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c62b18a333704a1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Samples\Film Sounds\Site Material\Docs\"/>
    </mc:Choice>
  </mc:AlternateContent>
  <xr:revisionPtr revIDLastSave="0" documentId="8_{3EB71AEC-EC80-4263-9152-8A897A5A3E71}" xr6:coauthVersionLast="45" xr6:coauthVersionMax="45" xr10:uidLastSave="{00000000-0000-0000-0000-000000000000}"/>
  <bookViews>
    <workbookView xWindow="-98" yWindow="-98" windowWidth="24496" windowHeight="15796" xr2:uid="{AE4D190A-925D-4573-9D22-5D197C219AF0}"/>
  </bookViews>
  <sheets>
    <sheet name="Maps" sheetId="1" r:id="rId1"/>
    <sheet name="Guide" sheetId="4" r:id="rId2"/>
    <sheet name="Tips" sheetId="3" r:id="rId3"/>
    <sheet name="VBAsheet" sheetId="2" state="very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O41" i="1" l="1"/>
  <c r="CO40" i="1"/>
  <c r="CO39" i="1"/>
  <c r="CO38" i="1"/>
  <c r="CO37" i="1"/>
  <c r="CO36" i="1"/>
  <c r="CO35" i="1"/>
  <c r="CO34" i="1"/>
  <c r="CO33" i="1"/>
  <c r="CO29" i="1" s="1"/>
  <c r="BT17" i="1" s="1"/>
  <c r="CO32" i="1"/>
  <c r="CO31" i="1"/>
  <c r="CO30" i="1"/>
  <c r="BT3" i="1"/>
  <c r="BT4" i="1"/>
  <c r="BT5" i="1"/>
  <c r="BT6" i="1"/>
  <c r="BT7" i="1"/>
  <c r="BT8" i="1"/>
  <c r="BT9" i="1"/>
  <c r="BT10" i="1" s="1"/>
  <c r="BT11" i="1"/>
  <c r="BT12" i="1"/>
  <c r="BT13" i="1"/>
  <c r="BT14" i="1"/>
  <c r="BT15" i="1"/>
  <c r="BT16" i="1"/>
  <c r="BT18" i="1"/>
  <c r="BT19" i="1"/>
  <c r="BT20" i="1"/>
  <c r="BT21" i="1"/>
  <c r="BT22" i="1"/>
  <c r="BT23" i="1"/>
  <c r="BT24" i="1"/>
  <c r="BT25" i="1"/>
  <c r="BT26" i="1"/>
  <c r="BT27" i="1"/>
  <c r="BT28" i="1"/>
  <c r="BT29" i="1"/>
  <c r="BT30" i="1"/>
  <c r="BT31" i="1"/>
  <c r="BT32" i="1"/>
  <c r="BT33" i="1"/>
  <c r="BT34" i="1"/>
  <c r="BT35" i="1"/>
  <c r="BT36" i="1"/>
  <c r="BT37" i="1"/>
  <c r="BT38" i="1"/>
  <c r="BT39" i="1"/>
  <c r="BT40" i="1"/>
  <c r="BT41" i="1"/>
  <c r="BT42" i="1"/>
  <c r="BT43" i="1"/>
  <c r="BT44" i="1"/>
  <c r="BT45" i="1"/>
  <c r="BT46" i="1"/>
  <c r="BT47" i="1"/>
  <c r="BT48" i="1"/>
  <c r="BT49" i="1"/>
  <c r="BT50" i="1"/>
  <c r="BT51" i="1"/>
  <c r="BT52" i="1"/>
  <c r="BT53" i="1"/>
  <c r="BT54" i="1"/>
  <c r="BT55" i="1"/>
  <c r="BT56" i="1"/>
  <c r="BT57" i="1"/>
  <c r="BT58" i="1"/>
  <c r="BT59" i="1"/>
  <c r="BT60" i="1"/>
  <c r="BT61" i="1"/>
  <c r="BT62" i="1"/>
  <c r="BT63" i="1"/>
  <c r="BT64" i="1"/>
  <c r="BT65" i="1"/>
  <c r="BT66" i="1"/>
  <c r="BT67" i="1"/>
  <c r="BT68" i="1"/>
  <c r="BT69" i="1"/>
  <c r="BT70" i="1"/>
  <c r="BT71" i="1"/>
  <c r="BT72" i="1"/>
  <c r="BT73" i="1"/>
  <c r="BT74" i="1"/>
  <c r="BT75" i="1"/>
  <c r="BT76" i="1"/>
  <c r="BT77" i="1"/>
  <c r="BT78" i="1"/>
  <c r="BT79" i="1"/>
  <c r="BT80" i="1"/>
  <c r="BT81" i="1"/>
  <c r="BT82" i="1"/>
  <c r="BT83" i="1"/>
  <c r="BT84" i="1"/>
  <c r="BT85" i="1"/>
  <c r="BT86" i="1"/>
  <c r="BT87" i="1"/>
  <c r="BT88" i="1"/>
  <c r="BT89" i="1"/>
  <c r="BT90" i="1"/>
  <c r="BT91" i="1"/>
  <c r="BT92" i="1"/>
  <c r="BT93" i="1"/>
  <c r="BT94" i="1"/>
  <c r="BT95" i="1"/>
  <c r="BT96" i="1"/>
  <c r="BT97" i="1"/>
  <c r="BT98" i="1"/>
  <c r="BT99" i="1"/>
  <c r="BT100" i="1"/>
  <c r="BT101" i="1"/>
  <c r="BT102" i="1"/>
  <c r="BT103" i="1"/>
  <c r="BT104" i="1"/>
  <c r="BT105" i="1"/>
  <c r="BT106" i="1"/>
  <c r="BT107" i="1"/>
  <c r="BT108" i="1"/>
  <c r="BT109" i="1"/>
  <c r="BT110" i="1"/>
  <c r="BT111" i="1"/>
  <c r="BT112" i="1"/>
  <c r="BT113" i="1"/>
  <c r="BT114" i="1"/>
  <c r="BT115" i="1"/>
  <c r="BT116" i="1"/>
  <c r="BT117" i="1"/>
  <c r="BT118" i="1"/>
  <c r="BT119" i="1"/>
  <c r="BT120" i="1"/>
  <c r="BT121" i="1"/>
  <c r="BT122" i="1"/>
  <c r="BT123" i="1"/>
  <c r="BT124" i="1"/>
  <c r="BT125" i="1"/>
  <c r="BT126" i="1"/>
  <c r="BT127" i="1"/>
  <c r="BT128" i="1"/>
  <c r="BT129" i="1"/>
  <c r="BT130" i="1"/>
  <c r="BT131" i="1"/>
  <c r="BT132" i="1"/>
  <c r="BT133" i="1"/>
  <c r="BT134" i="1"/>
  <c r="BT135" i="1"/>
  <c r="BT136" i="1"/>
  <c r="BT137" i="1"/>
  <c r="BT138" i="1"/>
  <c r="BT139" i="1"/>
  <c r="BT140" i="1"/>
  <c r="BT141" i="1"/>
  <c r="BT142" i="1"/>
  <c r="BT143" i="1"/>
  <c r="BT144"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T173" i="1"/>
  <c r="BT174" i="1"/>
  <c r="BT175" i="1"/>
  <c r="BT176" i="1"/>
  <c r="BT177" i="1"/>
  <c r="BT178" i="1"/>
  <c r="BT179" i="1"/>
  <c r="BT180" i="1"/>
  <c r="BT181" i="1"/>
  <c r="BT182" i="1"/>
  <c r="BT183" i="1"/>
  <c r="BT184" i="1"/>
  <c r="BT185" i="1"/>
  <c r="BT186" i="1"/>
  <c r="BT187" i="1"/>
  <c r="BT188" i="1"/>
  <c r="BT189" i="1"/>
  <c r="BT190" i="1"/>
  <c r="BT191" i="1"/>
  <c r="BT192" i="1"/>
  <c r="BT193" i="1"/>
  <c r="BT194" i="1"/>
  <c r="BT195" i="1"/>
  <c r="BT196" i="1"/>
  <c r="BT197" i="1"/>
  <c r="BT198" i="1"/>
  <c r="BT199" i="1"/>
  <c r="BT200" i="1"/>
  <c r="BT201" i="1"/>
  <c r="BT202" i="1"/>
  <c r="BT203" i="1"/>
  <c r="BT204" i="1"/>
  <c r="BT205" i="1"/>
  <c r="BT206" i="1"/>
  <c r="BT207" i="1"/>
  <c r="BT208" i="1"/>
  <c r="BT209" i="1"/>
  <c r="BT210" i="1"/>
  <c r="BT211" i="1"/>
  <c r="BT212" i="1"/>
  <c r="BT213" i="1"/>
  <c r="BT214" i="1"/>
  <c r="BT215" i="1"/>
  <c r="BT216" i="1"/>
  <c r="BT217" i="1"/>
  <c r="BT218" i="1"/>
  <c r="BT219" i="1"/>
  <c r="BT220" i="1"/>
  <c r="BT221" i="1"/>
  <c r="BT222" i="1"/>
  <c r="BT223" i="1"/>
  <c r="BT224" i="1"/>
  <c r="BT225" i="1"/>
  <c r="BT226" i="1"/>
  <c r="BT227" i="1"/>
  <c r="BT228" i="1"/>
  <c r="BT229" i="1"/>
  <c r="BT230" i="1"/>
  <c r="BT231" i="1"/>
  <c r="BT232" i="1"/>
  <c r="BT233" i="1"/>
  <c r="BT234" i="1"/>
  <c r="BT235" i="1"/>
  <c r="BT236" i="1"/>
  <c r="BT237" i="1"/>
  <c r="BT238" i="1"/>
  <c r="BT239" i="1"/>
  <c r="BT240" i="1"/>
  <c r="BT241" i="1"/>
  <c r="BT242" i="1"/>
  <c r="BT243" i="1"/>
  <c r="BT244" i="1"/>
  <c r="BT245" i="1"/>
  <c r="BT246" i="1"/>
  <c r="BT247" i="1"/>
  <c r="BT248" i="1"/>
  <c r="BT249" i="1"/>
  <c r="BT250" i="1"/>
  <c r="BT251" i="1"/>
  <c r="BT252" i="1"/>
  <c r="BT253" i="1"/>
  <c r="BT254" i="1"/>
  <c r="BT255" i="1"/>
  <c r="BT256" i="1"/>
  <c r="BT257" i="1"/>
  <c r="BT258" i="1"/>
  <c r="BT259" i="1"/>
  <c r="BT260" i="1"/>
  <c r="BT261" i="1"/>
  <c r="BT262" i="1"/>
  <c r="BT263" i="1"/>
  <c r="BT264" i="1"/>
  <c r="BT265" i="1"/>
  <c r="BT266" i="1"/>
  <c r="BT267" i="1"/>
  <c r="BT268" i="1"/>
  <c r="BT269" i="1"/>
  <c r="BT270" i="1"/>
  <c r="BT271" i="1"/>
  <c r="BT272" i="1"/>
  <c r="BT273" i="1"/>
  <c r="BT274" i="1"/>
  <c r="BT275" i="1"/>
  <c r="BT276" i="1"/>
  <c r="BT277" i="1"/>
  <c r="BT278" i="1"/>
  <c r="BT279" i="1"/>
  <c r="BT280" i="1"/>
  <c r="BT281" i="1"/>
  <c r="BT282" i="1"/>
  <c r="BT283" i="1"/>
  <c r="BT284" i="1"/>
  <c r="BT285" i="1"/>
  <c r="BT286" i="1"/>
  <c r="BT287" i="1"/>
  <c r="BT288" i="1"/>
  <c r="BT289" i="1"/>
  <c r="BT290" i="1"/>
  <c r="BT291" i="1"/>
  <c r="BT292" i="1"/>
  <c r="BT293" i="1"/>
  <c r="BT294" i="1"/>
  <c r="BT295" i="1"/>
  <c r="BT296" i="1"/>
  <c r="BT297" i="1"/>
  <c r="BT298" i="1"/>
  <c r="BT299" i="1"/>
  <c r="BT300" i="1"/>
  <c r="BT301" i="1"/>
  <c r="BT302" i="1"/>
  <c r="BT303" i="1"/>
  <c r="BT304" i="1"/>
  <c r="BT305" i="1"/>
  <c r="BT306" i="1"/>
  <c r="BT307" i="1"/>
  <c r="BT308" i="1"/>
  <c r="BT309" i="1"/>
  <c r="BT310" i="1"/>
  <c r="BT311" i="1"/>
  <c r="BT312" i="1"/>
  <c r="BT313" i="1"/>
  <c r="BT314" i="1"/>
  <c r="BT315" i="1"/>
  <c r="BT316" i="1"/>
  <c r="BT317" i="1"/>
  <c r="BT318" i="1"/>
  <c r="BT319" i="1"/>
  <c r="BT320" i="1"/>
  <c r="BT321" i="1"/>
  <c r="BT322" i="1"/>
  <c r="BT323" i="1"/>
  <c r="BT324" i="1"/>
  <c r="BT325" i="1"/>
  <c r="BT326" i="1"/>
  <c r="BT327" i="1"/>
  <c r="BT328" i="1"/>
  <c r="BT329" i="1"/>
  <c r="BT330" i="1"/>
  <c r="BT331" i="1"/>
  <c r="BT332" i="1"/>
  <c r="BT333" i="1"/>
  <c r="BT334" i="1"/>
  <c r="BT335" i="1"/>
  <c r="BT336" i="1"/>
  <c r="BT337" i="1"/>
  <c r="BT338" i="1"/>
  <c r="BT339" i="1"/>
  <c r="BT340" i="1"/>
  <c r="BT341" i="1"/>
  <c r="BT342" i="1"/>
  <c r="BT343" i="1"/>
  <c r="BT344" i="1"/>
  <c r="BT345" i="1"/>
  <c r="BT346" i="1"/>
  <c r="BT347" i="1"/>
  <c r="BT348" i="1"/>
  <c r="BT349" i="1"/>
  <c r="BT350" i="1"/>
  <c r="BT351" i="1"/>
  <c r="BT352" i="1"/>
  <c r="BT353" i="1"/>
  <c r="BT354" i="1"/>
  <c r="BT355" i="1"/>
  <c r="BT356" i="1"/>
  <c r="BT357" i="1"/>
  <c r="BT358" i="1"/>
  <c r="BT359" i="1"/>
  <c r="BT360" i="1"/>
  <c r="BT361" i="1"/>
  <c r="BT362" i="1"/>
  <c r="BT363" i="1"/>
  <c r="BT364" i="1"/>
  <c r="BT365" i="1"/>
  <c r="BT366" i="1"/>
  <c r="BT367" i="1"/>
  <c r="BT368" i="1"/>
  <c r="BT369" i="1"/>
  <c r="BT370" i="1"/>
  <c r="BT371" i="1"/>
  <c r="BT372" i="1"/>
  <c r="BT373" i="1"/>
  <c r="BT374" i="1"/>
  <c r="BT375" i="1"/>
  <c r="BT376" i="1"/>
  <c r="BT377" i="1"/>
  <c r="BT378" i="1"/>
  <c r="BT379" i="1"/>
  <c r="BT380" i="1"/>
  <c r="BT381" i="1"/>
  <c r="BT382" i="1"/>
  <c r="BT383" i="1"/>
  <c r="BT384" i="1"/>
  <c r="BT385" i="1"/>
  <c r="BT386" i="1"/>
  <c r="BT387" i="1"/>
  <c r="BT388" i="1"/>
  <c r="BT389" i="1"/>
  <c r="BT390" i="1"/>
  <c r="BT391" i="1"/>
  <c r="BT392" i="1"/>
  <c r="BT393" i="1"/>
  <c r="BT394" i="1"/>
  <c r="BT395" i="1"/>
  <c r="BT396" i="1"/>
  <c r="BT397" i="1"/>
  <c r="BT398" i="1"/>
  <c r="BT399" i="1"/>
  <c r="BT400" i="1"/>
  <c r="BT401" i="1"/>
  <c r="BT402" i="1"/>
  <c r="BT403" i="1"/>
  <c r="BT404" i="1"/>
  <c r="BT405" i="1"/>
  <c r="BT406" i="1"/>
  <c r="BT407" i="1"/>
  <c r="BT408" i="1"/>
  <c r="BT409" i="1"/>
  <c r="BT410" i="1"/>
  <c r="BT411" i="1"/>
  <c r="BT412" i="1"/>
  <c r="BT413" i="1"/>
  <c r="BT414" i="1"/>
  <c r="BT415" i="1"/>
  <c r="BT416" i="1"/>
  <c r="BT417" i="1"/>
  <c r="BT418" i="1"/>
  <c r="BT419" i="1"/>
  <c r="BT420" i="1"/>
  <c r="BT421" i="1"/>
  <c r="BT422" i="1"/>
  <c r="BT423" i="1"/>
  <c r="BT424" i="1"/>
  <c r="BT425" i="1"/>
  <c r="BT426" i="1"/>
  <c r="BT427" i="1"/>
  <c r="BT428" i="1"/>
  <c r="BT429" i="1"/>
  <c r="BT430" i="1"/>
  <c r="BT431" i="1"/>
  <c r="BT432" i="1"/>
  <c r="BT433" i="1"/>
  <c r="BT434" i="1"/>
  <c r="BT435" i="1"/>
  <c r="BT436" i="1"/>
  <c r="BT437" i="1"/>
  <c r="BT438" i="1"/>
  <c r="BT439" i="1"/>
  <c r="BT440" i="1"/>
  <c r="BT441" i="1"/>
  <c r="BT442" i="1"/>
  <c r="BT443" i="1"/>
  <c r="BT444" i="1"/>
  <c r="BT445" i="1"/>
  <c r="BT446" i="1"/>
  <c r="BT447" i="1"/>
  <c r="BT448" i="1"/>
  <c r="BT449" i="1"/>
  <c r="BT450" i="1"/>
  <c r="BT451" i="1"/>
  <c r="BT452" i="1"/>
  <c r="BT453" i="1"/>
  <c r="BT454" i="1"/>
  <c r="BT455" i="1"/>
  <c r="BT456" i="1"/>
  <c r="BT457" i="1"/>
  <c r="BT458" i="1"/>
  <c r="BT459" i="1"/>
  <c r="BT460" i="1"/>
  <c r="BT461" i="1"/>
  <c r="BT462" i="1"/>
  <c r="BT463" i="1"/>
  <c r="BT464" i="1"/>
  <c r="BT465" i="1"/>
  <c r="BT466" i="1"/>
  <c r="BT467" i="1"/>
  <c r="BT468" i="1"/>
  <c r="BT469" i="1"/>
  <c r="BT470" i="1"/>
  <c r="BT471" i="1"/>
  <c r="BT472" i="1"/>
  <c r="BT473" i="1"/>
  <c r="BT474" i="1"/>
  <c r="BT475" i="1"/>
  <c r="BT476" i="1"/>
  <c r="BT477" i="1"/>
  <c r="BT478" i="1"/>
  <c r="BT479" i="1"/>
  <c r="BT480" i="1"/>
  <c r="BT481" i="1"/>
  <c r="BT482" i="1"/>
  <c r="BT483" i="1"/>
  <c r="BT484" i="1"/>
  <c r="BT485" i="1"/>
  <c r="BT486" i="1"/>
  <c r="BT487" i="1"/>
  <c r="BT488" i="1"/>
  <c r="BT489" i="1"/>
  <c r="BT490" i="1"/>
  <c r="BT491" i="1"/>
  <c r="BT492" i="1"/>
  <c r="BT493" i="1"/>
  <c r="BT494" i="1"/>
  <c r="BT495" i="1"/>
  <c r="BT496" i="1"/>
  <c r="BT497" i="1"/>
  <c r="BT498" i="1"/>
  <c r="BT499" i="1"/>
  <c r="BT500" i="1"/>
  <c r="BT501" i="1"/>
  <c r="BT502" i="1"/>
  <c r="BT503" i="1"/>
  <c r="BT504" i="1"/>
  <c r="BT505" i="1"/>
  <c r="BT506" i="1"/>
  <c r="BT507" i="1"/>
  <c r="BT508" i="1"/>
  <c r="BT509" i="1"/>
  <c r="BT510" i="1"/>
  <c r="BT511" i="1"/>
  <c r="BT512" i="1"/>
  <c r="BT513" i="1"/>
  <c r="BT514" i="1"/>
  <c r="BT515" i="1"/>
  <c r="BT516" i="1"/>
  <c r="BT517" i="1"/>
  <c r="BT518" i="1"/>
  <c r="BT519" i="1"/>
  <c r="BT520" i="1"/>
  <c r="BT521" i="1"/>
  <c r="BT522" i="1"/>
  <c r="BT523" i="1"/>
  <c r="BT524" i="1"/>
  <c r="BT525" i="1"/>
  <c r="BT526" i="1"/>
  <c r="BT527" i="1"/>
  <c r="BT528" i="1"/>
  <c r="BT529" i="1"/>
  <c r="BT530" i="1"/>
  <c r="BT531" i="1"/>
  <c r="BT532" i="1"/>
  <c r="BT533" i="1"/>
  <c r="BT534" i="1"/>
  <c r="BT535" i="1"/>
  <c r="BT536" i="1"/>
  <c r="BT537" i="1"/>
  <c r="BT538" i="1"/>
  <c r="BT539" i="1"/>
  <c r="BT540" i="1"/>
  <c r="BT541" i="1"/>
  <c r="BT542" i="1"/>
  <c r="BT543" i="1"/>
  <c r="BT544" i="1"/>
  <c r="BT545" i="1"/>
  <c r="BT546" i="1"/>
  <c r="BT547" i="1"/>
  <c r="BT548" i="1"/>
  <c r="BT549" i="1"/>
  <c r="BT550" i="1"/>
  <c r="BT551" i="1"/>
  <c r="BT552" i="1"/>
  <c r="BT553" i="1"/>
  <c r="BT554" i="1"/>
  <c r="BT555" i="1"/>
  <c r="BT556" i="1"/>
  <c r="BT557" i="1"/>
  <c r="BT558" i="1"/>
  <c r="BT559" i="1"/>
  <c r="BT560" i="1"/>
  <c r="BT561" i="1"/>
  <c r="BT562" i="1"/>
  <c r="BT563" i="1"/>
  <c r="BT564" i="1"/>
  <c r="BT565" i="1"/>
  <c r="BT566" i="1"/>
  <c r="BT567" i="1"/>
  <c r="BT568" i="1"/>
  <c r="BT569" i="1"/>
  <c r="BT570" i="1"/>
  <c r="BT571" i="1"/>
  <c r="BT572" i="1"/>
  <c r="BT573" i="1"/>
  <c r="BT574" i="1"/>
  <c r="BT575" i="1"/>
  <c r="BT576" i="1"/>
  <c r="BT577" i="1"/>
  <c r="BT578" i="1"/>
  <c r="BT579" i="1"/>
  <c r="BT580" i="1"/>
  <c r="BT581" i="1"/>
  <c r="BT582" i="1"/>
  <c r="BT583" i="1"/>
  <c r="BT584" i="1"/>
  <c r="BT585" i="1"/>
  <c r="BT586" i="1"/>
  <c r="BT587" i="1"/>
  <c r="BT588" i="1"/>
  <c r="BT589" i="1"/>
  <c r="BT590" i="1"/>
  <c r="BT591" i="1"/>
  <c r="BT592" i="1"/>
  <c r="BT593" i="1"/>
  <c r="BT594" i="1"/>
  <c r="BT595" i="1"/>
  <c r="BT596" i="1"/>
  <c r="BT597" i="1"/>
  <c r="BT598" i="1"/>
  <c r="BT599" i="1"/>
  <c r="BT600" i="1"/>
  <c r="BT601" i="1"/>
  <c r="BT602" i="1"/>
  <c r="BT603" i="1"/>
  <c r="BT604" i="1"/>
  <c r="BT605" i="1"/>
  <c r="BT606" i="1"/>
  <c r="BT607" i="1"/>
  <c r="BT608" i="1"/>
  <c r="BT609" i="1"/>
  <c r="BT610" i="1"/>
  <c r="BT611" i="1"/>
  <c r="BT612" i="1"/>
  <c r="BT613" i="1"/>
  <c r="BT614" i="1"/>
  <c r="BT615" i="1"/>
  <c r="BT616" i="1"/>
  <c r="BT617" i="1"/>
  <c r="BT618" i="1"/>
  <c r="BT619" i="1"/>
  <c r="BT620" i="1"/>
  <c r="BT621" i="1"/>
  <c r="BT622" i="1"/>
  <c r="BT623" i="1"/>
  <c r="BT624" i="1"/>
  <c r="BT625" i="1"/>
  <c r="BT626" i="1"/>
  <c r="BT627" i="1"/>
  <c r="BT628" i="1"/>
  <c r="BT629" i="1"/>
  <c r="BT630" i="1"/>
  <c r="BT631" i="1"/>
  <c r="BT632" i="1"/>
  <c r="BT633" i="1"/>
  <c r="BT634" i="1"/>
  <c r="BT635" i="1"/>
  <c r="BT636" i="1"/>
  <c r="BT637" i="1"/>
  <c r="BT638" i="1"/>
  <c r="BT639" i="1"/>
  <c r="BT640" i="1"/>
  <c r="BT641" i="1"/>
  <c r="BT642" i="1"/>
  <c r="BT643" i="1"/>
  <c r="BT644" i="1"/>
  <c r="BT645" i="1"/>
  <c r="BT646" i="1"/>
  <c r="BT647" i="1"/>
  <c r="BT648" i="1"/>
  <c r="BT649" i="1"/>
  <c r="BT650" i="1"/>
  <c r="BT651" i="1"/>
  <c r="BT652" i="1"/>
  <c r="BT653" i="1"/>
  <c r="BT654" i="1"/>
  <c r="BT655" i="1"/>
  <c r="BT656" i="1"/>
  <c r="BT657" i="1"/>
  <c r="BT658" i="1"/>
  <c r="BT659" i="1"/>
  <c r="BT660" i="1"/>
  <c r="BT661" i="1"/>
  <c r="BT662" i="1"/>
  <c r="BT663" i="1"/>
  <c r="BT664" i="1"/>
  <c r="BT665" i="1"/>
  <c r="BT666" i="1"/>
  <c r="BT667" i="1"/>
  <c r="BT668" i="1"/>
  <c r="BT669" i="1"/>
  <c r="BT670" i="1"/>
  <c r="BT671" i="1"/>
  <c r="BT672" i="1"/>
  <c r="BT673" i="1"/>
  <c r="BT674" i="1"/>
  <c r="BT675" i="1"/>
  <c r="BT676" i="1"/>
  <c r="BT677" i="1"/>
  <c r="BT678" i="1"/>
  <c r="BT679" i="1"/>
  <c r="BT680" i="1"/>
  <c r="BT681" i="1"/>
  <c r="BT682" i="1"/>
  <c r="BT683" i="1"/>
  <c r="BT684" i="1"/>
  <c r="BT685" i="1"/>
  <c r="BT686" i="1"/>
  <c r="BT687" i="1"/>
  <c r="BT688" i="1"/>
  <c r="BT689" i="1"/>
  <c r="BT690" i="1"/>
  <c r="BT691" i="1"/>
  <c r="BT692" i="1"/>
  <c r="BT693" i="1"/>
  <c r="BT694" i="1"/>
  <c r="BT695" i="1"/>
  <c r="BT696" i="1"/>
  <c r="BT697" i="1"/>
  <c r="BT698" i="1"/>
  <c r="BT699" i="1"/>
  <c r="BT700" i="1"/>
  <c r="BT701" i="1"/>
  <c r="BT702" i="1"/>
  <c r="BT703" i="1"/>
  <c r="BT704" i="1"/>
  <c r="BT705" i="1"/>
  <c r="BT706" i="1"/>
  <c r="BT707" i="1"/>
  <c r="BT708" i="1"/>
  <c r="BT709" i="1"/>
  <c r="BT710" i="1"/>
  <c r="BT711" i="1"/>
  <c r="BT712" i="1"/>
  <c r="BT713" i="1"/>
  <c r="BT714" i="1"/>
  <c r="BT715" i="1"/>
  <c r="BT716" i="1"/>
  <c r="BT717" i="1"/>
  <c r="BT718" i="1"/>
  <c r="BT719" i="1"/>
  <c r="BT720" i="1"/>
  <c r="BT721" i="1"/>
  <c r="BT722" i="1"/>
  <c r="BT723" i="1"/>
  <c r="BT724" i="1"/>
  <c r="BT725" i="1"/>
  <c r="BT726" i="1"/>
  <c r="BT727" i="1"/>
  <c r="BT728" i="1"/>
  <c r="BT729" i="1"/>
  <c r="BT730" i="1"/>
  <c r="BT731" i="1"/>
  <c r="BT732" i="1"/>
  <c r="BT733" i="1"/>
  <c r="BT734" i="1"/>
  <c r="BT735" i="1"/>
  <c r="BT736" i="1"/>
  <c r="BT737" i="1"/>
  <c r="BT738" i="1"/>
  <c r="BT739" i="1"/>
  <c r="BT740" i="1"/>
  <c r="BT741" i="1"/>
  <c r="BT742" i="1"/>
  <c r="BT743" i="1"/>
  <c r="BT744" i="1"/>
  <c r="BT745" i="1"/>
  <c r="BT746" i="1"/>
  <c r="BT747" i="1"/>
  <c r="BT748" i="1"/>
  <c r="BT749" i="1"/>
  <c r="BT750" i="1"/>
  <c r="BT751" i="1"/>
  <c r="BT752" i="1"/>
  <c r="BT753" i="1"/>
  <c r="BT754" i="1"/>
  <c r="BT755" i="1"/>
  <c r="BT756" i="1"/>
  <c r="BT757" i="1"/>
  <c r="BT758" i="1"/>
  <c r="BT759" i="1"/>
  <c r="BT760" i="1"/>
  <c r="BT761" i="1"/>
  <c r="BT762" i="1"/>
  <c r="BT763" i="1"/>
  <c r="BT764" i="1"/>
  <c r="BT765" i="1"/>
  <c r="BT766" i="1"/>
  <c r="BT767" i="1"/>
  <c r="BT768" i="1"/>
  <c r="BT769" i="1"/>
  <c r="BT770" i="1"/>
  <c r="BT771" i="1"/>
  <c r="BT772" i="1"/>
  <c r="BT773" i="1"/>
  <c r="BT774" i="1"/>
  <c r="BT775" i="1"/>
  <c r="BT776" i="1"/>
  <c r="BT777" i="1"/>
  <c r="BT778" i="1"/>
  <c r="BT779" i="1"/>
  <c r="BT780" i="1"/>
  <c r="BT781" i="1"/>
  <c r="BT782" i="1"/>
  <c r="BT783" i="1"/>
  <c r="BT784" i="1"/>
  <c r="BT785" i="1"/>
  <c r="BT786" i="1"/>
  <c r="BT787" i="1"/>
  <c r="BT788" i="1"/>
  <c r="BT789" i="1"/>
  <c r="BT790" i="1"/>
  <c r="BT791" i="1"/>
  <c r="BT792" i="1"/>
  <c r="BT793" i="1"/>
  <c r="BT794" i="1"/>
  <c r="BT795" i="1"/>
  <c r="BT796" i="1"/>
  <c r="BT797" i="1"/>
  <c r="BT798" i="1"/>
  <c r="BT799" i="1"/>
  <c r="BT800" i="1"/>
  <c r="BT801" i="1"/>
  <c r="BT802" i="1"/>
  <c r="BT803" i="1"/>
  <c r="BT804" i="1"/>
  <c r="BT805" i="1"/>
  <c r="BT806" i="1"/>
  <c r="BT807" i="1"/>
  <c r="BT808" i="1"/>
  <c r="BT809" i="1"/>
  <c r="BT810" i="1"/>
  <c r="BT811" i="1"/>
  <c r="BT812" i="1"/>
  <c r="BT813" i="1"/>
  <c r="BT814" i="1"/>
  <c r="BT815" i="1"/>
  <c r="BT816" i="1"/>
  <c r="BT817" i="1"/>
  <c r="BT818" i="1"/>
  <c r="BT819" i="1"/>
  <c r="BT820" i="1"/>
  <c r="BT821" i="1"/>
  <c r="BT822" i="1"/>
  <c r="BT823" i="1"/>
  <c r="BT824" i="1"/>
  <c r="BT825" i="1"/>
  <c r="BT826" i="1"/>
  <c r="BT827" i="1"/>
  <c r="BT828" i="1"/>
  <c r="BT829" i="1"/>
  <c r="BT830" i="1"/>
  <c r="BT831" i="1"/>
  <c r="BT832" i="1"/>
  <c r="BT833" i="1"/>
  <c r="BT834" i="1"/>
  <c r="BT835" i="1"/>
  <c r="BT836" i="1"/>
  <c r="BT837" i="1"/>
  <c r="BT838" i="1"/>
  <c r="BT839" i="1"/>
  <c r="BT840" i="1"/>
  <c r="BT841" i="1"/>
  <c r="BT842" i="1"/>
  <c r="BT843" i="1"/>
  <c r="BT844" i="1"/>
  <c r="BT845" i="1"/>
  <c r="BT846" i="1"/>
  <c r="BT847" i="1"/>
  <c r="BT848" i="1"/>
  <c r="BT849" i="1"/>
  <c r="BT850" i="1"/>
  <c r="BT851" i="1"/>
  <c r="BT852" i="1"/>
  <c r="BT853" i="1"/>
  <c r="BT854" i="1"/>
  <c r="BT855" i="1"/>
  <c r="BT856" i="1"/>
  <c r="BT857" i="1"/>
  <c r="BT858" i="1"/>
  <c r="BT859" i="1"/>
  <c r="BT860" i="1"/>
  <c r="BT861" i="1"/>
  <c r="BT862" i="1"/>
  <c r="BT863" i="1"/>
  <c r="BT864" i="1"/>
  <c r="BT865" i="1"/>
  <c r="BT866" i="1"/>
  <c r="BT867" i="1"/>
  <c r="BT868" i="1"/>
  <c r="BT869" i="1"/>
  <c r="BT870" i="1"/>
  <c r="BT871" i="1"/>
  <c r="BT872" i="1"/>
  <c r="BT873" i="1"/>
  <c r="BT874" i="1"/>
  <c r="BT875" i="1"/>
  <c r="BT876" i="1"/>
  <c r="BT877" i="1"/>
  <c r="BT878" i="1"/>
  <c r="BT879" i="1"/>
  <c r="BT880" i="1"/>
  <c r="BT881" i="1"/>
  <c r="BT882" i="1"/>
  <c r="BT883" i="1"/>
  <c r="BT884" i="1"/>
  <c r="BT885" i="1"/>
  <c r="BT886" i="1"/>
  <c r="BT887" i="1"/>
  <c r="BT888" i="1"/>
  <c r="BT889" i="1"/>
  <c r="BT890" i="1"/>
  <c r="BT891" i="1"/>
  <c r="BT892" i="1"/>
  <c r="BT893" i="1"/>
  <c r="BT894" i="1"/>
  <c r="BT895" i="1"/>
  <c r="BT896" i="1"/>
  <c r="BT897" i="1"/>
  <c r="BT898" i="1"/>
  <c r="BT899" i="1"/>
  <c r="BT900" i="1"/>
  <c r="BT901" i="1"/>
  <c r="BT902" i="1"/>
  <c r="BT903" i="1"/>
  <c r="BT904" i="1"/>
  <c r="BT905" i="1"/>
  <c r="BT906" i="1"/>
  <c r="BT907" i="1"/>
  <c r="BT908" i="1"/>
  <c r="BT909" i="1"/>
  <c r="BT910" i="1"/>
  <c r="BT911" i="1"/>
  <c r="BT912" i="1"/>
  <c r="BT913" i="1"/>
  <c r="BT914" i="1"/>
  <c r="BT915" i="1"/>
  <c r="BT916" i="1"/>
  <c r="BT917" i="1"/>
  <c r="BT918" i="1"/>
  <c r="BT919" i="1"/>
  <c r="BT920" i="1"/>
  <c r="BT921" i="1"/>
  <c r="BT922" i="1"/>
  <c r="BT923" i="1"/>
  <c r="BT924" i="1"/>
  <c r="BT925" i="1"/>
  <c r="BT926" i="1"/>
  <c r="BT927" i="1"/>
  <c r="BT928" i="1"/>
  <c r="BT929" i="1"/>
  <c r="BT930" i="1"/>
  <c r="BT931" i="1"/>
  <c r="BT932" i="1"/>
  <c r="BT933" i="1"/>
  <c r="BT934" i="1"/>
  <c r="BT935" i="1"/>
  <c r="BT936" i="1"/>
  <c r="BT937" i="1"/>
  <c r="BT938" i="1"/>
  <c r="BT939" i="1"/>
  <c r="BT940" i="1"/>
  <c r="BT941" i="1"/>
  <c r="BT942" i="1"/>
  <c r="BT943" i="1"/>
  <c r="BT944" i="1"/>
  <c r="BT945" i="1"/>
  <c r="BT946" i="1"/>
  <c r="BT947" i="1"/>
  <c r="BT948" i="1"/>
  <c r="BT949" i="1"/>
  <c r="BT950" i="1"/>
  <c r="BT951" i="1"/>
  <c r="BT952" i="1"/>
  <c r="BT953" i="1"/>
  <c r="BT954" i="1"/>
  <c r="BT955" i="1"/>
  <c r="BT956" i="1"/>
  <c r="BT957" i="1"/>
  <c r="BT958" i="1"/>
  <c r="BT959" i="1"/>
  <c r="BT960" i="1"/>
  <c r="BT961" i="1"/>
  <c r="BT962" i="1"/>
  <c r="BT963" i="1"/>
  <c r="BT964" i="1"/>
  <c r="BT965" i="1"/>
  <c r="BT966" i="1"/>
  <c r="BT967" i="1"/>
  <c r="BT968" i="1"/>
  <c r="BT969" i="1"/>
  <c r="BT970" i="1"/>
  <c r="BT971" i="1"/>
  <c r="BT972" i="1"/>
  <c r="BT973" i="1"/>
  <c r="BT974" i="1"/>
  <c r="BT975" i="1"/>
  <c r="BT976" i="1"/>
  <c r="BT977" i="1"/>
  <c r="BT978" i="1"/>
  <c r="BT979" i="1"/>
  <c r="BT980" i="1"/>
  <c r="BT981" i="1"/>
  <c r="BT982" i="1"/>
  <c r="BT983" i="1"/>
  <c r="BT984" i="1"/>
  <c r="BT985" i="1"/>
  <c r="BT986" i="1"/>
  <c r="BT987" i="1"/>
  <c r="BT988" i="1"/>
  <c r="BT989" i="1"/>
  <c r="BT990" i="1"/>
  <c r="BT991" i="1"/>
  <c r="BT992" i="1"/>
  <c r="BT993" i="1"/>
  <c r="BT994" i="1"/>
  <c r="BT995" i="1"/>
  <c r="BT996" i="1"/>
  <c r="BT997" i="1"/>
  <c r="BT998" i="1"/>
  <c r="BT999" i="1"/>
  <c r="BT1000" i="1"/>
  <c r="BT1001" i="1"/>
  <c r="BT2" i="1"/>
  <c r="CP29" i="1" a="1"/>
  <c r="CP29" i="1" s="1"/>
  <c r="BJ3" i="1" l="1"/>
  <c r="BJ4" i="1"/>
  <c r="BJ5" i="1"/>
  <c r="BJ6" i="1"/>
  <c r="BJ7" i="1"/>
  <c r="BJ8" i="1"/>
  <c r="BJ9" i="1"/>
  <c r="BJ10" i="1"/>
  <c r="BJ11" i="1"/>
  <c r="BJ12" i="1"/>
  <c r="BJ13" i="1"/>
  <c r="BJ14" i="1"/>
  <c r="BJ15" i="1"/>
  <c r="BJ16" i="1"/>
  <c r="BJ17" i="1"/>
  <c r="BJ18" i="1"/>
  <c r="BJ19" i="1"/>
  <c r="BJ20" i="1"/>
  <c r="BJ21" i="1"/>
  <c r="BJ22" i="1"/>
  <c r="BJ23" i="1"/>
  <c r="BJ24" i="1"/>
  <c r="BJ25" i="1"/>
  <c r="BJ26" i="1"/>
  <c r="BJ27" i="1"/>
  <c r="BJ28" i="1"/>
  <c r="BJ29" i="1"/>
  <c r="BJ30" i="1"/>
  <c r="BJ31" i="1"/>
  <c r="BJ32" i="1"/>
  <c r="BJ33" i="1"/>
  <c r="BJ34" i="1"/>
  <c r="BJ35" i="1"/>
  <c r="BJ36" i="1"/>
  <c r="BJ37" i="1"/>
  <c r="BJ38" i="1"/>
  <c r="BJ39" i="1"/>
  <c r="BJ40" i="1"/>
  <c r="BJ41" i="1"/>
  <c r="BJ42" i="1"/>
  <c r="BJ43" i="1"/>
  <c r="BJ44" i="1"/>
  <c r="BJ45" i="1"/>
  <c r="BJ46" i="1"/>
  <c r="BJ47" i="1"/>
  <c r="BJ48" i="1"/>
  <c r="BJ49" i="1"/>
  <c r="BJ50" i="1"/>
  <c r="BJ51" i="1"/>
  <c r="BJ52" i="1"/>
  <c r="BJ53" i="1"/>
  <c r="BJ54" i="1"/>
  <c r="BJ55" i="1"/>
  <c r="BJ56" i="1"/>
  <c r="BJ57" i="1"/>
  <c r="BJ58" i="1"/>
  <c r="BJ59" i="1"/>
  <c r="BJ60" i="1"/>
  <c r="BJ61" i="1"/>
  <c r="BJ62" i="1"/>
  <c r="BJ63" i="1"/>
  <c r="BJ64" i="1"/>
  <c r="BJ65" i="1"/>
  <c r="BJ66" i="1"/>
  <c r="BJ67" i="1"/>
  <c r="BJ68" i="1"/>
  <c r="BJ69" i="1"/>
  <c r="BJ70" i="1"/>
  <c r="BJ71" i="1"/>
  <c r="BJ72" i="1"/>
  <c r="BJ73" i="1"/>
  <c r="BJ74" i="1"/>
  <c r="BJ75" i="1"/>
  <c r="BJ76" i="1"/>
  <c r="BJ77" i="1"/>
  <c r="BJ78" i="1"/>
  <c r="BJ79" i="1"/>
  <c r="BJ80" i="1"/>
  <c r="BJ81" i="1"/>
  <c r="BJ82" i="1"/>
  <c r="BJ83" i="1"/>
  <c r="BJ84" i="1"/>
  <c r="BJ85" i="1"/>
  <c r="BJ86" i="1"/>
  <c r="BJ87" i="1"/>
  <c r="BJ88" i="1"/>
  <c r="BJ89" i="1"/>
  <c r="BJ90" i="1"/>
  <c r="BJ91" i="1"/>
  <c r="BJ92" i="1"/>
  <c r="BJ93" i="1"/>
  <c r="BJ94" i="1"/>
  <c r="BJ95" i="1"/>
  <c r="BJ96" i="1"/>
  <c r="BJ97" i="1"/>
  <c r="BJ98" i="1"/>
  <c r="BJ99" i="1"/>
  <c r="BJ100" i="1"/>
  <c r="BJ101" i="1"/>
  <c r="BJ102" i="1"/>
  <c r="BJ103" i="1"/>
  <c r="BJ104" i="1"/>
  <c r="BJ105" i="1"/>
  <c r="BJ106" i="1"/>
  <c r="BJ107" i="1"/>
  <c r="BJ108" i="1"/>
  <c r="BJ109" i="1"/>
  <c r="BJ110" i="1"/>
  <c r="BJ111" i="1"/>
  <c r="BJ112" i="1"/>
  <c r="BJ113" i="1"/>
  <c r="BJ114" i="1"/>
  <c r="BJ115" i="1"/>
  <c r="BJ116" i="1"/>
  <c r="BJ117" i="1"/>
  <c r="BJ118" i="1"/>
  <c r="BJ119" i="1"/>
  <c r="BJ120" i="1"/>
  <c r="BJ121" i="1"/>
  <c r="BJ122" i="1"/>
  <c r="BJ123" i="1"/>
  <c r="BJ124" i="1"/>
  <c r="BJ125" i="1"/>
  <c r="BJ126" i="1"/>
  <c r="BJ127" i="1"/>
  <c r="BJ128" i="1"/>
  <c r="BJ129" i="1"/>
  <c r="BJ130" i="1"/>
  <c r="BJ131" i="1"/>
  <c r="BJ132" i="1"/>
  <c r="BJ133" i="1"/>
  <c r="BJ134" i="1"/>
  <c r="BJ135" i="1"/>
  <c r="BJ136" i="1"/>
  <c r="BJ137" i="1"/>
  <c r="BJ138" i="1"/>
  <c r="BJ139" i="1"/>
  <c r="BJ140" i="1"/>
  <c r="BJ141" i="1"/>
  <c r="BJ142" i="1"/>
  <c r="BJ143" i="1"/>
  <c r="BJ144" i="1"/>
  <c r="BJ145" i="1"/>
  <c r="BJ146" i="1"/>
  <c r="BJ147" i="1"/>
  <c r="BJ148" i="1"/>
  <c r="BJ149" i="1"/>
  <c r="BJ150" i="1"/>
  <c r="BJ151" i="1"/>
  <c r="BJ152" i="1"/>
  <c r="BJ153" i="1"/>
  <c r="BJ154" i="1"/>
  <c r="BJ155" i="1"/>
  <c r="BJ156" i="1"/>
  <c r="BJ157" i="1"/>
  <c r="BJ158" i="1"/>
  <c r="BJ159" i="1"/>
  <c r="BJ160" i="1"/>
  <c r="BJ161" i="1"/>
  <c r="BJ162" i="1"/>
  <c r="BJ163" i="1"/>
  <c r="BJ164" i="1"/>
  <c r="BJ165" i="1"/>
  <c r="BJ166" i="1"/>
  <c r="BJ167" i="1"/>
  <c r="BJ168" i="1"/>
  <c r="BJ169" i="1"/>
  <c r="BJ170" i="1"/>
  <c r="BJ171" i="1"/>
  <c r="BJ172" i="1"/>
  <c r="BJ173" i="1"/>
  <c r="BJ174" i="1"/>
  <c r="BJ175" i="1"/>
  <c r="BJ176" i="1"/>
  <c r="BJ177" i="1"/>
  <c r="BJ178" i="1"/>
  <c r="BJ179" i="1"/>
  <c r="BJ180" i="1"/>
  <c r="BJ181" i="1"/>
  <c r="BJ182" i="1"/>
  <c r="BJ183" i="1"/>
  <c r="BJ184" i="1"/>
  <c r="BJ185" i="1"/>
  <c r="BJ186" i="1"/>
  <c r="BJ187" i="1"/>
  <c r="BJ188" i="1"/>
  <c r="BJ189" i="1"/>
  <c r="BJ190" i="1"/>
  <c r="BJ191" i="1"/>
  <c r="BJ192" i="1"/>
  <c r="BJ193" i="1"/>
  <c r="BJ194" i="1"/>
  <c r="BJ195" i="1"/>
  <c r="BJ196" i="1"/>
  <c r="BJ197" i="1"/>
  <c r="BJ198" i="1"/>
  <c r="BJ199" i="1"/>
  <c r="BJ200" i="1"/>
  <c r="BJ201" i="1"/>
  <c r="BJ202" i="1"/>
  <c r="BJ203" i="1"/>
  <c r="BJ204" i="1"/>
  <c r="BJ205" i="1"/>
  <c r="BJ206" i="1"/>
  <c r="BJ207" i="1"/>
  <c r="BJ208" i="1"/>
  <c r="BJ209" i="1"/>
  <c r="BJ210" i="1"/>
  <c r="BJ211" i="1"/>
  <c r="BJ212" i="1"/>
  <c r="BJ213" i="1"/>
  <c r="BJ214" i="1"/>
  <c r="BJ215" i="1"/>
  <c r="BJ216" i="1"/>
  <c r="BJ217" i="1"/>
  <c r="BJ218" i="1"/>
  <c r="BJ219" i="1"/>
  <c r="BJ220" i="1"/>
  <c r="BJ221" i="1"/>
  <c r="BJ222" i="1"/>
  <c r="BJ223" i="1"/>
  <c r="BJ224" i="1"/>
  <c r="BJ225" i="1"/>
  <c r="BJ226" i="1"/>
  <c r="BJ227" i="1"/>
  <c r="BJ228" i="1"/>
  <c r="BJ229" i="1"/>
  <c r="BJ230" i="1"/>
  <c r="BJ231" i="1"/>
  <c r="BJ232" i="1"/>
  <c r="BJ233" i="1"/>
  <c r="BJ234" i="1"/>
  <c r="BJ235" i="1"/>
  <c r="BJ236" i="1"/>
  <c r="BJ237" i="1"/>
  <c r="BJ238" i="1"/>
  <c r="BJ239" i="1"/>
  <c r="BJ240" i="1"/>
  <c r="BJ241" i="1"/>
  <c r="BJ242" i="1"/>
  <c r="BJ243" i="1"/>
  <c r="BJ244" i="1"/>
  <c r="BJ245" i="1"/>
  <c r="BJ246" i="1"/>
  <c r="BJ247" i="1"/>
  <c r="BJ248" i="1"/>
  <c r="BJ249" i="1"/>
  <c r="BJ250" i="1"/>
  <c r="BJ251" i="1"/>
  <c r="BJ252" i="1"/>
  <c r="BJ253" i="1"/>
  <c r="BJ254" i="1"/>
  <c r="BJ255" i="1"/>
  <c r="BJ256" i="1"/>
  <c r="BJ257" i="1"/>
  <c r="BJ258" i="1"/>
  <c r="BJ259" i="1"/>
  <c r="BJ260" i="1"/>
  <c r="BJ261" i="1"/>
  <c r="BJ262" i="1"/>
  <c r="BJ263" i="1"/>
  <c r="BJ264" i="1"/>
  <c r="BJ265" i="1"/>
  <c r="BJ266" i="1"/>
  <c r="BJ267" i="1"/>
  <c r="BJ268" i="1"/>
  <c r="BJ269" i="1"/>
  <c r="BJ270" i="1"/>
  <c r="BJ271" i="1"/>
  <c r="BJ272" i="1"/>
  <c r="BJ273" i="1"/>
  <c r="BJ274" i="1"/>
  <c r="BJ275" i="1"/>
  <c r="BJ276" i="1"/>
  <c r="BJ277" i="1"/>
  <c r="BJ278" i="1"/>
  <c r="BJ279" i="1"/>
  <c r="BJ280" i="1"/>
  <c r="BJ281" i="1"/>
  <c r="BJ282" i="1"/>
  <c r="BJ283" i="1"/>
  <c r="BJ284" i="1"/>
  <c r="BJ285" i="1"/>
  <c r="BJ286" i="1"/>
  <c r="BJ287" i="1"/>
  <c r="BJ288" i="1"/>
  <c r="BJ289" i="1"/>
  <c r="BJ290" i="1"/>
  <c r="BJ291" i="1"/>
  <c r="BJ292" i="1"/>
  <c r="BJ293" i="1"/>
  <c r="BJ294" i="1"/>
  <c r="BJ295" i="1"/>
  <c r="BJ296" i="1"/>
  <c r="BJ297" i="1"/>
  <c r="BJ298" i="1"/>
  <c r="BJ299" i="1"/>
  <c r="BJ300" i="1"/>
  <c r="BJ301" i="1"/>
  <c r="BJ302" i="1"/>
  <c r="BJ303" i="1"/>
  <c r="BJ304" i="1"/>
  <c r="BJ305" i="1"/>
  <c r="BJ306" i="1"/>
  <c r="BJ307" i="1"/>
  <c r="BJ308" i="1"/>
  <c r="BJ309" i="1"/>
  <c r="BJ310" i="1"/>
  <c r="BJ311" i="1"/>
  <c r="BJ312" i="1"/>
  <c r="BJ313" i="1"/>
  <c r="BJ314" i="1"/>
  <c r="BJ315" i="1"/>
  <c r="BJ316" i="1"/>
  <c r="BJ317" i="1"/>
  <c r="BJ318" i="1"/>
  <c r="BJ319" i="1"/>
  <c r="BJ320" i="1"/>
  <c r="BJ321" i="1"/>
  <c r="BJ322" i="1"/>
  <c r="BJ323" i="1"/>
  <c r="BJ324" i="1"/>
  <c r="BJ325" i="1"/>
  <c r="BJ326" i="1"/>
  <c r="BJ327" i="1"/>
  <c r="BJ328" i="1"/>
  <c r="BJ329" i="1"/>
  <c r="BJ330" i="1"/>
  <c r="BJ331" i="1"/>
  <c r="BJ332" i="1"/>
  <c r="BJ333" i="1"/>
  <c r="BJ334" i="1"/>
  <c r="BJ335" i="1"/>
  <c r="BJ336" i="1"/>
  <c r="BJ337" i="1"/>
  <c r="BJ338" i="1"/>
  <c r="BJ339" i="1"/>
  <c r="BJ340" i="1"/>
  <c r="BJ341" i="1"/>
  <c r="BJ342" i="1"/>
  <c r="BJ343" i="1"/>
  <c r="BJ344" i="1"/>
  <c r="BJ345" i="1"/>
  <c r="BJ346" i="1"/>
  <c r="BJ347" i="1"/>
  <c r="BJ348" i="1"/>
  <c r="BJ349" i="1"/>
  <c r="BJ350" i="1"/>
  <c r="BJ351" i="1"/>
  <c r="BJ352" i="1"/>
  <c r="BJ353" i="1"/>
  <c r="BJ354" i="1"/>
  <c r="BJ355" i="1"/>
  <c r="BJ356" i="1"/>
  <c r="BJ357" i="1"/>
  <c r="BJ358" i="1"/>
  <c r="BJ359" i="1"/>
  <c r="BJ360" i="1"/>
  <c r="BJ361" i="1"/>
  <c r="BJ362" i="1"/>
  <c r="BJ363" i="1"/>
  <c r="BJ364" i="1"/>
  <c r="BJ365" i="1"/>
  <c r="BJ366" i="1"/>
  <c r="BJ367" i="1"/>
  <c r="BJ368" i="1"/>
  <c r="BJ369"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BJ1079" i="1"/>
  <c r="BJ1080" i="1"/>
  <c r="BJ1081" i="1"/>
  <c r="BJ1082" i="1"/>
  <c r="BJ1083" i="1"/>
  <c r="BJ1084" i="1"/>
  <c r="BJ1085" i="1"/>
  <c r="BJ1086" i="1"/>
  <c r="BJ1087" i="1"/>
  <c r="BJ1088" i="1"/>
  <c r="BJ1089" i="1"/>
  <c r="BJ1090" i="1"/>
  <c r="BJ1091" i="1"/>
  <c r="BJ1092" i="1"/>
  <c r="BJ1093" i="1"/>
  <c r="BJ1094" i="1"/>
  <c r="BJ1095" i="1"/>
  <c r="BJ1096" i="1"/>
  <c r="BJ1097" i="1"/>
  <c r="BJ1098" i="1"/>
  <c r="BJ1099" i="1"/>
  <c r="BJ1100" i="1"/>
  <c r="BJ1101" i="1"/>
  <c r="BJ1102" i="1"/>
  <c r="BJ1103" i="1"/>
  <c r="BJ1104" i="1"/>
  <c r="BJ1105" i="1"/>
  <c r="BJ1106" i="1"/>
  <c r="BJ1107" i="1"/>
  <c r="BJ1108" i="1"/>
  <c r="BJ1109" i="1"/>
  <c r="BJ1110" i="1"/>
  <c r="BJ1111" i="1"/>
  <c r="BJ1112" i="1"/>
  <c r="BJ1113" i="1"/>
  <c r="BJ1114" i="1"/>
  <c r="BJ1115" i="1"/>
  <c r="BJ1116" i="1"/>
  <c r="BJ1117" i="1"/>
  <c r="BJ1118" i="1"/>
  <c r="BJ1119" i="1"/>
  <c r="BJ1120" i="1"/>
  <c r="BJ1121" i="1"/>
  <c r="BJ1122" i="1"/>
  <c r="BJ1123" i="1"/>
  <c r="BJ1124" i="1"/>
  <c r="BJ1125" i="1"/>
  <c r="BJ1126" i="1"/>
  <c r="BJ1127" i="1"/>
  <c r="BJ1128" i="1"/>
  <c r="BJ1129" i="1"/>
  <c r="BJ1130" i="1"/>
  <c r="BJ1131" i="1"/>
  <c r="BJ1132" i="1"/>
  <c r="BJ1133" i="1"/>
  <c r="BJ1134" i="1"/>
  <c r="BJ1135" i="1"/>
  <c r="BJ1136" i="1"/>
  <c r="BJ1137" i="1"/>
  <c r="BJ1138" i="1"/>
  <c r="BJ1139" i="1"/>
  <c r="BJ1140" i="1"/>
  <c r="BJ1141" i="1"/>
  <c r="BJ1142" i="1"/>
  <c r="BJ1143" i="1"/>
  <c r="BJ1144" i="1"/>
  <c r="BJ1145" i="1"/>
  <c r="BJ1146" i="1"/>
  <c r="BJ1147" i="1"/>
  <c r="BJ1148" i="1"/>
  <c r="BJ1149" i="1"/>
  <c r="BJ1150" i="1"/>
  <c r="BJ1151" i="1"/>
  <c r="BJ1152" i="1"/>
  <c r="BJ1153" i="1"/>
  <c r="BJ1154" i="1"/>
  <c r="BJ1155" i="1"/>
  <c r="BJ1156" i="1"/>
  <c r="BJ1157" i="1"/>
  <c r="BJ1158" i="1"/>
  <c r="BJ1159" i="1"/>
  <c r="BJ1160" i="1"/>
  <c r="BJ1161" i="1"/>
  <c r="BJ1162" i="1"/>
  <c r="BJ1163" i="1"/>
  <c r="BJ1164" i="1"/>
  <c r="BJ1165" i="1"/>
  <c r="BJ1166" i="1"/>
  <c r="BJ1167" i="1"/>
  <c r="BJ1168" i="1"/>
  <c r="BJ1169" i="1"/>
  <c r="BJ1170" i="1"/>
  <c r="BJ1171" i="1"/>
  <c r="BJ1172" i="1"/>
  <c r="BJ1173" i="1"/>
  <c r="BJ1174" i="1"/>
  <c r="BJ1175" i="1"/>
  <c r="BJ1176" i="1"/>
  <c r="BJ1177" i="1"/>
  <c r="BJ1178" i="1"/>
  <c r="BJ1179" i="1"/>
  <c r="BJ1180" i="1"/>
  <c r="BJ1181" i="1"/>
  <c r="BJ1182" i="1"/>
  <c r="BJ1183" i="1"/>
  <c r="BJ1184" i="1"/>
  <c r="BJ1185" i="1"/>
  <c r="BJ1186" i="1"/>
  <c r="BJ1187" i="1"/>
  <c r="BJ1188" i="1"/>
  <c r="BJ1189" i="1"/>
  <c r="BJ1190" i="1"/>
  <c r="BJ1191" i="1"/>
  <c r="BJ1192" i="1"/>
  <c r="BJ1193" i="1"/>
  <c r="BJ1194" i="1"/>
  <c r="BJ1195" i="1"/>
  <c r="BJ1196" i="1"/>
  <c r="BJ1197" i="1"/>
  <c r="BJ1198" i="1"/>
  <c r="BJ1199" i="1"/>
  <c r="BJ1200" i="1"/>
  <c r="BJ1201" i="1"/>
  <c r="BJ1202" i="1"/>
  <c r="BJ1203" i="1"/>
  <c r="BJ1204" i="1"/>
  <c r="BJ1205" i="1"/>
  <c r="BJ1206" i="1"/>
  <c r="BJ1207" i="1"/>
  <c r="BJ1208" i="1"/>
  <c r="BJ1209" i="1"/>
  <c r="BJ1210" i="1"/>
  <c r="BJ1211" i="1"/>
  <c r="BJ1212" i="1"/>
  <c r="BJ1213" i="1"/>
  <c r="BJ1214" i="1"/>
  <c r="BJ1215" i="1"/>
  <c r="BJ1216" i="1"/>
  <c r="BJ1217" i="1"/>
  <c r="BJ1218" i="1"/>
  <c r="BJ1219" i="1"/>
  <c r="BJ1220" i="1"/>
  <c r="BJ1221" i="1"/>
  <c r="BJ1222" i="1"/>
  <c r="BJ1223" i="1"/>
  <c r="BJ1224" i="1"/>
  <c r="BJ1225" i="1"/>
  <c r="BJ1226" i="1"/>
  <c r="BJ1227" i="1"/>
  <c r="BJ1228" i="1"/>
  <c r="BJ1229" i="1"/>
  <c r="BJ1230" i="1"/>
  <c r="BJ1231" i="1"/>
  <c r="BJ1232" i="1"/>
  <c r="BJ1233" i="1"/>
  <c r="BJ1234" i="1"/>
  <c r="BJ1235" i="1"/>
  <c r="BJ1236" i="1"/>
  <c r="BJ1237" i="1"/>
  <c r="BJ1238" i="1"/>
  <c r="BJ1239" i="1"/>
  <c r="BJ1240" i="1"/>
  <c r="BJ1241" i="1"/>
  <c r="BJ1242" i="1"/>
  <c r="BJ1243" i="1"/>
  <c r="BJ1244" i="1"/>
  <c r="BJ1245" i="1"/>
  <c r="BJ1246" i="1"/>
  <c r="BJ1247" i="1"/>
  <c r="BJ1248" i="1"/>
  <c r="BJ1249" i="1"/>
  <c r="BJ1250" i="1"/>
  <c r="BJ1251" i="1"/>
  <c r="BJ1252" i="1"/>
  <c r="BJ1253" i="1"/>
  <c r="BJ1254" i="1"/>
  <c r="BJ1255" i="1"/>
  <c r="BJ1256" i="1"/>
  <c r="BJ1257" i="1"/>
  <c r="BJ1258" i="1"/>
  <c r="BJ1259" i="1"/>
  <c r="BJ1260" i="1"/>
  <c r="BJ1261" i="1"/>
  <c r="BJ1262" i="1"/>
  <c r="BJ1263" i="1"/>
  <c r="BJ1264" i="1"/>
  <c r="BJ1265" i="1"/>
  <c r="BJ1266" i="1"/>
  <c r="BJ1267" i="1"/>
  <c r="BJ1268" i="1"/>
  <c r="BJ1269" i="1"/>
  <c r="BJ1270" i="1"/>
  <c r="BJ1271" i="1"/>
  <c r="BJ1272" i="1"/>
  <c r="BJ1273" i="1"/>
  <c r="BJ1274" i="1"/>
  <c r="BJ1275" i="1"/>
  <c r="BJ1276" i="1"/>
  <c r="BJ1277" i="1"/>
  <c r="BJ1278" i="1"/>
  <c r="BJ1279" i="1"/>
  <c r="BJ1280" i="1"/>
  <c r="BJ1281" i="1"/>
  <c r="BJ1282" i="1"/>
  <c r="BJ1283" i="1"/>
  <c r="BJ1284" i="1"/>
  <c r="BJ1285" i="1"/>
  <c r="BJ1286" i="1"/>
  <c r="BJ1287" i="1"/>
  <c r="BJ1288" i="1"/>
  <c r="BJ1289" i="1"/>
  <c r="BJ1290" i="1"/>
  <c r="BJ1291" i="1"/>
  <c r="BJ1292" i="1"/>
  <c r="BJ1293" i="1"/>
  <c r="BJ1294" i="1"/>
  <c r="BJ1295" i="1"/>
  <c r="BJ1296" i="1"/>
  <c r="BJ1297" i="1"/>
  <c r="BJ1298" i="1"/>
  <c r="BJ1299" i="1"/>
  <c r="BJ1300" i="1"/>
  <c r="BJ1301" i="1"/>
  <c r="BJ1302" i="1"/>
  <c r="BJ1303" i="1"/>
  <c r="BJ1304" i="1"/>
  <c r="BJ1305" i="1"/>
  <c r="BJ1306" i="1"/>
  <c r="BJ1307" i="1"/>
  <c r="BJ1308" i="1"/>
  <c r="BJ1309" i="1"/>
  <c r="BJ1310" i="1"/>
  <c r="BJ1311" i="1"/>
  <c r="BJ1312" i="1"/>
  <c r="BJ1313" i="1"/>
  <c r="BJ1314" i="1"/>
  <c r="BJ1315" i="1"/>
  <c r="BJ1316" i="1"/>
  <c r="BJ1317" i="1"/>
  <c r="BJ1318" i="1"/>
  <c r="BJ1319" i="1"/>
  <c r="BJ1320" i="1"/>
  <c r="BJ1321" i="1"/>
  <c r="BJ1322" i="1"/>
  <c r="BJ1323" i="1"/>
  <c r="BJ1324" i="1"/>
  <c r="BJ1325" i="1"/>
  <c r="BJ1326" i="1"/>
  <c r="BJ1327" i="1"/>
  <c r="BJ1328" i="1"/>
  <c r="BJ1329" i="1"/>
  <c r="BJ1330" i="1"/>
  <c r="BJ1331" i="1"/>
  <c r="BJ1332" i="1"/>
  <c r="BJ1333" i="1"/>
  <c r="BJ1334" i="1"/>
  <c r="BJ1335" i="1"/>
  <c r="BJ1336" i="1"/>
  <c r="BJ1337" i="1"/>
  <c r="BJ1338" i="1"/>
  <c r="BJ1339" i="1"/>
  <c r="BJ1340" i="1"/>
  <c r="BJ1341" i="1"/>
  <c r="BJ1342" i="1"/>
  <c r="BJ1343" i="1"/>
  <c r="BJ1344" i="1"/>
  <c r="BJ1345" i="1"/>
  <c r="BJ1346" i="1"/>
  <c r="BJ1347" i="1"/>
  <c r="BJ1348" i="1"/>
  <c r="BJ1349" i="1"/>
  <c r="BJ1350" i="1"/>
  <c r="BJ1351" i="1"/>
  <c r="BJ1352" i="1"/>
  <c r="BJ1353" i="1"/>
  <c r="BJ1354" i="1"/>
  <c r="BJ1355" i="1"/>
  <c r="BJ1356" i="1"/>
  <c r="BJ1357" i="1"/>
  <c r="BJ1358" i="1"/>
  <c r="BJ1359" i="1"/>
  <c r="BJ1360" i="1"/>
  <c r="BJ1361" i="1"/>
  <c r="BJ1362" i="1"/>
  <c r="BJ1363" i="1"/>
  <c r="BJ1364" i="1"/>
  <c r="BJ1365" i="1"/>
  <c r="BJ1366" i="1"/>
  <c r="BJ1367" i="1"/>
  <c r="BJ1368" i="1"/>
  <c r="BJ1369" i="1"/>
  <c r="BJ1370" i="1"/>
  <c r="BJ1371" i="1"/>
  <c r="BJ1372" i="1"/>
  <c r="BJ1373" i="1"/>
  <c r="BJ1374" i="1"/>
  <c r="BJ1375" i="1"/>
  <c r="BJ1376" i="1"/>
  <c r="BJ1377" i="1"/>
  <c r="BJ1378" i="1"/>
  <c r="BJ1379" i="1"/>
  <c r="BJ1380" i="1"/>
  <c r="BJ1381" i="1"/>
  <c r="BJ1382" i="1"/>
  <c r="BJ1383" i="1"/>
  <c r="BJ1384" i="1"/>
  <c r="BJ1385" i="1"/>
  <c r="BJ1386" i="1"/>
  <c r="BJ1387" i="1"/>
  <c r="BJ1388" i="1"/>
  <c r="BJ1389" i="1"/>
  <c r="BJ1390" i="1"/>
  <c r="BJ1391" i="1"/>
  <c r="BJ1392" i="1"/>
  <c r="BJ1393" i="1"/>
  <c r="BJ1394" i="1"/>
  <c r="BJ1395" i="1"/>
  <c r="BJ1396" i="1"/>
  <c r="BJ1397" i="1"/>
  <c r="BJ1398" i="1"/>
  <c r="BJ1399" i="1"/>
  <c r="BJ1400" i="1"/>
  <c r="BJ1401" i="1"/>
  <c r="BJ1402" i="1"/>
  <c r="BJ1403" i="1"/>
  <c r="BJ1404" i="1"/>
  <c r="BJ1405" i="1"/>
  <c r="BJ1406" i="1"/>
  <c r="BJ1407" i="1"/>
  <c r="BJ1408" i="1"/>
  <c r="BJ1409" i="1"/>
  <c r="BJ1410" i="1"/>
  <c r="BJ1411" i="1"/>
  <c r="BJ1412" i="1"/>
  <c r="BJ1413" i="1"/>
  <c r="BJ1414" i="1"/>
  <c r="BJ1415" i="1"/>
  <c r="BJ1416" i="1"/>
  <c r="BJ1417" i="1"/>
  <c r="BJ1418" i="1"/>
  <c r="BJ1419" i="1"/>
  <c r="BJ1420" i="1"/>
  <c r="BJ1421" i="1"/>
  <c r="BJ1422" i="1"/>
  <c r="BJ1423" i="1"/>
  <c r="BJ1424" i="1"/>
  <c r="BJ1425" i="1"/>
  <c r="BJ1426" i="1"/>
  <c r="BJ1427" i="1"/>
  <c r="BJ1428" i="1"/>
  <c r="BJ1429" i="1"/>
  <c r="BJ1430" i="1"/>
  <c r="BJ1431" i="1"/>
  <c r="BJ1432" i="1"/>
  <c r="BJ1433" i="1"/>
  <c r="BJ1434" i="1"/>
  <c r="BJ1435" i="1"/>
  <c r="BJ1436" i="1"/>
  <c r="BJ1437" i="1"/>
  <c r="BJ1438" i="1"/>
  <c r="BJ1439" i="1"/>
  <c r="BJ1440" i="1"/>
  <c r="BJ1441" i="1"/>
  <c r="BJ1442" i="1"/>
  <c r="BJ1443" i="1"/>
  <c r="BJ1444" i="1"/>
  <c r="BJ1445" i="1"/>
  <c r="BJ1446" i="1"/>
  <c r="BJ1447" i="1"/>
  <c r="BJ1448" i="1"/>
  <c r="BJ1449" i="1"/>
  <c r="BJ1450" i="1"/>
  <c r="BJ1451" i="1"/>
  <c r="BJ1452" i="1"/>
  <c r="BJ1453" i="1"/>
  <c r="BJ1454" i="1"/>
  <c r="BJ1455" i="1"/>
  <c r="BJ1456" i="1"/>
  <c r="BJ1457" i="1"/>
  <c r="BJ1458" i="1"/>
  <c r="BJ1459" i="1"/>
  <c r="BJ1460" i="1"/>
  <c r="BJ1461" i="1"/>
  <c r="BJ1462" i="1"/>
  <c r="BJ1463" i="1"/>
  <c r="BJ1464" i="1"/>
  <c r="BJ1465" i="1"/>
  <c r="BJ1466" i="1"/>
  <c r="BJ1467" i="1"/>
  <c r="BJ1468" i="1"/>
  <c r="BJ1469" i="1"/>
  <c r="BJ1470" i="1"/>
  <c r="BJ1471" i="1"/>
  <c r="BJ1472" i="1"/>
  <c r="BJ1473" i="1"/>
  <c r="BJ1474" i="1"/>
  <c r="BJ1475" i="1"/>
  <c r="BJ1476" i="1"/>
  <c r="BJ1477" i="1"/>
  <c r="BJ1478" i="1"/>
  <c r="BJ1479" i="1"/>
  <c r="BJ1480" i="1"/>
  <c r="BJ1481" i="1"/>
  <c r="BJ1482" i="1"/>
  <c r="BJ1483" i="1"/>
  <c r="BJ1484" i="1"/>
  <c r="BJ1485" i="1"/>
  <c r="BJ1486" i="1"/>
  <c r="BJ1487" i="1"/>
  <c r="BJ1488" i="1"/>
  <c r="BJ1489" i="1"/>
  <c r="BJ1490" i="1"/>
  <c r="BJ1491" i="1"/>
  <c r="BJ1492" i="1"/>
  <c r="BJ1493" i="1"/>
  <c r="BJ1494" i="1"/>
  <c r="BJ1495" i="1"/>
  <c r="BJ1496" i="1"/>
  <c r="BJ1497" i="1"/>
  <c r="BJ1498" i="1"/>
  <c r="BJ1499" i="1"/>
  <c r="BJ1500" i="1"/>
  <c r="BJ1501" i="1"/>
  <c r="BJ1502" i="1"/>
  <c r="BJ1503" i="1"/>
  <c r="BJ1504" i="1"/>
  <c r="BJ1505" i="1"/>
  <c r="BJ1506" i="1"/>
  <c r="BJ1507" i="1"/>
  <c r="BJ1508" i="1"/>
  <c r="BJ1509" i="1"/>
  <c r="BJ1510" i="1"/>
  <c r="BJ1511" i="1"/>
  <c r="BJ1512" i="1"/>
  <c r="BJ1513" i="1"/>
  <c r="BJ1514" i="1"/>
  <c r="BJ1515" i="1"/>
  <c r="BJ1516" i="1"/>
  <c r="BJ1517" i="1"/>
  <c r="BJ1518" i="1"/>
  <c r="BJ1519" i="1"/>
  <c r="BJ1520" i="1"/>
  <c r="BJ1521" i="1"/>
  <c r="BJ1522" i="1"/>
  <c r="BJ1523" i="1"/>
  <c r="BJ1524" i="1"/>
  <c r="BJ1525" i="1"/>
  <c r="BJ1526" i="1"/>
  <c r="BJ1527" i="1"/>
  <c r="BJ1528" i="1"/>
  <c r="BJ1529" i="1"/>
  <c r="BJ1530" i="1"/>
  <c r="BJ1531" i="1"/>
  <c r="BJ1532" i="1"/>
  <c r="BJ1533" i="1"/>
  <c r="BJ1534" i="1"/>
  <c r="BJ1535" i="1"/>
  <c r="BJ1536" i="1"/>
  <c r="BJ1537" i="1"/>
  <c r="BJ1538" i="1"/>
  <c r="BJ1539" i="1"/>
  <c r="BJ1540" i="1"/>
  <c r="BJ1541" i="1"/>
  <c r="BJ1542" i="1"/>
  <c r="BJ1543" i="1"/>
  <c r="BJ1544" i="1"/>
  <c r="BJ1545" i="1"/>
  <c r="BJ1546" i="1"/>
  <c r="BJ1547" i="1"/>
  <c r="BJ1548" i="1"/>
  <c r="BJ1549" i="1"/>
  <c r="BJ1550" i="1"/>
  <c r="BJ1551" i="1"/>
  <c r="BJ1552" i="1"/>
  <c r="BJ1553" i="1"/>
  <c r="BJ1554" i="1"/>
  <c r="BJ1555" i="1"/>
  <c r="BJ1556" i="1"/>
  <c r="BJ1557" i="1"/>
  <c r="BJ1558" i="1"/>
  <c r="BJ1559" i="1"/>
  <c r="BJ1560" i="1"/>
  <c r="BJ1561" i="1"/>
  <c r="BJ1562" i="1"/>
  <c r="BJ1563" i="1"/>
  <c r="BJ1564" i="1"/>
  <c r="BJ1565" i="1"/>
  <c r="BJ1566" i="1"/>
  <c r="BJ1567" i="1"/>
  <c r="BJ1568" i="1"/>
  <c r="BJ1569" i="1"/>
  <c r="BJ1570" i="1"/>
  <c r="BJ1571" i="1"/>
  <c r="BJ1572" i="1"/>
  <c r="BJ1573" i="1"/>
  <c r="BJ1574" i="1"/>
  <c r="BJ1575" i="1"/>
  <c r="BJ1576" i="1"/>
  <c r="BJ1577" i="1"/>
  <c r="BJ1578" i="1"/>
  <c r="BJ1579" i="1"/>
  <c r="BJ1580" i="1"/>
  <c r="BJ1581" i="1"/>
  <c r="BJ1582" i="1"/>
  <c r="BJ1583" i="1"/>
  <c r="BJ1584" i="1"/>
  <c r="BJ1585" i="1"/>
  <c r="BJ1586" i="1"/>
  <c r="BJ1587" i="1"/>
  <c r="BJ1588" i="1"/>
  <c r="BJ1589" i="1"/>
  <c r="BJ1590" i="1"/>
  <c r="BJ1591" i="1"/>
  <c r="BJ1592" i="1"/>
  <c r="BJ1593" i="1"/>
  <c r="BJ1594" i="1"/>
  <c r="BJ1595" i="1"/>
  <c r="BJ1596" i="1"/>
  <c r="BJ1597" i="1"/>
  <c r="BJ1598" i="1"/>
  <c r="BJ1599" i="1"/>
  <c r="BJ1600" i="1"/>
  <c r="BJ1601" i="1"/>
  <c r="BJ1602" i="1"/>
  <c r="BJ1603" i="1"/>
  <c r="BJ1604" i="1"/>
  <c r="BJ1605" i="1"/>
  <c r="BJ1606" i="1"/>
  <c r="BJ1607" i="1"/>
  <c r="BJ1608" i="1"/>
  <c r="BJ1609" i="1"/>
  <c r="BJ1610" i="1"/>
  <c r="BJ1611" i="1"/>
  <c r="BJ1612" i="1"/>
  <c r="BJ1613" i="1"/>
  <c r="BJ1614" i="1"/>
  <c r="BJ1615" i="1"/>
  <c r="BJ1616" i="1"/>
  <c r="BJ1617" i="1"/>
  <c r="BJ1618" i="1"/>
  <c r="BJ1619" i="1"/>
  <c r="BJ1620" i="1"/>
  <c r="BJ1621" i="1"/>
  <c r="BJ1622" i="1"/>
  <c r="BJ1623" i="1"/>
  <c r="BJ1624" i="1"/>
  <c r="BJ1625" i="1"/>
  <c r="BJ1626" i="1"/>
  <c r="BJ1627" i="1"/>
  <c r="BJ1628" i="1"/>
  <c r="BJ1629" i="1"/>
  <c r="BJ1630" i="1"/>
  <c r="BJ1631" i="1"/>
  <c r="BJ1632" i="1"/>
  <c r="BJ1633" i="1"/>
  <c r="BJ1634" i="1"/>
  <c r="BJ1635" i="1"/>
  <c r="BJ1636" i="1"/>
  <c r="BJ1637" i="1"/>
  <c r="BJ1638" i="1"/>
  <c r="BJ1639" i="1"/>
  <c r="BJ1640" i="1"/>
  <c r="BJ1641" i="1"/>
  <c r="BJ1642" i="1"/>
  <c r="BJ1643" i="1"/>
  <c r="BJ1644" i="1"/>
  <c r="BJ1645" i="1"/>
  <c r="BJ1646" i="1"/>
  <c r="BJ1647" i="1"/>
  <c r="BJ1648" i="1"/>
  <c r="BJ1649" i="1"/>
  <c r="BJ1650" i="1"/>
  <c r="BJ1651" i="1"/>
  <c r="BJ1652" i="1"/>
  <c r="BJ1653" i="1"/>
  <c r="BJ1654" i="1"/>
  <c r="BJ1655" i="1"/>
  <c r="BJ1656" i="1"/>
  <c r="BJ1657" i="1"/>
  <c r="BJ1658" i="1"/>
  <c r="BJ1659" i="1"/>
  <c r="BJ1660" i="1"/>
  <c r="BJ1661" i="1"/>
  <c r="BJ1662" i="1"/>
  <c r="BJ1663" i="1"/>
  <c r="BJ1664" i="1"/>
  <c r="BJ1665" i="1"/>
  <c r="BJ1666" i="1"/>
  <c r="BJ1667" i="1"/>
  <c r="BJ1668" i="1"/>
  <c r="BJ1669" i="1"/>
  <c r="BJ1670" i="1"/>
  <c r="BJ1671" i="1"/>
  <c r="BJ1672" i="1"/>
  <c r="BJ1673" i="1"/>
  <c r="BJ1674" i="1"/>
  <c r="BJ1675" i="1"/>
  <c r="BJ1676" i="1"/>
  <c r="BJ1677" i="1"/>
  <c r="BJ1678" i="1"/>
  <c r="BJ1679" i="1"/>
  <c r="BJ1680" i="1"/>
  <c r="BJ1681" i="1"/>
  <c r="BJ1682" i="1"/>
  <c r="BJ1683" i="1"/>
  <c r="BJ1684" i="1"/>
  <c r="BJ1685" i="1"/>
  <c r="BJ1686" i="1"/>
  <c r="BJ1687" i="1"/>
  <c r="BJ1688" i="1"/>
  <c r="BJ1689" i="1"/>
  <c r="BJ1690" i="1"/>
  <c r="BJ1691" i="1"/>
  <c r="BJ1692" i="1"/>
  <c r="BJ1693" i="1"/>
  <c r="BJ1694" i="1"/>
  <c r="BJ1695" i="1"/>
  <c r="BJ1696" i="1"/>
  <c r="BJ1697" i="1"/>
  <c r="BJ1698" i="1"/>
  <c r="BJ1699" i="1"/>
  <c r="BJ1700" i="1"/>
  <c r="BJ1701" i="1"/>
  <c r="BJ1702" i="1"/>
  <c r="BJ1703" i="1"/>
  <c r="BJ1704" i="1"/>
  <c r="BJ1705" i="1"/>
  <c r="BJ1706" i="1"/>
  <c r="BJ1707" i="1"/>
  <c r="BJ1708" i="1"/>
  <c r="BJ1709" i="1"/>
  <c r="BJ1710" i="1"/>
  <c r="BJ1711" i="1"/>
  <c r="BJ1712" i="1"/>
  <c r="BJ1713" i="1"/>
  <c r="BJ1714" i="1"/>
  <c r="BJ1715" i="1"/>
  <c r="BJ1716" i="1"/>
  <c r="BJ1717" i="1"/>
  <c r="BJ1718" i="1"/>
  <c r="BJ1719" i="1"/>
  <c r="BJ1720" i="1"/>
  <c r="BJ1721" i="1"/>
  <c r="BJ1722" i="1"/>
  <c r="BJ1723" i="1"/>
  <c r="BJ1724" i="1"/>
  <c r="BJ1725" i="1"/>
  <c r="BJ1726" i="1"/>
  <c r="BJ1727" i="1"/>
  <c r="BJ1728" i="1"/>
  <c r="BJ1729" i="1"/>
  <c r="BJ1730" i="1"/>
  <c r="BJ1731" i="1"/>
  <c r="BJ1732" i="1"/>
  <c r="BJ1733" i="1"/>
  <c r="BJ1734" i="1"/>
  <c r="BJ1735" i="1"/>
  <c r="BJ1736" i="1"/>
  <c r="BJ1737" i="1"/>
  <c r="BJ1738" i="1"/>
  <c r="BJ1739" i="1"/>
  <c r="BJ1740" i="1"/>
  <c r="BJ1741" i="1"/>
  <c r="BJ1742" i="1"/>
  <c r="BJ1743" i="1"/>
  <c r="BJ1744" i="1"/>
  <c r="BJ1745" i="1"/>
  <c r="BJ1746" i="1"/>
  <c r="BJ1747" i="1"/>
  <c r="BJ1748" i="1"/>
  <c r="BJ1749" i="1"/>
  <c r="BJ1750" i="1"/>
  <c r="BJ1751" i="1"/>
  <c r="BJ1752" i="1"/>
  <c r="BJ1753" i="1"/>
  <c r="BJ1754" i="1"/>
  <c r="BJ1755" i="1"/>
  <c r="BJ1756" i="1"/>
  <c r="BJ1757" i="1"/>
  <c r="BJ1758" i="1"/>
  <c r="BJ1759" i="1"/>
  <c r="BJ1760" i="1"/>
  <c r="BJ1761" i="1"/>
  <c r="BJ1762" i="1"/>
  <c r="BJ1763" i="1"/>
  <c r="BJ1764" i="1"/>
  <c r="BJ1765" i="1"/>
  <c r="BJ1766" i="1"/>
  <c r="BJ1767" i="1"/>
  <c r="BJ1768" i="1"/>
  <c r="BJ1769" i="1"/>
  <c r="BJ1770" i="1"/>
  <c r="BJ1771" i="1"/>
  <c r="BJ1772" i="1"/>
  <c r="BJ1773" i="1"/>
  <c r="BJ1774" i="1"/>
  <c r="BJ1775" i="1"/>
  <c r="BJ1776" i="1"/>
  <c r="BJ1777" i="1"/>
  <c r="BJ1778" i="1"/>
  <c r="BJ1779" i="1"/>
  <c r="BJ1780" i="1"/>
  <c r="BJ1781" i="1"/>
  <c r="BJ1782" i="1"/>
  <c r="BJ1783" i="1"/>
  <c r="BJ1784" i="1"/>
  <c r="BJ1785" i="1"/>
  <c r="BJ1786" i="1"/>
  <c r="BJ1787" i="1"/>
  <c r="BJ1788" i="1"/>
  <c r="BJ1789" i="1"/>
  <c r="BJ1790" i="1"/>
  <c r="BJ1791" i="1"/>
  <c r="BJ1792" i="1"/>
  <c r="BJ1793" i="1"/>
  <c r="BJ1794" i="1"/>
  <c r="BJ1795" i="1"/>
  <c r="BJ1796" i="1"/>
  <c r="BJ1797" i="1"/>
  <c r="BJ1798" i="1"/>
  <c r="BJ1799" i="1"/>
  <c r="BJ1800" i="1"/>
  <c r="BJ1801" i="1"/>
  <c r="BJ1802" i="1"/>
  <c r="BJ1803" i="1"/>
  <c r="BJ1804" i="1"/>
  <c r="BJ1805" i="1"/>
  <c r="BJ1806" i="1"/>
  <c r="BJ1807" i="1"/>
  <c r="BJ1808" i="1"/>
  <c r="BJ1809" i="1"/>
  <c r="BJ1810" i="1"/>
  <c r="BJ1811" i="1"/>
  <c r="BJ1812" i="1"/>
  <c r="BJ1813" i="1"/>
  <c r="BJ1814" i="1"/>
  <c r="BJ1815" i="1"/>
  <c r="BJ1816" i="1"/>
  <c r="BJ1817" i="1"/>
  <c r="BJ1818" i="1"/>
  <c r="BJ1819" i="1"/>
  <c r="BJ1820" i="1"/>
  <c r="BJ1821" i="1"/>
  <c r="BJ1822" i="1"/>
  <c r="BJ1823" i="1"/>
  <c r="BJ1824" i="1"/>
  <c r="BJ1825" i="1"/>
  <c r="BJ1826" i="1"/>
  <c r="BJ1827" i="1"/>
  <c r="BJ1828" i="1"/>
  <c r="BJ1829" i="1"/>
  <c r="BJ1830" i="1"/>
  <c r="BJ1831" i="1"/>
  <c r="BJ1832" i="1"/>
  <c r="BJ1833" i="1"/>
  <c r="BJ1834" i="1"/>
  <c r="BJ1835" i="1"/>
  <c r="BJ1836" i="1"/>
  <c r="BJ1837" i="1"/>
  <c r="BJ1838" i="1"/>
  <c r="BJ1839" i="1"/>
  <c r="BJ1840" i="1"/>
  <c r="BJ1841" i="1"/>
  <c r="BJ1842" i="1"/>
  <c r="BJ1843" i="1"/>
  <c r="BJ1844" i="1"/>
  <c r="BJ1845" i="1"/>
  <c r="BJ1846" i="1"/>
  <c r="BJ1847" i="1"/>
  <c r="BJ1848" i="1"/>
  <c r="BJ1849" i="1"/>
  <c r="BJ1850" i="1"/>
  <c r="BJ1851" i="1"/>
  <c r="BJ1852" i="1"/>
  <c r="BJ1853" i="1"/>
  <c r="BJ1854" i="1"/>
  <c r="BJ1855" i="1"/>
  <c r="BJ1856" i="1"/>
  <c r="BJ1857" i="1"/>
  <c r="BJ1858" i="1"/>
  <c r="BJ1859" i="1"/>
  <c r="BJ1860" i="1"/>
  <c r="BJ1861" i="1"/>
  <c r="BJ1862" i="1"/>
  <c r="BJ1863" i="1"/>
  <c r="BJ1864" i="1"/>
  <c r="BJ1865" i="1"/>
  <c r="BJ1866" i="1"/>
  <c r="BJ1867" i="1"/>
  <c r="BJ1868" i="1"/>
  <c r="BJ1869" i="1"/>
  <c r="BJ1870" i="1"/>
  <c r="BJ1871" i="1"/>
  <c r="BJ1872" i="1"/>
  <c r="BJ1873" i="1"/>
  <c r="BJ1874" i="1"/>
  <c r="BJ1875" i="1"/>
  <c r="BJ1876" i="1"/>
  <c r="BJ1877" i="1"/>
  <c r="BJ1878" i="1"/>
  <c r="BJ1879" i="1"/>
  <c r="BJ1880" i="1"/>
  <c r="BJ1881" i="1"/>
  <c r="BJ1882" i="1"/>
  <c r="BJ1883" i="1"/>
  <c r="BJ1884" i="1"/>
  <c r="BJ1885" i="1"/>
  <c r="BJ1886" i="1"/>
  <c r="BJ1887" i="1"/>
  <c r="BJ1888" i="1"/>
  <c r="BJ1889" i="1"/>
  <c r="BJ1890" i="1"/>
  <c r="BJ1891" i="1"/>
  <c r="BJ1892" i="1"/>
  <c r="BJ1893" i="1"/>
  <c r="BJ1894" i="1"/>
  <c r="BJ1895" i="1"/>
  <c r="BJ1896" i="1"/>
  <c r="BJ1897" i="1"/>
  <c r="BJ1898" i="1"/>
  <c r="BJ1899" i="1"/>
  <c r="BJ1900" i="1"/>
  <c r="BJ1901" i="1"/>
  <c r="BJ1902" i="1"/>
  <c r="BJ1903" i="1"/>
  <c r="BJ1904" i="1"/>
  <c r="BJ1905" i="1"/>
  <c r="BJ1906" i="1"/>
  <c r="BJ1907" i="1"/>
  <c r="BJ1908" i="1"/>
  <c r="BJ1909" i="1"/>
  <c r="BJ1910" i="1"/>
  <c r="BJ1911" i="1"/>
  <c r="BJ1912" i="1"/>
  <c r="BJ1913" i="1"/>
  <c r="BJ1914" i="1"/>
  <c r="BJ1915" i="1"/>
  <c r="BJ1916" i="1"/>
  <c r="BJ1917" i="1"/>
  <c r="BJ1918" i="1"/>
  <c r="BJ1919" i="1"/>
  <c r="BJ1920" i="1"/>
  <c r="BJ1921" i="1"/>
  <c r="BJ1922" i="1"/>
  <c r="BJ1923" i="1"/>
  <c r="BJ1924" i="1"/>
  <c r="BJ1925" i="1"/>
  <c r="BJ1926" i="1"/>
  <c r="BJ1927" i="1"/>
  <c r="BJ1928" i="1"/>
  <c r="BJ1929" i="1"/>
  <c r="BJ1930" i="1"/>
  <c r="BJ1931" i="1"/>
  <c r="BJ1932" i="1"/>
  <c r="BJ1933" i="1"/>
  <c r="BJ1934" i="1"/>
  <c r="BJ1935" i="1"/>
  <c r="BJ1936" i="1"/>
  <c r="BJ1937" i="1"/>
  <c r="BJ1938" i="1"/>
  <c r="BJ1939" i="1"/>
  <c r="BJ1940" i="1"/>
  <c r="BJ1941" i="1"/>
  <c r="BJ1942" i="1"/>
  <c r="BJ1943" i="1"/>
  <c r="BJ1944" i="1"/>
  <c r="BJ1945" i="1"/>
  <c r="BJ1946" i="1"/>
  <c r="BJ1947" i="1"/>
  <c r="BJ1948" i="1"/>
  <c r="BJ1949" i="1"/>
  <c r="BJ1950" i="1"/>
  <c r="BJ1951" i="1"/>
  <c r="BJ1952" i="1"/>
  <c r="BJ1953" i="1"/>
  <c r="BJ1954" i="1"/>
  <c r="BJ1955" i="1"/>
  <c r="BJ1956" i="1"/>
  <c r="BJ1957" i="1"/>
  <c r="BJ1958" i="1"/>
  <c r="BJ1959" i="1"/>
  <c r="BJ1960" i="1"/>
  <c r="BJ1961" i="1"/>
  <c r="BJ1962" i="1"/>
  <c r="BJ1963" i="1"/>
  <c r="BJ1964" i="1"/>
  <c r="BJ1965" i="1"/>
  <c r="BJ1966" i="1"/>
  <c r="BJ1967" i="1"/>
  <c r="BJ1968" i="1"/>
  <c r="BJ1969" i="1"/>
  <c r="BJ1970" i="1"/>
  <c r="BJ1971" i="1"/>
  <c r="BJ1972" i="1"/>
  <c r="BJ1973" i="1"/>
  <c r="BJ1974" i="1"/>
  <c r="BJ1975" i="1"/>
  <c r="BJ1976" i="1"/>
  <c r="BJ1977" i="1"/>
  <c r="BJ1978" i="1"/>
  <c r="BJ1979" i="1"/>
  <c r="BJ1980" i="1"/>
  <c r="BJ1981" i="1"/>
  <c r="BJ1982" i="1"/>
  <c r="BJ1983" i="1"/>
  <c r="BJ1984" i="1"/>
  <c r="BJ1985" i="1"/>
  <c r="BJ1986" i="1"/>
  <c r="BJ1987" i="1"/>
  <c r="BJ1988" i="1"/>
  <c r="BJ1989" i="1"/>
  <c r="BJ1990" i="1"/>
  <c r="BJ1991" i="1"/>
  <c r="BJ1992" i="1"/>
  <c r="BJ1993" i="1"/>
  <c r="BJ1994" i="1"/>
  <c r="BJ1995" i="1"/>
  <c r="BJ1996" i="1"/>
  <c r="BJ1997" i="1"/>
  <c r="BJ1998" i="1"/>
  <c r="BJ1999" i="1"/>
  <c r="BJ2000" i="1"/>
  <c r="BJ2001" i="1"/>
  <c r="BJ2002" i="1"/>
  <c r="BJ2003" i="1"/>
  <c r="BJ2004" i="1"/>
  <c r="BJ2005" i="1"/>
  <c r="BJ2006" i="1"/>
  <c r="BJ2007" i="1"/>
  <c r="BJ2008" i="1"/>
  <c r="BJ2009" i="1"/>
  <c r="BJ2010" i="1"/>
  <c r="BJ2011" i="1"/>
  <c r="BJ2012" i="1"/>
  <c r="BJ2013" i="1"/>
  <c r="BJ2014" i="1"/>
  <c r="BJ2015" i="1"/>
  <c r="BJ2016" i="1"/>
  <c r="BJ2017" i="1"/>
  <c r="BJ2018" i="1"/>
  <c r="BJ2019" i="1"/>
  <c r="BJ2020" i="1"/>
  <c r="BJ2021" i="1"/>
  <c r="BJ2022" i="1"/>
  <c r="BJ2023" i="1"/>
  <c r="BJ2024" i="1"/>
  <c r="BJ2025" i="1"/>
  <c r="BJ2026" i="1"/>
  <c r="BJ2027" i="1"/>
  <c r="BJ2028" i="1"/>
  <c r="BJ2029" i="1"/>
  <c r="BJ2030" i="1"/>
  <c r="BJ2031" i="1"/>
  <c r="BJ2032" i="1"/>
  <c r="BJ2033" i="1"/>
  <c r="BJ2034" i="1"/>
  <c r="BJ2035" i="1"/>
  <c r="BJ2036" i="1"/>
  <c r="BJ2037" i="1"/>
  <c r="BJ2038" i="1"/>
  <c r="BJ2039" i="1"/>
  <c r="BJ2040" i="1"/>
  <c r="BJ2041" i="1"/>
  <c r="BJ2042" i="1"/>
  <c r="BJ2043" i="1"/>
  <c r="BJ2044" i="1"/>
  <c r="BJ2045" i="1"/>
  <c r="BJ2046" i="1"/>
  <c r="BJ2047" i="1"/>
  <c r="BJ2048" i="1"/>
  <c r="BJ2049" i="1"/>
  <c r="BJ2050" i="1"/>
  <c r="BJ2051" i="1"/>
  <c r="BJ2052" i="1"/>
  <c r="BJ2053" i="1"/>
  <c r="BJ2054" i="1"/>
  <c r="BJ2055" i="1"/>
  <c r="BJ2056" i="1"/>
  <c r="BJ2057" i="1"/>
  <c r="BJ2058" i="1"/>
  <c r="BJ2059" i="1"/>
  <c r="BJ2060" i="1"/>
  <c r="BJ2061" i="1"/>
  <c r="BJ2062" i="1"/>
  <c r="BJ2063" i="1"/>
  <c r="BJ2064" i="1"/>
  <c r="BJ2065" i="1"/>
  <c r="BJ2066" i="1"/>
  <c r="BJ2067" i="1"/>
  <c r="BJ2068" i="1"/>
  <c r="BJ2069" i="1"/>
  <c r="BJ2070" i="1"/>
  <c r="BJ2071" i="1"/>
  <c r="BJ2072" i="1"/>
  <c r="BJ2073" i="1"/>
  <c r="BJ2074" i="1"/>
  <c r="BJ2075" i="1"/>
  <c r="BJ2076" i="1"/>
  <c r="BJ2077" i="1"/>
  <c r="BJ2078" i="1"/>
  <c r="BJ2079" i="1"/>
  <c r="BJ2080" i="1"/>
  <c r="BJ2081" i="1"/>
  <c r="BJ2082" i="1"/>
  <c r="BJ2083" i="1"/>
  <c r="BJ2084" i="1"/>
  <c r="BJ2085" i="1"/>
  <c r="BJ2086" i="1"/>
  <c r="BJ2087" i="1"/>
  <c r="BJ2088" i="1"/>
  <c r="BJ2089" i="1"/>
  <c r="BJ2090" i="1"/>
  <c r="BJ2091" i="1"/>
  <c r="BJ2092" i="1"/>
  <c r="BJ2093" i="1"/>
  <c r="BJ2094" i="1"/>
  <c r="BJ2095" i="1"/>
  <c r="BJ2096" i="1"/>
  <c r="BJ2097" i="1"/>
  <c r="BJ2098" i="1"/>
  <c r="BJ2099" i="1"/>
  <c r="BJ2100" i="1"/>
  <c r="BJ2101" i="1"/>
  <c r="BJ2102" i="1"/>
  <c r="BJ2103" i="1"/>
  <c r="BJ2104" i="1"/>
  <c r="BJ2105" i="1"/>
  <c r="BJ2106" i="1"/>
  <c r="BJ2107" i="1"/>
  <c r="BJ2108" i="1"/>
  <c r="BJ2109" i="1"/>
  <c r="BJ2110" i="1"/>
  <c r="BJ2111" i="1"/>
  <c r="BJ2112" i="1"/>
  <c r="BJ2113" i="1"/>
  <c r="BJ2114" i="1"/>
  <c r="BJ2115" i="1"/>
  <c r="BJ2116" i="1"/>
  <c r="BJ2117" i="1"/>
  <c r="BJ2118" i="1"/>
  <c r="BJ2119" i="1"/>
  <c r="BJ2120" i="1"/>
  <c r="BJ2121" i="1"/>
  <c r="BJ2122" i="1"/>
  <c r="BJ2123" i="1"/>
  <c r="BJ2124" i="1"/>
  <c r="BJ2125" i="1"/>
  <c r="BJ2126" i="1"/>
  <c r="BJ2127" i="1"/>
  <c r="BJ2128" i="1"/>
  <c r="BJ2129" i="1"/>
  <c r="BJ2130" i="1"/>
  <c r="BJ2131" i="1"/>
  <c r="BJ2132" i="1"/>
  <c r="BJ2133" i="1"/>
  <c r="BJ2134" i="1"/>
  <c r="BJ2135" i="1"/>
  <c r="BJ2136" i="1"/>
  <c r="BJ2137" i="1"/>
  <c r="BJ2138" i="1"/>
  <c r="BJ2139" i="1"/>
  <c r="BJ2140" i="1"/>
  <c r="BJ2141" i="1"/>
  <c r="BJ2142" i="1"/>
  <c r="BJ2143" i="1"/>
  <c r="BJ2144" i="1"/>
  <c r="BJ2145" i="1"/>
  <c r="BJ2146" i="1"/>
  <c r="BJ2147" i="1"/>
  <c r="BJ2148" i="1"/>
  <c r="BJ2149" i="1"/>
  <c r="BJ2150" i="1"/>
  <c r="BJ2151" i="1"/>
  <c r="BJ2152" i="1"/>
  <c r="BJ2153" i="1"/>
  <c r="BJ2154" i="1"/>
  <c r="BJ2155" i="1"/>
  <c r="BJ2156" i="1"/>
  <c r="BJ2157" i="1"/>
  <c r="BJ2158" i="1"/>
  <c r="BJ2159" i="1"/>
  <c r="BJ2160" i="1"/>
  <c r="BJ2161" i="1"/>
  <c r="BJ2162" i="1"/>
  <c r="BJ2163" i="1"/>
  <c r="BJ2164" i="1"/>
  <c r="BJ2165" i="1"/>
  <c r="BJ2166" i="1"/>
  <c r="BJ2167" i="1"/>
  <c r="BJ2168" i="1"/>
  <c r="BJ2169" i="1"/>
  <c r="BJ2170" i="1"/>
  <c r="BJ2171" i="1"/>
  <c r="BJ2172" i="1"/>
  <c r="BJ2173" i="1"/>
  <c r="BJ2174" i="1"/>
  <c r="BJ2175" i="1"/>
  <c r="BJ2176" i="1"/>
  <c r="BJ2177" i="1"/>
  <c r="BJ2178" i="1"/>
  <c r="BJ2179" i="1"/>
  <c r="BJ2180" i="1"/>
  <c r="BJ2181" i="1"/>
  <c r="BJ2182" i="1"/>
  <c r="BJ2183" i="1"/>
  <c r="BJ2184" i="1"/>
  <c r="BJ2185" i="1"/>
  <c r="BJ2186" i="1"/>
  <c r="BJ2187" i="1"/>
  <c r="BJ2188" i="1"/>
  <c r="BJ2189" i="1"/>
  <c r="BJ2190" i="1"/>
  <c r="BJ2191" i="1"/>
  <c r="BJ2192" i="1"/>
  <c r="BJ2193" i="1"/>
  <c r="BJ2194" i="1"/>
  <c r="BJ2195" i="1"/>
  <c r="BJ2196" i="1"/>
  <c r="BJ2197" i="1"/>
  <c r="BJ2198" i="1"/>
  <c r="BJ2199" i="1"/>
  <c r="BJ2200" i="1"/>
  <c r="BJ2201" i="1"/>
  <c r="BJ2202" i="1"/>
  <c r="BJ2203" i="1"/>
  <c r="BJ2204" i="1"/>
  <c r="BJ2205" i="1"/>
  <c r="BJ2206" i="1"/>
  <c r="BJ2207" i="1"/>
  <c r="BJ2208" i="1"/>
  <c r="BJ2209" i="1"/>
  <c r="BJ2210" i="1"/>
  <c r="BJ2211" i="1"/>
  <c r="BJ2212" i="1"/>
  <c r="BJ2213" i="1"/>
  <c r="BJ2214" i="1"/>
  <c r="BJ2215" i="1"/>
  <c r="BJ2216" i="1"/>
  <c r="BJ2217" i="1"/>
  <c r="BJ2218" i="1"/>
  <c r="BJ2219" i="1"/>
  <c r="BJ2220" i="1"/>
  <c r="BJ2221" i="1"/>
  <c r="BJ2222" i="1"/>
  <c r="BJ2223" i="1"/>
  <c r="BJ2224" i="1"/>
  <c r="BJ2225" i="1"/>
  <c r="BJ2226" i="1"/>
  <c r="BJ2227" i="1"/>
  <c r="BJ2228" i="1"/>
  <c r="BJ2229" i="1"/>
  <c r="BJ2230" i="1"/>
  <c r="BJ2231" i="1"/>
  <c r="BJ2232" i="1"/>
  <c r="BJ2233" i="1"/>
  <c r="BJ2234" i="1"/>
  <c r="BJ2235" i="1"/>
  <c r="BJ2236" i="1"/>
  <c r="BJ2237" i="1"/>
  <c r="BJ2238" i="1"/>
  <c r="BJ2239" i="1"/>
  <c r="BJ2240" i="1"/>
  <c r="BJ2241" i="1"/>
  <c r="BJ2242" i="1"/>
  <c r="BJ2243" i="1"/>
  <c r="BJ2244" i="1"/>
  <c r="BJ2245" i="1"/>
  <c r="BJ2246" i="1"/>
  <c r="BJ2247" i="1"/>
  <c r="BJ2248" i="1"/>
  <c r="BJ2249" i="1"/>
  <c r="BJ2250" i="1"/>
  <c r="BJ2251" i="1"/>
  <c r="BJ2252" i="1"/>
  <c r="BJ2253" i="1"/>
  <c r="BJ2254" i="1"/>
  <c r="BJ2255" i="1"/>
  <c r="BJ2256" i="1"/>
  <c r="BJ2257" i="1"/>
  <c r="BJ2258" i="1"/>
  <c r="BJ2259" i="1"/>
  <c r="BJ2260" i="1"/>
  <c r="BJ2261" i="1"/>
  <c r="BJ2262" i="1"/>
  <c r="BJ2263" i="1"/>
  <c r="BJ2264" i="1"/>
  <c r="BJ2265" i="1"/>
  <c r="BJ2266" i="1"/>
  <c r="BJ2267" i="1"/>
  <c r="BJ2268" i="1"/>
  <c r="BJ2269" i="1"/>
  <c r="BJ2270" i="1"/>
  <c r="BJ2271" i="1"/>
  <c r="BJ2272" i="1"/>
  <c r="BJ2273" i="1"/>
  <c r="BJ2274" i="1"/>
  <c r="BJ2275" i="1"/>
  <c r="BJ2276" i="1"/>
  <c r="BJ2277" i="1"/>
  <c r="BJ2278" i="1"/>
  <c r="BJ2279" i="1"/>
  <c r="BJ2280" i="1"/>
  <c r="BJ2281" i="1"/>
  <c r="BJ2282" i="1"/>
  <c r="BJ2283" i="1"/>
  <c r="BJ2284" i="1"/>
  <c r="BJ2285" i="1"/>
  <c r="BJ2286" i="1"/>
  <c r="BJ2287" i="1"/>
  <c r="BJ2288" i="1"/>
  <c r="BJ2289" i="1"/>
  <c r="BJ2290" i="1"/>
  <c r="BJ2291" i="1"/>
  <c r="BJ2292" i="1"/>
  <c r="BJ2293" i="1"/>
  <c r="BJ2294" i="1"/>
  <c r="BJ2295" i="1"/>
  <c r="BJ2296" i="1"/>
  <c r="BJ2297" i="1"/>
  <c r="BJ2298" i="1"/>
  <c r="BJ2299" i="1"/>
  <c r="BJ2300" i="1"/>
  <c r="BJ2301" i="1"/>
  <c r="BJ2302" i="1"/>
  <c r="BJ2303" i="1"/>
  <c r="BJ2304" i="1"/>
  <c r="BJ2305" i="1"/>
  <c r="BJ2306" i="1"/>
  <c r="BJ2307" i="1"/>
  <c r="BJ2308" i="1"/>
  <c r="BJ2309" i="1"/>
  <c r="BJ2310" i="1"/>
  <c r="BJ2311" i="1"/>
  <c r="BJ2312" i="1"/>
  <c r="BJ2313" i="1"/>
  <c r="BJ2314" i="1"/>
  <c r="BJ2315" i="1"/>
  <c r="BJ2316" i="1"/>
  <c r="BJ2317" i="1"/>
  <c r="BJ2318" i="1"/>
  <c r="BJ2319" i="1"/>
  <c r="BJ2320" i="1"/>
  <c r="BJ2321" i="1"/>
  <c r="BJ2322" i="1"/>
  <c r="BJ2323" i="1"/>
  <c r="BJ2324" i="1"/>
  <c r="BJ2325" i="1"/>
  <c r="BJ2326" i="1"/>
  <c r="BJ2327" i="1"/>
  <c r="BJ2328" i="1"/>
  <c r="BJ2329" i="1"/>
  <c r="BJ2330" i="1"/>
  <c r="BJ2331" i="1"/>
  <c r="BJ2332" i="1"/>
  <c r="BJ2333" i="1"/>
  <c r="BJ2334" i="1"/>
  <c r="BJ2335" i="1"/>
  <c r="BJ2336" i="1"/>
  <c r="BJ2337" i="1"/>
  <c r="BJ2338" i="1"/>
  <c r="BJ2339" i="1"/>
  <c r="BJ2340" i="1"/>
  <c r="BJ2341" i="1"/>
  <c r="BJ2342" i="1"/>
  <c r="BJ2343" i="1"/>
  <c r="BJ2344" i="1"/>
  <c r="BJ2345" i="1"/>
  <c r="BJ2346" i="1"/>
  <c r="BJ2347" i="1"/>
  <c r="BJ2348" i="1"/>
  <c r="BJ2349" i="1"/>
  <c r="BJ2350" i="1"/>
  <c r="BJ2351" i="1"/>
  <c r="BJ2352" i="1"/>
  <c r="BJ2353" i="1"/>
  <c r="BJ2354" i="1"/>
  <c r="BJ2355" i="1"/>
  <c r="BJ2356" i="1"/>
  <c r="BJ2357" i="1"/>
  <c r="BJ2358" i="1"/>
  <c r="BJ2359" i="1"/>
  <c r="BJ2360" i="1"/>
  <c r="BJ2361" i="1"/>
  <c r="BJ2362" i="1"/>
  <c r="BJ2363" i="1"/>
  <c r="BJ2364" i="1"/>
  <c r="BJ2365" i="1"/>
  <c r="BJ2366" i="1"/>
  <c r="BJ2367" i="1"/>
  <c r="BJ2368" i="1"/>
  <c r="BJ2369" i="1"/>
  <c r="BJ2370" i="1"/>
  <c r="BJ2371" i="1"/>
  <c r="BJ2372" i="1"/>
  <c r="BJ2373" i="1"/>
  <c r="BJ2374" i="1"/>
  <c r="BJ2375" i="1"/>
  <c r="BJ2376" i="1"/>
  <c r="BJ2377" i="1"/>
  <c r="BJ2378" i="1"/>
  <c r="BJ2379" i="1"/>
  <c r="BJ2380" i="1"/>
  <c r="BJ2381" i="1"/>
  <c r="BJ2382" i="1"/>
  <c r="BJ2383" i="1"/>
  <c r="BJ2384" i="1"/>
  <c r="BJ2385" i="1"/>
  <c r="BJ2386" i="1"/>
  <c r="BJ2387" i="1"/>
  <c r="BJ2388" i="1"/>
  <c r="BJ2389" i="1"/>
  <c r="BJ2390" i="1"/>
  <c r="BJ2391" i="1"/>
  <c r="BJ2392" i="1"/>
  <c r="BJ2393" i="1"/>
  <c r="BJ2394" i="1"/>
  <c r="BJ2395" i="1"/>
  <c r="BJ2396" i="1"/>
  <c r="BJ2397" i="1"/>
  <c r="BJ2398" i="1"/>
  <c r="BJ2399" i="1"/>
  <c r="BJ2400" i="1"/>
  <c r="BJ2401" i="1"/>
  <c r="BJ2402" i="1"/>
  <c r="BJ2403" i="1"/>
  <c r="BJ2404" i="1"/>
  <c r="BJ2405" i="1"/>
  <c r="BJ2406" i="1"/>
  <c r="BJ2407" i="1"/>
  <c r="BJ2408" i="1"/>
  <c r="BJ2409" i="1"/>
  <c r="BJ2410" i="1"/>
  <c r="BJ2411" i="1"/>
  <c r="BJ2412" i="1"/>
  <c r="BJ2413" i="1"/>
  <c r="BJ2414" i="1"/>
  <c r="BJ2415" i="1"/>
  <c r="BJ2416" i="1"/>
  <c r="BJ2417" i="1"/>
  <c r="BJ2418" i="1"/>
  <c r="BJ2419" i="1"/>
  <c r="BJ2420" i="1"/>
  <c r="BJ2421" i="1"/>
  <c r="BJ2422" i="1"/>
  <c r="BJ2423" i="1"/>
  <c r="BJ2424" i="1"/>
  <c r="BJ2425" i="1"/>
  <c r="BJ2426" i="1"/>
  <c r="BJ2427" i="1"/>
  <c r="BJ2428" i="1"/>
  <c r="BJ2429" i="1"/>
  <c r="BJ2430" i="1"/>
  <c r="BJ2431" i="1"/>
  <c r="BJ2432" i="1"/>
  <c r="BJ2433" i="1"/>
  <c r="BJ2434" i="1"/>
  <c r="BJ2435" i="1"/>
  <c r="BJ2436" i="1"/>
  <c r="BJ2437" i="1"/>
  <c r="BJ2438" i="1"/>
  <c r="BJ2439" i="1"/>
  <c r="BJ2440" i="1"/>
  <c r="BJ2441" i="1"/>
  <c r="BJ2442" i="1"/>
  <c r="BJ2443" i="1"/>
  <c r="BJ2444" i="1"/>
  <c r="BJ2445" i="1"/>
  <c r="BJ2446" i="1"/>
  <c r="BJ2447" i="1"/>
  <c r="BJ2448" i="1"/>
  <c r="BJ2449" i="1"/>
  <c r="BJ2450" i="1"/>
  <c r="BJ2451" i="1"/>
  <c r="BJ2452" i="1"/>
  <c r="BJ2453" i="1"/>
  <c r="BJ2454" i="1"/>
  <c r="BJ2455" i="1"/>
  <c r="BJ2456" i="1"/>
  <c r="BJ2457" i="1"/>
  <c r="BJ2458" i="1"/>
  <c r="BJ2459" i="1"/>
  <c r="BJ2460" i="1"/>
  <c r="BJ2461" i="1"/>
  <c r="BJ2462" i="1"/>
  <c r="BJ2463" i="1"/>
  <c r="BJ2464" i="1"/>
  <c r="BJ2465" i="1"/>
  <c r="BJ2466" i="1"/>
  <c r="BJ2467" i="1"/>
  <c r="BJ2468" i="1"/>
  <c r="BJ2469" i="1"/>
  <c r="BJ2470" i="1"/>
  <c r="BJ2471" i="1"/>
  <c r="BJ2472" i="1"/>
  <c r="BJ2473" i="1"/>
  <c r="BJ2474" i="1"/>
  <c r="BJ2475" i="1"/>
  <c r="BJ2476" i="1"/>
  <c r="BJ2477" i="1"/>
  <c r="BJ2478" i="1"/>
  <c r="BJ2479" i="1"/>
  <c r="BJ2480" i="1"/>
  <c r="BJ2481" i="1"/>
  <c r="BJ2482" i="1"/>
  <c r="BJ2483" i="1"/>
  <c r="BJ2484" i="1"/>
  <c r="BJ2485" i="1"/>
  <c r="BJ2486" i="1"/>
  <c r="BJ2487" i="1"/>
  <c r="BJ2488" i="1"/>
  <c r="BJ2489" i="1"/>
  <c r="BJ2490" i="1"/>
  <c r="BJ2491" i="1"/>
  <c r="BJ2492" i="1"/>
  <c r="BJ2493" i="1"/>
  <c r="BJ2494" i="1"/>
  <c r="BJ2495" i="1"/>
  <c r="BJ2496" i="1"/>
  <c r="BJ2497" i="1"/>
  <c r="BJ2498" i="1"/>
  <c r="BJ2499" i="1"/>
  <c r="BJ2500" i="1"/>
  <c r="BJ2501" i="1"/>
  <c r="BJ2502" i="1"/>
  <c r="BJ2503" i="1"/>
  <c r="BJ2504" i="1"/>
  <c r="BJ2505" i="1"/>
  <c r="BJ2506" i="1"/>
  <c r="BJ2507" i="1"/>
  <c r="BJ2508" i="1"/>
  <c r="BJ2509" i="1"/>
  <c r="BJ2510" i="1"/>
  <c r="BJ2511" i="1"/>
  <c r="BJ2512" i="1"/>
  <c r="BJ2513" i="1"/>
  <c r="BJ2514" i="1"/>
  <c r="BJ2515" i="1"/>
  <c r="BJ2516" i="1"/>
  <c r="BJ2517" i="1"/>
  <c r="BJ2518" i="1"/>
  <c r="BJ2519" i="1"/>
  <c r="BJ2520" i="1"/>
  <c r="BJ2521" i="1"/>
  <c r="BJ2522" i="1"/>
  <c r="BJ2523" i="1"/>
  <c r="BJ2524" i="1"/>
  <c r="BJ2525" i="1"/>
  <c r="BJ2526" i="1"/>
  <c r="BJ2527" i="1"/>
  <c r="BJ2528" i="1"/>
  <c r="BJ2529" i="1"/>
  <c r="BJ2530" i="1"/>
  <c r="BJ2531" i="1"/>
  <c r="BJ2532" i="1"/>
  <c r="BJ2533" i="1"/>
  <c r="BJ2534" i="1"/>
  <c r="BJ2535" i="1"/>
  <c r="BJ2536" i="1"/>
  <c r="BJ2537" i="1"/>
  <c r="BJ2538" i="1"/>
  <c r="BJ2539" i="1"/>
  <c r="BJ2540" i="1"/>
  <c r="BJ2541" i="1"/>
  <c r="BJ2542" i="1"/>
  <c r="BJ2543" i="1"/>
  <c r="BJ2544" i="1"/>
  <c r="BJ2545" i="1"/>
  <c r="BJ2546" i="1"/>
  <c r="BJ2547" i="1"/>
  <c r="BJ2548" i="1"/>
  <c r="BJ2549" i="1"/>
  <c r="BJ2550" i="1"/>
  <c r="BJ2551" i="1"/>
  <c r="BJ2552" i="1"/>
  <c r="BJ2553" i="1"/>
  <c r="BJ2554" i="1"/>
  <c r="BJ2555" i="1"/>
  <c r="BJ2556" i="1"/>
  <c r="BJ2557" i="1"/>
  <c r="BJ2558" i="1"/>
  <c r="BJ2559" i="1"/>
  <c r="BJ2560" i="1"/>
  <c r="BJ2561" i="1"/>
  <c r="BJ2562" i="1"/>
  <c r="BJ2563" i="1"/>
  <c r="BJ2564" i="1"/>
  <c r="BJ2565" i="1"/>
  <c r="BJ2566" i="1"/>
  <c r="BJ2567" i="1"/>
  <c r="BJ2568" i="1"/>
  <c r="BJ2569" i="1"/>
  <c r="BJ2570" i="1"/>
  <c r="BJ2571" i="1"/>
  <c r="BJ2572" i="1"/>
  <c r="BJ2573" i="1"/>
  <c r="BJ2574" i="1"/>
  <c r="BJ2575" i="1"/>
  <c r="BJ2576" i="1"/>
  <c r="BJ2577" i="1"/>
  <c r="BJ2578" i="1"/>
  <c r="BJ2579" i="1"/>
  <c r="BJ2580" i="1"/>
  <c r="BJ2581" i="1"/>
  <c r="BJ2582" i="1"/>
  <c r="BJ2583" i="1"/>
  <c r="BJ2584" i="1"/>
  <c r="BJ2585" i="1"/>
  <c r="BJ2586" i="1"/>
  <c r="BJ2587" i="1"/>
  <c r="BJ2588" i="1"/>
  <c r="BJ2589" i="1"/>
  <c r="BJ2590" i="1"/>
  <c r="BJ2591" i="1"/>
  <c r="BJ2592" i="1"/>
  <c r="BJ2593" i="1"/>
  <c r="BJ2594" i="1"/>
  <c r="BJ2595" i="1"/>
  <c r="BJ2596" i="1"/>
  <c r="BJ2597" i="1"/>
  <c r="BJ2598" i="1"/>
  <c r="BJ2599" i="1"/>
  <c r="BJ2600" i="1"/>
  <c r="BJ2601" i="1"/>
  <c r="BJ2602" i="1"/>
  <c r="BJ2603" i="1"/>
  <c r="BJ2604" i="1"/>
  <c r="BJ2605" i="1"/>
  <c r="BJ2606" i="1"/>
  <c r="BJ2607" i="1"/>
  <c r="BJ2608" i="1"/>
  <c r="BJ2609" i="1"/>
  <c r="BJ2610" i="1"/>
  <c r="BJ2611" i="1"/>
  <c r="BJ2612" i="1"/>
  <c r="BJ2613" i="1"/>
  <c r="BJ2614" i="1"/>
  <c r="BJ2615" i="1"/>
  <c r="BJ2616" i="1"/>
  <c r="BJ2617" i="1"/>
  <c r="BJ2618" i="1"/>
  <c r="BJ2619" i="1"/>
  <c r="BJ2620" i="1"/>
  <c r="BJ2621" i="1"/>
  <c r="BJ2622" i="1"/>
  <c r="BJ2623" i="1"/>
  <c r="BJ2624" i="1"/>
  <c r="BJ2625" i="1"/>
  <c r="BJ2626" i="1"/>
  <c r="BJ2627" i="1"/>
  <c r="BJ2628" i="1"/>
  <c r="BJ2629" i="1"/>
  <c r="BJ2630" i="1"/>
  <c r="BJ2631" i="1"/>
  <c r="BJ2632" i="1"/>
  <c r="BJ2633" i="1"/>
  <c r="BJ2634" i="1"/>
  <c r="BJ2635" i="1"/>
  <c r="BJ2636" i="1"/>
  <c r="BJ2637" i="1"/>
  <c r="BJ2638" i="1"/>
  <c r="BJ2639" i="1"/>
  <c r="BJ2640" i="1"/>
  <c r="BJ2641" i="1"/>
  <c r="BJ2642" i="1"/>
  <c r="BJ2643" i="1"/>
  <c r="BJ2644" i="1"/>
  <c r="BJ2645" i="1"/>
  <c r="BJ2646" i="1"/>
  <c r="BJ2647" i="1"/>
  <c r="BJ2648" i="1"/>
  <c r="BJ2649" i="1"/>
  <c r="BJ2650" i="1"/>
  <c r="BJ2651" i="1"/>
  <c r="BJ2652" i="1"/>
  <c r="BJ2653" i="1"/>
  <c r="BJ2654" i="1"/>
  <c r="BJ2655" i="1"/>
  <c r="BJ2656" i="1"/>
  <c r="BJ2657" i="1"/>
  <c r="BJ2658" i="1"/>
  <c r="BJ2659" i="1"/>
  <c r="BJ2660" i="1"/>
  <c r="BJ2661" i="1"/>
  <c r="BJ2662" i="1"/>
  <c r="BJ2663" i="1"/>
  <c r="BJ2664" i="1"/>
  <c r="BJ2665" i="1"/>
  <c r="BJ2666" i="1"/>
  <c r="BJ2667" i="1"/>
  <c r="BJ2668" i="1"/>
  <c r="BJ2669" i="1"/>
  <c r="BJ2670" i="1"/>
  <c r="BJ2671" i="1"/>
  <c r="BJ2672" i="1"/>
  <c r="BJ2673" i="1"/>
  <c r="BJ2674" i="1"/>
  <c r="BJ2675" i="1"/>
  <c r="BJ2676" i="1"/>
  <c r="BJ2677" i="1"/>
  <c r="BJ2678" i="1"/>
  <c r="BJ2679" i="1"/>
  <c r="BJ2680" i="1"/>
  <c r="BJ2681" i="1"/>
  <c r="BJ2682" i="1"/>
  <c r="BJ2683" i="1"/>
  <c r="BJ2684" i="1"/>
  <c r="BJ2685" i="1"/>
  <c r="BJ2686" i="1"/>
  <c r="BJ2687" i="1"/>
  <c r="BJ2688" i="1"/>
  <c r="BJ2689" i="1"/>
  <c r="BJ2690" i="1"/>
  <c r="BJ2691" i="1"/>
  <c r="BJ2692" i="1"/>
  <c r="BJ2693" i="1"/>
  <c r="BJ2694" i="1"/>
  <c r="BJ2695" i="1"/>
  <c r="BJ2696" i="1"/>
  <c r="BJ2697" i="1"/>
  <c r="BJ2698" i="1"/>
  <c r="BJ2699" i="1"/>
  <c r="BJ2700" i="1"/>
  <c r="BJ2701" i="1"/>
  <c r="BJ2702" i="1"/>
  <c r="BJ2703" i="1"/>
  <c r="BJ2704" i="1"/>
  <c r="BJ2705" i="1"/>
  <c r="BJ2706" i="1"/>
  <c r="BJ2707" i="1"/>
  <c r="BJ2708" i="1"/>
  <c r="BJ2709" i="1"/>
  <c r="BJ2710" i="1"/>
  <c r="BJ2711" i="1"/>
  <c r="BJ2712" i="1"/>
  <c r="BJ2713" i="1"/>
  <c r="BJ2714" i="1"/>
  <c r="BJ2715" i="1"/>
  <c r="BJ2716" i="1"/>
  <c r="BJ2717" i="1"/>
  <c r="BJ2718" i="1"/>
  <c r="BJ2719" i="1"/>
  <c r="BJ2720" i="1"/>
  <c r="BJ2721" i="1"/>
  <c r="BJ2722" i="1"/>
  <c r="BJ2723" i="1"/>
  <c r="BJ2724" i="1"/>
  <c r="BJ2725" i="1"/>
  <c r="BJ2726" i="1"/>
  <c r="BJ2727" i="1"/>
  <c r="BJ2728" i="1"/>
  <c r="BJ2729" i="1"/>
  <c r="BJ2730" i="1"/>
  <c r="BJ2731" i="1"/>
  <c r="BJ2732" i="1"/>
  <c r="BJ2733" i="1"/>
  <c r="BJ2734" i="1"/>
  <c r="BJ2735" i="1"/>
  <c r="BJ2736" i="1"/>
  <c r="BJ2737" i="1"/>
  <c r="BJ2738" i="1"/>
  <c r="BJ2739" i="1"/>
  <c r="BJ2740" i="1"/>
  <c r="BJ2741" i="1"/>
  <c r="BJ2742" i="1"/>
  <c r="BJ2743" i="1"/>
  <c r="BJ2744" i="1"/>
  <c r="BJ2745" i="1"/>
  <c r="BJ2746" i="1"/>
  <c r="BJ2747" i="1"/>
  <c r="BJ2748" i="1"/>
  <c r="BJ2749" i="1"/>
  <c r="BJ2750" i="1"/>
  <c r="BJ2751" i="1"/>
  <c r="BJ2752" i="1"/>
  <c r="BJ2753" i="1"/>
  <c r="BJ2754" i="1"/>
  <c r="BJ2755" i="1"/>
  <c r="BJ2756" i="1"/>
  <c r="BJ2757" i="1"/>
  <c r="BJ2758" i="1"/>
  <c r="BJ2759" i="1"/>
  <c r="BJ2760" i="1"/>
  <c r="BJ2761" i="1"/>
  <c r="BJ2762" i="1"/>
  <c r="BJ2763" i="1"/>
  <c r="BJ2764" i="1"/>
  <c r="BJ2765" i="1"/>
  <c r="BJ2766" i="1"/>
  <c r="BJ2767" i="1"/>
  <c r="BJ2768" i="1"/>
  <c r="BJ2769" i="1"/>
  <c r="BJ2770" i="1"/>
  <c r="BJ2771" i="1"/>
  <c r="BJ2772" i="1"/>
  <c r="BJ2773" i="1"/>
  <c r="BJ2774" i="1"/>
  <c r="BJ2775" i="1"/>
  <c r="BJ2776" i="1"/>
  <c r="BJ2777" i="1"/>
  <c r="BJ2778" i="1"/>
  <c r="BJ2779" i="1"/>
  <c r="BJ2780" i="1"/>
  <c r="BJ2781" i="1"/>
  <c r="BJ2782" i="1"/>
  <c r="BJ2783" i="1"/>
  <c r="BJ2784" i="1"/>
  <c r="BJ2785" i="1"/>
  <c r="BJ2786" i="1"/>
  <c r="BJ2787" i="1"/>
  <c r="BJ2788" i="1"/>
  <c r="BJ2789" i="1"/>
  <c r="BJ2790" i="1"/>
  <c r="BJ2791" i="1"/>
  <c r="BJ2792" i="1"/>
  <c r="BJ2793" i="1"/>
  <c r="BJ2794" i="1"/>
  <c r="BJ2795" i="1"/>
  <c r="BJ2796" i="1"/>
  <c r="BJ2797" i="1"/>
  <c r="BJ2798" i="1"/>
  <c r="BJ2799" i="1"/>
  <c r="BJ2800" i="1"/>
  <c r="BJ2801" i="1"/>
  <c r="BJ2802" i="1"/>
  <c r="BJ2803" i="1"/>
  <c r="BJ2804" i="1"/>
  <c r="BJ2805" i="1"/>
  <c r="BJ2806" i="1"/>
  <c r="BJ2807" i="1"/>
  <c r="BJ2808" i="1"/>
  <c r="BJ2809" i="1"/>
  <c r="BJ2810" i="1"/>
  <c r="BJ2811" i="1"/>
  <c r="BJ2812" i="1"/>
  <c r="BJ2813" i="1"/>
  <c r="BJ2814" i="1"/>
  <c r="BJ2815" i="1"/>
  <c r="BJ2816" i="1"/>
  <c r="BJ2817" i="1"/>
  <c r="BJ2818" i="1"/>
  <c r="BJ2819" i="1"/>
  <c r="BJ2820" i="1"/>
  <c r="BJ2821" i="1"/>
  <c r="BJ2822" i="1"/>
  <c r="BJ2823" i="1"/>
  <c r="BJ2824" i="1"/>
  <c r="BJ2825" i="1"/>
  <c r="BJ2826" i="1"/>
  <c r="BJ2827" i="1"/>
  <c r="BJ2828" i="1"/>
  <c r="BJ2829" i="1"/>
  <c r="BJ2830" i="1"/>
  <c r="BJ2831" i="1"/>
  <c r="BJ2832" i="1"/>
  <c r="BJ2833" i="1"/>
  <c r="BJ2834" i="1"/>
  <c r="BJ2835" i="1"/>
  <c r="BJ2836" i="1"/>
  <c r="BJ2837" i="1"/>
  <c r="BJ2838" i="1"/>
  <c r="BJ2839" i="1"/>
  <c r="BJ2840" i="1"/>
  <c r="BJ2841" i="1"/>
  <c r="BJ2842" i="1"/>
  <c r="BJ2843" i="1"/>
  <c r="BJ2844" i="1"/>
  <c r="BJ2845" i="1"/>
  <c r="BJ2846" i="1"/>
  <c r="BJ2847" i="1"/>
  <c r="BJ2848" i="1"/>
  <c r="BJ2849" i="1"/>
  <c r="BJ2850" i="1"/>
  <c r="BJ2851" i="1"/>
  <c r="BJ2852" i="1"/>
  <c r="BJ2853" i="1"/>
  <c r="BJ2854" i="1"/>
  <c r="BJ2855" i="1"/>
  <c r="BJ2856" i="1"/>
  <c r="BJ2857" i="1"/>
  <c r="BJ2858" i="1"/>
  <c r="BJ2859" i="1"/>
  <c r="BJ2860" i="1"/>
  <c r="BJ2861" i="1"/>
  <c r="BJ2862" i="1"/>
  <c r="BJ2863" i="1"/>
  <c r="BJ2864" i="1"/>
  <c r="BJ2865" i="1"/>
  <c r="BJ2866" i="1"/>
  <c r="BJ2867" i="1"/>
  <c r="BJ2868" i="1"/>
  <c r="BJ2869" i="1"/>
  <c r="BJ2870" i="1"/>
  <c r="BJ2871" i="1"/>
  <c r="BJ2872" i="1"/>
  <c r="BJ2873" i="1"/>
  <c r="BJ2874" i="1"/>
  <c r="BJ2875" i="1"/>
  <c r="BJ2876" i="1"/>
  <c r="BJ2877" i="1"/>
  <c r="BJ2878" i="1"/>
  <c r="BJ2879" i="1"/>
  <c r="BJ2880" i="1"/>
  <c r="BJ2881" i="1"/>
  <c r="BJ2882" i="1"/>
  <c r="BJ2883" i="1"/>
  <c r="BJ2884" i="1"/>
  <c r="BJ2885" i="1"/>
  <c r="BJ2886" i="1"/>
  <c r="BJ2887" i="1"/>
  <c r="BJ2888" i="1"/>
  <c r="BJ2889" i="1"/>
  <c r="BJ2890" i="1"/>
  <c r="BJ2891" i="1"/>
  <c r="BJ2892" i="1"/>
  <c r="BJ2893" i="1"/>
  <c r="BJ2894" i="1"/>
  <c r="BJ2895" i="1"/>
  <c r="BJ2896" i="1"/>
  <c r="BJ2897" i="1"/>
  <c r="BJ2898" i="1"/>
  <c r="BJ2899" i="1"/>
  <c r="BJ2900" i="1"/>
  <c r="BJ2901" i="1"/>
  <c r="BJ2902" i="1"/>
  <c r="BJ2903" i="1"/>
  <c r="BJ2904" i="1"/>
  <c r="BJ2905" i="1"/>
  <c r="BJ2906" i="1"/>
  <c r="BJ2907" i="1"/>
  <c r="BJ2908" i="1"/>
  <c r="BJ2909" i="1"/>
  <c r="BJ2910" i="1"/>
  <c r="BJ2911" i="1"/>
  <c r="BJ2912" i="1"/>
  <c r="BJ2913" i="1"/>
  <c r="BJ2914" i="1"/>
  <c r="BJ2915" i="1"/>
  <c r="BJ2916" i="1"/>
  <c r="BJ2917" i="1"/>
  <c r="BJ2918" i="1"/>
  <c r="BJ2919" i="1"/>
  <c r="BJ2920" i="1"/>
  <c r="BJ2921" i="1"/>
  <c r="BJ2922" i="1"/>
  <c r="BJ2923" i="1"/>
  <c r="BJ2924" i="1"/>
  <c r="BJ2925" i="1"/>
  <c r="BJ2926" i="1"/>
  <c r="BJ2927" i="1"/>
  <c r="BJ2928" i="1"/>
  <c r="BJ2929" i="1"/>
  <c r="BJ2930" i="1"/>
  <c r="BJ2931" i="1"/>
  <c r="BJ2932" i="1"/>
  <c r="BJ2933" i="1"/>
  <c r="BJ2934" i="1"/>
  <c r="BJ2935" i="1"/>
  <c r="BJ2936" i="1"/>
  <c r="BJ2937" i="1"/>
  <c r="BJ2938" i="1"/>
  <c r="BJ2939" i="1"/>
  <c r="BJ2940" i="1"/>
  <c r="BJ2941" i="1"/>
  <c r="BJ2942" i="1"/>
  <c r="BJ2943" i="1"/>
  <c r="BJ2944" i="1"/>
  <c r="BJ2945" i="1"/>
  <c r="BJ2946" i="1"/>
  <c r="BJ2947" i="1"/>
  <c r="BJ2948" i="1"/>
  <c r="BJ2949" i="1"/>
  <c r="BJ2950" i="1"/>
  <c r="BJ2951" i="1"/>
  <c r="BJ2952" i="1"/>
  <c r="BJ2953" i="1"/>
  <c r="BJ2954" i="1"/>
  <c r="BJ2955" i="1"/>
  <c r="BJ2956" i="1"/>
  <c r="BJ2957" i="1"/>
  <c r="BJ2958" i="1"/>
  <c r="BJ2959" i="1"/>
  <c r="BJ2960" i="1"/>
  <c r="BJ2961" i="1"/>
  <c r="BJ2962" i="1"/>
  <c r="BJ2963" i="1"/>
  <c r="BJ2964" i="1"/>
  <c r="BJ2965" i="1"/>
  <c r="BJ2966" i="1"/>
  <c r="BJ2967" i="1"/>
  <c r="BJ2968" i="1"/>
  <c r="BJ2969" i="1"/>
  <c r="BJ2970" i="1"/>
  <c r="BJ2971" i="1"/>
  <c r="BJ2972" i="1"/>
  <c r="BJ2973" i="1"/>
  <c r="BJ2974" i="1"/>
  <c r="BJ2975" i="1"/>
  <c r="BJ2976" i="1"/>
  <c r="BJ2977" i="1"/>
  <c r="BJ2978" i="1"/>
  <c r="BJ2979" i="1"/>
  <c r="BJ2980" i="1"/>
  <c r="BJ2981" i="1"/>
  <c r="BJ2982" i="1"/>
  <c r="BJ2983" i="1"/>
  <c r="BJ2984" i="1"/>
  <c r="BJ2985" i="1"/>
  <c r="BJ2986" i="1"/>
  <c r="BJ2987" i="1"/>
  <c r="BJ2988" i="1"/>
  <c r="BJ2989" i="1"/>
  <c r="BJ2990" i="1"/>
  <c r="BJ2991" i="1"/>
  <c r="BJ2992" i="1"/>
  <c r="BJ2993" i="1"/>
  <c r="BJ2994" i="1"/>
  <c r="BJ2995" i="1"/>
  <c r="BJ2996" i="1"/>
  <c r="BJ2997" i="1"/>
  <c r="BJ2998" i="1"/>
  <c r="BJ2999" i="1"/>
  <c r="BJ3000" i="1"/>
  <c r="BJ3001" i="1"/>
  <c r="BJ2" i="1"/>
  <c r="DW17" i="1" l="1"/>
  <c r="DX17" i="1"/>
  <c r="DY17" i="1"/>
  <c r="DW18" i="1"/>
  <c r="DX18" i="1"/>
  <c r="DY18" i="1"/>
  <c r="DW19" i="1"/>
  <c r="DX19" i="1"/>
  <c r="DY19" i="1"/>
  <c r="DW20" i="1"/>
  <c r="DX20" i="1"/>
  <c r="DY20" i="1"/>
  <c r="DW21" i="1"/>
  <c r="DX21" i="1"/>
  <c r="DY21" i="1"/>
  <c r="DW22" i="1"/>
  <c r="DX22" i="1"/>
  <c r="DY22" i="1"/>
  <c r="DW23" i="1"/>
  <c r="DX23" i="1"/>
  <c r="DY23" i="1"/>
  <c r="DW24" i="1"/>
  <c r="DX24" i="1"/>
  <c r="DY24" i="1"/>
  <c r="DW25" i="1"/>
  <c r="DX25" i="1"/>
  <c r="DY25" i="1"/>
  <c r="DW26" i="1"/>
  <c r="DX26" i="1"/>
  <c r="DY26" i="1"/>
  <c r="DW27" i="1"/>
  <c r="DX27" i="1"/>
  <c r="DY27" i="1"/>
  <c r="DW28" i="1"/>
  <c r="DX28" i="1"/>
  <c r="DY28" i="1"/>
  <c r="DW29" i="1"/>
  <c r="DX29" i="1"/>
  <c r="DY29" i="1"/>
  <c r="DW30" i="1"/>
  <c r="DX30" i="1"/>
  <c r="DY30" i="1"/>
  <c r="DW31" i="1"/>
  <c r="DX31" i="1"/>
  <c r="DY31" i="1"/>
  <c r="DW32" i="1"/>
  <c r="DX32" i="1"/>
  <c r="DY32" i="1"/>
  <c r="DW33" i="1"/>
  <c r="DX33" i="1"/>
  <c r="DY33" i="1"/>
  <c r="DW34" i="1"/>
  <c r="DX34" i="1"/>
  <c r="DY34" i="1"/>
  <c r="DW35" i="1"/>
  <c r="DX35" i="1"/>
  <c r="DY35" i="1"/>
  <c r="DW36" i="1"/>
  <c r="DX36" i="1"/>
  <c r="DY36" i="1"/>
  <c r="DW37" i="1"/>
  <c r="DX37" i="1"/>
  <c r="DY37" i="1"/>
  <c r="DW38" i="1"/>
  <c r="DX38" i="1"/>
  <c r="DY38" i="1"/>
  <c r="DW39" i="1"/>
  <c r="DX39" i="1"/>
  <c r="DY39" i="1"/>
  <c r="DW40" i="1"/>
  <c r="DX40" i="1"/>
  <c r="DY40" i="1"/>
  <c r="DW41" i="1"/>
  <c r="DX41" i="1"/>
  <c r="DY41" i="1"/>
  <c r="DW42" i="1"/>
  <c r="DX42" i="1"/>
  <c r="DY42" i="1"/>
  <c r="DW43" i="1"/>
  <c r="DX43" i="1"/>
  <c r="DY43" i="1"/>
  <c r="DW44" i="1"/>
  <c r="DX44" i="1"/>
  <c r="DY44" i="1"/>
  <c r="DW45" i="1"/>
  <c r="DX45" i="1"/>
  <c r="DY45" i="1"/>
  <c r="DW46" i="1"/>
  <c r="DX46" i="1"/>
  <c r="DY46" i="1"/>
  <c r="DW47" i="1"/>
  <c r="DX47" i="1"/>
  <c r="DY47" i="1"/>
  <c r="DW48" i="1"/>
  <c r="DX48" i="1"/>
  <c r="DY48" i="1"/>
  <c r="DW49" i="1"/>
  <c r="DX49" i="1"/>
  <c r="DY49" i="1"/>
  <c r="DW50" i="1"/>
  <c r="DX50" i="1"/>
  <c r="DY50" i="1"/>
  <c r="DW51" i="1"/>
  <c r="DX51" i="1"/>
  <c r="DY51" i="1"/>
  <c r="DW52" i="1"/>
  <c r="DX52" i="1"/>
  <c r="DY52" i="1"/>
  <c r="DW53" i="1"/>
  <c r="DX53" i="1"/>
  <c r="DY53" i="1"/>
  <c r="DW54" i="1"/>
  <c r="DX54" i="1"/>
  <c r="DY54" i="1"/>
  <c r="DW55" i="1"/>
  <c r="DX55" i="1"/>
  <c r="DY55" i="1"/>
  <c r="DW56" i="1"/>
  <c r="DX56" i="1"/>
  <c r="DY56" i="1"/>
  <c r="DW57" i="1"/>
  <c r="DX57" i="1"/>
  <c r="DY57" i="1"/>
  <c r="DW58" i="1"/>
  <c r="DX58" i="1"/>
  <c r="DY58" i="1"/>
  <c r="DW59" i="1"/>
  <c r="DX59" i="1"/>
  <c r="DY59" i="1"/>
  <c r="DW60" i="1"/>
  <c r="DX60" i="1"/>
  <c r="DY60" i="1"/>
  <c r="DW61" i="1"/>
  <c r="DX61" i="1"/>
  <c r="DY61" i="1"/>
  <c r="DW62" i="1"/>
  <c r="DX62" i="1"/>
  <c r="DY62" i="1"/>
  <c r="DW63" i="1"/>
  <c r="DX63" i="1"/>
  <c r="DY63" i="1"/>
  <c r="DW64" i="1"/>
  <c r="DX64" i="1"/>
  <c r="DY64" i="1"/>
  <c r="DW65" i="1"/>
  <c r="DX65" i="1"/>
  <c r="DY65" i="1"/>
  <c r="DW66" i="1"/>
  <c r="DX66" i="1"/>
  <c r="DY66" i="1"/>
  <c r="DW67" i="1"/>
  <c r="DX67" i="1"/>
  <c r="DY67" i="1"/>
  <c r="DW68" i="1"/>
  <c r="DX68" i="1"/>
  <c r="DY68" i="1"/>
  <c r="DW69" i="1"/>
  <c r="DX69" i="1"/>
  <c r="DY69" i="1"/>
  <c r="DW70" i="1"/>
  <c r="DX70" i="1"/>
  <c r="DY70" i="1"/>
  <c r="DW71" i="1"/>
  <c r="DX71" i="1"/>
  <c r="DY71" i="1"/>
  <c r="DW72" i="1"/>
  <c r="DX72" i="1"/>
  <c r="DY72" i="1"/>
  <c r="DW73" i="1"/>
  <c r="DX73" i="1"/>
  <c r="DY73" i="1"/>
  <c r="DW74" i="1"/>
  <c r="DX74" i="1"/>
  <c r="DY74" i="1"/>
  <c r="DW75" i="1"/>
  <c r="DX75" i="1"/>
  <c r="DY75" i="1"/>
  <c r="DW76" i="1"/>
  <c r="DX76" i="1"/>
  <c r="DY76" i="1"/>
  <c r="DW77" i="1"/>
  <c r="DX77" i="1"/>
  <c r="DY77" i="1"/>
  <c r="DW78" i="1"/>
  <c r="DX78" i="1"/>
  <c r="DY78" i="1"/>
  <c r="DW79" i="1"/>
  <c r="DX79" i="1"/>
  <c r="DY79" i="1"/>
  <c r="DW80" i="1"/>
  <c r="DX80" i="1"/>
  <c r="DY80" i="1"/>
  <c r="DW81" i="1"/>
  <c r="DX81" i="1"/>
  <c r="DY81" i="1"/>
  <c r="DW82" i="1"/>
  <c r="DX82" i="1"/>
  <c r="DY82" i="1"/>
  <c r="DW83" i="1"/>
  <c r="DX83" i="1"/>
  <c r="DY83" i="1"/>
  <c r="DW84" i="1"/>
  <c r="DX84" i="1"/>
  <c r="DY84" i="1"/>
  <c r="DW85" i="1"/>
  <c r="DX85" i="1"/>
  <c r="DY85" i="1"/>
  <c r="DW86" i="1"/>
  <c r="DX86" i="1"/>
  <c r="DY86" i="1"/>
  <c r="DW87" i="1"/>
  <c r="DX87" i="1"/>
  <c r="DY87" i="1"/>
  <c r="DW88" i="1"/>
  <c r="DX88" i="1"/>
  <c r="DY88" i="1"/>
  <c r="DW89" i="1"/>
  <c r="DX89" i="1"/>
  <c r="DY89" i="1"/>
  <c r="DW90" i="1"/>
  <c r="DX90" i="1"/>
  <c r="DY90" i="1"/>
  <c r="DW91" i="1"/>
  <c r="DX91" i="1"/>
  <c r="DY91" i="1"/>
  <c r="DW92" i="1"/>
  <c r="DX92" i="1"/>
  <c r="DY92" i="1"/>
  <c r="DW93" i="1"/>
  <c r="DX93" i="1"/>
  <c r="DY93" i="1"/>
  <c r="DW94" i="1"/>
  <c r="DX94" i="1"/>
  <c r="DY94" i="1"/>
  <c r="DW95" i="1"/>
  <c r="DX95" i="1"/>
  <c r="DY95" i="1"/>
  <c r="DW96" i="1"/>
  <c r="DX96" i="1"/>
  <c r="DY96" i="1"/>
  <c r="DW97" i="1"/>
  <c r="DX97" i="1"/>
  <c r="DY97" i="1"/>
  <c r="DW98" i="1"/>
  <c r="DX98" i="1"/>
  <c r="DY98" i="1"/>
  <c r="DW99" i="1"/>
  <c r="DX99" i="1"/>
  <c r="DY99" i="1"/>
  <c r="DW100" i="1"/>
  <c r="DX100" i="1"/>
  <c r="DY100" i="1"/>
  <c r="DW101" i="1"/>
  <c r="DX101" i="1"/>
  <c r="DY101" i="1"/>
  <c r="DW102" i="1"/>
  <c r="DX102" i="1"/>
  <c r="DY102" i="1"/>
  <c r="DW103" i="1"/>
  <c r="DX103" i="1"/>
  <c r="DY103" i="1"/>
  <c r="DW104" i="1"/>
  <c r="DX104" i="1"/>
  <c r="DY104" i="1"/>
  <c r="DW105" i="1"/>
  <c r="DX105" i="1"/>
  <c r="DY105" i="1"/>
  <c r="DW106" i="1"/>
  <c r="DX106" i="1"/>
  <c r="DY106" i="1"/>
  <c r="DW107" i="1"/>
  <c r="DX107" i="1"/>
  <c r="DY107" i="1"/>
  <c r="DW108" i="1"/>
  <c r="DX108" i="1"/>
  <c r="DY108" i="1"/>
  <c r="DW109" i="1"/>
  <c r="DX109" i="1"/>
  <c r="DY109" i="1"/>
  <c r="DW110" i="1"/>
  <c r="DX110" i="1"/>
  <c r="DY110" i="1"/>
  <c r="DW111" i="1"/>
  <c r="DX111" i="1"/>
  <c r="DY111" i="1"/>
  <c r="DW112" i="1"/>
  <c r="DX112" i="1"/>
  <c r="DY112" i="1"/>
  <c r="DW113" i="1"/>
  <c r="DX113" i="1"/>
  <c r="DY113" i="1"/>
  <c r="DW114" i="1"/>
  <c r="DX114" i="1"/>
  <c r="DY114" i="1"/>
  <c r="DW115" i="1"/>
  <c r="DX115" i="1"/>
  <c r="DY115" i="1"/>
  <c r="DW116" i="1"/>
  <c r="DX116" i="1"/>
  <c r="DY116" i="1"/>
  <c r="DW117" i="1"/>
  <c r="DX117" i="1"/>
  <c r="DY117" i="1"/>
  <c r="DW118" i="1"/>
  <c r="DX118" i="1"/>
  <c r="DY118" i="1"/>
  <c r="DW119" i="1"/>
  <c r="DX119" i="1"/>
  <c r="DY119" i="1"/>
  <c r="DW120" i="1"/>
  <c r="DX120" i="1"/>
  <c r="DY120" i="1"/>
  <c r="DW121" i="1"/>
  <c r="DX121" i="1"/>
  <c r="DY121" i="1"/>
  <c r="DW122" i="1"/>
  <c r="DX122" i="1"/>
  <c r="DY122" i="1"/>
  <c r="DW123" i="1"/>
  <c r="DX123" i="1"/>
  <c r="DY123" i="1"/>
  <c r="DW124" i="1"/>
  <c r="DX124" i="1"/>
  <c r="DY124" i="1"/>
  <c r="DW125" i="1"/>
  <c r="DX125" i="1"/>
  <c r="DY125" i="1"/>
  <c r="DW126" i="1"/>
  <c r="DX126" i="1"/>
  <c r="DY126" i="1"/>
  <c r="DW127" i="1"/>
  <c r="DX127" i="1"/>
  <c r="DY127" i="1"/>
  <c r="DW128" i="1"/>
  <c r="DX128" i="1"/>
  <c r="DY128" i="1"/>
  <c r="DW129" i="1"/>
  <c r="DX129" i="1"/>
  <c r="DY129" i="1"/>
  <c r="DW130" i="1"/>
  <c r="DX130" i="1"/>
  <c r="DY130" i="1"/>
  <c r="DW131" i="1"/>
  <c r="DX131" i="1"/>
  <c r="DY131" i="1"/>
  <c r="DW132" i="1"/>
  <c r="DX132" i="1"/>
  <c r="DY132" i="1"/>
  <c r="DW133" i="1"/>
  <c r="DX133" i="1"/>
  <c r="DY133" i="1"/>
  <c r="DW134" i="1"/>
  <c r="DX134" i="1"/>
  <c r="DY134" i="1"/>
  <c r="DW135" i="1"/>
  <c r="DX135" i="1"/>
  <c r="DY135" i="1"/>
  <c r="DW136" i="1"/>
  <c r="DX136" i="1"/>
  <c r="DY136" i="1"/>
  <c r="DW137" i="1"/>
  <c r="DX137" i="1"/>
  <c r="DY137" i="1"/>
  <c r="DW138" i="1"/>
  <c r="DX138" i="1"/>
  <c r="DY138" i="1"/>
  <c r="DW139" i="1"/>
  <c r="DX139" i="1"/>
  <c r="DY139" i="1"/>
  <c r="DW140" i="1"/>
  <c r="DX140" i="1"/>
  <c r="DY140" i="1"/>
  <c r="DW141" i="1"/>
  <c r="DX141" i="1"/>
  <c r="DY141" i="1"/>
  <c r="DW142" i="1"/>
  <c r="DX142" i="1"/>
  <c r="DY142" i="1"/>
  <c r="DW143" i="1"/>
  <c r="DX143" i="1"/>
  <c r="DY143" i="1"/>
  <c r="DW144" i="1"/>
  <c r="DX144" i="1"/>
  <c r="DY144" i="1"/>
  <c r="DW145" i="1"/>
  <c r="DX145" i="1"/>
  <c r="DY145" i="1"/>
  <c r="DW146" i="1"/>
  <c r="DX146" i="1"/>
  <c r="DY146" i="1"/>
  <c r="DW147" i="1"/>
  <c r="DX147" i="1"/>
  <c r="DY147" i="1"/>
  <c r="DW148" i="1"/>
  <c r="DX148" i="1"/>
  <c r="DY148" i="1"/>
  <c r="DW149" i="1"/>
  <c r="DX149" i="1"/>
  <c r="DY149" i="1"/>
  <c r="DW150" i="1"/>
  <c r="DX150" i="1"/>
  <c r="DY150" i="1"/>
  <c r="DW151" i="1"/>
  <c r="DX151" i="1"/>
  <c r="DY151" i="1"/>
  <c r="DW152" i="1"/>
  <c r="DX152" i="1"/>
  <c r="DY152" i="1"/>
  <c r="DW153" i="1"/>
  <c r="DX153" i="1"/>
  <c r="DY153" i="1"/>
  <c r="DW154" i="1"/>
  <c r="DX154" i="1"/>
  <c r="DY154" i="1"/>
  <c r="DW155" i="1"/>
  <c r="DX155" i="1"/>
  <c r="DY155" i="1"/>
  <c r="DW156" i="1"/>
  <c r="DX156" i="1"/>
  <c r="DY156" i="1"/>
  <c r="DW157" i="1"/>
  <c r="DX157" i="1"/>
  <c r="DY157" i="1"/>
  <c r="DW158" i="1"/>
  <c r="DX158" i="1"/>
  <c r="DY158" i="1"/>
  <c r="DW159" i="1"/>
  <c r="DX159" i="1"/>
  <c r="DY159" i="1"/>
  <c r="DW160" i="1"/>
  <c r="DX160" i="1"/>
  <c r="DY160" i="1"/>
  <c r="DW161" i="1"/>
  <c r="DX161" i="1"/>
  <c r="DY161" i="1"/>
  <c r="DW162" i="1"/>
  <c r="DX162" i="1"/>
  <c r="DY162" i="1"/>
  <c r="DW163" i="1"/>
  <c r="DX163" i="1"/>
  <c r="DY163" i="1"/>
  <c r="DW164" i="1"/>
  <c r="DX164" i="1"/>
  <c r="DY164" i="1"/>
  <c r="DW165" i="1"/>
  <c r="DX165" i="1"/>
  <c r="DY165" i="1"/>
  <c r="DW166" i="1"/>
  <c r="DX166" i="1"/>
  <c r="DY166" i="1"/>
  <c r="DW167" i="1"/>
  <c r="DX167" i="1"/>
  <c r="DY167" i="1"/>
  <c r="DW168" i="1"/>
  <c r="DX168" i="1"/>
  <c r="DY168" i="1"/>
  <c r="DW169" i="1"/>
  <c r="DX169" i="1"/>
  <c r="DY169" i="1"/>
  <c r="DW170" i="1"/>
  <c r="DX170" i="1"/>
  <c r="DY170" i="1"/>
  <c r="DW171" i="1"/>
  <c r="DX171" i="1"/>
  <c r="DY171" i="1"/>
  <c r="DW172" i="1"/>
  <c r="DX172" i="1"/>
  <c r="DY172" i="1"/>
  <c r="DW173" i="1"/>
  <c r="DX173" i="1"/>
  <c r="DY173" i="1"/>
  <c r="DW174" i="1"/>
  <c r="DX174" i="1"/>
  <c r="DY174" i="1"/>
  <c r="DW175" i="1"/>
  <c r="DX175" i="1"/>
  <c r="DY175" i="1"/>
  <c r="DW176" i="1"/>
  <c r="DX176" i="1"/>
  <c r="DY176" i="1"/>
  <c r="DW177" i="1"/>
  <c r="DX177" i="1"/>
  <c r="DY177" i="1"/>
  <c r="DW178" i="1"/>
  <c r="DX178" i="1"/>
  <c r="DY178" i="1"/>
  <c r="DW179" i="1"/>
  <c r="DX179" i="1"/>
  <c r="DY179" i="1"/>
  <c r="DW180" i="1"/>
  <c r="DX180" i="1"/>
  <c r="DY180" i="1"/>
  <c r="DW181" i="1"/>
  <c r="DX181" i="1"/>
  <c r="DY181" i="1"/>
  <c r="DW182" i="1"/>
  <c r="DX182" i="1"/>
  <c r="DY182" i="1"/>
  <c r="DW183" i="1"/>
  <c r="DX183" i="1"/>
  <c r="DY183" i="1"/>
  <c r="DW184" i="1"/>
  <c r="DX184" i="1"/>
  <c r="DY184" i="1"/>
  <c r="DW185" i="1"/>
  <c r="DX185" i="1"/>
  <c r="DY185" i="1"/>
  <c r="DW186" i="1"/>
  <c r="DX186" i="1"/>
  <c r="DY186" i="1"/>
  <c r="DW187" i="1"/>
  <c r="DX187" i="1"/>
  <c r="DY187" i="1"/>
  <c r="DW188" i="1"/>
  <c r="DX188" i="1"/>
  <c r="DY188" i="1"/>
  <c r="DW189" i="1"/>
  <c r="DX189" i="1"/>
  <c r="DY189" i="1"/>
  <c r="DW190" i="1"/>
  <c r="DX190" i="1"/>
  <c r="DY190" i="1"/>
  <c r="DW191" i="1"/>
  <c r="DX191" i="1"/>
  <c r="DY191" i="1"/>
  <c r="DW192" i="1"/>
  <c r="DX192" i="1"/>
  <c r="DY192" i="1"/>
  <c r="DW193" i="1"/>
  <c r="DX193" i="1"/>
  <c r="DY193" i="1"/>
  <c r="DW194" i="1"/>
  <c r="DX194" i="1"/>
  <c r="DY194" i="1"/>
  <c r="DW195" i="1"/>
  <c r="DX195" i="1"/>
  <c r="DY195" i="1"/>
  <c r="DW196" i="1"/>
  <c r="DX196" i="1"/>
  <c r="DY196" i="1"/>
  <c r="DW197" i="1"/>
  <c r="DX197" i="1"/>
  <c r="DY197" i="1"/>
  <c r="DW198" i="1"/>
  <c r="DX198" i="1"/>
  <c r="DY198" i="1"/>
  <c r="DW199" i="1"/>
  <c r="DX199" i="1"/>
  <c r="DY199" i="1"/>
  <c r="DW200" i="1"/>
  <c r="DX200" i="1"/>
  <c r="DY200" i="1"/>
  <c r="DW201" i="1"/>
  <c r="DX201" i="1"/>
  <c r="DY201" i="1"/>
  <c r="DW202" i="1"/>
  <c r="DX202" i="1"/>
  <c r="DY202" i="1"/>
  <c r="DW203" i="1"/>
  <c r="DX203" i="1"/>
  <c r="DY203" i="1"/>
  <c r="DW204" i="1"/>
  <c r="DX204" i="1"/>
  <c r="DY204" i="1"/>
  <c r="DW205" i="1"/>
  <c r="DX205" i="1"/>
  <c r="DY205" i="1"/>
  <c r="DW206" i="1"/>
  <c r="DX206" i="1"/>
  <c r="DY206" i="1"/>
  <c r="DW207" i="1"/>
  <c r="DX207" i="1"/>
  <c r="DY207" i="1"/>
  <c r="DW208" i="1"/>
  <c r="DX208" i="1"/>
  <c r="DY208" i="1"/>
  <c r="DW209" i="1"/>
  <c r="DX209" i="1"/>
  <c r="DY209" i="1"/>
  <c r="DW210" i="1"/>
  <c r="DX210" i="1"/>
  <c r="DY210" i="1"/>
  <c r="DW211" i="1"/>
  <c r="DX211" i="1"/>
  <c r="DY211" i="1"/>
  <c r="DW212" i="1"/>
  <c r="DX212" i="1"/>
  <c r="DY212" i="1"/>
  <c r="DW213" i="1"/>
  <c r="DX213" i="1"/>
  <c r="DY213" i="1"/>
  <c r="DW214" i="1"/>
  <c r="DX214" i="1"/>
  <c r="DY214" i="1"/>
  <c r="DW215" i="1"/>
  <c r="DX215" i="1"/>
  <c r="DY215" i="1"/>
  <c r="DW216" i="1"/>
  <c r="DX216" i="1"/>
  <c r="DY216" i="1"/>
  <c r="DW217" i="1"/>
  <c r="DX217" i="1"/>
  <c r="DY217" i="1"/>
  <c r="DW218" i="1"/>
  <c r="DX218" i="1"/>
  <c r="DY218" i="1"/>
  <c r="DW219" i="1"/>
  <c r="DX219" i="1"/>
  <c r="DY219" i="1"/>
  <c r="DW220" i="1"/>
  <c r="DX220" i="1"/>
  <c r="DY220" i="1"/>
  <c r="DW221" i="1"/>
  <c r="DX221" i="1"/>
  <c r="DY221" i="1"/>
  <c r="DW222" i="1"/>
  <c r="DX222" i="1"/>
  <c r="DY222" i="1"/>
  <c r="DW223" i="1"/>
  <c r="DX223" i="1"/>
  <c r="DY223" i="1"/>
  <c r="DW224" i="1"/>
  <c r="DX224" i="1"/>
  <c r="DY224" i="1"/>
  <c r="DW225" i="1"/>
  <c r="DX225" i="1"/>
  <c r="DY225" i="1"/>
  <c r="DW226" i="1"/>
  <c r="DX226" i="1"/>
  <c r="DY226" i="1"/>
  <c r="DW227" i="1"/>
  <c r="DX227" i="1"/>
  <c r="DY227" i="1"/>
  <c r="DW228" i="1"/>
  <c r="DX228" i="1"/>
  <c r="DY228" i="1"/>
  <c r="DW229" i="1"/>
  <c r="DX229" i="1"/>
  <c r="DY229" i="1"/>
  <c r="DW230" i="1"/>
  <c r="DX230" i="1"/>
  <c r="DY230" i="1"/>
  <c r="DW231" i="1"/>
  <c r="DX231" i="1"/>
  <c r="DY231" i="1"/>
  <c r="DW232" i="1"/>
  <c r="DX232" i="1"/>
  <c r="DY232" i="1"/>
  <c r="DW233" i="1"/>
  <c r="DX233" i="1"/>
  <c r="DY233" i="1"/>
  <c r="DW234" i="1"/>
  <c r="DX234" i="1"/>
  <c r="DY234" i="1"/>
  <c r="DW235" i="1"/>
  <c r="DX235" i="1"/>
  <c r="DY235" i="1"/>
  <c r="DW236" i="1"/>
  <c r="DX236" i="1"/>
  <c r="DY236" i="1"/>
  <c r="DW237" i="1"/>
  <c r="DX237" i="1"/>
  <c r="DY237" i="1"/>
  <c r="DW238" i="1"/>
  <c r="DX238" i="1"/>
  <c r="DY238" i="1"/>
  <c r="DW239" i="1"/>
  <c r="DX239" i="1"/>
  <c r="DY239" i="1"/>
  <c r="DW240" i="1"/>
  <c r="DX240" i="1"/>
  <c r="DY240" i="1"/>
  <c r="DW241" i="1"/>
  <c r="DX241" i="1"/>
  <c r="DY241" i="1"/>
  <c r="DW242" i="1"/>
  <c r="DX242" i="1"/>
  <c r="DY242" i="1"/>
  <c r="DW243" i="1"/>
  <c r="DX243" i="1"/>
  <c r="DY243" i="1"/>
  <c r="DW244" i="1"/>
  <c r="DX244" i="1"/>
  <c r="DY244" i="1"/>
  <c r="DW245" i="1"/>
  <c r="DX245" i="1"/>
  <c r="DY245" i="1"/>
  <c r="DW246" i="1"/>
  <c r="DX246" i="1"/>
  <c r="DY246" i="1"/>
  <c r="DW247" i="1"/>
  <c r="DX247" i="1"/>
  <c r="DY247" i="1"/>
  <c r="DW248" i="1"/>
  <c r="DX248" i="1"/>
  <c r="DY248" i="1"/>
  <c r="DW249" i="1"/>
  <c r="DX249" i="1"/>
  <c r="DY249" i="1"/>
  <c r="DW250" i="1"/>
  <c r="DX250" i="1"/>
  <c r="DY250" i="1"/>
  <c r="DW251" i="1"/>
  <c r="DX251" i="1"/>
  <c r="DY251" i="1"/>
  <c r="DW252" i="1"/>
  <c r="DX252" i="1"/>
  <c r="DY252" i="1"/>
  <c r="DW253" i="1"/>
  <c r="DX253" i="1"/>
  <c r="DY253" i="1"/>
  <c r="DW254" i="1"/>
  <c r="DX254" i="1"/>
  <c r="DY254" i="1"/>
  <c r="DW255" i="1"/>
  <c r="DX255" i="1"/>
  <c r="DY255" i="1"/>
  <c r="DW256" i="1"/>
  <c r="DX256" i="1"/>
  <c r="DY256" i="1"/>
  <c r="DW257" i="1"/>
  <c r="DX257" i="1"/>
  <c r="DY257" i="1"/>
  <c r="DW258" i="1"/>
  <c r="DX258" i="1"/>
  <c r="DY258" i="1"/>
  <c r="DW259" i="1"/>
  <c r="DX259" i="1"/>
  <c r="DY259" i="1"/>
  <c r="DW260" i="1"/>
  <c r="DX260" i="1"/>
  <c r="DY260" i="1"/>
  <c r="DW261" i="1"/>
  <c r="DX261" i="1"/>
  <c r="DY261" i="1"/>
  <c r="DW262" i="1"/>
  <c r="DX262" i="1"/>
  <c r="DY262" i="1"/>
  <c r="DW263" i="1"/>
  <c r="DX263" i="1"/>
  <c r="DY263" i="1"/>
  <c r="DW264" i="1"/>
  <c r="DX264" i="1"/>
  <c r="DY264" i="1"/>
  <c r="DW265" i="1"/>
  <c r="DX265" i="1"/>
  <c r="DY265" i="1"/>
  <c r="DW266" i="1"/>
  <c r="DX266" i="1"/>
  <c r="DY266" i="1"/>
  <c r="DW267" i="1"/>
  <c r="DX267" i="1"/>
  <c r="DY267" i="1"/>
  <c r="DW268" i="1"/>
  <c r="DX268" i="1"/>
  <c r="DY268" i="1"/>
  <c r="DW269" i="1"/>
  <c r="DX269" i="1"/>
  <c r="DY269" i="1"/>
  <c r="DW270" i="1"/>
  <c r="DX270" i="1"/>
  <c r="DY270" i="1"/>
  <c r="DW271" i="1"/>
  <c r="DX271" i="1"/>
  <c r="DY271" i="1"/>
  <c r="DW272" i="1"/>
  <c r="DX272" i="1"/>
  <c r="DY272" i="1"/>
  <c r="DW273" i="1"/>
  <c r="DX273" i="1"/>
  <c r="DY273" i="1"/>
  <c r="DW274" i="1"/>
  <c r="DX274" i="1"/>
  <c r="DY274" i="1"/>
  <c r="DW275" i="1"/>
  <c r="DX275" i="1"/>
  <c r="DY275" i="1"/>
  <c r="DW276" i="1"/>
  <c r="DX276" i="1"/>
  <c r="DY276" i="1"/>
  <c r="DW277" i="1"/>
  <c r="DX277" i="1"/>
  <c r="DY277" i="1"/>
  <c r="DW278" i="1"/>
  <c r="DX278" i="1"/>
  <c r="DY278" i="1"/>
  <c r="DW279" i="1"/>
  <c r="DX279" i="1"/>
  <c r="DY279" i="1"/>
  <c r="DW280" i="1"/>
  <c r="DX280" i="1"/>
  <c r="DY280" i="1"/>
  <c r="DW281" i="1"/>
  <c r="DX281" i="1"/>
  <c r="DY281" i="1"/>
  <c r="DW282" i="1"/>
  <c r="DX282" i="1"/>
  <c r="DY282" i="1"/>
  <c r="DW283" i="1"/>
  <c r="DX283" i="1"/>
  <c r="DY283" i="1"/>
  <c r="DW284" i="1"/>
  <c r="DX284" i="1"/>
  <c r="DY284" i="1"/>
  <c r="DW285" i="1"/>
  <c r="DX285" i="1"/>
  <c r="DY285" i="1"/>
  <c r="DW286" i="1"/>
  <c r="DX286" i="1"/>
  <c r="DY286" i="1"/>
  <c r="DW287" i="1"/>
  <c r="DX287" i="1"/>
  <c r="DY287" i="1"/>
  <c r="DW288" i="1"/>
  <c r="DX288" i="1"/>
  <c r="DY288" i="1"/>
  <c r="DW289" i="1"/>
  <c r="DX289" i="1"/>
  <c r="DY289" i="1"/>
  <c r="DW290" i="1"/>
  <c r="DX290" i="1"/>
  <c r="DY290" i="1"/>
  <c r="DW291" i="1"/>
  <c r="DX291" i="1"/>
  <c r="DY291" i="1"/>
  <c r="DW292" i="1"/>
  <c r="DX292" i="1"/>
  <c r="DY292" i="1"/>
  <c r="DW293" i="1"/>
  <c r="DX293" i="1"/>
  <c r="DY293" i="1"/>
  <c r="DW294" i="1"/>
  <c r="DX294" i="1"/>
  <c r="DY294" i="1"/>
  <c r="DW295" i="1"/>
  <c r="DX295" i="1"/>
  <c r="DY295" i="1"/>
  <c r="DW296" i="1"/>
  <c r="DX296" i="1"/>
  <c r="DY296" i="1"/>
  <c r="DW297" i="1"/>
  <c r="DX297" i="1"/>
  <c r="DY297" i="1"/>
  <c r="DW298" i="1"/>
  <c r="DX298" i="1"/>
  <c r="DY298" i="1"/>
  <c r="DW299" i="1"/>
  <c r="DX299" i="1"/>
  <c r="DY299" i="1"/>
  <c r="DW300" i="1"/>
  <c r="DX300" i="1"/>
  <c r="DY300" i="1"/>
  <c r="DW301" i="1"/>
  <c r="DX301" i="1"/>
  <c r="DY301" i="1"/>
  <c r="DW302" i="1"/>
  <c r="DX302" i="1"/>
  <c r="DY302" i="1"/>
  <c r="DW303" i="1"/>
  <c r="DX303" i="1"/>
  <c r="DY303" i="1"/>
  <c r="DW304" i="1"/>
  <c r="DX304" i="1"/>
  <c r="DY304" i="1"/>
  <c r="DW305" i="1"/>
  <c r="DX305" i="1"/>
  <c r="DY305" i="1"/>
  <c r="DW306" i="1"/>
  <c r="DX306" i="1"/>
  <c r="DY306" i="1"/>
  <c r="DW307" i="1"/>
  <c r="DX307" i="1"/>
  <c r="DY307" i="1"/>
  <c r="DW308" i="1"/>
  <c r="DX308" i="1"/>
  <c r="DY308" i="1"/>
  <c r="DW309" i="1"/>
  <c r="DX309" i="1"/>
  <c r="DY309" i="1"/>
  <c r="DW310" i="1"/>
  <c r="DX310" i="1"/>
  <c r="DY310" i="1"/>
  <c r="DW311" i="1"/>
  <c r="DX311" i="1"/>
  <c r="DY311" i="1"/>
  <c r="DW312" i="1"/>
  <c r="DX312" i="1"/>
  <c r="DY312" i="1"/>
  <c r="DW313" i="1"/>
  <c r="DX313" i="1"/>
  <c r="DY313" i="1"/>
  <c r="DW314" i="1"/>
  <c r="DX314" i="1"/>
  <c r="DY314" i="1"/>
  <c r="DW315" i="1"/>
  <c r="DX315" i="1"/>
  <c r="DY315" i="1"/>
  <c r="DW316" i="1"/>
  <c r="DX316" i="1"/>
  <c r="DY316" i="1"/>
  <c r="DW317" i="1"/>
  <c r="DX317" i="1"/>
  <c r="DY317" i="1"/>
  <c r="DW318" i="1"/>
  <c r="DX318" i="1"/>
  <c r="DY318" i="1"/>
  <c r="DW319" i="1"/>
  <c r="DX319" i="1"/>
  <c r="DY319" i="1"/>
  <c r="DW320" i="1"/>
  <c r="DX320" i="1"/>
  <c r="DY320" i="1"/>
  <c r="DW321" i="1"/>
  <c r="DX321" i="1"/>
  <c r="DY321" i="1"/>
  <c r="DW322" i="1"/>
  <c r="DX322" i="1"/>
  <c r="DY322" i="1"/>
  <c r="DW323" i="1"/>
  <c r="DX323" i="1"/>
  <c r="DY323" i="1"/>
  <c r="DW324" i="1"/>
  <c r="DX324" i="1"/>
  <c r="DY324" i="1"/>
  <c r="DW325" i="1"/>
  <c r="DX325" i="1"/>
  <c r="DY325" i="1"/>
  <c r="DW326" i="1"/>
  <c r="DX326" i="1"/>
  <c r="DY326" i="1"/>
  <c r="DW327" i="1"/>
  <c r="DX327" i="1"/>
  <c r="DY327" i="1"/>
  <c r="DW328" i="1"/>
  <c r="DX328" i="1"/>
  <c r="DY328" i="1"/>
  <c r="DW329" i="1"/>
  <c r="DX329" i="1"/>
  <c r="DY329" i="1"/>
  <c r="DW330" i="1"/>
  <c r="DX330" i="1"/>
  <c r="DY330" i="1"/>
  <c r="DW331" i="1"/>
  <c r="DX331" i="1"/>
  <c r="DY331" i="1"/>
  <c r="DW332" i="1"/>
  <c r="DX332" i="1"/>
  <c r="DY332" i="1"/>
  <c r="DW333" i="1"/>
  <c r="DX333" i="1"/>
  <c r="DY333" i="1"/>
  <c r="DW334" i="1"/>
  <c r="DX334" i="1"/>
  <c r="DY334" i="1"/>
  <c r="DW335" i="1"/>
  <c r="DX335" i="1"/>
  <c r="DY335" i="1"/>
  <c r="DW336" i="1"/>
  <c r="DX336" i="1"/>
  <c r="DY336" i="1"/>
  <c r="DW337" i="1"/>
  <c r="DX337" i="1"/>
  <c r="DY337" i="1"/>
  <c r="DW338" i="1"/>
  <c r="DX338" i="1"/>
  <c r="DY338" i="1"/>
  <c r="DW339" i="1"/>
  <c r="DX339" i="1"/>
  <c r="DY339" i="1"/>
  <c r="DW340" i="1"/>
  <c r="DX340" i="1"/>
  <c r="DY340" i="1"/>
  <c r="DW341" i="1"/>
  <c r="DX341" i="1"/>
  <c r="DY341" i="1"/>
  <c r="DW342" i="1"/>
  <c r="DX342" i="1"/>
  <c r="DY342" i="1"/>
  <c r="DW343" i="1"/>
  <c r="DX343" i="1"/>
  <c r="DY343" i="1"/>
  <c r="DW344" i="1"/>
  <c r="DX344" i="1"/>
  <c r="DY344" i="1"/>
  <c r="DW345" i="1"/>
  <c r="DX345" i="1"/>
  <c r="DY345" i="1"/>
  <c r="DW346" i="1"/>
  <c r="DX346" i="1"/>
  <c r="DY346" i="1"/>
  <c r="DW347" i="1"/>
  <c r="DX347" i="1"/>
  <c r="DY347" i="1"/>
  <c r="DW348" i="1"/>
  <c r="DX348" i="1"/>
  <c r="DY348" i="1"/>
  <c r="DW349" i="1"/>
  <c r="DX349" i="1"/>
  <c r="DY349" i="1"/>
  <c r="DW350" i="1"/>
  <c r="DX350" i="1"/>
  <c r="DY350" i="1"/>
  <c r="DW351" i="1"/>
  <c r="DX351" i="1"/>
  <c r="DY351" i="1"/>
  <c r="DW352" i="1"/>
  <c r="DX352" i="1"/>
  <c r="DY352" i="1"/>
  <c r="DW353" i="1"/>
  <c r="DX353" i="1"/>
  <c r="DY353" i="1"/>
  <c r="DW354" i="1"/>
  <c r="DX354" i="1"/>
  <c r="DY354" i="1"/>
  <c r="DW355" i="1"/>
  <c r="DX355" i="1"/>
  <c r="DY355" i="1"/>
  <c r="DW356" i="1"/>
  <c r="DX356" i="1"/>
  <c r="DY356" i="1"/>
  <c r="DW357" i="1"/>
  <c r="DX357" i="1"/>
  <c r="DY357" i="1"/>
  <c r="DW358" i="1"/>
  <c r="DX358" i="1"/>
  <c r="DY358" i="1"/>
  <c r="DW359" i="1"/>
  <c r="DX359" i="1"/>
  <c r="DY359" i="1"/>
  <c r="DW360" i="1"/>
  <c r="DX360" i="1"/>
  <c r="DY360" i="1"/>
  <c r="DW361" i="1"/>
  <c r="DX361" i="1"/>
  <c r="DY361" i="1"/>
  <c r="DW362" i="1"/>
  <c r="DX362" i="1"/>
  <c r="DY362" i="1"/>
  <c r="DW363" i="1"/>
  <c r="DX363" i="1"/>
  <c r="DY363" i="1"/>
  <c r="DW364" i="1"/>
  <c r="DX364" i="1"/>
  <c r="DY364" i="1"/>
  <c r="DW365" i="1"/>
  <c r="DX365" i="1"/>
  <c r="DY365" i="1"/>
  <c r="DW366" i="1"/>
  <c r="DX366" i="1"/>
  <c r="DY366" i="1"/>
  <c r="DW367" i="1"/>
  <c r="DX367" i="1"/>
  <c r="DY367" i="1"/>
  <c r="DW368" i="1"/>
  <c r="DX368" i="1"/>
  <c r="DY368" i="1"/>
  <c r="DW369" i="1"/>
  <c r="DX369" i="1"/>
  <c r="DY369" i="1"/>
  <c r="DW370" i="1"/>
  <c r="DX370" i="1"/>
  <c r="DY370" i="1"/>
  <c r="DW371" i="1"/>
  <c r="DX371" i="1"/>
  <c r="DY371" i="1"/>
  <c r="DW372" i="1"/>
  <c r="DX372" i="1"/>
  <c r="DY372" i="1"/>
  <c r="DW373" i="1"/>
  <c r="DX373" i="1"/>
  <c r="DY373" i="1"/>
  <c r="DW374" i="1"/>
  <c r="DX374" i="1"/>
  <c r="DY374" i="1"/>
  <c r="DW375" i="1"/>
  <c r="DX375" i="1"/>
  <c r="DY375" i="1"/>
  <c r="DW376" i="1"/>
  <c r="DX376" i="1"/>
  <c r="DY376" i="1"/>
  <c r="DW377" i="1"/>
  <c r="DX377" i="1"/>
  <c r="DY377" i="1"/>
  <c r="DW378" i="1"/>
  <c r="DX378" i="1"/>
  <c r="DY378" i="1"/>
  <c r="DW379" i="1"/>
  <c r="DX379" i="1"/>
  <c r="DY379" i="1"/>
  <c r="DW380" i="1"/>
  <c r="DX380" i="1"/>
  <c r="DY380" i="1"/>
  <c r="DW381" i="1"/>
  <c r="DX381" i="1"/>
  <c r="DY381" i="1"/>
  <c r="DW382" i="1"/>
  <c r="DX382" i="1"/>
  <c r="DY382" i="1"/>
  <c r="DW383" i="1"/>
  <c r="DX383" i="1"/>
  <c r="DY383" i="1"/>
  <c r="DW384" i="1"/>
  <c r="DX384" i="1"/>
  <c r="DY384" i="1"/>
  <c r="DW385" i="1"/>
  <c r="DX385" i="1"/>
  <c r="DY385" i="1"/>
  <c r="DW386" i="1"/>
  <c r="DX386" i="1"/>
  <c r="DY386" i="1"/>
  <c r="DW387" i="1"/>
  <c r="DX387" i="1"/>
  <c r="DY387" i="1"/>
  <c r="DW388" i="1"/>
  <c r="DX388" i="1"/>
  <c r="DY388" i="1"/>
  <c r="DW389" i="1"/>
  <c r="DX389" i="1"/>
  <c r="DY389" i="1"/>
  <c r="DW390" i="1"/>
  <c r="DX390" i="1"/>
  <c r="DY390" i="1"/>
  <c r="DW391" i="1"/>
  <c r="DX391" i="1"/>
  <c r="DY391" i="1"/>
  <c r="DW392" i="1"/>
  <c r="DX392" i="1"/>
  <c r="DY392" i="1"/>
  <c r="DW393" i="1"/>
  <c r="DX393" i="1"/>
  <c r="DY393" i="1"/>
  <c r="DW394" i="1"/>
  <c r="DX394" i="1"/>
  <c r="DY394" i="1"/>
  <c r="DW395" i="1"/>
  <c r="DX395" i="1"/>
  <c r="DY395" i="1"/>
  <c r="DW396" i="1"/>
  <c r="DX396" i="1"/>
  <c r="DY396" i="1"/>
  <c r="DW397" i="1"/>
  <c r="DX397" i="1"/>
  <c r="DY397" i="1"/>
  <c r="DW398" i="1"/>
  <c r="DX398" i="1"/>
  <c r="DY398" i="1"/>
  <c r="DW399" i="1"/>
  <c r="DX399" i="1"/>
  <c r="DY399" i="1"/>
  <c r="DW400" i="1"/>
  <c r="DX400" i="1"/>
  <c r="DY400" i="1"/>
  <c r="DW401" i="1"/>
  <c r="DX401" i="1"/>
  <c r="DY401" i="1"/>
  <c r="DW402" i="1"/>
  <c r="DX402" i="1"/>
  <c r="DY402" i="1"/>
  <c r="DW403" i="1"/>
  <c r="DX403" i="1"/>
  <c r="DY403" i="1"/>
  <c r="DW404" i="1"/>
  <c r="DX404" i="1"/>
  <c r="DY404" i="1"/>
  <c r="DW405" i="1"/>
  <c r="DX405" i="1"/>
  <c r="DY405" i="1"/>
  <c r="DW406" i="1"/>
  <c r="DX406" i="1"/>
  <c r="DY406" i="1"/>
  <c r="DW407" i="1"/>
  <c r="DX407" i="1"/>
  <c r="DY407" i="1"/>
  <c r="DW408" i="1"/>
  <c r="DX408" i="1"/>
  <c r="DY408" i="1"/>
  <c r="DW409" i="1"/>
  <c r="DX409" i="1"/>
  <c r="DY409" i="1"/>
  <c r="DW410" i="1"/>
  <c r="DX410" i="1"/>
  <c r="DY410" i="1"/>
  <c r="DW411" i="1"/>
  <c r="DX411" i="1"/>
  <c r="DY411" i="1"/>
  <c r="DW412" i="1"/>
  <c r="DX412" i="1"/>
  <c r="DY412" i="1"/>
  <c r="DW413" i="1"/>
  <c r="DX413" i="1"/>
  <c r="DY413" i="1"/>
  <c r="DW414" i="1"/>
  <c r="DX414" i="1"/>
  <c r="DY414" i="1"/>
  <c r="DW415" i="1"/>
  <c r="DX415" i="1"/>
  <c r="DY415" i="1"/>
  <c r="DW416" i="1"/>
  <c r="DX416" i="1"/>
  <c r="DY416" i="1"/>
  <c r="DW417" i="1"/>
  <c r="DX417" i="1"/>
  <c r="DY417" i="1"/>
  <c r="DW418" i="1"/>
  <c r="DX418" i="1"/>
  <c r="DY418" i="1"/>
  <c r="DW419" i="1"/>
  <c r="DX419" i="1"/>
  <c r="DY419" i="1"/>
  <c r="DW420" i="1"/>
  <c r="DX420" i="1"/>
  <c r="DY420" i="1"/>
  <c r="DW421" i="1"/>
  <c r="DX421" i="1"/>
  <c r="DY421" i="1"/>
  <c r="DW422" i="1"/>
  <c r="DX422" i="1"/>
  <c r="DY422" i="1"/>
  <c r="DW423" i="1"/>
  <c r="DX423" i="1"/>
  <c r="DY423" i="1"/>
  <c r="DW424" i="1"/>
  <c r="DX424" i="1"/>
  <c r="DY424" i="1"/>
  <c r="DW425" i="1"/>
  <c r="DX425" i="1"/>
  <c r="DY425" i="1"/>
  <c r="DW426" i="1"/>
  <c r="DX426" i="1"/>
  <c r="DY426" i="1"/>
  <c r="DW427" i="1"/>
  <c r="DX427" i="1"/>
  <c r="DY427" i="1"/>
  <c r="DW428" i="1"/>
  <c r="DX428" i="1"/>
  <c r="DY428" i="1"/>
  <c r="DW429" i="1"/>
  <c r="DX429" i="1"/>
  <c r="DY429" i="1"/>
  <c r="DW430" i="1"/>
  <c r="DX430" i="1"/>
  <c r="DY430" i="1"/>
  <c r="DW431" i="1"/>
  <c r="DX431" i="1"/>
  <c r="DY431" i="1"/>
  <c r="DW432" i="1"/>
  <c r="DX432" i="1"/>
  <c r="DY432" i="1"/>
  <c r="DW433" i="1"/>
  <c r="DX433" i="1"/>
  <c r="DY433" i="1"/>
  <c r="DW434" i="1"/>
  <c r="DX434" i="1"/>
  <c r="DY434" i="1"/>
  <c r="DW435" i="1"/>
  <c r="DX435" i="1"/>
  <c r="DY435" i="1"/>
  <c r="DW436" i="1"/>
  <c r="DX436" i="1"/>
  <c r="DY436" i="1"/>
  <c r="DW437" i="1"/>
  <c r="DX437" i="1"/>
  <c r="DY437" i="1"/>
  <c r="DW438" i="1"/>
  <c r="DX438" i="1"/>
  <c r="DY438" i="1"/>
  <c r="DW439" i="1"/>
  <c r="DX439" i="1"/>
  <c r="DY439" i="1"/>
  <c r="DW440" i="1"/>
  <c r="DX440" i="1"/>
  <c r="DY440" i="1"/>
  <c r="DW441" i="1"/>
  <c r="DX441" i="1"/>
  <c r="DY441" i="1"/>
  <c r="DW442" i="1"/>
  <c r="DX442" i="1"/>
  <c r="DY442" i="1"/>
  <c r="DW443" i="1"/>
  <c r="DX443" i="1"/>
  <c r="DY443" i="1"/>
  <c r="DW444" i="1"/>
  <c r="DX444" i="1"/>
  <c r="DY444" i="1"/>
  <c r="DW445" i="1"/>
  <c r="DX445" i="1"/>
  <c r="DY445" i="1"/>
  <c r="DW446" i="1"/>
  <c r="DX446" i="1"/>
  <c r="DY446" i="1"/>
  <c r="DW447" i="1"/>
  <c r="DX447" i="1"/>
  <c r="DY447" i="1"/>
  <c r="DW448" i="1"/>
  <c r="DX448" i="1"/>
  <c r="DY448" i="1"/>
  <c r="DW449" i="1"/>
  <c r="DX449" i="1"/>
  <c r="DY449" i="1"/>
  <c r="DW450" i="1"/>
  <c r="DX450" i="1"/>
  <c r="DY450" i="1"/>
  <c r="DW451" i="1"/>
  <c r="DX451" i="1"/>
  <c r="DY451" i="1"/>
  <c r="DW452" i="1"/>
  <c r="DX452" i="1"/>
  <c r="DY452" i="1"/>
  <c r="DW453" i="1"/>
  <c r="DX453" i="1"/>
  <c r="DY453" i="1"/>
  <c r="DW454" i="1"/>
  <c r="DX454" i="1"/>
  <c r="DY454" i="1"/>
  <c r="DW455" i="1"/>
  <c r="DX455" i="1"/>
  <c r="DY455" i="1"/>
  <c r="DW456" i="1"/>
  <c r="DX456" i="1"/>
  <c r="DY456" i="1"/>
  <c r="DW457" i="1"/>
  <c r="DX457" i="1"/>
  <c r="DY457" i="1"/>
  <c r="DW458" i="1"/>
  <c r="DX458" i="1"/>
  <c r="DY458" i="1"/>
  <c r="DW459" i="1"/>
  <c r="DX459" i="1"/>
  <c r="DY459" i="1"/>
  <c r="DW460" i="1"/>
  <c r="DX460" i="1"/>
  <c r="DY460" i="1"/>
  <c r="DW461" i="1"/>
  <c r="DX461" i="1"/>
  <c r="DY461" i="1"/>
  <c r="DW462" i="1"/>
  <c r="DX462" i="1"/>
  <c r="DY462" i="1"/>
  <c r="DW463" i="1"/>
  <c r="DX463" i="1"/>
  <c r="DY463" i="1"/>
  <c r="DW464" i="1"/>
  <c r="DX464" i="1"/>
  <c r="DY464" i="1"/>
  <c r="DW465" i="1"/>
  <c r="DX465" i="1"/>
  <c r="DY465" i="1"/>
  <c r="DW466" i="1"/>
  <c r="DX466" i="1"/>
  <c r="DY466" i="1"/>
  <c r="DW467" i="1"/>
  <c r="DX467" i="1"/>
  <c r="DY467" i="1"/>
  <c r="DW468" i="1"/>
  <c r="DX468" i="1"/>
  <c r="DY468" i="1"/>
  <c r="DW469" i="1"/>
  <c r="DX469" i="1"/>
  <c r="DY469" i="1"/>
  <c r="DW470" i="1"/>
  <c r="DX470" i="1"/>
  <c r="DY470" i="1"/>
  <c r="DW471" i="1"/>
  <c r="DX471" i="1"/>
  <c r="DY471" i="1"/>
  <c r="DW472" i="1"/>
  <c r="DX472" i="1"/>
  <c r="DY472" i="1"/>
  <c r="DW473" i="1"/>
  <c r="DX473" i="1"/>
  <c r="DY473" i="1"/>
  <c r="DW474" i="1"/>
  <c r="DX474" i="1"/>
  <c r="DY474" i="1"/>
  <c r="DW475" i="1"/>
  <c r="DX475" i="1"/>
  <c r="DY475" i="1"/>
  <c r="DW476" i="1"/>
  <c r="DX476" i="1"/>
  <c r="DY476" i="1"/>
  <c r="DW477" i="1"/>
  <c r="DX477" i="1"/>
  <c r="DY477" i="1"/>
  <c r="DW478" i="1"/>
  <c r="DX478" i="1"/>
  <c r="DY478" i="1"/>
  <c r="DW479" i="1"/>
  <c r="DX479" i="1"/>
  <c r="DY479" i="1"/>
  <c r="DW480" i="1"/>
  <c r="DX480" i="1"/>
  <c r="DY480" i="1"/>
  <c r="DW481" i="1"/>
  <c r="DX481" i="1"/>
  <c r="DY481" i="1"/>
  <c r="DW482" i="1"/>
  <c r="DX482" i="1"/>
  <c r="DY482" i="1"/>
  <c r="DW483" i="1"/>
  <c r="DX483" i="1"/>
  <c r="DY483" i="1"/>
  <c r="DW484" i="1"/>
  <c r="DX484" i="1"/>
  <c r="DY484" i="1"/>
  <c r="DW485" i="1"/>
  <c r="DX485" i="1"/>
  <c r="DY485" i="1"/>
  <c r="DW486" i="1"/>
  <c r="DX486" i="1"/>
  <c r="DY486" i="1"/>
  <c r="DW487" i="1"/>
  <c r="DX487" i="1"/>
  <c r="DY487" i="1"/>
  <c r="DW488" i="1"/>
  <c r="DX488" i="1"/>
  <c r="DY488" i="1"/>
  <c r="DW489" i="1"/>
  <c r="DX489" i="1"/>
  <c r="DY489" i="1"/>
  <c r="DW490" i="1"/>
  <c r="DX490" i="1"/>
  <c r="DY490" i="1"/>
  <c r="DW491" i="1"/>
  <c r="DX491" i="1"/>
  <c r="DY491" i="1"/>
  <c r="DW492" i="1"/>
  <c r="DX492" i="1"/>
  <c r="DY492" i="1"/>
  <c r="DW493" i="1"/>
  <c r="DX493" i="1"/>
  <c r="DY493" i="1"/>
  <c r="DW494" i="1"/>
  <c r="DX494" i="1"/>
  <c r="DY494" i="1"/>
  <c r="DW495" i="1"/>
  <c r="DX495" i="1"/>
  <c r="DY495" i="1"/>
  <c r="DW496" i="1"/>
  <c r="DX496" i="1"/>
  <c r="DY496" i="1"/>
  <c r="DW497" i="1"/>
  <c r="DX497" i="1"/>
  <c r="DY497" i="1"/>
  <c r="DW498" i="1"/>
  <c r="DX498" i="1"/>
  <c r="DY498" i="1"/>
  <c r="DW499" i="1"/>
  <c r="DX499" i="1"/>
  <c r="DY499" i="1"/>
  <c r="DW500" i="1"/>
  <c r="DX500" i="1"/>
  <c r="DY500" i="1"/>
  <c r="DW501" i="1"/>
  <c r="DX501" i="1"/>
  <c r="DY501" i="1"/>
  <c r="DW502" i="1"/>
  <c r="DX502" i="1"/>
  <c r="DY502" i="1"/>
  <c r="DW503" i="1"/>
  <c r="DX503" i="1"/>
  <c r="DY503" i="1"/>
  <c r="DW504" i="1"/>
  <c r="DX504" i="1"/>
  <c r="DY504" i="1"/>
  <c r="DW505" i="1"/>
  <c r="DX505" i="1"/>
  <c r="DY505" i="1"/>
  <c r="DW506" i="1"/>
  <c r="DX506" i="1"/>
  <c r="DY506" i="1"/>
  <c r="DW507" i="1"/>
  <c r="DX507" i="1"/>
  <c r="DY507" i="1"/>
  <c r="DW508" i="1"/>
  <c r="DX508" i="1"/>
  <c r="DY508" i="1"/>
  <c r="DW509" i="1"/>
  <c r="DX509" i="1"/>
  <c r="DY509" i="1"/>
  <c r="DW510" i="1"/>
  <c r="DX510" i="1"/>
  <c r="DY510" i="1"/>
  <c r="DW511" i="1"/>
  <c r="DX511" i="1"/>
  <c r="DY511" i="1"/>
  <c r="DW512" i="1"/>
  <c r="DX512" i="1"/>
  <c r="DY512" i="1"/>
  <c r="DW513" i="1"/>
  <c r="DX513" i="1"/>
  <c r="DY513" i="1"/>
  <c r="DW514" i="1"/>
  <c r="DX514" i="1"/>
  <c r="DY514" i="1"/>
  <c r="DW515" i="1"/>
  <c r="DX515" i="1"/>
  <c r="DY515" i="1"/>
  <c r="DW516" i="1"/>
  <c r="DX516" i="1"/>
  <c r="DY516" i="1"/>
  <c r="DW517" i="1"/>
  <c r="DX517" i="1"/>
  <c r="DY517" i="1"/>
  <c r="DW518" i="1"/>
  <c r="DX518" i="1"/>
  <c r="DY518" i="1"/>
  <c r="DW519" i="1"/>
  <c r="DX519" i="1"/>
  <c r="DY519" i="1"/>
  <c r="DW520" i="1"/>
  <c r="DX520" i="1"/>
  <c r="DY520" i="1"/>
  <c r="DW521" i="1"/>
  <c r="DX521" i="1"/>
  <c r="DY521" i="1"/>
  <c r="DW522" i="1"/>
  <c r="DX522" i="1"/>
  <c r="DY522" i="1"/>
  <c r="DW523" i="1"/>
  <c r="DX523" i="1"/>
  <c r="DY523" i="1"/>
  <c r="DW524" i="1"/>
  <c r="DX524" i="1"/>
  <c r="DY524" i="1"/>
  <c r="DW525" i="1"/>
  <c r="DX525" i="1"/>
  <c r="DY525" i="1"/>
  <c r="DW526" i="1"/>
  <c r="DX526" i="1"/>
  <c r="DY526" i="1"/>
  <c r="DW527" i="1"/>
  <c r="DX527" i="1"/>
  <c r="DY527" i="1"/>
  <c r="DW528" i="1"/>
  <c r="DX528" i="1"/>
  <c r="DY528" i="1"/>
  <c r="DW529" i="1"/>
  <c r="DX529" i="1"/>
  <c r="DY529" i="1"/>
  <c r="DW530" i="1"/>
  <c r="DX530" i="1"/>
  <c r="DY530" i="1"/>
  <c r="DW531" i="1"/>
  <c r="DX531" i="1"/>
  <c r="DY531" i="1"/>
  <c r="DW532" i="1"/>
  <c r="DX532" i="1"/>
  <c r="DY532" i="1"/>
  <c r="DW533" i="1"/>
  <c r="DX533" i="1"/>
  <c r="DY533" i="1"/>
  <c r="DW534" i="1"/>
  <c r="DX534" i="1"/>
  <c r="DY534" i="1"/>
  <c r="DW535" i="1"/>
  <c r="DX535" i="1"/>
  <c r="DY535" i="1"/>
  <c r="DW536" i="1"/>
  <c r="DX536" i="1"/>
  <c r="DY536" i="1"/>
  <c r="DW537" i="1"/>
  <c r="DX537" i="1"/>
  <c r="DY537" i="1"/>
  <c r="DW538" i="1"/>
  <c r="DX538" i="1"/>
  <c r="DY538" i="1"/>
  <c r="DW539" i="1"/>
  <c r="DX539" i="1"/>
  <c r="DY539" i="1"/>
  <c r="DW540" i="1"/>
  <c r="DX540" i="1"/>
  <c r="DY540" i="1"/>
  <c r="DW541" i="1"/>
  <c r="DX541" i="1"/>
  <c r="DY541" i="1"/>
  <c r="DW542" i="1"/>
  <c r="DX542" i="1"/>
  <c r="DY542" i="1"/>
  <c r="DW543" i="1"/>
  <c r="DX543" i="1"/>
  <c r="DY543" i="1"/>
  <c r="DW544" i="1"/>
  <c r="DX544" i="1"/>
  <c r="DY544" i="1"/>
  <c r="DW545" i="1"/>
  <c r="DX545" i="1"/>
  <c r="DY545" i="1"/>
  <c r="DW546" i="1"/>
  <c r="DX546" i="1"/>
  <c r="DY546" i="1"/>
  <c r="DW547" i="1"/>
  <c r="DX547" i="1"/>
  <c r="DY547" i="1"/>
  <c r="DW548" i="1"/>
  <c r="DX548" i="1"/>
  <c r="DY548" i="1"/>
  <c r="DW549" i="1"/>
  <c r="DX549" i="1"/>
  <c r="DY549" i="1"/>
  <c r="DW550" i="1"/>
  <c r="DX550" i="1"/>
  <c r="DY550" i="1"/>
  <c r="DW551" i="1"/>
  <c r="DX551" i="1"/>
  <c r="DY551" i="1"/>
  <c r="DW552" i="1"/>
  <c r="DX552" i="1"/>
  <c r="DY552" i="1"/>
  <c r="DW553" i="1"/>
  <c r="DX553" i="1"/>
  <c r="DY553" i="1"/>
  <c r="DW554" i="1"/>
  <c r="DX554" i="1"/>
  <c r="DY554" i="1"/>
  <c r="DW555" i="1"/>
  <c r="DX555" i="1"/>
  <c r="DY555" i="1"/>
  <c r="DW556" i="1"/>
  <c r="DX556" i="1"/>
  <c r="DY556" i="1"/>
  <c r="DW557" i="1"/>
  <c r="DX557" i="1"/>
  <c r="DY557" i="1"/>
  <c r="DW558" i="1"/>
  <c r="DX558" i="1"/>
  <c r="DY558" i="1"/>
  <c r="DW559" i="1"/>
  <c r="DX559" i="1"/>
  <c r="DY559" i="1"/>
  <c r="DW560" i="1"/>
  <c r="DX560" i="1"/>
  <c r="DY560" i="1"/>
  <c r="DW561" i="1"/>
  <c r="DX561" i="1"/>
  <c r="DY561" i="1"/>
  <c r="DW562" i="1"/>
  <c r="DX562" i="1"/>
  <c r="DY562" i="1"/>
  <c r="DW563" i="1"/>
  <c r="DX563" i="1"/>
  <c r="DY563" i="1"/>
  <c r="DW564" i="1"/>
  <c r="DX564" i="1"/>
  <c r="DY564" i="1"/>
  <c r="DW565" i="1"/>
  <c r="DX565" i="1"/>
  <c r="DY565" i="1"/>
  <c r="DW566" i="1"/>
  <c r="DX566" i="1"/>
  <c r="DY566" i="1"/>
  <c r="DW567" i="1"/>
  <c r="DX567" i="1"/>
  <c r="DY567" i="1"/>
  <c r="DW568" i="1"/>
  <c r="DX568" i="1"/>
  <c r="DY568" i="1"/>
  <c r="DW569" i="1"/>
  <c r="DX569" i="1"/>
  <c r="DY569" i="1"/>
  <c r="DW570" i="1"/>
  <c r="DX570" i="1"/>
  <c r="DY570" i="1"/>
  <c r="DW571" i="1"/>
  <c r="DX571" i="1"/>
  <c r="DY571" i="1"/>
  <c r="DW572" i="1"/>
  <c r="DX572" i="1"/>
  <c r="DY572" i="1"/>
  <c r="DW573" i="1"/>
  <c r="DX573" i="1"/>
  <c r="DY573" i="1"/>
  <c r="DW574" i="1"/>
  <c r="DX574" i="1"/>
  <c r="DY574" i="1"/>
  <c r="DW575" i="1"/>
  <c r="DX575" i="1"/>
  <c r="DY575" i="1"/>
  <c r="DW576" i="1"/>
  <c r="DX576" i="1"/>
  <c r="DY576" i="1"/>
  <c r="DW577" i="1"/>
  <c r="DX577" i="1"/>
  <c r="DY577" i="1"/>
  <c r="DW578" i="1"/>
  <c r="DX578" i="1"/>
  <c r="DY578" i="1"/>
  <c r="DW579" i="1"/>
  <c r="DX579" i="1"/>
  <c r="DY579" i="1"/>
  <c r="DW580" i="1"/>
  <c r="DX580" i="1"/>
  <c r="DY580" i="1"/>
  <c r="DW581" i="1"/>
  <c r="DX581" i="1"/>
  <c r="DY581" i="1"/>
  <c r="DW582" i="1"/>
  <c r="DX582" i="1"/>
  <c r="DY582" i="1"/>
  <c r="DW583" i="1"/>
  <c r="DX583" i="1"/>
  <c r="DY583" i="1"/>
  <c r="DW584" i="1"/>
  <c r="DX584" i="1"/>
  <c r="DY584" i="1"/>
  <c r="DW585" i="1"/>
  <c r="DX585" i="1"/>
  <c r="DY585" i="1"/>
  <c r="DW586" i="1"/>
  <c r="DX586" i="1"/>
  <c r="DY586" i="1"/>
  <c r="DW587" i="1"/>
  <c r="DX587" i="1"/>
  <c r="DY587" i="1"/>
  <c r="DW588" i="1"/>
  <c r="DX588" i="1"/>
  <c r="DY588" i="1"/>
  <c r="DW589" i="1"/>
  <c r="DX589" i="1"/>
  <c r="DY589" i="1"/>
  <c r="DW590" i="1"/>
  <c r="DX590" i="1"/>
  <c r="DY590" i="1"/>
  <c r="DW591" i="1"/>
  <c r="DX591" i="1"/>
  <c r="DY591" i="1"/>
  <c r="DW592" i="1"/>
  <c r="DX592" i="1"/>
  <c r="DY592" i="1"/>
  <c r="DW593" i="1"/>
  <c r="DX593" i="1"/>
  <c r="DY593" i="1"/>
  <c r="DW594" i="1"/>
  <c r="DX594" i="1"/>
  <c r="DY594" i="1"/>
  <c r="DW595" i="1"/>
  <c r="DX595" i="1"/>
  <c r="DY595" i="1"/>
  <c r="DW596" i="1"/>
  <c r="DX596" i="1"/>
  <c r="DY596" i="1"/>
  <c r="DW597" i="1"/>
  <c r="DX597" i="1"/>
  <c r="DY597" i="1"/>
  <c r="DW598" i="1"/>
  <c r="DX598" i="1"/>
  <c r="DY598" i="1"/>
  <c r="DW599" i="1"/>
  <c r="DX599" i="1"/>
  <c r="DY599" i="1"/>
  <c r="DW600" i="1"/>
  <c r="DX600" i="1"/>
  <c r="DY600" i="1"/>
  <c r="DW601" i="1"/>
  <c r="DX601" i="1"/>
  <c r="DY601" i="1"/>
  <c r="DW602" i="1"/>
  <c r="DX602" i="1"/>
  <c r="DY602" i="1"/>
  <c r="DW603" i="1"/>
  <c r="DX603" i="1"/>
  <c r="DY603" i="1"/>
  <c r="DW604" i="1"/>
  <c r="DX604" i="1"/>
  <c r="DY604" i="1"/>
  <c r="DW605" i="1"/>
  <c r="DX605" i="1"/>
  <c r="DY605" i="1"/>
  <c r="DW606" i="1"/>
  <c r="DX606" i="1"/>
  <c r="DY606" i="1"/>
  <c r="DW607" i="1"/>
  <c r="DX607" i="1"/>
  <c r="DY607" i="1"/>
  <c r="DW608" i="1"/>
  <c r="DX608" i="1"/>
  <c r="DY608" i="1"/>
  <c r="DW609" i="1"/>
  <c r="DX609" i="1"/>
  <c r="DY609" i="1"/>
  <c r="DW610" i="1"/>
  <c r="DX610" i="1"/>
  <c r="DY610" i="1"/>
  <c r="DW611" i="1"/>
  <c r="DX611" i="1"/>
  <c r="DY611" i="1"/>
  <c r="DW612" i="1"/>
  <c r="DX612" i="1"/>
  <c r="DY612" i="1"/>
  <c r="DW613" i="1"/>
  <c r="DX613" i="1"/>
  <c r="DY613" i="1"/>
  <c r="DW614" i="1"/>
  <c r="DX614" i="1"/>
  <c r="DY614" i="1"/>
  <c r="DW615" i="1"/>
  <c r="DX615" i="1"/>
  <c r="DY615" i="1"/>
  <c r="DW616" i="1"/>
  <c r="DX616" i="1"/>
  <c r="DY616" i="1"/>
  <c r="DW617" i="1"/>
  <c r="DX617" i="1"/>
  <c r="DY617" i="1"/>
  <c r="DW618" i="1"/>
  <c r="DX618" i="1"/>
  <c r="DY618" i="1"/>
  <c r="DW619" i="1"/>
  <c r="DX619" i="1"/>
  <c r="DY619" i="1"/>
  <c r="DW620" i="1"/>
  <c r="DX620" i="1"/>
  <c r="DY620" i="1"/>
  <c r="DW621" i="1"/>
  <c r="DX621" i="1"/>
  <c r="DY621" i="1"/>
  <c r="DW622" i="1"/>
  <c r="DX622" i="1"/>
  <c r="DY622" i="1"/>
  <c r="DW623" i="1"/>
  <c r="DX623" i="1"/>
  <c r="DY623" i="1"/>
  <c r="DW624" i="1"/>
  <c r="DX624" i="1"/>
  <c r="DY624" i="1"/>
  <c r="DW625" i="1"/>
  <c r="DX625" i="1"/>
  <c r="DY625" i="1"/>
  <c r="DW626" i="1"/>
  <c r="DX626" i="1"/>
  <c r="DY626" i="1"/>
  <c r="DW627" i="1"/>
  <c r="DX627" i="1"/>
  <c r="DY627" i="1"/>
  <c r="DW628" i="1"/>
  <c r="DX628" i="1"/>
  <c r="DY628" i="1"/>
  <c r="DW629" i="1"/>
  <c r="DX629" i="1"/>
  <c r="DY629" i="1"/>
  <c r="DW630" i="1"/>
  <c r="DX630" i="1"/>
  <c r="DY630" i="1"/>
  <c r="DW631" i="1"/>
  <c r="DX631" i="1"/>
  <c r="DY631" i="1"/>
  <c r="DW632" i="1"/>
  <c r="DX632" i="1"/>
  <c r="DY632" i="1"/>
  <c r="DW633" i="1"/>
  <c r="DX633" i="1"/>
  <c r="DY633" i="1"/>
  <c r="DW634" i="1"/>
  <c r="DX634" i="1"/>
  <c r="DY634" i="1"/>
  <c r="DW635" i="1"/>
  <c r="DX635" i="1"/>
  <c r="DY635" i="1"/>
  <c r="DW636" i="1"/>
  <c r="DX636" i="1"/>
  <c r="DY636" i="1"/>
  <c r="DW637" i="1"/>
  <c r="DX637" i="1"/>
  <c r="DY637" i="1"/>
  <c r="DW638" i="1"/>
  <c r="DX638" i="1"/>
  <c r="DY638" i="1"/>
  <c r="DW639" i="1"/>
  <c r="DX639" i="1"/>
  <c r="DY639" i="1"/>
  <c r="DW640" i="1"/>
  <c r="DX640" i="1"/>
  <c r="DY640" i="1"/>
  <c r="DW641" i="1"/>
  <c r="DX641" i="1"/>
  <c r="DY641" i="1"/>
  <c r="DW642" i="1"/>
  <c r="DX642" i="1"/>
  <c r="DY642" i="1"/>
  <c r="DW643" i="1"/>
  <c r="DX643" i="1"/>
  <c r="DY643" i="1"/>
  <c r="DW644" i="1"/>
  <c r="DX644" i="1"/>
  <c r="DY644" i="1"/>
  <c r="DW645" i="1"/>
  <c r="DX645" i="1"/>
  <c r="DY645" i="1"/>
  <c r="DW646" i="1"/>
  <c r="DX646" i="1"/>
  <c r="DY646" i="1"/>
  <c r="DW647" i="1"/>
  <c r="DX647" i="1"/>
  <c r="DY647" i="1"/>
  <c r="DW648" i="1"/>
  <c r="DX648" i="1"/>
  <c r="DY648" i="1"/>
  <c r="DW649" i="1"/>
  <c r="DX649" i="1"/>
  <c r="DY649" i="1"/>
  <c r="DW650" i="1"/>
  <c r="DX650" i="1"/>
  <c r="DY650" i="1"/>
  <c r="DW651" i="1"/>
  <c r="DX651" i="1"/>
  <c r="DY651" i="1"/>
  <c r="DW652" i="1"/>
  <c r="DX652" i="1"/>
  <c r="DY652" i="1"/>
  <c r="DW653" i="1"/>
  <c r="DX653" i="1"/>
  <c r="DY653" i="1"/>
  <c r="DW654" i="1"/>
  <c r="DX654" i="1"/>
  <c r="DY654" i="1"/>
  <c r="DW655" i="1"/>
  <c r="DX655" i="1"/>
  <c r="DY655" i="1"/>
  <c r="DW656" i="1"/>
  <c r="DX656" i="1"/>
  <c r="DY656" i="1"/>
  <c r="DW657" i="1"/>
  <c r="DX657" i="1"/>
  <c r="DY657" i="1"/>
  <c r="DW658" i="1"/>
  <c r="DX658" i="1"/>
  <c r="DY658" i="1"/>
  <c r="DW659" i="1"/>
  <c r="DX659" i="1"/>
  <c r="DY659" i="1"/>
  <c r="DW660" i="1"/>
  <c r="DX660" i="1"/>
  <c r="DY660" i="1"/>
  <c r="DW661" i="1"/>
  <c r="DX661" i="1"/>
  <c r="DY661" i="1"/>
  <c r="DW662" i="1"/>
  <c r="DX662" i="1"/>
  <c r="DY662" i="1"/>
  <c r="DW663" i="1"/>
  <c r="DX663" i="1"/>
  <c r="DY663" i="1"/>
  <c r="DW664" i="1"/>
  <c r="DX664" i="1"/>
  <c r="DY664" i="1"/>
  <c r="DW665" i="1"/>
  <c r="DX665" i="1"/>
  <c r="DY665" i="1"/>
  <c r="DW666" i="1"/>
  <c r="DX666" i="1"/>
  <c r="DY666" i="1"/>
  <c r="DW667" i="1"/>
  <c r="DX667" i="1"/>
  <c r="DY667" i="1"/>
  <c r="DW668" i="1"/>
  <c r="DX668" i="1"/>
  <c r="DY668" i="1"/>
  <c r="DW669" i="1"/>
  <c r="DX669" i="1"/>
  <c r="DY669" i="1"/>
  <c r="DW670" i="1"/>
  <c r="DX670" i="1"/>
  <c r="DY670" i="1"/>
  <c r="DW671" i="1"/>
  <c r="DX671" i="1"/>
  <c r="DY671" i="1"/>
  <c r="DW672" i="1"/>
  <c r="DX672" i="1"/>
  <c r="DY672" i="1"/>
  <c r="DW673" i="1"/>
  <c r="DX673" i="1"/>
  <c r="DY673" i="1"/>
  <c r="DW674" i="1"/>
  <c r="DX674" i="1"/>
  <c r="DY674" i="1"/>
  <c r="DW675" i="1"/>
  <c r="DX675" i="1"/>
  <c r="DY675" i="1"/>
  <c r="DW676" i="1"/>
  <c r="DX676" i="1"/>
  <c r="DY676" i="1"/>
  <c r="DW677" i="1"/>
  <c r="DX677" i="1"/>
  <c r="DY677" i="1"/>
  <c r="DW678" i="1"/>
  <c r="DX678" i="1"/>
  <c r="DY678" i="1"/>
  <c r="DW679" i="1"/>
  <c r="DX679" i="1"/>
  <c r="DY679" i="1"/>
  <c r="DW680" i="1"/>
  <c r="DX680" i="1"/>
  <c r="DY680" i="1"/>
  <c r="DW681" i="1"/>
  <c r="DX681" i="1"/>
  <c r="DY681" i="1"/>
  <c r="DW682" i="1"/>
  <c r="DX682" i="1"/>
  <c r="DY682" i="1"/>
  <c r="DW683" i="1"/>
  <c r="DX683" i="1"/>
  <c r="DY683" i="1"/>
  <c r="DW684" i="1"/>
  <c r="DX684" i="1"/>
  <c r="DY684" i="1"/>
  <c r="DW685" i="1"/>
  <c r="DX685" i="1"/>
  <c r="DY685" i="1"/>
  <c r="DW686" i="1"/>
  <c r="DX686" i="1"/>
  <c r="DY686" i="1"/>
  <c r="DW687" i="1"/>
  <c r="DX687" i="1"/>
  <c r="DY687" i="1"/>
  <c r="DW688" i="1"/>
  <c r="DX688" i="1"/>
  <c r="DY688" i="1"/>
  <c r="DW689" i="1"/>
  <c r="DX689" i="1"/>
  <c r="DY689" i="1"/>
  <c r="DW690" i="1"/>
  <c r="DX690" i="1"/>
  <c r="DY690" i="1"/>
  <c r="DW691" i="1"/>
  <c r="DX691" i="1"/>
  <c r="DY691" i="1"/>
  <c r="DW692" i="1"/>
  <c r="DX692" i="1"/>
  <c r="DY692" i="1"/>
  <c r="DW693" i="1"/>
  <c r="DX693" i="1"/>
  <c r="DY693" i="1"/>
  <c r="DW694" i="1"/>
  <c r="DX694" i="1"/>
  <c r="DY694" i="1"/>
  <c r="DW695" i="1"/>
  <c r="DX695" i="1"/>
  <c r="DY695" i="1"/>
  <c r="DW696" i="1"/>
  <c r="DX696" i="1"/>
  <c r="DY696" i="1"/>
  <c r="DW697" i="1"/>
  <c r="DX697" i="1"/>
  <c r="DY697" i="1"/>
  <c r="DW698" i="1"/>
  <c r="DX698" i="1"/>
  <c r="DY698" i="1"/>
  <c r="DW699" i="1"/>
  <c r="DX699" i="1"/>
  <c r="DY699" i="1"/>
  <c r="DW700" i="1"/>
  <c r="DX700" i="1"/>
  <c r="DY700" i="1"/>
  <c r="DW701" i="1"/>
  <c r="DX701" i="1"/>
  <c r="DY701" i="1"/>
  <c r="DW702" i="1"/>
  <c r="DX702" i="1"/>
  <c r="DY702" i="1"/>
  <c r="DW703" i="1"/>
  <c r="DX703" i="1"/>
  <c r="DY703" i="1"/>
  <c r="DW704" i="1"/>
  <c r="DX704" i="1"/>
  <c r="DY704" i="1"/>
  <c r="DW705" i="1"/>
  <c r="DX705" i="1"/>
  <c r="DY705" i="1"/>
  <c r="DW706" i="1"/>
  <c r="DX706" i="1"/>
  <c r="DY706" i="1"/>
  <c r="DW707" i="1"/>
  <c r="DX707" i="1"/>
  <c r="DY707" i="1"/>
  <c r="DW708" i="1"/>
  <c r="DX708" i="1"/>
  <c r="DY708" i="1"/>
  <c r="DW709" i="1"/>
  <c r="DX709" i="1"/>
  <c r="DY709" i="1"/>
  <c r="DW710" i="1"/>
  <c r="DX710" i="1"/>
  <c r="DY710" i="1"/>
  <c r="DW711" i="1"/>
  <c r="DX711" i="1"/>
  <c r="DY711" i="1"/>
  <c r="DW712" i="1"/>
  <c r="DX712" i="1"/>
  <c r="DY712" i="1"/>
  <c r="DW713" i="1"/>
  <c r="DX713" i="1"/>
  <c r="DY713" i="1"/>
  <c r="DW714" i="1"/>
  <c r="DX714" i="1"/>
  <c r="DY714" i="1"/>
  <c r="DW715" i="1"/>
  <c r="DX715" i="1"/>
  <c r="DY715" i="1"/>
  <c r="DW716" i="1"/>
  <c r="DX716" i="1"/>
  <c r="DY716" i="1"/>
  <c r="DW717" i="1"/>
  <c r="DX717" i="1"/>
  <c r="DY717" i="1"/>
  <c r="DW718" i="1"/>
  <c r="DX718" i="1"/>
  <c r="DY718" i="1"/>
  <c r="DW719" i="1"/>
  <c r="DX719" i="1"/>
  <c r="DY719" i="1"/>
  <c r="DW720" i="1"/>
  <c r="DX720" i="1"/>
  <c r="DY720" i="1"/>
  <c r="DW721" i="1"/>
  <c r="DX721" i="1"/>
  <c r="DY721" i="1"/>
  <c r="DW722" i="1"/>
  <c r="DX722" i="1"/>
  <c r="DY722" i="1"/>
  <c r="DW723" i="1"/>
  <c r="DX723" i="1"/>
  <c r="DY723" i="1"/>
  <c r="DW724" i="1"/>
  <c r="DX724" i="1"/>
  <c r="DY724" i="1"/>
  <c r="DW725" i="1"/>
  <c r="DX725" i="1"/>
  <c r="DY725" i="1"/>
  <c r="DW726" i="1"/>
  <c r="DX726" i="1"/>
  <c r="DY726" i="1"/>
  <c r="DW727" i="1"/>
  <c r="DX727" i="1"/>
  <c r="DY727" i="1"/>
  <c r="DW728" i="1"/>
  <c r="DX728" i="1"/>
  <c r="DY728" i="1"/>
  <c r="DW729" i="1"/>
  <c r="DX729" i="1"/>
  <c r="DY729" i="1"/>
  <c r="DW730" i="1"/>
  <c r="DX730" i="1"/>
  <c r="DY730" i="1"/>
  <c r="DW731" i="1"/>
  <c r="DX731" i="1"/>
  <c r="DY731" i="1"/>
  <c r="DW732" i="1"/>
  <c r="DX732" i="1"/>
  <c r="DY732" i="1"/>
  <c r="DW733" i="1"/>
  <c r="DX733" i="1"/>
  <c r="DY733" i="1"/>
  <c r="DW734" i="1"/>
  <c r="DX734" i="1"/>
  <c r="DY734" i="1"/>
  <c r="DW735" i="1"/>
  <c r="DX735" i="1"/>
  <c r="DY735" i="1"/>
  <c r="DW736" i="1"/>
  <c r="DX736" i="1"/>
  <c r="DY736" i="1"/>
  <c r="DW737" i="1"/>
  <c r="DX737" i="1"/>
  <c r="DY737" i="1"/>
  <c r="DW738" i="1"/>
  <c r="DX738" i="1"/>
  <c r="DY738" i="1"/>
  <c r="DW739" i="1"/>
  <c r="DX739" i="1"/>
  <c r="DY739" i="1"/>
  <c r="DW740" i="1"/>
  <c r="DX740" i="1"/>
  <c r="DY740" i="1"/>
  <c r="DW741" i="1"/>
  <c r="DX741" i="1"/>
  <c r="DY741" i="1"/>
  <c r="DW742" i="1"/>
  <c r="DX742" i="1"/>
  <c r="DY742" i="1"/>
  <c r="DW743" i="1"/>
  <c r="DX743" i="1"/>
  <c r="DY743" i="1"/>
  <c r="DW744" i="1"/>
  <c r="DX744" i="1"/>
  <c r="DY744" i="1"/>
  <c r="DW745" i="1"/>
  <c r="DX745" i="1"/>
  <c r="DY745" i="1"/>
  <c r="DW746" i="1"/>
  <c r="DX746" i="1"/>
  <c r="DY746" i="1"/>
  <c r="DW747" i="1"/>
  <c r="DX747" i="1"/>
  <c r="DY747" i="1"/>
  <c r="DW748" i="1"/>
  <c r="DX748" i="1"/>
  <c r="DY748" i="1"/>
  <c r="DW749" i="1"/>
  <c r="DX749" i="1"/>
  <c r="DY749" i="1"/>
  <c r="DW750" i="1"/>
  <c r="DX750" i="1"/>
  <c r="DY750" i="1"/>
  <c r="DW751" i="1"/>
  <c r="DX751" i="1"/>
  <c r="DY751" i="1"/>
  <c r="DW752" i="1"/>
  <c r="DX752" i="1"/>
  <c r="DY752" i="1"/>
  <c r="DW753" i="1"/>
  <c r="DX753" i="1"/>
  <c r="DY753" i="1"/>
  <c r="DW754" i="1"/>
  <c r="DX754" i="1"/>
  <c r="DY754" i="1"/>
  <c r="DW755" i="1"/>
  <c r="DX755" i="1"/>
  <c r="DY755" i="1"/>
  <c r="DW756" i="1"/>
  <c r="DX756" i="1"/>
  <c r="DY756" i="1"/>
  <c r="DW757" i="1"/>
  <c r="DX757" i="1"/>
  <c r="DY757" i="1"/>
  <c r="DW758" i="1"/>
  <c r="DX758" i="1"/>
  <c r="DY758" i="1"/>
  <c r="DW759" i="1"/>
  <c r="DX759" i="1"/>
  <c r="DY759" i="1"/>
  <c r="DW760" i="1"/>
  <c r="DX760" i="1"/>
  <c r="DY760" i="1"/>
  <c r="DW761" i="1"/>
  <c r="DX761" i="1"/>
  <c r="DY761" i="1"/>
  <c r="DW762" i="1"/>
  <c r="DX762" i="1"/>
  <c r="DY762" i="1"/>
  <c r="DW763" i="1"/>
  <c r="DX763" i="1"/>
  <c r="DY763" i="1"/>
  <c r="DW764" i="1"/>
  <c r="DX764" i="1"/>
  <c r="DY764" i="1"/>
  <c r="DW765" i="1"/>
  <c r="DX765" i="1"/>
  <c r="DY765" i="1"/>
  <c r="DW766" i="1"/>
  <c r="DX766" i="1"/>
  <c r="DY766" i="1"/>
  <c r="DW767" i="1"/>
  <c r="DX767" i="1"/>
  <c r="DY767" i="1"/>
  <c r="DW768" i="1"/>
  <c r="DX768" i="1"/>
  <c r="DY768" i="1"/>
  <c r="DW769" i="1"/>
  <c r="DX769" i="1"/>
  <c r="DY769" i="1"/>
  <c r="DW770" i="1"/>
  <c r="DX770" i="1"/>
  <c r="DY770" i="1"/>
  <c r="DW771" i="1"/>
  <c r="DX771" i="1"/>
  <c r="DY771" i="1"/>
  <c r="DW772" i="1"/>
  <c r="DX772" i="1"/>
  <c r="DY772" i="1"/>
  <c r="DW773" i="1"/>
  <c r="DX773" i="1"/>
  <c r="DY773" i="1"/>
  <c r="DW774" i="1"/>
  <c r="DX774" i="1"/>
  <c r="DY774" i="1"/>
  <c r="DW775" i="1"/>
  <c r="DX775" i="1"/>
  <c r="DY775" i="1"/>
  <c r="DW776" i="1"/>
  <c r="DX776" i="1"/>
  <c r="DY776" i="1"/>
  <c r="DW777" i="1"/>
  <c r="DX777" i="1"/>
  <c r="DY777" i="1"/>
  <c r="DW778" i="1"/>
  <c r="DX778" i="1"/>
  <c r="DY778" i="1"/>
  <c r="DW779" i="1"/>
  <c r="DX779" i="1"/>
  <c r="DY779" i="1"/>
  <c r="DW780" i="1"/>
  <c r="DX780" i="1"/>
  <c r="DY780" i="1"/>
  <c r="DW781" i="1"/>
  <c r="DX781" i="1"/>
  <c r="DY781" i="1"/>
  <c r="DW782" i="1"/>
  <c r="DX782" i="1"/>
  <c r="DY782" i="1"/>
  <c r="DW783" i="1"/>
  <c r="DX783" i="1"/>
  <c r="DY783" i="1"/>
  <c r="DW784" i="1"/>
  <c r="DX784" i="1"/>
  <c r="DY784" i="1"/>
  <c r="DW785" i="1"/>
  <c r="DX785" i="1"/>
  <c r="DY785" i="1"/>
  <c r="DW786" i="1"/>
  <c r="DX786" i="1"/>
  <c r="DY786" i="1"/>
  <c r="DW787" i="1"/>
  <c r="DX787" i="1"/>
  <c r="DY787" i="1"/>
  <c r="DW788" i="1"/>
  <c r="DX788" i="1"/>
  <c r="DY788" i="1"/>
  <c r="DW789" i="1"/>
  <c r="DX789" i="1"/>
  <c r="DY789" i="1"/>
  <c r="DW790" i="1"/>
  <c r="DX790" i="1"/>
  <c r="DY790" i="1"/>
  <c r="DW791" i="1"/>
  <c r="DX791" i="1"/>
  <c r="DY791" i="1"/>
  <c r="DW792" i="1"/>
  <c r="DX792" i="1"/>
  <c r="DY792" i="1"/>
  <c r="DW793" i="1"/>
  <c r="DX793" i="1"/>
  <c r="DY793" i="1"/>
  <c r="DW794" i="1"/>
  <c r="DX794" i="1"/>
  <c r="DY794" i="1"/>
  <c r="DW795" i="1"/>
  <c r="DX795" i="1"/>
  <c r="DY795" i="1"/>
  <c r="DW796" i="1"/>
  <c r="DX796" i="1"/>
  <c r="DY796" i="1"/>
  <c r="DW797" i="1"/>
  <c r="DX797" i="1"/>
  <c r="DY797" i="1"/>
  <c r="DW798" i="1"/>
  <c r="DX798" i="1"/>
  <c r="DY798" i="1"/>
  <c r="DW799" i="1"/>
  <c r="DX799" i="1"/>
  <c r="DY799" i="1"/>
  <c r="DW800" i="1"/>
  <c r="DX800" i="1"/>
  <c r="DY800" i="1"/>
  <c r="DW801" i="1"/>
  <c r="DX801" i="1"/>
  <c r="DY801" i="1"/>
  <c r="DW802" i="1"/>
  <c r="DX802" i="1"/>
  <c r="DY802" i="1"/>
  <c r="DW803" i="1"/>
  <c r="DX803" i="1"/>
  <c r="DY803" i="1"/>
  <c r="DW804" i="1"/>
  <c r="DX804" i="1"/>
  <c r="DY804" i="1"/>
  <c r="DW805" i="1"/>
  <c r="DX805" i="1"/>
  <c r="DY805" i="1"/>
  <c r="DW806" i="1"/>
  <c r="DX806" i="1"/>
  <c r="DY806" i="1"/>
  <c r="DW807" i="1"/>
  <c r="DX807" i="1"/>
  <c r="DY807" i="1"/>
  <c r="DW808" i="1"/>
  <c r="DX808" i="1"/>
  <c r="DY808" i="1"/>
  <c r="DW809" i="1"/>
  <c r="DX809" i="1"/>
  <c r="DY809" i="1"/>
  <c r="DW810" i="1"/>
  <c r="DX810" i="1"/>
  <c r="DY810" i="1"/>
  <c r="DW811" i="1"/>
  <c r="DX811" i="1"/>
  <c r="DY811" i="1"/>
  <c r="DW812" i="1"/>
  <c r="DX812" i="1"/>
  <c r="DY812" i="1"/>
  <c r="DW813" i="1"/>
  <c r="DX813" i="1"/>
  <c r="DY813" i="1"/>
  <c r="DW814" i="1"/>
  <c r="DX814" i="1"/>
  <c r="DY814" i="1"/>
  <c r="DW815" i="1"/>
  <c r="DX815" i="1"/>
  <c r="DY815" i="1"/>
  <c r="DW816" i="1"/>
  <c r="DX816" i="1"/>
  <c r="DY816" i="1"/>
  <c r="DW817" i="1"/>
  <c r="DX817" i="1"/>
  <c r="DY817" i="1"/>
  <c r="DW818" i="1"/>
  <c r="DX818" i="1"/>
  <c r="DY818" i="1"/>
  <c r="DW819" i="1"/>
  <c r="DX819" i="1"/>
  <c r="DY819" i="1"/>
  <c r="DW820" i="1"/>
  <c r="DX820" i="1"/>
  <c r="DY820" i="1"/>
  <c r="DW821" i="1"/>
  <c r="DX821" i="1"/>
  <c r="DY821" i="1"/>
  <c r="DW822" i="1"/>
  <c r="DX822" i="1"/>
  <c r="DY822" i="1"/>
  <c r="DW823" i="1"/>
  <c r="DX823" i="1"/>
  <c r="DY823" i="1"/>
  <c r="DW824" i="1"/>
  <c r="DX824" i="1"/>
  <c r="DY824" i="1"/>
  <c r="DW825" i="1"/>
  <c r="DX825" i="1"/>
  <c r="DY825" i="1"/>
  <c r="DW826" i="1"/>
  <c r="DX826" i="1"/>
  <c r="DY826" i="1"/>
  <c r="DW827" i="1"/>
  <c r="DX827" i="1"/>
  <c r="DY827" i="1"/>
  <c r="DW828" i="1"/>
  <c r="DX828" i="1"/>
  <c r="DY828" i="1"/>
  <c r="DW829" i="1"/>
  <c r="DX829" i="1"/>
  <c r="DY829" i="1"/>
  <c r="DW830" i="1"/>
  <c r="DX830" i="1"/>
  <c r="DY830" i="1"/>
  <c r="DW831" i="1"/>
  <c r="DX831" i="1"/>
  <c r="DY831" i="1"/>
  <c r="DW832" i="1"/>
  <c r="DX832" i="1"/>
  <c r="DY832" i="1"/>
  <c r="DW833" i="1"/>
  <c r="DX833" i="1"/>
  <c r="DY833" i="1"/>
  <c r="DW834" i="1"/>
  <c r="DX834" i="1"/>
  <c r="DY834" i="1"/>
  <c r="DW835" i="1"/>
  <c r="DX835" i="1"/>
  <c r="DY835" i="1"/>
  <c r="DW836" i="1"/>
  <c r="DX836" i="1"/>
  <c r="DY836" i="1"/>
  <c r="DW837" i="1"/>
  <c r="DX837" i="1"/>
  <c r="DY837" i="1"/>
  <c r="DW838" i="1"/>
  <c r="DX838" i="1"/>
  <c r="DY838" i="1"/>
  <c r="DW839" i="1"/>
  <c r="DX839" i="1"/>
  <c r="DY839" i="1"/>
  <c r="DW840" i="1"/>
  <c r="DX840" i="1"/>
  <c r="DY840" i="1"/>
  <c r="DW841" i="1"/>
  <c r="DX841" i="1"/>
  <c r="DY841" i="1"/>
  <c r="DW842" i="1"/>
  <c r="DX842" i="1"/>
  <c r="DY842" i="1"/>
  <c r="DW843" i="1"/>
  <c r="DX843" i="1"/>
  <c r="DY843" i="1"/>
  <c r="DW844" i="1"/>
  <c r="DX844" i="1"/>
  <c r="DY844" i="1"/>
  <c r="DW845" i="1"/>
  <c r="DX845" i="1"/>
  <c r="DY845" i="1"/>
  <c r="DW846" i="1"/>
  <c r="DX846" i="1"/>
  <c r="DY846" i="1"/>
  <c r="DW847" i="1"/>
  <c r="DX847" i="1"/>
  <c r="DY847" i="1"/>
  <c r="DW848" i="1"/>
  <c r="DX848" i="1"/>
  <c r="DY848" i="1"/>
  <c r="DW849" i="1"/>
  <c r="DX849" i="1"/>
  <c r="DY849" i="1"/>
  <c r="DW850" i="1"/>
  <c r="DX850" i="1"/>
  <c r="DY850" i="1"/>
  <c r="DW851" i="1"/>
  <c r="DX851" i="1"/>
  <c r="DY851" i="1"/>
  <c r="DW852" i="1"/>
  <c r="DX852" i="1"/>
  <c r="DY852" i="1"/>
  <c r="DW853" i="1"/>
  <c r="DX853" i="1"/>
  <c r="DY853" i="1"/>
  <c r="DW854" i="1"/>
  <c r="DX854" i="1"/>
  <c r="DY854" i="1"/>
  <c r="DW855" i="1"/>
  <c r="DX855" i="1"/>
  <c r="DY855" i="1"/>
  <c r="DW856" i="1"/>
  <c r="DX856" i="1"/>
  <c r="DY856" i="1"/>
  <c r="DW857" i="1"/>
  <c r="DX857" i="1"/>
  <c r="DY857" i="1"/>
  <c r="DW858" i="1"/>
  <c r="DX858" i="1"/>
  <c r="DY858" i="1"/>
  <c r="DW859" i="1"/>
  <c r="DX859" i="1"/>
  <c r="DY859" i="1"/>
  <c r="DW860" i="1"/>
  <c r="DX860" i="1"/>
  <c r="DY860" i="1"/>
  <c r="DW861" i="1"/>
  <c r="DX861" i="1"/>
  <c r="DY861" i="1"/>
  <c r="DW862" i="1"/>
  <c r="DX862" i="1"/>
  <c r="DY862" i="1"/>
  <c r="DW863" i="1"/>
  <c r="DX863" i="1"/>
  <c r="DY863" i="1"/>
  <c r="DW864" i="1"/>
  <c r="DX864" i="1"/>
  <c r="DY864" i="1"/>
  <c r="DW865" i="1"/>
  <c r="DX865" i="1"/>
  <c r="DY865" i="1"/>
  <c r="DW866" i="1"/>
  <c r="DX866" i="1"/>
  <c r="DY866" i="1"/>
  <c r="DW867" i="1"/>
  <c r="DX867" i="1"/>
  <c r="DY867" i="1"/>
  <c r="DW868" i="1"/>
  <c r="DX868" i="1"/>
  <c r="DY868" i="1"/>
  <c r="DW869" i="1"/>
  <c r="DX869" i="1"/>
  <c r="DY869" i="1"/>
  <c r="DW870" i="1"/>
  <c r="DX870" i="1"/>
  <c r="DY870" i="1"/>
  <c r="DW871" i="1"/>
  <c r="DX871" i="1"/>
  <c r="DY871" i="1"/>
  <c r="DW872" i="1"/>
  <c r="DX872" i="1"/>
  <c r="DY872" i="1"/>
  <c r="DW873" i="1"/>
  <c r="DX873" i="1"/>
  <c r="DY873" i="1"/>
  <c r="DW874" i="1"/>
  <c r="DX874" i="1"/>
  <c r="DY874" i="1"/>
  <c r="DW875" i="1"/>
  <c r="DX875" i="1"/>
  <c r="DY875" i="1"/>
  <c r="DW876" i="1"/>
  <c r="DX876" i="1"/>
  <c r="DY876" i="1"/>
  <c r="DW877" i="1"/>
  <c r="DX877" i="1"/>
  <c r="DY877" i="1"/>
  <c r="DW878" i="1"/>
  <c r="DX878" i="1"/>
  <c r="DY878" i="1"/>
  <c r="DW879" i="1"/>
  <c r="DX879" i="1"/>
  <c r="DY879" i="1"/>
  <c r="DW880" i="1"/>
  <c r="DX880" i="1"/>
  <c r="DY880" i="1"/>
  <c r="DW881" i="1"/>
  <c r="DX881" i="1"/>
  <c r="DY881" i="1"/>
  <c r="DW882" i="1"/>
  <c r="DX882" i="1"/>
  <c r="DY882" i="1"/>
  <c r="DW883" i="1"/>
  <c r="DX883" i="1"/>
  <c r="DY883" i="1"/>
  <c r="DW884" i="1"/>
  <c r="DX884" i="1"/>
  <c r="DY884" i="1"/>
  <c r="DW885" i="1"/>
  <c r="DX885" i="1"/>
  <c r="DY885" i="1"/>
  <c r="DW886" i="1"/>
  <c r="DX886" i="1"/>
  <c r="DY886" i="1"/>
  <c r="DW887" i="1"/>
  <c r="DX887" i="1"/>
  <c r="DY887" i="1"/>
  <c r="DW888" i="1"/>
  <c r="DX888" i="1"/>
  <c r="DY888" i="1"/>
  <c r="DW889" i="1"/>
  <c r="DX889" i="1"/>
  <c r="DY889" i="1"/>
  <c r="DW890" i="1"/>
  <c r="DX890" i="1"/>
  <c r="DY890" i="1"/>
  <c r="DW891" i="1"/>
  <c r="DX891" i="1"/>
  <c r="DY891" i="1"/>
  <c r="DW892" i="1"/>
  <c r="DX892" i="1"/>
  <c r="DY892" i="1"/>
  <c r="DW893" i="1"/>
  <c r="DX893" i="1"/>
  <c r="DY893" i="1"/>
  <c r="DW894" i="1"/>
  <c r="DX894" i="1"/>
  <c r="DY894" i="1"/>
  <c r="DW895" i="1"/>
  <c r="DX895" i="1"/>
  <c r="DY895" i="1"/>
  <c r="DW896" i="1"/>
  <c r="DX896" i="1"/>
  <c r="DY896" i="1"/>
  <c r="DW897" i="1"/>
  <c r="DX897" i="1"/>
  <c r="DY897" i="1"/>
  <c r="DW898" i="1"/>
  <c r="DX898" i="1"/>
  <c r="DY898" i="1"/>
  <c r="DW899" i="1"/>
  <c r="DX899" i="1"/>
  <c r="DY899" i="1"/>
  <c r="DW900" i="1"/>
  <c r="DX900" i="1"/>
  <c r="DY900" i="1"/>
  <c r="DW901" i="1"/>
  <c r="DX901" i="1"/>
  <c r="DY901" i="1"/>
  <c r="DW902" i="1"/>
  <c r="DX902" i="1"/>
  <c r="DY902" i="1"/>
  <c r="DW903" i="1"/>
  <c r="DX903" i="1"/>
  <c r="DY903" i="1"/>
  <c r="DW904" i="1"/>
  <c r="DX904" i="1"/>
  <c r="DY904" i="1"/>
  <c r="DW905" i="1"/>
  <c r="DX905" i="1"/>
  <c r="DY905" i="1"/>
  <c r="DW906" i="1"/>
  <c r="DX906" i="1"/>
  <c r="DY906" i="1"/>
  <c r="DW907" i="1"/>
  <c r="DX907" i="1"/>
  <c r="DY907" i="1"/>
  <c r="DW908" i="1"/>
  <c r="DX908" i="1"/>
  <c r="DY908" i="1"/>
  <c r="DW909" i="1"/>
  <c r="DX909" i="1"/>
  <c r="DY909" i="1"/>
  <c r="DW910" i="1"/>
  <c r="DX910" i="1"/>
  <c r="DY910" i="1"/>
  <c r="DW911" i="1"/>
  <c r="DX911" i="1"/>
  <c r="DY911" i="1"/>
  <c r="DW912" i="1"/>
  <c r="DX912" i="1"/>
  <c r="DY912" i="1"/>
  <c r="DW913" i="1"/>
  <c r="DX913" i="1"/>
  <c r="DY913" i="1"/>
  <c r="DW914" i="1"/>
  <c r="DX914" i="1"/>
  <c r="DY914" i="1"/>
  <c r="DW915" i="1"/>
  <c r="DX915" i="1"/>
  <c r="DY915" i="1"/>
  <c r="DW916" i="1"/>
  <c r="DX916" i="1"/>
  <c r="DY916" i="1"/>
  <c r="DW917" i="1"/>
  <c r="DX917" i="1"/>
  <c r="DY917" i="1"/>
  <c r="DW918" i="1"/>
  <c r="DX918" i="1"/>
  <c r="DY918" i="1"/>
  <c r="DW919" i="1"/>
  <c r="DX919" i="1"/>
  <c r="DY919" i="1"/>
  <c r="DW920" i="1"/>
  <c r="DX920" i="1"/>
  <c r="DY920" i="1"/>
  <c r="DW921" i="1"/>
  <c r="DX921" i="1"/>
  <c r="DY921" i="1"/>
  <c r="DW922" i="1"/>
  <c r="DX922" i="1"/>
  <c r="DY922" i="1"/>
  <c r="DW923" i="1"/>
  <c r="DX923" i="1"/>
  <c r="DY923" i="1"/>
  <c r="DW924" i="1"/>
  <c r="DX924" i="1"/>
  <c r="DY924" i="1"/>
  <c r="DW925" i="1"/>
  <c r="DX925" i="1"/>
  <c r="DY925" i="1"/>
  <c r="DW926" i="1"/>
  <c r="DX926" i="1"/>
  <c r="DY926" i="1"/>
  <c r="DW927" i="1"/>
  <c r="DX927" i="1"/>
  <c r="DY927" i="1"/>
  <c r="DW928" i="1"/>
  <c r="DX928" i="1"/>
  <c r="DY928" i="1"/>
  <c r="DW929" i="1"/>
  <c r="DX929" i="1"/>
  <c r="DY929" i="1"/>
  <c r="DW930" i="1"/>
  <c r="DX930" i="1"/>
  <c r="DY930" i="1"/>
  <c r="DW931" i="1"/>
  <c r="DX931" i="1"/>
  <c r="DY931" i="1"/>
  <c r="DW932" i="1"/>
  <c r="DX932" i="1"/>
  <c r="DY932" i="1"/>
  <c r="DW933" i="1"/>
  <c r="DX933" i="1"/>
  <c r="DY933" i="1"/>
  <c r="DW934" i="1"/>
  <c r="DX934" i="1"/>
  <c r="DY934" i="1"/>
  <c r="DW935" i="1"/>
  <c r="DX935" i="1"/>
  <c r="DY935" i="1"/>
  <c r="DW936" i="1"/>
  <c r="DX936" i="1"/>
  <c r="DY936" i="1"/>
  <c r="DW937" i="1"/>
  <c r="DX937" i="1"/>
  <c r="DY937" i="1"/>
  <c r="DW938" i="1"/>
  <c r="DX938" i="1"/>
  <c r="DY938" i="1"/>
  <c r="DW939" i="1"/>
  <c r="DX939" i="1"/>
  <c r="DY939" i="1"/>
  <c r="DW940" i="1"/>
  <c r="DX940" i="1"/>
  <c r="DY940" i="1"/>
  <c r="DW941" i="1"/>
  <c r="DX941" i="1"/>
  <c r="DY941" i="1"/>
  <c r="DW942" i="1"/>
  <c r="DX942" i="1"/>
  <c r="DY942" i="1"/>
  <c r="DW943" i="1"/>
  <c r="DX943" i="1"/>
  <c r="DY943" i="1"/>
  <c r="DW944" i="1"/>
  <c r="DX944" i="1"/>
  <c r="DY944" i="1"/>
  <c r="DW945" i="1"/>
  <c r="DX945" i="1"/>
  <c r="DY945" i="1"/>
  <c r="DW946" i="1"/>
  <c r="DX946" i="1"/>
  <c r="DY946" i="1"/>
  <c r="DW947" i="1"/>
  <c r="DX947" i="1"/>
  <c r="DY947" i="1"/>
  <c r="DW948" i="1"/>
  <c r="DX948" i="1"/>
  <c r="DY948" i="1"/>
  <c r="DW949" i="1"/>
  <c r="DX949" i="1"/>
  <c r="DY949" i="1"/>
  <c r="DW950" i="1"/>
  <c r="DX950" i="1"/>
  <c r="DY950" i="1"/>
  <c r="DW951" i="1"/>
  <c r="DX951" i="1"/>
  <c r="DY951" i="1"/>
  <c r="DW952" i="1"/>
  <c r="DX952" i="1"/>
  <c r="DY952" i="1"/>
  <c r="DW953" i="1"/>
  <c r="DX953" i="1"/>
  <c r="DY953" i="1"/>
  <c r="DW954" i="1"/>
  <c r="DX954" i="1"/>
  <c r="DY954" i="1"/>
  <c r="DW955" i="1"/>
  <c r="DX955" i="1"/>
  <c r="DY955" i="1"/>
  <c r="DW956" i="1"/>
  <c r="DX956" i="1"/>
  <c r="DY956" i="1"/>
  <c r="DW957" i="1"/>
  <c r="DX957" i="1"/>
  <c r="DY957" i="1"/>
  <c r="DW958" i="1"/>
  <c r="DX958" i="1"/>
  <c r="DY958" i="1"/>
  <c r="DW959" i="1"/>
  <c r="DX959" i="1"/>
  <c r="DY959" i="1"/>
  <c r="DW960" i="1"/>
  <c r="DX960" i="1"/>
  <c r="DY960" i="1"/>
  <c r="DW961" i="1"/>
  <c r="DX961" i="1"/>
  <c r="DY961" i="1"/>
  <c r="DW962" i="1"/>
  <c r="DX962" i="1"/>
  <c r="DY962" i="1"/>
  <c r="DW963" i="1"/>
  <c r="DX963" i="1"/>
  <c r="DY963" i="1"/>
  <c r="DW964" i="1"/>
  <c r="DX964" i="1"/>
  <c r="DY964" i="1"/>
  <c r="DW965" i="1"/>
  <c r="DX965" i="1"/>
  <c r="DY965" i="1"/>
  <c r="DW966" i="1"/>
  <c r="DX966" i="1"/>
  <c r="DY966" i="1"/>
  <c r="DW967" i="1"/>
  <c r="DX967" i="1"/>
  <c r="DY967" i="1"/>
  <c r="DW968" i="1"/>
  <c r="DX968" i="1"/>
  <c r="DY968" i="1"/>
  <c r="DW969" i="1"/>
  <c r="DX969" i="1"/>
  <c r="DY969" i="1"/>
  <c r="DW970" i="1"/>
  <c r="DX970" i="1"/>
  <c r="DY970" i="1"/>
  <c r="DW971" i="1"/>
  <c r="DX971" i="1"/>
  <c r="DY971" i="1"/>
  <c r="DW972" i="1"/>
  <c r="DX972" i="1"/>
  <c r="DY972" i="1"/>
  <c r="DW973" i="1"/>
  <c r="DX973" i="1"/>
  <c r="DY973" i="1"/>
  <c r="DW974" i="1"/>
  <c r="DX974" i="1"/>
  <c r="DY974" i="1"/>
  <c r="DW975" i="1"/>
  <c r="DX975" i="1"/>
  <c r="DY975" i="1"/>
  <c r="DW976" i="1"/>
  <c r="DX976" i="1"/>
  <c r="DY976" i="1"/>
  <c r="DW977" i="1"/>
  <c r="DX977" i="1"/>
  <c r="DY977" i="1"/>
  <c r="DW978" i="1"/>
  <c r="DX978" i="1"/>
  <c r="DY978" i="1"/>
  <c r="DW979" i="1"/>
  <c r="DX979" i="1"/>
  <c r="DY979" i="1"/>
  <c r="DW980" i="1"/>
  <c r="DX980" i="1"/>
  <c r="DY980" i="1"/>
  <c r="DW981" i="1"/>
  <c r="DX981" i="1"/>
  <c r="DY981" i="1"/>
  <c r="DW982" i="1"/>
  <c r="DX982" i="1"/>
  <c r="DY982" i="1"/>
  <c r="DW983" i="1"/>
  <c r="DX983" i="1"/>
  <c r="DY983" i="1"/>
  <c r="DW984" i="1"/>
  <c r="DX984" i="1"/>
  <c r="DY984" i="1"/>
  <c r="DW985" i="1"/>
  <c r="DX985" i="1"/>
  <c r="DY985" i="1"/>
  <c r="DW986" i="1"/>
  <c r="DX986" i="1"/>
  <c r="DY986" i="1"/>
  <c r="DW987" i="1"/>
  <c r="DX987" i="1"/>
  <c r="DY987" i="1"/>
  <c r="DW988" i="1"/>
  <c r="DX988" i="1"/>
  <c r="DY988" i="1"/>
  <c r="DW989" i="1"/>
  <c r="DX989" i="1"/>
  <c r="DY989" i="1"/>
  <c r="DW990" i="1"/>
  <c r="DX990" i="1"/>
  <c r="DY990" i="1"/>
  <c r="DW991" i="1"/>
  <c r="DX991" i="1"/>
  <c r="DY991" i="1"/>
  <c r="DW992" i="1"/>
  <c r="DX992" i="1"/>
  <c r="DY992" i="1"/>
  <c r="DW993" i="1"/>
  <c r="DX993" i="1"/>
  <c r="DY993" i="1"/>
  <c r="DW994" i="1"/>
  <c r="DX994" i="1"/>
  <c r="DY994" i="1"/>
  <c r="DW995" i="1"/>
  <c r="DX995" i="1"/>
  <c r="DY995" i="1"/>
  <c r="DW996" i="1"/>
  <c r="DX996" i="1"/>
  <c r="DY996" i="1"/>
  <c r="DW997" i="1"/>
  <c r="DX997" i="1"/>
  <c r="DY997" i="1"/>
  <c r="DW998" i="1"/>
  <c r="DX998" i="1"/>
  <c r="DY998" i="1"/>
  <c r="DW999" i="1"/>
  <c r="DX999" i="1"/>
  <c r="DY999" i="1"/>
  <c r="DW1000" i="1"/>
  <c r="DX1000" i="1"/>
  <c r="DY1000" i="1"/>
  <c r="DW1001" i="1"/>
  <c r="DX1001" i="1"/>
  <c r="DY1001" i="1"/>
  <c r="DW12" i="1"/>
  <c r="DX12" i="1"/>
  <c r="DY12" i="1"/>
  <c r="DW13" i="1"/>
  <c r="DX13" i="1"/>
  <c r="DY13" i="1"/>
  <c r="DW14" i="1"/>
  <c r="DX14" i="1"/>
  <c r="DY14" i="1"/>
  <c r="DW15" i="1"/>
  <c r="DX15" i="1"/>
  <c r="DY15" i="1"/>
  <c r="DW16" i="1"/>
  <c r="DX16" i="1"/>
  <c r="DY16" i="1"/>
  <c r="DY3" i="1"/>
  <c r="DY4" i="1"/>
  <c r="DY5" i="1"/>
  <c r="DY6" i="1"/>
  <c r="DY7" i="1"/>
  <c r="DY8" i="1"/>
  <c r="DY9" i="1"/>
  <c r="DY10" i="1"/>
  <c r="DY11" i="1"/>
  <c r="DX3" i="1"/>
  <c r="DX4" i="1"/>
  <c r="DX5" i="1"/>
  <c r="DX6" i="1"/>
  <c r="DX7" i="1"/>
  <c r="DX8" i="1"/>
  <c r="DX9" i="1"/>
  <c r="DX10" i="1"/>
  <c r="DX11" i="1"/>
  <c r="DW3" i="1"/>
  <c r="DW4" i="1"/>
  <c r="DW5" i="1"/>
  <c r="DW6" i="1"/>
  <c r="DW7" i="1"/>
  <c r="DW8" i="1"/>
  <c r="DW9" i="1"/>
  <c r="DW10" i="1"/>
  <c r="DW11" i="1"/>
  <c r="DW2" i="1"/>
  <c r="O1001" i="2"/>
  <c r="N1001" i="2"/>
  <c r="M1001" i="2"/>
  <c r="L1001" i="2"/>
  <c r="N1000" i="2"/>
  <c r="M1000" i="2"/>
  <c r="L1000" i="2"/>
  <c r="O1000" i="2" s="1"/>
  <c r="L999" i="2"/>
  <c r="N998" i="2"/>
  <c r="M998" i="2"/>
  <c r="L998" i="2"/>
  <c r="O998" i="2" s="1"/>
  <c r="L997" i="2"/>
  <c r="N996" i="2"/>
  <c r="M996" i="2"/>
  <c r="L996" i="2"/>
  <c r="O996" i="2" s="1"/>
  <c r="L995" i="2"/>
  <c r="O995" i="2" s="1"/>
  <c r="N994" i="2"/>
  <c r="M994" i="2"/>
  <c r="L994" i="2"/>
  <c r="O994" i="2" s="1"/>
  <c r="O993" i="2"/>
  <c r="L993" i="2"/>
  <c r="N993" i="2" s="1"/>
  <c r="N992" i="2"/>
  <c r="M992" i="2"/>
  <c r="L992" i="2"/>
  <c r="O992" i="2" s="1"/>
  <c r="O991" i="2"/>
  <c r="N991" i="2"/>
  <c r="M991" i="2"/>
  <c r="L991" i="2"/>
  <c r="N990" i="2"/>
  <c r="M990" i="2"/>
  <c r="L990" i="2"/>
  <c r="O990" i="2" s="1"/>
  <c r="O989" i="2"/>
  <c r="M989" i="2"/>
  <c r="L989" i="2"/>
  <c r="N989" i="2" s="1"/>
  <c r="N988" i="2"/>
  <c r="M988" i="2"/>
  <c r="L988" i="2"/>
  <c r="O988" i="2" s="1"/>
  <c r="L987" i="2"/>
  <c r="N986" i="2"/>
  <c r="M986" i="2"/>
  <c r="L986" i="2"/>
  <c r="O986" i="2" s="1"/>
  <c r="O985" i="2"/>
  <c r="N985" i="2"/>
  <c r="M985" i="2"/>
  <c r="L985" i="2"/>
  <c r="N984" i="2"/>
  <c r="M984" i="2"/>
  <c r="L984" i="2"/>
  <c r="O984" i="2" s="1"/>
  <c r="L983" i="2"/>
  <c r="N982" i="2"/>
  <c r="M982" i="2"/>
  <c r="L982" i="2"/>
  <c r="O982" i="2" s="1"/>
  <c r="L981" i="2"/>
  <c r="N980" i="2"/>
  <c r="M980" i="2"/>
  <c r="L980" i="2"/>
  <c r="O980" i="2" s="1"/>
  <c r="L979" i="2"/>
  <c r="O979" i="2" s="1"/>
  <c r="N978" i="2"/>
  <c r="M978" i="2"/>
  <c r="L978" i="2"/>
  <c r="O978" i="2" s="1"/>
  <c r="O977" i="2"/>
  <c r="L977" i="2"/>
  <c r="N977" i="2" s="1"/>
  <c r="N976" i="2"/>
  <c r="M976" i="2"/>
  <c r="L976" i="2"/>
  <c r="O976" i="2" s="1"/>
  <c r="O975" i="2"/>
  <c r="N975" i="2"/>
  <c r="M975" i="2"/>
  <c r="L975" i="2"/>
  <c r="N974" i="2"/>
  <c r="M974" i="2"/>
  <c r="L974" i="2"/>
  <c r="O974" i="2" s="1"/>
  <c r="O973" i="2"/>
  <c r="M973" i="2"/>
  <c r="L973" i="2"/>
  <c r="N973" i="2" s="1"/>
  <c r="N972" i="2"/>
  <c r="M972" i="2"/>
  <c r="L972" i="2"/>
  <c r="O972" i="2" s="1"/>
  <c r="O971" i="2"/>
  <c r="L971" i="2"/>
  <c r="M971" i="2" s="1"/>
  <c r="N970" i="2"/>
  <c r="M970" i="2"/>
  <c r="L970" i="2"/>
  <c r="O970" i="2" s="1"/>
  <c r="O969" i="2"/>
  <c r="N969" i="2"/>
  <c r="M969" i="2"/>
  <c r="L969" i="2"/>
  <c r="N968" i="2"/>
  <c r="M968" i="2"/>
  <c r="L968" i="2"/>
  <c r="O968" i="2" s="1"/>
  <c r="L967" i="2"/>
  <c r="M966" i="2"/>
  <c r="L966" i="2"/>
  <c r="O966" i="2" s="1"/>
  <c r="L965" i="2"/>
  <c r="L964" i="2"/>
  <c r="L963" i="2"/>
  <c r="O963" i="2" s="1"/>
  <c r="N962" i="2"/>
  <c r="M962" i="2"/>
  <c r="L962" i="2"/>
  <c r="O962" i="2" s="1"/>
  <c r="O961" i="2"/>
  <c r="L961" i="2"/>
  <c r="N961" i="2" s="1"/>
  <c r="L960" i="2"/>
  <c r="O959" i="2"/>
  <c r="N959" i="2"/>
  <c r="M959" i="2"/>
  <c r="L959" i="2"/>
  <c r="L958" i="2"/>
  <c r="O957" i="2"/>
  <c r="M957" i="2"/>
  <c r="L957" i="2"/>
  <c r="N957" i="2" s="1"/>
  <c r="L956" i="2"/>
  <c r="O956" i="2" s="1"/>
  <c r="N955" i="2"/>
  <c r="L955" i="2"/>
  <c r="M955" i="2" s="1"/>
  <c r="L954" i="2"/>
  <c r="O954" i="2" s="1"/>
  <c r="O953" i="2"/>
  <c r="N953" i="2"/>
  <c r="M953" i="2"/>
  <c r="L953" i="2"/>
  <c r="N952" i="2"/>
  <c r="M952" i="2"/>
  <c r="L952" i="2"/>
  <c r="O952" i="2" s="1"/>
  <c r="M951" i="2"/>
  <c r="L951" i="2"/>
  <c r="M950" i="2"/>
  <c r="L950" i="2"/>
  <c r="O950" i="2" s="1"/>
  <c r="L949" i="2"/>
  <c r="L948" i="2"/>
  <c r="L947" i="2"/>
  <c r="O947" i="2" s="1"/>
  <c r="N946" i="2"/>
  <c r="M946" i="2"/>
  <c r="L946" i="2"/>
  <c r="O946" i="2" s="1"/>
  <c r="O945" i="2"/>
  <c r="L945" i="2"/>
  <c r="N945" i="2" s="1"/>
  <c r="L944" i="2"/>
  <c r="O943" i="2"/>
  <c r="N943" i="2"/>
  <c r="M943" i="2"/>
  <c r="L943" i="2"/>
  <c r="L942" i="2"/>
  <c r="O941" i="2"/>
  <c r="M941" i="2"/>
  <c r="L941" i="2"/>
  <c r="N941" i="2" s="1"/>
  <c r="L940" i="2"/>
  <c r="O940" i="2" s="1"/>
  <c r="O939" i="2"/>
  <c r="L939" i="2"/>
  <c r="M939" i="2" s="1"/>
  <c r="L938" i="2"/>
  <c r="O938" i="2" s="1"/>
  <c r="O937" i="2"/>
  <c r="N937" i="2"/>
  <c r="M937" i="2"/>
  <c r="L937" i="2"/>
  <c r="N936" i="2"/>
  <c r="M936" i="2"/>
  <c r="L936" i="2"/>
  <c r="O936" i="2" s="1"/>
  <c r="L935" i="2"/>
  <c r="M935" i="2" s="1"/>
  <c r="M934" i="2"/>
  <c r="L934" i="2"/>
  <c r="O934" i="2" s="1"/>
  <c r="L933" i="2"/>
  <c r="N932" i="2"/>
  <c r="L932" i="2"/>
  <c r="L931" i="2"/>
  <c r="O931" i="2" s="1"/>
  <c r="N930" i="2"/>
  <c r="M930" i="2"/>
  <c r="L930" i="2"/>
  <c r="O930" i="2" s="1"/>
  <c r="O929" i="2"/>
  <c r="L929" i="2"/>
  <c r="N929" i="2" s="1"/>
  <c r="M928" i="2"/>
  <c r="L928" i="2"/>
  <c r="O927" i="2"/>
  <c r="N927" i="2"/>
  <c r="M927" i="2"/>
  <c r="L927" i="2"/>
  <c r="L926" i="2"/>
  <c r="O925" i="2"/>
  <c r="M925" i="2"/>
  <c r="L925" i="2"/>
  <c r="N925" i="2" s="1"/>
  <c r="L924" i="2"/>
  <c r="O924" i="2" s="1"/>
  <c r="O923" i="2"/>
  <c r="N923" i="2"/>
  <c r="L923" i="2"/>
  <c r="M923" i="2" s="1"/>
  <c r="L922" i="2"/>
  <c r="O922" i="2" s="1"/>
  <c r="O921" i="2"/>
  <c r="N921" i="2"/>
  <c r="M921" i="2"/>
  <c r="L921" i="2"/>
  <c r="N920" i="2"/>
  <c r="M920" i="2"/>
  <c r="L920" i="2"/>
  <c r="O920" i="2" s="1"/>
  <c r="M919" i="2"/>
  <c r="L919" i="2"/>
  <c r="M918" i="2"/>
  <c r="L918" i="2"/>
  <c r="O918" i="2" s="1"/>
  <c r="L917" i="2"/>
  <c r="L916" i="2"/>
  <c r="N916" i="2" s="1"/>
  <c r="L915" i="2"/>
  <c r="O915" i="2" s="1"/>
  <c r="N914" i="2"/>
  <c r="M914" i="2"/>
  <c r="L914" i="2"/>
  <c r="O914" i="2" s="1"/>
  <c r="O913" i="2"/>
  <c r="L913" i="2"/>
  <c r="N913" i="2" s="1"/>
  <c r="L912" i="2"/>
  <c r="M912" i="2" s="1"/>
  <c r="O911" i="2"/>
  <c r="N911" i="2"/>
  <c r="M911" i="2"/>
  <c r="L911" i="2"/>
  <c r="L910" i="2"/>
  <c r="O909" i="2"/>
  <c r="M909" i="2"/>
  <c r="L909" i="2"/>
  <c r="N909" i="2" s="1"/>
  <c r="L908" i="2"/>
  <c r="O908" i="2" s="1"/>
  <c r="O907" i="2"/>
  <c r="N907" i="2"/>
  <c r="L907" i="2"/>
  <c r="M907" i="2" s="1"/>
  <c r="L906" i="2"/>
  <c r="O906" i="2" s="1"/>
  <c r="O905" i="2"/>
  <c r="N905" i="2"/>
  <c r="M905" i="2"/>
  <c r="L905" i="2"/>
  <c r="N904" i="2"/>
  <c r="M904" i="2"/>
  <c r="L904" i="2"/>
  <c r="O904" i="2" s="1"/>
  <c r="L903" i="2"/>
  <c r="M902" i="2"/>
  <c r="L902" i="2"/>
  <c r="O902" i="2" s="1"/>
  <c r="L901" i="2"/>
  <c r="N900" i="2"/>
  <c r="L900" i="2"/>
  <c r="L899" i="2"/>
  <c r="O899" i="2" s="1"/>
  <c r="N898" i="2"/>
  <c r="M898" i="2"/>
  <c r="L898" i="2"/>
  <c r="O898" i="2" s="1"/>
  <c r="O897" i="2"/>
  <c r="L897" i="2"/>
  <c r="N897" i="2" s="1"/>
  <c r="M896" i="2"/>
  <c r="L896" i="2"/>
  <c r="O895" i="2"/>
  <c r="N895" i="2"/>
  <c r="M895" i="2"/>
  <c r="L895" i="2"/>
  <c r="L894" i="2"/>
  <c r="O893" i="2"/>
  <c r="M893" i="2"/>
  <c r="L893" i="2"/>
  <c r="N893" i="2" s="1"/>
  <c r="L892" i="2"/>
  <c r="L891" i="2"/>
  <c r="L890" i="2"/>
  <c r="O890" i="2" s="1"/>
  <c r="O889" i="2"/>
  <c r="N889" i="2"/>
  <c r="M889" i="2"/>
  <c r="L889" i="2"/>
  <c r="N888" i="2"/>
  <c r="M888" i="2"/>
  <c r="L888" i="2"/>
  <c r="O888" i="2" s="1"/>
  <c r="N887" i="2"/>
  <c r="L887" i="2"/>
  <c r="M886" i="2"/>
  <c r="L886" i="2"/>
  <c r="O886" i="2" s="1"/>
  <c r="L885" i="2"/>
  <c r="L884" i="2"/>
  <c r="L883" i="2"/>
  <c r="N882" i="2"/>
  <c r="M882" i="2"/>
  <c r="L882" i="2"/>
  <c r="O882" i="2" s="1"/>
  <c r="O881" i="2"/>
  <c r="L881" i="2"/>
  <c r="N881" i="2" s="1"/>
  <c r="N880" i="2"/>
  <c r="M880" i="2"/>
  <c r="L880" i="2"/>
  <c r="O880" i="2" s="1"/>
  <c r="O879" i="2"/>
  <c r="N879" i="2"/>
  <c r="M879" i="2"/>
  <c r="L879" i="2"/>
  <c r="L878" i="2"/>
  <c r="O877" i="2"/>
  <c r="M877" i="2"/>
  <c r="L877" i="2"/>
  <c r="N877" i="2" s="1"/>
  <c r="L876" i="2"/>
  <c r="O875" i="2"/>
  <c r="L875" i="2"/>
  <c r="M875" i="2" s="1"/>
  <c r="N874" i="2"/>
  <c r="L874" i="2"/>
  <c r="O874" i="2" s="1"/>
  <c r="O873" i="2"/>
  <c r="N873" i="2"/>
  <c r="M873" i="2"/>
  <c r="L873" i="2"/>
  <c r="N872" i="2"/>
  <c r="M872" i="2"/>
  <c r="L872" i="2"/>
  <c r="O872" i="2" s="1"/>
  <c r="L871" i="2"/>
  <c r="M870" i="2"/>
  <c r="L870" i="2"/>
  <c r="O870" i="2" s="1"/>
  <c r="L869" i="2"/>
  <c r="L868" i="2"/>
  <c r="N868" i="2" s="1"/>
  <c r="L867" i="2"/>
  <c r="N866" i="2"/>
  <c r="M866" i="2"/>
  <c r="L866" i="2"/>
  <c r="O866" i="2" s="1"/>
  <c r="O865" i="2"/>
  <c r="L865" i="2"/>
  <c r="N865" i="2" s="1"/>
  <c r="N864" i="2"/>
  <c r="M864" i="2"/>
  <c r="L864" i="2"/>
  <c r="O864" i="2" s="1"/>
  <c r="O863" i="2"/>
  <c r="N863" i="2"/>
  <c r="M863" i="2"/>
  <c r="L863" i="2"/>
  <c r="L862" i="2"/>
  <c r="O861" i="2"/>
  <c r="M861" i="2"/>
  <c r="L861" i="2"/>
  <c r="N861" i="2" s="1"/>
  <c r="L860" i="2"/>
  <c r="O859" i="2"/>
  <c r="L859" i="2"/>
  <c r="M859" i="2" s="1"/>
  <c r="L858" i="2"/>
  <c r="O858" i="2" s="1"/>
  <c r="O857" i="2"/>
  <c r="N857" i="2"/>
  <c r="M857" i="2"/>
  <c r="L857" i="2"/>
  <c r="N856" i="2"/>
  <c r="M856" i="2"/>
  <c r="L856" i="2"/>
  <c r="O856" i="2" s="1"/>
  <c r="N855" i="2"/>
  <c r="M855" i="2"/>
  <c r="L855" i="2"/>
  <c r="O855" i="2" s="1"/>
  <c r="M854" i="2"/>
  <c r="L854" i="2"/>
  <c r="O854" i="2" s="1"/>
  <c r="M853" i="2"/>
  <c r="L853" i="2"/>
  <c r="L852" i="2"/>
  <c r="L851" i="2"/>
  <c r="N850" i="2"/>
  <c r="M850" i="2"/>
  <c r="L850" i="2"/>
  <c r="O850" i="2" s="1"/>
  <c r="O849" i="2"/>
  <c r="L849" i="2"/>
  <c r="N849" i="2" s="1"/>
  <c r="L848" i="2"/>
  <c r="O847" i="2"/>
  <c r="N847" i="2"/>
  <c r="M847" i="2"/>
  <c r="L847" i="2"/>
  <c r="L846" i="2"/>
  <c r="O845" i="2"/>
  <c r="M845" i="2"/>
  <c r="L845" i="2"/>
  <c r="N845" i="2" s="1"/>
  <c r="L844" i="2"/>
  <c r="O843" i="2"/>
  <c r="N843" i="2"/>
  <c r="L843" i="2"/>
  <c r="M843" i="2" s="1"/>
  <c r="N842" i="2"/>
  <c r="L842" i="2"/>
  <c r="O842" i="2" s="1"/>
  <c r="O841" i="2"/>
  <c r="N841" i="2"/>
  <c r="M841" i="2"/>
  <c r="L841" i="2"/>
  <c r="N840" i="2"/>
  <c r="M840" i="2"/>
  <c r="L840" i="2"/>
  <c r="O840" i="2" s="1"/>
  <c r="N839" i="2"/>
  <c r="M839" i="2"/>
  <c r="L839" i="2"/>
  <c r="O839" i="2" s="1"/>
  <c r="M838" i="2"/>
  <c r="L838" i="2"/>
  <c r="O838" i="2" s="1"/>
  <c r="M837" i="2"/>
  <c r="L837" i="2"/>
  <c r="L836" i="2"/>
  <c r="L835" i="2"/>
  <c r="N834" i="2"/>
  <c r="M834" i="2"/>
  <c r="L834" i="2"/>
  <c r="O834" i="2" s="1"/>
  <c r="O833" i="2"/>
  <c r="N833" i="2"/>
  <c r="L833" i="2"/>
  <c r="M833" i="2" s="1"/>
  <c r="O832" i="2"/>
  <c r="N832" i="2"/>
  <c r="M832" i="2"/>
  <c r="L832" i="2"/>
  <c r="O831" i="2"/>
  <c r="N831" i="2"/>
  <c r="L831" i="2"/>
  <c r="M831" i="2" s="1"/>
  <c r="O830" i="2"/>
  <c r="N830" i="2"/>
  <c r="M830" i="2"/>
  <c r="L830" i="2"/>
  <c r="O829" i="2"/>
  <c r="N829" i="2"/>
  <c r="L829" i="2"/>
  <c r="M829" i="2" s="1"/>
  <c r="O828" i="2"/>
  <c r="N828" i="2"/>
  <c r="M828" i="2"/>
  <c r="L828" i="2"/>
  <c r="O827" i="2"/>
  <c r="L827" i="2"/>
  <c r="N827" i="2" s="1"/>
  <c r="O826" i="2"/>
  <c r="N826" i="2"/>
  <c r="M826" i="2"/>
  <c r="L826" i="2"/>
  <c r="O825" i="2"/>
  <c r="L825" i="2"/>
  <c r="N825" i="2" s="1"/>
  <c r="O824" i="2"/>
  <c r="N824" i="2"/>
  <c r="M824" i="2"/>
  <c r="L824" i="2"/>
  <c r="O823" i="2"/>
  <c r="L823" i="2"/>
  <c r="N823" i="2" s="1"/>
  <c r="O822" i="2"/>
  <c r="N822" i="2"/>
  <c r="M822" i="2"/>
  <c r="L822" i="2"/>
  <c r="O821" i="2"/>
  <c r="L821" i="2"/>
  <c r="N821" i="2" s="1"/>
  <c r="O820" i="2"/>
  <c r="N820" i="2"/>
  <c r="M820" i="2"/>
  <c r="L820" i="2"/>
  <c r="O819" i="2"/>
  <c r="L819" i="2"/>
  <c r="N819" i="2" s="1"/>
  <c r="O818" i="2"/>
  <c r="N818" i="2"/>
  <c r="M818" i="2"/>
  <c r="L818" i="2"/>
  <c r="O817" i="2"/>
  <c r="L817" i="2"/>
  <c r="N817" i="2" s="1"/>
  <c r="O816" i="2"/>
  <c r="N816" i="2"/>
  <c r="M816" i="2"/>
  <c r="L816" i="2"/>
  <c r="O815" i="2"/>
  <c r="L815" i="2"/>
  <c r="N815" i="2" s="1"/>
  <c r="O814" i="2"/>
  <c r="N814" i="2"/>
  <c r="M814" i="2"/>
  <c r="L814" i="2"/>
  <c r="O813" i="2"/>
  <c r="L813" i="2"/>
  <c r="N813" i="2" s="1"/>
  <c r="O812" i="2"/>
  <c r="N812" i="2"/>
  <c r="M812" i="2"/>
  <c r="L812" i="2"/>
  <c r="O811" i="2"/>
  <c r="L811" i="2"/>
  <c r="N811" i="2" s="1"/>
  <c r="O810" i="2"/>
  <c r="N810" i="2"/>
  <c r="M810" i="2"/>
  <c r="L810" i="2"/>
  <c r="O809" i="2"/>
  <c r="L809" i="2"/>
  <c r="N809" i="2" s="1"/>
  <c r="O808" i="2"/>
  <c r="N808" i="2"/>
  <c r="M808" i="2"/>
  <c r="L808" i="2"/>
  <c r="L807" i="2"/>
  <c r="O806" i="2"/>
  <c r="N806" i="2"/>
  <c r="M806" i="2"/>
  <c r="L806" i="2"/>
  <c r="O805" i="2"/>
  <c r="L805" i="2"/>
  <c r="O804" i="2"/>
  <c r="N804" i="2"/>
  <c r="M804" i="2"/>
  <c r="L804" i="2"/>
  <c r="L803" i="2"/>
  <c r="O802" i="2"/>
  <c r="N802" i="2"/>
  <c r="M802" i="2"/>
  <c r="L802" i="2"/>
  <c r="L801" i="2"/>
  <c r="O801" i="2" s="1"/>
  <c r="O800" i="2"/>
  <c r="N800" i="2"/>
  <c r="M800" i="2"/>
  <c r="L800" i="2"/>
  <c r="L799" i="2"/>
  <c r="O798" i="2"/>
  <c r="N798" i="2"/>
  <c r="M798" i="2"/>
  <c r="L798" i="2"/>
  <c r="O797" i="2"/>
  <c r="L797" i="2"/>
  <c r="O796" i="2"/>
  <c r="N796" i="2"/>
  <c r="M796" i="2"/>
  <c r="L796" i="2"/>
  <c r="L795" i="2"/>
  <c r="O794" i="2"/>
  <c r="N794" i="2"/>
  <c r="M794" i="2"/>
  <c r="L794" i="2"/>
  <c r="L793" i="2"/>
  <c r="O792" i="2"/>
  <c r="N792" i="2"/>
  <c r="M792" i="2"/>
  <c r="L792" i="2"/>
  <c r="L791" i="2"/>
  <c r="O790" i="2"/>
  <c r="N790" i="2"/>
  <c r="M790" i="2"/>
  <c r="L790" i="2"/>
  <c r="O789" i="2"/>
  <c r="L789" i="2"/>
  <c r="O788" i="2"/>
  <c r="N788" i="2"/>
  <c r="M788" i="2"/>
  <c r="L788" i="2"/>
  <c r="L787" i="2"/>
  <c r="O786" i="2"/>
  <c r="N786" i="2"/>
  <c r="M786" i="2"/>
  <c r="L786" i="2"/>
  <c r="L785" i="2"/>
  <c r="O784" i="2"/>
  <c r="N784" i="2"/>
  <c r="M784" i="2"/>
  <c r="L784" i="2"/>
  <c r="L783" i="2"/>
  <c r="O782" i="2"/>
  <c r="N782" i="2"/>
  <c r="M782" i="2"/>
  <c r="L782" i="2"/>
  <c r="O781" i="2"/>
  <c r="L781" i="2"/>
  <c r="O780" i="2"/>
  <c r="N780" i="2"/>
  <c r="M780" i="2"/>
  <c r="L780" i="2"/>
  <c r="L779" i="2"/>
  <c r="O778" i="2"/>
  <c r="N778" i="2"/>
  <c r="M778" i="2"/>
  <c r="L778" i="2"/>
  <c r="O777" i="2"/>
  <c r="L777" i="2"/>
  <c r="O776" i="2"/>
  <c r="N776" i="2"/>
  <c r="M776" i="2"/>
  <c r="L776" i="2"/>
  <c r="L775" i="2"/>
  <c r="O774" i="2"/>
  <c r="N774" i="2"/>
  <c r="M774" i="2"/>
  <c r="L774" i="2"/>
  <c r="O773" i="2"/>
  <c r="L773" i="2"/>
  <c r="O772" i="2"/>
  <c r="N772" i="2"/>
  <c r="M772" i="2"/>
  <c r="L772" i="2"/>
  <c r="L771" i="2"/>
  <c r="O770" i="2"/>
  <c r="N770" i="2"/>
  <c r="M770" i="2"/>
  <c r="L770" i="2"/>
  <c r="L769" i="2"/>
  <c r="O769" i="2" s="1"/>
  <c r="O768" i="2"/>
  <c r="N768" i="2"/>
  <c r="M768" i="2"/>
  <c r="L768" i="2"/>
  <c r="L767" i="2"/>
  <c r="O766" i="2"/>
  <c r="N766" i="2"/>
  <c r="M766" i="2"/>
  <c r="L766" i="2"/>
  <c r="O765" i="2"/>
  <c r="L765" i="2"/>
  <c r="O764" i="2"/>
  <c r="N764" i="2"/>
  <c r="M764" i="2"/>
  <c r="L764" i="2"/>
  <c r="L763" i="2"/>
  <c r="O762" i="2"/>
  <c r="N762" i="2"/>
  <c r="M762" i="2"/>
  <c r="L762" i="2"/>
  <c r="L761" i="2"/>
  <c r="O760" i="2"/>
  <c r="N760" i="2"/>
  <c r="M760" i="2"/>
  <c r="L760" i="2"/>
  <c r="L759" i="2"/>
  <c r="O758" i="2"/>
  <c r="N758" i="2"/>
  <c r="M758" i="2"/>
  <c r="L758" i="2"/>
  <c r="O757" i="2"/>
  <c r="L757" i="2"/>
  <c r="M757" i="2" s="1"/>
  <c r="O756" i="2"/>
  <c r="N756" i="2"/>
  <c r="M756" i="2"/>
  <c r="L756" i="2"/>
  <c r="O755" i="2"/>
  <c r="N755" i="2"/>
  <c r="L755" i="2"/>
  <c r="M755" i="2" s="1"/>
  <c r="O754" i="2"/>
  <c r="N754" i="2"/>
  <c r="M754" i="2"/>
  <c r="L754" i="2"/>
  <c r="O753" i="2"/>
  <c r="N753" i="2"/>
  <c r="L753" i="2"/>
  <c r="M753" i="2" s="1"/>
  <c r="O752" i="2"/>
  <c r="N752" i="2"/>
  <c r="M752" i="2"/>
  <c r="L752" i="2"/>
  <c r="N751" i="2"/>
  <c r="L751" i="2"/>
  <c r="M751" i="2" s="1"/>
  <c r="O750" i="2"/>
  <c r="N750" i="2"/>
  <c r="M750" i="2"/>
  <c r="L750" i="2"/>
  <c r="O749" i="2"/>
  <c r="L749" i="2"/>
  <c r="O748" i="2"/>
  <c r="N748" i="2"/>
  <c r="M748" i="2"/>
  <c r="L748" i="2"/>
  <c r="O747" i="2"/>
  <c r="N747" i="2"/>
  <c r="L747" i="2"/>
  <c r="M747" i="2" s="1"/>
  <c r="O746" i="2"/>
  <c r="N746" i="2"/>
  <c r="M746" i="2"/>
  <c r="L746" i="2"/>
  <c r="L745" i="2"/>
  <c r="N745" i="2" s="1"/>
  <c r="O744" i="2"/>
  <c r="N744" i="2"/>
  <c r="M744" i="2"/>
  <c r="L744" i="2"/>
  <c r="L743" i="2"/>
  <c r="O742" i="2"/>
  <c r="N742" i="2"/>
  <c r="M742" i="2"/>
  <c r="L742" i="2"/>
  <c r="O741" i="2"/>
  <c r="L741" i="2"/>
  <c r="M741" i="2" s="1"/>
  <c r="O740" i="2"/>
  <c r="N740" i="2"/>
  <c r="M740" i="2"/>
  <c r="L740" i="2"/>
  <c r="O739" i="2"/>
  <c r="N739" i="2"/>
  <c r="L739" i="2"/>
  <c r="M739" i="2" s="1"/>
  <c r="O738" i="2"/>
  <c r="N738" i="2"/>
  <c r="M738" i="2"/>
  <c r="L738" i="2"/>
  <c r="O737" i="2"/>
  <c r="N737" i="2"/>
  <c r="L737" i="2"/>
  <c r="M737" i="2" s="1"/>
  <c r="O736" i="2"/>
  <c r="N736" i="2"/>
  <c r="M736" i="2"/>
  <c r="L736" i="2"/>
  <c r="N735" i="2"/>
  <c r="L735" i="2"/>
  <c r="M735" i="2" s="1"/>
  <c r="O734" i="2"/>
  <c r="N734" i="2"/>
  <c r="M734" i="2"/>
  <c r="L734" i="2"/>
  <c r="O733" i="2"/>
  <c r="L733" i="2"/>
  <c r="O732" i="2"/>
  <c r="N732" i="2"/>
  <c r="M732" i="2"/>
  <c r="L732" i="2"/>
  <c r="O731" i="2"/>
  <c r="N731" i="2"/>
  <c r="L731" i="2"/>
  <c r="M731" i="2" s="1"/>
  <c r="O730" i="2"/>
  <c r="N730" i="2"/>
  <c r="M730" i="2"/>
  <c r="L730" i="2"/>
  <c r="N729" i="2"/>
  <c r="L729" i="2"/>
  <c r="O728" i="2"/>
  <c r="N728" i="2"/>
  <c r="M728" i="2"/>
  <c r="L728" i="2"/>
  <c r="L727" i="2"/>
  <c r="O726" i="2"/>
  <c r="N726" i="2"/>
  <c r="M726" i="2"/>
  <c r="L726" i="2"/>
  <c r="O725" i="2"/>
  <c r="L725" i="2"/>
  <c r="M725" i="2" s="1"/>
  <c r="O724" i="2"/>
  <c r="N724" i="2"/>
  <c r="M724" i="2"/>
  <c r="L724" i="2"/>
  <c r="O723" i="2"/>
  <c r="N723" i="2"/>
  <c r="L723" i="2"/>
  <c r="M723" i="2" s="1"/>
  <c r="O722" i="2"/>
  <c r="N722" i="2"/>
  <c r="M722" i="2"/>
  <c r="L722" i="2"/>
  <c r="O721" i="2"/>
  <c r="N721" i="2"/>
  <c r="L721" i="2"/>
  <c r="M721" i="2" s="1"/>
  <c r="O720" i="2"/>
  <c r="N720" i="2"/>
  <c r="M720" i="2"/>
  <c r="L720" i="2"/>
  <c r="N719" i="2"/>
  <c r="L719" i="2"/>
  <c r="M719" i="2" s="1"/>
  <c r="O718" i="2"/>
  <c r="N718" i="2"/>
  <c r="M718" i="2"/>
  <c r="L718" i="2"/>
  <c r="O717" i="2"/>
  <c r="L717" i="2"/>
  <c r="O716" i="2"/>
  <c r="N716" i="2"/>
  <c r="M716" i="2"/>
  <c r="L716" i="2"/>
  <c r="O715" i="2"/>
  <c r="N715" i="2"/>
  <c r="L715" i="2"/>
  <c r="M715" i="2" s="1"/>
  <c r="O714" i="2"/>
  <c r="N714" i="2"/>
  <c r="M714" i="2"/>
  <c r="L714" i="2"/>
  <c r="L713" i="2"/>
  <c r="O712" i="2"/>
  <c r="N712" i="2"/>
  <c r="M712" i="2"/>
  <c r="L712" i="2"/>
  <c r="L711" i="2"/>
  <c r="O710" i="2"/>
  <c r="N710" i="2"/>
  <c r="M710" i="2"/>
  <c r="L710" i="2"/>
  <c r="O709" i="2"/>
  <c r="L709" i="2"/>
  <c r="M709" i="2" s="1"/>
  <c r="O708" i="2"/>
  <c r="N708" i="2"/>
  <c r="M708" i="2"/>
  <c r="L708" i="2"/>
  <c r="O707" i="2"/>
  <c r="N707" i="2"/>
  <c r="L707" i="2"/>
  <c r="M707" i="2" s="1"/>
  <c r="O706" i="2"/>
  <c r="N706" i="2"/>
  <c r="M706" i="2"/>
  <c r="L706" i="2"/>
  <c r="O705" i="2"/>
  <c r="N705" i="2"/>
  <c r="L705" i="2"/>
  <c r="M705" i="2" s="1"/>
  <c r="O704" i="2"/>
  <c r="N704" i="2"/>
  <c r="M704" i="2"/>
  <c r="L704" i="2"/>
  <c r="N703" i="2"/>
  <c r="L703" i="2"/>
  <c r="M703" i="2" s="1"/>
  <c r="O702" i="2"/>
  <c r="N702" i="2"/>
  <c r="M702" i="2"/>
  <c r="L702" i="2"/>
  <c r="L701" i="2"/>
  <c r="O700" i="2"/>
  <c r="N700" i="2"/>
  <c r="M700" i="2"/>
  <c r="L700" i="2"/>
  <c r="O699" i="2"/>
  <c r="N699" i="2"/>
  <c r="L699" i="2"/>
  <c r="M699" i="2" s="1"/>
  <c r="O698" i="2"/>
  <c r="N698" i="2"/>
  <c r="M698" i="2"/>
  <c r="L698" i="2"/>
  <c r="L697" i="2"/>
  <c r="O696" i="2"/>
  <c r="N696" i="2"/>
  <c r="M696" i="2"/>
  <c r="L696" i="2"/>
  <c r="L695" i="2"/>
  <c r="O694" i="2"/>
  <c r="N694" i="2"/>
  <c r="M694" i="2"/>
  <c r="L694" i="2"/>
  <c r="O693" i="2"/>
  <c r="L693" i="2"/>
  <c r="M693" i="2" s="1"/>
  <c r="O692" i="2"/>
  <c r="N692" i="2"/>
  <c r="M692" i="2"/>
  <c r="L692" i="2"/>
  <c r="O691" i="2"/>
  <c r="N691" i="2"/>
  <c r="L691" i="2"/>
  <c r="M691" i="2" s="1"/>
  <c r="O690" i="2"/>
  <c r="N690" i="2"/>
  <c r="M690" i="2"/>
  <c r="L690" i="2"/>
  <c r="O689" i="2"/>
  <c r="N689" i="2"/>
  <c r="L689" i="2"/>
  <c r="M689" i="2" s="1"/>
  <c r="O688" i="2"/>
  <c r="N688" i="2"/>
  <c r="M688" i="2"/>
  <c r="L688" i="2"/>
  <c r="N687" i="2"/>
  <c r="L687" i="2"/>
  <c r="M687" i="2" s="1"/>
  <c r="O686" i="2"/>
  <c r="N686" i="2"/>
  <c r="M686" i="2"/>
  <c r="L686" i="2"/>
  <c r="O685" i="2"/>
  <c r="L685" i="2"/>
  <c r="O684" i="2"/>
  <c r="N684" i="2"/>
  <c r="M684" i="2"/>
  <c r="L684" i="2"/>
  <c r="O683" i="2"/>
  <c r="N683" i="2"/>
  <c r="L683" i="2"/>
  <c r="M683" i="2" s="1"/>
  <c r="O682" i="2"/>
  <c r="N682" i="2"/>
  <c r="M682" i="2"/>
  <c r="L682" i="2"/>
  <c r="L681" i="2"/>
  <c r="N681" i="2" s="1"/>
  <c r="O680" i="2"/>
  <c r="N680" i="2"/>
  <c r="M680" i="2"/>
  <c r="L680" i="2"/>
  <c r="L679" i="2"/>
  <c r="O678" i="2"/>
  <c r="N678" i="2"/>
  <c r="M678" i="2"/>
  <c r="L678" i="2"/>
  <c r="O677" i="2"/>
  <c r="L677" i="2"/>
  <c r="M677" i="2" s="1"/>
  <c r="O676" i="2"/>
  <c r="N676" i="2"/>
  <c r="M676" i="2"/>
  <c r="L676" i="2"/>
  <c r="O675" i="2"/>
  <c r="N675" i="2"/>
  <c r="L675" i="2"/>
  <c r="M675" i="2" s="1"/>
  <c r="O674" i="2"/>
  <c r="N674" i="2"/>
  <c r="M674" i="2"/>
  <c r="L674" i="2"/>
  <c r="O673" i="2"/>
  <c r="N673" i="2"/>
  <c r="L673" i="2"/>
  <c r="M673" i="2" s="1"/>
  <c r="O672" i="2"/>
  <c r="N672" i="2"/>
  <c r="M672" i="2"/>
  <c r="L672" i="2"/>
  <c r="N671" i="2"/>
  <c r="L671" i="2"/>
  <c r="M671" i="2" s="1"/>
  <c r="O670" i="2"/>
  <c r="N670" i="2"/>
  <c r="M670" i="2"/>
  <c r="L670" i="2"/>
  <c r="O669" i="2"/>
  <c r="L669" i="2"/>
  <c r="O668" i="2"/>
  <c r="N668" i="2"/>
  <c r="M668" i="2"/>
  <c r="L668" i="2"/>
  <c r="O667" i="2"/>
  <c r="N667" i="2"/>
  <c r="L667" i="2"/>
  <c r="M667" i="2" s="1"/>
  <c r="O666" i="2"/>
  <c r="N666" i="2"/>
  <c r="M666" i="2"/>
  <c r="L666" i="2"/>
  <c r="N665" i="2"/>
  <c r="L665" i="2"/>
  <c r="O664" i="2"/>
  <c r="N664" i="2"/>
  <c r="M664" i="2"/>
  <c r="L664" i="2"/>
  <c r="L663" i="2"/>
  <c r="O662" i="2"/>
  <c r="N662" i="2"/>
  <c r="M662" i="2"/>
  <c r="L662" i="2"/>
  <c r="O661" i="2"/>
  <c r="L661" i="2"/>
  <c r="M661" i="2" s="1"/>
  <c r="O660" i="2"/>
  <c r="N660" i="2"/>
  <c r="M660" i="2"/>
  <c r="L660" i="2"/>
  <c r="O659" i="2"/>
  <c r="N659" i="2"/>
  <c r="L659" i="2"/>
  <c r="M659" i="2" s="1"/>
  <c r="O658" i="2"/>
  <c r="N658" i="2"/>
  <c r="M658" i="2"/>
  <c r="L658" i="2"/>
  <c r="O657" i="2"/>
  <c r="N657" i="2"/>
  <c r="L657" i="2"/>
  <c r="M657" i="2" s="1"/>
  <c r="O656" i="2"/>
  <c r="N656" i="2"/>
  <c r="M656" i="2"/>
  <c r="L656" i="2"/>
  <c r="N655" i="2"/>
  <c r="L655" i="2"/>
  <c r="M655" i="2" s="1"/>
  <c r="O654" i="2"/>
  <c r="N654" i="2"/>
  <c r="M654" i="2"/>
  <c r="L654" i="2"/>
  <c r="O653" i="2"/>
  <c r="L653" i="2"/>
  <c r="O652" i="2"/>
  <c r="N652" i="2"/>
  <c r="M652" i="2"/>
  <c r="L652" i="2"/>
  <c r="O651" i="2"/>
  <c r="N651" i="2"/>
  <c r="L651" i="2"/>
  <c r="M651" i="2" s="1"/>
  <c r="O650" i="2"/>
  <c r="N650" i="2"/>
  <c r="M650" i="2"/>
  <c r="L650" i="2"/>
  <c r="L649" i="2"/>
  <c r="O648" i="2"/>
  <c r="N648" i="2"/>
  <c r="M648" i="2"/>
  <c r="L648" i="2"/>
  <c r="L647" i="2"/>
  <c r="O646" i="2"/>
  <c r="N646" i="2"/>
  <c r="M646" i="2"/>
  <c r="L646" i="2"/>
  <c r="O645" i="2"/>
  <c r="L645" i="2"/>
  <c r="M645" i="2" s="1"/>
  <c r="O644" i="2"/>
  <c r="N644" i="2"/>
  <c r="M644" i="2"/>
  <c r="L644" i="2"/>
  <c r="O643" i="2"/>
  <c r="N643" i="2"/>
  <c r="L643" i="2"/>
  <c r="M643" i="2" s="1"/>
  <c r="O642" i="2"/>
  <c r="N642" i="2"/>
  <c r="M642" i="2"/>
  <c r="L642" i="2"/>
  <c r="O641" i="2"/>
  <c r="N641" i="2"/>
  <c r="L641" i="2"/>
  <c r="M641" i="2" s="1"/>
  <c r="O640" i="2"/>
  <c r="N640" i="2"/>
  <c r="M640" i="2"/>
  <c r="L640" i="2"/>
  <c r="N639" i="2"/>
  <c r="L639" i="2"/>
  <c r="O638" i="2"/>
  <c r="N638" i="2"/>
  <c r="M638" i="2"/>
  <c r="L638" i="2"/>
  <c r="L637" i="2"/>
  <c r="O636" i="2"/>
  <c r="N636" i="2"/>
  <c r="M636" i="2"/>
  <c r="L636" i="2"/>
  <c r="O635" i="2"/>
  <c r="N635" i="2"/>
  <c r="L635" i="2"/>
  <c r="M635" i="2" s="1"/>
  <c r="O634" i="2"/>
  <c r="N634" i="2"/>
  <c r="M634" i="2"/>
  <c r="L634" i="2"/>
  <c r="L633" i="2"/>
  <c r="O632" i="2"/>
  <c r="N632" i="2"/>
  <c r="M632" i="2"/>
  <c r="L632" i="2"/>
  <c r="L631" i="2"/>
  <c r="O630" i="2"/>
  <c r="N630" i="2"/>
  <c r="M630" i="2"/>
  <c r="L630" i="2"/>
  <c r="O629" i="2"/>
  <c r="L629" i="2"/>
  <c r="M629" i="2" s="1"/>
  <c r="O628" i="2"/>
  <c r="N628" i="2"/>
  <c r="M628" i="2"/>
  <c r="L628" i="2"/>
  <c r="O627" i="2"/>
  <c r="N627" i="2"/>
  <c r="L627" i="2"/>
  <c r="M627" i="2" s="1"/>
  <c r="O626" i="2"/>
  <c r="N626" i="2"/>
  <c r="M626" i="2"/>
  <c r="L626" i="2"/>
  <c r="O625" i="2"/>
  <c r="N625" i="2"/>
  <c r="L625" i="2"/>
  <c r="M625" i="2" s="1"/>
  <c r="O624" i="2"/>
  <c r="N624" i="2"/>
  <c r="M624" i="2"/>
  <c r="L624" i="2"/>
  <c r="N623" i="2"/>
  <c r="L623" i="2"/>
  <c r="O622" i="2"/>
  <c r="N622" i="2"/>
  <c r="M622" i="2"/>
  <c r="L622" i="2"/>
  <c r="O621" i="2"/>
  <c r="L621" i="2"/>
  <c r="O620" i="2"/>
  <c r="N620" i="2"/>
  <c r="M620" i="2"/>
  <c r="L620" i="2"/>
  <c r="O619" i="2"/>
  <c r="N619" i="2"/>
  <c r="L619" i="2"/>
  <c r="M619" i="2" s="1"/>
  <c r="O618" i="2"/>
  <c r="N618" i="2"/>
  <c r="M618" i="2"/>
  <c r="L618" i="2"/>
  <c r="L617" i="2"/>
  <c r="N617" i="2" s="1"/>
  <c r="O616" i="2"/>
  <c r="N616" i="2"/>
  <c r="M616" i="2"/>
  <c r="L616" i="2"/>
  <c r="L615" i="2"/>
  <c r="O614" i="2"/>
  <c r="N614" i="2"/>
  <c r="M614" i="2"/>
  <c r="L614" i="2"/>
  <c r="O613" i="2"/>
  <c r="L613" i="2"/>
  <c r="M613" i="2" s="1"/>
  <c r="O612" i="2"/>
  <c r="N612" i="2"/>
  <c r="M612" i="2"/>
  <c r="L612" i="2"/>
  <c r="O611" i="2"/>
  <c r="N611" i="2"/>
  <c r="L611" i="2"/>
  <c r="M611" i="2" s="1"/>
  <c r="O610" i="2"/>
  <c r="N610" i="2"/>
  <c r="M610" i="2"/>
  <c r="L610" i="2"/>
  <c r="O609" i="2"/>
  <c r="N609" i="2"/>
  <c r="L609" i="2"/>
  <c r="M609" i="2" s="1"/>
  <c r="O608" i="2"/>
  <c r="N608" i="2"/>
  <c r="M608" i="2"/>
  <c r="L608" i="2"/>
  <c r="N607" i="2"/>
  <c r="L607" i="2"/>
  <c r="O606" i="2"/>
  <c r="N606" i="2"/>
  <c r="M606" i="2"/>
  <c r="L606" i="2"/>
  <c r="O605" i="2"/>
  <c r="L605" i="2"/>
  <c r="O604" i="2"/>
  <c r="N604" i="2"/>
  <c r="M604" i="2"/>
  <c r="L604" i="2"/>
  <c r="O603" i="2"/>
  <c r="N603" i="2"/>
  <c r="L603" i="2"/>
  <c r="M603" i="2" s="1"/>
  <c r="O602" i="2"/>
  <c r="N602" i="2"/>
  <c r="M602" i="2"/>
  <c r="L602" i="2"/>
  <c r="N601" i="2"/>
  <c r="L601" i="2"/>
  <c r="N600" i="2"/>
  <c r="M600" i="2"/>
  <c r="L600" i="2"/>
  <c r="O600" i="2" s="1"/>
  <c r="L599" i="2"/>
  <c r="L598" i="2"/>
  <c r="N598" i="2" s="1"/>
  <c r="O597" i="2"/>
  <c r="L597" i="2"/>
  <c r="M597" i="2" s="1"/>
  <c r="O596" i="2"/>
  <c r="L596" i="2"/>
  <c r="M596" i="2" s="1"/>
  <c r="O595" i="2"/>
  <c r="N595" i="2"/>
  <c r="L595" i="2"/>
  <c r="M595" i="2" s="1"/>
  <c r="N594" i="2"/>
  <c r="M594" i="2"/>
  <c r="L594" i="2"/>
  <c r="O594" i="2" s="1"/>
  <c r="O593" i="2"/>
  <c r="N593" i="2"/>
  <c r="L593" i="2"/>
  <c r="M593" i="2" s="1"/>
  <c r="L592" i="2"/>
  <c r="M592" i="2" s="1"/>
  <c r="N591" i="2"/>
  <c r="L591" i="2"/>
  <c r="L590" i="2"/>
  <c r="L589" i="2"/>
  <c r="O588" i="2"/>
  <c r="N588" i="2"/>
  <c r="M588" i="2"/>
  <c r="L588" i="2"/>
  <c r="O587" i="2"/>
  <c r="N587" i="2"/>
  <c r="L587" i="2"/>
  <c r="M587" i="2" s="1"/>
  <c r="O586" i="2"/>
  <c r="N586" i="2"/>
  <c r="M586" i="2"/>
  <c r="L586" i="2"/>
  <c r="N585" i="2"/>
  <c r="L585" i="2"/>
  <c r="N584" i="2"/>
  <c r="M584" i="2"/>
  <c r="L584" i="2"/>
  <c r="O584" i="2" s="1"/>
  <c r="L583" i="2"/>
  <c r="O582" i="2"/>
  <c r="M582" i="2"/>
  <c r="L582" i="2"/>
  <c r="N582" i="2" s="1"/>
  <c r="O581" i="2"/>
  <c r="N581" i="2"/>
  <c r="L581" i="2"/>
  <c r="M581" i="2" s="1"/>
  <c r="L580" i="2"/>
  <c r="M580" i="2" s="1"/>
  <c r="O579" i="2"/>
  <c r="N579" i="2"/>
  <c r="L579" i="2"/>
  <c r="M579" i="2" s="1"/>
  <c r="N578" i="2"/>
  <c r="M578" i="2"/>
  <c r="L578" i="2"/>
  <c r="O578" i="2" s="1"/>
  <c r="O577" i="2"/>
  <c r="N577" i="2"/>
  <c r="L577" i="2"/>
  <c r="M577" i="2" s="1"/>
  <c r="M576" i="2"/>
  <c r="L576" i="2"/>
  <c r="N575" i="2"/>
  <c r="L575" i="2"/>
  <c r="L574" i="2"/>
  <c r="L573" i="2"/>
  <c r="O573" i="2" s="1"/>
  <c r="O572" i="2"/>
  <c r="N572" i="2"/>
  <c r="M572" i="2"/>
  <c r="L572" i="2"/>
  <c r="O571" i="2"/>
  <c r="N571" i="2"/>
  <c r="L571" i="2"/>
  <c r="M571" i="2" s="1"/>
  <c r="O570" i="2"/>
  <c r="N570" i="2"/>
  <c r="M570" i="2"/>
  <c r="L570" i="2"/>
  <c r="N569" i="2"/>
  <c r="L569" i="2"/>
  <c r="N568" i="2"/>
  <c r="M568" i="2"/>
  <c r="L568" i="2"/>
  <c r="O568" i="2" s="1"/>
  <c r="L567" i="2"/>
  <c r="O566" i="2"/>
  <c r="L566" i="2"/>
  <c r="N566" i="2" s="1"/>
  <c r="O565" i="2"/>
  <c r="N565" i="2"/>
  <c r="L565" i="2"/>
  <c r="M565" i="2" s="1"/>
  <c r="O564" i="2"/>
  <c r="N564" i="2"/>
  <c r="L564" i="2"/>
  <c r="M564" i="2" s="1"/>
  <c r="O563" i="2"/>
  <c r="N563" i="2"/>
  <c r="L563" i="2"/>
  <c r="M563" i="2" s="1"/>
  <c r="N562" i="2"/>
  <c r="M562" i="2"/>
  <c r="L562" i="2"/>
  <c r="O562" i="2" s="1"/>
  <c r="O561" i="2"/>
  <c r="N561" i="2"/>
  <c r="L561" i="2"/>
  <c r="M561" i="2" s="1"/>
  <c r="M560" i="2"/>
  <c r="L560" i="2"/>
  <c r="N559" i="2"/>
  <c r="L559" i="2"/>
  <c r="L558" i="2"/>
  <c r="O557" i="2"/>
  <c r="L557" i="2"/>
  <c r="O556" i="2"/>
  <c r="N556" i="2"/>
  <c r="M556" i="2"/>
  <c r="L556" i="2"/>
  <c r="O555" i="2"/>
  <c r="N555" i="2"/>
  <c r="L555" i="2"/>
  <c r="M555" i="2" s="1"/>
  <c r="O554" i="2"/>
  <c r="N554" i="2"/>
  <c r="M554" i="2"/>
  <c r="L554" i="2"/>
  <c r="N553" i="2"/>
  <c r="L553" i="2"/>
  <c r="N552" i="2"/>
  <c r="M552" i="2"/>
  <c r="L552" i="2"/>
  <c r="O552" i="2" s="1"/>
  <c r="L551" i="2"/>
  <c r="O550" i="2"/>
  <c r="L550" i="2"/>
  <c r="N550" i="2" s="1"/>
  <c r="O549" i="2"/>
  <c r="N549" i="2"/>
  <c r="L549" i="2"/>
  <c r="M549" i="2" s="1"/>
  <c r="O548" i="2"/>
  <c r="L548" i="2"/>
  <c r="M548" i="2" s="1"/>
  <c r="O547" i="2"/>
  <c r="N547" i="2"/>
  <c r="L547" i="2"/>
  <c r="M547" i="2" s="1"/>
  <c r="N546" i="2"/>
  <c r="M546" i="2"/>
  <c r="L546" i="2"/>
  <c r="O546" i="2" s="1"/>
  <c r="O545" i="2"/>
  <c r="N545" i="2"/>
  <c r="L545" i="2"/>
  <c r="M545" i="2" s="1"/>
  <c r="M544" i="2"/>
  <c r="L544" i="2"/>
  <c r="L543" i="2"/>
  <c r="O542" i="2"/>
  <c r="L542" i="2"/>
  <c r="O541" i="2"/>
  <c r="L541" i="2"/>
  <c r="O540" i="2"/>
  <c r="N540" i="2"/>
  <c r="M540" i="2"/>
  <c r="L540" i="2"/>
  <c r="O539" i="2"/>
  <c r="N539" i="2"/>
  <c r="L539" i="2"/>
  <c r="M539" i="2" s="1"/>
  <c r="O538" i="2"/>
  <c r="N538" i="2"/>
  <c r="M538" i="2"/>
  <c r="L538" i="2"/>
  <c r="N537" i="2"/>
  <c r="L537" i="2"/>
  <c r="M536" i="2"/>
  <c r="L536" i="2"/>
  <c r="O536" i="2" s="1"/>
  <c r="L535" i="2"/>
  <c r="L534" i="2"/>
  <c r="N534" i="2" s="1"/>
  <c r="O533" i="2"/>
  <c r="N533" i="2"/>
  <c r="L533" i="2"/>
  <c r="M533" i="2" s="1"/>
  <c r="N532" i="2"/>
  <c r="L532" i="2"/>
  <c r="M532" i="2" s="1"/>
  <c r="O531" i="2"/>
  <c r="N531" i="2"/>
  <c r="L531" i="2"/>
  <c r="M531" i="2" s="1"/>
  <c r="N530" i="2"/>
  <c r="M530" i="2"/>
  <c r="L530" i="2"/>
  <c r="O530" i="2" s="1"/>
  <c r="L529" i="2"/>
  <c r="M529" i="2" s="1"/>
  <c r="M528" i="2"/>
  <c r="L528" i="2"/>
  <c r="L527" i="2"/>
  <c r="L526" i="2"/>
  <c r="L525" i="2"/>
  <c r="O524" i="2"/>
  <c r="N524" i="2"/>
  <c r="M524" i="2"/>
  <c r="L524" i="2"/>
  <c r="O523" i="2"/>
  <c r="N523" i="2"/>
  <c r="L523" i="2"/>
  <c r="M523" i="2" s="1"/>
  <c r="O522" i="2"/>
  <c r="N522" i="2"/>
  <c r="M522" i="2"/>
  <c r="L522" i="2"/>
  <c r="N521" i="2"/>
  <c r="L521" i="2"/>
  <c r="L520" i="2"/>
  <c r="O520" i="2" s="1"/>
  <c r="L519" i="2"/>
  <c r="O518" i="2"/>
  <c r="L518" i="2"/>
  <c r="N518" i="2" s="1"/>
  <c r="O517" i="2"/>
  <c r="N517" i="2"/>
  <c r="L517" i="2"/>
  <c r="M517" i="2" s="1"/>
  <c r="O516" i="2"/>
  <c r="N516" i="2"/>
  <c r="L516" i="2"/>
  <c r="M516" i="2" s="1"/>
  <c r="O515" i="2"/>
  <c r="N515" i="2"/>
  <c r="L515" i="2"/>
  <c r="M515" i="2" s="1"/>
  <c r="N514" i="2"/>
  <c r="M514" i="2"/>
  <c r="L514" i="2"/>
  <c r="O514" i="2" s="1"/>
  <c r="O513" i="2"/>
  <c r="N513" i="2"/>
  <c r="L513" i="2"/>
  <c r="M513" i="2" s="1"/>
  <c r="M512" i="2"/>
  <c r="L512" i="2"/>
  <c r="N511" i="2"/>
  <c r="L511" i="2"/>
  <c r="L510" i="2"/>
  <c r="O509" i="2"/>
  <c r="L509" i="2"/>
  <c r="O508" i="2"/>
  <c r="N508" i="2"/>
  <c r="M508" i="2"/>
  <c r="L508" i="2"/>
  <c r="O507" i="2"/>
  <c r="N507" i="2"/>
  <c r="L507" i="2"/>
  <c r="M507" i="2" s="1"/>
  <c r="O506" i="2"/>
  <c r="N506" i="2"/>
  <c r="M506" i="2"/>
  <c r="L506" i="2"/>
  <c r="L505" i="2"/>
  <c r="N504" i="2"/>
  <c r="M504" i="2"/>
  <c r="L504" i="2"/>
  <c r="O504" i="2" s="1"/>
  <c r="L503" i="2"/>
  <c r="M502" i="2"/>
  <c r="L502" i="2"/>
  <c r="N502" i="2" s="1"/>
  <c r="O501" i="2"/>
  <c r="N501" i="2"/>
  <c r="L501" i="2"/>
  <c r="M501" i="2" s="1"/>
  <c r="N500" i="2"/>
  <c r="L500" i="2"/>
  <c r="M500" i="2" s="1"/>
  <c r="O499" i="2"/>
  <c r="N499" i="2"/>
  <c r="L499" i="2"/>
  <c r="M499" i="2" s="1"/>
  <c r="N498" i="2"/>
  <c r="M498" i="2"/>
  <c r="L498" i="2"/>
  <c r="O498" i="2" s="1"/>
  <c r="O497" i="2"/>
  <c r="L497" i="2"/>
  <c r="M497" i="2" s="1"/>
  <c r="L496" i="2"/>
  <c r="M496" i="2" s="1"/>
  <c r="N495" i="2"/>
  <c r="L495" i="2"/>
  <c r="L494" i="2"/>
  <c r="L493" i="2"/>
  <c r="O492" i="2"/>
  <c r="N492" i="2"/>
  <c r="M492" i="2"/>
  <c r="L492" i="2"/>
  <c r="O491" i="2"/>
  <c r="N491" i="2"/>
  <c r="L491" i="2"/>
  <c r="M491" i="2" s="1"/>
  <c r="O490" i="2"/>
  <c r="N490" i="2"/>
  <c r="M490" i="2"/>
  <c r="L490" i="2"/>
  <c r="N489" i="2"/>
  <c r="L489" i="2"/>
  <c r="N488" i="2"/>
  <c r="L488" i="2"/>
  <c r="O488" i="2" s="1"/>
  <c r="L487" i="2"/>
  <c r="O486" i="2"/>
  <c r="M486" i="2"/>
  <c r="L486" i="2"/>
  <c r="N486" i="2" s="1"/>
  <c r="O485" i="2"/>
  <c r="N485" i="2"/>
  <c r="L485" i="2"/>
  <c r="M485" i="2" s="1"/>
  <c r="L484" i="2"/>
  <c r="M484" i="2" s="1"/>
  <c r="O483" i="2"/>
  <c r="N483" i="2"/>
  <c r="L483" i="2"/>
  <c r="M483" i="2" s="1"/>
  <c r="N482" i="2"/>
  <c r="M482" i="2"/>
  <c r="L482" i="2"/>
  <c r="O482" i="2" s="1"/>
  <c r="L481" i="2"/>
  <c r="M481" i="2" s="1"/>
  <c r="M480" i="2"/>
  <c r="L480" i="2"/>
  <c r="N479" i="2"/>
  <c r="L479" i="2"/>
  <c r="O478" i="2"/>
  <c r="L478" i="2"/>
  <c r="L477" i="2"/>
  <c r="O477" i="2" s="1"/>
  <c r="O476" i="2"/>
  <c r="N476" i="2"/>
  <c r="M476" i="2"/>
  <c r="L476" i="2"/>
  <c r="O475" i="2"/>
  <c r="N475" i="2"/>
  <c r="L475" i="2"/>
  <c r="M475" i="2" s="1"/>
  <c r="O474" i="2"/>
  <c r="N474" i="2"/>
  <c r="M474" i="2"/>
  <c r="L474" i="2"/>
  <c r="L473" i="2"/>
  <c r="L472" i="2"/>
  <c r="O472" i="2" s="1"/>
  <c r="L471" i="2"/>
  <c r="O470" i="2"/>
  <c r="M470" i="2"/>
  <c r="L470" i="2"/>
  <c r="N470" i="2" s="1"/>
  <c r="O469" i="2"/>
  <c r="N469" i="2"/>
  <c r="L469" i="2"/>
  <c r="M469" i="2" s="1"/>
  <c r="O468" i="2"/>
  <c r="N468" i="2"/>
  <c r="L468" i="2"/>
  <c r="M468" i="2" s="1"/>
  <c r="O467" i="2"/>
  <c r="N467" i="2"/>
  <c r="L467" i="2"/>
  <c r="M467" i="2" s="1"/>
  <c r="N466" i="2"/>
  <c r="M466" i="2"/>
  <c r="L466" i="2"/>
  <c r="O466" i="2" s="1"/>
  <c r="O465" i="2"/>
  <c r="L465" i="2"/>
  <c r="M465" i="2" s="1"/>
  <c r="L464" i="2"/>
  <c r="L463" i="2"/>
  <c r="O462" i="2"/>
  <c r="L462" i="2"/>
  <c r="L461" i="2"/>
  <c r="O460" i="2"/>
  <c r="N460" i="2"/>
  <c r="M460" i="2"/>
  <c r="L460" i="2"/>
  <c r="O459" i="2"/>
  <c r="N459" i="2"/>
  <c r="L459" i="2"/>
  <c r="M459" i="2" s="1"/>
  <c r="O458" i="2"/>
  <c r="N458" i="2"/>
  <c r="M458" i="2"/>
  <c r="L458" i="2"/>
  <c r="L457" i="2"/>
  <c r="N456" i="2"/>
  <c r="L456" i="2"/>
  <c r="O456" i="2" s="1"/>
  <c r="L455" i="2"/>
  <c r="L454" i="2"/>
  <c r="N454" i="2" s="1"/>
  <c r="O453" i="2"/>
  <c r="N453" i="2"/>
  <c r="L453" i="2"/>
  <c r="M453" i="2" s="1"/>
  <c r="O452" i="2"/>
  <c r="L452" i="2"/>
  <c r="M452" i="2" s="1"/>
  <c r="O451" i="2"/>
  <c r="N451" i="2"/>
  <c r="L451" i="2"/>
  <c r="M451" i="2" s="1"/>
  <c r="N450" i="2"/>
  <c r="M450" i="2"/>
  <c r="L450" i="2"/>
  <c r="O450" i="2" s="1"/>
  <c r="N449" i="2"/>
  <c r="L449" i="2"/>
  <c r="M449" i="2" s="1"/>
  <c r="L448" i="2"/>
  <c r="M448" i="2" s="1"/>
  <c r="N447" i="2"/>
  <c r="L447" i="2"/>
  <c r="O446" i="2"/>
  <c r="L446" i="2"/>
  <c r="O445" i="2"/>
  <c r="L445" i="2"/>
  <c r="O444" i="2"/>
  <c r="N444" i="2"/>
  <c r="M444" i="2"/>
  <c r="L444" i="2"/>
  <c r="O443" i="2"/>
  <c r="N443" i="2"/>
  <c r="L443" i="2"/>
  <c r="M443" i="2" s="1"/>
  <c r="O442" i="2"/>
  <c r="N442" i="2"/>
  <c r="M442" i="2"/>
  <c r="L442" i="2"/>
  <c r="L441" i="2"/>
  <c r="M440" i="2"/>
  <c r="L440" i="2"/>
  <c r="O440" i="2" s="1"/>
  <c r="L439" i="2"/>
  <c r="O438" i="2"/>
  <c r="M438" i="2"/>
  <c r="L438" i="2"/>
  <c r="N438" i="2" s="1"/>
  <c r="O437" i="2"/>
  <c r="N437" i="2"/>
  <c r="L437" i="2"/>
  <c r="M437" i="2" s="1"/>
  <c r="L436" i="2"/>
  <c r="M436" i="2" s="1"/>
  <c r="O435" i="2"/>
  <c r="N435" i="2"/>
  <c r="L435" i="2"/>
  <c r="M435" i="2" s="1"/>
  <c r="O434" i="2"/>
  <c r="N434" i="2"/>
  <c r="M434" i="2"/>
  <c r="L434" i="2"/>
  <c r="O433" i="2"/>
  <c r="N433" i="2"/>
  <c r="L433" i="2"/>
  <c r="M433" i="2" s="1"/>
  <c r="M432" i="2"/>
  <c r="L432" i="2"/>
  <c r="N431" i="2"/>
  <c r="L431" i="2"/>
  <c r="L430" i="2"/>
  <c r="O429" i="2"/>
  <c r="L429" i="2"/>
  <c r="O428" i="2"/>
  <c r="N428" i="2"/>
  <c r="M428" i="2"/>
  <c r="L428" i="2"/>
  <c r="O427" i="2"/>
  <c r="N427" i="2"/>
  <c r="L427" i="2"/>
  <c r="M427" i="2" s="1"/>
  <c r="O426" i="2"/>
  <c r="N426" i="2"/>
  <c r="M426" i="2"/>
  <c r="L426" i="2"/>
  <c r="L425" i="2"/>
  <c r="N425" i="2" s="1"/>
  <c r="N424" i="2"/>
  <c r="M424" i="2"/>
  <c r="L424" i="2"/>
  <c r="O424" i="2" s="1"/>
  <c r="L423" i="2"/>
  <c r="M422" i="2"/>
  <c r="L422" i="2"/>
  <c r="N422" i="2" s="1"/>
  <c r="O421" i="2"/>
  <c r="N421" i="2"/>
  <c r="L421" i="2"/>
  <c r="M421" i="2" s="1"/>
  <c r="O420" i="2"/>
  <c r="N420" i="2"/>
  <c r="L420" i="2"/>
  <c r="M420" i="2" s="1"/>
  <c r="O419" i="2"/>
  <c r="N419" i="2"/>
  <c r="L419" i="2"/>
  <c r="M419" i="2" s="1"/>
  <c r="O418" i="2"/>
  <c r="N418" i="2"/>
  <c r="M418" i="2"/>
  <c r="L418" i="2"/>
  <c r="N417" i="2"/>
  <c r="L417" i="2"/>
  <c r="M417" i="2" s="1"/>
  <c r="L416" i="2"/>
  <c r="N415" i="2"/>
  <c r="L415" i="2"/>
  <c r="O414" i="2"/>
  <c r="L414" i="2"/>
  <c r="O413" i="2"/>
  <c r="L413" i="2"/>
  <c r="O412" i="2"/>
  <c r="N412" i="2"/>
  <c r="M412" i="2"/>
  <c r="L412" i="2"/>
  <c r="O411" i="2"/>
  <c r="N411" i="2"/>
  <c r="L411" i="2"/>
  <c r="M411" i="2" s="1"/>
  <c r="O410" i="2"/>
  <c r="N410" i="2"/>
  <c r="M410" i="2"/>
  <c r="L410" i="2"/>
  <c r="L409" i="2"/>
  <c r="M408" i="2"/>
  <c r="L408" i="2"/>
  <c r="O408" i="2" s="1"/>
  <c r="L407" i="2"/>
  <c r="O406" i="2"/>
  <c r="M406" i="2"/>
  <c r="L406" i="2"/>
  <c r="N406" i="2" s="1"/>
  <c r="O405" i="2"/>
  <c r="N405" i="2"/>
  <c r="L405" i="2"/>
  <c r="M405" i="2" s="1"/>
  <c r="L404" i="2"/>
  <c r="M404" i="2" s="1"/>
  <c r="O403" i="2"/>
  <c r="N403" i="2"/>
  <c r="L403" i="2"/>
  <c r="M403" i="2" s="1"/>
  <c r="O402" i="2"/>
  <c r="N402" i="2"/>
  <c r="M402" i="2"/>
  <c r="L402" i="2"/>
  <c r="O401" i="2"/>
  <c r="N401" i="2"/>
  <c r="L401" i="2"/>
  <c r="M401" i="2" s="1"/>
  <c r="M400" i="2"/>
  <c r="L400" i="2"/>
  <c r="N399" i="2"/>
  <c r="L399" i="2"/>
  <c r="L398" i="2"/>
  <c r="O398" i="2" s="1"/>
  <c r="O397" i="2"/>
  <c r="L397" i="2"/>
  <c r="O396" i="2"/>
  <c r="N396" i="2"/>
  <c r="M396" i="2"/>
  <c r="L396" i="2"/>
  <c r="O395" i="2"/>
  <c r="N395" i="2"/>
  <c r="L395" i="2"/>
  <c r="M395" i="2" s="1"/>
  <c r="O394" i="2"/>
  <c r="N394" i="2"/>
  <c r="M394" i="2"/>
  <c r="L394" i="2"/>
  <c r="L393" i="2"/>
  <c r="N392" i="2"/>
  <c r="M392" i="2"/>
  <c r="L392" i="2"/>
  <c r="O392" i="2" s="1"/>
  <c r="L391" i="2"/>
  <c r="M390" i="2"/>
  <c r="L390" i="2"/>
  <c r="N390" i="2" s="1"/>
  <c r="O389" i="2"/>
  <c r="N389" i="2"/>
  <c r="L389" i="2"/>
  <c r="M389" i="2" s="1"/>
  <c r="O388" i="2"/>
  <c r="N388" i="2"/>
  <c r="L388" i="2"/>
  <c r="M388" i="2" s="1"/>
  <c r="O387" i="2"/>
  <c r="N387" i="2"/>
  <c r="L387" i="2"/>
  <c r="M387" i="2" s="1"/>
  <c r="O386" i="2"/>
  <c r="N386" i="2"/>
  <c r="M386" i="2"/>
  <c r="L386" i="2"/>
  <c r="N385" i="2"/>
  <c r="L385" i="2"/>
  <c r="M385" i="2" s="1"/>
  <c r="L384" i="2"/>
  <c r="N383" i="2"/>
  <c r="L383" i="2"/>
  <c r="O382" i="2"/>
  <c r="L382" i="2"/>
  <c r="O381" i="2"/>
  <c r="L381" i="2"/>
  <c r="O380" i="2"/>
  <c r="N380" i="2"/>
  <c r="M380" i="2"/>
  <c r="L380" i="2"/>
  <c r="O379" i="2"/>
  <c r="N379" i="2"/>
  <c r="L379" i="2"/>
  <c r="M379" i="2" s="1"/>
  <c r="O378" i="2"/>
  <c r="N378" i="2"/>
  <c r="M378" i="2"/>
  <c r="L378" i="2"/>
  <c r="L377" i="2"/>
  <c r="M376" i="2"/>
  <c r="L376" i="2"/>
  <c r="O376" i="2" s="1"/>
  <c r="L375" i="2"/>
  <c r="O374" i="2"/>
  <c r="M374" i="2"/>
  <c r="L374" i="2"/>
  <c r="N374" i="2" s="1"/>
  <c r="O373" i="2"/>
  <c r="N373" i="2"/>
  <c r="L373" i="2"/>
  <c r="M373" i="2" s="1"/>
  <c r="L372" i="2"/>
  <c r="M372" i="2" s="1"/>
  <c r="O371" i="2"/>
  <c r="L371" i="2"/>
  <c r="M371" i="2" s="1"/>
  <c r="O370" i="2"/>
  <c r="N370" i="2"/>
  <c r="M370" i="2"/>
  <c r="L370" i="2"/>
  <c r="O369" i="2"/>
  <c r="N369" i="2"/>
  <c r="L369" i="2"/>
  <c r="M369" i="2" s="1"/>
  <c r="O368" i="2"/>
  <c r="L368" i="2"/>
  <c r="N368" i="2" s="1"/>
  <c r="L367" i="2"/>
  <c r="N367" i="2" s="1"/>
  <c r="O366" i="2"/>
  <c r="N366" i="2"/>
  <c r="L366" i="2"/>
  <c r="M366" i="2" s="1"/>
  <c r="O365" i="2"/>
  <c r="L365" i="2"/>
  <c r="O364" i="2"/>
  <c r="N364" i="2"/>
  <c r="M364" i="2"/>
  <c r="L364" i="2"/>
  <c r="O363" i="2"/>
  <c r="N363" i="2"/>
  <c r="L363" i="2"/>
  <c r="M363" i="2" s="1"/>
  <c r="L362" i="2"/>
  <c r="O362" i="2" s="1"/>
  <c r="N361" i="2"/>
  <c r="L361" i="2"/>
  <c r="N360" i="2"/>
  <c r="M360" i="2"/>
  <c r="L360" i="2"/>
  <c r="O360" i="2" s="1"/>
  <c r="O359" i="2"/>
  <c r="L359" i="2"/>
  <c r="O358" i="2"/>
  <c r="M358" i="2"/>
  <c r="L358" i="2"/>
  <c r="N358" i="2" s="1"/>
  <c r="O357" i="2"/>
  <c r="N357" i="2"/>
  <c r="L357" i="2"/>
  <c r="M357" i="2" s="1"/>
  <c r="L356" i="2"/>
  <c r="M356" i="2" s="1"/>
  <c r="O355" i="2"/>
  <c r="N355" i="2"/>
  <c r="L355" i="2"/>
  <c r="M355" i="2" s="1"/>
  <c r="O354" i="2"/>
  <c r="N354" i="2"/>
  <c r="M354" i="2"/>
  <c r="L354" i="2"/>
  <c r="O353" i="2"/>
  <c r="N353" i="2"/>
  <c r="L353" i="2"/>
  <c r="M353" i="2" s="1"/>
  <c r="O352" i="2"/>
  <c r="M352" i="2"/>
  <c r="L352" i="2"/>
  <c r="N352" i="2" s="1"/>
  <c r="N351" i="2"/>
  <c r="L351" i="2"/>
  <c r="O350" i="2"/>
  <c r="N350" i="2"/>
  <c r="L350" i="2"/>
  <c r="M350" i="2" s="1"/>
  <c r="L349" i="2"/>
  <c r="O348" i="2"/>
  <c r="N348" i="2"/>
  <c r="M348" i="2"/>
  <c r="L348" i="2"/>
  <c r="O347" i="2"/>
  <c r="N347" i="2"/>
  <c r="L347" i="2"/>
  <c r="M347" i="2" s="1"/>
  <c r="O346" i="2"/>
  <c r="M346" i="2"/>
  <c r="L346" i="2"/>
  <c r="N346" i="2" s="1"/>
  <c r="L345" i="2"/>
  <c r="N345" i="2" s="1"/>
  <c r="N344" i="2"/>
  <c r="L344" i="2"/>
  <c r="O344" i="2" s="1"/>
  <c r="L343" i="2"/>
  <c r="L342" i="2"/>
  <c r="N342" i="2" s="1"/>
  <c r="O341" i="2"/>
  <c r="N341" i="2"/>
  <c r="L341" i="2"/>
  <c r="M341" i="2" s="1"/>
  <c r="N340" i="2"/>
  <c r="L340" i="2"/>
  <c r="M340" i="2" s="1"/>
  <c r="O339" i="2"/>
  <c r="N339" i="2"/>
  <c r="L339" i="2"/>
  <c r="M339" i="2" s="1"/>
  <c r="O338" i="2"/>
  <c r="N338" i="2"/>
  <c r="M338" i="2"/>
  <c r="L338" i="2"/>
  <c r="L337" i="2"/>
  <c r="M337" i="2" s="1"/>
  <c r="O336" i="2"/>
  <c r="L336" i="2"/>
  <c r="N336" i="2" s="1"/>
  <c r="L335" i="2"/>
  <c r="L334" i="2"/>
  <c r="M334" i="2" s="1"/>
  <c r="O333" i="2"/>
  <c r="L333" i="2"/>
  <c r="O332" i="2"/>
  <c r="N332" i="2"/>
  <c r="M332" i="2"/>
  <c r="L332" i="2"/>
  <c r="O331" i="2"/>
  <c r="N331" i="2"/>
  <c r="L331" i="2"/>
  <c r="M331" i="2" s="1"/>
  <c r="N330" i="2"/>
  <c r="L330" i="2"/>
  <c r="O330" i="2" s="1"/>
  <c r="L329" i="2"/>
  <c r="N328" i="2"/>
  <c r="M328" i="2"/>
  <c r="L328" i="2"/>
  <c r="O328" i="2" s="1"/>
  <c r="O327" i="2"/>
  <c r="L327" i="2"/>
  <c r="L326" i="2"/>
  <c r="N326" i="2" s="1"/>
  <c r="O325" i="2"/>
  <c r="N325" i="2"/>
  <c r="L325" i="2"/>
  <c r="M325" i="2" s="1"/>
  <c r="O324" i="2"/>
  <c r="L324" i="2"/>
  <c r="M324" i="2" s="1"/>
  <c r="L323" i="2"/>
  <c r="M323" i="2" s="1"/>
  <c r="N322" i="2"/>
  <c r="M322" i="2"/>
  <c r="L322" i="2"/>
  <c r="O322" i="2" s="1"/>
  <c r="N321" i="2"/>
  <c r="L321" i="2"/>
  <c r="M321" i="2" s="1"/>
  <c r="O320" i="2"/>
  <c r="M320" i="2"/>
  <c r="L320" i="2"/>
  <c r="N320" i="2" s="1"/>
  <c r="L319" i="2"/>
  <c r="N318" i="2"/>
  <c r="L318" i="2"/>
  <c r="M318" i="2" s="1"/>
  <c r="L317" i="2"/>
  <c r="O316" i="2"/>
  <c r="N316" i="2"/>
  <c r="M316" i="2"/>
  <c r="L316" i="2"/>
  <c r="O315" i="2"/>
  <c r="N315" i="2"/>
  <c r="L315" i="2"/>
  <c r="M315" i="2" s="1"/>
  <c r="O314" i="2"/>
  <c r="N314" i="2"/>
  <c r="L314" i="2"/>
  <c r="M314" i="2" s="1"/>
  <c r="L313" i="2"/>
  <c r="L312" i="2"/>
  <c r="O312" i="2" s="1"/>
  <c r="O311" i="2"/>
  <c r="L311" i="2"/>
  <c r="O310" i="2"/>
  <c r="L310" i="2"/>
  <c r="N310" i="2" s="1"/>
  <c r="O309" i="2"/>
  <c r="N309" i="2"/>
  <c r="L309" i="2"/>
  <c r="M309" i="2" s="1"/>
  <c r="O308" i="2"/>
  <c r="L308" i="2"/>
  <c r="M308" i="2" s="1"/>
  <c r="N307" i="2"/>
  <c r="L307" i="2"/>
  <c r="M307" i="2" s="1"/>
  <c r="N306" i="2"/>
  <c r="M306" i="2"/>
  <c r="L306" i="2"/>
  <c r="O306" i="2" s="1"/>
  <c r="O305" i="2"/>
  <c r="N305" i="2"/>
  <c r="L305" i="2"/>
  <c r="M305" i="2" s="1"/>
  <c r="L304" i="2"/>
  <c r="N304" i="2" s="1"/>
  <c r="N303" i="2"/>
  <c r="L303" i="2"/>
  <c r="O302" i="2"/>
  <c r="N302" i="2"/>
  <c r="L302" i="2"/>
  <c r="M302" i="2" s="1"/>
  <c r="O301" i="2"/>
  <c r="L301" i="2"/>
  <c r="O300" i="2"/>
  <c r="N300" i="2"/>
  <c r="M300" i="2"/>
  <c r="L300" i="2"/>
  <c r="O299" i="2"/>
  <c r="N299" i="2"/>
  <c r="L299" i="2"/>
  <c r="M299" i="2" s="1"/>
  <c r="N298" i="2"/>
  <c r="M298" i="2"/>
  <c r="L298" i="2"/>
  <c r="O298" i="2" s="1"/>
  <c r="L297" i="2"/>
  <c r="M296" i="2"/>
  <c r="L296" i="2"/>
  <c r="O296" i="2" s="1"/>
  <c r="L295" i="2"/>
  <c r="O294" i="2"/>
  <c r="L294" i="2"/>
  <c r="N294" i="2" s="1"/>
  <c r="O293" i="2"/>
  <c r="N293" i="2"/>
  <c r="L293" i="2"/>
  <c r="M293" i="2" s="1"/>
  <c r="O292" i="2"/>
  <c r="N292" i="2"/>
  <c r="L292" i="2"/>
  <c r="M292" i="2" s="1"/>
  <c r="O291" i="2"/>
  <c r="N291" i="2"/>
  <c r="L291" i="2"/>
  <c r="M291" i="2" s="1"/>
  <c r="N290" i="2"/>
  <c r="M290" i="2"/>
  <c r="L290" i="2"/>
  <c r="O290" i="2" s="1"/>
  <c r="O289" i="2"/>
  <c r="N289" i="2"/>
  <c r="L289" i="2"/>
  <c r="M289" i="2" s="1"/>
  <c r="M288" i="2"/>
  <c r="L288" i="2"/>
  <c r="O288" i="2" s="1"/>
  <c r="O287" i="2"/>
  <c r="N287" i="2"/>
  <c r="M287" i="2"/>
  <c r="L287" i="2"/>
  <c r="O286" i="2"/>
  <c r="M286" i="2"/>
  <c r="L286" i="2"/>
  <c r="N286" i="2" s="1"/>
  <c r="O285" i="2"/>
  <c r="N285" i="2"/>
  <c r="M285" i="2"/>
  <c r="L285" i="2"/>
  <c r="O284" i="2"/>
  <c r="M284" i="2"/>
  <c r="L284" i="2"/>
  <c r="N284" i="2" s="1"/>
  <c r="O283" i="2"/>
  <c r="N283" i="2"/>
  <c r="M283" i="2"/>
  <c r="L283" i="2"/>
  <c r="O282" i="2"/>
  <c r="M282" i="2"/>
  <c r="L282" i="2"/>
  <c r="N282" i="2" s="1"/>
  <c r="O281" i="2"/>
  <c r="N281" i="2"/>
  <c r="M281" i="2"/>
  <c r="L281" i="2"/>
  <c r="O280" i="2"/>
  <c r="M280" i="2"/>
  <c r="L280" i="2"/>
  <c r="N280" i="2" s="1"/>
  <c r="O279" i="2"/>
  <c r="N279" i="2"/>
  <c r="M279" i="2"/>
  <c r="L279" i="2"/>
  <c r="O278" i="2"/>
  <c r="M278" i="2"/>
  <c r="L278" i="2"/>
  <c r="N278" i="2" s="1"/>
  <c r="O277" i="2"/>
  <c r="N277" i="2"/>
  <c r="M277" i="2"/>
  <c r="L277" i="2"/>
  <c r="O276" i="2"/>
  <c r="M276" i="2"/>
  <c r="L276" i="2"/>
  <c r="N276" i="2" s="1"/>
  <c r="O275" i="2"/>
  <c r="N275" i="2"/>
  <c r="M275" i="2"/>
  <c r="L275" i="2"/>
  <c r="O274" i="2"/>
  <c r="M274" i="2"/>
  <c r="L274" i="2"/>
  <c r="N274" i="2" s="1"/>
  <c r="O273" i="2"/>
  <c r="N273" i="2"/>
  <c r="M273" i="2"/>
  <c r="L273" i="2"/>
  <c r="O272" i="2"/>
  <c r="M272" i="2"/>
  <c r="L272" i="2"/>
  <c r="N272" i="2" s="1"/>
  <c r="O271" i="2"/>
  <c r="N271" i="2"/>
  <c r="M271" i="2"/>
  <c r="L271" i="2"/>
  <c r="O270" i="2"/>
  <c r="M270" i="2"/>
  <c r="L270" i="2"/>
  <c r="N270" i="2" s="1"/>
  <c r="O269" i="2"/>
  <c r="N269" i="2"/>
  <c r="M269" i="2"/>
  <c r="L269" i="2"/>
  <c r="O268" i="2"/>
  <c r="M268" i="2"/>
  <c r="L268" i="2"/>
  <c r="N268" i="2" s="1"/>
  <c r="O267" i="2"/>
  <c r="N267" i="2"/>
  <c r="M267" i="2"/>
  <c r="L267" i="2"/>
  <c r="O266" i="2"/>
  <c r="M266" i="2"/>
  <c r="L266" i="2"/>
  <c r="N266" i="2" s="1"/>
  <c r="O265" i="2"/>
  <c r="N265" i="2"/>
  <c r="M265" i="2"/>
  <c r="L265" i="2"/>
  <c r="O264" i="2"/>
  <c r="M264" i="2"/>
  <c r="L264" i="2"/>
  <c r="N264" i="2" s="1"/>
  <c r="O263" i="2"/>
  <c r="N263" i="2"/>
  <c r="M263" i="2"/>
  <c r="L263" i="2"/>
  <c r="O262" i="2"/>
  <c r="M262" i="2"/>
  <c r="L262" i="2"/>
  <c r="N262" i="2" s="1"/>
  <c r="O261" i="2"/>
  <c r="N261" i="2"/>
  <c r="M261" i="2"/>
  <c r="L261" i="2"/>
  <c r="O260" i="2"/>
  <c r="M260" i="2"/>
  <c r="L260" i="2"/>
  <c r="N260" i="2" s="1"/>
  <c r="O259" i="2"/>
  <c r="N259" i="2"/>
  <c r="M259" i="2"/>
  <c r="L259" i="2"/>
  <c r="O258" i="2"/>
  <c r="M258" i="2"/>
  <c r="L258" i="2"/>
  <c r="N258" i="2" s="1"/>
  <c r="O257" i="2"/>
  <c r="N257" i="2"/>
  <c r="M257" i="2"/>
  <c r="L257" i="2"/>
  <c r="O256" i="2"/>
  <c r="M256" i="2"/>
  <c r="L256" i="2"/>
  <c r="N256" i="2" s="1"/>
  <c r="O255" i="2"/>
  <c r="N255" i="2"/>
  <c r="M255" i="2"/>
  <c r="L255" i="2"/>
  <c r="O254" i="2"/>
  <c r="M254" i="2"/>
  <c r="L254" i="2"/>
  <c r="N254" i="2" s="1"/>
  <c r="O253" i="2"/>
  <c r="N253" i="2"/>
  <c r="M253" i="2"/>
  <c r="L253" i="2"/>
  <c r="O252" i="2"/>
  <c r="M252" i="2"/>
  <c r="L252" i="2"/>
  <c r="N252" i="2" s="1"/>
  <c r="O251" i="2"/>
  <c r="N251" i="2"/>
  <c r="M251" i="2"/>
  <c r="L251" i="2"/>
  <c r="O250" i="2"/>
  <c r="M250" i="2"/>
  <c r="L250" i="2"/>
  <c r="N250" i="2" s="1"/>
  <c r="O249" i="2"/>
  <c r="N249" i="2"/>
  <c r="M249" i="2"/>
  <c r="L249" i="2"/>
  <c r="O248" i="2"/>
  <c r="M248" i="2"/>
  <c r="L248" i="2"/>
  <c r="N248" i="2" s="1"/>
  <c r="O247" i="2"/>
  <c r="N247" i="2"/>
  <c r="M247" i="2"/>
  <c r="L247" i="2"/>
  <c r="O246" i="2"/>
  <c r="M246" i="2"/>
  <c r="L246" i="2"/>
  <c r="N246" i="2" s="1"/>
  <c r="O245" i="2"/>
  <c r="N245" i="2"/>
  <c r="M245" i="2"/>
  <c r="L245" i="2"/>
  <c r="O244" i="2"/>
  <c r="M244" i="2"/>
  <c r="L244" i="2"/>
  <c r="N244" i="2" s="1"/>
  <c r="O243" i="2"/>
  <c r="N243" i="2"/>
  <c r="M243" i="2"/>
  <c r="L243" i="2"/>
  <c r="O242" i="2"/>
  <c r="M242" i="2"/>
  <c r="L242" i="2"/>
  <c r="N242" i="2" s="1"/>
  <c r="O241" i="2"/>
  <c r="N241" i="2"/>
  <c r="M241" i="2"/>
  <c r="L241" i="2"/>
  <c r="O240" i="2"/>
  <c r="M240" i="2"/>
  <c r="L240" i="2"/>
  <c r="N240" i="2" s="1"/>
  <c r="O239" i="2"/>
  <c r="N239" i="2"/>
  <c r="M239" i="2"/>
  <c r="L239" i="2"/>
  <c r="O238" i="2"/>
  <c r="M238" i="2"/>
  <c r="L238" i="2"/>
  <c r="N238" i="2" s="1"/>
  <c r="O237" i="2"/>
  <c r="N237" i="2"/>
  <c r="M237" i="2"/>
  <c r="L237" i="2"/>
  <c r="O236" i="2"/>
  <c r="M236" i="2"/>
  <c r="L236" i="2"/>
  <c r="N236" i="2" s="1"/>
  <c r="O235" i="2"/>
  <c r="N235" i="2"/>
  <c r="M235" i="2"/>
  <c r="L235" i="2"/>
  <c r="O234" i="2"/>
  <c r="M234" i="2"/>
  <c r="L234" i="2"/>
  <c r="N234" i="2" s="1"/>
  <c r="O233" i="2"/>
  <c r="N233" i="2"/>
  <c r="M233" i="2"/>
  <c r="L233" i="2"/>
  <c r="O232" i="2"/>
  <c r="M232" i="2"/>
  <c r="L232" i="2"/>
  <c r="N232" i="2" s="1"/>
  <c r="O231" i="2"/>
  <c r="N231" i="2"/>
  <c r="M231" i="2"/>
  <c r="L231" i="2"/>
  <c r="O230" i="2"/>
  <c r="M230" i="2"/>
  <c r="L230" i="2"/>
  <c r="N230" i="2" s="1"/>
  <c r="O229" i="2"/>
  <c r="N229" i="2"/>
  <c r="M229" i="2"/>
  <c r="L229" i="2"/>
  <c r="O228" i="2"/>
  <c r="M228" i="2"/>
  <c r="L228" i="2"/>
  <c r="N228" i="2" s="1"/>
  <c r="O227" i="2"/>
  <c r="N227" i="2"/>
  <c r="M227" i="2"/>
  <c r="L227" i="2"/>
  <c r="O226" i="2"/>
  <c r="M226" i="2"/>
  <c r="L226" i="2"/>
  <c r="N226" i="2" s="1"/>
  <c r="O225" i="2"/>
  <c r="N225" i="2"/>
  <c r="M225" i="2"/>
  <c r="L225" i="2"/>
  <c r="O224" i="2"/>
  <c r="M224" i="2"/>
  <c r="L224" i="2"/>
  <c r="N224" i="2" s="1"/>
  <c r="O223" i="2"/>
  <c r="N223" i="2"/>
  <c r="M223" i="2"/>
  <c r="L223" i="2"/>
  <c r="O222" i="2"/>
  <c r="M222" i="2"/>
  <c r="L222" i="2"/>
  <c r="N222" i="2" s="1"/>
  <c r="O221" i="2"/>
  <c r="N221" i="2"/>
  <c r="M221" i="2"/>
  <c r="L221" i="2"/>
  <c r="O220" i="2"/>
  <c r="M220" i="2"/>
  <c r="L220" i="2"/>
  <c r="N220" i="2" s="1"/>
  <c r="O219" i="2"/>
  <c r="N219" i="2"/>
  <c r="M219" i="2"/>
  <c r="L219" i="2"/>
  <c r="O218" i="2"/>
  <c r="M218" i="2"/>
  <c r="L218" i="2"/>
  <c r="N218" i="2" s="1"/>
  <c r="O217" i="2"/>
  <c r="N217" i="2"/>
  <c r="M217" i="2"/>
  <c r="L217" i="2"/>
  <c r="O216" i="2"/>
  <c r="M216" i="2"/>
  <c r="L216" i="2"/>
  <c r="N216" i="2" s="1"/>
  <c r="O215" i="2"/>
  <c r="N215" i="2"/>
  <c r="M215" i="2"/>
  <c r="L215" i="2"/>
  <c r="O214" i="2"/>
  <c r="M214" i="2"/>
  <c r="L214" i="2"/>
  <c r="N214" i="2" s="1"/>
  <c r="O213" i="2"/>
  <c r="N213" i="2"/>
  <c r="M213" i="2"/>
  <c r="L213" i="2"/>
  <c r="O212" i="2"/>
  <c r="M212" i="2"/>
  <c r="L212" i="2"/>
  <c r="N212" i="2" s="1"/>
  <c r="O211" i="2"/>
  <c r="N211" i="2"/>
  <c r="M211" i="2"/>
  <c r="L211" i="2"/>
  <c r="O210" i="2"/>
  <c r="M210" i="2"/>
  <c r="L210" i="2"/>
  <c r="N210" i="2" s="1"/>
  <c r="O209" i="2"/>
  <c r="N209" i="2"/>
  <c r="M209" i="2"/>
  <c r="L209" i="2"/>
  <c r="O208" i="2"/>
  <c r="M208" i="2"/>
  <c r="L208" i="2"/>
  <c r="N208" i="2" s="1"/>
  <c r="O207" i="2"/>
  <c r="N207" i="2"/>
  <c r="M207" i="2"/>
  <c r="L207" i="2"/>
  <c r="O206" i="2"/>
  <c r="M206" i="2"/>
  <c r="L206" i="2"/>
  <c r="N206" i="2" s="1"/>
  <c r="O205" i="2"/>
  <c r="N205" i="2"/>
  <c r="M205" i="2"/>
  <c r="L205" i="2"/>
  <c r="O204" i="2"/>
  <c r="M204" i="2"/>
  <c r="L204" i="2"/>
  <c r="N204" i="2" s="1"/>
  <c r="O203" i="2"/>
  <c r="N203" i="2"/>
  <c r="M203" i="2"/>
  <c r="L203" i="2"/>
  <c r="O202" i="2"/>
  <c r="M202" i="2"/>
  <c r="L202" i="2"/>
  <c r="N202" i="2" s="1"/>
  <c r="O201" i="2"/>
  <c r="N201" i="2"/>
  <c r="M201" i="2"/>
  <c r="L201" i="2"/>
  <c r="O200" i="2"/>
  <c r="M200" i="2"/>
  <c r="L200" i="2"/>
  <c r="N200" i="2" s="1"/>
  <c r="O199" i="2"/>
  <c r="N199" i="2"/>
  <c r="M199" i="2"/>
  <c r="L199" i="2"/>
  <c r="O198" i="2"/>
  <c r="M198" i="2"/>
  <c r="L198" i="2"/>
  <c r="N198" i="2" s="1"/>
  <c r="O197" i="2"/>
  <c r="N197" i="2"/>
  <c r="M197" i="2"/>
  <c r="L197" i="2"/>
  <c r="O196" i="2"/>
  <c r="M196" i="2"/>
  <c r="L196" i="2"/>
  <c r="N196" i="2" s="1"/>
  <c r="O195" i="2"/>
  <c r="N195" i="2"/>
  <c r="M195" i="2"/>
  <c r="L195" i="2"/>
  <c r="O194" i="2"/>
  <c r="M194" i="2"/>
  <c r="L194" i="2"/>
  <c r="N194" i="2" s="1"/>
  <c r="O193" i="2"/>
  <c r="N193" i="2"/>
  <c r="M193" i="2"/>
  <c r="L193" i="2"/>
  <c r="O192" i="2"/>
  <c r="M192" i="2"/>
  <c r="L192" i="2"/>
  <c r="N192" i="2" s="1"/>
  <c r="O191" i="2"/>
  <c r="N191" i="2"/>
  <c r="M191" i="2"/>
  <c r="L191" i="2"/>
  <c r="O190" i="2"/>
  <c r="L190" i="2"/>
  <c r="N190" i="2" s="1"/>
  <c r="O189" i="2"/>
  <c r="N189" i="2"/>
  <c r="M189" i="2"/>
  <c r="L189" i="2"/>
  <c r="O188" i="2"/>
  <c r="L188" i="2"/>
  <c r="N188" i="2" s="1"/>
  <c r="O187" i="2"/>
  <c r="N187" i="2"/>
  <c r="M187" i="2"/>
  <c r="L187" i="2"/>
  <c r="O186" i="2"/>
  <c r="L186" i="2"/>
  <c r="N186" i="2" s="1"/>
  <c r="O185" i="2"/>
  <c r="N185" i="2"/>
  <c r="M185" i="2"/>
  <c r="L185" i="2"/>
  <c r="O184" i="2"/>
  <c r="L184" i="2"/>
  <c r="N184" i="2" s="1"/>
  <c r="O183" i="2"/>
  <c r="N183" i="2"/>
  <c r="M183" i="2"/>
  <c r="L183" i="2"/>
  <c r="O182" i="2"/>
  <c r="L182" i="2"/>
  <c r="N182" i="2" s="1"/>
  <c r="O181" i="2"/>
  <c r="N181" i="2"/>
  <c r="M181" i="2"/>
  <c r="L181" i="2"/>
  <c r="O180" i="2"/>
  <c r="L180" i="2"/>
  <c r="N180" i="2" s="1"/>
  <c r="O179" i="2"/>
  <c r="N179" i="2"/>
  <c r="M179" i="2"/>
  <c r="L179" i="2"/>
  <c r="O178" i="2"/>
  <c r="L178" i="2"/>
  <c r="N178" i="2" s="1"/>
  <c r="O177" i="2"/>
  <c r="N177" i="2"/>
  <c r="M177" i="2"/>
  <c r="L177" i="2"/>
  <c r="O176" i="2"/>
  <c r="L176" i="2"/>
  <c r="N176" i="2" s="1"/>
  <c r="O175" i="2"/>
  <c r="N175" i="2"/>
  <c r="M175" i="2"/>
  <c r="L175" i="2"/>
  <c r="O174" i="2"/>
  <c r="L174" i="2"/>
  <c r="N174" i="2" s="1"/>
  <c r="O173" i="2"/>
  <c r="N173" i="2"/>
  <c r="M173" i="2"/>
  <c r="L173" i="2"/>
  <c r="O172" i="2"/>
  <c r="L172" i="2"/>
  <c r="N172" i="2" s="1"/>
  <c r="O171" i="2"/>
  <c r="N171" i="2"/>
  <c r="M171" i="2"/>
  <c r="L171" i="2"/>
  <c r="O170" i="2"/>
  <c r="L170" i="2"/>
  <c r="N170" i="2" s="1"/>
  <c r="O169" i="2"/>
  <c r="N169" i="2"/>
  <c r="M169" i="2"/>
  <c r="L169" i="2"/>
  <c r="O168" i="2"/>
  <c r="L168" i="2"/>
  <c r="N168" i="2" s="1"/>
  <c r="O167" i="2"/>
  <c r="N167" i="2"/>
  <c r="M167" i="2"/>
  <c r="L167" i="2"/>
  <c r="O166" i="2"/>
  <c r="L166" i="2"/>
  <c r="N166" i="2" s="1"/>
  <c r="O165" i="2"/>
  <c r="N165" i="2"/>
  <c r="M165" i="2"/>
  <c r="L165" i="2"/>
  <c r="O164" i="2"/>
  <c r="L164" i="2"/>
  <c r="N164" i="2" s="1"/>
  <c r="O163" i="2"/>
  <c r="N163" i="2"/>
  <c r="M163" i="2"/>
  <c r="L163" i="2"/>
  <c r="O162" i="2"/>
  <c r="L162" i="2"/>
  <c r="N162" i="2" s="1"/>
  <c r="O161" i="2"/>
  <c r="N161" i="2"/>
  <c r="M161" i="2"/>
  <c r="L161" i="2"/>
  <c r="O160" i="2"/>
  <c r="L160" i="2"/>
  <c r="N160" i="2" s="1"/>
  <c r="O159" i="2"/>
  <c r="N159" i="2"/>
  <c r="M159" i="2"/>
  <c r="L159" i="2"/>
  <c r="O158" i="2"/>
  <c r="L158" i="2"/>
  <c r="N158" i="2" s="1"/>
  <c r="O157" i="2"/>
  <c r="N157" i="2"/>
  <c r="M157" i="2"/>
  <c r="L157" i="2"/>
  <c r="O156" i="2"/>
  <c r="L156" i="2"/>
  <c r="N156" i="2" s="1"/>
  <c r="O155" i="2"/>
  <c r="N155" i="2"/>
  <c r="M155" i="2"/>
  <c r="L155" i="2"/>
  <c r="O154" i="2"/>
  <c r="L154" i="2"/>
  <c r="N154" i="2" s="1"/>
  <c r="O153" i="2"/>
  <c r="N153" i="2"/>
  <c r="M153" i="2"/>
  <c r="L153" i="2"/>
  <c r="O152" i="2"/>
  <c r="L152" i="2"/>
  <c r="N152" i="2" s="1"/>
  <c r="O151" i="2"/>
  <c r="N151" i="2"/>
  <c r="M151" i="2"/>
  <c r="L151" i="2"/>
  <c r="O150" i="2"/>
  <c r="L150" i="2"/>
  <c r="N150" i="2" s="1"/>
  <c r="O149" i="2"/>
  <c r="N149" i="2"/>
  <c r="M149" i="2"/>
  <c r="L149" i="2"/>
  <c r="O148" i="2"/>
  <c r="L148" i="2"/>
  <c r="N148" i="2" s="1"/>
  <c r="O147" i="2"/>
  <c r="N147" i="2"/>
  <c r="M147" i="2"/>
  <c r="L147" i="2"/>
  <c r="O146" i="2"/>
  <c r="L146" i="2"/>
  <c r="N146" i="2" s="1"/>
  <c r="O145" i="2"/>
  <c r="N145" i="2"/>
  <c r="M145" i="2"/>
  <c r="L145" i="2"/>
  <c r="O144" i="2"/>
  <c r="L144" i="2"/>
  <c r="N144" i="2" s="1"/>
  <c r="O143" i="2"/>
  <c r="N143" i="2"/>
  <c r="M143" i="2"/>
  <c r="L143" i="2"/>
  <c r="O142" i="2"/>
  <c r="L142" i="2"/>
  <c r="N142" i="2" s="1"/>
  <c r="O141" i="2"/>
  <c r="N141" i="2"/>
  <c r="M141" i="2"/>
  <c r="L141" i="2"/>
  <c r="O140" i="2"/>
  <c r="L140" i="2"/>
  <c r="N140" i="2" s="1"/>
  <c r="O139" i="2"/>
  <c r="N139" i="2"/>
  <c r="M139" i="2"/>
  <c r="L139" i="2"/>
  <c r="O138" i="2"/>
  <c r="L138" i="2"/>
  <c r="N138" i="2" s="1"/>
  <c r="O137" i="2"/>
  <c r="N137" i="2"/>
  <c r="M137" i="2"/>
  <c r="L137" i="2"/>
  <c r="O136" i="2"/>
  <c r="L136" i="2"/>
  <c r="N136" i="2" s="1"/>
  <c r="O135" i="2"/>
  <c r="N135" i="2"/>
  <c r="M135" i="2"/>
  <c r="L135" i="2"/>
  <c r="O134" i="2"/>
  <c r="L134" i="2"/>
  <c r="N134" i="2" s="1"/>
  <c r="O133" i="2"/>
  <c r="N133" i="2"/>
  <c r="M133" i="2"/>
  <c r="L133" i="2"/>
  <c r="O132" i="2"/>
  <c r="L132" i="2"/>
  <c r="N132" i="2" s="1"/>
  <c r="O131" i="2"/>
  <c r="N131" i="2"/>
  <c r="M131" i="2"/>
  <c r="L131" i="2"/>
  <c r="O130" i="2"/>
  <c r="L130" i="2"/>
  <c r="N130" i="2" s="1"/>
  <c r="O129" i="2"/>
  <c r="N129" i="2"/>
  <c r="M129" i="2"/>
  <c r="L129" i="2"/>
  <c r="O128" i="2"/>
  <c r="L128" i="2"/>
  <c r="N128" i="2" s="1"/>
  <c r="O127" i="2"/>
  <c r="N127" i="2"/>
  <c r="M127" i="2"/>
  <c r="L127" i="2"/>
  <c r="O126" i="2"/>
  <c r="L126" i="2"/>
  <c r="N126" i="2" s="1"/>
  <c r="O125" i="2"/>
  <c r="N125" i="2"/>
  <c r="M125" i="2"/>
  <c r="L125" i="2"/>
  <c r="O124" i="2"/>
  <c r="L124" i="2"/>
  <c r="N124" i="2" s="1"/>
  <c r="O123" i="2"/>
  <c r="N123" i="2"/>
  <c r="M123" i="2"/>
  <c r="L123" i="2"/>
  <c r="O122" i="2"/>
  <c r="L122" i="2"/>
  <c r="N122" i="2" s="1"/>
  <c r="O121" i="2"/>
  <c r="N121" i="2"/>
  <c r="M121" i="2"/>
  <c r="L121" i="2"/>
  <c r="O120" i="2"/>
  <c r="L120" i="2"/>
  <c r="N120" i="2" s="1"/>
  <c r="O119" i="2"/>
  <c r="N119" i="2"/>
  <c r="M119" i="2"/>
  <c r="L119" i="2"/>
  <c r="O118" i="2"/>
  <c r="L118" i="2"/>
  <c r="N118" i="2" s="1"/>
  <c r="O117" i="2"/>
  <c r="N117" i="2"/>
  <c r="M117" i="2"/>
  <c r="L117" i="2"/>
  <c r="O116" i="2"/>
  <c r="L116" i="2"/>
  <c r="N116" i="2" s="1"/>
  <c r="O115" i="2"/>
  <c r="N115" i="2"/>
  <c r="M115" i="2"/>
  <c r="L115" i="2"/>
  <c r="O114" i="2"/>
  <c r="L114" i="2"/>
  <c r="N114" i="2" s="1"/>
  <c r="O113" i="2"/>
  <c r="N113" i="2"/>
  <c r="M113" i="2"/>
  <c r="L113" i="2"/>
  <c r="O112" i="2"/>
  <c r="L112" i="2"/>
  <c r="N112" i="2" s="1"/>
  <c r="O111" i="2"/>
  <c r="N111" i="2"/>
  <c r="M111" i="2"/>
  <c r="L111" i="2"/>
  <c r="O110" i="2"/>
  <c r="L110" i="2"/>
  <c r="N110" i="2" s="1"/>
  <c r="O109" i="2"/>
  <c r="N109" i="2"/>
  <c r="M109" i="2"/>
  <c r="L109" i="2"/>
  <c r="O108" i="2"/>
  <c r="L108" i="2"/>
  <c r="N108" i="2" s="1"/>
  <c r="O107" i="2"/>
  <c r="N107" i="2"/>
  <c r="M107" i="2"/>
  <c r="L107" i="2"/>
  <c r="O106" i="2"/>
  <c r="L106" i="2"/>
  <c r="N106" i="2" s="1"/>
  <c r="O105" i="2"/>
  <c r="N105" i="2"/>
  <c r="M105" i="2"/>
  <c r="L105" i="2"/>
  <c r="O104" i="2"/>
  <c r="L104" i="2"/>
  <c r="N104" i="2" s="1"/>
  <c r="O103" i="2"/>
  <c r="N103" i="2"/>
  <c r="M103" i="2"/>
  <c r="L103" i="2"/>
  <c r="O102" i="2"/>
  <c r="L102" i="2"/>
  <c r="N102" i="2" s="1"/>
  <c r="O101" i="2"/>
  <c r="N101" i="2"/>
  <c r="M101" i="2"/>
  <c r="L101" i="2"/>
  <c r="O100" i="2"/>
  <c r="L100" i="2"/>
  <c r="N100" i="2" s="1"/>
  <c r="O99" i="2"/>
  <c r="N99" i="2"/>
  <c r="M99" i="2"/>
  <c r="L99" i="2"/>
  <c r="O98" i="2"/>
  <c r="L98" i="2"/>
  <c r="N98" i="2" s="1"/>
  <c r="O97" i="2"/>
  <c r="N97" i="2"/>
  <c r="M97" i="2"/>
  <c r="L97" i="2"/>
  <c r="O96" i="2"/>
  <c r="L96" i="2"/>
  <c r="N96" i="2" s="1"/>
  <c r="O95" i="2"/>
  <c r="N95" i="2"/>
  <c r="M95" i="2"/>
  <c r="L95" i="2"/>
  <c r="O94" i="2"/>
  <c r="L94" i="2"/>
  <c r="N94" i="2" s="1"/>
  <c r="O93" i="2"/>
  <c r="N93" i="2"/>
  <c r="M93" i="2"/>
  <c r="L93" i="2"/>
  <c r="O92" i="2"/>
  <c r="L92" i="2"/>
  <c r="N92" i="2" s="1"/>
  <c r="O91" i="2"/>
  <c r="N91" i="2"/>
  <c r="M91" i="2"/>
  <c r="L91" i="2"/>
  <c r="O90" i="2"/>
  <c r="L90" i="2"/>
  <c r="N90" i="2" s="1"/>
  <c r="O89" i="2"/>
  <c r="N89" i="2"/>
  <c r="M89" i="2"/>
  <c r="L89" i="2"/>
  <c r="O88" i="2"/>
  <c r="L88" i="2"/>
  <c r="N88" i="2" s="1"/>
  <c r="O87" i="2"/>
  <c r="N87" i="2"/>
  <c r="M87" i="2"/>
  <c r="L87" i="2"/>
  <c r="O86" i="2"/>
  <c r="L86" i="2"/>
  <c r="N86" i="2" s="1"/>
  <c r="O85" i="2"/>
  <c r="N85" i="2"/>
  <c r="M85" i="2"/>
  <c r="L85" i="2"/>
  <c r="O84" i="2"/>
  <c r="L84" i="2"/>
  <c r="N84" i="2" s="1"/>
  <c r="O83" i="2"/>
  <c r="N83" i="2"/>
  <c r="M83" i="2"/>
  <c r="L83" i="2"/>
  <c r="O82" i="2"/>
  <c r="L82" i="2"/>
  <c r="N82" i="2" s="1"/>
  <c r="O81" i="2"/>
  <c r="N81" i="2"/>
  <c r="M81" i="2"/>
  <c r="L81" i="2"/>
  <c r="O80" i="2"/>
  <c r="L80" i="2"/>
  <c r="N80" i="2" s="1"/>
  <c r="O79" i="2"/>
  <c r="N79" i="2"/>
  <c r="M79" i="2"/>
  <c r="L79" i="2"/>
  <c r="O78" i="2"/>
  <c r="L78" i="2"/>
  <c r="N78" i="2" s="1"/>
  <c r="O77" i="2"/>
  <c r="N77" i="2"/>
  <c r="M77" i="2"/>
  <c r="L77" i="2"/>
  <c r="O76" i="2"/>
  <c r="L76" i="2"/>
  <c r="N76" i="2" s="1"/>
  <c r="O75" i="2"/>
  <c r="N75" i="2"/>
  <c r="M75" i="2"/>
  <c r="L75" i="2"/>
  <c r="O74" i="2"/>
  <c r="L74" i="2"/>
  <c r="N74" i="2" s="1"/>
  <c r="O73" i="2"/>
  <c r="N73" i="2"/>
  <c r="M73" i="2"/>
  <c r="L73" i="2"/>
  <c r="O72" i="2"/>
  <c r="L72" i="2"/>
  <c r="N72" i="2" s="1"/>
  <c r="O71" i="2"/>
  <c r="N71" i="2"/>
  <c r="M71" i="2"/>
  <c r="L71" i="2"/>
  <c r="O70" i="2"/>
  <c r="L70" i="2"/>
  <c r="N70" i="2" s="1"/>
  <c r="O69" i="2"/>
  <c r="N69" i="2"/>
  <c r="M69" i="2"/>
  <c r="L69" i="2"/>
  <c r="O68" i="2"/>
  <c r="L68" i="2"/>
  <c r="N68" i="2" s="1"/>
  <c r="O67" i="2"/>
  <c r="N67" i="2"/>
  <c r="M67" i="2"/>
  <c r="L67" i="2"/>
  <c r="O66" i="2"/>
  <c r="L66" i="2"/>
  <c r="N66" i="2" s="1"/>
  <c r="O65" i="2"/>
  <c r="N65" i="2"/>
  <c r="M65" i="2"/>
  <c r="L65" i="2"/>
  <c r="O64" i="2"/>
  <c r="L64" i="2"/>
  <c r="N64" i="2" s="1"/>
  <c r="O63" i="2"/>
  <c r="N63" i="2"/>
  <c r="M63" i="2"/>
  <c r="L63" i="2"/>
  <c r="O62" i="2"/>
  <c r="L62" i="2"/>
  <c r="N62" i="2" s="1"/>
  <c r="O61" i="2"/>
  <c r="N61" i="2"/>
  <c r="M61" i="2"/>
  <c r="L61" i="2"/>
  <c r="O60" i="2"/>
  <c r="L60" i="2"/>
  <c r="N60" i="2" s="1"/>
  <c r="O59" i="2"/>
  <c r="N59" i="2"/>
  <c r="M59" i="2"/>
  <c r="L59" i="2"/>
  <c r="O58" i="2"/>
  <c r="L58" i="2"/>
  <c r="N58" i="2" s="1"/>
  <c r="O57" i="2"/>
  <c r="N57" i="2"/>
  <c r="M57" i="2"/>
  <c r="L57" i="2"/>
  <c r="O56" i="2"/>
  <c r="L56" i="2"/>
  <c r="N56" i="2" s="1"/>
  <c r="O55" i="2"/>
  <c r="N55" i="2"/>
  <c r="M55" i="2"/>
  <c r="L55" i="2"/>
  <c r="O54" i="2"/>
  <c r="L54" i="2"/>
  <c r="N54" i="2" s="1"/>
  <c r="O53" i="2"/>
  <c r="N53" i="2"/>
  <c r="M53" i="2"/>
  <c r="L53" i="2"/>
  <c r="O52" i="2"/>
  <c r="L52" i="2"/>
  <c r="N52" i="2" s="1"/>
  <c r="O51" i="2"/>
  <c r="N51" i="2"/>
  <c r="M51" i="2"/>
  <c r="L51" i="2"/>
  <c r="O50" i="2"/>
  <c r="L50" i="2"/>
  <c r="N50" i="2" s="1"/>
  <c r="O49" i="2"/>
  <c r="N49" i="2"/>
  <c r="M49" i="2"/>
  <c r="L49" i="2"/>
  <c r="O48" i="2"/>
  <c r="L48" i="2"/>
  <c r="N48" i="2" s="1"/>
  <c r="O47" i="2"/>
  <c r="N47" i="2"/>
  <c r="M47" i="2"/>
  <c r="L47" i="2"/>
  <c r="O46" i="2"/>
  <c r="L46" i="2"/>
  <c r="N46" i="2" s="1"/>
  <c r="O45" i="2"/>
  <c r="N45" i="2"/>
  <c r="M45" i="2"/>
  <c r="L45" i="2"/>
  <c r="O44" i="2"/>
  <c r="L44" i="2"/>
  <c r="N44" i="2" s="1"/>
  <c r="O43" i="2"/>
  <c r="N43" i="2"/>
  <c r="M43" i="2"/>
  <c r="L43" i="2"/>
  <c r="O42" i="2"/>
  <c r="L42" i="2"/>
  <c r="N42" i="2" s="1"/>
  <c r="O41" i="2"/>
  <c r="N41" i="2"/>
  <c r="M41" i="2"/>
  <c r="L41" i="2"/>
  <c r="L12" i="2"/>
  <c r="M12" i="2" s="1"/>
  <c r="L13" i="2"/>
  <c r="M13" i="2" s="1"/>
  <c r="L14" i="2"/>
  <c r="M14" i="2" s="1"/>
  <c r="L15" i="2"/>
  <c r="M15" i="2" s="1"/>
  <c r="L16" i="2"/>
  <c r="M16" i="2" s="1"/>
  <c r="L17" i="2"/>
  <c r="M17" i="2" s="1"/>
  <c r="L18" i="2"/>
  <c r="M18" i="2" s="1"/>
  <c r="L19" i="2"/>
  <c r="M19" i="2" s="1"/>
  <c r="L20" i="2"/>
  <c r="M20" i="2" s="1"/>
  <c r="L21" i="2"/>
  <c r="M21" i="2" s="1"/>
  <c r="L22" i="2"/>
  <c r="M22" i="2" s="1"/>
  <c r="L23" i="2"/>
  <c r="M23" i="2" s="1"/>
  <c r="L24" i="2"/>
  <c r="M24" i="2" s="1"/>
  <c r="L25" i="2"/>
  <c r="M25" i="2" s="1"/>
  <c r="L26" i="2"/>
  <c r="M26" i="2" s="1"/>
  <c r="L27" i="2"/>
  <c r="M27" i="2" s="1"/>
  <c r="L28" i="2"/>
  <c r="M28" i="2" s="1"/>
  <c r="L29" i="2"/>
  <c r="M29" i="2" s="1"/>
  <c r="L30" i="2"/>
  <c r="M30" i="2" s="1"/>
  <c r="L31" i="2"/>
  <c r="M31" i="2" s="1"/>
  <c r="L32" i="2"/>
  <c r="M32" i="2" s="1"/>
  <c r="L33" i="2"/>
  <c r="M33" i="2" s="1"/>
  <c r="L34" i="2"/>
  <c r="M34" i="2" s="1"/>
  <c r="L35" i="2"/>
  <c r="M35" i="2" s="1"/>
  <c r="L36" i="2"/>
  <c r="M36" i="2" s="1"/>
  <c r="L37" i="2"/>
  <c r="M37" i="2" s="1"/>
  <c r="L38" i="2"/>
  <c r="M38" i="2" s="1"/>
  <c r="L39" i="2"/>
  <c r="M39" i="2" s="1"/>
  <c r="L40" i="2"/>
  <c r="M40" i="2" s="1"/>
  <c r="A2" i="2" a="1"/>
  <c r="A2" i="2" s="1"/>
  <c r="M295" i="2" l="1"/>
  <c r="N295" i="2"/>
  <c r="M317" i="2"/>
  <c r="N317" i="2"/>
  <c r="O384" i="2"/>
  <c r="N384" i="2"/>
  <c r="N430" i="2"/>
  <c r="M430" i="2"/>
  <c r="M457" i="2"/>
  <c r="O457" i="2"/>
  <c r="M519" i="2"/>
  <c r="O519" i="2"/>
  <c r="N519" i="2"/>
  <c r="M543" i="2"/>
  <c r="O543" i="2"/>
  <c r="M701" i="2"/>
  <c r="N701" i="2"/>
  <c r="M711" i="2"/>
  <c r="O711" i="2"/>
  <c r="N711" i="2"/>
  <c r="M329" i="2"/>
  <c r="O329" i="2"/>
  <c r="M375" i="2"/>
  <c r="O375" i="2"/>
  <c r="N375" i="2"/>
  <c r="M393" i="2"/>
  <c r="O393" i="2"/>
  <c r="O430" i="2"/>
  <c r="M463" i="2"/>
  <c r="O463" i="2"/>
  <c r="N481" i="2"/>
  <c r="M505" i="2"/>
  <c r="O505" i="2"/>
  <c r="M525" i="2"/>
  <c r="N525" i="2"/>
  <c r="N543" i="2"/>
  <c r="M301" i="2"/>
  <c r="N301" i="2"/>
  <c r="M304" i="2"/>
  <c r="N312" i="2"/>
  <c r="O323" i="2"/>
  <c r="M326" i="2"/>
  <c r="N329" i="2"/>
  <c r="O334" i="2"/>
  <c r="O337" i="2"/>
  <c r="O342" i="2"/>
  <c r="M351" i="2"/>
  <c r="O351" i="2"/>
  <c r="N356" i="2"/>
  <c r="M359" i="2"/>
  <c r="N359" i="2"/>
  <c r="M362" i="2"/>
  <c r="O372" i="2"/>
  <c r="M381" i="2"/>
  <c r="N381" i="2"/>
  <c r="N393" i="2"/>
  <c r="M399" i="2"/>
  <c r="O399" i="2"/>
  <c r="O404" i="2"/>
  <c r="M413" i="2"/>
  <c r="N413" i="2"/>
  <c r="M431" i="2"/>
  <c r="O431" i="2"/>
  <c r="O436" i="2"/>
  <c r="M445" i="2"/>
  <c r="N445" i="2"/>
  <c r="M454" i="2"/>
  <c r="N463" i="2"/>
  <c r="N472" i="2"/>
  <c r="N478" i="2"/>
  <c r="M478" i="2"/>
  <c r="O481" i="2"/>
  <c r="N484" i="2"/>
  <c r="M487" i="2"/>
  <c r="O487" i="2"/>
  <c r="N487" i="2"/>
  <c r="N505" i="2"/>
  <c r="M511" i="2"/>
  <c r="O511" i="2"/>
  <c r="M520" i="2"/>
  <c r="O525" i="2"/>
  <c r="N529" i="2"/>
  <c r="O534" i="2"/>
  <c r="O544" i="2"/>
  <c r="N544" i="2"/>
  <c r="M553" i="2"/>
  <c r="O553" i="2"/>
  <c r="M559" i="2"/>
  <c r="O559" i="2"/>
  <c r="N580" i="2"/>
  <c r="M583" i="2"/>
  <c r="O583" i="2"/>
  <c r="N583" i="2"/>
  <c r="O598" i="2"/>
  <c r="M607" i="2"/>
  <c r="O607" i="2"/>
  <c r="M653" i="2"/>
  <c r="N653" i="2"/>
  <c r="M663" i="2"/>
  <c r="O663" i="2"/>
  <c r="N663" i="2"/>
  <c r="M717" i="2"/>
  <c r="N717" i="2"/>
  <c r="M727" i="2"/>
  <c r="O727" i="2"/>
  <c r="N727" i="2"/>
  <c r="O887" i="2"/>
  <c r="M887" i="2"/>
  <c r="N398" i="2"/>
  <c r="M398" i="2"/>
  <c r="O416" i="2"/>
  <c r="N416" i="2"/>
  <c r="M647" i="2"/>
  <c r="O647" i="2"/>
  <c r="N647" i="2"/>
  <c r="O935" i="2"/>
  <c r="N935" i="2"/>
  <c r="O295" i="2"/>
  <c r="N337" i="2"/>
  <c r="M407" i="2"/>
  <c r="O407" i="2"/>
  <c r="N407" i="2"/>
  <c r="M425" i="2"/>
  <c r="O425" i="2"/>
  <c r="M439" i="2"/>
  <c r="O439" i="2"/>
  <c r="N439" i="2"/>
  <c r="O558" i="2"/>
  <c r="N558" i="2"/>
  <c r="M558" i="2"/>
  <c r="M573" i="2"/>
  <c r="N573" i="2"/>
  <c r="N763" i="2"/>
  <c r="M763" i="2"/>
  <c r="O763" i="2"/>
  <c r="N795" i="2"/>
  <c r="M795" i="2"/>
  <c r="O795" i="2"/>
  <c r="O868" i="2"/>
  <c r="M868" i="2"/>
  <c r="M48" i="2"/>
  <c r="M54" i="2"/>
  <c r="M58" i="2"/>
  <c r="M64" i="2"/>
  <c r="M66" i="2"/>
  <c r="M72" i="2"/>
  <c r="M76" i="2"/>
  <c r="M80" i="2"/>
  <c r="M84" i="2"/>
  <c r="M92" i="2"/>
  <c r="M98" i="2"/>
  <c r="M104" i="2"/>
  <c r="M112" i="2"/>
  <c r="M118" i="2"/>
  <c r="M124" i="2"/>
  <c r="M128" i="2"/>
  <c r="M134" i="2"/>
  <c r="M142" i="2"/>
  <c r="M148" i="2"/>
  <c r="M158" i="2"/>
  <c r="M164" i="2"/>
  <c r="M170" i="2"/>
  <c r="M176" i="2"/>
  <c r="M182" i="2"/>
  <c r="M186" i="2"/>
  <c r="O304" i="2"/>
  <c r="M313" i="2"/>
  <c r="O313" i="2"/>
  <c r="O326" i="2"/>
  <c r="M335" i="2"/>
  <c r="O335" i="2"/>
  <c r="M343" i="2"/>
  <c r="N343" i="2"/>
  <c r="O356" i="2"/>
  <c r="N362" i="2"/>
  <c r="O454" i="2"/>
  <c r="O464" i="2"/>
  <c r="N464" i="2"/>
  <c r="M473" i="2"/>
  <c r="O473" i="2"/>
  <c r="O484" i="2"/>
  <c r="M493" i="2"/>
  <c r="N493" i="2"/>
  <c r="N520" i="2"/>
  <c r="N526" i="2"/>
  <c r="M526" i="2"/>
  <c r="O529" i="2"/>
  <c r="M535" i="2"/>
  <c r="O535" i="2"/>
  <c r="N535" i="2"/>
  <c r="O574" i="2"/>
  <c r="N574" i="2"/>
  <c r="M574" i="2"/>
  <c r="O580" i="2"/>
  <c r="M589" i="2"/>
  <c r="N589" i="2"/>
  <c r="M599" i="2"/>
  <c r="O599" i="2"/>
  <c r="N599" i="2"/>
  <c r="M633" i="2"/>
  <c r="O633" i="2"/>
  <c r="M697" i="2"/>
  <c r="O697" i="2"/>
  <c r="N761" i="2"/>
  <c r="M761" i="2"/>
  <c r="N787" i="2"/>
  <c r="M787" i="2"/>
  <c r="O787" i="2"/>
  <c r="N793" i="2"/>
  <c r="M793" i="2"/>
  <c r="O862" i="2"/>
  <c r="N862" i="2"/>
  <c r="M862" i="2"/>
  <c r="M345" i="2"/>
  <c r="O345" i="2"/>
  <c r="N510" i="2"/>
  <c r="M510" i="2"/>
  <c r="M567" i="2"/>
  <c r="O567" i="2"/>
  <c r="N567" i="2"/>
  <c r="M637" i="2"/>
  <c r="N637" i="2"/>
  <c r="O916" i="2"/>
  <c r="M916" i="2"/>
  <c r="O967" i="2"/>
  <c r="N967" i="2"/>
  <c r="M967" i="2"/>
  <c r="O317" i="2"/>
  <c r="N323" i="2"/>
  <c r="N334" i="2"/>
  <c r="M367" i="2"/>
  <c r="O367" i="2"/>
  <c r="O496" i="2"/>
  <c r="N496" i="2"/>
  <c r="M534" i="2"/>
  <c r="M598" i="2"/>
  <c r="M617" i="2"/>
  <c r="O617" i="2"/>
  <c r="O637" i="2"/>
  <c r="M681" i="2"/>
  <c r="O681" i="2"/>
  <c r="O701" i="2"/>
  <c r="M745" i="2"/>
  <c r="O745" i="2"/>
  <c r="N769" i="2"/>
  <c r="M769" i="2"/>
  <c r="N801" i="2"/>
  <c r="M801" i="2"/>
  <c r="O894" i="2"/>
  <c r="N894" i="2"/>
  <c r="M894" i="2"/>
  <c r="M42" i="2"/>
  <c r="M44" i="2"/>
  <c r="M46" i="2"/>
  <c r="M50" i="2"/>
  <c r="M52" i="2"/>
  <c r="M56" i="2"/>
  <c r="M60" i="2"/>
  <c r="M62" i="2"/>
  <c r="M68" i="2"/>
  <c r="M70" i="2"/>
  <c r="M74" i="2"/>
  <c r="M78" i="2"/>
  <c r="M82" i="2"/>
  <c r="M86" i="2"/>
  <c r="M88" i="2"/>
  <c r="M90" i="2"/>
  <c r="M94" i="2"/>
  <c r="M96" i="2"/>
  <c r="M100" i="2"/>
  <c r="M102" i="2"/>
  <c r="M106" i="2"/>
  <c r="M108" i="2"/>
  <c r="M110" i="2"/>
  <c r="M114" i="2"/>
  <c r="M116" i="2"/>
  <c r="M120" i="2"/>
  <c r="M122" i="2"/>
  <c r="M126" i="2"/>
  <c r="M130" i="2"/>
  <c r="M132" i="2"/>
  <c r="M136" i="2"/>
  <c r="M138" i="2"/>
  <c r="M140" i="2"/>
  <c r="M144" i="2"/>
  <c r="M146" i="2"/>
  <c r="M150" i="2"/>
  <c r="M152" i="2"/>
  <c r="M154" i="2"/>
  <c r="M156" i="2"/>
  <c r="M160" i="2"/>
  <c r="M162" i="2"/>
  <c r="M166" i="2"/>
  <c r="M168" i="2"/>
  <c r="M172" i="2"/>
  <c r="M174" i="2"/>
  <c r="M178" i="2"/>
  <c r="M180" i="2"/>
  <c r="M184" i="2"/>
  <c r="M188" i="2"/>
  <c r="M190" i="2"/>
  <c r="N288" i="2"/>
  <c r="N296" i="2"/>
  <c r="O307" i="2"/>
  <c r="M310" i="2"/>
  <c r="N313" i="2"/>
  <c r="O318" i="2"/>
  <c r="O321" i="2"/>
  <c r="N324" i="2"/>
  <c r="M327" i="2"/>
  <c r="N327" i="2"/>
  <c r="M330" i="2"/>
  <c r="N335" i="2"/>
  <c r="O340" i="2"/>
  <c r="O343" i="2"/>
  <c r="M365" i="2"/>
  <c r="N365" i="2"/>
  <c r="M368" i="2"/>
  <c r="N376" i="2"/>
  <c r="N382" i="2"/>
  <c r="M382" i="2"/>
  <c r="O385" i="2"/>
  <c r="O390" i="2"/>
  <c r="O400" i="2"/>
  <c r="N400" i="2"/>
  <c r="N408" i="2"/>
  <c r="N414" i="2"/>
  <c r="M414" i="2"/>
  <c r="O417" i="2"/>
  <c r="O422" i="2"/>
  <c r="O432" i="2"/>
  <c r="N432" i="2"/>
  <c r="N440" i="2"/>
  <c r="N446" i="2"/>
  <c r="M446" i="2"/>
  <c r="O449" i="2"/>
  <c r="N452" i="2"/>
  <c r="M455" i="2"/>
  <c r="O455" i="2"/>
  <c r="N455" i="2"/>
  <c r="M464" i="2"/>
  <c r="N473" i="2"/>
  <c r="M479" i="2"/>
  <c r="O479" i="2"/>
  <c r="M488" i="2"/>
  <c r="O493" i="2"/>
  <c r="N497" i="2"/>
  <c r="O502" i="2"/>
  <c r="O512" i="2"/>
  <c r="N512" i="2"/>
  <c r="M521" i="2"/>
  <c r="O521" i="2"/>
  <c r="O526" i="2"/>
  <c r="O532" i="2"/>
  <c r="M541" i="2"/>
  <c r="N541" i="2"/>
  <c r="M550" i="2"/>
  <c r="O560" i="2"/>
  <c r="N560" i="2"/>
  <c r="M569" i="2"/>
  <c r="O569" i="2"/>
  <c r="M575" i="2"/>
  <c r="O575" i="2"/>
  <c r="O589" i="2"/>
  <c r="N596" i="2"/>
  <c r="M605" i="2"/>
  <c r="N605" i="2"/>
  <c r="M615" i="2"/>
  <c r="O615" i="2"/>
  <c r="N615" i="2"/>
  <c r="M623" i="2"/>
  <c r="O623" i="2"/>
  <c r="N633" i="2"/>
  <c r="M669" i="2"/>
  <c r="N669" i="2"/>
  <c r="M679" i="2"/>
  <c r="O679" i="2"/>
  <c r="N679" i="2"/>
  <c r="N697" i="2"/>
  <c r="M733" i="2"/>
  <c r="N733" i="2"/>
  <c r="M743" i="2"/>
  <c r="O743" i="2"/>
  <c r="N743" i="2"/>
  <c r="O761" i="2"/>
  <c r="O793" i="2"/>
  <c r="O844" i="2"/>
  <c r="N844" i="2"/>
  <c r="M844" i="2"/>
  <c r="O851" i="2"/>
  <c r="N851" i="2"/>
  <c r="M851" i="2"/>
  <c r="M891" i="2"/>
  <c r="O891" i="2"/>
  <c r="N891" i="2"/>
  <c r="O948" i="2"/>
  <c r="M948" i="2"/>
  <c r="N948" i="2"/>
  <c r="O964" i="2"/>
  <c r="M964" i="2"/>
  <c r="N964" i="2"/>
  <c r="O999" i="2"/>
  <c r="N999" i="2"/>
  <c r="M999" i="2"/>
  <c r="O448" i="2"/>
  <c r="N448" i="2"/>
  <c r="M477" i="2"/>
  <c r="N477" i="2"/>
  <c r="O836" i="2"/>
  <c r="M836" i="2"/>
  <c r="N836" i="2"/>
  <c r="N404" i="2"/>
  <c r="M416" i="2"/>
  <c r="N436" i="2"/>
  <c r="M297" i="2"/>
  <c r="O297" i="2"/>
  <c r="M319" i="2"/>
  <c r="O319" i="2"/>
  <c r="M349" i="2"/>
  <c r="N349" i="2"/>
  <c r="M377" i="2"/>
  <c r="O377" i="2"/>
  <c r="M391" i="2"/>
  <c r="O391" i="2"/>
  <c r="N391" i="2"/>
  <c r="M409" i="2"/>
  <c r="O409" i="2"/>
  <c r="M423" i="2"/>
  <c r="O423" i="2"/>
  <c r="N423" i="2"/>
  <c r="M441" i="2"/>
  <c r="O441" i="2"/>
  <c r="M461" i="2"/>
  <c r="N461" i="2"/>
  <c r="N494" i="2"/>
  <c r="M494" i="2"/>
  <c r="M503" i="2"/>
  <c r="O503" i="2"/>
  <c r="N503" i="2"/>
  <c r="M527" i="2"/>
  <c r="O527" i="2"/>
  <c r="O590" i="2"/>
  <c r="N590" i="2"/>
  <c r="M590" i="2"/>
  <c r="M649" i="2"/>
  <c r="O649" i="2"/>
  <c r="M713" i="2"/>
  <c r="O713" i="2"/>
  <c r="N779" i="2"/>
  <c r="M779" i="2"/>
  <c r="O779" i="2"/>
  <c r="N785" i="2"/>
  <c r="M785" i="2"/>
  <c r="O848" i="2"/>
  <c r="N848" i="2"/>
  <c r="O852" i="2"/>
  <c r="M852" i="2"/>
  <c r="N852" i="2"/>
  <c r="O884" i="2"/>
  <c r="M884" i="2"/>
  <c r="O944" i="2"/>
  <c r="N944" i="2"/>
  <c r="M944" i="2"/>
  <c r="O949" i="2"/>
  <c r="N949" i="2"/>
  <c r="M949" i="2"/>
  <c r="O960" i="2"/>
  <c r="N960" i="2"/>
  <c r="M960" i="2"/>
  <c r="M987" i="2"/>
  <c r="N987" i="2"/>
  <c r="O592" i="2"/>
  <c r="N592" i="2"/>
  <c r="O912" i="2"/>
  <c r="N912" i="2"/>
  <c r="O942" i="2"/>
  <c r="N942" i="2"/>
  <c r="M942" i="2"/>
  <c r="M312" i="2"/>
  <c r="M342" i="2"/>
  <c r="N372" i="2"/>
  <c r="M384" i="2"/>
  <c r="N457" i="2"/>
  <c r="M472" i="2"/>
  <c r="O510" i="2"/>
  <c r="M294" i="2"/>
  <c r="N297" i="2"/>
  <c r="N308" i="2"/>
  <c r="M311" i="2"/>
  <c r="N311" i="2"/>
  <c r="N319" i="2"/>
  <c r="M333" i="2"/>
  <c r="N333" i="2"/>
  <c r="M336" i="2"/>
  <c r="M344" i="2"/>
  <c r="O349" i="2"/>
  <c r="N371" i="2"/>
  <c r="N377" i="2"/>
  <c r="M383" i="2"/>
  <c r="O383" i="2"/>
  <c r="M397" i="2"/>
  <c r="N397" i="2"/>
  <c r="N409" i="2"/>
  <c r="M415" i="2"/>
  <c r="O415" i="2"/>
  <c r="M429" i="2"/>
  <c r="N429" i="2"/>
  <c r="N441" i="2"/>
  <c r="M447" i="2"/>
  <c r="O447" i="2"/>
  <c r="M456" i="2"/>
  <c r="O461" i="2"/>
  <c r="N465" i="2"/>
  <c r="O480" i="2"/>
  <c r="N480" i="2"/>
  <c r="M489" i="2"/>
  <c r="O489" i="2"/>
  <c r="O494" i="2"/>
  <c r="O500" i="2"/>
  <c r="M509" i="2"/>
  <c r="N509" i="2"/>
  <c r="M518" i="2"/>
  <c r="N527" i="2"/>
  <c r="N536" i="2"/>
  <c r="N542" i="2"/>
  <c r="M542" i="2"/>
  <c r="N548" i="2"/>
  <c r="M551" i="2"/>
  <c r="O551" i="2"/>
  <c r="N551" i="2"/>
  <c r="M566" i="2"/>
  <c r="O576" i="2"/>
  <c r="N576" i="2"/>
  <c r="M585" i="2"/>
  <c r="O585" i="2"/>
  <c r="M591" i="2"/>
  <c r="O591" i="2"/>
  <c r="M621" i="2"/>
  <c r="N621" i="2"/>
  <c r="M631" i="2"/>
  <c r="O631" i="2"/>
  <c r="N631" i="2"/>
  <c r="M639" i="2"/>
  <c r="O639" i="2"/>
  <c r="N649" i="2"/>
  <c r="M685" i="2"/>
  <c r="N685" i="2"/>
  <c r="M695" i="2"/>
  <c r="O695" i="2"/>
  <c r="N695" i="2"/>
  <c r="N713" i="2"/>
  <c r="M749" i="2"/>
  <c r="N749" i="2"/>
  <c r="M759" i="2"/>
  <c r="O759" i="2"/>
  <c r="N759" i="2"/>
  <c r="O785" i="2"/>
  <c r="M848" i="2"/>
  <c r="O871" i="2"/>
  <c r="M871" i="2"/>
  <c r="N884" i="2"/>
  <c r="O926" i="2"/>
  <c r="N926" i="2"/>
  <c r="M926" i="2"/>
  <c r="O981" i="2"/>
  <c r="N981" i="2"/>
  <c r="M981" i="2"/>
  <c r="O987" i="2"/>
  <c r="M303" i="2"/>
  <c r="O303" i="2"/>
  <c r="M361" i="2"/>
  <c r="O361" i="2"/>
  <c r="N462" i="2"/>
  <c r="M462" i="2"/>
  <c r="M471" i="2"/>
  <c r="O471" i="2"/>
  <c r="N471" i="2"/>
  <c r="M495" i="2"/>
  <c r="O495" i="2"/>
  <c r="O528" i="2"/>
  <c r="N528" i="2"/>
  <c r="M537" i="2"/>
  <c r="O537" i="2"/>
  <c r="M557" i="2"/>
  <c r="N557" i="2"/>
  <c r="M601" i="2"/>
  <c r="O601" i="2"/>
  <c r="M665" i="2"/>
  <c r="O665" i="2"/>
  <c r="M729" i="2"/>
  <c r="O729" i="2"/>
  <c r="N771" i="2"/>
  <c r="M771" i="2"/>
  <c r="O771" i="2"/>
  <c r="N777" i="2"/>
  <c r="M777" i="2"/>
  <c r="N803" i="2"/>
  <c r="M803" i="2"/>
  <c r="O803" i="2"/>
  <c r="O835" i="2"/>
  <c r="N835" i="2"/>
  <c r="M835" i="2"/>
  <c r="N871" i="2"/>
  <c r="O878" i="2"/>
  <c r="N878" i="2"/>
  <c r="M878" i="2"/>
  <c r="O655" i="2"/>
  <c r="O671" i="2"/>
  <c r="O687" i="2"/>
  <c r="O703" i="2"/>
  <c r="O719" i="2"/>
  <c r="O735" i="2"/>
  <c r="O751" i="2"/>
  <c r="O867" i="2"/>
  <c r="N867" i="2"/>
  <c r="M867" i="2"/>
  <c r="O883" i="2"/>
  <c r="N883" i="2"/>
  <c r="M883" i="2"/>
  <c r="O901" i="2"/>
  <c r="N901" i="2"/>
  <c r="M901" i="2"/>
  <c r="O955" i="2"/>
  <c r="N767" i="2"/>
  <c r="M767" i="2"/>
  <c r="N775" i="2"/>
  <c r="M775" i="2"/>
  <c r="N783" i="2"/>
  <c r="M783" i="2"/>
  <c r="N791" i="2"/>
  <c r="M791" i="2"/>
  <c r="N799" i="2"/>
  <c r="M799" i="2"/>
  <c r="N807" i="2"/>
  <c r="M807" i="2"/>
  <c r="O846" i="2"/>
  <c r="N846" i="2"/>
  <c r="O869" i="2"/>
  <c r="N869" i="2"/>
  <c r="O885" i="2"/>
  <c r="N885" i="2"/>
  <c r="O903" i="2"/>
  <c r="N903" i="2"/>
  <c r="O917" i="2"/>
  <c r="N917" i="2"/>
  <c r="M917" i="2"/>
  <c r="O983" i="2"/>
  <c r="N983" i="2"/>
  <c r="O997" i="2"/>
  <c r="N997" i="2"/>
  <c r="M997" i="2"/>
  <c r="N597" i="2"/>
  <c r="N613" i="2"/>
  <c r="N629" i="2"/>
  <c r="N645" i="2"/>
  <c r="N661" i="2"/>
  <c r="N677" i="2"/>
  <c r="N693" i="2"/>
  <c r="N709" i="2"/>
  <c r="N725" i="2"/>
  <c r="N741" i="2"/>
  <c r="N757" i="2"/>
  <c r="O767" i="2"/>
  <c r="O775" i="2"/>
  <c r="O783" i="2"/>
  <c r="O791" i="2"/>
  <c r="O799" i="2"/>
  <c r="O807" i="2"/>
  <c r="O837" i="2"/>
  <c r="N837" i="2"/>
  <c r="M846" i="2"/>
  <c r="O853" i="2"/>
  <c r="N853" i="2"/>
  <c r="N859" i="2"/>
  <c r="M869" i="2"/>
  <c r="N875" i="2"/>
  <c r="M885" i="2"/>
  <c r="M903" i="2"/>
  <c r="O910" i="2"/>
  <c r="N910" i="2"/>
  <c r="M910" i="2"/>
  <c r="O928" i="2"/>
  <c r="N928" i="2"/>
  <c r="O932" i="2"/>
  <c r="M932" i="2"/>
  <c r="N939" i="2"/>
  <c r="O951" i="2"/>
  <c r="N951" i="2"/>
  <c r="O965" i="2"/>
  <c r="N965" i="2"/>
  <c r="M965" i="2"/>
  <c r="N971" i="2"/>
  <c r="M983" i="2"/>
  <c r="N765" i="2"/>
  <c r="M765" i="2"/>
  <c r="N773" i="2"/>
  <c r="M773" i="2"/>
  <c r="N781" i="2"/>
  <c r="M781" i="2"/>
  <c r="N789" i="2"/>
  <c r="M789" i="2"/>
  <c r="N797" i="2"/>
  <c r="M797" i="2"/>
  <c r="N805" i="2"/>
  <c r="M805" i="2"/>
  <c r="O892" i="2"/>
  <c r="N892" i="2"/>
  <c r="M892" i="2"/>
  <c r="O958" i="2"/>
  <c r="N958" i="2"/>
  <c r="M958" i="2"/>
  <c r="O860" i="2"/>
  <c r="N860" i="2"/>
  <c r="M860" i="2"/>
  <c r="O876" i="2"/>
  <c r="N876" i="2"/>
  <c r="M876" i="2"/>
  <c r="O896" i="2"/>
  <c r="N896" i="2"/>
  <c r="O900" i="2"/>
  <c r="M900" i="2"/>
  <c r="O919" i="2"/>
  <c r="N919" i="2"/>
  <c r="O933" i="2"/>
  <c r="N933" i="2"/>
  <c r="M933" i="2"/>
  <c r="M899" i="2"/>
  <c r="M908" i="2"/>
  <c r="M915" i="2"/>
  <c r="M924" i="2"/>
  <c r="M931" i="2"/>
  <c r="M940" i="2"/>
  <c r="M947" i="2"/>
  <c r="M956" i="2"/>
  <c r="M963" i="2"/>
  <c r="M979" i="2"/>
  <c r="M995" i="2"/>
  <c r="M809" i="2"/>
  <c r="M811" i="2"/>
  <c r="M813" i="2"/>
  <c r="M815" i="2"/>
  <c r="M817" i="2"/>
  <c r="M819" i="2"/>
  <c r="M821" i="2"/>
  <c r="M823" i="2"/>
  <c r="M825" i="2"/>
  <c r="M827" i="2"/>
  <c r="M842" i="2"/>
  <c r="M849" i="2"/>
  <c r="M858" i="2"/>
  <c r="M865" i="2"/>
  <c r="M874" i="2"/>
  <c r="M881" i="2"/>
  <c r="M890" i="2"/>
  <c r="M897" i="2"/>
  <c r="N899" i="2"/>
  <c r="M906" i="2"/>
  <c r="N908" i="2"/>
  <c r="M913" i="2"/>
  <c r="N915" i="2"/>
  <c r="M922" i="2"/>
  <c r="N924" i="2"/>
  <c r="M929" i="2"/>
  <c r="N931" i="2"/>
  <c r="M938" i="2"/>
  <c r="N940" i="2"/>
  <c r="M945" i="2"/>
  <c r="N947" i="2"/>
  <c r="M954" i="2"/>
  <c r="N956" i="2"/>
  <c r="M961" i="2"/>
  <c r="N963" i="2"/>
  <c r="M977" i="2"/>
  <c r="N979" i="2"/>
  <c r="M993" i="2"/>
  <c r="N995" i="2"/>
  <c r="N858" i="2"/>
  <c r="N890" i="2"/>
  <c r="N906" i="2"/>
  <c r="N922" i="2"/>
  <c r="N938" i="2"/>
  <c r="N954" i="2"/>
  <c r="N838" i="2"/>
  <c r="N854" i="2"/>
  <c r="N870" i="2"/>
  <c r="N886" i="2"/>
  <c r="N902" i="2"/>
  <c r="N918" i="2"/>
  <c r="N934" i="2"/>
  <c r="N950" i="2"/>
  <c r="N966" i="2"/>
  <c r="O36" i="2"/>
  <c r="O30" i="2"/>
  <c r="O28" i="2"/>
  <c r="O26" i="2"/>
  <c r="O24" i="2"/>
  <c r="O22" i="2"/>
  <c r="O20" i="2"/>
  <c r="O18" i="2"/>
  <c r="O16" i="2"/>
  <c r="O14" i="2"/>
  <c r="O12" i="2"/>
  <c r="O40" i="2"/>
  <c r="O34" i="2"/>
  <c r="N40" i="2"/>
  <c r="N38" i="2"/>
  <c r="N36" i="2"/>
  <c r="N34" i="2"/>
  <c r="N32" i="2"/>
  <c r="N30" i="2"/>
  <c r="N28" i="2"/>
  <c r="N26" i="2"/>
  <c r="N24" i="2"/>
  <c r="N22" i="2"/>
  <c r="N20" i="2"/>
  <c r="N18" i="2"/>
  <c r="N16" i="2"/>
  <c r="N14" i="2"/>
  <c r="N12" i="2"/>
  <c r="O38" i="2"/>
  <c r="O32" i="2"/>
  <c r="O39" i="2"/>
  <c r="O37" i="2"/>
  <c r="O35" i="2"/>
  <c r="O33" i="2"/>
  <c r="O31" i="2"/>
  <c r="O29" i="2"/>
  <c r="O27" i="2"/>
  <c r="O25" i="2"/>
  <c r="O23" i="2"/>
  <c r="O21" i="2"/>
  <c r="O19" i="2"/>
  <c r="O17" i="2"/>
  <c r="O15" i="2"/>
  <c r="O13" i="2"/>
  <c r="N39" i="2"/>
  <c r="N37" i="2"/>
  <c r="N35" i="2"/>
  <c r="N33" i="2"/>
  <c r="N31" i="2"/>
  <c r="N29" i="2"/>
  <c r="N27" i="2"/>
  <c r="N25" i="2"/>
  <c r="N23" i="2"/>
  <c r="N21" i="2"/>
  <c r="N19" i="2"/>
  <c r="N17" i="2"/>
  <c r="N15" i="2"/>
  <c r="N13" i="2"/>
  <c r="E4049" i="2" l="1"/>
  <c r="E4048" i="2"/>
  <c r="E4047" i="2"/>
  <c r="E4046" i="2"/>
  <c r="E4045" i="2"/>
  <c r="E4044" i="2"/>
  <c r="E4043" i="2"/>
  <c r="E4042" i="2"/>
  <c r="E4041" i="2"/>
  <c r="E4040" i="2"/>
  <c r="E4039" i="2"/>
  <c r="E4038" i="2"/>
  <c r="E4037" i="2"/>
  <c r="E4036" i="2"/>
  <c r="E4035" i="2"/>
  <c r="E4034" i="2"/>
  <c r="E4033" i="2"/>
  <c r="E4032" i="2"/>
  <c r="E4031" i="2"/>
  <c r="E4030" i="2"/>
  <c r="E4029" i="2"/>
  <c r="E4028" i="2"/>
  <c r="E4027" i="2"/>
  <c r="E4026" i="2"/>
  <c r="E4025" i="2"/>
  <c r="E4024" i="2"/>
  <c r="E4023" i="2"/>
  <c r="E4022" i="2"/>
  <c r="E4021" i="2"/>
  <c r="E4020" i="2"/>
  <c r="E4019" i="2"/>
  <c r="E4018" i="2"/>
  <c r="E4017" i="2"/>
  <c r="E4016" i="2"/>
  <c r="E4015" i="2"/>
  <c r="E4014" i="2"/>
  <c r="E4013" i="2"/>
  <c r="E4012" i="2"/>
  <c r="E4011" i="2"/>
  <c r="E4010" i="2"/>
  <c r="E4009" i="2"/>
  <c r="E4008" i="2"/>
  <c r="E4007" i="2"/>
  <c r="E4006" i="2"/>
  <c r="E4005" i="2"/>
  <c r="E4004" i="2"/>
  <c r="E4003" i="2"/>
  <c r="E4002" i="2"/>
  <c r="E4001" i="2"/>
  <c r="E4000" i="2"/>
  <c r="E3999" i="2"/>
  <c r="E3998" i="2"/>
  <c r="E3997" i="2"/>
  <c r="E3996" i="2"/>
  <c r="E3995" i="2"/>
  <c r="E3994" i="2"/>
  <c r="E3993" i="2"/>
  <c r="E3992" i="2"/>
  <c r="E3991" i="2"/>
  <c r="E3990" i="2"/>
  <c r="E3989" i="2"/>
  <c r="E3988" i="2"/>
  <c r="E3987" i="2"/>
  <c r="E3986" i="2"/>
  <c r="E3985" i="2"/>
  <c r="E3984" i="2"/>
  <c r="E3983" i="2"/>
  <c r="E3982" i="2"/>
  <c r="E3981" i="2"/>
  <c r="E3980" i="2"/>
  <c r="E3979" i="2"/>
  <c r="E3978" i="2"/>
  <c r="E3977" i="2"/>
  <c r="E3976" i="2"/>
  <c r="E3975" i="2"/>
  <c r="E3974" i="2"/>
  <c r="E3973" i="2"/>
  <c r="E3972" i="2"/>
  <c r="E3971" i="2"/>
  <c r="E3970" i="2"/>
  <c r="E3969" i="2"/>
  <c r="E3968" i="2"/>
  <c r="E3967" i="2"/>
  <c r="E3966" i="2"/>
  <c r="E3965" i="2"/>
  <c r="E3964" i="2"/>
  <c r="E3963" i="2"/>
  <c r="E3962" i="2"/>
  <c r="E3961" i="2"/>
  <c r="E3960" i="2"/>
  <c r="E3959" i="2"/>
  <c r="E3958" i="2"/>
  <c r="E3957" i="2"/>
  <c r="E3956" i="2"/>
  <c r="E3955" i="2"/>
  <c r="E3954" i="2"/>
  <c r="E3953" i="2"/>
  <c r="E3952" i="2"/>
  <c r="E3951" i="2"/>
  <c r="E3950" i="2"/>
  <c r="E3949" i="2"/>
  <c r="E3948" i="2"/>
  <c r="E3947" i="2"/>
  <c r="E3946" i="2"/>
  <c r="E3945" i="2"/>
  <c r="E3944" i="2"/>
  <c r="E3943" i="2"/>
  <c r="E3942" i="2"/>
  <c r="E3941" i="2"/>
  <c r="E3940" i="2"/>
  <c r="E3939" i="2"/>
  <c r="E3938" i="2"/>
  <c r="E3937" i="2"/>
  <c r="E3936" i="2"/>
  <c r="E3935" i="2"/>
  <c r="E3934" i="2"/>
  <c r="E3933" i="2"/>
  <c r="E3932" i="2"/>
  <c r="E3931" i="2"/>
  <c r="E3930" i="2"/>
  <c r="E3929" i="2"/>
  <c r="E3928" i="2"/>
  <c r="E3927" i="2"/>
  <c r="E3926" i="2"/>
  <c r="E3925" i="2"/>
  <c r="E3924" i="2"/>
  <c r="E3923" i="2"/>
  <c r="E3922" i="2"/>
  <c r="E3921" i="2"/>
  <c r="E3920" i="2"/>
  <c r="E3919" i="2"/>
  <c r="E3918" i="2"/>
  <c r="E3917" i="2"/>
  <c r="E3916" i="2"/>
  <c r="E3915" i="2"/>
  <c r="E3914" i="2"/>
  <c r="E3913" i="2"/>
  <c r="E3912" i="2"/>
  <c r="E3911" i="2"/>
  <c r="E3910" i="2"/>
  <c r="E3909" i="2"/>
  <c r="E3908" i="2"/>
  <c r="E3907" i="2"/>
  <c r="E3906" i="2"/>
  <c r="E3905" i="2"/>
  <c r="E3904" i="2"/>
  <c r="E3903" i="2"/>
  <c r="E3902" i="2"/>
  <c r="E3901" i="2"/>
  <c r="E3900" i="2"/>
  <c r="E3899" i="2"/>
  <c r="E3898" i="2"/>
  <c r="E3897" i="2"/>
  <c r="E3896" i="2"/>
  <c r="E3895" i="2"/>
  <c r="E3894" i="2"/>
  <c r="E3893" i="2"/>
  <c r="E3892" i="2"/>
  <c r="E3891" i="2"/>
  <c r="E3890" i="2"/>
  <c r="E3889" i="2"/>
  <c r="E3888" i="2"/>
  <c r="E3887" i="2"/>
  <c r="E3886" i="2"/>
  <c r="E3885" i="2"/>
  <c r="E3884" i="2"/>
  <c r="E3883" i="2"/>
  <c r="E3882" i="2"/>
  <c r="E3881" i="2"/>
  <c r="E3880" i="2"/>
  <c r="E3879" i="2"/>
  <c r="E3878" i="2"/>
  <c r="E3877" i="2"/>
  <c r="E3876" i="2"/>
  <c r="E3875" i="2"/>
  <c r="E3874" i="2"/>
  <c r="E3873" i="2"/>
  <c r="E3872" i="2"/>
  <c r="E3871" i="2"/>
  <c r="E3870" i="2"/>
  <c r="E3869" i="2"/>
  <c r="E3868" i="2"/>
  <c r="E3867" i="2"/>
  <c r="E3866" i="2"/>
  <c r="E3865" i="2"/>
  <c r="E3864" i="2"/>
  <c r="E3863" i="2"/>
  <c r="E3862" i="2"/>
  <c r="E3861" i="2"/>
  <c r="E3860" i="2"/>
  <c r="E3859" i="2"/>
  <c r="E3858" i="2"/>
  <c r="E3857" i="2"/>
  <c r="E3856" i="2"/>
  <c r="E3855" i="2"/>
  <c r="E3854" i="2"/>
  <c r="E3853" i="2"/>
  <c r="E3852" i="2"/>
  <c r="E3851" i="2"/>
  <c r="E3850" i="2"/>
  <c r="E3849" i="2"/>
  <c r="E3848" i="2"/>
  <c r="E3847" i="2"/>
  <c r="E3846" i="2"/>
  <c r="E3845" i="2"/>
  <c r="E3844" i="2"/>
  <c r="E3843" i="2"/>
  <c r="E3842" i="2"/>
  <c r="E3841" i="2"/>
  <c r="E3840" i="2"/>
  <c r="E3839" i="2"/>
  <c r="E3838" i="2"/>
  <c r="E3837" i="2"/>
  <c r="E3836" i="2"/>
  <c r="E3835" i="2"/>
  <c r="E3834" i="2"/>
  <c r="E3833" i="2"/>
  <c r="E3832" i="2"/>
  <c r="E3831" i="2"/>
  <c r="E3830" i="2"/>
  <c r="E3829" i="2"/>
  <c r="E3828" i="2"/>
  <c r="E3827" i="2"/>
  <c r="E3826" i="2"/>
  <c r="E3825" i="2"/>
  <c r="E3824" i="2"/>
  <c r="E3823" i="2"/>
  <c r="E3822" i="2"/>
  <c r="E3821" i="2"/>
  <c r="E3820" i="2"/>
  <c r="E3819" i="2"/>
  <c r="E3818" i="2"/>
  <c r="E3817" i="2"/>
  <c r="E3816" i="2"/>
  <c r="E3815" i="2"/>
  <c r="E3814" i="2"/>
  <c r="E3813" i="2"/>
  <c r="E3812" i="2"/>
  <c r="E3811" i="2"/>
  <c r="E3810" i="2"/>
  <c r="E3809" i="2"/>
  <c r="E3808" i="2"/>
  <c r="E3807" i="2"/>
  <c r="E3806" i="2"/>
  <c r="E3805" i="2"/>
  <c r="E3804" i="2"/>
  <c r="E3803" i="2"/>
  <c r="E3802" i="2"/>
  <c r="E3801" i="2"/>
  <c r="E3800" i="2"/>
  <c r="E3799" i="2"/>
  <c r="E3798" i="2"/>
  <c r="E3797" i="2"/>
  <c r="E3796" i="2"/>
  <c r="E3795" i="2"/>
  <c r="E3794" i="2"/>
  <c r="E3793" i="2"/>
  <c r="E3792" i="2"/>
  <c r="E3791" i="2"/>
  <c r="E3790" i="2"/>
  <c r="E3789" i="2"/>
  <c r="E3788" i="2"/>
  <c r="E3787" i="2"/>
  <c r="E3786" i="2"/>
  <c r="E3785" i="2"/>
  <c r="E3784" i="2"/>
  <c r="E3783" i="2"/>
  <c r="E3782" i="2"/>
  <c r="E3781" i="2"/>
  <c r="E3780" i="2"/>
  <c r="E3779" i="2"/>
  <c r="E3778" i="2"/>
  <c r="E3777" i="2"/>
  <c r="E3776" i="2"/>
  <c r="E3775" i="2"/>
  <c r="E3774" i="2"/>
  <c r="E3773" i="2"/>
  <c r="E3772" i="2"/>
  <c r="E3771" i="2"/>
  <c r="E3770" i="2"/>
  <c r="E3769" i="2"/>
  <c r="E3768" i="2"/>
  <c r="E3767" i="2"/>
  <c r="E3766" i="2"/>
  <c r="E3765" i="2"/>
  <c r="E3764" i="2"/>
  <c r="E3763" i="2"/>
  <c r="E3762" i="2"/>
  <c r="E3761" i="2"/>
  <c r="E3760" i="2"/>
  <c r="E3759" i="2"/>
  <c r="E3758" i="2"/>
  <c r="E3757" i="2"/>
  <c r="E3756" i="2"/>
  <c r="E3755" i="2"/>
  <c r="E3754" i="2"/>
  <c r="E3753" i="2"/>
  <c r="E3752" i="2"/>
  <c r="E3751" i="2"/>
  <c r="E3750" i="2"/>
  <c r="E3749" i="2"/>
  <c r="E3748" i="2"/>
  <c r="E3747" i="2"/>
  <c r="E3746" i="2"/>
  <c r="E3745" i="2"/>
  <c r="E3744" i="2"/>
  <c r="E3743" i="2"/>
  <c r="E3742" i="2"/>
  <c r="E3741" i="2"/>
  <c r="E3740" i="2"/>
  <c r="E3739" i="2"/>
  <c r="E3738" i="2"/>
  <c r="E3737" i="2"/>
  <c r="E3736" i="2"/>
  <c r="E3735" i="2"/>
  <c r="E3734" i="2"/>
  <c r="E3733" i="2"/>
  <c r="E3732" i="2"/>
  <c r="E3731" i="2"/>
  <c r="E3730" i="2"/>
  <c r="E3729" i="2"/>
  <c r="E3728" i="2"/>
  <c r="E3727" i="2"/>
  <c r="E3726" i="2"/>
  <c r="E3725" i="2"/>
  <c r="E3724" i="2"/>
  <c r="E3723" i="2"/>
  <c r="E3722" i="2"/>
  <c r="E3721" i="2"/>
  <c r="E3720" i="2"/>
  <c r="E3719" i="2"/>
  <c r="E3718" i="2"/>
  <c r="E3717" i="2"/>
  <c r="E3716" i="2"/>
  <c r="E3715" i="2"/>
  <c r="E3714" i="2"/>
  <c r="E3713" i="2"/>
  <c r="E3712" i="2"/>
  <c r="E3711" i="2"/>
  <c r="E3710" i="2"/>
  <c r="E3709" i="2"/>
  <c r="E3708" i="2"/>
  <c r="E3707" i="2"/>
  <c r="E3706" i="2"/>
  <c r="E3705" i="2"/>
  <c r="E3704" i="2"/>
  <c r="E3703" i="2"/>
  <c r="E3702" i="2"/>
  <c r="E3701" i="2"/>
  <c r="E3700" i="2"/>
  <c r="E3699" i="2"/>
  <c r="E3698" i="2"/>
  <c r="E3697" i="2"/>
  <c r="E3696" i="2"/>
  <c r="E3695" i="2"/>
  <c r="E3694" i="2"/>
  <c r="E3693" i="2"/>
  <c r="E3692" i="2"/>
  <c r="E3691" i="2"/>
  <c r="E3690" i="2"/>
  <c r="E3689" i="2"/>
  <c r="E3688" i="2"/>
  <c r="E3687" i="2"/>
  <c r="E3686" i="2"/>
  <c r="E3685" i="2"/>
  <c r="E3684" i="2"/>
  <c r="E3683" i="2"/>
  <c r="E3682" i="2"/>
  <c r="E3681" i="2"/>
  <c r="E3680" i="2"/>
  <c r="E3679" i="2"/>
  <c r="E3678" i="2"/>
  <c r="E3677" i="2"/>
  <c r="E3676" i="2"/>
  <c r="E3675" i="2"/>
  <c r="E3674" i="2"/>
  <c r="E3673" i="2"/>
  <c r="E3672" i="2"/>
  <c r="E3671" i="2"/>
  <c r="E3670" i="2"/>
  <c r="E3669" i="2"/>
  <c r="E3668" i="2"/>
  <c r="E3667" i="2"/>
  <c r="E3666" i="2"/>
  <c r="E3665" i="2"/>
  <c r="E3664" i="2"/>
  <c r="E3663" i="2"/>
  <c r="E3662" i="2"/>
  <c r="E3661" i="2"/>
  <c r="E3660" i="2"/>
  <c r="E3659" i="2"/>
  <c r="E3658" i="2"/>
  <c r="E3657" i="2"/>
  <c r="E3656" i="2"/>
  <c r="E3655" i="2"/>
  <c r="E3654" i="2"/>
  <c r="E3653" i="2"/>
  <c r="E3652" i="2"/>
  <c r="E3651" i="2"/>
  <c r="E3650" i="2"/>
  <c r="E3649" i="2"/>
  <c r="E3648" i="2"/>
  <c r="E3647" i="2"/>
  <c r="E3646" i="2"/>
  <c r="E3645" i="2"/>
  <c r="E3644" i="2"/>
  <c r="E3643" i="2"/>
  <c r="E3642" i="2"/>
  <c r="E3641" i="2"/>
  <c r="E3640" i="2"/>
  <c r="E3639" i="2"/>
  <c r="E3638" i="2"/>
  <c r="E3637" i="2"/>
  <c r="E3636" i="2"/>
  <c r="E3635" i="2"/>
  <c r="E3634" i="2"/>
  <c r="E3633" i="2"/>
  <c r="E3632" i="2"/>
  <c r="E3631" i="2"/>
  <c r="E3630" i="2"/>
  <c r="E3629" i="2"/>
  <c r="E3628" i="2"/>
  <c r="E3627" i="2"/>
  <c r="E3626" i="2"/>
  <c r="E3625" i="2"/>
  <c r="E3624" i="2"/>
  <c r="E3623" i="2"/>
  <c r="E3622" i="2"/>
  <c r="E3621" i="2"/>
  <c r="E3620" i="2"/>
  <c r="E3619" i="2"/>
  <c r="E3618" i="2"/>
  <c r="E3617" i="2"/>
  <c r="E3616" i="2"/>
  <c r="E3615" i="2"/>
  <c r="E3614" i="2"/>
  <c r="E3613" i="2"/>
  <c r="E3612" i="2"/>
  <c r="E3611" i="2"/>
  <c r="E3610" i="2"/>
  <c r="E3609" i="2"/>
  <c r="E3608" i="2"/>
  <c r="E3607" i="2"/>
  <c r="E3606" i="2"/>
  <c r="E3605" i="2"/>
  <c r="E3604" i="2"/>
  <c r="E3603" i="2"/>
  <c r="E3602" i="2"/>
  <c r="E3601" i="2"/>
  <c r="E3600" i="2"/>
  <c r="E3599" i="2"/>
  <c r="E3598" i="2"/>
  <c r="E3597" i="2"/>
  <c r="E3596" i="2"/>
  <c r="E3595" i="2"/>
  <c r="E3594" i="2"/>
  <c r="E3593" i="2"/>
  <c r="E3592" i="2"/>
  <c r="E3591" i="2"/>
  <c r="E3590" i="2"/>
  <c r="E3589" i="2"/>
  <c r="E3588" i="2"/>
  <c r="E3587" i="2"/>
  <c r="E3586" i="2"/>
  <c r="E3585" i="2"/>
  <c r="E3584" i="2"/>
  <c r="E3583" i="2"/>
  <c r="E3582" i="2"/>
  <c r="E3581" i="2"/>
  <c r="E3580" i="2"/>
  <c r="E3579" i="2"/>
  <c r="E3578" i="2"/>
  <c r="E3577" i="2"/>
  <c r="E3576" i="2"/>
  <c r="E3575" i="2"/>
  <c r="E3574" i="2"/>
  <c r="E3573" i="2"/>
  <c r="E3572" i="2"/>
  <c r="E3571" i="2"/>
  <c r="E3570" i="2"/>
  <c r="E3569" i="2"/>
  <c r="E3568" i="2"/>
  <c r="E3567" i="2"/>
  <c r="E3566" i="2"/>
  <c r="E3565" i="2"/>
  <c r="E3564" i="2"/>
  <c r="E3563" i="2"/>
  <c r="E3562" i="2"/>
  <c r="E3561" i="2"/>
  <c r="E3560" i="2"/>
  <c r="E3559" i="2"/>
  <c r="E3558" i="2"/>
  <c r="E3557" i="2"/>
  <c r="E3556" i="2"/>
  <c r="E3555" i="2"/>
  <c r="E3554" i="2"/>
  <c r="E3553" i="2"/>
  <c r="E3552" i="2"/>
  <c r="E3551" i="2"/>
  <c r="E3550" i="2"/>
  <c r="E3549" i="2"/>
  <c r="E3548" i="2"/>
  <c r="E3547" i="2"/>
  <c r="E3546" i="2"/>
  <c r="E3545" i="2"/>
  <c r="E3544" i="2"/>
  <c r="E3543" i="2"/>
  <c r="E3542" i="2"/>
  <c r="E3541" i="2"/>
  <c r="E3540" i="2"/>
  <c r="E3539" i="2"/>
  <c r="E3538" i="2"/>
  <c r="E3537" i="2"/>
  <c r="E3536" i="2"/>
  <c r="E3535" i="2"/>
  <c r="E3534" i="2"/>
  <c r="E3533" i="2"/>
  <c r="E3532" i="2"/>
  <c r="E3531" i="2"/>
  <c r="E3530" i="2"/>
  <c r="E3529" i="2"/>
  <c r="E3528" i="2"/>
  <c r="E3527" i="2"/>
  <c r="E3526" i="2"/>
  <c r="E3525" i="2"/>
  <c r="E3524" i="2"/>
  <c r="E3523" i="2"/>
  <c r="E3522" i="2"/>
  <c r="E3521" i="2"/>
  <c r="E3520" i="2"/>
  <c r="E3519" i="2"/>
  <c r="E3518" i="2"/>
  <c r="E3517" i="2"/>
  <c r="E3516" i="2"/>
  <c r="E3515" i="2"/>
  <c r="E3514" i="2"/>
  <c r="E3513" i="2"/>
  <c r="E3512" i="2"/>
  <c r="E3511" i="2"/>
  <c r="E3510" i="2"/>
  <c r="E3509" i="2"/>
  <c r="E3508" i="2"/>
  <c r="E3507" i="2"/>
  <c r="E3506" i="2"/>
  <c r="E3505" i="2"/>
  <c r="E3504" i="2"/>
  <c r="E3503" i="2"/>
  <c r="E3502" i="2"/>
  <c r="E3501" i="2"/>
  <c r="E3500" i="2"/>
  <c r="E3499" i="2"/>
  <c r="E3498" i="2"/>
  <c r="E3497" i="2"/>
  <c r="E3496" i="2"/>
  <c r="E3495" i="2"/>
  <c r="E3494" i="2"/>
  <c r="E3493" i="2"/>
  <c r="E3492" i="2"/>
  <c r="E3491" i="2"/>
  <c r="E3490" i="2"/>
  <c r="E3489" i="2"/>
  <c r="E3488" i="2"/>
  <c r="E3487" i="2"/>
  <c r="E3486" i="2"/>
  <c r="E3485" i="2"/>
  <c r="E3484" i="2"/>
  <c r="E3483" i="2"/>
  <c r="E3482" i="2"/>
  <c r="E3481" i="2"/>
  <c r="E3480" i="2"/>
  <c r="E3479" i="2"/>
  <c r="E3478" i="2"/>
  <c r="E3477" i="2"/>
  <c r="E3476" i="2"/>
  <c r="E3475" i="2"/>
  <c r="E3474" i="2"/>
  <c r="E3473" i="2"/>
  <c r="E3472" i="2"/>
  <c r="E3471" i="2"/>
  <c r="E3470" i="2"/>
  <c r="E3469" i="2"/>
  <c r="E3468" i="2"/>
  <c r="E3467" i="2"/>
  <c r="E3466" i="2"/>
  <c r="E3465" i="2"/>
  <c r="E3464" i="2"/>
  <c r="E3463" i="2"/>
  <c r="E3462" i="2"/>
  <c r="E3461" i="2"/>
  <c r="E3460" i="2"/>
  <c r="E3459" i="2"/>
  <c r="E3458" i="2"/>
  <c r="E3457" i="2"/>
  <c r="E3456" i="2"/>
  <c r="E3455" i="2"/>
  <c r="E3454" i="2"/>
  <c r="E3453" i="2"/>
  <c r="E3452" i="2"/>
  <c r="E3451" i="2"/>
  <c r="E3450" i="2"/>
  <c r="E3449" i="2"/>
  <c r="E3448" i="2"/>
  <c r="E3447" i="2"/>
  <c r="E3446" i="2"/>
  <c r="E3445" i="2"/>
  <c r="E3444" i="2"/>
  <c r="E3443" i="2"/>
  <c r="E3442" i="2"/>
  <c r="E3441" i="2"/>
  <c r="E3440" i="2"/>
  <c r="E3439" i="2"/>
  <c r="E3438" i="2"/>
  <c r="E3437" i="2"/>
  <c r="E3436" i="2"/>
  <c r="E3435" i="2"/>
  <c r="E3434" i="2"/>
  <c r="E3433" i="2"/>
  <c r="E3432" i="2"/>
  <c r="E3431" i="2"/>
  <c r="E3430" i="2"/>
  <c r="E3429" i="2"/>
  <c r="E3428" i="2"/>
  <c r="E3427" i="2"/>
  <c r="E3426" i="2"/>
  <c r="E3425" i="2"/>
  <c r="E3424" i="2"/>
  <c r="E3423" i="2"/>
  <c r="E3422" i="2"/>
  <c r="E3421" i="2"/>
  <c r="E3420" i="2"/>
  <c r="E3419" i="2"/>
  <c r="E3418" i="2"/>
  <c r="E3417" i="2"/>
  <c r="E3416" i="2"/>
  <c r="E3415" i="2"/>
  <c r="E3414" i="2"/>
  <c r="E3413" i="2"/>
  <c r="E3412" i="2"/>
  <c r="E3411" i="2"/>
  <c r="E3410" i="2"/>
  <c r="E3409" i="2"/>
  <c r="E3408" i="2"/>
  <c r="E3407" i="2"/>
  <c r="E3406" i="2"/>
  <c r="E3405" i="2"/>
  <c r="E3404" i="2"/>
  <c r="E3403" i="2"/>
  <c r="E3402" i="2"/>
  <c r="E3401" i="2"/>
  <c r="E3400" i="2"/>
  <c r="E3399" i="2"/>
  <c r="E3398" i="2"/>
  <c r="E3397" i="2"/>
  <c r="E3396" i="2"/>
  <c r="E3395" i="2"/>
  <c r="E3394" i="2"/>
  <c r="E3393" i="2"/>
  <c r="E3392" i="2"/>
  <c r="E3391" i="2"/>
  <c r="E3390" i="2"/>
  <c r="E3389" i="2"/>
  <c r="E3388" i="2"/>
  <c r="E3387" i="2"/>
  <c r="E3386" i="2"/>
  <c r="E3385" i="2"/>
  <c r="E3384" i="2"/>
  <c r="E3383" i="2"/>
  <c r="E3382" i="2"/>
  <c r="E3381" i="2"/>
  <c r="E3380" i="2"/>
  <c r="E3379" i="2"/>
  <c r="E3378" i="2"/>
  <c r="E3377" i="2"/>
  <c r="E3376" i="2"/>
  <c r="E3375" i="2"/>
  <c r="E3374" i="2"/>
  <c r="E3373" i="2"/>
  <c r="E3372" i="2"/>
  <c r="E3371" i="2"/>
  <c r="E3370" i="2"/>
  <c r="E3369" i="2"/>
  <c r="E3368" i="2"/>
  <c r="E3367" i="2"/>
  <c r="E3366" i="2"/>
  <c r="E3365" i="2"/>
  <c r="E3364" i="2"/>
  <c r="E3363" i="2"/>
  <c r="E3362" i="2"/>
  <c r="E3361" i="2"/>
  <c r="E3360" i="2"/>
  <c r="E3359" i="2"/>
  <c r="E3358" i="2"/>
  <c r="E3357" i="2"/>
  <c r="E3356" i="2"/>
  <c r="E3355" i="2"/>
  <c r="E3354" i="2"/>
  <c r="E3353" i="2"/>
  <c r="E3352" i="2"/>
  <c r="E3351" i="2"/>
  <c r="E3350" i="2"/>
  <c r="E3349" i="2"/>
  <c r="E3348" i="2"/>
  <c r="E3347" i="2"/>
  <c r="E3346" i="2"/>
  <c r="E3345" i="2"/>
  <c r="E3344" i="2"/>
  <c r="E3343" i="2"/>
  <c r="E3342" i="2"/>
  <c r="E3341" i="2"/>
  <c r="E3340" i="2"/>
  <c r="E3339" i="2"/>
  <c r="E3338" i="2"/>
  <c r="E3337" i="2"/>
  <c r="E3336" i="2"/>
  <c r="E3335" i="2"/>
  <c r="E3334" i="2"/>
  <c r="E3333" i="2"/>
  <c r="E3332" i="2"/>
  <c r="E3331" i="2"/>
  <c r="E3330" i="2"/>
  <c r="E3329" i="2"/>
  <c r="E3328" i="2"/>
  <c r="E3327" i="2"/>
  <c r="E3326" i="2"/>
  <c r="E3325" i="2"/>
  <c r="E3324" i="2"/>
  <c r="E3323" i="2"/>
  <c r="E3322" i="2"/>
  <c r="E3321" i="2"/>
  <c r="E3320" i="2"/>
  <c r="E3319" i="2"/>
  <c r="E3318" i="2"/>
  <c r="E3317" i="2"/>
  <c r="E3316" i="2"/>
  <c r="E3315" i="2"/>
  <c r="E3314" i="2"/>
  <c r="E3313" i="2"/>
  <c r="E3312" i="2"/>
  <c r="E3311" i="2"/>
  <c r="E3310" i="2"/>
  <c r="E3309" i="2"/>
  <c r="E3308" i="2"/>
  <c r="E3307" i="2"/>
  <c r="E3306" i="2"/>
  <c r="E3305" i="2"/>
  <c r="E3304" i="2"/>
  <c r="E3303" i="2"/>
  <c r="E3302" i="2"/>
  <c r="E3301" i="2"/>
  <c r="E3300" i="2"/>
  <c r="E3299" i="2"/>
  <c r="E3298" i="2"/>
  <c r="E3297" i="2"/>
  <c r="E3296" i="2"/>
  <c r="E3295" i="2"/>
  <c r="E3294" i="2"/>
  <c r="E3293" i="2"/>
  <c r="E3292" i="2"/>
  <c r="E3291" i="2"/>
  <c r="E3290" i="2"/>
  <c r="E3289" i="2"/>
  <c r="E3288" i="2"/>
  <c r="E3287" i="2"/>
  <c r="E3286" i="2"/>
  <c r="E3285" i="2"/>
  <c r="E3284" i="2"/>
  <c r="E3283" i="2"/>
  <c r="E3282" i="2"/>
  <c r="E3281" i="2"/>
  <c r="E3280" i="2"/>
  <c r="E3279" i="2"/>
  <c r="E3278" i="2"/>
  <c r="E3277" i="2"/>
  <c r="E3276" i="2"/>
  <c r="E3275" i="2"/>
  <c r="E3274" i="2"/>
  <c r="E3273" i="2"/>
  <c r="E3272" i="2"/>
  <c r="E3271" i="2"/>
  <c r="E3270" i="2"/>
  <c r="E3269" i="2"/>
  <c r="E3268" i="2"/>
  <c r="E3267" i="2"/>
  <c r="E3266" i="2"/>
  <c r="E3265" i="2"/>
  <c r="E3264" i="2"/>
  <c r="E3263" i="2"/>
  <c r="E3262" i="2"/>
  <c r="E3261" i="2"/>
  <c r="E3260" i="2"/>
  <c r="E3259" i="2"/>
  <c r="E3258" i="2"/>
  <c r="E3257" i="2"/>
  <c r="E3256" i="2"/>
  <c r="E3255" i="2"/>
  <c r="E3254" i="2"/>
  <c r="E3253" i="2"/>
  <c r="E3252" i="2"/>
  <c r="E3251" i="2"/>
  <c r="E3250" i="2"/>
  <c r="E3249" i="2"/>
  <c r="E3248" i="2"/>
  <c r="E3247" i="2"/>
  <c r="E3246" i="2"/>
  <c r="E3245" i="2"/>
  <c r="E3244" i="2"/>
  <c r="E3243" i="2"/>
  <c r="E3242" i="2"/>
  <c r="E3241" i="2"/>
  <c r="E3240" i="2"/>
  <c r="E3239" i="2"/>
  <c r="E3238" i="2"/>
  <c r="E3237" i="2"/>
  <c r="E3236" i="2"/>
  <c r="E3235" i="2"/>
  <c r="E3234" i="2"/>
  <c r="E3233" i="2"/>
  <c r="E3232" i="2"/>
  <c r="E3231" i="2"/>
  <c r="E3230" i="2"/>
  <c r="E3229" i="2"/>
  <c r="E3228" i="2"/>
  <c r="E3227" i="2"/>
  <c r="E3226" i="2"/>
  <c r="E3225" i="2"/>
  <c r="E3224" i="2"/>
  <c r="E3223" i="2"/>
  <c r="E3222" i="2"/>
  <c r="E3221" i="2"/>
  <c r="E3220" i="2"/>
  <c r="E3219" i="2"/>
  <c r="E3218" i="2"/>
  <c r="E3217" i="2"/>
  <c r="E3216" i="2"/>
  <c r="E3215" i="2"/>
  <c r="E3214" i="2"/>
  <c r="E3213" i="2"/>
  <c r="E3212" i="2"/>
  <c r="E3211" i="2"/>
  <c r="E3210" i="2"/>
  <c r="E3209" i="2"/>
  <c r="E3208" i="2"/>
  <c r="E3207" i="2"/>
  <c r="E3206" i="2"/>
  <c r="E3205" i="2"/>
  <c r="E3204" i="2"/>
  <c r="E3203" i="2"/>
  <c r="E3202" i="2"/>
  <c r="E3201" i="2"/>
  <c r="E3200" i="2"/>
  <c r="E3199" i="2"/>
  <c r="E3198" i="2"/>
  <c r="E3197" i="2"/>
  <c r="E3196" i="2"/>
  <c r="E3195" i="2"/>
  <c r="E3194" i="2"/>
  <c r="E3193" i="2"/>
  <c r="E3192" i="2"/>
  <c r="E3191" i="2"/>
  <c r="E3190" i="2"/>
  <c r="E3189" i="2"/>
  <c r="E3188" i="2"/>
  <c r="E3187" i="2"/>
  <c r="E3186" i="2"/>
  <c r="E3185" i="2"/>
  <c r="E3184" i="2"/>
  <c r="E3183" i="2"/>
  <c r="E3182" i="2"/>
  <c r="E3181" i="2"/>
  <c r="E3180" i="2"/>
  <c r="E3179" i="2"/>
  <c r="E3178" i="2"/>
  <c r="E3177" i="2"/>
  <c r="E3176" i="2"/>
  <c r="E3175" i="2"/>
  <c r="E3174" i="2"/>
  <c r="E3173" i="2"/>
  <c r="E3172" i="2"/>
  <c r="E3171" i="2"/>
  <c r="E3170" i="2"/>
  <c r="E3169" i="2"/>
  <c r="E3168" i="2"/>
  <c r="E3167" i="2"/>
  <c r="E3166" i="2"/>
  <c r="E3165" i="2"/>
  <c r="E3164" i="2"/>
  <c r="E3163" i="2"/>
  <c r="E3162" i="2"/>
  <c r="E3161" i="2"/>
  <c r="E3160" i="2"/>
  <c r="E3159" i="2"/>
  <c r="E3158" i="2"/>
  <c r="E3157" i="2"/>
  <c r="E3156" i="2"/>
  <c r="E3155" i="2"/>
  <c r="E3154" i="2"/>
  <c r="E3153" i="2"/>
  <c r="E3152" i="2"/>
  <c r="E3151" i="2"/>
  <c r="E3150" i="2"/>
  <c r="E3149" i="2"/>
  <c r="E3148" i="2"/>
  <c r="E3147" i="2"/>
  <c r="E3146" i="2"/>
  <c r="E3145" i="2"/>
  <c r="E3144" i="2"/>
  <c r="E3143" i="2"/>
  <c r="E3142" i="2"/>
  <c r="E3141" i="2"/>
  <c r="E3140" i="2"/>
  <c r="E3139" i="2"/>
  <c r="E3138" i="2"/>
  <c r="E3137" i="2"/>
  <c r="E3136" i="2"/>
  <c r="E3135" i="2"/>
  <c r="E3134" i="2"/>
  <c r="E3133" i="2"/>
  <c r="E3132" i="2"/>
  <c r="E3131" i="2"/>
  <c r="E3130" i="2"/>
  <c r="E3129" i="2"/>
  <c r="E3128" i="2"/>
  <c r="E3127" i="2"/>
  <c r="E3126" i="2"/>
  <c r="E3125" i="2"/>
  <c r="E3124" i="2"/>
  <c r="E3123" i="2"/>
  <c r="E3122" i="2"/>
  <c r="E3121" i="2"/>
  <c r="E3120" i="2"/>
  <c r="E3119" i="2"/>
  <c r="E3118" i="2"/>
  <c r="E3117" i="2"/>
  <c r="E3116" i="2"/>
  <c r="E3115" i="2"/>
  <c r="E3114" i="2"/>
  <c r="E3113" i="2"/>
  <c r="E3112" i="2"/>
  <c r="E3111" i="2"/>
  <c r="E3110" i="2"/>
  <c r="E3109" i="2"/>
  <c r="E3108" i="2"/>
  <c r="E3107" i="2"/>
  <c r="E3106" i="2"/>
  <c r="E3105" i="2"/>
  <c r="E3104" i="2"/>
  <c r="E3103" i="2"/>
  <c r="E3102" i="2"/>
  <c r="E3101" i="2"/>
  <c r="E3100" i="2"/>
  <c r="E3099" i="2"/>
  <c r="E3098" i="2"/>
  <c r="E3097" i="2"/>
  <c r="E3096" i="2"/>
  <c r="E3095" i="2"/>
  <c r="E3094" i="2"/>
  <c r="E3093" i="2"/>
  <c r="E3092" i="2"/>
  <c r="E3091" i="2"/>
  <c r="E3090" i="2"/>
  <c r="E3089" i="2"/>
  <c r="E3088" i="2"/>
  <c r="E3087" i="2"/>
  <c r="E3086" i="2"/>
  <c r="E3085" i="2"/>
  <c r="E3084" i="2"/>
  <c r="E3083" i="2"/>
  <c r="E3082" i="2"/>
  <c r="E3081" i="2"/>
  <c r="E3080" i="2"/>
  <c r="E3079" i="2"/>
  <c r="E3078" i="2"/>
  <c r="E3077" i="2"/>
  <c r="E3076" i="2"/>
  <c r="E3075" i="2"/>
  <c r="E3074" i="2"/>
  <c r="E3073" i="2"/>
  <c r="E3072" i="2"/>
  <c r="E3071" i="2"/>
  <c r="E3070" i="2"/>
  <c r="E3069" i="2"/>
  <c r="E3068" i="2"/>
  <c r="E3067" i="2"/>
  <c r="E3066" i="2"/>
  <c r="E3065" i="2"/>
  <c r="E3064" i="2"/>
  <c r="E3063" i="2"/>
  <c r="E3062" i="2"/>
  <c r="E3061" i="2"/>
  <c r="E3060" i="2"/>
  <c r="E3059" i="2"/>
  <c r="E3058" i="2"/>
  <c r="E3057" i="2"/>
  <c r="E3056" i="2"/>
  <c r="E3055" i="2"/>
  <c r="E3054" i="2"/>
  <c r="E3053" i="2"/>
  <c r="E3052" i="2"/>
  <c r="E3051" i="2"/>
  <c r="E3050" i="2"/>
  <c r="E3049" i="2"/>
  <c r="E3048" i="2"/>
  <c r="E3047" i="2"/>
  <c r="E3046" i="2"/>
  <c r="E3045" i="2"/>
  <c r="E3044" i="2"/>
  <c r="E3043" i="2"/>
  <c r="E3042" i="2"/>
  <c r="E3041" i="2"/>
  <c r="E3040" i="2"/>
  <c r="E3039" i="2"/>
  <c r="E3038" i="2"/>
  <c r="E3037" i="2"/>
  <c r="E3036" i="2"/>
  <c r="E3035" i="2"/>
  <c r="E3034" i="2"/>
  <c r="E3033" i="2"/>
  <c r="E3032" i="2"/>
  <c r="E3031" i="2"/>
  <c r="E3030" i="2"/>
  <c r="E3029" i="2"/>
  <c r="E3020" i="2"/>
  <c r="E3019" i="2"/>
  <c r="E3018" i="2"/>
  <c r="E3017" i="2"/>
  <c r="E3016" i="2"/>
  <c r="E3015" i="2"/>
  <c r="E3014" i="2"/>
  <c r="E3013" i="2"/>
  <c r="E3012" i="2"/>
  <c r="E3011" i="2"/>
  <c r="E3010" i="2"/>
  <c r="E3009" i="2"/>
  <c r="E3008" i="2"/>
  <c r="E3007" i="2"/>
  <c r="E3006" i="2"/>
  <c r="E3005" i="2"/>
  <c r="E3004" i="2"/>
  <c r="E3003" i="2"/>
  <c r="E3002" i="2"/>
  <c r="E3001" i="2"/>
  <c r="E3000" i="2"/>
  <c r="E2999" i="2"/>
  <c r="E2998" i="2"/>
  <c r="E2997" i="2"/>
  <c r="E2996" i="2"/>
  <c r="E2995" i="2"/>
  <c r="E2994" i="2"/>
  <c r="E2993" i="2"/>
  <c r="E2992" i="2"/>
  <c r="E2991" i="2"/>
  <c r="E2990" i="2"/>
  <c r="E2989" i="2"/>
  <c r="E2988" i="2"/>
  <c r="E2987" i="2"/>
  <c r="E2986" i="2"/>
  <c r="E2985" i="2"/>
  <c r="E2984" i="2"/>
  <c r="E2983" i="2"/>
  <c r="E2982" i="2"/>
  <c r="E2981" i="2"/>
  <c r="E2980" i="2"/>
  <c r="E2979" i="2"/>
  <c r="E2978" i="2"/>
  <c r="E2977" i="2"/>
  <c r="E2976" i="2"/>
  <c r="E2975" i="2"/>
  <c r="E2974" i="2"/>
  <c r="E2973" i="2"/>
  <c r="E2972" i="2"/>
  <c r="E2971" i="2"/>
  <c r="E2970" i="2"/>
  <c r="E2969" i="2"/>
  <c r="E2968" i="2"/>
  <c r="E2967" i="2"/>
  <c r="E2966" i="2"/>
  <c r="E2965" i="2"/>
  <c r="E2964" i="2"/>
  <c r="E2963" i="2"/>
  <c r="E2962" i="2"/>
  <c r="E2961" i="2"/>
  <c r="E2960" i="2"/>
  <c r="E2959" i="2"/>
  <c r="E2958" i="2"/>
  <c r="E2957" i="2"/>
  <c r="E2956" i="2"/>
  <c r="E2955" i="2"/>
  <c r="E2954" i="2"/>
  <c r="E2953" i="2"/>
  <c r="E2952" i="2"/>
  <c r="E2951" i="2"/>
  <c r="E2950" i="2"/>
  <c r="E2949" i="2"/>
  <c r="E2948" i="2"/>
  <c r="E2947" i="2"/>
  <c r="E2946" i="2"/>
  <c r="E2945" i="2"/>
  <c r="E2944" i="2"/>
  <c r="E2943" i="2"/>
  <c r="E2942" i="2"/>
  <c r="E2941" i="2"/>
  <c r="E2940" i="2"/>
  <c r="E2939" i="2"/>
  <c r="E2938" i="2"/>
  <c r="E2937" i="2"/>
  <c r="E2936" i="2"/>
  <c r="E2935" i="2"/>
  <c r="E2934" i="2"/>
  <c r="E2933" i="2"/>
  <c r="E2932" i="2"/>
  <c r="E2931" i="2"/>
  <c r="E2930" i="2"/>
  <c r="E2929" i="2"/>
  <c r="E2928" i="2"/>
  <c r="E2927" i="2"/>
  <c r="E2926" i="2"/>
  <c r="E2925" i="2"/>
  <c r="E2924" i="2"/>
  <c r="E2923" i="2"/>
  <c r="E2922" i="2"/>
  <c r="E2921" i="2"/>
  <c r="E2920" i="2"/>
  <c r="E2919" i="2"/>
  <c r="E2918" i="2"/>
  <c r="E2917" i="2"/>
  <c r="E2916" i="2"/>
  <c r="E2915" i="2"/>
  <c r="E2914" i="2"/>
  <c r="E2913" i="2"/>
  <c r="E2912" i="2"/>
  <c r="E2911" i="2"/>
  <c r="E2910" i="2"/>
  <c r="E2909" i="2"/>
  <c r="E2908" i="2"/>
  <c r="E2907" i="2"/>
  <c r="E2906" i="2"/>
  <c r="E2905" i="2"/>
  <c r="E2904" i="2"/>
  <c r="E2903" i="2"/>
  <c r="E2902" i="2"/>
  <c r="E2901" i="2"/>
  <c r="E2900" i="2"/>
  <c r="E2899" i="2"/>
  <c r="E2898" i="2"/>
  <c r="E2897" i="2"/>
  <c r="E2896" i="2"/>
  <c r="E2895" i="2"/>
  <c r="E2894" i="2"/>
  <c r="E2893" i="2"/>
  <c r="E2892" i="2"/>
  <c r="E2891" i="2"/>
  <c r="E2890" i="2"/>
  <c r="E2889" i="2"/>
  <c r="E2888" i="2"/>
  <c r="E2887" i="2"/>
  <c r="E2886" i="2"/>
  <c r="E2885" i="2"/>
  <c r="E2884" i="2"/>
  <c r="E2883" i="2"/>
  <c r="E2882" i="2"/>
  <c r="E2881" i="2"/>
  <c r="E2880" i="2"/>
  <c r="E2879" i="2"/>
  <c r="E2878" i="2"/>
  <c r="E2877" i="2"/>
  <c r="E2876" i="2"/>
  <c r="E2875" i="2"/>
  <c r="E2874" i="2"/>
  <c r="E2873" i="2"/>
  <c r="E2872" i="2"/>
  <c r="E2871" i="2"/>
  <c r="E2870" i="2"/>
  <c r="E2869" i="2"/>
  <c r="E2868" i="2"/>
  <c r="E2867" i="2"/>
  <c r="E2866" i="2"/>
  <c r="E2865" i="2"/>
  <c r="E2864" i="2"/>
  <c r="E2863" i="2"/>
  <c r="E2862" i="2"/>
  <c r="E2861" i="2"/>
  <c r="E2860" i="2"/>
  <c r="E2859" i="2"/>
  <c r="E2858" i="2"/>
  <c r="E2857" i="2"/>
  <c r="E2856" i="2"/>
  <c r="E2855" i="2"/>
  <c r="E2854" i="2"/>
  <c r="E2853" i="2"/>
  <c r="E2852" i="2"/>
  <c r="E2851" i="2"/>
  <c r="E2850" i="2"/>
  <c r="E2849" i="2"/>
  <c r="E2848" i="2"/>
  <c r="E2847" i="2"/>
  <c r="E2846" i="2"/>
  <c r="E2845" i="2"/>
  <c r="E2844" i="2"/>
  <c r="E2843" i="2"/>
  <c r="E2842" i="2"/>
  <c r="E2841" i="2"/>
  <c r="E2840" i="2"/>
  <c r="E2839" i="2"/>
  <c r="E2838" i="2"/>
  <c r="E2837" i="2"/>
  <c r="E2836" i="2"/>
  <c r="E2835" i="2"/>
  <c r="E2834" i="2"/>
  <c r="E2833" i="2"/>
  <c r="E2832" i="2"/>
  <c r="E2831" i="2"/>
  <c r="E2830" i="2"/>
  <c r="E2829" i="2"/>
  <c r="E2828" i="2"/>
  <c r="E2827" i="2"/>
  <c r="E2826" i="2"/>
  <c r="E2825" i="2"/>
  <c r="E2824" i="2"/>
  <c r="E2823" i="2"/>
  <c r="E2822" i="2"/>
  <c r="E2821" i="2"/>
  <c r="E2820" i="2"/>
  <c r="E2819" i="2"/>
  <c r="E2818" i="2"/>
  <c r="E2817" i="2"/>
  <c r="E2816" i="2"/>
  <c r="E2815" i="2"/>
  <c r="E2814" i="2"/>
  <c r="E2813" i="2"/>
  <c r="E2812" i="2"/>
  <c r="E2811" i="2"/>
  <c r="E2810" i="2"/>
  <c r="E2809" i="2"/>
  <c r="E2808" i="2"/>
  <c r="E2807" i="2"/>
  <c r="E2806" i="2"/>
  <c r="E2805" i="2"/>
  <c r="E2804" i="2"/>
  <c r="E2803" i="2"/>
  <c r="E2802" i="2"/>
  <c r="E2801" i="2"/>
  <c r="E2800" i="2"/>
  <c r="E2799" i="2"/>
  <c r="E2798" i="2"/>
  <c r="E2797" i="2"/>
  <c r="E2796" i="2"/>
  <c r="E2795" i="2"/>
  <c r="E2794" i="2"/>
  <c r="E2793" i="2"/>
  <c r="E2792" i="2"/>
  <c r="E2791" i="2"/>
  <c r="E2790" i="2"/>
  <c r="E2789" i="2"/>
  <c r="E2788" i="2"/>
  <c r="E2787" i="2"/>
  <c r="E2786" i="2"/>
  <c r="E2785" i="2"/>
  <c r="E2784" i="2"/>
  <c r="E2783" i="2"/>
  <c r="E2782" i="2"/>
  <c r="E2781" i="2"/>
  <c r="E2780" i="2"/>
  <c r="E2779" i="2"/>
  <c r="E2778" i="2"/>
  <c r="E2777" i="2"/>
  <c r="E2776" i="2"/>
  <c r="E2775" i="2"/>
  <c r="E2774" i="2"/>
  <c r="E2773" i="2"/>
  <c r="E2772" i="2"/>
  <c r="E2771" i="2"/>
  <c r="E2770" i="2"/>
  <c r="E2769" i="2"/>
  <c r="E2768" i="2"/>
  <c r="E2767" i="2"/>
  <c r="E2766" i="2"/>
  <c r="E2765" i="2"/>
  <c r="E2764" i="2"/>
  <c r="E2763" i="2"/>
  <c r="E2762" i="2"/>
  <c r="E2761" i="2"/>
  <c r="E2760" i="2"/>
  <c r="E2759" i="2"/>
  <c r="E2758" i="2"/>
  <c r="E2757" i="2"/>
  <c r="E2756" i="2"/>
  <c r="E2755" i="2"/>
  <c r="E2754" i="2"/>
  <c r="E2753" i="2"/>
  <c r="E2752" i="2"/>
  <c r="E2751" i="2"/>
  <c r="E2750" i="2"/>
  <c r="E2749" i="2"/>
  <c r="E2748" i="2"/>
  <c r="E2747" i="2"/>
  <c r="E2746" i="2"/>
  <c r="E2745" i="2"/>
  <c r="E2744" i="2"/>
  <c r="E2743" i="2"/>
  <c r="E2742" i="2"/>
  <c r="E2741" i="2"/>
  <c r="E2740" i="2"/>
  <c r="E2739" i="2"/>
  <c r="E2738" i="2"/>
  <c r="E2737" i="2"/>
  <c r="E2736" i="2"/>
  <c r="E2735" i="2"/>
  <c r="E2734" i="2"/>
  <c r="E2733" i="2"/>
  <c r="E2732" i="2"/>
  <c r="E2731" i="2"/>
  <c r="E2730" i="2"/>
  <c r="E2729" i="2"/>
  <c r="E2728" i="2"/>
  <c r="E2727" i="2"/>
  <c r="E2726" i="2"/>
  <c r="E2725" i="2"/>
  <c r="E2724" i="2"/>
  <c r="E2723" i="2"/>
  <c r="E2722" i="2"/>
  <c r="E2721" i="2"/>
  <c r="E2720" i="2"/>
  <c r="E2719" i="2"/>
  <c r="E2718" i="2"/>
  <c r="E2717" i="2"/>
  <c r="E2716" i="2"/>
  <c r="E2715" i="2"/>
  <c r="E2714" i="2"/>
  <c r="E2713" i="2"/>
  <c r="E2712" i="2"/>
  <c r="E2711" i="2"/>
  <c r="E2710" i="2"/>
  <c r="E2709" i="2"/>
  <c r="E2708" i="2"/>
  <c r="E2707" i="2"/>
  <c r="E2706" i="2"/>
  <c r="E2705" i="2"/>
  <c r="E2704" i="2"/>
  <c r="E2703" i="2"/>
  <c r="E2702" i="2"/>
  <c r="E2701" i="2"/>
  <c r="E2700" i="2"/>
  <c r="E2699" i="2"/>
  <c r="E2698" i="2"/>
  <c r="E2697" i="2"/>
  <c r="E2696" i="2"/>
  <c r="E2695" i="2"/>
  <c r="E2694" i="2"/>
  <c r="E2693" i="2"/>
  <c r="E2692" i="2"/>
  <c r="E2691" i="2"/>
  <c r="E2690" i="2"/>
  <c r="E2689" i="2"/>
  <c r="E2688" i="2"/>
  <c r="E2687" i="2"/>
  <c r="E2686" i="2"/>
  <c r="E2685" i="2"/>
  <c r="E2684" i="2"/>
  <c r="E2683" i="2"/>
  <c r="E2682" i="2"/>
  <c r="E2681" i="2"/>
  <c r="E2680" i="2"/>
  <c r="E2679" i="2"/>
  <c r="E2678" i="2"/>
  <c r="E2677" i="2"/>
  <c r="E2676" i="2"/>
  <c r="E2675" i="2"/>
  <c r="E2674" i="2"/>
  <c r="E2673" i="2"/>
  <c r="E2672" i="2"/>
  <c r="E2671" i="2"/>
  <c r="E2670" i="2"/>
  <c r="E2669" i="2"/>
  <c r="E2668" i="2"/>
  <c r="E2667" i="2"/>
  <c r="E2666" i="2"/>
  <c r="E2665" i="2"/>
  <c r="E2664" i="2"/>
  <c r="E2663" i="2"/>
  <c r="E2662" i="2"/>
  <c r="E2661" i="2"/>
  <c r="E2660" i="2"/>
  <c r="E2659" i="2"/>
  <c r="E2658" i="2"/>
  <c r="E2657" i="2"/>
  <c r="E2656" i="2"/>
  <c r="E2655" i="2"/>
  <c r="E2654" i="2"/>
  <c r="E2653" i="2"/>
  <c r="E2652" i="2"/>
  <c r="E2651" i="2"/>
  <c r="E2650" i="2"/>
  <c r="E2649" i="2"/>
  <c r="E2648" i="2"/>
  <c r="E2647" i="2"/>
  <c r="E2646" i="2"/>
  <c r="E2645" i="2"/>
  <c r="E2644" i="2"/>
  <c r="E2643" i="2"/>
  <c r="E2642" i="2"/>
  <c r="E2641" i="2"/>
  <c r="E2640" i="2"/>
  <c r="E2639" i="2"/>
  <c r="E2638" i="2"/>
  <c r="E2637" i="2"/>
  <c r="E2636" i="2"/>
  <c r="E2635" i="2"/>
  <c r="E2634" i="2"/>
  <c r="E2633" i="2"/>
  <c r="E2632" i="2"/>
  <c r="E2631" i="2"/>
  <c r="E2630" i="2"/>
  <c r="E2629" i="2"/>
  <c r="E2628" i="2"/>
  <c r="E2627" i="2"/>
  <c r="E2626" i="2"/>
  <c r="E2625" i="2"/>
  <c r="E2624" i="2"/>
  <c r="E2623" i="2"/>
  <c r="E2622" i="2"/>
  <c r="E2621" i="2"/>
  <c r="E2620" i="2"/>
  <c r="E2619" i="2"/>
  <c r="E2618" i="2"/>
  <c r="E2617" i="2"/>
  <c r="E2616" i="2"/>
  <c r="E2615" i="2"/>
  <c r="E2614" i="2"/>
  <c r="E2613" i="2"/>
  <c r="E2612" i="2"/>
  <c r="E2611" i="2"/>
  <c r="E2610" i="2"/>
  <c r="E2609" i="2"/>
  <c r="E2608" i="2"/>
  <c r="E2607" i="2"/>
  <c r="E2606" i="2"/>
  <c r="E2605" i="2"/>
  <c r="E2604" i="2"/>
  <c r="E2603" i="2"/>
  <c r="E2602" i="2"/>
  <c r="E2601" i="2"/>
  <c r="E2600" i="2"/>
  <c r="E2599" i="2"/>
  <c r="E2598" i="2"/>
  <c r="E2597" i="2"/>
  <c r="E2596" i="2"/>
  <c r="E2595" i="2"/>
  <c r="E2594" i="2"/>
  <c r="E2593" i="2"/>
  <c r="E2592" i="2"/>
  <c r="E2591" i="2"/>
  <c r="E2590" i="2"/>
  <c r="E2589" i="2"/>
  <c r="E2588" i="2"/>
  <c r="E2587" i="2"/>
  <c r="E2586" i="2"/>
  <c r="E2585" i="2"/>
  <c r="E2584" i="2"/>
  <c r="E2583" i="2"/>
  <c r="E2582" i="2"/>
  <c r="E2581" i="2"/>
  <c r="E2580" i="2"/>
  <c r="E2579" i="2"/>
  <c r="E2578" i="2"/>
  <c r="E2577" i="2"/>
  <c r="E2576" i="2"/>
  <c r="E2575" i="2"/>
  <c r="E2574" i="2"/>
  <c r="E2573" i="2"/>
  <c r="E2572" i="2"/>
  <c r="E2571" i="2"/>
  <c r="E2570" i="2"/>
  <c r="E2569" i="2"/>
  <c r="E2568" i="2"/>
  <c r="E2567" i="2"/>
  <c r="E2566" i="2"/>
  <c r="E2565" i="2"/>
  <c r="E2564" i="2"/>
  <c r="E2563" i="2"/>
  <c r="E2562" i="2"/>
  <c r="E2561" i="2"/>
  <c r="E2560" i="2"/>
  <c r="E2559" i="2"/>
  <c r="E2558" i="2"/>
  <c r="E2557" i="2"/>
  <c r="E2556" i="2"/>
  <c r="E2555" i="2"/>
  <c r="E2554" i="2"/>
  <c r="E2553" i="2"/>
  <c r="E2552" i="2"/>
  <c r="E2551" i="2"/>
  <c r="E2550" i="2"/>
  <c r="E2549" i="2"/>
  <c r="E2548" i="2"/>
  <c r="E2547" i="2"/>
  <c r="E2546" i="2"/>
  <c r="E2545" i="2"/>
  <c r="E2544" i="2"/>
  <c r="E2543" i="2"/>
  <c r="E2542" i="2"/>
  <c r="E2541" i="2"/>
  <c r="E2540" i="2"/>
  <c r="E2539" i="2"/>
  <c r="E2538" i="2"/>
  <c r="E2537" i="2"/>
  <c r="E2536" i="2"/>
  <c r="E2535" i="2"/>
  <c r="E2534" i="2"/>
  <c r="E2533" i="2"/>
  <c r="E2532" i="2"/>
  <c r="E2531" i="2"/>
  <c r="E2530" i="2"/>
  <c r="E2529" i="2"/>
  <c r="E2528" i="2"/>
  <c r="E2527" i="2"/>
  <c r="E2526" i="2"/>
  <c r="E2525" i="2"/>
  <c r="E2524" i="2"/>
  <c r="E2523" i="2"/>
  <c r="E2522" i="2"/>
  <c r="E2521" i="2"/>
  <c r="E2520" i="2"/>
  <c r="E2519" i="2"/>
  <c r="E2518" i="2"/>
  <c r="E2517" i="2"/>
  <c r="E2516" i="2"/>
  <c r="E2515" i="2"/>
  <c r="E2514" i="2"/>
  <c r="E2513" i="2"/>
  <c r="E2512" i="2"/>
  <c r="E2511" i="2"/>
  <c r="E2510" i="2"/>
  <c r="E2509" i="2"/>
  <c r="E2508" i="2"/>
  <c r="E2507" i="2"/>
  <c r="E2506" i="2"/>
  <c r="E2505" i="2"/>
  <c r="E2504" i="2"/>
  <c r="E2503" i="2"/>
  <c r="E2502" i="2"/>
  <c r="E2501" i="2"/>
  <c r="E2500" i="2"/>
  <c r="E2499" i="2"/>
  <c r="E2498" i="2"/>
  <c r="E2497" i="2"/>
  <c r="E2496" i="2"/>
  <c r="E2495" i="2"/>
  <c r="E2494" i="2"/>
  <c r="E2493" i="2"/>
  <c r="E2492" i="2"/>
  <c r="E2491" i="2"/>
  <c r="E2490" i="2"/>
  <c r="E2489" i="2"/>
  <c r="E2488" i="2"/>
  <c r="E2487" i="2"/>
  <c r="E2486" i="2"/>
  <c r="E2485" i="2"/>
  <c r="E2484" i="2"/>
  <c r="E2483" i="2"/>
  <c r="E2482" i="2"/>
  <c r="E2481" i="2"/>
  <c r="E2480" i="2"/>
  <c r="E2479" i="2"/>
  <c r="E2478" i="2"/>
  <c r="E2477" i="2"/>
  <c r="E2476" i="2"/>
  <c r="E2475" i="2"/>
  <c r="E2474" i="2"/>
  <c r="E2473" i="2"/>
  <c r="E2472" i="2"/>
  <c r="E2471" i="2"/>
  <c r="E2470" i="2"/>
  <c r="E2469" i="2"/>
  <c r="E2468" i="2"/>
  <c r="E2467" i="2"/>
  <c r="E2466" i="2"/>
  <c r="E2465" i="2"/>
  <c r="E2464" i="2"/>
  <c r="E2463" i="2"/>
  <c r="E2462" i="2"/>
  <c r="E2461" i="2"/>
  <c r="E2460" i="2"/>
  <c r="E2459" i="2"/>
  <c r="E2458" i="2"/>
  <c r="E2457" i="2"/>
  <c r="E2456" i="2"/>
  <c r="E2455" i="2"/>
  <c r="E2454" i="2"/>
  <c r="E2453" i="2"/>
  <c r="E2452" i="2"/>
  <c r="E2451" i="2"/>
  <c r="E2450" i="2"/>
  <c r="E2449" i="2"/>
  <c r="E2448" i="2"/>
  <c r="E2447" i="2"/>
  <c r="E2446" i="2"/>
  <c r="E2445" i="2"/>
  <c r="E2444" i="2"/>
  <c r="E2443" i="2"/>
  <c r="E2442" i="2"/>
  <c r="E2441" i="2"/>
  <c r="E2440" i="2"/>
  <c r="E2439" i="2"/>
  <c r="E2438" i="2"/>
  <c r="E2437" i="2"/>
  <c r="E2436" i="2"/>
  <c r="E2435" i="2"/>
  <c r="E2434" i="2"/>
  <c r="E2433" i="2"/>
  <c r="E2432" i="2"/>
  <c r="E2431" i="2"/>
  <c r="E2430" i="2"/>
  <c r="E2429" i="2"/>
  <c r="E2428" i="2"/>
  <c r="E2427" i="2"/>
  <c r="E2426" i="2"/>
  <c r="E2425" i="2"/>
  <c r="E2424" i="2"/>
  <c r="E2423" i="2"/>
  <c r="E2422" i="2"/>
  <c r="E2421" i="2"/>
  <c r="E2420" i="2"/>
  <c r="E2419" i="2"/>
  <c r="E2418" i="2"/>
  <c r="E2417" i="2"/>
  <c r="E2416" i="2"/>
  <c r="E2415" i="2"/>
  <c r="E2414" i="2"/>
  <c r="E2413" i="2"/>
  <c r="E2412" i="2"/>
  <c r="E2411" i="2"/>
  <c r="E2410" i="2"/>
  <c r="E2409" i="2"/>
  <c r="E2408" i="2"/>
  <c r="E2407" i="2"/>
  <c r="E2406" i="2"/>
  <c r="E2405" i="2"/>
  <c r="E2404" i="2"/>
  <c r="E2403" i="2"/>
  <c r="E2402" i="2"/>
  <c r="E2401" i="2"/>
  <c r="E2400" i="2"/>
  <c r="E2399" i="2"/>
  <c r="E2398" i="2"/>
  <c r="E2397" i="2"/>
  <c r="E2396" i="2"/>
  <c r="E2395" i="2"/>
  <c r="E2394" i="2"/>
  <c r="E2393" i="2"/>
  <c r="E2392" i="2"/>
  <c r="E2391" i="2"/>
  <c r="E2390" i="2"/>
  <c r="E2389" i="2"/>
  <c r="E2388" i="2"/>
  <c r="E2387" i="2"/>
  <c r="E2386" i="2"/>
  <c r="E2385" i="2"/>
  <c r="E2384" i="2"/>
  <c r="E2383" i="2"/>
  <c r="E2382" i="2"/>
  <c r="E2381" i="2"/>
  <c r="E2380" i="2"/>
  <c r="E2379" i="2"/>
  <c r="E2378" i="2"/>
  <c r="E2377" i="2"/>
  <c r="E2376" i="2"/>
  <c r="E2375" i="2"/>
  <c r="E2374" i="2"/>
  <c r="E2373" i="2"/>
  <c r="E2372" i="2"/>
  <c r="E2371" i="2"/>
  <c r="E2370" i="2"/>
  <c r="E2369" i="2"/>
  <c r="E2368" i="2"/>
  <c r="E2367" i="2"/>
  <c r="E2366" i="2"/>
  <c r="E2365" i="2"/>
  <c r="E2364" i="2"/>
  <c r="E2363" i="2"/>
  <c r="E2362" i="2"/>
  <c r="E2361" i="2"/>
  <c r="E2360" i="2"/>
  <c r="E2359" i="2"/>
  <c r="E2358" i="2"/>
  <c r="E2357" i="2"/>
  <c r="E2356" i="2"/>
  <c r="E2355" i="2"/>
  <c r="E2354" i="2"/>
  <c r="E2353" i="2"/>
  <c r="E2352" i="2"/>
  <c r="E2351" i="2"/>
  <c r="E2350" i="2"/>
  <c r="E2349" i="2"/>
  <c r="E2348" i="2"/>
  <c r="E2347" i="2"/>
  <c r="E2346" i="2"/>
  <c r="E2345" i="2"/>
  <c r="E2344" i="2"/>
  <c r="E2343" i="2"/>
  <c r="E2342" i="2"/>
  <c r="E2341" i="2"/>
  <c r="E2340" i="2"/>
  <c r="E2339" i="2"/>
  <c r="E2338" i="2"/>
  <c r="E2337" i="2"/>
  <c r="E2336" i="2"/>
  <c r="E2335" i="2"/>
  <c r="E2334" i="2"/>
  <c r="E2333" i="2"/>
  <c r="E2332" i="2"/>
  <c r="E2331" i="2"/>
  <c r="E2330" i="2"/>
  <c r="E2329" i="2"/>
  <c r="E2328" i="2"/>
  <c r="E2327" i="2"/>
  <c r="E2326" i="2"/>
  <c r="E2325" i="2"/>
  <c r="E2324" i="2"/>
  <c r="E2323" i="2"/>
  <c r="E2322" i="2"/>
  <c r="E2321" i="2"/>
  <c r="E2320" i="2"/>
  <c r="E2319" i="2"/>
  <c r="E2318" i="2"/>
  <c r="E2317" i="2"/>
  <c r="E2316" i="2"/>
  <c r="E2315" i="2"/>
  <c r="E2314" i="2"/>
  <c r="E2313" i="2"/>
  <c r="E2312" i="2"/>
  <c r="E2311" i="2"/>
  <c r="E2310" i="2"/>
  <c r="E2309" i="2"/>
  <c r="E2308" i="2"/>
  <c r="E2307" i="2"/>
  <c r="E2306" i="2"/>
  <c r="E2305" i="2"/>
  <c r="E2304" i="2"/>
  <c r="E2303" i="2"/>
  <c r="E2302" i="2"/>
  <c r="E2301" i="2"/>
  <c r="E2300" i="2"/>
  <c r="E2299" i="2"/>
  <c r="E2298" i="2"/>
  <c r="E2297" i="2"/>
  <c r="E2296" i="2"/>
  <c r="E2295" i="2"/>
  <c r="E2294" i="2"/>
  <c r="E2293" i="2"/>
  <c r="E2292" i="2"/>
  <c r="E2291" i="2"/>
  <c r="E2290" i="2"/>
  <c r="E2289" i="2"/>
  <c r="E2288" i="2"/>
  <c r="E2287" i="2"/>
  <c r="E2286" i="2"/>
  <c r="E2285" i="2"/>
  <c r="E2284" i="2"/>
  <c r="E2283" i="2"/>
  <c r="E2282" i="2"/>
  <c r="E2281" i="2"/>
  <c r="E2280" i="2"/>
  <c r="E2279" i="2"/>
  <c r="E2278" i="2"/>
  <c r="E2277" i="2"/>
  <c r="E2276" i="2"/>
  <c r="E2275" i="2"/>
  <c r="E2274" i="2"/>
  <c r="E2273" i="2"/>
  <c r="E2272" i="2"/>
  <c r="E2271" i="2"/>
  <c r="E2270" i="2"/>
  <c r="E2269" i="2"/>
  <c r="E2268" i="2"/>
  <c r="E2267" i="2"/>
  <c r="E2266" i="2"/>
  <c r="E2265" i="2"/>
  <c r="E2264" i="2"/>
  <c r="E2263" i="2"/>
  <c r="E2262" i="2"/>
  <c r="E2261" i="2"/>
  <c r="E2260" i="2"/>
  <c r="E2259" i="2"/>
  <c r="E2258" i="2"/>
  <c r="E2257" i="2"/>
  <c r="E2256" i="2"/>
  <c r="E2255" i="2"/>
  <c r="E2254" i="2"/>
  <c r="E2253" i="2"/>
  <c r="E2252" i="2"/>
  <c r="E2251" i="2"/>
  <c r="E2250" i="2"/>
  <c r="E2249" i="2"/>
  <c r="E2248" i="2"/>
  <c r="E2247" i="2"/>
  <c r="E2246" i="2"/>
  <c r="E2245" i="2"/>
  <c r="E2244" i="2"/>
  <c r="E2243" i="2"/>
  <c r="E2242" i="2"/>
  <c r="E2241" i="2"/>
  <c r="E2240" i="2"/>
  <c r="E2239" i="2"/>
  <c r="E2238" i="2"/>
  <c r="E2237" i="2"/>
  <c r="E2236" i="2"/>
  <c r="E2235" i="2"/>
  <c r="E2234" i="2"/>
  <c r="E2233" i="2"/>
  <c r="E2232" i="2"/>
  <c r="E2231" i="2"/>
  <c r="E2230" i="2"/>
  <c r="E2229" i="2"/>
  <c r="E2228" i="2"/>
  <c r="E2227" i="2"/>
  <c r="E2226" i="2"/>
  <c r="E2225" i="2"/>
  <c r="E2224" i="2"/>
  <c r="E2223" i="2"/>
  <c r="E2222" i="2"/>
  <c r="E2221" i="2"/>
  <c r="E2220" i="2"/>
  <c r="E2219" i="2"/>
  <c r="E2218" i="2"/>
  <c r="E2217" i="2"/>
  <c r="E2216" i="2"/>
  <c r="E2215" i="2"/>
  <c r="E2214" i="2"/>
  <c r="E2213" i="2"/>
  <c r="E2212" i="2"/>
  <c r="E2211" i="2"/>
  <c r="E2210" i="2"/>
  <c r="E2209" i="2"/>
  <c r="E2208" i="2"/>
  <c r="E2207" i="2"/>
  <c r="E2206" i="2"/>
  <c r="E2205" i="2"/>
  <c r="E2204" i="2"/>
  <c r="E2203" i="2"/>
  <c r="E2202" i="2"/>
  <c r="E2201" i="2"/>
  <c r="E2200" i="2"/>
  <c r="E2199" i="2"/>
  <c r="E2198" i="2"/>
  <c r="E2197" i="2"/>
  <c r="E2196" i="2"/>
  <c r="E2195" i="2"/>
  <c r="E2194" i="2"/>
  <c r="E2193" i="2"/>
  <c r="E2192" i="2"/>
  <c r="E2191" i="2"/>
  <c r="E2190" i="2"/>
  <c r="E2189" i="2"/>
  <c r="E2188" i="2"/>
  <c r="E2187" i="2"/>
  <c r="E2186" i="2"/>
  <c r="E2185" i="2"/>
  <c r="E2184" i="2"/>
  <c r="E2183" i="2"/>
  <c r="E2182" i="2"/>
  <c r="E2181" i="2"/>
  <c r="E2180" i="2"/>
  <c r="E2179" i="2"/>
  <c r="E2178" i="2"/>
  <c r="E2177" i="2"/>
  <c r="E2176" i="2"/>
  <c r="E2175" i="2"/>
  <c r="E2174" i="2"/>
  <c r="E2173" i="2"/>
  <c r="E2172" i="2"/>
  <c r="E2171" i="2"/>
  <c r="E2170" i="2"/>
  <c r="E2169" i="2"/>
  <c r="E2168" i="2"/>
  <c r="E2167" i="2"/>
  <c r="E2166" i="2"/>
  <c r="E2165" i="2"/>
  <c r="E2164" i="2"/>
  <c r="E2163" i="2"/>
  <c r="E2162" i="2"/>
  <c r="E2161" i="2"/>
  <c r="E2160" i="2"/>
  <c r="E2159" i="2"/>
  <c r="E2158" i="2"/>
  <c r="E2157" i="2"/>
  <c r="E2156" i="2"/>
  <c r="E2155" i="2"/>
  <c r="E2154" i="2"/>
  <c r="E2153" i="2"/>
  <c r="E2152" i="2"/>
  <c r="E2151" i="2"/>
  <c r="E2150" i="2"/>
  <c r="E2149" i="2"/>
  <c r="E2148" i="2"/>
  <c r="E2147" i="2"/>
  <c r="E2146" i="2"/>
  <c r="E2145" i="2"/>
  <c r="E2144" i="2"/>
  <c r="E2143" i="2"/>
  <c r="E2142" i="2"/>
  <c r="E2141" i="2"/>
  <c r="E2140" i="2"/>
  <c r="E2139" i="2"/>
  <c r="E2138" i="2"/>
  <c r="E2137" i="2"/>
  <c r="E2136" i="2"/>
  <c r="E2135" i="2"/>
  <c r="E2134" i="2"/>
  <c r="E2133" i="2"/>
  <c r="E2132" i="2"/>
  <c r="E2131" i="2"/>
  <c r="E2130" i="2"/>
  <c r="E2129" i="2"/>
  <c r="E2128" i="2"/>
  <c r="E2127" i="2"/>
  <c r="E2126" i="2"/>
  <c r="E2125" i="2"/>
  <c r="E2124" i="2"/>
  <c r="E2123" i="2"/>
  <c r="E2122" i="2"/>
  <c r="E2121" i="2"/>
  <c r="E2120" i="2"/>
  <c r="E2119" i="2"/>
  <c r="E2118" i="2"/>
  <c r="E2117" i="2"/>
  <c r="E2116" i="2"/>
  <c r="E2115" i="2"/>
  <c r="E2114" i="2"/>
  <c r="E2113" i="2"/>
  <c r="E2112" i="2"/>
  <c r="E2111" i="2"/>
  <c r="E2110" i="2"/>
  <c r="E2109" i="2"/>
  <c r="E2108" i="2"/>
  <c r="E2107" i="2"/>
  <c r="E2106" i="2"/>
  <c r="E2105" i="2"/>
  <c r="E2104" i="2"/>
  <c r="E2103" i="2"/>
  <c r="E2102" i="2"/>
  <c r="E2101" i="2"/>
  <c r="E2100" i="2"/>
  <c r="E2099" i="2"/>
  <c r="E2098" i="2"/>
  <c r="E2097" i="2"/>
  <c r="E2096" i="2"/>
  <c r="E2095" i="2"/>
  <c r="E2094" i="2"/>
  <c r="E2093" i="2"/>
  <c r="E2092" i="2"/>
  <c r="E2091" i="2"/>
  <c r="E2090" i="2"/>
  <c r="E2089" i="2"/>
  <c r="E2088" i="2"/>
  <c r="E2087" i="2"/>
  <c r="E2086" i="2"/>
  <c r="E2085" i="2"/>
  <c r="E2084" i="2"/>
  <c r="E2083" i="2"/>
  <c r="E2082" i="2"/>
  <c r="E2081" i="2"/>
  <c r="E2080" i="2"/>
  <c r="E2079" i="2"/>
  <c r="E2078" i="2"/>
  <c r="E2077" i="2"/>
  <c r="E2076" i="2"/>
  <c r="E2075" i="2"/>
  <c r="E2074" i="2"/>
  <c r="E2073" i="2"/>
  <c r="E2072" i="2"/>
  <c r="E2071" i="2"/>
  <c r="E2070" i="2"/>
  <c r="E2069" i="2"/>
  <c r="E2068" i="2"/>
  <c r="E2067" i="2"/>
  <c r="E2066" i="2"/>
  <c r="E2065" i="2"/>
  <c r="E2064" i="2"/>
  <c r="E2063" i="2"/>
  <c r="E2062" i="2"/>
  <c r="E2061" i="2"/>
  <c r="E2060" i="2"/>
  <c r="E2059" i="2"/>
  <c r="E2058" i="2"/>
  <c r="E2057" i="2"/>
  <c r="E2056" i="2"/>
  <c r="E2055" i="2"/>
  <c r="E2054" i="2"/>
  <c r="E2053" i="2"/>
  <c r="E2052" i="2"/>
  <c r="E2051" i="2"/>
  <c r="E2050" i="2"/>
  <c r="E2049" i="2"/>
  <c r="E2048" i="2"/>
  <c r="E2047" i="2"/>
  <c r="E2046" i="2"/>
  <c r="E2045" i="2"/>
  <c r="E2044" i="2"/>
  <c r="E2043" i="2"/>
  <c r="E2042" i="2"/>
  <c r="E2041" i="2"/>
  <c r="E2040" i="2"/>
  <c r="E2039" i="2"/>
  <c r="E2038" i="2"/>
  <c r="E2037" i="2"/>
  <c r="E2036" i="2"/>
  <c r="E2035" i="2"/>
  <c r="E2034" i="2"/>
  <c r="E2033" i="2"/>
  <c r="E2032" i="2"/>
  <c r="E2031" i="2"/>
  <c r="E2030" i="2"/>
  <c r="E2029" i="2"/>
  <c r="E2028" i="2"/>
  <c r="E2027" i="2"/>
  <c r="E2026" i="2"/>
  <c r="E2025" i="2"/>
  <c r="E2024" i="2"/>
  <c r="E2023" i="2"/>
  <c r="E2022" i="2"/>
  <c r="E2021" i="2"/>
  <c r="E2020" i="2"/>
  <c r="E2019" i="2"/>
  <c r="E2010" i="2"/>
  <c r="E2009" i="2"/>
  <c r="E2008" i="2"/>
  <c r="E2007" i="2"/>
  <c r="E2006" i="2"/>
  <c r="E2005" i="2"/>
  <c r="E2004" i="2"/>
  <c r="E2003" i="2"/>
  <c r="E2002" i="2"/>
  <c r="E2001" i="2"/>
  <c r="E2000" i="2"/>
  <c r="E1999" i="2"/>
  <c r="E1998" i="2"/>
  <c r="E1997" i="2"/>
  <c r="E1996" i="2"/>
  <c r="E1995" i="2"/>
  <c r="E1994" i="2"/>
  <c r="E1993" i="2"/>
  <c r="E1992" i="2"/>
  <c r="E1991" i="2"/>
  <c r="E1990" i="2"/>
  <c r="E1989" i="2"/>
  <c r="E1988" i="2"/>
  <c r="E1987" i="2"/>
  <c r="E1986" i="2"/>
  <c r="E1985" i="2"/>
  <c r="E1984" i="2"/>
  <c r="E1983" i="2"/>
  <c r="E1982" i="2"/>
  <c r="E1981" i="2"/>
  <c r="E1980" i="2"/>
  <c r="E1979" i="2"/>
  <c r="E1978" i="2"/>
  <c r="E1977" i="2"/>
  <c r="E1976" i="2"/>
  <c r="E1975" i="2"/>
  <c r="E1974" i="2"/>
  <c r="E1973" i="2"/>
  <c r="E1972" i="2"/>
  <c r="E1971" i="2"/>
  <c r="E1970" i="2"/>
  <c r="E1969" i="2"/>
  <c r="E1968" i="2"/>
  <c r="E1967" i="2"/>
  <c r="E1966" i="2"/>
  <c r="E1965" i="2"/>
  <c r="E1964" i="2"/>
  <c r="E1963" i="2"/>
  <c r="E1962" i="2"/>
  <c r="E1961" i="2"/>
  <c r="E1960" i="2"/>
  <c r="E1959" i="2"/>
  <c r="E1958" i="2"/>
  <c r="E1957" i="2"/>
  <c r="E1956" i="2"/>
  <c r="E1955" i="2"/>
  <c r="E1954" i="2"/>
  <c r="E1953" i="2"/>
  <c r="E1952" i="2"/>
  <c r="E1951" i="2"/>
  <c r="E1950" i="2"/>
  <c r="E1949" i="2"/>
  <c r="E1948" i="2"/>
  <c r="E1947" i="2"/>
  <c r="E1946" i="2"/>
  <c r="E1945" i="2"/>
  <c r="E1944" i="2"/>
  <c r="E1943" i="2"/>
  <c r="E1942" i="2"/>
  <c r="E1941" i="2"/>
  <c r="E1940" i="2"/>
  <c r="E1939" i="2"/>
  <c r="E1938" i="2"/>
  <c r="E1937" i="2"/>
  <c r="E1936" i="2"/>
  <c r="E1935" i="2"/>
  <c r="E1934" i="2"/>
  <c r="E1933" i="2"/>
  <c r="E1932" i="2"/>
  <c r="E1931" i="2"/>
  <c r="E1930" i="2"/>
  <c r="E1929" i="2"/>
  <c r="E1928" i="2"/>
  <c r="E1927" i="2"/>
  <c r="E1926" i="2"/>
  <c r="E1925" i="2"/>
  <c r="E1924" i="2"/>
  <c r="E1923" i="2"/>
  <c r="E1922" i="2"/>
  <c r="E1921" i="2"/>
  <c r="E1920" i="2"/>
  <c r="E1919" i="2"/>
  <c r="E1918" i="2"/>
  <c r="E1917" i="2"/>
  <c r="E1916" i="2"/>
  <c r="E1915" i="2"/>
  <c r="E1914" i="2"/>
  <c r="E1913" i="2"/>
  <c r="E1912" i="2"/>
  <c r="E1911" i="2"/>
  <c r="E1910" i="2"/>
  <c r="E1909" i="2"/>
  <c r="E1908" i="2"/>
  <c r="E1907" i="2"/>
  <c r="E1906" i="2"/>
  <c r="E1905" i="2"/>
  <c r="E1904" i="2"/>
  <c r="E1903" i="2"/>
  <c r="E1902" i="2"/>
  <c r="E1901" i="2"/>
  <c r="E1900" i="2"/>
  <c r="E1899" i="2"/>
  <c r="E1898" i="2"/>
  <c r="E1897" i="2"/>
  <c r="E1896" i="2"/>
  <c r="E1895" i="2"/>
  <c r="E1894" i="2"/>
  <c r="E1893" i="2"/>
  <c r="E1892" i="2"/>
  <c r="E1891" i="2"/>
  <c r="E1890" i="2"/>
  <c r="E1889" i="2"/>
  <c r="E1888" i="2"/>
  <c r="E1887" i="2"/>
  <c r="E1886" i="2"/>
  <c r="E1885" i="2"/>
  <c r="E1884" i="2"/>
  <c r="E1883" i="2"/>
  <c r="E1882" i="2"/>
  <c r="E1881" i="2"/>
  <c r="E1880" i="2"/>
  <c r="E1879" i="2"/>
  <c r="E1878" i="2"/>
  <c r="E1877" i="2"/>
  <c r="E1876" i="2"/>
  <c r="E1875" i="2"/>
  <c r="E1874" i="2"/>
  <c r="E1873" i="2"/>
  <c r="E1872" i="2"/>
  <c r="E1871" i="2"/>
  <c r="E1870" i="2"/>
  <c r="E1869" i="2"/>
  <c r="E1868" i="2"/>
  <c r="E1867" i="2"/>
  <c r="E1866" i="2"/>
  <c r="E1865" i="2"/>
  <c r="E1864" i="2"/>
  <c r="E1863" i="2"/>
  <c r="E1862" i="2"/>
  <c r="E1861" i="2"/>
  <c r="E1860" i="2"/>
  <c r="E1859" i="2"/>
  <c r="E1858" i="2"/>
  <c r="E1857" i="2"/>
  <c r="E1856" i="2"/>
  <c r="E1855" i="2"/>
  <c r="E1854" i="2"/>
  <c r="E1853" i="2"/>
  <c r="E1852" i="2"/>
  <c r="E1851" i="2"/>
  <c r="E1850" i="2"/>
  <c r="E1849" i="2"/>
  <c r="E1848" i="2"/>
  <c r="E1847" i="2"/>
  <c r="E1846" i="2"/>
  <c r="E1845" i="2"/>
  <c r="E1844" i="2"/>
  <c r="E1843" i="2"/>
  <c r="E1842" i="2"/>
  <c r="E1841" i="2"/>
  <c r="E1840" i="2"/>
  <c r="E1839" i="2"/>
  <c r="E1838" i="2"/>
  <c r="E1837" i="2"/>
  <c r="E1836" i="2"/>
  <c r="E1835" i="2"/>
  <c r="E1834" i="2"/>
  <c r="E1833" i="2"/>
  <c r="E1832" i="2"/>
  <c r="E1831" i="2"/>
  <c r="E1830" i="2"/>
  <c r="E1829" i="2"/>
  <c r="E1828" i="2"/>
  <c r="E1827" i="2"/>
  <c r="E1826" i="2"/>
  <c r="E1825" i="2"/>
  <c r="E1824" i="2"/>
  <c r="E1823" i="2"/>
  <c r="E1822" i="2"/>
  <c r="E1821" i="2"/>
  <c r="E1820" i="2"/>
  <c r="E1819" i="2"/>
  <c r="E1818" i="2"/>
  <c r="E1817" i="2"/>
  <c r="E1816" i="2"/>
  <c r="E1815" i="2"/>
  <c r="E1814" i="2"/>
  <c r="E1813" i="2"/>
  <c r="E1812" i="2"/>
  <c r="E1811" i="2"/>
  <c r="E1810" i="2"/>
  <c r="E1809" i="2"/>
  <c r="E1808" i="2"/>
  <c r="E1807" i="2"/>
  <c r="E1806" i="2"/>
  <c r="E1805" i="2"/>
  <c r="E1804" i="2"/>
  <c r="E1803" i="2"/>
  <c r="E1802" i="2"/>
  <c r="E1801" i="2"/>
  <c r="E1800" i="2"/>
  <c r="E1799" i="2"/>
  <c r="E1798" i="2"/>
  <c r="E1797" i="2"/>
  <c r="E1796" i="2"/>
  <c r="E1795" i="2"/>
  <c r="E1794" i="2"/>
  <c r="E1793" i="2"/>
  <c r="E1792" i="2"/>
  <c r="E1791" i="2"/>
  <c r="E1790" i="2"/>
  <c r="E1789" i="2"/>
  <c r="E1788" i="2"/>
  <c r="E1787" i="2"/>
  <c r="E1786" i="2"/>
  <c r="E1785" i="2"/>
  <c r="E1784" i="2"/>
  <c r="E1783" i="2"/>
  <c r="E1782" i="2"/>
  <c r="E1781" i="2"/>
  <c r="E1780" i="2"/>
  <c r="E1779" i="2"/>
  <c r="E1778" i="2"/>
  <c r="E1777" i="2"/>
  <c r="E1776" i="2"/>
  <c r="E1775" i="2"/>
  <c r="E1774" i="2"/>
  <c r="E1773" i="2"/>
  <c r="E1772" i="2"/>
  <c r="E1771" i="2"/>
  <c r="E1770" i="2"/>
  <c r="E1769" i="2"/>
  <c r="E1768" i="2"/>
  <c r="E1767" i="2"/>
  <c r="E1766" i="2"/>
  <c r="E1765" i="2"/>
  <c r="E1764" i="2"/>
  <c r="E1763" i="2"/>
  <c r="E1762" i="2"/>
  <c r="E1761" i="2"/>
  <c r="E1760" i="2"/>
  <c r="E1759" i="2"/>
  <c r="E1758" i="2"/>
  <c r="E1757" i="2"/>
  <c r="E1756" i="2"/>
  <c r="E1755" i="2"/>
  <c r="E1754" i="2"/>
  <c r="E1753" i="2"/>
  <c r="E1752" i="2"/>
  <c r="E1751" i="2"/>
  <c r="E1750" i="2"/>
  <c r="E1749" i="2"/>
  <c r="E1748" i="2"/>
  <c r="E1747" i="2"/>
  <c r="E1746" i="2"/>
  <c r="E1745" i="2"/>
  <c r="E1744" i="2"/>
  <c r="E1743" i="2"/>
  <c r="E1742" i="2"/>
  <c r="E1741" i="2"/>
  <c r="E1740" i="2"/>
  <c r="E1739" i="2"/>
  <c r="E1738" i="2"/>
  <c r="E1737" i="2"/>
  <c r="E1736" i="2"/>
  <c r="E1735" i="2"/>
  <c r="E1734" i="2"/>
  <c r="E1733" i="2"/>
  <c r="E1732" i="2"/>
  <c r="E1731" i="2"/>
  <c r="E1730" i="2"/>
  <c r="E1729" i="2"/>
  <c r="E1728" i="2"/>
  <c r="E1727" i="2"/>
  <c r="E1726" i="2"/>
  <c r="E1725" i="2"/>
  <c r="E1724" i="2"/>
  <c r="E1723" i="2"/>
  <c r="E1722" i="2"/>
  <c r="E1721" i="2"/>
  <c r="E1720" i="2"/>
  <c r="E1719" i="2"/>
  <c r="E1718" i="2"/>
  <c r="E1717" i="2"/>
  <c r="E1716" i="2"/>
  <c r="E1715" i="2"/>
  <c r="E1714" i="2"/>
  <c r="E1713" i="2"/>
  <c r="E1712" i="2"/>
  <c r="E1711" i="2"/>
  <c r="E1710" i="2"/>
  <c r="E1709" i="2"/>
  <c r="E1708" i="2"/>
  <c r="E1707" i="2"/>
  <c r="E1706" i="2"/>
  <c r="E1705" i="2"/>
  <c r="E1704" i="2"/>
  <c r="E1703" i="2"/>
  <c r="E1702" i="2"/>
  <c r="E1701" i="2"/>
  <c r="E1700" i="2"/>
  <c r="E1699" i="2"/>
  <c r="E1698" i="2"/>
  <c r="E1697" i="2"/>
  <c r="E1696" i="2"/>
  <c r="E1695" i="2"/>
  <c r="E1694" i="2"/>
  <c r="E1693" i="2"/>
  <c r="E1692" i="2"/>
  <c r="E1691" i="2"/>
  <c r="E1690" i="2"/>
  <c r="E1689" i="2"/>
  <c r="E1688" i="2"/>
  <c r="E1687" i="2"/>
  <c r="E1686" i="2"/>
  <c r="E1685" i="2"/>
  <c r="E1684" i="2"/>
  <c r="E1683" i="2"/>
  <c r="E1682" i="2"/>
  <c r="E1681" i="2"/>
  <c r="E1680" i="2"/>
  <c r="E1679" i="2"/>
  <c r="E1678" i="2"/>
  <c r="E1677" i="2"/>
  <c r="E1676" i="2"/>
  <c r="E1675" i="2"/>
  <c r="E1674" i="2"/>
  <c r="E1673" i="2"/>
  <c r="E1672" i="2"/>
  <c r="E1671" i="2"/>
  <c r="E1670" i="2"/>
  <c r="E1669" i="2"/>
  <c r="E1668" i="2"/>
  <c r="E1667" i="2"/>
  <c r="E1666" i="2"/>
  <c r="E1665" i="2"/>
  <c r="E1664" i="2"/>
  <c r="E1663" i="2"/>
  <c r="E1662" i="2"/>
  <c r="E1661" i="2"/>
  <c r="E1660" i="2"/>
  <c r="E1659" i="2"/>
  <c r="E1658" i="2"/>
  <c r="E1657" i="2"/>
  <c r="E1656" i="2"/>
  <c r="E1655" i="2"/>
  <c r="E1654" i="2"/>
  <c r="E1653" i="2"/>
  <c r="E1652" i="2"/>
  <c r="E1651" i="2"/>
  <c r="E1650" i="2"/>
  <c r="E1649" i="2"/>
  <c r="E1648" i="2"/>
  <c r="E1647" i="2"/>
  <c r="E1646" i="2"/>
  <c r="E1645" i="2"/>
  <c r="E1644" i="2"/>
  <c r="E1643" i="2"/>
  <c r="E1642" i="2"/>
  <c r="E1641" i="2"/>
  <c r="E1640" i="2"/>
  <c r="E1639" i="2"/>
  <c r="E1638" i="2"/>
  <c r="E1637" i="2"/>
  <c r="E1636" i="2"/>
  <c r="E1635" i="2"/>
  <c r="E1634" i="2"/>
  <c r="E1633" i="2"/>
  <c r="E1632" i="2"/>
  <c r="E1631" i="2"/>
  <c r="E1630" i="2"/>
  <c r="E1629" i="2"/>
  <c r="E1628" i="2"/>
  <c r="E1627" i="2"/>
  <c r="E1626" i="2"/>
  <c r="E1625" i="2"/>
  <c r="E1624" i="2"/>
  <c r="E1623" i="2"/>
  <c r="E1622" i="2"/>
  <c r="E1621" i="2"/>
  <c r="E1620" i="2"/>
  <c r="E1619" i="2"/>
  <c r="E1618" i="2"/>
  <c r="E1617" i="2"/>
  <c r="E1616" i="2"/>
  <c r="E1615" i="2"/>
  <c r="E1614" i="2"/>
  <c r="E1613" i="2"/>
  <c r="E1612" i="2"/>
  <c r="E1611" i="2"/>
  <c r="E1610" i="2"/>
  <c r="E1609" i="2"/>
  <c r="E1608" i="2"/>
  <c r="E1607" i="2"/>
  <c r="E1606" i="2"/>
  <c r="E1605" i="2"/>
  <c r="E1604" i="2"/>
  <c r="E1603" i="2"/>
  <c r="E1602" i="2"/>
  <c r="E1601" i="2"/>
  <c r="E1600" i="2"/>
  <c r="E1599" i="2"/>
  <c r="E1598" i="2"/>
  <c r="E1597" i="2"/>
  <c r="E1596" i="2"/>
  <c r="E1595" i="2"/>
  <c r="E1594" i="2"/>
  <c r="E1593" i="2"/>
  <c r="E1592" i="2"/>
  <c r="E1591" i="2"/>
  <c r="E1590" i="2"/>
  <c r="E1589" i="2"/>
  <c r="E1588" i="2"/>
  <c r="E1587" i="2"/>
  <c r="E1586" i="2"/>
  <c r="E1585" i="2"/>
  <c r="E1584" i="2"/>
  <c r="E1583" i="2"/>
  <c r="E1582" i="2"/>
  <c r="E1581" i="2"/>
  <c r="E1580" i="2"/>
  <c r="E1579" i="2"/>
  <c r="E1578" i="2"/>
  <c r="E1577" i="2"/>
  <c r="E1576" i="2"/>
  <c r="E1575" i="2"/>
  <c r="E1574" i="2"/>
  <c r="E1573" i="2"/>
  <c r="E1572" i="2"/>
  <c r="E1571" i="2"/>
  <c r="E1570" i="2"/>
  <c r="E1569" i="2"/>
  <c r="E1568" i="2"/>
  <c r="E1567" i="2"/>
  <c r="E1566" i="2"/>
  <c r="E1565" i="2"/>
  <c r="E1564" i="2"/>
  <c r="E1563" i="2"/>
  <c r="E1562" i="2"/>
  <c r="E1561" i="2"/>
  <c r="E1560" i="2"/>
  <c r="E1559" i="2"/>
  <c r="E1558" i="2"/>
  <c r="E1557" i="2"/>
  <c r="E1556" i="2"/>
  <c r="E1555" i="2"/>
  <c r="E1554" i="2"/>
  <c r="E1553" i="2"/>
  <c r="E1552" i="2"/>
  <c r="E1551" i="2"/>
  <c r="E1550" i="2"/>
  <c r="E1549" i="2"/>
  <c r="E1548" i="2"/>
  <c r="E1547" i="2"/>
  <c r="E1546" i="2"/>
  <c r="E1545" i="2"/>
  <c r="E1544" i="2"/>
  <c r="E1543" i="2"/>
  <c r="E1542" i="2"/>
  <c r="E1541" i="2"/>
  <c r="E1540" i="2"/>
  <c r="E1539" i="2"/>
  <c r="E1538" i="2"/>
  <c r="E1537" i="2"/>
  <c r="E1536" i="2"/>
  <c r="E1535" i="2"/>
  <c r="E1534" i="2"/>
  <c r="E1533" i="2"/>
  <c r="E1532" i="2"/>
  <c r="E1531" i="2"/>
  <c r="E1530" i="2"/>
  <c r="E1529" i="2"/>
  <c r="E1528" i="2"/>
  <c r="E1527" i="2"/>
  <c r="E1526" i="2"/>
  <c r="E1525" i="2"/>
  <c r="E1524" i="2"/>
  <c r="E1523" i="2"/>
  <c r="E1522" i="2"/>
  <c r="E1521" i="2"/>
  <c r="E1520" i="2"/>
  <c r="E1519" i="2"/>
  <c r="E1518" i="2"/>
  <c r="E1517" i="2"/>
  <c r="E1516" i="2"/>
  <c r="E1515" i="2"/>
  <c r="E1514" i="2"/>
  <c r="E1513" i="2"/>
  <c r="E1512" i="2"/>
  <c r="E1511" i="2"/>
  <c r="E1510" i="2"/>
  <c r="E1509" i="2"/>
  <c r="E1508" i="2"/>
  <c r="E1507" i="2"/>
  <c r="E1506" i="2"/>
  <c r="E1505" i="2"/>
  <c r="E1504" i="2"/>
  <c r="E1503" i="2"/>
  <c r="E1502" i="2"/>
  <c r="E1501" i="2"/>
  <c r="E1500" i="2"/>
  <c r="E1499" i="2"/>
  <c r="E1498" i="2"/>
  <c r="E1497" i="2"/>
  <c r="E1496" i="2"/>
  <c r="E1495" i="2"/>
  <c r="E1494" i="2"/>
  <c r="E1493" i="2"/>
  <c r="E1492" i="2"/>
  <c r="E1491" i="2"/>
  <c r="E1490" i="2"/>
  <c r="E1489" i="2"/>
  <c r="E1488" i="2"/>
  <c r="E1487" i="2"/>
  <c r="E1486" i="2"/>
  <c r="E1485" i="2"/>
  <c r="E1484" i="2"/>
  <c r="E1483" i="2"/>
  <c r="E1482" i="2"/>
  <c r="E1481" i="2"/>
  <c r="E1480" i="2"/>
  <c r="E1479" i="2"/>
  <c r="E1478" i="2"/>
  <c r="E1477" i="2"/>
  <c r="E1476" i="2"/>
  <c r="E1475" i="2"/>
  <c r="E1474" i="2"/>
  <c r="E1473" i="2"/>
  <c r="E1472" i="2"/>
  <c r="E1471" i="2"/>
  <c r="E1470" i="2"/>
  <c r="E1469" i="2"/>
  <c r="E1468" i="2"/>
  <c r="E1467" i="2"/>
  <c r="E1466" i="2"/>
  <c r="E1465" i="2"/>
  <c r="E1464" i="2"/>
  <c r="E1463" i="2"/>
  <c r="E1462" i="2"/>
  <c r="E1461" i="2"/>
  <c r="E1460" i="2"/>
  <c r="E1459" i="2"/>
  <c r="E1458" i="2"/>
  <c r="E1457" i="2"/>
  <c r="E1456" i="2"/>
  <c r="E1455" i="2"/>
  <c r="E1454" i="2"/>
  <c r="E1453" i="2"/>
  <c r="E1452" i="2"/>
  <c r="E1451" i="2"/>
  <c r="E1450" i="2"/>
  <c r="E1449" i="2"/>
  <c r="E1448" i="2"/>
  <c r="E1447" i="2"/>
  <c r="E1446" i="2"/>
  <c r="E1445" i="2"/>
  <c r="E1444" i="2"/>
  <c r="E1443" i="2"/>
  <c r="E1442" i="2"/>
  <c r="E1441" i="2"/>
  <c r="E1440" i="2"/>
  <c r="E1439" i="2"/>
  <c r="E1438" i="2"/>
  <c r="E1437" i="2"/>
  <c r="E1436" i="2"/>
  <c r="E1435" i="2"/>
  <c r="E1434" i="2"/>
  <c r="E1433" i="2"/>
  <c r="E1432" i="2"/>
  <c r="E1431" i="2"/>
  <c r="E1430" i="2"/>
  <c r="E1429" i="2"/>
  <c r="E1428" i="2"/>
  <c r="E1427" i="2"/>
  <c r="E1426" i="2"/>
  <c r="E1425" i="2"/>
  <c r="E1424" i="2"/>
  <c r="E1423" i="2"/>
  <c r="E1422" i="2"/>
  <c r="E1421" i="2"/>
  <c r="E1420" i="2"/>
  <c r="E1419" i="2"/>
  <c r="E1418" i="2"/>
  <c r="E1417" i="2"/>
  <c r="E1416" i="2"/>
  <c r="E1415" i="2"/>
  <c r="E1414" i="2"/>
  <c r="E1413" i="2"/>
  <c r="E1412" i="2"/>
  <c r="E1411" i="2"/>
  <c r="E1410" i="2"/>
  <c r="E1409" i="2"/>
  <c r="E1408" i="2"/>
  <c r="E1407" i="2"/>
  <c r="E1406" i="2"/>
  <c r="E1405" i="2"/>
  <c r="E1404" i="2"/>
  <c r="E1403" i="2"/>
  <c r="E1402" i="2"/>
  <c r="E1401" i="2"/>
  <c r="E1400" i="2"/>
  <c r="E1399" i="2"/>
  <c r="E1398" i="2"/>
  <c r="E1397" i="2"/>
  <c r="E1396" i="2"/>
  <c r="E1395" i="2"/>
  <c r="E1394" i="2"/>
  <c r="E1393" i="2"/>
  <c r="E1392" i="2"/>
  <c r="E1391" i="2"/>
  <c r="E1390" i="2"/>
  <c r="E1389" i="2"/>
  <c r="E1388" i="2"/>
  <c r="E1387" i="2"/>
  <c r="E1386" i="2"/>
  <c r="E1385" i="2"/>
  <c r="E1384" i="2"/>
  <c r="E1383" i="2"/>
  <c r="E1382" i="2"/>
  <c r="E1381" i="2"/>
  <c r="E1380" i="2"/>
  <c r="E1379" i="2"/>
  <c r="E1378" i="2"/>
  <c r="E1377" i="2"/>
  <c r="E1376" i="2"/>
  <c r="E1375" i="2"/>
  <c r="E1374" i="2"/>
  <c r="E1373" i="2"/>
  <c r="E1372" i="2"/>
  <c r="E1371" i="2"/>
  <c r="E1370" i="2"/>
  <c r="E1369" i="2"/>
  <c r="E1368" i="2"/>
  <c r="E1367" i="2"/>
  <c r="E1366" i="2"/>
  <c r="E1365" i="2"/>
  <c r="E1364" i="2"/>
  <c r="E1363" i="2"/>
  <c r="E1362" i="2"/>
  <c r="E1361" i="2"/>
  <c r="E1360" i="2"/>
  <c r="E1359" i="2"/>
  <c r="E1358" i="2"/>
  <c r="E1357" i="2"/>
  <c r="E1356" i="2"/>
  <c r="E1355" i="2"/>
  <c r="E1354" i="2"/>
  <c r="E1353" i="2"/>
  <c r="E1352" i="2"/>
  <c r="E1351" i="2"/>
  <c r="E1350" i="2"/>
  <c r="E1349" i="2"/>
  <c r="E1348" i="2"/>
  <c r="E1347" i="2"/>
  <c r="E1346" i="2"/>
  <c r="E1345" i="2"/>
  <c r="E1344" i="2"/>
  <c r="E1343" i="2"/>
  <c r="E1342" i="2"/>
  <c r="E1341" i="2"/>
  <c r="E1340" i="2"/>
  <c r="E1339" i="2"/>
  <c r="E1338" i="2"/>
  <c r="E1337" i="2"/>
  <c r="E1336" i="2"/>
  <c r="E1335" i="2"/>
  <c r="E1334" i="2"/>
  <c r="E1333" i="2"/>
  <c r="E1332" i="2"/>
  <c r="E1331" i="2"/>
  <c r="E1330" i="2"/>
  <c r="E1329" i="2"/>
  <c r="E1328" i="2"/>
  <c r="E1327" i="2"/>
  <c r="E1326" i="2"/>
  <c r="E1325" i="2"/>
  <c r="E1324" i="2"/>
  <c r="E1323" i="2"/>
  <c r="E1322" i="2"/>
  <c r="E1321" i="2"/>
  <c r="E1320" i="2"/>
  <c r="E1319" i="2"/>
  <c r="E1318" i="2"/>
  <c r="E1317" i="2"/>
  <c r="E1316" i="2"/>
  <c r="E1315" i="2"/>
  <c r="E1314" i="2"/>
  <c r="E1313" i="2"/>
  <c r="E1312" i="2"/>
  <c r="E1311" i="2"/>
  <c r="E1310" i="2"/>
  <c r="E1309" i="2"/>
  <c r="E1308" i="2"/>
  <c r="E1307" i="2"/>
  <c r="E1306" i="2"/>
  <c r="E1305" i="2"/>
  <c r="E1304" i="2"/>
  <c r="E1303" i="2"/>
  <c r="E1302" i="2"/>
  <c r="E1301" i="2"/>
  <c r="E1300" i="2"/>
  <c r="E1299" i="2"/>
  <c r="E1298" i="2"/>
  <c r="E1297" i="2"/>
  <c r="E1296" i="2"/>
  <c r="E1295" i="2"/>
  <c r="E1294" i="2"/>
  <c r="E1293" i="2"/>
  <c r="E1292" i="2"/>
  <c r="E1291" i="2"/>
  <c r="E1290" i="2"/>
  <c r="E1289" i="2"/>
  <c r="E1288" i="2"/>
  <c r="E1287" i="2"/>
  <c r="E1286" i="2"/>
  <c r="E1285" i="2"/>
  <c r="E1284" i="2"/>
  <c r="E1283" i="2"/>
  <c r="E1282" i="2"/>
  <c r="E1281" i="2"/>
  <c r="E1280" i="2"/>
  <c r="E1279" i="2"/>
  <c r="E1278" i="2"/>
  <c r="E1277" i="2"/>
  <c r="E1276" i="2"/>
  <c r="E1275" i="2"/>
  <c r="E1274" i="2"/>
  <c r="E1273" i="2"/>
  <c r="E1272" i="2"/>
  <c r="E1271" i="2"/>
  <c r="E1270" i="2"/>
  <c r="E1269" i="2"/>
  <c r="E1268" i="2"/>
  <c r="E1267" i="2"/>
  <c r="E1266" i="2"/>
  <c r="E1265" i="2"/>
  <c r="E1264" i="2"/>
  <c r="E1263" i="2"/>
  <c r="E1262" i="2"/>
  <c r="E1261" i="2"/>
  <c r="E1260" i="2"/>
  <c r="E1259" i="2"/>
  <c r="E1258" i="2"/>
  <c r="E1257" i="2"/>
  <c r="E1256" i="2"/>
  <c r="E1255" i="2"/>
  <c r="E1254" i="2"/>
  <c r="E1253" i="2"/>
  <c r="E1252" i="2"/>
  <c r="E1251" i="2"/>
  <c r="E1250" i="2"/>
  <c r="E1249" i="2"/>
  <c r="E1248" i="2"/>
  <c r="E1247" i="2"/>
  <c r="E1246" i="2"/>
  <c r="E1245" i="2"/>
  <c r="E1244" i="2"/>
  <c r="E1243" i="2"/>
  <c r="E1242" i="2"/>
  <c r="E1241" i="2"/>
  <c r="E1240" i="2"/>
  <c r="E1239" i="2"/>
  <c r="E1238" i="2"/>
  <c r="E1237" i="2"/>
  <c r="E1236" i="2"/>
  <c r="E1235" i="2"/>
  <c r="E1234" i="2"/>
  <c r="E1233" i="2"/>
  <c r="E1232" i="2"/>
  <c r="E1231" i="2"/>
  <c r="E1230" i="2"/>
  <c r="E1229" i="2"/>
  <c r="E1228" i="2"/>
  <c r="E1227" i="2"/>
  <c r="E1226" i="2"/>
  <c r="E1225" i="2"/>
  <c r="E1224" i="2"/>
  <c r="E1223" i="2"/>
  <c r="E1222" i="2"/>
  <c r="E1221" i="2"/>
  <c r="E1220" i="2"/>
  <c r="E1219" i="2"/>
  <c r="E1218" i="2"/>
  <c r="E1217" i="2"/>
  <c r="E1216" i="2"/>
  <c r="E1215" i="2"/>
  <c r="E1214" i="2"/>
  <c r="E1213" i="2"/>
  <c r="E1212" i="2"/>
  <c r="E1211" i="2"/>
  <c r="E1210" i="2"/>
  <c r="E1209" i="2"/>
  <c r="E1208" i="2"/>
  <c r="E1207" i="2"/>
  <c r="E1206" i="2"/>
  <c r="E1205" i="2"/>
  <c r="E1204" i="2"/>
  <c r="E1203" i="2"/>
  <c r="E1202" i="2"/>
  <c r="E1201" i="2"/>
  <c r="E1200" i="2"/>
  <c r="E1199" i="2"/>
  <c r="E1198" i="2"/>
  <c r="E1197" i="2"/>
  <c r="E1196" i="2"/>
  <c r="E1195" i="2"/>
  <c r="E1194" i="2"/>
  <c r="E1193" i="2"/>
  <c r="E1192" i="2"/>
  <c r="E1191" i="2"/>
  <c r="E1190" i="2"/>
  <c r="E1189" i="2"/>
  <c r="E1188" i="2"/>
  <c r="E1187" i="2"/>
  <c r="E1186" i="2"/>
  <c r="E1185" i="2"/>
  <c r="E1184" i="2"/>
  <c r="E1183" i="2"/>
  <c r="E1182" i="2"/>
  <c r="E1181" i="2"/>
  <c r="E1180" i="2"/>
  <c r="E1179" i="2"/>
  <c r="E1178" i="2"/>
  <c r="E1177" i="2"/>
  <c r="E1176" i="2"/>
  <c r="E1175" i="2"/>
  <c r="E1174" i="2"/>
  <c r="E1173" i="2"/>
  <c r="E1172" i="2"/>
  <c r="E1171" i="2"/>
  <c r="E1170" i="2"/>
  <c r="E1169" i="2"/>
  <c r="E1168" i="2"/>
  <c r="E1167" i="2"/>
  <c r="E1166" i="2"/>
  <c r="E1165" i="2"/>
  <c r="E1164" i="2"/>
  <c r="E1163" i="2"/>
  <c r="E1162" i="2"/>
  <c r="E1161" i="2"/>
  <c r="E1160" i="2"/>
  <c r="E1159" i="2"/>
  <c r="E1158" i="2"/>
  <c r="E1157" i="2"/>
  <c r="E1156" i="2"/>
  <c r="E1155" i="2"/>
  <c r="E1154" i="2"/>
  <c r="E1153" i="2"/>
  <c r="E1152" i="2"/>
  <c r="E1151" i="2"/>
  <c r="E1150" i="2"/>
  <c r="E1149" i="2"/>
  <c r="E1148" i="2"/>
  <c r="E1147" i="2"/>
  <c r="E1146" i="2"/>
  <c r="E1145" i="2"/>
  <c r="E1144" i="2"/>
  <c r="E1143" i="2"/>
  <c r="E1142" i="2"/>
  <c r="E1141" i="2"/>
  <c r="E1140" i="2"/>
  <c r="E1139" i="2"/>
  <c r="E1138" i="2"/>
  <c r="E1137" i="2"/>
  <c r="E1136" i="2"/>
  <c r="E1135" i="2"/>
  <c r="E1134" i="2"/>
  <c r="E1133" i="2"/>
  <c r="E1132" i="2"/>
  <c r="E1131" i="2"/>
  <c r="E1130" i="2"/>
  <c r="E1129" i="2"/>
  <c r="E1128" i="2"/>
  <c r="E1127" i="2"/>
  <c r="E1126" i="2"/>
  <c r="E1125" i="2"/>
  <c r="E1124" i="2"/>
  <c r="E1123" i="2"/>
  <c r="E1122" i="2"/>
  <c r="E1121" i="2"/>
  <c r="E1120" i="2"/>
  <c r="E1119" i="2"/>
  <c r="E1118" i="2"/>
  <c r="E1117" i="2"/>
  <c r="E1116" i="2"/>
  <c r="E1115" i="2"/>
  <c r="E1114" i="2"/>
  <c r="E1113" i="2"/>
  <c r="E1112" i="2"/>
  <c r="E1111" i="2"/>
  <c r="E1110" i="2"/>
  <c r="E1109" i="2"/>
  <c r="E1108" i="2"/>
  <c r="E1107" i="2"/>
  <c r="E1106" i="2"/>
  <c r="E1105" i="2"/>
  <c r="E1104" i="2"/>
  <c r="E1103" i="2"/>
  <c r="E1102" i="2"/>
  <c r="E1101" i="2"/>
  <c r="E1100" i="2"/>
  <c r="E1099" i="2"/>
  <c r="E1098" i="2"/>
  <c r="E1097" i="2"/>
  <c r="E1096" i="2"/>
  <c r="E1095" i="2"/>
  <c r="E1094" i="2"/>
  <c r="E1093" i="2"/>
  <c r="E1092" i="2"/>
  <c r="E1091" i="2"/>
  <c r="E1090" i="2"/>
  <c r="E1089" i="2"/>
  <c r="E1088" i="2"/>
  <c r="E1087" i="2"/>
  <c r="E1086" i="2"/>
  <c r="E1085" i="2"/>
  <c r="E1084" i="2"/>
  <c r="E1083" i="2"/>
  <c r="E1082" i="2"/>
  <c r="E1081" i="2"/>
  <c r="E1080" i="2"/>
  <c r="E1079" i="2"/>
  <c r="E1078" i="2"/>
  <c r="E1077" i="2"/>
  <c r="E1076" i="2"/>
  <c r="E1075" i="2"/>
  <c r="E1074" i="2"/>
  <c r="E1073" i="2"/>
  <c r="E1072" i="2"/>
  <c r="E1071" i="2"/>
  <c r="E1070" i="2"/>
  <c r="E1069" i="2"/>
  <c r="E1068" i="2"/>
  <c r="E1067" i="2"/>
  <c r="E1066" i="2"/>
  <c r="E1065" i="2"/>
  <c r="E1064" i="2"/>
  <c r="E1063" i="2"/>
  <c r="E1062" i="2"/>
  <c r="E1061" i="2"/>
  <c r="E1060" i="2"/>
  <c r="E1059" i="2"/>
  <c r="E1058" i="2"/>
  <c r="E1057" i="2"/>
  <c r="E1056" i="2"/>
  <c r="E1055" i="2"/>
  <c r="E1054" i="2"/>
  <c r="E1053" i="2"/>
  <c r="E1052" i="2"/>
  <c r="E1051" i="2"/>
  <c r="E1050" i="2"/>
  <c r="E1049" i="2"/>
  <c r="E1048" i="2"/>
  <c r="E1047" i="2"/>
  <c r="E1046" i="2"/>
  <c r="E1045" i="2"/>
  <c r="E1044" i="2"/>
  <c r="E1043" i="2"/>
  <c r="E1042" i="2"/>
  <c r="E1041" i="2"/>
  <c r="E1040" i="2"/>
  <c r="E1039" i="2"/>
  <c r="E1038" i="2"/>
  <c r="E1037" i="2"/>
  <c r="E1036" i="2"/>
  <c r="E1035" i="2"/>
  <c r="E1034" i="2"/>
  <c r="E1033" i="2"/>
  <c r="E1032" i="2"/>
  <c r="E1031" i="2"/>
  <c r="E1030" i="2"/>
  <c r="E1029" i="2"/>
  <c r="E1028" i="2"/>
  <c r="E1027" i="2"/>
  <c r="E1026" i="2"/>
  <c r="E1025" i="2"/>
  <c r="E1024" i="2"/>
  <c r="E1023" i="2"/>
  <c r="E1022" i="2"/>
  <c r="E1021" i="2"/>
  <c r="E1020" i="2"/>
  <c r="E1019" i="2"/>
  <c r="E1018" i="2"/>
  <c r="E1017" i="2"/>
  <c r="E1016" i="2"/>
  <c r="E1015" i="2"/>
  <c r="E1014" i="2"/>
  <c r="E1001" i="2"/>
  <c r="E1002" i="2"/>
  <c r="E1003" i="2"/>
  <c r="E1004" i="2"/>
  <c r="E1005" i="2"/>
  <c r="E1000"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J2" i="1"/>
  <c r="J3" i="1"/>
  <c r="J4" i="1"/>
  <c r="J5" i="1"/>
  <c r="J6" i="1"/>
  <c r="J7" i="1"/>
  <c r="J8" i="1"/>
  <c r="J9" i="1"/>
  <c r="J10" i="1"/>
  <c r="J11" i="1"/>
  <c r="J12" i="1"/>
  <c r="J13" i="1"/>
  <c r="J14" i="1"/>
  <c r="J15" i="1"/>
  <c r="J16" i="1"/>
  <c r="J17" i="1"/>
  <c r="E9" i="2" l="1"/>
  <c r="E1011" i="2"/>
  <c r="E2011" i="2"/>
  <c r="E3027" i="2"/>
  <c r="E8" i="2"/>
  <c r="E1012" i="2"/>
  <c r="E2013" i="2"/>
  <c r="E3028" i="2"/>
  <c r="E7" i="2"/>
  <c r="E1013" i="2"/>
  <c r="E2012" i="2"/>
  <c r="E3021" i="2"/>
  <c r="E6" i="2"/>
  <c r="E1006" i="2"/>
  <c r="E2014" i="2"/>
  <c r="E3023" i="2"/>
  <c r="E5" i="2"/>
  <c r="E1008" i="2"/>
  <c r="E2015" i="2"/>
  <c r="E3022" i="2"/>
  <c r="E1010" i="2"/>
  <c r="E4" i="2"/>
  <c r="E1007" i="2"/>
  <c r="E2016" i="2"/>
  <c r="E3024" i="2"/>
  <c r="E2018" i="2"/>
  <c r="E3026" i="2"/>
  <c r="E3" i="2"/>
  <c r="E1009" i="2"/>
  <c r="E2017" i="2"/>
  <c r="E3025" i="2"/>
  <c r="E2" i="2"/>
  <c r="AT18" i="1"/>
  <c r="AT19" i="1"/>
  <c r="AT20" i="1"/>
  <c r="AT21" i="1"/>
  <c r="AT22" i="1"/>
  <c r="AT23" i="1"/>
  <c r="AT24"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0" i="1"/>
  <c r="AT71" i="1"/>
  <c r="AT72" i="1"/>
  <c r="AT73" i="1"/>
  <c r="AT74" i="1"/>
  <c r="AT75" i="1"/>
  <c r="AT76" i="1"/>
  <c r="AT77" i="1"/>
  <c r="AT78" i="1"/>
  <c r="AT79" i="1"/>
  <c r="AT80" i="1"/>
  <c r="AT81" i="1"/>
  <c r="AT82" i="1"/>
  <c r="AT83" i="1"/>
  <c r="AT84" i="1"/>
  <c r="AT85" i="1"/>
  <c r="AT86" i="1"/>
  <c r="AT87" i="1"/>
  <c r="AT88" i="1"/>
  <c r="AT89" i="1"/>
  <c r="AT90" i="1"/>
  <c r="AT91" i="1"/>
  <c r="AT92" i="1"/>
  <c r="AT93" i="1"/>
  <c r="AT94" i="1"/>
  <c r="AT95" i="1"/>
  <c r="AT96" i="1"/>
  <c r="AT97" i="1"/>
  <c r="AT98" i="1"/>
  <c r="AT99" i="1"/>
  <c r="AT100" i="1"/>
  <c r="AT101" i="1"/>
  <c r="AT102" i="1"/>
  <c r="AT103" i="1"/>
  <c r="AT104" i="1"/>
  <c r="AT105" i="1"/>
  <c r="AT106" i="1"/>
  <c r="AT107" i="1"/>
  <c r="AT108" i="1"/>
  <c r="AT109" i="1"/>
  <c r="AT110" i="1"/>
  <c r="AT111" i="1"/>
  <c r="AT112" i="1"/>
  <c r="AT113" i="1"/>
  <c r="AT114" i="1"/>
  <c r="AT115" i="1"/>
  <c r="AT116" i="1"/>
  <c r="AT117" i="1"/>
  <c r="AT118" i="1"/>
  <c r="AT119" i="1"/>
  <c r="AT120"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1" i="1"/>
  <c r="AT202" i="1"/>
  <c r="AT203" i="1"/>
  <c r="AT204" i="1"/>
  <c r="AT205" i="1"/>
  <c r="AT206" i="1"/>
  <c r="AT207" i="1"/>
  <c r="AT208" i="1"/>
  <c r="AT209" i="1"/>
  <c r="AT210" i="1"/>
  <c r="AT211" i="1"/>
  <c r="AT212" i="1"/>
  <c r="AT213" i="1"/>
  <c r="AT214" i="1"/>
  <c r="AT215" i="1"/>
  <c r="AT216" i="1"/>
  <c r="AT217" i="1"/>
  <c r="AT218" i="1"/>
  <c r="AT219" i="1"/>
  <c r="AT220" i="1"/>
  <c r="AT221" i="1"/>
  <c r="AT222" i="1"/>
  <c r="AT223" i="1"/>
  <c r="AT224" i="1"/>
  <c r="AT225" i="1"/>
  <c r="AT226" i="1"/>
  <c r="AT227" i="1"/>
  <c r="AT228" i="1"/>
  <c r="AT229" i="1"/>
  <c r="AT230" i="1"/>
  <c r="AT231" i="1"/>
  <c r="AT232" i="1"/>
  <c r="AT233" i="1"/>
  <c r="AT234" i="1"/>
  <c r="AT235" i="1"/>
  <c r="AT236" i="1"/>
  <c r="AT237" i="1"/>
  <c r="AT238" i="1"/>
  <c r="AT239" i="1"/>
  <c r="AT240" i="1"/>
  <c r="AT241" i="1"/>
  <c r="AT242" i="1"/>
  <c r="AT243" i="1"/>
  <c r="AT244" i="1"/>
  <c r="AT245" i="1"/>
  <c r="AT246" i="1"/>
  <c r="AT247" i="1"/>
  <c r="AT248" i="1"/>
  <c r="AT249" i="1"/>
  <c r="AT250" i="1"/>
  <c r="AT251" i="1"/>
  <c r="AT252" i="1"/>
  <c r="AT253" i="1"/>
  <c r="AT254" i="1"/>
  <c r="AT255" i="1"/>
  <c r="AT256" i="1"/>
  <c r="AT257" i="1"/>
  <c r="AT258" i="1"/>
  <c r="AT259" i="1"/>
  <c r="AT260" i="1"/>
  <c r="AT261" i="1"/>
  <c r="AT262" i="1"/>
  <c r="AT263" i="1"/>
  <c r="AT264" i="1"/>
  <c r="AT265" i="1"/>
  <c r="AT266" i="1"/>
  <c r="AT267" i="1"/>
  <c r="AT268" i="1"/>
  <c r="AT269" i="1"/>
  <c r="AT270" i="1"/>
  <c r="AT271" i="1"/>
  <c r="AT272" i="1"/>
  <c r="AT273" i="1"/>
  <c r="AT274" i="1"/>
  <c r="AT275" i="1"/>
  <c r="AT276" i="1"/>
  <c r="AT277" i="1"/>
  <c r="AT278" i="1"/>
  <c r="AT279" i="1"/>
  <c r="AT280" i="1"/>
  <c r="AT281" i="1"/>
  <c r="AT282" i="1"/>
  <c r="AT283" i="1"/>
  <c r="AT284" i="1"/>
  <c r="AT285" i="1"/>
  <c r="AT286" i="1"/>
  <c r="AT287" i="1"/>
  <c r="AT288" i="1"/>
  <c r="AT289" i="1"/>
  <c r="AT290" i="1"/>
  <c r="AT291" i="1"/>
  <c r="AT292" i="1"/>
  <c r="AT293" i="1"/>
  <c r="AT294" i="1"/>
  <c r="AT295" i="1"/>
  <c r="AT296" i="1"/>
  <c r="AT297" i="1"/>
  <c r="AT298" i="1"/>
  <c r="AT299" i="1"/>
  <c r="AT300" i="1"/>
  <c r="AT301" i="1"/>
  <c r="AT302" i="1"/>
  <c r="AT303" i="1"/>
  <c r="AT304" i="1"/>
  <c r="AT305" i="1"/>
  <c r="AT306" i="1"/>
  <c r="AT307" i="1"/>
  <c r="AT308" i="1"/>
  <c r="AT309" i="1"/>
  <c r="AT310" i="1"/>
  <c r="AT311" i="1"/>
  <c r="AT312" i="1"/>
  <c r="AT313" i="1"/>
  <c r="AT314" i="1"/>
  <c r="AT315" i="1"/>
  <c r="AT316" i="1"/>
  <c r="AT317" i="1"/>
  <c r="AT318" i="1"/>
  <c r="AT319" i="1"/>
  <c r="AT320" i="1"/>
  <c r="AT321" i="1"/>
  <c r="AT322" i="1"/>
  <c r="AT323" i="1"/>
  <c r="AT324" i="1"/>
  <c r="AT325" i="1"/>
  <c r="AT326" i="1"/>
  <c r="AT327" i="1"/>
  <c r="AT328" i="1"/>
  <c r="AT329" i="1"/>
  <c r="AT330" i="1"/>
  <c r="AT331" i="1"/>
  <c r="AT332" i="1"/>
  <c r="AT333" i="1"/>
  <c r="AT334" i="1"/>
  <c r="AT335" i="1"/>
  <c r="AT336" i="1"/>
  <c r="AT337" i="1"/>
  <c r="AT338" i="1"/>
  <c r="AT339" i="1"/>
  <c r="AT340" i="1"/>
  <c r="AT341" i="1"/>
  <c r="AT342" i="1"/>
  <c r="AT343" i="1"/>
  <c r="AT344" i="1"/>
  <c r="AT345" i="1"/>
  <c r="AT346" i="1"/>
  <c r="AT347" i="1"/>
  <c r="AT348" i="1"/>
  <c r="AT349" i="1"/>
  <c r="AT350" i="1"/>
  <c r="AT351" i="1"/>
  <c r="AT352" i="1"/>
  <c r="AT353" i="1"/>
  <c r="AT354" i="1"/>
  <c r="AT355" i="1"/>
  <c r="AT356" i="1"/>
  <c r="AT357" i="1"/>
  <c r="AT358" i="1"/>
  <c r="AT359" i="1"/>
  <c r="AT360" i="1"/>
  <c r="AT361" i="1"/>
  <c r="AT362" i="1"/>
  <c r="AT363" i="1"/>
  <c r="AT364" i="1"/>
  <c r="AT365" i="1"/>
  <c r="AT366" i="1"/>
  <c r="AT367" i="1"/>
  <c r="AT368" i="1"/>
  <c r="AT369" i="1"/>
  <c r="AT370" i="1"/>
  <c r="AT371" i="1"/>
  <c r="AT372" i="1"/>
  <c r="AT373" i="1"/>
  <c r="AT374" i="1"/>
  <c r="AT375" i="1"/>
  <c r="AT376" i="1"/>
  <c r="AT377" i="1"/>
  <c r="AT378" i="1"/>
  <c r="AT379" i="1"/>
  <c r="AT380" i="1"/>
  <c r="AT381" i="1"/>
  <c r="AT382" i="1"/>
  <c r="AT383" i="1"/>
  <c r="AT384" i="1"/>
  <c r="AT385" i="1"/>
  <c r="AT386" i="1"/>
  <c r="AT387" i="1"/>
  <c r="AT388" i="1"/>
  <c r="AT389" i="1"/>
  <c r="AT390" i="1"/>
  <c r="AT391" i="1"/>
  <c r="AT392" i="1"/>
  <c r="AT393" i="1"/>
  <c r="AT394" i="1"/>
  <c r="AT395" i="1"/>
  <c r="AT396" i="1"/>
  <c r="AT397" i="1"/>
  <c r="AT398" i="1"/>
  <c r="AT399" i="1"/>
  <c r="AT400" i="1"/>
  <c r="AT401" i="1"/>
  <c r="AT402" i="1"/>
  <c r="AT403" i="1"/>
  <c r="AT404" i="1"/>
  <c r="AT405" i="1"/>
  <c r="AT406" i="1"/>
  <c r="AT407" i="1"/>
  <c r="AT408" i="1"/>
  <c r="AT409" i="1"/>
  <c r="AT410" i="1"/>
  <c r="AT411" i="1"/>
  <c r="AT412" i="1"/>
  <c r="AT413" i="1"/>
  <c r="AT414" i="1"/>
  <c r="AT415" i="1"/>
  <c r="AT416" i="1"/>
  <c r="AT417" i="1"/>
  <c r="AT418" i="1"/>
  <c r="AT419" i="1"/>
  <c r="AT420" i="1"/>
  <c r="AT421" i="1"/>
  <c r="AT422" i="1"/>
  <c r="AT423" i="1"/>
  <c r="AT424" i="1"/>
  <c r="AT425" i="1"/>
  <c r="AT426" i="1"/>
  <c r="AT427" i="1"/>
  <c r="AT428" i="1"/>
  <c r="AT429" i="1"/>
  <c r="AT430" i="1"/>
  <c r="AT431" i="1"/>
  <c r="AT432" i="1"/>
  <c r="AT433" i="1"/>
  <c r="AT434" i="1"/>
  <c r="AT435" i="1"/>
  <c r="AT436" i="1"/>
  <c r="AT437" i="1"/>
  <c r="AT438" i="1"/>
  <c r="AT439" i="1"/>
  <c r="AT440" i="1"/>
  <c r="AT441" i="1"/>
  <c r="AT442" i="1"/>
  <c r="AT443" i="1"/>
  <c r="AT444" i="1"/>
  <c r="AT445" i="1"/>
  <c r="AT446" i="1"/>
  <c r="AT447" i="1"/>
  <c r="AT448" i="1"/>
  <c r="AT449" i="1"/>
  <c r="AT450" i="1"/>
  <c r="AT451" i="1"/>
  <c r="AT452" i="1"/>
  <c r="AT453" i="1"/>
  <c r="AT454" i="1"/>
  <c r="AT455" i="1"/>
  <c r="AT456" i="1"/>
  <c r="AT457" i="1"/>
  <c r="AT458" i="1"/>
  <c r="AT459" i="1"/>
  <c r="AT460" i="1"/>
  <c r="AT461" i="1"/>
  <c r="AT462" i="1"/>
  <c r="AT463" i="1"/>
  <c r="AT464" i="1"/>
  <c r="AT465" i="1"/>
  <c r="AT466" i="1"/>
  <c r="AT467" i="1"/>
  <c r="AT468" i="1"/>
  <c r="AT469" i="1"/>
  <c r="AT470" i="1"/>
  <c r="AT471" i="1"/>
  <c r="AT472" i="1"/>
  <c r="AT473" i="1"/>
  <c r="AT474" i="1"/>
  <c r="AT475" i="1"/>
  <c r="AT476" i="1"/>
  <c r="AT477" i="1"/>
  <c r="AT478" i="1"/>
  <c r="AT479" i="1"/>
  <c r="AT480" i="1"/>
  <c r="AT481" i="1"/>
  <c r="AT482" i="1"/>
  <c r="AT483" i="1"/>
  <c r="AT484" i="1"/>
  <c r="AT485" i="1"/>
  <c r="AT486" i="1"/>
  <c r="AT487" i="1"/>
  <c r="AT488" i="1"/>
  <c r="AT489" i="1"/>
  <c r="AT490" i="1"/>
  <c r="AT491" i="1"/>
  <c r="AT492" i="1"/>
  <c r="AT493" i="1"/>
  <c r="AT494" i="1"/>
  <c r="AT495" i="1"/>
  <c r="AT496" i="1"/>
  <c r="AT497" i="1"/>
  <c r="AT498" i="1"/>
  <c r="AT499" i="1"/>
  <c r="AT500" i="1"/>
  <c r="AT501" i="1"/>
  <c r="AT502" i="1"/>
  <c r="AT503" i="1"/>
  <c r="AT504" i="1"/>
  <c r="AT505" i="1"/>
  <c r="AT506" i="1"/>
  <c r="AT507" i="1"/>
  <c r="AT508" i="1"/>
  <c r="AT509" i="1"/>
  <c r="AT510" i="1"/>
  <c r="AT511" i="1"/>
  <c r="AT512" i="1"/>
  <c r="AT513" i="1"/>
  <c r="AT514" i="1"/>
  <c r="AT515" i="1"/>
  <c r="AT516" i="1"/>
  <c r="AT517" i="1"/>
  <c r="AT518" i="1"/>
  <c r="AT519" i="1"/>
  <c r="AT520" i="1"/>
  <c r="AT521" i="1"/>
  <c r="AT522" i="1"/>
  <c r="AT523" i="1"/>
  <c r="AT524" i="1"/>
  <c r="AT525" i="1"/>
  <c r="AT526" i="1"/>
  <c r="AT527" i="1"/>
  <c r="AT528" i="1"/>
  <c r="AT529" i="1"/>
  <c r="AT530" i="1"/>
  <c r="AT531" i="1"/>
  <c r="AT532" i="1"/>
  <c r="AT533" i="1"/>
  <c r="AT534" i="1"/>
  <c r="AT535" i="1"/>
  <c r="AT536" i="1"/>
  <c r="AT537" i="1"/>
  <c r="AT538" i="1"/>
  <c r="AT539" i="1"/>
  <c r="AT540" i="1"/>
  <c r="AT541" i="1"/>
  <c r="AT542" i="1"/>
  <c r="AT543" i="1"/>
  <c r="AT544" i="1"/>
  <c r="AT545" i="1"/>
  <c r="AT546" i="1"/>
  <c r="AT547" i="1"/>
  <c r="AT548" i="1"/>
  <c r="AT549" i="1"/>
  <c r="AT550" i="1"/>
  <c r="AT551" i="1"/>
  <c r="AT552" i="1"/>
  <c r="AT553" i="1"/>
  <c r="AT554" i="1"/>
  <c r="AT555" i="1"/>
  <c r="AT556" i="1"/>
  <c r="AT557" i="1"/>
  <c r="AT558" i="1"/>
  <c r="AT559" i="1"/>
  <c r="AT560" i="1"/>
  <c r="AT561" i="1"/>
  <c r="AT562" i="1"/>
  <c r="AT563" i="1"/>
  <c r="AT564" i="1"/>
  <c r="AT565" i="1"/>
  <c r="AT566" i="1"/>
  <c r="AT567" i="1"/>
  <c r="AT568" i="1"/>
  <c r="AT569" i="1"/>
  <c r="AT570" i="1"/>
  <c r="AT571" i="1"/>
  <c r="AT572" i="1"/>
  <c r="AT573" i="1"/>
  <c r="AT574" i="1"/>
  <c r="AT575" i="1"/>
  <c r="AT576" i="1"/>
  <c r="AT577" i="1"/>
  <c r="AT578" i="1"/>
  <c r="AT579" i="1"/>
  <c r="AT580" i="1"/>
  <c r="AT581" i="1"/>
  <c r="AT582" i="1"/>
  <c r="AT583" i="1"/>
  <c r="AT584" i="1"/>
  <c r="AT585" i="1"/>
  <c r="AT586" i="1"/>
  <c r="AT587" i="1"/>
  <c r="AT588" i="1"/>
  <c r="AT589" i="1"/>
  <c r="AT590" i="1"/>
  <c r="AT591" i="1"/>
  <c r="AT592" i="1"/>
  <c r="AT593" i="1"/>
  <c r="AT594" i="1"/>
  <c r="AT595" i="1"/>
  <c r="AT596" i="1"/>
  <c r="AT597" i="1"/>
  <c r="AT598" i="1"/>
  <c r="AT599" i="1"/>
  <c r="AT600" i="1"/>
  <c r="AT601" i="1"/>
  <c r="AT602" i="1"/>
  <c r="AT603" i="1"/>
  <c r="AT604" i="1"/>
  <c r="AT605" i="1"/>
  <c r="AT606" i="1"/>
  <c r="AT607" i="1"/>
  <c r="AT608" i="1"/>
  <c r="AT609" i="1"/>
  <c r="AT610" i="1"/>
  <c r="AT611" i="1"/>
  <c r="AT612" i="1"/>
  <c r="AT613" i="1"/>
  <c r="AT614" i="1"/>
  <c r="AT615" i="1"/>
  <c r="AT616" i="1"/>
  <c r="AT617" i="1"/>
  <c r="AT618" i="1"/>
  <c r="AT619" i="1"/>
  <c r="AT620" i="1"/>
  <c r="AT621" i="1"/>
  <c r="AT622" i="1"/>
  <c r="AT623" i="1"/>
  <c r="AT624" i="1"/>
  <c r="AT625" i="1"/>
  <c r="AT626" i="1"/>
  <c r="AT627" i="1"/>
  <c r="AT628" i="1"/>
  <c r="AT629" i="1"/>
  <c r="AT630" i="1"/>
  <c r="AT631" i="1"/>
  <c r="AT632" i="1"/>
  <c r="AT633" i="1"/>
  <c r="AT634" i="1"/>
  <c r="AT635" i="1"/>
  <c r="AT636" i="1"/>
  <c r="AT637" i="1"/>
  <c r="AT638" i="1"/>
  <c r="AT639" i="1"/>
  <c r="AT640" i="1"/>
  <c r="AT641" i="1"/>
  <c r="AT642" i="1"/>
  <c r="AT643" i="1"/>
  <c r="AT644" i="1"/>
  <c r="AT645" i="1"/>
  <c r="AT646" i="1"/>
  <c r="AT647" i="1"/>
  <c r="AT648" i="1"/>
  <c r="AT649" i="1"/>
  <c r="AT650" i="1"/>
  <c r="AT651" i="1"/>
  <c r="AT652" i="1"/>
  <c r="AT653" i="1"/>
  <c r="AT654" i="1"/>
  <c r="AT655" i="1"/>
  <c r="AT656" i="1"/>
  <c r="AT657" i="1"/>
  <c r="AT658" i="1"/>
  <c r="AT659" i="1"/>
  <c r="AT660" i="1"/>
  <c r="AT661" i="1"/>
  <c r="AT662" i="1"/>
  <c r="AT663" i="1"/>
  <c r="AT664" i="1"/>
  <c r="AT665" i="1"/>
  <c r="AT666" i="1"/>
  <c r="AT667" i="1"/>
  <c r="AT668" i="1"/>
  <c r="AT669" i="1"/>
  <c r="AT670" i="1"/>
  <c r="AT671" i="1"/>
  <c r="AT672" i="1"/>
  <c r="AT673" i="1"/>
  <c r="AT674" i="1"/>
  <c r="AT675" i="1"/>
  <c r="AT676" i="1"/>
  <c r="AT677" i="1"/>
  <c r="AT678" i="1"/>
  <c r="AT679" i="1"/>
  <c r="AT680" i="1"/>
  <c r="AT681" i="1"/>
  <c r="AT682" i="1"/>
  <c r="AT683" i="1"/>
  <c r="AT684" i="1"/>
  <c r="AT685" i="1"/>
  <c r="AT686" i="1"/>
  <c r="AT687" i="1"/>
  <c r="AT688" i="1"/>
  <c r="AT689" i="1"/>
  <c r="AT690" i="1"/>
  <c r="AT691" i="1"/>
  <c r="AT692" i="1"/>
  <c r="AT693" i="1"/>
  <c r="AT694" i="1"/>
  <c r="AT695" i="1"/>
  <c r="AT696" i="1"/>
  <c r="AT697" i="1"/>
  <c r="AT698" i="1"/>
  <c r="AT699" i="1"/>
  <c r="AT700" i="1"/>
  <c r="AT701" i="1"/>
  <c r="AT702" i="1"/>
  <c r="AT703" i="1"/>
  <c r="AT704" i="1"/>
  <c r="AT705" i="1"/>
  <c r="AT706" i="1"/>
  <c r="AT707" i="1"/>
  <c r="AT708" i="1"/>
  <c r="AT709" i="1"/>
  <c r="AT710" i="1"/>
  <c r="AT711" i="1"/>
  <c r="AT712" i="1"/>
  <c r="AT713" i="1"/>
  <c r="AT714" i="1"/>
  <c r="AT715" i="1"/>
  <c r="AT716" i="1"/>
  <c r="AT717" i="1"/>
  <c r="AT718" i="1"/>
  <c r="AT719" i="1"/>
  <c r="AT720" i="1"/>
  <c r="AT721" i="1"/>
  <c r="AT722" i="1"/>
  <c r="AT723" i="1"/>
  <c r="AT724" i="1"/>
  <c r="AT725" i="1"/>
  <c r="AT726" i="1"/>
  <c r="AT727" i="1"/>
  <c r="AT728" i="1"/>
  <c r="AT729" i="1"/>
  <c r="AT730" i="1"/>
  <c r="AT731" i="1"/>
  <c r="AT732" i="1"/>
  <c r="AT733" i="1"/>
  <c r="AT734" i="1"/>
  <c r="AT735" i="1"/>
  <c r="AT736" i="1"/>
  <c r="AT737" i="1"/>
  <c r="AT738" i="1"/>
  <c r="AT739" i="1"/>
  <c r="AT740" i="1"/>
  <c r="AT741" i="1"/>
  <c r="AT742" i="1"/>
  <c r="AT743" i="1"/>
  <c r="AT744" i="1"/>
  <c r="AT745" i="1"/>
  <c r="AT746" i="1"/>
  <c r="AT747" i="1"/>
  <c r="AT748" i="1"/>
  <c r="AT749" i="1"/>
  <c r="AT750" i="1"/>
  <c r="AT751" i="1"/>
  <c r="AT752" i="1"/>
  <c r="AT753" i="1"/>
  <c r="AT754" i="1"/>
  <c r="AT755" i="1"/>
  <c r="AT756" i="1"/>
  <c r="AT757" i="1"/>
  <c r="AT758" i="1"/>
  <c r="AT759" i="1"/>
  <c r="AT760" i="1"/>
  <c r="AT761" i="1"/>
  <c r="AT762" i="1"/>
  <c r="AT763" i="1"/>
  <c r="AT764" i="1"/>
  <c r="AT765" i="1"/>
  <c r="AT766" i="1"/>
  <c r="AT767" i="1"/>
  <c r="AT768" i="1"/>
  <c r="AT769" i="1"/>
  <c r="AT770" i="1"/>
  <c r="AT771" i="1"/>
  <c r="AT772" i="1"/>
  <c r="AT773" i="1"/>
  <c r="AT774" i="1"/>
  <c r="AT775" i="1"/>
  <c r="AT776" i="1"/>
  <c r="AT777" i="1"/>
  <c r="AT778" i="1"/>
  <c r="AT779" i="1"/>
  <c r="AT780" i="1"/>
  <c r="AT781" i="1"/>
  <c r="AT782" i="1"/>
  <c r="AT783" i="1"/>
  <c r="AT784" i="1"/>
  <c r="AT785" i="1"/>
  <c r="AT786" i="1"/>
  <c r="AT787" i="1"/>
  <c r="AT788" i="1"/>
  <c r="AT789" i="1"/>
  <c r="AT790" i="1"/>
  <c r="AT791" i="1"/>
  <c r="AT792" i="1"/>
  <c r="AT793" i="1"/>
  <c r="AT794" i="1"/>
  <c r="AT795" i="1"/>
  <c r="AT796" i="1"/>
  <c r="AT797" i="1"/>
  <c r="AT798" i="1"/>
  <c r="AT799" i="1"/>
  <c r="AT800" i="1"/>
  <c r="AT801" i="1"/>
  <c r="AT802" i="1"/>
  <c r="AT803" i="1"/>
  <c r="AT804" i="1"/>
  <c r="AT805" i="1"/>
  <c r="AT806" i="1"/>
  <c r="AT807" i="1"/>
  <c r="AT808" i="1"/>
  <c r="AT809" i="1"/>
  <c r="AT810" i="1"/>
  <c r="AT811" i="1"/>
  <c r="AT812" i="1"/>
  <c r="AT813" i="1"/>
  <c r="AT814" i="1"/>
  <c r="AT815" i="1"/>
  <c r="AT816" i="1"/>
  <c r="AT817" i="1"/>
  <c r="AT818" i="1"/>
  <c r="AT819" i="1"/>
  <c r="AT820" i="1"/>
  <c r="AT821" i="1"/>
  <c r="AT822" i="1"/>
  <c r="AT823" i="1"/>
  <c r="AT824" i="1"/>
  <c r="AT825" i="1"/>
  <c r="AT826" i="1"/>
  <c r="AT827" i="1"/>
  <c r="AT828" i="1"/>
  <c r="AT829" i="1"/>
  <c r="AT830" i="1"/>
  <c r="AT831" i="1"/>
  <c r="AT832" i="1"/>
  <c r="AT833" i="1"/>
  <c r="AT834" i="1"/>
  <c r="AT835" i="1"/>
  <c r="AT836" i="1"/>
  <c r="AT837" i="1"/>
  <c r="AT838" i="1"/>
  <c r="AT839" i="1"/>
  <c r="AT840" i="1"/>
  <c r="AT841" i="1"/>
  <c r="AT842" i="1"/>
  <c r="AT843" i="1"/>
  <c r="AT844" i="1"/>
  <c r="AT845" i="1"/>
  <c r="AT846" i="1"/>
  <c r="AT847" i="1"/>
  <c r="AT848" i="1"/>
  <c r="AT849" i="1"/>
  <c r="AT850" i="1"/>
  <c r="AT851" i="1"/>
  <c r="AT852" i="1"/>
  <c r="AT853" i="1"/>
  <c r="AT854" i="1"/>
  <c r="AT855" i="1"/>
  <c r="AT856" i="1"/>
  <c r="AT857" i="1"/>
  <c r="AT858" i="1"/>
  <c r="AT859" i="1"/>
  <c r="AT860" i="1"/>
  <c r="AT861" i="1"/>
  <c r="AT862" i="1"/>
  <c r="AT863" i="1"/>
  <c r="AT864" i="1"/>
  <c r="AT865" i="1"/>
  <c r="AT866" i="1"/>
  <c r="AT867" i="1"/>
  <c r="AT868" i="1"/>
  <c r="AT869" i="1"/>
  <c r="AT870" i="1"/>
  <c r="AT871" i="1"/>
  <c r="AT872" i="1"/>
  <c r="AT873" i="1"/>
  <c r="AT874" i="1"/>
  <c r="AT875" i="1"/>
  <c r="AT876" i="1"/>
  <c r="AT877" i="1"/>
  <c r="AT878" i="1"/>
  <c r="AT879" i="1"/>
  <c r="AT880" i="1"/>
  <c r="AT881" i="1"/>
  <c r="AT882" i="1"/>
  <c r="AT883" i="1"/>
  <c r="AT884" i="1"/>
  <c r="AT885" i="1"/>
  <c r="AT886" i="1"/>
  <c r="AT887" i="1"/>
  <c r="AT888" i="1"/>
  <c r="AT889" i="1"/>
  <c r="AT890" i="1"/>
  <c r="AT891" i="1"/>
  <c r="AT892" i="1"/>
  <c r="AT893" i="1"/>
  <c r="AT894" i="1"/>
  <c r="AT895" i="1"/>
  <c r="AT896" i="1"/>
  <c r="AT897" i="1"/>
  <c r="AT898" i="1"/>
  <c r="AT899" i="1"/>
  <c r="AT900" i="1"/>
  <c r="AT901" i="1"/>
  <c r="AT902" i="1"/>
  <c r="AT903" i="1"/>
  <c r="AT904" i="1"/>
  <c r="AT905" i="1"/>
  <c r="AT906" i="1"/>
  <c r="AT907" i="1"/>
  <c r="AT908" i="1"/>
  <c r="AT909" i="1"/>
  <c r="AT910" i="1"/>
  <c r="AT911" i="1"/>
  <c r="AT912" i="1"/>
  <c r="AT913" i="1"/>
  <c r="AT914" i="1"/>
  <c r="AT915" i="1"/>
  <c r="AT916" i="1"/>
  <c r="AT917" i="1"/>
  <c r="AT918" i="1"/>
  <c r="AT919" i="1"/>
  <c r="AT920" i="1"/>
  <c r="AT921" i="1"/>
  <c r="AT922" i="1"/>
  <c r="AT923" i="1"/>
  <c r="AT924" i="1"/>
  <c r="AT925" i="1"/>
  <c r="AT926" i="1"/>
  <c r="AT927" i="1"/>
  <c r="AT928" i="1"/>
  <c r="AT929" i="1"/>
  <c r="AT930" i="1"/>
  <c r="AT931" i="1"/>
  <c r="AT932" i="1"/>
  <c r="AT933" i="1"/>
  <c r="AT934" i="1"/>
  <c r="AT935" i="1"/>
  <c r="AT936" i="1"/>
  <c r="AT937" i="1"/>
  <c r="AT938" i="1"/>
  <c r="AT939" i="1"/>
  <c r="AT940" i="1"/>
  <c r="AT941" i="1"/>
  <c r="AT942" i="1"/>
  <c r="AT943" i="1"/>
  <c r="AT944" i="1"/>
  <c r="AT945" i="1"/>
  <c r="AT946" i="1"/>
  <c r="AT947" i="1"/>
  <c r="AT948" i="1"/>
  <c r="AT949" i="1"/>
  <c r="AT950" i="1"/>
  <c r="AT951" i="1"/>
  <c r="AT952" i="1"/>
  <c r="AT953" i="1"/>
  <c r="AT954" i="1"/>
  <c r="AT955" i="1"/>
  <c r="AT956" i="1"/>
  <c r="AT957" i="1"/>
  <c r="AT958" i="1"/>
  <c r="AT959" i="1"/>
  <c r="AT960" i="1"/>
  <c r="AT961" i="1"/>
  <c r="AT962" i="1"/>
  <c r="AT963" i="1"/>
  <c r="AT964" i="1"/>
  <c r="AT965" i="1"/>
  <c r="AT966" i="1"/>
  <c r="AT967" i="1"/>
  <c r="AT968" i="1"/>
  <c r="AT969" i="1"/>
  <c r="AT970" i="1"/>
  <c r="AT971" i="1"/>
  <c r="AT972" i="1"/>
  <c r="AT973" i="1"/>
  <c r="AT974" i="1"/>
  <c r="AT975" i="1"/>
  <c r="AT976" i="1"/>
  <c r="AT977" i="1"/>
  <c r="AT978" i="1"/>
  <c r="AT979" i="1"/>
  <c r="AT980" i="1"/>
  <c r="AT981" i="1"/>
  <c r="AT982" i="1"/>
  <c r="AT983" i="1"/>
  <c r="AT984" i="1"/>
  <c r="AT985" i="1"/>
  <c r="AT986" i="1"/>
  <c r="AT987" i="1"/>
  <c r="AT988" i="1"/>
  <c r="AT989" i="1"/>
  <c r="AT990" i="1"/>
  <c r="AT991" i="1"/>
  <c r="AT992" i="1"/>
  <c r="AT993" i="1"/>
  <c r="AT994" i="1"/>
  <c r="AT995" i="1"/>
  <c r="AT996" i="1"/>
  <c r="AT997" i="1"/>
  <c r="AT998" i="1"/>
  <c r="AT999" i="1"/>
  <c r="AT1000" i="1"/>
  <c r="AT1001" i="1"/>
  <c r="AT1002" i="1"/>
  <c r="AT1003" i="1"/>
  <c r="AT1004" i="1"/>
  <c r="AT1005" i="1"/>
  <c r="AT1006" i="1"/>
  <c r="AT1007" i="1"/>
  <c r="AT1008" i="1"/>
  <c r="AT1009" i="1"/>
  <c r="AT1010" i="1"/>
  <c r="AT1011" i="1"/>
  <c r="AT1012" i="1"/>
  <c r="AT1013" i="1"/>
  <c r="AT1014" i="1"/>
  <c r="AT1015" i="1"/>
  <c r="AT1016" i="1"/>
  <c r="AT1017" i="1"/>
  <c r="AT1018" i="1"/>
  <c r="AT1019" i="1"/>
  <c r="AT1020" i="1"/>
  <c r="AT1021" i="1"/>
  <c r="AT1022" i="1"/>
  <c r="AT1023" i="1"/>
  <c r="AT1024" i="1"/>
  <c r="AT1025" i="1"/>
  <c r="AT1026" i="1"/>
  <c r="AT1027" i="1"/>
  <c r="AT1028" i="1"/>
  <c r="AT1029" i="1"/>
  <c r="AT1030" i="1"/>
  <c r="AT1031" i="1"/>
  <c r="AT1032" i="1"/>
  <c r="AT1033" i="1"/>
  <c r="AT1034" i="1"/>
  <c r="AT1035" i="1"/>
  <c r="AT1036" i="1"/>
  <c r="AT1037" i="1"/>
  <c r="AT1038" i="1"/>
  <c r="AT1039" i="1"/>
  <c r="AT1040" i="1"/>
  <c r="AT1041" i="1"/>
  <c r="AT1042" i="1"/>
  <c r="AT1043" i="1"/>
  <c r="AT1044" i="1"/>
  <c r="AT1045" i="1"/>
  <c r="AT1046" i="1"/>
  <c r="AT1047" i="1"/>
  <c r="AT1048" i="1"/>
  <c r="AT1049" i="1"/>
  <c r="AT1050" i="1"/>
  <c r="AT1051" i="1"/>
  <c r="AT1052" i="1"/>
  <c r="AT1053" i="1"/>
  <c r="AT1054" i="1"/>
  <c r="AT1055" i="1"/>
  <c r="AT1056" i="1"/>
  <c r="AT1057" i="1"/>
  <c r="AT1058" i="1"/>
  <c r="AT1059" i="1"/>
  <c r="AT1060" i="1"/>
  <c r="AT1061" i="1"/>
  <c r="AT1062" i="1"/>
  <c r="AT1063" i="1"/>
  <c r="AT1064" i="1"/>
  <c r="AT1065" i="1"/>
  <c r="AT1066" i="1"/>
  <c r="AT1067" i="1"/>
  <c r="AT1068" i="1"/>
  <c r="AT1069" i="1"/>
  <c r="AT1070" i="1"/>
  <c r="AT1071" i="1"/>
  <c r="AT1072" i="1"/>
  <c r="AT1073" i="1"/>
  <c r="AT1074" i="1"/>
  <c r="AT1075" i="1"/>
  <c r="AT1076" i="1"/>
  <c r="AT1077" i="1"/>
  <c r="AT1078" i="1"/>
  <c r="AT1079" i="1"/>
  <c r="AT1080" i="1"/>
  <c r="AT1081" i="1"/>
  <c r="AT1082" i="1"/>
  <c r="AT1083" i="1"/>
  <c r="AT1084" i="1"/>
  <c r="AT1085" i="1"/>
  <c r="AT1086" i="1"/>
  <c r="AT1087" i="1"/>
  <c r="AT1088" i="1"/>
  <c r="AT1089" i="1"/>
  <c r="AT1090" i="1"/>
  <c r="AT1091" i="1"/>
  <c r="AT1092" i="1"/>
  <c r="AT1093" i="1"/>
  <c r="AT1094" i="1"/>
  <c r="AT1095" i="1"/>
  <c r="AT1096" i="1"/>
  <c r="AT1097" i="1"/>
  <c r="AT1098" i="1"/>
  <c r="AT1099" i="1"/>
  <c r="AT1100" i="1"/>
  <c r="AT1101" i="1"/>
  <c r="AT1102" i="1"/>
  <c r="AT1103" i="1"/>
  <c r="AT1104" i="1"/>
  <c r="AT1105" i="1"/>
  <c r="AT1106" i="1"/>
  <c r="AT1107" i="1"/>
  <c r="AT1108" i="1"/>
  <c r="AT1109" i="1"/>
  <c r="AT1110" i="1"/>
  <c r="AT1111" i="1"/>
  <c r="AT1112" i="1"/>
  <c r="AT1113" i="1"/>
  <c r="AT1114" i="1"/>
  <c r="AT1115" i="1"/>
  <c r="AT1116" i="1"/>
  <c r="AT1117" i="1"/>
  <c r="AT1118" i="1"/>
  <c r="AT1119" i="1"/>
  <c r="AT1120" i="1"/>
  <c r="AT1121" i="1"/>
  <c r="AT1122" i="1"/>
  <c r="AT1123" i="1"/>
  <c r="AT1124" i="1"/>
  <c r="AT1125" i="1"/>
  <c r="AT1126" i="1"/>
  <c r="AT1127" i="1"/>
  <c r="AT1128" i="1"/>
  <c r="AT1129" i="1"/>
  <c r="AT1130" i="1"/>
  <c r="AT1131" i="1"/>
  <c r="AT1132" i="1"/>
  <c r="AT1133" i="1"/>
  <c r="AT1134" i="1"/>
  <c r="AT1135" i="1"/>
  <c r="AT1136" i="1"/>
  <c r="AT1137" i="1"/>
  <c r="AT1138" i="1"/>
  <c r="AT1139" i="1"/>
  <c r="AT1140" i="1"/>
  <c r="AT1141" i="1"/>
  <c r="AT1142" i="1"/>
  <c r="AT1143" i="1"/>
  <c r="AT1144" i="1"/>
  <c r="AT1145" i="1"/>
  <c r="AT1146" i="1"/>
  <c r="AT1147" i="1"/>
  <c r="AT1148" i="1"/>
  <c r="AT1149" i="1"/>
  <c r="AT1150" i="1"/>
  <c r="AT1151" i="1"/>
  <c r="AT1152" i="1"/>
  <c r="AT1153" i="1"/>
  <c r="AT1154" i="1"/>
  <c r="AT1155" i="1"/>
  <c r="AT1156" i="1"/>
  <c r="AT1157" i="1"/>
  <c r="AT1158" i="1"/>
  <c r="AT1159" i="1"/>
  <c r="AT1160" i="1"/>
  <c r="AT1161" i="1"/>
  <c r="AT1162" i="1"/>
  <c r="AT1163" i="1"/>
  <c r="AT1164" i="1"/>
  <c r="AT1165" i="1"/>
  <c r="AT1166" i="1"/>
  <c r="AT1167" i="1"/>
  <c r="AT1168" i="1"/>
  <c r="AT1169" i="1"/>
  <c r="AT1170" i="1"/>
  <c r="AT1171" i="1"/>
  <c r="AT1172" i="1"/>
  <c r="AT1173" i="1"/>
  <c r="AT1174" i="1"/>
  <c r="AT1175" i="1"/>
  <c r="AT1176" i="1"/>
  <c r="AT1177" i="1"/>
  <c r="AT1178" i="1"/>
  <c r="AT1179" i="1"/>
  <c r="AT1180" i="1"/>
  <c r="AT1181" i="1"/>
  <c r="AT1182" i="1"/>
  <c r="AT1183" i="1"/>
  <c r="AT1184" i="1"/>
  <c r="AT1185" i="1"/>
  <c r="AT1186" i="1"/>
  <c r="AT1187" i="1"/>
  <c r="AT1188" i="1"/>
  <c r="AT1189" i="1"/>
  <c r="AT1190" i="1"/>
  <c r="AT1191" i="1"/>
  <c r="AT1192" i="1"/>
  <c r="AT1193" i="1"/>
  <c r="AT1194" i="1"/>
  <c r="AT1195" i="1"/>
  <c r="AT1196" i="1"/>
  <c r="AT1197" i="1"/>
  <c r="AT1198" i="1"/>
  <c r="AT1199" i="1"/>
  <c r="AT1200" i="1"/>
  <c r="AT1201" i="1"/>
  <c r="AT1202" i="1"/>
  <c r="AT1203" i="1"/>
  <c r="AT1204" i="1"/>
  <c r="AT1205" i="1"/>
  <c r="AT1206" i="1"/>
  <c r="AT1207" i="1"/>
  <c r="AT1208" i="1"/>
  <c r="AT1209" i="1"/>
  <c r="AT1210" i="1"/>
  <c r="AT1211" i="1"/>
  <c r="AT1212" i="1"/>
  <c r="AT1213" i="1"/>
  <c r="AT1214" i="1"/>
  <c r="AT1215" i="1"/>
  <c r="AT1216" i="1"/>
  <c r="AT1217" i="1"/>
  <c r="AT1218" i="1"/>
  <c r="AT1219" i="1"/>
  <c r="AT1220" i="1"/>
  <c r="AT1221" i="1"/>
  <c r="AT1222" i="1"/>
  <c r="AT1223" i="1"/>
  <c r="AT1224" i="1"/>
  <c r="AT1225" i="1"/>
  <c r="AT1226" i="1"/>
  <c r="AT1227" i="1"/>
  <c r="AT1228" i="1"/>
  <c r="AT1229" i="1"/>
  <c r="AT1230" i="1"/>
  <c r="AT1231" i="1"/>
  <c r="AT1232" i="1"/>
  <c r="AT1233" i="1"/>
  <c r="AT1234" i="1"/>
  <c r="AT1235" i="1"/>
  <c r="AT1236" i="1"/>
  <c r="AT1237" i="1"/>
  <c r="AT1238" i="1"/>
  <c r="AT1239" i="1"/>
  <c r="AT1240" i="1"/>
  <c r="AT1241" i="1"/>
  <c r="AT1242" i="1"/>
  <c r="AT1243" i="1"/>
  <c r="AT1244" i="1"/>
  <c r="AT1245" i="1"/>
  <c r="AT1246" i="1"/>
  <c r="AT1247" i="1"/>
  <c r="AT1248" i="1"/>
  <c r="AT1249" i="1"/>
  <c r="AT1250" i="1"/>
  <c r="AT1251" i="1"/>
  <c r="AT1252" i="1"/>
  <c r="AT1253" i="1"/>
  <c r="AT1254" i="1"/>
  <c r="AT1255" i="1"/>
  <c r="AT1256" i="1"/>
  <c r="AT1257" i="1"/>
  <c r="AT1258" i="1"/>
  <c r="AT1259" i="1"/>
  <c r="AT1260" i="1"/>
  <c r="AT1261" i="1"/>
  <c r="AT1262" i="1"/>
  <c r="AT1263" i="1"/>
  <c r="AT1264" i="1"/>
  <c r="AT1265" i="1"/>
  <c r="AT1266" i="1"/>
  <c r="AT1267" i="1"/>
  <c r="AT1268" i="1"/>
  <c r="AT1269" i="1"/>
  <c r="AT1270" i="1"/>
  <c r="AT1271" i="1"/>
  <c r="AT1272" i="1"/>
  <c r="AT1273" i="1"/>
  <c r="AT1274" i="1"/>
  <c r="AT1275" i="1"/>
  <c r="AT1276" i="1"/>
  <c r="AT1277" i="1"/>
  <c r="AT1278" i="1"/>
  <c r="AT1279" i="1"/>
  <c r="AT1280" i="1"/>
  <c r="AT1281" i="1"/>
  <c r="AT1282" i="1"/>
  <c r="AT1283" i="1"/>
  <c r="AT1284" i="1"/>
  <c r="AT1285" i="1"/>
  <c r="AT1286" i="1"/>
  <c r="AT1287" i="1"/>
  <c r="AT1288" i="1"/>
  <c r="AT1289" i="1"/>
  <c r="AT1290" i="1"/>
  <c r="AT1291" i="1"/>
  <c r="AT1292" i="1"/>
  <c r="AT1293" i="1"/>
  <c r="AT1294" i="1"/>
  <c r="AT1295" i="1"/>
  <c r="AT1296" i="1"/>
  <c r="AT1297" i="1"/>
  <c r="AT1298" i="1"/>
  <c r="AT1299" i="1"/>
  <c r="AT1300" i="1"/>
  <c r="AT1301" i="1"/>
  <c r="AT1302" i="1"/>
  <c r="AT1303" i="1"/>
  <c r="AT1304" i="1"/>
  <c r="AT1305" i="1"/>
  <c r="AT1306" i="1"/>
  <c r="AT1307" i="1"/>
  <c r="AT1308" i="1"/>
  <c r="AT1309" i="1"/>
  <c r="AT1310" i="1"/>
  <c r="AT1311" i="1"/>
  <c r="AT1312" i="1"/>
  <c r="AT1313" i="1"/>
  <c r="AT1314" i="1"/>
  <c r="AT1315" i="1"/>
  <c r="AT1316" i="1"/>
  <c r="AT1317" i="1"/>
  <c r="AT1318" i="1"/>
  <c r="AT1319" i="1"/>
  <c r="AT1320" i="1"/>
  <c r="AT1321" i="1"/>
  <c r="AT1322" i="1"/>
  <c r="AT1323" i="1"/>
  <c r="AT1324" i="1"/>
  <c r="AT1325" i="1"/>
  <c r="AT1326" i="1"/>
  <c r="AT1327" i="1"/>
  <c r="AT1328" i="1"/>
  <c r="AT1329" i="1"/>
  <c r="AT1330" i="1"/>
  <c r="AT1331" i="1"/>
  <c r="AT1332" i="1"/>
  <c r="AT1333" i="1"/>
  <c r="AT1334" i="1"/>
  <c r="AT1335" i="1"/>
  <c r="AT1336" i="1"/>
  <c r="AT1337" i="1"/>
  <c r="AT1338" i="1"/>
  <c r="AT1339" i="1"/>
  <c r="AT1340" i="1"/>
  <c r="AT1341" i="1"/>
  <c r="AT1342" i="1"/>
  <c r="AT1343" i="1"/>
  <c r="AT1344" i="1"/>
  <c r="AT1345" i="1"/>
  <c r="AT1346" i="1"/>
  <c r="AT1347" i="1"/>
  <c r="AT1348" i="1"/>
  <c r="AT1349" i="1"/>
  <c r="AT1350" i="1"/>
  <c r="AT1351" i="1"/>
  <c r="AT1352" i="1"/>
  <c r="AT1353" i="1"/>
  <c r="AT1354" i="1"/>
  <c r="AT1355" i="1"/>
  <c r="AT1356" i="1"/>
  <c r="AT1357" i="1"/>
  <c r="AT1358" i="1"/>
  <c r="AT1359" i="1"/>
  <c r="AT1360" i="1"/>
  <c r="AT1361" i="1"/>
  <c r="AT1362" i="1"/>
  <c r="AT1363" i="1"/>
  <c r="AT1364" i="1"/>
  <c r="AT1365" i="1"/>
  <c r="AT1366" i="1"/>
  <c r="AT1367" i="1"/>
  <c r="AT1368" i="1"/>
  <c r="AT1369" i="1"/>
  <c r="AT1370" i="1"/>
  <c r="AT1371" i="1"/>
  <c r="AT1372" i="1"/>
  <c r="AT1373" i="1"/>
  <c r="AT1374" i="1"/>
  <c r="AT1375" i="1"/>
  <c r="AT1376" i="1"/>
  <c r="AT1377" i="1"/>
  <c r="AT1378" i="1"/>
  <c r="AT1379" i="1"/>
  <c r="AT1380" i="1"/>
  <c r="AT1381" i="1"/>
  <c r="AT1382" i="1"/>
  <c r="AT1383" i="1"/>
  <c r="AT1384" i="1"/>
  <c r="AT1385" i="1"/>
  <c r="AT1386" i="1"/>
  <c r="AT1387" i="1"/>
  <c r="AT1388" i="1"/>
  <c r="AT1389" i="1"/>
  <c r="AT1390" i="1"/>
  <c r="AT1391" i="1"/>
  <c r="AT1392" i="1"/>
  <c r="AT1393" i="1"/>
  <c r="AT1394" i="1"/>
  <c r="AT1395" i="1"/>
  <c r="AT1396" i="1"/>
  <c r="AT1397" i="1"/>
  <c r="AT1398" i="1"/>
  <c r="AT1399" i="1"/>
  <c r="AT1400" i="1"/>
  <c r="AT1401" i="1"/>
  <c r="AT1402" i="1"/>
  <c r="AT1403" i="1"/>
  <c r="AT1404" i="1"/>
  <c r="AT1405" i="1"/>
  <c r="AT1406" i="1"/>
  <c r="AT1407" i="1"/>
  <c r="AT1408" i="1"/>
  <c r="AT1409" i="1"/>
  <c r="AT1410" i="1"/>
  <c r="AT1411" i="1"/>
  <c r="AT1412" i="1"/>
  <c r="AT1413" i="1"/>
  <c r="AT1414" i="1"/>
  <c r="AT1415" i="1"/>
  <c r="AT1416" i="1"/>
  <c r="AT1417" i="1"/>
  <c r="AT1418" i="1"/>
  <c r="AT1419" i="1"/>
  <c r="AT1420" i="1"/>
  <c r="AT1421" i="1"/>
  <c r="AT1422" i="1"/>
  <c r="AT1423" i="1"/>
  <c r="AT1424" i="1"/>
  <c r="AT1425" i="1"/>
  <c r="AT1426" i="1"/>
  <c r="AT1427" i="1"/>
  <c r="AT1428" i="1"/>
  <c r="AT1429" i="1"/>
  <c r="AT1430" i="1"/>
  <c r="AT1431" i="1"/>
  <c r="AT1432" i="1"/>
  <c r="AT1433" i="1"/>
  <c r="AT1434" i="1"/>
  <c r="AT1435" i="1"/>
  <c r="AT1436" i="1"/>
  <c r="AT1437" i="1"/>
  <c r="AT1438" i="1"/>
  <c r="AT1439" i="1"/>
  <c r="AT1440" i="1"/>
  <c r="AT1441" i="1"/>
  <c r="AT1442" i="1"/>
  <c r="AT1443" i="1"/>
  <c r="AT1444" i="1"/>
  <c r="AT1445" i="1"/>
  <c r="AT1446" i="1"/>
  <c r="AT1447" i="1"/>
  <c r="AT1448" i="1"/>
  <c r="AT1449" i="1"/>
  <c r="AT1450" i="1"/>
  <c r="AT1451" i="1"/>
  <c r="AT1452" i="1"/>
  <c r="AT1453" i="1"/>
  <c r="AT1454" i="1"/>
  <c r="AT1455" i="1"/>
  <c r="AT1456" i="1"/>
  <c r="AT1457" i="1"/>
  <c r="AT1458" i="1"/>
  <c r="AT1459" i="1"/>
  <c r="AT1460" i="1"/>
  <c r="AT1461" i="1"/>
  <c r="AT1462" i="1"/>
  <c r="AT1463" i="1"/>
  <c r="AT1464" i="1"/>
  <c r="AT1465" i="1"/>
  <c r="AT1466" i="1"/>
  <c r="AT1467" i="1"/>
  <c r="AT1468" i="1"/>
  <c r="AT1469" i="1"/>
  <c r="AT1470" i="1"/>
  <c r="AT1471" i="1"/>
  <c r="AT1472" i="1"/>
  <c r="AT1473" i="1"/>
  <c r="AT1474" i="1"/>
  <c r="AT1475" i="1"/>
  <c r="AT1476" i="1"/>
  <c r="AT1477" i="1"/>
  <c r="AT1478" i="1"/>
  <c r="AT1479" i="1"/>
  <c r="AT1480" i="1"/>
  <c r="AT1481" i="1"/>
  <c r="AT1482" i="1"/>
  <c r="AT1483" i="1"/>
  <c r="AT1484" i="1"/>
  <c r="AT1485" i="1"/>
  <c r="AT1486" i="1"/>
  <c r="AT1487" i="1"/>
  <c r="AT1488" i="1"/>
  <c r="AT1489" i="1"/>
  <c r="AT1490" i="1"/>
  <c r="AT1491" i="1"/>
  <c r="AT1492" i="1"/>
  <c r="AT1493" i="1"/>
  <c r="AT1494" i="1"/>
  <c r="AT1495" i="1"/>
  <c r="AT1496" i="1"/>
  <c r="AT1497" i="1"/>
  <c r="AT1498" i="1"/>
  <c r="AT1499" i="1"/>
  <c r="AT1500" i="1"/>
  <c r="AT1501" i="1"/>
  <c r="AT1502" i="1"/>
  <c r="AT1503" i="1"/>
  <c r="AT1504" i="1"/>
  <c r="AT1505" i="1"/>
  <c r="AT1506" i="1"/>
  <c r="AT1507" i="1"/>
  <c r="AT1508" i="1"/>
  <c r="AT1509" i="1"/>
  <c r="AT1510" i="1"/>
  <c r="AT1511" i="1"/>
  <c r="AT1512" i="1"/>
  <c r="AT1513" i="1"/>
  <c r="AT1514" i="1"/>
  <c r="AT1515" i="1"/>
  <c r="AT1516" i="1"/>
  <c r="AT1517" i="1"/>
  <c r="AT1518" i="1"/>
  <c r="AT1519" i="1"/>
  <c r="AT1520" i="1"/>
  <c r="AT1521" i="1"/>
  <c r="AT1522" i="1"/>
  <c r="AT1523" i="1"/>
  <c r="AT1524" i="1"/>
  <c r="AT1525" i="1"/>
  <c r="AT1526" i="1"/>
  <c r="AT1527" i="1"/>
  <c r="AT1528" i="1"/>
  <c r="AT1529" i="1"/>
  <c r="AT1530" i="1"/>
  <c r="AT1531" i="1"/>
  <c r="AT1532" i="1"/>
  <c r="AT1533" i="1"/>
  <c r="AT1534" i="1"/>
  <c r="AT1535" i="1"/>
  <c r="AT1536" i="1"/>
  <c r="AT1537" i="1"/>
  <c r="AT1538" i="1"/>
  <c r="AT1539" i="1"/>
  <c r="AT1540" i="1"/>
  <c r="AT1541" i="1"/>
  <c r="AT1542" i="1"/>
  <c r="AT1543" i="1"/>
  <c r="AT1544" i="1"/>
  <c r="AT1545" i="1"/>
  <c r="AT1546" i="1"/>
  <c r="AT1547" i="1"/>
  <c r="AT1548" i="1"/>
  <c r="AT1549" i="1"/>
  <c r="AT1550" i="1"/>
  <c r="AT1551" i="1"/>
  <c r="AT1552" i="1"/>
  <c r="AT1553" i="1"/>
  <c r="AT1554" i="1"/>
  <c r="AT1555" i="1"/>
  <c r="AT1556" i="1"/>
  <c r="AT1557" i="1"/>
  <c r="AT1558" i="1"/>
  <c r="AT1559" i="1"/>
  <c r="AT1560" i="1"/>
  <c r="AT1561" i="1"/>
  <c r="AT1562" i="1"/>
  <c r="AT1563" i="1"/>
  <c r="AT1564" i="1"/>
  <c r="AT1565" i="1"/>
  <c r="AT1566" i="1"/>
  <c r="AT1567" i="1"/>
  <c r="AT1568" i="1"/>
  <c r="AT1569" i="1"/>
  <c r="AT1570" i="1"/>
  <c r="AT1571" i="1"/>
  <c r="AT1572" i="1"/>
  <c r="AT1573" i="1"/>
  <c r="AT1574" i="1"/>
  <c r="AT1575" i="1"/>
  <c r="AT1576" i="1"/>
  <c r="AT1577" i="1"/>
  <c r="AT1578" i="1"/>
  <c r="AT1579" i="1"/>
  <c r="AT1580" i="1"/>
  <c r="AT1581" i="1"/>
  <c r="AT1582" i="1"/>
  <c r="AT1583" i="1"/>
  <c r="AT1584" i="1"/>
  <c r="AT1585" i="1"/>
  <c r="AT1586" i="1"/>
  <c r="AT1587" i="1"/>
  <c r="AT1588" i="1"/>
  <c r="AT1589" i="1"/>
  <c r="AT1590" i="1"/>
  <c r="AT1591" i="1"/>
  <c r="AT1592" i="1"/>
  <c r="AT1593" i="1"/>
  <c r="AT1594" i="1"/>
  <c r="AT1595" i="1"/>
  <c r="AT1596" i="1"/>
  <c r="AT1597" i="1"/>
  <c r="AT1598" i="1"/>
  <c r="AT1599" i="1"/>
  <c r="AT1600" i="1"/>
  <c r="AT1601" i="1"/>
  <c r="AT1602" i="1"/>
  <c r="AT1603" i="1"/>
  <c r="AT1604" i="1"/>
  <c r="AT1605" i="1"/>
  <c r="AT1606" i="1"/>
  <c r="AT1607" i="1"/>
  <c r="AT1608" i="1"/>
  <c r="AT1609" i="1"/>
  <c r="AT1610" i="1"/>
  <c r="AT1611" i="1"/>
  <c r="AT1612" i="1"/>
  <c r="AT1613" i="1"/>
  <c r="AT1614" i="1"/>
  <c r="AT1615" i="1"/>
  <c r="AT1616" i="1"/>
  <c r="AT1617" i="1"/>
  <c r="AT1618" i="1"/>
  <c r="AT1619" i="1"/>
  <c r="AT1620" i="1"/>
  <c r="AT1621" i="1"/>
  <c r="AT1622" i="1"/>
  <c r="AT1623" i="1"/>
  <c r="AT1624" i="1"/>
  <c r="AT1625" i="1"/>
  <c r="AT1626" i="1"/>
  <c r="AT1627" i="1"/>
  <c r="AT1628" i="1"/>
  <c r="AT1629" i="1"/>
  <c r="AT1630" i="1"/>
  <c r="AT1631" i="1"/>
  <c r="AT1632" i="1"/>
  <c r="AT1633" i="1"/>
  <c r="AT1634" i="1"/>
  <c r="AT1635" i="1"/>
  <c r="AT1636" i="1"/>
  <c r="AT1637" i="1"/>
  <c r="AT1638" i="1"/>
  <c r="AT1639" i="1"/>
  <c r="AT1640" i="1"/>
  <c r="AT1641" i="1"/>
  <c r="AT1642" i="1"/>
  <c r="AT1643" i="1"/>
  <c r="AT1644" i="1"/>
  <c r="AT1645" i="1"/>
  <c r="AT1646" i="1"/>
  <c r="AT1647" i="1"/>
  <c r="AT1648" i="1"/>
  <c r="AT1649" i="1"/>
  <c r="AT1650" i="1"/>
  <c r="AT1651" i="1"/>
  <c r="AT1652" i="1"/>
  <c r="AT1653" i="1"/>
  <c r="AT1654" i="1"/>
  <c r="AT1655" i="1"/>
  <c r="AT1656" i="1"/>
  <c r="AT1657" i="1"/>
  <c r="AT1658" i="1"/>
  <c r="AT1659" i="1"/>
  <c r="AT1660" i="1"/>
  <c r="AT1661" i="1"/>
  <c r="AT1662" i="1"/>
  <c r="AT1663" i="1"/>
  <c r="AT1664" i="1"/>
  <c r="AT1665" i="1"/>
  <c r="AT1666" i="1"/>
  <c r="AT1667" i="1"/>
  <c r="AT1668" i="1"/>
  <c r="AT1669" i="1"/>
  <c r="AT1670" i="1"/>
  <c r="AT1671" i="1"/>
  <c r="AT1672" i="1"/>
  <c r="AT1673" i="1"/>
  <c r="AT1674" i="1"/>
  <c r="AT1675" i="1"/>
  <c r="AT1676" i="1"/>
  <c r="AT1677" i="1"/>
  <c r="AT1678" i="1"/>
  <c r="AT1679" i="1"/>
  <c r="AT1680" i="1"/>
  <c r="AT1681" i="1"/>
  <c r="AT1682" i="1"/>
  <c r="AT1683" i="1"/>
  <c r="AT1684" i="1"/>
  <c r="AT1685" i="1"/>
  <c r="AT1686" i="1"/>
  <c r="AT1687" i="1"/>
  <c r="AT1688" i="1"/>
  <c r="AT1689" i="1"/>
  <c r="AT1690" i="1"/>
  <c r="AT1691" i="1"/>
  <c r="AT1692" i="1"/>
  <c r="AT1693" i="1"/>
  <c r="AT1694" i="1"/>
  <c r="AT1695" i="1"/>
  <c r="AT1696" i="1"/>
  <c r="AT1697" i="1"/>
  <c r="AT1698" i="1"/>
  <c r="AT1699" i="1"/>
  <c r="AT1700" i="1"/>
  <c r="AT1701" i="1"/>
  <c r="AT1702" i="1"/>
  <c r="AT1703" i="1"/>
  <c r="AT1704" i="1"/>
  <c r="AT1705" i="1"/>
  <c r="AT1706" i="1"/>
  <c r="AT1707" i="1"/>
  <c r="AT1708" i="1"/>
  <c r="AT1709" i="1"/>
  <c r="AT1710" i="1"/>
  <c r="AT1711" i="1"/>
  <c r="AT1712" i="1"/>
  <c r="AT1713" i="1"/>
  <c r="AT1714" i="1"/>
  <c r="AT1715" i="1"/>
  <c r="AT1716" i="1"/>
  <c r="AT1717" i="1"/>
  <c r="AT1718" i="1"/>
  <c r="AT1719" i="1"/>
  <c r="AT1720" i="1"/>
  <c r="AT1721" i="1"/>
  <c r="AT1722" i="1"/>
  <c r="AT1723" i="1"/>
  <c r="AT1724" i="1"/>
  <c r="AT1725" i="1"/>
  <c r="AT1726" i="1"/>
  <c r="AT1727" i="1"/>
  <c r="AT1728" i="1"/>
  <c r="AT1729" i="1"/>
  <c r="AT1730" i="1"/>
  <c r="AT1731" i="1"/>
  <c r="AT1732" i="1"/>
  <c r="AT1733" i="1"/>
  <c r="AT1734" i="1"/>
  <c r="AT1735" i="1"/>
  <c r="AT1736" i="1"/>
  <c r="AT1737" i="1"/>
  <c r="AT1738" i="1"/>
  <c r="AT1739" i="1"/>
  <c r="AT1740" i="1"/>
  <c r="AT1741" i="1"/>
  <c r="AT1742" i="1"/>
  <c r="AT1743" i="1"/>
  <c r="AT1744" i="1"/>
  <c r="AT1745" i="1"/>
  <c r="AT1746" i="1"/>
  <c r="AT1747" i="1"/>
  <c r="AT1748" i="1"/>
  <c r="AT1749" i="1"/>
  <c r="AT1750" i="1"/>
  <c r="AT1751" i="1"/>
  <c r="AT1752" i="1"/>
  <c r="AT1753" i="1"/>
  <c r="AT1754" i="1"/>
  <c r="AT1755" i="1"/>
  <c r="AT1756" i="1"/>
  <c r="AT1757" i="1"/>
  <c r="AT1758" i="1"/>
  <c r="AT1759" i="1"/>
  <c r="AT1760" i="1"/>
  <c r="AT1761" i="1"/>
  <c r="AT1762" i="1"/>
  <c r="AT1763" i="1"/>
  <c r="AT1764" i="1"/>
  <c r="AT1765" i="1"/>
  <c r="AT1766" i="1"/>
  <c r="AT1767" i="1"/>
  <c r="AT1768" i="1"/>
  <c r="AT1769" i="1"/>
  <c r="AT1770" i="1"/>
  <c r="AT1771" i="1"/>
  <c r="AT1772" i="1"/>
  <c r="AT1773" i="1"/>
  <c r="AT1774" i="1"/>
  <c r="AT1775" i="1"/>
  <c r="AT1776" i="1"/>
  <c r="AT1777" i="1"/>
  <c r="AT1778" i="1"/>
  <c r="AT1779" i="1"/>
  <c r="AT1780" i="1"/>
  <c r="AT1781" i="1"/>
  <c r="AT1782" i="1"/>
  <c r="AT1783" i="1"/>
  <c r="AT1784" i="1"/>
  <c r="AT1785" i="1"/>
  <c r="AT1786" i="1"/>
  <c r="AT1787" i="1"/>
  <c r="AT1788" i="1"/>
  <c r="AT1789" i="1"/>
  <c r="AT1790" i="1"/>
  <c r="AT1791" i="1"/>
  <c r="AT1792" i="1"/>
  <c r="AT1793" i="1"/>
  <c r="AT1794" i="1"/>
  <c r="AT1795" i="1"/>
  <c r="AT1796" i="1"/>
  <c r="AT1797" i="1"/>
  <c r="AT1798" i="1"/>
  <c r="AT1799" i="1"/>
  <c r="AT1800" i="1"/>
  <c r="AT1801" i="1"/>
  <c r="AT1802" i="1"/>
  <c r="AT1803" i="1"/>
  <c r="AT1804" i="1"/>
  <c r="AT1805" i="1"/>
  <c r="AT1806" i="1"/>
  <c r="AT1807" i="1"/>
  <c r="AT1808" i="1"/>
  <c r="AT1809" i="1"/>
  <c r="AT1810" i="1"/>
  <c r="AT1811" i="1"/>
  <c r="AT1812" i="1"/>
  <c r="AT1813" i="1"/>
  <c r="AT1814" i="1"/>
  <c r="AT1815" i="1"/>
  <c r="AT1816" i="1"/>
  <c r="AT1817" i="1"/>
  <c r="AT1818" i="1"/>
  <c r="AT1819" i="1"/>
  <c r="AT1820" i="1"/>
  <c r="AT1821" i="1"/>
  <c r="AT1822" i="1"/>
  <c r="AT1823" i="1"/>
  <c r="AT1824" i="1"/>
  <c r="AT1825" i="1"/>
  <c r="AT1826" i="1"/>
  <c r="AT1827" i="1"/>
  <c r="AT1828" i="1"/>
  <c r="AT1829" i="1"/>
  <c r="AT1830" i="1"/>
  <c r="AT1831" i="1"/>
  <c r="AT1832" i="1"/>
  <c r="AT1833" i="1"/>
  <c r="AT1834" i="1"/>
  <c r="AT1835" i="1"/>
  <c r="AT1836" i="1"/>
  <c r="AT1837" i="1"/>
  <c r="AT1838" i="1"/>
  <c r="AT1839" i="1"/>
  <c r="AT1840" i="1"/>
  <c r="AT1841" i="1"/>
  <c r="AT1842" i="1"/>
  <c r="AT1843" i="1"/>
  <c r="AT1844" i="1"/>
  <c r="AT1845" i="1"/>
  <c r="AT1846" i="1"/>
  <c r="AT1847" i="1"/>
  <c r="AT1848" i="1"/>
  <c r="AT1849" i="1"/>
  <c r="AT1850" i="1"/>
  <c r="AT1851" i="1"/>
  <c r="AT1852" i="1"/>
  <c r="AT1853" i="1"/>
  <c r="AT1854" i="1"/>
  <c r="AT1855" i="1"/>
  <c r="AT1856" i="1"/>
  <c r="AT1857" i="1"/>
  <c r="AT1858" i="1"/>
  <c r="AT1859" i="1"/>
  <c r="AT1860" i="1"/>
  <c r="AT1861" i="1"/>
  <c r="AT1862" i="1"/>
  <c r="AT1863" i="1"/>
  <c r="AT1864" i="1"/>
  <c r="AT1865" i="1"/>
  <c r="AT1866" i="1"/>
  <c r="AT1867" i="1"/>
  <c r="AT1868" i="1"/>
  <c r="AT1869" i="1"/>
  <c r="AT1870" i="1"/>
  <c r="AT1871" i="1"/>
  <c r="AT1872" i="1"/>
  <c r="AT1873" i="1"/>
  <c r="AT1874" i="1"/>
  <c r="AT1875" i="1"/>
  <c r="AT1876" i="1"/>
  <c r="AT1877" i="1"/>
  <c r="AT1878" i="1"/>
  <c r="AT1879" i="1"/>
  <c r="AT1880" i="1"/>
  <c r="AT1881" i="1"/>
  <c r="AT1882" i="1"/>
  <c r="AT1883" i="1"/>
  <c r="AT1884" i="1"/>
  <c r="AT1885" i="1"/>
  <c r="AT1886" i="1"/>
  <c r="AT1887" i="1"/>
  <c r="AT1888" i="1"/>
  <c r="AT1889" i="1"/>
  <c r="AT1890" i="1"/>
  <c r="AT1891" i="1"/>
  <c r="AT1892" i="1"/>
  <c r="AT1893" i="1"/>
  <c r="AT1894" i="1"/>
  <c r="AT1895" i="1"/>
  <c r="AT1896" i="1"/>
  <c r="AT1897" i="1"/>
  <c r="AT1898" i="1"/>
  <c r="AT1899" i="1"/>
  <c r="AT1900" i="1"/>
  <c r="AT1901" i="1"/>
  <c r="AT1902" i="1"/>
  <c r="AT1903" i="1"/>
  <c r="AT1904" i="1"/>
  <c r="AT1905" i="1"/>
  <c r="AT1906" i="1"/>
  <c r="AT1907" i="1"/>
  <c r="AT1908" i="1"/>
  <c r="AT1909" i="1"/>
  <c r="AT1910" i="1"/>
  <c r="AT1911" i="1"/>
  <c r="AT1912" i="1"/>
  <c r="AT1913" i="1"/>
  <c r="AT1914" i="1"/>
  <c r="AT1915" i="1"/>
  <c r="AT1916" i="1"/>
  <c r="AT1917" i="1"/>
  <c r="AT1918" i="1"/>
  <c r="AT1919" i="1"/>
  <c r="AT1920" i="1"/>
  <c r="AT1921" i="1"/>
  <c r="AT1922" i="1"/>
  <c r="AT1923" i="1"/>
  <c r="AT1924" i="1"/>
  <c r="AT1925" i="1"/>
  <c r="AT1926" i="1"/>
  <c r="AT1927" i="1"/>
  <c r="AT1928" i="1"/>
  <c r="AT1929" i="1"/>
  <c r="AT1930" i="1"/>
  <c r="AT1931" i="1"/>
  <c r="AT1932" i="1"/>
  <c r="AT1933" i="1"/>
  <c r="AT1934" i="1"/>
  <c r="AT1935" i="1"/>
  <c r="AT1936" i="1"/>
  <c r="AT1937" i="1"/>
  <c r="AT1938" i="1"/>
  <c r="AT1939" i="1"/>
  <c r="AT1940" i="1"/>
  <c r="AT1941" i="1"/>
  <c r="AT1942" i="1"/>
  <c r="AT1943" i="1"/>
  <c r="AT1944" i="1"/>
  <c r="AT1945" i="1"/>
  <c r="AT1946" i="1"/>
  <c r="AT1947" i="1"/>
  <c r="AT1948" i="1"/>
  <c r="AT1949" i="1"/>
  <c r="AT1950" i="1"/>
  <c r="AT1951" i="1"/>
  <c r="AT1952" i="1"/>
  <c r="AT1953" i="1"/>
  <c r="AT1954" i="1"/>
  <c r="AT1955" i="1"/>
  <c r="AT1956" i="1"/>
  <c r="AT1957" i="1"/>
  <c r="AT1958" i="1"/>
  <c r="AT1959" i="1"/>
  <c r="AT1960" i="1"/>
  <c r="AT1961" i="1"/>
  <c r="AT1962" i="1"/>
  <c r="AT1963" i="1"/>
  <c r="AT1964" i="1"/>
  <c r="AT1965" i="1"/>
  <c r="AT1966" i="1"/>
  <c r="AT1967" i="1"/>
  <c r="AT1968" i="1"/>
  <c r="AT1969" i="1"/>
  <c r="AT1970" i="1"/>
  <c r="AT1971" i="1"/>
  <c r="AT1972" i="1"/>
  <c r="AT1973" i="1"/>
  <c r="AT1974" i="1"/>
  <c r="AT1975" i="1"/>
  <c r="AT1976" i="1"/>
  <c r="AT1977" i="1"/>
  <c r="AT1978" i="1"/>
  <c r="AT1979" i="1"/>
  <c r="AT1980" i="1"/>
  <c r="AT1981" i="1"/>
  <c r="AT1982" i="1"/>
  <c r="AT1983" i="1"/>
  <c r="AT1984" i="1"/>
  <c r="AT1985" i="1"/>
  <c r="AT1986" i="1"/>
  <c r="AT1987" i="1"/>
  <c r="AT1988" i="1"/>
  <c r="AT1989" i="1"/>
  <c r="AT1990" i="1"/>
  <c r="AT1991" i="1"/>
  <c r="AT1992" i="1"/>
  <c r="AT1993" i="1"/>
  <c r="AT1994" i="1"/>
  <c r="AT1995" i="1"/>
  <c r="AT1996" i="1"/>
  <c r="AT1997" i="1"/>
  <c r="AT1998" i="1"/>
  <c r="AT1999" i="1"/>
  <c r="AT2000" i="1"/>
  <c r="AT2001" i="1"/>
  <c r="AT2002" i="1"/>
  <c r="AT2003" i="1"/>
  <c r="AT2004" i="1"/>
  <c r="AT2005" i="1"/>
  <c r="AT2006" i="1"/>
  <c r="AT2007" i="1"/>
  <c r="AT2008" i="1"/>
  <c r="AT2009" i="1"/>
  <c r="AT2010" i="1"/>
  <c r="AT2011" i="1"/>
  <c r="AT2012" i="1"/>
  <c r="AT2013" i="1"/>
  <c r="AT2014" i="1"/>
  <c r="AT2015" i="1"/>
  <c r="AT2016" i="1"/>
  <c r="AT2017" i="1"/>
  <c r="AT2018" i="1"/>
  <c r="AT2019" i="1"/>
  <c r="AT2020" i="1"/>
  <c r="AT2021" i="1"/>
  <c r="AT2022" i="1"/>
  <c r="AT2023" i="1"/>
  <c r="AT2024" i="1"/>
  <c r="AT2025" i="1"/>
  <c r="AT2026" i="1"/>
  <c r="AT2027" i="1"/>
  <c r="AT2028" i="1"/>
  <c r="AT2029" i="1"/>
  <c r="AT2030" i="1"/>
  <c r="AT2031" i="1"/>
  <c r="AT2032" i="1"/>
  <c r="AT2033" i="1"/>
  <c r="AT2034" i="1"/>
  <c r="AT2035" i="1"/>
  <c r="AT2036" i="1"/>
  <c r="AT2037" i="1"/>
  <c r="AT2038" i="1"/>
  <c r="AT2039" i="1"/>
  <c r="AT2040" i="1"/>
  <c r="AT2041" i="1"/>
  <c r="AT2042" i="1"/>
  <c r="AT2043" i="1"/>
  <c r="AT2044" i="1"/>
  <c r="AT2045" i="1"/>
  <c r="AT2046" i="1"/>
  <c r="AT2047" i="1"/>
  <c r="AT2048" i="1"/>
  <c r="AT2049" i="1"/>
  <c r="AT2050" i="1"/>
  <c r="AT2051" i="1"/>
  <c r="AT2052" i="1"/>
  <c r="AT2053" i="1"/>
  <c r="AT2054" i="1"/>
  <c r="AT2055" i="1"/>
  <c r="AT2056" i="1"/>
  <c r="AT2057" i="1"/>
  <c r="AT2058" i="1"/>
  <c r="AT2059" i="1"/>
  <c r="AT2060" i="1"/>
  <c r="AT2061" i="1"/>
  <c r="AT2062" i="1"/>
  <c r="AT2063" i="1"/>
  <c r="AT2064" i="1"/>
  <c r="AT2065" i="1"/>
  <c r="AT2066" i="1"/>
  <c r="AT2067" i="1"/>
  <c r="AT2068" i="1"/>
  <c r="AT2069" i="1"/>
  <c r="AT2070" i="1"/>
  <c r="AT2071" i="1"/>
  <c r="AT2072" i="1"/>
  <c r="AT2073" i="1"/>
  <c r="AT2074" i="1"/>
  <c r="AT2075" i="1"/>
  <c r="AT2076" i="1"/>
  <c r="AT2077" i="1"/>
  <c r="AT2078" i="1"/>
  <c r="AT2079" i="1"/>
  <c r="AT2080" i="1"/>
  <c r="AT2081" i="1"/>
  <c r="AT2082" i="1"/>
  <c r="AT2083" i="1"/>
  <c r="AT2084" i="1"/>
  <c r="AT2085" i="1"/>
  <c r="AT2086" i="1"/>
  <c r="AT2087" i="1"/>
  <c r="AT2088" i="1"/>
  <c r="AT2089" i="1"/>
  <c r="AT2090" i="1"/>
  <c r="AT2091" i="1"/>
  <c r="AT2092" i="1"/>
  <c r="AT2093" i="1"/>
  <c r="AT2094" i="1"/>
  <c r="AT2095" i="1"/>
  <c r="AT2096" i="1"/>
  <c r="AT2097" i="1"/>
  <c r="AT2098" i="1"/>
  <c r="AT2099" i="1"/>
  <c r="AT2100" i="1"/>
  <c r="AT2101" i="1"/>
  <c r="AT2102" i="1"/>
  <c r="AT2103" i="1"/>
  <c r="AT2104" i="1"/>
  <c r="AT2105" i="1"/>
  <c r="AT2106" i="1"/>
  <c r="AT2107" i="1"/>
  <c r="AT2108" i="1"/>
  <c r="AT2109" i="1"/>
  <c r="AT2110" i="1"/>
  <c r="AT2111" i="1"/>
  <c r="AT2112" i="1"/>
  <c r="AT2113" i="1"/>
  <c r="AT2114" i="1"/>
  <c r="AT2115" i="1"/>
  <c r="AT2116" i="1"/>
  <c r="AT2117" i="1"/>
  <c r="AT2118" i="1"/>
  <c r="AT2119" i="1"/>
  <c r="AT2120" i="1"/>
  <c r="AT2121" i="1"/>
  <c r="AT2122" i="1"/>
  <c r="AT2123" i="1"/>
  <c r="AT2124" i="1"/>
  <c r="AT2125" i="1"/>
  <c r="AT2126" i="1"/>
  <c r="AT2127" i="1"/>
  <c r="AT2128" i="1"/>
  <c r="AT2129" i="1"/>
  <c r="AT2130" i="1"/>
  <c r="AT2131" i="1"/>
  <c r="AT2132" i="1"/>
  <c r="AT2133" i="1"/>
  <c r="AT2134" i="1"/>
  <c r="AT2135" i="1"/>
  <c r="AT2136" i="1"/>
  <c r="AT2137" i="1"/>
  <c r="AT2138" i="1"/>
  <c r="AT2139" i="1"/>
  <c r="AT2140" i="1"/>
  <c r="AT2141" i="1"/>
  <c r="AT2142" i="1"/>
  <c r="AT2143" i="1"/>
  <c r="AT2144" i="1"/>
  <c r="AT2145" i="1"/>
  <c r="AT2146" i="1"/>
  <c r="AT2147" i="1"/>
  <c r="AT2148" i="1"/>
  <c r="AT2149" i="1"/>
  <c r="AT2150" i="1"/>
  <c r="AT2151" i="1"/>
  <c r="AT2152" i="1"/>
  <c r="AT2153" i="1"/>
  <c r="AT2154" i="1"/>
  <c r="AT2155" i="1"/>
  <c r="AT2156" i="1"/>
  <c r="AT2157" i="1"/>
  <c r="AT2158" i="1"/>
  <c r="AT2159" i="1"/>
  <c r="AT2160" i="1"/>
  <c r="AT2161" i="1"/>
  <c r="AT2162" i="1"/>
  <c r="AT2163" i="1"/>
  <c r="AT2164" i="1"/>
  <c r="AT2165" i="1"/>
  <c r="AT2166" i="1"/>
  <c r="AT2167" i="1"/>
  <c r="AT2168" i="1"/>
  <c r="AT2169" i="1"/>
  <c r="AT2170" i="1"/>
  <c r="AT2171" i="1"/>
  <c r="AT2172" i="1"/>
  <c r="AT2173" i="1"/>
  <c r="AT2174" i="1"/>
  <c r="AT2175" i="1"/>
  <c r="AT2176" i="1"/>
  <c r="AT2177" i="1"/>
  <c r="AT2178" i="1"/>
  <c r="AT2179" i="1"/>
  <c r="AT2180" i="1"/>
  <c r="AT2181" i="1"/>
  <c r="AT2182" i="1"/>
  <c r="AT2183" i="1"/>
  <c r="AT2184" i="1"/>
  <c r="AT2185" i="1"/>
  <c r="AT2186" i="1"/>
  <c r="AT2187" i="1"/>
  <c r="AT2188" i="1"/>
  <c r="AT2189" i="1"/>
  <c r="AT2190" i="1"/>
  <c r="AT2191" i="1"/>
  <c r="AT2192" i="1"/>
  <c r="AT2193" i="1"/>
  <c r="AT2194" i="1"/>
  <c r="AT2195" i="1"/>
  <c r="AT2196" i="1"/>
  <c r="AT2197" i="1"/>
  <c r="AT2198" i="1"/>
  <c r="AT2199" i="1"/>
  <c r="AT2200" i="1"/>
  <c r="AT2201" i="1"/>
  <c r="AT2202" i="1"/>
  <c r="AT2203" i="1"/>
  <c r="AT2204" i="1"/>
  <c r="AT2205" i="1"/>
  <c r="AT2206" i="1"/>
  <c r="AT2207" i="1"/>
  <c r="AT2208" i="1"/>
  <c r="AT2209" i="1"/>
  <c r="AT2210" i="1"/>
  <c r="AT2211" i="1"/>
  <c r="AT2212" i="1"/>
  <c r="AT2213" i="1"/>
  <c r="AT2214" i="1"/>
  <c r="AT2215" i="1"/>
  <c r="AT2216" i="1"/>
  <c r="AT2217" i="1"/>
  <c r="AT2218" i="1"/>
  <c r="AT2219" i="1"/>
  <c r="AT2220" i="1"/>
  <c r="AT2221" i="1"/>
  <c r="AT2222" i="1"/>
  <c r="AT2223" i="1"/>
  <c r="AT2224" i="1"/>
  <c r="AT2225" i="1"/>
  <c r="AT2226" i="1"/>
  <c r="AT2227" i="1"/>
  <c r="AT2228" i="1"/>
  <c r="AT2229" i="1"/>
  <c r="AT2230" i="1"/>
  <c r="AT2231" i="1"/>
  <c r="AT2232" i="1"/>
  <c r="AT2233" i="1"/>
  <c r="AT2234" i="1"/>
  <c r="AT2235" i="1"/>
  <c r="AT2236" i="1"/>
  <c r="AT2237" i="1"/>
  <c r="AT2238" i="1"/>
  <c r="AT2239" i="1"/>
  <c r="AT2240" i="1"/>
  <c r="AT2241" i="1"/>
  <c r="AT2242" i="1"/>
  <c r="AT2243" i="1"/>
  <c r="AT2244" i="1"/>
  <c r="AT2245" i="1"/>
  <c r="AT2246" i="1"/>
  <c r="AT2247" i="1"/>
  <c r="AT2248" i="1"/>
  <c r="AT2249" i="1"/>
  <c r="AT2250" i="1"/>
  <c r="AT2251" i="1"/>
  <c r="AT2252" i="1"/>
  <c r="AT2253" i="1"/>
  <c r="AT2254" i="1"/>
  <c r="AT2255" i="1"/>
  <c r="AT2256" i="1"/>
  <c r="AT2257" i="1"/>
  <c r="AT2258" i="1"/>
  <c r="AT2259" i="1"/>
  <c r="AT2260" i="1"/>
  <c r="AT2261" i="1"/>
  <c r="AT2262" i="1"/>
  <c r="AT2263" i="1"/>
  <c r="AT2264" i="1"/>
  <c r="AT2265" i="1"/>
  <c r="AT2266" i="1"/>
  <c r="AT2267" i="1"/>
  <c r="AT2268" i="1"/>
  <c r="AT2269" i="1"/>
  <c r="AT2270" i="1"/>
  <c r="AT2271" i="1"/>
  <c r="AT2272" i="1"/>
  <c r="AT2273" i="1"/>
  <c r="AT2274" i="1"/>
  <c r="AT2275" i="1"/>
  <c r="AT2276" i="1"/>
  <c r="AT2277" i="1"/>
  <c r="AT2278" i="1"/>
  <c r="AT2279" i="1"/>
  <c r="AT2280" i="1"/>
  <c r="AT2281" i="1"/>
  <c r="AT2282" i="1"/>
  <c r="AT2283" i="1"/>
  <c r="AT2284" i="1"/>
  <c r="AT2285" i="1"/>
  <c r="AT2286" i="1"/>
  <c r="AT2287" i="1"/>
  <c r="AT2288" i="1"/>
  <c r="AT2289" i="1"/>
  <c r="AT2290" i="1"/>
  <c r="AT2291" i="1"/>
  <c r="AT2292" i="1"/>
  <c r="AT2293" i="1"/>
  <c r="AT2294" i="1"/>
  <c r="AT2295" i="1"/>
  <c r="AT2296" i="1"/>
  <c r="AT2297" i="1"/>
  <c r="AT2298" i="1"/>
  <c r="AT2299" i="1"/>
  <c r="AT2300" i="1"/>
  <c r="AT2301" i="1"/>
  <c r="AT2302" i="1"/>
  <c r="AT2303" i="1"/>
  <c r="AT2304" i="1"/>
  <c r="AT2305" i="1"/>
  <c r="AT2306" i="1"/>
  <c r="AT2307" i="1"/>
  <c r="AT2308" i="1"/>
  <c r="AT2309" i="1"/>
  <c r="AT2310" i="1"/>
  <c r="AT2311" i="1"/>
  <c r="AT2312" i="1"/>
  <c r="AT2313" i="1"/>
  <c r="AT2314" i="1"/>
  <c r="AT2315" i="1"/>
  <c r="AT2316" i="1"/>
  <c r="AT2317" i="1"/>
  <c r="AT2318" i="1"/>
  <c r="AT2319" i="1"/>
  <c r="AT2320" i="1"/>
  <c r="AT2321" i="1"/>
  <c r="AT2322" i="1"/>
  <c r="AT2323" i="1"/>
  <c r="AT2324" i="1"/>
  <c r="AT2325" i="1"/>
  <c r="AT2326" i="1"/>
  <c r="AT2327" i="1"/>
  <c r="AT2328" i="1"/>
  <c r="AT2329" i="1"/>
  <c r="AT2330" i="1"/>
  <c r="AT2331" i="1"/>
  <c r="AT2332" i="1"/>
  <c r="AT2333" i="1"/>
  <c r="AT2334" i="1"/>
  <c r="AT2335" i="1"/>
  <c r="AT2336" i="1"/>
  <c r="AT2337" i="1"/>
  <c r="AT2338" i="1"/>
  <c r="AT2339" i="1"/>
  <c r="AT2340" i="1"/>
  <c r="AT2341" i="1"/>
  <c r="AT2342" i="1"/>
  <c r="AT2343" i="1"/>
  <c r="AT2344" i="1"/>
  <c r="AT2345" i="1"/>
  <c r="AT2346" i="1"/>
  <c r="AT2347" i="1"/>
  <c r="AT2348" i="1"/>
  <c r="AT2349" i="1"/>
  <c r="AT2350" i="1"/>
  <c r="AT2351" i="1"/>
  <c r="AT2352" i="1"/>
  <c r="AT2353" i="1"/>
  <c r="AT2354" i="1"/>
  <c r="AT2355" i="1"/>
  <c r="AT2356" i="1"/>
  <c r="AT2357" i="1"/>
  <c r="AT2358" i="1"/>
  <c r="AT2359" i="1"/>
  <c r="AT2360" i="1"/>
  <c r="AT2361" i="1"/>
  <c r="AT2362" i="1"/>
  <c r="AT2363" i="1"/>
  <c r="AT2364" i="1"/>
  <c r="AT2365" i="1"/>
  <c r="AT2366" i="1"/>
  <c r="AT2367" i="1"/>
  <c r="AT2368" i="1"/>
  <c r="AT2369" i="1"/>
  <c r="AT2370" i="1"/>
  <c r="AT2371" i="1"/>
  <c r="AT2372" i="1"/>
  <c r="AT2373" i="1"/>
  <c r="AT2374" i="1"/>
  <c r="AT2375" i="1"/>
  <c r="AT2376" i="1"/>
  <c r="AT2377" i="1"/>
  <c r="AT2378" i="1"/>
  <c r="AT2379" i="1"/>
  <c r="AT2380" i="1"/>
  <c r="AT2381" i="1"/>
  <c r="AT2382" i="1"/>
  <c r="AT2383" i="1"/>
  <c r="AT2384" i="1"/>
  <c r="AT2385" i="1"/>
  <c r="AT2386" i="1"/>
  <c r="AT2387" i="1"/>
  <c r="AT2388" i="1"/>
  <c r="AT2389" i="1"/>
  <c r="AT2390" i="1"/>
  <c r="AT2391" i="1"/>
  <c r="AT2392" i="1"/>
  <c r="AT2393" i="1"/>
  <c r="AT2394" i="1"/>
  <c r="AT2395" i="1"/>
  <c r="AT2396" i="1"/>
  <c r="AT2397" i="1"/>
  <c r="AT2398" i="1"/>
  <c r="AT2399" i="1"/>
  <c r="AT2400" i="1"/>
  <c r="AT2401" i="1"/>
  <c r="AT2402" i="1"/>
  <c r="AT2403" i="1"/>
  <c r="AT2404" i="1"/>
  <c r="AT2405" i="1"/>
  <c r="AT2406" i="1"/>
  <c r="AT2407" i="1"/>
  <c r="AT2408" i="1"/>
  <c r="AT2409" i="1"/>
  <c r="AT2410" i="1"/>
  <c r="AT2411" i="1"/>
  <c r="AT2412" i="1"/>
  <c r="AT2413" i="1"/>
  <c r="AT2414" i="1"/>
  <c r="AT2415" i="1"/>
  <c r="AT2416" i="1"/>
  <c r="AT2417" i="1"/>
  <c r="AT2418" i="1"/>
  <c r="AT2419" i="1"/>
  <c r="AT2420" i="1"/>
  <c r="AT2421" i="1"/>
  <c r="AT2422" i="1"/>
  <c r="AT2423" i="1"/>
  <c r="AT2424" i="1"/>
  <c r="AT2425" i="1"/>
  <c r="AT2426" i="1"/>
  <c r="AT2427" i="1"/>
  <c r="AT2428" i="1"/>
  <c r="AT2429" i="1"/>
  <c r="AT2430" i="1"/>
  <c r="AT2431" i="1"/>
  <c r="AT2432" i="1"/>
  <c r="AT2433" i="1"/>
  <c r="AT2434" i="1"/>
  <c r="AT2435" i="1"/>
  <c r="AT2436" i="1"/>
  <c r="AT2437" i="1"/>
  <c r="AT2438" i="1"/>
  <c r="AT2439" i="1"/>
  <c r="AT2440" i="1"/>
  <c r="AT2441" i="1"/>
  <c r="AT2442" i="1"/>
  <c r="AT2443" i="1"/>
  <c r="AT2444" i="1"/>
  <c r="AT2445" i="1"/>
  <c r="AT2446" i="1"/>
  <c r="AT2447" i="1"/>
  <c r="AT2448" i="1"/>
  <c r="AT2449" i="1"/>
  <c r="AT2450" i="1"/>
  <c r="AT2451" i="1"/>
  <c r="AT2452" i="1"/>
  <c r="AT2453" i="1"/>
  <c r="AT2454" i="1"/>
  <c r="AT2455" i="1"/>
  <c r="AT2456" i="1"/>
  <c r="AT2457" i="1"/>
  <c r="AT2458" i="1"/>
  <c r="AT2459" i="1"/>
  <c r="AT2460" i="1"/>
  <c r="AT2461" i="1"/>
  <c r="AT2462" i="1"/>
  <c r="AT2463" i="1"/>
  <c r="AT2464" i="1"/>
  <c r="AT2465" i="1"/>
  <c r="AT2466" i="1"/>
  <c r="AT2467" i="1"/>
  <c r="AT2468" i="1"/>
  <c r="AT2469" i="1"/>
  <c r="AT2470" i="1"/>
  <c r="AT2471" i="1"/>
  <c r="AT2472" i="1"/>
  <c r="AT2473" i="1"/>
  <c r="AT2474" i="1"/>
  <c r="AT2475" i="1"/>
  <c r="AT2476" i="1"/>
  <c r="AT2477" i="1"/>
  <c r="AT2478" i="1"/>
  <c r="AT2479" i="1"/>
  <c r="AT2480" i="1"/>
  <c r="AT2481" i="1"/>
  <c r="AT2482" i="1"/>
  <c r="AT2483" i="1"/>
  <c r="AT2484" i="1"/>
  <c r="AT2485" i="1"/>
  <c r="AT2486" i="1"/>
  <c r="AT2487" i="1"/>
  <c r="AT2488" i="1"/>
  <c r="AT2489" i="1"/>
  <c r="AT2490" i="1"/>
  <c r="AT2491" i="1"/>
  <c r="AT2492" i="1"/>
  <c r="AT2493" i="1"/>
  <c r="AT2494" i="1"/>
  <c r="AT2495" i="1"/>
  <c r="AT2496" i="1"/>
  <c r="AT2497" i="1"/>
  <c r="AT2498" i="1"/>
  <c r="AT2499" i="1"/>
  <c r="AT2500" i="1"/>
  <c r="AT2501" i="1"/>
  <c r="AT2502" i="1"/>
  <c r="AT2503" i="1"/>
  <c r="AT2504" i="1"/>
  <c r="AT2505" i="1"/>
  <c r="AT2506" i="1"/>
  <c r="AT2507" i="1"/>
  <c r="AT2508" i="1"/>
  <c r="AT2509" i="1"/>
  <c r="AT2510" i="1"/>
  <c r="AT2511" i="1"/>
  <c r="AT2512" i="1"/>
  <c r="AT2513" i="1"/>
  <c r="AT2514" i="1"/>
  <c r="AT2515" i="1"/>
  <c r="AT2516" i="1"/>
  <c r="AT2517" i="1"/>
  <c r="AT2518" i="1"/>
  <c r="AT2519" i="1"/>
  <c r="AT2520" i="1"/>
  <c r="AT2521" i="1"/>
  <c r="AT2522" i="1"/>
  <c r="AT2523" i="1"/>
  <c r="AT2524" i="1"/>
  <c r="AT2525" i="1"/>
  <c r="AT2526" i="1"/>
  <c r="AT2527" i="1"/>
  <c r="AT2528" i="1"/>
  <c r="AT2529" i="1"/>
  <c r="AT2530" i="1"/>
  <c r="AT2531" i="1"/>
  <c r="AT2532" i="1"/>
  <c r="AT2533" i="1"/>
  <c r="AT2534" i="1"/>
  <c r="AT2535" i="1"/>
  <c r="AT2536" i="1"/>
  <c r="AT2537" i="1"/>
  <c r="AT2538" i="1"/>
  <c r="AT2539" i="1"/>
  <c r="AT2540" i="1"/>
  <c r="AT2541" i="1"/>
  <c r="AT2542" i="1"/>
  <c r="AT2543" i="1"/>
  <c r="AT2544" i="1"/>
  <c r="AT2545" i="1"/>
  <c r="AT2546" i="1"/>
  <c r="AT2547" i="1"/>
  <c r="AT2548" i="1"/>
  <c r="AT2549" i="1"/>
  <c r="AT2550" i="1"/>
  <c r="AT2551" i="1"/>
  <c r="AT2552" i="1"/>
  <c r="AT2553" i="1"/>
  <c r="AT2554" i="1"/>
  <c r="AT2555" i="1"/>
  <c r="AT2556" i="1"/>
  <c r="AT2557" i="1"/>
  <c r="AT2558" i="1"/>
  <c r="AT2559" i="1"/>
  <c r="AT2560" i="1"/>
  <c r="AT2561" i="1"/>
  <c r="AT2562" i="1"/>
  <c r="AT2563" i="1"/>
  <c r="AT2564" i="1"/>
  <c r="AT2565" i="1"/>
  <c r="AT2566" i="1"/>
  <c r="AT2567" i="1"/>
  <c r="AT2568" i="1"/>
  <c r="AT2569" i="1"/>
  <c r="AT2570" i="1"/>
  <c r="AT2571" i="1"/>
  <c r="AT2572" i="1"/>
  <c r="AT2573" i="1"/>
  <c r="AT2574" i="1"/>
  <c r="AT2575" i="1"/>
  <c r="AT2576" i="1"/>
  <c r="AT2577" i="1"/>
  <c r="AT2578" i="1"/>
  <c r="AT2579" i="1"/>
  <c r="AT2580" i="1"/>
  <c r="AT2581" i="1"/>
  <c r="AT2582" i="1"/>
  <c r="AT2583" i="1"/>
  <c r="AT2584" i="1"/>
  <c r="AT2585" i="1"/>
  <c r="AT2586" i="1"/>
  <c r="AT2587" i="1"/>
  <c r="AT2588" i="1"/>
  <c r="AT2589" i="1"/>
  <c r="AT2590" i="1"/>
  <c r="AT2591" i="1"/>
  <c r="AT2592" i="1"/>
  <c r="AT2593" i="1"/>
  <c r="AT2594" i="1"/>
  <c r="AT2595" i="1"/>
  <c r="AT2596" i="1"/>
  <c r="AT2597" i="1"/>
  <c r="AT2598" i="1"/>
  <c r="AT2599" i="1"/>
  <c r="AT2600" i="1"/>
  <c r="AT2601" i="1"/>
  <c r="AT2602" i="1"/>
  <c r="AT2603" i="1"/>
  <c r="AT2604" i="1"/>
  <c r="AT2605" i="1"/>
  <c r="AT2606" i="1"/>
  <c r="AT2607" i="1"/>
  <c r="AT2608" i="1"/>
  <c r="AT2609" i="1"/>
  <c r="AT2610" i="1"/>
  <c r="AT2611" i="1"/>
  <c r="AT2612" i="1"/>
  <c r="AT2613" i="1"/>
  <c r="AT2614" i="1"/>
  <c r="AT2615" i="1"/>
  <c r="AT2616" i="1"/>
  <c r="AT2617" i="1"/>
  <c r="AT2618" i="1"/>
  <c r="AT2619" i="1"/>
  <c r="AT2620" i="1"/>
  <c r="AT2621" i="1"/>
  <c r="AT2622" i="1"/>
  <c r="AT2623" i="1"/>
  <c r="AT2624" i="1"/>
  <c r="AT2625" i="1"/>
  <c r="AT2626" i="1"/>
  <c r="AT2627" i="1"/>
  <c r="AT2628" i="1"/>
  <c r="AT2629" i="1"/>
  <c r="AT2630" i="1"/>
  <c r="AT2631" i="1"/>
  <c r="AT2632" i="1"/>
  <c r="AT2633" i="1"/>
  <c r="AT2634" i="1"/>
  <c r="AT2635" i="1"/>
  <c r="AT2636" i="1"/>
  <c r="AT2637" i="1"/>
  <c r="AT2638" i="1"/>
  <c r="AT2639" i="1"/>
  <c r="AT2640" i="1"/>
  <c r="AT2641" i="1"/>
  <c r="AT2642" i="1"/>
  <c r="AT2643" i="1"/>
  <c r="AT2644" i="1"/>
  <c r="AT2645" i="1"/>
  <c r="AT2646" i="1"/>
  <c r="AT2647" i="1"/>
  <c r="AT2648" i="1"/>
  <c r="AT2649" i="1"/>
  <c r="AT2650" i="1"/>
  <c r="AT2651" i="1"/>
  <c r="AT2652" i="1"/>
  <c r="AT2653" i="1"/>
  <c r="AT2654" i="1"/>
  <c r="AT2655" i="1"/>
  <c r="AT2656" i="1"/>
  <c r="AT2657" i="1"/>
  <c r="AT2658" i="1"/>
  <c r="AT2659" i="1"/>
  <c r="AT2660" i="1"/>
  <c r="AT2661" i="1"/>
  <c r="AT2662" i="1"/>
  <c r="AT2663" i="1"/>
  <c r="AT2664" i="1"/>
  <c r="AT2665" i="1"/>
  <c r="AT2666" i="1"/>
  <c r="AT2667" i="1"/>
  <c r="AT2668" i="1"/>
  <c r="AT2669" i="1"/>
  <c r="AT2670" i="1"/>
  <c r="AT2671" i="1"/>
  <c r="AT2672" i="1"/>
  <c r="AT2673" i="1"/>
  <c r="AT2674" i="1"/>
  <c r="AT2675" i="1"/>
  <c r="AT2676" i="1"/>
  <c r="AT2677" i="1"/>
  <c r="AT2678" i="1"/>
  <c r="AT2679" i="1"/>
  <c r="AT2680" i="1"/>
  <c r="AT2681" i="1"/>
  <c r="AT2682" i="1"/>
  <c r="AT2683" i="1"/>
  <c r="AT2684" i="1"/>
  <c r="AT2685" i="1"/>
  <c r="AT2686" i="1"/>
  <c r="AT2687" i="1"/>
  <c r="AT2688" i="1"/>
  <c r="AT2689" i="1"/>
  <c r="AT2690" i="1"/>
  <c r="AT2691" i="1"/>
  <c r="AT2692" i="1"/>
  <c r="AT2693" i="1"/>
  <c r="AT2694" i="1"/>
  <c r="AT2695" i="1"/>
  <c r="AT2696" i="1"/>
  <c r="AT2697" i="1"/>
  <c r="AT2698" i="1"/>
  <c r="AT2699" i="1"/>
  <c r="AT2700" i="1"/>
  <c r="AT2701" i="1"/>
  <c r="AT2702" i="1"/>
  <c r="AT2703" i="1"/>
  <c r="AT2704" i="1"/>
  <c r="AT2705" i="1"/>
  <c r="AT2706" i="1"/>
  <c r="AT2707" i="1"/>
  <c r="AT2708" i="1"/>
  <c r="AT2709" i="1"/>
  <c r="AT2710" i="1"/>
  <c r="AT2711" i="1"/>
  <c r="AT2712" i="1"/>
  <c r="AT2713" i="1"/>
  <c r="AT2714" i="1"/>
  <c r="AT2715" i="1"/>
  <c r="AT2716" i="1"/>
  <c r="AT2717" i="1"/>
  <c r="AT2718" i="1"/>
  <c r="AT2719" i="1"/>
  <c r="AT2720" i="1"/>
  <c r="AT2721" i="1"/>
  <c r="AT2722" i="1"/>
  <c r="AT2723" i="1"/>
  <c r="AT2724" i="1"/>
  <c r="AT2725" i="1"/>
  <c r="AT2726" i="1"/>
  <c r="AT2727" i="1"/>
  <c r="AT2728" i="1"/>
  <c r="AT2729" i="1"/>
  <c r="AT2730" i="1"/>
  <c r="AT2731" i="1"/>
  <c r="AT2732" i="1"/>
  <c r="AT2733" i="1"/>
  <c r="AT2734" i="1"/>
  <c r="AT2735" i="1"/>
  <c r="AT2736" i="1"/>
  <c r="AT2737" i="1"/>
  <c r="AT2738" i="1"/>
  <c r="AT2739" i="1"/>
  <c r="AT2740" i="1"/>
  <c r="AT2741" i="1"/>
  <c r="AT2742" i="1"/>
  <c r="AT2743" i="1"/>
  <c r="AT2744" i="1"/>
  <c r="AT2745" i="1"/>
  <c r="AT2746" i="1"/>
  <c r="AT2747" i="1"/>
  <c r="AT2748" i="1"/>
  <c r="AT2749" i="1"/>
  <c r="AT2750" i="1"/>
  <c r="AT2751" i="1"/>
  <c r="AT2752" i="1"/>
  <c r="AT2753" i="1"/>
  <c r="AT2754" i="1"/>
  <c r="AT2755" i="1"/>
  <c r="AT2756" i="1"/>
  <c r="AT2757" i="1"/>
  <c r="AT2758" i="1"/>
  <c r="AT2759" i="1"/>
  <c r="AT2760" i="1"/>
  <c r="AT2761" i="1"/>
  <c r="AT2762" i="1"/>
  <c r="AT2763" i="1"/>
  <c r="AT2764" i="1"/>
  <c r="AT2765" i="1"/>
  <c r="AT2766" i="1"/>
  <c r="AT2767" i="1"/>
  <c r="AT2768" i="1"/>
  <c r="AT2769" i="1"/>
  <c r="AT2770" i="1"/>
  <c r="AT2771" i="1"/>
  <c r="AT2772" i="1"/>
  <c r="AT2773" i="1"/>
  <c r="AT2774" i="1"/>
  <c r="AT2775" i="1"/>
  <c r="AT2776" i="1"/>
  <c r="AT2777" i="1"/>
  <c r="AT2778" i="1"/>
  <c r="AT2779" i="1"/>
  <c r="AT2780" i="1"/>
  <c r="AT2781" i="1"/>
  <c r="AT2782" i="1"/>
  <c r="AT2783" i="1"/>
  <c r="AT2784" i="1"/>
  <c r="AT2785" i="1"/>
  <c r="AT2786" i="1"/>
  <c r="AT2787" i="1"/>
  <c r="AT2788" i="1"/>
  <c r="AT2789" i="1"/>
  <c r="AT2790" i="1"/>
  <c r="AT2791" i="1"/>
  <c r="AT2792" i="1"/>
  <c r="AT2793" i="1"/>
  <c r="AT2794" i="1"/>
  <c r="AT2795" i="1"/>
  <c r="AT2796" i="1"/>
  <c r="AT2797" i="1"/>
  <c r="AT2798" i="1"/>
  <c r="AT2799" i="1"/>
  <c r="AT2800" i="1"/>
  <c r="AT2801" i="1"/>
  <c r="AT2802" i="1"/>
  <c r="AT2803" i="1"/>
  <c r="AT2804" i="1"/>
  <c r="AT2805" i="1"/>
  <c r="AT2806" i="1"/>
  <c r="AT2807" i="1"/>
  <c r="AT2808" i="1"/>
  <c r="AT2809" i="1"/>
  <c r="AT2810" i="1"/>
  <c r="AT2811" i="1"/>
  <c r="AT2812" i="1"/>
  <c r="AT2813" i="1"/>
  <c r="AT2814" i="1"/>
  <c r="AT2815" i="1"/>
  <c r="AT2816" i="1"/>
  <c r="AT2817" i="1"/>
  <c r="AT2818" i="1"/>
  <c r="AT2819" i="1"/>
  <c r="AT2820" i="1"/>
  <c r="AT2821" i="1"/>
  <c r="AT2822" i="1"/>
  <c r="AT2823" i="1"/>
  <c r="AT2824" i="1"/>
  <c r="AT2825" i="1"/>
  <c r="AT2826" i="1"/>
  <c r="AT2827" i="1"/>
  <c r="AT2828" i="1"/>
  <c r="AT2829" i="1"/>
  <c r="AT2830" i="1"/>
  <c r="AT2831" i="1"/>
  <c r="AT2832" i="1"/>
  <c r="AT2833" i="1"/>
  <c r="AT2834" i="1"/>
  <c r="AT2835" i="1"/>
  <c r="AT2836" i="1"/>
  <c r="AT2837" i="1"/>
  <c r="AT2838" i="1"/>
  <c r="AT2839" i="1"/>
  <c r="AT2840" i="1"/>
  <c r="AT2841" i="1"/>
  <c r="AT2842" i="1"/>
  <c r="AT2843" i="1"/>
  <c r="AT2844" i="1"/>
  <c r="AT2845" i="1"/>
  <c r="AT2846" i="1"/>
  <c r="AT2847" i="1"/>
  <c r="AT2848" i="1"/>
  <c r="AT2849" i="1"/>
  <c r="AT2850" i="1"/>
  <c r="AT2851" i="1"/>
  <c r="AT2852" i="1"/>
  <c r="AT2853" i="1"/>
  <c r="AT2854" i="1"/>
  <c r="AT2855" i="1"/>
  <c r="AT2856" i="1"/>
  <c r="AT2857" i="1"/>
  <c r="AT2858" i="1"/>
  <c r="AT2859" i="1"/>
  <c r="AT2860" i="1"/>
  <c r="AT2861" i="1"/>
  <c r="AT2862" i="1"/>
  <c r="AT2863" i="1"/>
  <c r="AT2864" i="1"/>
  <c r="AT2865" i="1"/>
  <c r="AT2866" i="1"/>
  <c r="AT2867" i="1"/>
  <c r="AT2868" i="1"/>
  <c r="AT2869" i="1"/>
  <c r="AT2870" i="1"/>
  <c r="AT2871" i="1"/>
  <c r="AT2872" i="1"/>
  <c r="AT2873" i="1"/>
  <c r="AT2874" i="1"/>
  <c r="AT2875" i="1"/>
  <c r="AT2876" i="1"/>
  <c r="AT2877" i="1"/>
  <c r="AT2878" i="1"/>
  <c r="AT2879" i="1"/>
  <c r="AT2880" i="1"/>
  <c r="AT2881" i="1"/>
  <c r="AT2882" i="1"/>
  <c r="AT2883" i="1"/>
  <c r="AT2884" i="1"/>
  <c r="AT2885" i="1"/>
  <c r="AT2886" i="1"/>
  <c r="AT2887" i="1"/>
  <c r="AT2888" i="1"/>
  <c r="AT2889" i="1"/>
  <c r="AT2890" i="1"/>
  <c r="AT2891" i="1"/>
  <c r="AT2892" i="1"/>
  <c r="AT2893" i="1"/>
  <c r="AT2894" i="1"/>
  <c r="AT2895" i="1"/>
  <c r="AT2896" i="1"/>
  <c r="AT2897" i="1"/>
  <c r="AT2898" i="1"/>
  <c r="AT2899" i="1"/>
  <c r="AT2900" i="1"/>
  <c r="AT2901" i="1"/>
  <c r="AT2902" i="1"/>
  <c r="AT2903" i="1"/>
  <c r="AT2904" i="1"/>
  <c r="AT2905" i="1"/>
  <c r="AT2906" i="1"/>
  <c r="AT2907" i="1"/>
  <c r="AT2908" i="1"/>
  <c r="AT2909" i="1"/>
  <c r="AT2910" i="1"/>
  <c r="AT2911" i="1"/>
  <c r="AT2912" i="1"/>
  <c r="AT2913" i="1"/>
  <c r="AT2914" i="1"/>
  <c r="AT2915" i="1"/>
  <c r="AT2916" i="1"/>
  <c r="AT2917" i="1"/>
  <c r="AT2918" i="1"/>
  <c r="AT2919" i="1"/>
  <c r="AT2920" i="1"/>
  <c r="AT2921" i="1"/>
  <c r="AT2922" i="1"/>
  <c r="AT2923" i="1"/>
  <c r="AT2924" i="1"/>
  <c r="AT2925" i="1"/>
  <c r="AT2926" i="1"/>
  <c r="AT2927" i="1"/>
  <c r="AT2928" i="1"/>
  <c r="AT2929" i="1"/>
  <c r="AT2930" i="1"/>
  <c r="AT2931" i="1"/>
  <c r="AT2932" i="1"/>
  <c r="AT2933" i="1"/>
  <c r="AT2934" i="1"/>
  <c r="AT2935" i="1"/>
  <c r="AT2936" i="1"/>
  <c r="AT2937" i="1"/>
  <c r="AT2938" i="1"/>
  <c r="AT2939" i="1"/>
  <c r="AT2940" i="1"/>
  <c r="AT2941" i="1"/>
  <c r="AT2942" i="1"/>
  <c r="AT2943" i="1"/>
  <c r="AT2944" i="1"/>
  <c r="AT2945" i="1"/>
  <c r="AT2946" i="1"/>
  <c r="AT2947" i="1"/>
  <c r="AT2948" i="1"/>
  <c r="AT2949" i="1"/>
  <c r="AT2950" i="1"/>
  <c r="AT2951" i="1"/>
  <c r="AT2952" i="1"/>
  <c r="AT2953" i="1"/>
  <c r="AT2954" i="1"/>
  <c r="AT2955" i="1"/>
  <c r="AT2956" i="1"/>
  <c r="AT2957" i="1"/>
  <c r="AT2958" i="1"/>
  <c r="AT2959" i="1"/>
  <c r="AT2960" i="1"/>
  <c r="AT2961" i="1"/>
  <c r="AT2962" i="1"/>
  <c r="AT2963" i="1"/>
  <c r="AT2964" i="1"/>
  <c r="AT2965" i="1"/>
  <c r="AT2966" i="1"/>
  <c r="AT2967" i="1"/>
  <c r="AT2968" i="1"/>
  <c r="AT2969" i="1"/>
  <c r="AT2970" i="1"/>
  <c r="AT2971" i="1"/>
  <c r="AT2972" i="1"/>
  <c r="AT2973" i="1"/>
  <c r="AT2974" i="1"/>
  <c r="AT2975" i="1"/>
  <c r="AT2976" i="1"/>
  <c r="AT2977" i="1"/>
  <c r="AT2978" i="1"/>
  <c r="AT2979" i="1"/>
  <c r="AT2980" i="1"/>
  <c r="AT2981" i="1"/>
  <c r="AT2982" i="1"/>
  <c r="AT2983" i="1"/>
  <c r="AT2984" i="1"/>
  <c r="AT2985" i="1"/>
  <c r="AT2986" i="1"/>
  <c r="AT2987" i="1"/>
  <c r="AT2988" i="1"/>
  <c r="AT2989" i="1"/>
  <c r="AT2990" i="1"/>
  <c r="AT2991" i="1"/>
  <c r="AT2992" i="1"/>
  <c r="AT2993" i="1"/>
  <c r="AT2994" i="1"/>
  <c r="AT2995" i="1"/>
  <c r="AT2996" i="1"/>
  <c r="AT2997" i="1"/>
  <c r="AT2998" i="1"/>
  <c r="AT2999" i="1"/>
  <c r="AT3000" i="1"/>
  <c r="AT3001" i="1"/>
  <c r="F2" i="2" l="1" a="1"/>
  <c r="BS3" i="1"/>
  <c r="BS4" i="1"/>
  <c r="BS5" i="1"/>
  <c r="BS6" i="1"/>
  <c r="BS7" i="1"/>
  <c r="BS8" i="1"/>
  <c r="BS9" i="1"/>
  <c r="BS10" i="1"/>
  <c r="BS11" i="1"/>
  <c r="BS12" i="1"/>
  <c r="BS13" i="1"/>
  <c r="BS14" i="1"/>
  <c r="BS15" i="1"/>
  <c r="BS16" i="1"/>
  <c r="BS17" i="1"/>
  <c r="BS18" i="1"/>
  <c r="BS19" i="1"/>
  <c r="BS20" i="1"/>
  <c r="BS21" i="1"/>
  <c r="BS22" i="1"/>
  <c r="BS23" i="1"/>
  <c r="BS24" i="1"/>
  <c r="BS25" i="1"/>
  <c r="BS26" i="1"/>
  <c r="BS27" i="1"/>
  <c r="BS28" i="1"/>
  <c r="BS29" i="1"/>
  <c r="BS30" i="1"/>
  <c r="BS31" i="1"/>
  <c r="BS32" i="1"/>
  <c r="BS33" i="1"/>
  <c r="BS34" i="1"/>
  <c r="BS35" i="1"/>
  <c r="BS36" i="1"/>
  <c r="BS37" i="1"/>
  <c r="BS38" i="1"/>
  <c r="BS39" i="1"/>
  <c r="BS40" i="1"/>
  <c r="BS41" i="1"/>
  <c r="BS42" i="1"/>
  <c r="BS43" i="1"/>
  <c r="BS44" i="1"/>
  <c r="BS45" i="1"/>
  <c r="BS46" i="1"/>
  <c r="BS47" i="1"/>
  <c r="BS48" i="1"/>
  <c r="BS49" i="1"/>
  <c r="BS50" i="1"/>
  <c r="BS51" i="1"/>
  <c r="BS52" i="1"/>
  <c r="BS53" i="1"/>
  <c r="BS54" i="1"/>
  <c r="BS55" i="1"/>
  <c r="BS56" i="1"/>
  <c r="BS57" i="1"/>
  <c r="BS58" i="1"/>
  <c r="BS59" i="1"/>
  <c r="BS60" i="1"/>
  <c r="BS61" i="1"/>
  <c r="BS62" i="1"/>
  <c r="BS63" i="1"/>
  <c r="BS64" i="1"/>
  <c r="BS65" i="1"/>
  <c r="BS66" i="1"/>
  <c r="BS67" i="1"/>
  <c r="BS68" i="1"/>
  <c r="BS69" i="1"/>
  <c r="BS70" i="1"/>
  <c r="BS71" i="1"/>
  <c r="BS72" i="1"/>
  <c r="BS73" i="1"/>
  <c r="BS74" i="1"/>
  <c r="BS75" i="1"/>
  <c r="BS76" i="1"/>
  <c r="BS77" i="1"/>
  <c r="BS78" i="1"/>
  <c r="BS79" i="1"/>
  <c r="BS80" i="1"/>
  <c r="BS81" i="1"/>
  <c r="BS82" i="1"/>
  <c r="BS83" i="1"/>
  <c r="BS84" i="1"/>
  <c r="BS85" i="1"/>
  <c r="BS86" i="1"/>
  <c r="BS87" i="1"/>
  <c r="BS88" i="1"/>
  <c r="BS89" i="1"/>
  <c r="BS90" i="1"/>
  <c r="BS91" i="1"/>
  <c r="BS92" i="1"/>
  <c r="BS93" i="1"/>
  <c r="BS94" i="1"/>
  <c r="BS95" i="1"/>
  <c r="BS96" i="1"/>
  <c r="BS97" i="1"/>
  <c r="BS98" i="1"/>
  <c r="BS99" i="1"/>
  <c r="BS100" i="1"/>
  <c r="BS101" i="1"/>
  <c r="BS102" i="1"/>
  <c r="BS103" i="1"/>
  <c r="BS104" i="1"/>
  <c r="BS105" i="1"/>
  <c r="BS106" i="1"/>
  <c r="BS107" i="1"/>
  <c r="BS108" i="1"/>
  <c r="BS109" i="1"/>
  <c r="BS110" i="1"/>
  <c r="BS111" i="1"/>
  <c r="BS112" i="1"/>
  <c r="BS113" i="1"/>
  <c r="BS114" i="1"/>
  <c r="BS115" i="1"/>
  <c r="BS116" i="1"/>
  <c r="BS117" i="1"/>
  <c r="BS118" i="1"/>
  <c r="BS119" i="1"/>
  <c r="BS120" i="1"/>
  <c r="BS121" i="1"/>
  <c r="BS122" i="1"/>
  <c r="BS123" i="1"/>
  <c r="BS124" i="1"/>
  <c r="BS125" i="1"/>
  <c r="BS126" i="1"/>
  <c r="BS127" i="1"/>
  <c r="BS128" i="1"/>
  <c r="BS129" i="1"/>
  <c r="BS130" i="1"/>
  <c r="BS131" i="1"/>
  <c r="BS132" i="1"/>
  <c r="BS133" i="1"/>
  <c r="BS134" i="1"/>
  <c r="BS135" i="1"/>
  <c r="BS136" i="1"/>
  <c r="BS137" i="1"/>
  <c r="BS138" i="1"/>
  <c r="BS139" i="1"/>
  <c r="BS140" i="1"/>
  <c r="BS141" i="1"/>
  <c r="BS142" i="1"/>
  <c r="BS143" i="1"/>
  <c r="BS144" i="1"/>
  <c r="BS145" i="1"/>
  <c r="BS146" i="1"/>
  <c r="BS147" i="1"/>
  <c r="BS148" i="1"/>
  <c r="BS149" i="1"/>
  <c r="BS150" i="1"/>
  <c r="BS151" i="1"/>
  <c r="BS152" i="1"/>
  <c r="BS153" i="1"/>
  <c r="BS154" i="1"/>
  <c r="BS155" i="1"/>
  <c r="BS156" i="1"/>
  <c r="BS157" i="1"/>
  <c r="BS158" i="1"/>
  <c r="BS159" i="1"/>
  <c r="BS160" i="1"/>
  <c r="BS161" i="1"/>
  <c r="BS162" i="1"/>
  <c r="BS163" i="1"/>
  <c r="BS164" i="1"/>
  <c r="BS165" i="1"/>
  <c r="BS166" i="1"/>
  <c r="BS167" i="1"/>
  <c r="BS168" i="1"/>
  <c r="BS169" i="1"/>
  <c r="BS170" i="1"/>
  <c r="BS171" i="1"/>
  <c r="BS172" i="1"/>
  <c r="BS173" i="1"/>
  <c r="BS174" i="1"/>
  <c r="BS175" i="1"/>
  <c r="BS176" i="1"/>
  <c r="BS177" i="1"/>
  <c r="BS178" i="1"/>
  <c r="BS179" i="1"/>
  <c r="BS180" i="1"/>
  <c r="BS181" i="1"/>
  <c r="BS182" i="1"/>
  <c r="BS183" i="1"/>
  <c r="BS184" i="1"/>
  <c r="BS185" i="1"/>
  <c r="BS186" i="1"/>
  <c r="BS187" i="1"/>
  <c r="BS188" i="1"/>
  <c r="BS189" i="1"/>
  <c r="BS190" i="1"/>
  <c r="BS191" i="1"/>
  <c r="BS192" i="1"/>
  <c r="BS193" i="1"/>
  <c r="BS194" i="1"/>
  <c r="BS195" i="1"/>
  <c r="BS196" i="1"/>
  <c r="BS197" i="1"/>
  <c r="BS198" i="1"/>
  <c r="BS199" i="1"/>
  <c r="BS200" i="1"/>
  <c r="BS201" i="1"/>
  <c r="BS202" i="1"/>
  <c r="BS203" i="1"/>
  <c r="BS204" i="1"/>
  <c r="BS205" i="1"/>
  <c r="BS206" i="1"/>
  <c r="BS207" i="1"/>
  <c r="BS208" i="1"/>
  <c r="BS209" i="1"/>
  <c r="BS210" i="1"/>
  <c r="BS211" i="1"/>
  <c r="BS212" i="1"/>
  <c r="BS213" i="1"/>
  <c r="BS214" i="1"/>
  <c r="BS215" i="1"/>
  <c r="BS216" i="1"/>
  <c r="BS217" i="1"/>
  <c r="BS218" i="1"/>
  <c r="BS219" i="1"/>
  <c r="BS220" i="1"/>
  <c r="BS221" i="1"/>
  <c r="BS222" i="1"/>
  <c r="BS223" i="1"/>
  <c r="BS224" i="1"/>
  <c r="BS225" i="1"/>
  <c r="BS226" i="1"/>
  <c r="BS227" i="1"/>
  <c r="BS228" i="1"/>
  <c r="BS229" i="1"/>
  <c r="BS230" i="1"/>
  <c r="BS231" i="1"/>
  <c r="BS232" i="1"/>
  <c r="BS233" i="1"/>
  <c r="BS234" i="1"/>
  <c r="BS235" i="1"/>
  <c r="BS236" i="1"/>
  <c r="BS237" i="1"/>
  <c r="BS238" i="1"/>
  <c r="BS239" i="1"/>
  <c r="BS240" i="1"/>
  <c r="BS241" i="1"/>
  <c r="BS242" i="1"/>
  <c r="BS243" i="1"/>
  <c r="BS244" i="1"/>
  <c r="BS245" i="1"/>
  <c r="BS246" i="1"/>
  <c r="BS247" i="1"/>
  <c r="BS248" i="1"/>
  <c r="BS249" i="1"/>
  <c r="BS250" i="1"/>
  <c r="BS251" i="1"/>
  <c r="BS252" i="1"/>
  <c r="BS253" i="1"/>
  <c r="BS254" i="1"/>
  <c r="BS255" i="1"/>
  <c r="BS256" i="1"/>
  <c r="BS257" i="1"/>
  <c r="BS258" i="1"/>
  <c r="BS259" i="1"/>
  <c r="BS260" i="1"/>
  <c r="BS261" i="1"/>
  <c r="BS262" i="1"/>
  <c r="BS263" i="1"/>
  <c r="BS264" i="1"/>
  <c r="BS265" i="1"/>
  <c r="BS266" i="1"/>
  <c r="BS267" i="1"/>
  <c r="BS268" i="1"/>
  <c r="BS269" i="1"/>
  <c r="BS270" i="1"/>
  <c r="BS271" i="1"/>
  <c r="BS272" i="1"/>
  <c r="BS273" i="1"/>
  <c r="BS274" i="1"/>
  <c r="BS275" i="1"/>
  <c r="BS276" i="1"/>
  <c r="BS277" i="1"/>
  <c r="BS278" i="1"/>
  <c r="BS279" i="1"/>
  <c r="BS280" i="1"/>
  <c r="BS281" i="1"/>
  <c r="BS282" i="1"/>
  <c r="BS283" i="1"/>
  <c r="BS284" i="1"/>
  <c r="BS285" i="1"/>
  <c r="BS286" i="1"/>
  <c r="BS287" i="1"/>
  <c r="BS288" i="1"/>
  <c r="BS289" i="1"/>
  <c r="BS290" i="1"/>
  <c r="BS291" i="1"/>
  <c r="BS292" i="1"/>
  <c r="BS293" i="1"/>
  <c r="BS294" i="1"/>
  <c r="BS295" i="1"/>
  <c r="BS296" i="1"/>
  <c r="BS297" i="1"/>
  <c r="BS298" i="1"/>
  <c r="BS299" i="1"/>
  <c r="BS300" i="1"/>
  <c r="BS301" i="1"/>
  <c r="BS302" i="1"/>
  <c r="BS303" i="1"/>
  <c r="BS304" i="1"/>
  <c r="BS305" i="1"/>
  <c r="BS306" i="1"/>
  <c r="BS307" i="1"/>
  <c r="BS308" i="1"/>
  <c r="BS309" i="1"/>
  <c r="BS310" i="1"/>
  <c r="BS311" i="1"/>
  <c r="BS312" i="1"/>
  <c r="BS313" i="1"/>
  <c r="BS314" i="1"/>
  <c r="BS315" i="1"/>
  <c r="BS316" i="1"/>
  <c r="BS317" i="1"/>
  <c r="BS318" i="1"/>
  <c r="BS319" i="1"/>
  <c r="BS320" i="1"/>
  <c r="BS321" i="1"/>
  <c r="BS322" i="1"/>
  <c r="BS323" i="1"/>
  <c r="BS324" i="1"/>
  <c r="BS325" i="1"/>
  <c r="BS326" i="1"/>
  <c r="BS327" i="1"/>
  <c r="BS328" i="1"/>
  <c r="BS329" i="1"/>
  <c r="BS330" i="1"/>
  <c r="BS331" i="1"/>
  <c r="BS332" i="1"/>
  <c r="BS333" i="1"/>
  <c r="BS334" i="1"/>
  <c r="BS335" i="1"/>
  <c r="BS336" i="1"/>
  <c r="BS337" i="1"/>
  <c r="BS338" i="1"/>
  <c r="BS339" i="1"/>
  <c r="BS340" i="1"/>
  <c r="BS341" i="1"/>
  <c r="BS342" i="1"/>
  <c r="BS343" i="1"/>
  <c r="BS344" i="1"/>
  <c r="BS345" i="1"/>
  <c r="BS346" i="1"/>
  <c r="BS347" i="1"/>
  <c r="BS348" i="1"/>
  <c r="BS349" i="1"/>
  <c r="BS350" i="1"/>
  <c r="BS351" i="1"/>
  <c r="BS352" i="1"/>
  <c r="BS353" i="1"/>
  <c r="BS354" i="1"/>
  <c r="BS355" i="1"/>
  <c r="BS356" i="1"/>
  <c r="BS357" i="1"/>
  <c r="BS358" i="1"/>
  <c r="BS359" i="1"/>
  <c r="BS360" i="1"/>
  <c r="BS361" i="1"/>
  <c r="BS362" i="1"/>
  <c r="BS363" i="1"/>
  <c r="BS364" i="1"/>
  <c r="BS365" i="1"/>
  <c r="BS366" i="1"/>
  <c r="BS367" i="1"/>
  <c r="BS368" i="1"/>
  <c r="BS369" i="1"/>
  <c r="BS370" i="1"/>
  <c r="BS371" i="1"/>
  <c r="BS372" i="1"/>
  <c r="BS373" i="1"/>
  <c r="BS374" i="1"/>
  <c r="BS375" i="1"/>
  <c r="BS376" i="1"/>
  <c r="BS377" i="1"/>
  <c r="BS378" i="1"/>
  <c r="BS379" i="1"/>
  <c r="BS380" i="1"/>
  <c r="BS381" i="1"/>
  <c r="BS382" i="1"/>
  <c r="BS383" i="1"/>
  <c r="BS384" i="1"/>
  <c r="BS385" i="1"/>
  <c r="BS386" i="1"/>
  <c r="BS387" i="1"/>
  <c r="BS388" i="1"/>
  <c r="BS389" i="1"/>
  <c r="BS390" i="1"/>
  <c r="BS391" i="1"/>
  <c r="BS392" i="1"/>
  <c r="BS393" i="1"/>
  <c r="BS394" i="1"/>
  <c r="BS395" i="1"/>
  <c r="BS396" i="1"/>
  <c r="BS397" i="1"/>
  <c r="BS398" i="1"/>
  <c r="BS399" i="1"/>
  <c r="BS400" i="1"/>
  <c r="BS401" i="1"/>
  <c r="BS402" i="1"/>
  <c r="BS403" i="1"/>
  <c r="BS404" i="1"/>
  <c r="BS405" i="1"/>
  <c r="BS406" i="1"/>
  <c r="BS407" i="1"/>
  <c r="BS408" i="1"/>
  <c r="BS409" i="1"/>
  <c r="BS410" i="1"/>
  <c r="BS411" i="1"/>
  <c r="BS412" i="1"/>
  <c r="BS413" i="1"/>
  <c r="BS414" i="1"/>
  <c r="BS415" i="1"/>
  <c r="BS416" i="1"/>
  <c r="BS417" i="1"/>
  <c r="BS418" i="1"/>
  <c r="BS419" i="1"/>
  <c r="BS420" i="1"/>
  <c r="BS421" i="1"/>
  <c r="BS422" i="1"/>
  <c r="BS423" i="1"/>
  <c r="BS424" i="1"/>
  <c r="BS425" i="1"/>
  <c r="BS426" i="1"/>
  <c r="BS427" i="1"/>
  <c r="BS428" i="1"/>
  <c r="BS429" i="1"/>
  <c r="BS430" i="1"/>
  <c r="BS431" i="1"/>
  <c r="BS432" i="1"/>
  <c r="BS433" i="1"/>
  <c r="BS434" i="1"/>
  <c r="BS435" i="1"/>
  <c r="BS436" i="1"/>
  <c r="BS437" i="1"/>
  <c r="BS438" i="1"/>
  <c r="BS439" i="1"/>
  <c r="BS440" i="1"/>
  <c r="BS441" i="1"/>
  <c r="BS442" i="1"/>
  <c r="BS443" i="1"/>
  <c r="BS444" i="1"/>
  <c r="BS445" i="1"/>
  <c r="BS446" i="1"/>
  <c r="BS447" i="1"/>
  <c r="BS448" i="1"/>
  <c r="BS449" i="1"/>
  <c r="BS450" i="1"/>
  <c r="BS451" i="1"/>
  <c r="BS452" i="1"/>
  <c r="BS453" i="1"/>
  <c r="BS454" i="1"/>
  <c r="BS455" i="1"/>
  <c r="BS456" i="1"/>
  <c r="BS457" i="1"/>
  <c r="BS458" i="1"/>
  <c r="BS459" i="1"/>
  <c r="BS460" i="1"/>
  <c r="BS461" i="1"/>
  <c r="BS462" i="1"/>
  <c r="BS463" i="1"/>
  <c r="BS464" i="1"/>
  <c r="BS465" i="1"/>
  <c r="BS466" i="1"/>
  <c r="BS467" i="1"/>
  <c r="BS468" i="1"/>
  <c r="BS469" i="1"/>
  <c r="BS470" i="1"/>
  <c r="BS471" i="1"/>
  <c r="BS472" i="1"/>
  <c r="BS473" i="1"/>
  <c r="BS474" i="1"/>
  <c r="BS475" i="1"/>
  <c r="BS476" i="1"/>
  <c r="BS477" i="1"/>
  <c r="BS478" i="1"/>
  <c r="BS479" i="1"/>
  <c r="BS480" i="1"/>
  <c r="BS481" i="1"/>
  <c r="BS482" i="1"/>
  <c r="BS483" i="1"/>
  <c r="BS484" i="1"/>
  <c r="BS485" i="1"/>
  <c r="BS486" i="1"/>
  <c r="BS487" i="1"/>
  <c r="BS488" i="1"/>
  <c r="BS489" i="1"/>
  <c r="BS490" i="1"/>
  <c r="BS491" i="1"/>
  <c r="BS492" i="1"/>
  <c r="BS493" i="1"/>
  <c r="BS494" i="1"/>
  <c r="BS495" i="1"/>
  <c r="BS496" i="1"/>
  <c r="BS497" i="1"/>
  <c r="BS498" i="1"/>
  <c r="BS499" i="1"/>
  <c r="BS500" i="1"/>
  <c r="BS501" i="1"/>
  <c r="BS502" i="1"/>
  <c r="BS503" i="1"/>
  <c r="BS504" i="1"/>
  <c r="BS505" i="1"/>
  <c r="BS506" i="1"/>
  <c r="BS507" i="1"/>
  <c r="BS508" i="1"/>
  <c r="BS509" i="1"/>
  <c r="BS510" i="1"/>
  <c r="BS511" i="1"/>
  <c r="BS512" i="1"/>
  <c r="BS513" i="1"/>
  <c r="BS514" i="1"/>
  <c r="BS515" i="1"/>
  <c r="BS516" i="1"/>
  <c r="BS517" i="1"/>
  <c r="BS518" i="1"/>
  <c r="BS519" i="1"/>
  <c r="BS520" i="1"/>
  <c r="BS521" i="1"/>
  <c r="BS522" i="1"/>
  <c r="BS523" i="1"/>
  <c r="BS524" i="1"/>
  <c r="BS525" i="1"/>
  <c r="BS526" i="1"/>
  <c r="BS527" i="1"/>
  <c r="BS528" i="1"/>
  <c r="BS529" i="1"/>
  <c r="BS530" i="1"/>
  <c r="BS531" i="1"/>
  <c r="BS532" i="1"/>
  <c r="BS533" i="1"/>
  <c r="BS534" i="1"/>
  <c r="BS535" i="1"/>
  <c r="BS536" i="1"/>
  <c r="BS537" i="1"/>
  <c r="BS538" i="1"/>
  <c r="BS539" i="1"/>
  <c r="BS540" i="1"/>
  <c r="BS541" i="1"/>
  <c r="BS542" i="1"/>
  <c r="BS543" i="1"/>
  <c r="BS544" i="1"/>
  <c r="BS545" i="1"/>
  <c r="BS546" i="1"/>
  <c r="BS547" i="1"/>
  <c r="BS548" i="1"/>
  <c r="BS549" i="1"/>
  <c r="BS550" i="1"/>
  <c r="BS551" i="1"/>
  <c r="BS552" i="1"/>
  <c r="BS553" i="1"/>
  <c r="BS554" i="1"/>
  <c r="BS555" i="1"/>
  <c r="BS556" i="1"/>
  <c r="BS557" i="1"/>
  <c r="BS558" i="1"/>
  <c r="BS559" i="1"/>
  <c r="BS560" i="1"/>
  <c r="BS561" i="1"/>
  <c r="BS562" i="1"/>
  <c r="BS563" i="1"/>
  <c r="BS564" i="1"/>
  <c r="BS565" i="1"/>
  <c r="BS566" i="1"/>
  <c r="BS567" i="1"/>
  <c r="BS568" i="1"/>
  <c r="BS569" i="1"/>
  <c r="BS570" i="1"/>
  <c r="BS571" i="1"/>
  <c r="BS572" i="1"/>
  <c r="BS573" i="1"/>
  <c r="BS574" i="1"/>
  <c r="BS575" i="1"/>
  <c r="BS576" i="1"/>
  <c r="BS577" i="1"/>
  <c r="BS578" i="1"/>
  <c r="BS579" i="1"/>
  <c r="BS580" i="1"/>
  <c r="BS581" i="1"/>
  <c r="BS582" i="1"/>
  <c r="BS583" i="1"/>
  <c r="BS584" i="1"/>
  <c r="BS585" i="1"/>
  <c r="BS586" i="1"/>
  <c r="BS587" i="1"/>
  <c r="BS588" i="1"/>
  <c r="BS589" i="1"/>
  <c r="BS590" i="1"/>
  <c r="BS591" i="1"/>
  <c r="BS592" i="1"/>
  <c r="BS593" i="1"/>
  <c r="BS594" i="1"/>
  <c r="BS595" i="1"/>
  <c r="BS596" i="1"/>
  <c r="BS597" i="1"/>
  <c r="BS598" i="1"/>
  <c r="BS599" i="1"/>
  <c r="BS600" i="1"/>
  <c r="BS601" i="1"/>
  <c r="BS602" i="1"/>
  <c r="BS603" i="1"/>
  <c r="BS604" i="1"/>
  <c r="BS605" i="1"/>
  <c r="BS606" i="1"/>
  <c r="BS607" i="1"/>
  <c r="BS608" i="1"/>
  <c r="BS609" i="1"/>
  <c r="BS610" i="1"/>
  <c r="BS611" i="1"/>
  <c r="BS612" i="1"/>
  <c r="BS613" i="1"/>
  <c r="BS614" i="1"/>
  <c r="BS615" i="1"/>
  <c r="BS616" i="1"/>
  <c r="BS617" i="1"/>
  <c r="BS618" i="1"/>
  <c r="BS619" i="1"/>
  <c r="BS620" i="1"/>
  <c r="BS621" i="1"/>
  <c r="BS622" i="1"/>
  <c r="BS623" i="1"/>
  <c r="BS624" i="1"/>
  <c r="BS625" i="1"/>
  <c r="BS626" i="1"/>
  <c r="BS627" i="1"/>
  <c r="BS628" i="1"/>
  <c r="BS629" i="1"/>
  <c r="BS630" i="1"/>
  <c r="BS631" i="1"/>
  <c r="BS632" i="1"/>
  <c r="BS633" i="1"/>
  <c r="BS634" i="1"/>
  <c r="BS635" i="1"/>
  <c r="BS636" i="1"/>
  <c r="BS637" i="1"/>
  <c r="BS638" i="1"/>
  <c r="BS639" i="1"/>
  <c r="BS640" i="1"/>
  <c r="BS641" i="1"/>
  <c r="BS642" i="1"/>
  <c r="BS643" i="1"/>
  <c r="BS644" i="1"/>
  <c r="BS645" i="1"/>
  <c r="BS646" i="1"/>
  <c r="BS647" i="1"/>
  <c r="BS648" i="1"/>
  <c r="BS649" i="1"/>
  <c r="BS650" i="1"/>
  <c r="BS651" i="1"/>
  <c r="BS652" i="1"/>
  <c r="BS653" i="1"/>
  <c r="BS654" i="1"/>
  <c r="BS655" i="1"/>
  <c r="BS656" i="1"/>
  <c r="BS657" i="1"/>
  <c r="BS658" i="1"/>
  <c r="BS659" i="1"/>
  <c r="BS660" i="1"/>
  <c r="BS661" i="1"/>
  <c r="BS662" i="1"/>
  <c r="BS663" i="1"/>
  <c r="BS664" i="1"/>
  <c r="BS665" i="1"/>
  <c r="BS666" i="1"/>
  <c r="BS667" i="1"/>
  <c r="BS668" i="1"/>
  <c r="BS669" i="1"/>
  <c r="BS670" i="1"/>
  <c r="BS671" i="1"/>
  <c r="BS672" i="1"/>
  <c r="BS673" i="1"/>
  <c r="BS674" i="1"/>
  <c r="BS675" i="1"/>
  <c r="BS676" i="1"/>
  <c r="BS677" i="1"/>
  <c r="BS678" i="1"/>
  <c r="BS679" i="1"/>
  <c r="BS680" i="1"/>
  <c r="BS681" i="1"/>
  <c r="BS682" i="1"/>
  <c r="BS683" i="1"/>
  <c r="BS684" i="1"/>
  <c r="BS685" i="1"/>
  <c r="BS686" i="1"/>
  <c r="BS687" i="1"/>
  <c r="BS688" i="1"/>
  <c r="BS689" i="1"/>
  <c r="BS690" i="1"/>
  <c r="BS691" i="1"/>
  <c r="BS692" i="1"/>
  <c r="BS693" i="1"/>
  <c r="BS694" i="1"/>
  <c r="BS695" i="1"/>
  <c r="BS696" i="1"/>
  <c r="BS697" i="1"/>
  <c r="BS698" i="1"/>
  <c r="BS699" i="1"/>
  <c r="BS700" i="1"/>
  <c r="BS701" i="1"/>
  <c r="BS702" i="1"/>
  <c r="BS703" i="1"/>
  <c r="BS704" i="1"/>
  <c r="BS705" i="1"/>
  <c r="BS706" i="1"/>
  <c r="BS707" i="1"/>
  <c r="BS708" i="1"/>
  <c r="BS709" i="1"/>
  <c r="BS710" i="1"/>
  <c r="BS711" i="1"/>
  <c r="BS712" i="1"/>
  <c r="BS713" i="1"/>
  <c r="BS714" i="1"/>
  <c r="BS715" i="1"/>
  <c r="BS716" i="1"/>
  <c r="BS717" i="1"/>
  <c r="BS718" i="1"/>
  <c r="BS719" i="1"/>
  <c r="BS720" i="1"/>
  <c r="BS721" i="1"/>
  <c r="BS722" i="1"/>
  <c r="BS723" i="1"/>
  <c r="BS724" i="1"/>
  <c r="BS725" i="1"/>
  <c r="BS726" i="1"/>
  <c r="BS727" i="1"/>
  <c r="BS728" i="1"/>
  <c r="BS729" i="1"/>
  <c r="BS730" i="1"/>
  <c r="BS731" i="1"/>
  <c r="BS732" i="1"/>
  <c r="BS733" i="1"/>
  <c r="BS734" i="1"/>
  <c r="BS735" i="1"/>
  <c r="BS736" i="1"/>
  <c r="BS737" i="1"/>
  <c r="BS738" i="1"/>
  <c r="BS739" i="1"/>
  <c r="BS740" i="1"/>
  <c r="BS741" i="1"/>
  <c r="BS742" i="1"/>
  <c r="BS743" i="1"/>
  <c r="BS744" i="1"/>
  <c r="BS745" i="1"/>
  <c r="BS746" i="1"/>
  <c r="BS747" i="1"/>
  <c r="BS748" i="1"/>
  <c r="BS749" i="1"/>
  <c r="BS750" i="1"/>
  <c r="BS751" i="1"/>
  <c r="BS752" i="1"/>
  <c r="BS753" i="1"/>
  <c r="BS754" i="1"/>
  <c r="BS755" i="1"/>
  <c r="BS756" i="1"/>
  <c r="BS757" i="1"/>
  <c r="BS758" i="1"/>
  <c r="BS759" i="1"/>
  <c r="BS760" i="1"/>
  <c r="BS761" i="1"/>
  <c r="BS762" i="1"/>
  <c r="BS763" i="1"/>
  <c r="BS764" i="1"/>
  <c r="BS765" i="1"/>
  <c r="BS766" i="1"/>
  <c r="BS767" i="1"/>
  <c r="BS768" i="1"/>
  <c r="BS769" i="1"/>
  <c r="BS770" i="1"/>
  <c r="BS771" i="1"/>
  <c r="BS772" i="1"/>
  <c r="BS773" i="1"/>
  <c r="BS774" i="1"/>
  <c r="BS775" i="1"/>
  <c r="BS776" i="1"/>
  <c r="BS777" i="1"/>
  <c r="BS778" i="1"/>
  <c r="BS779" i="1"/>
  <c r="BS780" i="1"/>
  <c r="BS781" i="1"/>
  <c r="BS782" i="1"/>
  <c r="BS783" i="1"/>
  <c r="BS784" i="1"/>
  <c r="BS785" i="1"/>
  <c r="BS786" i="1"/>
  <c r="BS787" i="1"/>
  <c r="BS788" i="1"/>
  <c r="BS789" i="1"/>
  <c r="BS790" i="1"/>
  <c r="BS791" i="1"/>
  <c r="BS792" i="1"/>
  <c r="BS793" i="1"/>
  <c r="BS794" i="1"/>
  <c r="BS795" i="1"/>
  <c r="BS796" i="1"/>
  <c r="BS797" i="1"/>
  <c r="BS798" i="1"/>
  <c r="BS799" i="1"/>
  <c r="BS800" i="1"/>
  <c r="BS801" i="1"/>
  <c r="BS802" i="1"/>
  <c r="BS803" i="1"/>
  <c r="BS804" i="1"/>
  <c r="BS805" i="1"/>
  <c r="BS806" i="1"/>
  <c r="BS807" i="1"/>
  <c r="BS808" i="1"/>
  <c r="BS809" i="1"/>
  <c r="BS810" i="1"/>
  <c r="BS811" i="1"/>
  <c r="BS812" i="1"/>
  <c r="BS813" i="1"/>
  <c r="BS814" i="1"/>
  <c r="BS815" i="1"/>
  <c r="BS816" i="1"/>
  <c r="BS817" i="1"/>
  <c r="BS818" i="1"/>
  <c r="BS819" i="1"/>
  <c r="BS820" i="1"/>
  <c r="BS821" i="1"/>
  <c r="BS822" i="1"/>
  <c r="BS823" i="1"/>
  <c r="BS824" i="1"/>
  <c r="BS825" i="1"/>
  <c r="BS826" i="1"/>
  <c r="BS827" i="1"/>
  <c r="BS828" i="1"/>
  <c r="BS829" i="1"/>
  <c r="BS830" i="1"/>
  <c r="BS831" i="1"/>
  <c r="BS832" i="1"/>
  <c r="BS833" i="1"/>
  <c r="BS834" i="1"/>
  <c r="BS835" i="1"/>
  <c r="BS836" i="1"/>
  <c r="BS837" i="1"/>
  <c r="BS838" i="1"/>
  <c r="BS839" i="1"/>
  <c r="BS840" i="1"/>
  <c r="BS841" i="1"/>
  <c r="BS842" i="1"/>
  <c r="BS843" i="1"/>
  <c r="BS844" i="1"/>
  <c r="BS845" i="1"/>
  <c r="BS846" i="1"/>
  <c r="BS847" i="1"/>
  <c r="BS848" i="1"/>
  <c r="BS849" i="1"/>
  <c r="BS850" i="1"/>
  <c r="BS851" i="1"/>
  <c r="BS852" i="1"/>
  <c r="BS853" i="1"/>
  <c r="BS854" i="1"/>
  <c r="BS855" i="1"/>
  <c r="BS856" i="1"/>
  <c r="BS857" i="1"/>
  <c r="BS858" i="1"/>
  <c r="BS859" i="1"/>
  <c r="BS860" i="1"/>
  <c r="BS861" i="1"/>
  <c r="BS862" i="1"/>
  <c r="BS863" i="1"/>
  <c r="BS864" i="1"/>
  <c r="BS865" i="1"/>
  <c r="BS866" i="1"/>
  <c r="BS867" i="1"/>
  <c r="BS868" i="1"/>
  <c r="BS869" i="1"/>
  <c r="BS870" i="1"/>
  <c r="BS871" i="1"/>
  <c r="BS872" i="1"/>
  <c r="BS873" i="1"/>
  <c r="BS874" i="1"/>
  <c r="BS875" i="1"/>
  <c r="BS876" i="1"/>
  <c r="BS877" i="1"/>
  <c r="BS878" i="1"/>
  <c r="BS879" i="1"/>
  <c r="BS880" i="1"/>
  <c r="BS881" i="1"/>
  <c r="BS882" i="1"/>
  <c r="BS883" i="1"/>
  <c r="BS884" i="1"/>
  <c r="BS885" i="1"/>
  <c r="BS886" i="1"/>
  <c r="BS887" i="1"/>
  <c r="BS888" i="1"/>
  <c r="BS889" i="1"/>
  <c r="BS890" i="1"/>
  <c r="BS891" i="1"/>
  <c r="BS892" i="1"/>
  <c r="BS893" i="1"/>
  <c r="BS894" i="1"/>
  <c r="BS895" i="1"/>
  <c r="BS896" i="1"/>
  <c r="BS897" i="1"/>
  <c r="BS898" i="1"/>
  <c r="BS899" i="1"/>
  <c r="BS900" i="1"/>
  <c r="BS901" i="1"/>
  <c r="BS902" i="1"/>
  <c r="BS903" i="1"/>
  <c r="BS904" i="1"/>
  <c r="BS905" i="1"/>
  <c r="BS906" i="1"/>
  <c r="BS907" i="1"/>
  <c r="BS908" i="1"/>
  <c r="BS909" i="1"/>
  <c r="BS910" i="1"/>
  <c r="BS911" i="1"/>
  <c r="BS912" i="1"/>
  <c r="BS913" i="1"/>
  <c r="BS914" i="1"/>
  <c r="BS915" i="1"/>
  <c r="BS916" i="1"/>
  <c r="BS917" i="1"/>
  <c r="BS918" i="1"/>
  <c r="BS919" i="1"/>
  <c r="BS920" i="1"/>
  <c r="BS921" i="1"/>
  <c r="BS922" i="1"/>
  <c r="BS923" i="1"/>
  <c r="BS924" i="1"/>
  <c r="BS925" i="1"/>
  <c r="BS926" i="1"/>
  <c r="BS927" i="1"/>
  <c r="BS928" i="1"/>
  <c r="BS929" i="1"/>
  <c r="BS930" i="1"/>
  <c r="BS931" i="1"/>
  <c r="BS932" i="1"/>
  <c r="BS933" i="1"/>
  <c r="BS934" i="1"/>
  <c r="BS935" i="1"/>
  <c r="BS936" i="1"/>
  <c r="BS937" i="1"/>
  <c r="BS938" i="1"/>
  <c r="BS939" i="1"/>
  <c r="BS940" i="1"/>
  <c r="BS941" i="1"/>
  <c r="BS942" i="1"/>
  <c r="BS943" i="1"/>
  <c r="BS944" i="1"/>
  <c r="BS945" i="1"/>
  <c r="BS946" i="1"/>
  <c r="BS947" i="1"/>
  <c r="BS948" i="1"/>
  <c r="BS949" i="1"/>
  <c r="BS950" i="1"/>
  <c r="BS951" i="1"/>
  <c r="BS952" i="1"/>
  <c r="BS953" i="1"/>
  <c r="BS954" i="1"/>
  <c r="BS955" i="1"/>
  <c r="BS956" i="1"/>
  <c r="BS957" i="1"/>
  <c r="BS958" i="1"/>
  <c r="BS959" i="1"/>
  <c r="BS960" i="1"/>
  <c r="BS961" i="1"/>
  <c r="BS962" i="1"/>
  <c r="BS963" i="1"/>
  <c r="BS964" i="1"/>
  <c r="BS965" i="1"/>
  <c r="BS966" i="1"/>
  <c r="BS967" i="1"/>
  <c r="BS968" i="1"/>
  <c r="BS969" i="1"/>
  <c r="BS970" i="1"/>
  <c r="BS971" i="1"/>
  <c r="BS972" i="1"/>
  <c r="BS973" i="1"/>
  <c r="BS974" i="1"/>
  <c r="BS975" i="1"/>
  <c r="BS976" i="1"/>
  <c r="BS977" i="1"/>
  <c r="BS978" i="1"/>
  <c r="BS979" i="1"/>
  <c r="BS980" i="1"/>
  <c r="BS981" i="1"/>
  <c r="BS982" i="1"/>
  <c r="BS983" i="1"/>
  <c r="BS984" i="1"/>
  <c r="BS985" i="1"/>
  <c r="BS986" i="1"/>
  <c r="BS987" i="1"/>
  <c r="BS988" i="1"/>
  <c r="BS989" i="1"/>
  <c r="BS990" i="1"/>
  <c r="BS991" i="1"/>
  <c r="BS992" i="1"/>
  <c r="BS993" i="1"/>
  <c r="BS994" i="1"/>
  <c r="BS995" i="1"/>
  <c r="BS996" i="1"/>
  <c r="BS997" i="1"/>
  <c r="BS998" i="1"/>
  <c r="BS999" i="1"/>
  <c r="BS1000" i="1"/>
  <c r="BS1001" i="1"/>
  <c r="BS2" i="1"/>
  <c r="BQ3" i="1"/>
  <c r="BQ4" i="1"/>
  <c r="BQ5" i="1"/>
  <c r="BQ6" i="1"/>
  <c r="BQ7" i="1"/>
  <c r="BQ8" i="1"/>
  <c r="BQ9" i="1"/>
  <c r="BQ10" i="1"/>
  <c r="BQ11" i="1"/>
  <c r="BQ12" i="1"/>
  <c r="BQ13" i="1"/>
  <c r="BQ14" i="1"/>
  <c r="BQ15" i="1"/>
  <c r="BQ16" i="1"/>
  <c r="BQ17" i="1"/>
  <c r="BQ18" i="1"/>
  <c r="BQ19" i="1"/>
  <c r="BQ20" i="1"/>
  <c r="BQ21" i="1"/>
  <c r="BQ22" i="1"/>
  <c r="BQ23" i="1"/>
  <c r="BQ24" i="1"/>
  <c r="BQ25" i="1"/>
  <c r="BQ26" i="1"/>
  <c r="BQ27" i="1"/>
  <c r="BQ28" i="1"/>
  <c r="BQ29" i="1"/>
  <c r="BQ30" i="1"/>
  <c r="BQ31" i="1"/>
  <c r="BQ32" i="1"/>
  <c r="BQ33" i="1"/>
  <c r="BQ34" i="1"/>
  <c r="BQ35" i="1"/>
  <c r="BQ36" i="1"/>
  <c r="BQ37" i="1"/>
  <c r="BQ38" i="1"/>
  <c r="BQ39" i="1"/>
  <c r="BQ40" i="1"/>
  <c r="BQ41" i="1"/>
  <c r="BQ42" i="1"/>
  <c r="BQ43" i="1"/>
  <c r="BQ44" i="1"/>
  <c r="BQ45" i="1"/>
  <c r="BQ46" i="1"/>
  <c r="BQ47" i="1"/>
  <c r="BQ48" i="1"/>
  <c r="BQ49" i="1"/>
  <c r="BQ50" i="1"/>
  <c r="BQ51" i="1"/>
  <c r="BQ52" i="1"/>
  <c r="BQ53" i="1"/>
  <c r="BQ54" i="1"/>
  <c r="BQ55" i="1"/>
  <c r="BQ56" i="1"/>
  <c r="BQ57" i="1"/>
  <c r="BQ58" i="1"/>
  <c r="BQ59" i="1"/>
  <c r="BQ60" i="1"/>
  <c r="BQ61" i="1"/>
  <c r="BQ62" i="1"/>
  <c r="BQ63" i="1"/>
  <c r="BQ64" i="1"/>
  <c r="BQ65" i="1"/>
  <c r="BQ66" i="1"/>
  <c r="BQ67" i="1"/>
  <c r="BQ68" i="1"/>
  <c r="BQ69" i="1"/>
  <c r="BQ70" i="1"/>
  <c r="BQ71" i="1"/>
  <c r="BQ72" i="1"/>
  <c r="BQ73" i="1"/>
  <c r="BQ74" i="1"/>
  <c r="BQ75" i="1"/>
  <c r="BQ76" i="1"/>
  <c r="BQ77" i="1"/>
  <c r="BQ78" i="1"/>
  <c r="BQ79" i="1"/>
  <c r="BQ80" i="1"/>
  <c r="BQ81" i="1"/>
  <c r="BQ82" i="1"/>
  <c r="BQ83" i="1"/>
  <c r="BQ84" i="1"/>
  <c r="BQ85" i="1"/>
  <c r="BQ86" i="1"/>
  <c r="BQ87" i="1"/>
  <c r="BQ88" i="1"/>
  <c r="BQ89" i="1"/>
  <c r="BQ90" i="1"/>
  <c r="BQ91" i="1"/>
  <c r="BQ92" i="1"/>
  <c r="BQ93" i="1"/>
  <c r="BQ94" i="1"/>
  <c r="BQ95" i="1"/>
  <c r="BQ96" i="1"/>
  <c r="BQ97" i="1"/>
  <c r="BQ98" i="1"/>
  <c r="BQ99" i="1"/>
  <c r="BQ100" i="1"/>
  <c r="BQ101" i="1"/>
  <c r="BQ102" i="1"/>
  <c r="BQ103" i="1"/>
  <c r="BQ104" i="1"/>
  <c r="BQ105" i="1"/>
  <c r="BQ106" i="1"/>
  <c r="BQ107" i="1"/>
  <c r="BQ108" i="1"/>
  <c r="BQ109" i="1"/>
  <c r="BQ110" i="1"/>
  <c r="BQ111" i="1"/>
  <c r="BQ112" i="1"/>
  <c r="BQ113" i="1"/>
  <c r="BQ114" i="1"/>
  <c r="BQ115" i="1"/>
  <c r="BQ116" i="1"/>
  <c r="BQ117" i="1"/>
  <c r="BQ118" i="1"/>
  <c r="BQ119" i="1"/>
  <c r="BQ120" i="1"/>
  <c r="BQ121" i="1"/>
  <c r="BQ122" i="1"/>
  <c r="BQ123" i="1"/>
  <c r="BQ124" i="1"/>
  <c r="BQ125" i="1"/>
  <c r="BQ126" i="1"/>
  <c r="BQ127" i="1"/>
  <c r="BQ128" i="1"/>
  <c r="BQ129" i="1"/>
  <c r="BQ130" i="1"/>
  <c r="BQ131" i="1"/>
  <c r="BQ132" i="1"/>
  <c r="BQ133" i="1"/>
  <c r="BQ134" i="1"/>
  <c r="BQ135" i="1"/>
  <c r="BQ136" i="1"/>
  <c r="BQ137" i="1"/>
  <c r="BQ138" i="1"/>
  <c r="BQ139" i="1"/>
  <c r="BQ140" i="1"/>
  <c r="BQ141" i="1"/>
  <c r="BQ142" i="1"/>
  <c r="BQ143" i="1"/>
  <c r="BQ144" i="1"/>
  <c r="BQ145" i="1"/>
  <c r="BQ146" i="1"/>
  <c r="BQ147" i="1"/>
  <c r="BQ148" i="1"/>
  <c r="BQ149" i="1"/>
  <c r="BQ150" i="1"/>
  <c r="BQ151" i="1"/>
  <c r="BQ152" i="1"/>
  <c r="BQ153" i="1"/>
  <c r="BQ154" i="1"/>
  <c r="BQ155" i="1"/>
  <c r="BQ156" i="1"/>
  <c r="BQ157" i="1"/>
  <c r="BQ158" i="1"/>
  <c r="BQ159" i="1"/>
  <c r="BQ160" i="1"/>
  <c r="BQ161" i="1"/>
  <c r="BQ162" i="1"/>
  <c r="BQ163" i="1"/>
  <c r="BQ164" i="1"/>
  <c r="BQ165" i="1"/>
  <c r="BQ166" i="1"/>
  <c r="BQ167" i="1"/>
  <c r="BQ168" i="1"/>
  <c r="BQ169" i="1"/>
  <c r="BQ170" i="1"/>
  <c r="BQ171" i="1"/>
  <c r="BQ172" i="1"/>
  <c r="BQ173" i="1"/>
  <c r="BQ174" i="1"/>
  <c r="BQ175" i="1"/>
  <c r="BQ176" i="1"/>
  <c r="BQ177" i="1"/>
  <c r="BQ178" i="1"/>
  <c r="BQ179" i="1"/>
  <c r="BQ180" i="1"/>
  <c r="BQ181" i="1"/>
  <c r="BQ182" i="1"/>
  <c r="BQ183" i="1"/>
  <c r="BQ184" i="1"/>
  <c r="BQ185" i="1"/>
  <c r="BQ186" i="1"/>
  <c r="BQ187" i="1"/>
  <c r="BQ188" i="1"/>
  <c r="BQ189" i="1"/>
  <c r="BQ190" i="1"/>
  <c r="BQ191" i="1"/>
  <c r="BQ192" i="1"/>
  <c r="BQ193" i="1"/>
  <c r="BQ194" i="1"/>
  <c r="BQ195" i="1"/>
  <c r="BQ196" i="1"/>
  <c r="BQ197" i="1"/>
  <c r="BQ198" i="1"/>
  <c r="BQ199" i="1"/>
  <c r="BQ200" i="1"/>
  <c r="BQ201" i="1"/>
  <c r="BQ202" i="1"/>
  <c r="BQ203" i="1"/>
  <c r="BQ204" i="1"/>
  <c r="BQ205" i="1"/>
  <c r="BQ206" i="1"/>
  <c r="BQ207" i="1"/>
  <c r="BQ208" i="1"/>
  <c r="BQ209" i="1"/>
  <c r="BQ210" i="1"/>
  <c r="BQ211" i="1"/>
  <c r="BQ212" i="1"/>
  <c r="BQ213" i="1"/>
  <c r="BQ214" i="1"/>
  <c r="BQ215" i="1"/>
  <c r="BQ216" i="1"/>
  <c r="BQ217" i="1"/>
  <c r="BQ218" i="1"/>
  <c r="BQ219" i="1"/>
  <c r="BQ220" i="1"/>
  <c r="BQ221" i="1"/>
  <c r="BQ222" i="1"/>
  <c r="BQ223" i="1"/>
  <c r="BQ224" i="1"/>
  <c r="BQ225" i="1"/>
  <c r="BQ226" i="1"/>
  <c r="BQ227" i="1"/>
  <c r="BQ228" i="1"/>
  <c r="BQ229" i="1"/>
  <c r="BQ230" i="1"/>
  <c r="BQ231" i="1"/>
  <c r="BQ232" i="1"/>
  <c r="BQ233" i="1"/>
  <c r="BQ234" i="1"/>
  <c r="BQ235" i="1"/>
  <c r="BQ236" i="1"/>
  <c r="BQ237" i="1"/>
  <c r="BQ238" i="1"/>
  <c r="BQ239" i="1"/>
  <c r="BQ240" i="1"/>
  <c r="BQ241" i="1"/>
  <c r="BQ242" i="1"/>
  <c r="BQ243" i="1"/>
  <c r="BQ244" i="1"/>
  <c r="BQ245" i="1"/>
  <c r="BQ246" i="1"/>
  <c r="BQ247" i="1"/>
  <c r="BQ248" i="1"/>
  <c r="BQ249" i="1"/>
  <c r="BQ250" i="1"/>
  <c r="BQ251" i="1"/>
  <c r="BQ252" i="1"/>
  <c r="BQ253" i="1"/>
  <c r="BQ254" i="1"/>
  <c r="BQ255" i="1"/>
  <c r="BQ256" i="1"/>
  <c r="BQ257" i="1"/>
  <c r="BQ258" i="1"/>
  <c r="BQ259" i="1"/>
  <c r="BQ260" i="1"/>
  <c r="BQ261" i="1"/>
  <c r="BQ262" i="1"/>
  <c r="BQ263" i="1"/>
  <c r="BQ264" i="1"/>
  <c r="BQ265" i="1"/>
  <c r="BQ266" i="1"/>
  <c r="BQ267" i="1"/>
  <c r="BQ268" i="1"/>
  <c r="BQ269" i="1"/>
  <c r="BQ270" i="1"/>
  <c r="BQ271" i="1"/>
  <c r="BQ272" i="1"/>
  <c r="BQ273" i="1"/>
  <c r="BQ274" i="1"/>
  <c r="BQ275" i="1"/>
  <c r="BQ276" i="1"/>
  <c r="BQ277" i="1"/>
  <c r="BQ278" i="1"/>
  <c r="BQ279" i="1"/>
  <c r="BQ280" i="1"/>
  <c r="BQ281" i="1"/>
  <c r="BQ282" i="1"/>
  <c r="BQ283" i="1"/>
  <c r="BQ284" i="1"/>
  <c r="BQ285" i="1"/>
  <c r="BQ286" i="1"/>
  <c r="BQ287" i="1"/>
  <c r="BQ288" i="1"/>
  <c r="BQ289" i="1"/>
  <c r="BQ290" i="1"/>
  <c r="BQ291" i="1"/>
  <c r="BQ292" i="1"/>
  <c r="BQ293" i="1"/>
  <c r="BQ294" i="1"/>
  <c r="BQ295" i="1"/>
  <c r="BQ296" i="1"/>
  <c r="BQ297" i="1"/>
  <c r="BQ298" i="1"/>
  <c r="BQ299" i="1"/>
  <c r="BQ300" i="1"/>
  <c r="BQ301" i="1"/>
  <c r="BQ302" i="1"/>
  <c r="BQ303" i="1"/>
  <c r="BQ304" i="1"/>
  <c r="BQ305" i="1"/>
  <c r="BQ306" i="1"/>
  <c r="BQ307" i="1"/>
  <c r="BQ308" i="1"/>
  <c r="BQ309" i="1"/>
  <c r="BQ310" i="1"/>
  <c r="BQ311" i="1"/>
  <c r="BQ312" i="1"/>
  <c r="BQ313" i="1"/>
  <c r="BQ314" i="1"/>
  <c r="BQ315" i="1"/>
  <c r="BQ316" i="1"/>
  <c r="BQ317" i="1"/>
  <c r="BQ318" i="1"/>
  <c r="BQ319" i="1"/>
  <c r="BQ320" i="1"/>
  <c r="BQ321" i="1"/>
  <c r="BQ322" i="1"/>
  <c r="BQ323" i="1"/>
  <c r="BQ324" i="1"/>
  <c r="BQ325" i="1"/>
  <c r="BQ326" i="1"/>
  <c r="BQ327" i="1"/>
  <c r="BQ328" i="1"/>
  <c r="BQ329" i="1"/>
  <c r="BQ330" i="1"/>
  <c r="BQ331" i="1"/>
  <c r="BQ332" i="1"/>
  <c r="BQ333" i="1"/>
  <c r="BQ334" i="1"/>
  <c r="BQ335" i="1"/>
  <c r="BQ336" i="1"/>
  <c r="BQ337" i="1"/>
  <c r="BQ338" i="1"/>
  <c r="BQ339" i="1"/>
  <c r="BQ340" i="1"/>
  <c r="BQ341" i="1"/>
  <c r="BQ342" i="1"/>
  <c r="BQ343" i="1"/>
  <c r="BQ344" i="1"/>
  <c r="BQ345" i="1"/>
  <c r="BQ346" i="1"/>
  <c r="BQ347" i="1"/>
  <c r="BQ348" i="1"/>
  <c r="BQ349" i="1"/>
  <c r="BQ350" i="1"/>
  <c r="BQ351" i="1"/>
  <c r="BQ352" i="1"/>
  <c r="BQ353" i="1"/>
  <c r="BQ354" i="1"/>
  <c r="BQ355" i="1"/>
  <c r="BQ356" i="1"/>
  <c r="BQ357" i="1"/>
  <c r="BQ358" i="1"/>
  <c r="BQ359" i="1"/>
  <c r="BQ360" i="1"/>
  <c r="BQ361" i="1"/>
  <c r="BQ362" i="1"/>
  <c r="BQ363" i="1"/>
  <c r="BQ364" i="1"/>
  <c r="BQ365" i="1"/>
  <c r="BQ366" i="1"/>
  <c r="BQ367" i="1"/>
  <c r="BQ368" i="1"/>
  <c r="BQ369" i="1"/>
  <c r="BQ370" i="1"/>
  <c r="BQ371" i="1"/>
  <c r="BQ372" i="1"/>
  <c r="BQ373" i="1"/>
  <c r="BQ374" i="1"/>
  <c r="BQ375" i="1"/>
  <c r="BQ376" i="1"/>
  <c r="BQ377" i="1"/>
  <c r="BQ378" i="1"/>
  <c r="BQ379" i="1"/>
  <c r="BQ380" i="1"/>
  <c r="BQ381" i="1"/>
  <c r="BQ382" i="1"/>
  <c r="BQ383" i="1"/>
  <c r="BQ384" i="1"/>
  <c r="BQ385" i="1"/>
  <c r="BQ386" i="1"/>
  <c r="BQ387" i="1"/>
  <c r="BQ388" i="1"/>
  <c r="BQ389" i="1"/>
  <c r="BQ390" i="1"/>
  <c r="BQ391" i="1"/>
  <c r="BQ392" i="1"/>
  <c r="BQ393" i="1"/>
  <c r="BQ394" i="1"/>
  <c r="BQ395" i="1"/>
  <c r="BQ396" i="1"/>
  <c r="BQ397" i="1"/>
  <c r="BQ398" i="1"/>
  <c r="BQ399" i="1"/>
  <c r="BQ400" i="1"/>
  <c r="BQ401" i="1"/>
  <c r="BQ402" i="1"/>
  <c r="BQ403" i="1"/>
  <c r="BQ404" i="1"/>
  <c r="BQ405" i="1"/>
  <c r="BQ406" i="1"/>
  <c r="BQ407" i="1"/>
  <c r="BQ408" i="1"/>
  <c r="BQ409" i="1"/>
  <c r="BQ410" i="1"/>
  <c r="BQ411" i="1"/>
  <c r="BQ412" i="1"/>
  <c r="BQ413" i="1"/>
  <c r="BQ414" i="1"/>
  <c r="BQ415" i="1"/>
  <c r="BQ416" i="1"/>
  <c r="BQ417" i="1"/>
  <c r="BQ418" i="1"/>
  <c r="BQ419" i="1"/>
  <c r="BQ420" i="1"/>
  <c r="BQ421" i="1"/>
  <c r="BQ422" i="1"/>
  <c r="BQ423" i="1"/>
  <c r="BQ424" i="1"/>
  <c r="BQ425" i="1"/>
  <c r="BQ426" i="1"/>
  <c r="BQ427" i="1"/>
  <c r="BQ428" i="1"/>
  <c r="BQ429" i="1"/>
  <c r="BQ430" i="1"/>
  <c r="BQ431" i="1"/>
  <c r="BQ432" i="1"/>
  <c r="BQ433" i="1"/>
  <c r="BQ434" i="1"/>
  <c r="BQ435" i="1"/>
  <c r="BQ436" i="1"/>
  <c r="BQ437" i="1"/>
  <c r="BQ438" i="1"/>
  <c r="BQ439" i="1"/>
  <c r="BQ440" i="1"/>
  <c r="BQ441" i="1"/>
  <c r="BQ442" i="1"/>
  <c r="BQ443" i="1"/>
  <c r="BQ444" i="1"/>
  <c r="BQ445" i="1"/>
  <c r="BQ446" i="1"/>
  <c r="BQ447" i="1"/>
  <c r="BQ448" i="1"/>
  <c r="BQ449" i="1"/>
  <c r="BQ450" i="1"/>
  <c r="BQ451" i="1"/>
  <c r="BQ452" i="1"/>
  <c r="BQ453" i="1"/>
  <c r="BQ454" i="1"/>
  <c r="BQ455" i="1"/>
  <c r="BQ456" i="1"/>
  <c r="BQ457" i="1"/>
  <c r="BQ458" i="1"/>
  <c r="BQ459" i="1"/>
  <c r="BQ460" i="1"/>
  <c r="BQ461" i="1"/>
  <c r="BQ462" i="1"/>
  <c r="BQ463" i="1"/>
  <c r="BQ464" i="1"/>
  <c r="BQ465" i="1"/>
  <c r="BQ466" i="1"/>
  <c r="BQ467" i="1"/>
  <c r="BQ468" i="1"/>
  <c r="BQ469" i="1"/>
  <c r="BQ470" i="1"/>
  <c r="BQ471" i="1"/>
  <c r="BQ472" i="1"/>
  <c r="BQ473" i="1"/>
  <c r="BQ474" i="1"/>
  <c r="BQ475" i="1"/>
  <c r="BQ476" i="1"/>
  <c r="BQ477" i="1"/>
  <c r="BQ478" i="1"/>
  <c r="BQ479" i="1"/>
  <c r="BQ480" i="1"/>
  <c r="BQ481" i="1"/>
  <c r="BQ482" i="1"/>
  <c r="BQ483" i="1"/>
  <c r="BQ484" i="1"/>
  <c r="BQ485" i="1"/>
  <c r="BQ486" i="1"/>
  <c r="BQ487" i="1"/>
  <c r="BQ488" i="1"/>
  <c r="BQ489" i="1"/>
  <c r="BQ490" i="1"/>
  <c r="BQ491" i="1"/>
  <c r="BQ492" i="1"/>
  <c r="BQ493" i="1"/>
  <c r="BQ494" i="1"/>
  <c r="BQ495" i="1"/>
  <c r="BQ496" i="1"/>
  <c r="BQ497" i="1"/>
  <c r="BQ498" i="1"/>
  <c r="BQ499" i="1"/>
  <c r="BQ500" i="1"/>
  <c r="BQ501" i="1"/>
  <c r="BQ502" i="1"/>
  <c r="BQ503" i="1"/>
  <c r="BQ504" i="1"/>
  <c r="BQ505" i="1"/>
  <c r="BQ506" i="1"/>
  <c r="BQ507" i="1"/>
  <c r="BQ508" i="1"/>
  <c r="BQ509" i="1"/>
  <c r="BQ510" i="1"/>
  <c r="BQ511" i="1"/>
  <c r="BQ512" i="1"/>
  <c r="BQ513" i="1"/>
  <c r="BQ514" i="1"/>
  <c r="BQ515" i="1"/>
  <c r="BQ516" i="1"/>
  <c r="BQ517" i="1"/>
  <c r="BQ518" i="1"/>
  <c r="BQ519" i="1"/>
  <c r="BQ520" i="1"/>
  <c r="BQ521" i="1"/>
  <c r="BQ522" i="1"/>
  <c r="BQ523" i="1"/>
  <c r="BQ524" i="1"/>
  <c r="BQ525" i="1"/>
  <c r="BQ526" i="1"/>
  <c r="BQ527" i="1"/>
  <c r="BQ528" i="1"/>
  <c r="BQ529" i="1"/>
  <c r="BQ530" i="1"/>
  <c r="BQ531" i="1"/>
  <c r="BQ532" i="1"/>
  <c r="BQ533" i="1"/>
  <c r="BQ534" i="1"/>
  <c r="BQ535" i="1"/>
  <c r="BQ536" i="1"/>
  <c r="BQ537" i="1"/>
  <c r="BQ538" i="1"/>
  <c r="BQ539" i="1"/>
  <c r="BQ540" i="1"/>
  <c r="BQ541" i="1"/>
  <c r="BQ542" i="1"/>
  <c r="BQ543" i="1"/>
  <c r="BQ544" i="1"/>
  <c r="BQ545" i="1"/>
  <c r="BQ546" i="1"/>
  <c r="BQ547" i="1"/>
  <c r="BQ548" i="1"/>
  <c r="BQ549" i="1"/>
  <c r="BQ550" i="1"/>
  <c r="BQ551" i="1"/>
  <c r="BQ552" i="1"/>
  <c r="BQ553" i="1"/>
  <c r="BQ554" i="1"/>
  <c r="BQ555" i="1"/>
  <c r="BQ556" i="1"/>
  <c r="BQ557" i="1"/>
  <c r="BQ558" i="1"/>
  <c r="BQ559" i="1"/>
  <c r="BQ560" i="1"/>
  <c r="BQ561" i="1"/>
  <c r="BQ562" i="1"/>
  <c r="BQ563" i="1"/>
  <c r="BQ564" i="1"/>
  <c r="BQ565" i="1"/>
  <c r="BQ566" i="1"/>
  <c r="BQ567" i="1"/>
  <c r="BQ568" i="1"/>
  <c r="BQ569" i="1"/>
  <c r="BQ570" i="1"/>
  <c r="BQ571" i="1"/>
  <c r="BQ572" i="1"/>
  <c r="BQ573" i="1"/>
  <c r="BQ574" i="1"/>
  <c r="BQ575" i="1"/>
  <c r="BQ576" i="1"/>
  <c r="BQ577" i="1"/>
  <c r="BQ578" i="1"/>
  <c r="BQ579" i="1"/>
  <c r="BQ580" i="1"/>
  <c r="BQ581" i="1"/>
  <c r="BQ582" i="1"/>
  <c r="BQ583" i="1"/>
  <c r="BQ584" i="1"/>
  <c r="BQ585" i="1"/>
  <c r="BQ586" i="1"/>
  <c r="BQ587" i="1"/>
  <c r="BQ588" i="1"/>
  <c r="BQ589" i="1"/>
  <c r="BQ590" i="1"/>
  <c r="BQ591" i="1"/>
  <c r="BQ592" i="1"/>
  <c r="BQ593" i="1"/>
  <c r="BQ594" i="1"/>
  <c r="BQ595" i="1"/>
  <c r="BQ596" i="1"/>
  <c r="BQ597" i="1"/>
  <c r="BQ598" i="1"/>
  <c r="BQ599" i="1"/>
  <c r="BQ600" i="1"/>
  <c r="BQ601" i="1"/>
  <c r="BQ602" i="1"/>
  <c r="BQ603" i="1"/>
  <c r="BQ604" i="1"/>
  <c r="BQ605" i="1"/>
  <c r="BQ606" i="1"/>
  <c r="BQ607" i="1"/>
  <c r="BQ608" i="1"/>
  <c r="BQ609" i="1"/>
  <c r="BQ610" i="1"/>
  <c r="BQ611" i="1"/>
  <c r="BQ612" i="1"/>
  <c r="BQ613" i="1"/>
  <c r="BQ614" i="1"/>
  <c r="BQ615" i="1"/>
  <c r="BQ616" i="1"/>
  <c r="BQ617" i="1"/>
  <c r="BQ618" i="1"/>
  <c r="BQ619" i="1"/>
  <c r="BQ620" i="1"/>
  <c r="BQ621" i="1"/>
  <c r="BQ622" i="1"/>
  <c r="BQ623" i="1"/>
  <c r="BQ624" i="1"/>
  <c r="BQ625" i="1"/>
  <c r="BQ626" i="1"/>
  <c r="BQ627" i="1"/>
  <c r="BQ628" i="1"/>
  <c r="BQ629" i="1"/>
  <c r="BQ630" i="1"/>
  <c r="BQ631" i="1"/>
  <c r="BQ632" i="1"/>
  <c r="BQ633" i="1"/>
  <c r="BQ634" i="1"/>
  <c r="BQ635" i="1"/>
  <c r="BQ636" i="1"/>
  <c r="BQ637" i="1"/>
  <c r="BQ638" i="1"/>
  <c r="BQ639" i="1"/>
  <c r="BQ640" i="1"/>
  <c r="BQ641" i="1"/>
  <c r="BQ642" i="1"/>
  <c r="BQ643" i="1"/>
  <c r="BQ644" i="1"/>
  <c r="BQ645" i="1"/>
  <c r="BQ646" i="1"/>
  <c r="BQ647" i="1"/>
  <c r="BQ648" i="1"/>
  <c r="BQ649" i="1"/>
  <c r="BQ650" i="1"/>
  <c r="BQ651" i="1"/>
  <c r="BQ652" i="1"/>
  <c r="BQ653" i="1"/>
  <c r="BQ654" i="1"/>
  <c r="BQ655" i="1"/>
  <c r="BQ656" i="1"/>
  <c r="BQ657" i="1"/>
  <c r="BQ658" i="1"/>
  <c r="BQ659" i="1"/>
  <c r="BQ660" i="1"/>
  <c r="BQ661" i="1"/>
  <c r="BQ662" i="1"/>
  <c r="BQ663" i="1"/>
  <c r="BQ664" i="1"/>
  <c r="BQ665" i="1"/>
  <c r="BQ666" i="1"/>
  <c r="BQ667" i="1"/>
  <c r="BQ668" i="1"/>
  <c r="BQ669" i="1"/>
  <c r="BQ670" i="1"/>
  <c r="BQ671" i="1"/>
  <c r="BQ672" i="1"/>
  <c r="BQ673" i="1"/>
  <c r="BQ674" i="1"/>
  <c r="BQ675" i="1"/>
  <c r="BQ676" i="1"/>
  <c r="BQ677" i="1"/>
  <c r="BQ678" i="1"/>
  <c r="BQ679" i="1"/>
  <c r="BQ680" i="1"/>
  <c r="BQ681" i="1"/>
  <c r="BQ682" i="1"/>
  <c r="BQ683" i="1"/>
  <c r="BQ684" i="1"/>
  <c r="BQ685" i="1"/>
  <c r="BQ686" i="1"/>
  <c r="BQ687" i="1"/>
  <c r="BQ688" i="1"/>
  <c r="BQ689" i="1"/>
  <c r="BQ690" i="1"/>
  <c r="BQ691" i="1"/>
  <c r="BQ692" i="1"/>
  <c r="BQ693" i="1"/>
  <c r="BQ694" i="1"/>
  <c r="BQ695" i="1"/>
  <c r="BQ696" i="1"/>
  <c r="BQ697" i="1"/>
  <c r="BQ698" i="1"/>
  <c r="BQ699" i="1"/>
  <c r="BQ700" i="1"/>
  <c r="BQ701" i="1"/>
  <c r="BQ702" i="1"/>
  <c r="BQ703" i="1"/>
  <c r="BQ704" i="1"/>
  <c r="BQ705" i="1"/>
  <c r="BQ706" i="1"/>
  <c r="BQ707" i="1"/>
  <c r="BQ708" i="1"/>
  <c r="BQ709" i="1"/>
  <c r="BQ710" i="1"/>
  <c r="BQ711" i="1"/>
  <c r="BQ712" i="1"/>
  <c r="BQ713" i="1"/>
  <c r="BQ714" i="1"/>
  <c r="BQ715" i="1"/>
  <c r="BQ716" i="1"/>
  <c r="BQ717" i="1"/>
  <c r="BQ718" i="1"/>
  <c r="BQ719" i="1"/>
  <c r="BQ720" i="1"/>
  <c r="BQ721" i="1"/>
  <c r="BQ722" i="1"/>
  <c r="BQ723" i="1"/>
  <c r="BQ724" i="1"/>
  <c r="BQ725" i="1"/>
  <c r="BQ726" i="1"/>
  <c r="BQ727" i="1"/>
  <c r="BQ728" i="1"/>
  <c r="BQ729" i="1"/>
  <c r="BQ730" i="1"/>
  <c r="BQ731" i="1"/>
  <c r="BQ732" i="1"/>
  <c r="BQ733" i="1"/>
  <c r="BQ734" i="1"/>
  <c r="BQ735" i="1"/>
  <c r="BQ736" i="1"/>
  <c r="BQ737" i="1"/>
  <c r="BQ738" i="1"/>
  <c r="BQ739" i="1"/>
  <c r="BQ740" i="1"/>
  <c r="BQ741" i="1"/>
  <c r="BQ742" i="1"/>
  <c r="BQ743" i="1"/>
  <c r="BQ744" i="1"/>
  <c r="BQ745" i="1"/>
  <c r="BQ746" i="1"/>
  <c r="BQ747" i="1"/>
  <c r="BQ748" i="1"/>
  <c r="BQ749" i="1"/>
  <c r="BQ750" i="1"/>
  <c r="BQ751" i="1"/>
  <c r="BQ752" i="1"/>
  <c r="BQ753" i="1"/>
  <c r="BQ754" i="1"/>
  <c r="BQ755" i="1"/>
  <c r="BQ756" i="1"/>
  <c r="BQ757" i="1"/>
  <c r="BQ758" i="1"/>
  <c r="BQ759" i="1"/>
  <c r="BQ760" i="1"/>
  <c r="BQ761" i="1"/>
  <c r="BQ762" i="1"/>
  <c r="BQ763" i="1"/>
  <c r="BQ764" i="1"/>
  <c r="BQ765" i="1"/>
  <c r="BQ766" i="1"/>
  <c r="BQ767" i="1"/>
  <c r="BQ768" i="1"/>
  <c r="BQ769" i="1"/>
  <c r="BQ770" i="1"/>
  <c r="BQ771" i="1"/>
  <c r="BQ772" i="1"/>
  <c r="BQ773" i="1"/>
  <c r="BQ774" i="1"/>
  <c r="BQ775" i="1"/>
  <c r="BQ776" i="1"/>
  <c r="BQ777" i="1"/>
  <c r="BQ778" i="1"/>
  <c r="BQ779" i="1"/>
  <c r="BQ780" i="1"/>
  <c r="BQ781" i="1"/>
  <c r="BQ782" i="1"/>
  <c r="BQ783" i="1"/>
  <c r="BQ784" i="1"/>
  <c r="BQ785" i="1"/>
  <c r="BQ786" i="1"/>
  <c r="BQ787" i="1"/>
  <c r="BQ788" i="1"/>
  <c r="BQ789" i="1"/>
  <c r="BQ790" i="1"/>
  <c r="BQ791" i="1"/>
  <c r="BQ792" i="1"/>
  <c r="BQ793" i="1"/>
  <c r="BQ794" i="1"/>
  <c r="BQ795" i="1"/>
  <c r="BQ796" i="1"/>
  <c r="BQ797" i="1"/>
  <c r="BQ798" i="1"/>
  <c r="BQ799" i="1"/>
  <c r="BQ800" i="1"/>
  <c r="BQ801" i="1"/>
  <c r="BQ802" i="1"/>
  <c r="BQ803" i="1"/>
  <c r="BQ804" i="1"/>
  <c r="BQ805" i="1"/>
  <c r="BQ806" i="1"/>
  <c r="BQ807" i="1"/>
  <c r="BQ808" i="1"/>
  <c r="BQ809" i="1"/>
  <c r="BQ810" i="1"/>
  <c r="BQ811" i="1"/>
  <c r="BQ812" i="1"/>
  <c r="BQ813" i="1"/>
  <c r="BQ814" i="1"/>
  <c r="BQ815" i="1"/>
  <c r="BQ816" i="1"/>
  <c r="BQ817" i="1"/>
  <c r="BQ818" i="1"/>
  <c r="BQ819" i="1"/>
  <c r="BQ820" i="1"/>
  <c r="BQ821" i="1"/>
  <c r="BQ822" i="1"/>
  <c r="BQ823" i="1"/>
  <c r="BQ824" i="1"/>
  <c r="BQ825" i="1"/>
  <c r="BQ826" i="1"/>
  <c r="BQ827" i="1"/>
  <c r="BQ828" i="1"/>
  <c r="BQ829" i="1"/>
  <c r="BQ830" i="1"/>
  <c r="BQ831" i="1"/>
  <c r="BQ832" i="1"/>
  <c r="BQ833" i="1"/>
  <c r="BQ834" i="1"/>
  <c r="BQ835" i="1"/>
  <c r="BQ836" i="1"/>
  <c r="BQ837" i="1"/>
  <c r="BQ838" i="1"/>
  <c r="BQ839" i="1"/>
  <c r="BQ840" i="1"/>
  <c r="BQ841" i="1"/>
  <c r="BQ842" i="1"/>
  <c r="BQ843" i="1"/>
  <c r="BQ844" i="1"/>
  <c r="BQ845" i="1"/>
  <c r="BQ846" i="1"/>
  <c r="BQ847" i="1"/>
  <c r="BQ848" i="1"/>
  <c r="BQ849" i="1"/>
  <c r="BQ850" i="1"/>
  <c r="BQ851" i="1"/>
  <c r="BQ852" i="1"/>
  <c r="BQ853" i="1"/>
  <c r="BQ854" i="1"/>
  <c r="BQ855" i="1"/>
  <c r="BQ856" i="1"/>
  <c r="BQ857" i="1"/>
  <c r="BQ858" i="1"/>
  <c r="BQ859" i="1"/>
  <c r="BQ860" i="1"/>
  <c r="BQ861" i="1"/>
  <c r="BQ862" i="1"/>
  <c r="BQ863" i="1"/>
  <c r="BQ864" i="1"/>
  <c r="BQ865" i="1"/>
  <c r="BQ866" i="1"/>
  <c r="BQ867" i="1"/>
  <c r="BQ868" i="1"/>
  <c r="BQ869" i="1"/>
  <c r="BQ870" i="1"/>
  <c r="BQ871" i="1"/>
  <c r="BQ872" i="1"/>
  <c r="BQ873" i="1"/>
  <c r="BQ874" i="1"/>
  <c r="BQ875" i="1"/>
  <c r="BQ876" i="1"/>
  <c r="BQ877" i="1"/>
  <c r="BQ878" i="1"/>
  <c r="BQ879" i="1"/>
  <c r="BQ880" i="1"/>
  <c r="BQ881" i="1"/>
  <c r="BQ882" i="1"/>
  <c r="BQ883" i="1"/>
  <c r="BQ884" i="1"/>
  <c r="BQ885" i="1"/>
  <c r="BQ886" i="1"/>
  <c r="BQ887" i="1"/>
  <c r="BQ888" i="1"/>
  <c r="BQ889" i="1"/>
  <c r="BQ890" i="1"/>
  <c r="BQ891" i="1"/>
  <c r="BQ892" i="1"/>
  <c r="BQ893" i="1"/>
  <c r="BQ894" i="1"/>
  <c r="BQ895" i="1"/>
  <c r="BQ896" i="1"/>
  <c r="BQ897" i="1"/>
  <c r="BQ898" i="1"/>
  <c r="BQ899" i="1"/>
  <c r="BQ900" i="1"/>
  <c r="BQ901" i="1"/>
  <c r="BQ902" i="1"/>
  <c r="BQ903" i="1"/>
  <c r="BQ904" i="1"/>
  <c r="BQ905" i="1"/>
  <c r="BQ906" i="1"/>
  <c r="BQ907" i="1"/>
  <c r="BQ908" i="1"/>
  <c r="BQ909" i="1"/>
  <c r="BQ910" i="1"/>
  <c r="BQ911" i="1"/>
  <c r="BQ912" i="1"/>
  <c r="BQ913" i="1"/>
  <c r="BQ914" i="1"/>
  <c r="BQ915" i="1"/>
  <c r="BQ916" i="1"/>
  <c r="BQ917" i="1"/>
  <c r="BQ918" i="1"/>
  <c r="BQ919" i="1"/>
  <c r="BQ920" i="1"/>
  <c r="BQ921" i="1"/>
  <c r="BQ922" i="1"/>
  <c r="BQ923" i="1"/>
  <c r="BQ924" i="1"/>
  <c r="BQ925" i="1"/>
  <c r="BQ926" i="1"/>
  <c r="BQ927" i="1"/>
  <c r="BQ928" i="1"/>
  <c r="BQ929" i="1"/>
  <c r="BQ930" i="1"/>
  <c r="BQ931" i="1"/>
  <c r="BQ932" i="1"/>
  <c r="BQ933" i="1"/>
  <c r="BQ934" i="1"/>
  <c r="BQ935" i="1"/>
  <c r="BQ936" i="1"/>
  <c r="BQ937" i="1"/>
  <c r="BQ938" i="1"/>
  <c r="BQ939" i="1"/>
  <c r="BQ940" i="1"/>
  <c r="BQ941" i="1"/>
  <c r="BQ942" i="1"/>
  <c r="BQ943" i="1"/>
  <c r="BQ944" i="1"/>
  <c r="BQ945" i="1"/>
  <c r="BQ946" i="1"/>
  <c r="BQ947" i="1"/>
  <c r="BQ948" i="1"/>
  <c r="BQ949" i="1"/>
  <c r="BQ950" i="1"/>
  <c r="BQ951" i="1"/>
  <c r="BQ952" i="1"/>
  <c r="BQ953" i="1"/>
  <c r="BQ954" i="1"/>
  <c r="BQ955" i="1"/>
  <c r="BQ956" i="1"/>
  <c r="BQ957" i="1"/>
  <c r="BQ958" i="1"/>
  <c r="BQ959" i="1"/>
  <c r="BQ960" i="1"/>
  <c r="BQ961" i="1"/>
  <c r="BQ962" i="1"/>
  <c r="BQ963" i="1"/>
  <c r="BQ964" i="1"/>
  <c r="BQ965" i="1"/>
  <c r="BQ966" i="1"/>
  <c r="BQ967" i="1"/>
  <c r="BQ968" i="1"/>
  <c r="BQ969" i="1"/>
  <c r="BQ970" i="1"/>
  <c r="BQ971" i="1"/>
  <c r="BQ972" i="1"/>
  <c r="BQ973" i="1"/>
  <c r="BQ974" i="1"/>
  <c r="BQ975" i="1"/>
  <c r="BQ976" i="1"/>
  <c r="BQ977" i="1"/>
  <c r="BQ978" i="1"/>
  <c r="BQ979" i="1"/>
  <c r="BQ980" i="1"/>
  <c r="BQ981" i="1"/>
  <c r="BQ982" i="1"/>
  <c r="BQ983" i="1"/>
  <c r="BQ984" i="1"/>
  <c r="BQ985" i="1"/>
  <c r="BQ986" i="1"/>
  <c r="BQ987" i="1"/>
  <c r="BQ988" i="1"/>
  <c r="BQ989" i="1"/>
  <c r="BQ990" i="1"/>
  <c r="BQ991" i="1"/>
  <c r="BQ992" i="1"/>
  <c r="BQ993" i="1"/>
  <c r="BQ994" i="1"/>
  <c r="BQ995" i="1"/>
  <c r="BQ996" i="1"/>
  <c r="BQ997" i="1"/>
  <c r="BQ998" i="1"/>
  <c r="BQ999" i="1"/>
  <c r="BQ1000" i="1"/>
  <c r="BQ1001" i="1"/>
  <c r="BQ2" i="1"/>
  <c r="BO3" i="1"/>
  <c r="BO4" i="1"/>
  <c r="BO5" i="1"/>
  <c r="BO6" i="1"/>
  <c r="BO7" i="1"/>
  <c r="BO8" i="1"/>
  <c r="BO9" i="1"/>
  <c r="BO10" i="1"/>
  <c r="BO11" i="1"/>
  <c r="BO12" i="1"/>
  <c r="BO13" i="1"/>
  <c r="BO14" i="1"/>
  <c r="BO15" i="1"/>
  <c r="BO16" i="1"/>
  <c r="BO17" i="1"/>
  <c r="BO18" i="1"/>
  <c r="BO19" i="1"/>
  <c r="BO20" i="1"/>
  <c r="BO21" i="1"/>
  <c r="BO22" i="1"/>
  <c r="BO23" i="1"/>
  <c r="BO24" i="1"/>
  <c r="BO25" i="1"/>
  <c r="BO26" i="1"/>
  <c r="BO27" i="1"/>
  <c r="BO28" i="1"/>
  <c r="BO29" i="1"/>
  <c r="BO30" i="1"/>
  <c r="BO31" i="1"/>
  <c r="BO32" i="1"/>
  <c r="BO33" i="1"/>
  <c r="BO34" i="1"/>
  <c r="BO35" i="1"/>
  <c r="BO36" i="1"/>
  <c r="BO37" i="1"/>
  <c r="BO38" i="1"/>
  <c r="BO39" i="1"/>
  <c r="BO40" i="1"/>
  <c r="BO41" i="1"/>
  <c r="BO42" i="1"/>
  <c r="BO43" i="1"/>
  <c r="BO44" i="1"/>
  <c r="BO45" i="1"/>
  <c r="BO46" i="1"/>
  <c r="BO47" i="1"/>
  <c r="BO48" i="1"/>
  <c r="BO49" i="1"/>
  <c r="BO50" i="1"/>
  <c r="BO51" i="1"/>
  <c r="BO52" i="1"/>
  <c r="BO53" i="1"/>
  <c r="BO54" i="1"/>
  <c r="BO55" i="1"/>
  <c r="BO56" i="1"/>
  <c r="BO57" i="1"/>
  <c r="BO58" i="1"/>
  <c r="BO59" i="1"/>
  <c r="BO60" i="1"/>
  <c r="BO61" i="1"/>
  <c r="BO62" i="1"/>
  <c r="BO63" i="1"/>
  <c r="BO64" i="1"/>
  <c r="BO65" i="1"/>
  <c r="BO66" i="1"/>
  <c r="BO67" i="1"/>
  <c r="BO68" i="1"/>
  <c r="BO69" i="1"/>
  <c r="BO70" i="1"/>
  <c r="BO71" i="1"/>
  <c r="BO72" i="1"/>
  <c r="BO73" i="1"/>
  <c r="BO74" i="1"/>
  <c r="BO75" i="1"/>
  <c r="BO76" i="1"/>
  <c r="BO77" i="1"/>
  <c r="BO78" i="1"/>
  <c r="BO79" i="1"/>
  <c r="BO80" i="1"/>
  <c r="BO81" i="1"/>
  <c r="BO82" i="1"/>
  <c r="BO83" i="1"/>
  <c r="BO84" i="1"/>
  <c r="BO85" i="1"/>
  <c r="BO86" i="1"/>
  <c r="BO87" i="1"/>
  <c r="BO88" i="1"/>
  <c r="BO89" i="1"/>
  <c r="BO90" i="1"/>
  <c r="BO91" i="1"/>
  <c r="BO92" i="1"/>
  <c r="BO93" i="1"/>
  <c r="BO94" i="1"/>
  <c r="BO95" i="1"/>
  <c r="BO96" i="1"/>
  <c r="BO97" i="1"/>
  <c r="BO98" i="1"/>
  <c r="BO99" i="1"/>
  <c r="BO100" i="1"/>
  <c r="BO101" i="1"/>
  <c r="BO102" i="1"/>
  <c r="BO103" i="1"/>
  <c r="BO104" i="1"/>
  <c r="BO105" i="1"/>
  <c r="BO106" i="1"/>
  <c r="BO107" i="1"/>
  <c r="BO108" i="1"/>
  <c r="BO109" i="1"/>
  <c r="BO110" i="1"/>
  <c r="BO111" i="1"/>
  <c r="BO112" i="1"/>
  <c r="BO113" i="1"/>
  <c r="BO114" i="1"/>
  <c r="BO115" i="1"/>
  <c r="BO116" i="1"/>
  <c r="BO117" i="1"/>
  <c r="BO118" i="1"/>
  <c r="BO119" i="1"/>
  <c r="BO120" i="1"/>
  <c r="BO121" i="1"/>
  <c r="BO122" i="1"/>
  <c r="BO123" i="1"/>
  <c r="BO124" i="1"/>
  <c r="BO125" i="1"/>
  <c r="BO126" i="1"/>
  <c r="BO127" i="1"/>
  <c r="BO128" i="1"/>
  <c r="BO129" i="1"/>
  <c r="BO130" i="1"/>
  <c r="BO131" i="1"/>
  <c r="BO132" i="1"/>
  <c r="BO133" i="1"/>
  <c r="BO134" i="1"/>
  <c r="BO135" i="1"/>
  <c r="BO136" i="1"/>
  <c r="BO137" i="1"/>
  <c r="BO138" i="1"/>
  <c r="BO139" i="1"/>
  <c r="BO140" i="1"/>
  <c r="BO141" i="1"/>
  <c r="BO142" i="1"/>
  <c r="BO143" i="1"/>
  <c r="BO144" i="1"/>
  <c r="BO145" i="1"/>
  <c r="BO146" i="1"/>
  <c r="BO147" i="1"/>
  <c r="BO148" i="1"/>
  <c r="BO149" i="1"/>
  <c r="BO150" i="1"/>
  <c r="BO151" i="1"/>
  <c r="BO152" i="1"/>
  <c r="BO153" i="1"/>
  <c r="BO154" i="1"/>
  <c r="BO155" i="1"/>
  <c r="BO156" i="1"/>
  <c r="BO157" i="1"/>
  <c r="BO158" i="1"/>
  <c r="BO159" i="1"/>
  <c r="BO160" i="1"/>
  <c r="BO161" i="1"/>
  <c r="BO162" i="1"/>
  <c r="BO163" i="1"/>
  <c r="BO164" i="1"/>
  <c r="BO165" i="1"/>
  <c r="BO166" i="1"/>
  <c r="BO167" i="1"/>
  <c r="BO168" i="1"/>
  <c r="BO169" i="1"/>
  <c r="BO170" i="1"/>
  <c r="BO171" i="1"/>
  <c r="BO172" i="1"/>
  <c r="BO173" i="1"/>
  <c r="BO174" i="1"/>
  <c r="BO175" i="1"/>
  <c r="BO176" i="1"/>
  <c r="BO177" i="1"/>
  <c r="BO178" i="1"/>
  <c r="BO179" i="1"/>
  <c r="BO180" i="1"/>
  <c r="BO181" i="1"/>
  <c r="BO182" i="1"/>
  <c r="BO183" i="1"/>
  <c r="BO184" i="1"/>
  <c r="BO185" i="1"/>
  <c r="BO186" i="1"/>
  <c r="BO187" i="1"/>
  <c r="BO188" i="1"/>
  <c r="BO189" i="1"/>
  <c r="BO190" i="1"/>
  <c r="BO191" i="1"/>
  <c r="BO192" i="1"/>
  <c r="BO193" i="1"/>
  <c r="BO194" i="1"/>
  <c r="BO195" i="1"/>
  <c r="BO196" i="1"/>
  <c r="BO197" i="1"/>
  <c r="BO198" i="1"/>
  <c r="BO199" i="1"/>
  <c r="BO200" i="1"/>
  <c r="BO201" i="1"/>
  <c r="BO202" i="1"/>
  <c r="BO203" i="1"/>
  <c r="BO204" i="1"/>
  <c r="BO205" i="1"/>
  <c r="BO206" i="1"/>
  <c r="BO207" i="1"/>
  <c r="BO208" i="1"/>
  <c r="BO209" i="1"/>
  <c r="BO210" i="1"/>
  <c r="BO211" i="1"/>
  <c r="BO212" i="1"/>
  <c r="BO213" i="1"/>
  <c r="BO214" i="1"/>
  <c r="BO215" i="1"/>
  <c r="BO216" i="1"/>
  <c r="BO217" i="1"/>
  <c r="BO218" i="1"/>
  <c r="BO219" i="1"/>
  <c r="BO220" i="1"/>
  <c r="BO221" i="1"/>
  <c r="BO222" i="1"/>
  <c r="BO223" i="1"/>
  <c r="BO224" i="1"/>
  <c r="BO225" i="1"/>
  <c r="BO226" i="1"/>
  <c r="BO227" i="1"/>
  <c r="BO228" i="1"/>
  <c r="BO229" i="1"/>
  <c r="BO230" i="1"/>
  <c r="BO231" i="1"/>
  <c r="BO232" i="1"/>
  <c r="BO233" i="1"/>
  <c r="BO234" i="1"/>
  <c r="BO235" i="1"/>
  <c r="BO236" i="1"/>
  <c r="BO237" i="1"/>
  <c r="BO238" i="1"/>
  <c r="BO239" i="1"/>
  <c r="BO240" i="1"/>
  <c r="BO241" i="1"/>
  <c r="BO242" i="1"/>
  <c r="BO243" i="1"/>
  <c r="BO244" i="1"/>
  <c r="BO245" i="1"/>
  <c r="BO246" i="1"/>
  <c r="BO247" i="1"/>
  <c r="BO248" i="1"/>
  <c r="BO249" i="1"/>
  <c r="BO250" i="1"/>
  <c r="BO251" i="1"/>
  <c r="BO252" i="1"/>
  <c r="BO253" i="1"/>
  <c r="BO254" i="1"/>
  <c r="BO255" i="1"/>
  <c r="BO256" i="1"/>
  <c r="BO257" i="1"/>
  <c r="BO258" i="1"/>
  <c r="BO259" i="1"/>
  <c r="BO260" i="1"/>
  <c r="BO261" i="1"/>
  <c r="BO262" i="1"/>
  <c r="BO263" i="1"/>
  <c r="BO264" i="1"/>
  <c r="BO265" i="1"/>
  <c r="BO266" i="1"/>
  <c r="BO267" i="1"/>
  <c r="BO268" i="1"/>
  <c r="BO269" i="1"/>
  <c r="BO270" i="1"/>
  <c r="BO271" i="1"/>
  <c r="BO272" i="1"/>
  <c r="BO273" i="1"/>
  <c r="BO274" i="1"/>
  <c r="BO275" i="1"/>
  <c r="BO276" i="1"/>
  <c r="BO277" i="1"/>
  <c r="BO278" i="1"/>
  <c r="BO279" i="1"/>
  <c r="BO280" i="1"/>
  <c r="BO281" i="1"/>
  <c r="BO282" i="1"/>
  <c r="BO283" i="1"/>
  <c r="BO284" i="1"/>
  <c r="BO285" i="1"/>
  <c r="BO286" i="1"/>
  <c r="BO287" i="1"/>
  <c r="BO288" i="1"/>
  <c r="BO289" i="1"/>
  <c r="BO290" i="1"/>
  <c r="BO291" i="1"/>
  <c r="BO292" i="1"/>
  <c r="BO293" i="1"/>
  <c r="BO294" i="1"/>
  <c r="BO295" i="1"/>
  <c r="BO296" i="1"/>
  <c r="BO297" i="1"/>
  <c r="BO298" i="1"/>
  <c r="BO299" i="1"/>
  <c r="BO300" i="1"/>
  <c r="BO301" i="1"/>
  <c r="BO302" i="1"/>
  <c r="BO303" i="1"/>
  <c r="BO304" i="1"/>
  <c r="BO305" i="1"/>
  <c r="BO306" i="1"/>
  <c r="BO307" i="1"/>
  <c r="BO308" i="1"/>
  <c r="BO309" i="1"/>
  <c r="BO310" i="1"/>
  <c r="BO311" i="1"/>
  <c r="BO312" i="1"/>
  <c r="BO313" i="1"/>
  <c r="BO314" i="1"/>
  <c r="BO315" i="1"/>
  <c r="BO316" i="1"/>
  <c r="BO317" i="1"/>
  <c r="BO318" i="1"/>
  <c r="BO319" i="1"/>
  <c r="BO320" i="1"/>
  <c r="BO321" i="1"/>
  <c r="BO322" i="1"/>
  <c r="BO323" i="1"/>
  <c r="BO324" i="1"/>
  <c r="BO325" i="1"/>
  <c r="BO326" i="1"/>
  <c r="BO327" i="1"/>
  <c r="BO328" i="1"/>
  <c r="BO329" i="1"/>
  <c r="BO330" i="1"/>
  <c r="BO331" i="1"/>
  <c r="BO332" i="1"/>
  <c r="BO333" i="1"/>
  <c r="BO334" i="1"/>
  <c r="BO335" i="1"/>
  <c r="BO336" i="1"/>
  <c r="BO337" i="1"/>
  <c r="BO338" i="1"/>
  <c r="BO339" i="1"/>
  <c r="BO340" i="1"/>
  <c r="BO341" i="1"/>
  <c r="BO342" i="1"/>
  <c r="BO343" i="1"/>
  <c r="BO344" i="1"/>
  <c r="BO345" i="1"/>
  <c r="BO346" i="1"/>
  <c r="BO347" i="1"/>
  <c r="BO348" i="1"/>
  <c r="BO349" i="1"/>
  <c r="BO350" i="1"/>
  <c r="BO351" i="1"/>
  <c r="BO352" i="1"/>
  <c r="BO353" i="1"/>
  <c r="BO354" i="1"/>
  <c r="BO355" i="1"/>
  <c r="BO356" i="1"/>
  <c r="BO357" i="1"/>
  <c r="BO358" i="1"/>
  <c r="BO359" i="1"/>
  <c r="BO360" i="1"/>
  <c r="BO361" i="1"/>
  <c r="BO362" i="1"/>
  <c r="BO363" i="1"/>
  <c r="BO364" i="1"/>
  <c r="BO365" i="1"/>
  <c r="BO366" i="1"/>
  <c r="BO367" i="1"/>
  <c r="BO368" i="1"/>
  <c r="BO369" i="1"/>
  <c r="BO370" i="1"/>
  <c r="BO371" i="1"/>
  <c r="BO372" i="1"/>
  <c r="BO373" i="1"/>
  <c r="BO374" i="1"/>
  <c r="BO375" i="1"/>
  <c r="BO376" i="1"/>
  <c r="BO377" i="1"/>
  <c r="BO378" i="1"/>
  <c r="BO379" i="1"/>
  <c r="BO380" i="1"/>
  <c r="BO381" i="1"/>
  <c r="BO382" i="1"/>
  <c r="BO383" i="1"/>
  <c r="BO384" i="1"/>
  <c r="BO385" i="1"/>
  <c r="BO386" i="1"/>
  <c r="BO387" i="1"/>
  <c r="BO388" i="1"/>
  <c r="BO389" i="1"/>
  <c r="BO390" i="1"/>
  <c r="BO391" i="1"/>
  <c r="BO392" i="1"/>
  <c r="BO393" i="1"/>
  <c r="BO394" i="1"/>
  <c r="BO395" i="1"/>
  <c r="BO396" i="1"/>
  <c r="BO397" i="1"/>
  <c r="BO398" i="1"/>
  <c r="BO399" i="1"/>
  <c r="BO400" i="1"/>
  <c r="BO401" i="1"/>
  <c r="BO402" i="1"/>
  <c r="BO403" i="1"/>
  <c r="BO404" i="1"/>
  <c r="BO405" i="1"/>
  <c r="BO406" i="1"/>
  <c r="BO407" i="1"/>
  <c r="BO408" i="1"/>
  <c r="BO409" i="1"/>
  <c r="BO410" i="1"/>
  <c r="BO411" i="1"/>
  <c r="BO412" i="1"/>
  <c r="BO413" i="1"/>
  <c r="BO414" i="1"/>
  <c r="BO415" i="1"/>
  <c r="BO416" i="1"/>
  <c r="BO417" i="1"/>
  <c r="BO418" i="1"/>
  <c r="BO419" i="1"/>
  <c r="BO420" i="1"/>
  <c r="BO421" i="1"/>
  <c r="BO422" i="1"/>
  <c r="BO423" i="1"/>
  <c r="BO424" i="1"/>
  <c r="BO425" i="1"/>
  <c r="BO426" i="1"/>
  <c r="BO427" i="1"/>
  <c r="BO428" i="1"/>
  <c r="BO429" i="1"/>
  <c r="BO430" i="1"/>
  <c r="BO431" i="1"/>
  <c r="BO432" i="1"/>
  <c r="BO433" i="1"/>
  <c r="BO434" i="1"/>
  <c r="BO435" i="1"/>
  <c r="BO436" i="1"/>
  <c r="BO437" i="1"/>
  <c r="BO438" i="1"/>
  <c r="BO439" i="1"/>
  <c r="BO440" i="1"/>
  <c r="BO441" i="1"/>
  <c r="BO442" i="1"/>
  <c r="BO443" i="1"/>
  <c r="BO444" i="1"/>
  <c r="BO445" i="1"/>
  <c r="BO446" i="1"/>
  <c r="BO447" i="1"/>
  <c r="BO448" i="1"/>
  <c r="BO449" i="1"/>
  <c r="BO450" i="1"/>
  <c r="BO451" i="1"/>
  <c r="BO452" i="1"/>
  <c r="BO453" i="1"/>
  <c r="BO454" i="1"/>
  <c r="BO455" i="1"/>
  <c r="BO456" i="1"/>
  <c r="BO457" i="1"/>
  <c r="BO458" i="1"/>
  <c r="BO459" i="1"/>
  <c r="BO460" i="1"/>
  <c r="BO461" i="1"/>
  <c r="BO462" i="1"/>
  <c r="BO463" i="1"/>
  <c r="BO464" i="1"/>
  <c r="BO465" i="1"/>
  <c r="BO466" i="1"/>
  <c r="BO467" i="1"/>
  <c r="BO468" i="1"/>
  <c r="BO469" i="1"/>
  <c r="BO470" i="1"/>
  <c r="BO471" i="1"/>
  <c r="BO472" i="1"/>
  <c r="BO473" i="1"/>
  <c r="BO474" i="1"/>
  <c r="BO475" i="1"/>
  <c r="BO476" i="1"/>
  <c r="BO477" i="1"/>
  <c r="BO478" i="1"/>
  <c r="BO479" i="1"/>
  <c r="BO480" i="1"/>
  <c r="BO481" i="1"/>
  <c r="BO482" i="1"/>
  <c r="BO483" i="1"/>
  <c r="BO484" i="1"/>
  <c r="BO485" i="1"/>
  <c r="BO486" i="1"/>
  <c r="BO487" i="1"/>
  <c r="BO488" i="1"/>
  <c r="BO489" i="1"/>
  <c r="BO490" i="1"/>
  <c r="BO491" i="1"/>
  <c r="BO492" i="1"/>
  <c r="BO493" i="1"/>
  <c r="BO494" i="1"/>
  <c r="BO495" i="1"/>
  <c r="BO496" i="1"/>
  <c r="BO497" i="1"/>
  <c r="BO498" i="1"/>
  <c r="BO499" i="1"/>
  <c r="BO500" i="1"/>
  <c r="BO501" i="1"/>
  <c r="BO502" i="1"/>
  <c r="BO503" i="1"/>
  <c r="BO504" i="1"/>
  <c r="BO505" i="1"/>
  <c r="BO506" i="1"/>
  <c r="BO507" i="1"/>
  <c r="BO508" i="1"/>
  <c r="BO509" i="1"/>
  <c r="BO510" i="1"/>
  <c r="BO511" i="1"/>
  <c r="BO512" i="1"/>
  <c r="BO513" i="1"/>
  <c r="BO514" i="1"/>
  <c r="BO515" i="1"/>
  <c r="BO516" i="1"/>
  <c r="BO517" i="1"/>
  <c r="BO518" i="1"/>
  <c r="BO519" i="1"/>
  <c r="BO520" i="1"/>
  <c r="BO521" i="1"/>
  <c r="BO522" i="1"/>
  <c r="BO523" i="1"/>
  <c r="BO524" i="1"/>
  <c r="BO525" i="1"/>
  <c r="BO526" i="1"/>
  <c r="BO527" i="1"/>
  <c r="BO528" i="1"/>
  <c r="BO529" i="1"/>
  <c r="BO530" i="1"/>
  <c r="BO531" i="1"/>
  <c r="BO532" i="1"/>
  <c r="BO533" i="1"/>
  <c r="BO534" i="1"/>
  <c r="BO535" i="1"/>
  <c r="BO536" i="1"/>
  <c r="BO537" i="1"/>
  <c r="BO538" i="1"/>
  <c r="BO539" i="1"/>
  <c r="BO540" i="1"/>
  <c r="BO541" i="1"/>
  <c r="BO542" i="1"/>
  <c r="BO543" i="1"/>
  <c r="BO544" i="1"/>
  <c r="BO545" i="1"/>
  <c r="BO546" i="1"/>
  <c r="BO547" i="1"/>
  <c r="BO548" i="1"/>
  <c r="BO549" i="1"/>
  <c r="BO550" i="1"/>
  <c r="BO551" i="1"/>
  <c r="BO552" i="1"/>
  <c r="BO553" i="1"/>
  <c r="BO554" i="1"/>
  <c r="BO555" i="1"/>
  <c r="BO556" i="1"/>
  <c r="BO557" i="1"/>
  <c r="BO558" i="1"/>
  <c r="BO559" i="1"/>
  <c r="BO560" i="1"/>
  <c r="BO561" i="1"/>
  <c r="BO562" i="1"/>
  <c r="BO563" i="1"/>
  <c r="BO564" i="1"/>
  <c r="BO565" i="1"/>
  <c r="BO566" i="1"/>
  <c r="BO567" i="1"/>
  <c r="BO568" i="1"/>
  <c r="BO569" i="1"/>
  <c r="BO570" i="1"/>
  <c r="BO571" i="1"/>
  <c r="BO572" i="1"/>
  <c r="BO573" i="1"/>
  <c r="BO574" i="1"/>
  <c r="BO575" i="1"/>
  <c r="BO576" i="1"/>
  <c r="BO577" i="1"/>
  <c r="BO578" i="1"/>
  <c r="BO579" i="1"/>
  <c r="BO580" i="1"/>
  <c r="BO581" i="1"/>
  <c r="BO582" i="1"/>
  <c r="BO583" i="1"/>
  <c r="BO584" i="1"/>
  <c r="BO585" i="1"/>
  <c r="BO586" i="1"/>
  <c r="BO587" i="1"/>
  <c r="BO588" i="1"/>
  <c r="BO589" i="1"/>
  <c r="BO590" i="1"/>
  <c r="BO591" i="1"/>
  <c r="BO592" i="1"/>
  <c r="BO593" i="1"/>
  <c r="BO594" i="1"/>
  <c r="BO595" i="1"/>
  <c r="BO596" i="1"/>
  <c r="BO597" i="1"/>
  <c r="BO598" i="1"/>
  <c r="BO599" i="1"/>
  <c r="BO600" i="1"/>
  <c r="BO601" i="1"/>
  <c r="BO602" i="1"/>
  <c r="BO603" i="1"/>
  <c r="BO604" i="1"/>
  <c r="BO605" i="1"/>
  <c r="BO606" i="1"/>
  <c r="BO607" i="1"/>
  <c r="BO608" i="1"/>
  <c r="BO609" i="1"/>
  <c r="BO610" i="1"/>
  <c r="BO611" i="1"/>
  <c r="BO612" i="1"/>
  <c r="BO613" i="1"/>
  <c r="BO614" i="1"/>
  <c r="BO615" i="1"/>
  <c r="BO616" i="1"/>
  <c r="BO617" i="1"/>
  <c r="BO618" i="1"/>
  <c r="BO619" i="1"/>
  <c r="BO620" i="1"/>
  <c r="BO621" i="1"/>
  <c r="BO622" i="1"/>
  <c r="BO623" i="1"/>
  <c r="BO624" i="1"/>
  <c r="BO625" i="1"/>
  <c r="BO626" i="1"/>
  <c r="BO627" i="1"/>
  <c r="BO628" i="1"/>
  <c r="BO629" i="1"/>
  <c r="BO630" i="1"/>
  <c r="BO631" i="1"/>
  <c r="BO632" i="1"/>
  <c r="BO633" i="1"/>
  <c r="BO634" i="1"/>
  <c r="BO635" i="1"/>
  <c r="BO636" i="1"/>
  <c r="BO637" i="1"/>
  <c r="BO638" i="1"/>
  <c r="BO639" i="1"/>
  <c r="BO640" i="1"/>
  <c r="BO641" i="1"/>
  <c r="BO642" i="1"/>
  <c r="BO643" i="1"/>
  <c r="BO644" i="1"/>
  <c r="BO645" i="1"/>
  <c r="BO646" i="1"/>
  <c r="BO647" i="1"/>
  <c r="BO648" i="1"/>
  <c r="BO649" i="1"/>
  <c r="BO650" i="1"/>
  <c r="BO651" i="1"/>
  <c r="BO652" i="1"/>
  <c r="BO653" i="1"/>
  <c r="BO654" i="1"/>
  <c r="BO655" i="1"/>
  <c r="BO656" i="1"/>
  <c r="BO657" i="1"/>
  <c r="BO658" i="1"/>
  <c r="BO659" i="1"/>
  <c r="BO660" i="1"/>
  <c r="BO661" i="1"/>
  <c r="BO662" i="1"/>
  <c r="BO663" i="1"/>
  <c r="BO664" i="1"/>
  <c r="BO665" i="1"/>
  <c r="BO666" i="1"/>
  <c r="BO667" i="1"/>
  <c r="BO668" i="1"/>
  <c r="BO669" i="1"/>
  <c r="BO670" i="1"/>
  <c r="BO671" i="1"/>
  <c r="BO672" i="1"/>
  <c r="BO673" i="1"/>
  <c r="BO674" i="1"/>
  <c r="BO675" i="1"/>
  <c r="BO676" i="1"/>
  <c r="BO677" i="1"/>
  <c r="BO678" i="1"/>
  <c r="BO679" i="1"/>
  <c r="BO680" i="1"/>
  <c r="BO681" i="1"/>
  <c r="BO682" i="1"/>
  <c r="BO683" i="1"/>
  <c r="BO684" i="1"/>
  <c r="BO685" i="1"/>
  <c r="BO686" i="1"/>
  <c r="BO687" i="1"/>
  <c r="BO688" i="1"/>
  <c r="BO689" i="1"/>
  <c r="BO690" i="1"/>
  <c r="BO691" i="1"/>
  <c r="BO692" i="1"/>
  <c r="BO693" i="1"/>
  <c r="BO694" i="1"/>
  <c r="BO695" i="1"/>
  <c r="BO696" i="1"/>
  <c r="BO697" i="1"/>
  <c r="BO698" i="1"/>
  <c r="BO699" i="1"/>
  <c r="BO700" i="1"/>
  <c r="BO701" i="1"/>
  <c r="BO702" i="1"/>
  <c r="BO703" i="1"/>
  <c r="BO704" i="1"/>
  <c r="BO705" i="1"/>
  <c r="BO706" i="1"/>
  <c r="BO707" i="1"/>
  <c r="BO708" i="1"/>
  <c r="BO709" i="1"/>
  <c r="BO710" i="1"/>
  <c r="BO711" i="1"/>
  <c r="BO712" i="1"/>
  <c r="BO713" i="1"/>
  <c r="BO714" i="1"/>
  <c r="BO715" i="1"/>
  <c r="BO716" i="1"/>
  <c r="BO717" i="1"/>
  <c r="BO718" i="1"/>
  <c r="BO719" i="1"/>
  <c r="BO720" i="1"/>
  <c r="BO721" i="1"/>
  <c r="BO722" i="1"/>
  <c r="BO723" i="1"/>
  <c r="BO724" i="1"/>
  <c r="BO725" i="1"/>
  <c r="BO726" i="1"/>
  <c r="BO727" i="1"/>
  <c r="BO728" i="1"/>
  <c r="BO729" i="1"/>
  <c r="BO730" i="1"/>
  <c r="BO731" i="1"/>
  <c r="BO732" i="1"/>
  <c r="BO733" i="1"/>
  <c r="BO734" i="1"/>
  <c r="BO735" i="1"/>
  <c r="BO736" i="1"/>
  <c r="BO737" i="1"/>
  <c r="BO738" i="1"/>
  <c r="BO739" i="1"/>
  <c r="BO740" i="1"/>
  <c r="BO741" i="1"/>
  <c r="BO742" i="1"/>
  <c r="BO743" i="1"/>
  <c r="BO744" i="1"/>
  <c r="BO745" i="1"/>
  <c r="BO746" i="1"/>
  <c r="BO747" i="1"/>
  <c r="BO748" i="1"/>
  <c r="BO749" i="1"/>
  <c r="BO750" i="1"/>
  <c r="BO751" i="1"/>
  <c r="BO752" i="1"/>
  <c r="BO753" i="1"/>
  <c r="BO754" i="1"/>
  <c r="BO755" i="1"/>
  <c r="BO756" i="1"/>
  <c r="BO757" i="1"/>
  <c r="BO758" i="1"/>
  <c r="BO759" i="1"/>
  <c r="BO760" i="1"/>
  <c r="BO761" i="1"/>
  <c r="BO762" i="1"/>
  <c r="BO763" i="1"/>
  <c r="BO764" i="1"/>
  <c r="BO765" i="1"/>
  <c r="BO766" i="1"/>
  <c r="BO767" i="1"/>
  <c r="BO768" i="1"/>
  <c r="BO769" i="1"/>
  <c r="BO770" i="1"/>
  <c r="BO771" i="1"/>
  <c r="BO772" i="1"/>
  <c r="BO773" i="1"/>
  <c r="BO774" i="1"/>
  <c r="BO775" i="1"/>
  <c r="BO776" i="1"/>
  <c r="BO777" i="1"/>
  <c r="BO778" i="1"/>
  <c r="BO779" i="1"/>
  <c r="BO780" i="1"/>
  <c r="BO781" i="1"/>
  <c r="BO782" i="1"/>
  <c r="BO783" i="1"/>
  <c r="BO784" i="1"/>
  <c r="BO785" i="1"/>
  <c r="BO786" i="1"/>
  <c r="BO787" i="1"/>
  <c r="BO788" i="1"/>
  <c r="BO789" i="1"/>
  <c r="BO790" i="1"/>
  <c r="BO791" i="1"/>
  <c r="BO792" i="1"/>
  <c r="BO793" i="1"/>
  <c r="BO794" i="1"/>
  <c r="BO795" i="1"/>
  <c r="BO796" i="1"/>
  <c r="BO797" i="1"/>
  <c r="BO798" i="1"/>
  <c r="BO799" i="1"/>
  <c r="BO800" i="1"/>
  <c r="BO801" i="1"/>
  <c r="BO802" i="1"/>
  <c r="BO803" i="1"/>
  <c r="BO804" i="1"/>
  <c r="BO805" i="1"/>
  <c r="BO806" i="1"/>
  <c r="BO807" i="1"/>
  <c r="BO808" i="1"/>
  <c r="BO809" i="1"/>
  <c r="BO810" i="1"/>
  <c r="BO811" i="1"/>
  <c r="BO812" i="1"/>
  <c r="BO813" i="1"/>
  <c r="BO814" i="1"/>
  <c r="BO815" i="1"/>
  <c r="BO816" i="1"/>
  <c r="BO817" i="1"/>
  <c r="BO818" i="1"/>
  <c r="BO819" i="1"/>
  <c r="BO820" i="1"/>
  <c r="BO821" i="1"/>
  <c r="BO822" i="1"/>
  <c r="BO823" i="1"/>
  <c r="BO824" i="1"/>
  <c r="BO825" i="1"/>
  <c r="BO826" i="1"/>
  <c r="BO827" i="1"/>
  <c r="BO828" i="1"/>
  <c r="BO829" i="1"/>
  <c r="BO830" i="1"/>
  <c r="BO831" i="1"/>
  <c r="BO832" i="1"/>
  <c r="BO833" i="1"/>
  <c r="BO834" i="1"/>
  <c r="BO835" i="1"/>
  <c r="BO836" i="1"/>
  <c r="BO837" i="1"/>
  <c r="BO838" i="1"/>
  <c r="BO839" i="1"/>
  <c r="BO840" i="1"/>
  <c r="BO841" i="1"/>
  <c r="BO842" i="1"/>
  <c r="BO843" i="1"/>
  <c r="BO844" i="1"/>
  <c r="BO845" i="1"/>
  <c r="BO846" i="1"/>
  <c r="BO847" i="1"/>
  <c r="BO848" i="1"/>
  <c r="BO849" i="1"/>
  <c r="BO850" i="1"/>
  <c r="BO851" i="1"/>
  <c r="BO852" i="1"/>
  <c r="BO853" i="1"/>
  <c r="BO854" i="1"/>
  <c r="BO855" i="1"/>
  <c r="BO856" i="1"/>
  <c r="BO857" i="1"/>
  <c r="BO858" i="1"/>
  <c r="BO859" i="1"/>
  <c r="BO860" i="1"/>
  <c r="BO861" i="1"/>
  <c r="BO862" i="1"/>
  <c r="BO863" i="1"/>
  <c r="BO864" i="1"/>
  <c r="BO865" i="1"/>
  <c r="BO866" i="1"/>
  <c r="BO867" i="1"/>
  <c r="BO868" i="1"/>
  <c r="BO869" i="1"/>
  <c r="BO870" i="1"/>
  <c r="BO871" i="1"/>
  <c r="BO872" i="1"/>
  <c r="BO873" i="1"/>
  <c r="BO874" i="1"/>
  <c r="BO875" i="1"/>
  <c r="BO876" i="1"/>
  <c r="BO877" i="1"/>
  <c r="BO878" i="1"/>
  <c r="BO879" i="1"/>
  <c r="BO880" i="1"/>
  <c r="BO881" i="1"/>
  <c r="BO882" i="1"/>
  <c r="BO883" i="1"/>
  <c r="BO884" i="1"/>
  <c r="BO885" i="1"/>
  <c r="BO886" i="1"/>
  <c r="BO887" i="1"/>
  <c r="BO888" i="1"/>
  <c r="BO889" i="1"/>
  <c r="BO890" i="1"/>
  <c r="BO891" i="1"/>
  <c r="BO892" i="1"/>
  <c r="BO893" i="1"/>
  <c r="BO894" i="1"/>
  <c r="BO895" i="1"/>
  <c r="BO896" i="1"/>
  <c r="BO897" i="1"/>
  <c r="BO898" i="1"/>
  <c r="BO899" i="1"/>
  <c r="BO900" i="1"/>
  <c r="BO901" i="1"/>
  <c r="BO902" i="1"/>
  <c r="BO903" i="1"/>
  <c r="BO904" i="1"/>
  <c r="BO905" i="1"/>
  <c r="BO906" i="1"/>
  <c r="BO907" i="1"/>
  <c r="BO908" i="1"/>
  <c r="BO909" i="1"/>
  <c r="BO910" i="1"/>
  <c r="BO911" i="1"/>
  <c r="BO912" i="1"/>
  <c r="BO913" i="1"/>
  <c r="BO914" i="1"/>
  <c r="BO915" i="1"/>
  <c r="BO916" i="1"/>
  <c r="BO917" i="1"/>
  <c r="BO918" i="1"/>
  <c r="BO919" i="1"/>
  <c r="BO920" i="1"/>
  <c r="BO921" i="1"/>
  <c r="BO922" i="1"/>
  <c r="BO923" i="1"/>
  <c r="BO924" i="1"/>
  <c r="BO925" i="1"/>
  <c r="BO926" i="1"/>
  <c r="BO927" i="1"/>
  <c r="BO928" i="1"/>
  <c r="BO929" i="1"/>
  <c r="BO930" i="1"/>
  <c r="BO931" i="1"/>
  <c r="BO932" i="1"/>
  <c r="BO933" i="1"/>
  <c r="BO934" i="1"/>
  <c r="BO935" i="1"/>
  <c r="BO936" i="1"/>
  <c r="BO937" i="1"/>
  <c r="BO938" i="1"/>
  <c r="BO939" i="1"/>
  <c r="BO940" i="1"/>
  <c r="BO941" i="1"/>
  <c r="BO942" i="1"/>
  <c r="BO943" i="1"/>
  <c r="BO944" i="1"/>
  <c r="BO945" i="1"/>
  <c r="BO946" i="1"/>
  <c r="BO947" i="1"/>
  <c r="BO948" i="1"/>
  <c r="BO949" i="1"/>
  <c r="BO950" i="1"/>
  <c r="BO951" i="1"/>
  <c r="BO952" i="1"/>
  <c r="BO953" i="1"/>
  <c r="BO954" i="1"/>
  <c r="BO955" i="1"/>
  <c r="BO956" i="1"/>
  <c r="BO957" i="1"/>
  <c r="BO958" i="1"/>
  <c r="BO959" i="1"/>
  <c r="BO960" i="1"/>
  <c r="BO961" i="1"/>
  <c r="BO962" i="1"/>
  <c r="BO963" i="1"/>
  <c r="BO964" i="1"/>
  <c r="BO965" i="1"/>
  <c r="BO966" i="1"/>
  <c r="BO967" i="1"/>
  <c r="BO968" i="1"/>
  <c r="BO969" i="1"/>
  <c r="BO970" i="1"/>
  <c r="BO971" i="1"/>
  <c r="BO972" i="1"/>
  <c r="BO973" i="1"/>
  <c r="BO974" i="1"/>
  <c r="BO975" i="1"/>
  <c r="BO976" i="1"/>
  <c r="BO977" i="1"/>
  <c r="BO978" i="1"/>
  <c r="BO979" i="1"/>
  <c r="BO980" i="1"/>
  <c r="BO981" i="1"/>
  <c r="BO982" i="1"/>
  <c r="BO983" i="1"/>
  <c r="BO984" i="1"/>
  <c r="BO985" i="1"/>
  <c r="BO986" i="1"/>
  <c r="BO987" i="1"/>
  <c r="BO988" i="1"/>
  <c r="BO989" i="1"/>
  <c r="BO990" i="1"/>
  <c r="BO991" i="1"/>
  <c r="BO992" i="1"/>
  <c r="BO993" i="1"/>
  <c r="BO994" i="1"/>
  <c r="BO995" i="1"/>
  <c r="BO996" i="1"/>
  <c r="BO997" i="1"/>
  <c r="BO998" i="1"/>
  <c r="BO999" i="1"/>
  <c r="BO1000" i="1"/>
  <c r="BO1001" i="1"/>
  <c r="BO2" i="1"/>
  <c r="W2" i="1"/>
  <c r="W4" i="1"/>
  <c r="W7" i="1"/>
  <c r="L2" i="2" l="1"/>
  <c r="O2" i="2" s="1"/>
  <c r="L5" i="2"/>
  <c r="L7" i="2"/>
  <c r="L8" i="2"/>
  <c r="L4" i="2"/>
  <c r="L9" i="2"/>
  <c r="L10" i="2"/>
  <c r="L3" i="2"/>
  <c r="L11" i="2"/>
  <c r="L6" i="2"/>
  <c r="F2" i="2"/>
  <c r="BR3" i="1"/>
  <c r="BR4" i="1"/>
  <c r="BR5" i="1"/>
  <c r="BR6" i="1"/>
  <c r="BR7" i="1"/>
  <c r="BR8" i="1"/>
  <c r="BR9" i="1"/>
  <c r="BR10" i="1"/>
  <c r="BR11" i="1"/>
  <c r="BR12" i="1"/>
  <c r="BR13" i="1"/>
  <c r="BR14" i="1"/>
  <c r="BR15" i="1"/>
  <c r="BR16" i="1"/>
  <c r="BR17" i="1"/>
  <c r="BR2" i="1"/>
  <c r="BN20" i="1"/>
  <c r="M2" i="2" l="1"/>
  <c r="M11" i="2"/>
  <c r="O11" i="2"/>
  <c r="N11" i="2"/>
  <c r="M3" i="2"/>
  <c r="N3" i="2"/>
  <c r="O3" i="2"/>
  <c r="M6" i="2"/>
  <c r="N6" i="2"/>
  <c r="O6" i="2"/>
  <c r="M5" i="2"/>
  <c r="N5" i="2"/>
  <c r="O5" i="2"/>
  <c r="M10" i="2"/>
  <c r="O10" i="2"/>
  <c r="N10" i="2"/>
  <c r="M4" i="2"/>
  <c r="N4" i="2"/>
  <c r="O4" i="2"/>
  <c r="N2" i="2"/>
  <c r="M8" i="2"/>
  <c r="N8" i="2"/>
  <c r="O8" i="2"/>
  <c r="M9" i="2"/>
  <c r="O9" i="2"/>
  <c r="N9" i="2"/>
  <c r="M7" i="2"/>
  <c r="N7" i="2"/>
  <c r="O7" i="2"/>
  <c r="BW3" i="1"/>
  <c r="BW4" i="1"/>
  <c r="BW5" i="1"/>
  <c r="BW6" i="1"/>
  <c r="BW7" i="1"/>
  <c r="BW8" i="1"/>
  <c r="BW9" i="1"/>
  <c r="BW10" i="1"/>
  <c r="BW11" i="1"/>
  <c r="BW12" i="1"/>
  <c r="BW13" i="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1" i="1"/>
  <c r="BW102" i="1"/>
  <c r="BW103" i="1"/>
  <c r="BW104" i="1"/>
  <c r="BW105" i="1"/>
  <c r="BW106"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271" i="1"/>
  <c r="BW272" i="1"/>
  <c r="BW273" i="1"/>
  <c r="BW274" i="1"/>
  <c r="BW275" i="1"/>
  <c r="BW276" i="1"/>
  <c r="BW277" i="1"/>
  <c r="BW278" i="1"/>
  <c r="BW279" i="1"/>
  <c r="BW280" i="1"/>
  <c r="BW281" i="1"/>
  <c r="BW282" i="1"/>
  <c r="BW283" i="1"/>
  <c r="BW284" i="1"/>
  <c r="BW285" i="1"/>
  <c r="BW286" i="1"/>
  <c r="BW287" i="1"/>
  <c r="BW288" i="1"/>
  <c r="BW289" i="1"/>
  <c r="BW290" i="1"/>
  <c r="BW291" i="1"/>
  <c r="BW292" i="1"/>
  <c r="BW293" i="1"/>
  <c r="BW294" i="1"/>
  <c r="BW295" i="1"/>
  <c r="BW296" i="1"/>
  <c r="BW297" i="1"/>
  <c r="BW298" i="1"/>
  <c r="BW299" i="1"/>
  <c r="BW300" i="1"/>
  <c r="BW301" i="1"/>
  <c r="BW302" i="1"/>
  <c r="BW303" i="1"/>
  <c r="BW304" i="1"/>
  <c r="BW305" i="1"/>
  <c r="BW306" i="1"/>
  <c r="BW307" i="1"/>
  <c r="BW308" i="1"/>
  <c r="BW309" i="1"/>
  <c r="BW310" i="1"/>
  <c r="BW311" i="1"/>
  <c r="BW312" i="1"/>
  <c r="BW313" i="1"/>
  <c r="BW314" i="1"/>
  <c r="BW315" i="1"/>
  <c r="BW316" i="1"/>
  <c r="BW317" i="1"/>
  <c r="BW318" i="1"/>
  <c r="BW319" i="1"/>
  <c r="BW320" i="1"/>
  <c r="BW321" i="1"/>
  <c r="BW322" i="1"/>
  <c r="BW323" i="1"/>
  <c r="BW324" i="1"/>
  <c r="BW325" i="1"/>
  <c r="BW326" i="1"/>
  <c r="BW327" i="1"/>
  <c r="BW328" i="1"/>
  <c r="BW329" i="1"/>
  <c r="BW330" i="1"/>
  <c r="BW331" i="1"/>
  <c r="BW332" i="1"/>
  <c r="BW333" i="1"/>
  <c r="BW334" i="1"/>
  <c r="BW335" i="1"/>
  <c r="BW336" i="1"/>
  <c r="BW337" i="1"/>
  <c r="BW338" i="1"/>
  <c r="BW339" i="1"/>
  <c r="BW340" i="1"/>
  <c r="BW341" i="1"/>
  <c r="BW342" i="1"/>
  <c r="BW343" i="1"/>
  <c r="BW344" i="1"/>
  <c r="BW345" i="1"/>
  <c r="BW346" i="1"/>
  <c r="BW347" i="1"/>
  <c r="BW348" i="1"/>
  <c r="BW349" i="1"/>
  <c r="BW350" i="1"/>
  <c r="BW351" i="1"/>
  <c r="BW352" i="1"/>
  <c r="BW353" i="1"/>
  <c r="BW354" i="1"/>
  <c r="BW355" i="1"/>
  <c r="BW356" i="1"/>
  <c r="BW357" i="1"/>
  <c r="BW358" i="1"/>
  <c r="BW359" i="1"/>
  <c r="BW360" i="1"/>
  <c r="BW361" i="1"/>
  <c r="BW362" i="1"/>
  <c r="BW363" i="1"/>
  <c r="BW364" i="1"/>
  <c r="BW365" i="1"/>
  <c r="BW366" i="1"/>
  <c r="BW367" i="1"/>
  <c r="BW368" i="1"/>
  <c r="BW369" i="1"/>
  <c r="BW370" i="1"/>
  <c r="BW371" i="1"/>
  <c r="BW372" i="1"/>
  <c r="BW373" i="1"/>
  <c r="BW374" i="1"/>
  <c r="BW375" i="1"/>
  <c r="BW376" i="1"/>
  <c r="BW377" i="1"/>
  <c r="BW378" i="1"/>
  <c r="BW379" i="1"/>
  <c r="BW380" i="1"/>
  <c r="BW381" i="1"/>
  <c r="BW382" i="1"/>
  <c r="BW383" i="1"/>
  <c r="BW384" i="1"/>
  <c r="BW385" i="1"/>
  <c r="BW386" i="1"/>
  <c r="BW387" i="1"/>
  <c r="BW388" i="1"/>
  <c r="BW389" i="1"/>
  <c r="BW390" i="1"/>
  <c r="BW391" i="1"/>
  <c r="BW392" i="1"/>
  <c r="BW393" i="1"/>
  <c r="BW394" i="1"/>
  <c r="BW395" i="1"/>
  <c r="BW396" i="1"/>
  <c r="BW397" i="1"/>
  <c r="BW398" i="1"/>
  <c r="BW399" i="1"/>
  <c r="BW400" i="1"/>
  <c r="BW401" i="1"/>
  <c r="BW402" i="1"/>
  <c r="BW403" i="1"/>
  <c r="BW404" i="1"/>
  <c r="BW405" i="1"/>
  <c r="BW406" i="1"/>
  <c r="BW407" i="1"/>
  <c r="BW408" i="1"/>
  <c r="BW409" i="1"/>
  <c r="BW410" i="1"/>
  <c r="BW411" i="1"/>
  <c r="BW412" i="1"/>
  <c r="BW413" i="1"/>
  <c r="BW414" i="1"/>
  <c r="BW415" i="1"/>
  <c r="BW416" i="1"/>
  <c r="BW417" i="1"/>
  <c r="BW418" i="1"/>
  <c r="BW419" i="1"/>
  <c r="BW420" i="1"/>
  <c r="BW421" i="1"/>
  <c r="BW422" i="1"/>
  <c r="BW423" i="1"/>
  <c r="BW424" i="1"/>
  <c r="BW425" i="1"/>
  <c r="BW426" i="1"/>
  <c r="BW427" i="1"/>
  <c r="BW428" i="1"/>
  <c r="BW429" i="1"/>
  <c r="BW430" i="1"/>
  <c r="BW431" i="1"/>
  <c r="BW432" i="1"/>
  <c r="BW433" i="1"/>
  <c r="BW434" i="1"/>
  <c r="BW435" i="1"/>
  <c r="BW436" i="1"/>
  <c r="BW437" i="1"/>
  <c r="BW438" i="1"/>
  <c r="BW439" i="1"/>
  <c r="BW440" i="1"/>
  <c r="BW441" i="1"/>
  <c r="BW442" i="1"/>
  <c r="BW443" i="1"/>
  <c r="BW444" i="1"/>
  <c r="BW445" i="1"/>
  <c r="BW446" i="1"/>
  <c r="BW447" i="1"/>
  <c r="BW448" i="1"/>
  <c r="BW449" i="1"/>
  <c r="BW450" i="1"/>
  <c r="BW451" i="1"/>
  <c r="BW452" i="1"/>
  <c r="BW453" i="1"/>
  <c r="BW454" i="1"/>
  <c r="BW455" i="1"/>
  <c r="BW456" i="1"/>
  <c r="BW457" i="1"/>
  <c r="BW458" i="1"/>
  <c r="BW459" i="1"/>
  <c r="BW460" i="1"/>
  <c r="BW461" i="1"/>
  <c r="BW462" i="1"/>
  <c r="BW463" i="1"/>
  <c r="BW464" i="1"/>
  <c r="BW465" i="1"/>
  <c r="BW466" i="1"/>
  <c r="BW467" i="1"/>
  <c r="BW468" i="1"/>
  <c r="BW469" i="1"/>
  <c r="BW470" i="1"/>
  <c r="BW471" i="1"/>
  <c r="BW472" i="1"/>
  <c r="BW473" i="1"/>
  <c r="BW474" i="1"/>
  <c r="BW475" i="1"/>
  <c r="BW476" i="1"/>
  <c r="BW477" i="1"/>
  <c r="BW478" i="1"/>
  <c r="BW479" i="1"/>
  <c r="BW480" i="1"/>
  <c r="BW481" i="1"/>
  <c r="BW482" i="1"/>
  <c r="BW483" i="1"/>
  <c r="BW484" i="1"/>
  <c r="BW485" i="1"/>
  <c r="BW486" i="1"/>
  <c r="BW487" i="1"/>
  <c r="BW488" i="1"/>
  <c r="BW489" i="1"/>
  <c r="BW490" i="1"/>
  <c r="BW491" i="1"/>
  <c r="BW492" i="1"/>
  <c r="BW493" i="1"/>
  <c r="BW494" i="1"/>
  <c r="BW495" i="1"/>
  <c r="BW496" i="1"/>
  <c r="BW497" i="1"/>
  <c r="BW498" i="1"/>
  <c r="BW499" i="1"/>
  <c r="BW500" i="1"/>
  <c r="BW501" i="1"/>
  <c r="BW502" i="1"/>
  <c r="BW503" i="1"/>
  <c r="BW504" i="1"/>
  <c r="BW505" i="1"/>
  <c r="BW506" i="1"/>
  <c r="BW507" i="1"/>
  <c r="BW508" i="1"/>
  <c r="BW509" i="1"/>
  <c r="BW510" i="1"/>
  <c r="BW511" i="1"/>
  <c r="BW512" i="1"/>
  <c r="BW513" i="1"/>
  <c r="BW514" i="1"/>
  <c r="BW515" i="1"/>
  <c r="BW516" i="1"/>
  <c r="BW517" i="1"/>
  <c r="BW518" i="1"/>
  <c r="BW519" i="1"/>
  <c r="BW520" i="1"/>
  <c r="BW521" i="1"/>
  <c r="BW522" i="1"/>
  <c r="BW523" i="1"/>
  <c r="BW524" i="1"/>
  <c r="BW525" i="1"/>
  <c r="BW526" i="1"/>
  <c r="BW527" i="1"/>
  <c r="BW528" i="1"/>
  <c r="BW529" i="1"/>
  <c r="BW530" i="1"/>
  <c r="BW531" i="1"/>
  <c r="BW532" i="1"/>
  <c r="BW533" i="1"/>
  <c r="BW534" i="1"/>
  <c r="BW535" i="1"/>
  <c r="BW536" i="1"/>
  <c r="BW537" i="1"/>
  <c r="BW538" i="1"/>
  <c r="BW539" i="1"/>
  <c r="BW540" i="1"/>
  <c r="BW541" i="1"/>
  <c r="BW542" i="1"/>
  <c r="BW543" i="1"/>
  <c r="BW544" i="1"/>
  <c r="BW545" i="1"/>
  <c r="BW546" i="1"/>
  <c r="BW547" i="1"/>
  <c r="BW548" i="1"/>
  <c r="BW549" i="1"/>
  <c r="BW550" i="1"/>
  <c r="BW551" i="1"/>
  <c r="BW552" i="1"/>
  <c r="BW553" i="1"/>
  <c r="BW554" i="1"/>
  <c r="BW555" i="1"/>
  <c r="BW556" i="1"/>
  <c r="BW557" i="1"/>
  <c r="BW558" i="1"/>
  <c r="BW559" i="1"/>
  <c r="BW560" i="1"/>
  <c r="BW561" i="1"/>
  <c r="BW562" i="1"/>
  <c r="BW563" i="1"/>
  <c r="BW564" i="1"/>
  <c r="BW565" i="1"/>
  <c r="BW566" i="1"/>
  <c r="BW567" i="1"/>
  <c r="BW568" i="1"/>
  <c r="BW569" i="1"/>
  <c r="BW570" i="1"/>
  <c r="BW571" i="1"/>
  <c r="BW572" i="1"/>
  <c r="BW573" i="1"/>
  <c r="BW574" i="1"/>
  <c r="BW575" i="1"/>
  <c r="BW576" i="1"/>
  <c r="BW577" i="1"/>
  <c r="BW578" i="1"/>
  <c r="BW579" i="1"/>
  <c r="BW580" i="1"/>
  <c r="BW581" i="1"/>
  <c r="BW582" i="1"/>
  <c r="BW583" i="1"/>
  <c r="BW584" i="1"/>
  <c r="BW585" i="1"/>
  <c r="BW586" i="1"/>
  <c r="BW587" i="1"/>
  <c r="BW588" i="1"/>
  <c r="BW589" i="1"/>
  <c r="BW590" i="1"/>
  <c r="BW591" i="1"/>
  <c r="BW592" i="1"/>
  <c r="BW593" i="1"/>
  <c r="BW594" i="1"/>
  <c r="BW595" i="1"/>
  <c r="BW596" i="1"/>
  <c r="BW597" i="1"/>
  <c r="BW598" i="1"/>
  <c r="BW599" i="1"/>
  <c r="BW600" i="1"/>
  <c r="BW601" i="1"/>
  <c r="BW602" i="1"/>
  <c r="BW603" i="1"/>
  <c r="BW604" i="1"/>
  <c r="BW605" i="1"/>
  <c r="BW606" i="1"/>
  <c r="BW607" i="1"/>
  <c r="BW608" i="1"/>
  <c r="BW609" i="1"/>
  <c r="BW610" i="1"/>
  <c r="BW611" i="1"/>
  <c r="BW612" i="1"/>
  <c r="BW613" i="1"/>
  <c r="BW614" i="1"/>
  <c r="BW615" i="1"/>
  <c r="BW616" i="1"/>
  <c r="BW617" i="1"/>
  <c r="BW618" i="1"/>
  <c r="BW619" i="1"/>
  <c r="BW620" i="1"/>
  <c r="BW621" i="1"/>
  <c r="BW622" i="1"/>
  <c r="BW623" i="1"/>
  <c r="BW624" i="1"/>
  <c r="BW625" i="1"/>
  <c r="BW626" i="1"/>
  <c r="BW627" i="1"/>
  <c r="BW628" i="1"/>
  <c r="BW629" i="1"/>
  <c r="BW630" i="1"/>
  <c r="BW631" i="1"/>
  <c r="BW632" i="1"/>
  <c r="BW633" i="1"/>
  <c r="BW634" i="1"/>
  <c r="BW635" i="1"/>
  <c r="BW636" i="1"/>
  <c r="BW637" i="1"/>
  <c r="BW638" i="1"/>
  <c r="BW639" i="1"/>
  <c r="BW640" i="1"/>
  <c r="BW641" i="1"/>
  <c r="BW642" i="1"/>
  <c r="BW643" i="1"/>
  <c r="BW644" i="1"/>
  <c r="BW645" i="1"/>
  <c r="BW646" i="1"/>
  <c r="BW647" i="1"/>
  <c r="BW648" i="1"/>
  <c r="BW649" i="1"/>
  <c r="BW650" i="1"/>
  <c r="BW651" i="1"/>
  <c r="BW652" i="1"/>
  <c r="BW653" i="1"/>
  <c r="BW654" i="1"/>
  <c r="BW655" i="1"/>
  <c r="BW656" i="1"/>
  <c r="BW657" i="1"/>
  <c r="BW658" i="1"/>
  <c r="BW659" i="1"/>
  <c r="BW660" i="1"/>
  <c r="BW661" i="1"/>
  <c r="BW662" i="1"/>
  <c r="BW663" i="1"/>
  <c r="BW664" i="1"/>
  <c r="BW665" i="1"/>
  <c r="BW666" i="1"/>
  <c r="BW667" i="1"/>
  <c r="BW668" i="1"/>
  <c r="BW669" i="1"/>
  <c r="BW670" i="1"/>
  <c r="BW671" i="1"/>
  <c r="BW672" i="1"/>
  <c r="BW673" i="1"/>
  <c r="BW674" i="1"/>
  <c r="BW675" i="1"/>
  <c r="BW676" i="1"/>
  <c r="BW677" i="1"/>
  <c r="BW678" i="1"/>
  <c r="BW679" i="1"/>
  <c r="BW680" i="1"/>
  <c r="BW681" i="1"/>
  <c r="BW682" i="1"/>
  <c r="BW683" i="1"/>
  <c r="BW684" i="1"/>
  <c r="BW685" i="1"/>
  <c r="BW686" i="1"/>
  <c r="BW687" i="1"/>
  <c r="BW688" i="1"/>
  <c r="BW689" i="1"/>
  <c r="BW690" i="1"/>
  <c r="BW691" i="1"/>
  <c r="BW692" i="1"/>
  <c r="BW693" i="1"/>
  <c r="BW694" i="1"/>
  <c r="BW695" i="1"/>
  <c r="BW696" i="1"/>
  <c r="BW697" i="1"/>
  <c r="BW698" i="1"/>
  <c r="BW699" i="1"/>
  <c r="BW700" i="1"/>
  <c r="BW701" i="1"/>
  <c r="BW702" i="1"/>
  <c r="BW703" i="1"/>
  <c r="BW704" i="1"/>
  <c r="BW705" i="1"/>
  <c r="BW706" i="1"/>
  <c r="BW707" i="1"/>
  <c r="BW708" i="1"/>
  <c r="BW709" i="1"/>
  <c r="BW710" i="1"/>
  <c r="BW711" i="1"/>
  <c r="BW712" i="1"/>
  <c r="BW713" i="1"/>
  <c r="BW714" i="1"/>
  <c r="BW715" i="1"/>
  <c r="BW716" i="1"/>
  <c r="BW717" i="1"/>
  <c r="BW718" i="1"/>
  <c r="BW719" i="1"/>
  <c r="BW720" i="1"/>
  <c r="BW721" i="1"/>
  <c r="BW722" i="1"/>
  <c r="BW723" i="1"/>
  <c r="BW724" i="1"/>
  <c r="BW725" i="1"/>
  <c r="BW726" i="1"/>
  <c r="BW727" i="1"/>
  <c r="BW728" i="1"/>
  <c r="BW729" i="1"/>
  <c r="BW730" i="1"/>
  <c r="BW731" i="1"/>
  <c r="BW732" i="1"/>
  <c r="BW733" i="1"/>
  <c r="BW734" i="1"/>
  <c r="BW735" i="1"/>
  <c r="BW736" i="1"/>
  <c r="BW737" i="1"/>
  <c r="BW738" i="1"/>
  <c r="BW739" i="1"/>
  <c r="BW740" i="1"/>
  <c r="BW741" i="1"/>
  <c r="BW742" i="1"/>
  <c r="BW743" i="1"/>
  <c r="BW744" i="1"/>
  <c r="BW745" i="1"/>
  <c r="BW746" i="1"/>
  <c r="BW747" i="1"/>
  <c r="BW748" i="1"/>
  <c r="BW749" i="1"/>
  <c r="BW750" i="1"/>
  <c r="BW751" i="1"/>
  <c r="BW752" i="1"/>
  <c r="BW753" i="1"/>
  <c r="BW754" i="1"/>
  <c r="BW755" i="1"/>
  <c r="BW756" i="1"/>
  <c r="BW757" i="1"/>
  <c r="BW758" i="1"/>
  <c r="BW759" i="1"/>
  <c r="BW760" i="1"/>
  <c r="BW761" i="1"/>
  <c r="BW762" i="1"/>
  <c r="BW763" i="1"/>
  <c r="BW764" i="1"/>
  <c r="BW765" i="1"/>
  <c r="BW766" i="1"/>
  <c r="BW767" i="1"/>
  <c r="BW768" i="1"/>
  <c r="BW769" i="1"/>
  <c r="BW770" i="1"/>
  <c r="BW771" i="1"/>
  <c r="BW772" i="1"/>
  <c r="BW773" i="1"/>
  <c r="BW774" i="1"/>
  <c r="BW775" i="1"/>
  <c r="BW776" i="1"/>
  <c r="BW777" i="1"/>
  <c r="BW778" i="1"/>
  <c r="BW779" i="1"/>
  <c r="BW780" i="1"/>
  <c r="BW781" i="1"/>
  <c r="BW782" i="1"/>
  <c r="BW783" i="1"/>
  <c r="BW784" i="1"/>
  <c r="BW785" i="1"/>
  <c r="BW786" i="1"/>
  <c r="BW787" i="1"/>
  <c r="BW788" i="1"/>
  <c r="BW789" i="1"/>
  <c r="BW790" i="1"/>
  <c r="BW791" i="1"/>
  <c r="BW792" i="1"/>
  <c r="BW793" i="1"/>
  <c r="BW794" i="1"/>
  <c r="BW795" i="1"/>
  <c r="BW796" i="1"/>
  <c r="BW797" i="1"/>
  <c r="BW798" i="1"/>
  <c r="BW799" i="1"/>
  <c r="BW800" i="1"/>
  <c r="BW801" i="1"/>
  <c r="BW802" i="1"/>
  <c r="BW803" i="1"/>
  <c r="BW804" i="1"/>
  <c r="BW805" i="1"/>
  <c r="BW806" i="1"/>
  <c r="BW807" i="1"/>
  <c r="BW808" i="1"/>
  <c r="BW809" i="1"/>
  <c r="BW810" i="1"/>
  <c r="BW811" i="1"/>
  <c r="BW812" i="1"/>
  <c r="BW813" i="1"/>
  <c r="BW814" i="1"/>
  <c r="BW815" i="1"/>
  <c r="BW816" i="1"/>
  <c r="BW817" i="1"/>
  <c r="BW818" i="1"/>
  <c r="BW819" i="1"/>
  <c r="BW820" i="1"/>
  <c r="BW821" i="1"/>
  <c r="BW822" i="1"/>
  <c r="BW823" i="1"/>
  <c r="BW824" i="1"/>
  <c r="BW825" i="1"/>
  <c r="BW826" i="1"/>
  <c r="BW827" i="1"/>
  <c r="BW828" i="1"/>
  <c r="BW829" i="1"/>
  <c r="BW830" i="1"/>
  <c r="BW831" i="1"/>
  <c r="BW832" i="1"/>
  <c r="BW833" i="1"/>
  <c r="BW834" i="1"/>
  <c r="BW835" i="1"/>
  <c r="BW836" i="1"/>
  <c r="BW837" i="1"/>
  <c r="BW838" i="1"/>
  <c r="BW839" i="1"/>
  <c r="BW840" i="1"/>
  <c r="BW841" i="1"/>
  <c r="BW842" i="1"/>
  <c r="BW843" i="1"/>
  <c r="BW844" i="1"/>
  <c r="BW845" i="1"/>
  <c r="BW846" i="1"/>
  <c r="BW847" i="1"/>
  <c r="BW848" i="1"/>
  <c r="BW849" i="1"/>
  <c r="BW850" i="1"/>
  <c r="BW851" i="1"/>
  <c r="BW852" i="1"/>
  <c r="BW853" i="1"/>
  <c r="BW854" i="1"/>
  <c r="BW855" i="1"/>
  <c r="BW856" i="1"/>
  <c r="BW857" i="1"/>
  <c r="BW858" i="1"/>
  <c r="BW859" i="1"/>
  <c r="BW860" i="1"/>
  <c r="BW861" i="1"/>
  <c r="BW862" i="1"/>
  <c r="BW863" i="1"/>
  <c r="BW864" i="1"/>
  <c r="BW865" i="1"/>
  <c r="BW866" i="1"/>
  <c r="BW867" i="1"/>
  <c r="BW868" i="1"/>
  <c r="BW869" i="1"/>
  <c r="BW870" i="1"/>
  <c r="BW871" i="1"/>
  <c r="BW872" i="1"/>
  <c r="BW873" i="1"/>
  <c r="BW874" i="1"/>
  <c r="BW875" i="1"/>
  <c r="BW876" i="1"/>
  <c r="BW877" i="1"/>
  <c r="BW878" i="1"/>
  <c r="BW879" i="1"/>
  <c r="BW880" i="1"/>
  <c r="BW881" i="1"/>
  <c r="BW882" i="1"/>
  <c r="BW883" i="1"/>
  <c r="BW884" i="1"/>
  <c r="BW885" i="1"/>
  <c r="BW886" i="1"/>
  <c r="BW887" i="1"/>
  <c r="BW888" i="1"/>
  <c r="BW889" i="1"/>
  <c r="BW890" i="1"/>
  <c r="BW891" i="1"/>
  <c r="BW892" i="1"/>
  <c r="BW893" i="1"/>
  <c r="BW894" i="1"/>
  <c r="BW895" i="1"/>
  <c r="BW896" i="1"/>
  <c r="BW897" i="1"/>
  <c r="BW898" i="1"/>
  <c r="BW899" i="1"/>
  <c r="BW900" i="1"/>
  <c r="BW901" i="1"/>
  <c r="BW902" i="1"/>
  <c r="BW903" i="1"/>
  <c r="BW904" i="1"/>
  <c r="BW905" i="1"/>
  <c r="BW906" i="1"/>
  <c r="BW907" i="1"/>
  <c r="BW908" i="1"/>
  <c r="BW909" i="1"/>
  <c r="BW910" i="1"/>
  <c r="BW911" i="1"/>
  <c r="BW912" i="1"/>
  <c r="BW913" i="1"/>
  <c r="BW914" i="1"/>
  <c r="BW915" i="1"/>
  <c r="BW916" i="1"/>
  <c r="BW917" i="1"/>
  <c r="BW918" i="1"/>
  <c r="BW919" i="1"/>
  <c r="BW920" i="1"/>
  <c r="BW921" i="1"/>
  <c r="BW922" i="1"/>
  <c r="BW923" i="1"/>
  <c r="BW924" i="1"/>
  <c r="BW925" i="1"/>
  <c r="BW926" i="1"/>
  <c r="BW927" i="1"/>
  <c r="BW928" i="1"/>
  <c r="BW929" i="1"/>
  <c r="BW930" i="1"/>
  <c r="BW931" i="1"/>
  <c r="BW932" i="1"/>
  <c r="BW933" i="1"/>
  <c r="BW934" i="1"/>
  <c r="BW935" i="1"/>
  <c r="BW936" i="1"/>
  <c r="BW937" i="1"/>
  <c r="BW938" i="1"/>
  <c r="BW939" i="1"/>
  <c r="BW940" i="1"/>
  <c r="BW941" i="1"/>
  <c r="BW942" i="1"/>
  <c r="BW943" i="1"/>
  <c r="BW944" i="1"/>
  <c r="BW945" i="1"/>
  <c r="BW946" i="1"/>
  <c r="BW947" i="1"/>
  <c r="BW948" i="1"/>
  <c r="BW949" i="1"/>
  <c r="BW950" i="1"/>
  <c r="BW951" i="1"/>
  <c r="BW952" i="1"/>
  <c r="BW953" i="1"/>
  <c r="BW954" i="1"/>
  <c r="BW955" i="1"/>
  <c r="BW956" i="1"/>
  <c r="BW957" i="1"/>
  <c r="BW958" i="1"/>
  <c r="BW959" i="1"/>
  <c r="BW960" i="1"/>
  <c r="BW961" i="1"/>
  <c r="BW962" i="1"/>
  <c r="BW963" i="1"/>
  <c r="BW964" i="1"/>
  <c r="BW965" i="1"/>
  <c r="BW966" i="1"/>
  <c r="BW967" i="1"/>
  <c r="BW968" i="1"/>
  <c r="BW969" i="1"/>
  <c r="BW970" i="1"/>
  <c r="BW971" i="1"/>
  <c r="BW972" i="1"/>
  <c r="BW973" i="1"/>
  <c r="BW974" i="1"/>
  <c r="BW975" i="1"/>
  <c r="BW976" i="1"/>
  <c r="BW977" i="1"/>
  <c r="BW978" i="1"/>
  <c r="BW979" i="1"/>
  <c r="BW980" i="1"/>
  <c r="BW981" i="1"/>
  <c r="BW982" i="1"/>
  <c r="BW983" i="1"/>
  <c r="BW984" i="1"/>
  <c r="BW985" i="1"/>
  <c r="BW986" i="1"/>
  <c r="BW987" i="1"/>
  <c r="BW988" i="1"/>
  <c r="BW989" i="1"/>
  <c r="BW990" i="1"/>
  <c r="BW991" i="1"/>
  <c r="BW992" i="1"/>
  <c r="BW993" i="1"/>
  <c r="BW994" i="1"/>
  <c r="BW995" i="1"/>
  <c r="BW996" i="1"/>
  <c r="BW997" i="1"/>
  <c r="BW998" i="1"/>
  <c r="BW999" i="1"/>
  <c r="BW1000" i="1"/>
  <c r="BW1001" i="1"/>
  <c r="BW1002" i="1"/>
  <c r="BW1003" i="1"/>
  <c r="BW1004" i="1"/>
  <c r="BW1005" i="1"/>
  <c r="BW1006" i="1"/>
  <c r="BW1007" i="1"/>
  <c r="BW1008" i="1"/>
  <c r="BW1009" i="1"/>
  <c r="BW1010" i="1"/>
  <c r="BW1011" i="1"/>
  <c r="BW1012" i="1"/>
  <c r="BW1013" i="1"/>
  <c r="BW1014" i="1"/>
  <c r="BW1015" i="1"/>
  <c r="BW1016" i="1"/>
  <c r="BW1017" i="1"/>
  <c r="BW1018" i="1"/>
  <c r="BW1019" i="1"/>
  <c r="BW1020" i="1"/>
  <c r="BW1021" i="1"/>
  <c r="BW1022" i="1"/>
  <c r="BW1023" i="1"/>
  <c r="BW1024" i="1"/>
  <c r="BW1025" i="1"/>
  <c r="BW1026" i="1"/>
  <c r="BW1027" i="1"/>
  <c r="BW1028" i="1"/>
  <c r="BW1029" i="1"/>
  <c r="BW1030" i="1"/>
  <c r="BW1031" i="1"/>
  <c r="BW1032" i="1"/>
  <c r="BW1033" i="1"/>
  <c r="BW1034" i="1"/>
  <c r="BW1035" i="1"/>
  <c r="BW1036" i="1"/>
  <c r="BW1037" i="1"/>
  <c r="BW1038" i="1"/>
  <c r="BW1039" i="1"/>
  <c r="BW1040" i="1"/>
  <c r="BW1041" i="1"/>
  <c r="BW1042" i="1"/>
  <c r="BW1043" i="1"/>
  <c r="BW1044" i="1"/>
  <c r="BW1045" i="1"/>
  <c r="BW1046" i="1"/>
  <c r="BW1047" i="1"/>
  <c r="BW1048" i="1"/>
  <c r="BW1049" i="1"/>
  <c r="BW1050" i="1"/>
  <c r="BW1051" i="1"/>
  <c r="BW1052" i="1"/>
  <c r="BW1053" i="1"/>
  <c r="BW1054" i="1"/>
  <c r="BW1055" i="1"/>
  <c r="BW1056" i="1"/>
  <c r="BW1057" i="1"/>
  <c r="BW1058" i="1"/>
  <c r="BW1059" i="1"/>
  <c r="BW1060" i="1"/>
  <c r="BW1061" i="1"/>
  <c r="BW1062" i="1"/>
  <c r="BW1063" i="1"/>
  <c r="BW1064" i="1"/>
  <c r="BW1065" i="1"/>
  <c r="BW1066" i="1"/>
  <c r="BW1067" i="1"/>
  <c r="BW1068" i="1"/>
  <c r="BW1069" i="1"/>
  <c r="BW1070" i="1"/>
  <c r="BW1071" i="1"/>
  <c r="BW1072" i="1"/>
  <c r="BW1073" i="1"/>
  <c r="BW1074" i="1"/>
  <c r="BW1075" i="1"/>
  <c r="BW1076" i="1"/>
  <c r="BW1077" i="1"/>
  <c r="BW1078" i="1"/>
  <c r="BW1079" i="1"/>
  <c r="BW1080" i="1"/>
  <c r="BW1081" i="1"/>
  <c r="BW1082" i="1"/>
  <c r="BW1083" i="1"/>
  <c r="BW1084" i="1"/>
  <c r="BW1085" i="1"/>
  <c r="BW1086" i="1"/>
  <c r="BW1087" i="1"/>
  <c r="BW1088" i="1"/>
  <c r="BW1089" i="1"/>
  <c r="BW1090" i="1"/>
  <c r="BW1091" i="1"/>
  <c r="BW1092" i="1"/>
  <c r="BW1093" i="1"/>
  <c r="BW1094" i="1"/>
  <c r="BW1095" i="1"/>
  <c r="BW1096" i="1"/>
  <c r="BW1097" i="1"/>
  <c r="BW1098" i="1"/>
  <c r="BW1099" i="1"/>
  <c r="BW1100" i="1"/>
  <c r="BW1101" i="1"/>
  <c r="BW1102" i="1"/>
  <c r="BW1103" i="1"/>
  <c r="BW1104" i="1"/>
  <c r="BW1105" i="1"/>
  <c r="BW1106" i="1"/>
  <c r="BW1107" i="1"/>
  <c r="BW1108" i="1"/>
  <c r="BW1109" i="1"/>
  <c r="BW1110" i="1"/>
  <c r="BW1111" i="1"/>
  <c r="BW1112" i="1"/>
  <c r="BW1113" i="1"/>
  <c r="BW1114" i="1"/>
  <c r="BW1115" i="1"/>
  <c r="BW1116" i="1"/>
  <c r="BW1117" i="1"/>
  <c r="BW1118" i="1"/>
  <c r="BW1119" i="1"/>
  <c r="BW1120" i="1"/>
  <c r="BW1121" i="1"/>
  <c r="BW1122" i="1"/>
  <c r="BW1123" i="1"/>
  <c r="BW1124" i="1"/>
  <c r="BW1125" i="1"/>
  <c r="BW1126" i="1"/>
  <c r="BW1127" i="1"/>
  <c r="BW1128" i="1"/>
  <c r="BW1129" i="1"/>
  <c r="BW1130" i="1"/>
  <c r="BW1131" i="1"/>
  <c r="BW1132" i="1"/>
  <c r="BW1133" i="1"/>
  <c r="BW1134" i="1"/>
  <c r="BW1135" i="1"/>
  <c r="BW1136" i="1"/>
  <c r="BW1137" i="1"/>
  <c r="BW1138" i="1"/>
  <c r="BW1139" i="1"/>
  <c r="BW1140" i="1"/>
  <c r="BW1141" i="1"/>
  <c r="BW1142" i="1"/>
  <c r="BW1143" i="1"/>
  <c r="BW1144" i="1"/>
  <c r="BW1145" i="1"/>
  <c r="BW1146" i="1"/>
  <c r="BW1147" i="1"/>
  <c r="BW1148" i="1"/>
  <c r="BW1149" i="1"/>
  <c r="BW1150" i="1"/>
  <c r="BW1151" i="1"/>
  <c r="BW1152" i="1"/>
  <c r="BW1153" i="1"/>
  <c r="BW1154" i="1"/>
  <c r="BW1155" i="1"/>
  <c r="BW1156" i="1"/>
  <c r="BW1157" i="1"/>
  <c r="BW1158" i="1"/>
  <c r="BW1159" i="1"/>
  <c r="BW1160" i="1"/>
  <c r="BW1161" i="1"/>
  <c r="BW1162" i="1"/>
  <c r="BW1163" i="1"/>
  <c r="BW1164" i="1"/>
  <c r="BW1165" i="1"/>
  <c r="BW1166" i="1"/>
  <c r="BW1167" i="1"/>
  <c r="BW1168" i="1"/>
  <c r="BW1169" i="1"/>
  <c r="BW1170" i="1"/>
  <c r="BW1171" i="1"/>
  <c r="BW1172" i="1"/>
  <c r="BW1173" i="1"/>
  <c r="BW1174" i="1"/>
  <c r="BW1175" i="1"/>
  <c r="BW1176" i="1"/>
  <c r="BW1177" i="1"/>
  <c r="BW1178" i="1"/>
  <c r="BW1179" i="1"/>
  <c r="BW1180" i="1"/>
  <c r="BW1181" i="1"/>
  <c r="BW1182" i="1"/>
  <c r="BW1183" i="1"/>
  <c r="BW1184" i="1"/>
  <c r="BW1185" i="1"/>
  <c r="BW1186" i="1"/>
  <c r="BW1187" i="1"/>
  <c r="BW1188" i="1"/>
  <c r="BW1189" i="1"/>
  <c r="BW1190" i="1"/>
  <c r="BW1191" i="1"/>
  <c r="BW1192" i="1"/>
  <c r="BW1193" i="1"/>
  <c r="BW1194" i="1"/>
  <c r="BW1195" i="1"/>
  <c r="BW1196" i="1"/>
  <c r="BW1197" i="1"/>
  <c r="BW1198" i="1"/>
  <c r="BW1199" i="1"/>
  <c r="BW1200" i="1"/>
  <c r="BW1201" i="1"/>
  <c r="BW1202" i="1"/>
  <c r="BW1203" i="1"/>
  <c r="BW1204" i="1"/>
  <c r="BW1205" i="1"/>
  <c r="BW1206" i="1"/>
  <c r="BW1207" i="1"/>
  <c r="BW1208" i="1"/>
  <c r="BW1209" i="1"/>
  <c r="BW1210" i="1"/>
  <c r="BW1211" i="1"/>
  <c r="BW1212" i="1"/>
  <c r="BW1213" i="1"/>
  <c r="BW1214" i="1"/>
  <c r="BW1215" i="1"/>
  <c r="BW1216" i="1"/>
  <c r="BW1217" i="1"/>
  <c r="BW1218" i="1"/>
  <c r="BW1219" i="1"/>
  <c r="BW1220" i="1"/>
  <c r="BW1221" i="1"/>
  <c r="BW1222" i="1"/>
  <c r="BW1223" i="1"/>
  <c r="BW1224" i="1"/>
  <c r="BW1225" i="1"/>
  <c r="BW1226" i="1"/>
  <c r="BW1227" i="1"/>
  <c r="BW1228" i="1"/>
  <c r="BW1229" i="1"/>
  <c r="BW1230" i="1"/>
  <c r="BW1231" i="1"/>
  <c r="BW1232" i="1"/>
  <c r="BW1233" i="1"/>
  <c r="BW1234" i="1"/>
  <c r="BW1235" i="1"/>
  <c r="BW1236" i="1"/>
  <c r="BW1237" i="1"/>
  <c r="BW1238" i="1"/>
  <c r="BW1239" i="1"/>
  <c r="BW1240" i="1"/>
  <c r="BW1241" i="1"/>
  <c r="BW1242" i="1"/>
  <c r="BW1243" i="1"/>
  <c r="BW1244" i="1"/>
  <c r="BW1245" i="1"/>
  <c r="BW1246" i="1"/>
  <c r="BW1247" i="1"/>
  <c r="BW1248" i="1"/>
  <c r="BW1249" i="1"/>
  <c r="BW1250" i="1"/>
  <c r="BW1251" i="1"/>
  <c r="BW1252" i="1"/>
  <c r="BW1253" i="1"/>
  <c r="BW1254" i="1"/>
  <c r="BW1255" i="1"/>
  <c r="BW1256" i="1"/>
  <c r="BW1257" i="1"/>
  <c r="BW1258" i="1"/>
  <c r="BW1259" i="1"/>
  <c r="BW1260" i="1"/>
  <c r="BW1261" i="1"/>
  <c r="BW1262" i="1"/>
  <c r="BW1263" i="1"/>
  <c r="BW1264" i="1"/>
  <c r="BW1265" i="1"/>
  <c r="BW1266" i="1"/>
  <c r="BW1267" i="1"/>
  <c r="BW1268" i="1"/>
  <c r="BW1269" i="1"/>
  <c r="BW1270" i="1"/>
  <c r="BW1271" i="1"/>
  <c r="BW1272" i="1"/>
  <c r="BW1273" i="1"/>
  <c r="BW1274" i="1"/>
  <c r="BW1275" i="1"/>
  <c r="BW1276" i="1"/>
  <c r="BW1277" i="1"/>
  <c r="BW1278" i="1"/>
  <c r="BW1279" i="1"/>
  <c r="BW1280" i="1"/>
  <c r="BW1281" i="1"/>
  <c r="BW1282" i="1"/>
  <c r="BW1283" i="1"/>
  <c r="BW1284" i="1"/>
  <c r="BW1285" i="1"/>
  <c r="BW1286" i="1"/>
  <c r="BW1287" i="1"/>
  <c r="BW1288" i="1"/>
  <c r="BW1289" i="1"/>
  <c r="BW1290" i="1"/>
  <c r="BW1291" i="1"/>
  <c r="BW1292" i="1"/>
  <c r="BW1293" i="1"/>
  <c r="BW1294" i="1"/>
  <c r="BW1295" i="1"/>
  <c r="BW1296" i="1"/>
  <c r="BW1297" i="1"/>
  <c r="BW1298" i="1"/>
  <c r="BW1299" i="1"/>
  <c r="BW1300" i="1"/>
  <c r="BW1301" i="1"/>
  <c r="BW1302" i="1"/>
  <c r="BW1303" i="1"/>
  <c r="BW1304" i="1"/>
  <c r="BW1305" i="1"/>
  <c r="BW1306" i="1"/>
  <c r="BW1307" i="1"/>
  <c r="BW1308" i="1"/>
  <c r="BW1309" i="1"/>
  <c r="BW1310" i="1"/>
  <c r="BW1311" i="1"/>
  <c r="BW1312" i="1"/>
  <c r="BW1313" i="1"/>
  <c r="BW1314" i="1"/>
  <c r="BW1315" i="1"/>
  <c r="BW1316" i="1"/>
  <c r="BW1317" i="1"/>
  <c r="BW1318" i="1"/>
  <c r="BW1319" i="1"/>
  <c r="BW1320" i="1"/>
  <c r="BW1321" i="1"/>
  <c r="BW1322" i="1"/>
  <c r="BW1323" i="1"/>
  <c r="BW1324" i="1"/>
  <c r="BW1325" i="1"/>
  <c r="BW1326" i="1"/>
  <c r="BW1327" i="1"/>
  <c r="BW1328" i="1"/>
  <c r="BW1329" i="1"/>
  <c r="BW1330" i="1"/>
  <c r="BW1331" i="1"/>
  <c r="BW1332" i="1"/>
  <c r="BW1333" i="1"/>
  <c r="BW1334" i="1"/>
  <c r="BW1335" i="1"/>
  <c r="BW1336" i="1"/>
  <c r="BW1337" i="1"/>
  <c r="BW1338" i="1"/>
  <c r="BW1339" i="1"/>
  <c r="BW1340" i="1"/>
  <c r="BW1341" i="1"/>
  <c r="BW1342" i="1"/>
  <c r="BW1343" i="1"/>
  <c r="BW1344" i="1"/>
  <c r="BW1345" i="1"/>
  <c r="BW1346" i="1"/>
  <c r="BW1347" i="1"/>
  <c r="BW1348" i="1"/>
  <c r="BW1349" i="1"/>
  <c r="BW1350" i="1"/>
  <c r="BW1351" i="1"/>
  <c r="BW1352" i="1"/>
  <c r="BW1353" i="1"/>
  <c r="BW1354" i="1"/>
  <c r="BW1355" i="1"/>
  <c r="BW1356" i="1"/>
  <c r="BW1357" i="1"/>
  <c r="BW1358" i="1"/>
  <c r="BW1359" i="1"/>
  <c r="BW1360" i="1"/>
  <c r="BW1361" i="1"/>
  <c r="BW1362" i="1"/>
  <c r="BW1363" i="1"/>
  <c r="BW1364" i="1"/>
  <c r="BW1365" i="1"/>
  <c r="BW1366" i="1"/>
  <c r="BW1367" i="1"/>
  <c r="BW1368" i="1"/>
  <c r="BW1369" i="1"/>
  <c r="BW1370" i="1"/>
  <c r="BW1371" i="1"/>
  <c r="BW1372" i="1"/>
  <c r="BW1373" i="1"/>
  <c r="BW1374" i="1"/>
  <c r="BW1375" i="1"/>
  <c r="BW1376" i="1"/>
  <c r="BW1377" i="1"/>
  <c r="BW1378" i="1"/>
  <c r="BW1379" i="1"/>
  <c r="BW1380" i="1"/>
  <c r="BW1381" i="1"/>
  <c r="BW1382" i="1"/>
  <c r="BW1383" i="1"/>
  <c r="BW1384" i="1"/>
  <c r="BW1385" i="1"/>
  <c r="BW1386" i="1"/>
  <c r="BW1387" i="1"/>
  <c r="BW1388" i="1"/>
  <c r="BW1389" i="1"/>
  <c r="BW1390" i="1"/>
  <c r="BW1391" i="1"/>
  <c r="BW1392" i="1"/>
  <c r="BW1393" i="1"/>
  <c r="BW1394" i="1"/>
  <c r="BW1395" i="1"/>
  <c r="BW1396" i="1"/>
  <c r="BW1397" i="1"/>
  <c r="BW1398" i="1"/>
  <c r="BW1399" i="1"/>
  <c r="BW1400" i="1"/>
  <c r="BW1401" i="1"/>
  <c r="BW1402" i="1"/>
  <c r="BW1403" i="1"/>
  <c r="BW1404" i="1"/>
  <c r="BW1405" i="1"/>
  <c r="BW1406" i="1"/>
  <c r="BW1407" i="1"/>
  <c r="BW1408" i="1"/>
  <c r="BW1409" i="1"/>
  <c r="BW1410" i="1"/>
  <c r="BW1411" i="1"/>
  <c r="BW1412" i="1"/>
  <c r="BW1413" i="1"/>
  <c r="BW1414" i="1"/>
  <c r="BW1415" i="1"/>
  <c r="BW1416" i="1"/>
  <c r="BW1417" i="1"/>
  <c r="BW1418" i="1"/>
  <c r="BW1419" i="1"/>
  <c r="BW1420" i="1"/>
  <c r="BW1421" i="1"/>
  <c r="BW1422" i="1"/>
  <c r="BW1423" i="1"/>
  <c r="BW1424" i="1"/>
  <c r="BW1425" i="1"/>
  <c r="BW1426" i="1"/>
  <c r="BW1427" i="1"/>
  <c r="BW1428" i="1"/>
  <c r="BW1429" i="1"/>
  <c r="BW1430" i="1"/>
  <c r="BW1431" i="1"/>
  <c r="BW1432" i="1"/>
  <c r="BW1433" i="1"/>
  <c r="BW1434" i="1"/>
  <c r="BW1435" i="1"/>
  <c r="BW1436" i="1"/>
  <c r="BW1437" i="1"/>
  <c r="BW1438" i="1"/>
  <c r="BW1439" i="1"/>
  <c r="BW1440" i="1"/>
  <c r="BW1441" i="1"/>
  <c r="BW1442" i="1"/>
  <c r="BW1443" i="1"/>
  <c r="BW1444" i="1"/>
  <c r="BW1445" i="1"/>
  <c r="BW1446" i="1"/>
  <c r="BW1447" i="1"/>
  <c r="BW1448" i="1"/>
  <c r="BW1449" i="1"/>
  <c r="BW1450" i="1"/>
  <c r="BW1451" i="1"/>
  <c r="BW1452" i="1"/>
  <c r="BW1453" i="1"/>
  <c r="BW1454" i="1"/>
  <c r="BW1455" i="1"/>
  <c r="BW1456" i="1"/>
  <c r="BW1457" i="1"/>
  <c r="BW1458" i="1"/>
  <c r="BW1459" i="1"/>
  <c r="BW1460" i="1"/>
  <c r="BW1461" i="1"/>
  <c r="BW1462" i="1"/>
  <c r="BW1463" i="1"/>
  <c r="BW1464" i="1"/>
  <c r="BW1465" i="1"/>
  <c r="BW1466" i="1"/>
  <c r="BW1467" i="1"/>
  <c r="BW1468" i="1"/>
  <c r="BW1469" i="1"/>
  <c r="BW1470" i="1"/>
  <c r="BW1471" i="1"/>
  <c r="BW1472" i="1"/>
  <c r="BW1473" i="1"/>
  <c r="BW1474" i="1"/>
  <c r="BW1475" i="1"/>
  <c r="BW1476" i="1"/>
  <c r="BW1477" i="1"/>
  <c r="BW1478" i="1"/>
  <c r="BW1479" i="1"/>
  <c r="BW1480" i="1"/>
  <c r="BW1481" i="1"/>
  <c r="BW1482" i="1"/>
  <c r="BW1483" i="1"/>
  <c r="BW1484" i="1"/>
  <c r="BW1485" i="1"/>
  <c r="BW1486" i="1"/>
  <c r="BW1487" i="1"/>
  <c r="BW1488" i="1"/>
  <c r="BW1489" i="1"/>
  <c r="BW1490" i="1"/>
  <c r="BW1491" i="1"/>
  <c r="BW1492" i="1"/>
  <c r="BW1493" i="1"/>
  <c r="BW1494" i="1"/>
  <c r="BW1495" i="1"/>
  <c r="BW1496" i="1"/>
  <c r="BW1497" i="1"/>
  <c r="BW1498" i="1"/>
  <c r="BW1499" i="1"/>
  <c r="BW1500" i="1"/>
  <c r="BW1501" i="1"/>
  <c r="BW1502" i="1"/>
  <c r="BW1503" i="1"/>
  <c r="BW1504" i="1"/>
  <c r="BW1505" i="1"/>
  <c r="BW1506" i="1"/>
  <c r="BW1507" i="1"/>
  <c r="BW1508" i="1"/>
  <c r="BW1509" i="1"/>
  <c r="BW1510" i="1"/>
  <c r="BW1511" i="1"/>
  <c r="BW1512" i="1"/>
  <c r="BW1513" i="1"/>
  <c r="BW1514" i="1"/>
  <c r="BW1515" i="1"/>
  <c r="BW1516" i="1"/>
  <c r="BW1517" i="1"/>
  <c r="BW1518" i="1"/>
  <c r="BW1519" i="1"/>
  <c r="BW1520" i="1"/>
  <c r="BW1521" i="1"/>
  <c r="BW1522" i="1"/>
  <c r="BW1523" i="1"/>
  <c r="BW1524" i="1"/>
  <c r="BW1525" i="1"/>
  <c r="BW1526" i="1"/>
  <c r="BW1527" i="1"/>
  <c r="BW1528" i="1"/>
  <c r="BW1529" i="1"/>
  <c r="BW1530" i="1"/>
  <c r="BW1531" i="1"/>
  <c r="BW1532" i="1"/>
  <c r="BW1533" i="1"/>
  <c r="BW1534" i="1"/>
  <c r="BW1535" i="1"/>
  <c r="BW1536" i="1"/>
  <c r="BW1537" i="1"/>
  <c r="BW1538" i="1"/>
  <c r="BW1539" i="1"/>
  <c r="BW1540" i="1"/>
  <c r="BW1541" i="1"/>
  <c r="BW1542" i="1"/>
  <c r="BW1543" i="1"/>
  <c r="BW1544" i="1"/>
  <c r="BW1545" i="1"/>
  <c r="BW1546" i="1"/>
  <c r="BW1547" i="1"/>
  <c r="BW1548" i="1"/>
  <c r="BW1549" i="1"/>
  <c r="BW1550" i="1"/>
  <c r="BW1551" i="1"/>
  <c r="BW1552" i="1"/>
  <c r="BW1553" i="1"/>
  <c r="BW1554" i="1"/>
  <c r="BW1555" i="1"/>
  <c r="BW1556" i="1"/>
  <c r="BW1557" i="1"/>
  <c r="BW1558" i="1"/>
  <c r="BW1559" i="1"/>
  <c r="BW1560" i="1"/>
  <c r="BW1561" i="1"/>
  <c r="BW1562" i="1"/>
  <c r="BW1563" i="1"/>
  <c r="BW1564" i="1"/>
  <c r="BW1565" i="1"/>
  <c r="BW1566" i="1"/>
  <c r="BW1567" i="1"/>
  <c r="BW1568" i="1"/>
  <c r="BW1569" i="1"/>
  <c r="BW1570" i="1"/>
  <c r="BW1571" i="1"/>
  <c r="BW1572" i="1"/>
  <c r="BW1573" i="1"/>
  <c r="BW1574" i="1"/>
  <c r="BW1575" i="1"/>
  <c r="BW1576" i="1"/>
  <c r="BW1577" i="1"/>
  <c r="BW1578" i="1"/>
  <c r="BW1579" i="1"/>
  <c r="BW1580" i="1"/>
  <c r="BW1581" i="1"/>
  <c r="BW1582" i="1"/>
  <c r="BW1583" i="1"/>
  <c r="BW1584" i="1"/>
  <c r="BW1585" i="1"/>
  <c r="BW1586" i="1"/>
  <c r="BW1587" i="1"/>
  <c r="BW1588" i="1"/>
  <c r="BW1589" i="1"/>
  <c r="BW1590" i="1"/>
  <c r="BW1591" i="1"/>
  <c r="BW1592" i="1"/>
  <c r="BW1593" i="1"/>
  <c r="BW1594" i="1"/>
  <c r="BW1595" i="1"/>
  <c r="BW1596" i="1"/>
  <c r="BW1597" i="1"/>
  <c r="BW1598" i="1"/>
  <c r="BW1599" i="1"/>
  <c r="BW1600" i="1"/>
  <c r="BW1601" i="1"/>
  <c r="BW1602" i="1"/>
  <c r="BW1603" i="1"/>
  <c r="BW1604" i="1"/>
  <c r="BW1605" i="1"/>
  <c r="BW1606" i="1"/>
  <c r="BW1607" i="1"/>
  <c r="BW1608" i="1"/>
  <c r="BW1609" i="1"/>
  <c r="BW1610" i="1"/>
  <c r="BW1611" i="1"/>
  <c r="BW1612" i="1"/>
  <c r="BW1613" i="1"/>
  <c r="BW1614" i="1"/>
  <c r="BW1615" i="1"/>
  <c r="BW1616" i="1"/>
  <c r="BW1617" i="1"/>
  <c r="BW1618" i="1"/>
  <c r="BW1619" i="1"/>
  <c r="BW1620" i="1"/>
  <c r="BW1621" i="1"/>
  <c r="BW1622" i="1"/>
  <c r="BW1623" i="1"/>
  <c r="BW1624" i="1"/>
  <c r="BW1625" i="1"/>
  <c r="BW1626" i="1"/>
  <c r="BW1627" i="1"/>
  <c r="BW1628" i="1"/>
  <c r="BW1629" i="1"/>
  <c r="BW1630" i="1"/>
  <c r="BW1631" i="1"/>
  <c r="BW1632" i="1"/>
  <c r="BW1633" i="1"/>
  <c r="BW1634" i="1"/>
  <c r="BW1635" i="1"/>
  <c r="BW1636" i="1"/>
  <c r="BW1637" i="1"/>
  <c r="BW1638" i="1"/>
  <c r="BW1639" i="1"/>
  <c r="BW1640" i="1"/>
  <c r="BW1641" i="1"/>
  <c r="BW1642" i="1"/>
  <c r="BW1643" i="1"/>
  <c r="BW1644" i="1"/>
  <c r="BW1645" i="1"/>
  <c r="BW1646" i="1"/>
  <c r="BW1647" i="1"/>
  <c r="BW1648" i="1"/>
  <c r="BW1649" i="1"/>
  <c r="BW1650" i="1"/>
  <c r="BW1651" i="1"/>
  <c r="BW1652" i="1"/>
  <c r="BW1653" i="1"/>
  <c r="BW1654" i="1"/>
  <c r="BW1655" i="1"/>
  <c r="BW1656" i="1"/>
  <c r="BW1657" i="1"/>
  <c r="BW1658" i="1"/>
  <c r="BW1659" i="1"/>
  <c r="BW1660" i="1"/>
  <c r="BW1661" i="1"/>
  <c r="BW1662" i="1"/>
  <c r="BW1663" i="1"/>
  <c r="BW1664" i="1"/>
  <c r="BW1665" i="1"/>
  <c r="BW1666" i="1"/>
  <c r="BW1667" i="1"/>
  <c r="BW1668" i="1"/>
  <c r="BW1669" i="1"/>
  <c r="BW1670" i="1"/>
  <c r="BW1671" i="1"/>
  <c r="BW1672" i="1"/>
  <c r="BW1673" i="1"/>
  <c r="BW1674" i="1"/>
  <c r="BW1675" i="1"/>
  <c r="BW1676" i="1"/>
  <c r="BW1677" i="1"/>
  <c r="BW1678" i="1"/>
  <c r="BW1679" i="1"/>
  <c r="BW1680" i="1"/>
  <c r="BW1681" i="1"/>
  <c r="BW1682" i="1"/>
  <c r="BW1683" i="1"/>
  <c r="BW1684" i="1"/>
  <c r="BW1685" i="1"/>
  <c r="BW1686" i="1"/>
  <c r="BW1687" i="1"/>
  <c r="BW1688" i="1"/>
  <c r="BW1689" i="1"/>
  <c r="BW1690" i="1"/>
  <c r="BW1691" i="1"/>
  <c r="BW1692" i="1"/>
  <c r="BW1693" i="1"/>
  <c r="BW1694" i="1"/>
  <c r="BW1695" i="1"/>
  <c r="BW1696" i="1"/>
  <c r="BW1697" i="1"/>
  <c r="BW1698" i="1"/>
  <c r="BW1699" i="1"/>
  <c r="BW1700" i="1"/>
  <c r="BW1701" i="1"/>
  <c r="BW1702" i="1"/>
  <c r="BW1703" i="1"/>
  <c r="BW1704" i="1"/>
  <c r="BW1705" i="1"/>
  <c r="BW1706" i="1"/>
  <c r="BW1707" i="1"/>
  <c r="BW1708" i="1"/>
  <c r="BW1709" i="1"/>
  <c r="BW1710" i="1"/>
  <c r="BW1711" i="1"/>
  <c r="BW1712" i="1"/>
  <c r="BW1713" i="1"/>
  <c r="BW1714" i="1"/>
  <c r="BW1715" i="1"/>
  <c r="BW1716" i="1"/>
  <c r="BW1717" i="1"/>
  <c r="BW1718" i="1"/>
  <c r="BW1719" i="1"/>
  <c r="BW1720" i="1"/>
  <c r="BW1721" i="1"/>
  <c r="BW1722" i="1"/>
  <c r="BW1723" i="1"/>
  <c r="BW1724" i="1"/>
  <c r="BW1725" i="1"/>
  <c r="BW1726" i="1"/>
  <c r="BW1727" i="1"/>
  <c r="BW1728" i="1"/>
  <c r="BW1729" i="1"/>
  <c r="BW1730" i="1"/>
  <c r="BW1731" i="1"/>
  <c r="BW1732" i="1"/>
  <c r="BW1733" i="1"/>
  <c r="BW1734" i="1"/>
  <c r="BW1735" i="1"/>
  <c r="BW1736" i="1"/>
  <c r="BW1737" i="1"/>
  <c r="BW1738" i="1"/>
  <c r="BW1739" i="1"/>
  <c r="BW1740" i="1"/>
  <c r="BW1741" i="1"/>
  <c r="BW1742" i="1"/>
  <c r="BW1743" i="1"/>
  <c r="BW1744" i="1"/>
  <c r="BW1745" i="1"/>
  <c r="BW1746" i="1"/>
  <c r="BW1747" i="1"/>
  <c r="BW1748" i="1"/>
  <c r="BW1749" i="1"/>
  <c r="BW1750" i="1"/>
  <c r="BW1751" i="1"/>
  <c r="BW1752" i="1"/>
  <c r="BW1753" i="1"/>
  <c r="BW1754" i="1"/>
  <c r="BW1755" i="1"/>
  <c r="BW1756" i="1"/>
  <c r="BW1757" i="1"/>
  <c r="BW1758" i="1"/>
  <c r="BW1759" i="1"/>
  <c r="BW1760" i="1"/>
  <c r="BW1761" i="1"/>
  <c r="BW1762" i="1"/>
  <c r="BW1763" i="1"/>
  <c r="BW1764" i="1"/>
  <c r="BW1765" i="1"/>
  <c r="BW1766" i="1"/>
  <c r="BW1767" i="1"/>
  <c r="BW1768" i="1"/>
  <c r="BW1769" i="1"/>
  <c r="BW1770" i="1"/>
  <c r="BW1771" i="1"/>
  <c r="BW1772" i="1"/>
  <c r="BW1773" i="1"/>
  <c r="BW1774" i="1"/>
  <c r="BW1775" i="1"/>
  <c r="BW1776" i="1"/>
  <c r="BW1777" i="1"/>
  <c r="BW1778" i="1"/>
  <c r="BW1779" i="1"/>
  <c r="BW1780" i="1"/>
  <c r="BW1781" i="1"/>
  <c r="BW1782" i="1"/>
  <c r="BW1783" i="1"/>
  <c r="BW1784" i="1"/>
  <c r="BW1785" i="1"/>
  <c r="BW1786" i="1"/>
  <c r="BW1787" i="1"/>
  <c r="BW1788" i="1"/>
  <c r="BW1789" i="1"/>
  <c r="BW1790" i="1"/>
  <c r="BW1791" i="1"/>
  <c r="BW1792" i="1"/>
  <c r="BW1793" i="1"/>
  <c r="BW1794" i="1"/>
  <c r="BW1795" i="1"/>
  <c r="BW1796" i="1"/>
  <c r="BW1797" i="1"/>
  <c r="BW1798" i="1"/>
  <c r="BW1799" i="1"/>
  <c r="BW1800" i="1"/>
  <c r="BW1801" i="1"/>
  <c r="BW1802" i="1"/>
  <c r="BW1803" i="1"/>
  <c r="BW1804" i="1"/>
  <c r="BW1805" i="1"/>
  <c r="BW1806" i="1"/>
  <c r="BW1807" i="1"/>
  <c r="BW1808" i="1"/>
  <c r="BW1809" i="1"/>
  <c r="BW1810" i="1"/>
  <c r="BW1811" i="1"/>
  <c r="BW1812" i="1"/>
  <c r="BW1813" i="1"/>
  <c r="BW1814" i="1"/>
  <c r="BW1815" i="1"/>
  <c r="BW1816" i="1"/>
  <c r="BW1817" i="1"/>
  <c r="BW1818" i="1"/>
  <c r="BW1819" i="1"/>
  <c r="BW1820" i="1"/>
  <c r="BW1821" i="1"/>
  <c r="BW1822" i="1"/>
  <c r="BW1823" i="1"/>
  <c r="BW1824" i="1"/>
  <c r="BW1825" i="1"/>
  <c r="BW1826" i="1"/>
  <c r="BW1827" i="1"/>
  <c r="BW1828" i="1"/>
  <c r="BW1829" i="1"/>
  <c r="BW1830" i="1"/>
  <c r="BW1831" i="1"/>
  <c r="BW1832" i="1"/>
  <c r="BW1833" i="1"/>
  <c r="BW1834" i="1"/>
  <c r="BW1835" i="1"/>
  <c r="BW1836" i="1"/>
  <c r="BW1837" i="1"/>
  <c r="BW1838" i="1"/>
  <c r="BW1839" i="1"/>
  <c r="BW1840" i="1"/>
  <c r="BW1841" i="1"/>
  <c r="BW1842" i="1"/>
  <c r="BW1843" i="1"/>
  <c r="BW1844" i="1"/>
  <c r="BW1845" i="1"/>
  <c r="BW1846" i="1"/>
  <c r="BW1847" i="1"/>
  <c r="BW1848" i="1"/>
  <c r="BW1849" i="1"/>
  <c r="BW1850" i="1"/>
  <c r="BW1851" i="1"/>
  <c r="BW1852" i="1"/>
  <c r="BW1853" i="1"/>
  <c r="BW1854" i="1"/>
  <c r="BW1855" i="1"/>
  <c r="BW1856" i="1"/>
  <c r="BW1857" i="1"/>
  <c r="BW1858" i="1"/>
  <c r="BW1859" i="1"/>
  <c r="BW1860" i="1"/>
  <c r="BW1861" i="1"/>
  <c r="BW1862" i="1"/>
  <c r="BW1863" i="1"/>
  <c r="BW1864" i="1"/>
  <c r="BW1865" i="1"/>
  <c r="BW1866" i="1"/>
  <c r="BW1867" i="1"/>
  <c r="BW1868" i="1"/>
  <c r="BW1869" i="1"/>
  <c r="BW1870" i="1"/>
  <c r="BW1871" i="1"/>
  <c r="BW1872" i="1"/>
  <c r="BW1873" i="1"/>
  <c r="BW1874" i="1"/>
  <c r="BW1875" i="1"/>
  <c r="BW1876" i="1"/>
  <c r="BW1877" i="1"/>
  <c r="BW1878" i="1"/>
  <c r="BW1879" i="1"/>
  <c r="BW1880" i="1"/>
  <c r="BW1881" i="1"/>
  <c r="BW1882" i="1"/>
  <c r="BW1883" i="1"/>
  <c r="BW1884" i="1"/>
  <c r="BW1885" i="1"/>
  <c r="BW1886" i="1"/>
  <c r="BW1887" i="1"/>
  <c r="BW1888" i="1"/>
  <c r="BW1889" i="1"/>
  <c r="BW1890" i="1"/>
  <c r="BW1891" i="1"/>
  <c r="BW1892" i="1"/>
  <c r="BW1893" i="1"/>
  <c r="BW1894" i="1"/>
  <c r="BW1895" i="1"/>
  <c r="BW1896" i="1"/>
  <c r="BW1897" i="1"/>
  <c r="BW1898" i="1"/>
  <c r="BW1899" i="1"/>
  <c r="BW1900" i="1"/>
  <c r="BW1901" i="1"/>
  <c r="BW1902" i="1"/>
  <c r="BW1903" i="1"/>
  <c r="BW1904" i="1"/>
  <c r="BW1905" i="1"/>
  <c r="BW1906" i="1"/>
  <c r="BW1907" i="1"/>
  <c r="BW1908" i="1"/>
  <c r="BW1909" i="1"/>
  <c r="BW1910" i="1"/>
  <c r="BW1911" i="1"/>
  <c r="BW1912" i="1"/>
  <c r="BW1913" i="1"/>
  <c r="BW1914" i="1"/>
  <c r="BW1915" i="1"/>
  <c r="BW1916" i="1"/>
  <c r="BW1917" i="1"/>
  <c r="BW1918" i="1"/>
  <c r="BW1919" i="1"/>
  <c r="BW1920" i="1"/>
  <c r="BW1921" i="1"/>
  <c r="BW1922" i="1"/>
  <c r="BW1923" i="1"/>
  <c r="BW1924" i="1"/>
  <c r="BW1925" i="1"/>
  <c r="BW1926" i="1"/>
  <c r="BW1927" i="1"/>
  <c r="BW1928" i="1"/>
  <c r="BW1929" i="1"/>
  <c r="BW1930" i="1"/>
  <c r="BW1931" i="1"/>
  <c r="BW1932" i="1"/>
  <c r="BW1933" i="1"/>
  <c r="BW1934" i="1"/>
  <c r="BW1935" i="1"/>
  <c r="BW1936" i="1"/>
  <c r="BW1937" i="1"/>
  <c r="BW1938" i="1"/>
  <c r="BW1939" i="1"/>
  <c r="BW1940" i="1"/>
  <c r="BW1941" i="1"/>
  <c r="BW1942" i="1"/>
  <c r="BW1943" i="1"/>
  <c r="BW1944" i="1"/>
  <c r="BW1945" i="1"/>
  <c r="BW1946" i="1"/>
  <c r="BW1947" i="1"/>
  <c r="BW1948" i="1"/>
  <c r="BW1949" i="1"/>
  <c r="BW1950" i="1"/>
  <c r="BW1951" i="1"/>
  <c r="BW1952" i="1"/>
  <c r="BW1953" i="1"/>
  <c r="BW1954" i="1"/>
  <c r="BW1955" i="1"/>
  <c r="BW1956" i="1"/>
  <c r="BW1957" i="1"/>
  <c r="BW1958" i="1"/>
  <c r="BW1959" i="1"/>
  <c r="BW1960" i="1"/>
  <c r="BW1961" i="1"/>
  <c r="BW1962" i="1"/>
  <c r="BW1963" i="1"/>
  <c r="BW1964" i="1"/>
  <c r="BW1965" i="1"/>
  <c r="BW1966" i="1"/>
  <c r="BW1967" i="1"/>
  <c r="BW1968" i="1"/>
  <c r="BW1969" i="1"/>
  <c r="BW1970" i="1"/>
  <c r="BW1971" i="1"/>
  <c r="BW1972" i="1"/>
  <c r="BW1973" i="1"/>
  <c r="BW1974" i="1"/>
  <c r="BW1975" i="1"/>
  <c r="BW1976" i="1"/>
  <c r="BW1977" i="1"/>
  <c r="BW1978" i="1"/>
  <c r="BW1979" i="1"/>
  <c r="BW1980" i="1"/>
  <c r="BW1981" i="1"/>
  <c r="BW1982" i="1"/>
  <c r="BW1983" i="1"/>
  <c r="BW1984" i="1"/>
  <c r="BW1985" i="1"/>
  <c r="BW1986" i="1"/>
  <c r="BW1987" i="1"/>
  <c r="BW1988" i="1"/>
  <c r="BW1989" i="1"/>
  <c r="BW1990" i="1"/>
  <c r="BW1991" i="1"/>
  <c r="BW1992" i="1"/>
  <c r="BW1993" i="1"/>
  <c r="BW1994" i="1"/>
  <c r="BW1995" i="1"/>
  <c r="BW1996" i="1"/>
  <c r="BW1997" i="1"/>
  <c r="BW1998" i="1"/>
  <c r="BW1999" i="1"/>
  <c r="BW2000" i="1"/>
  <c r="BW2001" i="1"/>
  <c r="BW2002" i="1"/>
  <c r="BW2003" i="1"/>
  <c r="BW2004" i="1"/>
  <c r="BW2005" i="1"/>
  <c r="BW2006" i="1"/>
  <c r="BW2007" i="1"/>
  <c r="BW2008" i="1"/>
  <c r="BW2009" i="1"/>
  <c r="BW2010" i="1"/>
  <c r="BW2011" i="1"/>
  <c r="BW2012" i="1"/>
  <c r="BW2013" i="1"/>
  <c r="BW2014" i="1"/>
  <c r="BW2015" i="1"/>
  <c r="BW2016" i="1"/>
  <c r="BW2017" i="1"/>
  <c r="BW2018" i="1"/>
  <c r="BW2019" i="1"/>
  <c r="BW2020" i="1"/>
  <c r="BW2021" i="1"/>
  <c r="BW2022" i="1"/>
  <c r="BW2023" i="1"/>
  <c r="BW2024" i="1"/>
  <c r="BW2025" i="1"/>
  <c r="BW2026" i="1"/>
  <c r="BW2027" i="1"/>
  <c r="BW2028" i="1"/>
  <c r="BW2029" i="1"/>
  <c r="BW2030" i="1"/>
  <c r="BW2031" i="1"/>
  <c r="BW2032" i="1"/>
  <c r="BW2033" i="1"/>
  <c r="BW2034" i="1"/>
  <c r="BW2035" i="1"/>
  <c r="BW2036" i="1"/>
  <c r="BW2037" i="1"/>
  <c r="BW2038" i="1"/>
  <c r="BW2039" i="1"/>
  <c r="BW2040" i="1"/>
  <c r="BW2041" i="1"/>
  <c r="BW2042" i="1"/>
  <c r="BW2043" i="1"/>
  <c r="BW2044" i="1"/>
  <c r="BW2045" i="1"/>
  <c r="BW2046" i="1"/>
  <c r="BW2047" i="1"/>
  <c r="BW2048" i="1"/>
  <c r="BW2049" i="1"/>
  <c r="BW2050" i="1"/>
  <c r="BW2051" i="1"/>
  <c r="BW2052" i="1"/>
  <c r="BW2053" i="1"/>
  <c r="BW2054" i="1"/>
  <c r="BW2055" i="1"/>
  <c r="BW2056" i="1"/>
  <c r="BW2057" i="1"/>
  <c r="BW2058" i="1"/>
  <c r="BW2059" i="1"/>
  <c r="BW2060" i="1"/>
  <c r="BW2061" i="1"/>
  <c r="BW2062" i="1"/>
  <c r="BW2063" i="1"/>
  <c r="BW2064" i="1"/>
  <c r="BW2065" i="1"/>
  <c r="BW2066" i="1"/>
  <c r="BW2067" i="1"/>
  <c r="BW2068" i="1"/>
  <c r="BW2069" i="1"/>
  <c r="BW2070" i="1"/>
  <c r="BW2071" i="1"/>
  <c r="BW2072" i="1"/>
  <c r="BW2073" i="1"/>
  <c r="BW2074" i="1"/>
  <c r="BW2075" i="1"/>
  <c r="BW2076" i="1"/>
  <c r="BW2077" i="1"/>
  <c r="BW2078" i="1"/>
  <c r="BW2079" i="1"/>
  <c r="BW2080" i="1"/>
  <c r="BW2081" i="1"/>
  <c r="BW2082" i="1"/>
  <c r="BW2083" i="1"/>
  <c r="BW2084" i="1"/>
  <c r="BW2085" i="1"/>
  <c r="BW2086" i="1"/>
  <c r="BW2087" i="1"/>
  <c r="BW2088" i="1"/>
  <c r="BW2089" i="1"/>
  <c r="BW2090" i="1"/>
  <c r="BW2091" i="1"/>
  <c r="BW2092" i="1"/>
  <c r="BW2093" i="1"/>
  <c r="BW2094" i="1"/>
  <c r="BW2095" i="1"/>
  <c r="BW2096" i="1"/>
  <c r="BW2097" i="1"/>
  <c r="BW2098" i="1"/>
  <c r="BW2099" i="1"/>
  <c r="BW2100" i="1"/>
  <c r="BW2101" i="1"/>
  <c r="BW2102" i="1"/>
  <c r="BW2103" i="1"/>
  <c r="BW2104" i="1"/>
  <c r="BW2105" i="1"/>
  <c r="BW2106" i="1"/>
  <c r="BW2107" i="1"/>
  <c r="BW2108" i="1"/>
  <c r="BW2109" i="1"/>
  <c r="BW2110" i="1"/>
  <c r="BW2111" i="1"/>
  <c r="BW2112" i="1"/>
  <c r="BW2113" i="1"/>
  <c r="BW2114" i="1"/>
  <c r="BW2115" i="1"/>
  <c r="BW2116" i="1"/>
  <c r="BW2117" i="1"/>
  <c r="BW2118" i="1"/>
  <c r="BW2119" i="1"/>
  <c r="BW2120" i="1"/>
  <c r="BW2121" i="1"/>
  <c r="BW2122" i="1"/>
  <c r="BW2123" i="1"/>
  <c r="BW2124" i="1"/>
  <c r="BW2125" i="1"/>
  <c r="BW2126" i="1"/>
  <c r="BW2127" i="1"/>
  <c r="BW2128" i="1"/>
  <c r="BW2129" i="1"/>
  <c r="BW2130" i="1"/>
  <c r="BW2131" i="1"/>
  <c r="BW2132" i="1"/>
  <c r="BW2133" i="1"/>
  <c r="BW2134" i="1"/>
  <c r="BW2135" i="1"/>
  <c r="BW2136" i="1"/>
  <c r="BW2137" i="1"/>
  <c r="BW2138" i="1"/>
  <c r="BW2139" i="1"/>
  <c r="BW2140" i="1"/>
  <c r="BW2141" i="1"/>
  <c r="BW2142" i="1"/>
  <c r="BW2143" i="1"/>
  <c r="BW2144" i="1"/>
  <c r="BW2145" i="1"/>
  <c r="BW2146" i="1"/>
  <c r="BW2147" i="1"/>
  <c r="BW2148" i="1"/>
  <c r="BW2149" i="1"/>
  <c r="BW2150" i="1"/>
  <c r="BW2151" i="1"/>
  <c r="BW2152" i="1"/>
  <c r="BW2153" i="1"/>
  <c r="BW2154" i="1"/>
  <c r="BW2155" i="1"/>
  <c r="BW2156" i="1"/>
  <c r="BW2157" i="1"/>
  <c r="BW2158" i="1"/>
  <c r="BW2159" i="1"/>
  <c r="BW2160" i="1"/>
  <c r="BW2161" i="1"/>
  <c r="BW2162" i="1"/>
  <c r="BW2163" i="1"/>
  <c r="BW2164" i="1"/>
  <c r="BW2165" i="1"/>
  <c r="BW2166" i="1"/>
  <c r="BW2167" i="1"/>
  <c r="BW2168" i="1"/>
  <c r="BW2169" i="1"/>
  <c r="BW2170" i="1"/>
  <c r="BW2171" i="1"/>
  <c r="BW2172" i="1"/>
  <c r="BW2173" i="1"/>
  <c r="BW2174" i="1"/>
  <c r="BW2175" i="1"/>
  <c r="BW2176" i="1"/>
  <c r="BW2177" i="1"/>
  <c r="BW2178" i="1"/>
  <c r="BW2179" i="1"/>
  <c r="BW2180" i="1"/>
  <c r="BW2181" i="1"/>
  <c r="BW2182" i="1"/>
  <c r="BW2183" i="1"/>
  <c r="BW2184" i="1"/>
  <c r="BW2185" i="1"/>
  <c r="BW2186" i="1"/>
  <c r="BW2187" i="1"/>
  <c r="BW2188" i="1"/>
  <c r="BW2189" i="1"/>
  <c r="BW2190" i="1"/>
  <c r="BW2191" i="1"/>
  <c r="BW2192" i="1"/>
  <c r="BW2193" i="1"/>
  <c r="BW2194" i="1"/>
  <c r="BW2195" i="1"/>
  <c r="BW2196" i="1"/>
  <c r="BW2197" i="1"/>
  <c r="BW2198" i="1"/>
  <c r="BW2199" i="1"/>
  <c r="BW2200" i="1"/>
  <c r="BW2201" i="1"/>
  <c r="BW2202" i="1"/>
  <c r="BW2203" i="1"/>
  <c r="BW2204" i="1"/>
  <c r="BW2205" i="1"/>
  <c r="BW2206" i="1"/>
  <c r="BW2207" i="1"/>
  <c r="BW2208" i="1"/>
  <c r="BW2209" i="1"/>
  <c r="BW2210" i="1"/>
  <c r="BW2211" i="1"/>
  <c r="BW2212" i="1"/>
  <c r="BW2213" i="1"/>
  <c r="BW2214" i="1"/>
  <c r="BW2215" i="1"/>
  <c r="BW2216" i="1"/>
  <c r="BW2217" i="1"/>
  <c r="BW2218" i="1"/>
  <c r="BW2219" i="1"/>
  <c r="BW2220" i="1"/>
  <c r="BW2221" i="1"/>
  <c r="BW2222" i="1"/>
  <c r="BW2223" i="1"/>
  <c r="BW2224" i="1"/>
  <c r="BW2225" i="1"/>
  <c r="BW2226" i="1"/>
  <c r="BW2227" i="1"/>
  <c r="BW2228" i="1"/>
  <c r="BW2229" i="1"/>
  <c r="BW2230" i="1"/>
  <c r="BW2231" i="1"/>
  <c r="BW2232" i="1"/>
  <c r="BW2233" i="1"/>
  <c r="BW2234" i="1"/>
  <c r="BW2235" i="1"/>
  <c r="BW2236" i="1"/>
  <c r="BW2237" i="1"/>
  <c r="BW2238" i="1"/>
  <c r="BW2239" i="1"/>
  <c r="BW2240" i="1"/>
  <c r="BW2241" i="1"/>
  <c r="BW2242" i="1"/>
  <c r="BW2243" i="1"/>
  <c r="BW2244" i="1"/>
  <c r="BW2245" i="1"/>
  <c r="BW2246" i="1"/>
  <c r="BW2247" i="1"/>
  <c r="BW2248" i="1"/>
  <c r="BW2249" i="1"/>
  <c r="BW2250" i="1"/>
  <c r="BW2251" i="1"/>
  <c r="BW2252" i="1"/>
  <c r="BW2253" i="1"/>
  <c r="BW2254" i="1"/>
  <c r="BW2255" i="1"/>
  <c r="BW2256" i="1"/>
  <c r="BW2257" i="1"/>
  <c r="BW2258" i="1"/>
  <c r="BW2259" i="1"/>
  <c r="BW2260" i="1"/>
  <c r="BW2261" i="1"/>
  <c r="BW2262" i="1"/>
  <c r="BW2263" i="1"/>
  <c r="BW2264" i="1"/>
  <c r="BW2265" i="1"/>
  <c r="BW2266" i="1"/>
  <c r="BW2267" i="1"/>
  <c r="BW2268" i="1"/>
  <c r="BW2269" i="1"/>
  <c r="BW2270" i="1"/>
  <c r="BW2271" i="1"/>
  <c r="BW2272" i="1"/>
  <c r="BW2273" i="1"/>
  <c r="BW2274" i="1"/>
  <c r="BW2275" i="1"/>
  <c r="BW2276" i="1"/>
  <c r="BW2277" i="1"/>
  <c r="BW2278" i="1"/>
  <c r="BW2279" i="1"/>
  <c r="BW2280" i="1"/>
  <c r="BW2281" i="1"/>
  <c r="BW2282" i="1"/>
  <c r="BW2283" i="1"/>
  <c r="BW2284" i="1"/>
  <c r="BW2285" i="1"/>
  <c r="BW2286" i="1"/>
  <c r="BW2287" i="1"/>
  <c r="BW2288" i="1"/>
  <c r="BW2289" i="1"/>
  <c r="BW2290" i="1"/>
  <c r="BW2291" i="1"/>
  <c r="BW2292" i="1"/>
  <c r="BW2293" i="1"/>
  <c r="BW2294" i="1"/>
  <c r="BW2295" i="1"/>
  <c r="BW2296" i="1"/>
  <c r="BW2297" i="1"/>
  <c r="BW2298" i="1"/>
  <c r="BW2299" i="1"/>
  <c r="BW2300" i="1"/>
  <c r="BW2301" i="1"/>
  <c r="BW2302" i="1"/>
  <c r="BW2303" i="1"/>
  <c r="BW2304" i="1"/>
  <c r="BW2305" i="1"/>
  <c r="BW2306" i="1"/>
  <c r="BW2307" i="1"/>
  <c r="BW2308" i="1"/>
  <c r="BW2309" i="1"/>
  <c r="BW2310" i="1"/>
  <c r="BW2311" i="1"/>
  <c r="BW2312" i="1"/>
  <c r="BW2313" i="1"/>
  <c r="BW2314" i="1"/>
  <c r="BW2315" i="1"/>
  <c r="BW2316" i="1"/>
  <c r="BW2317" i="1"/>
  <c r="BW2318" i="1"/>
  <c r="BW2319" i="1"/>
  <c r="BW2320" i="1"/>
  <c r="BW2321" i="1"/>
  <c r="BW2322" i="1"/>
  <c r="BW2323" i="1"/>
  <c r="BW2324" i="1"/>
  <c r="BW2325" i="1"/>
  <c r="BW2326" i="1"/>
  <c r="BW2327" i="1"/>
  <c r="BW2328" i="1"/>
  <c r="BW2329" i="1"/>
  <c r="BW2330" i="1"/>
  <c r="BW2331" i="1"/>
  <c r="BW2332" i="1"/>
  <c r="BW2333" i="1"/>
  <c r="BW2334" i="1"/>
  <c r="BW2335" i="1"/>
  <c r="BW2336" i="1"/>
  <c r="BW2337" i="1"/>
  <c r="BW2338" i="1"/>
  <c r="BW2339" i="1"/>
  <c r="BW2340" i="1"/>
  <c r="BW2341" i="1"/>
  <c r="BW2342" i="1"/>
  <c r="BW2343" i="1"/>
  <c r="BW2344" i="1"/>
  <c r="BW2345" i="1"/>
  <c r="BW2346" i="1"/>
  <c r="BW2347" i="1"/>
  <c r="BW2348" i="1"/>
  <c r="BW2349" i="1"/>
  <c r="BW2350" i="1"/>
  <c r="BW2351" i="1"/>
  <c r="BW2352" i="1"/>
  <c r="BW2353" i="1"/>
  <c r="BW2354" i="1"/>
  <c r="BW2355" i="1"/>
  <c r="BW2356" i="1"/>
  <c r="BW2357" i="1"/>
  <c r="BW2358" i="1"/>
  <c r="BW2359" i="1"/>
  <c r="BW2360" i="1"/>
  <c r="BW2361" i="1"/>
  <c r="BW2362" i="1"/>
  <c r="BW2363" i="1"/>
  <c r="BW2364" i="1"/>
  <c r="BW2365" i="1"/>
  <c r="BW2366" i="1"/>
  <c r="BW2367" i="1"/>
  <c r="BW2368" i="1"/>
  <c r="BW2369" i="1"/>
  <c r="BW2370" i="1"/>
  <c r="BW2371" i="1"/>
  <c r="BW2372" i="1"/>
  <c r="BW2373" i="1"/>
  <c r="BW2374" i="1"/>
  <c r="BW2375" i="1"/>
  <c r="BW2376" i="1"/>
  <c r="BW2377" i="1"/>
  <c r="BW2378" i="1"/>
  <c r="BW2379" i="1"/>
  <c r="BW2380" i="1"/>
  <c r="BW2381" i="1"/>
  <c r="BW2382" i="1"/>
  <c r="BW2383" i="1"/>
  <c r="BW2384" i="1"/>
  <c r="BW2385" i="1"/>
  <c r="BW2386" i="1"/>
  <c r="BW2387" i="1"/>
  <c r="BW2388" i="1"/>
  <c r="BW2389" i="1"/>
  <c r="BW2390" i="1"/>
  <c r="BW2391" i="1"/>
  <c r="BW2392" i="1"/>
  <c r="BW2393" i="1"/>
  <c r="BW2394" i="1"/>
  <c r="BW2395" i="1"/>
  <c r="BW2396" i="1"/>
  <c r="BW2397" i="1"/>
  <c r="BW2398" i="1"/>
  <c r="BW2399" i="1"/>
  <c r="BW2400" i="1"/>
  <c r="BW2401" i="1"/>
  <c r="BW2402" i="1"/>
  <c r="BW2403" i="1"/>
  <c r="BW2404" i="1"/>
  <c r="BW2405" i="1"/>
  <c r="BW2406" i="1"/>
  <c r="BW2407" i="1"/>
  <c r="BW2408" i="1"/>
  <c r="BW2409" i="1"/>
  <c r="BW2410" i="1"/>
  <c r="BW2411" i="1"/>
  <c r="BW2412" i="1"/>
  <c r="BW2413" i="1"/>
  <c r="BW2414" i="1"/>
  <c r="BW2415" i="1"/>
  <c r="BW2416" i="1"/>
  <c r="BW2417" i="1"/>
  <c r="BW2418" i="1"/>
  <c r="BW2419" i="1"/>
  <c r="BW2420" i="1"/>
  <c r="BW2421" i="1"/>
  <c r="BW2422" i="1"/>
  <c r="BW2423" i="1"/>
  <c r="BW2424" i="1"/>
  <c r="BW2425" i="1"/>
  <c r="BW2426" i="1"/>
  <c r="BW2427" i="1"/>
  <c r="BW2428" i="1"/>
  <c r="BW2429" i="1"/>
  <c r="BW2430" i="1"/>
  <c r="BW2431" i="1"/>
  <c r="BW2432" i="1"/>
  <c r="BW2433" i="1"/>
  <c r="BW2434" i="1"/>
  <c r="BW2435" i="1"/>
  <c r="BW2436" i="1"/>
  <c r="BW2437" i="1"/>
  <c r="BW2438" i="1"/>
  <c r="BW2439" i="1"/>
  <c r="BW2440" i="1"/>
  <c r="BW2441" i="1"/>
  <c r="BW2442" i="1"/>
  <c r="BW2443" i="1"/>
  <c r="BW2444" i="1"/>
  <c r="BW2445" i="1"/>
  <c r="BW2446" i="1"/>
  <c r="BW2447" i="1"/>
  <c r="BW2448" i="1"/>
  <c r="BW2449" i="1"/>
  <c r="BW2450" i="1"/>
  <c r="BW2451" i="1"/>
  <c r="BW2452" i="1"/>
  <c r="BW2453" i="1"/>
  <c r="BW2454" i="1"/>
  <c r="BW2455" i="1"/>
  <c r="BW2456" i="1"/>
  <c r="BW2457" i="1"/>
  <c r="BW2458" i="1"/>
  <c r="BW2459" i="1"/>
  <c r="BW2460" i="1"/>
  <c r="BW2461" i="1"/>
  <c r="BW2462" i="1"/>
  <c r="BW2463" i="1"/>
  <c r="BW2464" i="1"/>
  <c r="BW2465" i="1"/>
  <c r="BW2466" i="1"/>
  <c r="BW2467" i="1"/>
  <c r="BW2468" i="1"/>
  <c r="BW2469" i="1"/>
  <c r="BW2470" i="1"/>
  <c r="BW2471" i="1"/>
  <c r="BW2472" i="1"/>
  <c r="BW2473" i="1"/>
  <c r="BW2474" i="1"/>
  <c r="BW2475" i="1"/>
  <c r="BW2476" i="1"/>
  <c r="BW2477" i="1"/>
  <c r="BW2478" i="1"/>
  <c r="BW2479" i="1"/>
  <c r="BW2480" i="1"/>
  <c r="BW2481" i="1"/>
  <c r="BW2482" i="1"/>
  <c r="BW2483" i="1"/>
  <c r="BW2484" i="1"/>
  <c r="BW2485" i="1"/>
  <c r="BW2486" i="1"/>
  <c r="BW2487" i="1"/>
  <c r="BW2488" i="1"/>
  <c r="BW2489" i="1"/>
  <c r="BW2490" i="1"/>
  <c r="BW2491" i="1"/>
  <c r="BW2492" i="1"/>
  <c r="BW2493" i="1"/>
  <c r="BW2494" i="1"/>
  <c r="BW2495" i="1"/>
  <c r="BW2496" i="1"/>
  <c r="BW2497" i="1"/>
  <c r="BW2498" i="1"/>
  <c r="BW2499" i="1"/>
  <c r="BW2500" i="1"/>
  <c r="BW2501" i="1"/>
  <c r="BW2502" i="1"/>
  <c r="BW2503" i="1"/>
  <c r="BW2504" i="1"/>
  <c r="BW2505" i="1"/>
  <c r="BW2506" i="1"/>
  <c r="BW2507" i="1"/>
  <c r="BW2508" i="1"/>
  <c r="BW2509" i="1"/>
  <c r="BW2510" i="1"/>
  <c r="BW2511" i="1"/>
  <c r="BW2512" i="1"/>
  <c r="BW2513" i="1"/>
  <c r="BW2514" i="1"/>
  <c r="BW2515" i="1"/>
  <c r="BW2516" i="1"/>
  <c r="BW2517" i="1"/>
  <c r="BW2518" i="1"/>
  <c r="BW2519" i="1"/>
  <c r="BW2520" i="1"/>
  <c r="BW2521" i="1"/>
  <c r="BW2522" i="1"/>
  <c r="BW2523" i="1"/>
  <c r="BW2524" i="1"/>
  <c r="BW2525" i="1"/>
  <c r="BW2526" i="1"/>
  <c r="BW2527" i="1"/>
  <c r="BW2528" i="1"/>
  <c r="BW2529" i="1"/>
  <c r="BW2530" i="1"/>
  <c r="BW2531" i="1"/>
  <c r="BW2532" i="1"/>
  <c r="BW2533" i="1"/>
  <c r="BW2534" i="1"/>
  <c r="BW2535" i="1"/>
  <c r="BW2536" i="1"/>
  <c r="BW2537" i="1"/>
  <c r="BW2538" i="1"/>
  <c r="BW2539" i="1"/>
  <c r="BW2540" i="1"/>
  <c r="BW2541" i="1"/>
  <c r="BW2542" i="1"/>
  <c r="BW2543" i="1"/>
  <c r="BW2544" i="1"/>
  <c r="BW2545" i="1"/>
  <c r="BW2546" i="1"/>
  <c r="BW2547" i="1"/>
  <c r="BW2548" i="1"/>
  <c r="BW2549" i="1"/>
  <c r="BW2550" i="1"/>
  <c r="BW2551" i="1"/>
  <c r="BW2552" i="1"/>
  <c r="BW2553" i="1"/>
  <c r="BW2554" i="1"/>
  <c r="BW2555" i="1"/>
  <c r="BW2556" i="1"/>
  <c r="BW2557" i="1"/>
  <c r="BW2558" i="1"/>
  <c r="BW2559" i="1"/>
  <c r="BW2560" i="1"/>
  <c r="BW2561" i="1"/>
  <c r="BW2562" i="1"/>
  <c r="BW2563" i="1"/>
  <c r="BW2564" i="1"/>
  <c r="BW2565" i="1"/>
  <c r="BW2566" i="1"/>
  <c r="BW2567" i="1"/>
  <c r="BW2568" i="1"/>
  <c r="BW2569" i="1"/>
  <c r="BW2570" i="1"/>
  <c r="BW2571" i="1"/>
  <c r="BW2572" i="1"/>
  <c r="BW2573" i="1"/>
  <c r="BW2574" i="1"/>
  <c r="BW2575" i="1"/>
  <c r="BW2576" i="1"/>
  <c r="BW2577" i="1"/>
  <c r="BW2578" i="1"/>
  <c r="BW2579" i="1"/>
  <c r="BW2580" i="1"/>
  <c r="BW2581" i="1"/>
  <c r="BW2582" i="1"/>
  <c r="BW2583" i="1"/>
  <c r="BW2584" i="1"/>
  <c r="BW2585" i="1"/>
  <c r="BW2586" i="1"/>
  <c r="BW2587" i="1"/>
  <c r="BW2588" i="1"/>
  <c r="BW2589" i="1"/>
  <c r="BW2590" i="1"/>
  <c r="BW2591" i="1"/>
  <c r="BW2592" i="1"/>
  <c r="BW2593" i="1"/>
  <c r="BW2594" i="1"/>
  <c r="BW2595" i="1"/>
  <c r="BW2596" i="1"/>
  <c r="BW2597" i="1"/>
  <c r="BW2598" i="1"/>
  <c r="BW2599" i="1"/>
  <c r="BW2600" i="1"/>
  <c r="BW2601" i="1"/>
  <c r="BW2602" i="1"/>
  <c r="BW2603" i="1"/>
  <c r="BW2604" i="1"/>
  <c r="BW2605" i="1"/>
  <c r="BW2606" i="1"/>
  <c r="BW2607" i="1"/>
  <c r="BW2608" i="1"/>
  <c r="BW2609" i="1"/>
  <c r="BW2610" i="1"/>
  <c r="BW2611" i="1"/>
  <c r="BW2612" i="1"/>
  <c r="BW2613" i="1"/>
  <c r="BW2614" i="1"/>
  <c r="BW2615" i="1"/>
  <c r="BW2616" i="1"/>
  <c r="BW2617" i="1"/>
  <c r="BW2618" i="1"/>
  <c r="BW2619" i="1"/>
  <c r="BW2620" i="1"/>
  <c r="BW2621" i="1"/>
  <c r="BW2622" i="1"/>
  <c r="BW2623" i="1"/>
  <c r="BW2624" i="1"/>
  <c r="BW2625" i="1"/>
  <c r="BW2626" i="1"/>
  <c r="BW2627" i="1"/>
  <c r="BW2628" i="1"/>
  <c r="BW2629" i="1"/>
  <c r="BW2630" i="1"/>
  <c r="BW2631" i="1"/>
  <c r="BW2632" i="1"/>
  <c r="BW2633" i="1"/>
  <c r="BW2634" i="1"/>
  <c r="BW2635" i="1"/>
  <c r="BW2636" i="1"/>
  <c r="BW2637" i="1"/>
  <c r="BW2638" i="1"/>
  <c r="BW2639" i="1"/>
  <c r="BW2640" i="1"/>
  <c r="BW2641" i="1"/>
  <c r="BW2642" i="1"/>
  <c r="BW2643" i="1"/>
  <c r="BW2644" i="1"/>
  <c r="BW2645" i="1"/>
  <c r="BW2646" i="1"/>
  <c r="BW2647" i="1"/>
  <c r="BW2648" i="1"/>
  <c r="BW2649" i="1"/>
  <c r="BW2650" i="1"/>
  <c r="BW2651" i="1"/>
  <c r="BW2652" i="1"/>
  <c r="BW2653" i="1"/>
  <c r="BW2654" i="1"/>
  <c r="BW2655" i="1"/>
  <c r="BW2656" i="1"/>
  <c r="BW2657" i="1"/>
  <c r="BW2658" i="1"/>
  <c r="BW2659" i="1"/>
  <c r="BW2660" i="1"/>
  <c r="BW2661" i="1"/>
  <c r="BW2662" i="1"/>
  <c r="BW2663" i="1"/>
  <c r="BW2664" i="1"/>
  <c r="BW2665" i="1"/>
  <c r="BW2666" i="1"/>
  <c r="BW2667" i="1"/>
  <c r="BW2668" i="1"/>
  <c r="BW2669" i="1"/>
  <c r="BW2670" i="1"/>
  <c r="BW2671" i="1"/>
  <c r="BW2672" i="1"/>
  <c r="BW2673" i="1"/>
  <c r="BW2674" i="1"/>
  <c r="BW2675" i="1"/>
  <c r="BW2676" i="1"/>
  <c r="BW2677" i="1"/>
  <c r="BW2678" i="1"/>
  <c r="BW2679" i="1"/>
  <c r="BW2680" i="1"/>
  <c r="BW2681" i="1"/>
  <c r="BW2682" i="1"/>
  <c r="BW2683" i="1"/>
  <c r="BW2684" i="1"/>
  <c r="BW2685" i="1"/>
  <c r="BW2686" i="1"/>
  <c r="BW2687" i="1"/>
  <c r="BW2688" i="1"/>
  <c r="BW2689" i="1"/>
  <c r="BW2690" i="1"/>
  <c r="BW2691" i="1"/>
  <c r="BW2692" i="1"/>
  <c r="BW2693" i="1"/>
  <c r="BW2694" i="1"/>
  <c r="BW2695" i="1"/>
  <c r="BW2696" i="1"/>
  <c r="BW2697" i="1"/>
  <c r="BW2698" i="1"/>
  <c r="BW2699" i="1"/>
  <c r="BW2700" i="1"/>
  <c r="BW2701" i="1"/>
  <c r="BW2702" i="1"/>
  <c r="BW2703" i="1"/>
  <c r="BW2704" i="1"/>
  <c r="BW2705" i="1"/>
  <c r="BW2706" i="1"/>
  <c r="BW2707" i="1"/>
  <c r="BW2708" i="1"/>
  <c r="BW2709" i="1"/>
  <c r="BW2710" i="1"/>
  <c r="BW2711" i="1"/>
  <c r="BW2712" i="1"/>
  <c r="BW2713" i="1"/>
  <c r="BW2714" i="1"/>
  <c r="BW2715" i="1"/>
  <c r="BW2716" i="1"/>
  <c r="BW2717" i="1"/>
  <c r="BW2718" i="1"/>
  <c r="BW2719" i="1"/>
  <c r="BW2720" i="1"/>
  <c r="BW2721" i="1"/>
  <c r="BW2722" i="1"/>
  <c r="BW2723" i="1"/>
  <c r="BW2724" i="1"/>
  <c r="BW2725" i="1"/>
  <c r="BW2726" i="1"/>
  <c r="BW2727" i="1"/>
  <c r="BW2728" i="1"/>
  <c r="BW2729" i="1"/>
  <c r="BW2730" i="1"/>
  <c r="BW2731" i="1"/>
  <c r="BW2732" i="1"/>
  <c r="BW2733" i="1"/>
  <c r="BW2734" i="1"/>
  <c r="BW2735" i="1"/>
  <c r="BW2736" i="1"/>
  <c r="BW2737" i="1"/>
  <c r="BW2738" i="1"/>
  <c r="BW2739" i="1"/>
  <c r="BW2740" i="1"/>
  <c r="BW2741" i="1"/>
  <c r="BW2742" i="1"/>
  <c r="BW2743" i="1"/>
  <c r="BW2744" i="1"/>
  <c r="BW2745" i="1"/>
  <c r="BW2746" i="1"/>
  <c r="BW2747" i="1"/>
  <c r="BW2748" i="1"/>
  <c r="BW2749" i="1"/>
  <c r="BW2750" i="1"/>
  <c r="BW2751" i="1"/>
  <c r="BW2752" i="1"/>
  <c r="BW2753" i="1"/>
  <c r="BW2754" i="1"/>
  <c r="BW2755" i="1"/>
  <c r="BW2756" i="1"/>
  <c r="BW2757" i="1"/>
  <c r="BW2758" i="1"/>
  <c r="BW2759" i="1"/>
  <c r="BW2760" i="1"/>
  <c r="BW2761" i="1"/>
  <c r="BW2762" i="1"/>
  <c r="BW2763" i="1"/>
  <c r="BW2764" i="1"/>
  <c r="BW2765" i="1"/>
  <c r="BW2766" i="1"/>
  <c r="BW2767" i="1"/>
  <c r="BW2768" i="1"/>
  <c r="BW2769" i="1"/>
  <c r="BW2770" i="1"/>
  <c r="BW2771" i="1"/>
  <c r="BW2772" i="1"/>
  <c r="BW2773" i="1"/>
  <c r="BW2774" i="1"/>
  <c r="BW2775" i="1"/>
  <c r="BW2776" i="1"/>
  <c r="BW2777" i="1"/>
  <c r="BW2778" i="1"/>
  <c r="BW2779" i="1"/>
  <c r="BW2780" i="1"/>
  <c r="BW2781" i="1"/>
  <c r="BW2782" i="1"/>
  <c r="BW2783" i="1"/>
  <c r="BW2784" i="1"/>
  <c r="BW2785" i="1"/>
  <c r="BW2786" i="1"/>
  <c r="BW2787" i="1"/>
  <c r="BW2788" i="1"/>
  <c r="BW2789" i="1"/>
  <c r="BW2790" i="1"/>
  <c r="BW2791" i="1"/>
  <c r="BW2792" i="1"/>
  <c r="BW2793" i="1"/>
  <c r="BW2794" i="1"/>
  <c r="BW2795" i="1"/>
  <c r="BW2796" i="1"/>
  <c r="BW2797" i="1"/>
  <c r="BW2798" i="1"/>
  <c r="BW2799" i="1"/>
  <c r="BW2800" i="1"/>
  <c r="BW2801" i="1"/>
  <c r="BW2802" i="1"/>
  <c r="BW2803" i="1"/>
  <c r="BW2804" i="1"/>
  <c r="BW2805" i="1"/>
  <c r="BW2806" i="1"/>
  <c r="BW2807" i="1"/>
  <c r="BW2808" i="1"/>
  <c r="BW2809" i="1"/>
  <c r="BW2810" i="1"/>
  <c r="BW2811" i="1"/>
  <c r="BW2812" i="1"/>
  <c r="BW2813" i="1"/>
  <c r="BW2814" i="1"/>
  <c r="BW2815" i="1"/>
  <c r="BW2816" i="1"/>
  <c r="BW2817" i="1"/>
  <c r="BW2818" i="1"/>
  <c r="BW2819" i="1"/>
  <c r="BW2820" i="1"/>
  <c r="BW2821" i="1"/>
  <c r="BW2822" i="1"/>
  <c r="BW2823" i="1"/>
  <c r="BW2824" i="1"/>
  <c r="BW2825" i="1"/>
  <c r="BW2826" i="1"/>
  <c r="BW2827" i="1"/>
  <c r="BW2828" i="1"/>
  <c r="BW2829" i="1"/>
  <c r="BW2830" i="1"/>
  <c r="BW2831" i="1"/>
  <c r="BW2832" i="1"/>
  <c r="BW2833" i="1"/>
  <c r="BW2834" i="1"/>
  <c r="BW2835" i="1"/>
  <c r="BW2836" i="1"/>
  <c r="BW2837" i="1"/>
  <c r="BW2838" i="1"/>
  <c r="BW2839" i="1"/>
  <c r="BW2840" i="1"/>
  <c r="BW2841" i="1"/>
  <c r="BW2842" i="1"/>
  <c r="BW2843" i="1"/>
  <c r="BW2844" i="1"/>
  <c r="BW2845" i="1"/>
  <c r="BW2846" i="1"/>
  <c r="BW2847" i="1"/>
  <c r="BW2848" i="1"/>
  <c r="BW2849" i="1"/>
  <c r="BW2850" i="1"/>
  <c r="BW2851" i="1"/>
  <c r="BW2852" i="1"/>
  <c r="BW2853" i="1"/>
  <c r="BW2854" i="1"/>
  <c r="BW2855" i="1"/>
  <c r="BW2856" i="1"/>
  <c r="BW2857" i="1"/>
  <c r="BW2858" i="1"/>
  <c r="BW2859" i="1"/>
  <c r="BW2860" i="1"/>
  <c r="BW2861" i="1"/>
  <c r="BW2862" i="1"/>
  <c r="BW2863" i="1"/>
  <c r="BW2864" i="1"/>
  <c r="BW2865" i="1"/>
  <c r="BW2866" i="1"/>
  <c r="BW2867" i="1"/>
  <c r="BW2868" i="1"/>
  <c r="BW2869" i="1"/>
  <c r="BW2870" i="1"/>
  <c r="BW2871" i="1"/>
  <c r="BW2872" i="1"/>
  <c r="BW2873" i="1"/>
  <c r="BW2874" i="1"/>
  <c r="BW2875" i="1"/>
  <c r="BW2876" i="1"/>
  <c r="BW2877" i="1"/>
  <c r="BW2878" i="1"/>
  <c r="BW2879" i="1"/>
  <c r="BW2880" i="1"/>
  <c r="BW2881" i="1"/>
  <c r="BW2882" i="1"/>
  <c r="BW2883" i="1"/>
  <c r="BW2884" i="1"/>
  <c r="BW2885" i="1"/>
  <c r="BW2886" i="1"/>
  <c r="BW2887" i="1"/>
  <c r="BW2888" i="1"/>
  <c r="BW2889" i="1"/>
  <c r="BW2890" i="1"/>
  <c r="BW2891" i="1"/>
  <c r="BW2892" i="1"/>
  <c r="BW2893" i="1"/>
  <c r="BW2894" i="1"/>
  <c r="BW2895" i="1"/>
  <c r="BW2896" i="1"/>
  <c r="BW2897" i="1"/>
  <c r="BW2898" i="1"/>
  <c r="BW2899" i="1"/>
  <c r="BW2900" i="1"/>
  <c r="BW2901" i="1"/>
  <c r="BW2902" i="1"/>
  <c r="BW2903" i="1"/>
  <c r="BW2904" i="1"/>
  <c r="BW2905" i="1"/>
  <c r="BW2906" i="1"/>
  <c r="BW2907" i="1"/>
  <c r="BW2908" i="1"/>
  <c r="BW2909" i="1"/>
  <c r="BW2910" i="1"/>
  <c r="BW2911" i="1"/>
  <c r="BW2912" i="1"/>
  <c r="BW2913" i="1"/>
  <c r="BW2914" i="1"/>
  <c r="BW2915" i="1"/>
  <c r="BW2916" i="1"/>
  <c r="BW2917" i="1"/>
  <c r="BW2918" i="1"/>
  <c r="BW2919" i="1"/>
  <c r="BW2920" i="1"/>
  <c r="BW2921" i="1"/>
  <c r="BW2922" i="1"/>
  <c r="BW2923" i="1"/>
  <c r="BW2924" i="1"/>
  <c r="BW2925" i="1"/>
  <c r="BW2926" i="1"/>
  <c r="BW2927" i="1"/>
  <c r="BW2928" i="1"/>
  <c r="BW2929" i="1"/>
  <c r="BW2930" i="1"/>
  <c r="BW2931" i="1"/>
  <c r="BW2932" i="1"/>
  <c r="BW2933" i="1"/>
  <c r="BW2934" i="1"/>
  <c r="BW2935" i="1"/>
  <c r="BW2936" i="1"/>
  <c r="BW2937" i="1"/>
  <c r="BW2938" i="1"/>
  <c r="BW2939" i="1"/>
  <c r="BW2940" i="1"/>
  <c r="BW2941" i="1"/>
  <c r="BW2942" i="1"/>
  <c r="BW2943" i="1"/>
  <c r="BW2944" i="1"/>
  <c r="BW2945" i="1"/>
  <c r="BW2946" i="1"/>
  <c r="BW2947" i="1"/>
  <c r="BW2948" i="1"/>
  <c r="BW2949" i="1"/>
  <c r="BW2950" i="1"/>
  <c r="BW2951" i="1"/>
  <c r="BW2952" i="1"/>
  <c r="BW2953" i="1"/>
  <c r="BW2954" i="1"/>
  <c r="BW2955" i="1"/>
  <c r="BW2956" i="1"/>
  <c r="BW2957" i="1"/>
  <c r="BW2958" i="1"/>
  <c r="BW2959" i="1"/>
  <c r="BW2960" i="1"/>
  <c r="BW2961" i="1"/>
  <c r="BW2962" i="1"/>
  <c r="BW2963" i="1"/>
  <c r="BW2964" i="1"/>
  <c r="BW2965" i="1"/>
  <c r="BW2966" i="1"/>
  <c r="BW2967" i="1"/>
  <c r="BW2968" i="1"/>
  <c r="BW2969" i="1"/>
  <c r="BW2970" i="1"/>
  <c r="BW2971" i="1"/>
  <c r="BW2972" i="1"/>
  <c r="BW2973" i="1"/>
  <c r="BW2974" i="1"/>
  <c r="BW2975" i="1"/>
  <c r="BW2976" i="1"/>
  <c r="BW2977" i="1"/>
  <c r="BW2978" i="1"/>
  <c r="BW2979" i="1"/>
  <c r="BW2980" i="1"/>
  <c r="BW2981" i="1"/>
  <c r="BW2982" i="1"/>
  <c r="BW2983" i="1"/>
  <c r="BW2984" i="1"/>
  <c r="BW2985" i="1"/>
  <c r="BW2986" i="1"/>
  <c r="BW2987" i="1"/>
  <c r="BW2988" i="1"/>
  <c r="BW2989" i="1"/>
  <c r="BW2990" i="1"/>
  <c r="BW2991" i="1"/>
  <c r="BW2992" i="1"/>
  <c r="BW2993" i="1"/>
  <c r="BW2994" i="1"/>
  <c r="BW2995" i="1"/>
  <c r="BW2996" i="1"/>
  <c r="BW2997" i="1"/>
  <c r="BW2998" i="1"/>
  <c r="BW2999" i="1"/>
  <c r="BW3000" i="1"/>
  <c r="BW3001" i="1"/>
  <c r="BW2" i="1"/>
  <c r="BU3001" i="1"/>
  <c r="BV3" i="1"/>
  <c r="BV4" i="1"/>
  <c r="BV5" i="1"/>
  <c r="BV6" i="1"/>
  <c r="BV7" i="1"/>
  <c r="BV8" i="1"/>
  <c r="BV9" i="1"/>
  <c r="BV10" i="1"/>
  <c r="BV11" i="1"/>
  <c r="BV12" i="1"/>
  <c r="BV13" i="1"/>
  <c r="BV14" i="1"/>
  <c r="BV15" i="1"/>
  <c r="BV16" i="1"/>
  <c r="BV17" i="1"/>
  <c r="BV18" i="1"/>
  <c r="BV19" i="1"/>
  <c r="BV20" i="1"/>
  <c r="BV21" i="1"/>
  <c r="BV22" i="1"/>
  <c r="BV23" i="1"/>
  <c r="BV24" i="1"/>
  <c r="BV25" i="1"/>
  <c r="BV26" i="1"/>
  <c r="BV27" i="1"/>
  <c r="BV28" i="1"/>
  <c r="BV29" i="1"/>
  <c r="BV30" i="1"/>
  <c r="BV31" i="1"/>
  <c r="BV32" i="1"/>
  <c r="BV33" i="1"/>
  <c r="BV34" i="1"/>
  <c r="BV35" i="1"/>
  <c r="BV36" i="1"/>
  <c r="BV37" i="1"/>
  <c r="BV38" i="1"/>
  <c r="BV39" i="1"/>
  <c r="BV40" i="1"/>
  <c r="BV41" i="1"/>
  <c r="BV42" i="1"/>
  <c r="BV43" i="1"/>
  <c r="BV44" i="1"/>
  <c r="BV45" i="1"/>
  <c r="BV46" i="1"/>
  <c r="BV47" i="1"/>
  <c r="BV48" i="1"/>
  <c r="BV49" i="1"/>
  <c r="BV50" i="1"/>
  <c r="BV51" i="1"/>
  <c r="BV52" i="1"/>
  <c r="BV53" i="1"/>
  <c r="BV54" i="1"/>
  <c r="BV55" i="1"/>
  <c r="BV56" i="1"/>
  <c r="BV57" i="1"/>
  <c r="BV58" i="1"/>
  <c r="BV59" i="1"/>
  <c r="BV60" i="1"/>
  <c r="BV61" i="1"/>
  <c r="BV62" i="1"/>
  <c r="BV63" i="1"/>
  <c r="BV64" i="1"/>
  <c r="BV65" i="1"/>
  <c r="BV66" i="1"/>
  <c r="BV67" i="1"/>
  <c r="BV68" i="1"/>
  <c r="BV69" i="1"/>
  <c r="BV70" i="1"/>
  <c r="BV71" i="1"/>
  <c r="BV72" i="1"/>
  <c r="BV73" i="1"/>
  <c r="BV74" i="1"/>
  <c r="BV75" i="1"/>
  <c r="BV76" i="1"/>
  <c r="BV77" i="1"/>
  <c r="BV78" i="1"/>
  <c r="BV79" i="1"/>
  <c r="BV80" i="1"/>
  <c r="BV81" i="1"/>
  <c r="BV82" i="1"/>
  <c r="BV83" i="1"/>
  <c r="BV84" i="1"/>
  <c r="BV85" i="1"/>
  <c r="BV86" i="1"/>
  <c r="BV87" i="1"/>
  <c r="BV88" i="1"/>
  <c r="BV89" i="1"/>
  <c r="BV90" i="1"/>
  <c r="BV91" i="1"/>
  <c r="BV92" i="1"/>
  <c r="BV93" i="1"/>
  <c r="BV94" i="1"/>
  <c r="BV95" i="1"/>
  <c r="BV96" i="1"/>
  <c r="BV97" i="1"/>
  <c r="BV98" i="1"/>
  <c r="BV99" i="1"/>
  <c r="BV100" i="1"/>
  <c r="BV101" i="1"/>
  <c r="BV102" i="1"/>
  <c r="BV103" i="1"/>
  <c r="BV104" i="1"/>
  <c r="BV105" i="1"/>
  <c r="BV106" i="1"/>
  <c r="BV107" i="1"/>
  <c r="BV108" i="1"/>
  <c r="BV109" i="1"/>
  <c r="BV110" i="1"/>
  <c r="BV111" i="1"/>
  <c r="BV112" i="1"/>
  <c r="BV113" i="1"/>
  <c r="BV114" i="1"/>
  <c r="BV115" i="1"/>
  <c r="BV116" i="1"/>
  <c r="BV117" i="1"/>
  <c r="BV118" i="1"/>
  <c r="BV119" i="1"/>
  <c r="BV120" i="1"/>
  <c r="BV121" i="1"/>
  <c r="BV122" i="1"/>
  <c r="BV123" i="1"/>
  <c r="BV124" i="1"/>
  <c r="BV125" i="1"/>
  <c r="BV126" i="1"/>
  <c r="BV127" i="1"/>
  <c r="BV128" i="1"/>
  <c r="BV129" i="1"/>
  <c r="BV130" i="1"/>
  <c r="BV131" i="1"/>
  <c r="BV132" i="1"/>
  <c r="BV133" i="1"/>
  <c r="BV134" i="1"/>
  <c r="BV135" i="1"/>
  <c r="BV136" i="1"/>
  <c r="BV137" i="1"/>
  <c r="BV138" i="1"/>
  <c r="BV139" i="1"/>
  <c r="BV140" i="1"/>
  <c r="BV141" i="1"/>
  <c r="BV142" i="1"/>
  <c r="BV143" i="1"/>
  <c r="BV144"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73" i="1"/>
  <c r="BV174" i="1"/>
  <c r="BV175" i="1"/>
  <c r="BV176" i="1"/>
  <c r="BV177" i="1"/>
  <c r="BV178" i="1"/>
  <c r="BV179" i="1"/>
  <c r="BV180" i="1"/>
  <c r="BV181" i="1"/>
  <c r="BV182" i="1"/>
  <c r="BV183" i="1"/>
  <c r="BV184" i="1"/>
  <c r="BV185" i="1"/>
  <c r="BV186" i="1"/>
  <c r="BV187" i="1"/>
  <c r="BV188" i="1"/>
  <c r="BV189" i="1"/>
  <c r="BV190" i="1"/>
  <c r="BV191" i="1"/>
  <c r="BV192" i="1"/>
  <c r="BV193" i="1"/>
  <c r="BV194" i="1"/>
  <c r="BV195" i="1"/>
  <c r="BV196" i="1"/>
  <c r="BV197" i="1"/>
  <c r="BV198" i="1"/>
  <c r="BV199" i="1"/>
  <c r="BV200" i="1"/>
  <c r="BV201" i="1"/>
  <c r="BV202" i="1"/>
  <c r="BV203" i="1"/>
  <c r="BV204" i="1"/>
  <c r="BV205" i="1"/>
  <c r="BV206" i="1"/>
  <c r="BV207" i="1"/>
  <c r="BV208" i="1"/>
  <c r="BV209" i="1"/>
  <c r="BV210" i="1"/>
  <c r="BV211" i="1"/>
  <c r="BV212" i="1"/>
  <c r="BV213" i="1"/>
  <c r="BV214" i="1"/>
  <c r="BV215" i="1"/>
  <c r="BV216" i="1"/>
  <c r="BV217" i="1"/>
  <c r="BV218" i="1"/>
  <c r="BV219" i="1"/>
  <c r="BV220" i="1"/>
  <c r="BV221" i="1"/>
  <c r="BV222" i="1"/>
  <c r="BV223" i="1"/>
  <c r="BV224" i="1"/>
  <c r="BV225" i="1"/>
  <c r="BV226" i="1"/>
  <c r="BV227" i="1"/>
  <c r="BV228" i="1"/>
  <c r="BV229" i="1"/>
  <c r="BV230" i="1"/>
  <c r="BV231" i="1"/>
  <c r="BV232" i="1"/>
  <c r="BV233" i="1"/>
  <c r="BV234" i="1"/>
  <c r="BV235" i="1"/>
  <c r="BV236" i="1"/>
  <c r="BV237" i="1"/>
  <c r="BV238" i="1"/>
  <c r="BV239" i="1"/>
  <c r="BV240" i="1"/>
  <c r="BV241" i="1"/>
  <c r="BV242" i="1"/>
  <c r="BV243" i="1"/>
  <c r="BV244" i="1"/>
  <c r="BV245" i="1"/>
  <c r="BV246" i="1"/>
  <c r="BV247" i="1"/>
  <c r="BV248" i="1"/>
  <c r="BV249" i="1"/>
  <c r="BV250" i="1"/>
  <c r="BV251" i="1"/>
  <c r="BV252" i="1"/>
  <c r="BV253" i="1"/>
  <c r="BV254" i="1"/>
  <c r="BV255" i="1"/>
  <c r="BV256" i="1"/>
  <c r="BV257" i="1"/>
  <c r="BV258" i="1"/>
  <c r="BV259" i="1"/>
  <c r="BV260" i="1"/>
  <c r="BV261" i="1"/>
  <c r="BV262" i="1"/>
  <c r="BV263" i="1"/>
  <c r="BV264" i="1"/>
  <c r="BV265" i="1"/>
  <c r="BV266" i="1"/>
  <c r="BV267" i="1"/>
  <c r="BV268" i="1"/>
  <c r="BV269" i="1"/>
  <c r="BV270" i="1"/>
  <c r="BV271" i="1"/>
  <c r="BV272" i="1"/>
  <c r="BV273" i="1"/>
  <c r="BV274" i="1"/>
  <c r="BV275" i="1"/>
  <c r="BV276" i="1"/>
  <c r="BV277" i="1"/>
  <c r="BV278" i="1"/>
  <c r="BV279" i="1"/>
  <c r="BV280" i="1"/>
  <c r="BV281" i="1"/>
  <c r="BV282" i="1"/>
  <c r="BV283" i="1"/>
  <c r="BV284" i="1"/>
  <c r="BV285" i="1"/>
  <c r="BV286" i="1"/>
  <c r="BV287" i="1"/>
  <c r="BV288" i="1"/>
  <c r="BV289" i="1"/>
  <c r="BV290" i="1"/>
  <c r="BV291" i="1"/>
  <c r="BV292" i="1"/>
  <c r="BV293" i="1"/>
  <c r="BV294" i="1"/>
  <c r="BV295" i="1"/>
  <c r="BV296" i="1"/>
  <c r="BV297" i="1"/>
  <c r="BV298" i="1"/>
  <c r="BV299" i="1"/>
  <c r="BV300" i="1"/>
  <c r="BV301" i="1"/>
  <c r="BV302" i="1"/>
  <c r="BV303" i="1"/>
  <c r="BV304" i="1"/>
  <c r="BV305" i="1"/>
  <c r="BV306" i="1"/>
  <c r="BV307" i="1"/>
  <c r="BV308" i="1"/>
  <c r="BV309" i="1"/>
  <c r="BV310" i="1"/>
  <c r="BV311" i="1"/>
  <c r="BV312" i="1"/>
  <c r="BV313" i="1"/>
  <c r="BV314" i="1"/>
  <c r="BV315" i="1"/>
  <c r="BV316" i="1"/>
  <c r="BV317" i="1"/>
  <c r="BV318" i="1"/>
  <c r="BV319" i="1"/>
  <c r="BV320" i="1"/>
  <c r="BV321" i="1"/>
  <c r="BV322" i="1"/>
  <c r="BV323" i="1"/>
  <c r="BV324" i="1"/>
  <c r="BV325" i="1"/>
  <c r="BV326" i="1"/>
  <c r="BV327" i="1"/>
  <c r="BV328" i="1"/>
  <c r="BV329" i="1"/>
  <c r="BV330" i="1"/>
  <c r="BV331" i="1"/>
  <c r="BV332" i="1"/>
  <c r="BV333" i="1"/>
  <c r="BV334" i="1"/>
  <c r="BV335" i="1"/>
  <c r="BV336" i="1"/>
  <c r="BV337" i="1"/>
  <c r="BV338" i="1"/>
  <c r="BV339" i="1"/>
  <c r="BV340" i="1"/>
  <c r="BV341" i="1"/>
  <c r="BV342" i="1"/>
  <c r="BV343" i="1"/>
  <c r="BV344" i="1"/>
  <c r="BV345" i="1"/>
  <c r="BV346" i="1"/>
  <c r="BV347" i="1"/>
  <c r="BV348" i="1"/>
  <c r="BV349" i="1"/>
  <c r="BV350" i="1"/>
  <c r="BV351" i="1"/>
  <c r="BV352" i="1"/>
  <c r="BV353" i="1"/>
  <c r="BV354" i="1"/>
  <c r="BV355" i="1"/>
  <c r="BV356" i="1"/>
  <c r="BV357" i="1"/>
  <c r="BV358" i="1"/>
  <c r="BV359" i="1"/>
  <c r="BV360" i="1"/>
  <c r="BV361" i="1"/>
  <c r="BV362" i="1"/>
  <c r="BV363" i="1"/>
  <c r="BV364" i="1"/>
  <c r="BV365" i="1"/>
  <c r="BV366" i="1"/>
  <c r="BV367" i="1"/>
  <c r="BV368" i="1"/>
  <c r="BV369" i="1"/>
  <c r="BV370" i="1"/>
  <c r="BV371" i="1"/>
  <c r="BV372" i="1"/>
  <c r="BV373" i="1"/>
  <c r="BV374" i="1"/>
  <c r="BV375" i="1"/>
  <c r="BV376" i="1"/>
  <c r="BV377" i="1"/>
  <c r="BV378" i="1"/>
  <c r="BV379" i="1"/>
  <c r="BV380" i="1"/>
  <c r="BV381" i="1"/>
  <c r="BV382" i="1"/>
  <c r="BV383" i="1"/>
  <c r="BV384" i="1"/>
  <c r="BV385" i="1"/>
  <c r="BV386" i="1"/>
  <c r="BV387" i="1"/>
  <c r="BV388" i="1"/>
  <c r="BV389" i="1"/>
  <c r="BV390" i="1"/>
  <c r="BV391" i="1"/>
  <c r="BV392" i="1"/>
  <c r="BV393" i="1"/>
  <c r="BV394" i="1"/>
  <c r="BV395" i="1"/>
  <c r="BV396" i="1"/>
  <c r="BV397" i="1"/>
  <c r="BV398" i="1"/>
  <c r="BV399" i="1"/>
  <c r="BV400" i="1"/>
  <c r="BV401" i="1"/>
  <c r="BV402" i="1"/>
  <c r="BV403" i="1"/>
  <c r="BV404" i="1"/>
  <c r="BV405" i="1"/>
  <c r="BV406" i="1"/>
  <c r="BV407" i="1"/>
  <c r="BV408" i="1"/>
  <c r="BV409" i="1"/>
  <c r="BV410" i="1"/>
  <c r="BV411" i="1"/>
  <c r="BV412" i="1"/>
  <c r="BV413" i="1"/>
  <c r="BV414" i="1"/>
  <c r="BV415" i="1"/>
  <c r="BV416" i="1"/>
  <c r="BV417" i="1"/>
  <c r="BV418" i="1"/>
  <c r="BV419" i="1"/>
  <c r="BV420" i="1"/>
  <c r="BV421" i="1"/>
  <c r="BV422" i="1"/>
  <c r="BV423" i="1"/>
  <c r="BV424" i="1"/>
  <c r="BV425" i="1"/>
  <c r="BV426" i="1"/>
  <c r="BV427" i="1"/>
  <c r="BV428" i="1"/>
  <c r="BV429" i="1"/>
  <c r="BV430" i="1"/>
  <c r="BV431" i="1"/>
  <c r="BV432" i="1"/>
  <c r="BV433" i="1"/>
  <c r="BV434" i="1"/>
  <c r="BV435" i="1"/>
  <c r="BV436" i="1"/>
  <c r="BV437" i="1"/>
  <c r="BV438" i="1"/>
  <c r="BV439" i="1"/>
  <c r="BV440" i="1"/>
  <c r="BV441" i="1"/>
  <c r="BV442" i="1"/>
  <c r="BV443" i="1"/>
  <c r="BV444" i="1"/>
  <c r="BV445" i="1"/>
  <c r="BV446" i="1"/>
  <c r="BV447" i="1"/>
  <c r="BV448" i="1"/>
  <c r="BV449" i="1"/>
  <c r="BV450" i="1"/>
  <c r="BV451" i="1"/>
  <c r="BV452" i="1"/>
  <c r="BV453" i="1"/>
  <c r="BV454" i="1"/>
  <c r="BV455" i="1"/>
  <c r="BV456" i="1"/>
  <c r="BV457" i="1"/>
  <c r="BV458" i="1"/>
  <c r="BV459" i="1"/>
  <c r="BV460" i="1"/>
  <c r="BV461" i="1"/>
  <c r="BV462" i="1"/>
  <c r="BV463" i="1"/>
  <c r="BV464" i="1"/>
  <c r="BV465" i="1"/>
  <c r="BV466" i="1"/>
  <c r="BV467" i="1"/>
  <c r="BV468" i="1"/>
  <c r="BV469" i="1"/>
  <c r="BV470" i="1"/>
  <c r="BV471" i="1"/>
  <c r="BV472" i="1"/>
  <c r="BV473" i="1"/>
  <c r="BV474" i="1"/>
  <c r="BV475" i="1"/>
  <c r="BV476" i="1"/>
  <c r="BV477" i="1"/>
  <c r="BV478" i="1"/>
  <c r="BV479" i="1"/>
  <c r="BV480" i="1"/>
  <c r="BV481" i="1"/>
  <c r="BV482" i="1"/>
  <c r="BV483" i="1"/>
  <c r="BV484" i="1"/>
  <c r="BV485" i="1"/>
  <c r="BV486" i="1"/>
  <c r="BV487" i="1"/>
  <c r="BV488" i="1"/>
  <c r="BV489" i="1"/>
  <c r="BV490" i="1"/>
  <c r="BV491" i="1"/>
  <c r="BV492" i="1"/>
  <c r="BV493" i="1"/>
  <c r="BV494" i="1"/>
  <c r="BV495" i="1"/>
  <c r="BV496" i="1"/>
  <c r="BV497" i="1"/>
  <c r="BV498" i="1"/>
  <c r="BV499" i="1"/>
  <c r="BV500" i="1"/>
  <c r="BV501" i="1"/>
  <c r="BV502" i="1"/>
  <c r="BV503" i="1"/>
  <c r="BV504" i="1"/>
  <c r="BV505" i="1"/>
  <c r="BV506" i="1"/>
  <c r="BV507" i="1"/>
  <c r="BV508" i="1"/>
  <c r="BV509" i="1"/>
  <c r="BV510" i="1"/>
  <c r="BV511" i="1"/>
  <c r="BV512" i="1"/>
  <c r="BV513" i="1"/>
  <c r="BV514" i="1"/>
  <c r="BV515" i="1"/>
  <c r="BV516" i="1"/>
  <c r="BV517" i="1"/>
  <c r="BV518" i="1"/>
  <c r="BV519" i="1"/>
  <c r="BV520" i="1"/>
  <c r="BV521" i="1"/>
  <c r="BV522" i="1"/>
  <c r="BV523" i="1"/>
  <c r="BV524" i="1"/>
  <c r="BV525" i="1"/>
  <c r="BV526" i="1"/>
  <c r="BV527" i="1"/>
  <c r="BV528" i="1"/>
  <c r="BV529" i="1"/>
  <c r="BV530" i="1"/>
  <c r="BV531" i="1"/>
  <c r="BV532" i="1"/>
  <c r="BV533" i="1"/>
  <c r="BV534" i="1"/>
  <c r="BV535" i="1"/>
  <c r="BV536" i="1"/>
  <c r="BV537" i="1"/>
  <c r="BV538" i="1"/>
  <c r="BV539" i="1"/>
  <c r="BV540" i="1"/>
  <c r="BV541" i="1"/>
  <c r="BV542" i="1"/>
  <c r="BV543" i="1"/>
  <c r="BV544" i="1"/>
  <c r="BV545" i="1"/>
  <c r="BV546" i="1"/>
  <c r="BV547" i="1"/>
  <c r="BV548" i="1"/>
  <c r="BV549" i="1"/>
  <c r="BV550" i="1"/>
  <c r="BV551" i="1"/>
  <c r="BV552" i="1"/>
  <c r="BV553" i="1"/>
  <c r="BV554" i="1"/>
  <c r="BV555" i="1"/>
  <c r="BV556" i="1"/>
  <c r="BV557" i="1"/>
  <c r="BV558" i="1"/>
  <c r="BV559" i="1"/>
  <c r="BV560" i="1"/>
  <c r="BV561" i="1"/>
  <c r="BV562" i="1"/>
  <c r="BV563" i="1"/>
  <c r="BV564" i="1"/>
  <c r="BV565" i="1"/>
  <c r="BV566" i="1"/>
  <c r="BV567" i="1"/>
  <c r="BV568" i="1"/>
  <c r="BV569" i="1"/>
  <c r="BV570" i="1"/>
  <c r="BV571" i="1"/>
  <c r="BV572" i="1"/>
  <c r="BV573" i="1"/>
  <c r="BV574" i="1"/>
  <c r="BV575" i="1"/>
  <c r="BV576" i="1"/>
  <c r="BV577" i="1"/>
  <c r="BV578" i="1"/>
  <c r="BV579" i="1"/>
  <c r="BV580" i="1"/>
  <c r="BV581" i="1"/>
  <c r="BV582" i="1"/>
  <c r="BV583" i="1"/>
  <c r="BV584" i="1"/>
  <c r="BV585" i="1"/>
  <c r="BV586" i="1"/>
  <c r="BV587" i="1"/>
  <c r="BV588" i="1"/>
  <c r="BV589" i="1"/>
  <c r="BV590" i="1"/>
  <c r="BV591" i="1"/>
  <c r="BV592" i="1"/>
  <c r="BV593" i="1"/>
  <c r="BV594" i="1"/>
  <c r="BV595" i="1"/>
  <c r="BV596" i="1"/>
  <c r="BV597" i="1"/>
  <c r="BV598" i="1"/>
  <c r="BV599" i="1"/>
  <c r="BV600" i="1"/>
  <c r="BV601" i="1"/>
  <c r="BV602" i="1"/>
  <c r="BV603" i="1"/>
  <c r="BV604" i="1"/>
  <c r="BV605" i="1"/>
  <c r="BV606" i="1"/>
  <c r="BV607" i="1"/>
  <c r="BV608" i="1"/>
  <c r="BV609" i="1"/>
  <c r="BV610" i="1"/>
  <c r="BV611" i="1"/>
  <c r="BV612" i="1"/>
  <c r="BV613" i="1"/>
  <c r="BV614" i="1"/>
  <c r="BV615" i="1"/>
  <c r="BV616" i="1"/>
  <c r="BV617" i="1"/>
  <c r="BV618" i="1"/>
  <c r="BV619" i="1"/>
  <c r="BV620" i="1"/>
  <c r="BV621" i="1"/>
  <c r="BV622" i="1"/>
  <c r="BV623" i="1"/>
  <c r="BV624" i="1"/>
  <c r="BV625" i="1"/>
  <c r="BV626" i="1"/>
  <c r="BV627" i="1"/>
  <c r="BV628" i="1"/>
  <c r="BV629" i="1"/>
  <c r="BV630" i="1"/>
  <c r="BV631" i="1"/>
  <c r="BV632" i="1"/>
  <c r="BV633" i="1"/>
  <c r="BV634" i="1"/>
  <c r="BV635" i="1"/>
  <c r="BV636" i="1"/>
  <c r="BV637" i="1"/>
  <c r="BV638" i="1"/>
  <c r="BV639" i="1"/>
  <c r="BV640" i="1"/>
  <c r="BV641" i="1"/>
  <c r="BV642" i="1"/>
  <c r="BV643" i="1"/>
  <c r="BV644" i="1"/>
  <c r="BV645" i="1"/>
  <c r="BV646" i="1"/>
  <c r="BV647" i="1"/>
  <c r="BV648" i="1"/>
  <c r="BV649" i="1"/>
  <c r="BV650" i="1"/>
  <c r="BV651" i="1"/>
  <c r="BV652" i="1"/>
  <c r="BV653" i="1"/>
  <c r="BV654" i="1"/>
  <c r="BV655" i="1"/>
  <c r="BV656" i="1"/>
  <c r="BV657" i="1"/>
  <c r="BV658" i="1"/>
  <c r="BV659" i="1"/>
  <c r="BV660" i="1"/>
  <c r="BV661" i="1"/>
  <c r="BV662" i="1"/>
  <c r="BV663" i="1"/>
  <c r="BV664" i="1"/>
  <c r="BV665" i="1"/>
  <c r="BV666" i="1"/>
  <c r="BV667" i="1"/>
  <c r="BV668" i="1"/>
  <c r="BV669" i="1"/>
  <c r="BV670" i="1"/>
  <c r="BV671" i="1"/>
  <c r="BV672" i="1"/>
  <c r="BV673" i="1"/>
  <c r="BV674" i="1"/>
  <c r="BV675" i="1"/>
  <c r="BV676" i="1"/>
  <c r="BV677" i="1"/>
  <c r="BV678" i="1"/>
  <c r="BV679" i="1"/>
  <c r="BV680" i="1"/>
  <c r="BV681" i="1"/>
  <c r="BV682" i="1"/>
  <c r="BV683" i="1"/>
  <c r="BV684" i="1"/>
  <c r="BV685" i="1"/>
  <c r="BV686" i="1"/>
  <c r="BV687" i="1"/>
  <c r="BV688" i="1"/>
  <c r="BV689" i="1"/>
  <c r="BV690" i="1"/>
  <c r="BV691" i="1"/>
  <c r="BV692" i="1"/>
  <c r="BV693" i="1"/>
  <c r="BV694" i="1"/>
  <c r="BV695" i="1"/>
  <c r="BV696" i="1"/>
  <c r="BV697" i="1"/>
  <c r="BV698" i="1"/>
  <c r="BV699" i="1"/>
  <c r="BV700" i="1"/>
  <c r="BV701" i="1"/>
  <c r="BV702" i="1"/>
  <c r="BV703" i="1"/>
  <c r="BV704" i="1"/>
  <c r="BV705" i="1"/>
  <c r="BV706" i="1"/>
  <c r="BV707" i="1"/>
  <c r="BV708" i="1"/>
  <c r="BV709" i="1"/>
  <c r="BV710" i="1"/>
  <c r="BV711" i="1"/>
  <c r="BV712" i="1"/>
  <c r="BV713" i="1"/>
  <c r="BV714" i="1"/>
  <c r="BV715" i="1"/>
  <c r="BV716" i="1"/>
  <c r="BV717" i="1"/>
  <c r="BV718" i="1"/>
  <c r="BV719" i="1"/>
  <c r="BV720" i="1"/>
  <c r="BV721" i="1"/>
  <c r="BV722" i="1"/>
  <c r="BV723" i="1"/>
  <c r="BV724" i="1"/>
  <c r="BV725" i="1"/>
  <c r="BV726" i="1"/>
  <c r="BV727" i="1"/>
  <c r="BV728" i="1"/>
  <c r="BV729" i="1"/>
  <c r="BV730" i="1"/>
  <c r="BV731" i="1"/>
  <c r="BV732" i="1"/>
  <c r="BV733" i="1"/>
  <c r="BV734" i="1"/>
  <c r="BV735" i="1"/>
  <c r="BV736" i="1"/>
  <c r="BV737" i="1"/>
  <c r="BV738" i="1"/>
  <c r="BV739" i="1"/>
  <c r="BV740" i="1"/>
  <c r="BV741" i="1"/>
  <c r="BV742" i="1"/>
  <c r="BV743" i="1"/>
  <c r="BV744" i="1"/>
  <c r="BV745" i="1"/>
  <c r="BV746" i="1"/>
  <c r="BV747" i="1"/>
  <c r="BV748" i="1"/>
  <c r="BV749" i="1"/>
  <c r="BV750" i="1"/>
  <c r="BV751" i="1"/>
  <c r="BV752" i="1"/>
  <c r="BV753" i="1"/>
  <c r="BV754" i="1"/>
  <c r="BV755" i="1"/>
  <c r="BV756" i="1"/>
  <c r="BV757" i="1"/>
  <c r="BV758" i="1"/>
  <c r="BV759" i="1"/>
  <c r="BV760" i="1"/>
  <c r="BV761" i="1"/>
  <c r="BV762" i="1"/>
  <c r="BV763" i="1"/>
  <c r="BV764" i="1"/>
  <c r="BV765" i="1"/>
  <c r="BV766" i="1"/>
  <c r="BV767" i="1"/>
  <c r="BV768" i="1"/>
  <c r="BV769" i="1"/>
  <c r="BV770" i="1"/>
  <c r="BV771" i="1"/>
  <c r="BV772" i="1"/>
  <c r="BV773" i="1"/>
  <c r="BV774" i="1"/>
  <c r="BV775" i="1"/>
  <c r="BV776" i="1"/>
  <c r="BV777" i="1"/>
  <c r="BV778" i="1"/>
  <c r="BV779" i="1"/>
  <c r="BV780" i="1"/>
  <c r="BV781" i="1"/>
  <c r="BV782" i="1"/>
  <c r="BV783" i="1"/>
  <c r="BV784" i="1"/>
  <c r="BV785" i="1"/>
  <c r="BV786" i="1"/>
  <c r="BV787" i="1"/>
  <c r="BV788" i="1"/>
  <c r="BV789" i="1"/>
  <c r="BV790" i="1"/>
  <c r="BV791" i="1"/>
  <c r="BV792" i="1"/>
  <c r="BV793" i="1"/>
  <c r="BV794" i="1"/>
  <c r="BV795" i="1"/>
  <c r="BV796" i="1"/>
  <c r="BV797" i="1"/>
  <c r="BV798" i="1"/>
  <c r="BV799" i="1"/>
  <c r="BV800" i="1"/>
  <c r="BV801" i="1"/>
  <c r="BV802" i="1"/>
  <c r="BV803" i="1"/>
  <c r="BV804" i="1"/>
  <c r="BV805" i="1"/>
  <c r="BV806" i="1"/>
  <c r="BV807" i="1"/>
  <c r="BV808" i="1"/>
  <c r="BV809" i="1"/>
  <c r="BV810" i="1"/>
  <c r="BV811" i="1"/>
  <c r="BV812" i="1"/>
  <c r="BV813" i="1"/>
  <c r="BV814" i="1"/>
  <c r="BV815" i="1"/>
  <c r="BV816" i="1"/>
  <c r="BV817" i="1"/>
  <c r="BV818" i="1"/>
  <c r="BV819" i="1"/>
  <c r="BV820" i="1"/>
  <c r="BV821" i="1"/>
  <c r="BV822" i="1"/>
  <c r="BV823" i="1"/>
  <c r="BV824" i="1"/>
  <c r="BV825" i="1"/>
  <c r="BV826" i="1"/>
  <c r="BV827" i="1"/>
  <c r="BV828" i="1"/>
  <c r="BV829" i="1"/>
  <c r="BV830" i="1"/>
  <c r="BV831" i="1"/>
  <c r="BV832" i="1"/>
  <c r="BV833" i="1"/>
  <c r="BV834" i="1"/>
  <c r="BV835" i="1"/>
  <c r="BV836" i="1"/>
  <c r="BV837" i="1"/>
  <c r="BV838" i="1"/>
  <c r="BV839" i="1"/>
  <c r="BV840" i="1"/>
  <c r="BV841" i="1"/>
  <c r="BV842" i="1"/>
  <c r="BV843" i="1"/>
  <c r="BV844" i="1"/>
  <c r="BV845" i="1"/>
  <c r="BV846" i="1"/>
  <c r="BV847" i="1"/>
  <c r="BV848" i="1"/>
  <c r="BV849" i="1"/>
  <c r="BV850" i="1"/>
  <c r="BV851" i="1"/>
  <c r="BV852" i="1"/>
  <c r="BV853" i="1"/>
  <c r="BV854" i="1"/>
  <c r="BV855" i="1"/>
  <c r="BV856" i="1"/>
  <c r="BV857" i="1"/>
  <c r="BV858" i="1"/>
  <c r="BV859" i="1"/>
  <c r="BV860" i="1"/>
  <c r="BV861" i="1"/>
  <c r="BV862" i="1"/>
  <c r="BV863" i="1"/>
  <c r="BV864" i="1"/>
  <c r="BV865" i="1"/>
  <c r="BV866" i="1"/>
  <c r="BV867" i="1"/>
  <c r="BV868" i="1"/>
  <c r="BV869" i="1"/>
  <c r="BV870" i="1"/>
  <c r="BV871" i="1"/>
  <c r="BV872" i="1"/>
  <c r="BV873" i="1"/>
  <c r="BV874" i="1"/>
  <c r="BV875" i="1"/>
  <c r="BV876" i="1"/>
  <c r="BV877" i="1"/>
  <c r="BV878" i="1"/>
  <c r="BV879" i="1"/>
  <c r="BV880" i="1"/>
  <c r="BV881" i="1"/>
  <c r="BV882" i="1"/>
  <c r="BV883" i="1"/>
  <c r="BV884" i="1"/>
  <c r="BV885" i="1"/>
  <c r="BV886" i="1"/>
  <c r="BV887" i="1"/>
  <c r="BV888" i="1"/>
  <c r="BV889" i="1"/>
  <c r="BV890" i="1"/>
  <c r="BV891" i="1"/>
  <c r="BV892" i="1"/>
  <c r="BV893" i="1"/>
  <c r="BV894" i="1"/>
  <c r="BV895" i="1"/>
  <c r="BV896" i="1"/>
  <c r="BV897" i="1"/>
  <c r="BV898" i="1"/>
  <c r="BV899" i="1"/>
  <c r="BV900" i="1"/>
  <c r="BV901" i="1"/>
  <c r="BV902" i="1"/>
  <c r="BV903" i="1"/>
  <c r="BV904" i="1"/>
  <c r="BV905" i="1"/>
  <c r="BV906" i="1"/>
  <c r="BV907" i="1"/>
  <c r="BV908" i="1"/>
  <c r="BV909" i="1"/>
  <c r="BV910" i="1"/>
  <c r="BV911" i="1"/>
  <c r="BV912" i="1"/>
  <c r="BV913" i="1"/>
  <c r="BV914" i="1"/>
  <c r="BV915" i="1"/>
  <c r="BV916" i="1"/>
  <c r="BV917" i="1"/>
  <c r="BV918" i="1"/>
  <c r="BV919" i="1"/>
  <c r="BV920" i="1"/>
  <c r="BV921" i="1"/>
  <c r="BV922" i="1"/>
  <c r="BV923" i="1"/>
  <c r="BV924" i="1"/>
  <c r="BV925" i="1"/>
  <c r="BV926" i="1"/>
  <c r="BV927" i="1"/>
  <c r="BV928" i="1"/>
  <c r="BV929" i="1"/>
  <c r="BV930" i="1"/>
  <c r="BV931" i="1"/>
  <c r="BV932" i="1"/>
  <c r="BV933" i="1"/>
  <c r="BV934" i="1"/>
  <c r="BV935" i="1"/>
  <c r="BV936" i="1"/>
  <c r="BV937" i="1"/>
  <c r="BV938" i="1"/>
  <c r="BV939" i="1"/>
  <c r="BV940" i="1"/>
  <c r="BV941" i="1"/>
  <c r="BV942" i="1"/>
  <c r="BV943" i="1"/>
  <c r="BV944" i="1"/>
  <c r="BV945" i="1"/>
  <c r="BV946" i="1"/>
  <c r="BV947" i="1"/>
  <c r="BV948" i="1"/>
  <c r="BV949" i="1"/>
  <c r="BV950" i="1"/>
  <c r="BV951" i="1"/>
  <c r="BV952" i="1"/>
  <c r="BV953" i="1"/>
  <c r="BV954" i="1"/>
  <c r="BV955" i="1"/>
  <c r="BV956" i="1"/>
  <c r="BV957" i="1"/>
  <c r="BV958" i="1"/>
  <c r="BV959" i="1"/>
  <c r="BV960" i="1"/>
  <c r="BV961" i="1"/>
  <c r="BV962" i="1"/>
  <c r="BV963" i="1"/>
  <c r="BV964" i="1"/>
  <c r="BV965" i="1"/>
  <c r="BV966" i="1"/>
  <c r="BV967" i="1"/>
  <c r="BV968" i="1"/>
  <c r="BV969" i="1"/>
  <c r="BV970" i="1"/>
  <c r="BV971" i="1"/>
  <c r="BV972" i="1"/>
  <c r="BV973" i="1"/>
  <c r="BV974" i="1"/>
  <c r="BV975" i="1"/>
  <c r="BV976" i="1"/>
  <c r="BV977" i="1"/>
  <c r="BV978" i="1"/>
  <c r="BV979" i="1"/>
  <c r="BV980" i="1"/>
  <c r="BV981" i="1"/>
  <c r="BV982" i="1"/>
  <c r="BV983" i="1"/>
  <c r="BV984" i="1"/>
  <c r="BV985" i="1"/>
  <c r="BV986" i="1"/>
  <c r="BV987" i="1"/>
  <c r="BV988" i="1"/>
  <c r="BV989" i="1"/>
  <c r="BV990" i="1"/>
  <c r="BV991" i="1"/>
  <c r="BV992" i="1"/>
  <c r="BV993" i="1"/>
  <c r="BV994" i="1"/>
  <c r="BV995" i="1"/>
  <c r="BV996" i="1"/>
  <c r="BV997" i="1"/>
  <c r="BV998" i="1"/>
  <c r="BV999" i="1"/>
  <c r="BV1000" i="1"/>
  <c r="BV1001" i="1"/>
  <c r="BV1002" i="1"/>
  <c r="BV1003" i="1"/>
  <c r="BV1004" i="1"/>
  <c r="BV1005" i="1"/>
  <c r="BV1006" i="1"/>
  <c r="BV1007" i="1"/>
  <c r="BV1008" i="1"/>
  <c r="BV1009" i="1"/>
  <c r="BV1010" i="1"/>
  <c r="BV1011" i="1"/>
  <c r="BV1012" i="1"/>
  <c r="BV1013" i="1"/>
  <c r="BV1014" i="1"/>
  <c r="BV1015" i="1"/>
  <c r="BV1016" i="1"/>
  <c r="BV1017" i="1"/>
  <c r="BV1018" i="1"/>
  <c r="BV1019" i="1"/>
  <c r="BV1020" i="1"/>
  <c r="BV1021" i="1"/>
  <c r="BV1022" i="1"/>
  <c r="BV1023" i="1"/>
  <c r="BV1024" i="1"/>
  <c r="BV1025" i="1"/>
  <c r="BV1026" i="1"/>
  <c r="BV1027" i="1"/>
  <c r="BV1028" i="1"/>
  <c r="BV1029" i="1"/>
  <c r="BV1030" i="1"/>
  <c r="BV1031" i="1"/>
  <c r="BV1032" i="1"/>
  <c r="BV1033" i="1"/>
  <c r="BV1034" i="1"/>
  <c r="BV1035" i="1"/>
  <c r="BV1036" i="1"/>
  <c r="BV1037" i="1"/>
  <c r="BV1038" i="1"/>
  <c r="BV1039" i="1"/>
  <c r="BV1040" i="1"/>
  <c r="BV1041" i="1"/>
  <c r="BV1042" i="1"/>
  <c r="BV1043" i="1"/>
  <c r="BV1044" i="1"/>
  <c r="BV1045" i="1"/>
  <c r="BV1046" i="1"/>
  <c r="BV1047" i="1"/>
  <c r="BV1048" i="1"/>
  <c r="BV1049" i="1"/>
  <c r="BV1050" i="1"/>
  <c r="BV1051" i="1"/>
  <c r="BV1052" i="1"/>
  <c r="BV1053" i="1"/>
  <c r="BV1054" i="1"/>
  <c r="BV1055" i="1"/>
  <c r="BV1056" i="1"/>
  <c r="BV1057" i="1"/>
  <c r="BV1058" i="1"/>
  <c r="BV1059" i="1"/>
  <c r="BV1060" i="1"/>
  <c r="BV1061" i="1"/>
  <c r="BV1062" i="1"/>
  <c r="BV1063" i="1"/>
  <c r="BV1064" i="1"/>
  <c r="BV1065" i="1"/>
  <c r="BV1066" i="1"/>
  <c r="BV1067" i="1"/>
  <c r="BV1068" i="1"/>
  <c r="BV1069" i="1"/>
  <c r="BV1070" i="1"/>
  <c r="BV1071" i="1"/>
  <c r="BV1072" i="1"/>
  <c r="BV1073" i="1"/>
  <c r="BV1074" i="1"/>
  <c r="BV1075" i="1"/>
  <c r="BV1076" i="1"/>
  <c r="BV1077" i="1"/>
  <c r="BV1078" i="1"/>
  <c r="BV1079" i="1"/>
  <c r="BV1080" i="1"/>
  <c r="BV1081" i="1"/>
  <c r="BV1082" i="1"/>
  <c r="BV1083" i="1"/>
  <c r="BV1084" i="1"/>
  <c r="BV1085" i="1"/>
  <c r="BV1086" i="1"/>
  <c r="BV1087" i="1"/>
  <c r="BV1088" i="1"/>
  <c r="BV1089" i="1"/>
  <c r="BV1090" i="1"/>
  <c r="BV1091" i="1"/>
  <c r="BV1092" i="1"/>
  <c r="BV1093" i="1"/>
  <c r="BV1094" i="1"/>
  <c r="BV1095" i="1"/>
  <c r="BV1096" i="1"/>
  <c r="BV1097" i="1"/>
  <c r="BV1098" i="1"/>
  <c r="BV1099" i="1"/>
  <c r="BV1100" i="1"/>
  <c r="BV1101" i="1"/>
  <c r="BV1102" i="1"/>
  <c r="BV1103" i="1"/>
  <c r="BV1104" i="1"/>
  <c r="BV1105" i="1"/>
  <c r="BV1106" i="1"/>
  <c r="BV1107" i="1"/>
  <c r="BV1108" i="1"/>
  <c r="BV1109" i="1"/>
  <c r="BV1110" i="1"/>
  <c r="BV1111" i="1"/>
  <c r="BV1112" i="1"/>
  <c r="BV1113" i="1"/>
  <c r="BV1114" i="1"/>
  <c r="BV1115" i="1"/>
  <c r="BV1116" i="1"/>
  <c r="BV1117" i="1"/>
  <c r="BV1118" i="1"/>
  <c r="BV1119" i="1"/>
  <c r="BV1120" i="1"/>
  <c r="BV1121" i="1"/>
  <c r="BV1122" i="1"/>
  <c r="BV1123" i="1"/>
  <c r="BV1124" i="1"/>
  <c r="BV1125" i="1"/>
  <c r="BV1126" i="1"/>
  <c r="BV1127" i="1"/>
  <c r="BV1128" i="1"/>
  <c r="BV1129" i="1"/>
  <c r="BV1130" i="1"/>
  <c r="BV1131" i="1"/>
  <c r="BV1132" i="1"/>
  <c r="BV1133" i="1"/>
  <c r="BV1134" i="1"/>
  <c r="BV1135" i="1"/>
  <c r="BV1136" i="1"/>
  <c r="BV1137" i="1"/>
  <c r="BV1138" i="1"/>
  <c r="BV1139" i="1"/>
  <c r="BV1140" i="1"/>
  <c r="BV1141" i="1"/>
  <c r="BV1142" i="1"/>
  <c r="BV1143" i="1"/>
  <c r="BV1144" i="1"/>
  <c r="BV1145" i="1"/>
  <c r="BV1146" i="1"/>
  <c r="BV1147" i="1"/>
  <c r="BV1148" i="1"/>
  <c r="BV1149" i="1"/>
  <c r="BV1150" i="1"/>
  <c r="BV1151" i="1"/>
  <c r="BV1152" i="1"/>
  <c r="BV1153" i="1"/>
  <c r="BV1154" i="1"/>
  <c r="BV1155" i="1"/>
  <c r="BV1156" i="1"/>
  <c r="BV1157" i="1"/>
  <c r="BV1158" i="1"/>
  <c r="BV1159" i="1"/>
  <c r="BV1160" i="1"/>
  <c r="BV1161" i="1"/>
  <c r="BV1162" i="1"/>
  <c r="BV1163" i="1"/>
  <c r="BV1164" i="1"/>
  <c r="BV1165" i="1"/>
  <c r="BV1166" i="1"/>
  <c r="BV1167" i="1"/>
  <c r="BV1168" i="1"/>
  <c r="BV1169" i="1"/>
  <c r="BV1170" i="1"/>
  <c r="BV1171" i="1"/>
  <c r="BV1172" i="1"/>
  <c r="BV1173" i="1"/>
  <c r="BV1174" i="1"/>
  <c r="BV1175" i="1"/>
  <c r="BV1176" i="1"/>
  <c r="BV1177" i="1"/>
  <c r="BV1178" i="1"/>
  <c r="BV1179" i="1"/>
  <c r="BV1180" i="1"/>
  <c r="BV1181" i="1"/>
  <c r="BV1182" i="1"/>
  <c r="BV1183" i="1"/>
  <c r="BV1184" i="1"/>
  <c r="BV1185" i="1"/>
  <c r="BV1186" i="1"/>
  <c r="BV1187" i="1"/>
  <c r="BV1188" i="1"/>
  <c r="BV1189" i="1"/>
  <c r="BV1190" i="1"/>
  <c r="BV1191" i="1"/>
  <c r="BV1192" i="1"/>
  <c r="BV1193" i="1"/>
  <c r="BV1194" i="1"/>
  <c r="BV1195" i="1"/>
  <c r="BV1196" i="1"/>
  <c r="BV1197" i="1"/>
  <c r="BV1198" i="1"/>
  <c r="BV1199" i="1"/>
  <c r="BV1200" i="1"/>
  <c r="BV1201" i="1"/>
  <c r="BV1202" i="1"/>
  <c r="BV1203" i="1"/>
  <c r="BV1204" i="1"/>
  <c r="BV1205" i="1"/>
  <c r="BV1206" i="1"/>
  <c r="BV1207" i="1"/>
  <c r="BV1208" i="1"/>
  <c r="BV1209" i="1"/>
  <c r="BV1210" i="1"/>
  <c r="BV1211" i="1"/>
  <c r="BV1212" i="1"/>
  <c r="BV1213" i="1"/>
  <c r="BV1214" i="1"/>
  <c r="BV1215" i="1"/>
  <c r="BV1216" i="1"/>
  <c r="BV1217" i="1"/>
  <c r="BV1218" i="1"/>
  <c r="BV1219" i="1"/>
  <c r="BV1220" i="1"/>
  <c r="BV1221" i="1"/>
  <c r="BV1222" i="1"/>
  <c r="BV1223" i="1"/>
  <c r="BV1224" i="1"/>
  <c r="BV1225" i="1"/>
  <c r="BV1226" i="1"/>
  <c r="BV1227" i="1"/>
  <c r="BV1228" i="1"/>
  <c r="BV1229" i="1"/>
  <c r="BV1230" i="1"/>
  <c r="BV1231" i="1"/>
  <c r="BV1232" i="1"/>
  <c r="BV1233" i="1"/>
  <c r="BV1234" i="1"/>
  <c r="BV1235" i="1"/>
  <c r="BV1236" i="1"/>
  <c r="BV1237" i="1"/>
  <c r="BV1238" i="1"/>
  <c r="BV1239" i="1"/>
  <c r="BV1240" i="1"/>
  <c r="BV1241" i="1"/>
  <c r="BV1242" i="1"/>
  <c r="BV1243" i="1"/>
  <c r="BV1244" i="1"/>
  <c r="BV1245" i="1"/>
  <c r="BV1246" i="1"/>
  <c r="BV1247" i="1"/>
  <c r="BV1248" i="1"/>
  <c r="BV1249" i="1"/>
  <c r="BV1250" i="1"/>
  <c r="BV1251" i="1"/>
  <c r="BV1252" i="1"/>
  <c r="BV1253" i="1"/>
  <c r="BV1254" i="1"/>
  <c r="BV1255" i="1"/>
  <c r="BV1256" i="1"/>
  <c r="BV1257" i="1"/>
  <c r="BV1258" i="1"/>
  <c r="BV1259" i="1"/>
  <c r="BV1260" i="1"/>
  <c r="BV1261" i="1"/>
  <c r="BV1262" i="1"/>
  <c r="BV1263" i="1"/>
  <c r="BV1264" i="1"/>
  <c r="BV1265" i="1"/>
  <c r="BV1266" i="1"/>
  <c r="BV1267" i="1"/>
  <c r="BV1268" i="1"/>
  <c r="BV1269" i="1"/>
  <c r="BV1270" i="1"/>
  <c r="BV1271" i="1"/>
  <c r="BV1272" i="1"/>
  <c r="BV1273" i="1"/>
  <c r="BV1274" i="1"/>
  <c r="BV1275" i="1"/>
  <c r="BV1276" i="1"/>
  <c r="BV1277" i="1"/>
  <c r="BV1278" i="1"/>
  <c r="BV1279" i="1"/>
  <c r="BV1280" i="1"/>
  <c r="BV1281" i="1"/>
  <c r="BV1282" i="1"/>
  <c r="BV1283" i="1"/>
  <c r="BV1284" i="1"/>
  <c r="BV1285" i="1"/>
  <c r="BV1286" i="1"/>
  <c r="BV1287" i="1"/>
  <c r="BV1288" i="1"/>
  <c r="BV1289" i="1"/>
  <c r="BV1290" i="1"/>
  <c r="BV1291" i="1"/>
  <c r="BV1292" i="1"/>
  <c r="BV1293" i="1"/>
  <c r="BV1294" i="1"/>
  <c r="BV1295" i="1"/>
  <c r="BV1296" i="1"/>
  <c r="BV1297" i="1"/>
  <c r="BV1298" i="1"/>
  <c r="BV1299" i="1"/>
  <c r="BV1300" i="1"/>
  <c r="BV1301" i="1"/>
  <c r="BV1302" i="1"/>
  <c r="BV1303" i="1"/>
  <c r="BV1304" i="1"/>
  <c r="BV1305" i="1"/>
  <c r="BV1306" i="1"/>
  <c r="BV1307" i="1"/>
  <c r="BV1308" i="1"/>
  <c r="BV1309" i="1"/>
  <c r="BV1310" i="1"/>
  <c r="BV1311" i="1"/>
  <c r="BV1312" i="1"/>
  <c r="BV1313" i="1"/>
  <c r="BV1314" i="1"/>
  <c r="BV1315" i="1"/>
  <c r="BV1316" i="1"/>
  <c r="BV1317" i="1"/>
  <c r="BV1318" i="1"/>
  <c r="BV1319" i="1"/>
  <c r="BV1320" i="1"/>
  <c r="BV1321" i="1"/>
  <c r="BV1322" i="1"/>
  <c r="BV1323" i="1"/>
  <c r="BV1324" i="1"/>
  <c r="BV1325" i="1"/>
  <c r="BV1326" i="1"/>
  <c r="BV1327" i="1"/>
  <c r="BV1328" i="1"/>
  <c r="BV1329" i="1"/>
  <c r="BV1330" i="1"/>
  <c r="BV1331" i="1"/>
  <c r="BV1332" i="1"/>
  <c r="BV1333" i="1"/>
  <c r="BV1334" i="1"/>
  <c r="BV1335" i="1"/>
  <c r="BV1336" i="1"/>
  <c r="BV1337" i="1"/>
  <c r="BV1338" i="1"/>
  <c r="BV1339" i="1"/>
  <c r="BV1340" i="1"/>
  <c r="BV1341" i="1"/>
  <c r="BV1342" i="1"/>
  <c r="BV1343" i="1"/>
  <c r="BV1344" i="1"/>
  <c r="BV1345" i="1"/>
  <c r="BV1346" i="1"/>
  <c r="BV1347" i="1"/>
  <c r="BV1348" i="1"/>
  <c r="BV1349" i="1"/>
  <c r="BV1350" i="1"/>
  <c r="BV1351" i="1"/>
  <c r="BV1352" i="1"/>
  <c r="BV1353" i="1"/>
  <c r="BV1354" i="1"/>
  <c r="BV1355" i="1"/>
  <c r="BV1356" i="1"/>
  <c r="BV1357" i="1"/>
  <c r="BV1358" i="1"/>
  <c r="BV1359" i="1"/>
  <c r="BV1360" i="1"/>
  <c r="BV1361" i="1"/>
  <c r="BV1362" i="1"/>
  <c r="BV1363" i="1"/>
  <c r="BV1364" i="1"/>
  <c r="BV1365" i="1"/>
  <c r="BV1366" i="1"/>
  <c r="BV1367" i="1"/>
  <c r="BV1368" i="1"/>
  <c r="BV1369" i="1"/>
  <c r="BV1370" i="1"/>
  <c r="BV1371" i="1"/>
  <c r="BV1372" i="1"/>
  <c r="BV1373" i="1"/>
  <c r="BV1374" i="1"/>
  <c r="BV1375" i="1"/>
  <c r="BV1376" i="1"/>
  <c r="BV1377" i="1"/>
  <c r="BV1378" i="1"/>
  <c r="BV1379" i="1"/>
  <c r="BV1380" i="1"/>
  <c r="BV1381" i="1"/>
  <c r="BV1382" i="1"/>
  <c r="BV1383" i="1"/>
  <c r="BV1384" i="1"/>
  <c r="BV1385" i="1"/>
  <c r="BV1386" i="1"/>
  <c r="BV1387" i="1"/>
  <c r="BV1388" i="1"/>
  <c r="BV1389" i="1"/>
  <c r="BV1390" i="1"/>
  <c r="BV1391" i="1"/>
  <c r="BV1392" i="1"/>
  <c r="BV1393" i="1"/>
  <c r="BV1394" i="1"/>
  <c r="BV1395" i="1"/>
  <c r="BV1396" i="1"/>
  <c r="BV1397" i="1"/>
  <c r="BV1398" i="1"/>
  <c r="BV1399" i="1"/>
  <c r="BV1400" i="1"/>
  <c r="BV1401" i="1"/>
  <c r="BV1402" i="1"/>
  <c r="BV1403" i="1"/>
  <c r="BV1404" i="1"/>
  <c r="BV1405" i="1"/>
  <c r="BV1406" i="1"/>
  <c r="BV1407" i="1"/>
  <c r="BV1408" i="1"/>
  <c r="BV1409" i="1"/>
  <c r="BV1410" i="1"/>
  <c r="BV1411" i="1"/>
  <c r="BV1412" i="1"/>
  <c r="BV1413" i="1"/>
  <c r="BV1414" i="1"/>
  <c r="BV1415" i="1"/>
  <c r="BV1416" i="1"/>
  <c r="BV1417" i="1"/>
  <c r="BV1418" i="1"/>
  <c r="BV1419" i="1"/>
  <c r="BV1420" i="1"/>
  <c r="BV1421" i="1"/>
  <c r="BV1422" i="1"/>
  <c r="BV1423" i="1"/>
  <c r="BV1424" i="1"/>
  <c r="BV1425" i="1"/>
  <c r="BV1426" i="1"/>
  <c r="BV1427" i="1"/>
  <c r="BV1428" i="1"/>
  <c r="BV1429" i="1"/>
  <c r="BV1430" i="1"/>
  <c r="BV1431" i="1"/>
  <c r="BV1432" i="1"/>
  <c r="BV1433" i="1"/>
  <c r="BV1434" i="1"/>
  <c r="BV1435" i="1"/>
  <c r="BV1436" i="1"/>
  <c r="BV1437" i="1"/>
  <c r="BV1438" i="1"/>
  <c r="BV1439" i="1"/>
  <c r="BV1440" i="1"/>
  <c r="BV1441" i="1"/>
  <c r="BV1442" i="1"/>
  <c r="BV1443" i="1"/>
  <c r="BV1444" i="1"/>
  <c r="BV1445" i="1"/>
  <c r="BV1446" i="1"/>
  <c r="BV1447" i="1"/>
  <c r="BV1448" i="1"/>
  <c r="BV1449" i="1"/>
  <c r="BV1450" i="1"/>
  <c r="BV1451" i="1"/>
  <c r="BV1452" i="1"/>
  <c r="BV1453" i="1"/>
  <c r="BV1454" i="1"/>
  <c r="BV1455" i="1"/>
  <c r="BV1456" i="1"/>
  <c r="BV1457" i="1"/>
  <c r="BV1458" i="1"/>
  <c r="BV1459" i="1"/>
  <c r="BV1460" i="1"/>
  <c r="BV1461" i="1"/>
  <c r="BV1462" i="1"/>
  <c r="BV1463" i="1"/>
  <c r="BV1464" i="1"/>
  <c r="BV1465" i="1"/>
  <c r="BV1466" i="1"/>
  <c r="BV1467" i="1"/>
  <c r="BV1468" i="1"/>
  <c r="BV1469" i="1"/>
  <c r="BV1470" i="1"/>
  <c r="BV1471" i="1"/>
  <c r="BV1472" i="1"/>
  <c r="BV1473" i="1"/>
  <c r="BV1474" i="1"/>
  <c r="BV1475" i="1"/>
  <c r="BV1476" i="1"/>
  <c r="BV1477" i="1"/>
  <c r="BV1478" i="1"/>
  <c r="BV1479" i="1"/>
  <c r="BV1480" i="1"/>
  <c r="BV1481" i="1"/>
  <c r="BV1482" i="1"/>
  <c r="BV1483" i="1"/>
  <c r="BV1484" i="1"/>
  <c r="BV1485" i="1"/>
  <c r="BV1486" i="1"/>
  <c r="BV1487" i="1"/>
  <c r="BV1488" i="1"/>
  <c r="BV1489" i="1"/>
  <c r="BV1490" i="1"/>
  <c r="BV1491" i="1"/>
  <c r="BV1492" i="1"/>
  <c r="BV1493" i="1"/>
  <c r="BV1494" i="1"/>
  <c r="BV1495" i="1"/>
  <c r="BV1496" i="1"/>
  <c r="BV1497" i="1"/>
  <c r="BV1498" i="1"/>
  <c r="BV1499" i="1"/>
  <c r="BV1500" i="1"/>
  <c r="BV1501" i="1"/>
  <c r="BV1502" i="1"/>
  <c r="BV1503" i="1"/>
  <c r="BV1504" i="1"/>
  <c r="BV1505" i="1"/>
  <c r="BV1506" i="1"/>
  <c r="BV1507" i="1"/>
  <c r="BV1508" i="1"/>
  <c r="BV1509" i="1"/>
  <c r="BV1510" i="1"/>
  <c r="BV1511" i="1"/>
  <c r="BV1512" i="1"/>
  <c r="BV1513" i="1"/>
  <c r="BV1514" i="1"/>
  <c r="BV1515" i="1"/>
  <c r="BV1516" i="1"/>
  <c r="BV1517" i="1"/>
  <c r="BV1518" i="1"/>
  <c r="BV1519" i="1"/>
  <c r="BV1520" i="1"/>
  <c r="BV1521" i="1"/>
  <c r="BV1522" i="1"/>
  <c r="BV1523" i="1"/>
  <c r="BV1524" i="1"/>
  <c r="BV1525" i="1"/>
  <c r="BV1526" i="1"/>
  <c r="BV1527" i="1"/>
  <c r="BV1528" i="1"/>
  <c r="BV1529" i="1"/>
  <c r="BV1530" i="1"/>
  <c r="BV1531" i="1"/>
  <c r="BV1532" i="1"/>
  <c r="BV1533" i="1"/>
  <c r="BV1534" i="1"/>
  <c r="BV1535" i="1"/>
  <c r="BV1536" i="1"/>
  <c r="BV1537" i="1"/>
  <c r="BV1538" i="1"/>
  <c r="BV1539" i="1"/>
  <c r="BV1540" i="1"/>
  <c r="BV1541" i="1"/>
  <c r="BV1542" i="1"/>
  <c r="BV1543" i="1"/>
  <c r="BV1544" i="1"/>
  <c r="BV1545" i="1"/>
  <c r="BV1546" i="1"/>
  <c r="BV1547" i="1"/>
  <c r="BV1548" i="1"/>
  <c r="BV1549" i="1"/>
  <c r="BV1550" i="1"/>
  <c r="BV1551" i="1"/>
  <c r="BV1552" i="1"/>
  <c r="BV1553" i="1"/>
  <c r="BV1554" i="1"/>
  <c r="BV1555" i="1"/>
  <c r="BV1556" i="1"/>
  <c r="BV1557" i="1"/>
  <c r="BV1558" i="1"/>
  <c r="BV1559" i="1"/>
  <c r="BV1560" i="1"/>
  <c r="BV1561" i="1"/>
  <c r="BV1562" i="1"/>
  <c r="BV1563" i="1"/>
  <c r="BV1564" i="1"/>
  <c r="BV1565" i="1"/>
  <c r="BV1566" i="1"/>
  <c r="BV1567" i="1"/>
  <c r="BV1568" i="1"/>
  <c r="BV1569" i="1"/>
  <c r="BV1570" i="1"/>
  <c r="BV1571" i="1"/>
  <c r="BV1572" i="1"/>
  <c r="BV1573" i="1"/>
  <c r="BV1574" i="1"/>
  <c r="BV1575" i="1"/>
  <c r="BV1576" i="1"/>
  <c r="BV1577" i="1"/>
  <c r="BV1578" i="1"/>
  <c r="BV1579" i="1"/>
  <c r="BV1580" i="1"/>
  <c r="BV1581" i="1"/>
  <c r="BV1582" i="1"/>
  <c r="BV1583" i="1"/>
  <c r="BV1584" i="1"/>
  <c r="BV1585" i="1"/>
  <c r="BV1586" i="1"/>
  <c r="BV1587" i="1"/>
  <c r="BV1588" i="1"/>
  <c r="BV1589" i="1"/>
  <c r="BV1590" i="1"/>
  <c r="BV1591" i="1"/>
  <c r="BV1592" i="1"/>
  <c r="BV1593" i="1"/>
  <c r="BV1594" i="1"/>
  <c r="BV1595" i="1"/>
  <c r="BV1596" i="1"/>
  <c r="BV1597" i="1"/>
  <c r="BV1598" i="1"/>
  <c r="BV1599" i="1"/>
  <c r="BV1600" i="1"/>
  <c r="BV1601" i="1"/>
  <c r="BV1602" i="1"/>
  <c r="BV1603" i="1"/>
  <c r="BV1604" i="1"/>
  <c r="BV1605" i="1"/>
  <c r="BV1606" i="1"/>
  <c r="BV1607" i="1"/>
  <c r="BV1608" i="1"/>
  <c r="BV1609" i="1"/>
  <c r="BV1610" i="1"/>
  <c r="BV1611" i="1"/>
  <c r="BV1612" i="1"/>
  <c r="BV1613" i="1"/>
  <c r="BV1614" i="1"/>
  <c r="BV1615" i="1"/>
  <c r="BV1616" i="1"/>
  <c r="BV1617" i="1"/>
  <c r="BV1618" i="1"/>
  <c r="BV1619" i="1"/>
  <c r="BV1620" i="1"/>
  <c r="BV1621" i="1"/>
  <c r="BV1622" i="1"/>
  <c r="BV1623" i="1"/>
  <c r="BV1624" i="1"/>
  <c r="BV1625" i="1"/>
  <c r="BV1626" i="1"/>
  <c r="BV1627" i="1"/>
  <c r="BV1628" i="1"/>
  <c r="BV1629" i="1"/>
  <c r="BV1630" i="1"/>
  <c r="BV1631" i="1"/>
  <c r="BV1632" i="1"/>
  <c r="BV1633" i="1"/>
  <c r="BV1634" i="1"/>
  <c r="BV1635" i="1"/>
  <c r="BV1636" i="1"/>
  <c r="BV1637" i="1"/>
  <c r="BV1638" i="1"/>
  <c r="BV1639" i="1"/>
  <c r="BV1640" i="1"/>
  <c r="BV1641" i="1"/>
  <c r="BV1642" i="1"/>
  <c r="BV1643" i="1"/>
  <c r="BV1644" i="1"/>
  <c r="BV1645" i="1"/>
  <c r="BV1646" i="1"/>
  <c r="BV1647" i="1"/>
  <c r="BV1648" i="1"/>
  <c r="BV1649" i="1"/>
  <c r="BV1650" i="1"/>
  <c r="BV1651" i="1"/>
  <c r="BV1652" i="1"/>
  <c r="BV1653" i="1"/>
  <c r="BV1654" i="1"/>
  <c r="BV1655" i="1"/>
  <c r="BV1656" i="1"/>
  <c r="BV1657" i="1"/>
  <c r="BV1658" i="1"/>
  <c r="BV1659" i="1"/>
  <c r="BV1660" i="1"/>
  <c r="BV1661" i="1"/>
  <c r="BV1662" i="1"/>
  <c r="BV1663" i="1"/>
  <c r="BV1664" i="1"/>
  <c r="BV1665" i="1"/>
  <c r="BV1666" i="1"/>
  <c r="BV1667" i="1"/>
  <c r="BV1668" i="1"/>
  <c r="BV1669" i="1"/>
  <c r="BV1670" i="1"/>
  <c r="BV1671" i="1"/>
  <c r="BV1672" i="1"/>
  <c r="BV1673" i="1"/>
  <c r="BV1674" i="1"/>
  <c r="BV1675" i="1"/>
  <c r="BV1676" i="1"/>
  <c r="BV1677" i="1"/>
  <c r="BV1678" i="1"/>
  <c r="BV1679" i="1"/>
  <c r="BV1680" i="1"/>
  <c r="BV1681" i="1"/>
  <c r="BV1682" i="1"/>
  <c r="BV1683" i="1"/>
  <c r="BV1684" i="1"/>
  <c r="BV1685" i="1"/>
  <c r="BV1686" i="1"/>
  <c r="BV1687" i="1"/>
  <c r="BV1688" i="1"/>
  <c r="BV1689" i="1"/>
  <c r="BV1690" i="1"/>
  <c r="BV1691" i="1"/>
  <c r="BV1692" i="1"/>
  <c r="BV1693" i="1"/>
  <c r="BV1694" i="1"/>
  <c r="BV1695" i="1"/>
  <c r="BV1696" i="1"/>
  <c r="BV1697" i="1"/>
  <c r="BV1698" i="1"/>
  <c r="BV1699" i="1"/>
  <c r="BV1700" i="1"/>
  <c r="BV1701" i="1"/>
  <c r="BV1702" i="1"/>
  <c r="BV1703" i="1"/>
  <c r="BV1704" i="1"/>
  <c r="BV1705" i="1"/>
  <c r="BV1706" i="1"/>
  <c r="BV1707" i="1"/>
  <c r="BV1708" i="1"/>
  <c r="BV1709" i="1"/>
  <c r="BV1710" i="1"/>
  <c r="BV1711" i="1"/>
  <c r="BV1712" i="1"/>
  <c r="BV1713" i="1"/>
  <c r="BV1714" i="1"/>
  <c r="BV1715" i="1"/>
  <c r="BV1716" i="1"/>
  <c r="BV1717" i="1"/>
  <c r="BV1718" i="1"/>
  <c r="BV1719" i="1"/>
  <c r="BV1720" i="1"/>
  <c r="BV1721" i="1"/>
  <c r="BV1722" i="1"/>
  <c r="BV1723" i="1"/>
  <c r="BV1724" i="1"/>
  <c r="BV1725" i="1"/>
  <c r="BV1726" i="1"/>
  <c r="BV1727" i="1"/>
  <c r="BV1728" i="1"/>
  <c r="BV1729" i="1"/>
  <c r="BV1730" i="1"/>
  <c r="BV1731" i="1"/>
  <c r="BV1732" i="1"/>
  <c r="BV1733" i="1"/>
  <c r="BV1734" i="1"/>
  <c r="BV1735" i="1"/>
  <c r="BV1736" i="1"/>
  <c r="BV1737" i="1"/>
  <c r="BV1738" i="1"/>
  <c r="BV1739" i="1"/>
  <c r="BV1740" i="1"/>
  <c r="BV1741" i="1"/>
  <c r="BV1742" i="1"/>
  <c r="BV1743" i="1"/>
  <c r="BV1744" i="1"/>
  <c r="BV1745" i="1"/>
  <c r="BV1746" i="1"/>
  <c r="BV1747" i="1"/>
  <c r="BV1748" i="1"/>
  <c r="BV1749" i="1"/>
  <c r="BV1750" i="1"/>
  <c r="BV1751" i="1"/>
  <c r="BV1752" i="1"/>
  <c r="BV1753" i="1"/>
  <c r="BV1754" i="1"/>
  <c r="BV1755" i="1"/>
  <c r="BV1756" i="1"/>
  <c r="BV1757" i="1"/>
  <c r="BV1758" i="1"/>
  <c r="BV1759" i="1"/>
  <c r="BV1760" i="1"/>
  <c r="BV1761" i="1"/>
  <c r="BV1762" i="1"/>
  <c r="BV1763" i="1"/>
  <c r="BV1764" i="1"/>
  <c r="BV1765" i="1"/>
  <c r="BV1766" i="1"/>
  <c r="BV1767" i="1"/>
  <c r="BV1768" i="1"/>
  <c r="BV1769" i="1"/>
  <c r="BV1770" i="1"/>
  <c r="BV1771" i="1"/>
  <c r="BV1772" i="1"/>
  <c r="BV1773" i="1"/>
  <c r="BV1774" i="1"/>
  <c r="BV1775" i="1"/>
  <c r="BV1776" i="1"/>
  <c r="BV1777" i="1"/>
  <c r="BV1778" i="1"/>
  <c r="BV1779" i="1"/>
  <c r="BV1780" i="1"/>
  <c r="BV1781" i="1"/>
  <c r="BV1782" i="1"/>
  <c r="BV1783" i="1"/>
  <c r="BV1784" i="1"/>
  <c r="BV1785" i="1"/>
  <c r="BV1786" i="1"/>
  <c r="BV1787" i="1"/>
  <c r="BV1788" i="1"/>
  <c r="BV1789" i="1"/>
  <c r="BV1790" i="1"/>
  <c r="BV1791" i="1"/>
  <c r="BV1792" i="1"/>
  <c r="BV1793" i="1"/>
  <c r="BV1794" i="1"/>
  <c r="BV1795" i="1"/>
  <c r="BV1796" i="1"/>
  <c r="BV1797" i="1"/>
  <c r="BV1798" i="1"/>
  <c r="BV1799" i="1"/>
  <c r="BV1800" i="1"/>
  <c r="BV1801" i="1"/>
  <c r="BV1802" i="1"/>
  <c r="BV1803" i="1"/>
  <c r="BV1804" i="1"/>
  <c r="BV1805" i="1"/>
  <c r="BV1806" i="1"/>
  <c r="BV1807" i="1"/>
  <c r="BV1808" i="1"/>
  <c r="BV1809" i="1"/>
  <c r="BV1810" i="1"/>
  <c r="BV1811" i="1"/>
  <c r="BV1812" i="1"/>
  <c r="BV1813" i="1"/>
  <c r="BV1814" i="1"/>
  <c r="BV1815" i="1"/>
  <c r="BV1816" i="1"/>
  <c r="BV1817" i="1"/>
  <c r="BV1818" i="1"/>
  <c r="BV1819" i="1"/>
  <c r="BV1820" i="1"/>
  <c r="BV1821" i="1"/>
  <c r="BV1822" i="1"/>
  <c r="BV1823" i="1"/>
  <c r="BV1824" i="1"/>
  <c r="BV1825" i="1"/>
  <c r="BV1826" i="1"/>
  <c r="BV1827" i="1"/>
  <c r="BV1828" i="1"/>
  <c r="BV1829" i="1"/>
  <c r="BV1830" i="1"/>
  <c r="BV1831" i="1"/>
  <c r="BV1832" i="1"/>
  <c r="BV1833" i="1"/>
  <c r="BV1834" i="1"/>
  <c r="BV1835" i="1"/>
  <c r="BV1836" i="1"/>
  <c r="BV1837" i="1"/>
  <c r="BV1838" i="1"/>
  <c r="BV1839" i="1"/>
  <c r="BV1840" i="1"/>
  <c r="BV1841" i="1"/>
  <c r="BV1842" i="1"/>
  <c r="BV1843" i="1"/>
  <c r="BV1844" i="1"/>
  <c r="BV1845" i="1"/>
  <c r="BV1846" i="1"/>
  <c r="BV1847" i="1"/>
  <c r="BV1848" i="1"/>
  <c r="BV1849" i="1"/>
  <c r="BV1850" i="1"/>
  <c r="BV1851" i="1"/>
  <c r="BV1852" i="1"/>
  <c r="BV1853" i="1"/>
  <c r="BV1854" i="1"/>
  <c r="BV1855" i="1"/>
  <c r="BV1856" i="1"/>
  <c r="BV1857" i="1"/>
  <c r="BV1858" i="1"/>
  <c r="BV1859" i="1"/>
  <c r="BV1860" i="1"/>
  <c r="BV1861" i="1"/>
  <c r="BV1862" i="1"/>
  <c r="BV1863" i="1"/>
  <c r="BV1864" i="1"/>
  <c r="BV1865" i="1"/>
  <c r="BV1866" i="1"/>
  <c r="BV1867" i="1"/>
  <c r="BV1868" i="1"/>
  <c r="BV1869" i="1"/>
  <c r="BV1870" i="1"/>
  <c r="BV1871" i="1"/>
  <c r="BV1872" i="1"/>
  <c r="BV1873" i="1"/>
  <c r="BV1874" i="1"/>
  <c r="BV1875" i="1"/>
  <c r="BV1876" i="1"/>
  <c r="BV1877" i="1"/>
  <c r="BV1878" i="1"/>
  <c r="BV1879" i="1"/>
  <c r="BV1880" i="1"/>
  <c r="BV1881" i="1"/>
  <c r="BV1882" i="1"/>
  <c r="BV1883" i="1"/>
  <c r="BV1884" i="1"/>
  <c r="BV1885" i="1"/>
  <c r="BV1886" i="1"/>
  <c r="BV1887" i="1"/>
  <c r="BV1888" i="1"/>
  <c r="BV1889" i="1"/>
  <c r="BV1890" i="1"/>
  <c r="BV1891" i="1"/>
  <c r="BV1892" i="1"/>
  <c r="BV1893" i="1"/>
  <c r="BV1894" i="1"/>
  <c r="BV1895" i="1"/>
  <c r="BV1896" i="1"/>
  <c r="BV1897" i="1"/>
  <c r="BV1898" i="1"/>
  <c r="BV1899" i="1"/>
  <c r="BV1900" i="1"/>
  <c r="BV1901" i="1"/>
  <c r="BV1902" i="1"/>
  <c r="BV1903" i="1"/>
  <c r="BV1904" i="1"/>
  <c r="BV1905" i="1"/>
  <c r="BV1906" i="1"/>
  <c r="BV1907" i="1"/>
  <c r="BV1908" i="1"/>
  <c r="BV1909" i="1"/>
  <c r="BV1910" i="1"/>
  <c r="BV1911" i="1"/>
  <c r="BV1912" i="1"/>
  <c r="BV1913" i="1"/>
  <c r="BV1914" i="1"/>
  <c r="BV1915" i="1"/>
  <c r="BV1916" i="1"/>
  <c r="BV1917" i="1"/>
  <c r="BV1918" i="1"/>
  <c r="BV1919" i="1"/>
  <c r="BV1920" i="1"/>
  <c r="BV1921" i="1"/>
  <c r="BV1922" i="1"/>
  <c r="BV1923" i="1"/>
  <c r="BV1924" i="1"/>
  <c r="BV1925" i="1"/>
  <c r="BV1926" i="1"/>
  <c r="BV1927" i="1"/>
  <c r="BV1928" i="1"/>
  <c r="BV1929" i="1"/>
  <c r="BV1930" i="1"/>
  <c r="BV1931" i="1"/>
  <c r="BV1932" i="1"/>
  <c r="BV1933" i="1"/>
  <c r="BV1934" i="1"/>
  <c r="BV1935" i="1"/>
  <c r="BV1936" i="1"/>
  <c r="BV1937" i="1"/>
  <c r="BV1938" i="1"/>
  <c r="BV1939" i="1"/>
  <c r="BV1940" i="1"/>
  <c r="BV1941" i="1"/>
  <c r="BV1942" i="1"/>
  <c r="BV1943" i="1"/>
  <c r="BV1944" i="1"/>
  <c r="BV1945" i="1"/>
  <c r="BV1946" i="1"/>
  <c r="BV1947" i="1"/>
  <c r="BV1948" i="1"/>
  <c r="BV1949" i="1"/>
  <c r="BV1950" i="1"/>
  <c r="BV1951" i="1"/>
  <c r="BV1952" i="1"/>
  <c r="BV1953" i="1"/>
  <c r="BV1954" i="1"/>
  <c r="BV1955" i="1"/>
  <c r="BV1956" i="1"/>
  <c r="BV1957" i="1"/>
  <c r="BV1958" i="1"/>
  <c r="BV1959" i="1"/>
  <c r="BV1960" i="1"/>
  <c r="BV1961" i="1"/>
  <c r="BV1962" i="1"/>
  <c r="BV1963" i="1"/>
  <c r="BV1964" i="1"/>
  <c r="BV1965" i="1"/>
  <c r="BV1966" i="1"/>
  <c r="BV1967" i="1"/>
  <c r="BV1968" i="1"/>
  <c r="BV1969" i="1"/>
  <c r="BV1970" i="1"/>
  <c r="BV1971" i="1"/>
  <c r="BV1972" i="1"/>
  <c r="BV1973" i="1"/>
  <c r="BV1974" i="1"/>
  <c r="BV1975" i="1"/>
  <c r="BV1976" i="1"/>
  <c r="BV1977" i="1"/>
  <c r="BV1978" i="1"/>
  <c r="BV1979" i="1"/>
  <c r="BV1980" i="1"/>
  <c r="BV1981" i="1"/>
  <c r="BV1982" i="1"/>
  <c r="BV1983" i="1"/>
  <c r="BV1984" i="1"/>
  <c r="BV1985" i="1"/>
  <c r="BV1986" i="1"/>
  <c r="BV1987" i="1"/>
  <c r="BV1988" i="1"/>
  <c r="BV1989" i="1"/>
  <c r="BV1990" i="1"/>
  <c r="BV1991" i="1"/>
  <c r="BV1992" i="1"/>
  <c r="BV1993" i="1"/>
  <c r="BV1994" i="1"/>
  <c r="BV1995" i="1"/>
  <c r="BV1996" i="1"/>
  <c r="BV1997" i="1"/>
  <c r="BV1998" i="1"/>
  <c r="BV1999" i="1"/>
  <c r="BV2000" i="1"/>
  <c r="BV2001" i="1"/>
  <c r="BV2002" i="1"/>
  <c r="BV2003" i="1"/>
  <c r="BV2004" i="1"/>
  <c r="BV2005" i="1"/>
  <c r="BV2006" i="1"/>
  <c r="BV2007" i="1"/>
  <c r="BV2008" i="1"/>
  <c r="BV2009" i="1"/>
  <c r="BV2010" i="1"/>
  <c r="BV2011" i="1"/>
  <c r="BV2012" i="1"/>
  <c r="BV2013" i="1"/>
  <c r="BV2014" i="1"/>
  <c r="BV2015" i="1"/>
  <c r="BV2016" i="1"/>
  <c r="BV2017" i="1"/>
  <c r="BV2018" i="1"/>
  <c r="BV2019" i="1"/>
  <c r="BV2020" i="1"/>
  <c r="BV2021" i="1"/>
  <c r="BV2022" i="1"/>
  <c r="BV2023" i="1"/>
  <c r="BV2024" i="1"/>
  <c r="BV2025" i="1"/>
  <c r="BV2026" i="1"/>
  <c r="BV2027" i="1"/>
  <c r="BV2028" i="1"/>
  <c r="BV2029" i="1"/>
  <c r="BV2030" i="1"/>
  <c r="BV2031" i="1"/>
  <c r="BV2032" i="1"/>
  <c r="BV2033" i="1"/>
  <c r="BV2034" i="1"/>
  <c r="BV2035" i="1"/>
  <c r="BV2036" i="1"/>
  <c r="BV2037" i="1"/>
  <c r="BV2038" i="1"/>
  <c r="BV2039" i="1"/>
  <c r="BV2040" i="1"/>
  <c r="BV2041" i="1"/>
  <c r="BV2042" i="1"/>
  <c r="BV2043" i="1"/>
  <c r="BV2044" i="1"/>
  <c r="BV2045" i="1"/>
  <c r="BV2046" i="1"/>
  <c r="BV2047" i="1"/>
  <c r="BV2048" i="1"/>
  <c r="BV2049" i="1"/>
  <c r="BV2050" i="1"/>
  <c r="BV2051" i="1"/>
  <c r="BV2052" i="1"/>
  <c r="BV2053" i="1"/>
  <c r="BV2054" i="1"/>
  <c r="BV2055" i="1"/>
  <c r="BV2056" i="1"/>
  <c r="BV2057" i="1"/>
  <c r="BV2058" i="1"/>
  <c r="BV2059" i="1"/>
  <c r="BV2060" i="1"/>
  <c r="BV2061" i="1"/>
  <c r="BV2062" i="1"/>
  <c r="BV2063" i="1"/>
  <c r="BV2064" i="1"/>
  <c r="BV2065" i="1"/>
  <c r="BV2066" i="1"/>
  <c r="BV2067" i="1"/>
  <c r="BV2068" i="1"/>
  <c r="BV2069" i="1"/>
  <c r="BV2070" i="1"/>
  <c r="BV2071" i="1"/>
  <c r="BV2072" i="1"/>
  <c r="BV2073" i="1"/>
  <c r="BV2074" i="1"/>
  <c r="BV2075" i="1"/>
  <c r="BV2076" i="1"/>
  <c r="BV2077" i="1"/>
  <c r="BV2078" i="1"/>
  <c r="BV2079" i="1"/>
  <c r="BV2080" i="1"/>
  <c r="BV2081" i="1"/>
  <c r="BV2082" i="1"/>
  <c r="BV2083" i="1"/>
  <c r="BV2084" i="1"/>
  <c r="BV2085" i="1"/>
  <c r="BV2086" i="1"/>
  <c r="BV2087" i="1"/>
  <c r="BV2088" i="1"/>
  <c r="BV2089" i="1"/>
  <c r="BV2090" i="1"/>
  <c r="BV2091" i="1"/>
  <c r="BV2092" i="1"/>
  <c r="BV2093" i="1"/>
  <c r="BV2094" i="1"/>
  <c r="BV2095" i="1"/>
  <c r="BV2096" i="1"/>
  <c r="BV2097" i="1"/>
  <c r="BV2098" i="1"/>
  <c r="BV2099" i="1"/>
  <c r="BV2100" i="1"/>
  <c r="BV2101" i="1"/>
  <c r="BV2102" i="1"/>
  <c r="BV2103" i="1"/>
  <c r="BV2104" i="1"/>
  <c r="BV2105" i="1"/>
  <c r="BV2106" i="1"/>
  <c r="BV2107" i="1"/>
  <c r="BV2108" i="1"/>
  <c r="BV2109" i="1"/>
  <c r="BV2110" i="1"/>
  <c r="BV2111" i="1"/>
  <c r="BV2112" i="1"/>
  <c r="BV2113" i="1"/>
  <c r="BV2114" i="1"/>
  <c r="BV2115" i="1"/>
  <c r="BV2116" i="1"/>
  <c r="BV2117" i="1"/>
  <c r="BV2118" i="1"/>
  <c r="BV2119" i="1"/>
  <c r="BV2120" i="1"/>
  <c r="BV2121" i="1"/>
  <c r="BV2122" i="1"/>
  <c r="BV2123" i="1"/>
  <c r="BV2124" i="1"/>
  <c r="BV2125" i="1"/>
  <c r="BV2126" i="1"/>
  <c r="BV2127" i="1"/>
  <c r="BV2128" i="1"/>
  <c r="BV2129" i="1"/>
  <c r="BV2130" i="1"/>
  <c r="BV2131" i="1"/>
  <c r="BV2132" i="1"/>
  <c r="BV2133" i="1"/>
  <c r="BV2134" i="1"/>
  <c r="BV2135" i="1"/>
  <c r="BV2136" i="1"/>
  <c r="BV2137" i="1"/>
  <c r="BV2138" i="1"/>
  <c r="BV2139" i="1"/>
  <c r="BV2140" i="1"/>
  <c r="BV2141" i="1"/>
  <c r="BV2142" i="1"/>
  <c r="BV2143" i="1"/>
  <c r="BV2144" i="1"/>
  <c r="BV2145" i="1"/>
  <c r="BV2146" i="1"/>
  <c r="BV2147" i="1"/>
  <c r="BV2148" i="1"/>
  <c r="BV2149" i="1"/>
  <c r="BV2150" i="1"/>
  <c r="BV2151" i="1"/>
  <c r="BV2152" i="1"/>
  <c r="BV2153" i="1"/>
  <c r="BV2154" i="1"/>
  <c r="BV2155" i="1"/>
  <c r="BV2156" i="1"/>
  <c r="BV2157" i="1"/>
  <c r="BV2158" i="1"/>
  <c r="BV2159" i="1"/>
  <c r="BV2160" i="1"/>
  <c r="BV2161" i="1"/>
  <c r="BV2162" i="1"/>
  <c r="BV2163" i="1"/>
  <c r="BV2164" i="1"/>
  <c r="BV2165" i="1"/>
  <c r="BV2166" i="1"/>
  <c r="BV2167" i="1"/>
  <c r="BV2168" i="1"/>
  <c r="BV2169" i="1"/>
  <c r="BV2170" i="1"/>
  <c r="BV2171" i="1"/>
  <c r="BV2172" i="1"/>
  <c r="BV2173" i="1"/>
  <c r="BV2174" i="1"/>
  <c r="BV2175" i="1"/>
  <c r="BV2176" i="1"/>
  <c r="BV2177" i="1"/>
  <c r="BV2178" i="1"/>
  <c r="BV2179" i="1"/>
  <c r="BV2180" i="1"/>
  <c r="BV2181" i="1"/>
  <c r="BV2182" i="1"/>
  <c r="BV2183" i="1"/>
  <c r="BV2184" i="1"/>
  <c r="BV2185" i="1"/>
  <c r="BV2186" i="1"/>
  <c r="BV2187" i="1"/>
  <c r="BV2188" i="1"/>
  <c r="BV2189" i="1"/>
  <c r="BV2190" i="1"/>
  <c r="BV2191" i="1"/>
  <c r="BV2192" i="1"/>
  <c r="BV2193" i="1"/>
  <c r="BV2194" i="1"/>
  <c r="BV2195" i="1"/>
  <c r="BV2196" i="1"/>
  <c r="BV2197" i="1"/>
  <c r="BV2198" i="1"/>
  <c r="BV2199" i="1"/>
  <c r="BV2200" i="1"/>
  <c r="BV2201" i="1"/>
  <c r="BV2202" i="1"/>
  <c r="BV2203" i="1"/>
  <c r="BV2204" i="1"/>
  <c r="BV2205" i="1"/>
  <c r="BV2206" i="1"/>
  <c r="BV2207" i="1"/>
  <c r="BV2208" i="1"/>
  <c r="BV2209" i="1"/>
  <c r="BV2210" i="1"/>
  <c r="BV2211" i="1"/>
  <c r="BV2212" i="1"/>
  <c r="BV2213" i="1"/>
  <c r="BV2214" i="1"/>
  <c r="BV2215" i="1"/>
  <c r="BV2216" i="1"/>
  <c r="BV2217" i="1"/>
  <c r="BV2218" i="1"/>
  <c r="BV2219" i="1"/>
  <c r="BV2220" i="1"/>
  <c r="BV2221" i="1"/>
  <c r="BV2222" i="1"/>
  <c r="BV2223" i="1"/>
  <c r="BV2224" i="1"/>
  <c r="BV2225" i="1"/>
  <c r="BV2226" i="1"/>
  <c r="BV2227" i="1"/>
  <c r="BV2228" i="1"/>
  <c r="BV2229" i="1"/>
  <c r="BV2230" i="1"/>
  <c r="BV2231" i="1"/>
  <c r="BV2232" i="1"/>
  <c r="BV2233" i="1"/>
  <c r="BV2234" i="1"/>
  <c r="BV2235" i="1"/>
  <c r="BV2236" i="1"/>
  <c r="BV2237" i="1"/>
  <c r="BV2238" i="1"/>
  <c r="BV2239" i="1"/>
  <c r="BV2240" i="1"/>
  <c r="BV2241" i="1"/>
  <c r="BV2242" i="1"/>
  <c r="BV2243" i="1"/>
  <c r="BV2244" i="1"/>
  <c r="BV2245" i="1"/>
  <c r="BV2246" i="1"/>
  <c r="BV2247" i="1"/>
  <c r="BV2248" i="1"/>
  <c r="BV2249" i="1"/>
  <c r="BV2250" i="1"/>
  <c r="BV2251" i="1"/>
  <c r="BV2252" i="1"/>
  <c r="BV2253" i="1"/>
  <c r="BV2254" i="1"/>
  <c r="BV2255" i="1"/>
  <c r="BV2256" i="1"/>
  <c r="BV2257" i="1"/>
  <c r="BV2258" i="1"/>
  <c r="BV2259" i="1"/>
  <c r="BV2260" i="1"/>
  <c r="BV2261" i="1"/>
  <c r="BV2262" i="1"/>
  <c r="BV2263" i="1"/>
  <c r="BV2264" i="1"/>
  <c r="BV2265" i="1"/>
  <c r="BV2266" i="1"/>
  <c r="BV2267" i="1"/>
  <c r="BV2268" i="1"/>
  <c r="BV2269" i="1"/>
  <c r="BV2270" i="1"/>
  <c r="BV2271" i="1"/>
  <c r="BV2272" i="1"/>
  <c r="BV2273" i="1"/>
  <c r="BV2274" i="1"/>
  <c r="BV2275" i="1"/>
  <c r="BV2276" i="1"/>
  <c r="BV2277" i="1"/>
  <c r="BV2278" i="1"/>
  <c r="BV2279" i="1"/>
  <c r="BV2280" i="1"/>
  <c r="BV2281" i="1"/>
  <c r="BV2282" i="1"/>
  <c r="BV2283" i="1"/>
  <c r="BV2284" i="1"/>
  <c r="BV2285" i="1"/>
  <c r="BV2286" i="1"/>
  <c r="BV2287" i="1"/>
  <c r="BV2288" i="1"/>
  <c r="BV2289" i="1"/>
  <c r="BV2290" i="1"/>
  <c r="BV2291" i="1"/>
  <c r="BV2292" i="1"/>
  <c r="BV2293" i="1"/>
  <c r="BV2294" i="1"/>
  <c r="BV2295" i="1"/>
  <c r="BV2296" i="1"/>
  <c r="BV2297" i="1"/>
  <c r="BV2298" i="1"/>
  <c r="BV2299" i="1"/>
  <c r="BV2300" i="1"/>
  <c r="BV2301" i="1"/>
  <c r="BV2302" i="1"/>
  <c r="BV2303" i="1"/>
  <c r="BV2304" i="1"/>
  <c r="BV2305" i="1"/>
  <c r="BV2306" i="1"/>
  <c r="BV2307" i="1"/>
  <c r="BV2308" i="1"/>
  <c r="BV2309" i="1"/>
  <c r="BV2310" i="1"/>
  <c r="BV2311" i="1"/>
  <c r="BV2312" i="1"/>
  <c r="BV2313" i="1"/>
  <c r="BV2314" i="1"/>
  <c r="BV2315" i="1"/>
  <c r="BV2316" i="1"/>
  <c r="BV2317" i="1"/>
  <c r="BV2318" i="1"/>
  <c r="BV2319" i="1"/>
  <c r="BV2320" i="1"/>
  <c r="BV2321" i="1"/>
  <c r="BV2322" i="1"/>
  <c r="BV2323" i="1"/>
  <c r="BV2324" i="1"/>
  <c r="BV2325" i="1"/>
  <c r="BV2326" i="1"/>
  <c r="BV2327" i="1"/>
  <c r="BV2328" i="1"/>
  <c r="BV2329" i="1"/>
  <c r="BV2330" i="1"/>
  <c r="BV2331" i="1"/>
  <c r="BV2332" i="1"/>
  <c r="BV2333" i="1"/>
  <c r="BV2334" i="1"/>
  <c r="BV2335" i="1"/>
  <c r="BV2336" i="1"/>
  <c r="BV2337" i="1"/>
  <c r="BV2338" i="1"/>
  <c r="BV2339" i="1"/>
  <c r="BV2340" i="1"/>
  <c r="BV2341" i="1"/>
  <c r="BV2342" i="1"/>
  <c r="BV2343" i="1"/>
  <c r="BV2344" i="1"/>
  <c r="BV2345" i="1"/>
  <c r="BV2346" i="1"/>
  <c r="BV2347" i="1"/>
  <c r="BV2348" i="1"/>
  <c r="BV2349" i="1"/>
  <c r="BV2350" i="1"/>
  <c r="BV2351" i="1"/>
  <c r="BV2352" i="1"/>
  <c r="BV2353" i="1"/>
  <c r="BV2354" i="1"/>
  <c r="BV2355" i="1"/>
  <c r="BV2356" i="1"/>
  <c r="BV2357" i="1"/>
  <c r="BV2358" i="1"/>
  <c r="BV2359" i="1"/>
  <c r="BV2360" i="1"/>
  <c r="BV2361" i="1"/>
  <c r="BV2362" i="1"/>
  <c r="BV2363" i="1"/>
  <c r="BV2364" i="1"/>
  <c r="BV2365" i="1"/>
  <c r="BV2366" i="1"/>
  <c r="BV2367" i="1"/>
  <c r="BV2368" i="1"/>
  <c r="BV2369" i="1"/>
  <c r="BV2370" i="1"/>
  <c r="BV2371" i="1"/>
  <c r="BV2372" i="1"/>
  <c r="BV2373" i="1"/>
  <c r="BV2374" i="1"/>
  <c r="BV2375" i="1"/>
  <c r="BV2376" i="1"/>
  <c r="BV2377" i="1"/>
  <c r="BV2378" i="1"/>
  <c r="BV2379" i="1"/>
  <c r="BV2380" i="1"/>
  <c r="BV2381" i="1"/>
  <c r="BV2382" i="1"/>
  <c r="BV2383" i="1"/>
  <c r="BV2384" i="1"/>
  <c r="BV2385" i="1"/>
  <c r="BV2386" i="1"/>
  <c r="BV2387" i="1"/>
  <c r="BV2388" i="1"/>
  <c r="BV2389" i="1"/>
  <c r="BV2390" i="1"/>
  <c r="BV2391" i="1"/>
  <c r="BV2392" i="1"/>
  <c r="BV2393" i="1"/>
  <c r="BV2394" i="1"/>
  <c r="BV2395" i="1"/>
  <c r="BV2396" i="1"/>
  <c r="BV2397" i="1"/>
  <c r="BV2398" i="1"/>
  <c r="BV2399" i="1"/>
  <c r="BV2400" i="1"/>
  <c r="BV2401" i="1"/>
  <c r="BV2402" i="1"/>
  <c r="BV2403" i="1"/>
  <c r="BV2404" i="1"/>
  <c r="BV2405" i="1"/>
  <c r="BV2406" i="1"/>
  <c r="BV2407" i="1"/>
  <c r="BV2408" i="1"/>
  <c r="BV2409" i="1"/>
  <c r="BV2410" i="1"/>
  <c r="BV2411" i="1"/>
  <c r="BV2412" i="1"/>
  <c r="BV2413" i="1"/>
  <c r="BV2414" i="1"/>
  <c r="BV2415" i="1"/>
  <c r="BV2416" i="1"/>
  <c r="BV2417" i="1"/>
  <c r="BV2418" i="1"/>
  <c r="BV2419" i="1"/>
  <c r="BV2420" i="1"/>
  <c r="BV2421" i="1"/>
  <c r="BV2422" i="1"/>
  <c r="BV2423" i="1"/>
  <c r="BV2424" i="1"/>
  <c r="BV2425" i="1"/>
  <c r="BV2426" i="1"/>
  <c r="BV2427" i="1"/>
  <c r="BV2428" i="1"/>
  <c r="BV2429" i="1"/>
  <c r="BV2430" i="1"/>
  <c r="BV2431" i="1"/>
  <c r="BV2432" i="1"/>
  <c r="BV2433" i="1"/>
  <c r="BV2434" i="1"/>
  <c r="BV2435" i="1"/>
  <c r="BV2436" i="1"/>
  <c r="BV2437" i="1"/>
  <c r="BV2438" i="1"/>
  <c r="BV2439" i="1"/>
  <c r="BV2440" i="1"/>
  <c r="BV2441" i="1"/>
  <c r="BV2442" i="1"/>
  <c r="BV2443" i="1"/>
  <c r="BV2444" i="1"/>
  <c r="BV2445" i="1"/>
  <c r="BV2446" i="1"/>
  <c r="BV2447" i="1"/>
  <c r="BV2448" i="1"/>
  <c r="BV2449" i="1"/>
  <c r="BV2450" i="1"/>
  <c r="BV2451" i="1"/>
  <c r="BV2452" i="1"/>
  <c r="BV2453" i="1"/>
  <c r="BV2454" i="1"/>
  <c r="BV2455" i="1"/>
  <c r="BV2456" i="1"/>
  <c r="BV2457" i="1"/>
  <c r="BV2458" i="1"/>
  <c r="BV2459" i="1"/>
  <c r="BV2460" i="1"/>
  <c r="BV2461" i="1"/>
  <c r="BV2462" i="1"/>
  <c r="BV2463" i="1"/>
  <c r="BV2464" i="1"/>
  <c r="BV2465" i="1"/>
  <c r="BV2466" i="1"/>
  <c r="BV2467" i="1"/>
  <c r="BV2468" i="1"/>
  <c r="BV2469" i="1"/>
  <c r="BV2470" i="1"/>
  <c r="BV2471" i="1"/>
  <c r="BV2472" i="1"/>
  <c r="BV2473" i="1"/>
  <c r="BV2474" i="1"/>
  <c r="BV2475" i="1"/>
  <c r="BV2476" i="1"/>
  <c r="BV2477" i="1"/>
  <c r="BV2478" i="1"/>
  <c r="BV2479" i="1"/>
  <c r="BV2480" i="1"/>
  <c r="BV2481" i="1"/>
  <c r="BV2482" i="1"/>
  <c r="BV2483" i="1"/>
  <c r="BV2484" i="1"/>
  <c r="BV2485" i="1"/>
  <c r="BV2486" i="1"/>
  <c r="BV2487" i="1"/>
  <c r="BV2488" i="1"/>
  <c r="BV2489" i="1"/>
  <c r="BV2490" i="1"/>
  <c r="BV2491" i="1"/>
  <c r="BV2492" i="1"/>
  <c r="BV2493" i="1"/>
  <c r="BV2494" i="1"/>
  <c r="BV2495" i="1"/>
  <c r="BV2496" i="1"/>
  <c r="BV2497" i="1"/>
  <c r="BV2498" i="1"/>
  <c r="BV2499" i="1"/>
  <c r="BV2500" i="1"/>
  <c r="BV2501" i="1"/>
  <c r="BV2502" i="1"/>
  <c r="BV2503" i="1"/>
  <c r="BV2504" i="1"/>
  <c r="BV2505" i="1"/>
  <c r="BV2506" i="1"/>
  <c r="BV2507" i="1"/>
  <c r="BV2508" i="1"/>
  <c r="BV2509" i="1"/>
  <c r="BV2510" i="1"/>
  <c r="BV2511" i="1"/>
  <c r="BV2512" i="1"/>
  <c r="BV2513" i="1"/>
  <c r="BV2514" i="1"/>
  <c r="BV2515" i="1"/>
  <c r="BV2516" i="1"/>
  <c r="BV2517" i="1"/>
  <c r="BV2518" i="1"/>
  <c r="BV2519" i="1"/>
  <c r="BV2520" i="1"/>
  <c r="BV2521" i="1"/>
  <c r="BV2522" i="1"/>
  <c r="BV2523" i="1"/>
  <c r="BV2524" i="1"/>
  <c r="BV2525" i="1"/>
  <c r="BV2526" i="1"/>
  <c r="BV2527" i="1"/>
  <c r="BV2528" i="1"/>
  <c r="BV2529" i="1"/>
  <c r="BV2530" i="1"/>
  <c r="BV2531" i="1"/>
  <c r="BV2532" i="1"/>
  <c r="BV2533" i="1"/>
  <c r="BV2534" i="1"/>
  <c r="BV2535" i="1"/>
  <c r="BV2536" i="1"/>
  <c r="BV2537" i="1"/>
  <c r="BV2538" i="1"/>
  <c r="BV2539" i="1"/>
  <c r="BV2540" i="1"/>
  <c r="BV2541" i="1"/>
  <c r="BV2542" i="1"/>
  <c r="BV2543" i="1"/>
  <c r="BV2544" i="1"/>
  <c r="BV2545" i="1"/>
  <c r="BV2546" i="1"/>
  <c r="BV2547" i="1"/>
  <c r="BV2548" i="1"/>
  <c r="BV2549" i="1"/>
  <c r="BV2550" i="1"/>
  <c r="BV2551" i="1"/>
  <c r="BV2552" i="1"/>
  <c r="BV2553" i="1"/>
  <c r="BV2554" i="1"/>
  <c r="BV2555" i="1"/>
  <c r="BV2556" i="1"/>
  <c r="BV2557" i="1"/>
  <c r="BV2558" i="1"/>
  <c r="BV2559" i="1"/>
  <c r="BV2560" i="1"/>
  <c r="BV2561" i="1"/>
  <c r="BV2562" i="1"/>
  <c r="BV2563" i="1"/>
  <c r="BV2564" i="1"/>
  <c r="BV2565" i="1"/>
  <c r="BV2566" i="1"/>
  <c r="BV2567" i="1"/>
  <c r="BV2568" i="1"/>
  <c r="BV2569" i="1"/>
  <c r="BV2570" i="1"/>
  <c r="BV2571" i="1"/>
  <c r="BV2572" i="1"/>
  <c r="BV2573" i="1"/>
  <c r="BV2574" i="1"/>
  <c r="BV2575" i="1"/>
  <c r="BV2576" i="1"/>
  <c r="BV2577" i="1"/>
  <c r="BV2578" i="1"/>
  <c r="BV2579" i="1"/>
  <c r="BV2580" i="1"/>
  <c r="BV2581" i="1"/>
  <c r="BV2582" i="1"/>
  <c r="BV2583" i="1"/>
  <c r="BV2584" i="1"/>
  <c r="BV2585" i="1"/>
  <c r="BV2586" i="1"/>
  <c r="BV2587" i="1"/>
  <c r="BV2588" i="1"/>
  <c r="BV2589" i="1"/>
  <c r="BV2590" i="1"/>
  <c r="BV2591" i="1"/>
  <c r="BV2592" i="1"/>
  <c r="BV2593" i="1"/>
  <c r="BV2594" i="1"/>
  <c r="BV2595" i="1"/>
  <c r="BV2596" i="1"/>
  <c r="BV2597" i="1"/>
  <c r="BV2598" i="1"/>
  <c r="BV2599" i="1"/>
  <c r="BV2600" i="1"/>
  <c r="BV2601" i="1"/>
  <c r="BV2602" i="1"/>
  <c r="BV2603" i="1"/>
  <c r="BV2604" i="1"/>
  <c r="BV2605" i="1"/>
  <c r="BV2606" i="1"/>
  <c r="BV2607" i="1"/>
  <c r="BV2608" i="1"/>
  <c r="BV2609" i="1"/>
  <c r="BV2610" i="1"/>
  <c r="BV2611" i="1"/>
  <c r="BV2612" i="1"/>
  <c r="BV2613" i="1"/>
  <c r="BV2614" i="1"/>
  <c r="BV2615" i="1"/>
  <c r="BV2616" i="1"/>
  <c r="BV2617" i="1"/>
  <c r="BV2618" i="1"/>
  <c r="BV2619" i="1"/>
  <c r="BV2620" i="1"/>
  <c r="BV2621" i="1"/>
  <c r="BV2622" i="1"/>
  <c r="BV2623" i="1"/>
  <c r="BV2624" i="1"/>
  <c r="BV2625" i="1"/>
  <c r="BV2626" i="1"/>
  <c r="BV2627" i="1"/>
  <c r="BV2628" i="1"/>
  <c r="BV2629" i="1"/>
  <c r="BV2630" i="1"/>
  <c r="BV2631" i="1"/>
  <c r="BV2632" i="1"/>
  <c r="BV2633" i="1"/>
  <c r="BV2634" i="1"/>
  <c r="BV2635" i="1"/>
  <c r="BV2636" i="1"/>
  <c r="BV2637" i="1"/>
  <c r="BV2638" i="1"/>
  <c r="BV2639" i="1"/>
  <c r="BV2640" i="1"/>
  <c r="BV2641" i="1"/>
  <c r="BV2642" i="1"/>
  <c r="BV2643" i="1"/>
  <c r="BV2644" i="1"/>
  <c r="BV2645" i="1"/>
  <c r="BV2646" i="1"/>
  <c r="BV2647" i="1"/>
  <c r="BV2648" i="1"/>
  <c r="BV2649" i="1"/>
  <c r="BV2650" i="1"/>
  <c r="BV2651" i="1"/>
  <c r="BV2652" i="1"/>
  <c r="BV2653" i="1"/>
  <c r="BV2654" i="1"/>
  <c r="BV2655" i="1"/>
  <c r="BV2656" i="1"/>
  <c r="BV2657" i="1"/>
  <c r="BV2658" i="1"/>
  <c r="BV2659" i="1"/>
  <c r="BV2660" i="1"/>
  <c r="BV2661" i="1"/>
  <c r="BV2662" i="1"/>
  <c r="BV2663" i="1"/>
  <c r="BV2664" i="1"/>
  <c r="BV2665" i="1"/>
  <c r="BV2666" i="1"/>
  <c r="BV2667" i="1"/>
  <c r="BV2668" i="1"/>
  <c r="BV2669" i="1"/>
  <c r="BV2670" i="1"/>
  <c r="BV2671" i="1"/>
  <c r="BV2672" i="1"/>
  <c r="BV2673" i="1"/>
  <c r="BV2674" i="1"/>
  <c r="BV2675" i="1"/>
  <c r="BV2676" i="1"/>
  <c r="BV2677" i="1"/>
  <c r="BV2678" i="1"/>
  <c r="BV2679" i="1"/>
  <c r="BV2680" i="1"/>
  <c r="BV2681" i="1"/>
  <c r="BV2682" i="1"/>
  <c r="BV2683" i="1"/>
  <c r="BV2684" i="1"/>
  <c r="BV2685" i="1"/>
  <c r="BV2686" i="1"/>
  <c r="BV2687" i="1"/>
  <c r="BV2688" i="1"/>
  <c r="BV2689" i="1"/>
  <c r="BV2690" i="1"/>
  <c r="BV2691" i="1"/>
  <c r="BV2692" i="1"/>
  <c r="BV2693" i="1"/>
  <c r="BV2694" i="1"/>
  <c r="BV2695" i="1"/>
  <c r="BV2696" i="1"/>
  <c r="BV2697" i="1"/>
  <c r="BV2698" i="1"/>
  <c r="BV2699" i="1"/>
  <c r="BV2700" i="1"/>
  <c r="BV2701" i="1"/>
  <c r="BV2702" i="1"/>
  <c r="BV2703" i="1"/>
  <c r="BV2704" i="1"/>
  <c r="BV2705" i="1"/>
  <c r="BV2706" i="1"/>
  <c r="BV2707" i="1"/>
  <c r="BV2708" i="1"/>
  <c r="BV2709" i="1"/>
  <c r="BV2710" i="1"/>
  <c r="BV2711" i="1"/>
  <c r="BV2712" i="1"/>
  <c r="BV2713" i="1"/>
  <c r="BV2714" i="1"/>
  <c r="BV2715" i="1"/>
  <c r="BV2716" i="1"/>
  <c r="BV2717" i="1"/>
  <c r="BV2718" i="1"/>
  <c r="BV2719" i="1"/>
  <c r="BV2720" i="1"/>
  <c r="BV2721" i="1"/>
  <c r="BV2722" i="1"/>
  <c r="BV2723" i="1"/>
  <c r="BV2724" i="1"/>
  <c r="BV2725" i="1"/>
  <c r="BV2726" i="1"/>
  <c r="BV2727" i="1"/>
  <c r="BV2728" i="1"/>
  <c r="BV2729" i="1"/>
  <c r="BV2730" i="1"/>
  <c r="BV2731" i="1"/>
  <c r="BV2732" i="1"/>
  <c r="BV2733" i="1"/>
  <c r="BV2734" i="1"/>
  <c r="BV2735" i="1"/>
  <c r="BV2736" i="1"/>
  <c r="BV2737" i="1"/>
  <c r="BV2738" i="1"/>
  <c r="BV2739" i="1"/>
  <c r="BV2740" i="1"/>
  <c r="BV2741" i="1"/>
  <c r="BV2742" i="1"/>
  <c r="BV2743" i="1"/>
  <c r="BV2744" i="1"/>
  <c r="BV2745" i="1"/>
  <c r="BV2746" i="1"/>
  <c r="BV2747" i="1"/>
  <c r="BV2748" i="1"/>
  <c r="BV2749" i="1"/>
  <c r="BV2750" i="1"/>
  <c r="BV2751" i="1"/>
  <c r="BV2752" i="1"/>
  <c r="BV2753" i="1"/>
  <c r="BV2754" i="1"/>
  <c r="BV2755" i="1"/>
  <c r="BV2756" i="1"/>
  <c r="BV2757" i="1"/>
  <c r="BV2758" i="1"/>
  <c r="BV2759" i="1"/>
  <c r="BV2760" i="1"/>
  <c r="BV2761" i="1"/>
  <c r="BV2762" i="1"/>
  <c r="BV2763" i="1"/>
  <c r="BV2764" i="1"/>
  <c r="BV2765" i="1"/>
  <c r="BV2766" i="1"/>
  <c r="BV2767" i="1"/>
  <c r="BV2768" i="1"/>
  <c r="BV2769" i="1"/>
  <c r="BV2770" i="1"/>
  <c r="BV2771" i="1"/>
  <c r="BV2772" i="1"/>
  <c r="BV2773" i="1"/>
  <c r="BV2774" i="1"/>
  <c r="BV2775" i="1"/>
  <c r="BV2776" i="1"/>
  <c r="BV2777" i="1"/>
  <c r="BV2778" i="1"/>
  <c r="BV2779" i="1"/>
  <c r="BV2780" i="1"/>
  <c r="BV2781" i="1"/>
  <c r="BV2782" i="1"/>
  <c r="BV2783" i="1"/>
  <c r="BV2784" i="1"/>
  <c r="BV2785" i="1"/>
  <c r="BV2786" i="1"/>
  <c r="BV2787" i="1"/>
  <c r="BV2788" i="1"/>
  <c r="BV2789" i="1"/>
  <c r="BV2790" i="1"/>
  <c r="BV2791" i="1"/>
  <c r="BV2792" i="1"/>
  <c r="BV2793" i="1"/>
  <c r="BV2794" i="1"/>
  <c r="BV2795" i="1"/>
  <c r="BV2796" i="1"/>
  <c r="BV2797" i="1"/>
  <c r="BV2798" i="1"/>
  <c r="BV2799" i="1"/>
  <c r="BV2800" i="1"/>
  <c r="BV2801" i="1"/>
  <c r="BV2802" i="1"/>
  <c r="BV2803" i="1"/>
  <c r="BV2804" i="1"/>
  <c r="BV2805" i="1"/>
  <c r="BV2806" i="1"/>
  <c r="BV2807" i="1"/>
  <c r="BV2808" i="1"/>
  <c r="BV2809" i="1"/>
  <c r="BV2810" i="1"/>
  <c r="BV2811" i="1"/>
  <c r="BV2812" i="1"/>
  <c r="BV2813" i="1"/>
  <c r="BV2814" i="1"/>
  <c r="BV2815" i="1"/>
  <c r="BV2816" i="1"/>
  <c r="BV2817" i="1"/>
  <c r="BV2818" i="1"/>
  <c r="BV2819" i="1"/>
  <c r="BV2820" i="1"/>
  <c r="BV2821" i="1"/>
  <c r="BV2822" i="1"/>
  <c r="BV2823" i="1"/>
  <c r="BV2824" i="1"/>
  <c r="BV2825" i="1"/>
  <c r="BV2826" i="1"/>
  <c r="BV2827" i="1"/>
  <c r="BV2828" i="1"/>
  <c r="BV2829" i="1"/>
  <c r="BV2830" i="1"/>
  <c r="BV2831" i="1"/>
  <c r="BV2832" i="1"/>
  <c r="BV2833" i="1"/>
  <c r="BV2834" i="1"/>
  <c r="BV2835" i="1"/>
  <c r="BV2836" i="1"/>
  <c r="BV2837" i="1"/>
  <c r="BV2838" i="1"/>
  <c r="BV2839" i="1"/>
  <c r="BV2840" i="1"/>
  <c r="BV2841" i="1"/>
  <c r="BV2842" i="1"/>
  <c r="BV2843" i="1"/>
  <c r="BV2844" i="1"/>
  <c r="BV2845" i="1"/>
  <c r="BV2846" i="1"/>
  <c r="BV2847" i="1"/>
  <c r="BV2848" i="1"/>
  <c r="BV2849" i="1"/>
  <c r="BV2850" i="1"/>
  <c r="BV2851" i="1"/>
  <c r="BV2852" i="1"/>
  <c r="BV2853" i="1"/>
  <c r="BV2854" i="1"/>
  <c r="BV2855" i="1"/>
  <c r="BV2856" i="1"/>
  <c r="BV2857" i="1"/>
  <c r="BV2858" i="1"/>
  <c r="BV2859" i="1"/>
  <c r="BV2860" i="1"/>
  <c r="BV2861" i="1"/>
  <c r="BV2862" i="1"/>
  <c r="BV2863" i="1"/>
  <c r="BV2864" i="1"/>
  <c r="BV2865" i="1"/>
  <c r="BV2866" i="1"/>
  <c r="BV2867" i="1"/>
  <c r="BV2868" i="1"/>
  <c r="BV2869" i="1"/>
  <c r="BV2870" i="1"/>
  <c r="BV2871" i="1"/>
  <c r="BV2872" i="1"/>
  <c r="BV2873" i="1"/>
  <c r="BV2874" i="1"/>
  <c r="BV2875" i="1"/>
  <c r="BV2876" i="1"/>
  <c r="BV2877" i="1"/>
  <c r="BV2878" i="1"/>
  <c r="BV2879" i="1"/>
  <c r="BV2880" i="1"/>
  <c r="BV2881" i="1"/>
  <c r="BV2882" i="1"/>
  <c r="BV2883" i="1"/>
  <c r="BV2884" i="1"/>
  <c r="BV2885" i="1"/>
  <c r="BV2886" i="1"/>
  <c r="BV2887" i="1"/>
  <c r="BV2888" i="1"/>
  <c r="BV2889" i="1"/>
  <c r="BV2890" i="1"/>
  <c r="BV2891" i="1"/>
  <c r="BV2892" i="1"/>
  <c r="BV2893" i="1"/>
  <c r="BV2894" i="1"/>
  <c r="BV2895" i="1"/>
  <c r="BV2896" i="1"/>
  <c r="BV2897" i="1"/>
  <c r="BV2898" i="1"/>
  <c r="BV2899" i="1"/>
  <c r="BV2900" i="1"/>
  <c r="BV2901" i="1"/>
  <c r="BV2902" i="1"/>
  <c r="BV2903" i="1"/>
  <c r="BV2904" i="1"/>
  <c r="BV2905" i="1"/>
  <c r="BV2906" i="1"/>
  <c r="BV2907" i="1"/>
  <c r="BV2908" i="1"/>
  <c r="BV2909" i="1"/>
  <c r="BV2910" i="1"/>
  <c r="BV2911" i="1"/>
  <c r="BV2912" i="1"/>
  <c r="BV2913" i="1"/>
  <c r="BV2914" i="1"/>
  <c r="BV2915" i="1"/>
  <c r="BV2916" i="1"/>
  <c r="BV2917" i="1"/>
  <c r="BV2918" i="1"/>
  <c r="BV2919" i="1"/>
  <c r="BV2920" i="1"/>
  <c r="BV2921" i="1"/>
  <c r="BV2922" i="1"/>
  <c r="BV2923" i="1"/>
  <c r="BV2924" i="1"/>
  <c r="BV2925" i="1"/>
  <c r="BV2926" i="1"/>
  <c r="BV2927" i="1"/>
  <c r="BV2928" i="1"/>
  <c r="BV2929" i="1"/>
  <c r="BV2930" i="1"/>
  <c r="BV2931" i="1"/>
  <c r="BV2932" i="1"/>
  <c r="BV2933" i="1"/>
  <c r="BV2934" i="1"/>
  <c r="BV2935" i="1"/>
  <c r="BV2936" i="1"/>
  <c r="BV2937" i="1"/>
  <c r="BV2938" i="1"/>
  <c r="BV2939" i="1"/>
  <c r="BV2940" i="1"/>
  <c r="BV2941" i="1"/>
  <c r="BV2942" i="1"/>
  <c r="BV2943" i="1"/>
  <c r="BV2944" i="1"/>
  <c r="BV2945" i="1"/>
  <c r="BV2946" i="1"/>
  <c r="BV2947" i="1"/>
  <c r="BV2948" i="1"/>
  <c r="BV2949" i="1"/>
  <c r="BV2950" i="1"/>
  <c r="BV2951" i="1"/>
  <c r="BV2952" i="1"/>
  <c r="BV2953" i="1"/>
  <c r="BV2954" i="1"/>
  <c r="BV2955" i="1"/>
  <c r="BV2956" i="1"/>
  <c r="BV2957" i="1"/>
  <c r="BV2958" i="1"/>
  <c r="BV2959" i="1"/>
  <c r="BV2960" i="1"/>
  <c r="BV2961" i="1"/>
  <c r="BV2962" i="1"/>
  <c r="BV2963" i="1"/>
  <c r="BV2964" i="1"/>
  <c r="BV2965" i="1"/>
  <c r="BV2966" i="1"/>
  <c r="BV2967" i="1"/>
  <c r="BV2968" i="1"/>
  <c r="BV2969" i="1"/>
  <c r="BV2970" i="1"/>
  <c r="BV2971" i="1"/>
  <c r="BV2972" i="1"/>
  <c r="BV2973" i="1"/>
  <c r="BV2974" i="1"/>
  <c r="BV2975" i="1"/>
  <c r="BV2976" i="1"/>
  <c r="BV2977" i="1"/>
  <c r="BV2978" i="1"/>
  <c r="BV2979" i="1"/>
  <c r="BV2980" i="1"/>
  <c r="BV2981" i="1"/>
  <c r="BV2982" i="1"/>
  <c r="BV2983" i="1"/>
  <c r="BV2984" i="1"/>
  <c r="BV2985" i="1"/>
  <c r="BV2986" i="1"/>
  <c r="BV2987" i="1"/>
  <c r="BV2988" i="1"/>
  <c r="BV2989" i="1"/>
  <c r="BV2990" i="1"/>
  <c r="BV2991" i="1"/>
  <c r="BV2992" i="1"/>
  <c r="BV2993" i="1"/>
  <c r="BV2994" i="1"/>
  <c r="BV2995" i="1"/>
  <c r="BV2996" i="1"/>
  <c r="BV2997" i="1"/>
  <c r="BV2998" i="1"/>
  <c r="BV2999" i="1"/>
  <c r="BV3000" i="1"/>
  <c r="BV3001" i="1"/>
  <c r="BV2" i="1"/>
  <c r="Y2" i="1"/>
  <c r="BY18" i="1"/>
  <c r="BY19" i="1"/>
  <c r="BY20" i="1"/>
  <c r="BY21" i="1"/>
  <c r="BY22" i="1"/>
  <c r="BY23" i="1"/>
  <c r="BY24" i="1"/>
  <c r="BY25" i="1"/>
  <c r="BY26" i="1"/>
  <c r="BY27" i="1"/>
  <c r="BY28" i="1"/>
  <c r="BY29" i="1"/>
  <c r="BY30" i="1"/>
  <c r="BY31" i="1"/>
  <c r="BY32" i="1"/>
  <c r="BY33" i="1"/>
  <c r="BY34" i="1"/>
  <c r="BY35" i="1"/>
  <c r="BY36" i="1"/>
  <c r="BY37" i="1"/>
  <c r="BY38" i="1"/>
  <c r="BY39" i="1"/>
  <c r="BY40" i="1"/>
  <c r="BY41" i="1"/>
  <c r="BY42" i="1"/>
  <c r="BY43" i="1"/>
  <c r="BY44" i="1"/>
  <c r="BY45" i="1"/>
  <c r="BY46" i="1"/>
  <c r="BY47" i="1"/>
  <c r="BY48" i="1"/>
  <c r="BY49" i="1"/>
  <c r="BY50" i="1"/>
  <c r="BY51" i="1"/>
  <c r="BY52" i="1"/>
  <c r="BY53" i="1"/>
  <c r="BY54" i="1"/>
  <c r="BY55" i="1"/>
  <c r="BY56" i="1"/>
  <c r="BY57" i="1"/>
  <c r="BY58" i="1"/>
  <c r="BY59" i="1"/>
  <c r="BY60" i="1"/>
  <c r="BY61" i="1"/>
  <c r="BY62" i="1"/>
  <c r="BY63" i="1"/>
  <c r="BY64" i="1"/>
  <c r="BY65" i="1"/>
  <c r="BY66" i="1"/>
  <c r="BY67" i="1"/>
  <c r="BY68" i="1"/>
  <c r="BY69" i="1"/>
  <c r="BY70" i="1"/>
  <c r="BY71" i="1"/>
  <c r="BY72" i="1"/>
  <c r="BY73" i="1"/>
  <c r="BY74" i="1"/>
  <c r="BY75" i="1"/>
  <c r="BY76" i="1"/>
  <c r="BY77" i="1"/>
  <c r="BY78" i="1"/>
  <c r="BY79" i="1"/>
  <c r="BY80" i="1"/>
  <c r="BY81" i="1"/>
  <c r="BY82" i="1"/>
  <c r="BY83" i="1"/>
  <c r="BY84" i="1"/>
  <c r="BY85" i="1"/>
  <c r="BY86" i="1"/>
  <c r="BY87" i="1"/>
  <c r="BY88" i="1"/>
  <c r="BY89" i="1"/>
  <c r="BY90" i="1"/>
  <c r="BY91" i="1"/>
  <c r="BY92" i="1"/>
  <c r="BY93" i="1"/>
  <c r="BY94" i="1"/>
  <c r="BY95" i="1"/>
  <c r="BY96" i="1"/>
  <c r="BY97" i="1"/>
  <c r="BY98" i="1"/>
  <c r="BY99" i="1"/>
  <c r="BY100" i="1"/>
  <c r="BY101" i="1"/>
  <c r="BY102" i="1"/>
  <c r="BY103" i="1"/>
  <c r="BY104" i="1"/>
  <c r="BY105" i="1"/>
  <c r="BY106" i="1"/>
  <c r="BY107" i="1"/>
  <c r="BY108" i="1"/>
  <c r="BY109" i="1"/>
  <c r="BY110" i="1"/>
  <c r="BY111" i="1"/>
  <c r="BY112" i="1"/>
  <c r="BY113" i="1"/>
  <c r="BY114" i="1"/>
  <c r="BY115" i="1"/>
  <c r="BY116" i="1"/>
  <c r="BY117" i="1"/>
  <c r="BY118" i="1"/>
  <c r="BY119" i="1"/>
  <c r="BY120" i="1"/>
  <c r="BY121" i="1"/>
  <c r="BY122" i="1"/>
  <c r="BY123" i="1"/>
  <c r="BY124" i="1"/>
  <c r="BY125" i="1"/>
  <c r="BY126" i="1"/>
  <c r="BY127" i="1"/>
  <c r="BY128" i="1"/>
  <c r="BY129" i="1"/>
  <c r="BY130" i="1"/>
  <c r="BY131" i="1"/>
  <c r="BY132" i="1"/>
  <c r="BY133" i="1"/>
  <c r="BY134" i="1"/>
  <c r="BY135" i="1"/>
  <c r="BY136" i="1"/>
  <c r="BY137" i="1"/>
  <c r="BY138" i="1"/>
  <c r="BY139" i="1"/>
  <c r="BY140" i="1"/>
  <c r="BY141" i="1"/>
  <c r="BY142" i="1"/>
  <c r="BY143" i="1"/>
  <c r="BY144" i="1"/>
  <c r="BY145" i="1"/>
  <c r="BY146" i="1"/>
  <c r="BY147" i="1"/>
  <c r="BY148" i="1"/>
  <c r="BY149" i="1"/>
  <c r="BY150" i="1"/>
  <c r="BY151" i="1"/>
  <c r="BY152" i="1"/>
  <c r="BY153" i="1"/>
  <c r="BY154" i="1"/>
  <c r="BY155" i="1"/>
  <c r="BY156" i="1"/>
  <c r="BY157" i="1"/>
  <c r="BY158" i="1"/>
  <c r="BY159" i="1"/>
  <c r="BY160" i="1"/>
  <c r="BY161" i="1"/>
  <c r="BY162" i="1"/>
  <c r="BY163" i="1"/>
  <c r="BY164" i="1"/>
  <c r="BY165" i="1"/>
  <c r="BY166" i="1"/>
  <c r="BY167" i="1"/>
  <c r="BY168" i="1"/>
  <c r="BY169" i="1"/>
  <c r="BY170" i="1"/>
  <c r="BY171" i="1"/>
  <c r="BY172" i="1"/>
  <c r="BY173" i="1"/>
  <c r="BY174" i="1"/>
  <c r="BY175" i="1"/>
  <c r="BY176" i="1"/>
  <c r="BY177" i="1"/>
  <c r="BY178" i="1"/>
  <c r="BY179" i="1"/>
  <c r="BY180" i="1"/>
  <c r="BY181" i="1"/>
  <c r="BY182" i="1"/>
  <c r="BY183" i="1"/>
  <c r="BY184" i="1"/>
  <c r="BY185" i="1"/>
  <c r="BY186" i="1"/>
  <c r="BY187" i="1"/>
  <c r="BY188" i="1"/>
  <c r="BY189" i="1"/>
  <c r="BY190" i="1"/>
  <c r="BY191" i="1"/>
  <c r="BY192" i="1"/>
  <c r="BY193" i="1"/>
  <c r="BY194" i="1"/>
  <c r="BY195" i="1"/>
  <c r="BY196" i="1"/>
  <c r="BY197" i="1"/>
  <c r="BY198" i="1"/>
  <c r="BY199" i="1"/>
  <c r="BY200" i="1"/>
  <c r="BY201" i="1"/>
  <c r="BY202" i="1"/>
  <c r="BY203" i="1"/>
  <c r="BY204" i="1"/>
  <c r="BY205" i="1"/>
  <c r="BY206" i="1"/>
  <c r="BY207" i="1"/>
  <c r="BY208" i="1"/>
  <c r="BY209" i="1"/>
  <c r="BY210" i="1"/>
  <c r="BY211" i="1"/>
  <c r="BY212" i="1"/>
  <c r="BY213" i="1"/>
  <c r="BY214" i="1"/>
  <c r="BY215" i="1"/>
  <c r="BY216" i="1"/>
  <c r="BY217" i="1"/>
  <c r="BY218" i="1"/>
  <c r="BY219" i="1"/>
  <c r="BY220" i="1"/>
  <c r="BY221" i="1"/>
  <c r="BY222" i="1"/>
  <c r="BY223" i="1"/>
  <c r="BY224" i="1"/>
  <c r="BY225" i="1"/>
  <c r="BY226" i="1"/>
  <c r="BY227" i="1"/>
  <c r="BY228" i="1"/>
  <c r="BY229" i="1"/>
  <c r="BY230" i="1"/>
  <c r="BY231" i="1"/>
  <c r="BY232" i="1"/>
  <c r="BY233" i="1"/>
  <c r="BY234" i="1"/>
  <c r="BY235" i="1"/>
  <c r="BY236" i="1"/>
  <c r="BY237" i="1"/>
  <c r="BY238" i="1"/>
  <c r="BY239" i="1"/>
  <c r="BY240" i="1"/>
  <c r="BY241" i="1"/>
  <c r="BY242" i="1"/>
  <c r="BY243" i="1"/>
  <c r="BY244" i="1"/>
  <c r="BY245" i="1"/>
  <c r="BY246" i="1"/>
  <c r="BY247" i="1"/>
  <c r="BY248" i="1"/>
  <c r="BY249" i="1"/>
  <c r="BY250" i="1"/>
  <c r="BY251" i="1"/>
  <c r="BY252" i="1"/>
  <c r="BY253" i="1"/>
  <c r="BY254" i="1"/>
  <c r="BY255" i="1"/>
  <c r="BY256" i="1"/>
  <c r="BY257" i="1"/>
  <c r="BY258" i="1"/>
  <c r="BY259" i="1"/>
  <c r="BY260" i="1"/>
  <c r="BY261" i="1"/>
  <c r="BY262" i="1"/>
  <c r="BY263" i="1"/>
  <c r="BY264" i="1"/>
  <c r="BY265" i="1"/>
  <c r="BY266" i="1"/>
  <c r="BY267" i="1"/>
  <c r="BY268" i="1"/>
  <c r="BY269" i="1"/>
  <c r="BY270" i="1"/>
  <c r="BY271" i="1"/>
  <c r="BY272" i="1"/>
  <c r="BY273" i="1"/>
  <c r="BY274" i="1"/>
  <c r="BY275" i="1"/>
  <c r="BY276" i="1"/>
  <c r="BY277" i="1"/>
  <c r="BY278" i="1"/>
  <c r="BY279" i="1"/>
  <c r="BY280" i="1"/>
  <c r="BY281" i="1"/>
  <c r="BY282" i="1"/>
  <c r="BY283" i="1"/>
  <c r="BY284" i="1"/>
  <c r="BY285" i="1"/>
  <c r="BY286" i="1"/>
  <c r="BY287" i="1"/>
  <c r="BY288" i="1"/>
  <c r="BY289" i="1"/>
  <c r="BY290" i="1"/>
  <c r="BY291" i="1"/>
  <c r="BY292" i="1"/>
  <c r="BY293" i="1"/>
  <c r="BY294" i="1"/>
  <c r="BY295" i="1"/>
  <c r="BY296" i="1"/>
  <c r="BY297" i="1"/>
  <c r="BY298" i="1"/>
  <c r="BY299" i="1"/>
  <c r="BY300" i="1"/>
  <c r="BY301" i="1"/>
  <c r="BY302" i="1"/>
  <c r="BY303" i="1"/>
  <c r="BY304" i="1"/>
  <c r="BY305" i="1"/>
  <c r="BY306" i="1"/>
  <c r="BY307" i="1"/>
  <c r="BY308" i="1"/>
  <c r="BY309" i="1"/>
  <c r="BY310" i="1"/>
  <c r="BY311" i="1"/>
  <c r="BY312" i="1"/>
  <c r="BY313" i="1"/>
  <c r="BY314" i="1"/>
  <c r="BY315" i="1"/>
  <c r="BY316" i="1"/>
  <c r="BY317" i="1"/>
  <c r="BY318" i="1"/>
  <c r="BY319" i="1"/>
  <c r="BY320" i="1"/>
  <c r="BY321" i="1"/>
  <c r="BY322" i="1"/>
  <c r="BY323" i="1"/>
  <c r="BY324" i="1"/>
  <c r="BY325" i="1"/>
  <c r="BY326" i="1"/>
  <c r="BY327" i="1"/>
  <c r="BY328" i="1"/>
  <c r="BY329" i="1"/>
  <c r="BY330" i="1"/>
  <c r="BY331" i="1"/>
  <c r="BY332" i="1"/>
  <c r="BY333" i="1"/>
  <c r="BY334" i="1"/>
  <c r="BY335" i="1"/>
  <c r="BY336" i="1"/>
  <c r="BY337" i="1"/>
  <c r="BY338" i="1"/>
  <c r="BY339" i="1"/>
  <c r="BY340" i="1"/>
  <c r="BY341" i="1"/>
  <c r="BY342" i="1"/>
  <c r="BY343" i="1"/>
  <c r="BY344" i="1"/>
  <c r="BY345" i="1"/>
  <c r="BY346" i="1"/>
  <c r="BY347" i="1"/>
  <c r="BY348" i="1"/>
  <c r="BY349" i="1"/>
  <c r="BY350" i="1"/>
  <c r="BY351" i="1"/>
  <c r="BY352" i="1"/>
  <c r="BY353" i="1"/>
  <c r="BY354" i="1"/>
  <c r="BY355" i="1"/>
  <c r="BY356" i="1"/>
  <c r="BY357" i="1"/>
  <c r="BY358" i="1"/>
  <c r="BY359" i="1"/>
  <c r="BY360" i="1"/>
  <c r="BY361" i="1"/>
  <c r="BY362" i="1"/>
  <c r="BY363" i="1"/>
  <c r="BY364" i="1"/>
  <c r="BY365" i="1"/>
  <c r="BY366" i="1"/>
  <c r="BY367" i="1"/>
  <c r="BY368" i="1"/>
  <c r="BY369" i="1"/>
  <c r="BY370" i="1"/>
  <c r="BY371" i="1"/>
  <c r="BY372" i="1"/>
  <c r="BY373" i="1"/>
  <c r="BY374" i="1"/>
  <c r="BY375" i="1"/>
  <c r="BY376" i="1"/>
  <c r="BY377" i="1"/>
  <c r="BY378" i="1"/>
  <c r="BY379" i="1"/>
  <c r="BY380" i="1"/>
  <c r="BY381" i="1"/>
  <c r="BY382" i="1"/>
  <c r="BY383" i="1"/>
  <c r="BY384" i="1"/>
  <c r="BY385" i="1"/>
  <c r="BY386" i="1"/>
  <c r="BY387" i="1"/>
  <c r="BY388" i="1"/>
  <c r="BY389" i="1"/>
  <c r="BY390" i="1"/>
  <c r="BY391" i="1"/>
  <c r="BY392" i="1"/>
  <c r="BY393" i="1"/>
  <c r="BY394" i="1"/>
  <c r="BY395" i="1"/>
  <c r="BY396" i="1"/>
  <c r="BY397" i="1"/>
  <c r="BY398" i="1"/>
  <c r="BY399" i="1"/>
  <c r="BY400" i="1"/>
  <c r="BY401" i="1"/>
  <c r="BY402" i="1"/>
  <c r="BY403" i="1"/>
  <c r="BY404" i="1"/>
  <c r="BY405" i="1"/>
  <c r="BY406" i="1"/>
  <c r="BY407" i="1"/>
  <c r="BY408" i="1"/>
  <c r="BY409" i="1"/>
  <c r="BY410" i="1"/>
  <c r="BY411" i="1"/>
  <c r="BY412" i="1"/>
  <c r="BY413" i="1"/>
  <c r="BY414" i="1"/>
  <c r="BY415" i="1"/>
  <c r="BY416" i="1"/>
  <c r="BY417" i="1"/>
  <c r="BY418" i="1"/>
  <c r="BY419" i="1"/>
  <c r="BY420" i="1"/>
  <c r="BY421" i="1"/>
  <c r="BY422" i="1"/>
  <c r="BY423" i="1"/>
  <c r="BY424" i="1"/>
  <c r="BY425" i="1"/>
  <c r="BY426" i="1"/>
  <c r="BY427" i="1"/>
  <c r="BY428" i="1"/>
  <c r="BY429" i="1"/>
  <c r="BY430" i="1"/>
  <c r="BY431" i="1"/>
  <c r="BY432" i="1"/>
  <c r="BY433" i="1"/>
  <c r="BY434" i="1"/>
  <c r="BY435" i="1"/>
  <c r="BY436" i="1"/>
  <c r="BY437" i="1"/>
  <c r="BY438" i="1"/>
  <c r="BY439" i="1"/>
  <c r="BY440" i="1"/>
  <c r="BY441" i="1"/>
  <c r="BY442" i="1"/>
  <c r="BY443" i="1"/>
  <c r="BY444" i="1"/>
  <c r="BY445" i="1"/>
  <c r="BY446" i="1"/>
  <c r="BY447" i="1"/>
  <c r="BY448" i="1"/>
  <c r="BY449" i="1"/>
  <c r="BY450" i="1"/>
  <c r="BY451" i="1"/>
  <c r="BY452" i="1"/>
  <c r="BY453" i="1"/>
  <c r="BY454" i="1"/>
  <c r="BY455" i="1"/>
  <c r="BY456" i="1"/>
  <c r="BY457" i="1"/>
  <c r="BY458" i="1"/>
  <c r="BY459" i="1"/>
  <c r="BY460" i="1"/>
  <c r="BY461" i="1"/>
  <c r="BY462" i="1"/>
  <c r="BY463" i="1"/>
  <c r="BY464" i="1"/>
  <c r="BY465" i="1"/>
  <c r="BY466" i="1"/>
  <c r="BY467" i="1"/>
  <c r="BY468" i="1"/>
  <c r="BY469" i="1"/>
  <c r="BY470" i="1"/>
  <c r="BY471" i="1"/>
  <c r="BY472" i="1"/>
  <c r="BY473" i="1"/>
  <c r="BY474" i="1"/>
  <c r="BY475" i="1"/>
  <c r="BY476" i="1"/>
  <c r="BY477" i="1"/>
  <c r="BY478" i="1"/>
  <c r="BY479" i="1"/>
  <c r="BY480" i="1"/>
  <c r="BY481" i="1"/>
  <c r="BY482" i="1"/>
  <c r="BY483" i="1"/>
  <c r="BY484" i="1"/>
  <c r="BY485" i="1"/>
  <c r="BY486" i="1"/>
  <c r="BY487" i="1"/>
  <c r="BY488" i="1"/>
  <c r="BY489" i="1"/>
  <c r="BY490" i="1"/>
  <c r="BY491" i="1"/>
  <c r="BY492" i="1"/>
  <c r="BY493" i="1"/>
  <c r="BY494" i="1"/>
  <c r="BY495" i="1"/>
  <c r="BY496" i="1"/>
  <c r="BY497" i="1"/>
  <c r="BY498" i="1"/>
  <c r="BY499" i="1"/>
  <c r="BY500" i="1"/>
  <c r="BY501" i="1"/>
  <c r="BY502" i="1"/>
  <c r="BY503" i="1"/>
  <c r="BY504" i="1"/>
  <c r="BY505" i="1"/>
  <c r="BY506" i="1"/>
  <c r="BY507" i="1"/>
  <c r="BY508" i="1"/>
  <c r="BY509" i="1"/>
  <c r="BY510" i="1"/>
  <c r="BY511" i="1"/>
  <c r="BY512" i="1"/>
  <c r="BY513" i="1"/>
  <c r="BY514" i="1"/>
  <c r="BY515" i="1"/>
  <c r="BY516" i="1"/>
  <c r="BY517" i="1"/>
  <c r="BY518" i="1"/>
  <c r="BY519" i="1"/>
  <c r="BY520" i="1"/>
  <c r="BY521" i="1"/>
  <c r="BY522" i="1"/>
  <c r="BY523" i="1"/>
  <c r="BY524" i="1"/>
  <c r="BY525" i="1"/>
  <c r="BY526" i="1"/>
  <c r="BY527" i="1"/>
  <c r="BY528" i="1"/>
  <c r="BY529" i="1"/>
  <c r="BY530" i="1"/>
  <c r="BY531" i="1"/>
  <c r="BY532" i="1"/>
  <c r="BY533" i="1"/>
  <c r="BY534" i="1"/>
  <c r="BY535" i="1"/>
  <c r="BY536" i="1"/>
  <c r="BY537" i="1"/>
  <c r="BY538" i="1"/>
  <c r="BY539" i="1"/>
  <c r="BY540" i="1"/>
  <c r="BY541" i="1"/>
  <c r="BY542" i="1"/>
  <c r="BY543" i="1"/>
  <c r="BY544" i="1"/>
  <c r="BY545" i="1"/>
  <c r="BY546" i="1"/>
  <c r="BY547" i="1"/>
  <c r="BY548" i="1"/>
  <c r="BY549" i="1"/>
  <c r="BY550" i="1"/>
  <c r="BY551" i="1"/>
  <c r="BY552" i="1"/>
  <c r="BY553" i="1"/>
  <c r="BY554" i="1"/>
  <c r="BY555" i="1"/>
  <c r="BY556" i="1"/>
  <c r="BY557" i="1"/>
  <c r="BY558" i="1"/>
  <c r="BY559" i="1"/>
  <c r="BY560" i="1"/>
  <c r="BY561" i="1"/>
  <c r="BY562" i="1"/>
  <c r="BY563" i="1"/>
  <c r="BY564" i="1"/>
  <c r="BY565" i="1"/>
  <c r="BY566" i="1"/>
  <c r="BY567" i="1"/>
  <c r="BY568" i="1"/>
  <c r="BY569" i="1"/>
  <c r="BY570" i="1"/>
  <c r="BY571" i="1"/>
  <c r="BY572" i="1"/>
  <c r="BY573" i="1"/>
  <c r="BY574" i="1"/>
  <c r="BY575" i="1"/>
  <c r="BY576" i="1"/>
  <c r="BY577" i="1"/>
  <c r="BY578" i="1"/>
  <c r="BY579" i="1"/>
  <c r="BY580" i="1"/>
  <c r="BY581" i="1"/>
  <c r="BY582" i="1"/>
  <c r="BY583" i="1"/>
  <c r="BY584" i="1"/>
  <c r="BY585" i="1"/>
  <c r="BY586" i="1"/>
  <c r="BY587" i="1"/>
  <c r="BY588" i="1"/>
  <c r="BY589" i="1"/>
  <c r="BY590" i="1"/>
  <c r="BY591" i="1"/>
  <c r="BY592" i="1"/>
  <c r="BY593" i="1"/>
  <c r="BY594" i="1"/>
  <c r="BY595" i="1"/>
  <c r="BY596" i="1"/>
  <c r="BY597" i="1"/>
  <c r="BY598" i="1"/>
  <c r="BY599" i="1"/>
  <c r="BY600" i="1"/>
  <c r="BY601" i="1"/>
  <c r="BY602" i="1"/>
  <c r="BY603" i="1"/>
  <c r="BY604" i="1"/>
  <c r="BY605" i="1"/>
  <c r="BY606" i="1"/>
  <c r="BY607" i="1"/>
  <c r="BY608" i="1"/>
  <c r="BY609" i="1"/>
  <c r="BY610" i="1"/>
  <c r="BY611" i="1"/>
  <c r="BY612" i="1"/>
  <c r="BY613" i="1"/>
  <c r="BY614" i="1"/>
  <c r="BY615" i="1"/>
  <c r="BY616" i="1"/>
  <c r="BY617" i="1"/>
  <c r="BY618" i="1"/>
  <c r="BY619" i="1"/>
  <c r="BY620" i="1"/>
  <c r="BY621" i="1"/>
  <c r="BY622" i="1"/>
  <c r="BY623" i="1"/>
  <c r="BY624" i="1"/>
  <c r="BY625" i="1"/>
  <c r="BY626" i="1"/>
  <c r="BY627" i="1"/>
  <c r="BY628" i="1"/>
  <c r="BY629" i="1"/>
  <c r="BY630" i="1"/>
  <c r="BY631" i="1"/>
  <c r="BY632" i="1"/>
  <c r="BY633" i="1"/>
  <c r="BY634" i="1"/>
  <c r="BY635" i="1"/>
  <c r="BY636" i="1"/>
  <c r="BY637" i="1"/>
  <c r="BY638" i="1"/>
  <c r="BY639" i="1"/>
  <c r="BY640" i="1"/>
  <c r="BY641" i="1"/>
  <c r="BY642" i="1"/>
  <c r="BY643" i="1"/>
  <c r="BY644" i="1"/>
  <c r="BY645" i="1"/>
  <c r="BY646" i="1"/>
  <c r="BY647" i="1"/>
  <c r="BY648" i="1"/>
  <c r="BY649" i="1"/>
  <c r="BY650" i="1"/>
  <c r="BY651" i="1"/>
  <c r="BY652" i="1"/>
  <c r="BY653" i="1"/>
  <c r="BY654" i="1"/>
  <c r="BY655" i="1"/>
  <c r="BY656" i="1"/>
  <c r="BY657" i="1"/>
  <c r="BY658" i="1"/>
  <c r="BY659" i="1"/>
  <c r="BY660" i="1"/>
  <c r="BY661" i="1"/>
  <c r="BY662" i="1"/>
  <c r="BY663" i="1"/>
  <c r="BY664" i="1"/>
  <c r="BY665" i="1"/>
  <c r="BY666" i="1"/>
  <c r="BY667" i="1"/>
  <c r="BY668" i="1"/>
  <c r="BY669" i="1"/>
  <c r="BY670" i="1"/>
  <c r="BY671" i="1"/>
  <c r="BY672" i="1"/>
  <c r="BY673" i="1"/>
  <c r="BY674" i="1"/>
  <c r="BY675" i="1"/>
  <c r="BY676" i="1"/>
  <c r="BY677" i="1"/>
  <c r="BY678" i="1"/>
  <c r="BY679" i="1"/>
  <c r="BY680" i="1"/>
  <c r="BY681" i="1"/>
  <c r="BY682" i="1"/>
  <c r="BY683" i="1"/>
  <c r="BY684" i="1"/>
  <c r="BY685" i="1"/>
  <c r="BY686" i="1"/>
  <c r="BY687" i="1"/>
  <c r="BY688" i="1"/>
  <c r="BY689" i="1"/>
  <c r="BY690" i="1"/>
  <c r="BY691" i="1"/>
  <c r="BY692" i="1"/>
  <c r="BY693" i="1"/>
  <c r="BY694" i="1"/>
  <c r="BY695" i="1"/>
  <c r="BY696" i="1"/>
  <c r="BY697" i="1"/>
  <c r="BY698" i="1"/>
  <c r="BY699" i="1"/>
  <c r="BY700" i="1"/>
  <c r="BY701" i="1"/>
  <c r="BY702" i="1"/>
  <c r="BY703" i="1"/>
  <c r="BY704" i="1"/>
  <c r="BY705" i="1"/>
  <c r="BY706" i="1"/>
  <c r="BY707" i="1"/>
  <c r="BY708" i="1"/>
  <c r="BY709" i="1"/>
  <c r="BY710" i="1"/>
  <c r="BY711" i="1"/>
  <c r="BY712" i="1"/>
  <c r="BY713" i="1"/>
  <c r="BY714" i="1"/>
  <c r="BY715" i="1"/>
  <c r="BY716" i="1"/>
  <c r="BY717" i="1"/>
  <c r="BY718" i="1"/>
  <c r="BY719" i="1"/>
  <c r="BY720" i="1"/>
  <c r="BY721" i="1"/>
  <c r="BY722" i="1"/>
  <c r="BY723" i="1"/>
  <c r="BY724" i="1"/>
  <c r="BY725" i="1"/>
  <c r="BY726" i="1"/>
  <c r="BY727" i="1"/>
  <c r="BY728" i="1"/>
  <c r="BY729" i="1"/>
  <c r="BY730" i="1"/>
  <c r="BY731" i="1"/>
  <c r="BY732" i="1"/>
  <c r="BY733" i="1"/>
  <c r="BY734" i="1"/>
  <c r="BY735" i="1"/>
  <c r="BY736" i="1"/>
  <c r="BY737" i="1"/>
  <c r="BY738" i="1"/>
  <c r="BY739" i="1"/>
  <c r="BY740" i="1"/>
  <c r="BY741" i="1"/>
  <c r="BY742" i="1"/>
  <c r="BY743" i="1"/>
  <c r="BY744" i="1"/>
  <c r="BY745" i="1"/>
  <c r="BY746" i="1"/>
  <c r="BY747" i="1"/>
  <c r="BY748" i="1"/>
  <c r="BY749" i="1"/>
  <c r="BY750" i="1"/>
  <c r="BY751" i="1"/>
  <c r="BY752" i="1"/>
  <c r="BY753" i="1"/>
  <c r="BY754" i="1"/>
  <c r="BY755" i="1"/>
  <c r="BY756" i="1"/>
  <c r="BY757" i="1"/>
  <c r="BY758" i="1"/>
  <c r="BY759" i="1"/>
  <c r="BY760" i="1"/>
  <c r="BY761" i="1"/>
  <c r="BY762" i="1"/>
  <c r="BY763" i="1"/>
  <c r="BY764" i="1"/>
  <c r="BY765" i="1"/>
  <c r="BY766" i="1"/>
  <c r="BY767" i="1"/>
  <c r="BY768" i="1"/>
  <c r="BY769" i="1"/>
  <c r="BY770" i="1"/>
  <c r="BY771" i="1"/>
  <c r="BY772" i="1"/>
  <c r="BY773" i="1"/>
  <c r="BY774" i="1"/>
  <c r="BY775" i="1"/>
  <c r="BY776" i="1"/>
  <c r="BY777" i="1"/>
  <c r="BY778" i="1"/>
  <c r="BY779" i="1"/>
  <c r="BY780" i="1"/>
  <c r="BY781" i="1"/>
  <c r="BY782" i="1"/>
  <c r="BY783" i="1"/>
  <c r="BY784" i="1"/>
  <c r="BY785" i="1"/>
  <c r="BY786" i="1"/>
  <c r="BY787" i="1"/>
  <c r="BY788" i="1"/>
  <c r="BY789" i="1"/>
  <c r="BY790" i="1"/>
  <c r="BY791" i="1"/>
  <c r="BY792" i="1"/>
  <c r="BY793" i="1"/>
  <c r="BY794" i="1"/>
  <c r="BY795" i="1"/>
  <c r="BY796" i="1"/>
  <c r="BY797" i="1"/>
  <c r="BY798" i="1"/>
  <c r="BY799" i="1"/>
  <c r="BY800" i="1"/>
  <c r="BY801" i="1"/>
  <c r="BY802" i="1"/>
  <c r="BY803" i="1"/>
  <c r="BY804" i="1"/>
  <c r="BY805" i="1"/>
  <c r="BY806" i="1"/>
  <c r="BY807" i="1"/>
  <c r="BY808" i="1"/>
  <c r="BY809" i="1"/>
  <c r="BY810" i="1"/>
  <c r="BY811" i="1"/>
  <c r="BY812" i="1"/>
  <c r="BY813" i="1"/>
  <c r="BY814" i="1"/>
  <c r="BY815" i="1"/>
  <c r="BY816" i="1"/>
  <c r="BY817" i="1"/>
  <c r="BY818" i="1"/>
  <c r="BY819" i="1"/>
  <c r="BY820" i="1"/>
  <c r="BY821" i="1"/>
  <c r="BY822" i="1"/>
  <c r="BY823" i="1"/>
  <c r="BY824" i="1"/>
  <c r="BY825" i="1"/>
  <c r="BY826" i="1"/>
  <c r="BY827" i="1"/>
  <c r="BY828" i="1"/>
  <c r="BY829" i="1"/>
  <c r="BY830" i="1"/>
  <c r="BY831" i="1"/>
  <c r="BY832" i="1"/>
  <c r="BY833" i="1"/>
  <c r="BY834" i="1"/>
  <c r="BY835" i="1"/>
  <c r="BY836" i="1"/>
  <c r="BY837" i="1"/>
  <c r="BY838" i="1"/>
  <c r="BY839" i="1"/>
  <c r="BY840" i="1"/>
  <c r="BY841" i="1"/>
  <c r="BY842" i="1"/>
  <c r="BY843" i="1"/>
  <c r="BY844" i="1"/>
  <c r="BY845" i="1"/>
  <c r="BY846" i="1"/>
  <c r="BY847" i="1"/>
  <c r="BY848" i="1"/>
  <c r="BY849" i="1"/>
  <c r="BY850" i="1"/>
  <c r="BY851" i="1"/>
  <c r="BY852" i="1"/>
  <c r="BY853" i="1"/>
  <c r="BY854" i="1"/>
  <c r="BY855" i="1"/>
  <c r="BY856" i="1"/>
  <c r="BY857" i="1"/>
  <c r="BY858" i="1"/>
  <c r="BY859" i="1"/>
  <c r="BY860" i="1"/>
  <c r="BY861" i="1"/>
  <c r="BY862" i="1"/>
  <c r="BY863" i="1"/>
  <c r="BY864" i="1"/>
  <c r="BY865" i="1"/>
  <c r="BY866" i="1"/>
  <c r="BY867" i="1"/>
  <c r="BY868" i="1"/>
  <c r="BY869" i="1"/>
  <c r="BY870" i="1"/>
  <c r="BY871" i="1"/>
  <c r="BY872" i="1"/>
  <c r="BY873" i="1"/>
  <c r="BY874" i="1"/>
  <c r="BY875" i="1"/>
  <c r="BY876" i="1"/>
  <c r="BY877" i="1"/>
  <c r="BY878" i="1"/>
  <c r="BY879" i="1"/>
  <c r="BY880" i="1"/>
  <c r="BY881" i="1"/>
  <c r="BY882" i="1"/>
  <c r="BY883" i="1"/>
  <c r="BY884" i="1"/>
  <c r="BY885" i="1"/>
  <c r="BY886" i="1"/>
  <c r="BY887" i="1"/>
  <c r="BY888" i="1"/>
  <c r="BY889" i="1"/>
  <c r="BY890" i="1"/>
  <c r="BY891" i="1"/>
  <c r="BY892" i="1"/>
  <c r="BY893" i="1"/>
  <c r="BY894" i="1"/>
  <c r="BY895" i="1"/>
  <c r="BY896" i="1"/>
  <c r="BY897" i="1"/>
  <c r="BY898" i="1"/>
  <c r="BY899" i="1"/>
  <c r="BY900" i="1"/>
  <c r="BY901" i="1"/>
  <c r="BY902" i="1"/>
  <c r="BY903" i="1"/>
  <c r="BY904" i="1"/>
  <c r="BY905" i="1"/>
  <c r="BY906" i="1"/>
  <c r="BY907" i="1"/>
  <c r="BY908" i="1"/>
  <c r="BY909" i="1"/>
  <c r="BY910" i="1"/>
  <c r="BY911" i="1"/>
  <c r="BY912" i="1"/>
  <c r="BY913" i="1"/>
  <c r="BY914" i="1"/>
  <c r="BY915" i="1"/>
  <c r="BY916" i="1"/>
  <c r="BY917" i="1"/>
  <c r="BY918" i="1"/>
  <c r="BY919" i="1"/>
  <c r="BY920" i="1"/>
  <c r="BY921" i="1"/>
  <c r="BY922" i="1"/>
  <c r="BY923" i="1"/>
  <c r="BY924" i="1"/>
  <c r="BY925" i="1"/>
  <c r="BY926" i="1"/>
  <c r="BY927" i="1"/>
  <c r="BY928" i="1"/>
  <c r="BY929" i="1"/>
  <c r="BY930" i="1"/>
  <c r="BY931" i="1"/>
  <c r="BY932" i="1"/>
  <c r="BY933" i="1"/>
  <c r="BY934" i="1"/>
  <c r="BY935" i="1"/>
  <c r="BY936" i="1"/>
  <c r="BY937" i="1"/>
  <c r="BY938" i="1"/>
  <c r="BY939" i="1"/>
  <c r="BY940" i="1"/>
  <c r="BY941" i="1"/>
  <c r="BY942" i="1"/>
  <c r="BY943" i="1"/>
  <c r="BY944" i="1"/>
  <c r="BY945" i="1"/>
  <c r="BY946" i="1"/>
  <c r="BY947" i="1"/>
  <c r="BY948" i="1"/>
  <c r="BY949" i="1"/>
  <c r="BY950" i="1"/>
  <c r="BY951" i="1"/>
  <c r="BY952" i="1"/>
  <c r="BY953" i="1"/>
  <c r="BY954" i="1"/>
  <c r="BY955" i="1"/>
  <c r="BY956" i="1"/>
  <c r="BY957" i="1"/>
  <c r="BY958" i="1"/>
  <c r="BY959" i="1"/>
  <c r="BY960" i="1"/>
  <c r="BY961" i="1"/>
  <c r="BY962" i="1"/>
  <c r="BY963" i="1"/>
  <c r="BY964" i="1"/>
  <c r="BY965" i="1"/>
  <c r="BY966" i="1"/>
  <c r="BY967" i="1"/>
  <c r="BY968" i="1"/>
  <c r="BY969" i="1"/>
  <c r="BY970" i="1"/>
  <c r="BY971" i="1"/>
  <c r="BY972" i="1"/>
  <c r="BY973" i="1"/>
  <c r="BY974" i="1"/>
  <c r="BY975" i="1"/>
  <c r="BY976" i="1"/>
  <c r="BY977" i="1"/>
  <c r="BY978" i="1"/>
  <c r="BY979" i="1"/>
  <c r="BY980" i="1"/>
  <c r="BY981" i="1"/>
  <c r="BY982" i="1"/>
  <c r="BY983" i="1"/>
  <c r="BY984" i="1"/>
  <c r="BY985" i="1"/>
  <c r="BY986" i="1"/>
  <c r="BY987" i="1"/>
  <c r="BY988" i="1"/>
  <c r="BY989" i="1"/>
  <c r="BY990" i="1"/>
  <c r="BY991" i="1"/>
  <c r="BY992" i="1"/>
  <c r="BY993" i="1"/>
  <c r="BY994" i="1"/>
  <c r="BY995" i="1"/>
  <c r="BY996" i="1"/>
  <c r="BY997" i="1"/>
  <c r="BY998" i="1"/>
  <c r="BY999" i="1"/>
  <c r="BY1000" i="1"/>
  <c r="BY1001" i="1"/>
  <c r="BY1002" i="1"/>
  <c r="BY1003" i="1"/>
  <c r="BY1004" i="1"/>
  <c r="BY1005" i="1"/>
  <c r="BY1006" i="1"/>
  <c r="BY1007" i="1"/>
  <c r="BY1008" i="1"/>
  <c r="BY1009" i="1"/>
  <c r="BY1010" i="1"/>
  <c r="BY1011" i="1"/>
  <c r="BY1012" i="1"/>
  <c r="BY1013" i="1"/>
  <c r="BY1014" i="1"/>
  <c r="BY1015" i="1"/>
  <c r="BY1016" i="1"/>
  <c r="BY1017" i="1"/>
  <c r="BY1018" i="1"/>
  <c r="BY1019" i="1"/>
  <c r="BY1020" i="1"/>
  <c r="BY1021" i="1"/>
  <c r="BY1022" i="1"/>
  <c r="BY1023" i="1"/>
  <c r="BY1024" i="1"/>
  <c r="BY1025" i="1"/>
  <c r="BY1026" i="1"/>
  <c r="BY1027" i="1"/>
  <c r="BY1028" i="1"/>
  <c r="BY1029" i="1"/>
  <c r="BY1030" i="1"/>
  <c r="BY1031" i="1"/>
  <c r="BY1032" i="1"/>
  <c r="BY1033" i="1"/>
  <c r="BY1034" i="1"/>
  <c r="BY1035" i="1"/>
  <c r="BY1036" i="1"/>
  <c r="BY1037" i="1"/>
  <c r="BY1038" i="1"/>
  <c r="BY1039" i="1"/>
  <c r="BY1040" i="1"/>
  <c r="BY1041" i="1"/>
  <c r="BY1042" i="1"/>
  <c r="BY1043" i="1"/>
  <c r="BY1044" i="1"/>
  <c r="BY1045" i="1"/>
  <c r="BY1046" i="1"/>
  <c r="BY1047" i="1"/>
  <c r="BY1048" i="1"/>
  <c r="BY1049" i="1"/>
  <c r="BY1050" i="1"/>
  <c r="BY1051" i="1"/>
  <c r="BY1052" i="1"/>
  <c r="BY1053" i="1"/>
  <c r="BY1054" i="1"/>
  <c r="BY1055" i="1"/>
  <c r="BY1056" i="1"/>
  <c r="BY1057" i="1"/>
  <c r="BY1058" i="1"/>
  <c r="BY1059" i="1"/>
  <c r="BY1060" i="1"/>
  <c r="BY1061" i="1"/>
  <c r="BY1062" i="1"/>
  <c r="BY1063" i="1"/>
  <c r="BY1064" i="1"/>
  <c r="BY1065" i="1"/>
  <c r="BY1066" i="1"/>
  <c r="BY1067" i="1"/>
  <c r="BY1068" i="1"/>
  <c r="BY1069" i="1"/>
  <c r="BY1070" i="1"/>
  <c r="BY1071" i="1"/>
  <c r="BY1072" i="1"/>
  <c r="BY1073" i="1"/>
  <c r="BY1074" i="1"/>
  <c r="BY1075" i="1"/>
  <c r="BY1076" i="1"/>
  <c r="BY1077" i="1"/>
  <c r="BY1078" i="1"/>
  <c r="BY1079" i="1"/>
  <c r="BY1080" i="1"/>
  <c r="BY1081" i="1"/>
  <c r="BY1082" i="1"/>
  <c r="BY1083" i="1"/>
  <c r="BY1084" i="1"/>
  <c r="BY1085" i="1"/>
  <c r="BY1086" i="1"/>
  <c r="BY1087" i="1"/>
  <c r="BY1088" i="1"/>
  <c r="BY1089" i="1"/>
  <c r="BY1090" i="1"/>
  <c r="BY1091" i="1"/>
  <c r="BY1092" i="1"/>
  <c r="BY1093" i="1"/>
  <c r="BY1094" i="1"/>
  <c r="BY1095" i="1"/>
  <c r="BY1096" i="1"/>
  <c r="BY1097" i="1"/>
  <c r="BY1098" i="1"/>
  <c r="BY1099" i="1"/>
  <c r="BY1100" i="1"/>
  <c r="BY1101" i="1"/>
  <c r="BY1102" i="1"/>
  <c r="BY1103" i="1"/>
  <c r="BY1104" i="1"/>
  <c r="BY1105" i="1"/>
  <c r="BY1106" i="1"/>
  <c r="BY1107" i="1"/>
  <c r="BY1108" i="1"/>
  <c r="BY1109" i="1"/>
  <c r="BY1110" i="1"/>
  <c r="BY1111" i="1"/>
  <c r="BY1112" i="1"/>
  <c r="BY1113" i="1"/>
  <c r="BY1114" i="1"/>
  <c r="BY1115" i="1"/>
  <c r="BY1116" i="1"/>
  <c r="BY1117" i="1"/>
  <c r="BY1118" i="1"/>
  <c r="BY1119" i="1"/>
  <c r="BY1120" i="1"/>
  <c r="BY1121" i="1"/>
  <c r="BY1122" i="1"/>
  <c r="BY1123" i="1"/>
  <c r="BY1124" i="1"/>
  <c r="BY1125" i="1"/>
  <c r="BY1126" i="1"/>
  <c r="BY1127" i="1"/>
  <c r="BY1128" i="1"/>
  <c r="BY1129" i="1"/>
  <c r="BY1130" i="1"/>
  <c r="BY1131" i="1"/>
  <c r="BY1132" i="1"/>
  <c r="BY1133" i="1"/>
  <c r="BY1134" i="1"/>
  <c r="BY1135" i="1"/>
  <c r="BY1136" i="1"/>
  <c r="BY1137" i="1"/>
  <c r="BY1138" i="1"/>
  <c r="BY1139" i="1"/>
  <c r="BY1140" i="1"/>
  <c r="BY1141" i="1"/>
  <c r="BY1142" i="1"/>
  <c r="BY1143" i="1"/>
  <c r="BY1144" i="1"/>
  <c r="BY1145" i="1"/>
  <c r="BY1146" i="1"/>
  <c r="BY1147" i="1"/>
  <c r="BY1148" i="1"/>
  <c r="BY1149" i="1"/>
  <c r="BY1150" i="1"/>
  <c r="BY1151" i="1"/>
  <c r="BY1152" i="1"/>
  <c r="BY1153" i="1"/>
  <c r="BY1154" i="1"/>
  <c r="BY1155" i="1"/>
  <c r="BY1156" i="1"/>
  <c r="BY1157" i="1"/>
  <c r="BY1158" i="1"/>
  <c r="BY1159" i="1"/>
  <c r="BY1160" i="1"/>
  <c r="BY1161" i="1"/>
  <c r="BY1162" i="1"/>
  <c r="BY1163" i="1"/>
  <c r="BY1164" i="1"/>
  <c r="BY1165" i="1"/>
  <c r="BY1166" i="1"/>
  <c r="BY1167" i="1"/>
  <c r="BY1168" i="1"/>
  <c r="BY1169" i="1"/>
  <c r="BY1170" i="1"/>
  <c r="BY1171" i="1"/>
  <c r="BY1172" i="1"/>
  <c r="BY1173" i="1"/>
  <c r="BY1174" i="1"/>
  <c r="BY1175" i="1"/>
  <c r="BY1176" i="1"/>
  <c r="BY1177" i="1"/>
  <c r="BY1178" i="1"/>
  <c r="BY1179" i="1"/>
  <c r="BY1180" i="1"/>
  <c r="BY1181" i="1"/>
  <c r="BY1182" i="1"/>
  <c r="BY1183" i="1"/>
  <c r="BY1184" i="1"/>
  <c r="BY1185" i="1"/>
  <c r="BY1186" i="1"/>
  <c r="BY1187" i="1"/>
  <c r="BY1188" i="1"/>
  <c r="BY1189" i="1"/>
  <c r="BY1190" i="1"/>
  <c r="BY1191" i="1"/>
  <c r="BY1192" i="1"/>
  <c r="BY1193" i="1"/>
  <c r="BY1194" i="1"/>
  <c r="BY1195" i="1"/>
  <c r="BY1196" i="1"/>
  <c r="BY1197" i="1"/>
  <c r="BY1198" i="1"/>
  <c r="BY1199" i="1"/>
  <c r="BY1200" i="1"/>
  <c r="BY1201" i="1"/>
  <c r="BY1202" i="1"/>
  <c r="BY1203" i="1"/>
  <c r="BY1204" i="1"/>
  <c r="BY1205" i="1"/>
  <c r="BY1206" i="1"/>
  <c r="BY1207" i="1"/>
  <c r="BY1208" i="1"/>
  <c r="BY1209" i="1"/>
  <c r="BY1210" i="1"/>
  <c r="BY1211" i="1"/>
  <c r="BY1212" i="1"/>
  <c r="BY1213" i="1"/>
  <c r="BY1214" i="1"/>
  <c r="BY1215" i="1"/>
  <c r="BY1216" i="1"/>
  <c r="BY1217" i="1"/>
  <c r="BY1218" i="1"/>
  <c r="BY1219" i="1"/>
  <c r="BY1220" i="1"/>
  <c r="BY1221" i="1"/>
  <c r="BY1222" i="1"/>
  <c r="BY1223" i="1"/>
  <c r="BY1224" i="1"/>
  <c r="BY1225" i="1"/>
  <c r="BY1226" i="1"/>
  <c r="BY1227" i="1"/>
  <c r="BY1228" i="1"/>
  <c r="BY1229" i="1"/>
  <c r="BY1230" i="1"/>
  <c r="BY1231" i="1"/>
  <c r="BY1232" i="1"/>
  <c r="BY1233" i="1"/>
  <c r="BY1234" i="1"/>
  <c r="BY1235" i="1"/>
  <c r="BY1236" i="1"/>
  <c r="BY1237" i="1"/>
  <c r="BY1238" i="1"/>
  <c r="BY1239" i="1"/>
  <c r="BY1240" i="1"/>
  <c r="BY1241" i="1"/>
  <c r="BY1242" i="1"/>
  <c r="BY1243" i="1"/>
  <c r="BY1244" i="1"/>
  <c r="BY1245" i="1"/>
  <c r="BY1246" i="1"/>
  <c r="BY1247" i="1"/>
  <c r="BY1248" i="1"/>
  <c r="BY1249" i="1"/>
  <c r="BY1250" i="1"/>
  <c r="BY1251" i="1"/>
  <c r="BY1252" i="1"/>
  <c r="BY1253" i="1"/>
  <c r="BY1254" i="1"/>
  <c r="BY1255" i="1"/>
  <c r="BY1256" i="1"/>
  <c r="BY1257" i="1"/>
  <c r="BY1258" i="1"/>
  <c r="BY1259" i="1"/>
  <c r="BY1260" i="1"/>
  <c r="BY1261" i="1"/>
  <c r="BY1262" i="1"/>
  <c r="BY1263" i="1"/>
  <c r="BY1264" i="1"/>
  <c r="BY1265" i="1"/>
  <c r="BY1266" i="1"/>
  <c r="BY1267" i="1"/>
  <c r="BY1268" i="1"/>
  <c r="BY1269" i="1"/>
  <c r="BY1270" i="1"/>
  <c r="BY1271" i="1"/>
  <c r="BY1272" i="1"/>
  <c r="BY1273" i="1"/>
  <c r="BY1274" i="1"/>
  <c r="BY1275" i="1"/>
  <c r="BY1276" i="1"/>
  <c r="BY1277" i="1"/>
  <c r="BY1278" i="1"/>
  <c r="BY1279" i="1"/>
  <c r="BY1280" i="1"/>
  <c r="BY1281" i="1"/>
  <c r="BY1282" i="1"/>
  <c r="BY1283" i="1"/>
  <c r="BY1284" i="1"/>
  <c r="BY1285" i="1"/>
  <c r="BY1286" i="1"/>
  <c r="BY1287" i="1"/>
  <c r="BY1288" i="1"/>
  <c r="BY1289" i="1"/>
  <c r="BY1290" i="1"/>
  <c r="BY1291" i="1"/>
  <c r="BY1292" i="1"/>
  <c r="BY1293" i="1"/>
  <c r="BY1294" i="1"/>
  <c r="BY1295" i="1"/>
  <c r="BY1296" i="1"/>
  <c r="BY1297" i="1"/>
  <c r="BY1298" i="1"/>
  <c r="BY1299" i="1"/>
  <c r="BY1300" i="1"/>
  <c r="BY1301" i="1"/>
  <c r="BY1302" i="1"/>
  <c r="BY1303" i="1"/>
  <c r="BY1304" i="1"/>
  <c r="BY1305" i="1"/>
  <c r="BY1306" i="1"/>
  <c r="BY1307" i="1"/>
  <c r="BY1308" i="1"/>
  <c r="BY1309" i="1"/>
  <c r="BY1310" i="1"/>
  <c r="BY1311" i="1"/>
  <c r="BY1312" i="1"/>
  <c r="BY1313" i="1"/>
  <c r="BY1314" i="1"/>
  <c r="BY1315" i="1"/>
  <c r="BY1316" i="1"/>
  <c r="BY1317" i="1"/>
  <c r="BY1318" i="1"/>
  <c r="BY1319" i="1"/>
  <c r="BY1320" i="1"/>
  <c r="BY1321" i="1"/>
  <c r="BY1322" i="1"/>
  <c r="BY1323" i="1"/>
  <c r="BY1324" i="1"/>
  <c r="BY1325" i="1"/>
  <c r="BY1326" i="1"/>
  <c r="BY1327" i="1"/>
  <c r="BY1328" i="1"/>
  <c r="BY1329" i="1"/>
  <c r="BY1330" i="1"/>
  <c r="BY1331" i="1"/>
  <c r="BY1332" i="1"/>
  <c r="BY1333" i="1"/>
  <c r="BY1334" i="1"/>
  <c r="BY1335" i="1"/>
  <c r="BY1336" i="1"/>
  <c r="BY1337" i="1"/>
  <c r="BY1338" i="1"/>
  <c r="BY1339" i="1"/>
  <c r="BY1340" i="1"/>
  <c r="BY1341" i="1"/>
  <c r="BY1342" i="1"/>
  <c r="BY1343" i="1"/>
  <c r="BY1344" i="1"/>
  <c r="BY1345" i="1"/>
  <c r="BY1346" i="1"/>
  <c r="BY1347" i="1"/>
  <c r="BY1348" i="1"/>
  <c r="BY1349" i="1"/>
  <c r="BY1350" i="1"/>
  <c r="BY1351" i="1"/>
  <c r="BY1352" i="1"/>
  <c r="BY1353" i="1"/>
  <c r="BY1354" i="1"/>
  <c r="BY1355" i="1"/>
  <c r="BY1356" i="1"/>
  <c r="BY1357" i="1"/>
  <c r="BY1358" i="1"/>
  <c r="BY1359" i="1"/>
  <c r="BY1360" i="1"/>
  <c r="BY1361" i="1"/>
  <c r="BY1362" i="1"/>
  <c r="BY1363" i="1"/>
  <c r="BY1364" i="1"/>
  <c r="BY1365" i="1"/>
  <c r="BY1366" i="1"/>
  <c r="BY1367" i="1"/>
  <c r="BY1368" i="1"/>
  <c r="BY1369" i="1"/>
  <c r="BY1370" i="1"/>
  <c r="BY1371" i="1"/>
  <c r="BY1372" i="1"/>
  <c r="BY1373" i="1"/>
  <c r="BY1374" i="1"/>
  <c r="BY1375" i="1"/>
  <c r="BY1376" i="1"/>
  <c r="BY1377" i="1"/>
  <c r="BY1378" i="1"/>
  <c r="BY1379" i="1"/>
  <c r="BY1380" i="1"/>
  <c r="BY1381" i="1"/>
  <c r="BY1382" i="1"/>
  <c r="BY1383" i="1"/>
  <c r="BY1384" i="1"/>
  <c r="BY1385" i="1"/>
  <c r="BY1386" i="1"/>
  <c r="BY1387" i="1"/>
  <c r="BY1388" i="1"/>
  <c r="BY1389" i="1"/>
  <c r="BY1390" i="1"/>
  <c r="BY1391" i="1"/>
  <c r="BY1392" i="1"/>
  <c r="BY1393" i="1"/>
  <c r="BY1394" i="1"/>
  <c r="BY1395" i="1"/>
  <c r="BY1396" i="1"/>
  <c r="BY1397" i="1"/>
  <c r="BY1398" i="1"/>
  <c r="BY1399" i="1"/>
  <c r="BY1400" i="1"/>
  <c r="BY1401" i="1"/>
  <c r="BY1402" i="1"/>
  <c r="BY1403" i="1"/>
  <c r="BY1404" i="1"/>
  <c r="BY1405" i="1"/>
  <c r="BY1406" i="1"/>
  <c r="BY1407" i="1"/>
  <c r="BY1408" i="1"/>
  <c r="BY1409" i="1"/>
  <c r="BY1410" i="1"/>
  <c r="BY1411" i="1"/>
  <c r="BY1412" i="1"/>
  <c r="BY1413" i="1"/>
  <c r="BY1414" i="1"/>
  <c r="BY1415" i="1"/>
  <c r="BY1416" i="1"/>
  <c r="BY1417" i="1"/>
  <c r="BY1418" i="1"/>
  <c r="BY1419" i="1"/>
  <c r="BY1420" i="1"/>
  <c r="BY1421" i="1"/>
  <c r="BY1422" i="1"/>
  <c r="BY1423" i="1"/>
  <c r="BY1424" i="1"/>
  <c r="BY1425" i="1"/>
  <c r="BY1426" i="1"/>
  <c r="BY1427" i="1"/>
  <c r="BY1428" i="1"/>
  <c r="BY1429" i="1"/>
  <c r="BY1430" i="1"/>
  <c r="BY1431" i="1"/>
  <c r="BY1432" i="1"/>
  <c r="BY1433" i="1"/>
  <c r="BY1434" i="1"/>
  <c r="BY1435" i="1"/>
  <c r="BY1436" i="1"/>
  <c r="BY1437" i="1"/>
  <c r="BY1438" i="1"/>
  <c r="BY1439" i="1"/>
  <c r="BY1440" i="1"/>
  <c r="BY1441" i="1"/>
  <c r="BY1442" i="1"/>
  <c r="BY1443" i="1"/>
  <c r="BY1444" i="1"/>
  <c r="BY1445" i="1"/>
  <c r="BY1446" i="1"/>
  <c r="BY1447" i="1"/>
  <c r="BY1448" i="1"/>
  <c r="BY1449" i="1"/>
  <c r="BY1450" i="1"/>
  <c r="BY1451" i="1"/>
  <c r="BY1452" i="1"/>
  <c r="BY1453" i="1"/>
  <c r="BY1454" i="1"/>
  <c r="BY1455" i="1"/>
  <c r="BY1456" i="1"/>
  <c r="BY1457" i="1"/>
  <c r="BY1458" i="1"/>
  <c r="BY1459" i="1"/>
  <c r="BY1460" i="1"/>
  <c r="BY1461" i="1"/>
  <c r="BY1462" i="1"/>
  <c r="BY1463" i="1"/>
  <c r="BY1464" i="1"/>
  <c r="BY1465" i="1"/>
  <c r="BY1466" i="1"/>
  <c r="BY1467" i="1"/>
  <c r="BY1468" i="1"/>
  <c r="BY1469" i="1"/>
  <c r="BY1470" i="1"/>
  <c r="BY1471" i="1"/>
  <c r="BY1472" i="1"/>
  <c r="BY1473" i="1"/>
  <c r="BY1474" i="1"/>
  <c r="BY1475" i="1"/>
  <c r="BY1476" i="1"/>
  <c r="BY1477" i="1"/>
  <c r="BY1478" i="1"/>
  <c r="BY1479" i="1"/>
  <c r="BY1480" i="1"/>
  <c r="BY1481" i="1"/>
  <c r="BY1482" i="1"/>
  <c r="BY1483" i="1"/>
  <c r="BY1484" i="1"/>
  <c r="BY1485" i="1"/>
  <c r="BY1486" i="1"/>
  <c r="BY1487" i="1"/>
  <c r="BY1488" i="1"/>
  <c r="BY1489" i="1"/>
  <c r="BY1490" i="1"/>
  <c r="BY1491" i="1"/>
  <c r="BY1492" i="1"/>
  <c r="BY1493" i="1"/>
  <c r="BY1494" i="1"/>
  <c r="BY1495" i="1"/>
  <c r="BY1496" i="1"/>
  <c r="BY1497" i="1"/>
  <c r="BY1498" i="1"/>
  <c r="BY1499" i="1"/>
  <c r="BY1500" i="1"/>
  <c r="BY1501" i="1"/>
  <c r="BY1502" i="1"/>
  <c r="BY1503" i="1"/>
  <c r="BY1504" i="1"/>
  <c r="BY1505" i="1"/>
  <c r="BY1506" i="1"/>
  <c r="BY1507" i="1"/>
  <c r="BY1508" i="1"/>
  <c r="BY1509" i="1"/>
  <c r="BY1510" i="1"/>
  <c r="BY1511" i="1"/>
  <c r="BY1512" i="1"/>
  <c r="BY1513" i="1"/>
  <c r="BY1514" i="1"/>
  <c r="BY1515" i="1"/>
  <c r="BY1516" i="1"/>
  <c r="BY1517" i="1"/>
  <c r="BY1518" i="1"/>
  <c r="BY1519" i="1"/>
  <c r="BY1520" i="1"/>
  <c r="BY1521" i="1"/>
  <c r="BY1522" i="1"/>
  <c r="BY1523" i="1"/>
  <c r="BY1524" i="1"/>
  <c r="BY1525" i="1"/>
  <c r="BY1526" i="1"/>
  <c r="BY1527" i="1"/>
  <c r="BY1528" i="1"/>
  <c r="BY1529" i="1"/>
  <c r="BY1530" i="1"/>
  <c r="BY1531" i="1"/>
  <c r="BY1532" i="1"/>
  <c r="BY1533" i="1"/>
  <c r="BY1534" i="1"/>
  <c r="BY1535" i="1"/>
  <c r="BY1536" i="1"/>
  <c r="BY1537" i="1"/>
  <c r="BY1538" i="1"/>
  <c r="BY1539" i="1"/>
  <c r="BY1540" i="1"/>
  <c r="BY1541" i="1"/>
  <c r="BY1542" i="1"/>
  <c r="BY1543" i="1"/>
  <c r="BY1544" i="1"/>
  <c r="BY1545" i="1"/>
  <c r="BY1546" i="1"/>
  <c r="BY1547" i="1"/>
  <c r="BY1548" i="1"/>
  <c r="BY1549" i="1"/>
  <c r="BY1550" i="1"/>
  <c r="BY1551" i="1"/>
  <c r="BY1552" i="1"/>
  <c r="BY1553" i="1"/>
  <c r="BY1554" i="1"/>
  <c r="BY1555" i="1"/>
  <c r="BY1556" i="1"/>
  <c r="BY1557" i="1"/>
  <c r="BY1558" i="1"/>
  <c r="BY1559" i="1"/>
  <c r="BY1560" i="1"/>
  <c r="BY1561" i="1"/>
  <c r="BY1562" i="1"/>
  <c r="BY1563" i="1"/>
  <c r="BY1564" i="1"/>
  <c r="BY1565" i="1"/>
  <c r="BY1566" i="1"/>
  <c r="BY1567" i="1"/>
  <c r="BY1568" i="1"/>
  <c r="BY1569" i="1"/>
  <c r="BY1570" i="1"/>
  <c r="BY1571" i="1"/>
  <c r="BY1572" i="1"/>
  <c r="BY1573" i="1"/>
  <c r="BY1574" i="1"/>
  <c r="BY1575" i="1"/>
  <c r="BY1576" i="1"/>
  <c r="BY1577" i="1"/>
  <c r="BY1578" i="1"/>
  <c r="BY1579" i="1"/>
  <c r="BY1580" i="1"/>
  <c r="BY1581" i="1"/>
  <c r="BY1582" i="1"/>
  <c r="BY1583" i="1"/>
  <c r="BY1584" i="1"/>
  <c r="BY1585" i="1"/>
  <c r="BY1586" i="1"/>
  <c r="BY1587" i="1"/>
  <c r="BY1588" i="1"/>
  <c r="BY1589" i="1"/>
  <c r="BY1590" i="1"/>
  <c r="BY1591" i="1"/>
  <c r="BY1592" i="1"/>
  <c r="BY1593" i="1"/>
  <c r="BY1594" i="1"/>
  <c r="BY1595" i="1"/>
  <c r="BY1596" i="1"/>
  <c r="BY1597" i="1"/>
  <c r="BY1598" i="1"/>
  <c r="BY1599" i="1"/>
  <c r="BY1600" i="1"/>
  <c r="BY1601" i="1"/>
  <c r="BY1602" i="1"/>
  <c r="BY1603" i="1"/>
  <c r="BY1604" i="1"/>
  <c r="BY1605" i="1"/>
  <c r="BY1606" i="1"/>
  <c r="BY1607" i="1"/>
  <c r="BY1608" i="1"/>
  <c r="BY1609" i="1"/>
  <c r="BY1610" i="1"/>
  <c r="BY1611" i="1"/>
  <c r="BY1612" i="1"/>
  <c r="BY1613" i="1"/>
  <c r="BY1614" i="1"/>
  <c r="BY1615" i="1"/>
  <c r="BY1616" i="1"/>
  <c r="BY1617" i="1"/>
  <c r="BY1618" i="1"/>
  <c r="BY1619" i="1"/>
  <c r="BY1620" i="1"/>
  <c r="BY1621" i="1"/>
  <c r="BY1622" i="1"/>
  <c r="BY1623" i="1"/>
  <c r="BY1624" i="1"/>
  <c r="BY1625" i="1"/>
  <c r="BY1626" i="1"/>
  <c r="BY1627" i="1"/>
  <c r="BY1628" i="1"/>
  <c r="BY1629" i="1"/>
  <c r="BY1630" i="1"/>
  <c r="BY1631" i="1"/>
  <c r="BY1632" i="1"/>
  <c r="BY1633" i="1"/>
  <c r="BY1634" i="1"/>
  <c r="BY1635" i="1"/>
  <c r="BY1636" i="1"/>
  <c r="BY1637" i="1"/>
  <c r="BY1638" i="1"/>
  <c r="BY1639" i="1"/>
  <c r="BY1640" i="1"/>
  <c r="BY1641" i="1"/>
  <c r="BY1642" i="1"/>
  <c r="BY1643" i="1"/>
  <c r="BY1644" i="1"/>
  <c r="BY1645" i="1"/>
  <c r="BY1646" i="1"/>
  <c r="BY1647" i="1"/>
  <c r="BY1648" i="1"/>
  <c r="BY1649" i="1"/>
  <c r="BY1650" i="1"/>
  <c r="BY1651" i="1"/>
  <c r="BY1652" i="1"/>
  <c r="BY1653" i="1"/>
  <c r="BY1654" i="1"/>
  <c r="BY1655" i="1"/>
  <c r="BY1656" i="1"/>
  <c r="BY1657" i="1"/>
  <c r="BY1658" i="1"/>
  <c r="BY1659" i="1"/>
  <c r="BY1660" i="1"/>
  <c r="BY1661" i="1"/>
  <c r="BY1662" i="1"/>
  <c r="BY1663" i="1"/>
  <c r="BY1664" i="1"/>
  <c r="BY1665" i="1"/>
  <c r="BY1666" i="1"/>
  <c r="BY1667" i="1"/>
  <c r="BY1668" i="1"/>
  <c r="BY1669" i="1"/>
  <c r="BY1670" i="1"/>
  <c r="BY1671" i="1"/>
  <c r="BY1672" i="1"/>
  <c r="BY1673" i="1"/>
  <c r="BY1674" i="1"/>
  <c r="BY1675" i="1"/>
  <c r="BY1676" i="1"/>
  <c r="BY1677" i="1"/>
  <c r="BY1678" i="1"/>
  <c r="BY1679" i="1"/>
  <c r="BY1680" i="1"/>
  <c r="BY1681" i="1"/>
  <c r="BY1682" i="1"/>
  <c r="BY1683" i="1"/>
  <c r="BY1684" i="1"/>
  <c r="BY1685" i="1"/>
  <c r="BY1686" i="1"/>
  <c r="BY1687" i="1"/>
  <c r="BY1688" i="1"/>
  <c r="BY1689" i="1"/>
  <c r="BY1690" i="1"/>
  <c r="BY1691" i="1"/>
  <c r="BY1692" i="1"/>
  <c r="BY1693" i="1"/>
  <c r="BY1694" i="1"/>
  <c r="BY1695" i="1"/>
  <c r="BY1696" i="1"/>
  <c r="BY1697" i="1"/>
  <c r="BY1698" i="1"/>
  <c r="BY1699" i="1"/>
  <c r="BY1700" i="1"/>
  <c r="BY1701" i="1"/>
  <c r="BY1702" i="1"/>
  <c r="BY1703" i="1"/>
  <c r="BY1704" i="1"/>
  <c r="BY1705" i="1"/>
  <c r="BY1706" i="1"/>
  <c r="BY1707" i="1"/>
  <c r="BY1708" i="1"/>
  <c r="BY1709" i="1"/>
  <c r="BY1710" i="1"/>
  <c r="BY1711" i="1"/>
  <c r="BY1712" i="1"/>
  <c r="BY1713" i="1"/>
  <c r="BY1714" i="1"/>
  <c r="BY1715" i="1"/>
  <c r="BY1716" i="1"/>
  <c r="BY1717" i="1"/>
  <c r="BY1718" i="1"/>
  <c r="BY1719" i="1"/>
  <c r="BY1720" i="1"/>
  <c r="BY1721" i="1"/>
  <c r="BY1722" i="1"/>
  <c r="BY1723" i="1"/>
  <c r="BY1724" i="1"/>
  <c r="BY1725" i="1"/>
  <c r="BY1726" i="1"/>
  <c r="BY1727" i="1"/>
  <c r="BY1728" i="1"/>
  <c r="BY1729" i="1"/>
  <c r="BY1730" i="1"/>
  <c r="BY1731" i="1"/>
  <c r="BY1732" i="1"/>
  <c r="BY1733" i="1"/>
  <c r="BY1734" i="1"/>
  <c r="BY1735" i="1"/>
  <c r="BY1736" i="1"/>
  <c r="BY1737" i="1"/>
  <c r="BY1738" i="1"/>
  <c r="BY1739" i="1"/>
  <c r="BY1740" i="1"/>
  <c r="BY1741" i="1"/>
  <c r="BY1742" i="1"/>
  <c r="BY1743" i="1"/>
  <c r="BY1744" i="1"/>
  <c r="BY1745" i="1"/>
  <c r="BY1746" i="1"/>
  <c r="BY1747" i="1"/>
  <c r="BY1748" i="1"/>
  <c r="BY1749" i="1"/>
  <c r="BY1750" i="1"/>
  <c r="BY1751" i="1"/>
  <c r="BY1752" i="1"/>
  <c r="BY1753" i="1"/>
  <c r="BY1754" i="1"/>
  <c r="BY1755" i="1"/>
  <c r="BY1756" i="1"/>
  <c r="BY1757" i="1"/>
  <c r="BY1758" i="1"/>
  <c r="BY1759" i="1"/>
  <c r="BY1760" i="1"/>
  <c r="BY1761" i="1"/>
  <c r="BY1762" i="1"/>
  <c r="BY1763" i="1"/>
  <c r="BY1764" i="1"/>
  <c r="BY1765" i="1"/>
  <c r="BY1766" i="1"/>
  <c r="BY1767" i="1"/>
  <c r="BY1768" i="1"/>
  <c r="BY1769" i="1"/>
  <c r="BY1770" i="1"/>
  <c r="BY1771" i="1"/>
  <c r="BY1772" i="1"/>
  <c r="BY1773" i="1"/>
  <c r="BY1774" i="1"/>
  <c r="BY1775" i="1"/>
  <c r="BY1776" i="1"/>
  <c r="BY1777" i="1"/>
  <c r="BY1778" i="1"/>
  <c r="BY1779" i="1"/>
  <c r="BY1780" i="1"/>
  <c r="BY1781" i="1"/>
  <c r="BY1782" i="1"/>
  <c r="BY1783" i="1"/>
  <c r="BY1784" i="1"/>
  <c r="BY1785" i="1"/>
  <c r="BY1786" i="1"/>
  <c r="BY1787" i="1"/>
  <c r="BY1788" i="1"/>
  <c r="BY1789" i="1"/>
  <c r="BY1790" i="1"/>
  <c r="BY1791" i="1"/>
  <c r="BY1792" i="1"/>
  <c r="BY1793" i="1"/>
  <c r="BY1794" i="1"/>
  <c r="BY1795" i="1"/>
  <c r="BY1796" i="1"/>
  <c r="BY1797" i="1"/>
  <c r="BY1798" i="1"/>
  <c r="BY1799" i="1"/>
  <c r="BY1800" i="1"/>
  <c r="BY1801" i="1"/>
  <c r="BY1802" i="1"/>
  <c r="BY1803" i="1"/>
  <c r="BY1804" i="1"/>
  <c r="BY1805" i="1"/>
  <c r="BY1806" i="1"/>
  <c r="BY1807" i="1"/>
  <c r="BY1808" i="1"/>
  <c r="BY1809" i="1"/>
  <c r="BY1810" i="1"/>
  <c r="BY1811" i="1"/>
  <c r="BY1812" i="1"/>
  <c r="BY1813" i="1"/>
  <c r="BY1814" i="1"/>
  <c r="BY1815" i="1"/>
  <c r="BY1816" i="1"/>
  <c r="BY1817" i="1"/>
  <c r="BY1818" i="1"/>
  <c r="BY1819" i="1"/>
  <c r="BY1820" i="1"/>
  <c r="BY1821" i="1"/>
  <c r="BY1822" i="1"/>
  <c r="BY1823" i="1"/>
  <c r="BY1824" i="1"/>
  <c r="BY1825" i="1"/>
  <c r="BY1826" i="1"/>
  <c r="BY1827" i="1"/>
  <c r="BY1828" i="1"/>
  <c r="BY1829" i="1"/>
  <c r="BY1830" i="1"/>
  <c r="BY1831" i="1"/>
  <c r="BY1832" i="1"/>
  <c r="BY1833" i="1"/>
  <c r="BY1834" i="1"/>
  <c r="BY1835" i="1"/>
  <c r="BY1836" i="1"/>
  <c r="BY1837" i="1"/>
  <c r="BY1838" i="1"/>
  <c r="BY1839" i="1"/>
  <c r="BY1840" i="1"/>
  <c r="BY1841" i="1"/>
  <c r="BY1842" i="1"/>
  <c r="BY1843" i="1"/>
  <c r="BY1844" i="1"/>
  <c r="BY1845" i="1"/>
  <c r="BY1846" i="1"/>
  <c r="BY1847" i="1"/>
  <c r="BY1848" i="1"/>
  <c r="BY1849" i="1"/>
  <c r="BY1850" i="1"/>
  <c r="BY1851" i="1"/>
  <c r="BY1852" i="1"/>
  <c r="BY1853" i="1"/>
  <c r="BY1854" i="1"/>
  <c r="BY1855" i="1"/>
  <c r="BY1856" i="1"/>
  <c r="BY1857" i="1"/>
  <c r="BY1858" i="1"/>
  <c r="BY1859" i="1"/>
  <c r="BY1860" i="1"/>
  <c r="BY1861" i="1"/>
  <c r="BY1862" i="1"/>
  <c r="BY1863" i="1"/>
  <c r="BY1864" i="1"/>
  <c r="BY1865" i="1"/>
  <c r="BY1866" i="1"/>
  <c r="BY1867" i="1"/>
  <c r="BY1868" i="1"/>
  <c r="BY1869" i="1"/>
  <c r="BY1870" i="1"/>
  <c r="BY1871" i="1"/>
  <c r="BY1872" i="1"/>
  <c r="BY1873" i="1"/>
  <c r="BY1874" i="1"/>
  <c r="BY1875" i="1"/>
  <c r="BY1876" i="1"/>
  <c r="BY1877" i="1"/>
  <c r="BY1878" i="1"/>
  <c r="BY1879" i="1"/>
  <c r="BY1880" i="1"/>
  <c r="BY1881" i="1"/>
  <c r="BY1882" i="1"/>
  <c r="BY1883" i="1"/>
  <c r="BY1884" i="1"/>
  <c r="BY1885" i="1"/>
  <c r="BY1886" i="1"/>
  <c r="BY1887" i="1"/>
  <c r="BY1888" i="1"/>
  <c r="BY1889" i="1"/>
  <c r="BY1890" i="1"/>
  <c r="BY1891" i="1"/>
  <c r="BY1892" i="1"/>
  <c r="BY1893" i="1"/>
  <c r="BY1894" i="1"/>
  <c r="BY1895" i="1"/>
  <c r="BY1896" i="1"/>
  <c r="BY1897" i="1"/>
  <c r="BY1898" i="1"/>
  <c r="BY1899" i="1"/>
  <c r="BY1900" i="1"/>
  <c r="BY1901" i="1"/>
  <c r="BY1902" i="1"/>
  <c r="BY1903" i="1"/>
  <c r="BY1904" i="1"/>
  <c r="BY1905" i="1"/>
  <c r="BY1906" i="1"/>
  <c r="BY1907" i="1"/>
  <c r="BY1908" i="1"/>
  <c r="BY1909" i="1"/>
  <c r="BY1910" i="1"/>
  <c r="BY1911" i="1"/>
  <c r="BY1912" i="1"/>
  <c r="BY1913" i="1"/>
  <c r="BY1914" i="1"/>
  <c r="BY1915" i="1"/>
  <c r="BY1916" i="1"/>
  <c r="BY1917" i="1"/>
  <c r="BY1918" i="1"/>
  <c r="BY1919" i="1"/>
  <c r="BY1920" i="1"/>
  <c r="BY1921" i="1"/>
  <c r="BY1922" i="1"/>
  <c r="BY1923" i="1"/>
  <c r="BY1924" i="1"/>
  <c r="BY1925" i="1"/>
  <c r="BY1926" i="1"/>
  <c r="BY1927" i="1"/>
  <c r="BY1928" i="1"/>
  <c r="BY1929" i="1"/>
  <c r="BY1930" i="1"/>
  <c r="BY1931" i="1"/>
  <c r="BY1932" i="1"/>
  <c r="BY1933" i="1"/>
  <c r="BY1934" i="1"/>
  <c r="BY1935" i="1"/>
  <c r="BY1936" i="1"/>
  <c r="BY1937" i="1"/>
  <c r="BY1938" i="1"/>
  <c r="BY1939" i="1"/>
  <c r="BY1940" i="1"/>
  <c r="BY1941" i="1"/>
  <c r="BY1942" i="1"/>
  <c r="BY1943" i="1"/>
  <c r="BY1944" i="1"/>
  <c r="BY1945" i="1"/>
  <c r="BY1946" i="1"/>
  <c r="BY1947" i="1"/>
  <c r="BY1948" i="1"/>
  <c r="BY1949" i="1"/>
  <c r="BY1950" i="1"/>
  <c r="BY1951" i="1"/>
  <c r="BY1952" i="1"/>
  <c r="BY1953" i="1"/>
  <c r="BY1954" i="1"/>
  <c r="BY1955" i="1"/>
  <c r="BY1956" i="1"/>
  <c r="BY1957" i="1"/>
  <c r="BY1958" i="1"/>
  <c r="BY1959" i="1"/>
  <c r="BY1960" i="1"/>
  <c r="BY1961" i="1"/>
  <c r="BY1962" i="1"/>
  <c r="BY1963" i="1"/>
  <c r="BY1964" i="1"/>
  <c r="BY1965" i="1"/>
  <c r="BY1966" i="1"/>
  <c r="BY1967" i="1"/>
  <c r="BY1968" i="1"/>
  <c r="BY1969" i="1"/>
  <c r="BY1970" i="1"/>
  <c r="BY1971" i="1"/>
  <c r="BY1972" i="1"/>
  <c r="BY1973" i="1"/>
  <c r="BY1974" i="1"/>
  <c r="BY1975" i="1"/>
  <c r="BY1976" i="1"/>
  <c r="BY1977" i="1"/>
  <c r="BY1978" i="1"/>
  <c r="BY1979" i="1"/>
  <c r="BY1980" i="1"/>
  <c r="BY1981" i="1"/>
  <c r="BY1982" i="1"/>
  <c r="BY1983" i="1"/>
  <c r="BY1984" i="1"/>
  <c r="BY1985" i="1"/>
  <c r="BY1986" i="1"/>
  <c r="BY1987" i="1"/>
  <c r="BY1988" i="1"/>
  <c r="BY1989" i="1"/>
  <c r="BY1990" i="1"/>
  <c r="BY1991" i="1"/>
  <c r="BY1992" i="1"/>
  <c r="BY1993" i="1"/>
  <c r="BY1994" i="1"/>
  <c r="BY1995" i="1"/>
  <c r="BY1996" i="1"/>
  <c r="BY1997" i="1"/>
  <c r="BY1998" i="1"/>
  <c r="BY1999" i="1"/>
  <c r="BY2000" i="1"/>
  <c r="BY2001" i="1"/>
  <c r="BY2002" i="1"/>
  <c r="BY2003" i="1"/>
  <c r="BY2004" i="1"/>
  <c r="BY2005" i="1"/>
  <c r="BY2006" i="1"/>
  <c r="BY2007" i="1"/>
  <c r="BY2008" i="1"/>
  <c r="BY2009" i="1"/>
  <c r="BY2010" i="1"/>
  <c r="BY2011" i="1"/>
  <c r="BY2012" i="1"/>
  <c r="BY2013" i="1"/>
  <c r="BY2014" i="1"/>
  <c r="BY2015" i="1"/>
  <c r="BY2016" i="1"/>
  <c r="BY2017" i="1"/>
  <c r="BY2018" i="1"/>
  <c r="BY2019" i="1"/>
  <c r="BY2020" i="1"/>
  <c r="BY2021" i="1"/>
  <c r="BY2022" i="1"/>
  <c r="BY2023" i="1"/>
  <c r="BY2024" i="1"/>
  <c r="BY2025" i="1"/>
  <c r="BY2026" i="1"/>
  <c r="BY2027" i="1"/>
  <c r="BY2028" i="1"/>
  <c r="BY2029" i="1"/>
  <c r="BY2030" i="1"/>
  <c r="BY2031" i="1"/>
  <c r="BY2032" i="1"/>
  <c r="BY2033" i="1"/>
  <c r="BY2034" i="1"/>
  <c r="BY2035" i="1"/>
  <c r="BY2036" i="1"/>
  <c r="BY2037" i="1"/>
  <c r="BY2038" i="1"/>
  <c r="BY2039" i="1"/>
  <c r="BY2040" i="1"/>
  <c r="BY2041" i="1"/>
  <c r="BY2042" i="1"/>
  <c r="BY2043" i="1"/>
  <c r="BY2044" i="1"/>
  <c r="BY2045" i="1"/>
  <c r="BY2046" i="1"/>
  <c r="BY2047" i="1"/>
  <c r="BY2048" i="1"/>
  <c r="BY2049" i="1"/>
  <c r="BY2050" i="1"/>
  <c r="BY2051" i="1"/>
  <c r="BY2052" i="1"/>
  <c r="BY2053" i="1"/>
  <c r="BY2054" i="1"/>
  <c r="BY2055" i="1"/>
  <c r="BY2056" i="1"/>
  <c r="BY2057" i="1"/>
  <c r="BY2058" i="1"/>
  <c r="BY2059" i="1"/>
  <c r="BY2060" i="1"/>
  <c r="BY2061" i="1"/>
  <c r="BY2062" i="1"/>
  <c r="BY2063" i="1"/>
  <c r="BY2064" i="1"/>
  <c r="BY2065" i="1"/>
  <c r="BY2066" i="1"/>
  <c r="BY2067" i="1"/>
  <c r="BY2068" i="1"/>
  <c r="BY2069" i="1"/>
  <c r="BY2070" i="1"/>
  <c r="BY2071" i="1"/>
  <c r="BY2072" i="1"/>
  <c r="BY2073" i="1"/>
  <c r="BY2074" i="1"/>
  <c r="BY2075" i="1"/>
  <c r="BY2076" i="1"/>
  <c r="BY2077" i="1"/>
  <c r="BY2078" i="1"/>
  <c r="BY2079" i="1"/>
  <c r="BY2080" i="1"/>
  <c r="BY2081" i="1"/>
  <c r="BY2082" i="1"/>
  <c r="BY2083" i="1"/>
  <c r="BY2084" i="1"/>
  <c r="BY2085" i="1"/>
  <c r="BY2086" i="1"/>
  <c r="BY2087" i="1"/>
  <c r="BY2088" i="1"/>
  <c r="BY2089" i="1"/>
  <c r="BY2090" i="1"/>
  <c r="BY2091" i="1"/>
  <c r="BY2092" i="1"/>
  <c r="BY2093" i="1"/>
  <c r="BY2094" i="1"/>
  <c r="BY2095" i="1"/>
  <c r="BY2096" i="1"/>
  <c r="BY2097" i="1"/>
  <c r="BY2098" i="1"/>
  <c r="BY2099" i="1"/>
  <c r="BY2100" i="1"/>
  <c r="BY2101" i="1"/>
  <c r="BY2102" i="1"/>
  <c r="BY2103" i="1"/>
  <c r="BY2104" i="1"/>
  <c r="BY2105" i="1"/>
  <c r="BY2106" i="1"/>
  <c r="BY2107" i="1"/>
  <c r="BY2108" i="1"/>
  <c r="BY2109" i="1"/>
  <c r="BY2110" i="1"/>
  <c r="BY2111" i="1"/>
  <c r="BY2112" i="1"/>
  <c r="BY2113" i="1"/>
  <c r="BY2114" i="1"/>
  <c r="BY2115" i="1"/>
  <c r="BY2116" i="1"/>
  <c r="BY2117" i="1"/>
  <c r="BY2118" i="1"/>
  <c r="BY2119" i="1"/>
  <c r="BY2120" i="1"/>
  <c r="BY2121" i="1"/>
  <c r="BY2122" i="1"/>
  <c r="BY2123" i="1"/>
  <c r="BY2124" i="1"/>
  <c r="BY2125" i="1"/>
  <c r="BY2126" i="1"/>
  <c r="BY2127" i="1"/>
  <c r="BY2128" i="1"/>
  <c r="BY2129" i="1"/>
  <c r="BY2130" i="1"/>
  <c r="BY2131" i="1"/>
  <c r="BY2132" i="1"/>
  <c r="BY2133" i="1"/>
  <c r="BY2134" i="1"/>
  <c r="BY2135" i="1"/>
  <c r="BY2136" i="1"/>
  <c r="BY2137" i="1"/>
  <c r="BY2138" i="1"/>
  <c r="BY2139" i="1"/>
  <c r="BY2140" i="1"/>
  <c r="BY2141" i="1"/>
  <c r="BY2142" i="1"/>
  <c r="BY2143" i="1"/>
  <c r="BY2144" i="1"/>
  <c r="BY2145" i="1"/>
  <c r="BY2146" i="1"/>
  <c r="BY2147" i="1"/>
  <c r="BY2148" i="1"/>
  <c r="BY2149" i="1"/>
  <c r="BY2150" i="1"/>
  <c r="BY2151" i="1"/>
  <c r="BY2152" i="1"/>
  <c r="BY2153" i="1"/>
  <c r="BY2154" i="1"/>
  <c r="BY2155" i="1"/>
  <c r="BY2156" i="1"/>
  <c r="BY2157" i="1"/>
  <c r="BY2158" i="1"/>
  <c r="BY2159" i="1"/>
  <c r="BY2160" i="1"/>
  <c r="BY2161" i="1"/>
  <c r="BY2162" i="1"/>
  <c r="BY2163" i="1"/>
  <c r="BY2164" i="1"/>
  <c r="BY2165" i="1"/>
  <c r="BY2166" i="1"/>
  <c r="BY2167" i="1"/>
  <c r="BY2168" i="1"/>
  <c r="BY2169" i="1"/>
  <c r="BY2170" i="1"/>
  <c r="BY2171" i="1"/>
  <c r="BY2172" i="1"/>
  <c r="BY2173" i="1"/>
  <c r="BY2174" i="1"/>
  <c r="BY2175" i="1"/>
  <c r="BY2176" i="1"/>
  <c r="BY2177" i="1"/>
  <c r="BY2178" i="1"/>
  <c r="BY2179" i="1"/>
  <c r="BY2180" i="1"/>
  <c r="BY2181" i="1"/>
  <c r="BY2182" i="1"/>
  <c r="BY2183" i="1"/>
  <c r="BY2184" i="1"/>
  <c r="BY2185" i="1"/>
  <c r="BY2186" i="1"/>
  <c r="BY2187" i="1"/>
  <c r="BY2188" i="1"/>
  <c r="BY2189" i="1"/>
  <c r="BY2190" i="1"/>
  <c r="BY2191" i="1"/>
  <c r="BY2192" i="1"/>
  <c r="BY2193" i="1"/>
  <c r="BY2194" i="1"/>
  <c r="BY2195" i="1"/>
  <c r="BY2196" i="1"/>
  <c r="BY2197" i="1"/>
  <c r="BY2198" i="1"/>
  <c r="BY2199" i="1"/>
  <c r="BY2200" i="1"/>
  <c r="BY2201" i="1"/>
  <c r="BY2202" i="1"/>
  <c r="BY2203" i="1"/>
  <c r="BY2204" i="1"/>
  <c r="BY2205" i="1"/>
  <c r="BY2206" i="1"/>
  <c r="BY2207" i="1"/>
  <c r="BY2208" i="1"/>
  <c r="BY2209" i="1"/>
  <c r="BY2210" i="1"/>
  <c r="BY2211" i="1"/>
  <c r="BY2212" i="1"/>
  <c r="BY2213" i="1"/>
  <c r="BY2214" i="1"/>
  <c r="BY2215" i="1"/>
  <c r="BY2216" i="1"/>
  <c r="BY2217" i="1"/>
  <c r="BY2218" i="1"/>
  <c r="BY2219" i="1"/>
  <c r="BY2220" i="1"/>
  <c r="BY2221" i="1"/>
  <c r="BY2222" i="1"/>
  <c r="BY2223" i="1"/>
  <c r="BY2224" i="1"/>
  <c r="BY2225" i="1"/>
  <c r="BY2226" i="1"/>
  <c r="BY2227" i="1"/>
  <c r="BY2228" i="1"/>
  <c r="BY2229" i="1"/>
  <c r="BY2230" i="1"/>
  <c r="BY2231" i="1"/>
  <c r="BY2232" i="1"/>
  <c r="BY2233" i="1"/>
  <c r="BY2234" i="1"/>
  <c r="BY2235" i="1"/>
  <c r="BY2236" i="1"/>
  <c r="BY2237" i="1"/>
  <c r="BY2238" i="1"/>
  <c r="BY2239" i="1"/>
  <c r="BY2240" i="1"/>
  <c r="BY2241" i="1"/>
  <c r="BY2242" i="1"/>
  <c r="BY2243" i="1"/>
  <c r="BY2244" i="1"/>
  <c r="BY2245" i="1"/>
  <c r="BY2246" i="1"/>
  <c r="BY2247" i="1"/>
  <c r="BY2248" i="1"/>
  <c r="BY2249" i="1"/>
  <c r="BY2250" i="1"/>
  <c r="BY2251" i="1"/>
  <c r="BY2252" i="1"/>
  <c r="BY2253" i="1"/>
  <c r="BY2254" i="1"/>
  <c r="BY2255" i="1"/>
  <c r="BY2256" i="1"/>
  <c r="BY2257" i="1"/>
  <c r="BY2258" i="1"/>
  <c r="BY2259" i="1"/>
  <c r="BY2260" i="1"/>
  <c r="BY2261" i="1"/>
  <c r="BY2262" i="1"/>
  <c r="BY2263" i="1"/>
  <c r="BY2264" i="1"/>
  <c r="BY2265" i="1"/>
  <c r="BY2266" i="1"/>
  <c r="BY2267" i="1"/>
  <c r="BY2268" i="1"/>
  <c r="BY2269" i="1"/>
  <c r="BY2270" i="1"/>
  <c r="BY2271" i="1"/>
  <c r="BY2272" i="1"/>
  <c r="BY2273" i="1"/>
  <c r="BY2274" i="1"/>
  <c r="BY2275" i="1"/>
  <c r="BY2276" i="1"/>
  <c r="BY2277" i="1"/>
  <c r="BY2278" i="1"/>
  <c r="BY2279" i="1"/>
  <c r="BY2280" i="1"/>
  <c r="BY2281" i="1"/>
  <c r="BY2282" i="1"/>
  <c r="BY2283" i="1"/>
  <c r="BY2284" i="1"/>
  <c r="BY2285" i="1"/>
  <c r="BY2286" i="1"/>
  <c r="BY2287" i="1"/>
  <c r="BY2288" i="1"/>
  <c r="BY2289" i="1"/>
  <c r="BY2290" i="1"/>
  <c r="BY2291" i="1"/>
  <c r="BY2292" i="1"/>
  <c r="BY2293" i="1"/>
  <c r="BY2294" i="1"/>
  <c r="BY2295" i="1"/>
  <c r="BY2296" i="1"/>
  <c r="BY2297" i="1"/>
  <c r="BY2298" i="1"/>
  <c r="BY2299" i="1"/>
  <c r="BY2300" i="1"/>
  <c r="BY2301" i="1"/>
  <c r="BY2302" i="1"/>
  <c r="BY2303" i="1"/>
  <c r="BY2304" i="1"/>
  <c r="BY2305" i="1"/>
  <c r="BY2306" i="1"/>
  <c r="BY2307" i="1"/>
  <c r="BY2308" i="1"/>
  <c r="BY2309" i="1"/>
  <c r="BY2310" i="1"/>
  <c r="BY2311" i="1"/>
  <c r="BY2312" i="1"/>
  <c r="BY2313" i="1"/>
  <c r="BY2314" i="1"/>
  <c r="BY2315" i="1"/>
  <c r="BY2316" i="1"/>
  <c r="BY2317" i="1"/>
  <c r="BY2318" i="1"/>
  <c r="BY2319" i="1"/>
  <c r="BY2320" i="1"/>
  <c r="BY2321" i="1"/>
  <c r="BY2322" i="1"/>
  <c r="BY2323" i="1"/>
  <c r="BY2324" i="1"/>
  <c r="BY2325" i="1"/>
  <c r="BY2326" i="1"/>
  <c r="BY2327" i="1"/>
  <c r="BY2328" i="1"/>
  <c r="BY2329" i="1"/>
  <c r="BY2330" i="1"/>
  <c r="BY2331" i="1"/>
  <c r="BY2332" i="1"/>
  <c r="BY2333" i="1"/>
  <c r="BY2334" i="1"/>
  <c r="BY2335" i="1"/>
  <c r="BY2336" i="1"/>
  <c r="BY2337" i="1"/>
  <c r="BY2338" i="1"/>
  <c r="BY2339" i="1"/>
  <c r="BY2340" i="1"/>
  <c r="BY2341" i="1"/>
  <c r="BY2342" i="1"/>
  <c r="BY2343" i="1"/>
  <c r="BY2344" i="1"/>
  <c r="BY2345" i="1"/>
  <c r="BY2346" i="1"/>
  <c r="BY2347" i="1"/>
  <c r="BY2348" i="1"/>
  <c r="BY2349" i="1"/>
  <c r="BY2350" i="1"/>
  <c r="BY2351" i="1"/>
  <c r="BY2352" i="1"/>
  <c r="BY2353" i="1"/>
  <c r="BY2354" i="1"/>
  <c r="BY2355" i="1"/>
  <c r="BY2356" i="1"/>
  <c r="BY2357" i="1"/>
  <c r="BY2358" i="1"/>
  <c r="BY2359" i="1"/>
  <c r="BY2360" i="1"/>
  <c r="BY2361" i="1"/>
  <c r="BY2362" i="1"/>
  <c r="BY2363" i="1"/>
  <c r="BY2364" i="1"/>
  <c r="BY2365" i="1"/>
  <c r="BY2366" i="1"/>
  <c r="BY2367" i="1"/>
  <c r="BY2368" i="1"/>
  <c r="BY2369" i="1"/>
  <c r="BY2370" i="1"/>
  <c r="BY2371" i="1"/>
  <c r="BY2372" i="1"/>
  <c r="BY2373" i="1"/>
  <c r="BY2374" i="1"/>
  <c r="BY2375" i="1"/>
  <c r="BY2376" i="1"/>
  <c r="BY2377" i="1"/>
  <c r="BY2378" i="1"/>
  <c r="BY2379" i="1"/>
  <c r="BY2380" i="1"/>
  <c r="BY2381" i="1"/>
  <c r="BY2382" i="1"/>
  <c r="BY2383" i="1"/>
  <c r="BY2384" i="1"/>
  <c r="BY2385" i="1"/>
  <c r="BY2386" i="1"/>
  <c r="BY2387" i="1"/>
  <c r="BY2388" i="1"/>
  <c r="BY2389" i="1"/>
  <c r="BY2390" i="1"/>
  <c r="BY2391" i="1"/>
  <c r="BY2392" i="1"/>
  <c r="BY2393" i="1"/>
  <c r="BY2394" i="1"/>
  <c r="BY2395" i="1"/>
  <c r="BY2396" i="1"/>
  <c r="BY2397" i="1"/>
  <c r="BY2398" i="1"/>
  <c r="BY2399" i="1"/>
  <c r="BY2400" i="1"/>
  <c r="BY2401" i="1"/>
  <c r="BY2402" i="1"/>
  <c r="BY2403" i="1"/>
  <c r="BY2404" i="1"/>
  <c r="BY2405" i="1"/>
  <c r="BY2406" i="1"/>
  <c r="BY2407" i="1"/>
  <c r="BY2408" i="1"/>
  <c r="BY2409" i="1"/>
  <c r="BY2410" i="1"/>
  <c r="BY2411" i="1"/>
  <c r="BY2412" i="1"/>
  <c r="BY2413" i="1"/>
  <c r="BY2414" i="1"/>
  <c r="BY2415" i="1"/>
  <c r="BY2416" i="1"/>
  <c r="BY2417" i="1"/>
  <c r="BY2418" i="1"/>
  <c r="BY2419" i="1"/>
  <c r="BY2420" i="1"/>
  <c r="BY2421" i="1"/>
  <c r="BY2422" i="1"/>
  <c r="BY2423" i="1"/>
  <c r="BY2424" i="1"/>
  <c r="BY2425" i="1"/>
  <c r="BY2426" i="1"/>
  <c r="BY2427" i="1"/>
  <c r="BY2428" i="1"/>
  <c r="BY2429" i="1"/>
  <c r="BY2430" i="1"/>
  <c r="BY2431" i="1"/>
  <c r="BY2432" i="1"/>
  <c r="BY2433" i="1"/>
  <c r="BY2434" i="1"/>
  <c r="BY2435" i="1"/>
  <c r="BY2436" i="1"/>
  <c r="BY2437" i="1"/>
  <c r="BY2438" i="1"/>
  <c r="BY2439" i="1"/>
  <c r="BY2440" i="1"/>
  <c r="BY2441" i="1"/>
  <c r="BY2442" i="1"/>
  <c r="BY2443" i="1"/>
  <c r="BY2444" i="1"/>
  <c r="BY2445" i="1"/>
  <c r="BY2446" i="1"/>
  <c r="BY2447" i="1"/>
  <c r="BY2448" i="1"/>
  <c r="BY2449" i="1"/>
  <c r="BY2450" i="1"/>
  <c r="BY2451" i="1"/>
  <c r="BY2452" i="1"/>
  <c r="BY2453" i="1"/>
  <c r="BY2454" i="1"/>
  <c r="BY2455" i="1"/>
  <c r="BY2456" i="1"/>
  <c r="BY2457" i="1"/>
  <c r="BY2458" i="1"/>
  <c r="BY2459" i="1"/>
  <c r="BY2460" i="1"/>
  <c r="BY2461" i="1"/>
  <c r="BY2462" i="1"/>
  <c r="BY2463" i="1"/>
  <c r="BY2464" i="1"/>
  <c r="BY2465" i="1"/>
  <c r="BY2466" i="1"/>
  <c r="BY2467" i="1"/>
  <c r="BY2468" i="1"/>
  <c r="BY2469" i="1"/>
  <c r="BY2470" i="1"/>
  <c r="BY2471" i="1"/>
  <c r="BY2472" i="1"/>
  <c r="BY2473" i="1"/>
  <c r="BY2474" i="1"/>
  <c r="BY2475" i="1"/>
  <c r="BY2476" i="1"/>
  <c r="BY2477" i="1"/>
  <c r="BY2478" i="1"/>
  <c r="BY2479" i="1"/>
  <c r="BY2480" i="1"/>
  <c r="BY2481" i="1"/>
  <c r="BY2482" i="1"/>
  <c r="BY2483" i="1"/>
  <c r="BY2484" i="1"/>
  <c r="BY2485" i="1"/>
  <c r="BY2486" i="1"/>
  <c r="BY2487" i="1"/>
  <c r="BY2488" i="1"/>
  <c r="BY2489" i="1"/>
  <c r="BY2490" i="1"/>
  <c r="BY2491" i="1"/>
  <c r="BY2492" i="1"/>
  <c r="BY2493" i="1"/>
  <c r="BY2494" i="1"/>
  <c r="BY2495" i="1"/>
  <c r="BY2496" i="1"/>
  <c r="BY2497" i="1"/>
  <c r="BY2498" i="1"/>
  <c r="BY2499" i="1"/>
  <c r="BY2500" i="1"/>
  <c r="BY2501" i="1"/>
  <c r="BY2502" i="1"/>
  <c r="BY2503" i="1"/>
  <c r="BY2504" i="1"/>
  <c r="BY2505" i="1"/>
  <c r="BY2506" i="1"/>
  <c r="BY2507" i="1"/>
  <c r="BY2508" i="1"/>
  <c r="BY2509" i="1"/>
  <c r="BY2510" i="1"/>
  <c r="BY2511" i="1"/>
  <c r="BY2512" i="1"/>
  <c r="BY2513" i="1"/>
  <c r="BY2514" i="1"/>
  <c r="BY2515" i="1"/>
  <c r="BY2516" i="1"/>
  <c r="BY2517" i="1"/>
  <c r="BY2518" i="1"/>
  <c r="BY2519" i="1"/>
  <c r="BY2520" i="1"/>
  <c r="BY2521" i="1"/>
  <c r="BY2522" i="1"/>
  <c r="BY2523" i="1"/>
  <c r="BY2524" i="1"/>
  <c r="BY2525" i="1"/>
  <c r="BY2526" i="1"/>
  <c r="BY2527" i="1"/>
  <c r="BY2528" i="1"/>
  <c r="BY2529" i="1"/>
  <c r="BY2530" i="1"/>
  <c r="BY2531" i="1"/>
  <c r="BY2532" i="1"/>
  <c r="BY2533" i="1"/>
  <c r="BY2534" i="1"/>
  <c r="BY2535" i="1"/>
  <c r="BY2536" i="1"/>
  <c r="BY2537" i="1"/>
  <c r="BY2538" i="1"/>
  <c r="BY2539" i="1"/>
  <c r="BY2540" i="1"/>
  <c r="BY2541" i="1"/>
  <c r="BY2542" i="1"/>
  <c r="BY2543" i="1"/>
  <c r="BY2544" i="1"/>
  <c r="BY2545" i="1"/>
  <c r="BY2546" i="1"/>
  <c r="BY2547" i="1"/>
  <c r="BY2548" i="1"/>
  <c r="BY2549" i="1"/>
  <c r="BY2550" i="1"/>
  <c r="BY2551" i="1"/>
  <c r="BY2552" i="1"/>
  <c r="BY2553" i="1"/>
  <c r="BY2554" i="1"/>
  <c r="BY2555" i="1"/>
  <c r="BY2556" i="1"/>
  <c r="BY2557" i="1"/>
  <c r="BY2558" i="1"/>
  <c r="BY2559" i="1"/>
  <c r="BY2560" i="1"/>
  <c r="BY2561" i="1"/>
  <c r="BY2562" i="1"/>
  <c r="BY2563" i="1"/>
  <c r="BY2564" i="1"/>
  <c r="BY2565" i="1"/>
  <c r="BY2566" i="1"/>
  <c r="BY2567" i="1"/>
  <c r="BY2568" i="1"/>
  <c r="BY2569" i="1"/>
  <c r="BY2570" i="1"/>
  <c r="BY2571" i="1"/>
  <c r="BY2572" i="1"/>
  <c r="BY2573" i="1"/>
  <c r="BY2574" i="1"/>
  <c r="BY2575" i="1"/>
  <c r="BY2576" i="1"/>
  <c r="BY2577" i="1"/>
  <c r="BY2578" i="1"/>
  <c r="BY2579" i="1"/>
  <c r="BY2580" i="1"/>
  <c r="BY2581" i="1"/>
  <c r="BY2582" i="1"/>
  <c r="BY2583" i="1"/>
  <c r="BY2584" i="1"/>
  <c r="BY2585" i="1"/>
  <c r="BY2586" i="1"/>
  <c r="BY2587" i="1"/>
  <c r="BY2588" i="1"/>
  <c r="BY2589" i="1"/>
  <c r="BY2590" i="1"/>
  <c r="BY2591" i="1"/>
  <c r="BY2592" i="1"/>
  <c r="BY2593" i="1"/>
  <c r="BY2594" i="1"/>
  <c r="BY2595" i="1"/>
  <c r="BY2596" i="1"/>
  <c r="BY2597" i="1"/>
  <c r="BY2598" i="1"/>
  <c r="BY2599" i="1"/>
  <c r="BY2600" i="1"/>
  <c r="BY2601" i="1"/>
  <c r="BY2602" i="1"/>
  <c r="BY2603" i="1"/>
  <c r="BY2604" i="1"/>
  <c r="BY2605" i="1"/>
  <c r="BY2606" i="1"/>
  <c r="BY2607" i="1"/>
  <c r="BY2608" i="1"/>
  <c r="BY2609" i="1"/>
  <c r="BY2610" i="1"/>
  <c r="BY2611" i="1"/>
  <c r="BY2612" i="1"/>
  <c r="BY2613" i="1"/>
  <c r="BY2614" i="1"/>
  <c r="BY2615" i="1"/>
  <c r="BY2616" i="1"/>
  <c r="BY2617" i="1"/>
  <c r="BY2618" i="1"/>
  <c r="BY2619" i="1"/>
  <c r="BY2620" i="1"/>
  <c r="BY2621" i="1"/>
  <c r="BY2622" i="1"/>
  <c r="BY2623" i="1"/>
  <c r="BY2624" i="1"/>
  <c r="BY2625" i="1"/>
  <c r="BY2626" i="1"/>
  <c r="BY2627" i="1"/>
  <c r="BY2628" i="1"/>
  <c r="BY2629" i="1"/>
  <c r="BY2630" i="1"/>
  <c r="BY2631" i="1"/>
  <c r="BY2632" i="1"/>
  <c r="BY2633" i="1"/>
  <c r="BY2634" i="1"/>
  <c r="BY2635" i="1"/>
  <c r="BY2636" i="1"/>
  <c r="BY2637" i="1"/>
  <c r="BY2638" i="1"/>
  <c r="BY2639" i="1"/>
  <c r="BY2640" i="1"/>
  <c r="BY2641" i="1"/>
  <c r="BY2642" i="1"/>
  <c r="BY2643" i="1"/>
  <c r="BY2644" i="1"/>
  <c r="BY2645" i="1"/>
  <c r="BY2646" i="1"/>
  <c r="BY2647" i="1"/>
  <c r="BY2648" i="1"/>
  <c r="BY2649" i="1"/>
  <c r="BY2650" i="1"/>
  <c r="BY2651" i="1"/>
  <c r="BY2652" i="1"/>
  <c r="BY2653" i="1"/>
  <c r="BY2654" i="1"/>
  <c r="BY2655" i="1"/>
  <c r="BY2656" i="1"/>
  <c r="BY2657" i="1"/>
  <c r="BY2658" i="1"/>
  <c r="BY2659" i="1"/>
  <c r="BY2660" i="1"/>
  <c r="BY2661" i="1"/>
  <c r="BY2662" i="1"/>
  <c r="BY2663" i="1"/>
  <c r="BY2664" i="1"/>
  <c r="BY2665" i="1"/>
  <c r="BY2666" i="1"/>
  <c r="BY2667" i="1"/>
  <c r="BY2668" i="1"/>
  <c r="BY2669" i="1"/>
  <c r="BY2670" i="1"/>
  <c r="BY2671" i="1"/>
  <c r="BY2672" i="1"/>
  <c r="BY2673" i="1"/>
  <c r="BY2674" i="1"/>
  <c r="BY2675" i="1"/>
  <c r="BY2676" i="1"/>
  <c r="BY2677" i="1"/>
  <c r="BY2678" i="1"/>
  <c r="BY2679" i="1"/>
  <c r="BY2680" i="1"/>
  <c r="BY2681" i="1"/>
  <c r="BY2682" i="1"/>
  <c r="BY2683" i="1"/>
  <c r="BY2684" i="1"/>
  <c r="BY2685" i="1"/>
  <c r="BY2686" i="1"/>
  <c r="BY2687" i="1"/>
  <c r="BY2688" i="1"/>
  <c r="BY2689" i="1"/>
  <c r="BY2690" i="1"/>
  <c r="BY2691" i="1"/>
  <c r="BY2692" i="1"/>
  <c r="BY2693" i="1"/>
  <c r="BY2694" i="1"/>
  <c r="BY2695" i="1"/>
  <c r="BY2696" i="1"/>
  <c r="BY2697" i="1"/>
  <c r="BY2698" i="1"/>
  <c r="BY2699" i="1"/>
  <c r="BY2700" i="1"/>
  <c r="BY2701" i="1"/>
  <c r="BY2702" i="1"/>
  <c r="BY2703" i="1"/>
  <c r="BY2704" i="1"/>
  <c r="BY2705" i="1"/>
  <c r="BY2706" i="1"/>
  <c r="BY2707" i="1"/>
  <c r="BY2708" i="1"/>
  <c r="BY2709" i="1"/>
  <c r="BY2710" i="1"/>
  <c r="BY2711" i="1"/>
  <c r="BY2712" i="1"/>
  <c r="BY2713" i="1"/>
  <c r="BY2714" i="1"/>
  <c r="BY2715" i="1"/>
  <c r="BY2716" i="1"/>
  <c r="BY2717" i="1"/>
  <c r="BY2718" i="1"/>
  <c r="BY2719" i="1"/>
  <c r="BY2720" i="1"/>
  <c r="BY2721" i="1"/>
  <c r="BY2722" i="1"/>
  <c r="BY2723" i="1"/>
  <c r="BY2724" i="1"/>
  <c r="BY2725" i="1"/>
  <c r="BY2726" i="1"/>
  <c r="BY2727" i="1"/>
  <c r="BY2728" i="1"/>
  <c r="BY2729" i="1"/>
  <c r="BY2730" i="1"/>
  <c r="BY2731" i="1"/>
  <c r="BY2732" i="1"/>
  <c r="BY2733" i="1"/>
  <c r="BY2734" i="1"/>
  <c r="BY2735" i="1"/>
  <c r="BY2736" i="1"/>
  <c r="BY2737" i="1"/>
  <c r="BY2738" i="1"/>
  <c r="BY2739" i="1"/>
  <c r="BY2740" i="1"/>
  <c r="BY2741" i="1"/>
  <c r="BY2742" i="1"/>
  <c r="BY2743" i="1"/>
  <c r="BY2744" i="1"/>
  <c r="BY2745" i="1"/>
  <c r="BY2746" i="1"/>
  <c r="BY2747" i="1"/>
  <c r="BY2748" i="1"/>
  <c r="BY2749" i="1"/>
  <c r="BY2750" i="1"/>
  <c r="BY2751" i="1"/>
  <c r="BY2752" i="1"/>
  <c r="BY2753" i="1"/>
  <c r="BY2754" i="1"/>
  <c r="BY2755" i="1"/>
  <c r="BY2756" i="1"/>
  <c r="BY2757" i="1"/>
  <c r="BY2758" i="1"/>
  <c r="BY2759" i="1"/>
  <c r="BY2760" i="1"/>
  <c r="BY2761" i="1"/>
  <c r="BY2762" i="1"/>
  <c r="BY2763" i="1"/>
  <c r="BY2764" i="1"/>
  <c r="BY2765" i="1"/>
  <c r="BY2766" i="1"/>
  <c r="BY2767" i="1"/>
  <c r="BY2768" i="1"/>
  <c r="BY2769" i="1"/>
  <c r="BY2770" i="1"/>
  <c r="BY2771" i="1"/>
  <c r="BY2772" i="1"/>
  <c r="BY2773" i="1"/>
  <c r="BY2774" i="1"/>
  <c r="BY2775" i="1"/>
  <c r="BY2776" i="1"/>
  <c r="BY2777" i="1"/>
  <c r="BY2778" i="1"/>
  <c r="BY2779" i="1"/>
  <c r="BY2780" i="1"/>
  <c r="BY2781" i="1"/>
  <c r="BY2782" i="1"/>
  <c r="BY2783" i="1"/>
  <c r="BY2784" i="1"/>
  <c r="BY2785" i="1"/>
  <c r="BY2786" i="1"/>
  <c r="BY2787" i="1"/>
  <c r="BY2788" i="1"/>
  <c r="BY2789" i="1"/>
  <c r="BY2790" i="1"/>
  <c r="BY2791" i="1"/>
  <c r="BY2792" i="1"/>
  <c r="BY2793" i="1"/>
  <c r="BY2794" i="1"/>
  <c r="BY2795" i="1"/>
  <c r="BY2796" i="1"/>
  <c r="BY2797" i="1"/>
  <c r="BY2798" i="1"/>
  <c r="BY2799" i="1"/>
  <c r="BY2800" i="1"/>
  <c r="BY2801" i="1"/>
  <c r="BY2802" i="1"/>
  <c r="BY2803" i="1"/>
  <c r="BY2804" i="1"/>
  <c r="BY2805" i="1"/>
  <c r="BY2806" i="1"/>
  <c r="BY2807" i="1"/>
  <c r="BY2808" i="1"/>
  <c r="BY2809" i="1"/>
  <c r="BY2810" i="1"/>
  <c r="BY2811" i="1"/>
  <c r="BY2812" i="1"/>
  <c r="BY2813" i="1"/>
  <c r="BY2814" i="1"/>
  <c r="BY2815" i="1"/>
  <c r="BY2816" i="1"/>
  <c r="BY2817" i="1"/>
  <c r="BY2818" i="1"/>
  <c r="BY2819" i="1"/>
  <c r="BY2820" i="1"/>
  <c r="BY2821" i="1"/>
  <c r="BY2822" i="1"/>
  <c r="BY2823" i="1"/>
  <c r="BY2824" i="1"/>
  <c r="BY2825" i="1"/>
  <c r="BY2826" i="1"/>
  <c r="BY2827" i="1"/>
  <c r="BY2828" i="1"/>
  <c r="BY2829" i="1"/>
  <c r="BY2830" i="1"/>
  <c r="BY2831" i="1"/>
  <c r="BY2832" i="1"/>
  <c r="BY2833" i="1"/>
  <c r="BY2834" i="1"/>
  <c r="BY2835" i="1"/>
  <c r="BY2836" i="1"/>
  <c r="BY2837" i="1"/>
  <c r="BY2838" i="1"/>
  <c r="BY2839" i="1"/>
  <c r="BY2840" i="1"/>
  <c r="BY2841" i="1"/>
  <c r="BY2842" i="1"/>
  <c r="BY2843" i="1"/>
  <c r="BY2844" i="1"/>
  <c r="BY2845" i="1"/>
  <c r="BY2846" i="1"/>
  <c r="BY2847" i="1"/>
  <c r="BY2848" i="1"/>
  <c r="BY2849" i="1"/>
  <c r="BY2850" i="1"/>
  <c r="BY2851" i="1"/>
  <c r="BY2852" i="1"/>
  <c r="BY2853" i="1"/>
  <c r="BY2854" i="1"/>
  <c r="BY2855" i="1"/>
  <c r="BY2856" i="1"/>
  <c r="BY2857" i="1"/>
  <c r="BY2858" i="1"/>
  <c r="BY2859" i="1"/>
  <c r="BY2860" i="1"/>
  <c r="BY2861" i="1"/>
  <c r="BY2862" i="1"/>
  <c r="BY2863" i="1"/>
  <c r="BY2864" i="1"/>
  <c r="BY2865" i="1"/>
  <c r="BY2866" i="1"/>
  <c r="BY2867" i="1"/>
  <c r="BY2868" i="1"/>
  <c r="BY2869" i="1"/>
  <c r="BY2870" i="1"/>
  <c r="BY2871" i="1"/>
  <c r="BY2872" i="1"/>
  <c r="BY2873" i="1"/>
  <c r="BY2874" i="1"/>
  <c r="BY2875" i="1"/>
  <c r="BY2876" i="1"/>
  <c r="BY2877" i="1"/>
  <c r="BY2878" i="1"/>
  <c r="BY2879" i="1"/>
  <c r="BY2880" i="1"/>
  <c r="BY2881" i="1"/>
  <c r="BY2882" i="1"/>
  <c r="BY2883" i="1"/>
  <c r="BY2884" i="1"/>
  <c r="BY2885" i="1"/>
  <c r="BY2886" i="1"/>
  <c r="BY2887" i="1"/>
  <c r="BY2888" i="1"/>
  <c r="BY2889" i="1"/>
  <c r="BY2890" i="1"/>
  <c r="BY2891" i="1"/>
  <c r="BY2892" i="1"/>
  <c r="BY2893" i="1"/>
  <c r="BY2894" i="1"/>
  <c r="BY2895" i="1"/>
  <c r="BY2896" i="1"/>
  <c r="BY2897" i="1"/>
  <c r="BY2898" i="1"/>
  <c r="BY2899" i="1"/>
  <c r="BY2900" i="1"/>
  <c r="BY2901" i="1"/>
  <c r="BY2902" i="1"/>
  <c r="BY2903" i="1"/>
  <c r="BY2904" i="1"/>
  <c r="BY2905" i="1"/>
  <c r="BY2906" i="1"/>
  <c r="BY2907" i="1"/>
  <c r="BY2908" i="1"/>
  <c r="BY2909" i="1"/>
  <c r="BY2910" i="1"/>
  <c r="BY2911" i="1"/>
  <c r="BY2912" i="1"/>
  <c r="BY2913" i="1"/>
  <c r="BY2914" i="1"/>
  <c r="BY2915" i="1"/>
  <c r="BY2916" i="1"/>
  <c r="BY2917" i="1"/>
  <c r="BY2918" i="1"/>
  <c r="BY2919" i="1"/>
  <c r="BY2920" i="1"/>
  <c r="BY2921" i="1"/>
  <c r="BY2922" i="1"/>
  <c r="BY2923" i="1"/>
  <c r="BY2924" i="1"/>
  <c r="BY2925" i="1"/>
  <c r="BY2926" i="1"/>
  <c r="BY2927" i="1"/>
  <c r="BY2928" i="1"/>
  <c r="BY2929" i="1"/>
  <c r="BY2930" i="1"/>
  <c r="BY2931" i="1"/>
  <c r="BY2932" i="1"/>
  <c r="BY2933" i="1"/>
  <c r="BY2934" i="1"/>
  <c r="BY2935" i="1"/>
  <c r="BY2936" i="1"/>
  <c r="BY2937" i="1"/>
  <c r="BY2938" i="1"/>
  <c r="BY2939" i="1"/>
  <c r="BY2940" i="1"/>
  <c r="BY2941" i="1"/>
  <c r="BY2942" i="1"/>
  <c r="BY2943" i="1"/>
  <c r="BY2944" i="1"/>
  <c r="BY2945" i="1"/>
  <c r="BY2946" i="1"/>
  <c r="BY2947" i="1"/>
  <c r="BY2948" i="1"/>
  <c r="BY2949" i="1"/>
  <c r="BY2950" i="1"/>
  <c r="BY2951" i="1"/>
  <c r="BY2952" i="1"/>
  <c r="BY2953" i="1"/>
  <c r="BY2954" i="1"/>
  <c r="BY2955" i="1"/>
  <c r="BY2956" i="1"/>
  <c r="BY2957" i="1"/>
  <c r="BY2958" i="1"/>
  <c r="BY2959" i="1"/>
  <c r="BY2960" i="1"/>
  <c r="BY2961" i="1"/>
  <c r="BY2962" i="1"/>
  <c r="BY2963" i="1"/>
  <c r="BY2964" i="1"/>
  <c r="BY2965" i="1"/>
  <c r="BY2966" i="1"/>
  <c r="BY2967" i="1"/>
  <c r="BY2968" i="1"/>
  <c r="BY2969" i="1"/>
  <c r="BY2970" i="1"/>
  <c r="BY2971" i="1"/>
  <c r="BY2972" i="1"/>
  <c r="BY2973" i="1"/>
  <c r="BY2974" i="1"/>
  <c r="BY2975" i="1"/>
  <c r="BY2976" i="1"/>
  <c r="BY2977" i="1"/>
  <c r="BY2978" i="1"/>
  <c r="BY2979" i="1"/>
  <c r="BY2980" i="1"/>
  <c r="BY2981" i="1"/>
  <c r="BY2982" i="1"/>
  <c r="BY2983" i="1"/>
  <c r="BY2984" i="1"/>
  <c r="BY2985" i="1"/>
  <c r="BY2986" i="1"/>
  <c r="BY2987" i="1"/>
  <c r="BY2988" i="1"/>
  <c r="BY2989" i="1"/>
  <c r="BY2990" i="1"/>
  <c r="BY2991" i="1"/>
  <c r="BY2992" i="1"/>
  <c r="BY2993" i="1"/>
  <c r="BY2994" i="1"/>
  <c r="BY2995" i="1"/>
  <c r="BY2996" i="1"/>
  <c r="BY2997" i="1"/>
  <c r="BY2998" i="1"/>
  <c r="BY2999" i="1"/>
  <c r="BY3000" i="1"/>
  <c r="BY3001" i="1"/>
  <c r="O2"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002" i="1"/>
  <c r="V2003" i="1"/>
  <c r="V2004" i="1"/>
  <c r="V2005" i="1"/>
  <c r="V2006" i="1"/>
  <c r="V2007" i="1"/>
  <c r="V2008" i="1"/>
  <c r="V2009" i="1"/>
  <c r="V2010" i="1"/>
  <c r="V2011" i="1"/>
  <c r="V2012" i="1"/>
  <c r="V2013" i="1"/>
  <c r="V2014" i="1"/>
  <c r="V2015" i="1"/>
  <c r="V2016" i="1"/>
  <c r="V2017" i="1"/>
  <c r="V2018" i="1"/>
  <c r="V2019" i="1"/>
  <c r="V2020" i="1"/>
  <c r="V2021" i="1"/>
  <c r="V2022" i="1"/>
  <c r="V2023" i="1"/>
  <c r="V2024" i="1"/>
  <c r="V2025" i="1"/>
  <c r="V2026" i="1"/>
  <c r="V2027" i="1"/>
  <c r="V2028" i="1"/>
  <c r="V2029" i="1"/>
  <c r="V2030" i="1"/>
  <c r="V2031" i="1"/>
  <c r="V2032" i="1"/>
  <c r="V2033" i="1"/>
  <c r="V2034" i="1"/>
  <c r="V2035" i="1"/>
  <c r="V2036" i="1"/>
  <c r="V2037" i="1"/>
  <c r="V2038" i="1"/>
  <c r="V2039" i="1"/>
  <c r="V2040" i="1"/>
  <c r="V2041" i="1"/>
  <c r="V2042" i="1"/>
  <c r="V2043" i="1"/>
  <c r="V2044" i="1"/>
  <c r="V2045" i="1"/>
  <c r="V2046" i="1"/>
  <c r="V2047" i="1"/>
  <c r="V2048" i="1"/>
  <c r="V2049" i="1"/>
  <c r="V2050" i="1"/>
  <c r="V2051" i="1"/>
  <c r="V2052" i="1"/>
  <c r="V2053" i="1"/>
  <c r="V2054" i="1"/>
  <c r="V2055" i="1"/>
  <c r="V2056" i="1"/>
  <c r="V2057" i="1"/>
  <c r="V2058" i="1"/>
  <c r="V2059" i="1"/>
  <c r="V2060" i="1"/>
  <c r="V2061" i="1"/>
  <c r="V2062" i="1"/>
  <c r="V2063" i="1"/>
  <c r="V2064" i="1"/>
  <c r="V2065" i="1"/>
  <c r="V2066" i="1"/>
  <c r="V2067" i="1"/>
  <c r="V2068" i="1"/>
  <c r="V2069" i="1"/>
  <c r="V2070" i="1"/>
  <c r="V2071" i="1"/>
  <c r="V2072" i="1"/>
  <c r="V2073" i="1"/>
  <c r="V2074" i="1"/>
  <c r="V2075" i="1"/>
  <c r="V2076" i="1"/>
  <c r="V2077" i="1"/>
  <c r="V2078" i="1"/>
  <c r="V2079" i="1"/>
  <c r="V2080" i="1"/>
  <c r="V2081" i="1"/>
  <c r="V2082" i="1"/>
  <c r="V2083" i="1"/>
  <c r="V2084" i="1"/>
  <c r="V2085" i="1"/>
  <c r="V2086" i="1"/>
  <c r="V2087" i="1"/>
  <c r="V2088" i="1"/>
  <c r="V2089" i="1"/>
  <c r="V2090" i="1"/>
  <c r="V2091" i="1"/>
  <c r="V2092" i="1"/>
  <c r="V2093" i="1"/>
  <c r="V2094" i="1"/>
  <c r="V2095" i="1"/>
  <c r="V2096" i="1"/>
  <c r="V2097" i="1"/>
  <c r="V2098" i="1"/>
  <c r="V2099" i="1"/>
  <c r="V2100" i="1"/>
  <c r="V2101" i="1"/>
  <c r="V2102" i="1"/>
  <c r="V2103" i="1"/>
  <c r="V2104" i="1"/>
  <c r="V2105" i="1"/>
  <c r="V2106" i="1"/>
  <c r="V2107" i="1"/>
  <c r="V2108" i="1"/>
  <c r="V2109" i="1"/>
  <c r="V2110" i="1"/>
  <c r="V2111" i="1"/>
  <c r="V2112" i="1"/>
  <c r="V2113" i="1"/>
  <c r="V2114" i="1"/>
  <c r="V2115" i="1"/>
  <c r="V2116" i="1"/>
  <c r="V2117" i="1"/>
  <c r="V2118" i="1"/>
  <c r="V2119" i="1"/>
  <c r="V2120" i="1"/>
  <c r="V2121" i="1"/>
  <c r="V2122" i="1"/>
  <c r="V2123" i="1"/>
  <c r="V2124" i="1"/>
  <c r="V2125" i="1"/>
  <c r="V2126" i="1"/>
  <c r="V2127" i="1"/>
  <c r="V2128" i="1"/>
  <c r="V2129" i="1"/>
  <c r="V2130" i="1"/>
  <c r="V2131" i="1"/>
  <c r="V2132" i="1"/>
  <c r="V2133" i="1"/>
  <c r="V2134" i="1"/>
  <c r="V2135" i="1"/>
  <c r="V2136" i="1"/>
  <c r="V2137" i="1"/>
  <c r="V2138" i="1"/>
  <c r="V2139" i="1"/>
  <c r="V2140" i="1"/>
  <c r="V2141" i="1"/>
  <c r="V2142" i="1"/>
  <c r="V2143" i="1"/>
  <c r="V2144" i="1"/>
  <c r="V2145" i="1"/>
  <c r="V2146" i="1"/>
  <c r="V2147" i="1"/>
  <c r="V2148" i="1"/>
  <c r="V2149" i="1"/>
  <c r="V2150" i="1"/>
  <c r="V2151" i="1"/>
  <c r="V2152" i="1"/>
  <c r="V2153" i="1"/>
  <c r="V2154" i="1"/>
  <c r="V2155" i="1"/>
  <c r="V2156" i="1"/>
  <c r="V2157" i="1"/>
  <c r="V2158" i="1"/>
  <c r="V2159" i="1"/>
  <c r="V2160" i="1"/>
  <c r="V2161" i="1"/>
  <c r="V2162" i="1"/>
  <c r="V2163" i="1"/>
  <c r="V2164" i="1"/>
  <c r="V2165" i="1"/>
  <c r="V2166" i="1"/>
  <c r="V2167" i="1"/>
  <c r="V2168" i="1"/>
  <c r="V2169" i="1"/>
  <c r="V2170" i="1"/>
  <c r="V2171" i="1"/>
  <c r="V2172" i="1"/>
  <c r="V2173" i="1"/>
  <c r="V2174" i="1"/>
  <c r="V2175" i="1"/>
  <c r="V2176" i="1"/>
  <c r="V2177" i="1"/>
  <c r="V2178" i="1"/>
  <c r="V2179" i="1"/>
  <c r="V2180" i="1"/>
  <c r="V2181" i="1"/>
  <c r="V2182" i="1"/>
  <c r="V2183" i="1"/>
  <c r="V2184" i="1"/>
  <c r="V2185" i="1"/>
  <c r="V2186" i="1"/>
  <c r="V2187" i="1"/>
  <c r="V2188" i="1"/>
  <c r="V2189" i="1"/>
  <c r="V2190" i="1"/>
  <c r="V2191" i="1"/>
  <c r="V2192" i="1"/>
  <c r="V2193" i="1"/>
  <c r="V2194" i="1"/>
  <c r="V2195" i="1"/>
  <c r="V2196" i="1"/>
  <c r="V2197" i="1"/>
  <c r="V2198" i="1"/>
  <c r="V2199" i="1"/>
  <c r="V2200" i="1"/>
  <c r="V2201" i="1"/>
  <c r="V2202" i="1"/>
  <c r="V2203" i="1"/>
  <c r="V2204" i="1"/>
  <c r="V2205" i="1"/>
  <c r="V2206" i="1"/>
  <c r="V2207" i="1"/>
  <c r="V2208" i="1"/>
  <c r="V2209" i="1"/>
  <c r="V2210" i="1"/>
  <c r="V2211" i="1"/>
  <c r="V2212" i="1"/>
  <c r="V2213" i="1"/>
  <c r="V2214" i="1"/>
  <c r="V2215" i="1"/>
  <c r="V2216" i="1"/>
  <c r="V2217" i="1"/>
  <c r="V2218" i="1"/>
  <c r="V2219" i="1"/>
  <c r="V2220" i="1"/>
  <c r="V2221" i="1"/>
  <c r="V2222" i="1"/>
  <c r="V2223" i="1"/>
  <c r="V2224" i="1"/>
  <c r="V2225" i="1"/>
  <c r="V2226" i="1"/>
  <c r="V2227" i="1"/>
  <c r="V2228" i="1"/>
  <c r="V2229" i="1"/>
  <c r="V2230" i="1"/>
  <c r="V2231" i="1"/>
  <c r="V2232" i="1"/>
  <c r="V2233" i="1"/>
  <c r="V2234" i="1"/>
  <c r="V2235" i="1"/>
  <c r="V2236" i="1"/>
  <c r="V2237" i="1"/>
  <c r="V2238" i="1"/>
  <c r="V2239" i="1"/>
  <c r="V2240" i="1"/>
  <c r="V2241" i="1"/>
  <c r="V2242" i="1"/>
  <c r="V2243" i="1"/>
  <c r="V2244" i="1"/>
  <c r="V2245" i="1"/>
  <c r="V2246" i="1"/>
  <c r="V2247" i="1"/>
  <c r="V2248" i="1"/>
  <c r="V2249" i="1"/>
  <c r="V2250" i="1"/>
  <c r="V2251" i="1"/>
  <c r="V2252" i="1"/>
  <c r="V2253" i="1"/>
  <c r="V2254" i="1"/>
  <c r="V2255" i="1"/>
  <c r="V2256" i="1"/>
  <c r="V2257" i="1"/>
  <c r="V2258" i="1"/>
  <c r="V2259" i="1"/>
  <c r="V2260" i="1"/>
  <c r="V2261" i="1"/>
  <c r="V2262" i="1"/>
  <c r="V2263" i="1"/>
  <c r="V2264" i="1"/>
  <c r="V2265" i="1"/>
  <c r="V2266" i="1"/>
  <c r="V2267" i="1"/>
  <c r="V2268" i="1"/>
  <c r="V2269" i="1"/>
  <c r="V2270" i="1"/>
  <c r="V2271" i="1"/>
  <c r="V2272" i="1"/>
  <c r="V2273" i="1"/>
  <c r="V2274" i="1"/>
  <c r="V2275" i="1"/>
  <c r="V2276" i="1"/>
  <c r="V2277" i="1"/>
  <c r="V2278" i="1"/>
  <c r="V2279" i="1"/>
  <c r="V2280" i="1"/>
  <c r="V2281" i="1"/>
  <c r="V2282" i="1"/>
  <c r="V2283" i="1"/>
  <c r="V2284" i="1"/>
  <c r="V2285" i="1"/>
  <c r="V2286" i="1"/>
  <c r="V2287" i="1"/>
  <c r="V2288" i="1"/>
  <c r="V2289" i="1"/>
  <c r="V2290" i="1"/>
  <c r="V2291" i="1"/>
  <c r="V2292" i="1"/>
  <c r="V2293" i="1"/>
  <c r="V2294" i="1"/>
  <c r="V2295" i="1"/>
  <c r="V2296" i="1"/>
  <c r="V2297" i="1"/>
  <c r="V2298" i="1"/>
  <c r="V2299" i="1"/>
  <c r="V2300" i="1"/>
  <c r="V2301" i="1"/>
  <c r="V2302" i="1"/>
  <c r="V2303" i="1"/>
  <c r="V2304" i="1"/>
  <c r="V2305" i="1"/>
  <c r="V2306" i="1"/>
  <c r="V2307" i="1"/>
  <c r="V2308" i="1"/>
  <c r="V2309" i="1"/>
  <c r="V2310" i="1"/>
  <c r="V2311" i="1"/>
  <c r="V2312" i="1"/>
  <c r="V2313" i="1"/>
  <c r="V2314" i="1"/>
  <c r="V2315" i="1"/>
  <c r="V2316" i="1"/>
  <c r="V2317" i="1"/>
  <c r="V2318" i="1"/>
  <c r="V2319" i="1"/>
  <c r="V2320" i="1"/>
  <c r="V2321" i="1"/>
  <c r="V2322" i="1"/>
  <c r="V2323" i="1"/>
  <c r="V2324" i="1"/>
  <c r="V2325" i="1"/>
  <c r="V2326" i="1"/>
  <c r="V2327" i="1"/>
  <c r="V2328" i="1"/>
  <c r="V2329" i="1"/>
  <c r="V2330" i="1"/>
  <c r="V2331" i="1"/>
  <c r="V2332" i="1"/>
  <c r="V2333" i="1"/>
  <c r="V2334" i="1"/>
  <c r="V2335" i="1"/>
  <c r="V2336" i="1"/>
  <c r="V2337" i="1"/>
  <c r="V2338" i="1"/>
  <c r="V2339" i="1"/>
  <c r="V2340" i="1"/>
  <c r="V2341" i="1"/>
  <c r="V2342" i="1"/>
  <c r="V2343" i="1"/>
  <c r="V2344" i="1"/>
  <c r="V2345" i="1"/>
  <c r="V2346" i="1"/>
  <c r="V2347" i="1"/>
  <c r="V2348" i="1"/>
  <c r="V2349" i="1"/>
  <c r="V2350" i="1"/>
  <c r="V2351" i="1"/>
  <c r="V2352" i="1"/>
  <c r="V2353" i="1"/>
  <c r="V2354" i="1"/>
  <c r="V2355" i="1"/>
  <c r="V2356" i="1"/>
  <c r="V2357" i="1"/>
  <c r="V2358" i="1"/>
  <c r="V2359" i="1"/>
  <c r="V2360" i="1"/>
  <c r="V2361" i="1"/>
  <c r="V2362" i="1"/>
  <c r="V2363" i="1"/>
  <c r="V2364" i="1"/>
  <c r="V2365" i="1"/>
  <c r="V2366" i="1"/>
  <c r="V2367" i="1"/>
  <c r="V2368" i="1"/>
  <c r="V2369" i="1"/>
  <c r="V2370" i="1"/>
  <c r="V2371" i="1"/>
  <c r="V2372" i="1"/>
  <c r="V2373" i="1"/>
  <c r="V2374" i="1"/>
  <c r="V2375" i="1"/>
  <c r="V2376" i="1"/>
  <c r="V2377" i="1"/>
  <c r="V2378" i="1"/>
  <c r="V2379" i="1"/>
  <c r="V2380" i="1"/>
  <c r="V2381" i="1"/>
  <c r="V2382" i="1"/>
  <c r="V2383" i="1"/>
  <c r="V2384" i="1"/>
  <c r="V2385" i="1"/>
  <c r="V2386" i="1"/>
  <c r="V2387" i="1"/>
  <c r="V2388" i="1"/>
  <c r="V2389" i="1"/>
  <c r="V2390" i="1"/>
  <c r="V2391" i="1"/>
  <c r="V2392" i="1"/>
  <c r="V2393" i="1"/>
  <c r="V2394" i="1"/>
  <c r="V2395" i="1"/>
  <c r="V2396" i="1"/>
  <c r="V2397" i="1"/>
  <c r="V2398" i="1"/>
  <c r="V2399" i="1"/>
  <c r="V2400" i="1"/>
  <c r="V2401" i="1"/>
  <c r="V2402" i="1"/>
  <c r="V2403" i="1"/>
  <c r="V2404" i="1"/>
  <c r="V2405" i="1"/>
  <c r="V2406" i="1"/>
  <c r="V2407" i="1"/>
  <c r="V2408" i="1"/>
  <c r="V2409" i="1"/>
  <c r="V2410" i="1"/>
  <c r="V2411" i="1"/>
  <c r="V2412" i="1"/>
  <c r="V2413" i="1"/>
  <c r="V2414" i="1"/>
  <c r="V2415" i="1"/>
  <c r="V2416" i="1"/>
  <c r="V2417" i="1"/>
  <c r="V2418" i="1"/>
  <c r="V2419" i="1"/>
  <c r="V2420" i="1"/>
  <c r="V2421" i="1"/>
  <c r="V2422" i="1"/>
  <c r="V2423" i="1"/>
  <c r="V2424" i="1"/>
  <c r="V2425" i="1"/>
  <c r="V2426" i="1"/>
  <c r="V2427" i="1"/>
  <c r="V2428" i="1"/>
  <c r="V2429" i="1"/>
  <c r="V2430" i="1"/>
  <c r="V2431" i="1"/>
  <c r="V2432" i="1"/>
  <c r="V2433" i="1"/>
  <c r="V2434" i="1"/>
  <c r="V2435" i="1"/>
  <c r="V2436" i="1"/>
  <c r="V2437" i="1"/>
  <c r="V2438" i="1"/>
  <c r="V2439" i="1"/>
  <c r="V2440" i="1"/>
  <c r="V2441" i="1"/>
  <c r="V2442" i="1"/>
  <c r="V2443" i="1"/>
  <c r="V2444" i="1"/>
  <c r="V2445" i="1"/>
  <c r="V2446" i="1"/>
  <c r="V2447" i="1"/>
  <c r="V2448" i="1"/>
  <c r="V2449" i="1"/>
  <c r="V2450" i="1"/>
  <c r="V2451" i="1"/>
  <c r="V2452" i="1"/>
  <c r="V2453" i="1"/>
  <c r="V2454" i="1"/>
  <c r="V2455" i="1"/>
  <c r="V2456" i="1"/>
  <c r="V2457" i="1"/>
  <c r="V2458" i="1"/>
  <c r="V2459" i="1"/>
  <c r="V2460" i="1"/>
  <c r="V2461" i="1"/>
  <c r="V2462" i="1"/>
  <c r="V2463" i="1"/>
  <c r="V2464" i="1"/>
  <c r="V2465" i="1"/>
  <c r="V2466" i="1"/>
  <c r="V2467" i="1"/>
  <c r="V2468" i="1"/>
  <c r="V2469" i="1"/>
  <c r="V2470" i="1"/>
  <c r="V2471" i="1"/>
  <c r="V2472" i="1"/>
  <c r="V2473" i="1"/>
  <c r="V2474" i="1"/>
  <c r="V2475" i="1"/>
  <c r="V2476" i="1"/>
  <c r="V2477" i="1"/>
  <c r="V2478" i="1"/>
  <c r="V2479" i="1"/>
  <c r="V2480" i="1"/>
  <c r="V2481" i="1"/>
  <c r="V2482" i="1"/>
  <c r="V2483" i="1"/>
  <c r="V2484" i="1"/>
  <c r="V2485" i="1"/>
  <c r="V2486" i="1"/>
  <c r="V2487" i="1"/>
  <c r="V2488" i="1"/>
  <c r="V2489" i="1"/>
  <c r="V2490" i="1"/>
  <c r="V2491" i="1"/>
  <c r="V2492" i="1"/>
  <c r="V2493" i="1"/>
  <c r="V2494" i="1"/>
  <c r="V2495" i="1"/>
  <c r="V2496" i="1"/>
  <c r="V2497" i="1"/>
  <c r="V2498" i="1"/>
  <c r="V2499" i="1"/>
  <c r="V2500" i="1"/>
  <c r="V2501" i="1"/>
  <c r="V2502" i="1"/>
  <c r="V2503" i="1"/>
  <c r="V2504" i="1"/>
  <c r="V2505" i="1"/>
  <c r="V2506" i="1"/>
  <c r="V2507" i="1"/>
  <c r="V2508" i="1"/>
  <c r="V2509" i="1"/>
  <c r="V2510" i="1"/>
  <c r="V2511" i="1"/>
  <c r="V2512" i="1"/>
  <c r="V2513" i="1"/>
  <c r="V2514" i="1"/>
  <c r="V2515" i="1"/>
  <c r="V2516" i="1"/>
  <c r="V2517" i="1"/>
  <c r="V2518" i="1"/>
  <c r="V2519" i="1"/>
  <c r="V2520" i="1"/>
  <c r="V2521" i="1"/>
  <c r="V2522" i="1"/>
  <c r="V2523" i="1"/>
  <c r="V2524" i="1"/>
  <c r="V2525" i="1"/>
  <c r="V2526" i="1"/>
  <c r="V2527" i="1"/>
  <c r="V2528" i="1"/>
  <c r="V2529" i="1"/>
  <c r="V2530" i="1"/>
  <c r="V2531" i="1"/>
  <c r="V2532" i="1"/>
  <c r="V2533" i="1"/>
  <c r="V2534" i="1"/>
  <c r="V2535" i="1"/>
  <c r="V2536" i="1"/>
  <c r="V2537" i="1"/>
  <c r="V2538" i="1"/>
  <c r="V2539" i="1"/>
  <c r="V2540" i="1"/>
  <c r="V2541" i="1"/>
  <c r="V2542" i="1"/>
  <c r="V2543" i="1"/>
  <c r="V2544" i="1"/>
  <c r="V2545" i="1"/>
  <c r="V2546" i="1"/>
  <c r="V2547" i="1"/>
  <c r="V2548" i="1"/>
  <c r="V2549" i="1"/>
  <c r="V2550" i="1"/>
  <c r="V2551" i="1"/>
  <c r="V2552" i="1"/>
  <c r="V2553" i="1"/>
  <c r="V2554" i="1"/>
  <c r="V2555" i="1"/>
  <c r="V2556" i="1"/>
  <c r="V2557" i="1"/>
  <c r="V2558" i="1"/>
  <c r="V2559" i="1"/>
  <c r="V2560" i="1"/>
  <c r="V2561" i="1"/>
  <c r="V2562" i="1"/>
  <c r="V2563" i="1"/>
  <c r="V2564" i="1"/>
  <c r="V2565" i="1"/>
  <c r="V2566" i="1"/>
  <c r="V2567" i="1"/>
  <c r="V2568" i="1"/>
  <c r="V2569" i="1"/>
  <c r="V2570" i="1"/>
  <c r="V2571" i="1"/>
  <c r="V2572" i="1"/>
  <c r="V2573" i="1"/>
  <c r="V2574" i="1"/>
  <c r="V2575" i="1"/>
  <c r="V2576" i="1"/>
  <c r="V2577" i="1"/>
  <c r="V2578" i="1"/>
  <c r="V2579" i="1"/>
  <c r="V2580" i="1"/>
  <c r="V2581" i="1"/>
  <c r="V2582" i="1"/>
  <c r="V2583" i="1"/>
  <c r="V2584" i="1"/>
  <c r="V2585" i="1"/>
  <c r="V2586" i="1"/>
  <c r="V2587" i="1"/>
  <c r="V2588" i="1"/>
  <c r="V2589" i="1"/>
  <c r="V2590" i="1"/>
  <c r="V2591" i="1"/>
  <c r="V2592" i="1"/>
  <c r="V2593" i="1"/>
  <c r="V2594" i="1"/>
  <c r="V2595" i="1"/>
  <c r="V2596" i="1"/>
  <c r="V2597" i="1"/>
  <c r="V2598" i="1"/>
  <c r="V2599" i="1"/>
  <c r="V2600" i="1"/>
  <c r="V2601" i="1"/>
  <c r="V2602" i="1"/>
  <c r="V2603" i="1"/>
  <c r="V2604" i="1"/>
  <c r="V2605" i="1"/>
  <c r="V2606" i="1"/>
  <c r="V2607" i="1"/>
  <c r="V2608" i="1"/>
  <c r="V2609" i="1"/>
  <c r="V2610" i="1"/>
  <c r="V2611" i="1"/>
  <c r="V2612" i="1"/>
  <c r="V2613" i="1"/>
  <c r="V2614" i="1"/>
  <c r="V2615" i="1"/>
  <c r="V2616" i="1"/>
  <c r="V2617" i="1"/>
  <c r="V2618" i="1"/>
  <c r="V2619" i="1"/>
  <c r="V2620" i="1"/>
  <c r="V2621" i="1"/>
  <c r="V2622" i="1"/>
  <c r="V2623" i="1"/>
  <c r="V2624" i="1"/>
  <c r="V2625" i="1"/>
  <c r="V2626" i="1"/>
  <c r="V2627" i="1"/>
  <c r="V2628" i="1"/>
  <c r="V2629" i="1"/>
  <c r="V2630" i="1"/>
  <c r="V2631" i="1"/>
  <c r="V2632" i="1"/>
  <c r="V2633" i="1"/>
  <c r="V2634" i="1"/>
  <c r="V2635" i="1"/>
  <c r="V2636" i="1"/>
  <c r="V2637" i="1"/>
  <c r="V2638" i="1"/>
  <c r="V2639" i="1"/>
  <c r="V2640" i="1"/>
  <c r="V2641" i="1"/>
  <c r="V2642" i="1"/>
  <c r="V2643" i="1"/>
  <c r="V2644" i="1"/>
  <c r="V2645" i="1"/>
  <c r="V2646" i="1"/>
  <c r="V2647" i="1"/>
  <c r="V2648" i="1"/>
  <c r="V2649" i="1"/>
  <c r="V2650" i="1"/>
  <c r="V2651" i="1"/>
  <c r="V2652" i="1"/>
  <c r="V2653" i="1"/>
  <c r="V2654" i="1"/>
  <c r="V2655" i="1"/>
  <c r="V2656" i="1"/>
  <c r="V2657" i="1"/>
  <c r="V2658" i="1"/>
  <c r="V2659" i="1"/>
  <c r="V2660" i="1"/>
  <c r="V2661" i="1"/>
  <c r="V2662" i="1"/>
  <c r="V2663" i="1"/>
  <c r="V2664" i="1"/>
  <c r="V2665" i="1"/>
  <c r="V2666" i="1"/>
  <c r="V2667" i="1"/>
  <c r="V2668" i="1"/>
  <c r="V2669" i="1"/>
  <c r="V2670" i="1"/>
  <c r="V2671" i="1"/>
  <c r="V2672" i="1"/>
  <c r="V2673" i="1"/>
  <c r="V2674" i="1"/>
  <c r="V2675" i="1"/>
  <c r="V2676" i="1"/>
  <c r="V2677" i="1"/>
  <c r="V2678" i="1"/>
  <c r="V2679" i="1"/>
  <c r="V2680" i="1"/>
  <c r="V2681" i="1"/>
  <c r="V2682" i="1"/>
  <c r="V2683" i="1"/>
  <c r="V2684" i="1"/>
  <c r="V2685" i="1"/>
  <c r="V2686" i="1"/>
  <c r="V2687" i="1"/>
  <c r="V2688" i="1"/>
  <c r="V2689" i="1"/>
  <c r="V2690" i="1"/>
  <c r="V2691" i="1"/>
  <c r="V2692" i="1"/>
  <c r="V2693" i="1"/>
  <c r="V2694" i="1"/>
  <c r="V2695" i="1"/>
  <c r="V2696" i="1"/>
  <c r="V2697" i="1"/>
  <c r="V2698" i="1"/>
  <c r="V2699" i="1"/>
  <c r="V2700" i="1"/>
  <c r="V2701" i="1"/>
  <c r="V2702" i="1"/>
  <c r="V2703" i="1"/>
  <c r="V2704" i="1"/>
  <c r="V2705" i="1"/>
  <c r="V2706" i="1"/>
  <c r="V2707" i="1"/>
  <c r="V2708" i="1"/>
  <c r="V2709" i="1"/>
  <c r="V2710" i="1"/>
  <c r="V2711" i="1"/>
  <c r="V2712" i="1"/>
  <c r="V2713" i="1"/>
  <c r="V2714" i="1"/>
  <c r="V2715" i="1"/>
  <c r="V2716" i="1"/>
  <c r="V2717" i="1"/>
  <c r="V2718" i="1"/>
  <c r="V2719" i="1"/>
  <c r="V2720" i="1"/>
  <c r="V2721" i="1"/>
  <c r="V2722" i="1"/>
  <c r="V2723" i="1"/>
  <c r="V2724" i="1"/>
  <c r="V2725" i="1"/>
  <c r="V2726" i="1"/>
  <c r="V2727" i="1"/>
  <c r="V2728" i="1"/>
  <c r="V2729" i="1"/>
  <c r="V2730" i="1"/>
  <c r="V2731" i="1"/>
  <c r="V2732" i="1"/>
  <c r="V2733" i="1"/>
  <c r="V2734" i="1"/>
  <c r="V2735" i="1"/>
  <c r="V2736" i="1"/>
  <c r="V2737" i="1"/>
  <c r="V2738" i="1"/>
  <c r="V2739" i="1"/>
  <c r="V2740" i="1"/>
  <c r="V2741" i="1"/>
  <c r="V2742" i="1"/>
  <c r="V2743" i="1"/>
  <c r="V2744" i="1"/>
  <c r="V2745" i="1"/>
  <c r="V2746" i="1"/>
  <c r="V2747" i="1"/>
  <c r="V2748" i="1"/>
  <c r="V2749" i="1"/>
  <c r="V2750" i="1"/>
  <c r="V2751" i="1"/>
  <c r="V2752" i="1"/>
  <c r="V2753" i="1"/>
  <c r="V2754" i="1"/>
  <c r="V2755" i="1"/>
  <c r="V2756" i="1"/>
  <c r="V2757" i="1"/>
  <c r="V2758" i="1"/>
  <c r="V2759" i="1"/>
  <c r="V2760" i="1"/>
  <c r="V2761" i="1"/>
  <c r="V2762" i="1"/>
  <c r="V2763" i="1"/>
  <c r="V2764" i="1"/>
  <c r="V2765" i="1"/>
  <c r="V2766" i="1"/>
  <c r="V2767" i="1"/>
  <c r="V2768" i="1"/>
  <c r="V2769" i="1"/>
  <c r="V2770" i="1"/>
  <c r="V2771" i="1"/>
  <c r="V2772" i="1"/>
  <c r="V2773" i="1"/>
  <c r="V2774" i="1"/>
  <c r="V2775" i="1"/>
  <c r="V2776" i="1"/>
  <c r="V2777" i="1"/>
  <c r="V2778" i="1"/>
  <c r="V2779" i="1"/>
  <c r="V2780" i="1"/>
  <c r="V2781" i="1"/>
  <c r="V2782" i="1"/>
  <c r="V2783" i="1"/>
  <c r="V2784" i="1"/>
  <c r="V2785" i="1"/>
  <c r="V2786" i="1"/>
  <c r="V2787" i="1"/>
  <c r="V2788" i="1"/>
  <c r="V2789" i="1"/>
  <c r="V2790" i="1"/>
  <c r="V2791" i="1"/>
  <c r="V2792" i="1"/>
  <c r="V2793" i="1"/>
  <c r="V2794" i="1"/>
  <c r="V2795" i="1"/>
  <c r="V2796" i="1"/>
  <c r="V2797" i="1"/>
  <c r="V2798" i="1"/>
  <c r="V2799" i="1"/>
  <c r="V2800" i="1"/>
  <c r="V2801" i="1"/>
  <c r="V2802" i="1"/>
  <c r="V2803" i="1"/>
  <c r="V2804" i="1"/>
  <c r="V2805" i="1"/>
  <c r="V2806" i="1"/>
  <c r="V2807" i="1"/>
  <c r="V2808" i="1"/>
  <c r="V2809" i="1"/>
  <c r="V2810" i="1"/>
  <c r="V2811" i="1"/>
  <c r="V2812" i="1"/>
  <c r="V2813" i="1"/>
  <c r="V2814" i="1"/>
  <c r="V2815" i="1"/>
  <c r="V2816" i="1"/>
  <c r="V2817" i="1"/>
  <c r="V2818" i="1"/>
  <c r="V2819" i="1"/>
  <c r="V2820" i="1"/>
  <c r="V2821" i="1"/>
  <c r="V2822" i="1"/>
  <c r="V2823" i="1"/>
  <c r="V2824" i="1"/>
  <c r="V2825" i="1"/>
  <c r="V2826" i="1"/>
  <c r="V2827" i="1"/>
  <c r="V2828" i="1"/>
  <c r="V2829" i="1"/>
  <c r="V2830" i="1"/>
  <c r="V2831" i="1"/>
  <c r="V2832" i="1"/>
  <c r="V2833" i="1"/>
  <c r="V2834" i="1"/>
  <c r="V2835" i="1"/>
  <c r="V2836" i="1"/>
  <c r="V2837" i="1"/>
  <c r="V2838" i="1"/>
  <c r="V2839" i="1"/>
  <c r="V2840" i="1"/>
  <c r="V2841" i="1"/>
  <c r="V2842" i="1"/>
  <c r="V2843" i="1"/>
  <c r="V2844" i="1"/>
  <c r="V2845" i="1"/>
  <c r="V2846" i="1"/>
  <c r="V2847" i="1"/>
  <c r="V2848" i="1"/>
  <c r="V2849" i="1"/>
  <c r="V2850" i="1"/>
  <c r="V2851" i="1"/>
  <c r="V2852" i="1"/>
  <c r="V2853" i="1"/>
  <c r="V2854" i="1"/>
  <c r="V2855" i="1"/>
  <c r="V2856" i="1"/>
  <c r="V2857" i="1"/>
  <c r="V2858" i="1"/>
  <c r="V2859" i="1"/>
  <c r="V2860" i="1"/>
  <c r="V2861" i="1"/>
  <c r="V2862" i="1"/>
  <c r="V2863" i="1"/>
  <c r="V2864" i="1"/>
  <c r="V2865" i="1"/>
  <c r="V2866" i="1"/>
  <c r="V2867" i="1"/>
  <c r="V2868" i="1"/>
  <c r="V2869" i="1"/>
  <c r="V2870" i="1"/>
  <c r="V2871" i="1"/>
  <c r="V2872" i="1"/>
  <c r="V2873" i="1"/>
  <c r="V2874" i="1"/>
  <c r="V2875" i="1"/>
  <c r="V2876" i="1"/>
  <c r="V2877" i="1"/>
  <c r="V2878" i="1"/>
  <c r="V2879" i="1"/>
  <c r="V2880" i="1"/>
  <c r="V2881" i="1"/>
  <c r="V2882" i="1"/>
  <c r="V2883" i="1"/>
  <c r="V2884" i="1"/>
  <c r="V2885" i="1"/>
  <c r="V2886" i="1"/>
  <c r="V2887" i="1"/>
  <c r="V2888" i="1"/>
  <c r="V2889" i="1"/>
  <c r="V2890" i="1"/>
  <c r="V2891" i="1"/>
  <c r="V2892" i="1"/>
  <c r="V2893" i="1"/>
  <c r="V2894" i="1"/>
  <c r="V2895" i="1"/>
  <c r="V2896" i="1"/>
  <c r="V2897" i="1"/>
  <c r="V2898" i="1"/>
  <c r="V2899" i="1"/>
  <c r="V2900" i="1"/>
  <c r="V2901" i="1"/>
  <c r="V2902" i="1"/>
  <c r="V2903" i="1"/>
  <c r="V2904" i="1"/>
  <c r="V2905" i="1"/>
  <c r="V2906" i="1"/>
  <c r="V2907" i="1"/>
  <c r="V2908" i="1"/>
  <c r="V2909" i="1"/>
  <c r="V2910" i="1"/>
  <c r="V2911" i="1"/>
  <c r="V2912" i="1"/>
  <c r="V2913" i="1"/>
  <c r="V2914" i="1"/>
  <c r="V2915" i="1"/>
  <c r="V2916" i="1"/>
  <c r="V2917" i="1"/>
  <c r="V2918" i="1"/>
  <c r="V2919" i="1"/>
  <c r="V2920" i="1"/>
  <c r="V2921" i="1"/>
  <c r="V2922" i="1"/>
  <c r="V2923" i="1"/>
  <c r="V2924" i="1"/>
  <c r="V2925" i="1"/>
  <c r="V2926" i="1"/>
  <c r="V2927" i="1"/>
  <c r="V2928" i="1"/>
  <c r="V2929" i="1"/>
  <c r="V2930" i="1"/>
  <c r="V2931" i="1"/>
  <c r="V2932" i="1"/>
  <c r="V2933" i="1"/>
  <c r="V2934" i="1"/>
  <c r="V2935" i="1"/>
  <c r="V2936" i="1"/>
  <c r="V2937" i="1"/>
  <c r="V2938" i="1"/>
  <c r="V2939" i="1"/>
  <c r="V2940" i="1"/>
  <c r="V2941" i="1"/>
  <c r="V2942" i="1"/>
  <c r="V2943" i="1"/>
  <c r="V2944" i="1"/>
  <c r="V2945" i="1"/>
  <c r="V2946" i="1"/>
  <c r="V2947" i="1"/>
  <c r="V2948" i="1"/>
  <c r="V2949" i="1"/>
  <c r="V2950" i="1"/>
  <c r="V2951" i="1"/>
  <c r="V2952" i="1"/>
  <c r="V2953" i="1"/>
  <c r="V2954" i="1"/>
  <c r="V2955" i="1"/>
  <c r="V2956" i="1"/>
  <c r="V2957" i="1"/>
  <c r="V2958" i="1"/>
  <c r="V2959" i="1"/>
  <c r="V2960" i="1"/>
  <c r="V2961" i="1"/>
  <c r="V2962" i="1"/>
  <c r="V2963" i="1"/>
  <c r="V2964" i="1"/>
  <c r="V2965" i="1"/>
  <c r="V2966" i="1"/>
  <c r="V2967" i="1"/>
  <c r="V2968" i="1"/>
  <c r="V2969" i="1"/>
  <c r="V2970" i="1"/>
  <c r="V2971" i="1"/>
  <c r="V2972" i="1"/>
  <c r="V2973" i="1"/>
  <c r="V2974" i="1"/>
  <c r="V2975" i="1"/>
  <c r="V2976" i="1"/>
  <c r="V2977" i="1"/>
  <c r="V2978" i="1"/>
  <c r="V2979" i="1"/>
  <c r="V2980" i="1"/>
  <c r="V2981" i="1"/>
  <c r="V2982" i="1"/>
  <c r="V2983" i="1"/>
  <c r="V2984" i="1"/>
  <c r="V2985" i="1"/>
  <c r="V2986" i="1"/>
  <c r="V2987" i="1"/>
  <c r="V2988" i="1"/>
  <c r="V2989" i="1"/>
  <c r="V2990" i="1"/>
  <c r="V2991" i="1"/>
  <c r="V2992" i="1"/>
  <c r="V2993" i="1"/>
  <c r="V2994" i="1"/>
  <c r="V2995" i="1"/>
  <c r="V2996" i="1"/>
  <c r="V2997" i="1"/>
  <c r="V2998" i="1"/>
  <c r="V2999" i="1"/>
  <c r="V3000" i="1"/>
  <c r="V2" i="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U1002" i="1"/>
  <c r="U1003" i="1"/>
  <c r="U1004" i="1"/>
  <c r="U1005" i="1"/>
  <c r="U1006" i="1"/>
  <c r="U1007" i="1"/>
  <c r="U1008" i="1"/>
  <c r="U1009" i="1"/>
  <c r="U1010" i="1"/>
  <c r="U1011" i="1"/>
  <c r="U1012" i="1"/>
  <c r="U1013" i="1"/>
  <c r="U1014" i="1"/>
  <c r="U1015" i="1"/>
  <c r="U1016" i="1"/>
  <c r="U1017" i="1"/>
  <c r="U1018" i="1"/>
  <c r="U1019" i="1"/>
  <c r="U1020" i="1"/>
  <c r="U1021" i="1"/>
  <c r="U1022" i="1"/>
  <c r="U1023" i="1"/>
  <c r="U1024" i="1"/>
  <c r="U1025" i="1"/>
  <c r="U1026" i="1"/>
  <c r="U1027" i="1"/>
  <c r="U1028" i="1"/>
  <c r="U1029" i="1"/>
  <c r="U1030" i="1"/>
  <c r="U1031" i="1"/>
  <c r="U1032" i="1"/>
  <c r="U1033" i="1"/>
  <c r="U1034" i="1"/>
  <c r="U1035" i="1"/>
  <c r="U1036" i="1"/>
  <c r="U1037" i="1"/>
  <c r="U1038" i="1"/>
  <c r="U1039" i="1"/>
  <c r="U1040" i="1"/>
  <c r="U1041" i="1"/>
  <c r="U1042" i="1"/>
  <c r="U1043" i="1"/>
  <c r="U1044" i="1"/>
  <c r="U1045" i="1"/>
  <c r="U1046" i="1"/>
  <c r="U1047" i="1"/>
  <c r="U1048" i="1"/>
  <c r="U1049" i="1"/>
  <c r="U1050" i="1"/>
  <c r="U1051" i="1"/>
  <c r="U1052" i="1"/>
  <c r="U1053" i="1"/>
  <c r="U1054" i="1"/>
  <c r="U1055" i="1"/>
  <c r="U1056" i="1"/>
  <c r="U1057" i="1"/>
  <c r="U1058" i="1"/>
  <c r="U1059" i="1"/>
  <c r="U1060" i="1"/>
  <c r="U1061" i="1"/>
  <c r="U1062" i="1"/>
  <c r="U1063" i="1"/>
  <c r="U1064" i="1"/>
  <c r="U1065" i="1"/>
  <c r="U1066" i="1"/>
  <c r="U1067" i="1"/>
  <c r="U1068" i="1"/>
  <c r="U1069" i="1"/>
  <c r="U1070" i="1"/>
  <c r="U1071" i="1"/>
  <c r="U1072" i="1"/>
  <c r="U1073" i="1"/>
  <c r="U1074" i="1"/>
  <c r="U1075" i="1"/>
  <c r="U1076" i="1"/>
  <c r="U1077" i="1"/>
  <c r="U1078" i="1"/>
  <c r="U1079" i="1"/>
  <c r="U1080" i="1"/>
  <c r="U1081" i="1"/>
  <c r="U1082" i="1"/>
  <c r="U1083" i="1"/>
  <c r="U1084" i="1"/>
  <c r="U1085" i="1"/>
  <c r="U1086" i="1"/>
  <c r="U1087" i="1"/>
  <c r="U1088" i="1"/>
  <c r="U1089" i="1"/>
  <c r="U1090" i="1"/>
  <c r="U1091" i="1"/>
  <c r="U1092" i="1"/>
  <c r="U1093" i="1"/>
  <c r="U1094" i="1"/>
  <c r="U1095" i="1"/>
  <c r="U1096" i="1"/>
  <c r="U1097" i="1"/>
  <c r="U1098" i="1"/>
  <c r="U1099" i="1"/>
  <c r="U1100" i="1"/>
  <c r="U1101" i="1"/>
  <c r="U1102" i="1"/>
  <c r="U1103" i="1"/>
  <c r="U1104" i="1"/>
  <c r="U1105" i="1"/>
  <c r="U1106" i="1"/>
  <c r="U1107" i="1"/>
  <c r="U1108" i="1"/>
  <c r="U1109" i="1"/>
  <c r="U1110" i="1"/>
  <c r="U1111" i="1"/>
  <c r="U1112" i="1"/>
  <c r="U1113" i="1"/>
  <c r="U1114" i="1"/>
  <c r="U1115" i="1"/>
  <c r="U1116" i="1"/>
  <c r="U1117" i="1"/>
  <c r="U1118" i="1"/>
  <c r="U1119" i="1"/>
  <c r="U1120" i="1"/>
  <c r="U1121" i="1"/>
  <c r="U1122" i="1"/>
  <c r="U1123" i="1"/>
  <c r="U1124" i="1"/>
  <c r="U1125" i="1"/>
  <c r="U1126" i="1"/>
  <c r="U1127" i="1"/>
  <c r="U1128" i="1"/>
  <c r="U1129" i="1"/>
  <c r="U1130" i="1"/>
  <c r="U1131" i="1"/>
  <c r="U1132" i="1"/>
  <c r="U1133" i="1"/>
  <c r="U1134" i="1"/>
  <c r="U1135" i="1"/>
  <c r="U1136" i="1"/>
  <c r="U1137" i="1"/>
  <c r="U1138" i="1"/>
  <c r="U1139" i="1"/>
  <c r="U1140" i="1"/>
  <c r="U1141" i="1"/>
  <c r="U1142" i="1"/>
  <c r="U1143" i="1"/>
  <c r="U1144" i="1"/>
  <c r="U1145" i="1"/>
  <c r="U1146" i="1"/>
  <c r="U1147" i="1"/>
  <c r="U1148" i="1"/>
  <c r="U1149" i="1"/>
  <c r="U1150" i="1"/>
  <c r="U1151" i="1"/>
  <c r="U1152" i="1"/>
  <c r="U1153" i="1"/>
  <c r="U1154" i="1"/>
  <c r="U1155" i="1"/>
  <c r="U1156" i="1"/>
  <c r="U1157" i="1"/>
  <c r="U1158" i="1"/>
  <c r="U1159" i="1"/>
  <c r="U1160" i="1"/>
  <c r="U1161" i="1"/>
  <c r="U1162" i="1"/>
  <c r="U1163" i="1"/>
  <c r="U1164" i="1"/>
  <c r="U1165" i="1"/>
  <c r="U1166" i="1"/>
  <c r="U1167" i="1"/>
  <c r="U1168" i="1"/>
  <c r="U1169" i="1"/>
  <c r="U1170" i="1"/>
  <c r="U1171" i="1"/>
  <c r="U1172" i="1"/>
  <c r="U1173" i="1"/>
  <c r="U1174" i="1"/>
  <c r="U1175" i="1"/>
  <c r="U1176" i="1"/>
  <c r="U1177" i="1"/>
  <c r="U1178" i="1"/>
  <c r="U1179" i="1"/>
  <c r="U1180" i="1"/>
  <c r="U1181" i="1"/>
  <c r="U1182" i="1"/>
  <c r="U1183" i="1"/>
  <c r="U1184" i="1"/>
  <c r="U1185" i="1"/>
  <c r="U1186" i="1"/>
  <c r="U1187" i="1"/>
  <c r="U1188" i="1"/>
  <c r="U1189" i="1"/>
  <c r="U1190" i="1"/>
  <c r="U1191" i="1"/>
  <c r="U1192" i="1"/>
  <c r="U1193" i="1"/>
  <c r="U1194" i="1"/>
  <c r="U1195" i="1"/>
  <c r="U1196" i="1"/>
  <c r="U1197" i="1"/>
  <c r="U1198" i="1"/>
  <c r="U1199" i="1"/>
  <c r="U1200" i="1"/>
  <c r="U1201" i="1"/>
  <c r="U1202" i="1"/>
  <c r="U1203" i="1"/>
  <c r="U1204" i="1"/>
  <c r="U1205" i="1"/>
  <c r="U1206" i="1"/>
  <c r="U1207" i="1"/>
  <c r="U1208" i="1"/>
  <c r="U1209" i="1"/>
  <c r="U1210" i="1"/>
  <c r="U1211" i="1"/>
  <c r="U1212" i="1"/>
  <c r="U1213" i="1"/>
  <c r="U1214" i="1"/>
  <c r="U1215" i="1"/>
  <c r="U1216" i="1"/>
  <c r="U1217" i="1"/>
  <c r="U1218" i="1"/>
  <c r="U1219" i="1"/>
  <c r="U1220" i="1"/>
  <c r="U1221" i="1"/>
  <c r="U1222" i="1"/>
  <c r="U1223" i="1"/>
  <c r="U1224" i="1"/>
  <c r="U1225" i="1"/>
  <c r="U1226" i="1"/>
  <c r="U1227" i="1"/>
  <c r="U1228" i="1"/>
  <c r="U1229" i="1"/>
  <c r="U1230" i="1"/>
  <c r="U1231" i="1"/>
  <c r="U1232" i="1"/>
  <c r="U1233" i="1"/>
  <c r="U1234" i="1"/>
  <c r="U1235" i="1"/>
  <c r="U1236" i="1"/>
  <c r="U1237" i="1"/>
  <c r="U1238" i="1"/>
  <c r="U1239" i="1"/>
  <c r="U1240" i="1"/>
  <c r="U1241" i="1"/>
  <c r="U1242" i="1"/>
  <c r="U1243" i="1"/>
  <c r="U1244" i="1"/>
  <c r="U1245" i="1"/>
  <c r="U1246" i="1"/>
  <c r="U1247" i="1"/>
  <c r="U1248" i="1"/>
  <c r="U1249" i="1"/>
  <c r="U1250" i="1"/>
  <c r="U1251" i="1"/>
  <c r="U1252" i="1"/>
  <c r="U1253" i="1"/>
  <c r="U1254" i="1"/>
  <c r="U1255" i="1"/>
  <c r="U1256" i="1"/>
  <c r="U1257" i="1"/>
  <c r="U1258" i="1"/>
  <c r="U1259" i="1"/>
  <c r="U1260" i="1"/>
  <c r="U1261" i="1"/>
  <c r="U1262" i="1"/>
  <c r="U1263" i="1"/>
  <c r="U1264" i="1"/>
  <c r="U1265" i="1"/>
  <c r="U1266" i="1"/>
  <c r="U1267" i="1"/>
  <c r="U1268" i="1"/>
  <c r="U1269" i="1"/>
  <c r="U1270" i="1"/>
  <c r="U1271" i="1"/>
  <c r="U1272" i="1"/>
  <c r="U1273" i="1"/>
  <c r="U1274" i="1"/>
  <c r="U1275" i="1"/>
  <c r="U1276" i="1"/>
  <c r="U1277" i="1"/>
  <c r="U1278" i="1"/>
  <c r="U1279" i="1"/>
  <c r="U1280" i="1"/>
  <c r="U1281" i="1"/>
  <c r="U1282" i="1"/>
  <c r="U1283" i="1"/>
  <c r="U1284" i="1"/>
  <c r="U1285" i="1"/>
  <c r="U1286" i="1"/>
  <c r="U1287" i="1"/>
  <c r="U1288" i="1"/>
  <c r="U1289" i="1"/>
  <c r="U1290" i="1"/>
  <c r="U1291" i="1"/>
  <c r="U1292" i="1"/>
  <c r="U1293" i="1"/>
  <c r="U1294" i="1"/>
  <c r="U1295" i="1"/>
  <c r="U1296" i="1"/>
  <c r="U1297" i="1"/>
  <c r="U1298" i="1"/>
  <c r="U1299" i="1"/>
  <c r="U1300" i="1"/>
  <c r="U1301" i="1"/>
  <c r="U1302" i="1"/>
  <c r="U1303" i="1"/>
  <c r="U1304" i="1"/>
  <c r="U1305" i="1"/>
  <c r="U1306" i="1"/>
  <c r="U1307" i="1"/>
  <c r="U1308" i="1"/>
  <c r="U1309" i="1"/>
  <c r="U1310" i="1"/>
  <c r="U1311" i="1"/>
  <c r="U1312" i="1"/>
  <c r="U1313" i="1"/>
  <c r="U1314" i="1"/>
  <c r="U1315" i="1"/>
  <c r="U1316" i="1"/>
  <c r="U1317" i="1"/>
  <c r="U1318" i="1"/>
  <c r="U1319" i="1"/>
  <c r="U1320" i="1"/>
  <c r="U1321" i="1"/>
  <c r="U1322" i="1"/>
  <c r="U1323" i="1"/>
  <c r="U1324" i="1"/>
  <c r="U1325" i="1"/>
  <c r="U1326" i="1"/>
  <c r="U1327" i="1"/>
  <c r="U1328" i="1"/>
  <c r="U1329" i="1"/>
  <c r="U1330" i="1"/>
  <c r="U1331" i="1"/>
  <c r="U1332" i="1"/>
  <c r="U1333" i="1"/>
  <c r="U1334" i="1"/>
  <c r="U1335" i="1"/>
  <c r="U1336" i="1"/>
  <c r="U1337" i="1"/>
  <c r="U1338" i="1"/>
  <c r="U1339" i="1"/>
  <c r="U1340" i="1"/>
  <c r="U1341" i="1"/>
  <c r="U1342" i="1"/>
  <c r="U1343" i="1"/>
  <c r="U1344" i="1"/>
  <c r="U1345" i="1"/>
  <c r="U1346" i="1"/>
  <c r="U1347" i="1"/>
  <c r="U1348" i="1"/>
  <c r="U1349" i="1"/>
  <c r="U1350" i="1"/>
  <c r="U1351" i="1"/>
  <c r="U1352" i="1"/>
  <c r="U1353" i="1"/>
  <c r="U1354" i="1"/>
  <c r="U1355" i="1"/>
  <c r="U1356" i="1"/>
  <c r="U1357" i="1"/>
  <c r="U1358" i="1"/>
  <c r="U1359" i="1"/>
  <c r="U1360" i="1"/>
  <c r="U1361" i="1"/>
  <c r="U1362" i="1"/>
  <c r="U1363" i="1"/>
  <c r="U1364" i="1"/>
  <c r="U1365" i="1"/>
  <c r="U1366" i="1"/>
  <c r="U1367" i="1"/>
  <c r="U1368" i="1"/>
  <c r="U1369" i="1"/>
  <c r="U1370" i="1"/>
  <c r="U1371" i="1"/>
  <c r="U1372" i="1"/>
  <c r="U1373" i="1"/>
  <c r="U1374" i="1"/>
  <c r="U1375" i="1"/>
  <c r="U1376" i="1"/>
  <c r="U1377" i="1"/>
  <c r="U1378" i="1"/>
  <c r="U1379" i="1"/>
  <c r="U1380" i="1"/>
  <c r="U1381" i="1"/>
  <c r="U1382" i="1"/>
  <c r="U1383" i="1"/>
  <c r="U1384" i="1"/>
  <c r="U1385" i="1"/>
  <c r="U1386" i="1"/>
  <c r="U1387" i="1"/>
  <c r="U1388" i="1"/>
  <c r="U1389" i="1"/>
  <c r="U1390" i="1"/>
  <c r="U1391" i="1"/>
  <c r="U1392" i="1"/>
  <c r="U1393" i="1"/>
  <c r="U1394" i="1"/>
  <c r="U1395" i="1"/>
  <c r="U1396" i="1"/>
  <c r="U1397" i="1"/>
  <c r="U1398" i="1"/>
  <c r="U1399" i="1"/>
  <c r="U1400" i="1"/>
  <c r="U1401" i="1"/>
  <c r="U1402" i="1"/>
  <c r="U1403" i="1"/>
  <c r="U1404" i="1"/>
  <c r="U1405" i="1"/>
  <c r="U1406" i="1"/>
  <c r="U1407" i="1"/>
  <c r="U1408" i="1"/>
  <c r="U1409" i="1"/>
  <c r="U1410" i="1"/>
  <c r="U1411" i="1"/>
  <c r="U1412" i="1"/>
  <c r="U1413" i="1"/>
  <c r="U1414" i="1"/>
  <c r="U1415" i="1"/>
  <c r="U1416" i="1"/>
  <c r="U1417" i="1"/>
  <c r="U1418" i="1"/>
  <c r="U1419" i="1"/>
  <c r="U1420" i="1"/>
  <c r="U1421" i="1"/>
  <c r="U1422" i="1"/>
  <c r="U1423" i="1"/>
  <c r="U1424" i="1"/>
  <c r="U1425" i="1"/>
  <c r="U1426" i="1"/>
  <c r="U1427" i="1"/>
  <c r="U1428" i="1"/>
  <c r="U1429" i="1"/>
  <c r="U1430" i="1"/>
  <c r="U1431" i="1"/>
  <c r="U1432" i="1"/>
  <c r="U1433" i="1"/>
  <c r="U1434" i="1"/>
  <c r="U1435" i="1"/>
  <c r="U1436" i="1"/>
  <c r="U1437" i="1"/>
  <c r="U1438" i="1"/>
  <c r="U1439" i="1"/>
  <c r="U1440" i="1"/>
  <c r="U1441" i="1"/>
  <c r="U1442" i="1"/>
  <c r="U1443" i="1"/>
  <c r="U1444" i="1"/>
  <c r="U1445" i="1"/>
  <c r="U1446" i="1"/>
  <c r="U1447" i="1"/>
  <c r="U1448" i="1"/>
  <c r="U1449" i="1"/>
  <c r="U1450" i="1"/>
  <c r="U1451" i="1"/>
  <c r="U1452" i="1"/>
  <c r="U1453" i="1"/>
  <c r="U1454" i="1"/>
  <c r="U1455" i="1"/>
  <c r="U1456" i="1"/>
  <c r="U1457" i="1"/>
  <c r="U1458" i="1"/>
  <c r="U1459" i="1"/>
  <c r="U1460" i="1"/>
  <c r="U1461" i="1"/>
  <c r="U1462" i="1"/>
  <c r="U1463" i="1"/>
  <c r="U1464" i="1"/>
  <c r="U1465" i="1"/>
  <c r="U1466" i="1"/>
  <c r="U1467" i="1"/>
  <c r="U1468" i="1"/>
  <c r="U1469" i="1"/>
  <c r="U1470" i="1"/>
  <c r="U1471" i="1"/>
  <c r="U1472" i="1"/>
  <c r="U1473" i="1"/>
  <c r="U1474" i="1"/>
  <c r="U1475" i="1"/>
  <c r="U1476" i="1"/>
  <c r="U1477" i="1"/>
  <c r="U1478" i="1"/>
  <c r="U1479" i="1"/>
  <c r="U1480" i="1"/>
  <c r="U1481" i="1"/>
  <c r="U1482" i="1"/>
  <c r="U1483" i="1"/>
  <c r="U1484" i="1"/>
  <c r="U1485" i="1"/>
  <c r="U1486" i="1"/>
  <c r="U1487" i="1"/>
  <c r="U1488" i="1"/>
  <c r="U1489" i="1"/>
  <c r="U1490" i="1"/>
  <c r="U1491" i="1"/>
  <c r="U1492" i="1"/>
  <c r="U1493" i="1"/>
  <c r="U1494" i="1"/>
  <c r="U1495" i="1"/>
  <c r="U1496" i="1"/>
  <c r="U1497" i="1"/>
  <c r="U1498" i="1"/>
  <c r="U1499" i="1"/>
  <c r="U1500" i="1"/>
  <c r="U1501" i="1"/>
  <c r="U1502" i="1"/>
  <c r="U1503" i="1"/>
  <c r="U1504" i="1"/>
  <c r="U1505" i="1"/>
  <c r="U1506" i="1"/>
  <c r="U1507" i="1"/>
  <c r="U1508" i="1"/>
  <c r="U1509" i="1"/>
  <c r="U1510" i="1"/>
  <c r="U1511" i="1"/>
  <c r="U1512" i="1"/>
  <c r="U1513" i="1"/>
  <c r="U1514" i="1"/>
  <c r="U1515" i="1"/>
  <c r="U1516" i="1"/>
  <c r="U1517" i="1"/>
  <c r="U1518" i="1"/>
  <c r="U1519" i="1"/>
  <c r="U1520" i="1"/>
  <c r="U1521" i="1"/>
  <c r="U1522" i="1"/>
  <c r="U1523" i="1"/>
  <c r="U1524" i="1"/>
  <c r="U1525" i="1"/>
  <c r="U1526" i="1"/>
  <c r="U1527" i="1"/>
  <c r="U1528" i="1"/>
  <c r="U1529" i="1"/>
  <c r="U1530" i="1"/>
  <c r="U1531" i="1"/>
  <c r="U1532" i="1"/>
  <c r="U1533" i="1"/>
  <c r="U1534" i="1"/>
  <c r="U1535" i="1"/>
  <c r="U1536" i="1"/>
  <c r="U1537" i="1"/>
  <c r="U1538" i="1"/>
  <c r="U1539" i="1"/>
  <c r="U1540" i="1"/>
  <c r="U1541" i="1"/>
  <c r="U1542" i="1"/>
  <c r="U1543" i="1"/>
  <c r="U1544" i="1"/>
  <c r="U1545" i="1"/>
  <c r="U1546" i="1"/>
  <c r="U1547" i="1"/>
  <c r="U1548" i="1"/>
  <c r="U1549" i="1"/>
  <c r="U1550" i="1"/>
  <c r="U1551" i="1"/>
  <c r="U1552" i="1"/>
  <c r="U1553" i="1"/>
  <c r="U1554" i="1"/>
  <c r="U1555" i="1"/>
  <c r="U1556" i="1"/>
  <c r="U1557" i="1"/>
  <c r="U1558" i="1"/>
  <c r="U1559" i="1"/>
  <c r="U1560" i="1"/>
  <c r="U1561" i="1"/>
  <c r="U1562" i="1"/>
  <c r="U1563" i="1"/>
  <c r="U1564" i="1"/>
  <c r="U1565" i="1"/>
  <c r="U1566" i="1"/>
  <c r="U1567" i="1"/>
  <c r="U1568" i="1"/>
  <c r="U1569" i="1"/>
  <c r="U1570" i="1"/>
  <c r="U1571" i="1"/>
  <c r="U1572" i="1"/>
  <c r="U1573" i="1"/>
  <c r="U1574" i="1"/>
  <c r="U1575" i="1"/>
  <c r="U1576" i="1"/>
  <c r="U1577" i="1"/>
  <c r="U1578" i="1"/>
  <c r="U1579" i="1"/>
  <c r="U1580" i="1"/>
  <c r="U1581" i="1"/>
  <c r="U1582" i="1"/>
  <c r="U1583" i="1"/>
  <c r="U1584" i="1"/>
  <c r="U1585" i="1"/>
  <c r="U1586" i="1"/>
  <c r="U1587" i="1"/>
  <c r="U1588" i="1"/>
  <c r="U1589" i="1"/>
  <c r="U1590" i="1"/>
  <c r="U1591" i="1"/>
  <c r="U1592" i="1"/>
  <c r="U1593" i="1"/>
  <c r="U1594" i="1"/>
  <c r="U1595" i="1"/>
  <c r="U1596" i="1"/>
  <c r="U1597" i="1"/>
  <c r="U1598" i="1"/>
  <c r="U1599" i="1"/>
  <c r="U1600" i="1"/>
  <c r="U1601" i="1"/>
  <c r="U1602" i="1"/>
  <c r="U1603" i="1"/>
  <c r="U1604" i="1"/>
  <c r="U1605" i="1"/>
  <c r="U1606" i="1"/>
  <c r="U1607" i="1"/>
  <c r="U1608" i="1"/>
  <c r="U1609" i="1"/>
  <c r="U1610" i="1"/>
  <c r="U1611" i="1"/>
  <c r="U1612" i="1"/>
  <c r="U1613" i="1"/>
  <c r="U1614" i="1"/>
  <c r="U1615" i="1"/>
  <c r="U1616" i="1"/>
  <c r="U1617" i="1"/>
  <c r="U1618" i="1"/>
  <c r="U1619" i="1"/>
  <c r="U1620" i="1"/>
  <c r="U1621" i="1"/>
  <c r="U1622" i="1"/>
  <c r="U1623" i="1"/>
  <c r="U1624" i="1"/>
  <c r="U1625" i="1"/>
  <c r="U1626" i="1"/>
  <c r="U1627" i="1"/>
  <c r="U1628" i="1"/>
  <c r="U1629" i="1"/>
  <c r="U1630" i="1"/>
  <c r="U1631" i="1"/>
  <c r="U1632" i="1"/>
  <c r="U1633" i="1"/>
  <c r="U1634" i="1"/>
  <c r="U1635" i="1"/>
  <c r="U1636" i="1"/>
  <c r="U1637" i="1"/>
  <c r="U1638" i="1"/>
  <c r="U1639" i="1"/>
  <c r="U1640" i="1"/>
  <c r="U1641" i="1"/>
  <c r="U1642" i="1"/>
  <c r="U1643" i="1"/>
  <c r="U1644" i="1"/>
  <c r="U1645" i="1"/>
  <c r="U1646" i="1"/>
  <c r="U1647" i="1"/>
  <c r="U1648" i="1"/>
  <c r="U1649" i="1"/>
  <c r="U1650" i="1"/>
  <c r="U1651" i="1"/>
  <c r="U1652" i="1"/>
  <c r="U1653" i="1"/>
  <c r="U1654" i="1"/>
  <c r="U1655" i="1"/>
  <c r="U1656" i="1"/>
  <c r="U1657" i="1"/>
  <c r="U1658" i="1"/>
  <c r="U1659" i="1"/>
  <c r="U1660" i="1"/>
  <c r="U1661" i="1"/>
  <c r="U1662" i="1"/>
  <c r="U1663" i="1"/>
  <c r="U1664" i="1"/>
  <c r="U1665" i="1"/>
  <c r="U1666" i="1"/>
  <c r="U1667" i="1"/>
  <c r="U1668" i="1"/>
  <c r="U1669" i="1"/>
  <c r="U1670" i="1"/>
  <c r="U1671" i="1"/>
  <c r="U1672" i="1"/>
  <c r="U1673" i="1"/>
  <c r="U1674" i="1"/>
  <c r="U1675" i="1"/>
  <c r="U1676" i="1"/>
  <c r="U1677" i="1"/>
  <c r="U1678" i="1"/>
  <c r="U1679" i="1"/>
  <c r="U1680" i="1"/>
  <c r="U1681" i="1"/>
  <c r="U1682" i="1"/>
  <c r="U1683" i="1"/>
  <c r="U1684" i="1"/>
  <c r="U1685" i="1"/>
  <c r="U1686" i="1"/>
  <c r="U1687" i="1"/>
  <c r="U1688" i="1"/>
  <c r="U1689" i="1"/>
  <c r="U1690" i="1"/>
  <c r="U1691" i="1"/>
  <c r="U1692" i="1"/>
  <c r="U1693" i="1"/>
  <c r="U1694" i="1"/>
  <c r="U1695" i="1"/>
  <c r="U1696" i="1"/>
  <c r="U1697" i="1"/>
  <c r="U1698" i="1"/>
  <c r="U1699" i="1"/>
  <c r="U1700" i="1"/>
  <c r="U1701" i="1"/>
  <c r="U1702" i="1"/>
  <c r="U1703" i="1"/>
  <c r="U1704" i="1"/>
  <c r="U1705" i="1"/>
  <c r="U1706" i="1"/>
  <c r="U1707" i="1"/>
  <c r="U1708" i="1"/>
  <c r="U1709" i="1"/>
  <c r="U1710" i="1"/>
  <c r="U1711" i="1"/>
  <c r="U1712" i="1"/>
  <c r="U1713" i="1"/>
  <c r="U1714" i="1"/>
  <c r="U1715" i="1"/>
  <c r="U1716" i="1"/>
  <c r="U1717" i="1"/>
  <c r="U1718" i="1"/>
  <c r="U1719" i="1"/>
  <c r="U1720" i="1"/>
  <c r="U1721" i="1"/>
  <c r="U1722" i="1"/>
  <c r="U1723" i="1"/>
  <c r="U1724" i="1"/>
  <c r="U1725" i="1"/>
  <c r="U1726" i="1"/>
  <c r="U1727" i="1"/>
  <c r="U1728" i="1"/>
  <c r="U1729" i="1"/>
  <c r="U1730" i="1"/>
  <c r="U1731" i="1"/>
  <c r="U1732" i="1"/>
  <c r="U1733" i="1"/>
  <c r="U1734" i="1"/>
  <c r="U1735" i="1"/>
  <c r="U1736" i="1"/>
  <c r="U1737" i="1"/>
  <c r="U1738" i="1"/>
  <c r="U1739" i="1"/>
  <c r="U1740" i="1"/>
  <c r="U1741" i="1"/>
  <c r="U1742" i="1"/>
  <c r="U1743" i="1"/>
  <c r="U1744" i="1"/>
  <c r="U1745" i="1"/>
  <c r="U1746" i="1"/>
  <c r="U1747" i="1"/>
  <c r="U1748" i="1"/>
  <c r="U1749" i="1"/>
  <c r="U1750" i="1"/>
  <c r="U1751" i="1"/>
  <c r="U1752" i="1"/>
  <c r="U1753" i="1"/>
  <c r="U1754" i="1"/>
  <c r="U1755" i="1"/>
  <c r="U1756" i="1"/>
  <c r="U1757" i="1"/>
  <c r="U1758" i="1"/>
  <c r="U1759" i="1"/>
  <c r="U1760" i="1"/>
  <c r="U1761" i="1"/>
  <c r="U1762" i="1"/>
  <c r="U1763" i="1"/>
  <c r="U1764" i="1"/>
  <c r="U1765" i="1"/>
  <c r="U1766" i="1"/>
  <c r="U1767" i="1"/>
  <c r="U1768" i="1"/>
  <c r="U1769" i="1"/>
  <c r="U1770" i="1"/>
  <c r="U1771" i="1"/>
  <c r="U1772" i="1"/>
  <c r="U1773" i="1"/>
  <c r="U1774" i="1"/>
  <c r="U1775" i="1"/>
  <c r="U1776" i="1"/>
  <c r="U1777" i="1"/>
  <c r="U1778" i="1"/>
  <c r="U1779" i="1"/>
  <c r="U1780" i="1"/>
  <c r="U1781" i="1"/>
  <c r="U1782" i="1"/>
  <c r="U1783" i="1"/>
  <c r="U1784" i="1"/>
  <c r="U1785" i="1"/>
  <c r="U1786" i="1"/>
  <c r="U1787" i="1"/>
  <c r="U1788" i="1"/>
  <c r="U1789" i="1"/>
  <c r="U1790" i="1"/>
  <c r="U1791" i="1"/>
  <c r="U1792" i="1"/>
  <c r="U1793" i="1"/>
  <c r="U1794" i="1"/>
  <c r="U1795" i="1"/>
  <c r="U1796" i="1"/>
  <c r="U1797" i="1"/>
  <c r="U1798" i="1"/>
  <c r="U1799" i="1"/>
  <c r="U1800" i="1"/>
  <c r="U1801" i="1"/>
  <c r="U1802" i="1"/>
  <c r="U1803" i="1"/>
  <c r="U1804" i="1"/>
  <c r="U1805" i="1"/>
  <c r="U1806" i="1"/>
  <c r="U1807" i="1"/>
  <c r="U1808" i="1"/>
  <c r="U1809" i="1"/>
  <c r="U1810" i="1"/>
  <c r="U1811" i="1"/>
  <c r="U1812" i="1"/>
  <c r="U1813" i="1"/>
  <c r="U1814" i="1"/>
  <c r="U1815" i="1"/>
  <c r="U1816" i="1"/>
  <c r="U1817" i="1"/>
  <c r="U1818" i="1"/>
  <c r="U1819" i="1"/>
  <c r="U1820" i="1"/>
  <c r="U1821" i="1"/>
  <c r="U1822" i="1"/>
  <c r="U1823" i="1"/>
  <c r="U1824" i="1"/>
  <c r="U1825" i="1"/>
  <c r="U1826" i="1"/>
  <c r="U1827" i="1"/>
  <c r="U1828" i="1"/>
  <c r="U1829" i="1"/>
  <c r="U1830" i="1"/>
  <c r="U1831" i="1"/>
  <c r="U1832" i="1"/>
  <c r="U1833" i="1"/>
  <c r="U1834" i="1"/>
  <c r="U1835" i="1"/>
  <c r="U1836" i="1"/>
  <c r="U1837" i="1"/>
  <c r="U1838" i="1"/>
  <c r="U1839" i="1"/>
  <c r="U1840" i="1"/>
  <c r="U1841" i="1"/>
  <c r="U1842" i="1"/>
  <c r="U1843" i="1"/>
  <c r="U1844" i="1"/>
  <c r="U1845" i="1"/>
  <c r="U1846" i="1"/>
  <c r="U1847" i="1"/>
  <c r="U1848" i="1"/>
  <c r="U1849" i="1"/>
  <c r="U1850" i="1"/>
  <c r="U1851" i="1"/>
  <c r="U1852" i="1"/>
  <c r="U1853" i="1"/>
  <c r="U1854" i="1"/>
  <c r="U1855" i="1"/>
  <c r="U1856" i="1"/>
  <c r="U1857" i="1"/>
  <c r="U1858" i="1"/>
  <c r="U1859" i="1"/>
  <c r="U1860" i="1"/>
  <c r="U1861" i="1"/>
  <c r="U1862" i="1"/>
  <c r="U1863" i="1"/>
  <c r="U1864" i="1"/>
  <c r="U1865" i="1"/>
  <c r="U1866" i="1"/>
  <c r="U1867" i="1"/>
  <c r="U1868" i="1"/>
  <c r="U1869" i="1"/>
  <c r="U1870" i="1"/>
  <c r="U1871" i="1"/>
  <c r="U1872" i="1"/>
  <c r="U1873" i="1"/>
  <c r="U1874" i="1"/>
  <c r="U1875" i="1"/>
  <c r="U1876" i="1"/>
  <c r="U1877" i="1"/>
  <c r="U1878" i="1"/>
  <c r="U1879" i="1"/>
  <c r="U1880" i="1"/>
  <c r="U1881" i="1"/>
  <c r="U1882" i="1"/>
  <c r="U1883" i="1"/>
  <c r="U1884" i="1"/>
  <c r="U1885" i="1"/>
  <c r="U1886" i="1"/>
  <c r="U1887" i="1"/>
  <c r="U1888" i="1"/>
  <c r="U1889" i="1"/>
  <c r="U1890" i="1"/>
  <c r="U1891" i="1"/>
  <c r="U1892" i="1"/>
  <c r="U1893" i="1"/>
  <c r="U1894" i="1"/>
  <c r="U1895" i="1"/>
  <c r="U1896" i="1"/>
  <c r="U1897" i="1"/>
  <c r="U1898" i="1"/>
  <c r="U1899" i="1"/>
  <c r="U1900" i="1"/>
  <c r="U1901" i="1"/>
  <c r="U1902" i="1"/>
  <c r="U1903" i="1"/>
  <c r="U1904" i="1"/>
  <c r="U1905" i="1"/>
  <c r="U1906" i="1"/>
  <c r="U1907" i="1"/>
  <c r="U1908" i="1"/>
  <c r="U1909" i="1"/>
  <c r="U1910" i="1"/>
  <c r="U1911" i="1"/>
  <c r="U1912" i="1"/>
  <c r="U1913" i="1"/>
  <c r="U1914" i="1"/>
  <c r="U1915" i="1"/>
  <c r="U1916" i="1"/>
  <c r="U1917" i="1"/>
  <c r="U1918" i="1"/>
  <c r="U1919" i="1"/>
  <c r="U1920" i="1"/>
  <c r="U1921" i="1"/>
  <c r="U1922" i="1"/>
  <c r="U1923" i="1"/>
  <c r="U1924" i="1"/>
  <c r="U1925" i="1"/>
  <c r="U1926" i="1"/>
  <c r="U1927" i="1"/>
  <c r="U1928" i="1"/>
  <c r="U1929" i="1"/>
  <c r="U1930" i="1"/>
  <c r="U1931" i="1"/>
  <c r="U1932" i="1"/>
  <c r="U1933" i="1"/>
  <c r="U1934" i="1"/>
  <c r="U1935" i="1"/>
  <c r="U1936" i="1"/>
  <c r="U1937" i="1"/>
  <c r="U1938" i="1"/>
  <c r="U1939" i="1"/>
  <c r="U1940" i="1"/>
  <c r="U1941" i="1"/>
  <c r="U1942" i="1"/>
  <c r="U1943" i="1"/>
  <c r="U1944" i="1"/>
  <c r="U1945" i="1"/>
  <c r="U1946" i="1"/>
  <c r="U1947" i="1"/>
  <c r="U1948" i="1"/>
  <c r="U1949" i="1"/>
  <c r="U1950" i="1"/>
  <c r="U1951" i="1"/>
  <c r="U1952" i="1"/>
  <c r="U1953" i="1"/>
  <c r="U1954" i="1"/>
  <c r="U1955" i="1"/>
  <c r="U1956" i="1"/>
  <c r="U1957" i="1"/>
  <c r="U1958" i="1"/>
  <c r="U1959" i="1"/>
  <c r="U1960" i="1"/>
  <c r="U1961" i="1"/>
  <c r="U1962" i="1"/>
  <c r="U1963" i="1"/>
  <c r="U1964" i="1"/>
  <c r="U1965" i="1"/>
  <c r="U1966" i="1"/>
  <c r="U1967" i="1"/>
  <c r="U1968" i="1"/>
  <c r="U1969" i="1"/>
  <c r="U1970" i="1"/>
  <c r="U1971" i="1"/>
  <c r="U1972" i="1"/>
  <c r="U1973" i="1"/>
  <c r="U1974" i="1"/>
  <c r="U1975" i="1"/>
  <c r="U1976" i="1"/>
  <c r="U1977" i="1"/>
  <c r="U1978" i="1"/>
  <c r="U1979" i="1"/>
  <c r="U1980" i="1"/>
  <c r="U1981" i="1"/>
  <c r="U1982" i="1"/>
  <c r="U1983" i="1"/>
  <c r="U1984" i="1"/>
  <c r="U1985" i="1"/>
  <c r="U1986" i="1"/>
  <c r="U1987" i="1"/>
  <c r="U1988" i="1"/>
  <c r="U1989" i="1"/>
  <c r="U1990" i="1"/>
  <c r="U1991" i="1"/>
  <c r="U1992" i="1"/>
  <c r="U1993" i="1"/>
  <c r="U1994" i="1"/>
  <c r="U1995" i="1"/>
  <c r="U1996" i="1"/>
  <c r="U1997" i="1"/>
  <c r="U1998" i="1"/>
  <c r="U1999" i="1"/>
  <c r="U2000" i="1"/>
  <c r="U2001" i="1"/>
  <c r="U2002" i="1"/>
  <c r="U2003" i="1"/>
  <c r="U2004" i="1"/>
  <c r="U2005" i="1"/>
  <c r="U2006" i="1"/>
  <c r="U2007" i="1"/>
  <c r="U2008" i="1"/>
  <c r="U2009" i="1"/>
  <c r="U2010" i="1"/>
  <c r="U2011" i="1"/>
  <c r="U2012" i="1"/>
  <c r="U2013" i="1"/>
  <c r="U2014" i="1"/>
  <c r="U2015" i="1"/>
  <c r="U2016" i="1"/>
  <c r="U2017" i="1"/>
  <c r="U2018" i="1"/>
  <c r="U2019" i="1"/>
  <c r="U2020" i="1"/>
  <c r="U2021" i="1"/>
  <c r="U2022" i="1"/>
  <c r="U2023" i="1"/>
  <c r="U2024" i="1"/>
  <c r="U2025" i="1"/>
  <c r="U2026" i="1"/>
  <c r="U2027" i="1"/>
  <c r="U2028" i="1"/>
  <c r="U2029" i="1"/>
  <c r="U2030" i="1"/>
  <c r="U2031" i="1"/>
  <c r="U2032" i="1"/>
  <c r="U2033" i="1"/>
  <c r="U2034" i="1"/>
  <c r="U2035" i="1"/>
  <c r="U2036" i="1"/>
  <c r="U2037" i="1"/>
  <c r="U2038" i="1"/>
  <c r="U2039" i="1"/>
  <c r="U2040" i="1"/>
  <c r="U2041" i="1"/>
  <c r="U2042" i="1"/>
  <c r="U2043" i="1"/>
  <c r="U2044" i="1"/>
  <c r="U2045" i="1"/>
  <c r="U2046" i="1"/>
  <c r="U2047" i="1"/>
  <c r="U2048" i="1"/>
  <c r="U2049" i="1"/>
  <c r="U2050" i="1"/>
  <c r="U2051" i="1"/>
  <c r="U2052" i="1"/>
  <c r="U2053" i="1"/>
  <c r="U2054" i="1"/>
  <c r="U2055" i="1"/>
  <c r="U2056" i="1"/>
  <c r="U2057" i="1"/>
  <c r="U2058" i="1"/>
  <c r="U2059" i="1"/>
  <c r="U2060" i="1"/>
  <c r="U2061" i="1"/>
  <c r="U2062" i="1"/>
  <c r="U2063" i="1"/>
  <c r="U2064" i="1"/>
  <c r="U2065" i="1"/>
  <c r="U2066" i="1"/>
  <c r="U2067" i="1"/>
  <c r="U2068" i="1"/>
  <c r="U2069" i="1"/>
  <c r="U2070" i="1"/>
  <c r="U2071" i="1"/>
  <c r="U2072" i="1"/>
  <c r="U2073" i="1"/>
  <c r="U2074" i="1"/>
  <c r="U2075" i="1"/>
  <c r="U2076" i="1"/>
  <c r="U2077" i="1"/>
  <c r="U2078" i="1"/>
  <c r="U2079" i="1"/>
  <c r="U2080" i="1"/>
  <c r="U2081" i="1"/>
  <c r="U2082" i="1"/>
  <c r="U2083" i="1"/>
  <c r="U2084" i="1"/>
  <c r="U2085" i="1"/>
  <c r="U2086" i="1"/>
  <c r="U2087" i="1"/>
  <c r="U2088" i="1"/>
  <c r="U2089" i="1"/>
  <c r="U2090" i="1"/>
  <c r="U2091" i="1"/>
  <c r="U2092" i="1"/>
  <c r="U2093" i="1"/>
  <c r="U2094" i="1"/>
  <c r="U2095" i="1"/>
  <c r="U2096" i="1"/>
  <c r="U2097" i="1"/>
  <c r="U2098" i="1"/>
  <c r="U2099" i="1"/>
  <c r="U2100" i="1"/>
  <c r="U2101" i="1"/>
  <c r="U2102" i="1"/>
  <c r="U2103" i="1"/>
  <c r="U2104" i="1"/>
  <c r="U2105" i="1"/>
  <c r="U2106" i="1"/>
  <c r="U2107" i="1"/>
  <c r="U2108" i="1"/>
  <c r="U2109" i="1"/>
  <c r="U2110" i="1"/>
  <c r="U2111" i="1"/>
  <c r="U2112" i="1"/>
  <c r="U2113" i="1"/>
  <c r="U2114" i="1"/>
  <c r="U2115" i="1"/>
  <c r="U2116" i="1"/>
  <c r="U2117" i="1"/>
  <c r="U2118" i="1"/>
  <c r="U2119" i="1"/>
  <c r="U2120" i="1"/>
  <c r="U2121" i="1"/>
  <c r="U2122" i="1"/>
  <c r="U2123" i="1"/>
  <c r="U2124" i="1"/>
  <c r="U2125" i="1"/>
  <c r="U2126" i="1"/>
  <c r="U2127" i="1"/>
  <c r="U2128" i="1"/>
  <c r="U2129" i="1"/>
  <c r="U2130" i="1"/>
  <c r="U2131" i="1"/>
  <c r="U2132" i="1"/>
  <c r="U2133" i="1"/>
  <c r="U2134" i="1"/>
  <c r="U2135" i="1"/>
  <c r="U2136" i="1"/>
  <c r="U2137" i="1"/>
  <c r="U2138" i="1"/>
  <c r="U2139" i="1"/>
  <c r="U2140" i="1"/>
  <c r="U2141" i="1"/>
  <c r="U2142" i="1"/>
  <c r="U2143" i="1"/>
  <c r="U2144" i="1"/>
  <c r="U2145" i="1"/>
  <c r="U2146" i="1"/>
  <c r="U2147" i="1"/>
  <c r="U2148" i="1"/>
  <c r="U2149" i="1"/>
  <c r="U2150" i="1"/>
  <c r="U2151" i="1"/>
  <c r="U2152" i="1"/>
  <c r="U2153" i="1"/>
  <c r="U2154" i="1"/>
  <c r="U2155" i="1"/>
  <c r="U2156" i="1"/>
  <c r="U2157" i="1"/>
  <c r="U2158" i="1"/>
  <c r="U2159" i="1"/>
  <c r="U2160" i="1"/>
  <c r="U2161" i="1"/>
  <c r="U2162" i="1"/>
  <c r="U2163" i="1"/>
  <c r="U2164" i="1"/>
  <c r="U2165" i="1"/>
  <c r="U2166" i="1"/>
  <c r="U2167" i="1"/>
  <c r="U2168" i="1"/>
  <c r="U2169" i="1"/>
  <c r="U2170" i="1"/>
  <c r="U2171" i="1"/>
  <c r="U2172" i="1"/>
  <c r="U2173" i="1"/>
  <c r="U2174" i="1"/>
  <c r="U2175" i="1"/>
  <c r="U2176" i="1"/>
  <c r="U2177" i="1"/>
  <c r="U2178" i="1"/>
  <c r="U2179" i="1"/>
  <c r="U2180" i="1"/>
  <c r="U2181" i="1"/>
  <c r="U2182" i="1"/>
  <c r="U2183" i="1"/>
  <c r="U2184" i="1"/>
  <c r="U2185" i="1"/>
  <c r="U2186" i="1"/>
  <c r="U2187" i="1"/>
  <c r="U2188" i="1"/>
  <c r="U2189" i="1"/>
  <c r="U2190" i="1"/>
  <c r="U2191" i="1"/>
  <c r="U2192" i="1"/>
  <c r="U2193" i="1"/>
  <c r="U2194" i="1"/>
  <c r="U2195" i="1"/>
  <c r="U2196" i="1"/>
  <c r="U2197" i="1"/>
  <c r="U2198" i="1"/>
  <c r="U2199" i="1"/>
  <c r="U2200" i="1"/>
  <c r="U2201" i="1"/>
  <c r="U2202" i="1"/>
  <c r="U2203" i="1"/>
  <c r="U2204" i="1"/>
  <c r="U2205" i="1"/>
  <c r="U2206" i="1"/>
  <c r="U2207" i="1"/>
  <c r="U2208" i="1"/>
  <c r="U2209" i="1"/>
  <c r="U2210" i="1"/>
  <c r="U2211" i="1"/>
  <c r="U2212" i="1"/>
  <c r="U2213" i="1"/>
  <c r="U2214" i="1"/>
  <c r="U2215" i="1"/>
  <c r="U2216" i="1"/>
  <c r="U2217" i="1"/>
  <c r="U2218" i="1"/>
  <c r="U2219" i="1"/>
  <c r="U2220" i="1"/>
  <c r="U2221" i="1"/>
  <c r="U2222" i="1"/>
  <c r="U2223" i="1"/>
  <c r="U2224" i="1"/>
  <c r="U2225" i="1"/>
  <c r="U2226" i="1"/>
  <c r="U2227" i="1"/>
  <c r="U2228" i="1"/>
  <c r="U2229" i="1"/>
  <c r="U2230" i="1"/>
  <c r="U2231" i="1"/>
  <c r="U2232" i="1"/>
  <c r="U2233" i="1"/>
  <c r="U2234" i="1"/>
  <c r="U2235" i="1"/>
  <c r="U2236" i="1"/>
  <c r="U2237" i="1"/>
  <c r="U2238" i="1"/>
  <c r="U2239" i="1"/>
  <c r="U2240" i="1"/>
  <c r="U2241" i="1"/>
  <c r="U2242" i="1"/>
  <c r="U2243" i="1"/>
  <c r="U2244" i="1"/>
  <c r="U2245" i="1"/>
  <c r="U2246" i="1"/>
  <c r="U2247" i="1"/>
  <c r="U2248" i="1"/>
  <c r="U2249" i="1"/>
  <c r="U2250" i="1"/>
  <c r="U2251" i="1"/>
  <c r="U2252" i="1"/>
  <c r="U2253" i="1"/>
  <c r="U2254" i="1"/>
  <c r="U2255" i="1"/>
  <c r="U2256" i="1"/>
  <c r="U2257" i="1"/>
  <c r="U2258" i="1"/>
  <c r="U2259" i="1"/>
  <c r="U2260" i="1"/>
  <c r="U2261" i="1"/>
  <c r="U2262" i="1"/>
  <c r="U2263" i="1"/>
  <c r="U2264" i="1"/>
  <c r="U2265" i="1"/>
  <c r="U2266" i="1"/>
  <c r="U2267" i="1"/>
  <c r="U2268" i="1"/>
  <c r="U2269" i="1"/>
  <c r="U2270" i="1"/>
  <c r="U2271" i="1"/>
  <c r="U2272" i="1"/>
  <c r="U2273" i="1"/>
  <c r="U2274" i="1"/>
  <c r="U2275" i="1"/>
  <c r="U2276" i="1"/>
  <c r="U2277" i="1"/>
  <c r="U2278" i="1"/>
  <c r="U2279" i="1"/>
  <c r="U2280" i="1"/>
  <c r="U2281" i="1"/>
  <c r="U2282" i="1"/>
  <c r="U2283" i="1"/>
  <c r="U2284" i="1"/>
  <c r="U2285" i="1"/>
  <c r="U2286" i="1"/>
  <c r="U2287" i="1"/>
  <c r="U2288" i="1"/>
  <c r="U2289" i="1"/>
  <c r="U2290" i="1"/>
  <c r="U2291" i="1"/>
  <c r="U2292" i="1"/>
  <c r="U2293" i="1"/>
  <c r="U2294" i="1"/>
  <c r="U2295" i="1"/>
  <c r="U2296" i="1"/>
  <c r="U2297" i="1"/>
  <c r="U2298" i="1"/>
  <c r="U2299" i="1"/>
  <c r="U2300" i="1"/>
  <c r="U2301" i="1"/>
  <c r="U2302" i="1"/>
  <c r="U2303" i="1"/>
  <c r="U2304" i="1"/>
  <c r="U2305" i="1"/>
  <c r="U2306" i="1"/>
  <c r="U2307" i="1"/>
  <c r="U2308" i="1"/>
  <c r="U2309" i="1"/>
  <c r="U2310" i="1"/>
  <c r="U2311" i="1"/>
  <c r="U2312" i="1"/>
  <c r="U2313" i="1"/>
  <c r="U2314" i="1"/>
  <c r="U2315" i="1"/>
  <c r="U2316" i="1"/>
  <c r="U2317" i="1"/>
  <c r="U2318" i="1"/>
  <c r="U2319" i="1"/>
  <c r="U2320" i="1"/>
  <c r="U2321" i="1"/>
  <c r="U2322" i="1"/>
  <c r="U2323" i="1"/>
  <c r="U2324" i="1"/>
  <c r="U2325" i="1"/>
  <c r="U2326" i="1"/>
  <c r="U2327" i="1"/>
  <c r="U2328" i="1"/>
  <c r="U2329" i="1"/>
  <c r="U2330" i="1"/>
  <c r="U2331" i="1"/>
  <c r="U2332" i="1"/>
  <c r="U2333" i="1"/>
  <c r="U2334" i="1"/>
  <c r="U2335" i="1"/>
  <c r="U2336" i="1"/>
  <c r="U2337" i="1"/>
  <c r="U2338" i="1"/>
  <c r="U2339" i="1"/>
  <c r="U2340" i="1"/>
  <c r="U2341" i="1"/>
  <c r="U2342" i="1"/>
  <c r="U2343" i="1"/>
  <c r="U2344" i="1"/>
  <c r="U2345" i="1"/>
  <c r="U2346" i="1"/>
  <c r="U2347" i="1"/>
  <c r="U2348" i="1"/>
  <c r="U2349" i="1"/>
  <c r="U2350" i="1"/>
  <c r="U2351" i="1"/>
  <c r="U2352" i="1"/>
  <c r="U2353" i="1"/>
  <c r="U2354" i="1"/>
  <c r="U2355" i="1"/>
  <c r="U2356" i="1"/>
  <c r="U2357" i="1"/>
  <c r="U2358" i="1"/>
  <c r="U2359" i="1"/>
  <c r="U2360" i="1"/>
  <c r="U2361" i="1"/>
  <c r="U2362" i="1"/>
  <c r="U2363" i="1"/>
  <c r="U2364" i="1"/>
  <c r="U2365" i="1"/>
  <c r="U2366" i="1"/>
  <c r="U2367" i="1"/>
  <c r="U2368" i="1"/>
  <c r="U2369" i="1"/>
  <c r="U2370" i="1"/>
  <c r="U2371" i="1"/>
  <c r="U2372" i="1"/>
  <c r="U2373" i="1"/>
  <c r="U2374" i="1"/>
  <c r="U2375" i="1"/>
  <c r="U2376" i="1"/>
  <c r="U2377" i="1"/>
  <c r="U2378" i="1"/>
  <c r="U2379" i="1"/>
  <c r="U2380" i="1"/>
  <c r="U2381" i="1"/>
  <c r="U2382" i="1"/>
  <c r="U2383" i="1"/>
  <c r="U2384" i="1"/>
  <c r="U2385" i="1"/>
  <c r="U2386" i="1"/>
  <c r="U2387" i="1"/>
  <c r="U2388" i="1"/>
  <c r="U2389" i="1"/>
  <c r="U2390" i="1"/>
  <c r="U2391" i="1"/>
  <c r="U2392" i="1"/>
  <c r="U2393" i="1"/>
  <c r="U2394" i="1"/>
  <c r="U2395" i="1"/>
  <c r="U2396" i="1"/>
  <c r="U2397" i="1"/>
  <c r="U2398" i="1"/>
  <c r="U2399" i="1"/>
  <c r="U2400" i="1"/>
  <c r="U2401" i="1"/>
  <c r="U2402" i="1"/>
  <c r="U2403" i="1"/>
  <c r="U2404" i="1"/>
  <c r="U2405" i="1"/>
  <c r="U2406" i="1"/>
  <c r="U2407" i="1"/>
  <c r="U2408" i="1"/>
  <c r="U2409" i="1"/>
  <c r="U2410" i="1"/>
  <c r="U2411" i="1"/>
  <c r="U2412" i="1"/>
  <c r="U2413" i="1"/>
  <c r="U2414" i="1"/>
  <c r="U2415" i="1"/>
  <c r="U2416" i="1"/>
  <c r="U2417" i="1"/>
  <c r="U2418" i="1"/>
  <c r="U2419" i="1"/>
  <c r="U2420" i="1"/>
  <c r="U2421" i="1"/>
  <c r="U2422" i="1"/>
  <c r="U2423" i="1"/>
  <c r="U2424" i="1"/>
  <c r="U2425" i="1"/>
  <c r="U2426" i="1"/>
  <c r="U2427" i="1"/>
  <c r="U2428" i="1"/>
  <c r="U2429" i="1"/>
  <c r="U2430" i="1"/>
  <c r="U2431" i="1"/>
  <c r="U2432" i="1"/>
  <c r="U2433" i="1"/>
  <c r="U2434" i="1"/>
  <c r="U2435" i="1"/>
  <c r="U2436" i="1"/>
  <c r="U2437" i="1"/>
  <c r="U2438" i="1"/>
  <c r="U2439" i="1"/>
  <c r="U2440" i="1"/>
  <c r="U2441" i="1"/>
  <c r="U2442" i="1"/>
  <c r="U2443" i="1"/>
  <c r="U2444" i="1"/>
  <c r="U2445" i="1"/>
  <c r="U2446" i="1"/>
  <c r="U2447" i="1"/>
  <c r="U2448" i="1"/>
  <c r="U2449" i="1"/>
  <c r="U2450" i="1"/>
  <c r="U2451" i="1"/>
  <c r="U2452" i="1"/>
  <c r="U2453" i="1"/>
  <c r="U2454" i="1"/>
  <c r="U2455" i="1"/>
  <c r="U2456" i="1"/>
  <c r="U2457" i="1"/>
  <c r="U2458" i="1"/>
  <c r="U2459" i="1"/>
  <c r="U2460" i="1"/>
  <c r="U2461" i="1"/>
  <c r="U2462" i="1"/>
  <c r="U2463" i="1"/>
  <c r="U2464" i="1"/>
  <c r="U2465" i="1"/>
  <c r="U2466" i="1"/>
  <c r="U2467" i="1"/>
  <c r="U2468" i="1"/>
  <c r="U2469" i="1"/>
  <c r="U2470" i="1"/>
  <c r="U2471" i="1"/>
  <c r="U2472" i="1"/>
  <c r="U2473" i="1"/>
  <c r="U2474" i="1"/>
  <c r="U2475" i="1"/>
  <c r="U2476" i="1"/>
  <c r="U2477" i="1"/>
  <c r="U2478" i="1"/>
  <c r="U2479" i="1"/>
  <c r="U2480" i="1"/>
  <c r="U2481" i="1"/>
  <c r="U2482" i="1"/>
  <c r="U2483" i="1"/>
  <c r="U2484" i="1"/>
  <c r="U2485" i="1"/>
  <c r="U2486" i="1"/>
  <c r="U2487" i="1"/>
  <c r="U2488" i="1"/>
  <c r="U2489" i="1"/>
  <c r="U2490" i="1"/>
  <c r="U2491" i="1"/>
  <c r="U2492" i="1"/>
  <c r="U2493" i="1"/>
  <c r="U2494" i="1"/>
  <c r="U2495" i="1"/>
  <c r="U2496" i="1"/>
  <c r="U2497" i="1"/>
  <c r="U2498" i="1"/>
  <c r="U2499" i="1"/>
  <c r="U2500" i="1"/>
  <c r="U2501" i="1"/>
  <c r="U2502" i="1"/>
  <c r="U2503" i="1"/>
  <c r="U2504" i="1"/>
  <c r="U2505" i="1"/>
  <c r="U2506" i="1"/>
  <c r="U2507" i="1"/>
  <c r="U2508" i="1"/>
  <c r="U2509" i="1"/>
  <c r="U2510" i="1"/>
  <c r="U2511" i="1"/>
  <c r="U2512" i="1"/>
  <c r="U2513" i="1"/>
  <c r="U2514" i="1"/>
  <c r="U2515" i="1"/>
  <c r="U2516" i="1"/>
  <c r="U2517" i="1"/>
  <c r="U2518" i="1"/>
  <c r="U2519" i="1"/>
  <c r="U2520" i="1"/>
  <c r="U2521" i="1"/>
  <c r="U2522" i="1"/>
  <c r="U2523" i="1"/>
  <c r="U2524" i="1"/>
  <c r="U2525" i="1"/>
  <c r="U2526" i="1"/>
  <c r="U2527" i="1"/>
  <c r="U2528" i="1"/>
  <c r="U2529" i="1"/>
  <c r="U2530" i="1"/>
  <c r="U2531" i="1"/>
  <c r="U2532" i="1"/>
  <c r="U2533" i="1"/>
  <c r="U2534" i="1"/>
  <c r="U2535" i="1"/>
  <c r="U2536" i="1"/>
  <c r="U2537" i="1"/>
  <c r="U2538" i="1"/>
  <c r="U2539" i="1"/>
  <c r="U2540" i="1"/>
  <c r="U2541" i="1"/>
  <c r="U2542" i="1"/>
  <c r="U2543" i="1"/>
  <c r="U2544" i="1"/>
  <c r="U2545" i="1"/>
  <c r="U2546" i="1"/>
  <c r="U2547" i="1"/>
  <c r="U2548" i="1"/>
  <c r="U2549" i="1"/>
  <c r="U2550" i="1"/>
  <c r="U2551" i="1"/>
  <c r="U2552" i="1"/>
  <c r="U2553" i="1"/>
  <c r="U2554" i="1"/>
  <c r="U2555" i="1"/>
  <c r="U2556" i="1"/>
  <c r="U2557" i="1"/>
  <c r="U2558" i="1"/>
  <c r="U2559" i="1"/>
  <c r="U2560" i="1"/>
  <c r="U2561" i="1"/>
  <c r="U2562" i="1"/>
  <c r="U2563" i="1"/>
  <c r="U2564" i="1"/>
  <c r="U2565" i="1"/>
  <c r="U2566" i="1"/>
  <c r="U2567" i="1"/>
  <c r="U2568" i="1"/>
  <c r="U2569" i="1"/>
  <c r="U2570" i="1"/>
  <c r="U2571" i="1"/>
  <c r="U2572" i="1"/>
  <c r="U2573" i="1"/>
  <c r="U2574" i="1"/>
  <c r="U2575" i="1"/>
  <c r="U2576" i="1"/>
  <c r="U2577" i="1"/>
  <c r="U2578" i="1"/>
  <c r="U2579" i="1"/>
  <c r="U2580" i="1"/>
  <c r="U2581" i="1"/>
  <c r="U2582" i="1"/>
  <c r="U2583" i="1"/>
  <c r="U2584" i="1"/>
  <c r="U2585" i="1"/>
  <c r="U2586" i="1"/>
  <c r="U2587" i="1"/>
  <c r="U2588" i="1"/>
  <c r="U2589" i="1"/>
  <c r="U2590" i="1"/>
  <c r="U2591" i="1"/>
  <c r="U2592" i="1"/>
  <c r="U2593" i="1"/>
  <c r="U2594" i="1"/>
  <c r="U2595" i="1"/>
  <c r="U2596" i="1"/>
  <c r="U2597" i="1"/>
  <c r="U2598" i="1"/>
  <c r="U2599" i="1"/>
  <c r="U2600" i="1"/>
  <c r="U2601" i="1"/>
  <c r="U2602" i="1"/>
  <c r="U2603" i="1"/>
  <c r="U2604" i="1"/>
  <c r="U2605" i="1"/>
  <c r="U2606" i="1"/>
  <c r="U2607" i="1"/>
  <c r="U2608" i="1"/>
  <c r="U2609" i="1"/>
  <c r="U2610" i="1"/>
  <c r="U2611" i="1"/>
  <c r="U2612" i="1"/>
  <c r="U2613" i="1"/>
  <c r="U2614" i="1"/>
  <c r="U2615" i="1"/>
  <c r="U2616" i="1"/>
  <c r="U2617" i="1"/>
  <c r="U2618" i="1"/>
  <c r="U2619" i="1"/>
  <c r="U2620" i="1"/>
  <c r="U2621" i="1"/>
  <c r="U2622" i="1"/>
  <c r="U2623" i="1"/>
  <c r="U2624" i="1"/>
  <c r="U2625" i="1"/>
  <c r="U2626" i="1"/>
  <c r="U2627" i="1"/>
  <c r="U2628" i="1"/>
  <c r="U2629" i="1"/>
  <c r="U2630" i="1"/>
  <c r="U2631" i="1"/>
  <c r="U2632" i="1"/>
  <c r="U2633" i="1"/>
  <c r="U2634" i="1"/>
  <c r="U2635" i="1"/>
  <c r="U2636" i="1"/>
  <c r="U2637" i="1"/>
  <c r="U2638" i="1"/>
  <c r="U2639" i="1"/>
  <c r="U2640" i="1"/>
  <c r="U2641" i="1"/>
  <c r="U2642" i="1"/>
  <c r="U2643" i="1"/>
  <c r="U2644" i="1"/>
  <c r="U2645" i="1"/>
  <c r="U2646" i="1"/>
  <c r="U2647" i="1"/>
  <c r="U2648" i="1"/>
  <c r="U2649" i="1"/>
  <c r="U2650" i="1"/>
  <c r="U2651" i="1"/>
  <c r="U2652" i="1"/>
  <c r="U2653" i="1"/>
  <c r="U2654" i="1"/>
  <c r="U2655" i="1"/>
  <c r="U2656" i="1"/>
  <c r="U2657" i="1"/>
  <c r="U2658" i="1"/>
  <c r="U2659" i="1"/>
  <c r="U2660" i="1"/>
  <c r="U2661" i="1"/>
  <c r="U2662" i="1"/>
  <c r="U2663" i="1"/>
  <c r="U2664" i="1"/>
  <c r="U2665" i="1"/>
  <c r="U2666" i="1"/>
  <c r="U2667" i="1"/>
  <c r="U2668" i="1"/>
  <c r="U2669" i="1"/>
  <c r="U2670" i="1"/>
  <c r="U2671" i="1"/>
  <c r="U2672" i="1"/>
  <c r="U2673" i="1"/>
  <c r="U2674" i="1"/>
  <c r="U2675" i="1"/>
  <c r="U2676" i="1"/>
  <c r="U2677" i="1"/>
  <c r="U2678" i="1"/>
  <c r="U2679" i="1"/>
  <c r="U2680" i="1"/>
  <c r="U2681" i="1"/>
  <c r="U2682" i="1"/>
  <c r="U2683" i="1"/>
  <c r="U2684" i="1"/>
  <c r="U2685" i="1"/>
  <c r="U2686" i="1"/>
  <c r="U2687" i="1"/>
  <c r="U2688" i="1"/>
  <c r="U2689" i="1"/>
  <c r="U2690" i="1"/>
  <c r="U2691" i="1"/>
  <c r="U2692" i="1"/>
  <c r="U2693" i="1"/>
  <c r="U2694" i="1"/>
  <c r="U2695" i="1"/>
  <c r="U2696" i="1"/>
  <c r="U2697" i="1"/>
  <c r="U2698" i="1"/>
  <c r="U2699" i="1"/>
  <c r="U2700" i="1"/>
  <c r="U2701" i="1"/>
  <c r="U2702" i="1"/>
  <c r="U2703" i="1"/>
  <c r="U2704" i="1"/>
  <c r="U2705" i="1"/>
  <c r="U2706" i="1"/>
  <c r="U2707" i="1"/>
  <c r="U2708" i="1"/>
  <c r="U2709" i="1"/>
  <c r="U2710" i="1"/>
  <c r="U2711" i="1"/>
  <c r="U2712" i="1"/>
  <c r="U2713" i="1"/>
  <c r="U2714" i="1"/>
  <c r="U2715" i="1"/>
  <c r="U2716" i="1"/>
  <c r="U2717" i="1"/>
  <c r="U2718" i="1"/>
  <c r="U2719" i="1"/>
  <c r="U2720" i="1"/>
  <c r="U2721" i="1"/>
  <c r="U2722" i="1"/>
  <c r="U2723" i="1"/>
  <c r="U2724" i="1"/>
  <c r="U2725" i="1"/>
  <c r="U2726" i="1"/>
  <c r="U2727" i="1"/>
  <c r="U2728" i="1"/>
  <c r="U2729" i="1"/>
  <c r="U2730" i="1"/>
  <c r="U2731" i="1"/>
  <c r="U2732" i="1"/>
  <c r="U2733" i="1"/>
  <c r="U2734" i="1"/>
  <c r="U2735" i="1"/>
  <c r="U2736" i="1"/>
  <c r="U2737" i="1"/>
  <c r="U2738" i="1"/>
  <c r="U2739" i="1"/>
  <c r="U2740" i="1"/>
  <c r="U2741" i="1"/>
  <c r="U2742" i="1"/>
  <c r="U2743" i="1"/>
  <c r="U2744" i="1"/>
  <c r="U2745" i="1"/>
  <c r="U2746" i="1"/>
  <c r="U2747" i="1"/>
  <c r="U2748" i="1"/>
  <c r="U2749" i="1"/>
  <c r="U2750" i="1"/>
  <c r="U2751" i="1"/>
  <c r="U2752" i="1"/>
  <c r="U2753" i="1"/>
  <c r="U2754" i="1"/>
  <c r="U2755" i="1"/>
  <c r="U2756" i="1"/>
  <c r="U2757" i="1"/>
  <c r="U2758" i="1"/>
  <c r="U2759" i="1"/>
  <c r="U2760" i="1"/>
  <c r="U2761" i="1"/>
  <c r="U2762" i="1"/>
  <c r="U2763" i="1"/>
  <c r="U2764" i="1"/>
  <c r="U2765" i="1"/>
  <c r="U2766" i="1"/>
  <c r="U2767" i="1"/>
  <c r="U2768" i="1"/>
  <c r="U2769" i="1"/>
  <c r="U2770" i="1"/>
  <c r="U2771" i="1"/>
  <c r="U2772" i="1"/>
  <c r="U2773" i="1"/>
  <c r="U2774" i="1"/>
  <c r="U2775" i="1"/>
  <c r="U2776" i="1"/>
  <c r="U2777" i="1"/>
  <c r="U2778" i="1"/>
  <c r="U2779" i="1"/>
  <c r="U2780" i="1"/>
  <c r="U2781" i="1"/>
  <c r="U2782" i="1"/>
  <c r="U2783" i="1"/>
  <c r="U2784" i="1"/>
  <c r="U2785" i="1"/>
  <c r="U2786" i="1"/>
  <c r="U2787" i="1"/>
  <c r="U2788" i="1"/>
  <c r="U2789" i="1"/>
  <c r="U2790" i="1"/>
  <c r="U2791" i="1"/>
  <c r="U2792" i="1"/>
  <c r="U2793" i="1"/>
  <c r="U2794" i="1"/>
  <c r="U2795" i="1"/>
  <c r="U2796" i="1"/>
  <c r="U2797" i="1"/>
  <c r="U2798" i="1"/>
  <c r="U2799" i="1"/>
  <c r="U2800" i="1"/>
  <c r="U2801" i="1"/>
  <c r="U2802" i="1"/>
  <c r="U2803" i="1"/>
  <c r="U2804" i="1"/>
  <c r="U2805" i="1"/>
  <c r="U2806" i="1"/>
  <c r="U2807" i="1"/>
  <c r="U2808" i="1"/>
  <c r="U2809" i="1"/>
  <c r="U2810" i="1"/>
  <c r="U2811" i="1"/>
  <c r="U2812" i="1"/>
  <c r="U2813" i="1"/>
  <c r="U2814" i="1"/>
  <c r="U2815" i="1"/>
  <c r="U2816" i="1"/>
  <c r="U2817" i="1"/>
  <c r="U2818" i="1"/>
  <c r="U2819" i="1"/>
  <c r="U2820" i="1"/>
  <c r="U2821" i="1"/>
  <c r="U2822" i="1"/>
  <c r="U2823" i="1"/>
  <c r="U2824" i="1"/>
  <c r="U2825" i="1"/>
  <c r="U2826" i="1"/>
  <c r="U2827" i="1"/>
  <c r="U2828" i="1"/>
  <c r="U2829" i="1"/>
  <c r="U2830" i="1"/>
  <c r="U2831" i="1"/>
  <c r="U2832" i="1"/>
  <c r="U2833" i="1"/>
  <c r="U2834" i="1"/>
  <c r="U2835" i="1"/>
  <c r="U2836" i="1"/>
  <c r="U2837" i="1"/>
  <c r="U2838" i="1"/>
  <c r="U2839" i="1"/>
  <c r="U2840" i="1"/>
  <c r="U2841" i="1"/>
  <c r="U2842" i="1"/>
  <c r="U2843" i="1"/>
  <c r="U2844" i="1"/>
  <c r="U2845" i="1"/>
  <c r="U2846" i="1"/>
  <c r="U2847" i="1"/>
  <c r="U2848" i="1"/>
  <c r="U2849" i="1"/>
  <c r="U2850" i="1"/>
  <c r="U2851" i="1"/>
  <c r="U2852" i="1"/>
  <c r="U2853" i="1"/>
  <c r="U2854" i="1"/>
  <c r="U2855" i="1"/>
  <c r="U2856" i="1"/>
  <c r="U2857" i="1"/>
  <c r="U2858" i="1"/>
  <c r="U2859" i="1"/>
  <c r="U2860" i="1"/>
  <c r="U2861" i="1"/>
  <c r="U2862" i="1"/>
  <c r="U2863" i="1"/>
  <c r="U2864" i="1"/>
  <c r="U2865" i="1"/>
  <c r="U2866" i="1"/>
  <c r="U2867" i="1"/>
  <c r="U2868" i="1"/>
  <c r="U2869" i="1"/>
  <c r="U2870" i="1"/>
  <c r="U2871" i="1"/>
  <c r="U2872" i="1"/>
  <c r="U2873" i="1"/>
  <c r="U2874" i="1"/>
  <c r="U2875" i="1"/>
  <c r="U2876" i="1"/>
  <c r="U2877" i="1"/>
  <c r="U2878" i="1"/>
  <c r="U2879" i="1"/>
  <c r="U2880" i="1"/>
  <c r="U2881" i="1"/>
  <c r="U2882" i="1"/>
  <c r="U2883" i="1"/>
  <c r="U2884" i="1"/>
  <c r="U2885" i="1"/>
  <c r="U2886" i="1"/>
  <c r="U2887" i="1"/>
  <c r="U2888" i="1"/>
  <c r="U2889" i="1"/>
  <c r="U2890" i="1"/>
  <c r="U2891" i="1"/>
  <c r="U2892" i="1"/>
  <c r="U2893" i="1"/>
  <c r="U2894" i="1"/>
  <c r="U2895" i="1"/>
  <c r="U2896" i="1"/>
  <c r="U2897" i="1"/>
  <c r="U2898" i="1"/>
  <c r="U2899" i="1"/>
  <c r="U2900" i="1"/>
  <c r="U2901" i="1"/>
  <c r="U2902" i="1"/>
  <c r="U2903" i="1"/>
  <c r="U2904" i="1"/>
  <c r="U2905" i="1"/>
  <c r="U2906" i="1"/>
  <c r="U2907" i="1"/>
  <c r="U2908" i="1"/>
  <c r="U2909" i="1"/>
  <c r="U2910" i="1"/>
  <c r="U2911" i="1"/>
  <c r="U2912" i="1"/>
  <c r="U2913" i="1"/>
  <c r="U2914" i="1"/>
  <c r="U2915" i="1"/>
  <c r="U2916" i="1"/>
  <c r="U2917" i="1"/>
  <c r="U2918" i="1"/>
  <c r="U2919" i="1"/>
  <c r="U2920" i="1"/>
  <c r="U2921" i="1"/>
  <c r="U2922" i="1"/>
  <c r="U2923" i="1"/>
  <c r="U2924" i="1"/>
  <c r="U2925" i="1"/>
  <c r="U2926" i="1"/>
  <c r="U2927" i="1"/>
  <c r="U2928" i="1"/>
  <c r="U2929" i="1"/>
  <c r="U2930" i="1"/>
  <c r="U2931" i="1"/>
  <c r="U2932" i="1"/>
  <c r="U2933" i="1"/>
  <c r="U2934" i="1"/>
  <c r="U2935" i="1"/>
  <c r="U2936" i="1"/>
  <c r="U2937" i="1"/>
  <c r="U2938" i="1"/>
  <c r="U2939" i="1"/>
  <c r="U2940" i="1"/>
  <c r="U2941" i="1"/>
  <c r="U2942" i="1"/>
  <c r="U2943" i="1"/>
  <c r="U2944" i="1"/>
  <c r="U2945" i="1"/>
  <c r="U2946" i="1"/>
  <c r="U2947" i="1"/>
  <c r="U2948" i="1"/>
  <c r="U2949" i="1"/>
  <c r="U2950" i="1"/>
  <c r="U2951" i="1"/>
  <c r="U2952" i="1"/>
  <c r="U2953" i="1"/>
  <c r="U2954" i="1"/>
  <c r="U2955" i="1"/>
  <c r="U2956" i="1"/>
  <c r="U2957" i="1"/>
  <c r="U2958" i="1"/>
  <c r="U2959" i="1"/>
  <c r="U2960" i="1"/>
  <c r="U2961" i="1"/>
  <c r="U2962" i="1"/>
  <c r="U2963" i="1"/>
  <c r="U2964" i="1"/>
  <c r="U2965" i="1"/>
  <c r="U2966" i="1"/>
  <c r="U2967" i="1"/>
  <c r="U2968" i="1"/>
  <c r="U2969" i="1"/>
  <c r="U2970" i="1"/>
  <c r="U2971" i="1"/>
  <c r="U2972" i="1"/>
  <c r="U2973" i="1"/>
  <c r="U2974" i="1"/>
  <c r="U2975" i="1"/>
  <c r="U2976" i="1"/>
  <c r="U2977" i="1"/>
  <c r="U2978" i="1"/>
  <c r="U2979" i="1"/>
  <c r="U2980" i="1"/>
  <c r="U2981" i="1"/>
  <c r="U2982" i="1"/>
  <c r="U2983" i="1"/>
  <c r="U2984" i="1"/>
  <c r="U2985" i="1"/>
  <c r="U2986" i="1"/>
  <c r="U2987" i="1"/>
  <c r="U2988" i="1"/>
  <c r="U2989" i="1"/>
  <c r="U2990" i="1"/>
  <c r="U2991" i="1"/>
  <c r="U2992" i="1"/>
  <c r="U2993" i="1"/>
  <c r="U2994" i="1"/>
  <c r="U2995" i="1"/>
  <c r="U2996" i="1"/>
  <c r="U2997" i="1"/>
  <c r="U2998" i="1"/>
  <c r="U2999" i="1"/>
  <c r="U3000" i="1"/>
  <c r="U2"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R2215" i="1"/>
  <c r="R2216" i="1"/>
  <c r="R2217" i="1"/>
  <c r="R2218" i="1"/>
  <c r="R2219" i="1"/>
  <c r="R2220" i="1"/>
  <c r="R2221" i="1"/>
  <c r="R2222" i="1"/>
  <c r="R2223" i="1"/>
  <c r="R2224" i="1"/>
  <c r="R2225" i="1"/>
  <c r="R2226" i="1"/>
  <c r="R2227" i="1"/>
  <c r="R2228" i="1"/>
  <c r="R2229" i="1"/>
  <c r="R2230" i="1"/>
  <c r="R2231" i="1"/>
  <c r="R2232" i="1"/>
  <c r="R2233" i="1"/>
  <c r="R2234" i="1"/>
  <c r="R2235" i="1"/>
  <c r="R2236" i="1"/>
  <c r="R2237" i="1"/>
  <c r="R2238" i="1"/>
  <c r="R2239" i="1"/>
  <c r="R2240" i="1"/>
  <c r="R2241" i="1"/>
  <c r="R2242" i="1"/>
  <c r="R2243" i="1"/>
  <c r="R2244" i="1"/>
  <c r="R2245" i="1"/>
  <c r="R2246" i="1"/>
  <c r="R2247" i="1"/>
  <c r="R2248" i="1"/>
  <c r="R2249" i="1"/>
  <c r="R2250" i="1"/>
  <c r="R2251" i="1"/>
  <c r="R2252" i="1"/>
  <c r="R2253" i="1"/>
  <c r="R2254" i="1"/>
  <c r="R2255" i="1"/>
  <c r="R2256" i="1"/>
  <c r="R2257" i="1"/>
  <c r="R2258" i="1"/>
  <c r="R2259" i="1"/>
  <c r="R2260" i="1"/>
  <c r="R2261" i="1"/>
  <c r="R2262" i="1"/>
  <c r="R2263" i="1"/>
  <c r="R2264" i="1"/>
  <c r="R2265" i="1"/>
  <c r="R2266" i="1"/>
  <c r="R2267" i="1"/>
  <c r="R2268" i="1"/>
  <c r="R2269" i="1"/>
  <c r="R2270" i="1"/>
  <c r="R2271" i="1"/>
  <c r="R2272" i="1"/>
  <c r="R2273" i="1"/>
  <c r="R2274" i="1"/>
  <c r="R2275" i="1"/>
  <c r="R2276" i="1"/>
  <c r="R2277" i="1"/>
  <c r="R2278" i="1"/>
  <c r="R2279" i="1"/>
  <c r="R2280" i="1"/>
  <c r="R2281" i="1"/>
  <c r="R2282" i="1"/>
  <c r="R2283" i="1"/>
  <c r="R2284" i="1"/>
  <c r="R2285" i="1"/>
  <c r="R2286" i="1"/>
  <c r="R2287" i="1"/>
  <c r="R2288" i="1"/>
  <c r="R2289" i="1"/>
  <c r="R2290" i="1"/>
  <c r="R2291" i="1"/>
  <c r="R2292" i="1"/>
  <c r="R2293" i="1"/>
  <c r="R2294" i="1"/>
  <c r="R2295" i="1"/>
  <c r="R2296" i="1"/>
  <c r="R2297" i="1"/>
  <c r="R2298" i="1"/>
  <c r="R2299" i="1"/>
  <c r="R2300" i="1"/>
  <c r="R2301" i="1"/>
  <c r="R2302" i="1"/>
  <c r="R2303" i="1"/>
  <c r="R2304" i="1"/>
  <c r="R2305" i="1"/>
  <c r="R2306" i="1"/>
  <c r="R2307" i="1"/>
  <c r="R2308" i="1"/>
  <c r="R2309" i="1"/>
  <c r="R2310" i="1"/>
  <c r="R2311" i="1"/>
  <c r="R2312" i="1"/>
  <c r="R2313" i="1"/>
  <c r="R2314" i="1"/>
  <c r="R2315" i="1"/>
  <c r="R2316" i="1"/>
  <c r="R2317" i="1"/>
  <c r="R2318" i="1"/>
  <c r="R2319" i="1"/>
  <c r="R2320" i="1"/>
  <c r="R2321" i="1"/>
  <c r="R2322" i="1"/>
  <c r="R2323" i="1"/>
  <c r="R2324" i="1"/>
  <c r="R2325" i="1"/>
  <c r="R2326" i="1"/>
  <c r="R2327" i="1"/>
  <c r="R2328" i="1"/>
  <c r="R2329" i="1"/>
  <c r="R2330" i="1"/>
  <c r="R2331" i="1"/>
  <c r="R2332" i="1"/>
  <c r="R2333" i="1"/>
  <c r="R2334" i="1"/>
  <c r="R2335" i="1"/>
  <c r="R2336" i="1"/>
  <c r="R2337" i="1"/>
  <c r="R2338" i="1"/>
  <c r="R2339" i="1"/>
  <c r="R2340" i="1"/>
  <c r="R2341" i="1"/>
  <c r="R2342" i="1"/>
  <c r="R2343" i="1"/>
  <c r="R2344" i="1"/>
  <c r="R2345" i="1"/>
  <c r="R2346" i="1"/>
  <c r="R2347" i="1"/>
  <c r="R2348" i="1"/>
  <c r="R2349" i="1"/>
  <c r="R2350" i="1"/>
  <c r="R2351" i="1"/>
  <c r="R2352" i="1"/>
  <c r="R2353" i="1"/>
  <c r="R2354" i="1"/>
  <c r="R2355" i="1"/>
  <c r="R2356" i="1"/>
  <c r="R2357" i="1"/>
  <c r="R2358" i="1"/>
  <c r="R2359" i="1"/>
  <c r="R2360" i="1"/>
  <c r="R2361" i="1"/>
  <c r="R2362" i="1"/>
  <c r="R2363" i="1"/>
  <c r="R2364" i="1"/>
  <c r="R2365" i="1"/>
  <c r="R2366" i="1"/>
  <c r="R2367" i="1"/>
  <c r="R2368" i="1"/>
  <c r="R2369" i="1"/>
  <c r="R2370" i="1"/>
  <c r="R2371" i="1"/>
  <c r="R2372" i="1"/>
  <c r="R2373" i="1"/>
  <c r="R2374" i="1"/>
  <c r="R2375" i="1"/>
  <c r="R2376" i="1"/>
  <c r="R2377" i="1"/>
  <c r="R2378" i="1"/>
  <c r="R2379" i="1"/>
  <c r="R2380" i="1"/>
  <c r="R2381" i="1"/>
  <c r="R2382" i="1"/>
  <c r="R2383" i="1"/>
  <c r="R2384" i="1"/>
  <c r="R2385" i="1"/>
  <c r="R2386" i="1"/>
  <c r="R2387" i="1"/>
  <c r="R2388" i="1"/>
  <c r="R2389" i="1"/>
  <c r="R2390" i="1"/>
  <c r="R2391" i="1"/>
  <c r="R2392" i="1"/>
  <c r="R2393" i="1"/>
  <c r="R2394" i="1"/>
  <c r="R2395" i="1"/>
  <c r="R2396" i="1"/>
  <c r="R2397" i="1"/>
  <c r="R2398" i="1"/>
  <c r="R2399" i="1"/>
  <c r="R2400" i="1"/>
  <c r="R2401" i="1"/>
  <c r="R2402" i="1"/>
  <c r="R2403" i="1"/>
  <c r="R2404" i="1"/>
  <c r="R2405" i="1"/>
  <c r="R2406" i="1"/>
  <c r="R2407" i="1"/>
  <c r="R2408" i="1"/>
  <c r="R2409" i="1"/>
  <c r="R2410" i="1"/>
  <c r="R2411" i="1"/>
  <c r="R2412" i="1"/>
  <c r="R2413" i="1"/>
  <c r="R2414" i="1"/>
  <c r="R2415" i="1"/>
  <c r="R2416" i="1"/>
  <c r="R2417" i="1"/>
  <c r="R2418" i="1"/>
  <c r="R2419" i="1"/>
  <c r="R2420" i="1"/>
  <c r="R2421" i="1"/>
  <c r="R2422" i="1"/>
  <c r="R2423" i="1"/>
  <c r="R2424" i="1"/>
  <c r="R2425" i="1"/>
  <c r="R2426" i="1"/>
  <c r="R2427" i="1"/>
  <c r="R2428" i="1"/>
  <c r="R2429" i="1"/>
  <c r="R2430" i="1"/>
  <c r="R2431" i="1"/>
  <c r="R2432" i="1"/>
  <c r="R2433" i="1"/>
  <c r="R2434" i="1"/>
  <c r="R2435" i="1"/>
  <c r="R2436" i="1"/>
  <c r="R2437" i="1"/>
  <c r="R2438" i="1"/>
  <c r="R2439" i="1"/>
  <c r="R2440" i="1"/>
  <c r="R2441" i="1"/>
  <c r="R2442" i="1"/>
  <c r="R2443" i="1"/>
  <c r="R2444" i="1"/>
  <c r="R2445" i="1"/>
  <c r="R2446" i="1"/>
  <c r="R2447" i="1"/>
  <c r="R2448" i="1"/>
  <c r="R2449" i="1"/>
  <c r="R2450" i="1"/>
  <c r="R2451" i="1"/>
  <c r="R2452" i="1"/>
  <c r="R2453" i="1"/>
  <c r="R2454" i="1"/>
  <c r="R2455" i="1"/>
  <c r="R2456" i="1"/>
  <c r="R2457" i="1"/>
  <c r="R2458" i="1"/>
  <c r="R2459" i="1"/>
  <c r="R2460" i="1"/>
  <c r="R2461" i="1"/>
  <c r="R2462" i="1"/>
  <c r="R2463" i="1"/>
  <c r="R2464" i="1"/>
  <c r="R2465" i="1"/>
  <c r="R2466" i="1"/>
  <c r="R2467" i="1"/>
  <c r="R2468" i="1"/>
  <c r="R2469" i="1"/>
  <c r="R2470" i="1"/>
  <c r="R2471" i="1"/>
  <c r="R2472" i="1"/>
  <c r="R2473" i="1"/>
  <c r="R2474" i="1"/>
  <c r="R2475" i="1"/>
  <c r="R2476" i="1"/>
  <c r="R2477" i="1"/>
  <c r="R2478" i="1"/>
  <c r="R2479" i="1"/>
  <c r="R2480" i="1"/>
  <c r="R2481" i="1"/>
  <c r="R2482" i="1"/>
  <c r="R2483" i="1"/>
  <c r="R2484" i="1"/>
  <c r="R2485" i="1"/>
  <c r="R2486" i="1"/>
  <c r="R2487" i="1"/>
  <c r="R2488" i="1"/>
  <c r="R2489" i="1"/>
  <c r="R2490" i="1"/>
  <c r="R2491" i="1"/>
  <c r="R2492" i="1"/>
  <c r="R2493" i="1"/>
  <c r="R2494" i="1"/>
  <c r="R2495" i="1"/>
  <c r="R2496" i="1"/>
  <c r="R2497" i="1"/>
  <c r="R2498" i="1"/>
  <c r="R2499" i="1"/>
  <c r="R2500" i="1"/>
  <c r="R2501" i="1"/>
  <c r="R2502" i="1"/>
  <c r="R2503" i="1"/>
  <c r="R2504" i="1"/>
  <c r="R2505" i="1"/>
  <c r="R2506" i="1"/>
  <c r="R2507" i="1"/>
  <c r="R2508" i="1"/>
  <c r="R2509" i="1"/>
  <c r="R2510" i="1"/>
  <c r="R2511" i="1"/>
  <c r="R2512" i="1"/>
  <c r="R2513" i="1"/>
  <c r="R2514" i="1"/>
  <c r="R2515" i="1"/>
  <c r="R2516" i="1"/>
  <c r="R2517" i="1"/>
  <c r="R2518" i="1"/>
  <c r="R2519" i="1"/>
  <c r="R2520" i="1"/>
  <c r="R2521" i="1"/>
  <c r="R2522" i="1"/>
  <c r="R2523" i="1"/>
  <c r="R2524" i="1"/>
  <c r="R2525" i="1"/>
  <c r="R2526" i="1"/>
  <c r="R2527" i="1"/>
  <c r="R2528" i="1"/>
  <c r="R2529" i="1"/>
  <c r="R2530" i="1"/>
  <c r="R2531" i="1"/>
  <c r="R2532" i="1"/>
  <c r="R2533" i="1"/>
  <c r="R2534" i="1"/>
  <c r="R2535" i="1"/>
  <c r="R2536" i="1"/>
  <c r="R2537" i="1"/>
  <c r="R2538" i="1"/>
  <c r="R2539" i="1"/>
  <c r="R2540" i="1"/>
  <c r="R2541" i="1"/>
  <c r="R2542" i="1"/>
  <c r="R2543" i="1"/>
  <c r="R2544" i="1"/>
  <c r="R2545" i="1"/>
  <c r="R2546" i="1"/>
  <c r="R2547" i="1"/>
  <c r="R2548" i="1"/>
  <c r="R2549" i="1"/>
  <c r="R2550" i="1"/>
  <c r="R2551" i="1"/>
  <c r="R2552" i="1"/>
  <c r="R2553" i="1"/>
  <c r="R2554" i="1"/>
  <c r="R2555" i="1"/>
  <c r="R2556" i="1"/>
  <c r="R2557" i="1"/>
  <c r="R2558" i="1"/>
  <c r="R2559" i="1"/>
  <c r="R2560" i="1"/>
  <c r="R2561" i="1"/>
  <c r="R2562" i="1"/>
  <c r="R2563" i="1"/>
  <c r="R2564" i="1"/>
  <c r="R2565" i="1"/>
  <c r="R2566" i="1"/>
  <c r="R2567" i="1"/>
  <c r="R2568" i="1"/>
  <c r="R2569" i="1"/>
  <c r="R2570" i="1"/>
  <c r="R2571" i="1"/>
  <c r="R2572" i="1"/>
  <c r="R2573" i="1"/>
  <c r="R2574" i="1"/>
  <c r="R2575" i="1"/>
  <c r="R2576" i="1"/>
  <c r="R2577" i="1"/>
  <c r="R2578" i="1"/>
  <c r="R2579" i="1"/>
  <c r="R2580" i="1"/>
  <c r="R2581" i="1"/>
  <c r="R2582" i="1"/>
  <c r="R2583" i="1"/>
  <c r="R2584" i="1"/>
  <c r="R2585" i="1"/>
  <c r="R2586" i="1"/>
  <c r="R2587" i="1"/>
  <c r="R2588" i="1"/>
  <c r="R2589" i="1"/>
  <c r="R2590" i="1"/>
  <c r="R2591" i="1"/>
  <c r="R2592" i="1"/>
  <c r="R2593" i="1"/>
  <c r="R2594" i="1"/>
  <c r="R2595" i="1"/>
  <c r="R2596" i="1"/>
  <c r="R2597" i="1"/>
  <c r="R2598" i="1"/>
  <c r="R2599" i="1"/>
  <c r="R2600" i="1"/>
  <c r="R2601" i="1"/>
  <c r="R2602" i="1"/>
  <c r="R2603" i="1"/>
  <c r="R2604" i="1"/>
  <c r="R2605" i="1"/>
  <c r="R2606" i="1"/>
  <c r="R2607" i="1"/>
  <c r="R2608" i="1"/>
  <c r="R2609" i="1"/>
  <c r="R2610" i="1"/>
  <c r="R2611" i="1"/>
  <c r="R2612" i="1"/>
  <c r="R2613" i="1"/>
  <c r="R2614" i="1"/>
  <c r="R2615" i="1"/>
  <c r="R2616" i="1"/>
  <c r="R2617" i="1"/>
  <c r="R2618" i="1"/>
  <c r="R2619" i="1"/>
  <c r="R2620" i="1"/>
  <c r="R2621" i="1"/>
  <c r="R2622" i="1"/>
  <c r="R2623" i="1"/>
  <c r="R2624" i="1"/>
  <c r="R2625" i="1"/>
  <c r="R2626" i="1"/>
  <c r="R2627" i="1"/>
  <c r="R2628" i="1"/>
  <c r="R2629" i="1"/>
  <c r="R2630" i="1"/>
  <c r="R2631" i="1"/>
  <c r="R2632" i="1"/>
  <c r="R2633" i="1"/>
  <c r="R2634" i="1"/>
  <c r="R2635" i="1"/>
  <c r="R2636" i="1"/>
  <c r="R2637" i="1"/>
  <c r="R2638" i="1"/>
  <c r="R2639" i="1"/>
  <c r="R2640" i="1"/>
  <c r="R2641" i="1"/>
  <c r="R2642" i="1"/>
  <c r="R2643" i="1"/>
  <c r="R2644" i="1"/>
  <c r="R2645" i="1"/>
  <c r="R2646" i="1"/>
  <c r="R2647" i="1"/>
  <c r="R2648" i="1"/>
  <c r="R2649" i="1"/>
  <c r="R2650" i="1"/>
  <c r="R2651" i="1"/>
  <c r="R2652" i="1"/>
  <c r="R2653" i="1"/>
  <c r="R2654" i="1"/>
  <c r="R2655" i="1"/>
  <c r="R2656" i="1"/>
  <c r="R2657" i="1"/>
  <c r="R2658" i="1"/>
  <c r="R2659" i="1"/>
  <c r="R2660" i="1"/>
  <c r="R2661" i="1"/>
  <c r="R2662" i="1"/>
  <c r="R2663" i="1"/>
  <c r="R2664" i="1"/>
  <c r="R2665" i="1"/>
  <c r="R2666" i="1"/>
  <c r="R2667" i="1"/>
  <c r="R2668" i="1"/>
  <c r="R2669" i="1"/>
  <c r="R2670" i="1"/>
  <c r="R2671" i="1"/>
  <c r="R2672" i="1"/>
  <c r="R2673" i="1"/>
  <c r="R2674" i="1"/>
  <c r="R2675" i="1"/>
  <c r="R2676" i="1"/>
  <c r="R2677" i="1"/>
  <c r="R2678" i="1"/>
  <c r="R2679" i="1"/>
  <c r="R2680" i="1"/>
  <c r="R2681" i="1"/>
  <c r="R2682" i="1"/>
  <c r="R2683" i="1"/>
  <c r="R2684" i="1"/>
  <c r="R2685" i="1"/>
  <c r="R2686" i="1"/>
  <c r="R2687" i="1"/>
  <c r="R2688" i="1"/>
  <c r="R2689" i="1"/>
  <c r="R2690" i="1"/>
  <c r="R2691" i="1"/>
  <c r="R2692" i="1"/>
  <c r="R2693" i="1"/>
  <c r="R2694" i="1"/>
  <c r="R2695" i="1"/>
  <c r="R2696" i="1"/>
  <c r="R2697" i="1"/>
  <c r="R2698" i="1"/>
  <c r="R2699" i="1"/>
  <c r="R2700" i="1"/>
  <c r="R2701" i="1"/>
  <c r="R2702" i="1"/>
  <c r="R2703" i="1"/>
  <c r="R2704" i="1"/>
  <c r="R2705" i="1"/>
  <c r="R2706" i="1"/>
  <c r="R2707" i="1"/>
  <c r="R2708" i="1"/>
  <c r="R2709" i="1"/>
  <c r="R2710" i="1"/>
  <c r="R2711" i="1"/>
  <c r="R2712" i="1"/>
  <c r="R2713" i="1"/>
  <c r="R2714" i="1"/>
  <c r="R2715" i="1"/>
  <c r="R2716" i="1"/>
  <c r="R2717" i="1"/>
  <c r="R2718" i="1"/>
  <c r="R2719" i="1"/>
  <c r="R2720" i="1"/>
  <c r="R2721" i="1"/>
  <c r="R2722" i="1"/>
  <c r="R2723" i="1"/>
  <c r="R2724" i="1"/>
  <c r="R2725" i="1"/>
  <c r="R2726" i="1"/>
  <c r="R2727" i="1"/>
  <c r="R2728" i="1"/>
  <c r="R2729" i="1"/>
  <c r="R2730" i="1"/>
  <c r="R2731" i="1"/>
  <c r="R2732" i="1"/>
  <c r="R2733" i="1"/>
  <c r="R2734" i="1"/>
  <c r="R2735" i="1"/>
  <c r="R2736" i="1"/>
  <c r="R2737" i="1"/>
  <c r="R2738" i="1"/>
  <c r="R2739" i="1"/>
  <c r="R2740" i="1"/>
  <c r="R2741" i="1"/>
  <c r="R2742" i="1"/>
  <c r="R2743" i="1"/>
  <c r="R2744" i="1"/>
  <c r="R2745" i="1"/>
  <c r="R2746" i="1"/>
  <c r="R2747" i="1"/>
  <c r="R2748" i="1"/>
  <c r="R2749" i="1"/>
  <c r="R2750" i="1"/>
  <c r="R2751" i="1"/>
  <c r="R2752" i="1"/>
  <c r="R2753" i="1"/>
  <c r="R2754" i="1"/>
  <c r="R2755" i="1"/>
  <c r="R2756" i="1"/>
  <c r="R2757" i="1"/>
  <c r="R2758" i="1"/>
  <c r="R2759" i="1"/>
  <c r="R2760" i="1"/>
  <c r="R2761" i="1"/>
  <c r="R2762" i="1"/>
  <c r="R2763" i="1"/>
  <c r="R2764" i="1"/>
  <c r="R2765" i="1"/>
  <c r="R2766" i="1"/>
  <c r="R2767" i="1"/>
  <c r="R2768" i="1"/>
  <c r="R2769" i="1"/>
  <c r="R2770" i="1"/>
  <c r="R2771" i="1"/>
  <c r="R2772" i="1"/>
  <c r="R2773" i="1"/>
  <c r="R2774" i="1"/>
  <c r="R2775" i="1"/>
  <c r="R2776" i="1"/>
  <c r="R2777" i="1"/>
  <c r="R2778" i="1"/>
  <c r="R2779" i="1"/>
  <c r="R2780" i="1"/>
  <c r="R2781" i="1"/>
  <c r="R2782" i="1"/>
  <c r="R2783" i="1"/>
  <c r="R2784" i="1"/>
  <c r="R2785" i="1"/>
  <c r="R2786" i="1"/>
  <c r="R2787" i="1"/>
  <c r="R2788" i="1"/>
  <c r="R2789" i="1"/>
  <c r="R2790" i="1"/>
  <c r="R2791" i="1"/>
  <c r="R2792" i="1"/>
  <c r="R2793" i="1"/>
  <c r="R2794" i="1"/>
  <c r="R2795" i="1"/>
  <c r="R2796" i="1"/>
  <c r="R2797" i="1"/>
  <c r="R2798" i="1"/>
  <c r="R2799" i="1"/>
  <c r="R2800" i="1"/>
  <c r="R2801" i="1"/>
  <c r="R2802" i="1"/>
  <c r="R2803" i="1"/>
  <c r="R2804" i="1"/>
  <c r="R2805" i="1"/>
  <c r="R2806" i="1"/>
  <c r="R2807" i="1"/>
  <c r="R2808" i="1"/>
  <c r="R2809" i="1"/>
  <c r="R2810" i="1"/>
  <c r="R2811" i="1"/>
  <c r="R2812" i="1"/>
  <c r="R2813" i="1"/>
  <c r="R2814" i="1"/>
  <c r="R2815" i="1"/>
  <c r="R2816" i="1"/>
  <c r="R2817" i="1"/>
  <c r="R2818" i="1"/>
  <c r="R2819" i="1"/>
  <c r="R2820" i="1"/>
  <c r="R2821" i="1"/>
  <c r="R2822" i="1"/>
  <c r="R2823" i="1"/>
  <c r="R2824" i="1"/>
  <c r="R2825" i="1"/>
  <c r="R2826" i="1"/>
  <c r="R2827" i="1"/>
  <c r="R2828" i="1"/>
  <c r="R2829" i="1"/>
  <c r="R2830" i="1"/>
  <c r="R2831" i="1"/>
  <c r="R2832" i="1"/>
  <c r="R2833" i="1"/>
  <c r="R2834" i="1"/>
  <c r="R2835" i="1"/>
  <c r="R2836" i="1"/>
  <c r="R2837" i="1"/>
  <c r="R2838" i="1"/>
  <c r="R2839" i="1"/>
  <c r="R2840" i="1"/>
  <c r="R2841" i="1"/>
  <c r="R2842" i="1"/>
  <c r="R2843" i="1"/>
  <c r="R2844" i="1"/>
  <c r="R2845" i="1"/>
  <c r="R2846" i="1"/>
  <c r="R2847" i="1"/>
  <c r="R2848" i="1"/>
  <c r="R2849" i="1"/>
  <c r="R2850" i="1"/>
  <c r="R2851" i="1"/>
  <c r="R2852" i="1"/>
  <c r="R2853" i="1"/>
  <c r="R2854" i="1"/>
  <c r="R2855" i="1"/>
  <c r="R2856" i="1"/>
  <c r="R2857" i="1"/>
  <c r="R2858" i="1"/>
  <c r="R2859" i="1"/>
  <c r="R2860" i="1"/>
  <c r="R2861" i="1"/>
  <c r="R2862" i="1"/>
  <c r="R2863" i="1"/>
  <c r="R2864" i="1"/>
  <c r="R2865" i="1"/>
  <c r="R2866" i="1"/>
  <c r="R2867" i="1"/>
  <c r="R2868" i="1"/>
  <c r="R2869" i="1"/>
  <c r="R2870" i="1"/>
  <c r="R2871" i="1"/>
  <c r="R2872" i="1"/>
  <c r="R2873" i="1"/>
  <c r="R2874" i="1"/>
  <c r="R2875" i="1"/>
  <c r="R2876" i="1"/>
  <c r="R2877" i="1"/>
  <c r="R2878" i="1"/>
  <c r="R2879" i="1"/>
  <c r="R2880" i="1"/>
  <c r="R2881" i="1"/>
  <c r="R2882" i="1"/>
  <c r="R2883" i="1"/>
  <c r="R2884" i="1"/>
  <c r="R2885" i="1"/>
  <c r="R2886" i="1"/>
  <c r="R2887" i="1"/>
  <c r="R2888" i="1"/>
  <c r="R2889" i="1"/>
  <c r="R2890" i="1"/>
  <c r="R2891" i="1"/>
  <c r="R2892" i="1"/>
  <c r="R2893" i="1"/>
  <c r="R2894" i="1"/>
  <c r="R2895" i="1"/>
  <c r="R2896" i="1"/>
  <c r="R2897" i="1"/>
  <c r="R2898" i="1"/>
  <c r="R2899" i="1"/>
  <c r="R2900" i="1"/>
  <c r="R2901" i="1"/>
  <c r="R2902" i="1"/>
  <c r="R2903" i="1"/>
  <c r="R2904" i="1"/>
  <c r="R2905" i="1"/>
  <c r="R2906" i="1"/>
  <c r="R2907" i="1"/>
  <c r="R2908" i="1"/>
  <c r="R2909" i="1"/>
  <c r="R2910" i="1"/>
  <c r="R2911" i="1"/>
  <c r="R2912" i="1"/>
  <c r="R2913" i="1"/>
  <c r="R2914" i="1"/>
  <c r="R2915" i="1"/>
  <c r="R2916" i="1"/>
  <c r="R2917" i="1"/>
  <c r="R2918" i="1"/>
  <c r="R2919" i="1"/>
  <c r="R2920" i="1"/>
  <c r="R2921" i="1"/>
  <c r="R2922" i="1"/>
  <c r="R2923" i="1"/>
  <c r="R2924" i="1"/>
  <c r="R2925" i="1"/>
  <c r="R2926" i="1"/>
  <c r="R2927" i="1"/>
  <c r="R2928" i="1"/>
  <c r="R2929" i="1"/>
  <c r="R2930" i="1"/>
  <c r="R2931" i="1"/>
  <c r="R2932" i="1"/>
  <c r="R2933" i="1"/>
  <c r="R2934" i="1"/>
  <c r="R2935" i="1"/>
  <c r="R2936" i="1"/>
  <c r="R2937" i="1"/>
  <c r="R2938" i="1"/>
  <c r="R2939" i="1"/>
  <c r="R2940" i="1"/>
  <c r="R2941" i="1"/>
  <c r="R2942" i="1"/>
  <c r="R2943" i="1"/>
  <c r="R2944" i="1"/>
  <c r="R2945" i="1"/>
  <c r="R2946" i="1"/>
  <c r="R2947" i="1"/>
  <c r="R2948" i="1"/>
  <c r="R2949" i="1"/>
  <c r="R2950" i="1"/>
  <c r="R2951" i="1"/>
  <c r="R2952" i="1"/>
  <c r="R2953" i="1"/>
  <c r="R2954" i="1"/>
  <c r="R2955" i="1"/>
  <c r="R2956" i="1"/>
  <c r="R2957" i="1"/>
  <c r="R2958" i="1"/>
  <c r="R2959" i="1"/>
  <c r="R2960" i="1"/>
  <c r="R2961" i="1"/>
  <c r="R2962" i="1"/>
  <c r="R2963" i="1"/>
  <c r="R2964" i="1"/>
  <c r="R2965" i="1"/>
  <c r="R2966" i="1"/>
  <c r="R2967" i="1"/>
  <c r="R2968" i="1"/>
  <c r="R2969" i="1"/>
  <c r="R2970" i="1"/>
  <c r="R2971" i="1"/>
  <c r="R2972" i="1"/>
  <c r="R2973" i="1"/>
  <c r="R2974" i="1"/>
  <c r="R2975" i="1"/>
  <c r="R2976" i="1"/>
  <c r="R2977" i="1"/>
  <c r="R2978" i="1"/>
  <c r="R2979" i="1"/>
  <c r="R2980" i="1"/>
  <c r="R2981" i="1"/>
  <c r="R2982" i="1"/>
  <c r="R2983" i="1"/>
  <c r="R2984" i="1"/>
  <c r="R2985" i="1"/>
  <c r="R2986" i="1"/>
  <c r="R2987" i="1"/>
  <c r="R2988" i="1"/>
  <c r="R2989" i="1"/>
  <c r="R2990" i="1"/>
  <c r="R2991" i="1"/>
  <c r="R2992" i="1"/>
  <c r="R2993" i="1"/>
  <c r="R2994" i="1"/>
  <c r="R2995" i="1"/>
  <c r="R2996" i="1"/>
  <c r="R2997" i="1"/>
  <c r="R2998" i="1"/>
  <c r="R2999" i="1"/>
  <c r="R3000" i="1"/>
  <c r="R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4"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Q2231" i="1"/>
  <c r="Q2232" i="1"/>
  <c r="Q2233" i="1"/>
  <c r="Q2234" i="1"/>
  <c r="Q2235" i="1"/>
  <c r="Q2236" i="1"/>
  <c r="Q2237" i="1"/>
  <c r="Q2238" i="1"/>
  <c r="Q2239" i="1"/>
  <c r="Q2240" i="1"/>
  <c r="Q2241" i="1"/>
  <c r="Q2242" i="1"/>
  <c r="Q2243" i="1"/>
  <c r="Q2244" i="1"/>
  <c r="Q2245" i="1"/>
  <c r="Q2246" i="1"/>
  <c r="Q2247" i="1"/>
  <c r="Q2248" i="1"/>
  <c r="Q2249" i="1"/>
  <c r="Q2250" i="1"/>
  <c r="Q2251" i="1"/>
  <c r="Q2252" i="1"/>
  <c r="Q2253" i="1"/>
  <c r="Q2254" i="1"/>
  <c r="Q2255" i="1"/>
  <c r="Q2256" i="1"/>
  <c r="Q2257" i="1"/>
  <c r="Q2258" i="1"/>
  <c r="Q2259" i="1"/>
  <c r="Q2260" i="1"/>
  <c r="Q2261" i="1"/>
  <c r="Q2262" i="1"/>
  <c r="Q2263" i="1"/>
  <c r="Q2264" i="1"/>
  <c r="Q2265" i="1"/>
  <c r="Q2266" i="1"/>
  <c r="Q2267" i="1"/>
  <c r="Q2268" i="1"/>
  <c r="Q2269" i="1"/>
  <c r="Q2270" i="1"/>
  <c r="Q2271" i="1"/>
  <c r="Q2272" i="1"/>
  <c r="Q2273" i="1"/>
  <c r="Q2274" i="1"/>
  <c r="Q2275" i="1"/>
  <c r="Q2276" i="1"/>
  <c r="Q2277" i="1"/>
  <c r="Q2278" i="1"/>
  <c r="Q2279" i="1"/>
  <c r="Q2280" i="1"/>
  <c r="Q2281" i="1"/>
  <c r="Q2282" i="1"/>
  <c r="Q2283" i="1"/>
  <c r="Q2284" i="1"/>
  <c r="Q2285" i="1"/>
  <c r="Q2286" i="1"/>
  <c r="Q2287" i="1"/>
  <c r="Q2288" i="1"/>
  <c r="Q2289" i="1"/>
  <c r="Q2290" i="1"/>
  <c r="Q2291" i="1"/>
  <c r="Q2292" i="1"/>
  <c r="Q2293" i="1"/>
  <c r="Q2294" i="1"/>
  <c r="Q2295" i="1"/>
  <c r="Q2296" i="1"/>
  <c r="Q2297" i="1"/>
  <c r="Q2298" i="1"/>
  <c r="Q2299" i="1"/>
  <c r="Q2300" i="1"/>
  <c r="Q2301" i="1"/>
  <c r="Q2302" i="1"/>
  <c r="Q2303" i="1"/>
  <c r="Q2304" i="1"/>
  <c r="Q2305" i="1"/>
  <c r="Q2306" i="1"/>
  <c r="Q2307" i="1"/>
  <c r="Q2308" i="1"/>
  <c r="Q2309" i="1"/>
  <c r="Q2310" i="1"/>
  <c r="Q2311" i="1"/>
  <c r="Q2312" i="1"/>
  <c r="Q2313" i="1"/>
  <c r="Q2314" i="1"/>
  <c r="Q2315" i="1"/>
  <c r="Q2316" i="1"/>
  <c r="Q2317" i="1"/>
  <c r="Q2318" i="1"/>
  <c r="Q2319" i="1"/>
  <c r="Q2320" i="1"/>
  <c r="Q2321" i="1"/>
  <c r="Q2322" i="1"/>
  <c r="Q2323" i="1"/>
  <c r="Q2324" i="1"/>
  <c r="Q2325" i="1"/>
  <c r="Q2326" i="1"/>
  <c r="Q2327" i="1"/>
  <c r="Q2328" i="1"/>
  <c r="Q2329" i="1"/>
  <c r="Q2330" i="1"/>
  <c r="Q2331" i="1"/>
  <c r="Q2332" i="1"/>
  <c r="Q2333" i="1"/>
  <c r="Q2334" i="1"/>
  <c r="Q2335" i="1"/>
  <c r="Q2336" i="1"/>
  <c r="Q2337" i="1"/>
  <c r="Q2338" i="1"/>
  <c r="Q2339" i="1"/>
  <c r="Q2340" i="1"/>
  <c r="Q2341" i="1"/>
  <c r="Q2342" i="1"/>
  <c r="Q2343" i="1"/>
  <c r="Q2344" i="1"/>
  <c r="Q2345" i="1"/>
  <c r="Q2346" i="1"/>
  <c r="Q2347" i="1"/>
  <c r="Q2348" i="1"/>
  <c r="Q2349" i="1"/>
  <c r="Q2350" i="1"/>
  <c r="Q2351" i="1"/>
  <c r="Q2352" i="1"/>
  <c r="Q2353" i="1"/>
  <c r="Q2354" i="1"/>
  <c r="Q2355" i="1"/>
  <c r="Q2356" i="1"/>
  <c r="Q2357" i="1"/>
  <c r="Q2358" i="1"/>
  <c r="Q2359" i="1"/>
  <c r="Q2360" i="1"/>
  <c r="Q2361" i="1"/>
  <c r="Q2362" i="1"/>
  <c r="Q2363" i="1"/>
  <c r="Q2364" i="1"/>
  <c r="Q2365" i="1"/>
  <c r="Q2366" i="1"/>
  <c r="Q2367" i="1"/>
  <c r="Q2368" i="1"/>
  <c r="Q2369" i="1"/>
  <c r="Q2370" i="1"/>
  <c r="Q2371" i="1"/>
  <c r="Q2372" i="1"/>
  <c r="Q2373" i="1"/>
  <c r="Q2374" i="1"/>
  <c r="Q2375" i="1"/>
  <c r="Q2376" i="1"/>
  <c r="Q2377" i="1"/>
  <c r="Q2378" i="1"/>
  <c r="Q2379" i="1"/>
  <c r="Q2380" i="1"/>
  <c r="Q2381" i="1"/>
  <c r="Q2382" i="1"/>
  <c r="Q2383" i="1"/>
  <c r="Q2384" i="1"/>
  <c r="Q2385" i="1"/>
  <c r="Q2386" i="1"/>
  <c r="Q2387" i="1"/>
  <c r="Q2388" i="1"/>
  <c r="Q2389" i="1"/>
  <c r="Q2390" i="1"/>
  <c r="Q2391" i="1"/>
  <c r="Q2392" i="1"/>
  <c r="Q2393" i="1"/>
  <c r="Q2394" i="1"/>
  <c r="Q2395" i="1"/>
  <c r="Q2396" i="1"/>
  <c r="Q2397" i="1"/>
  <c r="Q2398" i="1"/>
  <c r="Q2399" i="1"/>
  <c r="Q2400" i="1"/>
  <c r="Q2401" i="1"/>
  <c r="Q2402" i="1"/>
  <c r="Q2403" i="1"/>
  <c r="Q2404" i="1"/>
  <c r="Q2405" i="1"/>
  <c r="Q2406" i="1"/>
  <c r="Q2407" i="1"/>
  <c r="Q2408" i="1"/>
  <c r="Q2409" i="1"/>
  <c r="Q2410" i="1"/>
  <c r="Q2411" i="1"/>
  <c r="Q2412" i="1"/>
  <c r="Q2413" i="1"/>
  <c r="Q2414" i="1"/>
  <c r="Q2415" i="1"/>
  <c r="Q2416" i="1"/>
  <c r="Q2417" i="1"/>
  <c r="Q2418" i="1"/>
  <c r="Q2419" i="1"/>
  <c r="Q2420" i="1"/>
  <c r="Q2421" i="1"/>
  <c r="Q2422" i="1"/>
  <c r="Q2423" i="1"/>
  <c r="Q2424" i="1"/>
  <c r="Q2425" i="1"/>
  <c r="Q2426" i="1"/>
  <c r="Q2427" i="1"/>
  <c r="Q2428" i="1"/>
  <c r="Q2429" i="1"/>
  <c r="Q2430" i="1"/>
  <c r="Q2431" i="1"/>
  <c r="Q2432" i="1"/>
  <c r="Q2433" i="1"/>
  <c r="Q2434" i="1"/>
  <c r="Q2435" i="1"/>
  <c r="Q2436" i="1"/>
  <c r="Q2437" i="1"/>
  <c r="Q2438" i="1"/>
  <c r="Q2439" i="1"/>
  <c r="Q2440" i="1"/>
  <c r="Q2441" i="1"/>
  <c r="Q2442" i="1"/>
  <c r="Q2443" i="1"/>
  <c r="Q2444" i="1"/>
  <c r="Q2445" i="1"/>
  <c r="Q2446" i="1"/>
  <c r="Q2447" i="1"/>
  <c r="Q2448" i="1"/>
  <c r="Q2449" i="1"/>
  <c r="Q2450" i="1"/>
  <c r="Q2451" i="1"/>
  <c r="Q2452" i="1"/>
  <c r="Q2453" i="1"/>
  <c r="Q2454" i="1"/>
  <c r="Q2455" i="1"/>
  <c r="Q2456" i="1"/>
  <c r="Q2457" i="1"/>
  <c r="Q2458" i="1"/>
  <c r="Q2459" i="1"/>
  <c r="Q2460" i="1"/>
  <c r="Q2461" i="1"/>
  <c r="Q2462" i="1"/>
  <c r="Q2463" i="1"/>
  <c r="Q2464" i="1"/>
  <c r="Q2465" i="1"/>
  <c r="Q2466" i="1"/>
  <c r="Q2467" i="1"/>
  <c r="Q2468" i="1"/>
  <c r="Q2469" i="1"/>
  <c r="Q2470" i="1"/>
  <c r="Q2471" i="1"/>
  <c r="Q2472" i="1"/>
  <c r="Q2473" i="1"/>
  <c r="Q2474" i="1"/>
  <c r="Q2475" i="1"/>
  <c r="Q2476" i="1"/>
  <c r="Q2477" i="1"/>
  <c r="Q2478" i="1"/>
  <c r="Q2479" i="1"/>
  <c r="Q2480" i="1"/>
  <c r="Q2481" i="1"/>
  <c r="Q2482" i="1"/>
  <c r="Q2483" i="1"/>
  <c r="Q2484" i="1"/>
  <c r="Q2485" i="1"/>
  <c r="Q2486" i="1"/>
  <c r="Q2487" i="1"/>
  <c r="Q2488" i="1"/>
  <c r="Q2489" i="1"/>
  <c r="Q2490" i="1"/>
  <c r="Q2491" i="1"/>
  <c r="Q2492" i="1"/>
  <c r="Q2493" i="1"/>
  <c r="Q2494" i="1"/>
  <c r="Q2495" i="1"/>
  <c r="Q2496" i="1"/>
  <c r="Q2497" i="1"/>
  <c r="Q2498" i="1"/>
  <c r="Q2499" i="1"/>
  <c r="Q2500" i="1"/>
  <c r="Q2501" i="1"/>
  <c r="Q2502" i="1"/>
  <c r="Q2503" i="1"/>
  <c r="Q2504" i="1"/>
  <c r="Q2505" i="1"/>
  <c r="Q2506" i="1"/>
  <c r="Q2507" i="1"/>
  <c r="Q2508" i="1"/>
  <c r="Q2509" i="1"/>
  <c r="Q2510" i="1"/>
  <c r="Q2511" i="1"/>
  <c r="Q2512" i="1"/>
  <c r="Q2513" i="1"/>
  <c r="Q2514" i="1"/>
  <c r="Q2515" i="1"/>
  <c r="Q2516" i="1"/>
  <c r="Q2517" i="1"/>
  <c r="Q2518" i="1"/>
  <c r="Q2519" i="1"/>
  <c r="Q2520" i="1"/>
  <c r="Q2521" i="1"/>
  <c r="Q2522" i="1"/>
  <c r="Q2523" i="1"/>
  <c r="Q2524" i="1"/>
  <c r="Q2525" i="1"/>
  <c r="Q2526" i="1"/>
  <c r="Q2527" i="1"/>
  <c r="Q2528" i="1"/>
  <c r="Q2529" i="1"/>
  <c r="Q2530" i="1"/>
  <c r="Q2531" i="1"/>
  <c r="Q2532" i="1"/>
  <c r="Q2533" i="1"/>
  <c r="Q2534" i="1"/>
  <c r="Q2535" i="1"/>
  <c r="Q2536" i="1"/>
  <c r="Q2537" i="1"/>
  <c r="Q2538" i="1"/>
  <c r="Q2539" i="1"/>
  <c r="Q2540" i="1"/>
  <c r="Q2541" i="1"/>
  <c r="Q2542" i="1"/>
  <c r="Q2543" i="1"/>
  <c r="Q2544" i="1"/>
  <c r="Q2545" i="1"/>
  <c r="Q2546" i="1"/>
  <c r="Q2547" i="1"/>
  <c r="Q2548" i="1"/>
  <c r="Q2549" i="1"/>
  <c r="Q2550" i="1"/>
  <c r="Q2551" i="1"/>
  <c r="Q2552" i="1"/>
  <c r="Q2553" i="1"/>
  <c r="Q2554" i="1"/>
  <c r="Q2555" i="1"/>
  <c r="Q2556" i="1"/>
  <c r="Q2557" i="1"/>
  <c r="Q2558" i="1"/>
  <c r="Q2559" i="1"/>
  <c r="Q2560" i="1"/>
  <c r="Q2561" i="1"/>
  <c r="Q2562" i="1"/>
  <c r="Q2563" i="1"/>
  <c r="Q2564" i="1"/>
  <c r="Q2565" i="1"/>
  <c r="Q2566" i="1"/>
  <c r="Q2567" i="1"/>
  <c r="Q2568" i="1"/>
  <c r="Q2569" i="1"/>
  <c r="Q2570" i="1"/>
  <c r="Q2571" i="1"/>
  <c r="Q2572" i="1"/>
  <c r="Q2573" i="1"/>
  <c r="Q2574" i="1"/>
  <c r="Q2575" i="1"/>
  <c r="Q2576" i="1"/>
  <c r="Q2577" i="1"/>
  <c r="Q2578" i="1"/>
  <c r="Q2579" i="1"/>
  <c r="Q2580" i="1"/>
  <c r="Q2581" i="1"/>
  <c r="Q2582" i="1"/>
  <c r="Q2583" i="1"/>
  <c r="Q2584" i="1"/>
  <c r="Q2585" i="1"/>
  <c r="Q2586" i="1"/>
  <c r="Q2587" i="1"/>
  <c r="Q2588" i="1"/>
  <c r="Q2589" i="1"/>
  <c r="Q2590" i="1"/>
  <c r="Q2591" i="1"/>
  <c r="Q2592" i="1"/>
  <c r="Q2593" i="1"/>
  <c r="Q2594" i="1"/>
  <c r="Q2595" i="1"/>
  <c r="Q2596" i="1"/>
  <c r="Q2597" i="1"/>
  <c r="Q2598" i="1"/>
  <c r="Q2599" i="1"/>
  <c r="Q2600" i="1"/>
  <c r="Q2601" i="1"/>
  <c r="Q2602" i="1"/>
  <c r="Q2603" i="1"/>
  <c r="Q2604" i="1"/>
  <c r="Q2605" i="1"/>
  <c r="Q2606" i="1"/>
  <c r="Q2607" i="1"/>
  <c r="Q2608" i="1"/>
  <c r="Q2609" i="1"/>
  <c r="Q2610" i="1"/>
  <c r="Q2611" i="1"/>
  <c r="Q2612" i="1"/>
  <c r="Q2613" i="1"/>
  <c r="Q2614" i="1"/>
  <c r="Q2615" i="1"/>
  <c r="Q2616" i="1"/>
  <c r="Q2617" i="1"/>
  <c r="Q2618" i="1"/>
  <c r="Q2619" i="1"/>
  <c r="Q2620" i="1"/>
  <c r="Q2621" i="1"/>
  <c r="Q2622" i="1"/>
  <c r="Q2623" i="1"/>
  <c r="Q2624" i="1"/>
  <c r="Q2625" i="1"/>
  <c r="Q2626" i="1"/>
  <c r="Q2627" i="1"/>
  <c r="Q2628" i="1"/>
  <c r="Q2629" i="1"/>
  <c r="Q2630" i="1"/>
  <c r="Q2631" i="1"/>
  <c r="Q2632" i="1"/>
  <c r="Q2633" i="1"/>
  <c r="Q2634" i="1"/>
  <c r="Q2635" i="1"/>
  <c r="Q2636" i="1"/>
  <c r="Q2637" i="1"/>
  <c r="Q2638" i="1"/>
  <c r="Q2639" i="1"/>
  <c r="Q2640" i="1"/>
  <c r="Q2641" i="1"/>
  <c r="Q2642" i="1"/>
  <c r="Q2643" i="1"/>
  <c r="Q2644" i="1"/>
  <c r="Q2645" i="1"/>
  <c r="Q2646" i="1"/>
  <c r="Q2647" i="1"/>
  <c r="Q2648" i="1"/>
  <c r="Q2649" i="1"/>
  <c r="Q2650" i="1"/>
  <c r="Q2651" i="1"/>
  <c r="Q2652" i="1"/>
  <c r="Q2653" i="1"/>
  <c r="Q2654" i="1"/>
  <c r="Q2655" i="1"/>
  <c r="Q2656" i="1"/>
  <c r="Q2657" i="1"/>
  <c r="Q2658" i="1"/>
  <c r="Q2659" i="1"/>
  <c r="Q2660" i="1"/>
  <c r="Q2661" i="1"/>
  <c r="Q2662" i="1"/>
  <c r="Q2663" i="1"/>
  <c r="Q2664" i="1"/>
  <c r="Q2665" i="1"/>
  <c r="Q2666" i="1"/>
  <c r="Q2667" i="1"/>
  <c r="Q2668" i="1"/>
  <c r="Q2669" i="1"/>
  <c r="Q2670" i="1"/>
  <c r="Q2671" i="1"/>
  <c r="Q2672" i="1"/>
  <c r="Q2673" i="1"/>
  <c r="Q2674" i="1"/>
  <c r="Q2675" i="1"/>
  <c r="Q2676" i="1"/>
  <c r="Q2677" i="1"/>
  <c r="Q2678" i="1"/>
  <c r="Q2679" i="1"/>
  <c r="Q2680" i="1"/>
  <c r="Q2681" i="1"/>
  <c r="Q2682" i="1"/>
  <c r="Q2683" i="1"/>
  <c r="Q2684" i="1"/>
  <c r="Q2685" i="1"/>
  <c r="Q2686" i="1"/>
  <c r="Q2687" i="1"/>
  <c r="Q2688" i="1"/>
  <c r="Q2689" i="1"/>
  <c r="Q2690" i="1"/>
  <c r="Q2691" i="1"/>
  <c r="Q2692" i="1"/>
  <c r="Q2693" i="1"/>
  <c r="Q2694" i="1"/>
  <c r="Q2695" i="1"/>
  <c r="Q2696" i="1"/>
  <c r="Q2697" i="1"/>
  <c r="Q2698" i="1"/>
  <c r="Q2699" i="1"/>
  <c r="Q2700" i="1"/>
  <c r="Q2701" i="1"/>
  <c r="Q2702" i="1"/>
  <c r="Q2703" i="1"/>
  <c r="Q2704" i="1"/>
  <c r="Q2705" i="1"/>
  <c r="Q2706" i="1"/>
  <c r="Q2707" i="1"/>
  <c r="Q2708" i="1"/>
  <c r="Q2709" i="1"/>
  <c r="Q2710" i="1"/>
  <c r="Q2711" i="1"/>
  <c r="Q2712" i="1"/>
  <c r="Q2713" i="1"/>
  <c r="Q2714" i="1"/>
  <c r="Q2715" i="1"/>
  <c r="Q2716" i="1"/>
  <c r="Q2717" i="1"/>
  <c r="Q2718" i="1"/>
  <c r="Q2719" i="1"/>
  <c r="Q2720" i="1"/>
  <c r="Q2721" i="1"/>
  <c r="Q2722" i="1"/>
  <c r="Q2723" i="1"/>
  <c r="Q2724" i="1"/>
  <c r="Q2725" i="1"/>
  <c r="Q2726" i="1"/>
  <c r="Q2727" i="1"/>
  <c r="Q2728" i="1"/>
  <c r="Q2729" i="1"/>
  <c r="Q2730" i="1"/>
  <c r="Q2731" i="1"/>
  <c r="Q2732" i="1"/>
  <c r="Q2733" i="1"/>
  <c r="Q2734" i="1"/>
  <c r="Q2735" i="1"/>
  <c r="Q2736" i="1"/>
  <c r="Q2737" i="1"/>
  <c r="Q2738" i="1"/>
  <c r="Q2739" i="1"/>
  <c r="Q2740" i="1"/>
  <c r="Q2741" i="1"/>
  <c r="Q2742" i="1"/>
  <c r="Q2743" i="1"/>
  <c r="Q2744" i="1"/>
  <c r="Q2745" i="1"/>
  <c r="Q2746" i="1"/>
  <c r="Q2747" i="1"/>
  <c r="Q2748" i="1"/>
  <c r="Q2749" i="1"/>
  <c r="Q2750" i="1"/>
  <c r="Q2751" i="1"/>
  <c r="Q2752" i="1"/>
  <c r="Q2753" i="1"/>
  <c r="Q2754" i="1"/>
  <c r="Q2755" i="1"/>
  <c r="Q2756" i="1"/>
  <c r="Q2757" i="1"/>
  <c r="Q2758" i="1"/>
  <c r="Q2759" i="1"/>
  <c r="Q2760" i="1"/>
  <c r="Q2761" i="1"/>
  <c r="Q2762" i="1"/>
  <c r="Q2763" i="1"/>
  <c r="Q2764" i="1"/>
  <c r="Q2765" i="1"/>
  <c r="Q2766" i="1"/>
  <c r="Q2767" i="1"/>
  <c r="Q2768" i="1"/>
  <c r="Q2769" i="1"/>
  <c r="Q2770" i="1"/>
  <c r="Q2771" i="1"/>
  <c r="Q2772" i="1"/>
  <c r="Q2773" i="1"/>
  <c r="Q2774" i="1"/>
  <c r="Q2775" i="1"/>
  <c r="Q2776" i="1"/>
  <c r="Q2777" i="1"/>
  <c r="Q2778" i="1"/>
  <c r="Q2779" i="1"/>
  <c r="Q2780" i="1"/>
  <c r="Q2781" i="1"/>
  <c r="Q2782" i="1"/>
  <c r="Q2783" i="1"/>
  <c r="Q2784" i="1"/>
  <c r="Q2785" i="1"/>
  <c r="Q2786" i="1"/>
  <c r="Q2787" i="1"/>
  <c r="Q2788" i="1"/>
  <c r="Q2789" i="1"/>
  <c r="Q2790" i="1"/>
  <c r="Q2791" i="1"/>
  <c r="Q2792" i="1"/>
  <c r="Q2793" i="1"/>
  <c r="Q2794" i="1"/>
  <c r="Q2795" i="1"/>
  <c r="Q2796" i="1"/>
  <c r="Q2797" i="1"/>
  <c r="Q2798" i="1"/>
  <c r="Q2799" i="1"/>
  <c r="Q2800" i="1"/>
  <c r="Q2801" i="1"/>
  <c r="Q2802" i="1"/>
  <c r="Q2803" i="1"/>
  <c r="Q2804" i="1"/>
  <c r="Q2805" i="1"/>
  <c r="Q2806" i="1"/>
  <c r="Q2807" i="1"/>
  <c r="Q2808" i="1"/>
  <c r="Q2809" i="1"/>
  <c r="Q2810" i="1"/>
  <c r="Q2811" i="1"/>
  <c r="Q2812" i="1"/>
  <c r="Q2813" i="1"/>
  <c r="Q2814" i="1"/>
  <c r="Q2815" i="1"/>
  <c r="Q2816" i="1"/>
  <c r="Q2817" i="1"/>
  <c r="Q2818" i="1"/>
  <c r="Q2819" i="1"/>
  <c r="Q2820" i="1"/>
  <c r="Q2821" i="1"/>
  <c r="Q2822" i="1"/>
  <c r="Q2823" i="1"/>
  <c r="Q2824" i="1"/>
  <c r="Q2825" i="1"/>
  <c r="Q2826" i="1"/>
  <c r="Q2827" i="1"/>
  <c r="Q2828" i="1"/>
  <c r="Q2829" i="1"/>
  <c r="Q2830" i="1"/>
  <c r="Q2831" i="1"/>
  <c r="Q2832" i="1"/>
  <c r="Q2833" i="1"/>
  <c r="Q2834" i="1"/>
  <c r="Q2835" i="1"/>
  <c r="Q2836" i="1"/>
  <c r="Q2837" i="1"/>
  <c r="Q2838" i="1"/>
  <c r="Q2839" i="1"/>
  <c r="Q2840" i="1"/>
  <c r="Q2841" i="1"/>
  <c r="Q2842" i="1"/>
  <c r="Q2843" i="1"/>
  <c r="Q2844" i="1"/>
  <c r="Q2845" i="1"/>
  <c r="Q2846" i="1"/>
  <c r="Q2847" i="1"/>
  <c r="Q2848" i="1"/>
  <c r="Q2849" i="1"/>
  <c r="Q2850" i="1"/>
  <c r="Q2851" i="1"/>
  <c r="Q2852" i="1"/>
  <c r="Q2853" i="1"/>
  <c r="Q2854" i="1"/>
  <c r="Q2855" i="1"/>
  <c r="Q2856" i="1"/>
  <c r="Q2857" i="1"/>
  <c r="Q2858" i="1"/>
  <c r="Q2859" i="1"/>
  <c r="Q2860" i="1"/>
  <c r="Q2861" i="1"/>
  <c r="Q2862" i="1"/>
  <c r="Q2863" i="1"/>
  <c r="Q2864" i="1"/>
  <c r="Q2865" i="1"/>
  <c r="Q2866" i="1"/>
  <c r="Q2867" i="1"/>
  <c r="Q2868" i="1"/>
  <c r="Q2869" i="1"/>
  <c r="Q2870" i="1"/>
  <c r="Q2871" i="1"/>
  <c r="Q2872" i="1"/>
  <c r="Q2873" i="1"/>
  <c r="Q2874" i="1"/>
  <c r="Q2875" i="1"/>
  <c r="Q2876" i="1"/>
  <c r="Q2877" i="1"/>
  <c r="Q2878" i="1"/>
  <c r="Q2879" i="1"/>
  <c r="Q2880" i="1"/>
  <c r="Q2881" i="1"/>
  <c r="Q2882" i="1"/>
  <c r="Q2883" i="1"/>
  <c r="Q2884" i="1"/>
  <c r="Q2885" i="1"/>
  <c r="Q2886" i="1"/>
  <c r="Q2887" i="1"/>
  <c r="Q2888" i="1"/>
  <c r="Q2889" i="1"/>
  <c r="Q2890" i="1"/>
  <c r="Q2891" i="1"/>
  <c r="Q2892" i="1"/>
  <c r="Q2893" i="1"/>
  <c r="Q2894" i="1"/>
  <c r="Q2895" i="1"/>
  <c r="Q2896" i="1"/>
  <c r="Q2897" i="1"/>
  <c r="Q2898" i="1"/>
  <c r="Q2899" i="1"/>
  <c r="Q2900" i="1"/>
  <c r="Q2901" i="1"/>
  <c r="Q2902" i="1"/>
  <c r="Q2903" i="1"/>
  <c r="Q2904" i="1"/>
  <c r="Q2905" i="1"/>
  <c r="Q2906" i="1"/>
  <c r="Q2907" i="1"/>
  <c r="Q2908" i="1"/>
  <c r="Q2909" i="1"/>
  <c r="Q2910" i="1"/>
  <c r="Q2911" i="1"/>
  <c r="Q2912" i="1"/>
  <c r="Q2913" i="1"/>
  <c r="Q2914" i="1"/>
  <c r="Q2915" i="1"/>
  <c r="Q2916" i="1"/>
  <c r="Q2917" i="1"/>
  <c r="Q2918" i="1"/>
  <c r="Q2919" i="1"/>
  <c r="Q2920" i="1"/>
  <c r="Q2921" i="1"/>
  <c r="Q2922" i="1"/>
  <c r="Q2923" i="1"/>
  <c r="Q2924" i="1"/>
  <c r="Q2925" i="1"/>
  <c r="Q2926" i="1"/>
  <c r="Q2927" i="1"/>
  <c r="Q2928" i="1"/>
  <c r="Q2929" i="1"/>
  <c r="Q2930" i="1"/>
  <c r="Q2931" i="1"/>
  <c r="Q2932" i="1"/>
  <c r="Q2933" i="1"/>
  <c r="Q2934" i="1"/>
  <c r="Q2935" i="1"/>
  <c r="Q2936" i="1"/>
  <c r="Q2937" i="1"/>
  <c r="Q2938" i="1"/>
  <c r="Q2939" i="1"/>
  <c r="Q2940" i="1"/>
  <c r="Q2941" i="1"/>
  <c r="Q2942" i="1"/>
  <c r="Q2943" i="1"/>
  <c r="Q2944" i="1"/>
  <c r="Q2945" i="1"/>
  <c r="Q2946" i="1"/>
  <c r="Q2947" i="1"/>
  <c r="Q2948" i="1"/>
  <c r="Q2949" i="1"/>
  <c r="Q2950" i="1"/>
  <c r="Q2951" i="1"/>
  <c r="Q2952" i="1"/>
  <c r="Q2953" i="1"/>
  <c r="Q2954" i="1"/>
  <c r="Q2955" i="1"/>
  <c r="Q2956" i="1"/>
  <c r="Q2957" i="1"/>
  <c r="Q2958" i="1"/>
  <c r="Q2959" i="1"/>
  <c r="Q2960" i="1"/>
  <c r="Q2961" i="1"/>
  <c r="Q2962" i="1"/>
  <c r="Q2963" i="1"/>
  <c r="Q2964" i="1"/>
  <c r="Q2965" i="1"/>
  <c r="Q2966" i="1"/>
  <c r="Q2967" i="1"/>
  <c r="Q2968" i="1"/>
  <c r="Q2969" i="1"/>
  <c r="Q2970" i="1"/>
  <c r="Q2971" i="1"/>
  <c r="Q2972" i="1"/>
  <c r="Q2973" i="1"/>
  <c r="Q2974" i="1"/>
  <c r="Q2975" i="1"/>
  <c r="Q2976" i="1"/>
  <c r="Q2977" i="1"/>
  <c r="Q2978" i="1"/>
  <c r="Q2979" i="1"/>
  <c r="Q2980" i="1"/>
  <c r="Q2981" i="1"/>
  <c r="Q2982" i="1"/>
  <c r="Q2983" i="1"/>
  <c r="Q2984" i="1"/>
  <c r="Q2985" i="1"/>
  <c r="Q2986" i="1"/>
  <c r="Q2987" i="1"/>
  <c r="Q2988" i="1"/>
  <c r="Q2989" i="1"/>
  <c r="Q2990" i="1"/>
  <c r="Q2991" i="1"/>
  <c r="Q2992" i="1"/>
  <c r="Q2993" i="1"/>
  <c r="Q2994" i="1"/>
  <c r="Q2995" i="1"/>
  <c r="Q2996" i="1"/>
  <c r="Q2997" i="1"/>
  <c r="Q2998" i="1"/>
  <c r="Q2999" i="1"/>
  <c r="Q3000" i="1"/>
  <c r="Q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4"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P2231" i="1"/>
  <c r="P2232" i="1"/>
  <c r="P2233" i="1"/>
  <c r="P2234" i="1"/>
  <c r="P2235" i="1"/>
  <c r="P2236" i="1"/>
  <c r="P2237" i="1"/>
  <c r="P2238" i="1"/>
  <c r="P2239" i="1"/>
  <c r="P2240" i="1"/>
  <c r="P2241" i="1"/>
  <c r="P2242" i="1"/>
  <c r="P2243" i="1"/>
  <c r="P2244" i="1"/>
  <c r="P2245" i="1"/>
  <c r="P2246" i="1"/>
  <c r="P2247" i="1"/>
  <c r="P2248" i="1"/>
  <c r="P2249" i="1"/>
  <c r="P2250" i="1"/>
  <c r="P2251" i="1"/>
  <c r="P2252" i="1"/>
  <c r="P2253" i="1"/>
  <c r="P2254" i="1"/>
  <c r="P2255" i="1"/>
  <c r="P2256" i="1"/>
  <c r="P2257" i="1"/>
  <c r="P2258" i="1"/>
  <c r="P2259" i="1"/>
  <c r="P2260" i="1"/>
  <c r="P2261" i="1"/>
  <c r="P2262" i="1"/>
  <c r="P2263" i="1"/>
  <c r="P2264" i="1"/>
  <c r="P2265" i="1"/>
  <c r="P2266" i="1"/>
  <c r="P2267" i="1"/>
  <c r="P2268" i="1"/>
  <c r="P2269" i="1"/>
  <c r="P2270" i="1"/>
  <c r="P2271" i="1"/>
  <c r="P2272" i="1"/>
  <c r="P2273" i="1"/>
  <c r="P2274" i="1"/>
  <c r="P2275" i="1"/>
  <c r="P2276" i="1"/>
  <c r="P2277" i="1"/>
  <c r="P2278" i="1"/>
  <c r="P2279" i="1"/>
  <c r="P2280" i="1"/>
  <c r="P2281" i="1"/>
  <c r="P2282" i="1"/>
  <c r="P2283" i="1"/>
  <c r="P2284" i="1"/>
  <c r="P2285" i="1"/>
  <c r="P2286" i="1"/>
  <c r="P2287" i="1"/>
  <c r="P2288" i="1"/>
  <c r="P2289" i="1"/>
  <c r="P2290" i="1"/>
  <c r="P2291" i="1"/>
  <c r="P2292" i="1"/>
  <c r="P2293" i="1"/>
  <c r="P2294" i="1"/>
  <c r="P2295" i="1"/>
  <c r="P2296" i="1"/>
  <c r="P2297" i="1"/>
  <c r="P2298" i="1"/>
  <c r="P2299" i="1"/>
  <c r="P2300" i="1"/>
  <c r="P2301" i="1"/>
  <c r="P2302" i="1"/>
  <c r="P2303" i="1"/>
  <c r="P2304" i="1"/>
  <c r="P2305" i="1"/>
  <c r="P2306" i="1"/>
  <c r="P2307" i="1"/>
  <c r="P2308" i="1"/>
  <c r="P2309" i="1"/>
  <c r="P2310" i="1"/>
  <c r="P2311" i="1"/>
  <c r="P2312" i="1"/>
  <c r="P2313" i="1"/>
  <c r="P2314" i="1"/>
  <c r="P2315" i="1"/>
  <c r="P2316" i="1"/>
  <c r="P2317" i="1"/>
  <c r="P2318" i="1"/>
  <c r="P2319" i="1"/>
  <c r="P2320" i="1"/>
  <c r="P2321" i="1"/>
  <c r="P2322" i="1"/>
  <c r="P2323" i="1"/>
  <c r="P2324" i="1"/>
  <c r="P2325" i="1"/>
  <c r="P2326" i="1"/>
  <c r="P2327" i="1"/>
  <c r="P2328" i="1"/>
  <c r="P2329" i="1"/>
  <c r="P2330" i="1"/>
  <c r="P2331" i="1"/>
  <c r="P2332" i="1"/>
  <c r="P2333" i="1"/>
  <c r="P2334" i="1"/>
  <c r="P2335" i="1"/>
  <c r="P2336" i="1"/>
  <c r="P2337" i="1"/>
  <c r="P2338" i="1"/>
  <c r="P2339" i="1"/>
  <c r="P2340" i="1"/>
  <c r="P2341" i="1"/>
  <c r="P2342" i="1"/>
  <c r="P2343" i="1"/>
  <c r="P2344" i="1"/>
  <c r="P2345" i="1"/>
  <c r="P2346" i="1"/>
  <c r="P2347" i="1"/>
  <c r="P2348" i="1"/>
  <c r="P2349" i="1"/>
  <c r="P2350" i="1"/>
  <c r="P2351" i="1"/>
  <c r="P2352" i="1"/>
  <c r="P2353" i="1"/>
  <c r="P2354" i="1"/>
  <c r="P2355" i="1"/>
  <c r="P2356" i="1"/>
  <c r="P2357" i="1"/>
  <c r="P2358" i="1"/>
  <c r="P2359" i="1"/>
  <c r="P2360" i="1"/>
  <c r="P2361" i="1"/>
  <c r="P2362" i="1"/>
  <c r="P2363" i="1"/>
  <c r="P2364" i="1"/>
  <c r="P2365" i="1"/>
  <c r="P2366" i="1"/>
  <c r="P2367" i="1"/>
  <c r="P2368" i="1"/>
  <c r="P2369" i="1"/>
  <c r="P2370" i="1"/>
  <c r="P2371" i="1"/>
  <c r="P2372" i="1"/>
  <c r="P2373" i="1"/>
  <c r="P2374" i="1"/>
  <c r="P2375" i="1"/>
  <c r="P2376" i="1"/>
  <c r="P2377" i="1"/>
  <c r="P2378" i="1"/>
  <c r="P2379" i="1"/>
  <c r="P2380" i="1"/>
  <c r="P2381" i="1"/>
  <c r="P2382" i="1"/>
  <c r="P2383" i="1"/>
  <c r="P2384" i="1"/>
  <c r="P2385" i="1"/>
  <c r="P2386" i="1"/>
  <c r="P2387" i="1"/>
  <c r="P2388" i="1"/>
  <c r="P2389" i="1"/>
  <c r="P2390" i="1"/>
  <c r="P2391" i="1"/>
  <c r="P2392" i="1"/>
  <c r="P2393" i="1"/>
  <c r="P2394" i="1"/>
  <c r="P2395" i="1"/>
  <c r="P2396" i="1"/>
  <c r="P2397" i="1"/>
  <c r="P2398" i="1"/>
  <c r="P2399" i="1"/>
  <c r="P2400" i="1"/>
  <c r="P2401" i="1"/>
  <c r="P2402" i="1"/>
  <c r="P2403" i="1"/>
  <c r="P2404" i="1"/>
  <c r="P2405" i="1"/>
  <c r="P2406" i="1"/>
  <c r="P2407" i="1"/>
  <c r="P2408" i="1"/>
  <c r="P2409" i="1"/>
  <c r="P2410" i="1"/>
  <c r="P2411" i="1"/>
  <c r="P2412" i="1"/>
  <c r="P2413" i="1"/>
  <c r="P2414" i="1"/>
  <c r="P2415" i="1"/>
  <c r="P2416" i="1"/>
  <c r="P2417" i="1"/>
  <c r="P2418" i="1"/>
  <c r="P2419" i="1"/>
  <c r="P2420" i="1"/>
  <c r="P2421" i="1"/>
  <c r="P2422" i="1"/>
  <c r="P2423" i="1"/>
  <c r="P2424" i="1"/>
  <c r="P2425" i="1"/>
  <c r="P2426" i="1"/>
  <c r="P2427" i="1"/>
  <c r="P2428" i="1"/>
  <c r="P2429" i="1"/>
  <c r="P2430" i="1"/>
  <c r="P2431" i="1"/>
  <c r="P2432" i="1"/>
  <c r="P2433" i="1"/>
  <c r="P2434" i="1"/>
  <c r="P2435" i="1"/>
  <c r="P2436" i="1"/>
  <c r="P2437" i="1"/>
  <c r="P2438" i="1"/>
  <c r="P2439" i="1"/>
  <c r="P2440" i="1"/>
  <c r="P2441" i="1"/>
  <c r="P2442" i="1"/>
  <c r="P2443" i="1"/>
  <c r="P2444" i="1"/>
  <c r="P2445" i="1"/>
  <c r="P2446" i="1"/>
  <c r="P2447" i="1"/>
  <c r="P2448" i="1"/>
  <c r="P2449" i="1"/>
  <c r="P2450" i="1"/>
  <c r="P2451" i="1"/>
  <c r="P2452" i="1"/>
  <c r="P2453" i="1"/>
  <c r="P2454" i="1"/>
  <c r="P2455" i="1"/>
  <c r="P2456" i="1"/>
  <c r="P2457" i="1"/>
  <c r="P2458" i="1"/>
  <c r="P2459" i="1"/>
  <c r="P2460" i="1"/>
  <c r="P2461" i="1"/>
  <c r="P2462" i="1"/>
  <c r="P2463" i="1"/>
  <c r="P2464" i="1"/>
  <c r="P2465" i="1"/>
  <c r="P2466" i="1"/>
  <c r="P2467" i="1"/>
  <c r="P2468" i="1"/>
  <c r="P2469" i="1"/>
  <c r="P2470" i="1"/>
  <c r="P2471" i="1"/>
  <c r="P2472" i="1"/>
  <c r="P2473" i="1"/>
  <c r="P2474" i="1"/>
  <c r="P2475" i="1"/>
  <c r="P2476" i="1"/>
  <c r="P2477" i="1"/>
  <c r="P2478" i="1"/>
  <c r="P2479" i="1"/>
  <c r="P2480" i="1"/>
  <c r="P2481" i="1"/>
  <c r="P2482" i="1"/>
  <c r="P2483" i="1"/>
  <c r="P2484" i="1"/>
  <c r="P2485" i="1"/>
  <c r="P2486" i="1"/>
  <c r="P2487" i="1"/>
  <c r="P2488" i="1"/>
  <c r="P2489" i="1"/>
  <c r="P2490" i="1"/>
  <c r="P2491" i="1"/>
  <c r="P2492" i="1"/>
  <c r="P2493" i="1"/>
  <c r="P2494" i="1"/>
  <c r="P2495" i="1"/>
  <c r="P2496" i="1"/>
  <c r="P2497" i="1"/>
  <c r="P2498" i="1"/>
  <c r="P2499" i="1"/>
  <c r="P2500" i="1"/>
  <c r="P2501" i="1"/>
  <c r="P2502" i="1"/>
  <c r="P2503" i="1"/>
  <c r="P2504" i="1"/>
  <c r="P2505" i="1"/>
  <c r="P2506" i="1"/>
  <c r="P2507" i="1"/>
  <c r="P2508" i="1"/>
  <c r="P2509" i="1"/>
  <c r="P2510" i="1"/>
  <c r="P2511" i="1"/>
  <c r="P2512" i="1"/>
  <c r="P2513" i="1"/>
  <c r="P2514" i="1"/>
  <c r="P2515" i="1"/>
  <c r="P2516" i="1"/>
  <c r="P2517" i="1"/>
  <c r="P2518" i="1"/>
  <c r="P2519" i="1"/>
  <c r="P2520" i="1"/>
  <c r="P2521" i="1"/>
  <c r="P2522" i="1"/>
  <c r="P2523" i="1"/>
  <c r="P2524" i="1"/>
  <c r="P2525" i="1"/>
  <c r="P2526" i="1"/>
  <c r="P2527" i="1"/>
  <c r="P2528" i="1"/>
  <c r="P2529" i="1"/>
  <c r="P2530" i="1"/>
  <c r="P2531" i="1"/>
  <c r="P2532" i="1"/>
  <c r="P2533" i="1"/>
  <c r="P2534" i="1"/>
  <c r="P2535" i="1"/>
  <c r="P2536" i="1"/>
  <c r="P2537" i="1"/>
  <c r="P2538" i="1"/>
  <c r="P2539" i="1"/>
  <c r="P2540" i="1"/>
  <c r="P2541" i="1"/>
  <c r="P2542" i="1"/>
  <c r="P2543" i="1"/>
  <c r="P2544" i="1"/>
  <c r="P2545" i="1"/>
  <c r="P2546" i="1"/>
  <c r="P2547" i="1"/>
  <c r="P2548" i="1"/>
  <c r="P2549" i="1"/>
  <c r="P2550" i="1"/>
  <c r="P2551" i="1"/>
  <c r="P2552" i="1"/>
  <c r="P2553" i="1"/>
  <c r="P2554" i="1"/>
  <c r="P2555" i="1"/>
  <c r="P2556" i="1"/>
  <c r="P2557" i="1"/>
  <c r="P2558" i="1"/>
  <c r="P2559" i="1"/>
  <c r="P2560" i="1"/>
  <c r="P2561" i="1"/>
  <c r="P2562" i="1"/>
  <c r="P2563" i="1"/>
  <c r="P2564" i="1"/>
  <c r="P2565" i="1"/>
  <c r="P2566" i="1"/>
  <c r="P2567" i="1"/>
  <c r="P2568" i="1"/>
  <c r="P2569" i="1"/>
  <c r="P2570" i="1"/>
  <c r="P2571" i="1"/>
  <c r="P2572" i="1"/>
  <c r="P2573" i="1"/>
  <c r="P2574" i="1"/>
  <c r="P2575" i="1"/>
  <c r="P2576" i="1"/>
  <c r="P2577" i="1"/>
  <c r="P2578" i="1"/>
  <c r="P2579" i="1"/>
  <c r="P2580" i="1"/>
  <c r="P2581" i="1"/>
  <c r="P2582" i="1"/>
  <c r="P2583" i="1"/>
  <c r="P2584" i="1"/>
  <c r="P2585" i="1"/>
  <c r="P2586" i="1"/>
  <c r="P2587" i="1"/>
  <c r="P2588" i="1"/>
  <c r="P2589" i="1"/>
  <c r="P2590" i="1"/>
  <c r="P2591" i="1"/>
  <c r="P2592" i="1"/>
  <c r="P2593" i="1"/>
  <c r="P2594" i="1"/>
  <c r="P2595" i="1"/>
  <c r="P2596" i="1"/>
  <c r="P2597" i="1"/>
  <c r="P2598" i="1"/>
  <c r="P2599" i="1"/>
  <c r="P2600" i="1"/>
  <c r="P2601" i="1"/>
  <c r="P2602" i="1"/>
  <c r="P2603" i="1"/>
  <c r="P2604" i="1"/>
  <c r="P2605" i="1"/>
  <c r="P2606" i="1"/>
  <c r="P2607" i="1"/>
  <c r="P2608" i="1"/>
  <c r="P2609" i="1"/>
  <c r="P2610" i="1"/>
  <c r="P2611" i="1"/>
  <c r="P2612" i="1"/>
  <c r="P2613" i="1"/>
  <c r="P2614" i="1"/>
  <c r="P2615" i="1"/>
  <c r="P2616" i="1"/>
  <c r="P2617" i="1"/>
  <c r="P2618" i="1"/>
  <c r="P2619" i="1"/>
  <c r="P2620" i="1"/>
  <c r="P2621" i="1"/>
  <c r="P2622" i="1"/>
  <c r="P2623" i="1"/>
  <c r="P2624" i="1"/>
  <c r="P2625" i="1"/>
  <c r="P2626" i="1"/>
  <c r="P2627" i="1"/>
  <c r="P2628" i="1"/>
  <c r="P2629" i="1"/>
  <c r="P2630" i="1"/>
  <c r="P2631" i="1"/>
  <c r="P2632" i="1"/>
  <c r="P2633" i="1"/>
  <c r="P2634" i="1"/>
  <c r="P2635" i="1"/>
  <c r="P2636" i="1"/>
  <c r="P2637" i="1"/>
  <c r="P2638" i="1"/>
  <c r="P2639" i="1"/>
  <c r="P2640" i="1"/>
  <c r="P2641" i="1"/>
  <c r="P2642" i="1"/>
  <c r="P2643" i="1"/>
  <c r="P2644" i="1"/>
  <c r="P2645" i="1"/>
  <c r="P2646" i="1"/>
  <c r="P2647" i="1"/>
  <c r="P2648" i="1"/>
  <c r="P2649" i="1"/>
  <c r="P2650" i="1"/>
  <c r="P2651" i="1"/>
  <c r="P2652" i="1"/>
  <c r="P2653" i="1"/>
  <c r="P2654" i="1"/>
  <c r="P2655" i="1"/>
  <c r="P2656" i="1"/>
  <c r="P2657" i="1"/>
  <c r="P2658" i="1"/>
  <c r="P2659" i="1"/>
  <c r="P2660" i="1"/>
  <c r="P2661" i="1"/>
  <c r="P2662" i="1"/>
  <c r="P2663" i="1"/>
  <c r="P2664" i="1"/>
  <c r="P2665" i="1"/>
  <c r="P2666" i="1"/>
  <c r="P2667" i="1"/>
  <c r="P2668" i="1"/>
  <c r="P2669" i="1"/>
  <c r="P2670" i="1"/>
  <c r="P2671" i="1"/>
  <c r="P2672" i="1"/>
  <c r="P2673" i="1"/>
  <c r="P2674" i="1"/>
  <c r="P2675" i="1"/>
  <c r="P2676" i="1"/>
  <c r="P2677" i="1"/>
  <c r="P2678" i="1"/>
  <c r="P2679" i="1"/>
  <c r="P2680" i="1"/>
  <c r="P2681" i="1"/>
  <c r="P2682" i="1"/>
  <c r="P2683" i="1"/>
  <c r="P2684" i="1"/>
  <c r="P2685" i="1"/>
  <c r="P2686" i="1"/>
  <c r="P2687" i="1"/>
  <c r="P2688" i="1"/>
  <c r="P2689" i="1"/>
  <c r="P2690" i="1"/>
  <c r="P2691" i="1"/>
  <c r="P2692" i="1"/>
  <c r="P2693" i="1"/>
  <c r="P2694" i="1"/>
  <c r="P2695" i="1"/>
  <c r="P2696" i="1"/>
  <c r="P2697" i="1"/>
  <c r="P2698" i="1"/>
  <c r="P2699" i="1"/>
  <c r="P2700" i="1"/>
  <c r="P2701" i="1"/>
  <c r="P2702" i="1"/>
  <c r="P2703" i="1"/>
  <c r="P2704" i="1"/>
  <c r="P2705" i="1"/>
  <c r="P2706" i="1"/>
  <c r="P2707" i="1"/>
  <c r="P2708" i="1"/>
  <c r="P2709" i="1"/>
  <c r="P2710" i="1"/>
  <c r="P2711" i="1"/>
  <c r="P2712" i="1"/>
  <c r="P2713" i="1"/>
  <c r="P2714" i="1"/>
  <c r="P2715" i="1"/>
  <c r="P2716" i="1"/>
  <c r="P2717" i="1"/>
  <c r="P2718" i="1"/>
  <c r="P2719" i="1"/>
  <c r="P2720" i="1"/>
  <c r="P2721" i="1"/>
  <c r="P2722" i="1"/>
  <c r="P2723" i="1"/>
  <c r="P2724" i="1"/>
  <c r="P2725" i="1"/>
  <c r="P2726" i="1"/>
  <c r="P2727" i="1"/>
  <c r="P2728" i="1"/>
  <c r="P2729" i="1"/>
  <c r="P2730" i="1"/>
  <c r="P2731" i="1"/>
  <c r="P2732" i="1"/>
  <c r="P2733" i="1"/>
  <c r="P2734" i="1"/>
  <c r="P2735" i="1"/>
  <c r="P2736" i="1"/>
  <c r="P2737" i="1"/>
  <c r="P2738" i="1"/>
  <c r="P2739" i="1"/>
  <c r="P2740" i="1"/>
  <c r="P2741" i="1"/>
  <c r="P2742" i="1"/>
  <c r="P2743" i="1"/>
  <c r="P2744" i="1"/>
  <c r="P2745" i="1"/>
  <c r="P2746" i="1"/>
  <c r="P2747" i="1"/>
  <c r="P2748" i="1"/>
  <c r="P2749" i="1"/>
  <c r="P2750" i="1"/>
  <c r="P2751" i="1"/>
  <c r="P2752" i="1"/>
  <c r="P2753" i="1"/>
  <c r="P2754" i="1"/>
  <c r="P2755" i="1"/>
  <c r="P2756" i="1"/>
  <c r="P2757" i="1"/>
  <c r="P2758" i="1"/>
  <c r="P2759" i="1"/>
  <c r="P2760" i="1"/>
  <c r="P2761" i="1"/>
  <c r="P2762" i="1"/>
  <c r="P2763" i="1"/>
  <c r="P2764" i="1"/>
  <c r="P2765" i="1"/>
  <c r="P2766" i="1"/>
  <c r="P2767" i="1"/>
  <c r="P2768" i="1"/>
  <c r="P2769" i="1"/>
  <c r="P2770" i="1"/>
  <c r="P2771" i="1"/>
  <c r="P2772" i="1"/>
  <c r="P2773" i="1"/>
  <c r="P2774" i="1"/>
  <c r="P2775" i="1"/>
  <c r="P2776" i="1"/>
  <c r="P2777" i="1"/>
  <c r="P2778" i="1"/>
  <c r="P2779" i="1"/>
  <c r="P2780" i="1"/>
  <c r="P2781" i="1"/>
  <c r="P2782" i="1"/>
  <c r="P2783" i="1"/>
  <c r="P2784" i="1"/>
  <c r="P2785" i="1"/>
  <c r="P2786" i="1"/>
  <c r="P2787" i="1"/>
  <c r="P2788" i="1"/>
  <c r="P2789" i="1"/>
  <c r="P2790" i="1"/>
  <c r="P2791" i="1"/>
  <c r="P2792" i="1"/>
  <c r="P2793" i="1"/>
  <c r="P2794" i="1"/>
  <c r="P2795" i="1"/>
  <c r="P2796" i="1"/>
  <c r="P2797" i="1"/>
  <c r="P2798" i="1"/>
  <c r="P2799" i="1"/>
  <c r="P2800" i="1"/>
  <c r="P2801" i="1"/>
  <c r="P2802" i="1"/>
  <c r="P2803" i="1"/>
  <c r="P2804" i="1"/>
  <c r="P2805" i="1"/>
  <c r="P2806" i="1"/>
  <c r="P2807" i="1"/>
  <c r="P2808" i="1"/>
  <c r="P2809" i="1"/>
  <c r="P2810" i="1"/>
  <c r="P2811" i="1"/>
  <c r="P2812" i="1"/>
  <c r="P2813" i="1"/>
  <c r="P2814" i="1"/>
  <c r="P2815" i="1"/>
  <c r="P2816" i="1"/>
  <c r="P2817" i="1"/>
  <c r="P2818" i="1"/>
  <c r="P2819" i="1"/>
  <c r="P2820" i="1"/>
  <c r="P2821" i="1"/>
  <c r="P2822" i="1"/>
  <c r="P2823" i="1"/>
  <c r="P2824" i="1"/>
  <c r="P2825" i="1"/>
  <c r="P2826" i="1"/>
  <c r="P2827" i="1"/>
  <c r="P2828" i="1"/>
  <c r="P2829" i="1"/>
  <c r="P2830" i="1"/>
  <c r="P2831" i="1"/>
  <c r="P2832" i="1"/>
  <c r="P2833" i="1"/>
  <c r="P2834" i="1"/>
  <c r="P2835" i="1"/>
  <c r="P2836" i="1"/>
  <c r="P2837" i="1"/>
  <c r="P2838" i="1"/>
  <c r="P2839" i="1"/>
  <c r="P2840" i="1"/>
  <c r="P2841" i="1"/>
  <c r="P2842" i="1"/>
  <c r="P2843" i="1"/>
  <c r="P2844" i="1"/>
  <c r="P2845" i="1"/>
  <c r="P2846" i="1"/>
  <c r="P2847" i="1"/>
  <c r="P2848" i="1"/>
  <c r="P2849" i="1"/>
  <c r="P2850" i="1"/>
  <c r="P2851" i="1"/>
  <c r="P2852" i="1"/>
  <c r="P2853" i="1"/>
  <c r="P2854" i="1"/>
  <c r="P2855" i="1"/>
  <c r="P2856" i="1"/>
  <c r="P2857" i="1"/>
  <c r="P2858" i="1"/>
  <c r="P2859" i="1"/>
  <c r="P2860" i="1"/>
  <c r="P2861" i="1"/>
  <c r="P2862" i="1"/>
  <c r="P2863" i="1"/>
  <c r="P2864" i="1"/>
  <c r="P2865" i="1"/>
  <c r="P2866" i="1"/>
  <c r="P2867" i="1"/>
  <c r="P2868" i="1"/>
  <c r="P2869" i="1"/>
  <c r="P2870" i="1"/>
  <c r="P2871" i="1"/>
  <c r="P2872" i="1"/>
  <c r="P2873" i="1"/>
  <c r="P2874" i="1"/>
  <c r="P2875" i="1"/>
  <c r="P2876" i="1"/>
  <c r="P2877" i="1"/>
  <c r="P2878" i="1"/>
  <c r="P2879" i="1"/>
  <c r="P2880" i="1"/>
  <c r="P2881" i="1"/>
  <c r="P2882" i="1"/>
  <c r="P2883" i="1"/>
  <c r="P2884" i="1"/>
  <c r="P2885" i="1"/>
  <c r="P2886" i="1"/>
  <c r="P2887" i="1"/>
  <c r="P2888" i="1"/>
  <c r="P2889" i="1"/>
  <c r="P2890" i="1"/>
  <c r="P2891" i="1"/>
  <c r="P2892" i="1"/>
  <c r="P2893" i="1"/>
  <c r="P2894" i="1"/>
  <c r="P2895" i="1"/>
  <c r="P2896" i="1"/>
  <c r="P2897" i="1"/>
  <c r="P2898" i="1"/>
  <c r="P2899" i="1"/>
  <c r="P2900" i="1"/>
  <c r="P2901" i="1"/>
  <c r="P2902" i="1"/>
  <c r="P2903" i="1"/>
  <c r="P2904" i="1"/>
  <c r="P2905" i="1"/>
  <c r="P2906" i="1"/>
  <c r="P2907" i="1"/>
  <c r="P2908" i="1"/>
  <c r="P2909" i="1"/>
  <c r="P2910" i="1"/>
  <c r="P2911" i="1"/>
  <c r="P2912" i="1"/>
  <c r="P2913" i="1"/>
  <c r="P2914" i="1"/>
  <c r="P2915" i="1"/>
  <c r="P2916" i="1"/>
  <c r="P2917" i="1"/>
  <c r="P2918" i="1"/>
  <c r="P2919" i="1"/>
  <c r="P2920" i="1"/>
  <c r="P2921" i="1"/>
  <c r="P2922" i="1"/>
  <c r="P2923" i="1"/>
  <c r="P2924" i="1"/>
  <c r="P2925" i="1"/>
  <c r="P2926" i="1"/>
  <c r="P2927" i="1"/>
  <c r="P2928" i="1"/>
  <c r="P2929" i="1"/>
  <c r="P2930" i="1"/>
  <c r="P2931" i="1"/>
  <c r="P2932" i="1"/>
  <c r="P2933" i="1"/>
  <c r="P2934" i="1"/>
  <c r="P2935" i="1"/>
  <c r="P2936" i="1"/>
  <c r="P2937" i="1"/>
  <c r="P2938" i="1"/>
  <c r="P2939" i="1"/>
  <c r="P2940" i="1"/>
  <c r="P2941" i="1"/>
  <c r="P2942" i="1"/>
  <c r="P2943" i="1"/>
  <c r="P2944" i="1"/>
  <c r="P2945" i="1"/>
  <c r="P2946" i="1"/>
  <c r="P2947" i="1"/>
  <c r="P2948" i="1"/>
  <c r="P2949" i="1"/>
  <c r="P2950" i="1"/>
  <c r="P2951" i="1"/>
  <c r="P2952" i="1"/>
  <c r="P2953" i="1"/>
  <c r="P2954" i="1"/>
  <c r="P2955" i="1"/>
  <c r="P2956" i="1"/>
  <c r="P2957" i="1"/>
  <c r="P2958" i="1"/>
  <c r="P2959" i="1"/>
  <c r="P2960" i="1"/>
  <c r="P2961" i="1"/>
  <c r="P2962" i="1"/>
  <c r="P2963" i="1"/>
  <c r="P2964" i="1"/>
  <c r="P2965" i="1"/>
  <c r="P2966" i="1"/>
  <c r="P2967" i="1"/>
  <c r="P2968" i="1"/>
  <c r="P2969" i="1"/>
  <c r="P2970" i="1"/>
  <c r="P2971" i="1"/>
  <c r="P2972" i="1"/>
  <c r="P2973" i="1"/>
  <c r="P2974" i="1"/>
  <c r="P2975" i="1"/>
  <c r="P2976" i="1"/>
  <c r="P2977" i="1"/>
  <c r="P2978" i="1"/>
  <c r="P2979" i="1"/>
  <c r="P2980" i="1"/>
  <c r="P2981" i="1"/>
  <c r="P2982" i="1"/>
  <c r="P2983" i="1"/>
  <c r="P2984" i="1"/>
  <c r="P2985" i="1"/>
  <c r="P2986" i="1"/>
  <c r="P2987" i="1"/>
  <c r="P2988" i="1"/>
  <c r="P2989" i="1"/>
  <c r="P2990" i="1"/>
  <c r="P2991" i="1"/>
  <c r="P2992" i="1"/>
  <c r="P2993" i="1"/>
  <c r="P2994" i="1"/>
  <c r="P2995" i="1"/>
  <c r="P2996" i="1"/>
  <c r="P2997" i="1"/>
  <c r="P2998" i="1"/>
  <c r="P2999" i="1"/>
  <c r="P3000" i="1"/>
  <c r="P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4"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O2231" i="1"/>
  <c r="O2232" i="1"/>
  <c r="O2233" i="1"/>
  <c r="O2234" i="1"/>
  <c r="O2235" i="1"/>
  <c r="O2236" i="1"/>
  <c r="O2237" i="1"/>
  <c r="O2238" i="1"/>
  <c r="O2239" i="1"/>
  <c r="O2240" i="1"/>
  <c r="O2241" i="1"/>
  <c r="O2242" i="1"/>
  <c r="O2243" i="1"/>
  <c r="O2244" i="1"/>
  <c r="O2245" i="1"/>
  <c r="O2246" i="1"/>
  <c r="O2247" i="1"/>
  <c r="O2248" i="1"/>
  <c r="O2249" i="1"/>
  <c r="O2250" i="1"/>
  <c r="O2251" i="1"/>
  <c r="O2252" i="1"/>
  <c r="O2253" i="1"/>
  <c r="O2254" i="1"/>
  <c r="O2255" i="1"/>
  <c r="O2256" i="1"/>
  <c r="O2257" i="1"/>
  <c r="O2258" i="1"/>
  <c r="O2259" i="1"/>
  <c r="O2260" i="1"/>
  <c r="O2261" i="1"/>
  <c r="O2262" i="1"/>
  <c r="O2263" i="1"/>
  <c r="O2264" i="1"/>
  <c r="O2265" i="1"/>
  <c r="O2266" i="1"/>
  <c r="O2267" i="1"/>
  <c r="O2268" i="1"/>
  <c r="O2269" i="1"/>
  <c r="O2270" i="1"/>
  <c r="O2271" i="1"/>
  <c r="O2272" i="1"/>
  <c r="O2273" i="1"/>
  <c r="O2274" i="1"/>
  <c r="O2275" i="1"/>
  <c r="O2276" i="1"/>
  <c r="O2277" i="1"/>
  <c r="O2278" i="1"/>
  <c r="O2279" i="1"/>
  <c r="O2280" i="1"/>
  <c r="O2281" i="1"/>
  <c r="O2282" i="1"/>
  <c r="O2283" i="1"/>
  <c r="O2284" i="1"/>
  <c r="O2285" i="1"/>
  <c r="O2286" i="1"/>
  <c r="O2287" i="1"/>
  <c r="O2288" i="1"/>
  <c r="O2289" i="1"/>
  <c r="O2290" i="1"/>
  <c r="O2291" i="1"/>
  <c r="O2292" i="1"/>
  <c r="O2293" i="1"/>
  <c r="O2294" i="1"/>
  <c r="O2295" i="1"/>
  <c r="O2296" i="1"/>
  <c r="O2297" i="1"/>
  <c r="O2298" i="1"/>
  <c r="O2299" i="1"/>
  <c r="O2300" i="1"/>
  <c r="O2301" i="1"/>
  <c r="O2302" i="1"/>
  <c r="O2303" i="1"/>
  <c r="O2304" i="1"/>
  <c r="O2305" i="1"/>
  <c r="O2306" i="1"/>
  <c r="O2307" i="1"/>
  <c r="O2308" i="1"/>
  <c r="O2309" i="1"/>
  <c r="O2310" i="1"/>
  <c r="O2311" i="1"/>
  <c r="O2312" i="1"/>
  <c r="O2313" i="1"/>
  <c r="O2314" i="1"/>
  <c r="O2315" i="1"/>
  <c r="O2316" i="1"/>
  <c r="O2317" i="1"/>
  <c r="O2318" i="1"/>
  <c r="O2319" i="1"/>
  <c r="O2320" i="1"/>
  <c r="O2321" i="1"/>
  <c r="O2322" i="1"/>
  <c r="O2323" i="1"/>
  <c r="O2324" i="1"/>
  <c r="O2325" i="1"/>
  <c r="O2326" i="1"/>
  <c r="O2327" i="1"/>
  <c r="O2328" i="1"/>
  <c r="O2329" i="1"/>
  <c r="O2330" i="1"/>
  <c r="O2331" i="1"/>
  <c r="O2332" i="1"/>
  <c r="O2333" i="1"/>
  <c r="O2334" i="1"/>
  <c r="O2335" i="1"/>
  <c r="O2336" i="1"/>
  <c r="O2337" i="1"/>
  <c r="O2338" i="1"/>
  <c r="O2339" i="1"/>
  <c r="O2340" i="1"/>
  <c r="O2341" i="1"/>
  <c r="O2342" i="1"/>
  <c r="O2343" i="1"/>
  <c r="O2344" i="1"/>
  <c r="O2345" i="1"/>
  <c r="O2346" i="1"/>
  <c r="O2347" i="1"/>
  <c r="O2348" i="1"/>
  <c r="O2349" i="1"/>
  <c r="O2350" i="1"/>
  <c r="O2351" i="1"/>
  <c r="O2352" i="1"/>
  <c r="O2353" i="1"/>
  <c r="O2354" i="1"/>
  <c r="O2355" i="1"/>
  <c r="O2356" i="1"/>
  <c r="O2357" i="1"/>
  <c r="O2358" i="1"/>
  <c r="O2359" i="1"/>
  <c r="O2360" i="1"/>
  <c r="O2361" i="1"/>
  <c r="O2362" i="1"/>
  <c r="O2363" i="1"/>
  <c r="O2364" i="1"/>
  <c r="O2365" i="1"/>
  <c r="O2366" i="1"/>
  <c r="O2367" i="1"/>
  <c r="O2368" i="1"/>
  <c r="O2369" i="1"/>
  <c r="O2370" i="1"/>
  <c r="O2371" i="1"/>
  <c r="O2372" i="1"/>
  <c r="O2373" i="1"/>
  <c r="O2374" i="1"/>
  <c r="O2375" i="1"/>
  <c r="O2376" i="1"/>
  <c r="O2377" i="1"/>
  <c r="O2378" i="1"/>
  <c r="O2379" i="1"/>
  <c r="O2380" i="1"/>
  <c r="O2381" i="1"/>
  <c r="O2382" i="1"/>
  <c r="O2383" i="1"/>
  <c r="O2384" i="1"/>
  <c r="O2385" i="1"/>
  <c r="O2386" i="1"/>
  <c r="O2387" i="1"/>
  <c r="O2388" i="1"/>
  <c r="O2389" i="1"/>
  <c r="O2390" i="1"/>
  <c r="O2391" i="1"/>
  <c r="O2392" i="1"/>
  <c r="O2393" i="1"/>
  <c r="O2394" i="1"/>
  <c r="O2395" i="1"/>
  <c r="O2396" i="1"/>
  <c r="O2397" i="1"/>
  <c r="O2398" i="1"/>
  <c r="O2399" i="1"/>
  <c r="O2400" i="1"/>
  <c r="O2401" i="1"/>
  <c r="O2402" i="1"/>
  <c r="O2403" i="1"/>
  <c r="O2404" i="1"/>
  <c r="O2405" i="1"/>
  <c r="O2406" i="1"/>
  <c r="O2407" i="1"/>
  <c r="O2408" i="1"/>
  <c r="O2409" i="1"/>
  <c r="O2410" i="1"/>
  <c r="O2411" i="1"/>
  <c r="O2412" i="1"/>
  <c r="O2413" i="1"/>
  <c r="O2414" i="1"/>
  <c r="O2415" i="1"/>
  <c r="O2416" i="1"/>
  <c r="O2417" i="1"/>
  <c r="O2418" i="1"/>
  <c r="O2419" i="1"/>
  <c r="O2420" i="1"/>
  <c r="O2421" i="1"/>
  <c r="O2422" i="1"/>
  <c r="O2423" i="1"/>
  <c r="O2424" i="1"/>
  <c r="O2425" i="1"/>
  <c r="O2426" i="1"/>
  <c r="O2427" i="1"/>
  <c r="O2428" i="1"/>
  <c r="O2429" i="1"/>
  <c r="O2430" i="1"/>
  <c r="O2431" i="1"/>
  <c r="O2432" i="1"/>
  <c r="O2433" i="1"/>
  <c r="O2434" i="1"/>
  <c r="O2435" i="1"/>
  <c r="O2436" i="1"/>
  <c r="O2437" i="1"/>
  <c r="O2438" i="1"/>
  <c r="O2439" i="1"/>
  <c r="O2440" i="1"/>
  <c r="O2441" i="1"/>
  <c r="O2442" i="1"/>
  <c r="O2443" i="1"/>
  <c r="O2444" i="1"/>
  <c r="O2445" i="1"/>
  <c r="O2446" i="1"/>
  <c r="O2447" i="1"/>
  <c r="O2448" i="1"/>
  <c r="O2449" i="1"/>
  <c r="O2450" i="1"/>
  <c r="O2451" i="1"/>
  <c r="O2452" i="1"/>
  <c r="O2453" i="1"/>
  <c r="O2454" i="1"/>
  <c r="O2455" i="1"/>
  <c r="O2456" i="1"/>
  <c r="O2457" i="1"/>
  <c r="O2458" i="1"/>
  <c r="O2459" i="1"/>
  <c r="O2460" i="1"/>
  <c r="O2461" i="1"/>
  <c r="O2462" i="1"/>
  <c r="O2463" i="1"/>
  <c r="O2464" i="1"/>
  <c r="O2465" i="1"/>
  <c r="O2466" i="1"/>
  <c r="O2467" i="1"/>
  <c r="O2468" i="1"/>
  <c r="O2469" i="1"/>
  <c r="O2470" i="1"/>
  <c r="O2471" i="1"/>
  <c r="O2472" i="1"/>
  <c r="O2473" i="1"/>
  <c r="O2474" i="1"/>
  <c r="O2475" i="1"/>
  <c r="O2476" i="1"/>
  <c r="O2477" i="1"/>
  <c r="O2478" i="1"/>
  <c r="O2479" i="1"/>
  <c r="O2480" i="1"/>
  <c r="O2481" i="1"/>
  <c r="O2482" i="1"/>
  <c r="O2483" i="1"/>
  <c r="O2484" i="1"/>
  <c r="O2485" i="1"/>
  <c r="O2486" i="1"/>
  <c r="O2487" i="1"/>
  <c r="O2488" i="1"/>
  <c r="O2489" i="1"/>
  <c r="O2490" i="1"/>
  <c r="O2491" i="1"/>
  <c r="O2492" i="1"/>
  <c r="O2493" i="1"/>
  <c r="O2494" i="1"/>
  <c r="O2495" i="1"/>
  <c r="O2496" i="1"/>
  <c r="O2497" i="1"/>
  <c r="O2498" i="1"/>
  <c r="O2499" i="1"/>
  <c r="O2500" i="1"/>
  <c r="O2501" i="1"/>
  <c r="O2502" i="1"/>
  <c r="O2503" i="1"/>
  <c r="O2504" i="1"/>
  <c r="O2505" i="1"/>
  <c r="O2506" i="1"/>
  <c r="O2507" i="1"/>
  <c r="O2508" i="1"/>
  <c r="O2509" i="1"/>
  <c r="O2510" i="1"/>
  <c r="O2511" i="1"/>
  <c r="O2512" i="1"/>
  <c r="O2513" i="1"/>
  <c r="O2514" i="1"/>
  <c r="O2515" i="1"/>
  <c r="O2516" i="1"/>
  <c r="O2517" i="1"/>
  <c r="O2518" i="1"/>
  <c r="O2519" i="1"/>
  <c r="O2520" i="1"/>
  <c r="O2521" i="1"/>
  <c r="O2522" i="1"/>
  <c r="O2523" i="1"/>
  <c r="O2524" i="1"/>
  <c r="O2525" i="1"/>
  <c r="O2526" i="1"/>
  <c r="O2527" i="1"/>
  <c r="O2528" i="1"/>
  <c r="O2529" i="1"/>
  <c r="O2530" i="1"/>
  <c r="O2531" i="1"/>
  <c r="O2532" i="1"/>
  <c r="O2533" i="1"/>
  <c r="O2534" i="1"/>
  <c r="O2535" i="1"/>
  <c r="O2536" i="1"/>
  <c r="O2537" i="1"/>
  <c r="O2538" i="1"/>
  <c r="O2539" i="1"/>
  <c r="O2540" i="1"/>
  <c r="O2541" i="1"/>
  <c r="O2542" i="1"/>
  <c r="O2543" i="1"/>
  <c r="O2544" i="1"/>
  <c r="O2545" i="1"/>
  <c r="O2546" i="1"/>
  <c r="O2547" i="1"/>
  <c r="O2548" i="1"/>
  <c r="O2549" i="1"/>
  <c r="O2550" i="1"/>
  <c r="O2551" i="1"/>
  <c r="O2552" i="1"/>
  <c r="O2553" i="1"/>
  <c r="O2554" i="1"/>
  <c r="O2555" i="1"/>
  <c r="O2556" i="1"/>
  <c r="O2557" i="1"/>
  <c r="O2558" i="1"/>
  <c r="O2559" i="1"/>
  <c r="O2560" i="1"/>
  <c r="O2561" i="1"/>
  <c r="O2562" i="1"/>
  <c r="O2563" i="1"/>
  <c r="O2564" i="1"/>
  <c r="O2565" i="1"/>
  <c r="O2566" i="1"/>
  <c r="O2567" i="1"/>
  <c r="O2568" i="1"/>
  <c r="O2569" i="1"/>
  <c r="O2570" i="1"/>
  <c r="O2571" i="1"/>
  <c r="O2572" i="1"/>
  <c r="O2573" i="1"/>
  <c r="O2574" i="1"/>
  <c r="O2575" i="1"/>
  <c r="O2576" i="1"/>
  <c r="O2577" i="1"/>
  <c r="O2578" i="1"/>
  <c r="O2579" i="1"/>
  <c r="O2580" i="1"/>
  <c r="O2581" i="1"/>
  <c r="O2582" i="1"/>
  <c r="O2583" i="1"/>
  <c r="O2584" i="1"/>
  <c r="O2585" i="1"/>
  <c r="O2586" i="1"/>
  <c r="O2587" i="1"/>
  <c r="O2588" i="1"/>
  <c r="O2589" i="1"/>
  <c r="O2590" i="1"/>
  <c r="O2591" i="1"/>
  <c r="O2592" i="1"/>
  <c r="O2593" i="1"/>
  <c r="O2594" i="1"/>
  <c r="O2595" i="1"/>
  <c r="O2596" i="1"/>
  <c r="O2597" i="1"/>
  <c r="O2598" i="1"/>
  <c r="O2599" i="1"/>
  <c r="O2600" i="1"/>
  <c r="O2601" i="1"/>
  <c r="O2602" i="1"/>
  <c r="O2603" i="1"/>
  <c r="O2604" i="1"/>
  <c r="O2605" i="1"/>
  <c r="O2606" i="1"/>
  <c r="O2607" i="1"/>
  <c r="O2608" i="1"/>
  <c r="O2609" i="1"/>
  <c r="O2610" i="1"/>
  <c r="O2611" i="1"/>
  <c r="O2612" i="1"/>
  <c r="O2613" i="1"/>
  <c r="O2614" i="1"/>
  <c r="O2615" i="1"/>
  <c r="O2616" i="1"/>
  <c r="O2617" i="1"/>
  <c r="O2618" i="1"/>
  <c r="O2619" i="1"/>
  <c r="O2620" i="1"/>
  <c r="O2621" i="1"/>
  <c r="O2622" i="1"/>
  <c r="O2623" i="1"/>
  <c r="O2624" i="1"/>
  <c r="O2625" i="1"/>
  <c r="O2626" i="1"/>
  <c r="O2627" i="1"/>
  <c r="O2628" i="1"/>
  <c r="O2629" i="1"/>
  <c r="O2630" i="1"/>
  <c r="O2631" i="1"/>
  <c r="O2632" i="1"/>
  <c r="O2633" i="1"/>
  <c r="O2634" i="1"/>
  <c r="O2635" i="1"/>
  <c r="O2636" i="1"/>
  <c r="O2637" i="1"/>
  <c r="O2638" i="1"/>
  <c r="O2639" i="1"/>
  <c r="O2640" i="1"/>
  <c r="O2641" i="1"/>
  <c r="O2642" i="1"/>
  <c r="O2643" i="1"/>
  <c r="O2644" i="1"/>
  <c r="O2645" i="1"/>
  <c r="O2646" i="1"/>
  <c r="O2647" i="1"/>
  <c r="O2648" i="1"/>
  <c r="O2649" i="1"/>
  <c r="O2650" i="1"/>
  <c r="O2651" i="1"/>
  <c r="O2652" i="1"/>
  <c r="O2653" i="1"/>
  <c r="O2654" i="1"/>
  <c r="O2655" i="1"/>
  <c r="O2656" i="1"/>
  <c r="O2657" i="1"/>
  <c r="O2658" i="1"/>
  <c r="O2659" i="1"/>
  <c r="O2660" i="1"/>
  <c r="O2661" i="1"/>
  <c r="O2662" i="1"/>
  <c r="O2663" i="1"/>
  <c r="O2664" i="1"/>
  <c r="O2665" i="1"/>
  <c r="O2666" i="1"/>
  <c r="O2667" i="1"/>
  <c r="O2668" i="1"/>
  <c r="O2669" i="1"/>
  <c r="O2670" i="1"/>
  <c r="O2671" i="1"/>
  <c r="O2672" i="1"/>
  <c r="O2673" i="1"/>
  <c r="O2674" i="1"/>
  <c r="O2675" i="1"/>
  <c r="O2676" i="1"/>
  <c r="O2677" i="1"/>
  <c r="O2678" i="1"/>
  <c r="O2679" i="1"/>
  <c r="O2680" i="1"/>
  <c r="O2681" i="1"/>
  <c r="O2682" i="1"/>
  <c r="O2683" i="1"/>
  <c r="O2684" i="1"/>
  <c r="O2685" i="1"/>
  <c r="O2686" i="1"/>
  <c r="O2687" i="1"/>
  <c r="O2688" i="1"/>
  <c r="O2689" i="1"/>
  <c r="O2690" i="1"/>
  <c r="O2691" i="1"/>
  <c r="O2692" i="1"/>
  <c r="O2693" i="1"/>
  <c r="O2694" i="1"/>
  <c r="O2695" i="1"/>
  <c r="O2696" i="1"/>
  <c r="O2697" i="1"/>
  <c r="O2698" i="1"/>
  <c r="O2699" i="1"/>
  <c r="O2700" i="1"/>
  <c r="O2701" i="1"/>
  <c r="O2702" i="1"/>
  <c r="O2703" i="1"/>
  <c r="O2704" i="1"/>
  <c r="O2705" i="1"/>
  <c r="O2706" i="1"/>
  <c r="O2707" i="1"/>
  <c r="O2708" i="1"/>
  <c r="O2709" i="1"/>
  <c r="O2710" i="1"/>
  <c r="O2711" i="1"/>
  <c r="O2712" i="1"/>
  <c r="O2713" i="1"/>
  <c r="O2714" i="1"/>
  <c r="O2715" i="1"/>
  <c r="O2716" i="1"/>
  <c r="O2717" i="1"/>
  <c r="O2718" i="1"/>
  <c r="O2719" i="1"/>
  <c r="O2720" i="1"/>
  <c r="O2721" i="1"/>
  <c r="O2722" i="1"/>
  <c r="O2723" i="1"/>
  <c r="O2724" i="1"/>
  <c r="O2725" i="1"/>
  <c r="O2726" i="1"/>
  <c r="O2727" i="1"/>
  <c r="O2728" i="1"/>
  <c r="O2729" i="1"/>
  <c r="O2730" i="1"/>
  <c r="O2731" i="1"/>
  <c r="O2732" i="1"/>
  <c r="O2733" i="1"/>
  <c r="O2734" i="1"/>
  <c r="O2735" i="1"/>
  <c r="O2736" i="1"/>
  <c r="O2737" i="1"/>
  <c r="O2738" i="1"/>
  <c r="O2739" i="1"/>
  <c r="O2740" i="1"/>
  <c r="O2741" i="1"/>
  <c r="O2742" i="1"/>
  <c r="O2743" i="1"/>
  <c r="O2744" i="1"/>
  <c r="O2745" i="1"/>
  <c r="O2746" i="1"/>
  <c r="O2747" i="1"/>
  <c r="O2748" i="1"/>
  <c r="O2749" i="1"/>
  <c r="O2750" i="1"/>
  <c r="O2751" i="1"/>
  <c r="O2752" i="1"/>
  <c r="O2753" i="1"/>
  <c r="O2754" i="1"/>
  <c r="O2755" i="1"/>
  <c r="O2756" i="1"/>
  <c r="O2757" i="1"/>
  <c r="O2758" i="1"/>
  <c r="O2759" i="1"/>
  <c r="O2760" i="1"/>
  <c r="O2761" i="1"/>
  <c r="O2762" i="1"/>
  <c r="O2763" i="1"/>
  <c r="O2764" i="1"/>
  <c r="O2765" i="1"/>
  <c r="O2766" i="1"/>
  <c r="O2767" i="1"/>
  <c r="O2768" i="1"/>
  <c r="O2769" i="1"/>
  <c r="O2770" i="1"/>
  <c r="O2771" i="1"/>
  <c r="O2772" i="1"/>
  <c r="O2773" i="1"/>
  <c r="O2774" i="1"/>
  <c r="O2775" i="1"/>
  <c r="O2776" i="1"/>
  <c r="O2777" i="1"/>
  <c r="O2778" i="1"/>
  <c r="O2779" i="1"/>
  <c r="O2780" i="1"/>
  <c r="O2781" i="1"/>
  <c r="O2782" i="1"/>
  <c r="O2783" i="1"/>
  <c r="O2784" i="1"/>
  <c r="O2785" i="1"/>
  <c r="O2786" i="1"/>
  <c r="O2787" i="1"/>
  <c r="O2788" i="1"/>
  <c r="O2789" i="1"/>
  <c r="O2790" i="1"/>
  <c r="O2791" i="1"/>
  <c r="O2792" i="1"/>
  <c r="O2793" i="1"/>
  <c r="O2794" i="1"/>
  <c r="O2795" i="1"/>
  <c r="O2796" i="1"/>
  <c r="O2797" i="1"/>
  <c r="O2798" i="1"/>
  <c r="O2799" i="1"/>
  <c r="O2800" i="1"/>
  <c r="O2801" i="1"/>
  <c r="O2802" i="1"/>
  <c r="O2803" i="1"/>
  <c r="O2804" i="1"/>
  <c r="O2805" i="1"/>
  <c r="O2806" i="1"/>
  <c r="O2807" i="1"/>
  <c r="O2808" i="1"/>
  <c r="O2809" i="1"/>
  <c r="O2810" i="1"/>
  <c r="O2811" i="1"/>
  <c r="O2812" i="1"/>
  <c r="O2813" i="1"/>
  <c r="O2814" i="1"/>
  <c r="O2815" i="1"/>
  <c r="O2816" i="1"/>
  <c r="O2817" i="1"/>
  <c r="O2818" i="1"/>
  <c r="O2819" i="1"/>
  <c r="O2820" i="1"/>
  <c r="O2821" i="1"/>
  <c r="O2822" i="1"/>
  <c r="O2823" i="1"/>
  <c r="O2824" i="1"/>
  <c r="O2825" i="1"/>
  <c r="O2826" i="1"/>
  <c r="O2827" i="1"/>
  <c r="O2828" i="1"/>
  <c r="O2829" i="1"/>
  <c r="O2830" i="1"/>
  <c r="O2831" i="1"/>
  <c r="O2832" i="1"/>
  <c r="O2833" i="1"/>
  <c r="O2834" i="1"/>
  <c r="O2835" i="1"/>
  <c r="O2836" i="1"/>
  <c r="O2837" i="1"/>
  <c r="O2838" i="1"/>
  <c r="O2839" i="1"/>
  <c r="O2840" i="1"/>
  <c r="O2841" i="1"/>
  <c r="O2842" i="1"/>
  <c r="O2843" i="1"/>
  <c r="O2844" i="1"/>
  <c r="O2845" i="1"/>
  <c r="O2846" i="1"/>
  <c r="O2847" i="1"/>
  <c r="O2848" i="1"/>
  <c r="O2849" i="1"/>
  <c r="O2850" i="1"/>
  <c r="O2851" i="1"/>
  <c r="O2852" i="1"/>
  <c r="O2853" i="1"/>
  <c r="O2854" i="1"/>
  <c r="O2855" i="1"/>
  <c r="O2856" i="1"/>
  <c r="O2857" i="1"/>
  <c r="O2858" i="1"/>
  <c r="O2859" i="1"/>
  <c r="O2860" i="1"/>
  <c r="O2861" i="1"/>
  <c r="O2862" i="1"/>
  <c r="O2863" i="1"/>
  <c r="O2864" i="1"/>
  <c r="O2865" i="1"/>
  <c r="O2866" i="1"/>
  <c r="O2867" i="1"/>
  <c r="O2868" i="1"/>
  <c r="O2869" i="1"/>
  <c r="O2870" i="1"/>
  <c r="O2871" i="1"/>
  <c r="O2872" i="1"/>
  <c r="O2873" i="1"/>
  <c r="O2874" i="1"/>
  <c r="O2875" i="1"/>
  <c r="O2876" i="1"/>
  <c r="O2877" i="1"/>
  <c r="O2878" i="1"/>
  <c r="O2879" i="1"/>
  <c r="O2880" i="1"/>
  <c r="O2881" i="1"/>
  <c r="O2882" i="1"/>
  <c r="O2883" i="1"/>
  <c r="O2884" i="1"/>
  <c r="O2885" i="1"/>
  <c r="O2886" i="1"/>
  <c r="O2887" i="1"/>
  <c r="O2888" i="1"/>
  <c r="O2889" i="1"/>
  <c r="O2890" i="1"/>
  <c r="O2891" i="1"/>
  <c r="O2892" i="1"/>
  <c r="O2893" i="1"/>
  <c r="O2894" i="1"/>
  <c r="O2895" i="1"/>
  <c r="O2896" i="1"/>
  <c r="O2897" i="1"/>
  <c r="O2898" i="1"/>
  <c r="O2899" i="1"/>
  <c r="O2900" i="1"/>
  <c r="O2901" i="1"/>
  <c r="O2902" i="1"/>
  <c r="O2903" i="1"/>
  <c r="O2904" i="1"/>
  <c r="O2905" i="1"/>
  <c r="O2906" i="1"/>
  <c r="O2907" i="1"/>
  <c r="O2908" i="1"/>
  <c r="O2909" i="1"/>
  <c r="O2910" i="1"/>
  <c r="O2911" i="1"/>
  <c r="O2912" i="1"/>
  <c r="O2913" i="1"/>
  <c r="O2914" i="1"/>
  <c r="O2915" i="1"/>
  <c r="O2916" i="1"/>
  <c r="O2917" i="1"/>
  <c r="O2918" i="1"/>
  <c r="O2919" i="1"/>
  <c r="O2920" i="1"/>
  <c r="O2921" i="1"/>
  <c r="O2922" i="1"/>
  <c r="O2923" i="1"/>
  <c r="O2924" i="1"/>
  <c r="O2925" i="1"/>
  <c r="O2926" i="1"/>
  <c r="O2927" i="1"/>
  <c r="O2928" i="1"/>
  <c r="O2929" i="1"/>
  <c r="O2930" i="1"/>
  <c r="O2931" i="1"/>
  <c r="O2932" i="1"/>
  <c r="O2933" i="1"/>
  <c r="O2934" i="1"/>
  <c r="O2935" i="1"/>
  <c r="O2936" i="1"/>
  <c r="O2937" i="1"/>
  <c r="O2938" i="1"/>
  <c r="O2939" i="1"/>
  <c r="O2940" i="1"/>
  <c r="O2941" i="1"/>
  <c r="O2942" i="1"/>
  <c r="O2943" i="1"/>
  <c r="O2944" i="1"/>
  <c r="O2945" i="1"/>
  <c r="O2946" i="1"/>
  <c r="O2947" i="1"/>
  <c r="O2948" i="1"/>
  <c r="O2949" i="1"/>
  <c r="O2950" i="1"/>
  <c r="O2951" i="1"/>
  <c r="O2952" i="1"/>
  <c r="O2953" i="1"/>
  <c r="O2954" i="1"/>
  <c r="O2955" i="1"/>
  <c r="O2956" i="1"/>
  <c r="O2957" i="1"/>
  <c r="O2958" i="1"/>
  <c r="O2959" i="1"/>
  <c r="O2960" i="1"/>
  <c r="O2961" i="1"/>
  <c r="O2962" i="1"/>
  <c r="O2963" i="1"/>
  <c r="O2964" i="1"/>
  <c r="O2965" i="1"/>
  <c r="O2966" i="1"/>
  <c r="O2967" i="1"/>
  <c r="O2968" i="1"/>
  <c r="O2969" i="1"/>
  <c r="O2970" i="1"/>
  <c r="O2971" i="1"/>
  <c r="O2972" i="1"/>
  <c r="O2973" i="1"/>
  <c r="O2974" i="1"/>
  <c r="O2975" i="1"/>
  <c r="O2976" i="1"/>
  <c r="O2977" i="1"/>
  <c r="O2978" i="1"/>
  <c r="O2979" i="1"/>
  <c r="O2980" i="1"/>
  <c r="O2981" i="1"/>
  <c r="O2982" i="1"/>
  <c r="O2983" i="1"/>
  <c r="O2984" i="1"/>
  <c r="O2985" i="1"/>
  <c r="O2986" i="1"/>
  <c r="O2987" i="1"/>
  <c r="O2988" i="1"/>
  <c r="O2989" i="1"/>
  <c r="O2990" i="1"/>
  <c r="O2991" i="1"/>
  <c r="O2992" i="1"/>
  <c r="O2993" i="1"/>
  <c r="O2994" i="1"/>
  <c r="O2995" i="1"/>
  <c r="O2996" i="1"/>
  <c r="O2997" i="1"/>
  <c r="O2998" i="1"/>
  <c r="O2999" i="1"/>
  <c r="O3000" i="1"/>
  <c r="X2" i="1"/>
  <c r="H2" i="2" l="1" a="1"/>
  <c r="H2" i="2" s="1"/>
  <c r="BU2" i="1"/>
  <c r="AR24" i="1"/>
  <c r="AR18" i="1"/>
  <c r="AR19" i="1"/>
  <c r="AR20" i="1"/>
  <c r="AR21" i="1"/>
  <c r="AR22" i="1"/>
  <c r="AR23"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67" i="1"/>
  <c r="AR68" i="1"/>
  <c r="AR69" i="1"/>
  <c r="AR70" i="1"/>
  <c r="AR71" i="1"/>
  <c r="AR72" i="1"/>
  <c r="AR73" i="1"/>
  <c r="AR74" i="1"/>
  <c r="AR75" i="1"/>
  <c r="AR76" i="1"/>
  <c r="AR77" i="1"/>
  <c r="AR78" i="1"/>
  <c r="AR79" i="1"/>
  <c r="AR80" i="1"/>
  <c r="AR81" i="1"/>
  <c r="AR82" i="1"/>
  <c r="AR83" i="1"/>
  <c r="AR84" i="1"/>
  <c r="AR85" i="1"/>
  <c r="AR86" i="1"/>
  <c r="AR87" i="1"/>
  <c r="AR88" i="1"/>
  <c r="AR89" i="1"/>
  <c r="AR90" i="1"/>
  <c r="AR91" i="1"/>
  <c r="AR92" i="1"/>
  <c r="AR93" i="1"/>
  <c r="AR94" i="1"/>
  <c r="AR95" i="1"/>
  <c r="AR96" i="1"/>
  <c r="AR97" i="1"/>
  <c r="AR98" i="1"/>
  <c r="AR99" i="1"/>
  <c r="AR100" i="1"/>
  <c r="AR101" i="1"/>
  <c r="AR102" i="1"/>
  <c r="AR103" i="1"/>
  <c r="AR104" i="1"/>
  <c r="AR105" i="1"/>
  <c r="AR106" i="1"/>
  <c r="AR107"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0" i="1"/>
  <c r="AR201" i="1"/>
  <c r="AR202" i="1"/>
  <c r="AR203" i="1"/>
  <c r="AR204" i="1"/>
  <c r="AR205" i="1"/>
  <c r="AR206" i="1"/>
  <c r="AR207" i="1"/>
  <c r="AR208" i="1"/>
  <c r="AR209" i="1"/>
  <c r="AR210" i="1"/>
  <c r="AR211" i="1"/>
  <c r="AR212" i="1"/>
  <c r="AR213" i="1"/>
  <c r="AR214" i="1"/>
  <c r="AR215" i="1"/>
  <c r="AR216" i="1"/>
  <c r="AR217" i="1"/>
  <c r="AR218" i="1"/>
  <c r="AR219" i="1"/>
  <c r="AR220" i="1"/>
  <c r="AR221" i="1"/>
  <c r="AR222" i="1"/>
  <c r="AR223" i="1"/>
  <c r="AR224" i="1"/>
  <c r="AR225" i="1"/>
  <c r="AR226" i="1"/>
  <c r="AR227" i="1"/>
  <c r="AR228" i="1"/>
  <c r="AR229" i="1"/>
  <c r="AR230" i="1"/>
  <c r="AR231" i="1"/>
  <c r="AR232" i="1"/>
  <c r="AR233" i="1"/>
  <c r="AR234" i="1"/>
  <c r="AR235" i="1"/>
  <c r="AR236" i="1"/>
  <c r="AR237"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71" i="1"/>
  <c r="AR272" i="1"/>
  <c r="AR273" i="1"/>
  <c r="AR274" i="1"/>
  <c r="AR275" i="1"/>
  <c r="AR276" i="1"/>
  <c r="AR277" i="1"/>
  <c r="AR278" i="1"/>
  <c r="AR279" i="1"/>
  <c r="AR280" i="1"/>
  <c r="AR281" i="1"/>
  <c r="AR282" i="1"/>
  <c r="AR283" i="1"/>
  <c r="AR284" i="1"/>
  <c r="AR285" i="1"/>
  <c r="AR286" i="1"/>
  <c r="AR287" i="1"/>
  <c r="AR288" i="1"/>
  <c r="AR289" i="1"/>
  <c r="AR290" i="1"/>
  <c r="AR291" i="1"/>
  <c r="AR292" i="1"/>
  <c r="AR293" i="1"/>
  <c r="AR294" i="1"/>
  <c r="AR295" i="1"/>
  <c r="AR296" i="1"/>
  <c r="AR297" i="1"/>
  <c r="AR298" i="1"/>
  <c r="AR299" i="1"/>
  <c r="AR300" i="1"/>
  <c r="AR301" i="1"/>
  <c r="AR302" i="1"/>
  <c r="AR303" i="1"/>
  <c r="AR304" i="1"/>
  <c r="AR305" i="1"/>
  <c r="AR306" i="1"/>
  <c r="AR307" i="1"/>
  <c r="AR308" i="1"/>
  <c r="AR309" i="1"/>
  <c r="AR310" i="1"/>
  <c r="AR311" i="1"/>
  <c r="AR312" i="1"/>
  <c r="AR313" i="1"/>
  <c r="AR314" i="1"/>
  <c r="AR315" i="1"/>
  <c r="AR316" i="1"/>
  <c r="AR317" i="1"/>
  <c r="AR318" i="1"/>
  <c r="AR319" i="1"/>
  <c r="AR320" i="1"/>
  <c r="AR321" i="1"/>
  <c r="AR322" i="1"/>
  <c r="AR323" i="1"/>
  <c r="AR324" i="1"/>
  <c r="AR325" i="1"/>
  <c r="AR326" i="1"/>
  <c r="AR327" i="1"/>
  <c r="AR328" i="1"/>
  <c r="AR329" i="1"/>
  <c r="AR330" i="1"/>
  <c r="AR331" i="1"/>
  <c r="AR332" i="1"/>
  <c r="AR333" i="1"/>
  <c r="AR334" i="1"/>
  <c r="AR335" i="1"/>
  <c r="AR336" i="1"/>
  <c r="AR337" i="1"/>
  <c r="AR338" i="1"/>
  <c r="AR339" i="1"/>
  <c r="AR340" i="1"/>
  <c r="AR341" i="1"/>
  <c r="AR342" i="1"/>
  <c r="AR343" i="1"/>
  <c r="AR344" i="1"/>
  <c r="AR345" i="1"/>
  <c r="AR346" i="1"/>
  <c r="AR347" i="1"/>
  <c r="AR348" i="1"/>
  <c r="AR349" i="1"/>
  <c r="AR350" i="1"/>
  <c r="AR351" i="1"/>
  <c r="AR352" i="1"/>
  <c r="AR353" i="1"/>
  <c r="AR354" i="1"/>
  <c r="AR355" i="1"/>
  <c r="AR356" i="1"/>
  <c r="AR357" i="1"/>
  <c r="AR358" i="1"/>
  <c r="AR359" i="1"/>
  <c r="AR360" i="1"/>
  <c r="AR361" i="1"/>
  <c r="AR362" i="1"/>
  <c r="AR363" i="1"/>
  <c r="AR364" i="1"/>
  <c r="AR365" i="1"/>
  <c r="AR366" i="1"/>
  <c r="AR367" i="1"/>
  <c r="AR368" i="1"/>
  <c r="AR369" i="1"/>
  <c r="AR370" i="1"/>
  <c r="AR371" i="1"/>
  <c r="AR372" i="1"/>
  <c r="AR373" i="1"/>
  <c r="AR374" i="1"/>
  <c r="AR375" i="1"/>
  <c r="AR376" i="1"/>
  <c r="AR377" i="1"/>
  <c r="AR378" i="1"/>
  <c r="AR379" i="1"/>
  <c r="AR380" i="1"/>
  <c r="AR381" i="1"/>
  <c r="AR382" i="1"/>
  <c r="AR383" i="1"/>
  <c r="AR384" i="1"/>
  <c r="AR385" i="1"/>
  <c r="AR386" i="1"/>
  <c r="AR387" i="1"/>
  <c r="AR388" i="1"/>
  <c r="AR389" i="1"/>
  <c r="AR390" i="1"/>
  <c r="AR391" i="1"/>
  <c r="AR392" i="1"/>
  <c r="AR393" i="1"/>
  <c r="AR394" i="1"/>
  <c r="AR395" i="1"/>
  <c r="AR396" i="1"/>
  <c r="AR397" i="1"/>
  <c r="AR398" i="1"/>
  <c r="AR399" i="1"/>
  <c r="AR400" i="1"/>
  <c r="AR401" i="1"/>
  <c r="AR402" i="1"/>
  <c r="AR403" i="1"/>
  <c r="AR404" i="1"/>
  <c r="AR405" i="1"/>
  <c r="AR406" i="1"/>
  <c r="AR407" i="1"/>
  <c r="AR408" i="1"/>
  <c r="AR409" i="1"/>
  <c r="AR410" i="1"/>
  <c r="AR411" i="1"/>
  <c r="AR412" i="1"/>
  <c r="AR413" i="1"/>
  <c r="AR414" i="1"/>
  <c r="AR415" i="1"/>
  <c r="AR416" i="1"/>
  <c r="AR417" i="1"/>
  <c r="AR418" i="1"/>
  <c r="AR419" i="1"/>
  <c r="AR420" i="1"/>
  <c r="AR421" i="1"/>
  <c r="AR422" i="1"/>
  <c r="AR423" i="1"/>
  <c r="AR424" i="1"/>
  <c r="AR425" i="1"/>
  <c r="AR426" i="1"/>
  <c r="AR427" i="1"/>
  <c r="AR428" i="1"/>
  <c r="AR429" i="1"/>
  <c r="AR430" i="1"/>
  <c r="AR431" i="1"/>
  <c r="AR432" i="1"/>
  <c r="AR433" i="1"/>
  <c r="AR434" i="1"/>
  <c r="AR435" i="1"/>
  <c r="AR436" i="1"/>
  <c r="AR437" i="1"/>
  <c r="AR438" i="1"/>
  <c r="AR439" i="1"/>
  <c r="AR440" i="1"/>
  <c r="AR441" i="1"/>
  <c r="AR442" i="1"/>
  <c r="AR443" i="1"/>
  <c r="AR444" i="1"/>
  <c r="AR445" i="1"/>
  <c r="AR446" i="1"/>
  <c r="AR447" i="1"/>
  <c r="AR448" i="1"/>
  <c r="AR449" i="1"/>
  <c r="AR450" i="1"/>
  <c r="AR451" i="1"/>
  <c r="AR452" i="1"/>
  <c r="AR453" i="1"/>
  <c r="AR454" i="1"/>
  <c r="AR455" i="1"/>
  <c r="AR456" i="1"/>
  <c r="AR457" i="1"/>
  <c r="AR458" i="1"/>
  <c r="AR459" i="1"/>
  <c r="AR460" i="1"/>
  <c r="AR461" i="1"/>
  <c r="AR462" i="1"/>
  <c r="AR463" i="1"/>
  <c r="AR464" i="1"/>
  <c r="AR465" i="1"/>
  <c r="AR466" i="1"/>
  <c r="AR467" i="1"/>
  <c r="AR468" i="1"/>
  <c r="AR469" i="1"/>
  <c r="AR470" i="1"/>
  <c r="AR471" i="1"/>
  <c r="AR472" i="1"/>
  <c r="AR473" i="1"/>
  <c r="AR474" i="1"/>
  <c r="AR475" i="1"/>
  <c r="AR476" i="1"/>
  <c r="AR477" i="1"/>
  <c r="AR478" i="1"/>
  <c r="AR479" i="1"/>
  <c r="AR480" i="1"/>
  <c r="AR481" i="1"/>
  <c r="AR482" i="1"/>
  <c r="AR483" i="1"/>
  <c r="AR484" i="1"/>
  <c r="AR485" i="1"/>
  <c r="AR486" i="1"/>
  <c r="AR487" i="1"/>
  <c r="AR488" i="1"/>
  <c r="AR489" i="1"/>
  <c r="AR490" i="1"/>
  <c r="AR491" i="1"/>
  <c r="AR492" i="1"/>
  <c r="AR493" i="1"/>
  <c r="AR494" i="1"/>
  <c r="AR495" i="1"/>
  <c r="AR496" i="1"/>
  <c r="AR497" i="1"/>
  <c r="AR498" i="1"/>
  <c r="AR499" i="1"/>
  <c r="AR500" i="1"/>
  <c r="AR501" i="1"/>
  <c r="AR502" i="1"/>
  <c r="AR503" i="1"/>
  <c r="AR504" i="1"/>
  <c r="AR505" i="1"/>
  <c r="AR506" i="1"/>
  <c r="AR507" i="1"/>
  <c r="AR508" i="1"/>
  <c r="AR509" i="1"/>
  <c r="AR510" i="1"/>
  <c r="AR511" i="1"/>
  <c r="AR512" i="1"/>
  <c r="AR513" i="1"/>
  <c r="AR514" i="1"/>
  <c r="AR515" i="1"/>
  <c r="AR516" i="1"/>
  <c r="AR517" i="1"/>
  <c r="AR518" i="1"/>
  <c r="AR519" i="1"/>
  <c r="AR520" i="1"/>
  <c r="AR521" i="1"/>
  <c r="AR522" i="1"/>
  <c r="AR523" i="1"/>
  <c r="AR524" i="1"/>
  <c r="AR525" i="1"/>
  <c r="AR526" i="1"/>
  <c r="AR527" i="1"/>
  <c r="AR528" i="1"/>
  <c r="AR529" i="1"/>
  <c r="AR530" i="1"/>
  <c r="AR531" i="1"/>
  <c r="AR532" i="1"/>
  <c r="AR533" i="1"/>
  <c r="AR534" i="1"/>
  <c r="AR535" i="1"/>
  <c r="AR536" i="1"/>
  <c r="AR537" i="1"/>
  <c r="AR538" i="1"/>
  <c r="AR539" i="1"/>
  <c r="AR540" i="1"/>
  <c r="AR541" i="1"/>
  <c r="AR542" i="1"/>
  <c r="AR543" i="1"/>
  <c r="AR544" i="1"/>
  <c r="AR545" i="1"/>
  <c r="AR546" i="1"/>
  <c r="AR547" i="1"/>
  <c r="AR548" i="1"/>
  <c r="AR549" i="1"/>
  <c r="AR550" i="1"/>
  <c r="AR551" i="1"/>
  <c r="AR552" i="1"/>
  <c r="AR553" i="1"/>
  <c r="AR554" i="1"/>
  <c r="AR555" i="1"/>
  <c r="AR556" i="1"/>
  <c r="AR557" i="1"/>
  <c r="AR558" i="1"/>
  <c r="AR559" i="1"/>
  <c r="AR560" i="1"/>
  <c r="AR561" i="1"/>
  <c r="AR562" i="1"/>
  <c r="AR563" i="1"/>
  <c r="AR564" i="1"/>
  <c r="AR565" i="1"/>
  <c r="AR566" i="1"/>
  <c r="AR567" i="1"/>
  <c r="AR568" i="1"/>
  <c r="AR569" i="1"/>
  <c r="AR570" i="1"/>
  <c r="AR571" i="1"/>
  <c r="AR572" i="1"/>
  <c r="AR573" i="1"/>
  <c r="AR574" i="1"/>
  <c r="AR575" i="1"/>
  <c r="AR576" i="1"/>
  <c r="AR577" i="1"/>
  <c r="AR578" i="1"/>
  <c r="AR579" i="1"/>
  <c r="AR580" i="1"/>
  <c r="AR581" i="1"/>
  <c r="AR582" i="1"/>
  <c r="AR583" i="1"/>
  <c r="AR584" i="1"/>
  <c r="AR585" i="1"/>
  <c r="AR586" i="1"/>
  <c r="AR587" i="1"/>
  <c r="AR588" i="1"/>
  <c r="AR589" i="1"/>
  <c r="AR590" i="1"/>
  <c r="AR591" i="1"/>
  <c r="AR592" i="1"/>
  <c r="AR593" i="1"/>
  <c r="AR594" i="1"/>
  <c r="AR595" i="1"/>
  <c r="AR596" i="1"/>
  <c r="AR597" i="1"/>
  <c r="AR598" i="1"/>
  <c r="AR599" i="1"/>
  <c r="AR600" i="1"/>
  <c r="AR601" i="1"/>
  <c r="AR602" i="1"/>
  <c r="AR603" i="1"/>
  <c r="AR604" i="1"/>
  <c r="AR605" i="1"/>
  <c r="AR606" i="1"/>
  <c r="AR607" i="1"/>
  <c r="AR608" i="1"/>
  <c r="AR609" i="1"/>
  <c r="AR610" i="1"/>
  <c r="AR611" i="1"/>
  <c r="AR612" i="1"/>
  <c r="AR613" i="1"/>
  <c r="AR614" i="1"/>
  <c r="AR615" i="1"/>
  <c r="AR616" i="1"/>
  <c r="AR617" i="1"/>
  <c r="AR618" i="1"/>
  <c r="AR619" i="1"/>
  <c r="AR620" i="1"/>
  <c r="AR621" i="1"/>
  <c r="AR622" i="1"/>
  <c r="AR623" i="1"/>
  <c r="AR624" i="1"/>
  <c r="AR625" i="1"/>
  <c r="AR626" i="1"/>
  <c r="AR627" i="1"/>
  <c r="AR628" i="1"/>
  <c r="AR629" i="1"/>
  <c r="AR630" i="1"/>
  <c r="AR631" i="1"/>
  <c r="AR632" i="1"/>
  <c r="AR633" i="1"/>
  <c r="AR634" i="1"/>
  <c r="AR635" i="1"/>
  <c r="AR636" i="1"/>
  <c r="AR637" i="1"/>
  <c r="AR638" i="1"/>
  <c r="AR639" i="1"/>
  <c r="AR640" i="1"/>
  <c r="AR641" i="1"/>
  <c r="AR642" i="1"/>
  <c r="AR643" i="1"/>
  <c r="AR644" i="1"/>
  <c r="AR645" i="1"/>
  <c r="AR646" i="1"/>
  <c r="AR647" i="1"/>
  <c r="AR648" i="1"/>
  <c r="AR649" i="1"/>
  <c r="AR650" i="1"/>
  <c r="AR651" i="1"/>
  <c r="AR652" i="1"/>
  <c r="AR653" i="1"/>
  <c r="AR654" i="1"/>
  <c r="AR655" i="1"/>
  <c r="AR656" i="1"/>
  <c r="AR657" i="1"/>
  <c r="AR658" i="1"/>
  <c r="AR659" i="1"/>
  <c r="AR660" i="1"/>
  <c r="AR661" i="1"/>
  <c r="AR662" i="1"/>
  <c r="AR663" i="1"/>
  <c r="AR664" i="1"/>
  <c r="AR665" i="1"/>
  <c r="AR666" i="1"/>
  <c r="AR667" i="1"/>
  <c r="AR668" i="1"/>
  <c r="AR669" i="1"/>
  <c r="AR670" i="1"/>
  <c r="AR671" i="1"/>
  <c r="AR672" i="1"/>
  <c r="AR673" i="1"/>
  <c r="AR674" i="1"/>
  <c r="AR675" i="1"/>
  <c r="AR676" i="1"/>
  <c r="AR677" i="1"/>
  <c r="AR678" i="1"/>
  <c r="AR679" i="1"/>
  <c r="AR680" i="1"/>
  <c r="AR681" i="1"/>
  <c r="AR682" i="1"/>
  <c r="AR683" i="1"/>
  <c r="AR684" i="1"/>
  <c r="AR685" i="1"/>
  <c r="AR686" i="1"/>
  <c r="AR687" i="1"/>
  <c r="AR688" i="1"/>
  <c r="AR689" i="1"/>
  <c r="AR690" i="1"/>
  <c r="AR691" i="1"/>
  <c r="AR692" i="1"/>
  <c r="AR693" i="1"/>
  <c r="AR694" i="1"/>
  <c r="AR695" i="1"/>
  <c r="AR696" i="1"/>
  <c r="AR697" i="1"/>
  <c r="AR698" i="1"/>
  <c r="AR699" i="1"/>
  <c r="AR700" i="1"/>
  <c r="AR701" i="1"/>
  <c r="AR702" i="1"/>
  <c r="AR703" i="1"/>
  <c r="AR704" i="1"/>
  <c r="AR705" i="1"/>
  <c r="AR706" i="1"/>
  <c r="AR707" i="1"/>
  <c r="AR708" i="1"/>
  <c r="AR709" i="1"/>
  <c r="AR710" i="1"/>
  <c r="AR711" i="1"/>
  <c r="AR712" i="1"/>
  <c r="AR713" i="1"/>
  <c r="AR714" i="1"/>
  <c r="AR715" i="1"/>
  <c r="AR716" i="1"/>
  <c r="AR717" i="1"/>
  <c r="AR718" i="1"/>
  <c r="AR719" i="1"/>
  <c r="AR720" i="1"/>
  <c r="AR721" i="1"/>
  <c r="AR722" i="1"/>
  <c r="AR723" i="1"/>
  <c r="AR724" i="1"/>
  <c r="AR725" i="1"/>
  <c r="AR726" i="1"/>
  <c r="AR727" i="1"/>
  <c r="AR728" i="1"/>
  <c r="AR729" i="1"/>
  <c r="AR730" i="1"/>
  <c r="AR731" i="1"/>
  <c r="AR732" i="1"/>
  <c r="AR733" i="1"/>
  <c r="AR734" i="1"/>
  <c r="AR735" i="1"/>
  <c r="AR736" i="1"/>
  <c r="AR737" i="1"/>
  <c r="AR738" i="1"/>
  <c r="AR739" i="1"/>
  <c r="AR740" i="1"/>
  <c r="AR741" i="1"/>
  <c r="AR742" i="1"/>
  <c r="AR743" i="1"/>
  <c r="AR744" i="1"/>
  <c r="AR745" i="1"/>
  <c r="AR746" i="1"/>
  <c r="AR747" i="1"/>
  <c r="AR748" i="1"/>
  <c r="AR749" i="1"/>
  <c r="AR750" i="1"/>
  <c r="AR751" i="1"/>
  <c r="AR752" i="1"/>
  <c r="AR753" i="1"/>
  <c r="AR754" i="1"/>
  <c r="AR755" i="1"/>
  <c r="AR756" i="1"/>
  <c r="AR757" i="1"/>
  <c r="AR758" i="1"/>
  <c r="AR759" i="1"/>
  <c r="AR760" i="1"/>
  <c r="AR761" i="1"/>
  <c r="AR762" i="1"/>
  <c r="AR763" i="1"/>
  <c r="AR764" i="1"/>
  <c r="AR765" i="1"/>
  <c r="AR766" i="1"/>
  <c r="AR767" i="1"/>
  <c r="AR768" i="1"/>
  <c r="AR769" i="1"/>
  <c r="AR770" i="1"/>
  <c r="AR771" i="1"/>
  <c r="AR772" i="1"/>
  <c r="AR773" i="1"/>
  <c r="AR774" i="1"/>
  <c r="AR775" i="1"/>
  <c r="AR776" i="1"/>
  <c r="AR777" i="1"/>
  <c r="AR778" i="1"/>
  <c r="AR779" i="1"/>
  <c r="AR780" i="1"/>
  <c r="AR781" i="1"/>
  <c r="AR782" i="1"/>
  <c r="AR783" i="1"/>
  <c r="AR784" i="1"/>
  <c r="AR785" i="1"/>
  <c r="AR786" i="1"/>
  <c r="AR787" i="1"/>
  <c r="AR788" i="1"/>
  <c r="AR789" i="1"/>
  <c r="AR790" i="1"/>
  <c r="AR791" i="1"/>
  <c r="AR792" i="1"/>
  <c r="AR793" i="1"/>
  <c r="AR794" i="1"/>
  <c r="AR795" i="1"/>
  <c r="AR796" i="1"/>
  <c r="AR797" i="1"/>
  <c r="AR798" i="1"/>
  <c r="AR799" i="1"/>
  <c r="AR800" i="1"/>
  <c r="AR801" i="1"/>
  <c r="AR802" i="1"/>
  <c r="AR803" i="1"/>
  <c r="AR804" i="1"/>
  <c r="AR805" i="1"/>
  <c r="AR806" i="1"/>
  <c r="AR807" i="1"/>
  <c r="AR808" i="1"/>
  <c r="AR809" i="1"/>
  <c r="AR810" i="1"/>
  <c r="AR811" i="1"/>
  <c r="AR812" i="1"/>
  <c r="AR813" i="1"/>
  <c r="AR814" i="1"/>
  <c r="AR815" i="1"/>
  <c r="AR816" i="1"/>
  <c r="AR817" i="1"/>
  <c r="AR818" i="1"/>
  <c r="AR819" i="1"/>
  <c r="AR820" i="1"/>
  <c r="AR821" i="1"/>
  <c r="AR822" i="1"/>
  <c r="AR823" i="1"/>
  <c r="AR824" i="1"/>
  <c r="AR825" i="1"/>
  <c r="AR826" i="1"/>
  <c r="AR827" i="1"/>
  <c r="AR828" i="1"/>
  <c r="AR829" i="1"/>
  <c r="AR830" i="1"/>
  <c r="AR831" i="1"/>
  <c r="AR832" i="1"/>
  <c r="AR833" i="1"/>
  <c r="AR834" i="1"/>
  <c r="AR835" i="1"/>
  <c r="AR836" i="1"/>
  <c r="AR837" i="1"/>
  <c r="AR838" i="1"/>
  <c r="AR839" i="1"/>
  <c r="AR840" i="1"/>
  <c r="AR841" i="1"/>
  <c r="AR842" i="1"/>
  <c r="AR843" i="1"/>
  <c r="AR844" i="1"/>
  <c r="AR845" i="1"/>
  <c r="AR846" i="1"/>
  <c r="AR847" i="1"/>
  <c r="AR848" i="1"/>
  <c r="AR849" i="1"/>
  <c r="AR850" i="1"/>
  <c r="AR851" i="1"/>
  <c r="AR852" i="1"/>
  <c r="AR853" i="1"/>
  <c r="AR854" i="1"/>
  <c r="AR855" i="1"/>
  <c r="AR856" i="1"/>
  <c r="AR857" i="1"/>
  <c r="AR858" i="1"/>
  <c r="AR859" i="1"/>
  <c r="AR860" i="1"/>
  <c r="AR861" i="1"/>
  <c r="AR862" i="1"/>
  <c r="AR863" i="1"/>
  <c r="AR864" i="1"/>
  <c r="AR865" i="1"/>
  <c r="AR866" i="1"/>
  <c r="AR867" i="1"/>
  <c r="AR868" i="1"/>
  <c r="AR869" i="1"/>
  <c r="AR870" i="1"/>
  <c r="AR871" i="1"/>
  <c r="AR872" i="1"/>
  <c r="AR873" i="1"/>
  <c r="AR874" i="1"/>
  <c r="AR875" i="1"/>
  <c r="AR876" i="1"/>
  <c r="AR877" i="1"/>
  <c r="AR878" i="1"/>
  <c r="AR879" i="1"/>
  <c r="AR880" i="1"/>
  <c r="AR881" i="1"/>
  <c r="AR882" i="1"/>
  <c r="AR883" i="1"/>
  <c r="AR884" i="1"/>
  <c r="AR885" i="1"/>
  <c r="AR886" i="1"/>
  <c r="AR887" i="1"/>
  <c r="AR888" i="1"/>
  <c r="AR889" i="1"/>
  <c r="AR890" i="1"/>
  <c r="AR891" i="1"/>
  <c r="AR892" i="1"/>
  <c r="AR893" i="1"/>
  <c r="AR894" i="1"/>
  <c r="AR895" i="1"/>
  <c r="AR896" i="1"/>
  <c r="AR897" i="1"/>
  <c r="AR898" i="1"/>
  <c r="AR899" i="1"/>
  <c r="AR900" i="1"/>
  <c r="AR901" i="1"/>
  <c r="AR902" i="1"/>
  <c r="AR903" i="1"/>
  <c r="AR904" i="1"/>
  <c r="AR905" i="1"/>
  <c r="AR906" i="1"/>
  <c r="AR907" i="1"/>
  <c r="AR908" i="1"/>
  <c r="AR909" i="1"/>
  <c r="AR910" i="1"/>
  <c r="AR911" i="1"/>
  <c r="AR912" i="1"/>
  <c r="AR913" i="1"/>
  <c r="AR914" i="1"/>
  <c r="AR915" i="1"/>
  <c r="AR916" i="1"/>
  <c r="AR917" i="1"/>
  <c r="AR918" i="1"/>
  <c r="AR919" i="1"/>
  <c r="AR920" i="1"/>
  <c r="AR921" i="1"/>
  <c r="AR922" i="1"/>
  <c r="AR923" i="1"/>
  <c r="AR924" i="1"/>
  <c r="AR925" i="1"/>
  <c r="AR926" i="1"/>
  <c r="AR927" i="1"/>
  <c r="AR928" i="1"/>
  <c r="AR929" i="1"/>
  <c r="AR930" i="1"/>
  <c r="AR931" i="1"/>
  <c r="AR932" i="1"/>
  <c r="AR933" i="1"/>
  <c r="AR934" i="1"/>
  <c r="AR935" i="1"/>
  <c r="AR936" i="1"/>
  <c r="AR937" i="1"/>
  <c r="AR938" i="1"/>
  <c r="AR939" i="1"/>
  <c r="AR940" i="1"/>
  <c r="AR941" i="1"/>
  <c r="AR942" i="1"/>
  <c r="AR943" i="1"/>
  <c r="AR944" i="1"/>
  <c r="AR945" i="1"/>
  <c r="AR946" i="1"/>
  <c r="AR947" i="1"/>
  <c r="AR948" i="1"/>
  <c r="AR949" i="1"/>
  <c r="AR950" i="1"/>
  <c r="AR951" i="1"/>
  <c r="AR952" i="1"/>
  <c r="AR953" i="1"/>
  <c r="AR954" i="1"/>
  <c r="AR955" i="1"/>
  <c r="AR956" i="1"/>
  <c r="AR957" i="1"/>
  <c r="AR958" i="1"/>
  <c r="AR959" i="1"/>
  <c r="AR960" i="1"/>
  <c r="AR961" i="1"/>
  <c r="AR962" i="1"/>
  <c r="AR963" i="1"/>
  <c r="AR964" i="1"/>
  <c r="AR965" i="1"/>
  <c r="AR966" i="1"/>
  <c r="AR967" i="1"/>
  <c r="AR968" i="1"/>
  <c r="AR969" i="1"/>
  <c r="AR970" i="1"/>
  <c r="AR971" i="1"/>
  <c r="AR972" i="1"/>
  <c r="AR973" i="1"/>
  <c r="AR974" i="1"/>
  <c r="AR975" i="1"/>
  <c r="AR976" i="1"/>
  <c r="AR977" i="1"/>
  <c r="AR978" i="1"/>
  <c r="AR979" i="1"/>
  <c r="AR980" i="1"/>
  <c r="AR981" i="1"/>
  <c r="AR982" i="1"/>
  <c r="AR983" i="1"/>
  <c r="AR984" i="1"/>
  <c r="AR985" i="1"/>
  <c r="AR986" i="1"/>
  <c r="AR987" i="1"/>
  <c r="AR988" i="1"/>
  <c r="AR989" i="1"/>
  <c r="AR990" i="1"/>
  <c r="AR991" i="1"/>
  <c r="AR992" i="1"/>
  <c r="AR993" i="1"/>
  <c r="AR994" i="1"/>
  <c r="AR995" i="1"/>
  <c r="AR996" i="1"/>
  <c r="AR997" i="1"/>
  <c r="AR998" i="1"/>
  <c r="AR999" i="1"/>
  <c r="AR1000" i="1"/>
  <c r="AR1001" i="1"/>
  <c r="AR1002" i="1"/>
  <c r="AR1003" i="1"/>
  <c r="AR1004" i="1"/>
  <c r="AR1005" i="1"/>
  <c r="AR1006" i="1"/>
  <c r="AR1007" i="1"/>
  <c r="AR1008" i="1"/>
  <c r="AR1009" i="1"/>
  <c r="AR1010" i="1"/>
  <c r="AR1011" i="1"/>
  <c r="AR1012" i="1"/>
  <c r="AR1013" i="1"/>
  <c r="AR1014" i="1"/>
  <c r="AR1015" i="1"/>
  <c r="AR1016" i="1"/>
  <c r="AR1017" i="1"/>
  <c r="AR1018" i="1"/>
  <c r="AR1019" i="1"/>
  <c r="AR1020" i="1"/>
  <c r="AR1021" i="1"/>
  <c r="AR1022" i="1"/>
  <c r="AR1023" i="1"/>
  <c r="AR1024" i="1"/>
  <c r="AR1025" i="1"/>
  <c r="AR1026" i="1"/>
  <c r="AR1027" i="1"/>
  <c r="AR1028" i="1"/>
  <c r="AR1029" i="1"/>
  <c r="AR1030" i="1"/>
  <c r="AR1031" i="1"/>
  <c r="AR1032" i="1"/>
  <c r="AR1033" i="1"/>
  <c r="AR1034" i="1"/>
  <c r="AR1035" i="1"/>
  <c r="AR1036" i="1"/>
  <c r="AR1037" i="1"/>
  <c r="AR1038" i="1"/>
  <c r="AR1039" i="1"/>
  <c r="AR1040" i="1"/>
  <c r="AR1041" i="1"/>
  <c r="AR1042" i="1"/>
  <c r="AR1043" i="1"/>
  <c r="AR1044" i="1"/>
  <c r="AR1045" i="1"/>
  <c r="AR1046" i="1"/>
  <c r="AR1047" i="1"/>
  <c r="AR1048" i="1"/>
  <c r="AR1049" i="1"/>
  <c r="AR1050" i="1"/>
  <c r="AR1051" i="1"/>
  <c r="AR1052" i="1"/>
  <c r="AR1053" i="1"/>
  <c r="AR1054" i="1"/>
  <c r="AR1055" i="1"/>
  <c r="AR1056" i="1"/>
  <c r="AR1057" i="1"/>
  <c r="AR1058" i="1"/>
  <c r="AR1059" i="1"/>
  <c r="AR1060" i="1"/>
  <c r="AR1061" i="1"/>
  <c r="AR1062" i="1"/>
  <c r="AR1063" i="1"/>
  <c r="AR1064" i="1"/>
  <c r="AR1065" i="1"/>
  <c r="AR1066" i="1"/>
  <c r="AR1067" i="1"/>
  <c r="AR1068" i="1"/>
  <c r="AR1069" i="1"/>
  <c r="AR1070" i="1"/>
  <c r="AR1071" i="1"/>
  <c r="AR1072" i="1"/>
  <c r="AR1073" i="1"/>
  <c r="AR1074" i="1"/>
  <c r="AR1075" i="1"/>
  <c r="AR1076" i="1"/>
  <c r="AR1077" i="1"/>
  <c r="AR1078" i="1"/>
  <c r="AR1079" i="1"/>
  <c r="AR1080" i="1"/>
  <c r="AR1081" i="1"/>
  <c r="AR1082" i="1"/>
  <c r="AR1083" i="1"/>
  <c r="AR1084" i="1"/>
  <c r="AR1085" i="1"/>
  <c r="AR1086" i="1"/>
  <c r="AR1087" i="1"/>
  <c r="AR1088" i="1"/>
  <c r="AR1089" i="1"/>
  <c r="AR1090" i="1"/>
  <c r="AR1091" i="1"/>
  <c r="AR1092" i="1"/>
  <c r="AR1093" i="1"/>
  <c r="AR1094" i="1"/>
  <c r="AR1095" i="1"/>
  <c r="AR1096" i="1"/>
  <c r="AR1097" i="1"/>
  <c r="AR1098" i="1"/>
  <c r="AR1099" i="1"/>
  <c r="AR1100" i="1"/>
  <c r="AR1101" i="1"/>
  <c r="AR1102" i="1"/>
  <c r="AR1103" i="1"/>
  <c r="AR1104" i="1"/>
  <c r="AR1105" i="1"/>
  <c r="AR1106" i="1"/>
  <c r="AR1107" i="1"/>
  <c r="AR1108" i="1"/>
  <c r="AR1109" i="1"/>
  <c r="AR1110" i="1"/>
  <c r="AR1111" i="1"/>
  <c r="AR1112" i="1"/>
  <c r="AR1113" i="1"/>
  <c r="AR1114" i="1"/>
  <c r="AR1115" i="1"/>
  <c r="AR1116" i="1"/>
  <c r="AR1117" i="1"/>
  <c r="AR1118" i="1"/>
  <c r="AR1119" i="1"/>
  <c r="AR1120" i="1"/>
  <c r="AR1121" i="1"/>
  <c r="AR1122" i="1"/>
  <c r="AR1123" i="1"/>
  <c r="AR1124" i="1"/>
  <c r="AR1125" i="1"/>
  <c r="AR1126" i="1"/>
  <c r="AR1127" i="1"/>
  <c r="AR1128" i="1"/>
  <c r="AR1129" i="1"/>
  <c r="AR1130" i="1"/>
  <c r="AR1131" i="1"/>
  <c r="AR1132" i="1"/>
  <c r="AR1133" i="1"/>
  <c r="AR1134" i="1"/>
  <c r="AR1135" i="1"/>
  <c r="AR1136" i="1"/>
  <c r="AR1137" i="1"/>
  <c r="AR1138" i="1"/>
  <c r="AR1139" i="1"/>
  <c r="AR1140" i="1"/>
  <c r="AR1141" i="1"/>
  <c r="AR1142" i="1"/>
  <c r="AR1143" i="1"/>
  <c r="AR1144" i="1"/>
  <c r="AR1145" i="1"/>
  <c r="AR1146" i="1"/>
  <c r="AR1147" i="1"/>
  <c r="AR1148" i="1"/>
  <c r="AR1149" i="1"/>
  <c r="AR1150" i="1"/>
  <c r="AR1151" i="1"/>
  <c r="AR1152" i="1"/>
  <c r="AR1153" i="1"/>
  <c r="AR1154" i="1"/>
  <c r="AR1155" i="1"/>
  <c r="AR1156" i="1"/>
  <c r="AR1157" i="1"/>
  <c r="AR1158" i="1"/>
  <c r="AR1159" i="1"/>
  <c r="AR1160" i="1"/>
  <c r="AR1161" i="1"/>
  <c r="AR1162" i="1"/>
  <c r="AR1163" i="1"/>
  <c r="AR1164" i="1"/>
  <c r="AR1165" i="1"/>
  <c r="AR1166" i="1"/>
  <c r="AR1167" i="1"/>
  <c r="AR1168" i="1"/>
  <c r="AR1169" i="1"/>
  <c r="AR1170" i="1"/>
  <c r="AR1171" i="1"/>
  <c r="AR1172" i="1"/>
  <c r="AR1173" i="1"/>
  <c r="AR1174" i="1"/>
  <c r="AR1175" i="1"/>
  <c r="AR1176" i="1"/>
  <c r="AR1177" i="1"/>
  <c r="AR1178" i="1"/>
  <c r="AR1179" i="1"/>
  <c r="AR1180" i="1"/>
  <c r="AR1181" i="1"/>
  <c r="AR1182" i="1"/>
  <c r="AR1183" i="1"/>
  <c r="AR1184" i="1"/>
  <c r="AR1185" i="1"/>
  <c r="AR1186" i="1"/>
  <c r="AR1187" i="1"/>
  <c r="AR1188" i="1"/>
  <c r="AR1189" i="1"/>
  <c r="AR1190" i="1"/>
  <c r="AR1191" i="1"/>
  <c r="AR1192" i="1"/>
  <c r="AR1193" i="1"/>
  <c r="AR1194" i="1"/>
  <c r="AR1195" i="1"/>
  <c r="AR1196" i="1"/>
  <c r="AR1197" i="1"/>
  <c r="AR1198" i="1"/>
  <c r="AR1199" i="1"/>
  <c r="AR1200" i="1"/>
  <c r="AR1201" i="1"/>
  <c r="AR1202" i="1"/>
  <c r="AR1203" i="1"/>
  <c r="AR1204" i="1"/>
  <c r="AR1205" i="1"/>
  <c r="AR1206" i="1"/>
  <c r="AR1207" i="1"/>
  <c r="AR1208" i="1"/>
  <c r="AR1209" i="1"/>
  <c r="AR1210" i="1"/>
  <c r="AR1211" i="1"/>
  <c r="AR1212" i="1"/>
  <c r="AR1213" i="1"/>
  <c r="AR1214" i="1"/>
  <c r="AR1215" i="1"/>
  <c r="AR1216" i="1"/>
  <c r="AR1217" i="1"/>
  <c r="AR1218" i="1"/>
  <c r="AR1219" i="1"/>
  <c r="AR1220" i="1"/>
  <c r="AR1221" i="1"/>
  <c r="AR1222" i="1"/>
  <c r="AR1223" i="1"/>
  <c r="AR1224" i="1"/>
  <c r="AR1225" i="1"/>
  <c r="AR1226" i="1"/>
  <c r="AR1227" i="1"/>
  <c r="AR1228" i="1"/>
  <c r="AR1229" i="1"/>
  <c r="AR1230" i="1"/>
  <c r="AR1231" i="1"/>
  <c r="AR1232" i="1"/>
  <c r="AR1233" i="1"/>
  <c r="AR1234" i="1"/>
  <c r="AR1235" i="1"/>
  <c r="AR1236" i="1"/>
  <c r="AR1237" i="1"/>
  <c r="AR1238" i="1"/>
  <c r="AR1239" i="1"/>
  <c r="AR1240" i="1"/>
  <c r="AR1241" i="1"/>
  <c r="AR1242" i="1"/>
  <c r="AR1243" i="1"/>
  <c r="AR1244" i="1"/>
  <c r="AR1245" i="1"/>
  <c r="AR1246" i="1"/>
  <c r="AR1247" i="1"/>
  <c r="AR1248" i="1"/>
  <c r="AR1249" i="1"/>
  <c r="AR1250" i="1"/>
  <c r="AR1251" i="1"/>
  <c r="AR1252" i="1"/>
  <c r="AR1253" i="1"/>
  <c r="AR1254" i="1"/>
  <c r="AR1255" i="1"/>
  <c r="AR1256" i="1"/>
  <c r="AR1257" i="1"/>
  <c r="AR1258" i="1"/>
  <c r="AR1259" i="1"/>
  <c r="AR1260" i="1"/>
  <c r="AR1261" i="1"/>
  <c r="AR1262" i="1"/>
  <c r="AR1263" i="1"/>
  <c r="AR1264" i="1"/>
  <c r="AR1265" i="1"/>
  <c r="AR1266" i="1"/>
  <c r="AR1267" i="1"/>
  <c r="AR1268" i="1"/>
  <c r="AR1269" i="1"/>
  <c r="AR1270" i="1"/>
  <c r="AR1271" i="1"/>
  <c r="AR1272" i="1"/>
  <c r="AR1273" i="1"/>
  <c r="AR1274" i="1"/>
  <c r="AR1275" i="1"/>
  <c r="AR1276" i="1"/>
  <c r="AR1277" i="1"/>
  <c r="AR1278" i="1"/>
  <c r="AR1279" i="1"/>
  <c r="AR1280" i="1"/>
  <c r="AR1281" i="1"/>
  <c r="AR1282" i="1"/>
  <c r="AR1283" i="1"/>
  <c r="AR1284" i="1"/>
  <c r="AR1285" i="1"/>
  <c r="AR1286" i="1"/>
  <c r="AR1287" i="1"/>
  <c r="AR1288" i="1"/>
  <c r="AR1289" i="1"/>
  <c r="AR1290" i="1"/>
  <c r="AR1291" i="1"/>
  <c r="AR1292" i="1"/>
  <c r="AR1293" i="1"/>
  <c r="AR1294" i="1"/>
  <c r="AR1295" i="1"/>
  <c r="AR1296" i="1"/>
  <c r="AR1297" i="1"/>
  <c r="AR1298" i="1"/>
  <c r="AR1299" i="1"/>
  <c r="AR1300" i="1"/>
  <c r="AR1301" i="1"/>
  <c r="AR1302" i="1"/>
  <c r="AR1303" i="1"/>
  <c r="AR1304" i="1"/>
  <c r="AR1305" i="1"/>
  <c r="AR1306" i="1"/>
  <c r="AR1307" i="1"/>
  <c r="AR1308" i="1"/>
  <c r="AR1309" i="1"/>
  <c r="AR1310" i="1"/>
  <c r="AR1311" i="1"/>
  <c r="AR1312" i="1"/>
  <c r="AR1313" i="1"/>
  <c r="AR1314" i="1"/>
  <c r="AR1315" i="1"/>
  <c r="AR1316" i="1"/>
  <c r="AR1317" i="1"/>
  <c r="AR1318" i="1"/>
  <c r="AR1319" i="1"/>
  <c r="AR1320" i="1"/>
  <c r="AR1321" i="1"/>
  <c r="AR1322" i="1"/>
  <c r="AR1323" i="1"/>
  <c r="AR1324" i="1"/>
  <c r="AR1325" i="1"/>
  <c r="AR1326" i="1"/>
  <c r="AR1327" i="1"/>
  <c r="AR1328" i="1"/>
  <c r="AR1329" i="1"/>
  <c r="AR1330" i="1"/>
  <c r="AR1331" i="1"/>
  <c r="AR1332" i="1"/>
  <c r="AR1333" i="1"/>
  <c r="AR1334" i="1"/>
  <c r="AR1335" i="1"/>
  <c r="AR1336" i="1"/>
  <c r="AR1337" i="1"/>
  <c r="AR1338" i="1"/>
  <c r="AR1339" i="1"/>
  <c r="AR1340" i="1"/>
  <c r="AR1341" i="1"/>
  <c r="AR1342" i="1"/>
  <c r="AR1343" i="1"/>
  <c r="AR1344" i="1"/>
  <c r="AR1345" i="1"/>
  <c r="AR1346" i="1"/>
  <c r="AR1347" i="1"/>
  <c r="AR1348" i="1"/>
  <c r="AR1349" i="1"/>
  <c r="AR1350" i="1"/>
  <c r="AR1351" i="1"/>
  <c r="AR1352" i="1"/>
  <c r="AR1353" i="1"/>
  <c r="AR1354" i="1"/>
  <c r="AR1355" i="1"/>
  <c r="AR1356" i="1"/>
  <c r="AR1357" i="1"/>
  <c r="AR1358" i="1"/>
  <c r="AR1359" i="1"/>
  <c r="AR1360" i="1"/>
  <c r="AR1361" i="1"/>
  <c r="AR1362" i="1"/>
  <c r="AR1363" i="1"/>
  <c r="AR1364" i="1"/>
  <c r="AR1365" i="1"/>
  <c r="AR1366" i="1"/>
  <c r="AR1367" i="1"/>
  <c r="AR1368" i="1"/>
  <c r="AR1369" i="1"/>
  <c r="AR1370" i="1"/>
  <c r="AR1371" i="1"/>
  <c r="AR1372" i="1"/>
  <c r="AR1373" i="1"/>
  <c r="AR1374" i="1"/>
  <c r="AR1375" i="1"/>
  <c r="AR1376" i="1"/>
  <c r="AR1377" i="1"/>
  <c r="AR1378" i="1"/>
  <c r="AR1379" i="1"/>
  <c r="AR1380" i="1"/>
  <c r="AR1381" i="1"/>
  <c r="AR1382" i="1"/>
  <c r="AR1383" i="1"/>
  <c r="AR1384" i="1"/>
  <c r="AR1385" i="1"/>
  <c r="AR1386" i="1"/>
  <c r="AR1387" i="1"/>
  <c r="AR1388" i="1"/>
  <c r="AR1389" i="1"/>
  <c r="AR1390" i="1"/>
  <c r="AR1391" i="1"/>
  <c r="AR1392" i="1"/>
  <c r="AR1393" i="1"/>
  <c r="AR1394" i="1"/>
  <c r="AR1395" i="1"/>
  <c r="AR1396" i="1"/>
  <c r="AR1397" i="1"/>
  <c r="AR1398" i="1"/>
  <c r="AR1399" i="1"/>
  <c r="AR1400" i="1"/>
  <c r="AR1401" i="1"/>
  <c r="AR1402" i="1"/>
  <c r="AR1403" i="1"/>
  <c r="AR1404" i="1"/>
  <c r="AR1405" i="1"/>
  <c r="AR1406" i="1"/>
  <c r="AR1407" i="1"/>
  <c r="AR1408" i="1"/>
  <c r="AR1409" i="1"/>
  <c r="AR1410" i="1"/>
  <c r="AR1411" i="1"/>
  <c r="AR1412" i="1"/>
  <c r="AR1413" i="1"/>
  <c r="AR1414" i="1"/>
  <c r="AR1415" i="1"/>
  <c r="AR1416" i="1"/>
  <c r="AR1417" i="1"/>
  <c r="AR1418" i="1"/>
  <c r="AR1419" i="1"/>
  <c r="AR1420" i="1"/>
  <c r="AR1421" i="1"/>
  <c r="AR1422" i="1"/>
  <c r="AR1423" i="1"/>
  <c r="AR1424" i="1"/>
  <c r="AR1425" i="1"/>
  <c r="AR1426" i="1"/>
  <c r="AR1427" i="1"/>
  <c r="AR1428" i="1"/>
  <c r="AR1429" i="1"/>
  <c r="AR1430" i="1"/>
  <c r="AR1431" i="1"/>
  <c r="AR1432" i="1"/>
  <c r="AR1433" i="1"/>
  <c r="AR1434" i="1"/>
  <c r="AR1435" i="1"/>
  <c r="AR1436" i="1"/>
  <c r="AR1437" i="1"/>
  <c r="AR1438" i="1"/>
  <c r="AR1439" i="1"/>
  <c r="AR1440" i="1"/>
  <c r="AR1441" i="1"/>
  <c r="AR1442" i="1"/>
  <c r="AR1443" i="1"/>
  <c r="AR1444" i="1"/>
  <c r="AR1445" i="1"/>
  <c r="AR1446" i="1"/>
  <c r="AR1447" i="1"/>
  <c r="AR1448" i="1"/>
  <c r="AR1449" i="1"/>
  <c r="AR1450" i="1"/>
  <c r="AR1451" i="1"/>
  <c r="AR1452" i="1"/>
  <c r="AR1453" i="1"/>
  <c r="AR1454" i="1"/>
  <c r="AR1455" i="1"/>
  <c r="AR1456" i="1"/>
  <c r="AR1457" i="1"/>
  <c r="AR1458" i="1"/>
  <c r="AR1459" i="1"/>
  <c r="AR1460" i="1"/>
  <c r="AR1461" i="1"/>
  <c r="AR1462" i="1"/>
  <c r="AR1463" i="1"/>
  <c r="AR1464" i="1"/>
  <c r="AR1465" i="1"/>
  <c r="AR1466" i="1"/>
  <c r="AR1467" i="1"/>
  <c r="AR1468" i="1"/>
  <c r="AR1469" i="1"/>
  <c r="AR1470" i="1"/>
  <c r="AR1471" i="1"/>
  <c r="AR1472" i="1"/>
  <c r="AR1473" i="1"/>
  <c r="AR1474" i="1"/>
  <c r="AR1475" i="1"/>
  <c r="AR1476" i="1"/>
  <c r="AR1477" i="1"/>
  <c r="AR1478" i="1"/>
  <c r="AR1479" i="1"/>
  <c r="AR1480" i="1"/>
  <c r="AR1481" i="1"/>
  <c r="AR1482" i="1"/>
  <c r="AR1483" i="1"/>
  <c r="AR1484" i="1"/>
  <c r="AR1485" i="1"/>
  <c r="AR1486" i="1"/>
  <c r="AR1487" i="1"/>
  <c r="AR1488" i="1"/>
  <c r="AR1489" i="1"/>
  <c r="AR1490" i="1"/>
  <c r="AR1491" i="1"/>
  <c r="AR1492" i="1"/>
  <c r="AR1493" i="1"/>
  <c r="AR1494" i="1"/>
  <c r="AR1495" i="1"/>
  <c r="AR1496" i="1"/>
  <c r="AR1497" i="1"/>
  <c r="AR1498" i="1"/>
  <c r="AR1499" i="1"/>
  <c r="AR1500" i="1"/>
  <c r="AR1501" i="1"/>
  <c r="AR1502" i="1"/>
  <c r="AR1503" i="1"/>
  <c r="AR1504" i="1"/>
  <c r="AR1505" i="1"/>
  <c r="AR1506" i="1"/>
  <c r="AR1507" i="1"/>
  <c r="AR1508" i="1"/>
  <c r="AR1509" i="1"/>
  <c r="AR1510" i="1"/>
  <c r="AR1511" i="1"/>
  <c r="AR1512" i="1"/>
  <c r="AR1513" i="1"/>
  <c r="AR1514" i="1"/>
  <c r="AR1515" i="1"/>
  <c r="AR1516" i="1"/>
  <c r="AR1517" i="1"/>
  <c r="AR1518" i="1"/>
  <c r="AR1519" i="1"/>
  <c r="AR1520" i="1"/>
  <c r="AR1521" i="1"/>
  <c r="AR1522" i="1"/>
  <c r="AR1523" i="1"/>
  <c r="AR1524" i="1"/>
  <c r="AR1525" i="1"/>
  <c r="AR1526" i="1"/>
  <c r="AR1527" i="1"/>
  <c r="AR1528" i="1"/>
  <c r="AR1529" i="1"/>
  <c r="AR1530" i="1"/>
  <c r="AR1531" i="1"/>
  <c r="AR1532" i="1"/>
  <c r="AR1533" i="1"/>
  <c r="AR1534" i="1"/>
  <c r="AR1535" i="1"/>
  <c r="AR1536" i="1"/>
  <c r="AR1537" i="1"/>
  <c r="AR1538" i="1"/>
  <c r="AR1539" i="1"/>
  <c r="AR1540" i="1"/>
  <c r="AR1541" i="1"/>
  <c r="AR1542" i="1"/>
  <c r="AR1543" i="1"/>
  <c r="AR1544" i="1"/>
  <c r="AR1545" i="1"/>
  <c r="AR1546" i="1"/>
  <c r="AR1547" i="1"/>
  <c r="AR1548" i="1"/>
  <c r="AR1549" i="1"/>
  <c r="AR1550" i="1"/>
  <c r="AR1551" i="1"/>
  <c r="AR1552" i="1"/>
  <c r="AR1553" i="1"/>
  <c r="AR1554" i="1"/>
  <c r="AR1555" i="1"/>
  <c r="AR1556" i="1"/>
  <c r="AR1557" i="1"/>
  <c r="AR1558" i="1"/>
  <c r="AR1559" i="1"/>
  <c r="AR1560" i="1"/>
  <c r="AR1561" i="1"/>
  <c r="AR1562" i="1"/>
  <c r="AR1563" i="1"/>
  <c r="AR1564" i="1"/>
  <c r="AR1565" i="1"/>
  <c r="AR1566" i="1"/>
  <c r="AR1567" i="1"/>
  <c r="AR1568" i="1"/>
  <c r="AR1569" i="1"/>
  <c r="AR1570" i="1"/>
  <c r="AR1571" i="1"/>
  <c r="AR1572" i="1"/>
  <c r="AR1573" i="1"/>
  <c r="AR1574" i="1"/>
  <c r="AR1575" i="1"/>
  <c r="AR1576" i="1"/>
  <c r="AR1577" i="1"/>
  <c r="AR1578" i="1"/>
  <c r="AR1579" i="1"/>
  <c r="AR1580" i="1"/>
  <c r="AR1581" i="1"/>
  <c r="AR1582" i="1"/>
  <c r="AR1583" i="1"/>
  <c r="AR1584" i="1"/>
  <c r="AR1585" i="1"/>
  <c r="AR1586" i="1"/>
  <c r="AR1587" i="1"/>
  <c r="AR1588" i="1"/>
  <c r="AR1589" i="1"/>
  <c r="AR1590" i="1"/>
  <c r="AR1591" i="1"/>
  <c r="AR1592" i="1"/>
  <c r="AR1593" i="1"/>
  <c r="AR1594" i="1"/>
  <c r="AR1595" i="1"/>
  <c r="AR1596" i="1"/>
  <c r="AR1597" i="1"/>
  <c r="AR1598" i="1"/>
  <c r="AR1599" i="1"/>
  <c r="AR1600" i="1"/>
  <c r="AR1601" i="1"/>
  <c r="AR1602" i="1"/>
  <c r="AR1603" i="1"/>
  <c r="AR1604" i="1"/>
  <c r="AR1605" i="1"/>
  <c r="AR1606" i="1"/>
  <c r="AR1607" i="1"/>
  <c r="AR1608" i="1"/>
  <c r="AR1609" i="1"/>
  <c r="AR1610" i="1"/>
  <c r="AR1611" i="1"/>
  <c r="AR1612" i="1"/>
  <c r="AR1613" i="1"/>
  <c r="AR1614" i="1"/>
  <c r="AR1615" i="1"/>
  <c r="AR1616" i="1"/>
  <c r="AR1617" i="1"/>
  <c r="AR1618" i="1"/>
  <c r="AR1619" i="1"/>
  <c r="AR1620" i="1"/>
  <c r="AR1621" i="1"/>
  <c r="AR1622" i="1"/>
  <c r="AR1623" i="1"/>
  <c r="AR1624" i="1"/>
  <c r="AR1625" i="1"/>
  <c r="AR1626" i="1"/>
  <c r="AR1627" i="1"/>
  <c r="AR1628" i="1"/>
  <c r="AR1629" i="1"/>
  <c r="AR1630" i="1"/>
  <c r="AR1631" i="1"/>
  <c r="AR1632" i="1"/>
  <c r="AR1633" i="1"/>
  <c r="AR1634" i="1"/>
  <c r="AR1635" i="1"/>
  <c r="AR1636" i="1"/>
  <c r="AR1637" i="1"/>
  <c r="AR1638" i="1"/>
  <c r="AR1639" i="1"/>
  <c r="AR1640" i="1"/>
  <c r="AR1641" i="1"/>
  <c r="AR1642" i="1"/>
  <c r="AR1643" i="1"/>
  <c r="AR1644" i="1"/>
  <c r="AR1645" i="1"/>
  <c r="AR1646" i="1"/>
  <c r="AR1647" i="1"/>
  <c r="AR1648" i="1"/>
  <c r="AR1649" i="1"/>
  <c r="AR1650" i="1"/>
  <c r="AR1651" i="1"/>
  <c r="AR1652" i="1"/>
  <c r="AR1653" i="1"/>
  <c r="AR1654" i="1"/>
  <c r="AR1655" i="1"/>
  <c r="AR1656" i="1"/>
  <c r="AR1657" i="1"/>
  <c r="AR1658" i="1"/>
  <c r="AR1659" i="1"/>
  <c r="AR1660" i="1"/>
  <c r="AR1661" i="1"/>
  <c r="AR1662" i="1"/>
  <c r="AR1663" i="1"/>
  <c r="AR1664" i="1"/>
  <c r="AR1665" i="1"/>
  <c r="AR1666" i="1"/>
  <c r="AR1667" i="1"/>
  <c r="AR1668" i="1"/>
  <c r="AR1669" i="1"/>
  <c r="AR1670" i="1"/>
  <c r="AR1671" i="1"/>
  <c r="AR1672" i="1"/>
  <c r="AR1673" i="1"/>
  <c r="AR1674" i="1"/>
  <c r="AR1675" i="1"/>
  <c r="AR1676" i="1"/>
  <c r="AR1677" i="1"/>
  <c r="AR1678" i="1"/>
  <c r="AR1679" i="1"/>
  <c r="AR1680" i="1"/>
  <c r="AR1681" i="1"/>
  <c r="AR1682" i="1"/>
  <c r="AR1683" i="1"/>
  <c r="AR1684" i="1"/>
  <c r="AR1685" i="1"/>
  <c r="AR1686" i="1"/>
  <c r="AR1687" i="1"/>
  <c r="AR1688" i="1"/>
  <c r="AR1689" i="1"/>
  <c r="AR1690" i="1"/>
  <c r="AR1691" i="1"/>
  <c r="AR1692" i="1"/>
  <c r="AR1693" i="1"/>
  <c r="AR1694" i="1"/>
  <c r="AR1695" i="1"/>
  <c r="AR1696" i="1"/>
  <c r="AR1697" i="1"/>
  <c r="AR1698" i="1"/>
  <c r="AR1699" i="1"/>
  <c r="AR1700" i="1"/>
  <c r="AR1701" i="1"/>
  <c r="AR1702" i="1"/>
  <c r="AR1703" i="1"/>
  <c r="AR1704" i="1"/>
  <c r="AR1705" i="1"/>
  <c r="AR1706" i="1"/>
  <c r="AR1707" i="1"/>
  <c r="AR1708" i="1"/>
  <c r="AR1709" i="1"/>
  <c r="AR1710" i="1"/>
  <c r="AR1711" i="1"/>
  <c r="AR1712" i="1"/>
  <c r="AR1713" i="1"/>
  <c r="AR1714" i="1"/>
  <c r="AR1715" i="1"/>
  <c r="AR1716" i="1"/>
  <c r="AR1717" i="1"/>
  <c r="AR1718" i="1"/>
  <c r="AR1719" i="1"/>
  <c r="AR1720" i="1"/>
  <c r="AR1721" i="1"/>
  <c r="AR1722" i="1"/>
  <c r="AR1723" i="1"/>
  <c r="AR1724" i="1"/>
  <c r="AR1725" i="1"/>
  <c r="AR1726" i="1"/>
  <c r="AR1727" i="1"/>
  <c r="AR1728" i="1"/>
  <c r="AR1729" i="1"/>
  <c r="AR1730" i="1"/>
  <c r="AR1731" i="1"/>
  <c r="AR1732" i="1"/>
  <c r="AR1733" i="1"/>
  <c r="AR1734" i="1"/>
  <c r="AR1735" i="1"/>
  <c r="AR1736" i="1"/>
  <c r="AR1737" i="1"/>
  <c r="AR1738" i="1"/>
  <c r="AR1739" i="1"/>
  <c r="AR1740" i="1"/>
  <c r="AR1741" i="1"/>
  <c r="AR1742" i="1"/>
  <c r="AR1743" i="1"/>
  <c r="AR1744" i="1"/>
  <c r="AR1745" i="1"/>
  <c r="AR1746" i="1"/>
  <c r="AR1747" i="1"/>
  <c r="AR1748" i="1"/>
  <c r="AR1749" i="1"/>
  <c r="AR1750" i="1"/>
  <c r="AR1751" i="1"/>
  <c r="AR1752" i="1"/>
  <c r="AR1753" i="1"/>
  <c r="AR1754" i="1"/>
  <c r="AR1755" i="1"/>
  <c r="AR1756" i="1"/>
  <c r="AR1757" i="1"/>
  <c r="AR1758" i="1"/>
  <c r="AR1759" i="1"/>
  <c r="AR1760" i="1"/>
  <c r="AR1761" i="1"/>
  <c r="AR1762" i="1"/>
  <c r="AR1763" i="1"/>
  <c r="AR1764" i="1"/>
  <c r="AR1765" i="1"/>
  <c r="AR1766" i="1"/>
  <c r="AR1767" i="1"/>
  <c r="AR1768" i="1"/>
  <c r="AR1769" i="1"/>
  <c r="AR1770" i="1"/>
  <c r="AR1771" i="1"/>
  <c r="AR1772" i="1"/>
  <c r="AR1773" i="1"/>
  <c r="AR1774" i="1"/>
  <c r="AR1775" i="1"/>
  <c r="AR1776" i="1"/>
  <c r="AR1777" i="1"/>
  <c r="AR1778" i="1"/>
  <c r="AR1779" i="1"/>
  <c r="AR1780" i="1"/>
  <c r="AR1781" i="1"/>
  <c r="AR1782" i="1"/>
  <c r="AR1783" i="1"/>
  <c r="AR1784" i="1"/>
  <c r="AR1785" i="1"/>
  <c r="AR1786" i="1"/>
  <c r="AR1787" i="1"/>
  <c r="AR1788" i="1"/>
  <c r="AR1789" i="1"/>
  <c r="AR1790" i="1"/>
  <c r="AR1791" i="1"/>
  <c r="AR1792" i="1"/>
  <c r="AR1793" i="1"/>
  <c r="AR1794" i="1"/>
  <c r="AR1795" i="1"/>
  <c r="AR1796" i="1"/>
  <c r="AR1797" i="1"/>
  <c r="AR1798" i="1"/>
  <c r="AR1799" i="1"/>
  <c r="AR1800" i="1"/>
  <c r="AR1801" i="1"/>
  <c r="AR1802" i="1"/>
  <c r="AR1803" i="1"/>
  <c r="AR1804" i="1"/>
  <c r="AR1805" i="1"/>
  <c r="AR1806" i="1"/>
  <c r="AR1807" i="1"/>
  <c r="AR1808" i="1"/>
  <c r="AR1809" i="1"/>
  <c r="AR1810" i="1"/>
  <c r="AR1811" i="1"/>
  <c r="AR1812" i="1"/>
  <c r="AR1813" i="1"/>
  <c r="AR1814" i="1"/>
  <c r="AR1815" i="1"/>
  <c r="AR1816" i="1"/>
  <c r="AR1817" i="1"/>
  <c r="AR1818" i="1"/>
  <c r="AR1819" i="1"/>
  <c r="AR1820" i="1"/>
  <c r="AR1821" i="1"/>
  <c r="AR1822" i="1"/>
  <c r="AR1823" i="1"/>
  <c r="AR1824" i="1"/>
  <c r="AR1825" i="1"/>
  <c r="AR1826" i="1"/>
  <c r="AR1827" i="1"/>
  <c r="AR1828" i="1"/>
  <c r="AR1829" i="1"/>
  <c r="AR1830" i="1"/>
  <c r="AR1831" i="1"/>
  <c r="AR1832" i="1"/>
  <c r="AR1833" i="1"/>
  <c r="AR1834" i="1"/>
  <c r="AR1835" i="1"/>
  <c r="AR1836" i="1"/>
  <c r="AR1837" i="1"/>
  <c r="AR1838" i="1"/>
  <c r="AR1839" i="1"/>
  <c r="AR1840" i="1"/>
  <c r="AR1841" i="1"/>
  <c r="AR1842" i="1"/>
  <c r="AR1843" i="1"/>
  <c r="AR1844" i="1"/>
  <c r="AR1845" i="1"/>
  <c r="AR1846" i="1"/>
  <c r="AR1847" i="1"/>
  <c r="AR1848" i="1"/>
  <c r="AR1849" i="1"/>
  <c r="AR1850" i="1"/>
  <c r="AR1851" i="1"/>
  <c r="AR1852" i="1"/>
  <c r="AR1853" i="1"/>
  <c r="AR1854" i="1"/>
  <c r="AR1855" i="1"/>
  <c r="AR1856" i="1"/>
  <c r="AR1857" i="1"/>
  <c r="AR1858" i="1"/>
  <c r="AR1859" i="1"/>
  <c r="AR1860" i="1"/>
  <c r="AR1861" i="1"/>
  <c r="AR1862" i="1"/>
  <c r="AR1863" i="1"/>
  <c r="AR1864" i="1"/>
  <c r="AR1865" i="1"/>
  <c r="AR1866" i="1"/>
  <c r="AR1867" i="1"/>
  <c r="AR1868" i="1"/>
  <c r="AR1869" i="1"/>
  <c r="AR1870" i="1"/>
  <c r="AR1871" i="1"/>
  <c r="AR1872" i="1"/>
  <c r="AR1873" i="1"/>
  <c r="AR1874" i="1"/>
  <c r="AR1875" i="1"/>
  <c r="AR1876" i="1"/>
  <c r="AR1877" i="1"/>
  <c r="AR1878" i="1"/>
  <c r="AR1879" i="1"/>
  <c r="AR1880" i="1"/>
  <c r="AR1881" i="1"/>
  <c r="AR1882" i="1"/>
  <c r="AR1883" i="1"/>
  <c r="AR1884" i="1"/>
  <c r="AR1885" i="1"/>
  <c r="AR1886" i="1"/>
  <c r="AR1887" i="1"/>
  <c r="AR1888" i="1"/>
  <c r="AR1889" i="1"/>
  <c r="AR1890" i="1"/>
  <c r="AR1891" i="1"/>
  <c r="AR1892" i="1"/>
  <c r="AR1893" i="1"/>
  <c r="AR1894" i="1"/>
  <c r="AR1895" i="1"/>
  <c r="AR1896" i="1"/>
  <c r="AR1897" i="1"/>
  <c r="AR1898" i="1"/>
  <c r="AR1899" i="1"/>
  <c r="AR1900" i="1"/>
  <c r="AR1901" i="1"/>
  <c r="AR1902" i="1"/>
  <c r="AR1903" i="1"/>
  <c r="AR1904" i="1"/>
  <c r="AR1905" i="1"/>
  <c r="AR1906" i="1"/>
  <c r="AR1907" i="1"/>
  <c r="AR1908" i="1"/>
  <c r="AR1909" i="1"/>
  <c r="AR1910" i="1"/>
  <c r="AR1911" i="1"/>
  <c r="AR1912" i="1"/>
  <c r="AR1913" i="1"/>
  <c r="AR1914" i="1"/>
  <c r="AR1915" i="1"/>
  <c r="AR1916" i="1"/>
  <c r="AR1917" i="1"/>
  <c r="AR1918" i="1"/>
  <c r="AR1919" i="1"/>
  <c r="AR1920" i="1"/>
  <c r="AR1921" i="1"/>
  <c r="AR1922" i="1"/>
  <c r="AR1923" i="1"/>
  <c r="AR1924" i="1"/>
  <c r="AR1925" i="1"/>
  <c r="AR1926" i="1"/>
  <c r="AR1927" i="1"/>
  <c r="AR1928" i="1"/>
  <c r="AR1929" i="1"/>
  <c r="AR1930" i="1"/>
  <c r="AR1931" i="1"/>
  <c r="AR1932" i="1"/>
  <c r="AR1933" i="1"/>
  <c r="AR1934" i="1"/>
  <c r="AR1935" i="1"/>
  <c r="AR1936" i="1"/>
  <c r="AR1937" i="1"/>
  <c r="AR1938" i="1"/>
  <c r="AR1939" i="1"/>
  <c r="AR1940" i="1"/>
  <c r="AR1941" i="1"/>
  <c r="AR1942" i="1"/>
  <c r="AR1943" i="1"/>
  <c r="AR1944" i="1"/>
  <c r="AR1945" i="1"/>
  <c r="AR1946" i="1"/>
  <c r="AR1947" i="1"/>
  <c r="AR1948" i="1"/>
  <c r="AR1949" i="1"/>
  <c r="AR1950" i="1"/>
  <c r="AR1951" i="1"/>
  <c r="AR1952" i="1"/>
  <c r="AR1953" i="1"/>
  <c r="AR1954" i="1"/>
  <c r="AR1955" i="1"/>
  <c r="AR1956" i="1"/>
  <c r="AR1957" i="1"/>
  <c r="AR1958" i="1"/>
  <c r="AR1959" i="1"/>
  <c r="AR1960" i="1"/>
  <c r="AR1961" i="1"/>
  <c r="AR1962" i="1"/>
  <c r="AR1963" i="1"/>
  <c r="AR1964" i="1"/>
  <c r="AR1965" i="1"/>
  <c r="AR1966" i="1"/>
  <c r="AR1967" i="1"/>
  <c r="AR1968" i="1"/>
  <c r="AR1969" i="1"/>
  <c r="AR1970" i="1"/>
  <c r="AR1971" i="1"/>
  <c r="AR1972" i="1"/>
  <c r="AR1973" i="1"/>
  <c r="AR1974" i="1"/>
  <c r="AR1975" i="1"/>
  <c r="AR1976" i="1"/>
  <c r="AR1977" i="1"/>
  <c r="AR1978" i="1"/>
  <c r="AR1979" i="1"/>
  <c r="AR1980" i="1"/>
  <c r="AR1981" i="1"/>
  <c r="AR1982" i="1"/>
  <c r="AR1983" i="1"/>
  <c r="AR1984" i="1"/>
  <c r="AR1985" i="1"/>
  <c r="AR1986" i="1"/>
  <c r="AR1987" i="1"/>
  <c r="AR1988" i="1"/>
  <c r="AR1989" i="1"/>
  <c r="AR1990" i="1"/>
  <c r="AR1991" i="1"/>
  <c r="AR1992" i="1"/>
  <c r="AR1993" i="1"/>
  <c r="AR1994" i="1"/>
  <c r="AR1995" i="1"/>
  <c r="AR1996" i="1"/>
  <c r="AR1997" i="1"/>
  <c r="AR1998" i="1"/>
  <c r="AR1999" i="1"/>
  <c r="AR2000" i="1"/>
  <c r="AR2001" i="1"/>
  <c r="AR2002" i="1"/>
  <c r="AR2003" i="1"/>
  <c r="AR2004" i="1"/>
  <c r="AR2005" i="1"/>
  <c r="AR2006" i="1"/>
  <c r="AR2007" i="1"/>
  <c r="AR2008" i="1"/>
  <c r="AR2009" i="1"/>
  <c r="AR2010" i="1"/>
  <c r="AR2011" i="1"/>
  <c r="AR2012" i="1"/>
  <c r="AR2013" i="1"/>
  <c r="AR2014" i="1"/>
  <c r="AR2015" i="1"/>
  <c r="AR2016" i="1"/>
  <c r="AR2017" i="1"/>
  <c r="AR2018" i="1"/>
  <c r="AR2019" i="1"/>
  <c r="AR2020" i="1"/>
  <c r="AR2021" i="1"/>
  <c r="AR2022" i="1"/>
  <c r="AR2023" i="1"/>
  <c r="AR2024" i="1"/>
  <c r="AR2025" i="1"/>
  <c r="AR2026" i="1"/>
  <c r="AR2027" i="1"/>
  <c r="AR2028" i="1"/>
  <c r="AR2029" i="1"/>
  <c r="AR2030" i="1"/>
  <c r="AR2031" i="1"/>
  <c r="AR2032" i="1"/>
  <c r="AR2033" i="1"/>
  <c r="AR2034" i="1"/>
  <c r="AR2035" i="1"/>
  <c r="AR2036" i="1"/>
  <c r="AR2037" i="1"/>
  <c r="AR2038" i="1"/>
  <c r="AR2039" i="1"/>
  <c r="AR2040" i="1"/>
  <c r="AR2041" i="1"/>
  <c r="AR2042" i="1"/>
  <c r="AR2043" i="1"/>
  <c r="AR2044" i="1"/>
  <c r="AR2045" i="1"/>
  <c r="AR2046" i="1"/>
  <c r="AR2047" i="1"/>
  <c r="AR2048" i="1"/>
  <c r="AR2049" i="1"/>
  <c r="AR2050" i="1"/>
  <c r="AR2051" i="1"/>
  <c r="AR2052" i="1"/>
  <c r="AR2053" i="1"/>
  <c r="AR2054" i="1"/>
  <c r="AR2055" i="1"/>
  <c r="AR2056" i="1"/>
  <c r="AR2057" i="1"/>
  <c r="AR2058" i="1"/>
  <c r="AR2059" i="1"/>
  <c r="AR2060" i="1"/>
  <c r="AR2061" i="1"/>
  <c r="AR2062" i="1"/>
  <c r="AR2063" i="1"/>
  <c r="AR2064" i="1"/>
  <c r="AR2065" i="1"/>
  <c r="AR2066" i="1"/>
  <c r="AR2067" i="1"/>
  <c r="AR2068" i="1"/>
  <c r="AR2069" i="1"/>
  <c r="AR2070" i="1"/>
  <c r="AR2071" i="1"/>
  <c r="AR2072" i="1"/>
  <c r="AR2073" i="1"/>
  <c r="AR2074" i="1"/>
  <c r="AR2075" i="1"/>
  <c r="AR2076" i="1"/>
  <c r="AR2077" i="1"/>
  <c r="AR2078" i="1"/>
  <c r="AR2079" i="1"/>
  <c r="AR2080" i="1"/>
  <c r="AR2081" i="1"/>
  <c r="AR2082" i="1"/>
  <c r="AR2083" i="1"/>
  <c r="AR2084" i="1"/>
  <c r="AR2085" i="1"/>
  <c r="AR2086" i="1"/>
  <c r="AR2087" i="1"/>
  <c r="AR2088" i="1"/>
  <c r="AR2089" i="1"/>
  <c r="AR2090" i="1"/>
  <c r="AR2091" i="1"/>
  <c r="AR2092" i="1"/>
  <c r="AR2093" i="1"/>
  <c r="AR2094" i="1"/>
  <c r="AR2095" i="1"/>
  <c r="AR2096" i="1"/>
  <c r="AR2097" i="1"/>
  <c r="AR2098" i="1"/>
  <c r="AR2099" i="1"/>
  <c r="AR2100" i="1"/>
  <c r="AR2101" i="1"/>
  <c r="AR2102" i="1"/>
  <c r="AR2103" i="1"/>
  <c r="AR2104" i="1"/>
  <c r="AR2105" i="1"/>
  <c r="AR2106" i="1"/>
  <c r="AR2107" i="1"/>
  <c r="AR2108" i="1"/>
  <c r="AR2109" i="1"/>
  <c r="AR2110" i="1"/>
  <c r="AR2111" i="1"/>
  <c r="AR2112" i="1"/>
  <c r="AR2113" i="1"/>
  <c r="AR2114" i="1"/>
  <c r="AR2115" i="1"/>
  <c r="AR2116" i="1"/>
  <c r="AR2117" i="1"/>
  <c r="AR2118" i="1"/>
  <c r="AR2119" i="1"/>
  <c r="AR2120" i="1"/>
  <c r="AR2121" i="1"/>
  <c r="AR2122" i="1"/>
  <c r="AR2123" i="1"/>
  <c r="AR2124" i="1"/>
  <c r="AR2125" i="1"/>
  <c r="AR2126" i="1"/>
  <c r="AR2127" i="1"/>
  <c r="AR2128" i="1"/>
  <c r="AR2129" i="1"/>
  <c r="AR2130" i="1"/>
  <c r="AR2131" i="1"/>
  <c r="AR2132" i="1"/>
  <c r="AR2133" i="1"/>
  <c r="AR2134" i="1"/>
  <c r="AR2135" i="1"/>
  <c r="AR2136" i="1"/>
  <c r="AR2137" i="1"/>
  <c r="AR2138" i="1"/>
  <c r="AR2139" i="1"/>
  <c r="AR2140" i="1"/>
  <c r="AR2141" i="1"/>
  <c r="AR2142" i="1"/>
  <c r="AR2143" i="1"/>
  <c r="AR2144" i="1"/>
  <c r="AR2145" i="1"/>
  <c r="AR2146" i="1"/>
  <c r="AR2147" i="1"/>
  <c r="AR2148" i="1"/>
  <c r="AR2149" i="1"/>
  <c r="AR2150" i="1"/>
  <c r="AR2151" i="1"/>
  <c r="AR2152" i="1"/>
  <c r="AR2153" i="1"/>
  <c r="AR2154" i="1"/>
  <c r="AR2155" i="1"/>
  <c r="AR2156" i="1"/>
  <c r="AR2157" i="1"/>
  <c r="AR2158" i="1"/>
  <c r="AR2159" i="1"/>
  <c r="AR2160" i="1"/>
  <c r="AR2161" i="1"/>
  <c r="AR2162" i="1"/>
  <c r="AR2163" i="1"/>
  <c r="AR2164" i="1"/>
  <c r="AR2165" i="1"/>
  <c r="AR2166" i="1"/>
  <c r="AR2167" i="1"/>
  <c r="AR2168" i="1"/>
  <c r="AR2169" i="1"/>
  <c r="AR2170" i="1"/>
  <c r="AR2171" i="1"/>
  <c r="AR2172" i="1"/>
  <c r="AR2173" i="1"/>
  <c r="AR2174" i="1"/>
  <c r="AR2175" i="1"/>
  <c r="AR2176" i="1"/>
  <c r="AR2177" i="1"/>
  <c r="AR2178" i="1"/>
  <c r="AR2179" i="1"/>
  <c r="AR2180" i="1"/>
  <c r="AR2181" i="1"/>
  <c r="AR2182" i="1"/>
  <c r="AR2183" i="1"/>
  <c r="AR2184" i="1"/>
  <c r="AR2185" i="1"/>
  <c r="AR2186" i="1"/>
  <c r="AR2187" i="1"/>
  <c r="AR2188" i="1"/>
  <c r="AR2189" i="1"/>
  <c r="AR2190" i="1"/>
  <c r="AR2191" i="1"/>
  <c r="AR2192" i="1"/>
  <c r="AR2193" i="1"/>
  <c r="AR2194" i="1"/>
  <c r="AR2195" i="1"/>
  <c r="AR2196" i="1"/>
  <c r="AR2197" i="1"/>
  <c r="AR2198" i="1"/>
  <c r="AR2199" i="1"/>
  <c r="AR2200" i="1"/>
  <c r="AR2201" i="1"/>
  <c r="AR2202" i="1"/>
  <c r="AR2203" i="1"/>
  <c r="AR2204" i="1"/>
  <c r="AR2205" i="1"/>
  <c r="AR2206" i="1"/>
  <c r="AR2207" i="1"/>
  <c r="AR2208" i="1"/>
  <c r="AR2209" i="1"/>
  <c r="AR2210" i="1"/>
  <c r="AR2211" i="1"/>
  <c r="AR2212" i="1"/>
  <c r="AR2213" i="1"/>
  <c r="AR2214" i="1"/>
  <c r="AR2215" i="1"/>
  <c r="AR2216" i="1"/>
  <c r="AR2217" i="1"/>
  <c r="AR2218" i="1"/>
  <c r="AR2219" i="1"/>
  <c r="AR2220" i="1"/>
  <c r="AR2221" i="1"/>
  <c r="AR2222" i="1"/>
  <c r="AR2223" i="1"/>
  <c r="AR2224" i="1"/>
  <c r="AR2225" i="1"/>
  <c r="AR2226" i="1"/>
  <c r="AR2227" i="1"/>
  <c r="AR2228" i="1"/>
  <c r="AR2229" i="1"/>
  <c r="AR2230" i="1"/>
  <c r="AR2231" i="1"/>
  <c r="AR2232" i="1"/>
  <c r="AR2233" i="1"/>
  <c r="AR2234" i="1"/>
  <c r="AR2235" i="1"/>
  <c r="AR2236" i="1"/>
  <c r="AR2237" i="1"/>
  <c r="AR2238" i="1"/>
  <c r="AR2239" i="1"/>
  <c r="AR2240" i="1"/>
  <c r="AR2241" i="1"/>
  <c r="AR2242" i="1"/>
  <c r="AR2243" i="1"/>
  <c r="AR2244" i="1"/>
  <c r="AR2245" i="1"/>
  <c r="AR2246" i="1"/>
  <c r="AR2247" i="1"/>
  <c r="AR2248" i="1"/>
  <c r="AR2249" i="1"/>
  <c r="AR2250" i="1"/>
  <c r="AR2251" i="1"/>
  <c r="AR2252" i="1"/>
  <c r="AR2253" i="1"/>
  <c r="AR2254" i="1"/>
  <c r="AR2255" i="1"/>
  <c r="AR2256" i="1"/>
  <c r="AR2257" i="1"/>
  <c r="AR2258" i="1"/>
  <c r="AR2259" i="1"/>
  <c r="AR2260" i="1"/>
  <c r="AR2261" i="1"/>
  <c r="AR2262" i="1"/>
  <c r="AR2263" i="1"/>
  <c r="AR2264" i="1"/>
  <c r="AR2265" i="1"/>
  <c r="AR2266" i="1"/>
  <c r="AR2267" i="1"/>
  <c r="AR2268" i="1"/>
  <c r="AR2269" i="1"/>
  <c r="AR2270" i="1"/>
  <c r="AR2271" i="1"/>
  <c r="AR2272" i="1"/>
  <c r="AR2273" i="1"/>
  <c r="AR2274" i="1"/>
  <c r="AR2275" i="1"/>
  <c r="AR2276" i="1"/>
  <c r="AR2277" i="1"/>
  <c r="AR2278" i="1"/>
  <c r="AR2279" i="1"/>
  <c r="AR2280" i="1"/>
  <c r="AR2281" i="1"/>
  <c r="AR2282" i="1"/>
  <c r="AR2283" i="1"/>
  <c r="AR2284" i="1"/>
  <c r="AR2285" i="1"/>
  <c r="AR2286" i="1"/>
  <c r="AR2287" i="1"/>
  <c r="AR2288" i="1"/>
  <c r="AR2289" i="1"/>
  <c r="AR2290" i="1"/>
  <c r="AR2291" i="1"/>
  <c r="AR2292" i="1"/>
  <c r="AR2293" i="1"/>
  <c r="AR2294" i="1"/>
  <c r="AR2295" i="1"/>
  <c r="AR2296" i="1"/>
  <c r="AR2297" i="1"/>
  <c r="AR2298" i="1"/>
  <c r="AR2299" i="1"/>
  <c r="AR2300" i="1"/>
  <c r="AR2301" i="1"/>
  <c r="AR2302" i="1"/>
  <c r="AR2303" i="1"/>
  <c r="AR2304" i="1"/>
  <c r="AR2305" i="1"/>
  <c r="AR2306" i="1"/>
  <c r="AR2307" i="1"/>
  <c r="AR2308" i="1"/>
  <c r="AR2309" i="1"/>
  <c r="AR2310" i="1"/>
  <c r="AR2311" i="1"/>
  <c r="AR2312" i="1"/>
  <c r="AR2313" i="1"/>
  <c r="AR2314" i="1"/>
  <c r="AR2315" i="1"/>
  <c r="AR2316" i="1"/>
  <c r="AR2317" i="1"/>
  <c r="AR2318" i="1"/>
  <c r="AR2319" i="1"/>
  <c r="AR2320" i="1"/>
  <c r="AR2321" i="1"/>
  <c r="AR2322" i="1"/>
  <c r="AR2323" i="1"/>
  <c r="AR2324" i="1"/>
  <c r="AR2325" i="1"/>
  <c r="AR2326" i="1"/>
  <c r="AR2327" i="1"/>
  <c r="AR2328" i="1"/>
  <c r="AR2329" i="1"/>
  <c r="AR2330" i="1"/>
  <c r="AR2331" i="1"/>
  <c r="AR2332" i="1"/>
  <c r="AR2333" i="1"/>
  <c r="AR2334" i="1"/>
  <c r="AR2335" i="1"/>
  <c r="AR2336" i="1"/>
  <c r="AR2337" i="1"/>
  <c r="AR2338" i="1"/>
  <c r="AR2339" i="1"/>
  <c r="AR2340" i="1"/>
  <c r="AR2341" i="1"/>
  <c r="AR2342" i="1"/>
  <c r="AR2343" i="1"/>
  <c r="AR2344" i="1"/>
  <c r="AR2345" i="1"/>
  <c r="AR2346" i="1"/>
  <c r="AR2347" i="1"/>
  <c r="AR2348" i="1"/>
  <c r="AR2349" i="1"/>
  <c r="AR2350" i="1"/>
  <c r="AR2351" i="1"/>
  <c r="AR2352" i="1"/>
  <c r="AR2353" i="1"/>
  <c r="AR2354" i="1"/>
  <c r="AR2355" i="1"/>
  <c r="AR2356" i="1"/>
  <c r="AR2357" i="1"/>
  <c r="AR2358" i="1"/>
  <c r="AR2359" i="1"/>
  <c r="AR2360" i="1"/>
  <c r="AR2361" i="1"/>
  <c r="AR2362" i="1"/>
  <c r="AR2363" i="1"/>
  <c r="AR2364" i="1"/>
  <c r="AR2365" i="1"/>
  <c r="AR2366" i="1"/>
  <c r="AR2367" i="1"/>
  <c r="AR2368" i="1"/>
  <c r="AR2369" i="1"/>
  <c r="AR2370" i="1"/>
  <c r="AR2371" i="1"/>
  <c r="AR2372" i="1"/>
  <c r="AR2373" i="1"/>
  <c r="AR2374" i="1"/>
  <c r="AR2375" i="1"/>
  <c r="AR2376" i="1"/>
  <c r="AR2377" i="1"/>
  <c r="AR2378" i="1"/>
  <c r="AR2379" i="1"/>
  <c r="AR2380" i="1"/>
  <c r="AR2381" i="1"/>
  <c r="AR2382" i="1"/>
  <c r="AR2383" i="1"/>
  <c r="AR2384" i="1"/>
  <c r="AR2385" i="1"/>
  <c r="AR2386" i="1"/>
  <c r="AR2387" i="1"/>
  <c r="AR2388" i="1"/>
  <c r="AR2389" i="1"/>
  <c r="AR2390" i="1"/>
  <c r="AR2391" i="1"/>
  <c r="AR2392" i="1"/>
  <c r="AR2393" i="1"/>
  <c r="AR2394" i="1"/>
  <c r="AR2395" i="1"/>
  <c r="AR2396" i="1"/>
  <c r="AR2397" i="1"/>
  <c r="AR2398" i="1"/>
  <c r="AR2399" i="1"/>
  <c r="AR2400" i="1"/>
  <c r="AR2401" i="1"/>
  <c r="AR2402" i="1"/>
  <c r="AR2403" i="1"/>
  <c r="AR2404" i="1"/>
  <c r="AR2405" i="1"/>
  <c r="AR2406" i="1"/>
  <c r="AR2407" i="1"/>
  <c r="AR2408" i="1"/>
  <c r="AR2409" i="1"/>
  <c r="AR2410" i="1"/>
  <c r="AR2411" i="1"/>
  <c r="AR2412" i="1"/>
  <c r="AR2413" i="1"/>
  <c r="AR2414" i="1"/>
  <c r="AR2415" i="1"/>
  <c r="AR2416" i="1"/>
  <c r="AR2417" i="1"/>
  <c r="AR2418" i="1"/>
  <c r="AR2419" i="1"/>
  <c r="AR2420" i="1"/>
  <c r="AR2421" i="1"/>
  <c r="AR2422" i="1"/>
  <c r="AR2423" i="1"/>
  <c r="AR2424" i="1"/>
  <c r="AR2425" i="1"/>
  <c r="AR2426" i="1"/>
  <c r="AR2427" i="1"/>
  <c r="AR2428" i="1"/>
  <c r="AR2429" i="1"/>
  <c r="AR2430" i="1"/>
  <c r="AR2431" i="1"/>
  <c r="AR2432" i="1"/>
  <c r="AR2433" i="1"/>
  <c r="AR2434" i="1"/>
  <c r="AR2435" i="1"/>
  <c r="AR2436" i="1"/>
  <c r="AR2437" i="1"/>
  <c r="AR2438" i="1"/>
  <c r="AR2439" i="1"/>
  <c r="AR2440" i="1"/>
  <c r="AR2441" i="1"/>
  <c r="AR2442" i="1"/>
  <c r="AR2443" i="1"/>
  <c r="AR2444" i="1"/>
  <c r="AR2445" i="1"/>
  <c r="AR2446" i="1"/>
  <c r="AR2447" i="1"/>
  <c r="AR2448" i="1"/>
  <c r="AR2449" i="1"/>
  <c r="AR2450" i="1"/>
  <c r="AR2451" i="1"/>
  <c r="AR2452" i="1"/>
  <c r="AR2453" i="1"/>
  <c r="AR2454" i="1"/>
  <c r="AR2455" i="1"/>
  <c r="AR2456" i="1"/>
  <c r="AR2457" i="1"/>
  <c r="AR2458" i="1"/>
  <c r="AR2459" i="1"/>
  <c r="AR2460" i="1"/>
  <c r="AR2461" i="1"/>
  <c r="AR2462" i="1"/>
  <c r="AR2463" i="1"/>
  <c r="AR2464" i="1"/>
  <c r="AR2465" i="1"/>
  <c r="AR2466" i="1"/>
  <c r="AR2467" i="1"/>
  <c r="AR2468" i="1"/>
  <c r="AR2469" i="1"/>
  <c r="AR2470" i="1"/>
  <c r="AR2471" i="1"/>
  <c r="AR2472" i="1"/>
  <c r="AR2473" i="1"/>
  <c r="AR2474" i="1"/>
  <c r="AR2475" i="1"/>
  <c r="AR2476" i="1"/>
  <c r="AR2477" i="1"/>
  <c r="AR2478" i="1"/>
  <c r="AR2479" i="1"/>
  <c r="AR2480" i="1"/>
  <c r="AR2481" i="1"/>
  <c r="AR2482" i="1"/>
  <c r="AR2483" i="1"/>
  <c r="AR2484" i="1"/>
  <c r="AR2485" i="1"/>
  <c r="AR2486" i="1"/>
  <c r="AR2487" i="1"/>
  <c r="AR2488" i="1"/>
  <c r="AR2489" i="1"/>
  <c r="AR2490" i="1"/>
  <c r="AR2491" i="1"/>
  <c r="AR2492" i="1"/>
  <c r="AR2493" i="1"/>
  <c r="AR2494" i="1"/>
  <c r="AR2495" i="1"/>
  <c r="AR2496" i="1"/>
  <c r="AR2497" i="1"/>
  <c r="AR2498" i="1"/>
  <c r="AR2499" i="1"/>
  <c r="AR2500" i="1"/>
  <c r="AR2501" i="1"/>
  <c r="AR2502" i="1"/>
  <c r="AR2503" i="1"/>
  <c r="AR2504" i="1"/>
  <c r="AR2505" i="1"/>
  <c r="AR2506" i="1"/>
  <c r="AR2507" i="1"/>
  <c r="AR2508" i="1"/>
  <c r="AR2509" i="1"/>
  <c r="AR2510" i="1"/>
  <c r="AR2511" i="1"/>
  <c r="AR2512" i="1"/>
  <c r="AR2513" i="1"/>
  <c r="AR2514" i="1"/>
  <c r="AR2515" i="1"/>
  <c r="AR2516" i="1"/>
  <c r="AR2517" i="1"/>
  <c r="AR2518" i="1"/>
  <c r="AR2519" i="1"/>
  <c r="AR2520" i="1"/>
  <c r="AR2521" i="1"/>
  <c r="AR2522" i="1"/>
  <c r="AR2523" i="1"/>
  <c r="AR2524" i="1"/>
  <c r="AR2525" i="1"/>
  <c r="AR2526" i="1"/>
  <c r="AR2527" i="1"/>
  <c r="AR2528" i="1"/>
  <c r="AR2529" i="1"/>
  <c r="AR2530" i="1"/>
  <c r="AR2531" i="1"/>
  <c r="AR2532" i="1"/>
  <c r="AR2533" i="1"/>
  <c r="AR2534" i="1"/>
  <c r="AR2535" i="1"/>
  <c r="AR2536" i="1"/>
  <c r="AR2537" i="1"/>
  <c r="AR2538" i="1"/>
  <c r="AR2539" i="1"/>
  <c r="AR2540" i="1"/>
  <c r="AR2541" i="1"/>
  <c r="AR2542" i="1"/>
  <c r="AR2543" i="1"/>
  <c r="AR2544" i="1"/>
  <c r="AR2545" i="1"/>
  <c r="AR2546" i="1"/>
  <c r="AR2547" i="1"/>
  <c r="AR2548" i="1"/>
  <c r="AR2549" i="1"/>
  <c r="AR2550" i="1"/>
  <c r="AR2551" i="1"/>
  <c r="AR2552" i="1"/>
  <c r="AR2553" i="1"/>
  <c r="AR2554" i="1"/>
  <c r="AR2555" i="1"/>
  <c r="AR2556" i="1"/>
  <c r="AR2557" i="1"/>
  <c r="AR2558" i="1"/>
  <c r="AR2559" i="1"/>
  <c r="AR2560" i="1"/>
  <c r="AR2561" i="1"/>
  <c r="AR2562" i="1"/>
  <c r="AR2563" i="1"/>
  <c r="AR2564" i="1"/>
  <c r="AR2565" i="1"/>
  <c r="AR2566" i="1"/>
  <c r="AR2567" i="1"/>
  <c r="AR2568" i="1"/>
  <c r="AR2569" i="1"/>
  <c r="AR2570" i="1"/>
  <c r="AR2571" i="1"/>
  <c r="AR2572" i="1"/>
  <c r="AR2573" i="1"/>
  <c r="AR2574" i="1"/>
  <c r="AR2575" i="1"/>
  <c r="AR2576" i="1"/>
  <c r="AR2577" i="1"/>
  <c r="AR2578" i="1"/>
  <c r="AR2579" i="1"/>
  <c r="AR2580" i="1"/>
  <c r="AR2581" i="1"/>
  <c r="AR2582" i="1"/>
  <c r="AR2583" i="1"/>
  <c r="AR2584" i="1"/>
  <c r="AR2585" i="1"/>
  <c r="AR2586" i="1"/>
  <c r="AR2587" i="1"/>
  <c r="AR2588" i="1"/>
  <c r="AR2589" i="1"/>
  <c r="AR2590" i="1"/>
  <c r="AR2591" i="1"/>
  <c r="AR2592" i="1"/>
  <c r="AR2593" i="1"/>
  <c r="AR2594" i="1"/>
  <c r="AR2595" i="1"/>
  <c r="AR2596" i="1"/>
  <c r="AR2597" i="1"/>
  <c r="AR2598" i="1"/>
  <c r="AR2599" i="1"/>
  <c r="AR2600" i="1"/>
  <c r="AR2601" i="1"/>
  <c r="AR2602" i="1"/>
  <c r="AR2603" i="1"/>
  <c r="AR2604" i="1"/>
  <c r="AR2605" i="1"/>
  <c r="AR2606" i="1"/>
  <c r="AR2607" i="1"/>
  <c r="AR2608" i="1"/>
  <c r="AR2609" i="1"/>
  <c r="AR2610" i="1"/>
  <c r="AR2611" i="1"/>
  <c r="AR2612" i="1"/>
  <c r="AR2613" i="1"/>
  <c r="AR2614" i="1"/>
  <c r="AR2615" i="1"/>
  <c r="AR2616" i="1"/>
  <c r="AR2617" i="1"/>
  <c r="AR2618" i="1"/>
  <c r="AR2619" i="1"/>
  <c r="AR2620" i="1"/>
  <c r="AR2621" i="1"/>
  <c r="AR2622" i="1"/>
  <c r="AR2623" i="1"/>
  <c r="AR2624" i="1"/>
  <c r="AR2625" i="1"/>
  <c r="AR2626" i="1"/>
  <c r="AR2627" i="1"/>
  <c r="AR2628" i="1"/>
  <c r="AR2629" i="1"/>
  <c r="AR2630" i="1"/>
  <c r="AR2631" i="1"/>
  <c r="AR2632" i="1"/>
  <c r="AR2633" i="1"/>
  <c r="AR2634" i="1"/>
  <c r="AR2635" i="1"/>
  <c r="AR2636" i="1"/>
  <c r="AR2637" i="1"/>
  <c r="AR2638" i="1"/>
  <c r="AR2639" i="1"/>
  <c r="AR2640" i="1"/>
  <c r="AR2641" i="1"/>
  <c r="AR2642" i="1"/>
  <c r="AR2643" i="1"/>
  <c r="AR2644" i="1"/>
  <c r="AR2645" i="1"/>
  <c r="AR2646" i="1"/>
  <c r="AR2647" i="1"/>
  <c r="AR2648" i="1"/>
  <c r="AR2649" i="1"/>
  <c r="AR2650" i="1"/>
  <c r="AR2651" i="1"/>
  <c r="AR2652" i="1"/>
  <c r="AR2653" i="1"/>
  <c r="AR2654" i="1"/>
  <c r="AR2655" i="1"/>
  <c r="AR2656" i="1"/>
  <c r="AR2657" i="1"/>
  <c r="AR2658" i="1"/>
  <c r="AR2659" i="1"/>
  <c r="AR2660" i="1"/>
  <c r="AR2661" i="1"/>
  <c r="AR2662" i="1"/>
  <c r="AR2663" i="1"/>
  <c r="AR2664" i="1"/>
  <c r="AR2665" i="1"/>
  <c r="AR2666" i="1"/>
  <c r="AR2667" i="1"/>
  <c r="AR2668" i="1"/>
  <c r="AR2669" i="1"/>
  <c r="AR2670" i="1"/>
  <c r="AR2671" i="1"/>
  <c r="AR2672" i="1"/>
  <c r="AR2673" i="1"/>
  <c r="AR2674" i="1"/>
  <c r="AR2675" i="1"/>
  <c r="AR2676" i="1"/>
  <c r="AR2677" i="1"/>
  <c r="AR2678" i="1"/>
  <c r="AR2679" i="1"/>
  <c r="AR2680" i="1"/>
  <c r="AR2681" i="1"/>
  <c r="AR2682" i="1"/>
  <c r="AR2683" i="1"/>
  <c r="AR2684" i="1"/>
  <c r="AR2685" i="1"/>
  <c r="AR2686" i="1"/>
  <c r="AR2687" i="1"/>
  <c r="AR2688" i="1"/>
  <c r="AR2689" i="1"/>
  <c r="AR2690" i="1"/>
  <c r="AR2691" i="1"/>
  <c r="AR2692" i="1"/>
  <c r="AR2693" i="1"/>
  <c r="AR2694" i="1"/>
  <c r="AR2695" i="1"/>
  <c r="AR2696" i="1"/>
  <c r="AR2697" i="1"/>
  <c r="AR2698" i="1"/>
  <c r="AR2699" i="1"/>
  <c r="AR2700" i="1"/>
  <c r="AR2701" i="1"/>
  <c r="AR2702" i="1"/>
  <c r="AR2703" i="1"/>
  <c r="AR2704" i="1"/>
  <c r="AR2705" i="1"/>
  <c r="AR2706" i="1"/>
  <c r="AR2707" i="1"/>
  <c r="AR2708" i="1"/>
  <c r="AR2709" i="1"/>
  <c r="AR2710" i="1"/>
  <c r="AR2711" i="1"/>
  <c r="AR2712" i="1"/>
  <c r="AR2713" i="1"/>
  <c r="AR2714" i="1"/>
  <c r="AR2715" i="1"/>
  <c r="AR2716" i="1"/>
  <c r="AR2717" i="1"/>
  <c r="AR2718" i="1"/>
  <c r="AR2719" i="1"/>
  <c r="AR2720" i="1"/>
  <c r="AR2721" i="1"/>
  <c r="AR2722" i="1"/>
  <c r="AR2723" i="1"/>
  <c r="AR2724" i="1"/>
  <c r="AR2725" i="1"/>
  <c r="AR2726" i="1"/>
  <c r="AR2727" i="1"/>
  <c r="AR2728" i="1"/>
  <c r="AR2729" i="1"/>
  <c r="AR2730" i="1"/>
  <c r="AR2731" i="1"/>
  <c r="AR2732" i="1"/>
  <c r="AR2733" i="1"/>
  <c r="AR2734" i="1"/>
  <c r="AR2735" i="1"/>
  <c r="AR2736" i="1"/>
  <c r="AR2737" i="1"/>
  <c r="AR2738" i="1"/>
  <c r="AR2739" i="1"/>
  <c r="AR2740" i="1"/>
  <c r="AR2741" i="1"/>
  <c r="AR2742" i="1"/>
  <c r="AR2743" i="1"/>
  <c r="AR2744" i="1"/>
  <c r="AR2745" i="1"/>
  <c r="AR2746" i="1"/>
  <c r="AR2747" i="1"/>
  <c r="AR2748" i="1"/>
  <c r="AR2749" i="1"/>
  <c r="AR2750" i="1"/>
  <c r="AR2751" i="1"/>
  <c r="AR2752" i="1"/>
  <c r="AR2753" i="1"/>
  <c r="AR2754" i="1"/>
  <c r="AR2755" i="1"/>
  <c r="AR2756" i="1"/>
  <c r="AR2757" i="1"/>
  <c r="AR2758" i="1"/>
  <c r="AR2759" i="1"/>
  <c r="AR2760" i="1"/>
  <c r="AR2761" i="1"/>
  <c r="AR2762" i="1"/>
  <c r="AR2763" i="1"/>
  <c r="AR2764" i="1"/>
  <c r="AR2765" i="1"/>
  <c r="AR2766" i="1"/>
  <c r="AR2767" i="1"/>
  <c r="AR2768" i="1"/>
  <c r="AR2769" i="1"/>
  <c r="AR2770" i="1"/>
  <c r="AR2771" i="1"/>
  <c r="AR2772" i="1"/>
  <c r="AR2773" i="1"/>
  <c r="AR2774" i="1"/>
  <c r="AR2775" i="1"/>
  <c r="AR2776" i="1"/>
  <c r="AR2777" i="1"/>
  <c r="AR2778" i="1"/>
  <c r="AR2779" i="1"/>
  <c r="AR2780" i="1"/>
  <c r="AR2781" i="1"/>
  <c r="AR2782" i="1"/>
  <c r="AR2783" i="1"/>
  <c r="AR2784" i="1"/>
  <c r="AR2785" i="1"/>
  <c r="AR2786" i="1"/>
  <c r="AR2787" i="1"/>
  <c r="AR2788" i="1"/>
  <c r="AR2789" i="1"/>
  <c r="AR2790" i="1"/>
  <c r="AR2791" i="1"/>
  <c r="AR2792" i="1"/>
  <c r="AR2793" i="1"/>
  <c r="AR2794" i="1"/>
  <c r="AR2795" i="1"/>
  <c r="AR2796" i="1"/>
  <c r="AR2797" i="1"/>
  <c r="AR2798" i="1"/>
  <c r="AR2799" i="1"/>
  <c r="AR2800" i="1"/>
  <c r="AR2801" i="1"/>
  <c r="AR2802" i="1"/>
  <c r="AR2803" i="1"/>
  <c r="AR2804" i="1"/>
  <c r="AR2805" i="1"/>
  <c r="AR2806" i="1"/>
  <c r="AR2807" i="1"/>
  <c r="AR2808" i="1"/>
  <c r="AR2809" i="1"/>
  <c r="AR2810" i="1"/>
  <c r="AR2811" i="1"/>
  <c r="AR2812" i="1"/>
  <c r="AR2813" i="1"/>
  <c r="AR2814" i="1"/>
  <c r="AR2815" i="1"/>
  <c r="AR2816" i="1"/>
  <c r="AR2817" i="1"/>
  <c r="AR2818" i="1"/>
  <c r="AR2819" i="1"/>
  <c r="AR2820" i="1"/>
  <c r="AR2821" i="1"/>
  <c r="AR2822" i="1"/>
  <c r="AR2823" i="1"/>
  <c r="AR2824" i="1"/>
  <c r="AR2825" i="1"/>
  <c r="AR2826" i="1"/>
  <c r="AR2827" i="1"/>
  <c r="AR2828" i="1"/>
  <c r="AR2829" i="1"/>
  <c r="AR2830" i="1"/>
  <c r="AR2831" i="1"/>
  <c r="AR2832" i="1"/>
  <c r="AR2833" i="1"/>
  <c r="AR2834" i="1"/>
  <c r="AR2835" i="1"/>
  <c r="AR2836" i="1"/>
  <c r="AR2837" i="1"/>
  <c r="AR2838" i="1"/>
  <c r="AR2839" i="1"/>
  <c r="AR2840" i="1"/>
  <c r="AR2841" i="1"/>
  <c r="AR2842" i="1"/>
  <c r="AR2843" i="1"/>
  <c r="AR2844" i="1"/>
  <c r="AR2845" i="1"/>
  <c r="AR2846" i="1"/>
  <c r="AR2847" i="1"/>
  <c r="AR2848" i="1"/>
  <c r="AR2849" i="1"/>
  <c r="AR2850" i="1"/>
  <c r="AR2851" i="1"/>
  <c r="AR2852" i="1"/>
  <c r="AR2853" i="1"/>
  <c r="AR2854" i="1"/>
  <c r="AR2855" i="1"/>
  <c r="AR2856" i="1"/>
  <c r="AR2857" i="1"/>
  <c r="AR2858" i="1"/>
  <c r="AR2859" i="1"/>
  <c r="AR2860" i="1"/>
  <c r="AR2861" i="1"/>
  <c r="AR2862" i="1"/>
  <c r="AR2863" i="1"/>
  <c r="AR2864" i="1"/>
  <c r="AR2865" i="1"/>
  <c r="AR2866" i="1"/>
  <c r="AR2867" i="1"/>
  <c r="AR2868" i="1"/>
  <c r="AR2869" i="1"/>
  <c r="AR2870" i="1"/>
  <c r="AR2871" i="1"/>
  <c r="AR2872" i="1"/>
  <c r="AR2873" i="1"/>
  <c r="AR2874" i="1"/>
  <c r="AR2875" i="1"/>
  <c r="AR2876" i="1"/>
  <c r="AR2877" i="1"/>
  <c r="AR2878" i="1"/>
  <c r="AR2879" i="1"/>
  <c r="AR2880" i="1"/>
  <c r="AR2881" i="1"/>
  <c r="AR2882" i="1"/>
  <c r="AR2883" i="1"/>
  <c r="AR2884" i="1"/>
  <c r="AR2885" i="1"/>
  <c r="AR2886" i="1"/>
  <c r="AR2887" i="1"/>
  <c r="AR2888" i="1"/>
  <c r="AR2889" i="1"/>
  <c r="AR2890" i="1"/>
  <c r="AR2891" i="1"/>
  <c r="AR2892" i="1"/>
  <c r="AR2893" i="1"/>
  <c r="AR2894" i="1"/>
  <c r="AR2895" i="1"/>
  <c r="AR2896" i="1"/>
  <c r="AR2897" i="1"/>
  <c r="AR2898" i="1"/>
  <c r="AR2899" i="1"/>
  <c r="AR2900" i="1"/>
  <c r="AR2901" i="1"/>
  <c r="AR2902" i="1"/>
  <c r="AR2903" i="1"/>
  <c r="AR2904" i="1"/>
  <c r="AR2905" i="1"/>
  <c r="AR2906" i="1"/>
  <c r="AR2907" i="1"/>
  <c r="AR2908" i="1"/>
  <c r="AR2909" i="1"/>
  <c r="AR2910" i="1"/>
  <c r="AR2911" i="1"/>
  <c r="AR2912" i="1"/>
  <c r="AR2913" i="1"/>
  <c r="AR2914" i="1"/>
  <c r="AR2915" i="1"/>
  <c r="AR2916" i="1"/>
  <c r="AR2917" i="1"/>
  <c r="AR2918" i="1"/>
  <c r="AR2919" i="1"/>
  <c r="AR2920" i="1"/>
  <c r="AR2921" i="1"/>
  <c r="AR2922" i="1"/>
  <c r="AR2923" i="1"/>
  <c r="AR2924" i="1"/>
  <c r="AR2925" i="1"/>
  <c r="AR2926" i="1"/>
  <c r="AR2927" i="1"/>
  <c r="AR2928" i="1"/>
  <c r="AR2929" i="1"/>
  <c r="AR2930" i="1"/>
  <c r="AR2931" i="1"/>
  <c r="AR2932" i="1"/>
  <c r="AR2933" i="1"/>
  <c r="AR2934" i="1"/>
  <c r="AR2935" i="1"/>
  <c r="AR2936" i="1"/>
  <c r="AR2937" i="1"/>
  <c r="AR2938" i="1"/>
  <c r="AR2939" i="1"/>
  <c r="AR2940" i="1"/>
  <c r="AR2941" i="1"/>
  <c r="AR2942" i="1"/>
  <c r="AR2943" i="1"/>
  <c r="AR2944" i="1"/>
  <c r="AR2945" i="1"/>
  <c r="AR2946" i="1"/>
  <c r="AR2947" i="1"/>
  <c r="AR2948" i="1"/>
  <c r="AR2949" i="1"/>
  <c r="AR2950" i="1"/>
  <c r="AR2951" i="1"/>
  <c r="AR2952" i="1"/>
  <c r="AR2953" i="1"/>
  <c r="AR2954" i="1"/>
  <c r="AR2955" i="1"/>
  <c r="AR2956" i="1"/>
  <c r="AR2957" i="1"/>
  <c r="AR2958" i="1"/>
  <c r="AR2959" i="1"/>
  <c r="AR2960" i="1"/>
  <c r="AR2961" i="1"/>
  <c r="AR2962" i="1"/>
  <c r="AR2963" i="1"/>
  <c r="AR2964" i="1"/>
  <c r="AR2965" i="1"/>
  <c r="AR2966" i="1"/>
  <c r="AR2967" i="1"/>
  <c r="AR2968" i="1"/>
  <c r="AR2969" i="1"/>
  <c r="AR2970" i="1"/>
  <c r="AR2971" i="1"/>
  <c r="AR2972" i="1"/>
  <c r="AR2973" i="1"/>
  <c r="AR2974" i="1"/>
  <c r="AR2975" i="1"/>
  <c r="AR2976" i="1"/>
  <c r="AR2977" i="1"/>
  <c r="AR2978" i="1"/>
  <c r="AR2979" i="1"/>
  <c r="AR2980" i="1"/>
  <c r="AR2981" i="1"/>
  <c r="AR2982" i="1"/>
  <c r="AR2983" i="1"/>
  <c r="AR2984" i="1"/>
  <c r="AR2985" i="1"/>
  <c r="AR2986" i="1"/>
  <c r="AR2987" i="1"/>
  <c r="AR2988" i="1"/>
  <c r="AR2989" i="1"/>
  <c r="AR2990" i="1"/>
  <c r="AR2991" i="1"/>
  <c r="AR2992" i="1"/>
  <c r="AR2993" i="1"/>
  <c r="AR2994" i="1"/>
  <c r="AR2995" i="1"/>
  <c r="AR2996" i="1"/>
  <c r="AR2997" i="1"/>
  <c r="AR2998" i="1"/>
  <c r="AR2999" i="1"/>
  <c r="AR3000" i="1"/>
  <c r="AR3001" i="1"/>
  <c r="AS18" i="1"/>
  <c r="AS19" i="1"/>
  <c r="AS20" i="1"/>
  <c r="AS21" i="1"/>
  <c r="AS22" i="1"/>
  <c r="AS23" i="1"/>
  <c r="AS24" i="1"/>
  <c r="AS25" i="1"/>
  <c r="AS26" i="1"/>
  <c r="AS27" i="1"/>
  <c r="AS28" i="1"/>
  <c r="AS29" i="1"/>
  <c r="AS30" i="1"/>
  <c r="AS31" i="1"/>
  <c r="AS32" i="1"/>
  <c r="AS33" i="1"/>
  <c r="AS34" i="1"/>
  <c r="AS35" i="1"/>
  <c r="AS36" i="1"/>
  <c r="AS37" i="1"/>
  <c r="AS38" i="1"/>
  <c r="AS39" i="1"/>
  <c r="AS40" i="1"/>
  <c r="AS41" i="1"/>
  <c r="AS42" i="1"/>
  <c r="AS43" i="1"/>
  <c r="AS44" i="1"/>
  <c r="AS45" i="1"/>
  <c r="AS46" i="1"/>
  <c r="AS47" i="1"/>
  <c r="AS48" i="1"/>
  <c r="AS49" i="1"/>
  <c r="AS50" i="1"/>
  <c r="AS51" i="1"/>
  <c r="AS52" i="1"/>
  <c r="AS53" i="1"/>
  <c r="AS54" i="1"/>
  <c r="AS55" i="1"/>
  <c r="AS56" i="1"/>
  <c r="AS57" i="1"/>
  <c r="AS58" i="1"/>
  <c r="AS59" i="1"/>
  <c r="AS60" i="1"/>
  <c r="AS61" i="1"/>
  <c r="AS62" i="1"/>
  <c r="AS63" i="1"/>
  <c r="AS64" i="1"/>
  <c r="AS65" i="1"/>
  <c r="AS66" i="1"/>
  <c r="AS67" i="1"/>
  <c r="AS68" i="1"/>
  <c r="AS69" i="1"/>
  <c r="AS70" i="1"/>
  <c r="AS71" i="1"/>
  <c r="AS72" i="1"/>
  <c r="AS73" i="1"/>
  <c r="AS74" i="1"/>
  <c r="AS75" i="1"/>
  <c r="AS76" i="1"/>
  <c r="AS77" i="1"/>
  <c r="AS78" i="1"/>
  <c r="AS79" i="1"/>
  <c r="AS80" i="1"/>
  <c r="AS81" i="1"/>
  <c r="AS82" i="1"/>
  <c r="AS83" i="1"/>
  <c r="AS84" i="1"/>
  <c r="AS85" i="1"/>
  <c r="AS86" i="1"/>
  <c r="AS87" i="1"/>
  <c r="AS88" i="1"/>
  <c r="AS89" i="1"/>
  <c r="AS90" i="1"/>
  <c r="AS91" i="1"/>
  <c r="AS92" i="1"/>
  <c r="AS93" i="1"/>
  <c r="AS94" i="1"/>
  <c r="AS95" i="1"/>
  <c r="AS96" i="1"/>
  <c r="AS97" i="1"/>
  <c r="AS98" i="1"/>
  <c r="AS99" i="1"/>
  <c r="AS100" i="1"/>
  <c r="AS101" i="1"/>
  <c r="AS102" i="1"/>
  <c r="AS103" i="1"/>
  <c r="AS104" i="1"/>
  <c r="AS105" i="1"/>
  <c r="AS106" i="1"/>
  <c r="AS107" i="1"/>
  <c r="AS108" i="1"/>
  <c r="AS109" i="1"/>
  <c r="AS110" i="1"/>
  <c r="AS111" i="1"/>
  <c r="AS112" i="1"/>
  <c r="AS113" i="1"/>
  <c r="AS114" i="1"/>
  <c r="AS115" i="1"/>
  <c r="AS116" i="1"/>
  <c r="AS117" i="1"/>
  <c r="AS118" i="1"/>
  <c r="AS119" i="1"/>
  <c r="AS120" i="1"/>
  <c r="AS121" i="1"/>
  <c r="AS122" i="1"/>
  <c r="AS123" i="1"/>
  <c r="AS124" i="1"/>
  <c r="AS125" i="1"/>
  <c r="AS126" i="1"/>
  <c r="AS127" i="1"/>
  <c r="AS128" i="1"/>
  <c r="AS129" i="1"/>
  <c r="AS130" i="1"/>
  <c r="AS131" i="1"/>
  <c r="AS132" i="1"/>
  <c r="AS133" i="1"/>
  <c r="AS134" i="1"/>
  <c r="AS135" i="1"/>
  <c r="AS136" i="1"/>
  <c r="AS137" i="1"/>
  <c r="AS138" i="1"/>
  <c r="AS139" i="1"/>
  <c r="AS140" i="1"/>
  <c r="AS141" i="1"/>
  <c r="AS142" i="1"/>
  <c r="AS143" i="1"/>
  <c r="AS144" i="1"/>
  <c r="AS145" i="1"/>
  <c r="AS146" i="1"/>
  <c r="AS147" i="1"/>
  <c r="AS148" i="1"/>
  <c r="AS149" i="1"/>
  <c r="AS150" i="1"/>
  <c r="AS151" i="1"/>
  <c r="AS152" i="1"/>
  <c r="AS153" i="1"/>
  <c r="AS154" i="1"/>
  <c r="AS155" i="1"/>
  <c r="AS156" i="1"/>
  <c r="AS157" i="1"/>
  <c r="AS158" i="1"/>
  <c r="AS159" i="1"/>
  <c r="AS160" i="1"/>
  <c r="AS161" i="1"/>
  <c r="AS162" i="1"/>
  <c r="AS163" i="1"/>
  <c r="AS164" i="1"/>
  <c r="AS165" i="1"/>
  <c r="AS166" i="1"/>
  <c r="AS167" i="1"/>
  <c r="AS168" i="1"/>
  <c r="AS169" i="1"/>
  <c r="AS170" i="1"/>
  <c r="AS171" i="1"/>
  <c r="AS172" i="1"/>
  <c r="AS173" i="1"/>
  <c r="AS174" i="1"/>
  <c r="AS175" i="1"/>
  <c r="AS176" i="1"/>
  <c r="AS177" i="1"/>
  <c r="AS178" i="1"/>
  <c r="AS179" i="1"/>
  <c r="AS180" i="1"/>
  <c r="AS181" i="1"/>
  <c r="AS182" i="1"/>
  <c r="AS183" i="1"/>
  <c r="AS184" i="1"/>
  <c r="AS185" i="1"/>
  <c r="AS186" i="1"/>
  <c r="AS187" i="1"/>
  <c r="AS188" i="1"/>
  <c r="AS189" i="1"/>
  <c r="AS190" i="1"/>
  <c r="AS191" i="1"/>
  <c r="AS192" i="1"/>
  <c r="AS193" i="1"/>
  <c r="AS194" i="1"/>
  <c r="AS195" i="1"/>
  <c r="AS196" i="1"/>
  <c r="AS197" i="1"/>
  <c r="AS198" i="1"/>
  <c r="AS199" i="1"/>
  <c r="AS200" i="1"/>
  <c r="AS201" i="1"/>
  <c r="AS202" i="1"/>
  <c r="AS203" i="1"/>
  <c r="AS204" i="1"/>
  <c r="AS205" i="1"/>
  <c r="AS206" i="1"/>
  <c r="AS207" i="1"/>
  <c r="AS208" i="1"/>
  <c r="AS209" i="1"/>
  <c r="AS210" i="1"/>
  <c r="AS211" i="1"/>
  <c r="AS212" i="1"/>
  <c r="AS213" i="1"/>
  <c r="AS214" i="1"/>
  <c r="AS215" i="1"/>
  <c r="AS216" i="1"/>
  <c r="AS217" i="1"/>
  <c r="AS218" i="1"/>
  <c r="AS219" i="1"/>
  <c r="AS220" i="1"/>
  <c r="AS221" i="1"/>
  <c r="AS222" i="1"/>
  <c r="AS223" i="1"/>
  <c r="AS224" i="1"/>
  <c r="AS225" i="1"/>
  <c r="AS226" i="1"/>
  <c r="AS227" i="1"/>
  <c r="AS228" i="1"/>
  <c r="AS229" i="1"/>
  <c r="AS230" i="1"/>
  <c r="AS231" i="1"/>
  <c r="AS232" i="1"/>
  <c r="AS233" i="1"/>
  <c r="AS234" i="1"/>
  <c r="AS235" i="1"/>
  <c r="AS236" i="1"/>
  <c r="AS237" i="1"/>
  <c r="AS238" i="1"/>
  <c r="AS239" i="1"/>
  <c r="AS240" i="1"/>
  <c r="AS241" i="1"/>
  <c r="AS242" i="1"/>
  <c r="AS243" i="1"/>
  <c r="AS244" i="1"/>
  <c r="AS245" i="1"/>
  <c r="AS246" i="1"/>
  <c r="AS247" i="1"/>
  <c r="AS248" i="1"/>
  <c r="AS249" i="1"/>
  <c r="AS250" i="1"/>
  <c r="AS251" i="1"/>
  <c r="AS252" i="1"/>
  <c r="AS253" i="1"/>
  <c r="AS254" i="1"/>
  <c r="AS255" i="1"/>
  <c r="AS256" i="1"/>
  <c r="AS257" i="1"/>
  <c r="AS258" i="1"/>
  <c r="AS259" i="1"/>
  <c r="AS260" i="1"/>
  <c r="AS261" i="1"/>
  <c r="AS262" i="1"/>
  <c r="AS263" i="1"/>
  <c r="AS264" i="1"/>
  <c r="AS265" i="1"/>
  <c r="AS266" i="1"/>
  <c r="AS267" i="1"/>
  <c r="AS268" i="1"/>
  <c r="AS269" i="1"/>
  <c r="AS270" i="1"/>
  <c r="AS271" i="1"/>
  <c r="AS272" i="1"/>
  <c r="AS273" i="1"/>
  <c r="AS274" i="1"/>
  <c r="AS275" i="1"/>
  <c r="AS276" i="1"/>
  <c r="AS277" i="1"/>
  <c r="AS278" i="1"/>
  <c r="AS279" i="1"/>
  <c r="AS280" i="1"/>
  <c r="AS281" i="1"/>
  <c r="AS282" i="1"/>
  <c r="AS283" i="1"/>
  <c r="AS284" i="1"/>
  <c r="AS285" i="1"/>
  <c r="AS286" i="1"/>
  <c r="AS287" i="1"/>
  <c r="AS288" i="1"/>
  <c r="AS289" i="1"/>
  <c r="AS290" i="1"/>
  <c r="AS291" i="1"/>
  <c r="AS292" i="1"/>
  <c r="AS293" i="1"/>
  <c r="AS294" i="1"/>
  <c r="AS295" i="1"/>
  <c r="AS296" i="1"/>
  <c r="AS297" i="1"/>
  <c r="AS298" i="1"/>
  <c r="AS299" i="1"/>
  <c r="AS300" i="1"/>
  <c r="AS301" i="1"/>
  <c r="AS302" i="1"/>
  <c r="AS303" i="1"/>
  <c r="AS304" i="1"/>
  <c r="AS305" i="1"/>
  <c r="AS306" i="1"/>
  <c r="AS307" i="1"/>
  <c r="AS308" i="1"/>
  <c r="AS309" i="1"/>
  <c r="AS310" i="1"/>
  <c r="AS311" i="1"/>
  <c r="AS312" i="1"/>
  <c r="AS313" i="1"/>
  <c r="AS314" i="1"/>
  <c r="AS315" i="1"/>
  <c r="AS316" i="1"/>
  <c r="AS317" i="1"/>
  <c r="AS318" i="1"/>
  <c r="AS319" i="1"/>
  <c r="AS320" i="1"/>
  <c r="AS321" i="1"/>
  <c r="AS322" i="1"/>
  <c r="AS323" i="1"/>
  <c r="AS324" i="1"/>
  <c r="AS325" i="1"/>
  <c r="AS326" i="1"/>
  <c r="AS327" i="1"/>
  <c r="AS328" i="1"/>
  <c r="AS329" i="1"/>
  <c r="AS330" i="1"/>
  <c r="AS331" i="1"/>
  <c r="AS332" i="1"/>
  <c r="AS333" i="1"/>
  <c r="AS334" i="1"/>
  <c r="AS335" i="1"/>
  <c r="AS336" i="1"/>
  <c r="AS337" i="1"/>
  <c r="AS338" i="1"/>
  <c r="AS339" i="1"/>
  <c r="AS340" i="1"/>
  <c r="AS341" i="1"/>
  <c r="AS342" i="1"/>
  <c r="AS343" i="1"/>
  <c r="AS344" i="1"/>
  <c r="AS345" i="1"/>
  <c r="AS346" i="1"/>
  <c r="AS347" i="1"/>
  <c r="AS348" i="1"/>
  <c r="AS349" i="1"/>
  <c r="AS350" i="1"/>
  <c r="AS351" i="1"/>
  <c r="AS352" i="1"/>
  <c r="AS353" i="1"/>
  <c r="AS354" i="1"/>
  <c r="AS355" i="1"/>
  <c r="AS356" i="1"/>
  <c r="AS357" i="1"/>
  <c r="AS358" i="1"/>
  <c r="AS359" i="1"/>
  <c r="AS360" i="1"/>
  <c r="AS361" i="1"/>
  <c r="AS362" i="1"/>
  <c r="AS363" i="1"/>
  <c r="AS364" i="1"/>
  <c r="AS365" i="1"/>
  <c r="AS366" i="1"/>
  <c r="AS367" i="1"/>
  <c r="AS368" i="1"/>
  <c r="AS369" i="1"/>
  <c r="AS370" i="1"/>
  <c r="AS371" i="1"/>
  <c r="AS372" i="1"/>
  <c r="AS373" i="1"/>
  <c r="AS374" i="1"/>
  <c r="AS375" i="1"/>
  <c r="AS376" i="1"/>
  <c r="AS377" i="1"/>
  <c r="AS378" i="1"/>
  <c r="AS379" i="1"/>
  <c r="AS380" i="1"/>
  <c r="AS381" i="1"/>
  <c r="AS382" i="1"/>
  <c r="AS383" i="1"/>
  <c r="AS384" i="1"/>
  <c r="AS385" i="1"/>
  <c r="AS386" i="1"/>
  <c r="AS387" i="1"/>
  <c r="AS388" i="1"/>
  <c r="AS389" i="1"/>
  <c r="AS390" i="1"/>
  <c r="AS391" i="1"/>
  <c r="AS392" i="1"/>
  <c r="AS393" i="1"/>
  <c r="AS394" i="1"/>
  <c r="AS395" i="1"/>
  <c r="AS396" i="1"/>
  <c r="AS397" i="1"/>
  <c r="AS398" i="1"/>
  <c r="AS399" i="1"/>
  <c r="AS400" i="1"/>
  <c r="AS401" i="1"/>
  <c r="AS402" i="1"/>
  <c r="AS403" i="1"/>
  <c r="AS404" i="1"/>
  <c r="AS405" i="1"/>
  <c r="AS406" i="1"/>
  <c r="AS407" i="1"/>
  <c r="AS408" i="1"/>
  <c r="AS409" i="1"/>
  <c r="AS410" i="1"/>
  <c r="AS411" i="1"/>
  <c r="AS412" i="1"/>
  <c r="AS413" i="1"/>
  <c r="AS414" i="1"/>
  <c r="AS415" i="1"/>
  <c r="AS416" i="1"/>
  <c r="AS417" i="1"/>
  <c r="AS418" i="1"/>
  <c r="AS419" i="1"/>
  <c r="AS420" i="1"/>
  <c r="AS421" i="1"/>
  <c r="AS422" i="1"/>
  <c r="AS423" i="1"/>
  <c r="AS424" i="1"/>
  <c r="AS425" i="1"/>
  <c r="AS426" i="1"/>
  <c r="AS427" i="1"/>
  <c r="AS428" i="1"/>
  <c r="AS429" i="1"/>
  <c r="AS430" i="1"/>
  <c r="AS431" i="1"/>
  <c r="AS432" i="1"/>
  <c r="AS433" i="1"/>
  <c r="AS434" i="1"/>
  <c r="AS435" i="1"/>
  <c r="AS436" i="1"/>
  <c r="AS437" i="1"/>
  <c r="AS438" i="1"/>
  <c r="AS439" i="1"/>
  <c r="AS440" i="1"/>
  <c r="AS441" i="1"/>
  <c r="AS442" i="1"/>
  <c r="AS443" i="1"/>
  <c r="AS444" i="1"/>
  <c r="AS445" i="1"/>
  <c r="AS446" i="1"/>
  <c r="AS447" i="1"/>
  <c r="AS448" i="1"/>
  <c r="AS449" i="1"/>
  <c r="AS450" i="1"/>
  <c r="AS451" i="1"/>
  <c r="AS452" i="1"/>
  <c r="AS453" i="1"/>
  <c r="AS454" i="1"/>
  <c r="AS455" i="1"/>
  <c r="AS456" i="1"/>
  <c r="AS457" i="1"/>
  <c r="AS458" i="1"/>
  <c r="AS459" i="1"/>
  <c r="AS460" i="1"/>
  <c r="AS461" i="1"/>
  <c r="AS462" i="1"/>
  <c r="AS463" i="1"/>
  <c r="AS464" i="1"/>
  <c r="AS465" i="1"/>
  <c r="AS466" i="1"/>
  <c r="AS467" i="1"/>
  <c r="AS468" i="1"/>
  <c r="AS469" i="1"/>
  <c r="AS470" i="1"/>
  <c r="AS471" i="1"/>
  <c r="AS472" i="1"/>
  <c r="AS473" i="1"/>
  <c r="AS474" i="1"/>
  <c r="AS475" i="1"/>
  <c r="AS476" i="1"/>
  <c r="AS477" i="1"/>
  <c r="AS478" i="1"/>
  <c r="AS479" i="1"/>
  <c r="AS480" i="1"/>
  <c r="AS481" i="1"/>
  <c r="AS482" i="1"/>
  <c r="AS483" i="1"/>
  <c r="AS484" i="1"/>
  <c r="AS485" i="1"/>
  <c r="AS486" i="1"/>
  <c r="AS487" i="1"/>
  <c r="AS488" i="1"/>
  <c r="AS489" i="1"/>
  <c r="AS490" i="1"/>
  <c r="AS491" i="1"/>
  <c r="AS492" i="1"/>
  <c r="AS493" i="1"/>
  <c r="AS494" i="1"/>
  <c r="AS495" i="1"/>
  <c r="AS496" i="1"/>
  <c r="AS497" i="1"/>
  <c r="AS498" i="1"/>
  <c r="AS499" i="1"/>
  <c r="AS500" i="1"/>
  <c r="AS501" i="1"/>
  <c r="AS502" i="1"/>
  <c r="AS503" i="1"/>
  <c r="AS504" i="1"/>
  <c r="AS505" i="1"/>
  <c r="AS506" i="1"/>
  <c r="AS507" i="1"/>
  <c r="AS508" i="1"/>
  <c r="AS509" i="1"/>
  <c r="AS510" i="1"/>
  <c r="AS511" i="1"/>
  <c r="AS512" i="1"/>
  <c r="AS513" i="1"/>
  <c r="AS514" i="1"/>
  <c r="AS515" i="1"/>
  <c r="AS516" i="1"/>
  <c r="AS517" i="1"/>
  <c r="AS518" i="1"/>
  <c r="AS519" i="1"/>
  <c r="AS520" i="1"/>
  <c r="AS521" i="1"/>
  <c r="AS522" i="1"/>
  <c r="AS523" i="1"/>
  <c r="AS524" i="1"/>
  <c r="AS525" i="1"/>
  <c r="AS526" i="1"/>
  <c r="AS527" i="1"/>
  <c r="AS528" i="1"/>
  <c r="AS529" i="1"/>
  <c r="AS530" i="1"/>
  <c r="AS531" i="1"/>
  <c r="AS532" i="1"/>
  <c r="AS533" i="1"/>
  <c r="AS534" i="1"/>
  <c r="AS535" i="1"/>
  <c r="AS536" i="1"/>
  <c r="AS537" i="1"/>
  <c r="AS538" i="1"/>
  <c r="AS539" i="1"/>
  <c r="AS540" i="1"/>
  <c r="AS541" i="1"/>
  <c r="AS542" i="1"/>
  <c r="AS543" i="1"/>
  <c r="AS544" i="1"/>
  <c r="AS545" i="1"/>
  <c r="AS546" i="1"/>
  <c r="AS547" i="1"/>
  <c r="AS548" i="1"/>
  <c r="AS549" i="1"/>
  <c r="AS550" i="1"/>
  <c r="AS551" i="1"/>
  <c r="AS552" i="1"/>
  <c r="AS553" i="1"/>
  <c r="AS554" i="1"/>
  <c r="AS555" i="1"/>
  <c r="AS556" i="1"/>
  <c r="AS557" i="1"/>
  <c r="AS558" i="1"/>
  <c r="AS559" i="1"/>
  <c r="AS560" i="1"/>
  <c r="AS561" i="1"/>
  <c r="AS562" i="1"/>
  <c r="AS563" i="1"/>
  <c r="AS564" i="1"/>
  <c r="AS565" i="1"/>
  <c r="AS566" i="1"/>
  <c r="AS567" i="1"/>
  <c r="AS568" i="1"/>
  <c r="AS569" i="1"/>
  <c r="AS570" i="1"/>
  <c r="AS571" i="1"/>
  <c r="AS572" i="1"/>
  <c r="AS573" i="1"/>
  <c r="AS574" i="1"/>
  <c r="AS575" i="1"/>
  <c r="AS576" i="1"/>
  <c r="AS577" i="1"/>
  <c r="AS578" i="1"/>
  <c r="AS579" i="1"/>
  <c r="AS580" i="1"/>
  <c r="AS581" i="1"/>
  <c r="AS582" i="1"/>
  <c r="AS583" i="1"/>
  <c r="AS584" i="1"/>
  <c r="AS585" i="1"/>
  <c r="AS586" i="1"/>
  <c r="AS587" i="1"/>
  <c r="AS588" i="1"/>
  <c r="AS589" i="1"/>
  <c r="AS590" i="1"/>
  <c r="AS591" i="1"/>
  <c r="AS592" i="1"/>
  <c r="AS593" i="1"/>
  <c r="AS594" i="1"/>
  <c r="AS595" i="1"/>
  <c r="AS596" i="1"/>
  <c r="AS597" i="1"/>
  <c r="AS598" i="1"/>
  <c r="AS599" i="1"/>
  <c r="AS600" i="1"/>
  <c r="AS601" i="1"/>
  <c r="AS602" i="1"/>
  <c r="AS603" i="1"/>
  <c r="AS604" i="1"/>
  <c r="AS605" i="1"/>
  <c r="AS606" i="1"/>
  <c r="AS607" i="1"/>
  <c r="AS608" i="1"/>
  <c r="AS609" i="1"/>
  <c r="AS610" i="1"/>
  <c r="AS611" i="1"/>
  <c r="AS612" i="1"/>
  <c r="AS613" i="1"/>
  <c r="AS614" i="1"/>
  <c r="AS615" i="1"/>
  <c r="AS616" i="1"/>
  <c r="AS617" i="1"/>
  <c r="AS618" i="1"/>
  <c r="AS619" i="1"/>
  <c r="AS620" i="1"/>
  <c r="AS621" i="1"/>
  <c r="AS622" i="1"/>
  <c r="AS623" i="1"/>
  <c r="AS624" i="1"/>
  <c r="AS625" i="1"/>
  <c r="AS626" i="1"/>
  <c r="AS627" i="1"/>
  <c r="AS628" i="1"/>
  <c r="AS629" i="1"/>
  <c r="AS630" i="1"/>
  <c r="AS631" i="1"/>
  <c r="AS632" i="1"/>
  <c r="AS633" i="1"/>
  <c r="AS634" i="1"/>
  <c r="AS635" i="1"/>
  <c r="AS636" i="1"/>
  <c r="AS637" i="1"/>
  <c r="AS638" i="1"/>
  <c r="AS639" i="1"/>
  <c r="AS640" i="1"/>
  <c r="AS641" i="1"/>
  <c r="AS642" i="1"/>
  <c r="AS643" i="1"/>
  <c r="AS644" i="1"/>
  <c r="AS645" i="1"/>
  <c r="AS646" i="1"/>
  <c r="AS647" i="1"/>
  <c r="AS648" i="1"/>
  <c r="AS649" i="1"/>
  <c r="AS650" i="1"/>
  <c r="AS651" i="1"/>
  <c r="AS652" i="1"/>
  <c r="AS653" i="1"/>
  <c r="AS654" i="1"/>
  <c r="AS655" i="1"/>
  <c r="AS656" i="1"/>
  <c r="AS657" i="1"/>
  <c r="AS658" i="1"/>
  <c r="AS659" i="1"/>
  <c r="AS660" i="1"/>
  <c r="AS661" i="1"/>
  <c r="AS662" i="1"/>
  <c r="AS663" i="1"/>
  <c r="AS664" i="1"/>
  <c r="AS665" i="1"/>
  <c r="AS666" i="1"/>
  <c r="AS667" i="1"/>
  <c r="AS668" i="1"/>
  <c r="AS669" i="1"/>
  <c r="AS670" i="1"/>
  <c r="AS671" i="1"/>
  <c r="AS672" i="1"/>
  <c r="AS673" i="1"/>
  <c r="AS674" i="1"/>
  <c r="AS675" i="1"/>
  <c r="AS676" i="1"/>
  <c r="AS677" i="1"/>
  <c r="AS678" i="1"/>
  <c r="AS679" i="1"/>
  <c r="AS680" i="1"/>
  <c r="AS681" i="1"/>
  <c r="AS682" i="1"/>
  <c r="AS683" i="1"/>
  <c r="AS684" i="1"/>
  <c r="AS685" i="1"/>
  <c r="AS686" i="1"/>
  <c r="AS687" i="1"/>
  <c r="AS688" i="1"/>
  <c r="AS689" i="1"/>
  <c r="AS690" i="1"/>
  <c r="AS691" i="1"/>
  <c r="AS692" i="1"/>
  <c r="AS693" i="1"/>
  <c r="AS694" i="1"/>
  <c r="AS695" i="1"/>
  <c r="AS696" i="1"/>
  <c r="AS697" i="1"/>
  <c r="AS698" i="1"/>
  <c r="AS699" i="1"/>
  <c r="AS700" i="1"/>
  <c r="AS701" i="1"/>
  <c r="AS702" i="1"/>
  <c r="AS703" i="1"/>
  <c r="AS704" i="1"/>
  <c r="AS705" i="1"/>
  <c r="AS706" i="1"/>
  <c r="AS707" i="1"/>
  <c r="AS708" i="1"/>
  <c r="AS709" i="1"/>
  <c r="AS710" i="1"/>
  <c r="AS711" i="1"/>
  <c r="AS712" i="1"/>
  <c r="AS713" i="1"/>
  <c r="AS714" i="1"/>
  <c r="AS715" i="1"/>
  <c r="AS716" i="1"/>
  <c r="AS717" i="1"/>
  <c r="AS718" i="1"/>
  <c r="AS719" i="1"/>
  <c r="AS720" i="1"/>
  <c r="AS721" i="1"/>
  <c r="AS722" i="1"/>
  <c r="AS723" i="1"/>
  <c r="AS724" i="1"/>
  <c r="AS725" i="1"/>
  <c r="AS726" i="1"/>
  <c r="AS727" i="1"/>
  <c r="AS728" i="1"/>
  <c r="AS729" i="1"/>
  <c r="AS730" i="1"/>
  <c r="AS731" i="1"/>
  <c r="AS732" i="1"/>
  <c r="AS733" i="1"/>
  <c r="AS734" i="1"/>
  <c r="AS735" i="1"/>
  <c r="AS736" i="1"/>
  <c r="AS737" i="1"/>
  <c r="AS738" i="1"/>
  <c r="AS739" i="1"/>
  <c r="AS740" i="1"/>
  <c r="AS741" i="1"/>
  <c r="AS742" i="1"/>
  <c r="AS743" i="1"/>
  <c r="AS744" i="1"/>
  <c r="AS745" i="1"/>
  <c r="AS746" i="1"/>
  <c r="AS747" i="1"/>
  <c r="AS748" i="1"/>
  <c r="AS749" i="1"/>
  <c r="AS750" i="1"/>
  <c r="AS751" i="1"/>
  <c r="AS752" i="1"/>
  <c r="AS753" i="1"/>
  <c r="AS754" i="1"/>
  <c r="AS755" i="1"/>
  <c r="AS756" i="1"/>
  <c r="AS757" i="1"/>
  <c r="AS758" i="1"/>
  <c r="AS759" i="1"/>
  <c r="AS760" i="1"/>
  <c r="AS761" i="1"/>
  <c r="AS762" i="1"/>
  <c r="AS763" i="1"/>
  <c r="AS764" i="1"/>
  <c r="AS765" i="1"/>
  <c r="AS766" i="1"/>
  <c r="AS767" i="1"/>
  <c r="AS768" i="1"/>
  <c r="AS769" i="1"/>
  <c r="AS770" i="1"/>
  <c r="AS771" i="1"/>
  <c r="AS772" i="1"/>
  <c r="AS773" i="1"/>
  <c r="AS774" i="1"/>
  <c r="AS775" i="1"/>
  <c r="AS776" i="1"/>
  <c r="AS777" i="1"/>
  <c r="AS778" i="1"/>
  <c r="AS779" i="1"/>
  <c r="AS780" i="1"/>
  <c r="AS781" i="1"/>
  <c r="AS782" i="1"/>
  <c r="AS783" i="1"/>
  <c r="AS784" i="1"/>
  <c r="AS785" i="1"/>
  <c r="AS786" i="1"/>
  <c r="AS787" i="1"/>
  <c r="AS788" i="1"/>
  <c r="AS789" i="1"/>
  <c r="AS790" i="1"/>
  <c r="AS791" i="1"/>
  <c r="AS792" i="1"/>
  <c r="AS793" i="1"/>
  <c r="AS794" i="1"/>
  <c r="AS795" i="1"/>
  <c r="AS796" i="1"/>
  <c r="AS797" i="1"/>
  <c r="AS798" i="1"/>
  <c r="AS799" i="1"/>
  <c r="AS800" i="1"/>
  <c r="AS801" i="1"/>
  <c r="AS802" i="1"/>
  <c r="AS803" i="1"/>
  <c r="AS804" i="1"/>
  <c r="AS805" i="1"/>
  <c r="AS806" i="1"/>
  <c r="AS807" i="1"/>
  <c r="AS808" i="1"/>
  <c r="AS809" i="1"/>
  <c r="AS810" i="1"/>
  <c r="AS811" i="1"/>
  <c r="AS812" i="1"/>
  <c r="AS813" i="1"/>
  <c r="AS814" i="1"/>
  <c r="AS815" i="1"/>
  <c r="AS816" i="1"/>
  <c r="AS817" i="1"/>
  <c r="AS818" i="1"/>
  <c r="AS819" i="1"/>
  <c r="AS820" i="1"/>
  <c r="AS821" i="1"/>
  <c r="AS822" i="1"/>
  <c r="AS823" i="1"/>
  <c r="AS824" i="1"/>
  <c r="AS825" i="1"/>
  <c r="AS826" i="1"/>
  <c r="AS827" i="1"/>
  <c r="AS828" i="1"/>
  <c r="AS829" i="1"/>
  <c r="AS830" i="1"/>
  <c r="AS831" i="1"/>
  <c r="AS832" i="1"/>
  <c r="AS833" i="1"/>
  <c r="AS834" i="1"/>
  <c r="AS835" i="1"/>
  <c r="AS836" i="1"/>
  <c r="AS837" i="1"/>
  <c r="AS838" i="1"/>
  <c r="AS839" i="1"/>
  <c r="AS840" i="1"/>
  <c r="AS841" i="1"/>
  <c r="AS842" i="1"/>
  <c r="AS843" i="1"/>
  <c r="AS844" i="1"/>
  <c r="AS845" i="1"/>
  <c r="AS846" i="1"/>
  <c r="AS847" i="1"/>
  <c r="AS848" i="1"/>
  <c r="AS849" i="1"/>
  <c r="AS850" i="1"/>
  <c r="AS851" i="1"/>
  <c r="AS852" i="1"/>
  <c r="AS853" i="1"/>
  <c r="AS854" i="1"/>
  <c r="AS855" i="1"/>
  <c r="AS856" i="1"/>
  <c r="AS857" i="1"/>
  <c r="AS858" i="1"/>
  <c r="AS859" i="1"/>
  <c r="AS860" i="1"/>
  <c r="AS861" i="1"/>
  <c r="AS862" i="1"/>
  <c r="AS863" i="1"/>
  <c r="AS864" i="1"/>
  <c r="AS865" i="1"/>
  <c r="AS866" i="1"/>
  <c r="AS867" i="1"/>
  <c r="AS868" i="1"/>
  <c r="AS869" i="1"/>
  <c r="AS870" i="1"/>
  <c r="AS871" i="1"/>
  <c r="AS872" i="1"/>
  <c r="AS873" i="1"/>
  <c r="AS874" i="1"/>
  <c r="AS875" i="1"/>
  <c r="AS876" i="1"/>
  <c r="AS877" i="1"/>
  <c r="AS878" i="1"/>
  <c r="AS879" i="1"/>
  <c r="AS880" i="1"/>
  <c r="AS881" i="1"/>
  <c r="AS882" i="1"/>
  <c r="AS883" i="1"/>
  <c r="AS884" i="1"/>
  <c r="AS885" i="1"/>
  <c r="AS886" i="1"/>
  <c r="AS887" i="1"/>
  <c r="AS888" i="1"/>
  <c r="AS889" i="1"/>
  <c r="AS890" i="1"/>
  <c r="AS891" i="1"/>
  <c r="AS892" i="1"/>
  <c r="AS893" i="1"/>
  <c r="AS894" i="1"/>
  <c r="AS895" i="1"/>
  <c r="AS896" i="1"/>
  <c r="AS897" i="1"/>
  <c r="AS898" i="1"/>
  <c r="AS899" i="1"/>
  <c r="AS900" i="1"/>
  <c r="AS901" i="1"/>
  <c r="AS902" i="1"/>
  <c r="AS903" i="1"/>
  <c r="AS904" i="1"/>
  <c r="AS905" i="1"/>
  <c r="AS906" i="1"/>
  <c r="AS907" i="1"/>
  <c r="AS908" i="1"/>
  <c r="AS909" i="1"/>
  <c r="AS910" i="1"/>
  <c r="AS911" i="1"/>
  <c r="AS912" i="1"/>
  <c r="AS913" i="1"/>
  <c r="AS914" i="1"/>
  <c r="AS915" i="1"/>
  <c r="AS916" i="1"/>
  <c r="AS917" i="1"/>
  <c r="AS918" i="1"/>
  <c r="AS919" i="1"/>
  <c r="AS920" i="1"/>
  <c r="AS921" i="1"/>
  <c r="AS922" i="1"/>
  <c r="AS923" i="1"/>
  <c r="AS924" i="1"/>
  <c r="AS925" i="1"/>
  <c r="AS926" i="1"/>
  <c r="AS927" i="1"/>
  <c r="AS928" i="1"/>
  <c r="AS929" i="1"/>
  <c r="AS930" i="1"/>
  <c r="AS931" i="1"/>
  <c r="AS932" i="1"/>
  <c r="AS933" i="1"/>
  <c r="AS934" i="1"/>
  <c r="AS935" i="1"/>
  <c r="AS936" i="1"/>
  <c r="AS937" i="1"/>
  <c r="AS938" i="1"/>
  <c r="AS939" i="1"/>
  <c r="AS940" i="1"/>
  <c r="AS941" i="1"/>
  <c r="AS942" i="1"/>
  <c r="AS943" i="1"/>
  <c r="AS944" i="1"/>
  <c r="AS945" i="1"/>
  <c r="AS946" i="1"/>
  <c r="AS947" i="1"/>
  <c r="AS948" i="1"/>
  <c r="AS949" i="1"/>
  <c r="AS950" i="1"/>
  <c r="AS951" i="1"/>
  <c r="AS952" i="1"/>
  <c r="AS953" i="1"/>
  <c r="AS954" i="1"/>
  <c r="AS955" i="1"/>
  <c r="AS956" i="1"/>
  <c r="AS957" i="1"/>
  <c r="AS958" i="1"/>
  <c r="AS959" i="1"/>
  <c r="AS960" i="1"/>
  <c r="AS961" i="1"/>
  <c r="AS962" i="1"/>
  <c r="AS963" i="1"/>
  <c r="AS964" i="1"/>
  <c r="AS965" i="1"/>
  <c r="AS966" i="1"/>
  <c r="AS967" i="1"/>
  <c r="AS968" i="1"/>
  <c r="AS969" i="1"/>
  <c r="AS970" i="1"/>
  <c r="AS971" i="1"/>
  <c r="AS972" i="1"/>
  <c r="AS973" i="1"/>
  <c r="AS974" i="1"/>
  <c r="AS975" i="1"/>
  <c r="AS976" i="1"/>
  <c r="AS977" i="1"/>
  <c r="AS978" i="1"/>
  <c r="AS979" i="1"/>
  <c r="AS980" i="1"/>
  <c r="AS981" i="1"/>
  <c r="AS982" i="1"/>
  <c r="AS983" i="1"/>
  <c r="AS984" i="1"/>
  <c r="AS985" i="1"/>
  <c r="AS986" i="1"/>
  <c r="AS987" i="1"/>
  <c r="AS988" i="1"/>
  <c r="AS989" i="1"/>
  <c r="AS990" i="1"/>
  <c r="AS991" i="1"/>
  <c r="AS992" i="1"/>
  <c r="AS993" i="1"/>
  <c r="AS994" i="1"/>
  <c r="AS995" i="1"/>
  <c r="AS996" i="1"/>
  <c r="AS997" i="1"/>
  <c r="AS998" i="1"/>
  <c r="AS999" i="1"/>
  <c r="AS1000" i="1"/>
  <c r="AS1001" i="1"/>
  <c r="AS1002" i="1"/>
  <c r="AS1003" i="1"/>
  <c r="AS1004" i="1"/>
  <c r="AS1005" i="1"/>
  <c r="AS1006" i="1"/>
  <c r="AS1007" i="1"/>
  <c r="AS1008" i="1"/>
  <c r="AS1009" i="1"/>
  <c r="AS1010" i="1"/>
  <c r="AS1011" i="1"/>
  <c r="AS1012" i="1"/>
  <c r="AS1013" i="1"/>
  <c r="AS1014" i="1"/>
  <c r="AS1015" i="1"/>
  <c r="AS1016" i="1"/>
  <c r="AS1017" i="1"/>
  <c r="AS1018" i="1"/>
  <c r="AS1019" i="1"/>
  <c r="AS1020" i="1"/>
  <c r="AS1021" i="1"/>
  <c r="AS1022" i="1"/>
  <c r="AS1023" i="1"/>
  <c r="AS1024" i="1"/>
  <c r="AS1025" i="1"/>
  <c r="AS1026" i="1"/>
  <c r="AS1027" i="1"/>
  <c r="AS1028" i="1"/>
  <c r="AS1029" i="1"/>
  <c r="AS1030" i="1"/>
  <c r="AS1031" i="1"/>
  <c r="AS1032" i="1"/>
  <c r="AS1033" i="1"/>
  <c r="AS1034" i="1"/>
  <c r="AS1035" i="1"/>
  <c r="AS1036" i="1"/>
  <c r="AS1037" i="1"/>
  <c r="AS1038" i="1"/>
  <c r="AS1039" i="1"/>
  <c r="AS1040" i="1"/>
  <c r="AS1041" i="1"/>
  <c r="AS1042" i="1"/>
  <c r="AS1043" i="1"/>
  <c r="AS1044" i="1"/>
  <c r="AS1045" i="1"/>
  <c r="AS1046" i="1"/>
  <c r="AS1047" i="1"/>
  <c r="AS1048" i="1"/>
  <c r="AS1049" i="1"/>
  <c r="AS1050" i="1"/>
  <c r="AS1051" i="1"/>
  <c r="AS1052" i="1"/>
  <c r="AS1053" i="1"/>
  <c r="AS1054" i="1"/>
  <c r="AS1055" i="1"/>
  <c r="AS1056" i="1"/>
  <c r="AS1057" i="1"/>
  <c r="AS1058" i="1"/>
  <c r="AS1059" i="1"/>
  <c r="AS1060" i="1"/>
  <c r="AS1061" i="1"/>
  <c r="AS1062" i="1"/>
  <c r="AS1063" i="1"/>
  <c r="AS1064" i="1"/>
  <c r="AS1065" i="1"/>
  <c r="AS1066" i="1"/>
  <c r="AS1067" i="1"/>
  <c r="AS1068" i="1"/>
  <c r="AS1069" i="1"/>
  <c r="AS1070" i="1"/>
  <c r="AS1071" i="1"/>
  <c r="AS1072" i="1"/>
  <c r="AS1073" i="1"/>
  <c r="AS1074" i="1"/>
  <c r="AS1075" i="1"/>
  <c r="AS1076" i="1"/>
  <c r="AS1077" i="1"/>
  <c r="AS1078" i="1"/>
  <c r="AS1079" i="1"/>
  <c r="AS1080" i="1"/>
  <c r="AS1081" i="1"/>
  <c r="AS1082" i="1"/>
  <c r="AS1083" i="1"/>
  <c r="AS1084" i="1"/>
  <c r="AS1085" i="1"/>
  <c r="AS1086" i="1"/>
  <c r="AS1087" i="1"/>
  <c r="AS1088" i="1"/>
  <c r="AS1089" i="1"/>
  <c r="AS1090" i="1"/>
  <c r="AS1091" i="1"/>
  <c r="AS1092" i="1"/>
  <c r="AS1093" i="1"/>
  <c r="AS1094" i="1"/>
  <c r="AS1095" i="1"/>
  <c r="AS1096" i="1"/>
  <c r="AS1097" i="1"/>
  <c r="AS1098" i="1"/>
  <c r="AS1099" i="1"/>
  <c r="AS1100" i="1"/>
  <c r="AS1101" i="1"/>
  <c r="AS1102" i="1"/>
  <c r="AS1103" i="1"/>
  <c r="AS1104" i="1"/>
  <c r="AS1105" i="1"/>
  <c r="AS1106" i="1"/>
  <c r="AS1107" i="1"/>
  <c r="AS1108" i="1"/>
  <c r="AS1109" i="1"/>
  <c r="AS1110" i="1"/>
  <c r="AS1111" i="1"/>
  <c r="AS1112" i="1"/>
  <c r="AS1113" i="1"/>
  <c r="AS1114" i="1"/>
  <c r="AS1115" i="1"/>
  <c r="AS1116" i="1"/>
  <c r="AS1117" i="1"/>
  <c r="AS1118" i="1"/>
  <c r="AS1119" i="1"/>
  <c r="AS1120" i="1"/>
  <c r="AS1121" i="1"/>
  <c r="AS1122" i="1"/>
  <c r="AS1123" i="1"/>
  <c r="AS1124" i="1"/>
  <c r="AS1125" i="1"/>
  <c r="AS1126" i="1"/>
  <c r="AS1127" i="1"/>
  <c r="AS1128" i="1"/>
  <c r="AS1129" i="1"/>
  <c r="AS1130" i="1"/>
  <c r="AS1131" i="1"/>
  <c r="AS1132" i="1"/>
  <c r="AS1133" i="1"/>
  <c r="AS1134" i="1"/>
  <c r="AS1135" i="1"/>
  <c r="AS1136" i="1"/>
  <c r="AS1137" i="1"/>
  <c r="AS1138" i="1"/>
  <c r="AS1139" i="1"/>
  <c r="AS1140" i="1"/>
  <c r="AS1141" i="1"/>
  <c r="AS1142" i="1"/>
  <c r="AS1143" i="1"/>
  <c r="AS1144" i="1"/>
  <c r="AS1145" i="1"/>
  <c r="AS1146" i="1"/>
  <c r="AS1147" i="1"/>
  <c r="AS1148" i="1"/>
  <c r="AS1149" i="1"/>
  <c r="AS1150" i="1"/>
  <c r="AS1151" i="1"/>
  <c r="AS1152" i="1"/>
  <c r="AS1153" i="1"/>
  <c r="AS1154" i="1"/>
  <c r="AS1155" i="1"/>
  <c r="AS1156" i="1"/>
  <c r="AS1157" i="1"/>
  <c r="AS1158" i="1"/>
  <c r="AS1159" i="1"/>
  <c r="AS1160" i="1"/>
  <c r="AS1161" i="1"/>
  <c r="AS1162" i="1"/>
  <c r="AS1163" i="1"/>
  <c r="AS1164" i="1"/>
  <c r="AS1165" i="1"/>
  <c r="AS1166" i="1"/>
  <c r="AS1167" i="1"/>
  <c r="AS1168" i="1"/>
  <c r="AS1169" i="1"/>
  <c r="AS1170" i="1"/>
  <c r="AS1171" i="1"/>
  <c r="AS1172" i="1"/>
  <c r="AS1173" i="1"/>
  <c r="AS1174" i="1"/>
  <c r="AS1175" i="1"/>
  <c r="AS1176" i="1"/>
  <c r="AS1177" i="1"/>
  <c r="AS1178" i="1"/>
  <c r="AS1179" i="1"/>
  <c r="AS1180" i="1"/>
  <c r="AS1181" i="1"/>
  <c r="AS1182" i="1"/>
  <c r="AS1183" i="1"/>
  <c r="AS1184" i="1"/>
  <c r="AS1185" i="1"/>
  <c r="AS1186" i="1"/>
  <c r="AS1187" i="1"/>
  <c r="AS1188" i="1"/>
  <c r="AS1189" i="1"/>
  <c r="AS1190" i="1"/>
  <c r="AS1191" i="1"/>
  <c r="AS1192" i="1"/>
  <c r="AS1193" i="1"/>
  <c r="AS1194" i="1"/>
  <c r="AS1195" i="1"/>
  <c r="AS1196" i="1"/>
  <c r="AS1197" i="1"/>
  <c r="AS1198" i="1"/>
  <c r="AS1199" i="1"/>
  <c r="AS1200" i="1"/>
  <c r="AS1201" i="1"/>
  <c r="AS1202" i="1"/>
  <c r="AS1203" i="1"/>
  <c r="AS1204" i="1"/>
  <c r="AS1205" i="1"/>
  <c r="AS1206" i="1"/>
  <c r="AS1207" i="1"/>
  <c r="AS1208" i="1"/>
  <c r="AS1209" i="1"/>
  <c r="AS1210" i="1"/>
  <c r="AS1211" i="1"/>
  <c r="AS1212" i="1"/>
  <c r="AS1213" i="1"/>
  <c r="AS1214" i="1"/>
  <c r="AS1215" i="1"/>
  <c r="AS1216" i="1"/>
  <c r="AS1217" i="1"/>
  <c r="AS1218" i="1"/>
  <c r="AS1219" i="1"/>
  <c r="AS1220" i="1"/>
  <c r="AS1221" i="1"/>
  <c r="AS1222" i="1"/>
  <c r="AS1223" i="1"/>
  <c r="AS1224" i="1"/>
  <c r="AS1225" i="1"/>
  <c r="AS1226" i="1"/>
  <c r="AS1227" i="1"/>
  <c r="AS1228" i="1"/>
  <c r="AS1229" i="1"/>
  <c r="AS1230" i="1"/>
  <c r="AS1231" i="1"/>
  <c r="AS1232" i="1"/>
  <c r="AS1233" i="1"/>
  <c r="AS1234" i="1"/>
  <c r="AS1235" i="1"/>
  <c r="AS1236" i="1"/>
  <c r="AS1237" i="1"/>
  <c r="AS1238" i="1"/>
  <c r="AS1239" i="1"/>
  <c r="AS1240" i="1"/>
  <c r="AS1241" i="1"/>
  <c r="AS1242" i="1"/>
  <c r="AS1243" i="1"/>
  <c r="AS1244" i="1"/>
  <c r="AS1245" i="1"/>
  <c r="AS1246" i="1"/>
  <c r="AS1247" i="1"/>
  <c r="AS1248" i="1"/>
  <c r="AS1249" i="1"/>
  <c r="AS1250" i="1"/>
  <c r="AS1251" i="1"/>
  <c r="AS1252" i="1"/>
  <c r="AS1253" i="1"/>
  <c r="AS1254" i="1"/>
  <c r="AS1255" i="1"/>
  <c r="AS1256" i="1"/>
  <c r="AS1257" i="1"/>
  <c r="AS1258" i="1"/>
  <c r="AS1259" i="1"/>
  <c r="AS1260" i="1"/>
  <c r="AS1261" i="1"/>
  <c r="AS1262" i="1"/>
  <c r="AS1263" i="1"/>
  <c r="AS1264" i="1"/>
  <c r="AS1265" i="1"/>
  <c r="AS1266" i="1"/>
  <c r="AS1267" i="1"/>
  <c r="AS1268" i="1"/>
  <c r="AS1269" i="1"/>
  <c r="AS1270" i="1"/>
  <c r="AS1271" i="1"/>
  <c r="AS1272" i="1"/>
  <c r="AS1273" i="1"/>
  <c r="AS1274" i="1"/>
  <c r="AS1275" i="1"/>
  <c r="AS1276" i="1"/>
  <c r="AS1277" i="1"/>
  <c r="AS1278" i="1"/>
  <c r="AS1279" i="1"/>
  <c r="AS1280" i="1"/>
  <c r="AS1281" i="1"/>
  <c r="AS1282" i="1"/>
  <c r="AS1283" i="1"/>
  <c r="AS1284" i="1"/>
  <c r="AS1285" i="1"/>
  <c r="AS1286" i="1"/>
  <c r="AS1287" i="1"/>
  <c r="AS1288" i="1"/>
  <c r="AS1289" i="1"/>
  <c r="AS1290" i="1"/>
  <c r="AS1291" i="1"/>
  <c r="AS1292" i="1"/>
  <c r="AS1293" i="1"/>
  <c r="AS1294" i="1"/>
  <c r="AS1295" i="1"/>
  <c r="AS1296" i="1"/>
  <c r="AS1297" i="1"/>
  <c r="AS1298" i="1"/>
  <c r="AS1299" i="1"/>
  <c r="AS1300" i="1"/>
  <c r="AS1301" i="1"/>
  <c r="AS1302" i="1"/>
  <c r="AS1303" i="1"/>
  <c r="AS1304" i="1"/>
  <c r="AS1305" i="1"/>
  <c r="AS1306" i="1"/>
  <c r="AS1307" i="1"/>
  <c r="AS1308" i="1"/>
  <c r="AS1309" i="1"/>
  <c r="AS1310" i="1"/>
  <c r="AS1311" i="1"/>
  <c r="AS1312" i="1"/>
  <c r="AS1313" i="1"/>
  <c r="AS1314" i="1"/>
  <c r="AS1315" i="1"/>
  <c r="AS1316" i="1"/>
  <c r="AS1317" i="1"/>
  <c r="AS1318" i="1"/>
  <c r="AS1319" i="1"/>
  <c r="AS1320" i="1"/>
  <c r="AS1321" i="1"/>
  <c r="AS1322" i="1"/>
  <c r="AS1323" i="1"/>
  <c r="AS1324" i="1"/>
  <c r="AS1325" i="1"/>
  <c r="AS1326" i="1"/>
  <c r="AS1327" i="1"/>
  <c r="AS1328" i="1"/>
  <c r="AS1329" i="1"/>
  <c r="AS1330" i="1"/>
  <c r="AS1331" i="1"/>
  <c r="AS1332" i="1"/>
  <c r="AS1333" i="1"/>
  <c r="AS1334" i="1"/>
  <c r="AS1335" i="1"/>
  <c r="AS1336" i="1"/>
  <c r="AS1337" i="1"/>
  <c r="AS1338" i="1"/>
  <c r="AS1339" i="1"/>
  <c r="AS1340" i="1"/>
  <c r="AS1341" i="1"/>
  <c r="AS1342" i="1"/>
  <c r="AS1343" i="1"/>
  <c r="AS1344" i="1"/>
  <c r="AS1345" i="1"/>
  <c r="AS1346" i="1"/>
  <c r="AS1347" i="1"/>
  <c r="AS1348" i="1"/>
  <c r="AS1349" i="1"/>
  <c r="AS1350" i="1"/>
  <c r="AS1351" i="1"/>
  <c r="AS1352" i="1"/>
  <c r="AS1353" i="1"/>
  <c r="AS1354" i="1"/>
  <c r="AS1355" i="1"/>
  <c r="AS1356" i="1"/>
  <c r="AS1357" i="1"/>
  <c r="AS1358" i="1"/>
  <c r="AS1359" i="1"/>
  <c r="AS1360" i="1"/>
  <c r="AS1361" i="1"/>
  <c r="AS1362" i="1"/>
  <c r="AS1363" i="1"/>
  <c r="AS1364" i="1"/>
  <c r="AS1365" i="1"/>
  <c r="AS1366" i="1"/>
  <c r="AS1367" i="1"/>
  <c r="AS1368" i="1"/>
  <c r="AS1369" i="1"/>
  <c r="AS1370" i="1"/>
  <c r="AS1371" i="1"/>
  <c r="AS1372" i="1"/>
  <c r="AS1373" i="1"/>
  <c r="AS1374" i="1"/>
  <c r="AS1375" i="1"/>
  <c r="AS1376" i="1"/>
  <c r="AS1377" i="1"/>
  <c r="AS1378" i="1"/>
  <c r="AS1379" i="1"/>
  <c r="AS1380" i="1"/>
  <c r="AS1381" i="1"/>
  <c r="AS1382" i="1"/>
  <c r="AS1383" i="1"/>
  <c r="AS1384" i="1"/>
  <c r="AS1385" i="1"/>
  <c r="AS1386" i="1"/>
  <c r="AS1387" i="1"/>
  <c r="AS1388" i="1"/>
  <c r="AS1389" i="1"/>
  <c r="AS1390" i="1"/>
  <c r="AS1391" i="1"/>
  <c r="AS1392" i="1"/>
  <c r="AS1393" i="1"/>
  <c r="AS1394" i="1"/>
  <c r="AS1395" i="1"/>
  <c r="AS1396" i="1"/>
  <c r="AS1397" i="1"/>
  <c r="AS1398" i="1"/>
  <c r="AS1399" i="1"/>
  <c r="AS1400" i="1"/>
  <c r="AS1401" i="1"/>
  <c r="AS1402" i="1"/>
  <c r="AS1403" i="1"/>
  <c r="AS1404" i="1"/>
  <c r="AS1405" i="1"/>
  <c r="AS1406" i="1"/>
  <c r="AS1407" i="1"/>
  <c r="AS1408" i="1"/>
  <c r="AS1409" i="1"/>
  <c r="AS1410" i="1"/>
  <c r="AS1411" i="1"/>
  <c r="AS1412" i="1"/>
  <c r="AS1413" i="1"/>
  <c r="AS1414" i="1"/>
  <c r="AS1415" i="1"/>
  <c r="AS1416" i="1"/>
  <c r="AS1417" i="1"/>
  <c r="AS1418" i="1"/>
  <c r="AS1419" i="1"/>
  <c r="AS1420" i="1"/>
  <c r="AS1421" i="1"/>
  <c r="AS1422" i="1"/>
  <c r="AS1423" i="1"/>
  <c r="AS1424" i="1"/>
  <c r="AS1425" i="1"/>
  <c r="AS1426" i="1"/>
  <c r="AS1427" i="1"/>
  <c r="AS1428" i="1"/>
  <c r="AS1429" i="1"/>
  <c r="AS1430" i="1"/>
  <c r="AS1431" i="1"/>
  <c r="AS1432" i="1"/>
  <c r="AS1433" i="1"/>
  <c r="AS1434" i="1"/>
  <c r="AS1435" i="1"/>
  <c r="AS1436" i="1"/>
  <c r="AS1437" i="1"/>
  <c r="AS1438" i="1"/>
  <c r="AS1439" i="1"/>
  <c r="AS1440" i="1"/>
  <c r="AS1441" i="1"/>
  <c r="AS1442" i="1"/>
  <c r="AS1443"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72" i="1"/>
  <c r="AS1473" i="1"/>
  <c r="AS1474" i="1"/>
  <c r="AS1475" i="1"/>
  <c r="AS1476" i="1"/>
  <c r="AS1477" i="1"/>
  <c r="AS1478" i="1"/>
  <c r="AS1479" i="1"/>
  <c r="AS1480" i="1"/>
  <c r="AS1481" i="1"/>
  <c r="AS1482" i="1"/>
  <c r="AS1483" i="1"/>
  <c r="AS1484" i="1"/>
  <c r="AS1485"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19" i="1"/>
  <c r="AS1520" i="1"/>
  <c r="AS1521" i="1"/>
  <c r="AS1522" i="1"/>
  <c r="AS1523" i="1"/>
  <c r="AS1524" i="1"/>
  <c r="AS1525" i="1"/>
  <c r="AS1526" i="1"/>
  <c r="AS1527"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S1561" i="1"/>
  <c r="AS1562" i="1"/>
  <c r="AS1563" i="1"/>
  <c r="AS1564" i="1"/>
  <c r="AS1565" i="1"/>
  <c r="AS1566" i="1"/>
  <c r="AS1567" i="1"/>
  <c r="AS1568" i="1"/>
  <c r="AS1569" i="1"/>
  <c r="AS1570" i="1"/>
  <c r="AS1571" i="1"/>
  <c r="AS1572" i="1"/>
  <c r="AS1573" i="1"/>
  <c r="AS1574" i="1"/>
  <c r="AS1575" i="1"/>
  <c r="AS1576" i="1"/>
  <c r="AS1577" i="1"/>
  <c r="AS1578" i="1"/>
  <c r="AS1579" i="1"/>
  <c r="AS1580" i="1"/>
  <c r="AS1581" i="1"/>
  <c r="AS1582" i="1"/>
  <c r="AS1583" i="1"/>
  <c r="AS1584" i="1"/>
  <c r="AS1585" i="1"/>
  <c r="AS1586" i="1"/>
  <c r="AS1587" i="1"/>
  <c r="AS1588" i="1"/>
  <c r="AS1589" i="1"/>
  <c r="AS1590" i="1"/>
  <c r="AS1591" i="1"/>
  <c r="AS1592" i="1"/>
  <c r="AS1593" i="1"/>
  <c r="AS1594" i="1"/>
  <c r="AS1595" i="1"/>
  <c r="AS1596" i="1"/>
  <c r="AS1597" i="1"/>
  <c r="AS1598" i="1"/>
  <c r="AS1599" i="1"/>
  <c r="AS1600" i="1"/>
  <c r="AS1601" i="1"/>
  <c r="AS1602" i="1"/>
  <c r="AS1603" i="1"/>
  <c r="AS1604" i="1"/>
  <c r="AS1605" i="1"/>
  <c r="AS1606" i="1"/>
  <c r="AS1607" i="1"/>
  <c r="AS1608" i="1"/>
  <c r="AS1609" i="1"/>
  <c r="AS1610" i="1"/>
  <c r="AS1611" i="1"/>
  <c r="AS1612" i="1"/>
  <c r="AS1613" i="1"/>
  <c r="AS1614" i="1"/>
  <c r="AS1615" i="1"/>
  <c r="AS1616" i="1"/>
  <c r="AS1617" i="1"/>
  <c r="AS1618" i="1"/>
  <c r="AS1619" i="1"/>
  <c r="AS1620" i="1"/>
  <c r="AS1621" i="1"/>
  <c r="AS1622" i="1"/>
  <c r="AS1623" i="1"/>
  <c r="AS1624" i="1"/>
  <c r="AS1625" i="1"/>
  <c r="AS1626" i="1"/>
  <c r="AS1627" i="1"/>
  <c r="AS1628" i="1"/>
  <c r="AS1629" i="1"/>
  <c r="AS1630" i="1"/>
  <c r="AS1631" i="1"/>
  <c r="AS1632" i="1"/>
  <c r="AS1633" i="1"/>
  <c r="AS1634" i="1"/>
  <c r="AS1635" i="1"/>
  <c r="AS1636" i="1"/>
  <c r="AS1637" i="1"/>
  <c r="AS1638" i="1"/>
  <c r="AS1639" i="1"/>
  <c r="AS1640" i="1"/>
  <c r="AS1641" i="1"/>
  <c r="AS1642" i="1"/>
  <c r="AS1643" i="1"/>
  <c r="AS1644" i="1"/>
  <c r="AS1645" i="1"/>
  <c r="AS1646" i="1"/>
  <c r="AS1647" i="1"/>
  <c r="AS1648" i="1"/>
  <c r="AS1649" i="1"/>
  <c r="AS1650" i="1"/>
  <c r="AS1651" i="1"/>
  <c r="AS1652" i="1"/>
  <c r="AS1653" i="1"/>
  <c r="AS1654" i="1"/>
  <c r="AS1655" i="1"/>
  <c r="AS1656" i="1"/>
  <c r="AS1657" i="1"/>
  <c r="AS1658" i="1"/>
  <c r="AS1659" i="1"/>
  <c r="AS1660" i="1"/>
  <c r="AS1661" i="1"/>
  <c r="AS1662" i="1"/>
  <c r="AS1663" i="1"/>
  <c r="AS1664" i="1"/>
  <c r="AS1665" i="1"/>
  <c r="AS1666" i="1"/>
  <c r="AS1667" i="1"/>
  <c r="AS1668" i="1"/>
  <c r="AS1669" i="1"/>
  <c r="AS1670" i="1"/>
  <c r="AS1671" i="1"/>
  <c r="AS1672" i="1"/>
  <c r="AS1673" i="1"/>
  <c r="AS1674" i="1"/>
  <c r="AS1675" i="1"/>
  <c r="AS1676" i="1"/>
  <c r="AS1677" i="1"/>
  <c r="AS1678" i="1"/>
  <c r="AS1679" i="1"/>
  <c r="AS1680" i="1"/>
  <c r="AS1681" i="1"/>
  <c r="AS1682" i="1"/>
  <c r="AS1683" i="1"/>
  <c r="AS1684" i="1"/>
  <c r="AS1685" i="1"/>
  <c r="AS1686" i="1"/>
  <c r="AS1687" i="1"/>
  <c r="AS1688" i="1"/>
  <c r="AS1689" i="1"/>
  <c r="AS1690" i="1"/>
  <c r="AS1691" i="1"/>
  <c r="AS1692" i="1"/>
  <c r="AS1693" i="1"/>
  <c r="AS1694" i="1"/>
  <c r="AS1695" i="1"/>
  <c r="AS1696" i="1"/>
  <c r="AS1697" i="1"/>
  <c r="AS1698" i="1"/>
  <c r="AS1699" i="1"/>
  <c r="AS1700" i="1"/>
  <c r="AS1701" i="1"/>
  <c r="AS1702" i="1"/>
  <c r="AS1703" i="1"/>
  <c r="AS1704" i="1"/>
  <c r="AS1705" i="1"/>
  <c r="AS1706" i="1"/>
  <c r="AS1707" i="1"/>
  <c r="AS1708" i="1"/>
  <c r="AS1709" i="1"/>
  <c r="AS1710" i="1"/>
  <c r="AS1711" i="1"/>
  <c r="AS1712" i="1"/>
  <c r="AS1713" i="1"/>
  <c r="AS1714" i="1"/>
  <c r="AS1715" i="1"/>
  <c r="AS1716" i="1"/>
  <c r="AS1717" i="1"/>
  <c r="AS1718" i="1"/>
  <c r="AS1719" i="1"/>
  <c r="AS1720" i="1"/>
  <c r="AS1721" i="1"/>
  <c r="AS1722" i="1"/>
  <c r="AS1723" i="1"/>
  <c r="AS1724" i="1"/>
  <c r="AS1725" i="1"/>
  <c r="AS1726" i="1"/>
  <c r="AS1727" i="1"/>
  <c r="AS1728" i="1"/>
  <c r="AS1729" i="1"/>
  <c r="AS1730" i="1"/>
  <c r="AS1731" i="1"/>
  <c r="AS1732" i="1"/>
  <c r="AS1733" i="1"/>
  <c r="AS1734" i="1"/>
  <c r="AS1735" i="1"/>
  <c r="AS1736" i="1"/>
  <c r="AS1737" i="1"/>
  <c r="AS1738" i="1"/>
  <c r="AS1739" i="1"/>
  <c r="AS1740" i="1"/>
  <c r="AS1741" i="1"/>
  <c r="AS1742" i="1"/>
  <c r="AS1743" i="1"/>
  <c r="AS1744" i="1"/>
  <c r="AS1745" i="1"/>
  <c r="AS1746" i="1"/>
  <c r="AS1747" i="1"/>
  <c r="AS1748" i="1"/>
  <c r="AS1749" i="1"/>
  <c r="AS1750" i="1"/>
  <c r="AS1751" i="1"/>
  <c r="AS1752" i="1"/>
  <c r="AS1753" i="1"/>
  <c r="AS1754" i="1"/>
  <c r="AS1755" i="1"/>
  <c r="AS1756" i="1"/>
  <c r="AS1757" i="1"/>
  <c r="AS1758" i="1"/>
  <c r="AS1759" i="1"/>
  <c r="AS1760" i="1"/>
  <c r="AS1761" i="1"/>
  <c r="AS1762" i="1"/>
  <c r="AS1763" i="1"/>
  <c r="AS1764" i="1"/>
  <c r="AS1765" i="1"/>
  <c r="AS1766" i="1"/>
  <c r="AS1767" i="1"/>
  <c r="AS1768" i="1"/>
  <c r="AS1769" i="1"/>
  <c r="AS1770" i="1"/>
  <c r="AS1771" i="1"/>
  <c r="AS1772" i="1"/>
  <c r="AS1773" i="1"/>
  <c r="AS1774" i="1"/>
  <c r="AS1775" i="1"/>
  <c r="AS1776" i="1"/>
  <c r="AS1777" i="1"/>
  <c r="AS1778" i="1"/>
  <c r="AS1779" i="1"/>
  <c r="AS1780" i="1"/>
  <c r="AS1781" i="1"/>
  <c r="AS1782" i="1"/>
  <c r="AS1783" i="1"/>
  <c r="AS1784" i="1"/>
  <c r="AS1785" i="1"/>
  <c r="AS1786" i="1"/>
  <c r="AS1787" i="1"/>
  <c r="AS1788" i="1"/>
  <c r="AS1789" i="1"/>
  <c r="AS1790" i="1"/>
  <c r="AS1791" i="1"/>
  <c r="AS1792" i="1"/>
  <c r="AS1793" i="1"/>
  <c r="AS1794" i="1"/>
  <c r="AS1795" i="1"/>
  <c r="AS1796" i="1"/>
  <c r="AS1797" i="1"/>
  <c r="AS1798" i="1"/>
  <c r="AS1799" i="1"/>
  <c r="AS1800" i="1"/>
  <c r="AS1801" i="1"/>
  <c r="AS1802" i="1"/>
  <c r="AS1803" i="1"/>
  <c r="AS1804" i="1"/>
  <c r="AS1805" i="1"/>
  <c r="AS1806" i="1"/>
  <c r="AS1807" i="1"/>
  <c r="AS1808" i="1"/>
  <c r="AS1809" i="1"/>
  <c r="AS1810" i="1"/>
  <c r="AS1811" i="1"/>
  <c r="AS1812" i="1"/>
  <c r="AS1813" i="1"/>
  <c r="AS1814" i="1"/>
  <c r="AS1815" i="1"/>
  <c r="AS1816" i="1"/>
  <c r="AS1817" i="1"/>
  <c r="AS1818" i="1"/>
  <c r="AS1819" i="1"/>
  <c r="AS1820" i="1"/>
  <c r="AS1821" i="1"/>
  <c r="AS1822" i="1"/>
  <c r="AS1823" i="1"/>
  <c r="AS1824" i="1"/>
  <c r="AS1825" i="1"/>
  <c r="AS1826" i="1"/>
  <c r="AS1827" i="1"/>
  <c r="AS1828" i="1"/>
  <c r="AS1829" i="1"/>
  <c r="AS1830" i="1"/>
  <c r="AS1831" i="1"/>
  <c r="AS1832" i="1"/>
  <c r="AS1833" i="1"/>
  <c r="AS1834" i="1"/>
  <c r="AS1835" i="1"/>
  <c r="AS1836" i="1"/>
  <c r="AS1837" i="1"/>
  <c r="AS1838" i="1"/>
  <c r="AS1839" i="1"/>
  <c r="AS1840" i="1"/>
  <c r="AS1841" i="1"/>
  <c r="AS1842" i="1"/>
  <c r="AS1843" i="1"/>
  <c r="AS1844" i="1"/>
  <c r="AS1845" i="1"/>
  <c r="AS1846" i="1"/>
  <c r="AS1847" i="1"/>
  <c r="AS1848" i="1"/>
  <c r="AS1849" i="1"/>
  <c r="AS1850" i="1"/>
  <c r="AS1851" i="1"/>
  <c r="AS1852" i="1"/>
  <c r="AS1853" i="1"/>
  <c r="AS1854" i="1"/>
  <c r="AS1855" i="1"/>
  <c r="AS1856" i="1"/>
  <c r="AS1857" i="1"/>
  <c r="AS1858" i="1"/>
  <c r="AS1859" i="1"/>
  <c r="AS1860" i="1"/>
  <c r="AS1861" i="1"/>
  <c r="AS1862" i="1"/>
  <c r="AS1863" i="1"/>
  <c r="AS1864" i="1"/>
  <c r="AS1865" i="1"/>
  <c r="AS1866" i="1"/>
  <c r="AS1867" i="1"/>
  <c r="AS1868" i="1"/>
  <c r="AS1869" i="1"/>
  <c r="AS1870" i="1"/>
  <c r="AS1871" i="1"/>
  <c r="AS1872" i="1"/>
  <c r="AS1873" i="1"/>
  <c r="AS1874" i="1"/>
  <c r="AS1875" i="1"/>
  <c r="AS1876" i="1"/>
  <c r="AS1877" i="1"/>
  <c r="AS1878" i="1"/>
  <c r="AS1879" i="1"/>
  <c r="AS1880" i="1"/>
  <c r="AS1881" i="1"/>
  <c r="AS1882" i="1"/>
  <c r="AS1883" i="1"/>
  <c r="AS1884" i="1"/>
  <c r="AS1885" i="1"/>
  <c r="AS1886" i="1"/>
  <c r="AS1887" i="1"/>
  <c r="AS1888" i="1"/>
  <c r="AS1889" i="1"/>
  <c r="AS1890" i="1"/>
  <c r="AS1891" i="1"/>
  <c r="AS1892" i="1"/>
  <c r="AS1893" i="1"/>
  <c r="AS1894" i="1"/>
  <c r="AS1895" i="1"/>
  <c r="AS1896" i="1"/>
  <c r="AS1897" i="1"/>
  <c r="AS1898" i="1"/>
  <c r="AS1899" i="1"/>
  <c r="AS1900" i="1"/>
  <c r="AS1901" i="1"/>
  <c r="AS1902" i="1"/>
  <c r="AS1903" i="1"/>
  <c r="AS1904" i="1"/>
  <c r="AS1905" i="1"/>
  <c r="AS1906" i="1"/>
  <c r="AS1907" i="1"/>
  <c r="AS1908" i="1"/>
  <c r="AS1909" i="1"/>
  <c r="AS1910" i="1"/>
  <c r="AS1911" i="1"/>
  <c r="AS1912" i="1"/>
  <c r="AS1913" i="1"/>
  <c r="AS1914" i="1"/>
  <c r="AS1915" i="1"/>
  <c r="AS1916" i="1"/>
  <c r="AS1917" i="1"/>
  <c r="AS1918" i="1"/>
  <c r="AS1919" i="1"/>
  <c r="AS1920" i="1"/>
  <c r="AS1921" i="1"/>
  <c r="AS1922" i="1"/>
  <c r="AS1923" i="1"/>
  <c r="AS1924" i="1"/>
  <c r="AS1925" i="1"/>
  <c r="AS1926" i="1"/>
  <c r="AS1927" i="1"/>
  <c r="AS1928" i="1"/>
  <c r="AS1929" i="1"/>
  <c r="AS1930" i="1"/>
  <c r="AS1931" i="1"/>
  <c r="AS1932" i="1"/>
  <c r="AS1933" i="1"/>
  <c r="AS1934" i="1"/>
  <c r="AS1935" i="1"/>
  <c r="AS1936" i="1"/>
  <c r="AS1937" i="1"/>
  <c r="AS1938" i="1"/>
  <c r="AS1939" i="1"/>
  <c r="AS1940" i="1"/>
  <c r="AS1941" i="1"/>
  <c r="AS1942" i="1"/>
  <c r="AS1943" i="1"/>
  <c r="AS1944" i="1"/>
  <c r="AS1945" i="1"/>
  <c r="AS1946" i="1"/>
  <c r="AS1947" i="1"/>
  <c r="AS1948" i="1"/>
  <c r="AS1949" i="1"/>
  <c r="AS1950" i="1"/>
  <c r="AS1951" i="1"/>
  <c r="AS1952" i="1"/>
  <c r="AS1953" i="1"/>
  <c r="AS1954" i="1"/>
  <c r="AS1955" i="1"/>
  <c r="AS1956" i="1"/>
  <c r="AS1957" i="1"/>
  <c r="AS1958" i="1"/>
  <c r="AS1959" i="1"/>
  <c r="AS1960" i="1"/>
  <c r="AS1961" i="1"/>
  <c r="AS1962" i="1"/>
  <c r="AS1963" i="1"/>
  <c r="AS1964" i="1"/>
  <c r="AS1965" i="1"/>
  <c r="AS1966" i="1"/>
  <c r="AS1967" i="1"/>
  <c r="AS1968" i="1"/>
  <c r="AS1969" i="1"/>
  <c r="AS1970" i="1"/>
  <c r="AS1971" i="1"/>
  <c r="AS1972" i="1"/>
  <c r="AS1973" i="1"/>
  <c r="AS1974" i="1"/>
  <c r="AS1975" i="1"/>
  <c r="AS1976" i="1"/>
  <c r="AS1977" i="1"/>
  <c r="AS1978" i="1"/>
  <c r="AS1979" i="1"/>
  <c r="AS1980" i="1"/>
  <c r="AS1981" i="1"/>
  <c r="AS1982" i="1"/>
  <c r="AS1983" i="1"/>
  <c r="AS1984" i="1"/>
  <c r="AS1985" i="1"/>
  <c r="AS1986" i="1"/>
  <c r="AS1987" i="1"/>
  <c r="AS1988" i="1"/>
  <c r="AS1989" i="1"/>
  <c r="AS1990" i="1"/>
  <c r="AS1991" i="1"/>
  <c r="AS1992" i="1"/>
  <c r="AS1993" i="1"/>
  <c r="AS1994" i="1"/>
  <c r="AS1995" i="1"/>
  <c r="AS1996" i="1"/>
  <c r="AS1997" i="1"/>
  <c r="AS1998" i="1"/>
  <c r="AS1999" i="1"/>
  <c r="AS2000" i="1"/>
  <c r="AS2001" i="1"/>
  <c r="AS2002" i="1"/>
  <c r="AS2003" i="1"/>
  <c r="AS2004" i="1"/>
  <c r="AS2005" i="1"/>
  <c r="AS2006" i="1"/>
  <c r="AS2007" i="1"/>
  <c r="AS2008" i="1"/>
  <c r="AS2009" i="1"/>
  <c r="AS2010" i="1"/>
  <c r="AS2011" i="1"/>
  <c r="AS2012" i="1"/>
  <c r="AS2013" i="1"/>
  <c r="AS2014" i="1"/>
  <c r="AS2015" i="1"/>
  <c r="AS2016" i="1"/>
  <c r="AS2017" i="1"/>
  <c r="AS2018" i="1"/>
  <c r="AS2019" i="1"/>
  <c r="AS2020" i="1"/>
  <c r="AS2021" i="1"/>
  <c r="AS2022" i="1"/>
  <c r="AS2023" i="1"/>
  <c r="AS2024" i="1"/>
  <c r="AS2025" i="1"/>
  <c r="AS2026" i="1"/>
  <c r="AS2027" i="1"/>
  <c r="AS2028" i="1"/>
  <c r="AS2029" i="1"/>
  <c r="AS2030" i="1"/>
  <c r="AS2031" i="1"/>
  <c r="AS2032" i="1"/>
  <c r="AS2033" i="1"/>
  <c r="AS2034" i="1"/>
  <c r="AS2035" i="1"/>
  <c r="AS2036" i="1"/>
  <c r="AS2037" i="1"/>
  <c r="AS2038" i="1"/>
  <c r="AS2039" i="1"/>
  <c r="AS2040" i="1"/>
  <c r="AS2041" i="1"/>
  <c r="AS2042" i="1"/>
  <c r="AS2043" i="1"/>
  <c r="AS2044" i="1"/>
  <c r="AS2045" i="1"/>
  <c r="AS2046" i="1"/>
  <c r="AS2047" i="1"/>
  <c r="AS2048" i="1"/>
  <c r="AS2049" i="1"/>
  <c r="AS2050" i="1"/>
  <c r="AS2051" i="1"/>
  <c r="AS2052" i="1"/>
  <c r="AS2053" i="1"/>
  <c r="AS2054" i="1"/>
  <c r="AS2055" i="1"/>
  <c r="AS2056" i="1"/>
  <c r="AS2057" i="1"/>
  <c r="AS2058" i="1"/>
  <c r="AS2059" i="1"/>
  <c r="AS2060" i="1"/>
  <c r="AS2061" i="1"/>
  <c r="AS2062" i="1"/>
  <c r="AS2063" i="1"/>
  <c r="AS2064" i="1"/>
  <c r="AS2065" i="1"/>
  <c r="AS2066" i="1"/>
  <c r="AS2067" i="1"/>
  <c r="AS2068" i="1"/>
  <c r="AS2069" i="1"/>
  <c r="AS2070" i="1"/>
  <c r="AS2071" i="1"/>
  <c r="AS2072" i="1"/>
  <c r="AS2073" i="1"/>
  <c r="AS2074" i="1"/>
  <c r="AS2075" i="1"/>
  <c r="AS2076" i="1"/>
  <c r="AS2077" i="1"/>
  <c r="AS2078" i="1"/>
  <c r="AS2079" i="1"/>
  <c r="AS2080" i="1"/>
  <c r="AS2081" i="1"/>
  <c r="AS2082" i="1"/>
  <c r="AS2083" i="1"/>
  <c r="AS2084" i="1"/>
  <c r="AS2085" i="1"/>
  <c r="AS2086" i="1"/>
  <c r="AS2087" i="1"/>
  <c r="AS2088" i="1"/>
  <c r="AS2089" i="1"/>
  <c r="AS2090" i="1"/>
  <c r="AS2091" i="1"/>
  <c r="AS2092" i="1"/>
  <c r="AS2093" i="1"/>
  <c r="AS2094" i="1"/>
  <c r="AS2095" i="1"/>
  <c r="AS2096" i="1"/>
  <c r="AS2097" i="1"/>
  <c r="AS2098" i="1"/>
  <c r="AS2099" i="1"/>
  <c r="AS2100" i="1"/>
  <c r="AS2101" i="1"/>
  <c r="AS2102" i="1"/>
  <c r="AS2103" i="1"/>
  <c r="AS2104" i="1"/>
  <c r="AS2105" i="1"/>
  <c r="AS2106" i="1"/>
  <c r="AS2107" i="1"/>
  <c r="AS2108" i="1"/>
  <c r="AS2109" i="1"/>
  <c r="AS2110" i="1"/>
  <c r="AS2111" i="1"/>
  <c r="AS2112" i="1"/>
  <c r="AS2113" i="1"/>
  <c r="AS2114" i="1"/>
  <c r="AS2115" i="1"/>
  <c r="AS2116" i="1"/>
  <c r="AS2117" i="1"/>
  <c r="AS2118" i="1"/>
  <c r="AS2119" i="1"/>
  <c r="AS2120" i="1"/>
  <c r="AS2121" i="1"/>
  <c r="AS2122" i="1"/>
  <c r="AS2123" i="1"/>
  <c r="AS2124" i="1"/>
  <c r="AS2125" i="1"/>
  <c r="AS2126" i="1"/>
  <c r="AS2127" i="1"/>
  <c r="AS2128" i="1"/>
  <c r="AS2129" i="1"/>
  <c r="AS2130" i="1"/>
  <c r="AS2131" i="1"/>
  <c r="AS2132" i="1"/>
  <c r="AS2133" i="1"/>
  <c r="AS2134" i="1"/>
  <c r="AS2135" i="1"/>
  <c r="AS2136" i="1"/>
  <c r="AS2137" i="1"/>
  <c r="AS2138" i="1"/>
  <c r="AS2139" i="1"/>
  <c r="AS2140" i="1"/>
  <c r="AS2141" i="1"/>
  <c r="AS2142" i="1"/>
  <c r="AS2143" i="1"/>
  <c r="AS2144" i="1"/>
  <c r="AS2145" i="1"/>
  <c r="AS2146" i="1"/>
  <c r="AS2147" i="1"/>
  <c r="AS2148" i="1"/>
  <c r="AS2149" i="1"/>
  <c r="AS2150" i="1"/>
  <c r="AS2151" i="1"/>
  <c r="AS2152" i="1"/>
  <c r="AS2153" i="1"/>
  <c r="AS2154" i="1"/>
  <c r="AS2155" i="1"/>
  <c r="AS2156" i="1"/>
  <c r="AS2157" i="1"/>
  <c r="AS2158" i="1"/>
  <c r="AS2159" i="1"/>
  <c r="AS2160" i="1"/>
  <c r="AS2161" i="1"/>
  <c r="AS2162" i="1"/>
  <c r="AS2163" i="1"/>
  <c r="AS2164" i="1"/>
  <c r="AS2165" i="1"/>
  <c r="AS2166" i="1"/>
  <c r="AS2167" i="1"/>
  <c r="AS2168" i="1"/>
  <c r="AS2169" i="1"/>
  <c r="AS2170" i="1"/>
  <c r="AS2171" i="1"/>
  <c r="AS2172" i="1"/>
  <c r="AS2173" i="1"/>
  <c r="AS2174" i="1"/>
  <c r="AS2175" i="1"/>
  <c r="AS2176" i="1"/>
  <c r="AS2177" i="1"/>
  <c r="AS2178" i="1"/>
  <c r="AS2179" i="1"/>
  <c r="AS2180" i="1"/>
  <c r="AS2181" i="1"/>
  <c r="AS2182" i="1"/>
  <c r="AS2183" i="1"/>
  <c r="AS2184" i="1"/>
  <c r="AS2185" i="1"/>
  <c r="AS2186" i="1"/>
  <c r="AS2187" i="1"/>
  <c r="AS2188" i="1"/>
  <c r="AS2189" i="1"/>
  <c r="AS2190" i="1"/>
  <c r="AS2191" i="1"/>
  <c r="AS2192" i="1"/>
  <c r="AS2193" i="1"/>
  <c r="AS2194" i="1"/>
  <c r="AS2195" i="1"/>
  <c r="AS2196" i="1"/>
  <c r="AS2197" i="1"/>
  <c r="AS2198" i="1"/>
  <c r="AS2199" i="1"/>
  <c r="AS2200" i="1"/>
  <c r="AS2201" i="1"/>
  <c r="AS2202" i="1"/>
  <c r="AS2203" i="1"/>
  <c r="AS2204" i="1"/>
  <c r="AS2205" i="1"/>
  <c r="AS2206" i="1"/>
  <c r="AS2207" i="1"/>
  <c r="AS2208" i="1"/>
  <c r="AS2209" i="1"/>
  <c r="AS2210" i="1"/>
  <c r="AS2211" i="1"/>
  <c r="AS2212" i="1"/>
  <c r="AS2213" i="1"/>
  <c r="AS2214" i="1"/>
  <c r="AS2215" i="1"/>
  <c r="AS2216" i="1"/>
  <c r="AS2217" i="1"/>
  <c r="AS2218" i="1"/>
  <c r="AS2219" i="1"/>
  <c r="AS2220" i="1"/>
  <c r="AS2221" i="1"/>
  <c r="AS2222" i="1"/>
  <c r="AS2223" i="1"/>
  <c r="AS2224" i="1"/>
  <c r="AS2225" i="1"/>
  <c r="AS2226" i="1"/>
  <c r="AS2227" i="1"/>
  <c r="AS2228" i="1"/>
  <c r="AS2229" i="1"/>
  <c r="AS2230" i="1"/>
  <c r="AS2231" i="1"/>
  <c r="AS2232" i="1"/>
  <c r="AS2233" i="1"/>
  <c r="AS2234" i="1"/>
  <c r="AS2235" i="1"/>
  <c r="AS2236" i="1"/>
  <c r="AS2237" i="1"/>
  <c r="AS2238" i="1"/>
  <c r="AS2239" i="1"/>
  <c r="AS2240" i="1"/>
  <c r="AS2241" i="1"/>
  <c r="AS2242" i="1"/>
  <c r="AS2243" i="1"/>
  <c r="AS2244" i="1"/>
  <c r="AS2245" i="1"/>
  <c r="AS2246" i="1"/>
  <c r="AS2247" i="1"/>
  <c r="AS2248" i="1"/>
  <c r="AS2249" i="1"/>
  <c r="AS2250" i="1"/>
  <c r="AS2251" i="1"/>
  <c r="AS2252" i="1"/>
  <c r="AS2253" i="1"/>
  <c r="AS2254" i="1"/>
  <c r="AS2255" i="1"/>
  <c r="AS2256" i="1"/>
  <c r="AS2257" i="1"/>
  <c r="AS2258" i="1"/>
  <c r="AS2259" i="1"/>
  <c r="AS2260" i="1"/>
  <c r="AS2261" i="1"/>
  <c r="AS2262" i="1"/>
  <c r="AS2263" i="1"/>
  <c r="AS2264" i="1"/>
  <c r="AS2265" i="1"/>
  <c r="AS2266" i="1"/>
  <c r="AS2267" i="1"/>
  <c r="AS2268" i="1"/>
  <c r="AS2269" i="1"/>
  <c r="AS2270" i="1"/>
  <c r="AS2271" i="1"/>
  <c r="AS2272" i="1"/>
  <c r="AS2273" i="1"/>
  <c r="AS2274" i="1"/>
  <c r="AS2275" i="1"/>
  <c r="AS2276" i="1"/>
  <c r="AS2277" i="1"/>
  <c r="AS2278" i="1"/>
  <c r="AS2279" i="1"/>
  <c r="AS2280" i="1"/>
  <c r="AS2281" i="1"/>
  <c r="AS2282" i="1"/>
  <c r="AS2283" i="1"/>
  <c r="AS2284" i="1"/>
  <c r="AS2285" i="1"/>
  <c r="AS2286" i="1"/>
  <c r="AS2287" i="1"/>
  <c r="AS2288" i="1"/>
  <c r="AS2289" i="1"/>
  <c r="AS2290" i="1"/>
  <c r="AS2291" i="1"/>
  <c r="AS2292" i="1"/>
  <c r="AS2293" i="1"/>
  <c r="AS2294" i="1"/>
  <c r="AS2295" i="1"/>
  <c r="AS2296" i="1"/>
  <c r="AS2297" i="1"/>
  <c r="AS2298" i="1"/>
  <c r="AS2299" i="1"/>
  <c r="AS2300" i="1"/>
  <c r="AS2301" i="1"/>
  <c r="AS2302" i="1"/>
  <c r="AS2303" i="1"/>
  <c r="AS2304" i="1"/>
  <c r="AS2305" i="1"/>
  <c r="AS2306" i="1"/>
  <c r="AS2307" i="1"/>
  <c r="AS2308" i="1"/>
  <c r="AS2309" i="1"/>
  <c r="AS2310" i="1"/>
  <c r="AS2311" i="1"/>
  <c r="AS2312" i="1"/>
  <c r="AS2313" i="1"/>
  <c r="AS2314" i="1"/>
  <c r="AS2315" i="1"/>
  <c r="AS2316" i="1"/>
  <c r="AS2317" i="1"/>
  <c r="AS2318" i="1"/>
  <c r="AS2319" i="1"/>
  <c r="AS2320" i="1"/>
  <c r="AS2321" i="1"/>
  <c r="AS2322" i="1"/>
  <c r="AS2323" i="1"/>
  <c r="AS2324" i="1"/>
  <c r="AS2325" i="1"/>
  <c r="AS2326" i="1"/>
  <c r="AS2327" i="1"/>
  <c r="AS2328" i="1"/>
  <c r="AS2329" i="1"/>
  <c r="AS2330" i="1"/>
  <c r="AS2331" i="1"/>
  <c r="AS2332" i="1"/>
  <c r="AS2333" i="1"/>
  <c r="AS2334" i="1"/>
  <c r="AS2335" i="1"/>
  <c r="AS2336" i="1"/>
  <c r="AS2337" i="1"/>
  <c r="AS2338" i="1"/>
  <c r="AS2339" i="1"/>
  <c r="AS2340" i="1"/>
  <c r="AS2341" i="1"/>
  <c r="AS2342" i="1"/>
  <c r="AS2343" i="1"/>
  <c r="AS2344" i="1"/>
  <c r="AS2345" i="1"/>
  <c r="AS2346" i="1"/>
  <c r="AS2347" i="1"/>
  <c r="AS2348" i="1"/>
  <c r="AS2349" i="1"/>
  <c r="AS2350" i="1"/>
  <c r="AS2351" i="1"/>
  <c r="AS2352" i="1"/>
  <c r="AS2353" i="1"/>
  <c r="AS2354" i="1"/>
  <c r="AS2355" i="1"/>
  <c r="AS2356" i="1"/>
  <c r="AS2357" i="1"/>
  <c r="AS2358" i="1"/>
  <c r="AS2359" i="1"/>
  <c r="AS2360" i="1"/>
  <c r="AS2361" i="1"/>
  <c r="AS2362" i="1"/>
  <c r="AS2363" i="1"/>
  <c r="AS2364" i="1"/>
  <c r="AS2365" i="1"/>
  <c r="AS2366" i="1"/>
  <c r="AS2367" i="1"/>
  <c r="AS2368" i="1"/>
  <c r="AS2369" i="1"/>
  <c r="AS2370" i="1"/>
  <c r="AS2371" i="1"/>
  <c r="AS2372" i="1"/>
  <c r="AS2373" i="1"/>
  <c r="AS2374" i="1"/>
  <c r="AS2375" i="1"/>
  <c r="AS2376" i="1"/>
  <c r="AS2377" i="1"/>
  <c r="AS2378" i="1"/>
  <c r="AS2379" i="1"/>
  <c r="AS2380" i="1"/>
  <c r="AS2381" i="1"/>
  <c r="AS2382" i="1"/>
  <c r="AS2383" i="1"/>
  <c r="AS2384" i="1"/>
  <c r="AS2385" i="1"/>
  <c r="AS2386" i="1"/>
  <c r="AS2387" i="1"/>
  <c r="AS2388" i="1"/>
  <c r="AS2389" i="1"/>
  <c r="AS2390" i="1"/>
  <c r="AS2391" i="1"/>
  <c r="AS2392" i="1"/>
  <c r="AS2393" i="1"/>
  <c r="AS2394" i="1"/>
  <c r="AS2395" i="1"/>
  <c r="AS2396" i="1"/>
  <c r="AS2397" i="1"/>
  <c r="AS2398" i="1"/>
  <c r="AS2399" i="1"/>
  <c r="AS2400" i="1"/>
  <c r="AS2401" i="1"/>
  <c r="AS2402" i="1"/>
  <c r="AS2403" i="1"/>
  <c r="AS2404" i="1"/>
  <c r="AS2405" i="1"/>
  <c r="AS2406" i="1"/>
  <c r="AS2407" i="1"/>
  <c r="AS2408" i="1"/>
  <c r="AS2409" i="1"/>
  <c r="AS2410" i="1"/>
  <c r="AS2411" i="1"/>
  <c r="AS2412" i="1"/>
  <c r="AS2413" i="1"/>
  <c r="AS2414" i="1"/>
  <c r="AS2415" i="1"/>
  <c r="AS2416" i="1"/>
  <c r="AS2417" i="1"/>
  <c r="AS2418" i="1"/>
  <c r="AS2419" i="1"/>
  <c r="AS2420" i="1"/>
  <c r="AS2421" i="1"/>
  <c r="AS2422" i="1"/>
  <c r="AS2423" i="1"/>
  <c r="AS2424" i="1"/>
  <c r="AS2425" i="1"/>
  <c r="AS2426" i="1"/>
  <c r="AS2427" i="1"/>
  <c r="AS2428" i="1"/>
  <c r="AS2429" i="1"/>
  <c r="AS2430" i="1"/>
  <c r="AS2431" i="1"/>
  <c r="AS2432" i="1"/>
  <c r="AS2433" i="1"/>
  <c r="AS2434" i="1"/>
  <c r="AS2435" i="1"/>
  <c r="AS2436" i="1"/>
  <c r="AS2437" i="1"/>
  <c r="AS2438" i="1"/>
  <c r="AS2439" i="1"/>
  <c r="AS2440" i="1"/>
  <c r="AS2441" i="1"/>
  <c r="AS2442" i="1"/>
  <c r="AS2443" i="1"/>
  <c r="AS2444" i="1"/>
  <c r="AS2445" i="1"/>
  <c r="AS2446" i="1"/>
  <c r="AS2447" i="1"/>
  <c r="AS2448" i="1"/>
  <c r="AS2449" i="1"/>
  <c r="AS2450" i="1"/>
  <c r="AS2451" i="1"/>
  <c r="AS2452" i="1"/>
  <c r="AS2453" i="1"/>
  <c r="AS2454" i="1"/>
  <c r="AS2455" i="1"/>
  <c r="AS2456" i="1"/>
  <c r="AS2457" i="1"/>
  <c r="AS2458" i="1"/>
  <c r="AS2459" i="1"/>
  <c r="AS2460" i="1"/>
  <c r="AS2461" i="1"/>
  <c r="AS2462" i="1"/>
  <c r="AS2463" i="1"/>
  <c r="AS2464" i="1"/>
  <c r="AS2465" i="1"/>
  <c r="AS2466" i="1"/>
  <c r="AS2467" i="1"/>
  <c r="AS2468" i="1"/>
  <c r="AS2469" i="1"/>
  <c r="AS2470" i="1"/>
  <c r="AS2471" i="1"/>
  <c r="AS2472" i="1"/>
  <c r="AS2473" i="1"/>
  <c r="AS2474" i="1"/>
  <c r="AS2475" i="1"/>
  <c r="AS2476" i="1"/>
  <c r="AS2477" i="1"/>
  <c r="AS2478" i="1"/>
  <c r="AS2479" i="1"/>
  <c r="AS2480" i="1"/>
  <c r="AS2481" i="1"/>
  <c r="AS2482" i="1"/>
  <c r="AS2483" i="1"/>
  <c r="AS2484" i="1"/>
  <c r="AS2485" i="1"/>
  <c r="AS2486" i="1"/>
  <c r="AS2487" i="1"/>
  <c r="AS2488" i="1"/>
  <c r="AS2489" i="1"/>
  <c r="AS2490" i="1"/>
  <c r="AS2491" i="1"/>
  <c r="AS2492" i="1"/>
  <c r="AS2493" i="1"/>
  <c r="AS2494" i="1"/>
  <c r="AS2495" i="1"/>
  <c r="AS2496" i="1"/>
  <c r="AS2497" i="1"/>
  <c r="AS2498" i="1"/>
  <c r="AS2499" i="1"/>
  <c r="AS2500" i="1"/>
  <c r="AS2501" i="1"/>
  <c r="AS2502" i="1"/>
  <c r="AS2503" i="1"/>
  <c r="AS2504" i="1"/>
  <c r="AS2505" i="1"/>
  <c r="AS2506" i="1"/>
  <c r="AS2507" i="1"/>
  <c r="AS2508" i="1"/>
  <c r="AS2509" i="1"/>
  <c r="AS2510" i="1"/>
  <c r="AS2511" i="1"/>
  <c r="AS2512" i="1"/>
  <c r="AS2513" i="1"/>
  <c r="AS2514" i="1"/>
  <c r="AS2515" i="1"/>
  <c r="AS2516" i="1"/>
  <c r="AS2517" i="1"/>
  <c r="AS2518" i="1"/>
  <c r="AS2519" i="1"/>
  <c r="AS2520" i="1"/>
  <c r="AS2521" i="1"/>
  <c r="AS2522" i="1"/>
  <c r="AS2523" i="1"/>
  <c r="AS2524" i="1"/>
  <c r="AS2525" i="1"/>
  <c r="AS2526" i="1"/>
  <c r="AS2527" i="1"/>
  <c r="AS2528" i="1"/>
  <c r="AS2529" i="1"/>
  <c r="AS2530" i="1"/>
  <c r="AS2531" i="1"/>
  <c r="AS2532" i="1"/>
  <c r="AS2533" i="1"/>
  <c r="AS2534" i="1"/>
  <c r="AS2535" i="1"/>
  <c r="AS2536" i="1"/>
  <c r="AS2537" i="1"/>
  <c r="AS2538" i="1"/>
  <c r="AS2539" i="1"/>
  <c r="AS2540" i="1"/>
  <c r="AS2541" i="1"/>
  <c r="AS2542" i="1"/>
  <c r="AS2543" i="1"/>
  <c r="AS2544" i="1"/>
  <c r="AS2545" i="1"/>
  <c r="AS2546" i="1"/>
  <c r="AS2547" i="1"/>
  <c r="AS2548" i="1"/>
  <c r="AS2549" i="1"/>
  <c r="AS2550" i="1"/>
  <c r="AS2551" i="1"/>
  <c r="AS2552" i="1"/>
  <c r="AS2553" i="1"/>
  <c r="AS2554" i="1"/>
  <c r="AS2555" i="1"/>
  <c r="AS2556" i="1"/>
  <c r="AS2557" i="1"/>
  <c r="AS2558" i="1"/>
  <c r="AS2559" i="1"/>
  <c r="AS2560" i="1"/>
  <c r="AS2561" i="1"/>
  <c r="AS2562" i="1"/>
  <c r="AS2563" i="1"/>
  <c r="AS2564" i="1"/>
  <c r="AS2565" i="1"/>
  <c r="AS2566" i="1"/>
  <c r="AS2567" i="1"/>
  <c r="AS2568" i="1"/>
  <c r="AS2569" i="1"/>
  <c r="AS2570" i="1"/>
  <c r="AS2571" i="1"/>
  <c r="AS2572" i="1"/>
  <c r="AS2573" i="1"/>
  <c r="AS2574" i="1"/>
  <c r="AS2575" i="1"/>
  <c r="AS2576" i="1"/>
  <c r="AS2577" i="1"/>
  <c r="AS2578" i="1"/>
  <c r="AS2579" i="1"/>
  <c r="AS2580" i="1"/>
  <c r="AS2581" i="1"/>
  <c r="AS2582" i="1"/>
  <c r="AS2583" i="1"/>
  <c r="AS2584" i="1"/>
  <c r="AS2585" i="1"/>
  <c r="AS2586" i="1"/>
  <c r="AS2587" i="1"/>
  <c r="AS2588" i="1"/>
  <c r="AS2589" i="1"/>
  <c r="AS2590" i="1"/>
  <c r="AS2591" i="1"/>
  <c r="AS2592" i="1"/>
  <c r="AS2593" i="1"/>
  <c r="AS2594" i="1"/>
  <c r="AS2595" i="1"/>
  <c r="AS2596" i="1"/>
  <c r="AS2597" i="1"/>
  <c r="AS2598" i="1"/>
  <c r="AS2599" i="1"/>
  <c r="AS2600" i="1"/>
  <c r="AS2601" i="1"/>
  <c r="AS2602" i="1"/>
  <c r="AS2603" i="1"/>
  <c r="AS2604" i="1"/>
  <c r="AS2605" i="1"/>
  <c r="AS2606" i="1"/>
  <c r="AS2607" i="1"/>
  <c r="AS2608" i="1"/>
  <c r="AS2609" i="1"/>
  <c r="AS2610" i="1"/>
  <c r="AS2611" i="1"/>
  <c r="AS2612" i="1"/>
  <c r="AS2613" i="1"/>
  <c r="AS2614" i="1"/>
  <c r="AS2615" i="1"/>
  <c r="AS2616" i="1"/>
  <c r="AS2617" i="1"/>
  <c r="AS2618" i="1"/>
  <c r="AS2619" i="1"/>
  <c r="AS2620" i="1"/>
  <c r="AS2621" i="1"/>
  <c r="AS2622" i="1"/>
  <c r="AS2623" i="1"/>
  <c r="AS2624" i="1"/>
  <c r="AS2625" i="1"/>
  <c r="AS2626" i="1"/>
  <c r="AS2627" i="1"/>
  <c r="AS2628" i="1"/>
  <c r="AS2629" i="1"/>
  <c r="AS2630" i="1"/>
  <c r="AS2631" i="1"/>
  <c r="AS2632" i="1"/>
  <c r="AS2633" i="1"/>
  <c r="AS2634" i="1"/>
  <c r="AS2635" i="1"/>
  <c r="AS2636" i="1"/>
  <c r="AS2637" i="1"/>
  <c r="AS2638" i="1"/>
  <c r="AS2639" i="1"/>
  <c r="AS2640" i="1"/>
  <c r="AS2641" i="1"/>
  <c r="AS2642" i="1"/>
  <c r="AS2643" i="1"/>
  <c r="AS2644" i="1"/>
  <c r="AS2645" i="1"/>
  <c r="AS2646" i="1"/>
  <c r="AS2647" i="1"/>
  <c r="AS2648" i="1"/>
  <c r="AS2649" i="1"/>
  <c r="AS2650" i="1"/>
  <c r="AS2651" i="1"/>
  <c r="AS2652" i="1"/>
  <c r="AS2653" i="1"/>
  <c r="AS2654" i="1"/>
  <c r="AS2655" i="1"/>
  <c r="AS2656" i="1"/>
  <c r="AS2657" i="1"/>
  <c r="AS2658" i="1"/>
  <c r="AS2659" i="1"/>
  <c r="AS2660" i="1"/>
  <c r="AS2661" i="1"/>
  <c r="AS2662" i="1"/>
  <c r="AS2663" i="1"/>
  <c r="AS2664" i="1"/>
  <c r="AS2665" i="1"/>
  <c r="AS2666" i="1"/>
  <c r="AS2667" i="1"/>
  <c r="AS2668" i="1"/>
  <c r="AS2669" i="1"/>
  <c r="AS2670" i="1"/>
  <c r="AS2671" i="1"/>
  <c r="AS2672" i="1"/>
  <c r="AS2673" i="1"/>
  <c r="AS2674" i="1"/>
  <c r="AS2675" i="1"/>
  <c r="AS2676" i="1"/>
  <c r="AS2677" i="1"/>
  <c r="AS2678" i="1"/>
  <c r="AS2679" i="1"/>
  <c r="AS2680" i="1"/>
  <c r="AS2681" i="1"/>
  <c r="AS2682" i="1"/>
  <c r="AS2683" i="1"/>
  <c r="AS2684" i="1"/>
  <c r="AS2685" i="1"/>
  <c r="AS2686" i="1"/>
  <c r="AS2687" i="1"/>
  <c r="AS2688" i="1"/>
  <c r="AS2689" i="1"/>
  <c r="AS2690" i="1"/>
  <c r="AS2691" i="1"/>
  <c r="AS2692" i="1"/>
  <c r="AS2693" i="1"/>
  <c r="AS2694" i="1"/>
  <c r="AS2695" i="1"/>
  <c r="AS2696" i="1"/>
  <c r="AS2697" i="1"/>
  <c r="AS2698" i="1"/>
  <c r="AS2699" i="1"/>
  <c r="AS2700" i="1"/>
  <c r="AS2701" i="1"/>
  <c r="AS2702" i="1"/>
  <c r="AS2703" i="1"/>
  <c r="AS2704" i="1"/>
  <c r="AS2705" i="1"/>
  <c r="AS2706" i="1"/>
  <c r="AS2707" i="1"/>
  <c r="AS2708" i="1"/>
  <c r="AS2709" i="1"/>
  <c r="AS2710" i="1"/>
  <c r="AS2711" i="1"/>
  <c r="AS2712" i="1"/>
  <c r="AS2713" i="1"/>
  <c r="AS2714" i="1"/>
  <c r="AS2715" i="1"/>
  <c r="AS2716" i="1"/>
  <c r="AS2717" i="1"/>
  <c r="AS2718" i="1"/>
  <c r="AS2719" i="1"/>
  <c r="AS2720" i="1"/>
  <c r="AS2721" i="1"/>
  <c r="AS2722" i="1"/>
  <c r="AS2723" i="1"/>
  <c r="AS2724" i="1"/>
  <c r="AS2725" i="1"/>
  <c r="AS2726" i="1"/>
  <c r="AS2727" i="1"/>
  <c r="AS2728" i="1"/>
  <c r="AS2729" i="1"/>
  <c r="AS2730" i="1"/>
  <c r="AS2731" i="1"/>
  <c r="AS2732" i="1"/>
  <c r="AS2733" i="1"/>
  <c r="AS2734" i="1"/>
  <c r="AS2735" i="1"/>
  <c r="AS2736" i="1"/>
  <c r="AS2737" i="1"/>
  <c r="AS2738" i="1"/>
  <c r="AS2739" i="1"/>
  <c r="AS2740" i="1"/>
  <c r="AS2741" i="1"/>
  <c r="AS2742" i="1"/>
  <c r="AS2743" i="1"/>
  <c r="AS2744" i="1"/>
  <c r="AS2745" i="1"/>
  <c r="AS2746" i="1"/>
  <c r="AS2747" i="1"/>
  <c r="AS2748" i="1"/>
  <c r="AS2749" i="1"/>
  <c r="AS2750" i="1"/>
  <c r="AS2751" i="1"/>
  <c r="AS2752" i="1"/>
  <c r="AS2753" i="1"/>
  <c r="AS2754" i="1"/>
  <c r="AS2755" i="1"/>
  <c r="AS2756" i="1"/>
  <c r="AS2757" i="1"/>
  <c r="AS2758" i="1"/>
  <c r="AS2759" i="1"/>
  <c r="AS2760" i="1"/>
  <c r="AS2761" i="1"/>
  <c r="AS2762" i="1"/>
  <c r="AS2763" i="1"/>
  <c r="AS2764" i="1"/>
  <c r="AS2765" i="1"/>
  <c r="AS2766" i="1"/>
  <c r="AS2767" i="1"/>
  <c r="AS2768" i="1"/>
  <c r="AS2769" i="1"/>
  <c r="AS2770" i="1"/>
  <c r="AS2771" i="1"/>
  <c r="AS2772" i="1"/>
  <c r="AS2773" i="1"/>
  <c r="AS2774" i="1"/>
  <c r="AS2775" i="1"/>
  <c r="AS2776" i="1"/>
  <c r="AS2777" i="1"/>
  <c r="AS2778" i="1"/>
  <c r="AS2779" i="1"/>
  <c r="AS2780" i="1"/>
  <c r="AS2781" i="1"/>
  <c r="AS2782" i="1"/>
  <c r="AS2783" i="1"/>
  <c r="AS2784" i="1"/>
  <c r="AS2785" i="1"/>
  <c r="AS2786" i="1"/>
  <c r="AS2787" i="1"/>
  <c r="AS2788" i="1"/>
  <c r="AS2789" i="1"/>
  <c r="AS2790" i="1"/>
  <c r="AS2791" i="1"/>
  <c r="AS2792" i="1"/>
  <c r="AS2793" i="1"/>
  <c r="AS2794" i="1"/>
  <c r="AS2795" i="1"/>
  <c r="AS2796" i="1"/>
  <c r="AS2797" i="1"/>
  <c r="AS2798" i="1"/>
  <c r="AS2799" i="1"/>
  <c r="AS2800" i="1"/>
  <c r="AS2801" i="1"/>
  <c r="AS2802" i="1"/>
  <c r="AS2803" i="1"/>
  <c r="AS2804" i="1"/>
  <c r="AS2805" i="1"/>
  <c r="AS2806" i="1"/>
  <c r="AS2807" i="1"/>
  <c r="AS2808" i="1"/>
  <c r="AS2809" i="1"/>
  <c r="AS2810" i="1"/>
  <c r="AS2811" i="1"/>
  <c r="AS2812" i="1"/>
  <c r="AS2813" i="1"/>
  <c r="AS2814" i="1"/>
  <c r="AS2815" i="1"/>
  <c r="AS2816" i="1"/>
  <c r="AS2817" i="1"/>
  <c r="AS2818" i="1"/>
  <c r="AS2819" i="1"/>
  <c r="AS2820" i="1"/>
  <c r="AS2821" i="1"/>
  <c r="AS2822" i="1"/>
  <c r="AS2823" i="1"/>
  <c r="AS2824" i="1"/>
  <c r="AS2825" i="1"/>
  <c r="AS2826" i="1"/>
  <c r="AS2827" i="1"/>
  <c r="AS2828" i="1"/>
  <c r="AS2829" i="1"/>
  <c r="AS2830" i="1"/>
  <c r="AS2831" i="1"/>
  <c r="AS2832" i="1"/>
  <c r="AS2833" i="1"/>
  <c r="AS2834" i="1"/>
  <c r="AS2835" i="1"/>
  <c r="AS2836" i="1"/>
  <c r="AS2837" i="1"/>
  <c r="AS2838" i="1"/>
  <c r="AS2839" i="1"/>
  <c r="AS2840" i="1"/>
  <c r="AS2841" i="1"/>
  <c r="AS2842" i="1"/>
  <c r="AS2843" i="1"/>
  <c r="AS2844" i="1"/>
  <c r="AS2845" i="1"/>
  <c r="AS2846" i="1"/>
  <c r="AS2847" i="1"/>
  <c r="AS2848" i="1"/>
  <c r="AS2849" i="1"/>
  <c r="AS2850" i="1"/>
  <c r="AS2851" i="1"/>
  <c r="AS2852" i="1"/>
  <c r="AS2853" i="1"/>
  <c r="AS2854" i="1"/>
  <c r="AS2855" i="1"/>
  <c r="AS2856" i="1"/>
  <c r="AS2857" i="1"/>
  <c r="AS2858" i="1"/>
  <c r="AS2859" i="1"/>
  <c r="AS2860" i="1"/>
  <c r="AS2861" i="1"/>
  <c r="AS2862" i="1"/>
  <c r="AS2863" i="1"/>
  <c r="AS2864" i="1"/>
  <c r="AS2865" i="1"/>
  <c r="AS2866" i="1"/>
  <c r="AS2867" i="1"/>
  <c r="AS2868" i="1"/>
  <c r="AS2869" i="1"/>
  <c r="AS2870" i="1"/>
  <c r="AS2871" i="1"/>
  <c r="AS2872" i="1"/>
  <c r="AS2873" i="1"/>
  <c r="AS2874" i="1"/>
  <c r="AS2875" i="1"/>
  <c r="AS2876" i="1"/>
  <c r="AS2877" i="1"/>
  <c r="AS2878" i="1"/>
  <c r="AS2879" i="1"/>
  <c r="AS2880" i="1"/>
  <c r="AS2881" i="1"/>
  <c r="AS2882" i="1"/>
  <c r="AS2883" i="1"/>
  <c r="AS2884" i="1"/>
  <c r="AS2885" i="1"/>
  <c r="AS2886" i="1"/>
  <c r="AS2887" i="1"/>
  <c r="AS2888" i="1"/>
  <c r="AS2889" i="1"/>
  <c r="AS2890" i="1"/>
  <c r="AS2891" i="1"/>
  <c r="AS2892" i="1"/>
  <c r="AS2893" i="1"/>
  <c r="AS2894" i="1"/>
  <c r="AS2895" i="1"/>
  <c r="AS2896" i="1"/>
  <c r="AS2897" i="1"/>
  <c r="AS2898" i="1"/>
  <c r="AS2899" i="1"/>
  <c r="AS2900" i="1"/>
  <c r="AS2901" i="1"/>
  <c r="AS2902" i="1"/>
  <c r="AS2903" i="1"/>
  <c r="AS2904" i="1"/>
  <c r="AS2905" i="1"/>
  <c r="AS2906" i="1"/>
  <c r="AS2907" i="1"/>
  <c r="AS2908" i="1"/>
  <c r="AS2909" i="1"/>
  <c r="AS2910" i="1"/>
  <c r="AS2911" i="1"/>
  <c r="AS2912" i="1"/>
  <c r="AS2913" i="1"/>
  <c r="AS2914" i="1"/>
  <c r="AS2915" i="1"/>
  <c r="AS2916" i="1"/>
  <c r="AS2917" i="1"/>
  <c r="AS2918" i="1"/>
  <c r="AS2919" i="1"/>
  <c r="AS2920" i="1"/>
  <c r="AS2921" i="1"/>
  <c r="AS2922" i="1"/>
  <c r="AS2923" i="1"/>
  <c r="AS2924" i="1"/>
  <c r="AS2925" i="1"/>
  <c r="AS2926" i="1"/>
  <c r="AS2927" i="1"/>
  <c r="AS2928" i="1"/>
  <c r="AS2929" i="1"/>
  <c r="AS2930" i="1"/>
  <c r="AS2931" i="1"/>
  <c r="AS2932" i="1"/>
  <c r="AS2933" i="1"/>
  <c r="AS2934" i="1"/>
  <c r="AS2935" i="1"/>
  <c r="AS2936" i="1"/>
  <c r="AS2937" i="1"/>
  <c r="AS2938" i="1"/>
  <c r="AS2939" i="1"/>
  <c r="AS2940" i="1"/>
  <c r="AS2941" i="1"/>
  <c r="AS2942" i="1"/>
  <c r="AS2943" i="1"/>
  <c r="AS2944" i="1"/>
  <c r="AS2945" i="1"/>
  <c r="AS2946" i="1"/>
  <c r="AS2947" i="1"/>
  <c r="AS2948" i="1"/>
  <c r="AS2949" i="1"/>
  <c r="AS2950" i="1"/>
  <c r="AS2951" i="1"/>
  <c r="AS2952" i="1"/>
  <c r="AS2953" i="1"/>
  <c r="AS2954" i="1"/>
  <c r="AS2955" i="1"/>
  <c r="AS2956" i="1"/>
  <c r="AS2957" i="1"/>
  <c r="AS2958" i="1"/>
  <c r="AS2959" i="1"/>
  <c r="AS2960" i="1"/>
  <c r="AS2961" i="1"/>
  <c r="AS2962" i="1"/>
  <c r="AS2963" i="1"/>
  <c r="AS2964" i="1"/>
  <c r="AS2965" i="1"/>
  <c r="AS2966" i="1"/>
  <c r="AS2967" i="1"/>
  <c r="AS2968" i="1"/>
  <c r="AS2969" i="1"/>
  <c r="AS2970" i="1"/>
  <c r="AS2971" i="1"/>
  <c r="AS2972" i="1"/>
  <c r="AS2973" i="1"/>
  <c r="AS2974" i="1"/>
  <c r="AS2975" i="1"/>
  <c r="AS2976" i="1"/>
  <c r="AS2977" i="1"/>
  <c r="AS2978" i="1"/>
  <c r="AS2979" i="1"/>
  <c r="AS2980" i="1"/>
  <c r="AS2981" i="1"/>
  <c r="AS2982" i="1"/>
  <c r="AS2983" i="1"/>
  <c r="AS2984" i="1"/>
  <c r="AS2985" i="1"/>
  <c r="AS2986" i="1"/>
  <c r="AS2987" i="1"/>
  <c r="AS2988" i="1"/>
  <c r="AS2989" i="1"/>
  <c r="AS2990" i="1"/>
  <c r="AS2991" i="1"/>
  <c r="AS2992" i="1"/>
  <c r="AS2993" i="1"/>
  <c r="AS2994" i="1"/>
  <c r="AS2995" i="1"/>
  <c r="AS2996" i="1"/>
  <c r="AS2997" i="1"/>
  <c r="AS2998" i="1"/>
  <c r="AS2999" i="1"/>
  <c r="AS3000" i="1"/>
  <c r="AS3001" i="1"/>
  <c r="D2" i="1"/>
  <c r="CP22" i="1" s="1"/>
  <c r="N9" i="1"/>
  <c r="N15"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 r="D1661" i="1"/>
  <c r="D1662" i="1"/>
  <c r="D1663" i="1"/>
  <c r="D1664" i="1"/>
  <c r="D1665" i="1"/>
  <c r="D1666" i="1"/>
  <c r="D1667" i="1"/>
  <c r="D1668" i="1"/>
  <c r="D1669" i="1"/>
  <c r="D1670" i="1"/>
  <c r="D1671" i="1"/>
  <c r="D1672" i="1"/>
  <c r="D1673" i="1"/>
  <c r="D1674" i="1"/>
  <c r="D1675" i="1"/>
  <c r="D1676" i="1"/>
  <c r="D1677" i="1"/>
  <c r="D1678" i="1"/>
  <c r="D1679" i="1"/>
  <c r="D1680" i="1"/>
  <c r="D1681" i="1"/>
  <c r="D1682" i="1"/>
  <c r="D1683" i="1"/>
  <c r="D1684" i="1"/>
  <c r="D1685" i="1"/>
  <c r="D1686" i="1"/>
  <c r="D1687" i="1"/>
  <c r="D1688" i="1"/>
  <c r="D1689" i="1"/>
  <c r="D1690" i="1"/>
  <c r="D1691" i="1"/>
  <c r="D1692" i="1"/>
  <c r="D1693" i="1"/>
  <c r="D1694" i="1"/>
  <c r="D1695" i="1"/>
  <c r="D1696" i="1"/>
  <c r="D1697" i="1"/>
  <c r="D1698" i="1"/>
  <c r="D1699" i="1"/>
  <c r="D1700" i="1"/>
  <c r="D1701" i="1"/>
  <c r="D1702" i="1"/>
  <c r="D1703" i="1"/>
  <c r="D1704" i="1"/>
  <c r="D1705" i="1"/>
  <c r="D1706" i="1"/>
  <c r="D1707" i="1"/>
  <c r="D1708" i="1"/>
  <c r="D1709" i="1"/>
  <c r="D1710" i="1"/>
  <c r="D1711" i="1"/>
  <c r="D1712" i="1"/>
  <c r="D1713" i="1"/>
  <c r="D1714" i="1"/>
  <c r="D1715" i="1"/>
  <c r="D1716" i="1"/>
  <c r="D1717" i="1"/>
  <c r="D1718" i="1"/>
  <c r="D1719" i="1"/>
  <c r="D1720" i="1"/>
  <c r="D1721" i="1"/>
  <c r="D1722" i="1"/>
  <c r="D1723" i="1"/>
  <c r="D1724" i="1"/>
  <c r="D1725" i="1"/>
  <c r="D1726" i="1"/>
  <c r="D1727" i="1"/>
  <c r="D1728" i="1"/>
  <c r="D1729" i="1"/>
  <c r="D1730" i="1"/>
  <c r="D1731" i="1"/>
  <c r="D1732" i="1"/>
  <c r="D1733" i="1"/>
  <c r="D1734" i="1"/>
  <c r="D1735" i="1"/>
  <c r="D1736" i="1"/>
  <c r="D1737" i="1"/>
  <c r="D1738" i="1"/>
  <c r="D1739" i="1"/>
  <c r="D1740" i="1"/>
  <c r="D1741" i="1"/>
  <c r="D1742" i="1"/>
  <c r="D1743" i="1"/>
  <c r="D1744" i="1"/>
  <c r="D1745" i="1"/>
  <c r="D1746" i="1"/>
  <c r="D1747" i="1"/>
  <c r="D1748" i="1"/>
  <c r="D1749" i="1"/>
  <c r="D1750" i="1"/>
  <c r="D1751" i="1"/>
  <c r="D1752" i="1"/>
  <c r="D1753" i="1"/>
  <c r="D1754" i="1"/>
  <c r="D1755" i="1"/>
  <c r="D1756" i="1"/>
  <c r="D1757" i="1"/>
  <c r="D1758" i="1"/>
  <c r="D1759" i="1"/>
  <c r="D1760" i="1"/>
  <c r="D1761" i="1"/>
  <c r="D1762" i="1"/>
  <c r="D1763" i="1"/>
  <c r="D1764" i="1"/>
  <c r="D1765" i="1"/>
  <c r="D1766" i="1"/>
  <c r="D1767" i="1"/>
  <c r="D1768" i="1"/>
  <c r="D1769" i="1"/>
  <c r="D1770" i="1"/>
  <c r="D1771" i="1"/>
  <c r="D1772" i="1"/>
  <c r="D1773" i="1"/>
  <c r="D1774" i="1"/>
  <c r="D1775" i="1"/>
  <c r="D1776" i="1"/>
  <c r="D1777" i="1"/>
  <c r="D1778" i="1"/>
  <c r="D1779" i="1"/>
  <c r="D1780" i="1"/>
  <c r="D1781" i="1"/>
  <c r="D1782" i="1"/>
  <c r="D1783" i="1"/>
  <c r="D1784" i="1"/>
  <c r="D1785" i="1"/>
  <c r="D1786" i="1"/>
  <c r="D1787" i="1"/>
  <c r="D1788" i="1"/>
  <c r="D1789" i="1"/>
  <c r="D1790" i="1"/>
  <c r="D1791" i="1"/>
  <c r="D1792" i="1"/>
  <c r="D1793" i="1"/>
  <c r="D1794" i="1"/>
  <c r="D1795" i="1"/>
  <c r="D1796" i="1"/>
  <c r="D1797" i="1"/>
  <c r="D1798" i="1"/>
  <c r="D1799" i="1"/>
  <c r="D1800" i="1"/>
  <c r="D1801" i="1"/>
  <c r="D1802" i="1"/>
  <c r="D1803" i="1"/>
  <c r="D1804" i="1"/>
  <c r="D1805" i="1"/>
  <c r="D1806" i="1"/>
  <c r="D1807" i="1"/>
  <c r="D1808" i="1"/>
  <c r="D1809" i="1"/>
  <c r="D1810" i="1"/>
  <c r="D1811" i="1"/>
  <c r="D1812" i="1"/>
  <c r="D1813" i="1"/>
  <c r="D1814" i="1"/>
  <c r="D1815" i="1"/>
  <c r="D1816" i="1"/>
  <c r="D1817" i="1"/>
  <c r="D1818" i="1"/>
  <c r="D1819" i="1"/>
  <c r="D1820" i="1"/>
  <c r="D1821" i="1"/>
  <c r="D1822" i="1"/>
  <c r="D1823" i="1"/>
  <c r="D1824" i="1"/>
  <c r="D1825" i="1"/>
  <c r="D1826" i="1"/>
  <c r="D1827" i="1"/>
  <c r="D1828" i="1"/>
  <c r="D1829" i="1"/>
  <c r="D1830" i="1"/>
  <c r="D1831" i="1"/>
  <c r="D1832" i="1"/>
  <c r="D1833" i="1"/>
  <c r="D1834" i="1"/>
  <c r="D1835" i="1"/>
  <c r="D1836" i="1"/>
  <c r="D1837" i="1"/>
  <c r="D1838" i="1"/>
  <c r="D1839" i="1"/>
  <c r="D1840" i="1"/>
  <c r="D1841" i="1"/>
  <c r="D1842" i="1"/>
  <c r="D1843" i="1"/>
  <c r="D1844" i="1"/>
  <c r="D1845" i="1"/>
  <c r="D1846" i="1"/>
  <c r="D1847" i="1"/>
  <c r="D1848" i="1"/>
  <c r="D1849" i="1"/>
  <c r="D1850" i="1"/>
  <c r="D1851" i="1"/>
  <c r="D1852" i="1"/>
  <c r="D1853" i="1"/>
  <c r="D1854" i="1"/>
  <c r="D1855" i="1"/>
  <c r="D1856" i="1"/>
  <c r="D1857" i="1"/>
  <c r="D1858" i="1"/>
  <c r="D1859" i="1"/>
  <c r="D1860" i="1"/>
  <c r="D1861" i="1"/>
  <c r="D1862" i="1"/>
  <c r="D1863" i="1"/>
  <c r="D1864" i="1"/>
  <c r="D1865" i="1"/>
  <c r="D1866" i="1"/>
  <c r="D1867" i="1"/>
  <c r="D1868" i="1"/>
  <c r="D1869" i="1"/>
  <c r="D1870" i="1"/>
  <c r="D1871" i="1"/>
  <c r="D1872" i="1"/>
  <c r="D1873" i="1"/>
  <c r="D1874" i="1"/>
  <c r="D1875" i="1"/>
  <c r="D1876" i="1"/>
  <c r="D1877" i="1"/>
  <c r="D1878" i="1"/>
  <c r="D1879" i="1"/>
  <c r="D1880" i="1"/>
  <c r="D1881" i="1"/>
  <c r="D1882" i="1"/>
  <c r="D1883" i="1"/>
  <c r="D1884" i="1"/>
  <c r="D1885" i="1"/>
  <c r="D1886" i="1"/>
  <c r="D1887" i="1"/>
  <c r="D1888" i="1"/>
  <c r="D1889" i="1"/>
  <c r="D1890" i="1"/>
  <c r="D1891" i="1"/>
  <c r="D1892" i="1"/>
  <c r="D1893" i="1"/>
  <c r="D1894" i="1"/>
  <c r="D1895" i="1"/>
  <c r="D1896" i="1"/>
  <c r="D1897" i="1"/>
  <c r="D1898" i="1"/>
  <c r="D1899" i="1"/>
  <c r="D1900" i="1"/>
  <c r="D1901" i="1"/>
  <c r="D1902" i="1"/>
  <c r="D1903" i="1"/>
  <c r="D1904" i="1"/>
  <c r="D1905" i="1"/>
  <c r="D1906" i="1"/>
  <c r="D1907" i="1"/>
  <c r="D1908" i="1"/>
  <c r="D1909" i="1"/>
  <c r="D1910" i="1"/>
  <c r="D1911" i="1"/>
  <c r="D1912" i="1"/>
  <c r="D1913" i="1"/>
  <c r="D1914" i="1"/>
  <c r="D1915" i="1"/>
  <c r="D1916" i="1"/>
  <c r="D1917" i="1"/>
  <c r="D1918" i="1"/>
  <c r="D1919" i="1"/>
  <c r="D1920" i="1"/>
  <c r="D1921" i="1"/>
  <c r="D1922" i="1"/>
  <c r="D1923" i="1"/>
  <c r="D1924" i="1"/>
  <c r="D1925" i="1"/>
  <c r="D1926" i="1"/>
  <c r="D1927" i="1"/>
  <c r="D1928" i="1"/>
  <c r="D1929" i="1"/>
  <c r="D1930" i="1"/>
  <c r="D1931" i="1"/>
  <c r="D1932" i="1"/>
  <c r="D1933" i="1"/>
  <c r="D1934" i="1"/>
  <c r="D1935" i="1"/>
  <c r="D1936" i="1"/>
  <c r="D1937" i="1"/>
  <c r="D1938" i="1"/>
  <c r="D1939" i="1"/>
  <c r="D1940" i="1"/>
  <c r="D1941" i="1"/>
  <c r="D1942" i="1"/>
  <c r="D1943" i="1"/>
  <c r="D1944" i="1"/>
  <c r="D1945" i="1"/>
  <c r="D1946" i="1"/>
  <c r="D1947" i="1"/>
  <c r="D1948" i="1"/>
  <c r="D1949" i="1"/>
  <c r="D1950" i="1"/>
  <c r="D1951" i="1"/>
  <c r="D1952" i="1"/>
  <c r="D1953" i="1"/>
  <c r="D1954" i="1"/>
  <c r="D1955" i="1"/>
  <c r="D1956" i="1"/>
  <c r="D1957" i="1"/>
  <c r="D1958" i="1"/>
  <c r="D1959" i="1"/>
  <c r="D1960" i="1"/>
  <c r="D1961" i="1"/>
  <c r="D1962" i="1"/>
  <c r="D1963" i="1"/>
  <c r="D1964" i="1"/>
  <c r="D1965" i="1"/>
  <c r="D1966" i="1"/>
  <c r="D1967" i="1"/>
  <c r="D1968" i="1"/>
  <c r="D1969" i="1"/>
  <c r="D1970" i="1"/>
  <c r="D1971" i="1"/>
  <c r="D1972" i="1"/>
  <c r="D1973" i="1"/>
  <c r="D1974" i="1"/>
  <c r="D1975" i="1"/>
  <c r="D1976" i="1"/>
  <c r="D1977" i="1"/>
  <c r="D1978" i="1"/>
  <c r="D1979" i="1"/>
  <c r="D1980" i="1"/>
  <c r="D1981" i="1"/>
  <c r="D1982" i="1"/>
  <c r="D1983" i="1"/>
  <c r="D1984" i="1"/>
  <c r="D1985" i="1"/>
  <c r="D1986" i="1"/>
  <c r="D1987" i="1"/>
  <c r="D1988" i="1"/>
  <c r="D1989" i="1"/>
  <c r="D1990" i="1"/>
  <c r="D1991" i="1"/>
  <c r="D1992" i="1"/>
  <c r="D1993" i="1"/>
  <c r="D1994" i="1"/>
  <c r="D1995" i="1"/>
  <c r="D1996" i="1"/>
  <c r="D1997" i="1"/>
  <c r="D1998" i="1"/>
  <c r="D1999" i="1"/>
  <c r="D2000" i="1"/>
  <c r="D2001" i="1"/>
  <c r="D2002" i="1"/>
  <c r="D2003" i="1"/>
  <c r="D2004" i="1"/>
  <c r="D2005" i="1"/>
  <c r="D2006" i="1"/>
  <c r="D2007" i="1"/>
  <c r="D2008" i="1"/>
  <c r="D2009" i="1"/>
  <c r="D2010" i="1"/>
  <c r="D2011" i="1"/>
  <c r="D2012" i="1"/>
  <c r="D2013" i="1"/>
  <c r="D2014" i="1"/>
  <c r="D2015" i="1"/>
  <c r="D2016" i="1"/>
  <c r="D2017" i="1"/>
  <c r="D2018" i="1"/>
  <c r="D2019" i="1"/>
  <c r="D2020" i="1"/>
  <c r="D2021" i="1"/>
  <c r="D2022" i="1"/>
  <c r="D2023" i="1"/>
  <c r="D2024" i="1"/>
  <c r="D2025" i="1"/>
  <c r="D2026" i="1"/>
  <c r="D2027" i="1"/>
  <c r="D2028" i="1"/>
  <c r="D2029" i="1"/>
  <c r="D2030" i="1"/>
  <c r="D2031" i="1"/>
  <c r="D2032" i="1"/>
  <c r="D2033" i="1"/>
  <c r="D2034" i="1"/>
  <c r="D2035" i="1"/>
  <c r="D2036" i="1"/>
  <c r="D2037" i="1"/>
  <c r="D2038" i="1"/>
  <c r="D2039" i="1"/>
  <c r="D2040" i="1"/>
  <c r="D2041" i="1"/>
  <c r="D2042" i="1"/>
  <c r="D2043" i="1"/>
  <c r="D2044" i="1"/>
  <c r="D2045" i="1"/>
  <c r="D2046" i="1"/>
  <c r="D2047" i="1"/>
  <c r="D2048" i="1"/>
  <c r="D2049" i="1"/>
  <c r="D2050" i="1"/>
  <c r="D2051" i="1"/>
  <c r="D2052" i="1"/>
  <c r="D2053" i="1"/>
  <c r="D2054" i="1"/>
  <c r="D2055" i="1"/>
  <c r="D2056" i="1"/>
  <c r="D2057" i="1"/>
  <c r="D2058" i="1"/>
  <c r="D2059" i="1"/>
  <c r="D2060" i="1"/>
  <c r="D2061" i="1"/>
  <c r="D2062" i="1"/>
  <c r="D2063" i="1"/>
  <c r="D2064" i="1"/>
  <c r="D2065" i="1"/>
  <c r="D2066" i="1"/>
  <c r="D2067" i="1"/>
  <c r="D2068" i="1"/>
  <c r="D2069" i="1"/>
  <c r="D2070" i="1"/>
  <c r="D2071" i="1"/>
  <c r="D2072" i="1"/>
  <c r="D2073" i="1"/>
  <c r="D2074" i="1"/>
  <c r="D2075" i="1"/>
  <c r="D2076" i="1"/>
  <c r="D2077" i="1"/>
  <c r="D2078" i="1"/>
  <c r="D2079" i="1"/>
  <c r="D2080" i="1"/>
  <c r="D2081" i="1"/>
  <c r="D2082" i="1"/>
  <c r="D2083" i="1"/>
  <c r="D2084" i="1"/>
  <c r="D2085" i="1"/>
  <c r="D2086" i="1"/>
  <c r="D2087" i="1"/>
  <c r="D2088" i="1"/>
  <c r="D2089" i="1"/>
  <c r="D2090" i="1"/>
  <c r="D2091" i="1"/>
  <c r="D2092" i="1"/>
  <c r="D2093" i="1"/>
  <c r="D2094" i="1"/>
  <c r="D2095" i="1"/>
  <c r="D2096" i="1"/>
  <c r="D2097" i="1"/>
  <c r="D2098" i="1"/>
  <c r="D2099" i="1"/>
  <c r="D2100" i="1"/>
  <c r="D2101" i="1"/>
  <c r="D2102" i="1"/>
  <c r="D2103" i="1"/>
  <c r="D2104" i="1"/>
  <c r="D2105" i="1"/>
  <c r="D2106" i="1"/>
  <c r="D2107" i="1"/>
  <c r="D2108" i="1"/>
  <c r="D2109" i="1"/>
  <c r="D2110" i="1"/>
  <c r="D2111" i="1"/>
  <c r="D2112" i="1"/>
  <c r="D2113" i="1"/>
  <c r="D2114" i="1"/>
  <c r="D2115" i="1"/>
  <c r="D2116" i="1"/>
  <c r="D2117" i="1"/>
  <c r="D2118" i="1"/>
  <c r="D2119" i="1"/>
  <c r="D2120" i="1"/>
  <c r="D2121" i="1"/>
  <c r="D2122" i="1"/>
  <c r="D2123" i="1"/>
  <c r="D2124" i="1"/>
  <c r="D2125" i="1"/>
  <c r="D2126" i="1"/>
  <c r="D2127" i="1"/>
  <c r="D2128" i="1"/>
  <c r="D2129" i="1"/>
  <c r="D2130" i="1"/>
  <c r="D2131" i="1"/>
  <c r="D2132" i="1"/>
  <c r="D2133" i="1"/>
  <c r="D2134" i="1"/>
  <c r="D2135" i="1"/>
  <c r="D2136" i="1"/>
  <c r="D2137" i="1"/>
  <c r="D2138" i="1"/>
  <c r="D2139" i="1"/>
  <c r="D2140" i="1"/>
  <c r="D2141" i="1"/>
  <c r="D2142" i="1"/>
  <c r="D2143" i="1"/>
  <c r="D2144" i="1"/>
  <c r="D2145" i="1"/>
  <c r="D2146" i="1"/>
  <c r="D2147" i="1"/>
  <c r="D2148" i="1"/>
  <c r="D2149" i="1"/>
  <c r="D2150" i="1"/>
  <c r="D2151" i="1"/>
  <c r="D2152" i="1"/>
  <c r="D2153" i="1"/>
  <c r="D2154" i="1"/>
  <c r="D2155" i="1"/>
  <c r="D2156" i="1"/>
  <c r="D2157" i="1"/>
  <c r="D2158" i="1"/>
  <c r="D2159" i="1"/>
  <c r="D2160" i="1"/>
  <c r="D2161" i="1"/>
  <c r="D2162" i="1"/>
  <c r="D2163" i="1"/>
  <c r="D2164" i="1"/>
  <c r="D2165" i="1"/>
  <c r="D2166" i="1"/>
  <c r="D2167" i="1"/>
  <c r="D2168" i="1"/>
  <c r="D2169" i="1"/>
  <c r="D2170" i="1"/>
  <c r="D2171" i="1"/>
  <c r="D2172" i="1"/>
  <c r="D2173" i="1"/>
  <c r="D2174" i="1"/>
  <c r="D2175" i="1"/>
  <c r="D2176" i="1"/>
  <c r="D2177" i="1"/>
  <c r="D2178" i="1"/>
  <c r="D2179" i="1"/>
  <c r="D2180" i="1"/>
  <c r="D2181" i="1"/>
  <c r="D2182" i="1"/>
  <c r="D2183" i="1"/>
  <c r="D2184" i="1"/>
  <c r="D2185" i="1"/>
  <c r="D2186" i="1"/>
  <c r="D2187" i="1"/>
  <c r="D2188" i="1"/>
  <c r="D2189" i="1"/>
  <c r="D2190" i="1"/>
  <c r="D2191" i="1"/>
  <c r="D2192" i="1"/>
  <c r="D2193" i="1"/>
  <c r="D2194" i="1"/>
  <c r="D2195" i="1"/>
  <c r="D2196" i="1"/>
  <c r="D2197" i="1"/>
  <c r="D2198" i="1"/>
  <c r="D2199" i="1"/>
  <c r="D2200" i="1"/>
  <c r="D2201" i="1"/>
  <c r="D2202" i="1"/>
  <c r="D2203" i="1"/>
  <c r="D2204" i="1"/>
  <c r="D2205" i="1"/>
  <c r="D2206" i="1"/>
  <c r="D2207" i="1"/>
  <c r="D2208" i="1"/>
  <c r="D2209" i="1"/>
  <c r="D2210" i="1"/>
  <c r="D2211" i="1"/>
  <c r="D2212" i="1"/>
  <c r="D2213" i="1"/>
  <c r="D2214" i="1"/>
  <c r="D2215" i="1"/>
  <c r="D2216" i="1"/>
  <c r="D2217" i="1"/>
  <c r="D2218" i="1"/>
  <c r="D2219" i="1"/>
  <c r="D2220" i="1"/>
  <c r="D2221" i="1"/>
  <c r="D2222" i="1"/>
  <c r="D2223" i="1"/>
  <c r="D2224" i="1"/>
  <c r="D2225" i="1"/>
  <c r="D2226" i="1"/>
  <c r="D2227" i="1"/>
  <c r="D2228" i="1"/>
  <c r="D2229" i="1"/>
  <c r="D2230" i="1"/>
  <c r="D2231" i="1"/>
  <c r="D2232" i="1"/>
  <c r="D2233" i="1"/>
  <c r="D2234" i="1"/>
  <c r="D2235" i="1"/>
  <c r="D2236" i="1"/>
  <c r="D2237" i="1"/>
  <c r="D2238" i="1"/>
  <c r="D2239" i="1"/>
  <c r="D2240" i="1"/>
  <c r="D2241" i="1"/>
  <c r="D2242" i="1"/>
  <c r="D2243" i="1"/>
  <c r="D2244" i="1"/>
  <c r="D2245" i="1"/>
  <c r="D2246" i="1"/>
  <c r="D2247" i="1"/>
  <c r="D2248" i="1"/>
  <c r="D2249" i="1"/>
  <c r="D2250" i="1"/>
  <c r="D2251" i="1"/>
  <c r="D2252" i="1"/>
  <c r="D2253" i="1"/>
  <c r="D2254" i="1"/>
  <c r="D2255" i="1"/>
  <c r="D2256" i="1"/>
  <c r="D2257" i="1"/>
  <c r="D2258" i="1"/>
  <c r="D2259" i="1"/>
  <c r="D2260" i="1"/>
  <c r="D2261" i="1"/>
  <c r="D2262" i="1"/>
  <c r="D2263" i="1"/>
  <c r="D2264" i="1"/>
  <c r="D2265" i="1"/>
  <c r="D2266" i="1"/>
  <c r="D2267" i="1"/>
  <c r="D2268" i="1"/>
  <c r="D2269" i="1"/>
  <c r="D2270" i="1"/>
  <c r="D2271" i="1"/>
  <c r="D2272" i="1"/>
  <c r="D2273" i="1"/>
  <c r="D2274" i="1"/>
  <c r="D2275" i="1"/>
  <c r="D2276" i="1"/>
  <c r="D2277" i="1"/>
  <c r="D2278" i="1"/>
  <c r="D2279" i="1"/>
  <c r="D2280" i="1"/>
  <c r="D2281" i="1"/>
  <c r="D2282" i="1"/>
  <c r="D2283" i="1"/>
  <c r="D2284" i="1"/>
  <c r="D2285" i="1"/>
  <c r="D2286" i="1"/>
  <c r="D2287" i="1"/>
  <c r="D2288" i="1"/>
  <c r="D2289" i="1"/>
  <c r="D2290" i="1"/>
  <c r="D2291" i="1"/>
  <c r="D2292" i="1"/>
  <c r="D2293" i="1"/>
  <c r="D2294" i="1"/>
  <c r="D2295" i="1"/>
  <c r="D2296" i="1"/>
  <c r="D2297" i="1"/>
  <c r="D2298" i="1"/>
  <c r="D2299" i="1"/>
  <c r="D2300" i="1"/>
  <c r="D2301" i="1"/>
  <c r="D2302" i="1"/>
  <c r="D2303" i="1"/>
  <c r="D2304" i="1"/>
  <c r="D2305" i="1"/>
  <c r="D2306" i="1"/>
  <c r="D2307" i="1"/>
  <c r="D2308" i="1"/>
  <c r="D2309" i="1"/>
  <c r="D2310" i="1"/>
  <c r="D2311" i="1"/>
  <c r="D2312" i="1"/>
  <c r="D2313" i="1"/>
  <c r="D2314" i="1"/>
  <c r="D2315" i="1"/>
  <c r="D2316" i="1"/>
  <c r="D2317" i="1"/>
  <c r="D2318" i="1"/>
  <c r="D2319" i="1"/>
  <c r="D2320" i="1"/>
  <c r="D2321" i="1"/>
  <c r="D2322" i="1"/>
  <c r="D2323" i="1"/>
  <c r="D2324" i="1"/>
  <c r="D2325" i="1"/>
  <c r="D2326" i="1"/>
  <c r="D2327" i="1"/>
  <c r="D2328" i="1"/>
  <c r="D2329" i="1"/>
  <c r="D2330" i="1"/>
  <c r="D2331" i="1"/>
  <c r="D2332" i="1"/>
  <c r="D2333" i="1"/>
  <c r="D2334" i="1"/>
  <c r="D2335" i="1"/>
  <c r="D2336" i="1"/>
  <c r="D2337" i="1"/>
  <c r="D2338" i="1"/>
  <c r="D2339" i="1"/>
  <c r="D2340" i="1"/>
  <c r="D2341" i="1"/>
  <c r="D2342" i="1"/>
  <c r="D2343" i="1"/>
  <c r="D2344" i="1"/>
  <c r="D2345" i="1"/>
  <c r="D2346" i="1"/>
  <c r="D2347" i="1"/>
  <c r="D2348" i="1"/>
  <c r="D2349" i="1"/>
  <c r="D2350" i="1"/>
  <c r="D2351" i="1"/>
  <c r="D2352" i="1"/>
  <c r="D2353" i="1"/>
  <c r="D2354" i="1"/>
  <c r="D2355" i="1"/>
  <c r="D2356" i="1"/>
  <c r="D2357" i="1"/>
  <c r="D2358" i="1"/>
  <c r="D2359" i="1"/>
  <c r="D2360" i="1"/>
  <c r="D2361" i="1"/>
  <c r="D2362" i="1"/>
  <c r="D2363" i="1"/>
  <c r="D2364" i="1"/>
  <c r="D2365" i="1"/>
  <c r="D2366" i="1"/>
  <c r="D2367" i="1"/>
  <c r="D2368" i="1"/>
  <c r="D2369" i="1"/>
  <c r="D2370" i="1"/>
  <c r="D2371" i="1"/>
  <c r="D2372" i="1"/>
  <c r="D2373" i="1"/>
  <c r="D2374" i="1"/>
  <c r="D2375" i="1"/>
  <c r="D2376" i="1"/>
  <c r="D2377" i="1"/>
  <c r="D2378" i="1"/>
  <c r="D2379" i="1"/>
  <c r="D2380" i="1"/>
  <c r="D2381" i="1"/>
  <c r="D2382" i="1"/>
  <c r="D2383" i="1"/>
  <c r="D2384" i="1"/>
  <c r="D2385" i="1"/>
  <c r="D2386" i="1"/>
  <c r="D2387" i="1"/>
  <c r="D2388" i="1"/>
  <c r="D2389" i="1"/>
  <c r="D2390" i="1"/>
  <c r="D2391" i="1"/>
  <c r="D2392" i="1"/>
  <c r="D2393" i="1"/>
  <c r="D2394" i="1"/>
  <c r="D2395" i="1"/>
  <c r="D2396" i="1"/>
  <c r="D2397" i="1"/>
  <c r="D2398" i="1"/>
  <c r="D2399" i="1"/>
  <c r="D2400" i="1"/>
  <c r="D2401" i="1"/>
  <c r="D2402" i="1"/>
  <c r="D2403" i="1"/>
  <c r="D2404" i="1"/>
  <c r="D2405" i="1"/>
  <c r="D2406" i="1"/>
  <c r="D2407" i="1"/>
  <c r="D2408" i="1"/>
  <c r="D2409" i="1"/>
  <c r="D2410" i="1"/>
  <c r="D2411" i="1"/>
  <c r="D2412" i="1"/>
  <c r="D2413" i="1"/>
  <c r="D2414" i="1"/>
  <c r="D2415" i="1"/>
  <c r="D2416" i="1"/>
  <c r="D2417" i="1"/>
  <c r="D2418" i="1"/>
  <c r="D2419" i="1"/>
  <c r="D2420" i="1"/>
  <c r="D2421" i="1"/>
  <c r="D2422" i="1"/>
  <c r="D2423" i="1"/>
  <c r="D2424" i="1"/>
  <c r="D2425" i="1"/>
  <c r="D2426" i="1"/>
  <c r="D2427" i="1"/>
  <c r="D2428" i="1"/>
  <c r="D2429" i="1"/>
  <c r="D2430" i="1"/>
  <c r="D2431" i="1"/>
  <c r="D2432" i="1"/>
  <c r="D2433" i="1"/>
  <c r="D2434" i="1"/>
  <c r="D2435" i="1"/>
  <c r="D2436" i="1"/>
  <c r="D2437" i="1"/>
  <c r="D2438" i="1"/>
  <c r="D2439" i="1"/>
  <c r="D2440" i="1"/>
  <c r="D2441" i="1"/>
  <c r="D2442" i="1"/>
  <c r="D2443" i="1"/>
  <c r="D2444" i="1"/>
  <c r="D2445" i="1"/>
  <c r="D2446" i="1"/>
  <c r="D2447" i="1"/>
  <c r="D2448" i="1"/>
  <c r="D2449" i="1"/>
  <c r="D2450" i="1"/>
  <c r="D2451" i="1"/>
  <c r="D2452" i="1"/>
  <c r="D2453" i="1"/>
  <c r="D2454" i="1"/>
  <c r="D2455" i="1"/>
  <c r="D2456" i="1"/>
  <c r="D2457" i="1"/>
  <c r="D2458" i="1"/>
  <c r="D2459" i="1"/>
  <c r="D2460" i="1"/>
  <c r="D2461" i="1"/>
  <c r="D2462" i="1"/>
  <c r="D2463" i="1"/>
  <c r="D2464" i="1"/>
  <c r="D2465" i="1"/>
  <c r="D2466" i="1"/>
  <c r="D2467" i="1"/>
  <c r="D2468" i="1"/>
  <c r="D2469" i="1"/>
  <c r="D2470" i="1"/>
  <c r="D2471" i="1"/>
  <c r="D2472" i="1"/>
  <c r="D2473" i="1"/>
  <c r="D2474" i="1"/>
  <c r="D2475" i="1"/>
  <c r="D2476" i="1"/>
  <c r="D2477" i="1"/>
  <c r="D2478" i="1"/>
  <c r="D2479" i="1"/>
  <c r="D2480" i="1"/>
  <c r="D2481" i="1"/>
  <c r="D2482" i="1"/>
  <c r="D2483" i="1"/>
  <c r="D2484" i="1"/>
  <c r="D2485" i="1"/>
  <c r="D2486" i="1"/>
  <c r="D2487" i="1"/>
  <c r="D2488" i="1"/>
  <c r="D2489" i="1"/>
  <c r="D2490" i="1"/>
  <c r="D2491" i="1"/>
  <c r="D2492" i="1"/>
  <c r="D2493" i="1"/>
  <c r="D2494" i="1"/>
  <c r="D2495" i="1"/>
  <c r="D2496" i="1"/>
  <c r="D2497" i="1"/>
  <c r="D2498" i="1"/>
  <c r="D2499" i="1"/>
  <c r="D2500" i="1"/>
  <c r="D2501" i="1"/>
  <c r="D2502" i="1"/>
  <c r="D2503" i="1"/>
  <c r="D2504" i="1"/>
  <c r="D2505" i="1"/>
  <c r="D2506" i="1"/>
  <c r="D2507" i="1"/>
  <c r="D2508" i="1"/>
  <c r="D2509" i="1"/>
  <c r="D2510" i="1"/>
  <c r="D2511" i="1"/>
  <c r="D2512" i="1"/>
  <c r="D2513" i="1"/>
  <c r="D2514" i="1"/>
  <c r="D2515" i="1"/>
  <c r="D2516" i="1"/>
  <c r="D2517" i="1"/>
  <c r="D2518" i="1"/>
  <c r="D2519" i="1"/>
  <c r="D2520" i="1"/>
  <c r="D2521" i="1"/>
  <c r="D2522" i="1"/>
  <c r="D2523" i="1"/>
  <c r="D2524" i="1"/>
  <c r="D2525" i="1"/>
  <c r="D2526" i="1"/>
  <c r="D2527" i="1"/>
  <c r="D2528" i="1"/>
  <c r="D2529" i="1"/>
  <c r="D2530" i="1"/>
  <c r="D2531" i="1"/>
  <c r="D2532" i="1"/>
  <c r="D2533" i="1"/>
  <c r="D2534" i="1"/>
  <c r="D2535" i="1"/>
  <c r="D2536" i="1"/>
  <c r="D2537" i="1"/>
  <c r="D2538" i="1"/>
  <c r="D2539" i="1"/>
  <c r="D2540" i="1"/>
  <c r="D2541" i="1"/>
  <c r="D2542" i="1"/>
  <c r="D2543" i="1"/>
  <c r="D2544" i="1"/>
  <c r="D2545" i="1"/>
  <c r="D2546" i="1"/>
  <c r="D2547" i="1"/>
  <c r="D2548" i="1"/>
  <c r="D2549" i="1"/>
  <c r="D2550" i="1"/>
  <c r="D2551" i="1"/>
  <c r="D2552" i="1"/>
  <c r="D2553" i="1"/>
  <c r="D2554" i="1"/>
  <c r="D2555" i="1"/>
  <c r="D2556" i="1"/>
  <c r="D2557" i="1"/>
  <c r="D2558" i="1"/>
  <c r="D2559" i="1"/>
  <c r="D2560" i="1"/>
  <c r="D2561" i="1"/>
  <c r="D2562" i="1"/>
  <c r="D2563" i="1"/>
  <c r="D2564" i="1"/>
  <c r="D2565" i="1"/>
  <c r="D2566" i="1"/>
  <c r="D2567" i="1"/>
  <c r="D2568" i="1"/>
  <c r="D2569" i="1"/>
  <c r="D2570" i="1"/>
  <c r="D2571" i="1"/>
  <c r="D2572" i="1"/>
  <c r="D2573" i="1"/>
  <c r="D2574" i="1"/>
  <c r="D2575" i="1"/>
  <c r="D2576" i="1"/>
  <c r="D2577" i="1"/>
  <c r="D2578" i="1"/>
  <c r="D2579" i="1"/>
  <c r="D2580" i="1"/>
  <c r="D2581" i="1"/>
  <c r="D2582" i="1"/>
  <c r="D2583" i="1"/>
  <c r="D2584" i="1"/>
  <c r="D2585" i="1"/>
  <c r="D2586" i="1"/>
  <c r="D2587" i="1"/>
  <c r="D2588" i="1"/>
  <c r="D2589" i="1"/>
  <c r="D2590" i="1"/>
  <c r="D2591" i="1"/>
  <c r="D2592" i="1"/>
  <c r="D2593" i="1"/>
  <c r="D2594" i="1"/>
  <c r="D2595" i="1"/>
  <c r="D2596" i="1"/>
  <c r="D2597" i="1"/>
  <c r="D2598" i="1"/>
  <c r="D2599" i="1"/>
  <c r="D2600" i="1"/>
  <c r="D2601" i="1"/>
  <c r="D2602" i="1"/>
  <c r="D2603" i="1"/>
  <c r="D2604" i="1"/>
  <c r="D2605" i="1"/>
  <c r="D2606" i="1"/>
  <c r="D2607" i="1"/>
  <c r="D2608" i="1"/>
  <c r="D2609" i="1"/>
  <c r="D2610" i="1"/>
  <c r="D2611" i="1"/>
  <c r="D2612" i="1"/>
  <c r="D2613" i="1"/>
  <c r="D2614" i="1"/>
  <c r="D2615" i="1"/>
  <c r="D2616" i="1"/>
  <c r="D2617" i="1"/>
  <c r="D2618" i="1"/>
  <c r="D2619" i="1"/>
  <c r="D2620" i="1"/>
  <c r="D2621" i="1"/>
  <c r="D2622" i="1"/>
  <c r="D2623" i="1"/>
  <c r="D2624" i="1"/>
  <c r="D2625" i="1"/>
  <c r="D2626" i="1"/>
  <c r="D2627" i="1"/>
  <c r="D2628" i="1"/>
  <c r="D2629" i="1"/>
  <c r="D2630" i="1"/>
  <c r="D2631" i="1"/>
  <c r="D2632" i="1"/>
  <c r="D2633" i="1"/>
  <c r="D2634" i="1"/>
  <c r="D2635" i="1"/>
  <c r="D2636" i="1"/>
  <c r="D2637" i="1"/>
  <c r="D2638" i="1"/>
  <c r="D2639" i="1"/>
  <c r="D2640" i="1"/>
  <c r="D2641" i="1"/>
  <c r="D2642" i="1"/>
  <c r="D2643" i="1"/>
  <c r="D2644" i="1"/>
  <c r="D2645" i="1"/>
  <c r="D2646" i="1"/>
  <c r="D2647" i="1"/>
  <c r="D2648" i="1"/>
  <c r="D2649" i="1"/>
  <c r="D2650" i="1"/>
  <c r="D2651" i="1"/>
  <c r="D2652" i="1"/>
  <c r="D2653" i="1"/>
  <c r="D2654" i="1"/>
  <c r="D2655" i="1"/>
  <c r="D2656" i="1"/>
  <c r="D2657" i="1"/>
  <c r="D2658" i="1"/>
  <c r="D2659" i="1"/>
  <c r="D2660" i="1"/>
  <c r="D2661" i="1"/>
  <c r="D2662" i="1"/>
  <c r="D2663" i="1"/>
  <c r="D2664" i="1"/>
  <c r="D2665" i="1"/>
  <c r="D2666" i="1"/>
  <c r="D2667" i="1"/>
  <c r="D2668" i="1"/>
  <c r="D2669" i="1"/>
  <c r="D2670" i="1"/>
  <c r="D2671" i="1"/>
  <c r="D2672" i="1"/>
  <c r="D2673" i="1"/>
  <c r="D2674" i="1"/>
  <c r="D2675" i="1"/>
  <c r="D2676" i="1"/>
  <c r="D2677" i="1"/>
  <c r="D2678" i="1"/>
  <c r="D2679" i="1"/>
  <c r="D2680" i="1"/>
  <c r="D2681" i="1"/>
  <c r="D2682" i="1"/>
  <c r="D2683" i="1"/>
  <c r="D2684" i="1"/>
  <c r="D2685" i="1"/>
  <c r="D2686" i="1"/>
  <c r="D2687" i="1"/>
  <c r="D2688" i="1"/>
  <c r="D2689" i="1"/>
  <c r="D2690" i="1"/>
  <c r="D2691" i="1"/>
  <c r="D2692" i="1"/>
  <c r="D2693" i="1"/>
  <c r="D2694" i="1"/>
  <c r="D2695" i="1"/>
  <c r="D2696" i="1"/>
  <c r="D2697" i="1"/>
  <c r="D2698" i="1"/>
  <c r="D2699" i="1"/>
  <c r="D2700" i="1"/>
  <c r="D2701" i="1"/>
  <c r="D2702" i="1"/>
  <c r="D2703" i="1"/>
  <c r="D2704" i="1"/>
  <c r="D2705" i="1"/>
  <c r="D2706" i="1"/>
  <c r="D2707" i="1"/>
  <c r="D2708" i="1"/>
  <c r="D2709" i="1"/>
  <c r="D2710" i="1"/>
  <c r="D2711" i="1"/>
  <c r="D2712" i="1"/>
  <c r="D2713" i="1"/>
  <c r="D2714" i="1"/>
  <c r="D2715" i="1"/>
  <c r="D2716" i="1"/>
  <c r="D2717" i="1"/>
  <c r="D2718" i="1"/>
  <c r="D2719" i="1"/>
  <c r="D2720" i="1"/>
  <c r="D2721" i="1"/>
  <c r="D2722" i="1"/>
  <c r="D2723" i="1"/>
  <c r="D2724" i="1"/>
  <c r="D2725" i="1"/>
  <c r="D2726" i="1"/>
  <c r="D2727" i="1"/>
  <c r="D2728" i="1"/>
  <c r="D2729" i="1"/>
  <c r="D2730" i="1"/>
  <c r="D2731" i="1"/>
  <c r="D2732" i="1"/>
  <c r="D2733" i="1"/>
  <c r="D2734" i="1"/>
  <c r="D2735" i="1"/>
  <c r="D2736" i="1"/>
  <c r="D2737" i="1"/>
  <c r="D2738" i="1"/>
  <c r="D2739" i="1"/>
  <c r="D2740" i="1"/>
  <c r="D2741" i="1"/>
  <c r="D2742" i="1"/>
  <c r="D2743" i="1"/>
  <c r="D2744" i="1"/>
  <c r="D2745" i="1"/>
  <c r="D2746" i="1"/>
  <c r="D2747" i="1"/>
  <c r="D2748" i="1"/>
  <c r="D2749" i="1"/>
  <c r="D2750" i="1"/>
  <c r="D2751" i="1"/>
  <c r="D2752" i="1"/>
  <c r="D2753" i="1"/>
  <c r="D2754" i="1"/>
  <c r="D2755" i="1"/>
  <c r="D2756" i="1"/>
  <c r="D2757" i="1"/>
  <c r="D2758" i="1"/>
  <c r="D2759" i="1"/>
  <c r="D2760" i="1"/>
  <c r="D2761" i="1"/>
  <c r="D2762" i="1"/>
  <c r="D2763" i="1"/>
  <c r="D2764" i="1"/>
  <c r="D2765" i="1"/>
  <c r="D2766" i="1"/>
  <c r="D2767" i="1"/>
  <c r="D2768" i="1"/>
  <c r="D2769" i="1"/>
  <c r="D2770" i="1"/>
  <c r="D2771" i="1"/>
  <c r="D2772" i="1"/>
  <c r="D2773" i="1"/>
  <c r="D2774" i="1"/>
  <c r="D2775" i="1"/>
  <c r="D2776" i="1"/>
  <c r="D2777" i="1"/>
  <c r="D2778" i="1"/>
  <c r="D2779" i="1"/>
  <c r="D2780" i="1"/>
  <c r="D2781" i="1"/>
  <c r="D2782" i="1"/>
  <c r="D2783" i="1"/>
  <c r="D2784" i="1"/>
  <c r="D2785" i="1"/>
  <c r="D2786" i="1"/>
  <c r="D2787" i="1"/>
  <c r="D2788" i="1"/>
  <c r="D2789" i="1"/>
  <c r="D2790" i="1"/>
  <c r="D2791" i="1"/>
  <c r="D2792" i="1"/>
  <c r="D2793" i="1"/>
  <c r="D2794" i="1"/>
  <c r="D2795" i="1"/>
  <c r="D2796" i="1"/>
  <c r="D2797" i="1"/>
  <c r="D2798" i="1"/>
  <c r="D2799" i="1"/>
  <c r="D2800" i="1"/>
  <c r="D2801" i="1"/>
  <c r="D2802" i="1"/>
  <c r="D2803" i="1"/>
  <c r="D2804" i="1"/>
  <c r="D2805" i="1"/>
  <c r="D2806" i="1"/>
  <c r="D2807" i="1"/>
  <c r="D2808" i="1"/>
  <c r="D2809" i="1"/>
  <c r="D2810" i="1"/>
  <c r="D2811" i="1"/>
  <c r="D2812" i="1"/>
  <c r="D2813" i="1"/>
  <c r="D2814" i="1"/>
  <c r="D2815" i="1"/>
  <c r="D2816" i="1"/>
  <c r="D2817" i="1"/>
  <c r="D2818" i="1"/>
  <c r="D2819" i="1"/>
  <c r="D2820" i="1"/>
  <c r="D2821" i="1"/>
  <c r="D2822" i="1"/>
  <c r="D2823" i="1"/>
  <c r="D2824" i="1"/>
  <c r="D2825" i="1"/>
  <c r="D2826" i="1"/>
  <c r="D2827" i="1"/>
  <c r="D2828" i="1"/>
  <c r="D2829" i="1"/>
  <c r="D2830" i="1"/>
  <c r="D2831" i="1"/>
  <c r="D2832" i="1"/>
  <c r="D2833" i="1"/>
  <c r="D2834" i="1"/>
  <c r="D2835" i="1"/>
  <c r="D2836" i="1"/>
  <c r="D2837" i="1"/>
  <c r="D2838" i="1"/>
  <c r="D2839" i="1"/>
  <c r="D2840" i="1"/>
  <c r="D2841" i="1"/>
  <c r="D2842" i="1"/>
  <c r="D2843" i="1"/>
  <c r="D2844" i="1"/>
  <c r="D2845" i="1"/>
  <c r="D2846" i="1"/>
  <c r="D2847" i="1"/>
  <c r="D2848" i="1"/>
  <c r="D2849" i="1"/>
  <c r="D2850" i="1"/>
  <c r="D2851" i="1"/>
  <c r="D2852" i="1"/>
  <c r="D2853" i="1"/>
  <c r="D2854" i="1"/>
  <c r="D2855" i="1"/>
  <c r="D2856" i="1"/>
  <c r="D2857" i="1"/>
  <c r="D2858" i="1"/>
  <c r="D2859" i="1"/>
  <c r="D2860" i="1"/>
  <c r="D2861" i="1"/>
  <c r="D2862" i="1"/>
  <c r="D2863" i="1"/>
  <c r="D2864" i="1"/>
  <c r="D2865" i="1"/>
  <c r="D2866" i="1"/>
  <c r="D2867" i="1"/>
  <c r="D2868" i="1"/>
  <c r="D2869" i="1"/>
  <c r="D2870" i="1"/>
  <c r="D2871" i="1"/>
  <c r="D2872" i="1"/>
  <c r="D2873" i="1"/>
  <c r="D2874" i="1"/>
  <c r="D2875" i="1"/>
  <c r="D2876" i="1"/>
  <c r="D2877" i="1"/>
  <c r="D2878" i="1"/>
  <c r="D2879" i="1"/>
  <c r="D2880" i="1"/>
  <c r="D2881" i="1"/>
  <c r="D2882" i="1"/>
  <c r="D2883" i="1"/>
  <c r="D2884" i="1"/>
  <c r="D2885" i="1"/>
  <c r="D2886" i="1"/>
  <c r="D2887" i="1"/>
  <c r="D2888" i="1"/>
  <c r="D2889" i="1"/>
  <c r="D2890" i="1"/>
  <c r="D2891" i="1"/>
  <c r="D2892" i="1"/>
  <c r="D2893" i="1"/>
  <c r="D2894" i="1"/>
  <c r="D2895" i="1"/>
  <c r="D2896" i="1"/>
  <c r="D2897" i="1"/>
  <c r="D2898" i="1"/>
  <c r="D2899" i="1"/>
  <c r="D2900" i="1"/>
  <c r="D2901" i="1"/>
  <c r="D2902" i="1"/>
  <c r="D2903" i="1"/>
  <c r="D2904" i="1"/>
  <c r="D2905" i="1"/>
  <c r="D2906" i="1"/>
  <c r="D2907" i="1"/>
  <c r="D2908" i="1"/>
  <c r="D2909" i="1"/>
  <c r="D2910" i="1"/>
  <c r="D2911" i="1"/>
  <c r="D2912" i="1"/>
  <c r="D2913" i="1"/>
  <c r="D2914" i="1"/>
  <c r="D2915" i="1"/>
  <c r="D2916" i="1"/>
  <c r="D2917" i="1"/>
  <c r="D2918" i="1"/>
  <c r="D2919" i="1"/>
  <c r="D2920" i="1"/>
  <c r="D2921" i="1"/>
  <c r="D2922" i="1"/>
  <c r="D2923" i="1"/>
  <c r="D2924" i="1"/>
  <c r="D2925" i="1"/>
  <c r="D2926" i="1"/>
  <c r="D2927" i="1"/>
  <c r="D2928" i="1"/>
  <c r="D2929" i="1"/>
  <c r="D2930" i="1"/>
  <c r="D2931" i="1"/>
  <c r="D2932" i="1"/>
  <c r="D2933" i="1"/>
  <c r="D2934" i="1"/>
  <c r="D2935" i="1"/>
  <c r="D2936" i="1"/>
  <c r="D2937" i="1"/>
  <c r="D2938" i="1"/>
  <c r="D2939" i="1"/>
  <c r="D2940" i="1"/>
  <c r="D2941" i="1"/>
  <c r="D2942" i="1"/>
  <c r="D2943" i="1"/>
  <c r="D2944" i="1"/>
  <c r="D2945" i="1"/>
  <c r="D2946" i="1"/>
  <c r="D2947" i="1"/>
  <c r="D2948" i="1"/>
  <c r="D2949" i="1"/>
  <c r="D2950" i="1"/>
  <c r="D2951" i="1"/>
  <c r="D2952" i="1"/>
  <c r="D2953" i="1"/>
  <c r="D2954" i="1"/>
  <c r="D2955" i="1"/>
  <c r="D2956" i="1"/>
  <c r="D2957" i="1"/>
  <c r="D2958" i="1"/>
  <c r="D2959" i="1"/>
  <c r="D2960" i="1"/>
  <c r="D2961" i="1"/>
  <c r="D2962" i="1"/>
  <c r="D2963" i="1"/>
  <c r="D2964" i="1"/>
  <c r="D2965" i="1"/>
  <c r="D2966" i="1"/>
  <c r="D2967" i="1"/>
  <c r="D2968" i="1"/>
  <c r="D2969" i="1"/>
  <c r="D2970" i="1"/>
  <c r="D2971" i="1"/>
  <c r="D2972" i="1"/>
  <c r="D2973" i="1"/>
  <c r="D2974" i="1"/>
  <c r="D2975" i="1"/>
  <c r="D2976" i="1"/>
  <c r="D2977" i="1"/>
  <c r="D2978" i="1"/>
  <c r="D2979" i="1"/>
  <c r="D2980" i="1"/>
  <c r="D2981" i="1"/>
  <c r="D2982" i="1"/>
  <c r="D2983" i="1"/>
  <c r="D2984" i="1"/>
  <c r="D2985" i="1"/>
  <c r="D2986" i="1"/>
  <c r="D2987" i="1"/>
  <c r="D2988" i="1"/>
  <c r="D2989" i="1"/>
  <c r="D2990" i="1"/>
  <c r="D2991" i="1"/>
  <c r="D2992" i="1"/>
  <c r="D2993" i="1"/>
  <c r="D2994" i="1"/>
  <c r="D2995" i="1"/>
  <c r="D2996" i="1"/>
  <c r="D2997" i="1"/>
  <c r="D2998" i="1"/>
  <c r="D2999" i="1"/>
  <c r="D3000" i="1"/>
  <c r="D18" i="1"/>
  <c r="D19" i="1"/>
  <c r="D20" i="1"/>
  <c r="D3" i="1"/>
  <c r="D4" i="1"/>
  <c r="D5" i="1"/>
  <c r="D6" i="1"/>
  <c r="D7" i="1"/>
  <c r="D8" i="1"/>
  <c r="D9" i="1"/>
  <c r="D10" i="1"/>
  <c r="D11" i="1"/>
  <c r="D12" i="1"/>
  <c r="D13" i="1"/>
  <c r="D14" i="1"/>
  <c r="D15" i="1"/>
  <c r="D16" i="1"/>
  <c r="D17" i="1"/>
  <c r="CA3" i="1"/>
  <c r="AQ3" i="1" s="1"/>
  <c r="CA4" i="1"/>
  <c r="AQ4" i="1" s="1"/>
  <c r="CA5" i="1"/>
  <c r="AQ5" i="1" s="1"/>
  <c r="CA6" i="1"/>
  <c r="AQ6" i="1" s="1"/>
  <c r="CA7" i="1"/>
  <c r="AQ7" i="1" s="1"/>
  <c r="CA8" i="1"/>
  <c r="AQ8" i="1" s="1"/>
  <c r="CA9" i="1"/>
  <c r="AQ9" i="1" s="1"/>
  <c r="CA10" i="1"/>
  <c r="AQ10" i="1" s="1"/>
  <c r="CA11" i="1"/>
  <c r="AQ11" i="1" s="1"/>
  <c r="CA12" i="1"/>
  <c r="AQ12" i="1" s="1"/>
  <c r="CA13" i="1"/>
  <c r="AQ13" i="1" s="1"/>
  <c r="CA14" i="1"/>
  <c r="AQ14" i="1" s="1"/>
  <c r="CA15" i="1"/>
  <c r="AQ15" i="1" s="1"/>
  <c r="CA16" i="1"/>
  <c r="AQ16" i="1" s="1"/>
  <c r="CA17" i="1"/>
  <c r="AQ17" i="1" s="1"/>
  <c r="CA3001" i="1"/>
  <c r="CA2" i="1"/>
  <c r="AQ2" i="1" s="1"/>
  <c r="J18" i="1" l="1"/>
  <c r="CA18" i="1" s="1"/>
  <c r="AQ18" i="1" s="1"/>
  <c r="DY2" i="1"/>
  <c r="DX2" i="1"/>
  <c r="BH26" i="1" l="1"/>
  <c r="BH31" i="1"/>
  <c r="BL31" i="1"/>
  <c r="BM31" i="1"/>
  <c r="BN31" i="1"/>
  <c r="BP31" i="1"/>
  <c r="BR31" i="1"/>
  <c r="BH32" i="1"/>
  <c r="BL32" i="1"/>
  <c r="BM32" i="1"/>
  <c r="BN32" i="1"/>
  <c r="BP32" i="1"/>
  <c r="BR32" i="1"/>
  <c r="BH33" i="1"/>
  <c r="BL33" i="1"/>
  <c r="BM33" i="1"/>
  <c r="BN33" i="1"/>
  <c r="BP33" i="1"/>
  <c r="BR33" i="1"/>
  <c r="BH34" i="1"/>
  <c r="BL34" i="1"/>
  <c r="BM34" i="1"/>
  <c r="BN34" i="1"/>
  <c r="BP34" i="1"/>
  <c r="BR34" i="1"/>
  <c r="BH35" i="1"/>
  <c r="BL35" i="1"/>
  <c r="BM35" i="1"/>
  <c r="BN35" i="1"/>
  <c r="BP35" i="1"/>
  <c r="BR35" i="1"/>
  <c r="BH36" i="1"/>
  <c r="BL36" i="1"/>
  <c r="BM36" i="1"/>
  <c r="BN36" i="1"/>
  <c r="BP36" i="1"/>
  <c r="BR36" i="1"/>
  <c r="BH37" i="1"/>
  <c r="BL37" i="1"/>
  <c r="BM37" i="1"/>
  <c r="BN37" i="1"/>
  <c r="BP37" i="1"/>
  <c r="BR37" i="1"/>
  <c r="BH38" i="1"/>
  <c r="BL38" i="1"/>
  <c r="BM38" i="1"/>
  <c r="BN38" i="1"/>
  <c r="BP38" i="1"/>
  <c r="BR38" i="1"/>
  <c r="BH39" i="1"/>
  <c r="BL39" i="1"/>
  <c r="BM39" i="1"/>
  <c r="BN39" i="1"/>
  <c r="BP39" i="1"/>
  <c r="BR39" i="1"/>
  <c r="BH40" i="1"/>
  <c r="BL40" i="1"/>
  <c r="BM40" i="1"/>
  <c r="BN40" i="1"/>
  <c r="BP40" i="1"/>
  <c r="BR40" i="1"/>
  <c r="BH41" i="1"/>
  <c r="BL41" i="1"/>
  <c r="BM41" i="1"/>
  <c r="BN41" i="1"/>
  <c r="BP41" i="1"/>
  <c r="BR41" i="1"/>
  <c r="BH42" i="1"/>
  <c r="BL42" i="1"/>
  <c r="BM42" i="1"/>
  <c r="BN42" i="1"/>
  <c r="BP42" i="1"/>
  <c r="BR42" i="1"/>
  <c r="BH43" i="1"/>
  <c r="BL43" i="1"/>
  <c r="BM43" i="1"/>
  <c r="BN43" i="1"/>
  <c r="BP43" i="1"/>
  <c r="BR43" i="1"/>
  <c r="BH44" i="1"/>
  <c r="BL44" i="1"/>
  <c r="BM44" i="1"/>
  <c r="BN44" i="1"/>
  <c r="BP44" i="1"/>
  <c r="BR44" i="1"/>
  <c r="BH45" i="1"/>
  <c r="BL45" i="1"/>
  <c r="BM45" i="1"/>
  <c r="BN45" i="1"/>
  <c r="BP45" i="1"/>
  <c r="BR45" i="1"/>
  <c r="BH46" i="1"/>
  <c r="BL46" i="1"/>
  <c r="BM46" i="1"/>
  <c r="BN46" i="1"/>
  <c r="BP46" i="1"/>
  <c r="BR46" i="1"/>
  <c r="BH47" i="1"/>
  <c r="BL47" i="1"/>
  <c r="BM47" i="1"/>
  <c r="BN47" i="1"/>
  <c r="BP47" i="1"/>
  <c r="BR47" i="1"/>
  <c r="BH48" i="1"/>
  <c r="BL48" i="1"/>
  <c r="BM48" i="1"/>
  <c r="BN48" i="1"/>
  <c r="BP48" i="1"/>
  <c r="BR48" i="1"/>
  <c r="BH49" i="1"/>
  <c r="BL49" i="1"/>
  <c r="BM49" i="1"/>
  <c r="BN49" i="1"/>
  <c r="BP49" i="1"/>
  <c r="BR49" i="1"/>
  <c r="BH50" i="1"/>
  <c r="BL50" i="1"/>
  <c r="BM50" i="1"/>
  <c r="BN50" i="1"/>
  <c r="BP50" i="1"/>
  <c r="BR50" i="1"/>
  <c r="BH51" i="1"/>
  <c r="BL51" i="1"/>
  <c r="BM51" i="1"/>
  <c r="BN51" i="1"/>
  <c r="BP51" i="1"/>
  <c r="BR51" i="1"/>
  <c r="BH52" i="1"/>
  <c r="BL52" i="1"/>
  <c r="BM52" i="1"/>
  <c r="BN52" i="1"/>
  <c r="BP52" i="1"/>
  <c r="BR52" i="1"/>
  <c r="BH53" i="1"/>
  <c r="BL53" i="1"/>
  <c r="BM53" i="1"/>
  <c r="BN53" i="1"/>
  <c r="BP53" i="1"/>
  <c r="BR53" i="1"/>
  <c r="BH54" i="1"/>
  <c r="BL54" i="1"/>
  <c r="BM54" i="1"/>
  <c r="BN54" i="1"/>
  <c r="BP54" i="1"/>
  <c r="BR54" i="1"/>
  <c r="BH55" i="1"/>
  <c r="BL55" i="1"/>
  <c r="BM55" i="1"/>
  <c r="BN55" i="1"/>
  <c r="BP55" i="1"/>
  <c r="BR55" i="1"/>
  <c r="BH56" i="1"/>
  <c r="BL56" i="1"/>
  <c r="BM56" i="1"/>
  <c r="BN56" i="1"/>
  <c r="BP56" i="1"/>
  <c r="BR56" i="1"/>
  <c r="BH57" i="1"/>
  <c r="BL57" i="1"/>
  <c r="BM57" i="1"/>
  <c r="BN57" i="1"/>
  <c r="BP57" i="1"/>
  <c r="BR57" i="1"/>
  <c r="BH58" i="1"/>
  <c r="BL58" i="1"/>
  <c r="BM58" i="1"/>
  <c r="BN58" i="1"/>
  <c r="BP58" i="1"/>
  <c r="BR58" i="1"/>
  <c r="BH59" i="1"/>
  <c r="BL59" i="1"/>
  <c r="BM59" i="1"/>
  <c r="BN59" i="1"/>
  <c r="BP59" i="1"/>
  <c r="BR59" i="1"/>
  <c r="BH60" i="1"/>
  <c r="BL60" i="1"/>
  <c r="BM60" i="1"/>
  <c r="BN60" i="1"/>
  <c r="BP60" i="1"/>
  <c r="BR60" i="1"/>
  <c r="BH61" i="1"/>
  <c r="BL61" i="1"/>
  <c r="BM61" i="1"/>
  <c r="BN61" i="1"/>
  <c r="BP61" i="1"/>
  <c r="BR61" i="1"/>
  <c r="BH62" i="1"/>
  <c r="BL62" i="1"/>
  <c r="BM62" i="1"/>
  <c r="BN62" i="1"/>
  <c r="BP62" i="1"/>
  <c r="BR62" i="1"/>
  <c r="BH63" i="1"/>
  <c r="BL63" i="1"/>
  <c r="BM63" i="1"/>
  <c r="BN63" i="1"/>
  <c r="BP63" i="1"/>
  <c r="BR63" i="1"/>
  <c r="BH64" i="1"/>
  <c r="BL64" i="1"/>
  <c r="BM64" i="1"/>
  <c r="BN64" i="1"/>
  <c r="BP64" i="1"/>
  <c r="BR64" i="1"/>
  <c r="BH65" i="1"/>
  <c r="BL65" i="1"/>
  <c r="BM65" i="1"/>
  <c r="BN65" i="1"/>
  <c r="BP65" i="1"/>
  <c r="BR65" i="1"/>
  <c r="BH66" i="1"/>
  <c r="BL66" i="1"/>
  <c r="BM66" i="1"/>
  <c r="BN66" i="1"/>
  <c r="BP66" i="1"/>
  <c r="BR66" i="1"/>
  <c r="BH67" i="1"/>
  <c r="BL67" i="1"/>
  <c r="BM67" i="1"/>
  <c r="BN67" i="1"/>
  <c r="BP67" i="1"/>
  <c r="BR67" i="1"/>
  <c r="BH68" i="1"/>
  <c r="BL68" i="1"/>
  <c r="BM68" i="1"/>
  <c r="BN68" i="1"/>
  <c r="BP68" i="1"/>
  <c r="BR68" i="1"/>
  <c r="BH69" i="1"/>
  <c r="BL69" i="1"/>
  <c r="BM69" i="1"/>
  <c r="BN69" i="1"/>
  <c r="BP69" i="1"/>
  <c r="BR69" i="1"/>
  <c r="BH70" i="1"/>
  <c r="BL70" i="1"/>
  <c r="BM70" i="1"/>
  <c r="BN70" i="1"/>
  <c r="BP70" i="1"/>
  <c r="BR70" i="1"/>
  <c r="BH71" i="1"/>
  <c r="BL71" i="1"/>
  <c r="BM71" i="1"/>
  <c r="BN71" i="1"/>
  <c r="BP71" i="1"/>
  <c r="BR71" i="1"/>
  <c r="BH72" i="1"/>
  <c r="BL72" i="1"/>
  <c r="BM72" i="1"/>
  <c r="BN72" i="1"/>
  <c r="BP72" i="1"/>
  <c r="BR72" i="1"/>
  <c r="BH73" i="1"/>
  <c r="BL73" i="1"/>
  <c r="BM73" i="1"/>
  <c r="BN73" i="1"/>
  <c r="BP73" i="1"/>
  <c r="BR73" i="1"/>
  <c r="BH74" i="1"/>
  <c r="BL74" i="1"/>
  <c r="BM74" i="1"/>
  <c r="BN74" i="1"/>
  <c r="BP74" i="1"/>
  <c r="BR74" i="1"/>
  <c r="BH75" i="1"/>
  <c r="BL75" i="1"/>
  <c r="BM75" i="1"/>
  <c r="BN75" i="1"/>
  <c r="BP75" i="1"/>
  <c r="BR75" i="1"/>
  <c r="BH76" i="1"/>
  <c r="BL76" i="1"/>
  <c r="BM76" i="1"/>
  <c r="BN76" i="1"/>
  <c r="BP76" i="1"/>
  <c r="BR76" i="1"/>
  <c r="BH77" i="1"/>
  <c r="BL77" i="1"/>
  <c r="BM77" i="1"/>
  <c r="BN77" i="1"/>
  <c r="BP77" i="1"/>
  <c r="BR77" i="1"/>
  <c r="BH78" i="1"/>
  <c r="BL78" i="1"/>
  <c r="BM78" i="1"/>
  <c r="BN78" i="1"/>
  <c r="BP78" i="1"/>
  <c r="BR78" i="1"/>
  <c r="BH79" i="1"/>
  <c r="BL79" i="1"/>
  <c r="BM79" i="1"/>
  <c r="BN79" i="1"/>
  <c r="BP79" i="1"/>
  <c r="BR79" i="1"/>
  <c r="BH80" i="1"/>
  <c r="BL80" i="1"/>
  <c r="BM80" i="1"/>
  <c r="BN80" i="1"/>
  <c r="BP80" i="1"/>
  <c r="BR80" i="1"/>
  <c r="BH81" i="1"/>
  <c r="BL81" i="1"/>
  <c r="BM81" i="1"/>
  <c r="BN81" i="1"/>
  <c r="BP81" i="1"/>
  <c r="BR81" i="1"/>
  <c r="BH82" i="1"/>
  <c r="BL82" i="1"/>
  <c r="BM82" i="1"/>
  <c r="BN82" i="1"/>
  <c r="BP82" i="1"/>
  <c r="BR82" i="1"/>
  <c r="BH83" i="1"/>
  <c r="BL83" i="1"/>
  <c r="BM83" i="1"/>
  <c r="BN83" i="1"/>
  <c r="BP83" i="1"/>
  <c r="BR83" i="1"/>
  <c r="BH84" i="1"/>
  <c r="BL84" i="1"/>
  <c r="BM84" i="1"/>
  <c r="BN84" i="1"/>
  <c r="BP84" i="1"/>
  <c r="BR84" i="1"/>
  <c r="BH85" i="1"/>
  <c r="BL85" i="1"/>
  <c r="BM85" i="1"/>
  <c r="BN85" i="1"/>
  <c r="BP85" i="1"/>
  <c r="BR85" i="1"/>
  <c r="BH86" i="1"/>
  <c r="BL86" i="1"/>
  <c r="BM86" i="1"/>
  <c r="BN86" i="1"/>
  <c r="BP86" i="1"/>
  <c r="BR86" i="1"/>
  <c r="BH87" i="1"/>
  <c r="BL87" i="1"/>
  <c r="BM87" i="1"/>
  <c r="BN87" i="1"/>
  <c r="BP87" i="1"/>
  <c r="BR87" i="1"/>
  <c r="BH88" i="1"/>
  <c r="BL88" i="1"/>
  <c r="BM88" i="1"/>
  <c r="BN88" i="1"/>
  <c r="BP88" i="1"/>
  <c r="BR88" i="1"/>
  <c r="BH89" i="1"/>
  <c r="BL89" i="1"/>
  <c r="BM89" i="1"/>
  <c r="BN89" i="1"/>
  <c r="BP89" i="1"/>
  <c r="BR89" i="1"/>
  <c r="BH90" i="1"/>
  <c r="BL90" i="1"/>
  <c r="BM90" i="1"/>
  <c r="BN90" i="1"/>
  <c r="BP90" i="1"/>
  <c r="BR90" i="1"/>
  <c r="BH91" i="1"/>
  <c r="BL91" i="1"/>
  <c r="BM91" i="1"/>
  <c r="BN91" i="1"/>
  <c r="BP91" i="1"/>
  <c r="BR91" i="1"/>
  <c r="BH92" i="1"/>
  <c r="BL92" i="1"/>
  <c r="BM92" i="1"/>
  <c r="BN92" i="1"/>
  <c r="BP92" i="1"/>
  <c r="BR92" i="1"/>
  <c r="BH93" i="1"/>
  <c r="BL93" i="1"/>
  <c r="BM93" i="1"/>
  <c r="BN93" i="1"/>
  <c r="BP93" i="1"/>
  <c r="BR93" i="1"/>
  <c r="BH94" i="1"/>
  <c r="BL94" i="1"/>
  <c r="BM94" i="1"/>
  <c r="BN94" i="1"/>
  <c r="BP94" i="1"/>
  <c r="BR94" i="1"/>
  <c r="BH95" i="1"/>
  <c r="BL95" i="1"/>
  <c r="BM95" i="1"/>
  <c r="BN95" i="1"/>
  <c r="BP95" i="1"/>
  <c r="BR95" i="1"/>
  <c r="BH96" i="1"/>
  <c r="BL96" i="1"/>
  <c r="BM96" i="1"/>
  <c r="BN96" i="1"/>
  <c r="BP96" i="1"/>
  <c r="BR96" i="1"/>
  <c r="BH97" i="1"/>
  <c r="BL97" i="1"/>
  <c r="BM97" i="1"/>
  <c r="BN97" i="1"/>
  <c r="BP97" i="1"/>
  <c r="BR97" i="1"/>
  <c r="BH98" i="1"/>
  <c r="BL98" i="1"/>
  <c r="BM98" i="1"/>
  <c r="BN98" i="1"/>
  <c r="BP98" i="1"/>
  <c r="BR98" i="1"/>
  <c r="BH99" i="1"/>
  <c r="BL99" i="1"/>
  <c r="BM99" i="1"/>
  <c r="BN99" i="1"/>
  <c r="BP99" i="1"/>
  <c r="BR99" i="1"/>
  <c r="BH100" i="1"/>
  <c r="BL100" i="1"/>
  <c r="BM100" i="1"/>
  <c r="BN100" i="1"/>
  <c r="BP100" i="1"/>
  <c r="BR100" i="1"/>
  <c r="BH101" i="1"/>
  <c r="BL101" i="1"/>
  <c r="BM101" i="1"/>
  <c r="BN101" i="1"/>
  <c r="BP101" i="1"/>
  <c r="BR101" i="1"/>
  <c r="BH102" i="1"/>
  <c r="BL102" i="1"/>
  <c r="BM102" i="1"/>
  <c r="BN102" i="1"/>
  <c r="BP102" i="1"/>
  <c r="BR102" i="1"/>
  <c r="BH103" i="1"/>
  <c r="BL103" i="1"/>
  <c r="BM103" i="1"/>
  <c r="BN103" i="1"/>
  <c r="BP103" i="1"/>
  <c r="BR103" i="1"/>
  <c r="BH104" i="1"/>
  <c r="BL104" i="1"/>
  <c r="BM104" i="1"/>
  <c r="BN104" i="1"/>
  <c r="BP104" i="1"/>
  <c r="BR104" i="1"/>
  <c r="BH105" i="1"/>
  <c r="BL105" i="1"/>
  <c r="BM105" i="1"/>
  <c r="BN105" i="1"/>
  <c r="BP105" i="1"/>
  <c r="BR105" i="1"/>
  <c r="BH106" i="1"/>
  <c r="BL106" i="1"/>
  <c r="BM106" i="1"/>
  <c r="BN106" i="1"/>
  <c r="BP106" i="1"/>
  <c r="BR106" i="1"/>
  <c r="BH107" i="1"/>
  <c r="BL107" i="1"/>
  <c r="BM107" i="1"/>
  <c r="BN107" i="1"/>
  <c r="BP107" i="1"/>
  <c r="BR107" i="1"/>
  <c r="BH108" i="1"/>
  <c r="BL108" i="1"/>
  <c r="BM108" i="1"/>
  <c r="BN108" i="1"/>
  <c r="BP108" i="1"/>
  <c r="BR108" i="1"/>
  <c r="BH109" i="1"/>
  <c r="BL109" i="1"/>
  <c r="BM109" i="1"/>
  <c r="BN109" i="1"/>
  <c r="BP109" i="1"/>
  <c r="BR109" i="1"/>
  <c r="BH110" i="1"/>
  <c r="BL110" i="1"/>
  <c r="BM110" i="1"/>
  <c r="BN110" i="1"/>
  <c r="BP110" i="1"/>
  <c r="BR110" i="1"/>
  <c r="BH111" i="1"/>
  <c r="BL111" i="1"/>
  <c r="BM111" i="1"/>
  <c r="BN111" i="1"/>
  <c r="BP111" i="1"/>
  <c r="BR111" i="1"/>
  <c r="BH112" i="1"/>
  <c r="BL112" i="1"/>
  <c r="BM112" i="1"/>
  <c r="BN112" i="1"/>
  <c r="BP112" i="1"/>
  <c r="BR112" i="1"/>
  <c r="BH113" i="1"/>
  <c r="BL113" i="1"/>
  <c r="BM113" i="1"/>
  <c r="BN113" i="1"/>
  <c r="BP113" i="1"/>
  <c r="BR113" i="1"/>
  <c r="BH114" i="1"/>
  <c r="BL114" i="1"/>
  <c r="BM114" i="1"/>
  <c r="BN114" i="1"/>
  <c r="BP114" i="1"/>
  <c r="BR114" i="1"/>
  <c r="BH115" i="1"/>
  <c r="BL115" i="1"/>
  <c r="BM115" i="1"/>
  <c r="BN115" i="1"/>
  <c r="BP115" i="1"/>
  <c r="BR115" i="1"/>
  <c r="BH116" i="1"/>
  <c r="BL116" i="1"/>
  <c r="BM116" i="1"/>
  <c r="BN116" i="1"/>
  <c r="BP116" i="1"/>
  <c r="BR116" i="1"/>
  <c r="BH117" i="1"/>
  <c r="BL117" i="1"/>
  <c r="BM117" i="1"/>
  <c r="BN117" i="1"/>
  <c r="BP117" i="1"/>
  <c r="BR117" i="1"/>
  <c r="BH118" i="1"/>
  <c r="BL118" i="1"/>
  <c r="BM118" i="1"/>
  <c r="BN118" i="1"/>
  <c r="BP118" i="1"/>
  <c r="BR118" i="1"/>
  <c r="BH119" i="1"/>
  <c r="BL119" i="1"/>
  <c r="BM119" i="1"/>
  <c r="BN119" i="1"/>
  <c r="BP119" i="1"/>
  <c r="BR119" i="1"/>
  <c r="BH120" i="1"/>
  <c r="BL120" i="1"/>
  <c r="BM120" i="1"/>
  <c r="BN120" i="1"/>
  <c r="BP120" i="1"/>
  <c r="BR120" i="1"/>
  <c r="BH121" i="1"/>
  <c r="BL121" i="1"/>
  <c r="BM121" i="1"/>
  <c r="BN121" i="1"/>
  <c r="BP121" i="1"/>
  <c r="BR121" i="1"/>
  <c r="BH122" i="1"/>
  <c r="BL122" i="1"/>
  <c r="BM122" i="1"/>
  <c r="BN122" i="1"/>
  <c r="BP122" i="1"/>
  <c r="BR122" i="1"/>
  <c r="BH123" i="1"/>
  <c r="BL123" i="1"/>
  <c r="BM123" i="1"/>
  <c r="BN123" i="1"/>
  <c r="BP123" i="1"/>
  <c r="BR123" i="1"/>
  <c r="BH124" i="1"/>
  <c r="BL124" i="1"/>
  <c r="BM124" i="1"/>
  <c r="BN124" i="1"/>
  <c r="BP124" i="1"/>
  <c r="BR124" i="1"/>
  <c r="BH125" i="1"/>
  <c r="BL125" i="1"/>
  <c r="BM125" i="1"/>
  <c r="BN125" i="1"/>
  <c r="BP125" i="1"/>
  <c r="BR125" i="1"/>
  <c r="BH126" i="1"/>
  <c r="BL126" i="1"/>
  <c r="BM126" i="1"/>
  <c r="BN126" i="1"/>
  <c r="BP126" i="1"/>
  <c r="BR126" i="1"/>
  <c r="BH127" i="1"/>
  <c r="BL127" i="1"/>
  <c r="BM127" i="1"/>
  <c r="BN127" i="1"/>
  <c r="BP127" i="1"/>
  <c r="BR127" i="1"/>
  <c r="BH128" i="1"/>
  <c r="BL128" i="1"/>
  <c r="BM128" i="1"/>
  <c r="BN128" i="1"/>
  <c r="BP128" i="1"/>
  <c r="BR128" i="1"/>
  <c r="BH129" i="1"/>
  <c r="BL129" i="1"/>
  <c r="BM129" i="1"/>
  <c r="BN129" i="1"/>
  <c r="BP129" i="1"/>
  <c r="BR129" i="1"/>
  <c r="BH130" i="1"/>
  <c r="BL130" i="1"/>
  <c r="BM130" i="1"/>
  <c r="BN130" i="1"/>
  <c r="BP130" i="1"/>
  <c r="BR130" i="1"/>
  <c r="BH131" i="1"/>
  <c r="BL131" i="1"/>
  <c r="BM131" i="1"/>
  <c r="BN131" i="1"/>
  <c r="BP131" i="1"/>
  <c r="BR131" i="1"/>
  <c r="BH132" i="1"/>
  <c r="BL132" i="1"/>
  <c r="BM132" i="1"/>
  <c r="BN132" i="1"/>
  <c r="BP132" i="1"/>
  <c r="BR132" i="1"/>
  <c r="BH133" i="1"/>
  <c r="BL133" i="1"/>
  <c r="BM133" i="1"/>
  <c r="BN133" i="1"/>
  <c r="BP133" i="1"/>
  <c r="BR133" i="1"/>
  <c r="BH134" i="1"/>
  <c r="BL134" i="1"/>
  <c r="BM134" i="1"/>
  <c r="BN134" i="1"/>
  <c r="BP134" i="1"/>
  <c r="BR134" i="1"/>
  <c r="BH135" i="1"/>
  <c r="BL135" i="1"/>
  <c r="BM135" i="1"/>
  <c r="BN135" i="1"/>
  <c r="BP135" i="1"/>
  <c r="BR135" i="1"/>
  <c r="BH136" i="1"/>
  <c r="BL136" i="1"/>
  <c r="BM136" i="1"/>
  <c r="BN136" i="1"/>
  <c r="BP136" i="1"/>
  <c r="BR136" i="1"/>
  <c r="BH137" i="1"/>
  <c r="BL137" i="1"/>
  <c r="BM137" i="1"/>
  <c r="BN137" i="1"/>
  <c r="BP137" i="1"/>
  <c r="BR137" i="1"/>
  <c r="BH138" i="1"/>
  <c r="BL138" i="1"/>
  <c r="BM138" i="1"/>
  <c r="BN138" i="1"/>
  <c r="BP138" i="1"/>
  <c r="BR138" i="1"/>
  <c r="BH139" i="1"/>
  <c r="BL139" i="1"/>
  <c r="BM139" i="1"/>
  <c r="BN139" i="1"/>
  <c r="BP139" i="1"/>
  <c r="BR139" i="1"/>
  <c r="BH140" i="1"/>
  <c r="BL140" i="1"/>
  <c r="BM140" i="1"/>
  <c r="BN140" i="1"/>
  <c r="BP140" i="1"/>
  <c r="BR140" i="1"/>
  <c r="BH141" i="1"/>
  <c r="BL141" i="1"/>
  <c r="BM141" i="1"/>
  <c r="BN141" i="1"/>
  <c r="BP141" i="1"/>
  <c r="BR141" i="1"/>
  <c r="BH142" i="1"/>
  <c r="BL142" i="1"/>
  <c r="BM142" i="1"/>
  <c r="BN142" i="1"/>
  <c r="BP142" i="1"/>
  <c r="BR142" i="1"/>
  <c r="BH143" i="1"/>
  <c r="BL143" i="1"/>
  <c r="BM143" i="1"/>
  <c r="BN143" i="1"/>
  <c r="BP143" i="1"/>
  <c r="BR143" i="1"/>
  <c r="BH144" i="1"/>
  <c r="BL144" i="1"/>
  <c r="BM144" i="1"/>
  <c r="BN144" i="1"/>
  <c r="BP144" i="1"/>
  <c r="BR144" i="1"/>
  <c r="BH145" i="1"/>
  <c r="BL145" i="1"/>
  <c r="BM145" i="1"/>
  <c r="BN145" i="1"/>
  <c r="BP145" i="1"/>
  <c r="BR145" i="1"/>
  <c r="BH146" i="1"/>
  <c r="BL146" i="1"/>
  <c r="BM146" i="1"/>
  <c r="BN146" i="1"/>
  <c r="BP146" i="1"/>
  <c r="BR146" i="1"/>
  <c r="BH147" i="1"/>
  <c r="BL147" i="1"/>
  <c r="BM147" i="1"/>
  <c r="BN147" i="1"/>
  <c r="BP147" i="1"/>
  <c r="BR147" i="1"/>
  <c r="BH148" i="1"/>
  <c r="BL148" i="1"/>
  <c r="BM148" i="1"/>
  <c r="BN148" i="1"/>
  <c r="BP148" i="1"/>
  <c r="BR148" i="1"/>
  <c r="BH149" i="1"/>
  <c r="BL149" i="1"/>
  <c r="BM149" i="1"/>
  <c r="BN149" i="1"/>
  <c r="BP149" i="1"/>
  <c r="BR149" i="1"/>
  <c r="BH150" i="1"/>
  <c r="BL150" i="1"/>
  <c r="BM150" i="1"/>
  <c r="BN150" i="1"/>
  <c r="BP150" i="1"/>
  <c r="BR150" i="1"/>
  <c r="BH151" i="1"/>
  <c r="BL151" i="1"/>
  <c r="BM151" i="1"/>
  <c r="BN151" i="1"/>
  <c r="BP151" i="1"/>
  <c r="BR151" i="1"/>
  <c r="BH152" i="1"/>
  <c r="BL152" i="1"/>
  <c r="BM152" i="1"/>
  <c r="BN152" i="1"/>
  <c r="BP152" i="1"/>
  <c r="BR152" i="1"/>
  <c r="BH153" i="1"/>
  <c r="BL153" i="1"/>
  <c r="BM153" i="1"/>
  <c r="BN153" i="1"/>
  <c r="BP153" i="1"/>
  <c r="BR153" i="1"/>
  <c r="BH154" i="1"/>
  <c r="BL154" i="1"/>
  <c r="BM154" i="1"/>
  <c r="BN154" i="1"/>
  <c r="BP154" i="1"/>
  <c r="BR154" i="1"/>
  <c r="BH155" i="1"/>
  <c r="BL155" i="1"/>
  <c r="BM155" i="1"/>
  <c r="BN155" i="1"/>
  <c r="BP155" i="1"/>
  <c r="BR155" i="1"/>
  <c r="BH156" i="1"/>
  <c r="BL156" i="1"/>
  <c r="BM156" i="1"/>
  <c r="BN156" i="1"/>
  <c r="BP156" i="1"/>
  <c r="BR156" i="1"/>
  <c r="BH157" i="1"/>
  <c r="BL157" i="1"/>
  <c r="BM157" i="1"/>
  <c r="BN157" i="1"/>
  <c r="BP157" i="1"/>
  <c r="BR157" i="1"/>
  <c r="BH158" i="1"/>
  <c r="BL158" i="1"/>
  <c r="BM158" i="1"/>
  <c r="BN158" i="1"/>
  <c r="BP158" i="1"/>
  <c r="BR158" i="1"/>
  <c r="BH159" i="1"/>
  <c r="BL159" i="1"/>
  <c r="BM159" i="1"/>
  <c r="BN159" i="1"/>
  <c r="BP159" i="1"/>
  <c r="BR159" i="1"/>
  <c r="BH160" i="1"/>
  <c r="BL160" i="1"/>
  <c r="BM160" i="1"/>
  <c r="BN160" i="1"/>
  <c r="BP160" i="1"/>
  <c r="BR160" i="1"/>
  <c r="BH161" i="1"/>
  <c r="BL161" i="1"/>
  <c r="BM161" i="1"/>
  <c r="BN161" i="1"/>
  <c r="BP161" i="1"/>
  <c r="BR161" i="1"/>
  <c r="BH162" i="1"/>
  <c r="BL162" i="1"/>
  <c r="BM162" i="1"/>
  <c r="BN162" i="1"/>
  <c r="BP162" i="1"/>
  <c r="BR162" i="1"/>
  <c r="BH163" i="1"/>
  <c r="BL163" i="1"/>
  <c r="BM163" i="1"/>
  <c r="BN163" i="1"/>
  <c r="BP163" i="1"/>
  <c r="BR163" i="1"/>
  <c r="BH164" i="1"/>
  <c r="BL164" i="1"/>
  <c r="BM164" i="1"/>
  <c r="BN164" i="1"/>
  <c r="BP164" i="1"/>
  <c r="BR164" i="1"/>
  <c r="BH165" i="1"/>
  <c r="BL165" i="1"/>
  <c r="BM165" i="1"/>
  <c r="BN165" i="1"/>
  <c r="BP165" i="1"/>
  <c r="BR165" i="1"/>
  <c r="BH166" i="1"/>
  <c r="BL166" i="1"/>
  <c r="BM166" i="1"/>
  <c r="BN166" i="1"/>
  <c r="BP166" i="1"/>
  <c r="BR166" i="1"/>
  <c r="BH167" i="1"/>
  <c r="BL167" i="1"/>
  <c r="BM167" i="1"/>
  <c r="BN167" i="1"/>
  <c r="BP167" i="1"/>
  <c r="BR167" i="1"/>
  <c r="BH168" i="1"/>
  <c r="BL168" i="1"/>
  <c r="BM168" i="1"/>
  <c r="BN168" i="1"/>
  <c r="BP168" i="1"/>
  <c r="BR168" i="1"/>
  <c r="BH169" i="1"/>
  <c r="BL169" i="1"/>
  <c r="BM169" i="1"/>
  <c r="BN169" i="1"/>
  <c r="BP169" i="1"/>
  <c r="BR169" i="1"/>
  <c r="BH170" i="1"/>
  <c r="BL170" i="1"/>
  <c r="BM170" i="1"/>
  <c r="BN170" i="1"/>
  <c r="BP170" i="1"/>
  <c r="BR170" i="1"/>
  <c r="BH171" i="1"/>
  <c r="BL171" i="1"/>
  <c r="BM171" i="1"/>
  <c r="BN171" i="1"/>
  <c r="BP171" i="1"/>
  <c r="BR171" i="1"/>
  <c r="BH172" i="1"/>
  <c r="BL172" i="1"/>
  <c r="BM172" i="1"/>
  <c r="BN172" i="1"/>
  <c r="BP172" i="1"/>
  <c r="BR172" i="1"/>
  <c r="BH173" i="1"/>
  <c r="BL173" i="1"/>
  <c r="BM173" i="1"/>
  <c r="BN173" i="1"/>
  <c r="BP173" i="1"/>
  <c r="BR173" i="1"/>
  <c r="BH174" i="1"/>
  <c r="BL174" i="1"/>
  <c r="BM174" i="1"/>
  <c r="BN174" i="1"/>
  <c r="BP174" i="1"/>
  <c r="BR174" i="1"/>
  <c r="BH175" i="1"/>
  <c r="BL175" i="1"/>
  <c r="BM175" i="1"/>
  <c r="BN175" i="1"/>
  <c r="BP175" i="1"/>
  <c r="BR175" i="1"/>
  <c r="BH176" i="1"/>
  <c r="BL176" i="1"/>
  <c r="BM176" i="1"/>
  <c r="BN176" i="1"/>
  <c r="BP176" i="1"/>
  <c r="BR176" i="1"/>
  <c r="BH177" i="1"/>
  <c r="BL177" i="1"/>
  <c r="BM177" i="1"/>
  <c r="BN177" i="1"/>
  <c r="BP177" i="1"/>
  <c r="BR177" i="1"/>
  <c r="BH178" i="1"/>
  <c r="BL178" i="1"/>
  <c r="BM178" i="1"/>
  <c r="BN178" i="1"/>
  <c r="BP178" i="1"/>
  <c r="BR178" i="1"/>
  <c r="BH179" i="1"/>
  <c r="BL179" i="1"/>
  <c r="BM179" i="1"/>
  <c r="BN179" i="1"/>
  <c r="BP179" i="1"/>
  <c r="BR179" i="1"/>
  <c r="BH180" i="1"/>
  <c r="BL180" i="1"/>
  <c r="BM180" i="1"/>
  <c r="BN180" i="1"/>
  <c r="BP180" i="1"/>
  <c r="BR180" i="1"/>
  <c r="BH181" i="1"/>
  <c r="BL181" i="1"/>
  <c r="BM181" i="1"/>
  <c r="BN181" i="1"/>
  <c r="BP181" i="1"/>
  <c r="BR181" i="1"/>
  <c r="BH182" i="1"/>
  <c r="BL182" i="1"/>
  <c r="BM182" i="1"/>
  <c r="BN182" i="1"/>
  <c r="BP182" i="1"/>
  <c r="BR182" i="1"/>
  <c r="BH183" i="1"/>
  <c r="BL183" i="1"/>
  <c r="BM183" i="1"/>
  <c r="BN183" i="1"/>
  <c r="BP183" i="1"/>
  <c r="BR183" i="1"/>
  <c r="BH184" i="1"/>
  <c r="BL184" i="1"/>
  <c r="BM184" i="1"/>
  <c r="BN184" i="1"/>
  <c r="BP184" i="1"/>
  <c r="BR184" i="1"/>
  <c r="BH185" i="1"/>
  <c r="BL185" i="1"/>
  <c r="BM185" i="1"/>
  <c r="BN185" i="1"/>
  <c r="BP185" i="1"/>
  <c r="BR185" i="1"/>
  <c r="BH186" i="1"/>
  <c r="BL186" i="1"/>
  <c r="BM186" i="1"/>
  <c r="BN186" i="1"/>
  <c r="BP186" i="1"/>
  <c r="BR186" i="1"/>
  <c r="BH187" i="1"/>
  <c r="BL187" i="1"/>
  <c r="BM187" i="1"/>
  <c r="BN187" i="1"/>
  <c r="BP187" i="1"/>
  <c r="BR187" i="1"/>
  <c r="BH188" i="1"/>
  <c r="BL188" i="1"/>
  <c r="BM188" i="1"/>
  <c r="BN188" i="1"/>
  <c r="BP188" i="1"/>
  <c r="BR188" i="1"/>
  <c r="BH189" i="1"/>
  <c r="BL189" i="1"/>
  <c r="BM189" i="1"/>
  <c r="BN189" i="1"/>
  <c r="BP189" i="1"/>
  <c r="BR189" i="1"/>
  <c r="BH190" i="1"/>
  <c r="BL190" i="1"/>
  <c r="BM190" i="1"/>
  <c r="BN190" i="1"/>
  <c r="BP190" i="1"/>
  <c r="BR190" i="1"/>
  <c r="BH191" i="1"/>
  <c r="BL191" i="1"/>
  <c r="BM191" i="1"/>
  <c r="BN191" i="1"/>
  <c r="BP191" i="1"/>
  <c r="BR191" i="1"/>
  <c r="BH192" i="1"/>
  <c r="BL192" i="1"/>
  <c r="BM192" i="1"/>
  <c r="BN192" i="1"/>
  <c r="BP192" i="1"/>
  <c r="BR192" i="1"/>
  <c r="BH193" i="1"/>
  <c r="BL193" i="1"/>
  <c r="BM193" i="1"/>
  <c r="BN193" i="1"/>
  <c r="BP193" i="1"/>
  <c r="BR193" i="1"/>
  <c r="BH194" i="1"/>
  <c r="BL194" i="1"/>
  <c r="BM194" i="1"/>
  <c r="BN194" i="1"/>
  <c r="BP194" i="1"/>
  <c r="BR194" i="1"/>
  <c r="BH195" i="1"/>
  <c r="BL195" i="1"/>
  <c r="BM195" i="1"/>
  <c r="BN195" i="1"/>
  <c r="BP195" i="1"/>
  <c r="BR195" i="1"/>
  <c r="BH196" i="1"/>
  <c r="BL196" i="1"/>
  <c r="BM196" i="1"/>
  <c r="BN196" i="1"/>
  <c r="BP196" i="1"/>
  <c r="BR196" i="1"/>
  <c r="BH197" i="1"/>
  <c r="BL197" i="1"/>
  <c r="BM197" i="1"/>
  <c r="BN197" i="1"/>
  <c r="BP197" i="1"/>
  <c r="BR197" i="1"/>
  <c r="BH198" i="1"/>
  <c r="BL198" i="1"/>
  <c r="BM198" i="1"/>
  <c r="BN198" i="1"/>
  <c r="BP198" i="1"/>
  <c r="BR198" i="1"/>
  <c r="BH199" i="1"/>
  <c r="BL199" i="1"/>
  <c r="BM199" i="1"/>
  <c r="BN199" i="1"/>
  <c r="BP199" i="1"/>
  <c r="BR199" i="1"/>
  <c r="BH200" i="1"/>
  <c r="BL200" i="1"/>
  <c r="BM200" i="1"/>
  <c r="BN200" i="1"/>
  <c r="BP200" i="1"/>
  <c r="BR200" i="1"/>
  <c r="BH201" i="1"/>
  <c r="BL201" i="1"/>
  <c r="BM201" i="1"/>
  <c r="BN201" i="1"/>
  <c r="BP201" i="1"/>
  <c r="BR201" i="1"/>
  <c r="BH202" i="1"/>
  <c r="BL202" i="1"/>
  <c r="BM202" i="1"/>
  <c r="BN202" i="1"/>
  <c r="BP202" i="1"/>
  <c r="BR202" i="1"/>
  <c r="BH203" i="1"/>
  <c r="BL203" i="1"/>
  <c r="BM203" i="1"/>
  <c r="BN203" i="1"/>
  <c r="BP203" i="1"/>
  <c r="BR203" i="1"/>
  <c r="BH204" i="1"/>
  <c r="BL204" i="1"/>
  <c r="BM204" i="1"/>
  <c r="BN204" i="1"/>
  <c r="BP204" i="1"/>
  <c r="BR204" i="1"/>
  <c r="BH205" i="1"/>
  <c r="BL205" i="1"/>
  <c r="BM205" i="1"/>
  <c r="BN205" i="1"/>
  <c r="BP205" i="1"/>
  <c r="BR205" i="1"/>
  <c r="BH206" i="1"/>
  <c r="BL206" i="1"/>
  <c r="BM206" i="1"/>
  <c r="BN206" i="1"/>
  <c r="BP206" i="1"/>
  <c r="BR206" i="1"/>
  <c r="BH207" i="1"/>
  <c r="BL207" i="1"/>
  <c r="BM207" i="1"/>
  <c r="BN207" i="1"/>
  <c r="BP207" i="1"/>
  <c r="BR207" i="1"/>
  <c r="BH208" i="1"/>
  <c r="BL208" i="1"/>
  <c r="BM208" i="1"/>
  <c r="BN208" i="1"/>
  <c r="BP208" i="1"/>
  <c r="BR208" i="1"/>
  <c r="BH209" i="1"/>
  <c r="BL209" i="1"/>
  <c r="BM209" i="1"/>
  <c r="BN209" i="1"/>
  <c r="BP209" i="1"/>
  <c r="BR209" i="1"/>
  <c r="BH210" i="1"/>
  <c r="BL210" i="1"/>
  <c r="BM210" i="1"/>
  <c r="BN210" i="1"/>
  <c r="BP210" i="1"/>
  <c r="BR210" i="1"/>
  <c r="BH211" i="1"/>
  <c r="BL211" i="1"/>
  <c r="BM211" i="1"/>
  <c r="BN211" i="1"/>
  <c r="BP211" i="1"/>
  <c r="BR211" i="1"/>
  <c r="BH212" i="1"/>
  <c r="BL212" i="1"/>
  <c r="BM212" i="1"/>
  <c r="BN212" i="1"/>
  <c r="BP212" i="1"/>
  <c r="BR212" i="1"/>
  <c r="BH213" i="1"/>
  <c r="BL213" i="1"/>
  <c r="BM213" i="1"/>
  <c r="BN213" i="1"/>
  <c r="BP213" i="1"/>
  <c r="BR213" i="1"/>
  <c r="BH214" i="1"/>
  <c r="BL214" i="1"/>
  <c r="BM214" i="1"/>
  <c r="BN214" i="1"/>
  <c r="BP214" i="1"/>
  <c r="BR214" i="1"/>
  <c r="BH215" i="1"/>
  <c r="BL215" i="1"/>
  <c r="BM215" i="1"/>
  <c r="BN215" i="1"/>
  <c r="BP215" i="1"/>
  <c r="BR215" i="1"/>
  <c r="BH216" i="1"/>
  <c r="BL216" i="1"/>
  <c r="BM216" i="1"/>
  <c r="BN216" i="1"/>
  <c r="BP216" i="1"/>
  <c r="BR216" i="1"/>
  <c r="BH217" i="1"/>
  <c r="BL217" i="1"/>
  <c r="BM217" i="1"/>
  <c r="BN217" i="1"/>
  <c r="BP217" i="1"/>
  <c r="BR217" i="1"/>
  <c r="BH218" i="1"/>
  <c r="BL218" i="1"/>
  <c r="BM218" i="1"/>
  <c r="BN218" i="1"/>
  <c r="BP218" i="1"/>
  <c r="BR218" i="1"/>
  <c r="BH219" i="1"/>
  <c r="BL219" i="1"/>
  <c r="BM219" i="1"/>
  <c r="BN219" i="1"/>
  <c r="BP219" i="1"/>
  <c r="BR219" i="1"/>
  <c r="BH220" i="1"/>
  <c r="BL220" i="1"/>
  <c r="BM220" i="1"/>
  <c r="BN220" i="1"/>
  <c r="BP220" i="1"/>
  <c r="BR220" i="1"/>
  <c r="BH221" i="1"/>
  <c r="BL221" i="1"/>
  <c r="BM221" i="1"/>
  <c r="BN221" i="1"/>
  <c r="BP221" i="1"/>
  <c r="BR221" i="1"/>
  <c r="BH222" i="1"/>
  <c r="BL222" i="1"/>
  <c r="BM222" i="1"/>
  <c r="BN222" i="1"/>
  <c r="BP222" i="1"/>
  <c r="BR222" i="1"/>
  <c r="BH223" i="1"/>
  <c r="BL223" i="1"/>
  <c r="BM223" i="1"/>
  <c r="BN223" i="1"/>
  <c r="BP223" i="1"/>
  <c r="BR223" i="1"/>
  <c r="BH224" i="1"/>
  <c r="BL224" i="1"/>
  <c r="BM224" i="1"/>
  <c r="BN224" i="1"/>
  <c r="BP224" i="1"/>
  <c r="BR224" i="1"/>
  <c r="BH225" i="1"/>
  <c r="BL225" i="1"/>
  <c r="BM225" i="1"/>
  <c r="BN225" i="1"/>
  <c r="BP225" i="1"/>
  <c r="BR225" i="1"/>
  <c r="BH226" i="1"/>
  <c r="BL226" i="1"/>
  <c r="BM226" i="1"/>
  <c r="BN226" i="1"/>
  <c r="BP226" i="1"/>
  <c r="BR226" i="1"/>
  <c r="BH227" i="1"/>
  <c r="BL227" i="1"/>
  <c r="BM227" i="1"/>
  <c r="BN227" i="1"/>
  <c r="BP227" i="1"/>
  <c r="BR227" i="1"/>
  <c r="BH228" i="1"/>
  <c r="BL228" i="1"/>
  <c r="BM228" i="1"/>
  <c r="BN228" i="1"/>
  <c r="BP228" i="1"/>
  <c r="BR228" i="1"/>
  <c r="BH229" i="1"/>
  <c r="BL229" i="1"/>
  <c r="BM229" i="1"/>
  <c r="BN229" i="1"/>
  <c r="BP229" i="1"/>
  <c r="BR229" i="1"/>
  <c r="BH230" i="1"/>
  <c r="BL230" i="1"/>
  <c r="BM230" i="1"/>
  <c r="BN230" i="1"/>
  <c r="BP230" i="1"/>
  <c r="BR230" i="1"/>
  <c r="BH231" i="1"/>
  <c r="BL231" i="1"/>
  <c r="BM231" i="1"/>
  <c r="BN231" i="1"/>
  <c r="BP231" i="1"/>
  <c r="BR231" i="1"/>
  <c r="BH232" i="1"/>
  <c r="BL232" i="1"/>
  <c r="BM232" i="1"/>
  <c r="BN232" i="1"/>
  <c r="BP232" i="1"/>
  <c r="BR232" i="1"/>
  <c r="BH233" i="1"/>
  <c r="BL233" i="1"/>
  <c r="BM233" i="1"/>
  <c r="BN233" i="1"/>
  <c r="BP233" i="1"/>
  <c r="BR233" i="1"/>
  <c r="BH234" i="1"/>
  <c r="BL234" i="1"/>
  <c r="BM234" i="1"/>
  <c r="BN234" i="1"/>
  <c r="BP234" i="1"/>
  <c r="BR234" i="1"/>
  <c r="BH235" i="1"/>
  <c r="BL235" i="1"/>
  <c r="BM235" i="1"/>
  <c r="BN235" i="1"/>
  <c r="BP235" i="1"/>
  <c r="BR235" i="1"/>
  <c r="BH236" i="1"/>
  <c r="BL236" i="1"/>
  <c r="BM236" i="1"/>
  <c r="BN236" i="1"/>
  <c r="BP236" i="1"/>
  <c r="BR236" i="1"/>
  <c r="BH237" i="1"/>
  <c r="BL237" i="1"/>
  <c r="BM237" i="1"/>
  <c r="BN237" i="1"/>
  <c r="BP237" i="1"/>
  <c r="BR237" i="1"/>
  <c r="BH238" i="1"/>
  <c r="BL238" i="1"/>
  <c r="BM238" i="1"/>
  <c r="BN238" i="1"/>
  <c r="BP238" i="1"/>
  <c r="BR238" i="1"/>
  <c r="BH239" i="1"/>
  <c r="BL239" i="1"/>
  <c r="BM239" i="1"/>
  <c r="BN239" i="1"/>
  <c r="BP239" i="1"/>
  <c r="BR239" i="1"/>
  <c r="BH240" i="1"/>
  <c r="BL240" i="1"/>
  <c r="BM240" i="1"/>
  <c r="BN240" i="1"/>
  <c r="BP240" i="1"/>
  <c r="BR240" i="1"/>
  <c r="BH241" i="1"/>
  <c r="BL241" i="1"/>
  <c r="BM241" i="1"/>
  <c r="BN241" i="1"/>
  <c r="BP241" i="1"/>
  <c r="BR241" i="1"/>
  <c r="BH242" i="1"/>
  <c r="BL242" i="1"/>
  <c r="BM242" i="1"/>
  <c r="BN242" i="1"/>
  <c r="BP242" i="1"/>
  <c r="BR242" i="1"/>
  <c r="BH243" i="1"/>
  <c r="BL243" i="1"/>
  <c r="BM243" i="1"/>
  <c r="BN243" i="1"/>
  <c r="BP243" i="1"/>
  <c r="BR243" i="1"/>
  <c r="BH244" i="1"/>
  <c r="BL244" i="1"/>
  <c r="BM244" i="1"/>
  <c r="BN244" i="1"/>
  <c r="BP244" i="1"/>
  <c r="BR244" i="1"/>
  <c r="BH245" i="1"/>
  <c r="BL245" i="1"/>
  <c r="BM245" i="1"/>
  <c r="BN245" i="1"/>
  <c r="BP245" i="1"/>
  <c r="BR245" i="1"/>
  <c r="BH246" i="1"/>
  <c r="BL246" i="1"/>
  <c r="BM246" i="1"/>
  <c r="BN246" i="1"/>
  <c r="BP246" i="1"/>
  <c r="BR246" i="1"/>
  <c r="BH247" i="1"/>
  <c r="BL247" i="1"/>
  <c r="BM247" i="1"/>
  <c r="BN247" i="1"/>
  <c r="BP247" i="1"/>
  <c r="BR247" i="1"/>
  <c r="BH248" i="1"/>
  <c r="BL248" i="1"/>
  <c r="BM248" i="1"/>
  <c r="BN248" i="1"/>
  <c r="BP248" i="1"/>
  <c r="BR248" i="1"/>
  <c r="BH249" i="1"/>
  <c r="BL249" i="1"/>
  <c r="BM249" i="1"/>
  <c r="BN249" i="1"/>
  <c r="BP249" i="1"/>
  <c r="BR249" i="1"/>
  <c r="BH250" i="1"/>
  <c r="BL250" i="1"/>
  <c r="BM250" i="1"/>
  <c r="BN250" i="1"/>
  <c r="BP250" i="1"/>
  <c r="BR250" i="1"/>
  <c r="BH251" i="1"/>
  <c r="BL251" i="1"/>
  <c r="BM251" i="1"/>
  <c r="BN251" i="1"/>
  <c r="BP251" i="1"/>
  <c r="BR251" i="1"/>
  <c r="BH252" i="1"/>
  <c r="BL252" i="1"/>
  <c r="BM252" i="1"/>
  <c r="BN252" i="1"/>
  <c r="BP252" i="1"/>
  <c r="BR252" i="1"/>
  <c r="BH253" i="1"/>
  <c r="BL253" i="1"/>
  <c r="BM253" i="1"/>
  <c r="BN253" i="1"/>
  <c r="BP253" i="1"/>
  <c r="BR253" i="1"/>
  <c r="BH254" i="1"/>
  <c r="BL254" i="1"/>
  <c r="BM254" i="1"/>
  <c r="BN254" i="1"/>
  <c r="BP254" i="1"/>
  <c r="BR254" i="1"/>
  <c r="BH255" i="1"/>
  <c r="BL255" i="1"/>
  <c r="BM255" i="1"/>
  <c r="BN255" i="1"/>
  <c r="BP255" i="1"/>
  <c r="BR255" i="1"/>
  <c r="BH256" i="1"/>
  <c r="BL256" i="1"/>
  <c r="BM256" i="1"/>
  <c r="BN256" i="1"/>
  <c r="BP256" i="1"/>
  <c r="BR256" i="1"/>
  <c r="BH257" i="1"/>
  <c r="BL257" i="1"/>
  <c r="BM257" i="1"/>
  <c r="BN257" i="1"/>
  <c r="BP257" i="1"/>
  <c r="BR257" i="1"/>
  <c r="BH258" i="1"/>
  <c r="BL258" i="1"/>
  <c r="BM258" i="1"/>
  <c r="BN258" i="1"/>
  <c r="BP258" i="1"/>
  <c r="BR258" i="1"/>
  <c r="BH259" i="1"/>
  <c r="BL259" i="1"/>
  <c r="BM259" i="1"/>
  <c r="BN259" i="1"/>
  <c r="BP259" i="1"/>
  <c r="BR259" i="1"/>
  <c r="BH260" i="1"/>
  <c r="BL260" i="1"/>
  <c r="BM260" i="1"/>
  <c r="BN260" i="1"/>
  <c r="BP260" i="1"/>
  <c r="BR260" i="1"/>
  <c r="BH261" i="1"/>
  <c r="BL261" i="1"/>
  <c r="BM261" i="1"/>
  <c r="BN261" i="1"/>
  <c r="BP261" i="1"/>
  <c r="BR261" i="1"/>
  <c r="BH262" i="1"/>
  <c r="BL262" i="1"/>
  <c r="BM262" i="1"/>
  <c r="BN262" i="1"/>
  <c r="BP262" i="1"/>
  <c r="BR262" i="1"/>
  <c r="BH263" i="1"/>
  <c r="BL263" i="1"/>
  <c r="BM263" i="1"/>
  <c r="BN263" i="1"/>
  <c r="BP263" i="1"/>
  <c r="BR263" i="1"/>
  <c r="BH264" i="1"/>
  <c r="BL264" i="1"/>
  <c r="BM264" i="1"/>
  <c r="BN264" i="1"/>
  <c r="BP264" i="1"/>
  <c r="BR264" i="1"/>
  <c r="BH265" i="1"/>
  <c r="BL265" i="1"/>
  <c r="BM265" i="1"/>
  <c r="BN265" i="1"/>
  <c r="BP265" i="1"/>
  <c r="BR265" i="1"/>
  <c r="BH266" i="1"/>
  <c r="BL266" i="1"/>
  <c r="BM266" i="1"/>
  <c r="BN266" i="1"/>
  <c r="BP266" i="1"/>
  <c r="BR266" i="1"/>
  <c r="BH267" i="1"/>
  <c r="BL267" i="1"/>
  <c r="BM267" i="1"/>
  <c r="BN267" i="1"/>
  <c r="BP267" i="1"/>
  <c r="BR267" i="1"/>
  <c r="BH268" i="1"/>
  <c r="BL268" i="1"/>
  <c r="BM268" i="1"/>
  <c r="BN268" i="1"/>
  <c r="BP268" i="1"/>
  <c r="BR268" i="1"/>
  <c r="BH269" i="1"/>
  <c r="BL269" i="1"/>
  <c r="BM269" i="1"/>
  <c r="BN269" i="1"/>
  <c r="BP269" i="1"/>
  <c r="BR269" i="1"/>
  <c r="BH270" i="1"/>
  <c r="BL270" i="1"/>
  <c r="BM270" i="1"/>
  <c r="BN270" i="1"/>
  <c r="BP270" i="1"/>
  <c r="BR270" i="1"/>
  <c r="BH271" i="1"/>
  <c r="BL271" i="1"/>
  <c r="BM271" i="1"/>
  <c r="BN271" i="1"/>
  <c r="BP271" i="1"/>
  <c r="BR271" i="1"/>
  <c r="BH272" i="1"/>
  <c r="BL272" i="1"/>
  <c r="BM272" i="1"/>
  <c r="BN272" i="1"/>
  <c r="BP272" i="1"/>
  <c r="BR272" i="1"/>
  <c r="BH273" i="1"/>
  <c r="BL273" i="1"/>
  <c r="BM273" i="1"/>
  <c r="BN273" i="1"/>
  <c r="BP273" i="1"/>
  <c r="BR273" i="1"/>
  <c r="BH274" i="1"/>
  <c r="BL274" i="1"/>
  <c r="BM274" i="1"/>
  <c r="BN274" i="1"/>
  <c r="BP274" i="1"/>
  <c r="BR274" i="1"/>
  <c r="BH275" i="1"/>
  <c r="BL275" i="1"/>
  <c r="BM275" i="1"/>
  <c r="BN275" i="1"/>
  <c r="BP275" i="1"/>
  <c r="BR275" i="1"/>
  <c r="BH276" i="1"/>
  <c r="BL276" i="1"/>
  <c r="BM276" i="1"/>
  <c r="BN276" i="1"/>
  <c r="BP276" i="1"/>
  <c r="BR276" i="1"/>
  <c r="BH277" i="1"/>
  <c r="BL277" i="1"/>
  <c r="BM277" i="1"/>
  <c r="BN277" i="1"/>
  <c r="BP277" i="1"/>
  <c r="BR277" i="1"/>
  <c r="BH278" i="1"/>
  <c r="BL278" i="1"/>
  <c r="BM278" i="1"/>
  <c r="BN278" i="1"/>
  <c r="BP278" i="1"/>
  <c r="BR278" i="1"/>
  <c r="BH279" i="1"/>
  <c r="BL279" i="1"/>
  <c r="BM279" i="1"/>
  <c r="BN279" i="1"/>
  <c r="BP279" i="1"/>
  <c r="BR279" i="1"/>
  <c r="BH280" i="1"/>
  <c r="BL280" i="1"/>
  <c r="BM280" i="1"/>
  <c r="BN280" i="1"/>
  <c r="BP280" i="1"/>
  <c r="BR280" i="1"/>
  <c r="BH281" i="1"/>
  <c r="BL281" i="1"/>
  <c r="BM281" i="1"/>
  <c r="BN281" i="1"/>
  <c r="BP281" i="1"/>
  <c r="BR281" i="1"/>
  <c r="BH282" i="1"/>
  <c r="BL282" i="1"/>
  <c r="BM282" i="1"/>
  <c r="BN282" i="1"/>
  <c r="BP282" i="1"/>
  <c r="BR282" i="1"/>
  <c r="BH283" i="1"/>
  <c r="BL283" i="1"/>
  <c r="BM283" i="1"/>
  <c r="BN283" i="1"/>
  <c r="BP283" i="1"/>
  <c r="BR283" i="1"/>
  <c r="BH284" i="1"/>
  <c r="BL284" i="1"/>
  <c r="BM284" i="1"/>
  <c r="BN284" i="1"/>
  <c r="BP284" i="1"/>
  <c r="BR284" i="1"/>
  <c r="BH285" i="1"/>
  <c r="BL285" i="1"/>
  <c r="BM285" i="1"/>
  <c r="BN285" i="1"/>
  <c r="BP285" i="1"/>
  <c r="BR285" i="1"/>
  <c r="BH286" i="1"/>
  <c r="BL286" i="1"/>
  <c r="BM286" i="1"/>
  <c r="BN286" i="1"/>
  <c r="BP286" i="1"/>
  <c r="BR286" i="1"/>
  <c r="BH287" i="1"/>
  <c r="BL287" i="1"/>
  <c r="BM287" i="1"/>
  <c r="BN287" i="1"/>
  <c r="BP287" i="1"/>
  <c r="BR287" i="1"/>
  <c r="BH288" i="1"/>
  <c r="BL288" i="1"/>
  <c r="BM288" i="1"/>
  <c r="BN288" i="1"/>
  <c r="BP288" i="1"/>
  <c r="BR288" i="1"/>
  <c r="BH289" i="1"/>
  <c r="BL289" i="1"/>
  <c r="BM289" i="1"/>
  <c r="BN289" i="1"/>
  <c r="BP289" i="1"/>
  <c r="BR289" i="1"/>
  <c r="BH290" i="1"/>
  <c r="BL290" i="1"/>
  <c r="BM290" i="1"/>
  <c r="BN290" i="1"/>
  <c r="BP290" i="1"/>
  <c r="BR290" i="1"/>
  <c r="BH291" i="1"/>
  <c r="BL291" i="1"/>
  <c r="BM291" i="1"/>
  <c r="BN291" i="1"/>
  <c r="BP291" i="1"/>
  <c r="BR291" i="1"/>
  <c r="BH292" i="1"/>
  <c r="BL292" i="1"/>
  <c r="BM292" i="1"/>
  <c r="BN292" i="1"/>
  <c r="BP292" i="1"/>
  <c r="BR292" i="1"/>
  <c r="BH293" i="1"/>
  <c r="BL293" i="1"/>
  <c r="BM293" i="1"/>
  <c r="BN293" i="1"/>
  <c r="BP293" i="1"/>
  <c r="BR293" i="1"/>
  <c r="BH294" i="1"/>
  <c r="BL294" i="1"/>
  <c r="BM294" i="1"/>
  <c r="BN294" i="1"/>
  <c r="BP294" i="1"/>
  <c r="BR294" i="1"/>
  <c r="BH295" i="1"/>
  <c r="BL295" i="1"/>
  <c r="BM295" i="1"/>
  <c r="BN295" i="1"/>
  <c r="BP295" i="1"/>
  <c r="BR295" i="1"/>
  <c r="BH296" i="1"/>
  <c r="BL296" i="1"/>
  <c r="BM296" i="1"/>
  <c r="BN296" i="1"/>
  <c r="BP296" i="1"/>
  <c r="BR296" i="1"/>
  <c r="BH297" i="1"/>
  <c r="BL297" i="1"/>
  <c r="BM297" i="1"/>
  <c r="BN297" i="1"/>
  <c r="BP297" i="1"/>
  <c r="BR297" i="1"/>
  <c r="BH298" i="1"/>
  <c r="BL298" i="1"/>
  <c r="BM298" i="1"/>
  <c r="BN298" i="1"/>
  <c r="BP298" i="1"/>
  <c r="BR298" i="1"/>
  <c r="BH299" i="1"/>
  <c r="BL299" i="1"/>
  <c r="BM299" i="1"/>
  <c r="BN299" i="1"/>
  <c r="BP299" i="1"/>
  <c r="BR299" i="1"/>
  <c r="BH300" i="1"/>
  <c r="BL300" i="1"/>
  <c r="BM300" i="1"/>
  <c r="BN300" i="1"/>
  <c r="BP300" i="1"/>
  <c r="BR300" i="1"/>
  <c r="BH301" i="1"/>
  <c r="BL301" i="1"/>
  <c r="BM301" i="1"/>
  <c r="BN301" i="1"/>
  <c r="BP301" i="1"/>
  <c r="BR301" i="1"/>
  <c r="BH302" i="1"/>
  <c r="BL302" i="1"/>
  <c r="BM302" i="1"/>
  <c r="BN302" i="1"/>
  <c r="BP302" i="1"/>
  <c r="BR302" i="1"/>
  <c r="BH303" i="1"/>
  <c r="BL303" i="1"/>
  <c r="BM303" i="1"/>
  <c r="BN303" i="1"/>
  <c r="BP303" i="1"/>
  <c r="BR303" i="1"/>
  <c r="BH304" i="1"/>
  <c r="BL304" i="1"/>
  <c r="BM304" i="1"/>
  <c r="BN304" i="1"/>
  <c r="BP304" i="1"/>
  <c r="BR304" i="1"/>
  <c r="BH305" i="1"/>
  <c r="BL305" i="1"/>
  <c r="BM305" i="1"/>
  <c r="BN305" i="1"/>
  <c r="BP305" i="1"/>
  <c r="BR305" i="1"/>
  <c r="BH306" i="1"/>
  <c r="BL306" i="1"/>
  <c r="BM306" i="1"/>
  <c r="BN306" i="1"/>
  <c r="BP306" i="1"/>
  <c r="BR306" i="1"/>
  <c r="BH307" i="1"/>
  <c r="BL307" i="1"/>
  <c r="BM307" i="1"/>
  <c r="BN307" i="1"/>
  <c r="BP307" i="1"/>
  <c r="BR307" i="1"/>
  <c r="BH308" i="1"/>
  <c r="BL308" i="1"/>
  <c r="BM308" i="1"/>
  <c r="BN308" i="1"/>
  <c r="BP308" i="1"/>
  <c r="BR308" i="1"/>
  <c r="BH309" i="1"/>
  <c r="BL309" i="1"/>
  <c r="BM309" i="1"/>
  <c r="BN309" i="1"/>
  <c r="BP309" i="1"/>
  <c r="BR309" i="1"/>
  <c r="BH310" i="1"/>
  <c r="BL310" i="1"/>
  <c r="BM310" i="1"/>
  <c r="BN310" i="1"/>
  <c r="BP310" i="1"/>
  <c r="BR310" i="1"/>
  <c r="BH311" i="1"/>
  <c r="BL311" i="1"/>
  <c r="BM311" i="1"/>
  <c r="BN311" i="1"/>
  <c r="BP311" i="1"/>
  <c r="BR311" i="1"/>
  <c r="BH312" i="1"/>
  <c r="BL312" i="1"/>
  <c r="BM312" i="1"/>
  <c r="BN312" i="1"/>
  <c r="BP312" i="1"/>
  <c r="BR312" i="1"/>
  <c r="BH313" i="1"/>
  <c r="BL313" i="1"/>
  <c r="BM313" i="1"/>
  <c r="BN313" i="1"/>
  <c r="BP313" i="1"/>
  <c r="BR313" i="1"/>
  <c r="BH314" i="1"/>
  <c r="BL314" i="1"/>
  <c r="BM314" i="1"/>
  <c r="BN314" i="1"/>
  <c r="BP314" i="1"/>
  <c r="BR314" i="1"/>
  <c r="BH315" i="1"/>
  <c r="BL315" i="1"/>
  <c r="BM315" i="1"/>
  <c r="BN315" i="1"/>
  <c r="BP315" i="1"/>
  <c r="BR315" i="1"/>
  <c r="BH316" i="1"/>
  <c r="BL316" i="1"/>
  <c r="BM316" i="1"/>
  <c r="BN316" i="1"/>
  <c r="BP316" i="1"/>
  <c r="BR316" i="1"/>
  <c r="BH317" i="1"/>
  <c r="BL317" i="1"/>
  <c r="BM317" i="1"/>
  <c r="BN317" i="1"/>
  <c r="BP317" i="1"/>
  <c r="BR317" i="1"/>
  <c r="BH318" i="1"/>
  <c r="BL318" i="1"/>
  <c r="BM318" i="1"/>
  <c r="BN318" i="1"/>
  <c r="BP318" i="1"/>
  <c r="BR318" i="1"/>
  <c r="BH319" i="1"/>
  <c r="BL319" i="1"/>
  <c r="BM319" i="1"/>
  <c r="BN319" i="1"/>
  <c r="BP319" i="1"/>
  <c r="BR319" i="1"/>
  <c r="BH320" i="1"/>
  <c r="BL320" i="1"/>
  <c r="BM320" i="1"/>
  <c r="BN320" i="1"/>
  <c r="BP320" i="1"/>
  <c r="BR320" i="1"/>
  <c r="BH321" i="1"/>
  <c r="BL321" i="1"/>
  <c r="BM321" i="1"/>
  <c r="BN321" i="1"/>
  <c r="BP321" i="1"/>
  <c r="BR321" i="1"/>
  <c r="BH322" i="1"/>
  <c r="BL322" i="1"/>
  <c r="BM322" i="1"/>
  <c r="BN322" i="1"/>
  <c r="BP322" i="1"/>
  <c r="BR322" i="1"/>
  <c r="BH323" i="1"/>
  <c r="BL323" i="1"/>
  <c r="BM323" i="1"/>
  <c r="BN323" i="1"/>
  <c r="BP323" i="1"/>
  <c r="BR323" i="1"/>
  <c r="BH324" i="1"/>
  <c r="BL324" i="1"/>
  <c r="BM324" i="1"/>
  <c r="BN324" i="1"/>
  <c r="BP324" i="1"/>
  <c r="BR324" i="1"/>
  <c r="BH325" i="1"/>
  <c r="BL325" i="1"/>
  <c r="BM325" i="1"/>
  <c r="BN325" i="1"/>
  <c r="BP325" i="1"/>
  <c r="BR325" i="1"/>
  <c r="BH326" i="1"/>
  <c r="BL326" i="1"/>
  <c r="BM326" i="1"/>
  <c r="BN326" i="1"/>
  <c r="BP326" i="1"/>
  <c r="BR326" i="1"/>
  <c r="BH327" i="1"/>
  <c r="BL327" i="1"/>
  <c r="BM327" i="1"/>
  <c r="BN327" i="1"/>
  <c r="BP327" i="1"/>
  <c r="BR327" i="1"/>
  <c r="BH328" i="1"/>
  <c r="BL328" i="1"/>
  <c r="BM328" i="1"/>
  <c r="BN328" i="1"/>
  <c r="BP328" i="1"/>
  <c r="BR328" i="1"/>
  <c r="BH329" i="1"/>
  <c r="BL329" i="1"/>
  <c r="BM329" i="1"/>
  <c r="BN329" i="1"/>
  <c r="BP329" i="1"/>
  <c r="BR329" i="1"/>
  <c r="BH330" i="1"/>
  <c r="BL330" i="1"/>
  <c r="BM330" i="1"/>
  <c r="BN330" i="1"/>
  <c r="BP330" i="1"/>
  <c r="BR330" i="1"/>
  <c r="BH331" i="1"/>
  <c r="BL331" i="1"/>
  <c r="BM331" i="1"/>
  <c r="BN331" i="1"/>
  <c r="BP331" i="1"/>
  <c r="BR331" i="1"/>
  <c r="BH332" i="1"/>
  <c r="BL332" i="1"/>
  <c r="BM332" i="1"/>
  <c r="BN332" i="1"/>
  <c r="BP332" i="1"/>
  <c r="BR332" i="1"/>
  <c r="BH333" i="1"/>
  <c r="BL333" i="1"/>
  <c r="BM333" i="1"/>
  <c r="BN333" i="1"/>
  <c r="BP333" i="1"/>
  <c r="BR333" i="1"/>
  <c r="BH334" i="1"/>
  <c r="BL334" i="1"/>
  <c r="BM334" i="1"/>
  <c r="BN334" i="1"/>
  <c r="BP334" i="1"/>
  <c r="BR334" i="1"/>
  <c r="BH335" i="1"/>
  <c r="BL335" i="1"/>
  <c r="BM335" i="1"/>
  <c r="BN335" i="1"/>
  <c r="BP335" i="1"/>
  <c r="BR335" i="1"/>
  <c r="BH336" i="1"/>
  <c r="BL336" i="1"/>
  <c r="BM336" i="1"/>
  <c r="BN336" i="1"/>
  <c r="BP336" i="1"/>
  <c r="BR336" i="1"/>
  <c r="BH337" i="1"/>
  <c r="BL337" i="1"/>
  <c r="BM337" i="1"/>
  <c r="BN337" i="1"/>
  <c r="BP337" i="1"/>
  <c r="BR337" i="1"/>
  <c r="BH338" i="1"/>
  <c r="BL338" i="1"/>
  <c r="BM338" i="1"/>
  <c r="BN338" i="1"/>
  <c r="BP338" i="1"/>
  <c r="BR338" i="1"/>
  <c r="BH339" i="1"/>
  <c r="BL339" i="1"/>
  <c r="BM339" i="1"/>
  <c r="BN339" i="1"/>
  <c r="BP339" i="1"/>
  <c r="BR339" i="1"/>
  <c r="BH340" i="1"/>
  <c r="BL340" i="1"/>
  <c r="BM340" i="1"/>
  <c r="BN340" i="1"/>
  <c r="BP340" i="1"/>
  <c r="BR340" i="1"/>
  <c r="BH341" i="1"/>
  <c r="BL341" i="1"/>
  <c r="BM341" i="1"/>
  <c r="BN341" i="1"/>
  <c r="BP341" i="1"/>
  <c r="BR341" i="1"/>
  <c r="BH342" i="1"/>
  <c r="BL342" i="1"/>
  <c r="BM342" i="1"/>
  <c r="BN342" i="1"/>
  <c r="BP342" i="1"/>
  <c r="BR342" i="1"/>
  <c r="BH343" i="1"/>
  <c r="BL343" i="1"/>
  <c r="BM343" i="1"/>
  <c r="BN343" i="1"/>
  <c r="BP343" i="1"/>
  <c r="BR343" i="1"/>
  <c r="BH344" i="1"/>
  <c r="BL344" i="1"/>
  <c r="BM344" i="1"/>
  <c r="BN344" i="1"/>
  <c r="BP344" i="1"/>
  <c r="BR344" i="1"/>
  <c r="BH345" i="1"/>
  <c r="BL345" i="1"/>
  <c r="BM345" i="1"/>
  <c r="BN345" i="1"/>
  <c r="BP345" i="1"/>
  <c r="BR345" i="1"/>
  <c r="BH346" i="1"/>
  <c r="BL346" i="1"/>
  <c r="BM346" i="1"/>
  <c r="BN346" i="1"/>
  <c r="BP346" i="1"/>
  <c r="BR346" i="1"/>
  <c r="BH347" i="1"/>
  <c r="BL347" i="1"/>
  <c r="BM347" i="1"/>
  <c r="BN347" i="1"/>
  <c r="BP347" i="1"/>
  <c r="BR347" i="1"/>
  <c r="BH348" i="1"/>
  <c r="BL348" i="1"/>
  <c r="BM348" i="1"/>
  <c r="BN348" i="1"/>
  <c r="BP348" i="1"/>
  <c r="BR348" i="1"/>
  <c r="BH349" i="1"/>
  <c r="BL349" i="1"/>
  <c r="BM349" i="1"/>
  <c r="BN349" i="1"/>
  <c r="BP349" i="1"/>
  <c r="BR349" i="1"/>
  <c r="BH350" i="1"/>
  <c r="BL350" i="1"/>
  <c r="BM350" i="1"/>
  <c r="BN350" i="1"/>
  <c r="BP350" i="1"/>
  <c r="BR350" i="1"/>
  <c r="BH351" i="1"/>
  <c r="BL351" i="1"/>
  <c r="BM351" i="1"/>
  <c r="BN351" i="1"/>
  <c r="BP351" i="1"/>
  <c r="BR351" i="1"/>
  <c r="BH352" i="1"/>
  <c r="BL352" i="1"/>
  <c r="BM352" i="1"/>
  <c r="BN352" i="1"/>
  <c r="BP352" i="1"/>
  <c r="BR352" i="1"/>
  <c r="BH353" i="1"/>
  <c r="BL353" i="1"/>
  <c r="BM353" i="1"/>
  <c r="BN353" i="1"/>
  <c r="BP353" i="1"/>
  <c r="BR353" i="1"/>
  <c r="BH354" i="1"/>
  <c r="BL354" i="1"/>
  <c r="BM354" i="1"/>
  <c r="BN354" i="1"/>
  <c r="BP354" i="1"/>
  <c r="BR354" i="1"/>
  <c r="BH355" i="1"/>
  <c r="BL355" i="1"/>
  <c r="BM355" i="1"/>
  <c r="BN355" i="1"/>
  <c r="BP355" i="1"/>
  <c r="BR355" i="1"/>
  <c r="BH356" i="1"/>
  <c r="BL356" i="1"/>
  <c r="BM356" i="1"/>
  <c r="BN356" i="1"/>
  <c r="BP356" i="1"/>
  <c r="BR356" i="1"/>
  <c r="BH357" i="1"/>
  <c r="BL357" i="1"/>
  <c r="BM357" i="1"/>
  <c r="BN357" i="1"/>
  <c r="BP357" i="1"/>
  <c r="BR357" i="1"/>
  <c r="BH358" i="1"/>
  <c r="BL358" i="1"/>
  <c r="BM358" i="1"/>
  <c r="BN358" i="1"/>
  <c r="BP358" i="1"/>
  <c r="BR358" i="1"/>
  <c r="BH359" i="1"/>
  <c r="BL359" i="1"/>
  <c r="BM359" i="1"/>
  <c r="BN359" i="1"/>
  <c r="BP359" i="1"/>
  <c r="BR359" i="1"/>
  <c r="BH360" i="1"/>
  <c r="BL360" i="1"/>
  <c r="BM360" i="1"/>
  <c r="BN360" i="1"/>
  <c r="BP360" i="1"/>
  <c r="BR360" i="1"/>
  <c r="BH361" i="1"/>
  <c r="BL361" i="1"/>
  <c r="BM361" i="1"/>
  <c r="BN361" i="1"/>
  <c r="BP361" i="1"/>
  <c r="BR361" i="1"/>
  <c r="BH362" i="1"/>
  <c r="BL362" i="1"/>
  <c r="BM362" i="1"/>
  <c r="BN362" i="1"/>
  <c r="BP362" i="1"/>
  <c r="BR362" i="1"/>
  <c r="BH363" i="1"/>
  <c r="BL363" i="1"/>
  <c r="BM363" i="1"/>
  <c r="BN363" i="1"/>
  <c r="BP363" i="1"/>
  <c r="BR363" i="1"/>
  <c r="BH364" i="1"/>
  <c r="BL364" i="1"/>
  <c r="BM364" i="1"/>
  <c r="BN364" i="1"/>
  <c r="BP364" i="1"/>
  <c r="BR364" i="1"/>
  <c r="BH365" i="1"/>
  <c r="BL365" i="1"/>
  <c r="BM365" i="1"/>
  <c r="BN365" i="1"/>
  <c r="BP365" i="1"/>
  <c r="BR365" i="1"/>
  <c r="BH366" i="1"/>
  <c r="BL366" i="1"/>
  <c r="BM366" i="1"/>
  <c r="BN366" i="1"/>
  <c r="BP366" i="1"/>
  <c r="BR366" i="1"/>
  <c r="BH367" i="1"/>
  <c r="BL367" i="1"/>
  <c r="BM367" i="1"/>
  <c r="BN367" i="1"/>
  <c r="BP367" i="1"/>
  <c r="BR367" i="1"/>
  <c r="BH368" i="1"/>
  <c r="BL368" i="1"/>
  <c r="BM368" i="1"/>
  <c r="BN368" i="1"/>
  <c r="BP368" i="1"/>
  <c r="BR368" i="1"/>
  <c r="BH369" i="1"/>
  <c r="BL369" i="1"/>
  <c r="BM369" i="1"/>
  <c r="BN369" i="1"/>
  <c r="BP369" i="1"/>
  <c r="BR369" i="1"/>
  <c r="BH370" i="1"/>
  <c r="BL370" i="1"/>
  <c r="BM370" i="1"/>
  <c r="BN370" i="1"/>
  <c r="BP370" i="1"/>
  <c r="BR370" i="1"/>
  <c r="BH371" i="1"/>
  <c r="BL371" i="1"/>
  <c r="BM371" i="1"/>
  <c r="BN371" i="1"/>
  <c r="BP371" i="1"/>
  <c r="BR371" i="1"/>
  <c r="BH372" i="1"/>
  <c r="BL372" i="1"/>
  <c r="BM372" i="1"/>
  <c r="BN372" i="1"/>
  <c r="BP372" i="1"/>
  <c r="BR372" i="1"/>
  <c r="BH373" i="1"/>
  <c r="BL373" i="1"/>
  <c r="BM373" i="1"/>
  <c r="BN373" i="1"/>
  <c r="BP373" i="1"/>
  <c r="BR373" i="1"/>
  <c r="BH374" i="1"/>
  <c r="BL374" i="1"/>
  <c r="BM374" i="1"/>
  <c r="BN374" i="1"/>
  <c r="BP374" i="1"/>
  <c r="BR374" i="1"/>
  <c r="BH375" i="1"/>
  <c r="BL375" i="1"/>
  <c r="BM375" i="1"/>
  <c r="BN375" i="1"/>
  <c r="BP375" i="1"/>
  <c r="BR375" i="1"/>
  <c r="BH376" i="1"/>
  <c r="BL376" i="1"/>
  <c r="BM376" i="1"/>
  <c r="BN376" i="1"/>
  <c r="BP376" i="1"/>
  <c r="BR376" i="1"/>
  <c r="BH377" i="1"/>
  <c r="BL377" i="1"/>
  <c r="BM377" i="1"/>
  <c r="BN377" i="1"/>
  <c r="BP377" i="1"/>
  <c r="BR377" i="1"/>
  <c r="BH378" i="1"/>
  <c r="BL378" i="1"/>
  <c r="BM378" i="1"/>
  <c r="BN378" i="1"/>
  <c r="BP378" i="1"/>
  <c r="BR378" i="1"/>
  <c r="BH379" i="1"/>
  <c r="BL379" i="1"/>
  <c r="BM379" i="1"/>
  <c r="BN379" i="1"/>
  <c r="BP379" i="1"/>
  <c r="BR379" i="1"/>
  <c r="BH380" i="1"/>
  <c r="BL380" i="1"/>
  <c r="BM380" i="1"/>
  <c r="BN380" i="1"/>
  <c r="BP380" i="1"/>
  <c r="BR380" i="1"/>
  <c r="BH381" i="1"/>
  <c r="BL381" i="1"/>
  <c r="BM381" i="1"/>
  <c r="BN381" i="1"/>
  <c r="BP381" i="1"/>
  <c r="BR381" i="1"/>
  <c r="BH382" i="1"/>
  <c r="BL382" i="1"/>
  <c r="BM382" i="1"/>
  <c r="BN382" i="1"/>
  <c r="BP382" i="1"/>
  <c r="BR382" i="1"/>
  <c r="BH383" i="1"/>
  <c r="BL383" i="1"/>
  <c r="BM383" i="1"/>
  <c r="BN383" i="1"/>
  <c r="BP383" i="1"/>
  <c r="BR383" i="1"/>
  <c r="BH384" i="1"/>
  <c r="BL384" i="1"/>
  <c r="BM384" i="1"/>
  <c r="BN384" i="1"/>
  <c r="BP384" i="1"/>
  <c r="BR384" i="1"/>
  <c r="BH385" i="1"/>
  <c r="BL385" i="1"/>
  <c r="BM385" i="1"/>
  <c r="BN385" i="1"/>
  <c r="BP385" i="1"/>
  <c r="BR385" i="1"/>
  <c r="BH386" i="1"/>
  <c r="BL386" i="1"/>
  <c r="BM386" i="1"/>
  <c r="BN386" i="1"/>
  <c r="BP386" i="1"/>
  <c r="BR386" i="1"/>
  <c r="BH387" i="1"/>
  <c r="BL387" i="1"/>
  <c r="BM387" i="1"/>
  <c r="BN387" i="1"/>
  <c r="BP387" i="1"/>
  <c r="BR387" i="1"/>
  <c r="BH388" i="1"/>
  <c r="BL388" i="1"/>
  <c r="BM388" i="1"/>
  <c r="BN388" i="1"/>
  <c r="BP388" i="1"/>
  <c r="BR388" i="1"/>
  <c r="BH389" i="1"/>
  <c r="BL389" i="1"/>
  <c r="BM389" i="1"/>
  <c r="BN389" i="1"/>
  <c r="BP389" i="1"/>
  <c r="BR389" i="1"/>
  <c r="BH390" i="1"/>
  <c r="BL390" i="1"/>
  <c r="BM390" i="1"/>
  <c r="BN390" i="1"/>
  <c r="BP390" i="1"/>
  <c r="BR390" i="1"/>
  <c r="BH391" i="1"/>
  <c r="BL391" i="1"/>
  <c r="BM391" i="1"/>
  <c r="BN391" i="1"/>
  <c r="BP391" i="1"/>
  <c r="BR391" i="1"/>
  <c r="BH392" i="1"/>
  <c r="BL392" i="1"/>
  <c r="BM392" i="1"/>
  <c r="BN392" i="1"/>
  <c r="BP392" i="1"/>
  <c r="BR392" i="1"/>
  <c r="BH393" i="1"/>
  <c r="BL393" i="1"/>
  <c r="BM393" i="1"/>
  <c r="BN393" i="1"/>
  <c r="BP393" i="1"/>
  <c r="BR393" i="1"/>
  <c r="BH394" i="1"/>
  <c r="BL394" i="1"/>
  <c r="BM394" i="1"/>
  <c r="BN394" i="1"/>
  <c r="BP394" i="1"/>
  <c r="BR394" i="1"/>
  <c r="BH395" i="1"/>
  <c r="BL395" i="1"/>
  <c r="BM395" i="1"/>
  <c r="BN395" i="1"/>
  <c r="BP395" i="1"/>
  <c r="BR395" i="1"/>
  <c r="BH396" i="1"/>
  <c r="BL396" i="1"/>
  <c r="BM396" i="1"/>
  <c r="BN396" i="1"/>
  <c r="BP396" i="1"/>
  <c r="BR396" i="1"/>
  <c r="BH397" i="1"/>
  <c r="BL397" i="1"/>
  <c r="BM397" i="1"/>
  <c r="BN397" i="1"/>
  <c r="BP397" i="1"/>
  <c r="BR397" i="1"/>
  <c r="BH398" i="1"/>
  <c r="BL398" i="1"/>
  <c r="BM398" i="1"/>
  <c r="BN398" i="1"/>
  <c r="BP398" i="1"/>
  <c r="BR398" i="1"/>
  <c r="BH399" i="1"/>
  <c r="BL399" i="1"/>
  <c r="BM399" i="1"/>
  <c r="BN399" i="1"/>
  <c r="BP399" i="1"/>
  <c r="BR399" i="1"/>
  <c r="BH400" i="1"/>
  <c r="BL400" i="1"/>
  <c r="BM400" i="1"/>
  <c r="BN400" i="1"/>
  <c r="BP400" i="1"/>
  <c r="BR400" i="1"/>
  <c r="BH401" i="1"/>
  <c r="BL401" i="1"/>
  <c r="BM401" i="1"/>
  <c r="BN401" i="1"/>
  <c r="BP401" i="1"/>
  <c r="BR401" i="1"/>
  <c r="BH402" i="1"/>
  <c r="BL402" i="1"/>
  <c r="BM402" i="1"/>
  <c r="BN402" i="1"/>
  <c r="BP402" i="1"/>
  <c r="BR402" i="1"/>
  <c r="BH403" i="1"/>
  <c r="BL403" i="1"/>
  <c r="BM403" i="1"/>
  <c r="BN403" i="1"/>
  <c r="BP403" i="1"/>
  <c r="BR403" i="1"/>
  <c r="BH404" i="1"/>
  <c r="BL404" i="1"/>
  <c r="BM404" i="1"/>
  <c r="BN404" i="1"/>
  <c r="BP404" i="1"/>
  <c r="BR404" i="1"/>
  <c r="BH405" i="1"/>
  <c r="BL405" i="1"/>
  <c r="BM405" i="1"/>
  <c r="BN405" i="1"/>
  <c r="BP405" i="1"/>
  <c r="BR405" i="1"/>
  <c r="BH406" i="1"/>
  <c r="BL406" i="1"/>
  <c r="BM406" i="1"/>
  <c r="BN406" i="1"/>
  <c r="BP406" i="1"/>
  <c r="BR406" i="1"/>
  <c r="BH407" i="1"/>
  <c r="BL407" i="1"/>
  <c r="BM407" i="1"/>
  <c r="BN407" i="1"/>
  <c r="BP407" i="1"/>
  <c r="BR407" i="1"/>
  <c r="BH408" i="1"/>
  <c r="BL408" i="1"/>
  <c r="BM408" i="1"/>
  <c r="BN408" i="1"/>
  <c r="BP408" i="1"/>
  <c r="BR408" i="1"/>
  <c r="BH409" i="1"/>
  <c r="BL409" i="1"/>
  <c r="BM409" i="1"/>
  <c r="BN409" i="1"/>
  <c r="BP409" i="1"/>
  <c r="BR409" i="1"/>
  <c r="BH410" i="1"/>
  <c r="BL410" i="1"/>
  <c r="BM410" i="1"/>
  <c r="BN410" i="1"/>
  <c r="BP410" i="1"/>
  <c r="BR410" i="1"/>
  <c r="BH411" i="1"/>
  <c r="BL411" i="1"/>
  <c r="BM411" i="1"/>
  <c r="BN411" i="1"/>
  <c r="BP411" i="1"/>
  <c r="BR411" i="1"/>
  <c r="BH412" i="1"/>
  <c r="BL412" i="1"/>
  <c r="BM412" i="1"/>
  <c r="BN412" i="1"/>
  <c r="BP412" i="1"/>
  <c r="BR412" i="1"/>
  <c r="BH413" i="1"/>
  <c r="BL413" i="1"/>
  <c r="BM413" i="1"/>
  <c r="BN413" i="1"/>
  <c r="BP413" i="1"/>
  <c r="BR413" i="1"/>
  <c r="BH414" i="1"/>
  <c r="BL414" i="1"/>
  <c r="BM414" i="1"/>
  <c r="BN414" i="1"/>
  <c r="BP414" i="1"/>
  <c r="BR414" i="1"/>
  <c r="BH415" i="1"/>
  <c r="BL415" i="1"/>
  <c r="BM415" i="1"/>
  <c r="BN415" i="1"/>
  <c r="BP415" i="1"/>
  <c r="BR415" i="1"/>
  <c r="BH416" i="1"/>
  <c r="BL416" i="1"/>
  <c r="BM416" i="1"/>
  <c r="BN416" i="1"/>
  <c r="BP416" i="1"/>
  <c r="BR416" i="1"/>
  <c r="BH417" i="1"/>
  <c r="BL417" i="1"/>
  <c r="BM417" i="1"/>
  <c r="BN417" i="1"/>
  <c r="BP417" i="1"/>
  <c r="BR417" i="1"/>
  <c r="BH418" i="1"/>
  <c r="BL418" i="1"/>
  <c r="BM418" i="1"/>
  <c r="BN418" i="1"/>
  <c r="BP418" i="1"/>
  <c r="BR418" i="1"/>
  <c r="BH419" i="1"/>
  <c r="BL419" i="1"/>
  <c r="BM419" i="1"/>
  <c r="BN419" i="1"/>
  <c r="BP419" i="1"/>
  <c r="BR419" i="1"/>
  <c r="BH420" i="1"/>
  <c r="BL420" i="1"/>
  <c r="BM420" i="1"/>
  <c r="BN420" i="1"/>
  <c r="BP420" i="1"/>
  <c r="BR420" i="1"/>
  <c r="BH421" i="1"/>
  <c r="BL421" i="1"/>
  <c r="BM421" i="1"/>
  <c r="BN421" i="1"/>
  <c r="BP421" i="1"/>
  <c r="BR421" i="1"/>
  <c r="BH422" i="1"/>
  <c r="BL422" i="1"/>
  <c r="BM422" i="1"/>
  <c r="BN422" i="1"/>
  <c r="BP422" i="1"/>
  <c r="BR422" i="1"/>
  <c r="BH423" i="1"/>
  <c r="BL423" i="1"/>
  <c r="BM423" i="1"/>
  <c r="BN423" i="1"/>
  <c r="BP423" i="1"/>
  <c r="BR423" i="1"/>
  <c r="BH424" i="1"/>
  <c r="BL424" i="1"/>
  <c r="BM424" i="1"/>
  <c r="BN424" i="1"/>
  <c r="BP424" i="1"/>
  <c r="BR424" i="1"/>
  <c r="BH425" i="1"/>
  <c r="BL425" i="1"/>
  <c r="BM425" i="1"/>
  <c r="BN425" i="1"/>
  <c r="BP425" i="1"/>
  <c r="BR425" i="1"/>
  <c r="BH426" i="1"/>
  <c r="BL426" i="1"/>
  <c r="BM426" i="1"/>
  <c r="BN426" i="1"/>
  <c r="BP426" i="1"/>
  <c r="BR426" i="1"/>
  <c r="BH427" i="1"/>
  <c r="BL427" i="1"/>
  <c r="BM427" i="1"/>
  <c r="BN427" i="1"/>
  <c r="BP427" i="1"/>
  <c r="BR427" i="1"/>
  <c r="BH428" i="1"/>
  <c r="BL428" i="1"/>
  <c r="BM428" i="1"/>
  <c r="BN428" i="1"/>
  <c r="BP428" i="1"/>
  <c r="BR428" i="1"/>
  <c r="BH429" i="1"/>
  <c r="BL429" i="1"/>
  <c r="BM429" i="1"/>
  <c r="BN429" i="1"/>
  <c r="BP429" i="1"/>
  <c r="BR429" i="1"/>
  <c r="BH430" i="1"/>
  <c r="BL430" i="1"/>
  <c r="BM430" i="1"/>
  <c r="BN430" i="1"/>
  <c r="BP430" i="1"/>
  <c r="BR430" i="1"/>
  <c r="BH431" i="1"/>
  <c r="BL431" i="1"/>
  <c r="BM431" i="1"/>
  <c r="BN431" i="1"/>
  <c r="BP431" i="1"/>
  <c r="BR431" i="1"/>
  <c r="BH432" i="1"/>
  <c r="BL432" i="1"/>
  <c r="BM432" i="1"/>
  <c r="BN432" i="1"/>
  <c r="BP432" i="1"/>
  <c r="BR432" i="1"/>
  <c r="BH433" i="1"/>
  <c r="BL433" i="1"/>
  <c r="BM433" i="1"/>
  <c r="BN433" i="1"/>
  <c r="BP433" i="1"/>
  <c r="BR433" i="1"/>
  <c r="BH434" i="1"/>
  <c r="BL434" i="1"/>
  <c r="BM434" i="1"/>
  <c r="BN434" i="1"/>
  <c r="BP434" i="1"/>
  <c r="BR434" i="1"/>
  <c r="BH435" i="1"/>
  <c r="BL435" i="1"/>
  <c r="BM435" i="1"/>
  <c r="BN435" i="1"/>
  <c r="BP435" i="1"/>
  <c r="BR435" i="1"/>
  <c r="BH436" i="1"/>
  <c r="BL436" i="1"/>
  <c r="BM436" i="1"/>
  <c r="BN436" i="1"/>
  <c r="BP436" i="1"/>
  <c r="BR436" i="1"/>
  <c r="BH437" i="1"/>
  <c r="BL437" i="1"/>
  <c r="BM437" i="1"/>
  <c r="BN437" i="1"/>
  <c r="BP437" i="1"/>
  <c r="BR437" i="1"/>
  <c r="BH438" i="1"/>
  <c r="BL438" i="1"/>
  <c r="BM438" i="1"/>
  <c r="BN438" i="1"/>
  <c r="BP438" i="1"/>
  <c r="BR438" i="1"/>
  <c r="BH439" i="1"/>
  <c r="BL439" i="1"/>
  <c r="BM439" i="1"/>
  <c r="BN439" i="1"/>
  <c r="BP439" i="1"/>
  <c r="BR439" i="1"/>
  <c r="BH440" i="1"/>
  <c r="BL440" i="1"/>
  <c r="BM440" i="1"/>
  <c r="BN440" i="1"/>
  <c r="BP440" i="1"/>
  <c r="BR440" i="1"/>
  <c r="BH441" i="1"/>
  <c r="BL441" i="1"/>
  <c r="BM441" i="1"/>
  <c r="BN441" i="1"/>
  <c r="BP441" i="1"/>
  <c r="BR441" i="1"/>
  <c r="BH442" i="1"/>
  <c r="BL442" i="1"/>
  <c r="BM442" i="1"/>
  <c r="BN442" i="1"/>
  <c r="BP442" i="1"/>
  <c r="BR442" i="1"/>
  <c r="BH443" i="1"/>
  <c r="BL443" i="1"/>
  <c r="BM443" i="1"/>
  <c r="BN443" i="1"/>
  <c r="BP443" i="1"/>
  <c r="BR443" i="1"/>
  <c r="BH444" i="1"/>
  <c r="BL444" i="1"/>
  <c r="BM444" i="1"/>
  <c r="BN444" i="1"/>
  <c r="BP444" i="1"/>
  <c r="BR444" i="1"/>
  <c r="BH445" i="1"/>
  <c r="BL445" i="1"/>
  <c r="BM445" i="1"/>
  <c r="BN445" i="1"/>
  <c r="BP445" i="1"/>
  <c r="BR445" i="1"/>
  <c r="BH446" i="1"/>
  <c r="BL446" i="1"/>
  <c r="BM446" i="1"/>
  <c r="BN446" i="1"/>
  <c r="BP446" i="1"/>
  <c r="BR446" i="1"/>
  <c r="BH447" i="1"/>
  <c r="BL447" i="1"/>
  <c r="BM447" i="1"/>
  <c r="BN447" i="1"/>
  <c r="BP447" i="1"/>
  <c r="BR447" i="1"/>
  <c r="BH448" i="1"/>
  <c r="BL448" i="1"/>
  <c r="BM448" i="1"/>
  <c r="BN448" i="1"/>
  <c r="BP448" i="1"/>
  <c r="BR448" i="1"/>
  <c r="BH449" i="1"/>
  <c r="BL449" i="1"/>
  <c r="BM449" i="1"/>
  <c r="BN449" i="1"/>
  <c r="BP449" i="1"/>
  <c r="BR449" i="1"/>
  <c r="BH450" i="1"/>
  <c r="BL450" i="1"/>
  <c r="BM450" i="1"/>
  <c r="BN450" i="1"/>
  <c r="BP450" i="1"/>
  <c r="BR450" i="1"/>
  <c r="BH451" i="1"/>
  <c r="BL451" i="1"/>
  <c r="BM451" i="1"/>
  <c r="BN451" i="1"/>
  <c r="BP451" i="1"/>
  <c r="BR451" i="1"/>
  <c r="BH452" i="1"/>
  <c r="BL452" i="1"/>
  <c r="BM452" i="1"/>
  <c r="BN452" i="1"/>
  <c r="BP452" i="1"/>
  <c r="BR452" i="1"/>
  <c r="BH453" i="1"/>
  <c r="BL453" i="1"/>
  <c r="BM453" i="1"/>
  <c r="BN453" i="1"/>
  <c r="BP453" i="1"/>
  <c r="BR453" i="1"/>
  <c r="BH454" i="1"/>
  <c r="BL454" i="1"/>
  <c r="BM454" i="1"/>
  <c r="BN454" i="1"/>
  <c r="BP454" i="1"/>
  <c r="BR454" i="1"/>
  <c r="BH455" i="1"/>
  <c r="BL455" i="1"/>
  <c r="BM455" i="1"/>
  <c r="BN455" i="1"/>
  <c r="BP455" i="1"/>
  <c r="BR455" i="1"/>
  <c r="BH456" i="1"/>
  <c r="BL456" i="1"/>
  <c r="BM456" i="1"/>
  <c r="BN456" i="1"/>
  <c r="BP456" i="1"/>
  <c r="BR456" i="1"/>
  <c r="BH457" i="1"/>
  <c r="BL457" i="1"/>
  <c r="BM457" i="1"/>
  <c r="BN457" i="1"/>
  <c r="BP457" i="1"/>
  <c r="BR457" i="1"/>
  <c r="BH458" i="1"/>
  <c r="BL458" i="1"/>
  <c r="BM458" i="1"/>
  <c r="BN458" i="1"/>
  <c r="BP458" i="1"/>
  <c r="BR458" i="1"/>
  <c r="BH459" i="1"/>
  <c r="BL459" i="1"/>
  <c r="BM459" i="1"/>
  <c r="BN459" i="1"/>
  <c r="BP459" i="1"/>
  <c r="BR459" i="1"/>
  <c r="BH460" i="1"/>
  <c r="BL460" i="1"/>
  <c r="BM460" i="1"/>
  <c r="BN460" i="1"/>
  <c r="BP460" i="1"/>
  <c r="BR460" i="1"/>
  <c r="BH461" i="1"/>
  <c r="BL461" i="1"/>
  <c r="BM461" i="1"/>
  <c r="BN461" i="1"/>
  <c r="BP461" i="1"/>
  <c r="BR461" i="1"/>
  <c r="BH462" i="1"/>
  <c r="BL462" i="1"/>
  <c r="BM462" i="1"/>
  <c r="BN462" i="1"/>
  <c r="BP462" i="1"/>
  <c r="BR462" i="1"/>
  <c r="BH463" i="1"/>
  <c r="BL463" i="1"/>
  <c r="BM463" i="1"/>
  <c r="BN463" i="1"/>
  <c r="BP463" i="1"/>
  <c r="BR463" i="1"/>
  <c r="BH464" i="1"/>
  <c r="BL464" i="1"/>
  <c r="BM464" i="1"/>
  <c r="BN464" i="1"/>
  <c r="BP464" i="1"/>
  <c r="BR464" i="1"/>
  <c r="BH465" i="1"/>
  <c r="BL465" i="1"/>
  <c r="BM465" i="1"/>
  <c r="BN465" i="1"/>
  <c r="BP465" i="1"/>
  <c r="BR465" i="1"/>
  <c r="BH466" i="1"/>
  <c r="BL466" i="1"/>
  <c r="BM466" i="1"/>
  <c r="BN466" i="1"/>
  <c r="BP466" i="1"/>
  <c r="BR466" i="1"/>
  <c r="BH467" i="1"/>
  <c r="BL467" i="1"/>
  <c r="BM467" i="1"/>
  <c r="BN467" i="1"/>
  <c r="BP467" i="1"/>
  <c r="BR467" i="1"/>
  <c r="BH468" i="1"/>
  <c r="BL468" i="1"/>
  <c r="BM468" i="1"/>
  <c r="BN468" i="1"/>
  <c r="BP468" i="1"/>
  <c r="BR468" i="1"/>
  <c r="BH469" i="1"/>
  <c r="BL469" i="1"/>
  <c r="BM469" i="1"/>
  <c r="BN469" i="1"/>
  <c r="BP469" i="1"/>
  <c r="BR469" i="1"/>
  <c r="BH470" i="1"/>
  <c r="BL470" i="1"/>
  <c r="BM470" i="1"/>
  <c r="BN470" i="1"/>
  <c r="BP470" i="1"/>
  <c r="BR470" i="1"/>
  <c r="BH471" i="1"/>
  <c r="BL471" i="1"/>
  <c r="BM471" i="1"/>
  <c r="BN471" i="1"/>
  <c r="BP471" i="1"/>
  <c r="BR471" i="1"/>
  <c r="BH472" i="1"/>
  <c r="BL472" i="1"/>
  <c r="BM472" i="1"/>
  <c r="BN472" i="1"/>
  <c r="BP472" i="1"/>
  <c r="BR472" i="1"/>
  <c r="BH473" i="1"/>
  <c r="BL473" i="1"/>
  <c r="BM473" i="1"/>
  <c r="BN473" i="1"/>
  <c r="BP473" i="1"/>
  <c r="BR473" i="1"/>
  <c r="BH474" i="1"/>
  <c r="BL474" i="1"/>
  <c r="BM474" i="1"/>
  <c r="BN474" i="1"/>
  <c r="BP474" i="1"/>
  <c r="BR474" i="1"/>
  <c r="BH475" i="1"/>
  <c r="BL475" i="1"/>
  <c r="BM475" i="1"/>
  <c r="BN475" i="1"/>
  <c r="BP475" i="1"/>
  <c r="BR475" i="1"/>
  <c r="BH476" i="1"/>
  <c r="BL476" i="1"/>
  <c r="BM476" i="1"/>
  <c r="BN476" i="1"/>
  <c r="BP476" i="1"/>
  <c r="BR476" i="1"/>
  <c r="BH477" i="1"/>
  <c r="BL477" i="1"/>
  <c r="BM477" i="1"/>
  <c r="BN477" i="1"/>
  <c r="BP477" i="1"/>
  <c r="BR477" i="1"/>
  <c r="BH478" i="1"/>
  <c r="BL478" i="1"/>
  <c r="BM478" i="1"/>
  <c r="BN478" i="1"/>
  <c r="BP478" i="1"/>
  <c r="BR478" i="1"/>
  <c r="BH479" i="1"/>
  <c r="BL479" i="1"/>
  <c r="BM479" i="1"/>
  <c r="BN479" i="1"/>
  <c r="BP479" i="1"/>
  <c r="BR479" i="1"/>
  <c r="BH480" i="1"/>
  <c r="BL480" i="1"/>
  <c r="BM480" i="1"/>
  <c r="BN480" i="1"/>
  <c r="BP480" i="1"/>
  <c r="BR480" i="1"/>
  <c r="BH481" i="1"/>
  <c r="BL481" i="1"/>
  <c r="BM481" i="1"/>
  <c r="BN481" i="1"/>
  <c r="BP481" i="1"/>
  <c r="BR481" i="1"/>
  <c r="BH482" i="1"/>
  <c r="BL482" i="1"/>
  <c r="BM482" i="1"/>
  <c r="BN482" i="1"/>
  <c r="BP482" i="1"/>
  <c r="BR482" i="1"/>
  <c r="BH483" i="1"/>
  <c r="BL483" i="1"/>
  <c r="BM483" i="1"/>
  <c r="BN483" i="1"/>
  <c r="BP483" i="1"/>
  <c r="BR483" i="1"/>
  <c r="BH484" i="1"/>
  <c r="BL484" i="1"/>
  <c r="BM484" i="1"/>
  <c r="BN484" i="1"/>
  <c r="BP484" i="1"/>
  <c r="BR484" i="1"/>
  <c r="BH485" i="1"/>
  <c r="BL485" i="1"/>
  <c r="BM485" i="1"/>
  <c r="BN485" i="1"/>
  <c r="BP485" i="1"/>
  <c r="BR485" i="1"/>
  <c r="BH486" i="1"/>
  <c r="BL486" i="1"/>
  <c r="BM486" i="1"/>
  <c r="BN486" i="1"/>
  <c r="BP486" i="1"/>
  <c r="BR486" i="1"/>
  <c r="BH487" i="1"/>
  <c r="BL487" i="1"/>
  <c r="BM487" i="1"/>
  <c r="BN487" i="1"/>
  <c r="BP487" i="1"/>
  <c r="BR487" i="1"/>
  <c r="BH488" i="1"/>
  <c r="BL488" i="1"/>
  <c r="BM488" i="1"/>
  <c r="BN488" i="1"/>
  <c r="BP488" i="1"/>
  <c r="BR488" i="1"/>
  <c r="BH489" i="1"/>
  <c r="BL489" i="1"/>
  <c r="BM489" i="1"/>
  <c r="BN489" i="1"/>
  <c r="BP489" i="1"/>
  <c r="BR489" i="1"/>
  <c r="BH490" i="1"/>
  <c r="BL490" i="1"/>
  <c r="BM490" i="1"/>
  <c r="BN490" i="1"/>
  <c r="BP490" i="1"/>
  <c r="BR490" i="1"/>
  <c r="BH491" i="1"/>
  <c r="BL491" i="1"/>
  <c r="BM491" i="1"/>
  <c r="BN491" i="1"/>
  <c r="BP491" i="1"/>
  <c r="BR491" i="1"/>
  <c r="BH492" i="1"/>
  <c r="BL492" i="1"/>
  <c r="BM492" i="1"/>
  <c r="BN492" i="1"/>
  <c r="BP492" i="1"/>
  <c r="BR492" i="1"/>
  <c r="BH493" i="1"/>
  <c r="BL493" i="1"/>
  <c r="BM493" i="1"/>
  <c r="BN493" i="1"/>
  <c r="BP493" i="1"/>
  <c r="BR493" i="1"/>
  <c r="BH494" i="1"/>
  <c r="BL494" i="1"/>
  <c r="BM494" i="1"/>
  <c r="BN494" i="1"/>
  <c r="BP494" i="1"/>
  <c r="BR494" i="1"/>
  <c r="BH495" i="1"/>
  <c r="BL495" i="1"/>
  <c r="BM495" i="1"/>
  <c r="BN495" i="1"/>
  <c r="BP495" i="1"/>
  <c r="BR495" i="1"/>
  <c r="BH496" i="1"/>
  <c r="BL496" i="1"/>
  <c r="BM496" i="1"/>
  <c r="BN496" i="1"/>
  <c r="BP496" i="1"/>
  <c r="BR496" i="1"/>
  <c r="BH497" i="1"/>
  <c r="BL497" i="1"/>
  <c r="BM497" i="1"/>
  <c r="BN497" i="1"/>
  <c r="BP497" i="1"/>
  <c r="BR497" i="1"/>
  <c r="BH498" i="1"/>
  <c r="BL498" i="1"/>
  <c r="BM498" i="1"/>
  <c r="BN498" i="1"/>
  <c r="BP498" i="1"/>
  <c r="BR498" i="1"/>
  <c r="BH499" i="1"/>
  <c r="BL499" i="1"/>
  <c r="BM499" i="1"/>
  <c r="BN499" i="1"/>
  <c r="BP499" i="1"/>
  <c r="BR499" i="1"/>
  <c r="BH500" i="1"/>
  <c r="BL500" i="1"/>
  <c r="BM500" i="1"/>
  <c r="BN500" i="1"/>
  <c r="BP500" i="1"/>
  <c r="BR500" i="1"/>
  <c r="BH501" i="1"/>
  <c r="BL501" i="1"/>
  <c r="BM501" i="1"/>
  <c r="BN501" i="1"/>
  <c r="BP501" i="1"/>
  <c r="BR501" i="1"/>
  <c r="BH502" i="1"/>
  <c r="BL502" i="1"/>
  <c r="BM502" i="1"/>
  <c r="BN502" i="1"/>
  <c r="BP502" i="1"/>
  <c r="BR502" i="1"/>
  <c r="BH503" i="1"/>
  <c r="BL503" i="1"/>
  <c r="BM503" i="1"/>
  <c r="BN503" i="1"/>
  <c r="BP503" i="1"/>
  <c r="BR503" i="1"/>
  <c r="BH504" i="1"/>
  <c r="BL504" i="1"/>
  <c r="BM504" i="1"/>
  <c r="BN504" i="1"/>
  <c r="BP504" i="1"/>
  <c r="BR504" i="1"/>
  <c r="BH505" i="1"/>
  <c r="BL505" i="1"/>
  <c r="BM505" i="1"/>
  <c r="BN505" i="1"/>
  <c r="BP505" i="1"/>
  <c r="BR505" i="1"/>
  <c r="BH506" i="1"/>
  <c r="BL506" i="1"/>
  <c r="BM506" i="1"/>
  <c r="BN506" i="1"/>
  <c r="BP506" i="1"/>
  <c r="BR506" i="1"/>
  <c r="BH507" i="1"/>
  <c r="BL507" i="1"/>
  <c r="BM507" i="1"/>
  <c r="BN507" i="1"/>
  <c r="BP507" i="1"/>
  <c r="BR507" i="1"/>
  <c r="BH508" i="1"/>
  <c r="BL508" i="1"/>
  <c r="BM508" i="1"/>
  <c r="BN508" i="1"/>
  <c r="BP508" i="1"/>
  <c r="BR508" i="1"/>
  <c r="BH509" i="1"/>
  <c r="BL509" i="1"/>
  <c r="BM509" i="1"/>
  <c r="BN509" i="1"/>
  <c r="BP509" i="1"/>
  <c r="BR509" i="1"/>
  <c r="BH510" i="1"/>
  <c r="BL510" i="1"/>
  <c r="BM510" i="1"/>
  <c r="BN510" i="1"/>
  <c r="BP510" i="1"/>
  <c r="BR510" i="1"/>
  <c r="BH511" i="1"/>
  <c r="BL511" i="1"/>
  <c r="BM511" i="1"/>
  <c r="BN511" i="1"/>
  <c r="BP511" i="1"/>
  <c r="BR511" i="1"/>
  <c r="BH512" i="1"/>
  <c r="BL512" i="1"/>
  <c r="BM512" i="1"/>
  <c r="BN512" i="1"/>
  <c r="BP512" i="1"/>
  <c r="BR512" i="1"/>
  <c r="BH513" i="1"/>
  <c r="BL513" i="1"/>
  <c r="BM513" i="1"/>
  <c r="BN513" i="1"/>
  <c r="BP513" i="1"/>
  <c r="BR513" i="1"/>
  <c r="BH514" i="1"/>
  <c r="BL514" i="1"/>
  <c r="BM514" i="1"/>
  <c r="BN514" i="1"/>
  <c r="BP514" i="1"/>
  <c r="BR514" i="1"/>
  <c r="BH515" i="1"/>
  <c r="BL515" i="1"/>
  <c r="BM515" i="1"/>
  <c r="BN515" i="1"/>
  <c r="BP515" i="1"/>
  <c r="BR515" i="1"/>
  <c r="BH516" i="1"/>
  <c r="BL516" i="1"/>
  <c r="BM516" i="1"/>
  <c r="BN516" i="1"/>
  <c r="BP516" i="1"/>
  <c r="BR516" i="1"/>
  <c r="BH517" i="1"/>
  <c r="BL517" i="1"/>
  <c r="BM517" i="1"/>
  <c r="BN517" i="1"/>
  <c r="BP517" i="1"/>
  <c r="BR517" i="1"/>
  <c r="BH518" i="1"/>
  <c r="BL518" i="1"/>
  <c r="BM518" i="1"/>
  <c r="BN518" i="1"/>
  <c r="BP518" i="1"/>
  <c r="BR518" i="1"/>
  <c r="BH519" i="1"/>
  <c r="BL519" i="1"/>
  <c r="BM519" i="1"/>
  <c r="BN519" i="1"/>
  <c r="BP519" i="1"/>
  <c r="BR519" i="1"/>
  <c r="BH520" i="1"/>
  <c r="BL520" i="1"/>
  <c r="BM520" i="1"/>
  <c r="BN520" i="1"/>
  <c r="BP520" i="1"/>
  <c r="BR520" i="1"/>
  <c r="BH521" i="1"/>
  <c r="BL521" i="1"/>
  <c r="BM521" i="1"/>
  <c r="BN521" i="1"/>
  <c r="BP521" i="1"/>
  <c r="BR521" i="1"/>
  <c r="BH522" i="1"/>
  <c r="BL522" i="1"/>
  <c r="BM522" i="1"/>
  <c r="BN522" i="1"/>
  <c r="BP522" i="1"/>
  <c r="BR522" i="1"/>
  <c r="BH523" i="1"/>
  <c r="BL523" i="1"/>
  <c r="BM523" i="1"/>
  <c r="BN523" i="1"/>
  <c r="BP523" i="1"/>
  <c r="BR523" i="1"/>
  <c r="BH524" i="1"/>
  <c r="BL524" i="1"/>
  <c r="BM524" i="1"/>
  <c r="BN524" i="1"/>
  <c r="BP524" i="1"/>
  <c r="BR524" i="1"/>
  <c r="BH525" i="1"/>
  <c r="BL525" i="1"/>
  <c r="BM525" i="1"/>
  <c r="BN525" i="1"/>
  <c r="BP525" i="1"/>
  <c r="BR525" i="1"/>
  <c r="BH526" i="1"/>
  <c r="BL526" i="1"/>
  <c r="BM526" i="1"/>
  <c r="BN526" i="1"/>
  <c r="BP526" i="1"/>
  <c r="BR526" i="1"/>
  <c r="BH527" i="1"/>
  <c r="BL527" i="1"/>
  <c r="BM527" i="1"/>
  <c r="BN527" i="1"/>
  <c r="BP527" i="1"/>
  <c r="BR527" i="1"/>
  <c r="BH528" i="1"/>
  <c r="BL528" i="1"/>
  <c r="BM528" i="1"/>
  <c r="BN528" i="1"/>
  <c r="BP528" i="1"/>
  <c r="BR528" i="1"/>
  <c r="BH529" i="1"/>
  <c r="BL529" i="1"/>
  <c r="BM529" i="1"/>
  <c r="BN529" i="1"/>
  <c r="BP529" i="1"/>
  <c r="BR529" i="1"/>
  <c r="BH530" i="1"/>
  <c r="BL530" i="1"/>
  <c r="BM530" i="1"/>
  <c r="BN530" i="1"/>
  <c r="BP530" i="1"/>
  <c r="BR530" i="1"/>
  <c r="BH531" i="1"/>
  <c r="BL531" i="1"/>
  <c r="BM531" i="1"/>
  <c r="BN531" i="1"/>
  <c r="BP531" i="1"/>
  <c r="BR531" i="1"/>
  <c r="BH532" i="1"/>
  <c r="BL532" i="1"/>
  <c r="BM532" i="1"/>
  <c r="BN532" i="1"/>
  <c r="BP532" i="1"/>
  <c r="BR532" i="1"/>
  <c r="BH533" i="1"/>
  <c r="BL533" i="1"/>
  <c r="BM533" i="1"/>
  <c r="BN533" i="1"/>
  <c r="BP533" i="1"/>
  <c r="BR533" i="1"/>
  <c r="BH534" i="1"/>
  <c r="BL534" i="1"/>
  <c r="BM534" i="1"/>
  <c r="BN534" i="1"/>
  <c r="BP534" i="1"/>
  <c r="BR534" i="1"/>
  <c r="BH535" i="1"/>
  <c r="BL535" i="1"/>
  <c r="BM535" i="1"/>
  <c r="BN535" i="1"/>
  <c r="BP535" i="1"/>
  <c r="BR535" i="1"/>
  <c r="BH536" i="1"/>
  <c r="BL536" i="1"/>
  <c r="BM536" i="1"/>
  <c r="BN536" i="1"/>
  <c r="BP536" i="1"/>
  <c r="BR536" i="1"/>
  <c r="BH537" i="1"/>
  <c r="BL537" i="1"/>
  <c r="BM537" i="1"/>
  <c r="BN537" i="1"/>
  <c r="BP537" i="1"/>
  <c r="BR537" i="1"/>
  <c r="BH538" i="1"/>
  <c r="BL538" i="1"/>
  <c r="BM538" i="1"/>
  <c r="BN538" i="1"/>
  <c r="BP538" i="1"/>
  <c r="BR538" i="1"/>
  <c r="BH539" i="1"/>
  <c r="BL539" i="1"/>
  <c r="BM539" i="1"/>
  <c r="BN539" i="1"/>
  <c r="BP539" i="1"/>
  <c r="BR539" i="1"/>
  <c r="BH540" i="1"/>
  <c r="BL540" i="1"/>
  <c r="BM540" i="1"/>
  <c r="BN540" i="1"/>
  <c r="BP540" i="1"/>
  <c r="BR540" i="1"/>
  <c r="BH541" i="1"/>
  <c r="BL541" i="1"/>
  <c r="BM541" i="1"/>
  <c r="BN541" i="1"/>
  <c r="BP541" i="1"/>
  <c r="BR541" i="1"/>
  <c r="BH542" i="1"/>
  <c r="BL542" i="1"/>
  <c r="BM542" i="1"/>
  <c r="BN542" i="1"/>
  <c r="BP542" i="1"/>
  <c r="BR542" i="1"/>
  <c r="BH543" i="1"/>
  <c r="BL543" i="1"/>
  <c r="BM543" i="1"/>
  <c r="BN543" i="1"/>
  <c r="BP543" i="1"/>
  <c r="BR543" i="1"/>
  <c r="BH544" i="1"/>
  <c r="BL544" i="1"/>
  <c r="BM544" i="1"/>
  <c r="BN544" i="1"/>
  <c r="BP544" i="1"/>
  <c r="BR544" i="1"/>
  <c r="BH545" i="1"/>
  <c r="BL545" i="1"/>
  <c r="BM545" i="1"/>
  <c r="BN545" i="1"/>
  <c r="BP545" i="1"/>
  <c r="BR545" i="1"/>
  <c r="BH546" i="1"/>
  <c r="BL546" i="1"/>
  <c r="BM546" i="1"/>
  <c r="BN546" i="1"/>
  <c r="BP546" i="1"/>
  <c r="BR546" i="1"/>
  <c r="BH547" i="1"/>
  <c r="BL547" i="1"/>
  <c r="BM547" i="1"/>
  <c r="BN547" i="1"/>
  <c r="BP547" i="1"/>
  <c r="BR547" i="1"/>
  <c r="BH548" i="1"/>
  <c r="BL548" i="1"/>
  <c r="BM548" i="1"/>
  <c r="BN548" i="1"/>
  <c r="BP548" i="1"/>
  <c r="BR548" i="1"/>
  <c r="BH549" i="1"/>
  <c r="BL549" i="1"/>
  <c r="BM549" i="1"/>
  <c r="BN549" i="1"/>
  <c r="BP549" i="1"/>
  <c r="BR549" i="1"/>
  <c r="BH550" i="1"/>
  <c r="BL550" i="1"/>
  <c r="BM550" i="1"/>
  <c r="BN550" i="1"/>
  <c r="BP550" i="1"/>
  <c r="BR550" i="1"/>
  <c r="BH551" i="1"/>
  <c r="BL551" i="1"/>
  <c r="BM551" i="1"/>
  <c r="BN551" i="1"/>
  <c r="BP551" i="1"/>
  <c r="BR551" i="1"/>
  <c r="BH552" i="1"/>
  <c r="BL552" i="1"/>
  <c r="BM552" i="1"/>
  <c r="BN552" i="1"/>
  <c r="BP552" i="1"/>
  <c r="BR552" i="1"/>
  <c r="BH553" i="1"/>
  <c r="BL553" i="1"/>
  <c r="BM553" i="1"/>
  <c r="BN553" i="1"/>
  <c r="BP553" i="1"/>
  <c r="BR553" i="1"/>
  <c r="BH554" i="1"/>
  <c r="BL554" i="1"/>
  <c r="BM554" i="1"/>
  <c r="BN554" i="1"/>
  <c r="BP554" i="1"/>
  <c r="BR554" i="1"/>
  <c r="BH555" i="1"/>
  <c r="BL555" i="1"/>
  <c r="BM555" i="1"/>
  <c r="BN555" i="1"/>
  <c r="BP555" i="1"/>
  <c r="BR555" i="1"/>
  <c r="BH556" i="1"/>
  <c r="BL556" i="1"/>
  <c r="BM556" i="1"/>
  <c r="BN556" i="1"/>
  <c r="BP556" i="1"/>
  <c r="BR556" i="1"/>
  <c r="BH557" i="1"/>
  <c r="BL557" i="1"/>
  <c r="BM557" i="1"/>
  <c r="BN557" i="1"/>
  <c r="BP557" i="1"/>
  <c r="BR557" i="1"/>
  <c r="BH558" i="1"/>
  <c r="BL558" i="1"/>
  <c r="BM558" i="1"/>
  <c r="BN558" i="1"/>
  <c r="BP558" i="1"/>
  <c r="BR558" i="1"/>
  <c r="BH559" i="1"/>
  <c r="BL559" i="1"/>
  <c r="BM559" i="1"/>
  <c r="BN559" i="1"/>
  <c r="BP559" i="1"/>
  <c r="BR559" i="1"/>
  <c r="BH560" i="1"/>
  <c r="BL560" i="1"/>
  <c r="BM560" i="1"/>
  <c r="BN560" i="1"/>
  <c r="BP560" i="1"/>
  <c r="BR560" i="1"/>
  <c r="BH561" i="1"/>
  <c r="BL561" i="1"/>
  <c r="BM561" i="1"/>
  <c r="BN561" i="1"/>
  <c r="BP561" i="1"/>
  <c r="BR561" i="1"/>
  <c r="BH562" i="1"/>
  <c r="BL562" i="1"/>
  <c r="BM562" i="1"/>
  <c r="BN562" i="1"/>
  <c r="BP562" i="1"/>
  <c r="BR562" i="1"/>
  <c r="BH563" i="1"/>
  <c r="BL563" i="1"/>
  <c r="BM563" i="1"/>
  <c r="BN563" i="1"/>
  <c r="BP563" i="1"/>
  <c r="BR563" i="1"/>
  <c r="BH564" i="1"/>
  <c r="BL564" i="1"/>
  <c r="BM564" i="1"/>
  <c r="BN564" i="1"/>
  <c r="BP564" i="1"/>
  <c r="BR564" i="1"/>
  <c r="BH565" i="1"/>
  <c r="BL565" i="1"/>
  <c r="BM565" i="1"/>
  <c r="BN565" i="1"/>
  <c r="BP565" i="1"/>
  <c r="BR565" i="1"/>
  <c r="BH566" i="1"/>
  <c r="BL566" i="1"/>
  <c r="BM566" i="1"/>
  <c r="BN566" i="1"/>
  <c r="BP566" i="1"/>
  <c r="BR566" i="1"/>
  <c r="BH567" i="1"/>
  <c r="BL567" i="1"/>
  <c r="BM567" i="1"/>
  <c r="BN567" i="1"/>
  <c r="BP567" i="1"/>
  <c r="BR567" i="1"/>
  <c r="BH568" i="1"/>
  <c r="BL568" i="1"/>
  <c r="BM568" i="1"/>
  <c r="BN568" i="1"/>
  <c r="BP568" i="1"/>
  <c r="BR568" i="1"/>
  <c r="BH569" i="1"/>
  <c r="BL569" i="1"/>
  <c r="BM569" i="1"/>
  <c r="BN569" i="1"/>
  <c r="BP569" i="1"/>
  <c r="BR569" i="1"/>
  <c r="BH570" i="1"/>
  <c r="BL570" i="1"/>
  <c r="BM570" i="1"/>
  <c r="BN570" i="1"/>
  <c r="BP570" i="1"/>
  <c r="BR570" i="1"/>
  <c r="BH571" i="1"/>
  <c r="BL571" i="1"/>
  <c r="BM571" i="1"/>
  <c r="BN571" i="1"/>
  <c r="BP571" i="1"/>
  <c r="BR571" i="1"/>
  <c r="BH572" i="1"/>
  <c r="BL572" i="1"/>
  <c r="BM572" i="1"/>
  <c r="BN572" i="1"/>
  <c r="BP572" i="1"/>
  <c r="BR572" i="1"/>
  <c r="BH573" i="1"/>
  <c r="BL573" i="1"/>
  <c r="BM573" i="1"/>
  <c r="BN573" i="1"/>
  <c r="BP573" i="1"/>
  <c r="BR573" i="1"/>
  <c r="BH574" i="1"/>
  <c r="BL574" i="1"/>
  <c r="BM574" i="1"/>
  <c r="BN574" i="1"/>
  <c r="BP574" i="1"/>
  <c r="BR574" i="1"/>
  <c r="BH575" i="1"/>
  <c r="BL575" i="1"/>
  <c r="BM575" i="1"/>
  <c r="BN575" i="1"/>
  <c r="BP575" i="1"/>
  <c r="BR575" i="1"/>
  <c r="BH576" i="1"/>
  <c r="BL576" i="1"/>
  <c r="BM576" i="1"/>
  <c r="BN576" i="1"/>
  <c r="BP576" i="1"/>
  <c r="BR576" i="1"/>
  <c r="BH577" i="1"/>
  <c r="BL577" i="1"/>
  <c r="BM577" i="1"/>
  <c r="BN577" i="1"/>
  <c r="BP577" i="1"/>
  <c r="BR577" i="1"/>
  <c r="BH578" i="1"/>
  <c r="BL578" i="1"/>
  <c r="BM578" i="1"/>
  <c r="BN578" i="1"/>
  <c r="BP578" i="1"/>
  <c r="BR578" i="1"/>
  <c r="BH579" i="1"/>
  <c r="BL579" i="1"/>
  <c r="BM579" i="1"/>
  <c r="BN579" i="1"/>
  <c r="BP579" i="1"/>
  <c r="BR579" i="1"/>
  <c r="BH580" i="1"/>
  <c r="BL580" i="1"/>
  <c r="BM580" i="1"/>
  <c r="BN580" i="1"/>
  <c r="BP580" i="1"/>
  <c r="BR580" i="1"/>
  <c r="BH581" i="1"/>
  <c r="BL581" i="1"/>
  <c r="BM581" i="1"/>
  <c r="BN581" i="1"/>
  <c r="BP581" i="1"/>
  <c r="BR581" i="1"/>
  <c r="BH582" i="1"/>
  <c r="BL582" i="1"/>
  <c r="BM582" i="1"/>
  <c r="BN582" i="1"/>
  <c r="BP582" i="1"/>
  <c r="BR582" i="1"/>
  <c r="BH583" i="1"/>
  <c r="BL583" i="1"/>
  <c r="BM583" i="1"/>
  <c r="BN583" i="1"/>
  <c r="BP583" i="1"/>
  <c r="BR583" i="1"/>
  <c r="BH584" i="1"/>
  <c r="BL584" i="1"/>
  <c r="BM584" i="1"/>
  <c r="BN584" i="1"/>
  <c r="BP584" i="1"/>
  <c r="BR584" i="1"/>
  <c r="BH585" i="1"/>
  <c r="BL585" i="1"/>
  <c r="BM585" i="1"/>
  <c r="BN585" i="1"/>
  <c r="BP585" i="1"/>
  <c r="BR585" i="1"/>
  <c r="BH586" i="1"/>
  <c r="BL586" i="1"/>
  <c r="BM586" i="1"/>
  <c r="BN586" i="1"/>
  <c r="BP586" i="1"/>
  <c r="BR586" i="1"/>
  <c r="BH587" i="1"/>
  <c r="BL587" i="1"/>
  <c r="BM587" i="1"/>
  <c r="BN587" i="1"/>
  <c r="BP587" i="1"/>
  <c r="BR587" i="1"/>
  <c r="BH588" i="1"/>
  <c r="BL588" i="1"/>
  <c r="BM588" i="1"/>
  <c r="BN588" i="1"/>
  <c r="BP588" i="1"/>
  <c r="BR588" i="1"/>
  <c r="BH589" i="1"/>
  <c r="BL589" i="1"/>
  <c r="BM589" i="1"/>
  <c r="BN589" i="1"/>
  <c r="BP589" i="1"/>
  <c r="BR589" i="1"/>
  <c r="BH590" i="1"/>
  <c r="BL590" i="1"/>
  <c r="BM590" i="1"/>
  <c r="BN590" i="1"/>
  <c r="BP590" i="1"/>
  <c r="BR590" i="1"/>
  <c r="BH591" i="1"/>
  <c r="BL591" i="1"/>
  <c r="BM591" i="1"/>
  <c r="BN591" i="1"/>
  <c r="BP591" i="1"/>
  <c r="BR591" i="1"/>
  <c r="BH592" i="1"/>
  <c r="BL592" i="1"/>
  <c r="BM592" i="1"/>
  <c r="BN592" i="1"/>
  <c r="BP592" i="1"/>
  <c r="BR592" i="1"/>
  <c r="BH593" i="1"/>
  <c r="BL593" i="1"/>
  <c r="BM593" i="1"/>
  <c r="BN593" i="1"/>
  <c r="BP593" i="1"/>
  <c r="BR593" i="1"/>
  <c r="BH594" i="1"/>
  <c r="BL594" i="1"/>
  <c r="BM594" i="1"/>
  <c r="BN594" i="1"/>
  <c r="BP594" i="1"/>
  <c r="BR594" i="1"/>
  <c r="BH595" i="1"/>
  <c r="BL595" i="1"/>
  <c r="BM595" i="1"/>
  <c r="BN595" i="1"/>
  <c r="BP595" i="1"/>
  <c r="BR595" i="1"/>
  <c r="BH596" i="1"/>
  <c r="BL596" i="1"/>
  <c r="BM596" i="1"/>
  <c r="BN596" i="1"/>
  <c r="BP596" i="1"/>
  <c r="BR596" i="1"/>
  <c r="BH597" i="1"/>
  <c r="BL597" i="1"/>
  <c r="BM597" i="1"/>
  <c r="BN597" i="1"/>
  <c r="BP597" i="1"/>
  <c r="BR597" i="1"/>
  <c r="BH598" i="1"/>
  <c r="BL598" i="1"/>
  <c r="BM598" i="1"/>
  <c r="BN598" i="1"/>
  <c r="BP598" i="1"/>
  <c r="BR598" i="1"/>
  <c r="BH599" i="1"/>
  <c r="BL599" i="1"/>
  <c r="BM599" i="1"/>
  <c r="BN599" i="1"/>
  <c r="BP599" i="1"/>
  <c r="BR599" i="1"/>
  <c r="BH600" i="1"/>
  <c r="BL600" i="1"/>
  <c r="BM600" i="1"/>
  <c r="BN600" i="1"/>
  <c r="BP600" i="1"/>
  <c r="BR600" i="1"/>
  <c r="BH601" i="1"/>
  <c r="BL601" i="1"/>
  <c r="BM601" i="1"/>
  <c r="BN601" i="1"/>
  <c r="BP601" i="1"/>
  <c r="BR601" i="1"/>
  <c r="BH602" i="1"/>
  <c r="BL602" i="1"/>
  <c r="BM602" i="1"/>
  <c r="BN602" i="1"/>
  <c r="BP602" i="1"/>
  <c r="BR602" i="1"/>
  <c r="BH603" i="1"/>
  <c r="BL603" i="1"/>
  <c r="BM603" i="1"/>
  <c r="BN603" i="1"/>
  <c r="BP603" i="1"/>
  <c r="BR603" i="1"/>
  <c r="BH604" i="1"/>
  <c r="BL604" i="1"/>
  <c r="BM604" i="1"/>
  <c r="BN604" i="1"/>
  <c r="BP604" i="1"/>
  <c r="BR604" i="1"/>
  <c r="BH605" i="1"/>
  <c r="BL605" i="1"/>
  <c r="BM605" i="1"/>
  <c r="BN605" i="1"/>
  <c r="BP605" i="1"/>
  <c r="BR605" i="1"/>
  <c r="BH606" i="1"/>
  <c r="BL606" i="1"/>
  <c r="BM606" i="1"/>
  <c r="BN606" i="1"/>
  <c r="BP606" i="1"/>
  <c r="BR606" i="1"/>
  <c r="BH607" i="1"/>
  <c r="BL607" i="1"/>
  <c r="BM607" i="1"/>
  <c r="BN607" i="1"/>
  <c r="BP607" i="1"/>
  <c r="BR607" i="1"/>
  <c r="BH608" i="1"/>
  <c r="BL608" i="1"/>
  <c r="BM608" i="1"/>
  <c r="BN608" i="1"/>
  <c r="BP608" i="1"/>
  <c r="BR608" i="1"/>
  <c r="BH609" i="1"/>
  <c r="BL609" i="1"/>
  <c r="BM609" i="1"/>
  <c r="BN609" i="1"/>
  <c r="BP609" i="1"/>
  <c r="BR609" i="1"/>
  <c r="BH610" i="1"/>
  <c r="BL610" i="1"/>
  <c r="BM610" i="1"/>
  <c r="BN610" i="1"/>
  <c r="BP610" i="1"/>
  <c r="BR610" i="1"/>
  <c r="BH611" i="1"/>
  <c r="BL611" i="1"/>
  <c r="BM611" i="1"/>
  <c r="BN611" i="1"/>
  <c r="BP611" i="1"/>
  <c r="BR611" i="1"/>
  <c r="BH612" i="1"/>
  <c r="BL612" i="1"/>
  <c r="BM612" i="1"/>
  <c r="BN612" i="1"/>
  <c r="BP612" i="1"/>
  <c r="BR612" i="1"/>
  <c r="BH613" i="1"/>
  <c r="BL613" i="1"/>
  <c r="BM613" i="1"/>
  <c r="BN613" i="1"/>
  <c r="BP613" i="1"/>
  <c r="BR613" i="1"/>
  <c r="BH614" i="1"/>
  <c r="BL614" i="1"/>
  <c r="BM614" i="1"/>
  <c r="BN614" i="1"/>
  <c r="BP614" i="1"/>
  <c r="BR614" i="1"/>
  <c r="BH615" i="1"/>
  <c r="BL615" i="1"/>
  <c r="BM615" i="1"/>
  <c r="BN615" i="1"/>
  <c r="BP615" i="1"/>
  <c r="BR615" i="1"/>
  <c r="BH616" i="1"/>
  <c r="BL616" i="1"/>
  <c r="BM616" i="1"/>
  <c r="BN616" i="1"/>
  <c r="BP616" i="1"/>
  <c r="BR616" i="1"/>
  <c r="BH617" i="1"/>
  <c r="BL617" i="1"/>
  <c r="BM617" i="1"/>
  <c r="BN617" i="1"/>
  <c r="BP617" i="1"/>
  <c r="BR617" i="1"/>
  <c r="BH618" i="1"/>
  <c r="BL618" i="1"/>
  <c r="BM618" i="1"/>
  <c r="BN618" i="1"/>
  <c r="BP618" i="1"/>
  <c r="BR618" i="1"/>
  <c r="BH619" i="1"/>
  <c r="BL619" i="1"/>
  <c r="BM619" i="1"/>
  <c r="BN619" i="1"/>
  <c r="BP619" i="1"/>
  <c r="BR619" i="1"/>
  <c r="BH620" i="1"/>
  <c r="BL620" i="1"/>
  <c r="BM620" i="1"/>
  <c r="BN620" i="1"/>
  <c r="BP620" i="1"/>
  <c r="BR620" i="1"/>
  <c r="BH621" i="1"/>
  <c r="BL621" i="1"/>
  <c r="BM621" i="1"/>
  <c r="BN621" i="1"/>
  <c r="BP621" i="1"/>
  <c r="BR621" i="1"/>
  <c r="BH622" i="1"/>
  <c r="BL622" i="1"/>
  <c r="BM622" i="1"/>
  <c r="BN622" i="1"/>
  <c r="BP622" i="1"/>
  <c r="BR622" i="1"/>
  <c r="BH623" i="1"/>
  <c r="BL623" i="1"/>
  <c r="BM623" i="1"/>
  <c r="BN623" i="1"/>
  <c r="BP623" i="1"/>
  <c r="BR623" i="1"/>
  <c r="BH624" i="1"/>
  <c r="BL624" i="1"/>
  <c r="BM624" i="1"/>
  <c r="BN624" i="1"/>
  <c r="BP624" i="1"/>
  <c r="BR624" i="1"/>
  <c r="BH625" i="1"/>
  <c r="BL625" i="1"/>
  <c r="BM625" i="1"/>
  <c r="BN625" i="1"/>
  <c r="BP625" i="1"/>
  <c r="BR625" i="1"/>
  <c r="BH626" i="1"/>
  <c r="BL626" i="1"/>
  <c r="BM626" i="1"/>
  <c r="BN626" i="1"/>
  <c r="BP626" i="1"/>
  <c r="BR626" i="1"/>
  <c r="BH627" i="1"/>
  <c r="BL627" i="1"/>
  <c r="BM627" i="1"/>
  <c r="BN627" i="1"/>
  <c r="BP627" i="1"/>
  <c r="BR627" i="1"/>
  <c r="BH628" i="1"/>
  <c r="BL628" i="1"/>
  <c r="BM628" i="1"/>
  <c r="BN628" i="1"/>
  <c r="BP628" i="1"/>
  <c r="BR628" i="1"/>
  <c r="BH629" i="1"/>
  <c r="BL629" i="1"/>
  <c r="BM629" i="1"/>
  <c r="BN629" i="1"/>
  <c r="BP629" i="1"/>
  <c r="BR629" i="1"/>
  <c r="BH630" i="1"/>
  <c r="BL630" i="1"/>
  <c r="BM630" i="1"/>
  <c r="BN630" i="1"/>
  <c r="BP630" i="1"/>
  <c r="BR630" i="1"/>
  <c r="BH631" i="1"/>
  <c r="BL631" i="1"/>
  <c r="BM631" i="1"/>
  <c r="BN631" i="1"/>
  <c r="BP631" i="1"/>
  <c r="BR631" i="1"/>
  <c r="BH632" i="1"/>
  <c r="BL632" i="1"/>
  <c r="BM632" i="1"/>
  <c r="BN632" i="1"/>
  <c r="BP632" i="1"/>
  <c r="BR632" i="1"/>
  <c r="BH633" i="1"/>
  <c r="BL633" i="1"/>
  <c r="BM633" i="1"/>
  <c r="BN633" i="1"/>
  <c r="BP633" i="1"/>
  <c r="BR633" i="1"/>
  <c r="BH634" i="1"/>
  <c r="BL634" i="1"/>
  <c r="BM634" i="1"/>
  <c r="BN634" i="1"/>
  <c r="BP634" i="1"/>
  <c r="BR634" i="1"/>
  <c r="BH635" i="1"/>
  <c r="BL635" i="1"/>
  <c r="BM635" i="1"/>
  <c r="BN635" i="1"/>
  <c r="BP635" i="1"/>
  <c r="BR635" i="1"/>
  <c r="BH636" i="1"/>
  <c r="BL636" i="1"/>
  <c r="BM636" i="1"/>
  <c r="BN636" i="1"/>
  <c r="BP636" i="1"/>
  <c r="BR636" i="1"/>
  <c r="BH637" i="1"/>
  <c r="BL637" i="1"/>
  <c r="BM637" i="1"/>
  <c r="BN637" i="1"/>
  <c r="BP637" i="1"/>
  <c r="BR637" i="1"/>
  <c r="BH638" i="1"/>
  <c r="BL638" i="1"/>
  <c r="BM638" i="1"/>
  <c r="BN638" i="1"/>
  <c r="BP638" i="1"/>
  <c r="BR638" i="1"/>
  <c r="BH639" i="1"/>
  <c r="BL639" i="1"/>
  <c r="BM639" i="1"/>
  <c r="BN639" i="1"/>
  <c r="BP639" i="1"/>
  <c r="BR639" i="1"/>
  <c r="BH640" i="1"/>
  <c r="BL640" i="1"/>
  <c r="BM640" i="1"/>
  <c r="BN640" i="1"/>
  <c r="BP640" i="1"/>
  <c r="BR640" i="1"/>
  <c r="BH641" i="1"/>
  <c r="BL641" i="1"/>
  <c r="BM641" i="1"/>
  <c r="BN641" i="1"/>
  <c r="BP641" i="1"/>
  <c r="BR641" i="1"/>
  <c r="BH642" i="1"/>
  <c r="BL642" i="1"/>
  <c r="BM642" i="1"/>
  <c r="BN642" i="1"/>
  <c r="BP642" i="1"/>
  <c r="BR642" i="1"/>
  <c r="BH643" i="1"/>
  <c r="BL643" i="1"/>
  <c r="BM643" i="1"/>
  <c r="BN643" i="1"/>
  <c r="BP643" i="1"/>
  <c r="BR643" i="1"/>
  <c r="BH644" i="1"/>
  <c r="BL644" i="1"/>
  <c r="BM644" i="1"/>
  <c r="BN644" i="1"/>
  <c r="BP644" i="1"/>
  <c r="BR644" i="1"/>
  <c r="BH645" i="1"/>
  <c r="BL645" i="1"/>
  <c r="BM645" i="1"/>
  <c r="BN645" i="1"/>
  <c r="BP645" i="1"/>
  <c r="BR645" i="1"/>
  <c r="BH646" i="1"/>
  <c r="BL646" i="1"/>
  <c r="BM646" i="1"/>
  <c r="BN646" i="1"/>
  <c r="BP646" i="1"/>
  <c r="BR646" i="1"/>
  <c r="BH647" i="1"/>
  <c r="BL647" i="1"/>
  <c r="BM647" i="1"/>
  <c r="BN647" i="1"/>
  <c r="BP647" i="1"/>
  <c r="BR647" i="1"/>
  <c r="BH648" i="1"/>
  <c r="BL648" i="1"/>
  <c r="BM648" i="1"/>
  <c r="BN648" i="1"/>
  <c r="BP648" i="1"/>
  <c r="BR648" i="1"/>
  <c r="BH649" i="1"/>
  <c r="BL649" i="1"/>
  <c r="BM649" i="1"/>
  <c r="BN649" i="1"/>
  <c r="BP649" i="1"/>
  <c r="BR649" i="1"/>
  <c r="BH650" i="1"/>
  <c r="BL650" i="1"/>
  <c r="BM650" i="1"/>
  <c r="BN650" i="1"/>
  <c r="BP650" i="1"/>
  <c r="BR650" i="1"/>
  <c r="BH651" i="1"/>
  <c r="BL651" i="1"/>
  <c r="BM651" i="1"/>
  <c r="BN651" i="1"/>
  <c r="BP651" i="1"/>
  <c r="BR651" i="1"/>
  <c r="BH652" i="1"/>
  <c r="BL652" i="1"/>
  <c r="BM652" i="1"/>
  <c r="BN652" i="1"/>
  <c r="BP652" i="1"/>
  <c r="BR652" i="1"/>
  <c r="BH653" i="1"/>
  <c r="BL653" i="1"/>
  <c r="BM653" i="1"/>
  <c r="BN653" i="1"/>
  <c r="BP653" i="1"/>
  <c r="BR653" i="1"/>
  <c r="BH654" i="1"/>
  <c r="BL654" i="1"/>
  <c r="BM654" i="1"/>
  <c r="BN654" i="1"/>
  <c r="BP654" i="1"/>
  <c r="BR654" i="1"/>
  <c r="BH655" i="1"/>
  <c r="BL655" i="1"/>
  <c r="BM655" i="1"/>
  <c r="BN655" i="1"/>
  <c r="BP655" i="1"/>
  <c r="BR655" i="1"/>
  <c r="BH656" i="1"/>
  <c r="BL656" i="1"/>
  <c r="BM656" i="1"/>
  <c r="BN656" i="1"/>
  <c r="BP656" i="1"/>
  <c r="BR656" i="1"/>
  <c r="BH657" i="1"/>
  <c r="BL657" i="1"/>
  <c r="BM657" i="1"/>
  <c r="BN657" i="1"/>
  <c r="BP657" i="1"/>
  <c r="BR657" i="1"/>
  <c r="BH658" i="1"/>
  <c r="BL658" i="1"/>
  <c r="BM658" i="1"/>
  <c r="BN658" i="1"/>
  <c r="BP658" i="1"/>
  <c r="BR658" i="1"/>
  <c r="BH659" i="1"/>
  <c r="BL659" i="1"/>
  <c r="BM659" i="1"/>
  <c r="BN659" i="1"/>
  <c r="BP659" i="1"/>
  <c r="BR659" i="1"/>
  <c r="BH660" i="1"/>
  <c r="BL660" i="1"/>
  <c r="BM660" i="1"/>
  <c r="BN660" i="1"/>
  <c r="BP660" i="1"/>
  <c r="BR660" i="1"/>
  <c r="BH661" i="1"/>
  <c r="BL661" i="1"/>
  <c r="BM661" i="1"/>
  <c r="BN661" i="1"/>
  <c r="BP661" i="1"/>
  <c r="BR661" i="1"/>
  <c r="BH662" i="1"/>
  <c r="BL662" i="1"/>
  <c r="BM662" i="1"/>
  <c r="BN662" i="1"/>
  <c r="BP662" i="1"/>
  <c r="BR662" i="1"/>
  <c r="BH663" i="1"/>
  <c r="BL663" i="1"/>
  <c r="BM663" i="1"/>
  <c r="BN663" i="1"/>
  <c r="BP663" i="1"/>
  <c r="BR663" i="1"/>
  <c r="BH664" i="1"/>
  <c r="BL664" i="1"/>
  <c r="BM664" i="1"/>
  <c r="BN664" i="1"/>
  <c r="BP664" i="1"/>
  <c r="BR664" i="1"/>
  <c r="BH665" i="1"/>
  <c r="BL665" i="1"/>
  <c r="BM665" i="1"/>
  <c r="BN665" i="1"/>
  <c r="BP665" i="1"/>
  <c r="BR665" i="1"/>
  <c r="BH666" i="1"/>
  <c r="BL666" i="1"/>
  <c r="BM666" i="1"/>
  <c r="BN666" i="1"/>
  <c r="BP666" i="1"/>
  <c r="BR666" i="1"/>
  <c r="BH667" i="1"/>
  <c r="BL667" i="1"/>
  <c r="BM667" i="1"/>
  <c r="BN667" i="1"/>
  <c r="BP667" i="1"/>
  <c r="BR667" i="1"/>
  <c r="BH668" i="1"/>
  <c r="BL668" i="1"/>
  <c r="BM668" i="1"/>
  <c r="BN668" i="1"/>
  <c r="BP668" i="1"/>
  <c r="BR668" i="1"/>
  <c r="BH669" i="1"/>
  <c r="BL669" i="1"/>
  <c r="BM669" i="1"/>
  <c r="BN669" i="1"/>
  <c r="BP669" i="1"/>
  <c r="BR669" i="1"/>
  <c r="BH670" i="1"/>
  <c r="BL670" i="1"/>
  <c r="BM670" i="1"/>
  <c r="BN670" i="1"/>
  <c r="BP670" i="1"/>
  <c r="BR670" i="1"/>
  <c r="BH671" i="1"/>
  <c r="BL671" i="1"/>
  <c r="BM671" i="1"/>
  <c r="BN671" i="1"/>
  <c r="BP671" i="1"/>
  <c r="BR671" i="1"/>
  <c r="BH672" i="1"/>
  <c r="BL672" i="1"/>
  <c r="BM672" i="1"/>
  <c r="BN672" i="1"/>
  <c r="BP672" i="1"/>
  <c r="BR672" i="1"/>
  <c r="BH673" i="1"/>
  <c r="BL673" i="1"/>
  <c r="BM673" i="1"/>
  <c r="BN673" i="1"/>
  <c r="BP673" i="1"/>
  <c r="BR673" i="1"/>
  <c r="BH674" i="1"/>
  <c r="BL674" i="1"/>
  <c r="BM674" i="1"/>
  <c r="BN674" i="1"/>
  <c r="BP674" i="1"/>
  <c r="BR674" i="1"/>
  <c r="BH675" i="1"/>
  <c r="BL675" i="1"/>
  <c r="BM675" i="1"/>
  <c r="BN675" i="1"/>
  <c r="BP675" i="1"/>
  <c r="BR675" i="1"/>
  <c r="BH676" i="1"/>
  <c r="BL676" i="1"/>
  <c r="BM676" i="1"/>
  <c r="BN676" i="1"/>
  <c r="BP676" i="1"/>
  <c r="BR676" i="1"/>
  <c r="BH677" i="1"/>
  <c r="BL677" i="1"/>
  <c r="BM677" i="1"/>
  <c r="BN677" i="1"/>
  <c r="BP677" i="1"/>
  <c r="BR677" i="1"/>
  <c r="BH678" i="1"/>
  <c r="BL678" i="1"/>
  <c r="BM678" i="1"/>
  <c r="BN678" i="1"/>
  <c r="BP678" i="1"/>
  <c r="BR678" i="1"/>
  <c r="BH679" i="1"/>
  <c r="BL679" i="1"/>
  <c r="BM679" i="1"/>
  <c r="BN679" i="1"/>
  <c r="BP679" i="1"/>
  <c r="BR679" i="1"/>
  <c r="BH680" i="1"/>
  <c r="BL680" i="1"/>
  <c r="BM680" i="1"/>
  <c r="BN680" i="1"/>
  <c r="BP680" i="1"/>
  <c r="BR680" i="1"/>
  <c r="BH681" i="1"/>
  <c r="BL681" i="1"/>
  <c r="BM681" i="1"/>
  <c r="BN681" i="1"/>
  <c r="BP681" i="1"/>
  <c r="BR681" i="1"/>
  <c r="BH682" i="1"/>
  <c r="BL682" i="1"/>
  <c r="BM682" i="1"/>
  <c r="BN682" i="1"/>
  <c r="BP682" i="1"/>
  <c r="BR682" i="1"/>
  <c r="BH683" i="1"/>
  <c r="BL683" i="1"/>
  <c r="BM683" i="1"/>
  <c r="BN683" i="1"/>
  <c r="BP683" i="1"/>
  <c r="BR683" i="1"/>
  <c r="BH684" i="1"/>
  <c r="BL684" i="1"/>
  <c r="BM684" i="1"/>
  <c r="BN684" i="1"/>
  <c r="BP684" i="1"/>
  <c r="BR684" i="1"/>
  <c r="BH685" i="1"/>
  <c r="BL685" i="1"/>
  <c r="BM685" i="1"/>
  <c r="BN685" i="1"/>
  <c r="BP685" i="1"/>
  <c r="BR685" i="1"/>
  <c r="BH686" i="1"/>
  <c r="BL686" i="1"/>
  <c r="BM686" i="1"/>
  <c r="BN686" i="1"/>
  <c r="BP686" i="1"/>
  <c r="BR686" i="1"/>
  <c r="BH687" i="1"/>
  <c r="BL687" i="1"/>
  <c r="BM687" i="1"/>
  <c r="BN687" i="1"/>
  <c r="BP687" i="1"/>
  <c r="BR687" i="1"/>
  <c r="BH688" i="1"/>
  <c r="BL688" i="1"/>
  <c r="BM688" i="1"/>
  <c r="BN688" i="1"/>
  <c r="BP688" i="1"/>
  <c r="BR688" i="1"/>
  <c r="BH689" i="1"/>
  <c r="BL689" i="1"/>
  <c r="BM689" i="1"/>
  <c r="BN689" i="1"/>
  <c r="BP689" i="1"/>
  <c r="BR689" i="1"/>
  <c r="BH690" i="1"/>
  <c r="BL690" i="1"/>
  <c r="BM690" i="1"/>
  <c r="BN690" i="1"/>
  <c r="BP690" i="1"/>
  <c r="BR690" i="1"/>
  <c r="BH691" i="1"/>
  <c r="BL691" i="1"/>
  <c r="BM691" i="1"/>
  <c r="BN691" i="1"/>
  <c r="BP691" i="1"/>
  <c r="BR691" i="1"/>
  <c r="BH692" i="1"/>
  <c r="BL692" i="1"/>
  <c r="BM692" i="1"/>
  <c r="BN692" i="1"/>
  <c r="BP692" i="1"/>
  <c r="BR692" i="1"/>
  <c r="BH693" i="1"/>
  <c r="BL693" i="1"/>
  <c r="BM693" i="1"/>
  <c r="BN693" i="1"/>
  <c r="BP693" i="1"/>
  <c r="BR693" i="1"/>
  <c r="BH694" i="1"/>
  <c r="BL694" i="1"/>
  <c r="BM694" i="1"/>
  <c r="BN694" i="1"/>
  <c r="BP694" i="1"/>
  <c r="BR694" i="1"/>
  <c r="BH695" i="1"/>
  <c r="BL695" i="1"/>
  <c r="BM695" i="1"/>
  <c r="BN695" i="1"/>
  <c r="BP695" i="1"/>
  <c r="BR695" i="1"/>
  <c r="BH696" i="1"/>
  <c r="BL696" i="1"/>
  <c r="BM696" i="1"/>
  <c r="BN696" i="1"/>
  <c r="BP696" i="1"/>
  <c r="BR696" i="1"/>
  <c r="BH697" i="1"/>
  <c r="BL697" i="1"/>
  <c r="BM697" i="1"/>
  <c r="BN697" i="1"/>
  <c r="BP697" i="1"/>
  <c r="BR697" i="1"/>
  <c r="BH698" i="1"/>
  <c r="BL698" i="1"/>
  <c r="BM698" i="1"/>
  <c r="BN698" i="1"/>
  <c r="BP698" i="1"/>
  <c r="BR698" i="1"/>
  <c r="BH699" i="1"/>
  <c r="BL699" i="1"/>
  <c r="BM699" i="1"/>
  <c r="BN699" i="1"/>
  <c r="BP699" i="1"/>
  <c r="BR699" i="1"/>
  <c r="BH700" i="1"/>
  <c r="BL700" i="1"/>
  <c r="BM700" i="1"/>
  <c r="BN700" i="1"/>
  <c r="BP700" i="1"/>
  <c r="BR700" i="1"/>
  <c r="BH701" i="1"/>
  <c r="BL701" i="1"/>
  <c r="BM701" i="1"/>
  <c r="BN701" i="1"/>
  <c r="BP701" i="1"/>
  <c r="BR701" i="1"/>
  <c r="BH702" i="1"/>
  <c r="BL702" i="1"/>
  <c r="BM702" i="1"/>
  <c r="BN702" i="1"/>
  <c r="BP702" i="1"/>
  <c r="BR702" i="1"/>
  <c r="BH703" i="1"/>
  <c r="BL703" i="1"/>
  <c r="BM703" i="1"/>
  <c r="BN703" i="1"/>
  <c r="BP703" i="1"/>
  <c r="BR703" i="1"/>
  <c r="BH704" i="1"/>
  <c r="BL704" i="1"/>
  <c r="BM704" i="1"/>
  <c r="BN704" i="1"/>
  <c r="BP704" i="1"/>
  <c r="BR704" i="1"/>
  <c r="BH705" i="1"/>
  <c r="BL705" i="1"/>
  <c r="BM705" i="1"/>
  <c r="BN705" i="1"/>
  <c r="BP705" i="1"/>
  <c r="BR705" i="1"/>
  <c r="BH706" i="1"/>
  <c r="BL706" i="1"/>
  <c r="BM706" i="1"/>
  <c r="BN706" i="1"/>
  <c r="BP706" i="1"/>
  <c r="BR706" i="1"/>
  <c r="BH707" i="1"/>
  <c r="BL707" i="1"/>
  <c r="BM707" i="1"/>
  <c r="BN707" i="1"/>
  <c r="BP707" i="1"/>
  <c r="BR707" i="1"/>
  <c r="BH708" i="1"/>
  <c r="BL708" i="1"/>
  <c r="BM708" i="1"/>
  <c r="BN708" i="1"/>
  <c r="BP708" i="1"/>
  <c r="BR708" i="1"/>
  <c r="BH709" i="1"/>
  <c r="BL709" i="1"/>
  <c r="BM709" i="1"/>
  <c r="BN709" i="1"/>
  <c r="BP709" i="1"/>
  <c r="BR709" i="1"/>
  <c r="BH710" i="1"/>
  <c r="BL710" i="1"/>
  <c r="BM710" i="1"/>
  <c r="BN710" i="1"/>
  <c r="BP710" i="1"/>
  <c r="BR710" i="1"/>
  <c r="BH711" i="1"/>
  <c r="BL711" i="1"/>
  <c r="BM711" i="1"/>
  <c r="BN711" i="1"/>
  <c r="BP711" i="1"/>
  <c r="BR711" i="1"/>
  <c r="BH712" i="1"/>
  <c r="BL712" i="1"/>
  <c r="BM712" i="1"/>
  <c r="BN712" i="1"/>
  <c r="BP712" i="1"/>
  <c r="BR712" i="1"/>
  <c r="BH713" i="1"/>
  <c r="BL713" i="1"/>
  <c r="BM713" i="1"/>
  <c r="BN713" i="1"/>
  <c r="BP713" i="1"/>
  <c r="BR713" i="1"/>
  <c r="BH714" i="1"/>
  <c r="BL714" i="1"/>
  <c r="BM714" i="1"/>
  <c r="BN714" i="1"/>
  <c r="BP714" i="1"/>
  <c r="BR714" i="1"/>
  <c r="BH715" i="1"/>
  <c r="BL715" i="1"/>
  <c r="BM715" i="1"/>
  <c r="BN715" i="1"/>
  <c r="BP715" i="1"/>
  <c r="BR715" i="1"/>
  <c r="BH716" i="1"/>
  <c r="BL716" i="1"/>
  <c r="BM716" i="1"/>
  <c r="BN716" i="1"/>
  <c r="BP716" i="1"/>
  <c r="BR716" i="1"/>
  <c r="BH717" i="1"/>
  <c r="BL717" i="1"/>
  <c r="BM717" i="1"/>
  <c r="BN717" i="1"/>
  <c r="BP717" i="1"/>
  <c r="BR717" i="1"/>
  <c r="BH718" i="1"/>
  <c r="BL718" i="1"/>
  <c r="BM718" i="1"/>
  <c r="BN718" i="1"/>
  <c r="BP718" i="1"/>
  <c r="BR718" i="1"/>
  <c r="BH719" i="1"/>
  <c r="BL719" i="1"/>
  <c r="BM719" i="1"/>
  <c r="BN719" i="1"/>
  <c r="BP719" i="1"/>
  <c r="BR719" i="1"/>
  <c r="BH720" i="1"/>
  <c r="BL720" i="1"/>
  <c r="BM720" i="1"/>
  <c r="BN720" i="1"/>
  <c r="BP720" i="1"/>
  <c r="BR720" i="1"/>
  <c r="BH721" i="1"/>
  <c r="BL721" i="1"/>
  <c r="BM721" i="1"/>
  <c r="BN721" i="1"/>
  <c r="BP721" i="1"/>
  <c r="BR721" i="1"/>
  <c r="BH722" i="1"/>
  <c r="BL722" i="1"/>
  <c r="BM722" i="1"/>
  <c r="BN722" i="1"/>
  <c r="BP722" i="1"/>
  <c r="BR722" i="1"/>
  <c r="BH723" i="1"/>
  <c r="BL723" i="1"/>
  <c r="BM723" i="1"/>
  <c r="BN723" i="1"/>
  <c r="BP723" i="1"/>
  <c r="BR723" i="1"/>
  <c r="BH724" i="1"/>
  <c r="BL724" i="1"/>
  <c r="BM724" i="1"/>
  <c r="BN724" i="1"/>
  <c r="BP724" i="1"/>
  <c r="BR724" i="1"/>
  <c r="BH725" i="1"/>
  <c r="BL725" i="1"/>
  <c r="BM725" i="1"/>
  <c r="BN725" i="1"/>
  <c r="BP725" i="1"/>
  <c r="BR725" i="1"/>
  <c r="BH726" i="1"/>
  <c r="BL726" i="1"/>
  <c r="BM726" i="1"/>
  <c r="BN726" i="1"/>
  <c r="BP726" i="1"/>
  <c r="BR726" i="1"/>
  <c r="BH727" i="1"/>
  <c r="BL727" i="1"/>
  <c r="BM727" i="1"/>
  <c r="BN727" i="1"/>
  <c r="BP727" i="1"/>
  <c r="BR727" i="1"/>
  <c r="BH728" i="1"/>
  <c r="BL728" i="1"/>
  <c r="BM728" i="1"/>
  <c r="BN728" i="1"/>
  <c r="BP728" i="1"/>
  <c r="BR728" i="1"/>
  <c r="BH729" i="1"/>
  <c r="BL729" i="1"/>
  <c r="BM729" i="1"/>
  <c r="BN729" i="1"/>
  <c r="BP729" i="1"/>
  <c r="BR729" i="1"/>
  <c r="BH730" i="1"/>
  <c r="BL730" i="1"/>
  <c r="BM730" i="1"/>
  <c r="BN730" i="1"/>
  <c r="BP730" i="1"/>
  <c r="BR730" i="1"/>
  <c r="BH731" i="1"/>
  <c r="BL731" i="1"/>
  <c r="BM731" i="1"/>
  <c r="BN731" i="1"/>
  <c r="BP731" i="1"/>
  <c r="BR731" i="1"/>
  <c r="BH732" i="1"/>
  <c r="BL732" i="1"/>
  <c r="BM732" i="1"/>
  <c r="BN732" i="1"/>
  <c r="BP732" i="1"/>
  <c r="BR732" i="1"/>
  <c r="BH733" i="1"/>
  <c r="BL733" i="1"/>
  <c r="BM733" i="1"/>
  <c r="BN733" i="1"/>
  <c r="BP733" i="1"/>
  <c r="BR733" i="1"/>
  <c r="BH734" i="1"/>
  <c r="BL734" i="1"/>
  <c r="BM734" i="1"/>
  <c r="BN734" i="1"/>
  <c r="BP734" i="1"/>
  <c r="BR734" i="1"/>
  <c r="BH735" i="1"/>
  <c r="BL735" i="1"/>
  <c r="BM735" i="1"/>
  <c r="BN735" i="1"/>
  <c r="BP735" i="1"/>
  <c r="BR735" i="1"/>
  <c r="BH736" i="1"/>
  <c r="BL736" i="1"/>
  <c r="BM736" i="1"/>
  <c r="BN736" i="1"/>
  <c r="BP736" i="1"/>
  <c r="BR736" i="1"/>
  <c r="BH737" i="1"/>
  <c r="BL737" i="1"/>
  <c r="BM737" i="1"/>
  <c r="BN737" i="1"/>
  <c r="BP737" i="1"/>
  <c r="BR737" i="1"/>
  <c r="BH738" i="1"/>
  <c r="BL738" i="1"/>
  <c r="BM738" i="1"/>
  <c r="BN738" i="1"/>
  <c r="BP738" i="1"/>
  <c r="BR738" i="1"/>
  <c r="BH739" i="1"/>
  <c r="BL739" i="1"/>
  <c r="BM739" i="1"/>
  <c r="BN739" i="1"/>
  <c r="BP739" i="1"/>
  <c r="BR739" i="1"/>
  <c r="BH740" i="1"/>
  <c r="BL740" i="1"/>
  <c r="BM740" i="1"/>
  <c r="BN740" i="1"/>
  <c r="BP740" i="1"/>
  <c r="BR740" i="1"/>
  <c r="BH741" i="1"/>
  <c r="BL741" i="1"/>
  <c r="BM741" i="1"/>
  <c r="BN741" i="1"/>
  <c r="BP741" i="1"/>
  <c r="BR741" i="1"/>
  <c r="BH742" i="1"/>
  <c r="BL742" i="1"/>
  <c r="BM742" i="1"/>
  <c r="BN742" i="1"/>
  <c r="BP742" i="1"/>
  <c r="BR742" i="1"/>
  <c r="BH743" i="1"/>
  <c r="BL743" i="1"/>
  <c r="BM743" i="1"/>
  <c r="BN743" i="1"/>
  <c r="BP743" i="1"/>
  <c r="BR743" i="1"/>
  <c r="BH744" i="1"/>
  <c r="BL744" i="1"/>
  <c r="BM744" i="1"/>
  <c r="BN744" i="1"/>
  <c r="BP744" i="1"/>
  <c r="BR744" i="1"/>
  <c r="BH745" i="1"/>
  <c r="BL745" i="1"/>
  <c r="BM745" i="1"/>
  <c r="BN745" i="1"/>
  <c r="BP745" i="1"/>
  <c r="BR745" i="1"/>
  <c r="BH746" i="1"/>
  <c r="BL746" i="1"/>
  <c r="BM746" i="1"/>
  <c r="BN746" i="1"/>
  <c r="BP746" i="1"/>
  <c r="BR746" i="1"/>
  <c r="BH747" i="1"/>
  <c r="BL747" i="1"/>
  <c r="BM747" i="1"/>
  <c r="BN747" i="1"/>
  <c r="BP747" i="1"/>
  <c r="BR747" i="1"/>
  <c r="BH748" i="1"/>
  <c r="BL748" i="1"/>
  <c r="BM748" i="1"/>
  <c r="BN748" i="1"/>
  <c r="BP748" i="1"/>
  <c r="BR748" i="1"/>
  <c r="BH749" i="1"/>
  <c r="BL749" i="1"/>
  <c r="BM749" i="1"/>
  <c r="BN749" i="1"/>
  <c r="BP749" i="1"/>
  <c r="BR749" i="1"/>
  <c r="BH750" i="1"/>
  <c r="BL750" i="1"/>
  <c r="BM750" i="1"/>
  <c r="BN750" i="1"/>
  <c r="BP750" i="1"/>
  <c r="BR750" i="1"/>
  <c r="BH751" i="1"/>
  <c r="BL751" i="1"/>
  <c r="BM751" i="1"/>
  <c r="BN751" i="1"/>
  <c r="BP751" i="1"/>
  <c r="BR751" i="1"/>
  <c r="BH752" i="1"/>
  <c r="BL752" i="1"/>
  <c r="BM752" i="1"/>
  <c r="BN752" i="1"/>
  <c r="BP752" i="1"/>
  <c r="BR752" i="1"/>
  <c r="BH753" i="1"/>
  <c r="BL753" i="1"/>
  <c r="BM753" i="1"/>
  <c r="BN753" i="1"/>
  <c r="BP753" i="1"/>
  <c r="BR753" i="1"/>
  <c r="BH754" i="1"/>
  <c r="BL754" i="1"/>
  <c r="BM754" i="1"/>
  <c r="BN754" i="1"/>
  <c r="BP754" i="1"/>
  <c r="BR754" i="1"/>
  <c r="BH755" i="1"/>
  <c r="BL755" i="1"/>
  <c r="BM755" i="1"/>
  <c r="BN755" i="1"/>
  <c r="BP755" i="1"/>
  <c r="BR755" i="1"/>
  <c r="BH756" i="1"/>
  <c r="BL756" i="1"/>
  <c r="BM756" i="1"/>
  <c r="BN756" i="1"/>
  <c r="BP756" i="1"/>
  <c r="BR756" i="1"/>
  <c r="BH757" i="1"/>
  <c r="BL757" i="1"/>
  <c r="BM757" i="1"/>
  <c r="BN757" i="1"/>
  <c r="BP757" i="1"/>
  <c r="BR757" i="1"/>
  <c r="BH758" i="1"/>
  <c r="BL758" i="1"/>
  <c r="BM758" i="1"/>
  <c r="BN758" i="1"/>
  <c r="BP758" i="1"/>
  <c r="BR758" i="1"/>
  <c r="BH759" i="1"/>
  <c r="BL759" i="1"/>
  <c r="BM759" i="1"/>
  <c r="BN759" i="1"/>
  <c r="BP759" i="1"/>
  <c r="BR759" i="1"/>
  <c r="BH760" i="1"/>
  <c r="BL760" i="1"/>
  <c r="BM760" i="1"/>
  <c r="BN760" i="1"/>
  <c r="BP760" i="1"/>
  <c r="BR760" i="1"/>
  <c r="BH761" i="1"/>
  <c r="BL761" i="1"/>
  <c r="BM761" i="1"/>
  <c r="BN761" i="1"/>
  <c r="BP761" i="1"/>
  <c r="BR761" i="1"/>
  <c r="BH762" i="1"/>
  <c r="BL762" i="1"/>
  <c r="BM762" i="1"/>
  <c r="BN762" i="1"/>
  <c r="BP762" i="1"/>
  <c r="BR762" i="1"/>
  <c r="BH763" i="1"/>
  <c r="BL763" i="1"/>
  <c r="BM763" i="1"/>
  <c r="BN763" i="1"/>
  <c r="BP763" i="1"/>
  <c r="BR763" i="1"/>
  <c r="BH764" i="1"/>
  <c r="BL764" i="1"/>
  <c r="BM764" i="1"/>
  <c r="BN764" i="1"/>
  <c r="BP764" i="1"/>
  <c r="BR764" i="1"/>
  <c r="BH765" i="1"/>
  <c r="BL765" i="1"/>
  <c r="BM765" i="1"/>
  <c r="BN765" i="1"/>
  <c r="BP765" i="1"/>
  <c r="BR765" i="1"/>
  <c r="BH766" i="1"/>
  <c r="BL766" i="1"/>
  <c r="BM766" i="1"/>
  <c r="BN766" i="1"/>
  <c r="BP766" i="1"/>
  <c r="BR766" i="1"/>
  <c r="BH767" i="1"/>
  <c r="BL767" i="1"/>
  <c r="BM767" i="1"/>
  <c r="BN767" i="1"/>
  <c r="BP767" i="1"/>
  <c r="BR767" i="1"/>
  <c r="BH768" i="1"/>
  <c r="BL768" i="1"/>
  <c r="BM768" i="1"/>
  <c r="BN768" i="1"/>
  <c r="BP768" i="1"/>
  <c r="BR768" i="1"/>
  <c r="BH769" i="1"/>
  <c r="BL769" i="1"/>
  <c r="BM769" i="1"/>
  <c r="BN769" i="1"/>
  <c r="BP769" i="1"/>
  <c r="BR769" i="1"/>
  <c r="BH770" i="1"/>
  <c r="BL770" i="1"/>
  <c r="BM770" i="1"/>
  <c r="BN770" i="1"/>
  <c r="BP770" i="1"/>
  <c r="BR770" i="1"/>
  <c r="BH771" i="1"/>
  <c r="BL771" i="1"/>
  <c r="BM771" i="1"/>
  <c r="BN771" i="1"/>
  <c r="BP771" i="1"/>
  <c r="BR771" i="1"/>
  <c r="BH772" i="1"/>
  <c r="BL772" i="1"/>
  <c r="BM772" i="1"/>
  <c r="BN772" i="1"/>
  <c r="BP772" i="1"/>
  <c r="BR772" i="1"/>
  <c r="BH773" i="1"/>
  <c r="BL773" i="1"/>
  <c r="BM773" i="1"/>
  <c r="BN773" i="1"/>
  <c r="BP773" i="1"/>
  <c r="BR773" i="1"/>
  <c r="BH774" i="1"/>
  <c r="BL774" i="1"/>
  <c r="BM774" i="1"/>
  <c r="BN774" i="1"/>
  <c r="BP774" i="1"/>
  <c r="BR774" i="1"/>
  <c r="BH775" i="1"/>
  <c r="BL775" i="1"/>
  <c r="BM775" i="1"/>
  <c r="BN775" i="1"/>
  <c r="BP775" i="1"/>
  <c r="BR775" i="1"/>
  <c r="BH776" i="1"/>
  <c r="BL776" i="1"/>
  <c r="BM776" i="1"/>
  <c r="BN776" i="1"/>
  <c r="BP776" i="1"/>
  <c r="BR776" i="1"/>
  <c r="BH777" i="1"/>
  <c r="BL777" i="1"/>
  <c r="BM777" i="1"/>
  <c r="BN777" i="1"/>
  <c r="BP777" i="1"/>
  <c r="BR777" i="1"/>
  <c r="BH778" i="1"/>
  <c r="BL778" i="1"/>
  <c r="BM778" i="1"/>
  <c r="BN778" i="1"/>
  <c r="BP778" i="1"/>
  <c r="BR778" i="1"/>
  <c r="BH779" i="1"/>
  <c r="BL779" i="1"/>
  <c r="BM779" i="1"/>
  <c r="BN779" i="1"/>
  <c r="BP779" i="1"/>
  <c r="BR779" i="1"/>
  <c r="BH780" i="1"/>
  <c r="BL780" i="1"/>
  <c r="BM780" i="1"/>
  <c r="BN780" i="1"/>
  <c r="BP780" i="1"/>
  <c r="BR780" i="1"/>
  <c r="BH781" i="1"/>
  <c r="BL781" i="1"/>
  <c r="BM781" i="1"/>
  <c r="BN781" i="1"/>
  <c r="BP781" i="1"/>
  <c r="BR781" i="1"/>
  <c r="BH782" i="1"/>
  <c r="BL782" i="1"/>
  <c r="BM782" i="1"/>
  <c r="BN782" i="1"/>
  <c r="BP782" i="1"/>
  <c r="BR782" i="1"/>
  <c r="BH783" i="1"/>
  <c r="BL783" i="1"/>
  <c r="BM783" i="1"/>
  <c r="BN783" i="1"/>
  <c r="BP783" i="1"/>
  <c r="BR783" i="1"/>
  <c r="BH784" i="1"/>
  <c r="BL784" i="1"/>
  <c r="BM784" i="1"/>
  <c r="BN784" i="1"/>
  <c r="BP784" i="1"/>
  <c r="BR784" i="1"/>
  <c r="BH785" i="1"/>
  <c r="BL785" i="1"/>
  <c r="BM785" i="1"/>
  <c r="BN785" i="1"/>
  <c r="BP785" i="1"/>
  <c r="BR785" i="1"/>
  <c r="BH786" i="1"/>
  <c r="BL786" i="1"/>
  <c r="BM786" i="1"/>
  <c r="BN786" i="1"/>
  <c r="BP786" i="1"/>
  <c r="BR786" i="1"/>
  <c r="BH787" i="1"/>
  <c r="BL787" i="1"/>
  <c r="BM787" i="1"/>
  <c r="BN787" i="1"/>
  <c r="BP787" i="1"/>
  <c r="BR787" i="1"/>
  <c r="BH788" i="1"/>
  <c r="BL788" i="1"/>
  <c r="BM788" i="1"/>
  <c r="BN788" i="1"/>
  <c r="BP788" i="1"/>
  <c r="BR788" i="1"/>
  <c r="BH789" i="1"/>
  <c r="BL789" i="1"/>
  <c r="BM789" i="1"/>
  <c r="BN789" i="1"/>
  <c r="BP789" i="1"/>
  <c r="BR789" i="1"/>
  <c r="BH790" i="1"/>
  <c r="BL790" i="1"/>
  <c r="BM790" i="1"/>
  <c r="BN790" i="1"/>
  <c r="BP790" i="1"/>
  <c r="BR790" i="1"/>
  <c r="BH791" i="1"/>
  <c r="BL791" i="1"/>
  <c r="BM791" i="1"/>
  <c r="BN791" i="1"/>
  <c r="BP791" i="1"/>
  <c r="BR791" i="1"/>
  <c r="BH792" i="1"/>
  <c r="BL792" i="1"/>
  <c r="BM792" i="1"/>
  <c r="BN792" i="1"/>
  <c r="BP792" i="1"/>
  <c r="BR792" i="1"/>
  <c r="BH793" i="1"/>
  <c r="BL793" i="1"/>
  <c r="BM793" i="1"/>
  <c r="BN793" i="1"/>
  <c r="BP793" i="1"/>
  <c r="BR793" i="1"/>
  <c r="BH794" i="1"/>
  <c r="BL794" i="1"/>
  <c r="BM794" i="1"/>
  <c r="BN794" i="1"/>
  <c r="BP794" i="1"/>
  <c r="BR794" i="1"/>
  <c r="BH795" i="1"/>
  <c r="BL795" i="1"/>
  <c r="BM795" i="1"/>
  <c r="BN795" i="1"/>
  <c r="BP795" i="1"/>
  <c r="BR795" i="1"/>
  <c r="BH796" i="1"/>
  <c r="BL796" i="1"/>
  <c r="BM796" i="1"/>
  <c r="BN796" i="1"/>
  <c r="BP796" i="1"/>
  <c r="BR796" i="1"/>
  <c r="BH797" i="1"/>
  <c r="BL797" i="1"/>
  <c r="BM797" i="1"/>
  <c r="BN797" i="1"/>
  <c r="BP797" i="1"/>
  <c r="BR797" i="1"/>
  <c r="BH798" i="1"/>
  <c r="BL798" i="1"/>
  <c r="BM798" i="1"/>
  <c r="BN798" i="1"/>
  <c r="BP798" i="1"/>
  <c r="BR798" i="1"/>
  <c r="BH799" i="1"/>
  <c r="BL799" i="1"/>
  <c r="BM799" i="1"/>
  <c r="BN799" i="1"/>
  <c r="BP799" i="1"/>
  <c r="BR799" i="1"/>
  <c r="BH800" i="1"/>
  <c r="BL800" i="1"/>
  <c r="BM800" i="1"/>
  <c r="BN800" i="1"/>
  <c r="BP800" i="1"/>
  <c r="BR800" i="1"/>
  <c r="BH801" i="1"/>
  <c r="BL801" i="1"/>
  <c r="BM801" i="1"/>
  <c r="BN801" i="1"/>
  <c r="BP801" i="1"/>
  <c r="BR801" i="1"/>
  <c r="BH802" i="1"/>
  <c r="BL802" i="1"/>
  <c r="BM802" i="1"/>
  <c r="BN802" i="1"/>
  <c r="BP802" i="1"/>
  <c r="BR802" i="1"/>
  <c r="BH803" i="1"/>
  <c r="BL803" i="1"/>
  <c r="BM803" i="1"/>
  <c r="BN803" i="1"/>
  <c r="BP803" i="1"/>
  <c r="BR803" i="1"/>
  <c r="BH804" i="1"/>
  <c r="BL804" i="1"/>
  <c r="BM804" i="1"/>
  <c r="BN804" i="1"/>
  <c r="BP804" i="1"/>
  <c r="BR804" i="1"/>
  <c r="BH805" i="1"/>
  <c r="BL805" i="1"/>
  <c r="BM805" i="1"/>
  <c r="BN805" i="1"/>
  <c r="BP805" i="1"/>
  <c r="BR805" i="1"/>
  <c r="BH806" i="1"/>
  <c r="BL806" i="1"/>
  <c r="BM806" i="1"/>
  <c r="BN806" i="1"/>
  <c r="BP806" i="1"/>
  <c r="BR806" i="1"/>
  <c r="BH807" i="1"/>
  <c r="BL807" i="1"/>
  <c r="BM807" i="1"/>
  <c r="BN807" i="1"/>
  <c r="BP807" i="1"/>
  <c r="BR807" i="1"/>
  <c r="BH808" i="1"/>
  <c r="BL808" i="1"/>
  <c r="BM808" i="1"/>
  <c r="BN808" i="1"/>
  <c r="BP808" i="1"/>
  <c r="BR808" i="1"/>
  <c r="BH809" i="1"/>
  <c r="BL809" i="1"/>
  <c r="BM809" i="1"/>
  <c r="BN809" i="1"/>
  <c r="BP809" i="1"/>
  <c r="BR809" i="1"/>
  <c r="BH810" i="1"/>
  <c r="BL810" i="1"/>
  <c r="BM810" i="1"/>
  <c r="BN810" i="1"/>
  <c r="BP810" i="1"/>
  <c r="BR810" i="1"/>
  <c r="BH811" i="1"/>
  <c r="BL811" i="1"/>
  <c r="BM811" i="1"/>
  <c r="BN811" i="1"/>
  <c r="BP811" i="1"/>
  <c r="BR811" i="1"/>
  <c r="BH812" i="1"/>
  <c r="BL812" i="1"/>
  <c r="BM812" i="1"/>
  <c r="BN812" i="1"/>
  <c r="BP812" i="1"/>
  <c r="BR812" i="1"/>
  <c r="BH813" i="1"/>
  <c r="BL813" i="1"/>
  <c r="BM813" i="1"/>
  <c r="BN813" i="1"/>
  <c r="BP813" i="1"/>
  <c r="BR813" i="1"/>
  <c r="BH814" i="1"/>
  <c r="BL814" i="1"/>
  <c r="BM814" i="1"/>
  <c r="BN814" i="1"/>
  <c r="BP814" i="1"/>
  <c r="BR814" i="1"/>
  <c r="BH815" i="1"/>
  <c r="BL815" i="1"/>
  <c r="BM815" i="1"/>
  <c r="BN815" i="1"/>
  <c r="BP815" i="1"/>
  <c r="BR815" i="1"/>
  <c r="BH816" i="1"/>
  <c r="BL816" i="1"/>
  <c r="BM816" i="1"/>
  <c r="BN816" i="1"/>
  <c r="BP816" i="1"/>
  <c r="BR816" i="1"/>
  <c r="BH817" i="1"/>
  <c r="BL817" i="1"/>
  <c r="BM817" i="1"/>
  <c r="BN817" i="1"/>
  <c r="BP817" i="1"/>
  <c r="BR817" i="1"/>
  <c r="BH818" i="1"/>
  <c r="BL818" i="1"/>
  <c r="BM818" i="1"/>
  <c r="BN818" i="1"/>
  <c r="BP818" i="1"/>
  <c r="BR818" i="1"/>
  <c r="BH819" i="1"/>
  <c r="BL819" i="1"/>
  <c r="BM819" i="1"/>
  <c r="BN819" i="1"/>
  <c r="BP819" i="1"/>
  <c r="BR819" i="1"/>
  <c r="BH820" i="1"/>
  <c r="BL820" i="1"/>
  <c r="BM820" i="1"/>
  <c r="BN820" i="1"/>
  <c r="BP820" i="1"/>
  <c r="BR820" i="1"/>
  <c r="BH821" i="1"/>
  <c r="BL821" i="1"/>
  <c r="BM821" i="1"/>
  <c r="BN821" i="1"/>
  <c r="BP821" i="1"/>
  <c r="BR821" i="1"/>
  <c r="BH822" i="1"/>
  <c r="BL822" i="1"/>
  <c r="BM822" i="1"/>
  <c r="BN822" i="1"/>
  <c r="BP822" i="1"/>
  <c r="BR822" i="1"/>
  <c r="BH823" i="1"/>
  <c r="BL823" i="1"/>
  <c r="BM823" i="1"/>
  <c r="BN823" i="1"/>
  <c r="BP823" i="1"/>
  <c r="BR823" i="1"/>
  <c r="BH824" i="1"/>
  <c r="BL824" i="1"/>
  <c r="BM824" i="1"/>
  <c r="BN824" i="1"/>
  <c r="BP824" i="1"/>
  <c r="BR824" i="1"/>
  <c r="BH825" i="1"/>
  <c r="BL825" i="1"/>
  <c r="BM825" i="1"/>
  <c r="BN825" i="1"/>
  <c r="BP825" i="1"/>
  <c r="BR825" i="1"/>
  <c r="BH826" i="1"/>
  <c r="BL826" i="1"/>
  <c r="BM826" i="1"/>
  <c r="BN826" i="1"/>
  <c r="BP826" i="1"/>
  <c r="BR826" i="1"/>
  <c r="BH827" i="1"/>
  <c r="BL827" i="1"/>
  <c r="BM827" i="1"/>
  <c r="BN827" i="1"/>
  <c r="BP827" i="1"/>
  <c r="BR827" i="1"/>
  <c r="BH828" i="1"/>
  <c r="BL828" i="1"/>
  <c r="BM828" i="1"/>
  <c r="BN828" i="1"/>
  <c r="BP828" i="1"/>
  <c r="BR828" i="1"/>
  <c r="BH829" i="1"/>
  <c r="BL829" i="1"/>
  <c r="BM829" i="1"/>
  <c r="BN829" i="1"/>
  <c r="BP829" i="1"/>
  <c r="BR829" i="1"/>
  <c r="BH830" i="1"/>
  <c r="BL830" i="1"/>
  <c r="BM830" i="1"/>
  <c r="BN830" i="1"/>
  <c r="BP830" i="1"/>
  <c r="BR830" i="1"/>
  <c r="BH831" i="1"/>
  <c r="BL831" i="1"/>
  <c r="BM831" i="1"/>
  <c r="BN831" i="1"/>
  <c r="BP831" i="1"/>
  <c r="BR831" i="1"/>
  <c r="BH832" i="1"/>
  <c r="BL832" i="1"/>
  <c r="BM832" i="1"/>
  <c r="BN832" i="1"/>
  <c r="BP832" i="1"/>
  <c r="BR832" i="1"/>
  <c r="BH833" i="1"/>
  <c r="BL833" i="1"/>
  <c r="BM833" i="1"/>
  <c r="BN833" i="1"/>
  <c r="BP833" i="1"/>
  <c r="BR833" i="1"/>
  <c r="BH834" i="1"/>
  <c r="BL834" i="1"/>
  <c r="BM834" i="1"/>
  <c r="BN834" i="1"/>
  <c r="BP834" i="1"/>
  <c r="BR834" i="1"/>
  <c r="BH835" i="1"/>
  <c r="BL835" i="1"/>
  <c r="BM835" i="1"/>
  <c r="BN835" i="1"/>
  <c r="BP835" i="1"/>
  <c r="BR835" i="1"/>
  <c r="BH836" i="1"/>
  <c r="BL836" i="1"/>
  <c r="BM836" i="1"/>
  <c r="BN836" i="1"/>
  <c r="BP836" i="1"/>
  <c r="BR836" i="1"/>
  <c r="BH837" i="1"/>
  <c r="BL837" i="1"/>
  <c r="BM837" i="1"/>
  <c r="BN837" i="1"/>
  <c r="BP837" i="1"/>
  <c r="BR837" i="1"/>
  <c r="BH838" i="1"/>
  <c r="BL838" i="1"/>
  <c r="BM838" i="1"/>
  <c r="BN838" i="1"/>
  <c r="BP838" i="1"/>
  <c r="BR838" i="1"/>
  <c r="BH839" i="1"/>
  <c r="BL839" i="1"/>
  <c r="BM839" i="1"/>
  <c r="BN839" i="1"/>
  <c r="BP839" i="1"/>
  <c r="BR839" i="1"/>
  <c r="BH840" i="1"/>
  <c r="BL840" i="1"/>
  <c r="BM840" i="1"/>
  <c r="BN840" i="1"/>
  <c r="BP840" i="1"/>
  <c r="BR840" i="1"/>
  <c r="BH841" i="1"/>
  <c r="BL841" i="1"/>
  <c r="BM841" i="1"/>
  <c r="BN841" i="1"/>
  <c r="BP841" i="1"/>
  <c r="BR841" i="1"/>
  <c r="BH842" i="1"/>
  <c r="BL842" i="1"/>
  <c r="BM842" i="1"/>
  <c r="BN842" i="1"/>
  <c r="BP842" i="1"/>
  <c r="BR842" i="1"/>
  <c r="BH843" i="1"/>
  <c r="BL843" i="1"/>
  <c r="BM843" i="1"/>
  <c r="BN843" i="1"/>
  <c r="BP843" i="1"/>
  <c r="BR843" i="1"/>
  <c r="BH844" i="1"/>
  <c r="BL844" i="1"/>
  <c r="BM844" i="1"/>
  <c r="BN844" i="1"/>
  <c r="BP844" i="1"/>
  <c r="BR844" i="1"/>
  <c r="BH845" i="1"/>
  <c r="BL845" i="1"/>
  <c r="BM845" i="1"/>
  <c r="BN845" i="1"/>
  <c r="BP845" i="1"/>
  <c r="BR845" i="1"/>
  <c r="BH846" i="1"/>
  <c r="BL846" i="1"/>
  <c r="BM846" i="1"/>
  <c r="BN846" i="1"/>
  <c r="BP846" i="1"/>
  <c r="BR846" i="1"/>
  <c r="BH847" i="1"/>
  <c r="BL847" i="1"/>
  <c r="BM847" i="1"/>
  <c r="BN847" i="1"/>
  <c r="BP847" i="1"/>
  <c r="BR847" i="1"/>
  <c r="BH848" i="1"/>
  <c r="BL848" i="1"/>
  <c r="BM848" i="1"/>
  <c r="BN848" i="1"/>
  <c r="BP848" i="1"/>
  <c r="BR848" i="1"/>
  <c r="BH849" i="1"/>
  <c r="BL849" i="1"/>
  <c r="BM849" i="1"/>
  <c r="BN849" i="1"/>
  <c r="BP849" i="1"/>
  <c r="BR849" i="1"/>
  <c r="BH850" i="1"/>
  <c r="BL850" i="1"/>
  <c r="BM850" i="1"/>
  <c r="BN850" i="1"/>
  <c r="BP850" i="1"/>
  <c r="BR850" i="1"/>
  <c r="BH851" i="1"/>
  <c r="BL851" i="1"/>
  <c r="BM851" i="1"/>
  <c r="BN851" i="1"/>
  <c r="BP851" i="1"/>
  <c r="BR851" i="1"/>
  <c r="BH852" i="1"/>
  <c r="BL852" i="1"/>
  <c r="BM852" i="1"/>
  <c r="BN852" i="1"/>
  <c r="BP852" i="1"/>
  <c r="BR852" i="1"/>
  <c r="BH853" i="1"/>
  <c r="BL853" i="1"/>
  <c r="BM853" i="1"/>
  <c r="BN853" i="1"/>
  <c r="BP853" i="1"/>
  <c r="BR853" i="1"/>
  <c r="BH854" i="1"/>
  <c r="BL854" i="1"/>
  <c r="BM854" i="1"/>
  <c r="BN854" i="1"/>
  <c r="BP854" i="1"/>
  <c r="BR854" i="1"/>
  <c r="BH855" i="1"/>
  <c r="BL855" i="1"/>
  <c r="BM855" i="1"/>
  <c r="BN855" i="1"/>
  <c r="BP855" i="1"/>
  <c r="BR855" i="1"/>
  <c r="BH856" i="1"/>
  <c r="BL856" i="1"/>
  <c r="BM856" i="1"/>
  <c r="BN856" i="1"/>
  <c r="BP856" i="1"/>
  <c r="BR856" i="1"/>
  <c r="BH857" i="1"/>
  <c r="BL857" i="1"/>
  <c r="BM857" i="1"/>
  <c r="BN857" i="1"/>
  <c r="BP857" i="1"/>
  <c r="BR857" i="1"/>
  <c r="BH858" i="1"/>
  <c r="BL858" i="1"/>
  <c r="BM858" i="1"/>
  <c r="BN858" i="1"/>
  <c r="BP858" i="1"/>
  <c r="BR858" i="1"/>
  <c r="BH859" i="1"/>
  <c r="BL859" i="1"/>
  <c r="BM859" i="1"/>
  <c r="BN859" i="1"/>
  <c r="BP859" i="1"/>
  <c r="BR859" i="1"/>
  <c r="BH860" i="1"/>
  <c r="BL860" i="1"/>
  <c r="BM860" i="1"/>
  <c r="BN860" i="1"/>
  <c r="BP860" i="1"/>
  <c r="BR860" i="1"/>
  <c r="BH861" i="1"/>
  <c r="BL861" i="1"/>
  <c r="BM861" i="1"/>
  <c r="BN861" i="1"/>
  <c r="BP861" i="1"/>
  <c r="BR861" i="1"/>
  <c r="BH862" i="1"/>
  <c r="BL862" i="1"/>
  <c r="BM862" i="1"/>
  <c r="BN862" i="1"/>
  <c r="BP862" i="1"/>
  <c r="BR862" i="1"/>
  <c r="BH863" i="1"/>
  <c r="BL863" i="1"/>
  <c r="BM863" i="1"/>
  <c r="BN863" i="1"/>
  <c r="BP863" i="1"/>
  <c r="BR863" i="1"/>
  <c r="BH864" i="1"/>
  <c r="BL864" i="1"/>
  <c r="BM864" i="1"/>
  <c r="BN864" i="1"/>
  <c r="BP864" i="1"/>
  <c r="BR864" i="1"/>
  <c r="BH865" i="1"/>
  <c r="BL865" i="1"/>
  <c r="BM865" i="1"/>
  <c r="BN865" i="1"/>
  <c r="BP865" i="1"/>
  <c r="BR865" i="1"/>
  <c r="BH866" i="1"/>
  <c r="BL866" i="1"/>
  <c r="BM866" i="1"/>
  <c r="BN866" i="1"/>
  <c r="BP866" i="1"/>
  <c r="BR866" i="1"/>
  <c r="BH867" i="1"/>
  <c r="BL867" i="1"/>
  <c r="BM867" i="1"/>
  <c r="BN867" i="1"/>
  <c r="BP867" i="1"/>
  <c r="BR867" i="1"/>
  <c r="BH868" i="1"/>
  <c r="BL868" i="1"/>
  <c r="BM868" i="1"/>
  <c r="BN868" i="1"/>
  <c r="BP868" i="1"/>
  <c r="BR868" i="1"/>
  <c r="BH869" i="1"/>
  <c r="BL869" i="1"/>
  <c r="BM869" i="1"/>
  <c r="BN869" i="1"/>
  <c r="BP869" i="1"/>
  <c r="BR869" i="1"/>
  <c r="BH870" i="1"/>
  <c r="BL870" i="1"/>
  <c r="BM870" i="1"/>
  <c r="BN870" i="1"/>
  <c r="BP870" i="1"/>
  <c r="BR870" i="1"/>
  <c r="BH871" i="1"/>
  <c r="BL871" i="1"/>
  <c r="BM871" i="1"/>
  <c r="BN871" i="1"/>
  <c r="BP871" i="1"/>
  <c r="BR871" i="1"/>
  <c r="BH872" i="1"/>
  <c r="BL872" i="1"/>
  <c r="BM872" i="1"/>
  <c r="BN872" i="1"/>
  <c r="BP872" i="1"/>
  <c r="BR872" i="1"/>
  <c r="BH873" i="1"/>
  <c r="BL873" i="1"/>
  <c r="BM873" i="1"/>
  <c r="BN873" i="1"/>
  <c r="BP873" i="1"/>
  <c r="BR873" i="1"/>
  <c r="BH874" i="1"/>
  <c r="BL874" i="1"/>
  <c r="BM874" i="1"/>
  <c r="BN874" i="1"/>
  <c r="BP874" i="1"/>
  <c r="BR874" i="1"/>
  <c r="BH875" i="1"/>
  <c r="BL875" i="1"/>
  <c r="BM875" i="1"/>
  <c r="BN875" i="1"/>
  <c r="BP875" i="1"/>
  <c r="BR875" i="1"/>
  <c r="BH876" i="1"/>
  <c r="BL876" i="1"/>
  <c r="BM876" i="1"/>
  <c r="BN876" i="1"/>
  <c r="BP876" i="1"/>
  <c r="BR876" i="1"/>
  <c r="BH877" i="1"/>
  <c r="BL877" i="1"/>
  <c r="BM877" i="1"/>
  <c r="BN877" i="1"/>
  <c r="BP877" i="1"/>
  <c r="BR877" i="1"/>
  <c r="BH878" i="1"/>
  <c r="BL878" i="1"/>
  <c r="BM878" i="1"/>
  <c r="BN878" i="1"/>
  <c r="BP878" i="1"/>
  <c r="BR878" i="1"/>
  <c r="BH879" i="1"/>
  <c r="BL879" i="1"/>
  <c r="BM879" i="1"/>
  <c r="BN879" i="1"/>
  <c r="BP879" i="1"/>
  <c r="BR879" i="1"/>
  <c r="BH880" i="1"/>
  <c r="BL880" i="1"/>
  <c r="BM880" i="1"/>
  <c r="BN880" i="1"/>
  <c r="BP880" i="1"/>
  <c r="BR880" i="1"/>
  <c r="BH881" i="1"/>
  <c r="BL881" i="1"/>
  <c r="BM881" i="1"/>
  <c r="BN881" i="1"/>
  <c r="BP881" i="1"/>
  <c r="BR881" i="1"/>
  <c r="BH882" i="1"/>
  <c r="BL882" i="1"/>
  <c r="BM882" i="1"/>
  <c r="BN882" i="1"/>
  <c r="BP882" i="1"/>
  <c r="BR882" i="1"/>
  <c r="BH883" i="1"/>
  <c r="BL883" i="1"/>
  <c r="BM883" i="1"/>
  <c r="BN883" i="1"/>
  <c r="BP883" i="1"/>
  <c r="BR883" i="1"/>
  <c r="BH884" i="1"/>
  <c r="BL884" i="1"/>
  <c r="BM884" i="1"/>
  <c r="BN884" i="1"/>
  <c r="BP884" i="1"/>
  <c r="BR884" i="1"/>
  <c r="BH885" i="1"/>
  <c r="BL885" i="1"/>
  <c r="BM885" i="1"/>
  <c r="BN885" i="1"/>
  <c r="BP885" i="1"/>
  <c r="BR885" i="1"/>
  <c r="BH886" i="1"/>
  <c r="BL886" i="1"/>
  <c r="BM886" i="1"/>
  <c r="BN886" i="1"/>
  <c r="BP886" i="1"/>
  <c r="BR886" i="1"/>
  <c r="BH887" i="1"/>
  <c r="BL887" i="1"/>
  <c r="BM887" i="1"/>
  <c r="BN887" i="1"/>
  <c r="BP887" i="1"/>
  <c r="BR887" i="1"/>
  <c r="BH888" i="1"/>
  <c r="BL888" i="1"/>
  <c r="BM888" i="1"/>
  <c r="BN888" i="1"/>
  <c r="BP888" i="1"/>
  <c r="BR888" i="1"/>
  <c r="BH889" i="1"/>
  <c r="BL889" i="1"/>
  <c r="BM889" i="1"/>
  <c r="BN889" i="1"/>
  <c r="BP889" i="1"/>
  <c r="BR889" i="1"/>
  <c r="BH890" i="1"/>
  <c r="BL890" i="1"/>
  <c r="BM890" i="1"/>
  <c r="BN890" i="1"/>
  <c r="BP890" i="1"/>
  <c r="BR890" i="1"/>
  <c r="BH891" i="1"/>
  <c r="BL891" i="1"/>
  <c r="BM891" i="1"/>
  <c r="BN891" i="1"/>
  <c r="BP891" i="1"/>
  <c r="BR891" i="1"/>
  <c r="BH892" i="1"/>
  <c r="BL892" i="1"/>
  <c r="BM892" i="1"/>
  <c r="BN892" i="1"/>
  <c r="BP892" i="1"/>
  <c r="BR892" i="1"/>
  <c r="BH893" i="1"/>
  <c r="BL893" i="1"/>
  <c r="BM893" i="1"/>
  <c r="BN893" i="1"/>
  <c r="BP893" i="1"/>
  <c r="BR893" i="1"/>
  <c r="BH894" i="1"/>
  <c r="BL894" i="1"/>
  <c r="BM894" i="1"/>
  <c r="BN894" i="1"/>
  <c r="BP894" i="1"/>
  <c r="BR894" i="1"/>
  <c r="BH895" i="1"/>
  <c r="BL895" i="1"/>
  <c r="BM895" i="1"/>
  <c r="BN895" i="1"/>
  <c r="BP895" i="1"/>
  <c r="BR895" i="1"/>
  <c r="BH896" i="1"/>
  <c r="BL896" i="1"/>
  <c r="BM896" i="1"/>
  <c r="BN896" i="1"/>
  <c r="BP896" i="1"/>
  <c r="BR896" i="1"/>
  <c r="BH897" i="1"/>
  <c r="BL897" i="1"/>
  <c r="BM897" i="1"/>
  <c r="BN897" i="1"/>
  <c r="BP897" i="1"/>
  <c r="BR897" i="1"/>
  <c r="BH898" i="1"/>
  <c r="BL898" i="1"/>
  <c r="BM898" i="1"/>
  <c r="BN898" i="1"/>
  <c r="BP898" i="1"/>
  <c r="BR898" i="1"/>
  <c r="BH899" i="1"/>
  <c r="BL899" i="1"/>
  <c r="BM899" i="1"/>
  <c r="BN899" i="1"/>
  <c r="BP899" i="1"/>
  <c r="BR899" i="1"/>
  <c r="BH900" i="1"/>
  <c r="BL900" i="1"/>
  <c r="BM900" i="1"/>
  <c r="BN900" i="1"/>
  <c r="BP900" i="1"/>
  <c r="BR900" i="1"/>
  <c r="BH901" i="1"/>
  <c r="BL901" i="1"/>
  <c r="BM901" i="1"/>
  <c r="BN901" i="1"/>
  <c r="BP901" i="1"/>
  <c r="BR901" i="1"/>
  <c r="BH902" i="1"/>
  <c r="BL902" i="1"/>
  <c r="BM902" i="1"/>
  <c r="BN902" i="1"/>
  <c r="BP902" i="1"/>
  <c r="BR902" i="1"/>
  <c r="BH903" i="1"/>
  <c r="BL903" i="1"/>
  <c r="BM903" i="1"/>
  <c r="BN903" i="1"/>
  <c r="BP903" i="1"/>
  <c r="BR903" i="1"/>
  <c r="BH904" i="1"/>
  <c r="BL904" i="1"/>
  <c r="BM904" i="1"/>
  <c r="BN904" i="1"/>
  <c r="BP904" i="1"/>
  <c r="BR904" i="1"/>
  <c r="BH905" i="1"/>
  <c r="BL905" i="1"/>
  <c r="BM905" i="1"/>
  <c r="BN905" i="1"/>
  <c r="BP905" i="1"/>
  <c r="BR905" i="1"/>
  <c r="BH906" i="1"/>
  <c r="BL906" i="1"/>
  <c r="BM906" i="1"/>
  <c r="BN906" i="1"/>
  <c r="BP906" i="1"/>
  <c r="BR906" i="1"/>
  <c r="BH907" i="1"/>
  <c r="BL907" i="1"/>
  <c r="BM907" i="1"/>
  <c r="BN907" i="1"/>
  <c r="BP907" i="1"/>
  <c r="BR907" i="1"/>
  <c r="BH908" i="1"/>
  <c r="BL908" i="1"/>
  <c r="BM908" i="1"/>
  <c r="BN908" i="1"/>
  <c r="BP908" i="1"/>
  <c r="BR908" i="1"/>
  <c r="BH909" i="1"/>
  <c r="BL909" i="1"/>
  <c r="BM909" i="1"/>
  <c r="BN909" i="1"/>
  <c r="BP909" i="1"/>
  <c r="BR909" i="1"/>
  <c r="BH910" i="1"/>
  <c r="BL910" i="1"/>
  <c r="BM910" i="1"/>
  <c r="BN910" i="1"/>
  <c r="BP910" i="1"/>
  <c r="BR910" i="1"/>
  <c r="BH911" i="1"/>
  <c r="BL911" i="1"/>
  <c r="BM911" i="1"/>
  <c r="BN911" i="1"/>
  <c r="BP911" i="1"/>
  <c r="BR911" i="1"/>
  <c r="BH912" i="1"/>
  <c r="BL912" i="1"/>
  <c r="BM912" i="1"/>
  <c r="BN912" i="1"/>
  <c r="BP912" i="1"/>
  <c r="BR912" i="1"/>
  <c r="BH913" i="1"/>
  <c r="BL913" i="1"/>
  <c r="BM913" i="1"/>
  <c r="BN913" i="1"/>
  <c r="BP913" i="1"/>
  <c r="BR913" i="1"/>
  <c r="BH914" i="1"/>
  <c r="BL914" i="1"/>
  <c r="BM914" i="1"/>
  <c r="BN914" i="1"/>
  <c r="BP914" i="1"/>
  <c r="BR914" i="1"/>
  <c r="BH915" i="1"/>
  <c r="BL915" i="1"/>
  <c r="BM915" i="1"/>
  <c r="BN915" i="1"/>
  <c r="BP915" i="1"/>
  <c r="BR915" i="1"/>
  <c r="BH916" i="1"/>
  <c r="BL916" i="1"/>
  <c r="BM916" i="1"/>
  <c r="BN916" i="1"/>
  <c r="BP916" i="1"/>
  <c r="BR916" i="1"/>
  <c r="BH917" i="1"/>
  <c r="BL917" i="1"/>
  <c r="BM917" i="1"/>
  <c r="BN917" i="1"/>
  <c r="BP917" i="1"/>
  <c r="BR917" i="1"/>
  <c r="BH918" i="1"/>
  <c r="BL918" i="1"/>
  <c r="BM918" i="1"/>
  <c r="BN918" i="1"/>
  <c r="BP918" i="1"/>
  <c r="BR918" i="1"/>
  <c r="BH919" i="1"/>
  <c r="BL919" i="1"/>
  <c r="BM919" i="1"/>
  <c r="BN919" i="1"/>
  <c r="BP919" i="1"/>
  <c r="BR919" i="1"/>
  <c r="BH920" i="1"/>
  <c r="BL920" i="1"/>
  <c r="BM920" i="1"/>
  <c r="BN920" i="1"/>
  <c r="BP920" i="1"/>
  <c r="BR920" i="1"/>
  <c r="BH921" i="1"/>
  <c r="BL921" i="1"/>
  <c r="BM921" i="1"/>
  <c r="BN921" i="1"/>
  <c r="BP921" i="1"/>
  <c r="BR921" i="1"/>
  <c r="BH922" i="1"/>
  <c r="BL922" i="1"/>
  <c r="BM922" i="1"/>
  <c r="BN922" i="1"/>
  <c r="BP922" i="1"/>
  <c r="BR922" i="1"/>
  <c r="BH923" i="1"/>
  <c r="BL923" i="1"/>
  <c r="BM923" i="1"/>
  <c r="BN923" i="1"/>
  <c r="BP923" i="1"/>
  <c r="BR923" i="1"/>
  <c r="BH924" i="1"/>
  <c r="BL924" i="1"/>
  <c r="BM924" i="1"/>
  <c r="BN924" i="1"/>
  <c r="BP924" i="1"/>
  <c r="BR924" i="1"/>
  <c r="BH925" i="1"/>
  <c r="BL925" i="1"/>
  <c r="BM925" i="1"/>
  <c r="BN925" i="1"/>
  <c r="BP925" i="1"/>
  <c r="BR925" i="1"/>
  <c r="BH926" i="1"/>
  <c r="BL926" i="1"/>
  <c r="BM926" i="1"/>
  <c r="BN926" i="1"/>
  <c r="BP926" i="1"/>
  <c r="BR926" i="1"/>
  <c r="BH927" i="1"/>
  <c r="BL927" i="1"/>
  <c r="BM927" i="1"/>
  <c r="BN927" i="1"/>
  <c r="BP927" i="1"/>
  <c r="BR927" i="1"/>
  <c r="BH928" i="1"/>
  <c r="BL928" i="1"/>
  <c r="BM928" i="1"/>
  <c r="BN928" i="1"/>
  <c r="BP928" i="1"/>
  <c r="BR928" i="1"/>
  <c r="BH929" i="1"/>
  <c r="BL929" i="1"/>
  <c r="BM929" i="1"/>
  <c r="BN929" i="1"/>
  <c r="BP929" i="1"/>
  <c r="BR929" i="1"/>
  <c r="BH930" i="1"/>
  <c r="BL930" i="1"/>
  <c r="BM930" i="1"/>
  <c r="BN930" i="1"/>
  <c r="BP930" i="1"/>
  <c r="BR930" i="1"/>
  <c r="BH931" i="1"/>
  <c r="BL931" i="1"/>
  <c r="BM931" i="1"/>
  <c r="BN931" i="1"/>
  <c r="BP931" i="1"/>
  <c r="BR931" i="1"/>
  <c r="BH932" i="1"/>
  <c r="BL932" i="1"/>
  <c r="BM932" i="1"/>
  <c r="BN932" i="1"/>
  <c r="BP932" i="1"/>
  <c r="BR932" i="1"/>
  <c r="BH933" i="1"/>
  <c r="BL933" i="1"/>
  <c r="BM933" i="1"/>
  <c r="BN933" i="1"/>
  <c r="BP933" i="1"/>
  <c r="BR933" i="1"/>
  <c r="BH934" i="1"/>
  <c r="BL934" i="1"/>
  <c r="BM934" i="1"/>
  <c r="BN934" i="1"/>
  <c r="BP934" i="1"/>
  <c r="BR934" i="1"/>
  <c r="BH935" i="1"/>
  <c r="BL935" i="1"/>
  <c r="BM935" i="1"/>
  <c r="BN935" i="1"/>
  <c r="BP935" i="1"/>
  <c r="BR935" i="1"/>
  <c r="BH936" i="1"/>
  <c r="BL936" i="1"/>
  <c r="BM936" i="1"/>
  <c r="BN936" i="1"/>
  <c r="BP936" i="1"/>
  <c r="BR936" i="1"/>
  <c r="BH937" i="1"/>
  <c r="BL937" i="1"/>
  <c r="BM937" i="1"/>
  <c r="BN937" i="1"/>
  <c r="BP937" i="1"/>
  <c r="BR937" i="1"/>
  <c r="BH938" i="1"/>
  <c r="BL938" i="1"/>
  <c r="BM938" i="1"/>
  <c r="BN938" i="1"/>
  <c r="BP938" i="1"/>
  <c r="BR938" i="1"/>
  <c r="BH939" i="1"/>
  <c r="BL939" i="1"/>
  <c r="BM939" i="1"/>
  <c r="BN939" i="1"/>
  <c r="BP939" i="1"/>
  <c r="BR939" i="1"/>
  <c r="BH940" i="1"/>
  <c r="BL940" i="1"/>
  <c r="BM940" i="1"/>
  <c r="BN940" i="1"/>
  <c r="BP940" i="1"/>
  <c r="BR940" i="1"/>
  <c r="BH941" i="1"/>
  <c r="BL941" i="1"/>
  <c r="BM941" i="1"/>
  <c r="BN941" i="1"/>
  <c r="BP941" i="1"/>
  <c r="BR941" i="1"/>
  <c r="BH942" i="1"/>
  <c r="BL942" i="1"/>
  <c r="BM942" i="1"/>
  <c r="BN942" i="1"/>
  <c r="BP942" i="1"/>
  <c r="BR942" i="1"/>
  <c r="BH943" i="1"/>
  <c r="BL943" i="1"/>
  <c r="BM943" i="1"/>
  <c r="BN943" i="1"/>
  <c r="BP943" i="1"/>
  <c r="BR943" i="1"/>
  <c r="BH944" i="1"/>
  <c r="BL944" i="1"/>
  <c r="BM944" i="1"/>
  <c r="BN944" i="1"/>
  <c r="BP944" i="1"/>
  <c r="BR944" i="1"/>
  <c r="BH945" i="1"/>
  <c r="BL945" i="1"/>
  <c r="BM945" i="1"/>
  <c r="BN945" i="1"/>
  <c r="BP945" i="1"/>
  <c r="BR945" i="1"/>
  <c r="BH946" i="1"/>
  <c r="BL946" i="1"/>
  <c r="BM946" i="1"/>
  <c r="BN946" i="1"/>
  <c r="BP946" i="1"/>
  <c r="BR946" i="1"/>
  <c r="BH947" i="1"/>
  <c r="BL947" i="1"/>
  <c r="BM947" i="1"/>
  <c r="BN947" i="1"/>
  <c r="BP947" i="1"/>
  <c r="BR947" i="1"/>
  <c r="BH948" i="1"/>
  <c r="BL948" i="1"/>
  <c r="BM948" i="1"/>
  <c r="BN948" i="1"/>
  <c r="BP948" i="1"/>
  <c r="BR948" i="1"/>
  <c r="BH949" i="1"/>
  <c r="BL949" i="1"/>
  <c r="BM949" i="1"/>
  <c r="BN949" i="1"/>
  <c r="BP949" i="1"/>
  <c r="BR949" i="1"/>
  <c r="BH950" i="1"/>
  <c r="BL950" i="1"/>
  <c r="BM950" i="1"/>
  <c r="BN950" i="1"/>
  <c r="BP950" i="1"/>
  <c r="BR950" i="1"/>
  <c r="BH951" i="1"/>
  <c r="BL951" i="1"/>
  <c r="BM951" i="1"/>
  <c r="BN951" i="1"/>
  <c r="BP951" i="1"/>
  <c r="BR951" i="1"/>
  <c r="BH952" i="1"/>
  <c r="BL952" i="1"/>
  <c r="BM952" i="1"/>
  <c r="BN952" i="1"/>
  <c r="BP952" i="1"/>
  <c r="BR952" i="1"/>
  <c r="BH953" i="1"/>
  <c r="BL953" i="1"/>
  <c r="BM953" i="1"/>
  <c r="BN953" i="1"/>
  <c r="BP953" i="1"/>
  <c r="BR953" i="1"/>
  <c r="BH954" i="1"/>
  <c r="BL954" i="1"/>
  <c r="BM954" i="1"/>
  <c r="BN954" i="1"/>
  <c r="BP954" i="1"/>
  <c r="BR954" i="1"/>
  <c r="BH955" i="1"/>
  <c r="BL955" i="1"/>
  <c r="BM955" i="1"/>
  <c r="BN955" i="1"/>
  <c r="BP955" i="1"/>
  <c r="BR955" i="1"/>
  <c r="BH956" i="1"/>
  <c r="BL956" i="1"/>
  <c r="BM956" i="1"/>
  <c r="BN956" i="1"/>
  <c r="BP956" i="1"/>
  <c r="BR956" i="1"/>
  <c r="BH957" i="1"/>
  <c r="BL957" i="1"/>
  <c r="BM957" i="1"/>
  <c r="BN957" i="1"/>
  <c r="BP957" i="1"/>
  <c r="BR957" i="1"/>
  <c r="BH958" i="1"/>
  <c r="BL958" i="1"/>
  <c r="BM958" i="1"/>
  <c r="BN958" i="1"/>
  <c r="BP958" i="1"/>
  <c r="BR958" i="1"/>
  <c r="BH959" i="1"/>
  <c r="BL959" i="1"/>
  <c r="BM959" i="1"/>
  <c r="BN959" i="1"/>
  <c r="BP959" i="1"/>
  <c r="BR959" i="1"/>
  <c r="BH960" i="1"/>
  <c r="BL960" i="1"/>
  <c r="BM960" i="1"/>
  <c r="BN960" i="1"/>
  <c r="BP960" i="1"/>
  <c r="BR960" i="1"/>
  <c r="BH961" i="1"/>
  <c r="BL961" i="1"/>
  <c r="BM961" i="1"/>
  <c r="BN961" i="1"/>
  <c r="BP961" i="1"/>
  <c r="BR961" i="1"/>
  <c r="BH962" i="1"/>
  <c r="BL962" i="1"/>
  <c r="BM962" i="1"/>
  <c r="BN962" i="1"/>
  <c r="BP962" i="1"/>
  <c r="BR962" i="1"/>
  <c r="BH963" i="1"/>
  <c r="BL963" i="1"/>
  <c r="BM963" i="1"/>
  <c r="BN963" i="1"/>
  <c r="BP963" i="1"/>
  <c r="BR963" i="1"/>
  <c r="BH964" i="1"/>
  <c r="BL964" i="1"/>
  <c r="BM964" i="1"/>
  <c r="BN964" i="1"/>
  <c r="BP964" i="1"/>
  <c r="BR964" i="1"/>
  <c r="BH965" i="1"/>
  <c r="BL965" i="1"/>
  <c r="BM965" i="1"/>
  <c r="BN965" i="1"/>
  <c r="BP965" i="1"/>
  <c r="BR965" i="1"/>
  <c r="BH966" i="1"/>
  <c r="BL966" i="1"/>
  <c r="BM966" i="1"/>
  <c r="BN966" i="1"/>
  <c r="BP966" i="1"/>
  <c r="BR966" i="1"/>
  <c r="BH967" i="1"/>
  <c r="BL967" i="1"/>
  <c r="BM967" i="1"/>
  <c r="BN967" i="1"/>
  <c r="BP967" i="1"/>
  <c r="BR967" i="1"/>
  <c r="BH968" i="1"/>
  <c r="BL968" i="1"/>
  <c r="BM968" i="1"/>
  <c r="BN968" i="1"/>
  <c r="BP968" i="1"/>
  <c r="BR968" i="1"/>
  <c r="BH969" i="1"/>
  <c r="BL969" i="1"/>
  <c r="BM969" i="1"/>
  <c r="BN969" i="1"/>
  <c r="BP969" i="1"/>
  <c r="BR969" i="1"/>
  <c r="BH970" i="1"/>
  <c r="BL970" i="1"/>
  <c r="BM970" i="1"/>
  <c r="BN970" i="1"/>
  <c r="BP970" i="1"/>
  <c r="BR970" i="1"/>
  <c r="BH971" i="1"/>
  <c r="BL971" i="1"/>
  <c r="BM971" i="1"/>
  <c r="BN971" i="1"/>
  <c r="BP971" i="1"/>
  <c r="BR971" i="1"/>
  <c r="BH972" i="1"/>
  <c r="BL972" i="1"/>
  <c r="BM972" i="1"/>
  <c r="BN972" i="1"/>
  <c r="BP972" i="1"/>
  <c r="BR972" i="1"/>
  <c r="BH973" i="1"/>
  <c r="BL973" i="1"/>
  <c r="BM973" i="1"/>
  <c r="BN973" i="1"/>
  <c r="BP973" i="1"/>
  <c r="BR973" i="1"/>
  <c r="BH974" i="1"/>
  <c r="BL974" i="1"/>
  <c r="BM974" i="1"/>
  <c r="BN974" i="1"/>
  <c r="BP974" i="1"/>
  <c r="BR974" i="1"/>
  <c r="BH975" i="1"/>
  <c r="BL975" i="1"/>
  <c r="BM975" i="1"/>
  <c r="BN975" i="1"/>
  <c r="BP975" i="1"/>
  <c r="BR975" i="1"/>
  <c r="BH976" i="1"/>
  <c r="BL976" i="1"/>
  <c r="BM976" i="1"/>
  <c r="BN976" i="1"/>
  <c r="BP976" i="1"/>
  <c r="BR976" i="1"/>
  <c r="BH977" i="1"/>
  <c r="BL977" i="1"/>
  <c r="BM977" i="1"/>
  <c r="BN977" i="1"/>
  <c r="BP977" i="1"/>
  <c r="BR977" i="1"/>
  <c r="BH978" i="1"/>
  <c r="BL978" i="1"/>
  <c r="BM978" i="1"/>
  <c r="BN978" i="1"/>
  <c r="BP978" i="1"/>
  <c r="BR978" i="1"/>
  <c r="BH979" i="1"/>
  <c r="BL979" i="1"/>
  <c r="BM979" i="1"/>
  <c r="BN979" i="1"/>
  <c r="BP979" i="1"/>
  <c r="BR979" i="1"/>
  <c r="BH980" i="1"/>
  <c r="BL980" i="1"/>
  <c r="BM980" i="1"/>
  <c r="BN980" i="1"/>
  <c r="BP980" i="1"/>
  <c r="BR980" i="1"/>
  <c r="BH981" i="1"/>
  <c r="BL981" i="1"/>
  <c r="BM981" i="1"/>
  <c r="BN981" i="1"/>
  <c r="BP981" i="1"/>
  <c r="BR981" i="1"/>
  <c r="BH982" i="1"/>
  <c r="BL982" i="1"/>
  <c r="BM982" i="1"/>
  <c r="BN982" i="1"/>
  <c r="BP982" i="1"/>
  <c r="BR982" i="1"/>
  <c r="BH983" i="1"/>
  <c r="BL983" i="1"/>
  <c r="BM983" i="1"/>
  <c r="BN983" i="1"/>
  <c r="BP983" i="1"/>
  <c r="BR983" i="1"/>
  <c r="BH984" i="1"/>
  <c r="BL984" i="1"/>
  <c r="BM984" i="1"/>
  <c r="BN984" i="1"/>
  <c r="BP984" i="1"/>
  <c r="BR984" i="1"/>
  <c r="BH985" i="1"/>
  <c r="BL985" i="1"/>
  <c r="BM985" i="1"/>
  <c r="BN985" i="1"/>
  <c r="BP985" i="1"/>
  <c r="BR985" i="1"/>
  <c r="BH986" i="1"/>
  <c r="BL986" i="1"/>
  <c r="BM986" i="1"/>
  <c r="BN986" i="1"/>
  <c r="BP986" i="1"/>
  <c r="BR986" i="1"/>
  <c r="BH987" i="1"/>
  <c r="BL987" i="1"/>
  <c r="BM987" i="1"/>
  <c r="BN987" i="1"/>
  <c r="BP987" i="1"/>
  <c r="BR987" i="1"/>
  <c r="BH988" i="1"/>
  <c r="BL988" i="1"/>
  <c r="BM988" i="1"/>
  <c r="BN988" i="1"/>
  <c r="BP988" i="1"/>
  <c r="BR988" i="1"/>
  <c r="BH989" i="1"/>
  <c r="BL989" i="1"/>
  <c r="BM989" i="1"/>
  <c r="BN989" i="1"/>
  <c r="BP989" i="1"/>
  <c r="BR989" i="1"/>
  <c r="BH990" i="1"/>
  <c r="BL990" i="1"/>
  <c r="BM990" i="1"/>
  <c r="BN990" i="1"/>
  <c r="BP990" i="1"/>
  <c r="BR990" i="1"/>
  <c r="BH991" i="1"/>
  <c r="BL991" i="1"/>
  <c r="BM991" i="1"/>
  <c r="BN991" i="1"/>
  <c r="BP991" i="1"/>
  <c r="BR991" i="1"/>
  <c r="BH992" i="1"/>
  <c r="BL992" i="1"/>
  <c r="BM992" i="1"/>
  <c r="BN992" i="1"/>
  <c r="BP992" i="1"/>
  <c r="BR992" i="1"/>
  <c r="BH993" i="1"/>
  <c r="BL993" i="1"/>
  <c r="BM993" i="1"/>
  <c r="BN993" i="1"/>
  <c r="BP993" i="1"/>
  <c r="BR993" i="1"/>
  <c r="BH994" i="1"/>
  <c r="BL994" i="1"/>
  <c r="BM994" i="1"/>
  <c r="BN994" i="1"/>
  <c r="BP994" i="1"/>
  <c r="BR994" i="1"/>
  <c r="BH995" i="1"/>
  <c r="BL995" i="1"/>
  <c r="BM995" i="1"/>
  <c r="BN995" i="1"/>
  <c r="BP995" i="1"/>
  <c r="BR995" i="1"/>
  <c r="BH996" i="1"/>
  <c r="BL996" i="1"/>
  <c r="BM996" i="1"/>
  <c r="BN996" i="1"/>
  <c r="BP996" i="1"/>
  <c r="BR996" i="1"/>
  <c r="BH997" i="1"/>
  <c r="BL997" i="1"/>
  <c r="BM997" i="1"/>
  <c r="BN997" i="1"/>
  <c r="BP997" i="1"/>
  <c r="BR997" i="1"/>
  <c r="BH998" i="1"/>
  <c r="BL998" i="1"/>
  <c r="BM998" i="1"/>
  <c r="BN998" i="1"/>
  <c r="BP998" i="1"/>
  <c r="BR998" i="1"/>
  <c r="BH999" i="1"/>
  <c r="BL999" i="1"/>
  <c r="BM999" i="1"/>
  <c r="BN999" i="1"/>
  <c r="BP999" i="1"/>
  <c r="BR999" i="1"/>
  <c r="BH1000" i="1"/>
  <c r="BL1000" i="1"/>
  <c r="BM1000" i="1"/>
  <c r="BN1000" i="1"/>
  <c r="BP1000" i="1"/>
  <c r="BR1000" i="1"/>
  <c r="BH1001" i="1"/>
  <c r="BL1001" i="1"/>
  <c r="BM1001" i="1"/>
  <c r="BN1001" i="1"/>
  <c r="BP1001" i="1"/>
  <c r="BR1001" i="1"/>
  <c r="BH24" i="1"/>
  <c r="BL24" i="1"/>
  <c r="BM24" i="1"/>
  <c r="BN24" i="1"/>
  <c r="BP24" i="1"/>
  <c r="BR24" i="1"/>
  <c r="BH25" i="1"/>
  <c r="BL25" i="1"/>
  <c r="BM25" i="1"/>
  <c r="BN25" i="1"/>
  <c r="BP25" i="1"/>
  <c r="BR25" i="1"/>
  <c r="BL26" i="1"/>
  <c r="BM26" i="1"/>
  <c r="BN26" i="1"/>
  <c r="BP26" i="1"/>
  <c r="BR26" i="1"/>
  <c r="BH27" i="1"/>
  <c r="BL27" i="1"/>
  <c r="BM27" i="1"/>
  <c r="BN27" i="1"/>
  <c r="BP27" i="1"/>
  <c r="BR27" i="1"/>
  <c r="BH28" i="1"/>
  <c r="BL28" i="1"/>
  <c r="BM28" i="1"/>
  <c r="BN28" i="1"/>
  <c r="BP28" i="1"/>
  <c r="BR28" i="1"/>
  <c r="BH29" i="1"/>
  <c r="BL29" i="1"/>
  <c r="BM29" i="1"/>
  <c r="BN29" i="1"/>
  <c r="BP29" i="1"/>
  <c r="BR29" i="1"/>
  <c r="BH30" i="1"/>
  <c r="BL30" i="1"/>
  <c r="BM30" i="1"/>
  <c r="BN30" i="1"/>
  <c r="BP30" i="1"/>
  <c r="BR30" i="1"/>
  <c r="BL15" i="1"/>
  <c r="BM15" i="1"/>
  <c r="BL16" i="1"/>
  <c r="BM16" i="1"/>
  <c r="BL17" i="1"/>
  <c r="BM17" i="1"/>
  <c r="BL18" i="1"/>
  <c r="BM18" i="1"/>
  <c r="BN18" i="1"/>
  <c r="BP18" i="1"/>
  <c r="BR18" i="1"/>
  <c r="BL19" i="1"/>
  <c r="BM19" i="1"/>
  <c r="BN19" i="1"/>
  <c r="BP19" i="1"/>
  <c r="BR19" i="1"/>
  <c r="BL20" i="1"/>
  <c r="BM20" i="1"/>
  <c r="BP20" i="1"/>
  <c r="BR20" i="1"/>
  <c r="BL21" i="1"/>
  <c r="BM21" i="1"/>
  <c r="BN21" i="1"/>
  <c r="BP21" i="1"/>
  <c r="BR21" i="1"/>
  <c r="BH22" i="1"/>
  <c r="BL22" i="1"/>
  <c r="BM22" i="1"/>
  <c r="BN22" i="1"/>
  <c r="BP22" i="1"/>
  <c r="BR22" i="1"/>
  <c r="BH23" i="1"/>
  <c r="BL23" i="1"/>
  <c r="BM23" i="1"/>
  <c r="BN23" i="1"/>
  <c r="BP23" i="1"/>
  <c r="BR23" i="1"/>
  <c r="BL3" i="1"/>
  <c r="BL4" i="1"/>
  <c r="BL5" i="1"/>
  <c r="BL6" i="1"/>
  <c r="BL7" i="1"/>
  <c r="BL8" i="1"/>
  <c r="BL9" i="1"/>
  <c r="BL10" i="1"/>
  <c r="BL11" i="1"/>
  <c r="BL12" i="1"/>
  <c r="BL13" i="1"/>
  <c r="BL14" i="1"/>
  <c r="BL2" i="1"/>
  <c r="BM3" i="1"/>
  <c r="BX3" i="1" s="1"/>
  <c r="BM4" i="1"/>
  <c r="BX4" i="1" s="1"/>
  <c r="BM5" i="1"/>
  <c r="BM6" i="1"/>
  <c r="BM7" i="1"/>
  <c r="BM8" i="1"/>
  <c r="BM9" i="1"/>
  <c r="BM10" i="1"/>
  <c r="BM11" i="1"/>
  <c r="BM12" i="1"/>
  <c r="BM13" i="1"/>
  <c r="BM14" i="1"/>
  <c r="BM2" i="1"/>
  <c r="BM1002" i="1"/>
  <c r="BM1003" i="1"/>
  <c r="BM1004" i="1"/>
  <c r="BM1005" i="1"/>
  <c r="BM1006" i="1"/>
  <c r="BM1007" i="1"/>
  <c r="BM1008" i="1"/>
  <c r="BM1009" i="1"/>
  <c r="BM1010" i="1"/>
  <c r="BM1011" i="1"/>
  <c r="BM1012" i="1"/>
  <c r="BM1013" i="1"/>
  <c r="BM1014" i="1"/>
  <c r="BM1015" i="1"/>
  <c r="BM1016" i="1"/>
  <c r="BM1017" i="1"/>
  <c r="BM1018" i="1"/>
  <c r="BM1019" i="1"/>
  <c r="BM1020" i="1"/>
  <c r="BM1021" i="1"/>
  <c r="BM1022" i="1"/>
  <c r="BM1023" i="1"/>
  <c r="BM1024" i="1"/>
  <c r="BM1025" i="1"/>
  <c r="BM1026" i="1"/>
  <c r="BM1027" i="1"/>
  <c r="BM1028" i="1"/>
  <c r="BM1029" i="1"/>
  <c r="BM1030" i="1"/>
  <c r="BM1031" i="1"/>
  <c r="BM1032" i="1"/>
  <c r="BM1033" i="1"/>
  <c r="BM1034" i="1"/>
  <c r="BM1035" i="1"/>
  <c r="BM1036" i="1"/>
  <c r="BM1037" i="1"/>
  <c r="BM1038" i="1"/>
  <c r="BM1039" i="1"/>
  <c r="BM1040" i="1"/>
  <c r="BM1041" i="1"/>
  <c r="BM1042" i="1"/>
  <c r="BM1043" i="1"/>
  <c r="BM1044" i="1"/>
  <c r="BM1045" i="1"/>
  <c r="BM1046" i="1"/>
  <c r="BM1047" i="1"/>
  <c r="BM1048" i="1"/>
  <c r="BM1049" i="1"/>
  <c r="BM1050" i="1"/>
  <c r="BM1051" i="1"/>
  <c r="BM1052" i="1"/>
  <c r="BM1053" i="1"/>
  <c r="BM1054" i="1"/>
  <c r="BM1055" i="1"/>
  <c r="BM1056" i="1"/>
  <c r="BM1057" i="1"/>
  <c r="BM1058" i="1"/>
  <c r="BM1059" i="1"/>
  <c r="BM1060" i="1"/>
  <c r="BM1061" i="1"/>
  <c r="BM1062" i="1"/>
  <c r="BM1063" i="1"/>
  <c r="BM1064" i="1"/>
  <c r="BM1065" i="1"/>
  <c r="BM1066" i="1"/>
  <c r="BM1067" i="1"/>
  <c r="BM1068" i="1"/>
  <c r="BM1069" i="1"/>
  <c r="BM1070" i="1"/>
  <c r="BM1071" i="1"/>
  <c r="BM1072" i="1"/>
  <c r="BM1073" i="1"/>
  <c r="BM1074" i="1"/>
  <c r="BM1075" i="1"/>
  <c r="BM1076" i="1"/>
  <c r="BM1077" i="1"/>
  <c r="BM1078" i="1"/>
  <c r="BM1079" i="1"/>
  <c r="BM1080" i="1"/>
  <c r="BM1081" i="1"/>
  <c r="BM1082" i="1"/>
  <c r="BM1083" i="1"/>
  <c r="BM1084" i="1"/>
  <c r="BM1085" i="1"/>
  <c r="BM1086" i="1"/>
  <c r="BM1087" i="1"/>
  <c r="BM1088" i="1"/>
  <c r="BM1089" i="1"/>
  <c r="BM1090" i="1"/>
  <c r="BM1091" i="1"/>
  <c r="BM1092" i="1"/>
  <c r="BM1093" i="1"/>
  <c r="BM1094" i="1"/>
  <c r="BM1095" i="1"/>
  <c r="BM1096" i="1"/>
  <c r="BM1097" i="1"/>
  <c r="BM1098" i="1"/>
  <c r="BM1099" i="1"/>
  <c r="BM1100" i="1"/>
  <c r="BM1101" i="1"/>
  <c r="BM1102" i="1"/>
  <c r="BM1103" i="1"/>
  <c r="BM1104" i="1"/>
  <c r="BM1105" i="1"/>
  <c r="BM1106" i="1"/>
  <c r="BM1107" i="1"/>
  <c r="BM1108" i="1"/>
  <c r="BM1109" i="1"/>
  <c r="BM1110" i="1"/>
  <c r="BM1111" i="1"/>
  <c r="BM1112" i="1"/>
  <c r="BM1113" i="1"/>
  <c r="BM1114" i="1"/>
  <c r="BM1115" i="1"/>
  <c r="BM1116" i="1"/>
  <c r="BM1117" i="1"/>
  <c r="BM1118" i="1"/>
  <c r="BM1119" i="1"/>
  <c r="BM1120" i="1"/>
  <c r="BM1121" i="1"/>
  <c r="BM1122" i="1"/>
  <c r="BM1123" i="1"/>
  <c r="BM1124" i="1"/>
  <c r="BM1125" i="1"/>
  <c r="BM1126" i="1"/>
  <c r="BM1127" i="1"/>
  <c r="BM1128" i="1"/>
  <c r="BM1129" i="1"/>
  <c r="BM1130" i="1"/>
  <c r="BM1131" i="1"/>
  <c r="BM1132" i="1"/>
  <c r="BM1133" i="1"/>
  <c r="BM1134" i="1"/>
  <c r="BM1135" i="1"/>
  <c r="BM1136" i="1"/>
  <c r="BM1137" i="1"/>
  <c r="BM1138" i="1"/>
  <c r="BM1139" i="1"/>
  <c r="BM1140" i="1"/>
  <c r="BM1141" i="1"/>
  <c r="BM1142" i="1"/>
  <c r="BM1143" i="1"/>
  <c r="BM1144" i="1"/>
  <c r="BM1145" i="1"/>
  <c r="BM1146" i="1"/>
  <c r="BM1147" i="1"/>
  <c r="BM1148" i="1"/>
  <c r="BM1149" i="1"/>
  <c r="BM1150" i="1"/>
  <c r="BM1151" i="1"/>
  <c r="BM1152" i="1"/>
  <c r="BM1153" i="1"/>
  <c r="BM1154" i="1"/>
  <c r="BM1155" i="1"/>
  <c r="BM1156" i="1"/>
  <c r="BM1157" i="1"/>
  <c r="BM1158" i="1"/>
  <c r="BM1159" i="1"/>
  <c r="BM1160" i="1"/>
  <c r="BM1161" i="1"/>
  <c r="BM1162" i="1"/>
  <c r="BM1163" i="1"/>
  <c r="BM1164" i="1"/>
  <c r="BM1165" i="1"/>
  <c r="BM1166" i="1"/>
  <c r="BM1167" i="1"/>
  <c r="BM1168" i="1"/>
  <c r="BM1169" i="1"/>
  <c r="BM1170" i="1"/>
  <c r="BM1171" i="1"/>
  <c r="BM1172" i="1"/>
  <c r="BM1173" i="1"/>
  <c r="BM1174" i="1"/>
  <c r="BM1175" i="1"/>
  <c r="BM1176" i="1"/>
  <c r="BM1177" i="1"/>
  <c r="BM1178" i="1"/>
  <c r="BM1179" i="1"/>
  <c r="BM1180" i="1"/>
  <c r="BM1181" i="1"/>
  <c r="BM1182" i="1"/>
  <c r="BM1183" i="1"/>
  <c r="BM1184" i="1"/>
  <c r="BM1185" i="1"/>
  <c r="BM1186" i="1"/>
  <c r="BM1187" i="1"/>
  <c r="BM1188" i="1"/>
  <c r="BM1189" i="1"/>
  <c r="BM1190" i="1"/>
  <c r="BM1191" i="1"/>
  <c r="BM1192" i="1"/>
  <c r="BM1193" i="1"/>
  <c r="BM1194" i="1"/>
  <c r="BM1195" i="1"/>
  <c r="BM1196" i="1"/>
  <c r="BM1197" i="1"/>
  <c r="BM1198" i="1"/>
  <c r="BM1199" i="1"/>
  <c r="BM1200" i="1"/>
  <c r="BM1201" i="1"/>
  <c r="BM1202" i="1"/>
  <c r="BM1203" i="1"/>
  <c r="BM1204" i="1"/>
  <c r="BM1205" i="1"/>
  <c r="BM1206" i="1"/>
  <c r="BM1207" i="1"/>
  <c r="BM1208" i="1"/>
  <c r="BM1209" i="1"/>
  <c r="BM1210" i="1"/>
  <c r="BM1211" i="1"/>
  <c r="BM1212" i="1"/>
  <c r="BM1213" i="1"/>
  <c r="BM1214" i="1"/>
  <c r="BM1215" i="1"/>
  <c r="BM1216" i="1"/>
  <c r="BM1217" i="1"/>
  <c r="BM1218" i="1"/>
  <c r="BM1219" i="1"/>
  <c r="BM1220" i="1"/>
  <c r="BM1221" i="1"/>
  <c r="BM1222" i="1"/>
  <c r="BM1223" i="1"/>
  <c r="BM1224" i="1"/>
  <c r="BM1225" i="1"/>
  <c r="BM1226" i="1"/>
  <c r="BM1227" i="1"/>
  <c r="BM1228" i="1"/>
  <c r="BM1229" i="1"/>
  <c r="BM1230" i="1"/>
  <c r="BM1231" i="1"/>
  <c r="BM1232" i="1"/>
  <c r="BM1233" i="1"/>
  <c r="BM1234" i="1"/>
  <c r="BM1235" i="1"/>
  <c r="BM1236" i="1"/>
  <c r="BM1237" i="1"/>
  <c r="BM1238" i="1"/>
  <c r="BM1239" i="1"/>
  <c r="BM1240" i="1"/>
  <c r="BM1241" i="1"/>
  <c r="BM1242" i="1"/>
  <c r="BM1243" i="1"/>
  <c r="BM1244" i="1"/>
  <c r="BM1245" i="1"/>
  <c r="BM1246" i="1"/>
  <c r="BM1247" i="1"/>
  <c r="BM1248" i="1"/>
  <c r="BM1249" i="1"/>
  <c r="BM1250" i="1"/>
  <c r="BM1251" i="1"/>
  <c r="BM1252" i="1"/>
  <c r="BM1253" i="1"/>
  <c r="BM1254" i="1"/>
  <c r="BM1255" i="1"/>
  <c r="BM1256" i="1"/>
  <c r="BM1257" i="1"/>
  <c r="BM1258" i="1"/>
  <c r="BM1259" i="1"/>
  <c r="BM1260" i="1"/>
  <c r="BM1261" i="1"/>
  <c r="BM1262" i="1"/>
  <c r="BM1263" i="1"/>
  <c r="BM1264" i="1"/>
  <c r="BM1265" i="1"/>
  <c r="BM1266" i="1"/>
  <c r="BM1267" i="1"/>
  <c r="BM1268" i="1"/>
  <c r="BM1269" i="1"/>
  <c r="BM1270" i="1"/>
  <c r="BM1271" i="1"/>
  <c r="BM1272" i="1"/>
  <c r="BM1273" i="1"/>
  <c r="BM1274" i="1"/>
  <c r="BM1275" i="1"/>
  <c r="BM1276" i="1"/>
  <c r="BM1277" i="1"/>
  <c r="BM1278" i="1"/>
  <c r="BM1279" i="1"/>
  <c r="BM1280" i="1"/>
  <c r="BM1281" i="1"/>
  <c r="BM1282" i="1"/>
  <c r="BM1283" i="1"/>
  <c r="BM1284" i="1"/>
  <c r="BM1285" i="1"/>
  <c r="BM1286" i="1"/>
  <c r="BM1287" i="1"/>
  <c r="BM1288" i="1"/>
  <c r="BM1289" i="1"/>
  <c r="BM1290" i="1"/>
  <c r="BM1291" i="1"/>
  <c r="BM1292" i="1"/>
  <c r="BM1293" i="1"/>
  <c r="BM1294" i="1"/>
  <c r="BM1295" i="1"/>
  <c r="BM1296" i="1"/>
  <c r="BM1297" i="1"/>
  <c r="BM1298" i="1"/>
  <c r="BM1299" i="1"/>
  <c r="BM1300" i="1"/>
  <c r="BM1301" i="1"/>
  <c r="BM1302" i="1"/>
  <c r="BM1303" i="1"/>
  <c r="BM1304" i="1"/>
  <c r="BM1305" i="1"/>
  <c r="BM1306" i="1"/>
  <c r="BM1307" i="1"/>
  <c r="BM1308" i="1"/>
  <c r="BM1309" i="1"/>
  <c r="BM1310" i="1"/>
  <c r="BM1311" i="1"/>
  <c r="BM1312" i="1"/>
  <c r="BM1313" i="1"/>
  <c r="BM1314" i="1"/>
  <c r="BM1315" i="1"/>
  <c r="BM1316" i="1"/>
  <c r="BM1317" i="1"/>
  <c r="BM1318" i="1"/>
  <c r="BM1319" i="1"/>
  <c r="BM1320" i="1"/>
  <c r="BM1321" i="1"/>
  <c r="BM1322" i="1"/>
  <c r="BM1323" i="1"/>
  <c r="BM1324" i="1"/>
  <c r="BM1325" i="1"/>
  <c r="BM1326" i="1"/>
  <c r="BM1327" i="1"/>
  <c r="BM1328" i="1"/>
  <c r="BM1329" i="1"/>
  <c r="BM1330" i="1"/>
  <c r="BM1331" i="1"/>
  <c r="BM1332" i="1"/>
  <c r="BM1333" i="1"/>
  <c r="BM1334" i="1"/>
  <c r="BM1335" i="1"/>
  <c r="BM1336" i="1"/>
  <c r="BM1337" i="1"/>
  <c r="BM1338" i="1"/>
  <c r="BM1339" i="1"/>
  <c r="BM1340" i="1"/>
  <c r="BM1341" i="1"/>
  <c r="BM1342" i="1"/>
  <c r="BM1343" i="1"/>
  <c r="BM1344" i="1"/>
  <c r="BM1345" i="1"/>
  <c r="BM1346" i="1"/>
  <c r="BM1347" i="1"/>
  <c r="BM1348" i="1"/>
  <c r="BM1349" i="1"/>
  <c r="BM1350" i="1"/>
  <c r="BM1351" i="1"/>
  <c r="BM1352" i="1"/>
  <c r="BM1353" i="1"/>
  <c r="BM1354" i="1"/>
  <c r="BM1355" i="1"/>
  <c r="BM1356" i="1"/>
  <c r="BM1357" i="1"/>
  <c r="BM1358" i="1"/>
  <c r="BM1359" i="1"/>
  <c r="BM1360" i="1"/>
  <c r="BM1361" i="1"/>
  <c r="BM1362" i="1"/>
  <c r="BM1363" i="1"/>
  <c r="BM1364" i="1"/>
  <c r="BM1365" i="1"/>
  <c r="BM1366" i="1"/>
  <c r="BM1367" i="1"/>
  <c r="BM1368" i="1"/>
  <c r="BM1369" i="1"/>
  <c r="BM1370" i="1"/>
  <c r="BM1371" i="1"/>
  <c r="BM1372" i="1"/>
  <c r="BM1373" i="1"/>
  <c r="BM1374" i="1"/>
  <c r="BM1375" i="1"/>
  <c r="BM1376" i="1"/>
  <c r="BM1377" i="1"/>
  <c r="BM1378" i="1"/>
  <c r="BM1379" i="1"/>
  <c r="BM1380" i="1"/>
  <c r="BM1381" i="1"/>
  <c r="BM1382" i="1"/>
  <c r="BM1383" i="1"/>
  <c r="BM1384" i="1"/>
  <c r="BM1385" i="1"/>
  <c r="BM1386" i="1"/>
  <c r="BM1387" i="1"/>
  <c r="BM1388" i="1"/>
  <c r="BM1389" i="1"/>
  <c r="BM1390" i="1"/>
  <c r="BM1391" i="1"/>
  <c r="BM1392" i="1"/>
  <c r="BM1393" i="1"/>
  <c r="BM1394" i="1"/>
  <c r="BM1395" i="1"/>
  <c r="BM1396" i="1"/>
  <c r="BM1397" i="1"/>
  <c r="BM1398" i="1"/>
  <c r="BM1399" i="1"/>
  <c r="BM1400" i="1"/>
  <c r="BM1401" i="1"/>
  <c r="BM1402" i="1"/>
  <c r="BM1403" i="1"/>
  <c r="BM1404" i="1"/>
  <c r="BM1405" i="1"/>
  <c r="BM1406" i="1"/>
  <c r="BM1407" i="1"/>
  <c r="BM1408" i="1"/>
  <c r="BM1409" i="1"/>
  <c r="BM1410" i="1"/>
  <c r="BM1411" i="1"/>
  <c r="BM1412" i="1"/>
  <c r="BM1413" i="1"/>
  <c r="BM1414" i="1"/>
  <c r="BM1415" i="1"/>
  <c r="BM1416" i="1"/>
  <c r="BM1417" i="1"/>
  <c r="BM1418" i="1"/>
  <c r="BM1419" i="1"/>
  <c r="BM1420" i="1"/>
  <c r="BM1421" i="1"/>
  <c r="BM1422" i="1"/>
  <c r="BM1423" i="1"/>
  <c r="BM1424" i="1"/>
  <c r="BM1425" i="1"/>
  <c r="BM1426" i="1"/>
  <c r="BM1427" i="1"/>
  <c r="BM1428" i="1"/>
  <c r="BM1429" i="1"/>
  <c r="BM1430" i="1"/>
  <c r="BM1431" i="1"/>
  <c r="BM1432" i="1"/>
  <c r="BM1433" i="1"/>
  <c r="BM1434" i="1"/>
  <c r="BM1435" i="1"/>
  <c r="BM1436" i="1"/>
  <c r="BM1437" i="1"/>
  <c r="BM1438" i="1"/>
  <c r="BM1439" i="1"/>
  <c r="BM1440" i="1"/>
  <c r="BM1441" i="1"/>
  <c r="BM1442" i="1"/>
  <c r="BM1443" i="1"/>
  <c r="BM1444" i="1"/>
  <c r="BM1445" i="1"/>
  <c r="BM1446" i="1"/>
  <c r="BM1447" i="1"/>
  <c r="BM1448" i="1"/>
  <c r="BM1449" i="1"/>
  <c r="BM1450" i="1"/>
  <c r="BM1451" i="1"/>
  <c r="BM1452" i="1"/>
  <c r="BM1453" i="1"/>
  <c r="BM1454" i="1"/>
  <c r="BM1455" i="1"/>
  <c r="BM1456" i="1"/>
  <c r="BM1457" i="1"/>
  <c r="BM1458" i="1"/>
  <c r="BM1459" i="1"/>
  <c r="BM1460" i="1"/>
  <c r="BM1461" i="1"/>
  <c r="BM1462" i="1"/>
  <c r="BM1463" i="1"/>
  <c r="BM1464" i="1"/>
  <c r="BM1465" i="1"/>
  <c r="BM1466" i="1"/>
  <c r="BM1467" i="1"/>
  <c r="BM1468" i="1"/>
  <c r="BM1469" i="1"/>
  <c r="BM1470" i="1"/>
  <c r="BM1471" i="1"/>
  <c r="BM1472" i="1"/>
  <c r="BM1473" i="1"/>
  <c r="BM1474" i="1"/>
  <c r="BM1475" i="1"/>
  <c r="BM1476" i="1"/>
  <c r="BM1477" i="1"/>
  <c r="BM1478" i="1"/>
  <c r="BM1479" i="1"/>
  <c r="BM1480" i="1"/>
  <c r="BM1481" i="1"/>
  <c r="BM1482" i="1"/>
  <c r="BM1483" i="1"/>
  <c r="BM1484" i="1"/>
  <c r="BM1485" i="1"/>
  <c r="BM1486" i="1"/>
  <c r="BM1487" i="1"/>
  <c r="BM1488" i="1"/>
  <c r="BM1489" i="1"/>
  <c r="BM1490" i="1"/>
  <c r="BM1491" i="1"/>
  <c r="BM1492" i="1"/>
  <c r="BM1493" i="1"/>
  <c r="BM1494" i="1"/>
  <c r="BM1495" i="1"/>
  <c r="BM1496" i="1"/>
  <c r="BM1497" i="1"/>
  <c r="BM1498" i="1"/>
  <c r="BM1499" i="1"/>
  <c r="BM1500" i="1"/>
  <c r="BM1501" i="1"/>
  <c r="BM1502" i="1"/>
  <c r="BM1503" i="1"/>
  <c r="BM1504" i="1"/>
  <c r="BM1505" i="1"/>
  <c r="BM1506" i="1"/>
  <c r="BM1507" i="1"/>
  <c r="BM1508" i="1"/>
  <c r="BM1509" i="1"/>
  <c r="BM1510" i="1"/>
  <c r="BM1511" i="1"/>
  <c r="BM1512" i="1"/>
  <c r="BM1513" i="1"/>
  <c r="BM1514" i="1"/>
  <c r="BM1515" i="1"/>
  <c r="BM1516" i="1"/>
  <c r="BM1517" i="1"/>
  <c r="BM1518" i="1"/>
  <c r="BM1519" i="1"/>
  <c r="BM1520" i="1"/>
  <c r="BM1521" i="1"/>
  <c r="BM1522" i="1"/>
  <c r="BM1523" i="1"/>
  <c r="BM1524" i="1"/>
  <c r="BM1525" i="1"/>
  <c r="BM1526" i="1"/>
  <c r="BM1527" i="1"/>
  <c r="BM1528" i="1"/>
  <c r="BM1529" i="1"/>
  <c r="BM1530" i="1"/>
  <c r="BM1531" i="1"/>
  <c r="BM1532" i="1"/>
  <c r="BM1533" i="1"/>
  <c r="BM1534" i="1"/>
  <c r="BM1535" i="1"/>
  <c r="BM1536" i="1"/>
  <c r="BM1537" i="1"/>
  <c r="BM1538" i="1"/>
  <c r="BM1539" i="1"/>
  <c r="BM1540" i="1"/>
  <c r="BM1541" i="1"/>
  <c r="BM1542" i="1"/>
  <c r="BM1543" i="1"/>
  <c r="BM1544" i="1"/>
  <c r="BM1545" i="1"/>
  <c r="BM1546" i="1"/>
  <c r="BM1547" i="1"/>
  <c r="BM1548" i="1"/>
  <c r="BM1549" i="1"/>
  <c r="BM1550" i="1"/>
  <c r="BM1551" i="1"/>
  <c r="BM1552" i="1"/>
  <c r="BM1553" i="1"/>
  <c r="BM1554" i="1"/>
  <c r="BM1555" i="1"/>
  <c r="BM1556" i="1"/>
  <c r="BM1557" i="1"/>
  <c r="BM1558" i="1"/>
  <c r="BM1559" i="1"/>
  <c r="BM1560" i="1"/>
  <c r="BM1561" i="1"/>
  <c r="BM1562" i="1"/>
  <c r="BM1563" i="1"/>
  <c r="BM1564" i="1"/>
  <c r="BM1565" i="1"/>
  <c r="BM1566" i="1"/>
  <c r="BM1567" i="1"/>
  <c r="BM1568" i="1"/>
  <c r="BM1569" i="1"/>
  <c r="BM1570" i="1"/>
  <c r="BM1571" i="1"/>
  <c r="BM1572" i="1"/>
  <c r="BM1573" i="1"/>
  <c r="BM1574" i="1"/>
  <c r="BM1575" i="1"/>
  <c r="BM1576" i="1"/>
  <c r="BM1577" i="1"/>
  <c r="BM1578" i="1"/>
  <c r="BM1579" i="1"/>
  <c r="BM1580" i="1"/>
  <c r="BM1581" i="1"/>
  <c r="BM1582" i="1"/>
  <c r="BM1583" i="1"/>
  <c r="BM1584" i="1"/>
  <c r="BM1585" i="1"/>
  <c r="BM1586" i="1"/>
  <c r="BM1587" i="1"/>
  <c r="BM1588" i="1"/>
  <c r="BM1589" i="1"/>
  <c r="BM1590" i="1"/>
  <c r="BM1591" i="1"/>
  <c r="BM1592" i="1"/>
  <c r="BM1593" i="1"/>
  <c r="BM1594" i="1"/>
  <c r="BM1595" i="1"/>
  <c r="BM1596" i="1"/>
  <c r="BM1597" i="1"/>
  <c r="BM1598" i="1"/>
  <c r="BM1599" i="1"/>
  <c r="BM1600" i="1"/>
  <c r="BM1601" i="1"/>
  <c r="BM1602" i="1"/>
  <c r="BM1603" i="1"/>
  <c r="BM1604" i="1"/>
  <c r="BM1605" i="1"/>
  <c r="BM1606" i="1"/>
  <c r="BM1607" i="1"/>
  <c r="BM1608" i="1"/>
  <c r="BM1609" i="1"/>
  <c r="BM1610" i="1"/>
  <c r="BM1611" i="1"/>
  <c r="BM1612" i="1"/>
  <c r="BM1613" i="1"/>
  <c r="BM1614" i="1"/>
  <c r="BM1615" i="1"/>
  <c r="BM1616" i="1"/>
  <c r="BM1617" i="1"/>
  <c r="BM1618" i="1"/>
  <c r="BM1619" i="1"/>
  <c r="BM1620" i="1"/>
  <c r="BM1621" i="1"/>
  <c r="BM1622" i="1"/>
  <c r="BM1623" i="1"/>
  <c r="BM1624" i="1"/>
  <c r="BM1625" i="1"/>
  <c r="BM1626" i="1"/>
  <c r="BM1627" i="1"/>
  <c r="BM1628" i="1"/>
  <c r="BM1629" i="1"/>
  <c r="BM1630" i="1"/>
  <c r="BM1631" i="1"/>
  <c r="BM1632" i="1"/>
  <c r="BM1633" i="1"/>
  <c r="BM1634" i="1"/>
  <c r="BM1635" i="1"/>
  <c r="BM1636" i="1"/>
  <c r="BM1637" i="1"/>
  <c r="BM1638" i="1"/>
  <c r="BM1639" i="1"/>
  <c r="BM1640" i="1"/>
  <c r="BM1641" i="1"/>
  <c r="BM1642" i="1"/>
  <c r="BM1643" i="1"/>
  <c r="BM1644" i="1"/>
  <c r="BM1645" i="1"/>
  <c r="BM1646" i="1"/>
  <c r="BM1647" i="1"/>
  <c r="BM1648" i="1"/>
  <c r="BM1649" i="1"/>
  <c r="BM1650" i="1"/>
  <c r="BM1651" i="1"/>
  <c r="BM1652" i="1"/>
  <c r="BM1653" i="1"/>
  <c r="BM1654" i="1"/>
  <c r="BM1655" i="1"/>
  <c r="BM1656" i="1"/>
  <c r="BM1657" i="1"/>
  <c r="BM1658" i="1"/>
  <c r="BM1659" i="1"/>
  <c r="BM1660" i="1"/>
  <c r="BM1661" i="1"/>
  <c r="BM1662" i="1"/>
  <c r="BM1663" i="1"/>
  <c r="BM1664" i="1"/>
  <c r="BM1665" i="1"/>
  <c r="BM1666" i="1"/>
  <c r="BM1667" i="1"/>
  <c r="BM1668" i="1"/>
  <c r="BM1669" i="1"/>
  <c r="BM1670" i="1"/>
  <c r="BM1671" i="1"/>
  <c r="BM1672" i="1"/>
  <c r="BM1673" i="1"/>
  <c r="BM1674" i="1"/>
  <c r="BM1675" i="1"/>
  <c r="BM1676" i="1"/>
  <c r="BM1677" i="1"/>
  <c r="BM1678" i="1"/>
  <c r="BM1679" i="1"/>
  <c r="BM1680" i="1"/>
  <c r="BM1681" i="1"/>
  <c r="BM1682" i="1"/>
  <c r="BM1683" i="1"/>
  <c r="BM1684" i="1"/>
  <c r="BM1685" i="1"/>
  <c r="BM1686" i="1"/>
  <c r="BM1687" i="1"/>
  <c r="BM1688" i="1"/>
  <c r="BM1689" i="1"/>
  <c r="BM1690" i="1"/>
  <c r="BM1691" i="1"/>
  <c r="BM1692" i="1"/>
  <c r="BM1693" i="1"/>
  <c r="BM1694" i="1"/>
  <c r="BM1695" i="1"/>
  <c r="BM1696" i="1"/>
  <c r="BM1697" i="1"/>
  <c r="BM1698" i="1"/>
  <c r="BM1699" i="1"/>
  <c r="BM1700" i="1"/>
  <c r="BM1701" i="1"/>
  <c r="BM1702" i="1"/>
  <c r="BM1703" i="1"/>
  <c r="BM1704" i="1"/>
  <c r="BM1705" i="1"/>
  <c r="BM1706" i="1"/>
  <c r="BM1707" i="1"/>
  <c r="BM1708" i="1"/>
  <c r="BM1709" i="1"/>
  <c r="BM1710" i="1"/>
  <c r="BM1711" i="1"/>
  <c r="BM1712" i="1"/>
  <c r="BM1713" i="1"/>
  <c r="BM1714" i="1"/>
  <c r="BM1715" i="1"/>
  <c r="BM1716" i="1"/>
  <c r="BM1717" i="1"/>
  <c r="BM1718" i="1"/>
  <c r="BM1719" i="1"/>
  <c r="BM1720" i="1"/>
  <c r="BM1721" i="1"/>
  <c r="BM1722" i="1"/>
  <c r="BM1723" i="1"/>
  <c r="BM1724" i="1"/>
  <c r="BM1725" i="1"/>
  <c r="BM1726" i="1"/>
  <c r="BM1727" i="1"/>
  <c r="BM1728" i="1"/>
  <c r="BM1729" i="1"/>
  <c r="BM1730" i="1"/>
  <c r="BM1731" i="1"/>
  <c r="BM1732" i="1"/>
  <c r="BM1733" i="1"/>
  <c r="BM1734" i="1"/>
  <c r="BM1735" i="1"/>
  <c r="BM1736" i="1"/>
  <c r="BM1737" i="1"/>
  <c r="BM1738" i="1"/>
  <c r="BM1739" i="1"/>
  <c r="BM1740" i="1"/>
  <c r="BM1741" i="1"/>
  <c r="BM1742" i="1"/>
  <c r="BM1743" i="1"/>
  <c r="BM1744" i="1"/>
  <c r="BM1745" i="1"/>
  <c r="BM1746" i="1"/>
  <c r="BM1747" i="1"/>
  <c r="BM1748" i="1"/>
  <c r="BM1749" i="1"/>
  <c r="BM1750" i="1"/>
  <c r="BM1751" i="1"/>
  <c r="BM1752" i="1"/>
  <c r="BM1753" i="1"/>
  <c r="BM1754" i="1"/>
  <c r="BM1755" i="1"/>
  <c r="BM1756" i="1"/>
  <c r="BM1757" i="1"/>
  <c r="BM1758" i="1"/>
  <c r="BM1759" i="1"/>
  <c r="BM1760" i="1"/>
  <c r="BM1761" i="1"/>
  <c r="BM1762" i="1"/>
  <c r="BM1763" i="1"/>
  <c r="BM1764" i="1"/>
  <c r="BM1765" i="1"/>
  <c r="BM1766" i="1"/>
  <c r="BM1767" i="1"/>
  <c r="BM1768" i="1"/>
  <c r="BM1769" i="1"/>
  <c r="BM1770" i="1"/>
  <c r="BM1771" i="1"/>
  <c r="BM1772" i="1"/>
  <c r="BM1773" i="1"/>
  <c r="BM1774" i="1"/>
  <c r="BM1775" i="1"/>
  <c r="BM1776" i="1"/>
  <c r="BM1777" i="1"/>
  <c r="BM1778" i="1"/>
  <c r="BM1779" i="1"/>
  <c r="BM1780" i="1"/>
  <c r="BM1781" i="1"/>
  <c r="BM1782" i="1"/>
  <c r="BM1783" i="1"/>
  <c r="BM1784" i="1"/>
  <c r="BM1785" i="1"/>
  <c r="BM1786" i="1"/>
  <c r="BM1787" i="1"/>
  <c r="BM1788" i="1"/>
  <c r="BM1789" i="1"/>
  <c r="BM1790" i="1"/>
  <c r="BM1791" i="1"/>
  <c r="BM1792" i="1"/>
  <c r="BM1793" i="1"/>
  <c r="BM1794" i="1"/>
  <c r="BM1795" i="1"/>
  <c r="BM1796" i="1"/>
  <c r="BM1797" i="1"/>
  <c r="BM1798" i="1"/>
  <c r="BM1799" i="1"/>
  <c r="BM1800" i="1"/>
  <c r="BM1801" i="1"/>
  <c r="BM1802" i="1"/>
  <c r="BM1803" i="1"/>
  <c r="BM1804" i="1"/>
  <c r="BM1805" i="1"/>
  <c r="BM1806" i="1"/>
  <c r="BM1807" i="1"/>
  <c r="BM1808" i="1"/>
  <c r="BM1809" i="1"/>
  <c r="BM1810" i="1"/>
  <c r="BM1811" i="1"/>
  <c r="BM1812" i="1"/>
  <c r="BM1813" i="1"/>
  <c r="BM1814" i="1"/>
  <c r="BM1815" i="1"/>
  <c r="BM1816" i="1"/>
  <c r="BM1817" i="1"/>
  <c r="BM1818" i="1"/>
  <c r="BM1819" i="1"/>
  <c r="BM1820" i="1"/>
  <c r="BM1821" i="1"/>
  <c r="BM1822" i="1"/>
  <c r="BM1823" i="1"/>
  <c r="BM1824" i="1"/>
  <c r="BM1825" i="1"/>
  <c r="BM1826" i="1"/>
  <c r="BM1827" i="1"/>
  <c r="BM1828" i="1"/>
  <c r="BM1829" i="1"/>
  <c r="BM1830" i="1"/>
  <c r="BM1831" i="1"/>
  <c r="BM1832" i="1"/>
  <c r="BM1833" i="1"/>
  <c r="BM1834" i="1"/>
  <c r="BM1835" i="1"/>
  <c r="BM1836" i="1"/>
  <c r="BM1837" i="1"/>
  <c r="BM1838" i="1"/>
  <c r="BM1839" i="1"/>
  <c r="BM1840" i="1"/>
  <c r="BM1841" i="1"/>
  <c r="BM1842" i="1"/>
  <c r="BM1843" i="1"/>
  <c r="BM1844" i="1"/>
  <c r="BM1845" i="1"/>
  <c r="BM1846" i="1"/>
  <c r="BM1847" i="1"/>
  <c r="BM1848" i="1"/>
  <c r="BM1849" i="1"/>
  <c r="BM1850" i="1"/>
  <c r="BM1851" i="1"/>
  <c r="BM1852" i="1"/>
  <c r="BM1853" i="1"/>
  <c r="BM1854" i="1"/>
  <c r="BM1855" i="1"/>
  <c r="BM1856" i="1"/>
  <c r="BM1857" i="1"/>
  <c r="BM1858" i="1"/>
  <c r="BM1859" i="1"/>
  <c r="BM1860" i="1"/>
  <c r="BM1861" i="1"/>
  <c r="BM1862" i="1"/>
  <c r="BM1863" i="1"/>
  <c r="BM1864" i="1"/>
  <c r="BM1865" i="1"/>
  <c r="BM1866" i="1"/>
  <c r="BM1867" i="1"/>
  <c r="BM1868" i="1"/>
  <c r="BM1869" i="1"/>
  <c r="BM1870" i="1"/>
  <c r="BM1871" i="1"/>
  <c r="BM1872" i="1"/>
  <c r="BM1873" i="1"/>
  <c r="BM1874" i="1"/>
  <c r="BM1875" i="1"/>
  <c r="BM1876" i="1"/>
  <c r="BM1877" i="1"/>
  <c r="BM1878" i="1"/>
  <c r="BM1879" i="1"/>
  <c r="BM1880" i="1"/>
  <c r="BM1881" i="1"/>
  <c r="BM1882" i="1"/>
  <c r="BM1883" i="1"/>
  <c r="BM1884" i="1"/>
  <c r="BM1885" i="1"/>
  <c r="BM1886" i="1"/>
  <c r="BM1887" i="1"/>
  <c r="BM1888" i="1"/>
  <c r="BM1889" i="1"/>
  <c r="BM1890" i="1"/>
  <c r="BM1891" i="1"/>
  <c r="BM1892" i="1"/>
  <c r="BM1893" i="1"/>
  <c r="BM1894" i="1"/>
  <c r="BM1895" i="1"/>
  <c r="BM1896" i="1"/>
  <c r="BM1897" i="1"/>
  <c r="BM1898" i="1"/>
  <c r="BM1899" i="1"/>
  <c r="BM1900" i="1"/>
  <c r="BM1901" i="1"/>
  <c r="BM1902" i="1"/>
  <c r="BM1903" i="1"/>
  <c r="BM1904" i="1"/>
  <c r="BM1905" i="1"/>
  <c r="BM1906" i="1"/>
  <c r="BM1907" i="1"/>
  <c r="BM1908" i="1"/>
  <c r="BM1909" i="1"/>
  <c r="BM1910" i="1"/>
  <c r="BM1911" i="1"/>
  <c r="BM1912" i="1"/>
  <c r="BM1913" i="1"/>
  <c r="BM1914" i="1"/>
  <c r="BM1915" i="1"/>
  <c r="BM1916" i="1"/>
  <c r="BM1917" i="1"/>
  <c r="BM1918" i="1"/>
  <c r="BM1919" i="1"/>
  <c r="BM1920" i="1"/>
  <c r="BM1921" i="1"/>
  <c r="BM1922" i="1"/>
  <c r="BM1923" i="1"/>
  <c r="BM1924" i="1"/>
  <c r="BM1925" i="1"/>
  <c r="BM1926" i="1"/>
  <c r="BM1927" i="1"/>
  <c r="BM1928" i="1"/>
  <c r="BM1929" i="1"/>
  <c r="BM1930" i="1"/>
  <c r="BM1931" i="1"/>
  <c r="BM1932" i="1"/>
  <c r="BM1933" i="1"/>
  <c r="BM1934" i="1"/>
  <c r="BM1935" i="1"/>
  <c r="BM1936" i="1"/>
  <c r="BM1937" i="1"/>
  <c r="BM1938" i="1"/>
  <c r="BM1939" i="1"/>
  <c r="BM1940" i="1"/>
  <c r="BM1941" i="1"/>
  <c r="BM1942" i="1"/>
  <c r="BM1943" i="1"/>
  <c r="BM1944" i="1"/>
  <c r="BM1945" i="1"/>
  <c r="BM1946" i="1"/>
  <c r="BM1947" i="1"/>
  <c r="BM1948" i="1"/>
  <c r="BM1949" i="1"/>
  <c r="BM1950" i="1"/>
  <c r="BM1951" i="1"/>
  <c r="BM1952" i="1"/>
  <c r="BM1953" i="1"/>
  <c r="BM1954" i="1"/>
  <c r="BM1955" i="1"/>
  <c r="BM1956" i="1"/>
  <c r="BM1957" i="1"/>
  <c r="BM1958" i="1"/>
  <c r="BM1959" i="1"/>
  <c r="BM1960" i="1"/>
  <c r="BM1961" i="1"/>
  <c r="BM1962" i="1"/>
  <c r="BM1963" i="1"/>
  <c r="BM1964" i="1"/>
  <c r="BM1965" i="1"/>
  <c r="BM1966" i="1"/>
  <c r="BM1967" i="1"/>
  <c r="BM1968" i="1"/>
  <c r="BM1969" i="1"/>
  <c r="BM1970" i="1"/>
  <c r="BM1971" i="1"/>
  <c r="BM1972" i="1"/>
  <c r="BM1973" i="1"/>
  <c r="BM1974" i="1"/>
  <c r="BM1975" i="1"/>
  <c r="BM1976" i="1"/>
  <c r="BM1977" i="1"/>
  <c r="BM1978" i="1"/>
  <c r="BM1979" i="1"/>
  <c r="BM1980" i="1"/>
  <c r="BM1981" i="1"/>
  <c r="BM1982" i="1"/>
  <c r="BM1983" i="1"/>
  <c r="BM1984" i="1"/>
  <c r="BM1985" i="1"/>
  <c r="BM1986" i="1"/>
  <c r="BM1987" i="1"/>
  <c r="BM1988" i="1"/>
  <c r="BM1989" i="1"/>
  <c r="BM1990" i="1"/>
  <c r="BM1991" i="1"/>
  <c r="BM1992" i="1"/>
  <c r="BM1993" i="1"/>
  <c r="BM1994" i="1"/>
  <c r="BM1995" i="1"/>
  <c r="BM1996" i="1"/>
  <c r="BM1997" i="1"/>
  <c r="BM1998" i="1"/>
  <c r="BM1999" i="1"/>
  <c r="BM2000" i="1"/>
  <c r="BM2001" i="1"/>
  <c r="BM2002" i="1"/>
  <c r="BM2003" i="1"/>
  <c r="BM2004" i="1"/>
  <c r="BM2005" i="1"/>
  <c r="BM2006" i="1"/>
  <c r="BM2007" i="1"/>
  <c r="BM2008" i="1"/>
  <c r="BM2009" i="1"/>
  <c r="BM2010" i="1"/>
  <c r="BM2011" i="1"/>
  <c r="BM2012" i="1"/>
  <c r="BM2013" i="1"/>
  <c r="BM2014" i="1"/>
  <c r="BM2015" i="1"/>
  <c r="BM2016" i="1"/>
  <c r="BM2017" i="1"/>
  <c r="BM2018" i="1"/>
  <c r="BM2019" i="1"/>
  <c r="BM2020" i="1"/>
  <c r="BM2021" i="1"/>
  <c r="BM2022" i="1"/>
  <c r="BM2023" i="1"/>
  <c r="BM2024" i="1"/>
  <c r="BM2025" i="1"/>
  <c r="BM2026" i="1"/>
  <c r="BM2027" i="1"/>
  <c r="BM2028" i="1"/>
  <c r="BM2029" i="1"/>
  <c r="BM2030" i="1"/>
  <c r="BM2031" i="1"/>
  <c r="BM2032" i="1"/>
  <c r="BM2033" i="1"/>
  <c r="BM2034" i="1"/>
  <c r="BM2035" i="1"/>
  <c r="BM2036" i="1"/>
  <c r="BM2037" i="1"/>
  <c r="BM2038" i="1"/>
  <c r="BM2039" i="1"/>
  <c r="BM2040" i="1"/>
  <c r="BM2041" i="1"/>
  <c r="BM2042" i="1"/>
  <c r="BM2043" i="1"/>
  <c r="BM2044" i="1"/>
  <c r="BM2045" i="1"/>
  <c r="BM2046" i="1"/>
  <c r="BM2047" i="1"/>
  <c r="BM2048" i="1"/>
  <c r="BM2049" i="1"/>
  <c r="BM2050" i="1"/>
  <c r="BM2051" i="1"/>
  <c r="BM2052" i="1"/>
  <c r="BM2053" i="1"/>
  <c r="BM2054" i="1"/>
  <c r="BM2055" i="1"/>
  <c r="BM2056" i="1"/>
  <c r="BM2057" i="1"/>
  <c r="BM2058" i="1"/>
  <c r="BM2059" i="1"/>
  <c r="BM2060" i="1"/>
  <c r="BM2061" i="1"/>
  <c r="BM2062" i="1"/>
  <c r="BM2063" i="1"/>
  <c r="BM2064" i="1"/>
  <c r="BM2065" i="1"/>
  <c r="BM2066" i="1"/>
  <c r="BM2067" i="1"/>
  <c r="BM2068" i="1"/>
  <c r="BM2069" i="1"/>
  <c r="BM2070" i="1"/>
  <c r="BM2071" i="1"/>
  <c r="BM2072" i="1"/>
  <c r="BM2073" i="1"/>
  <c r="BM2074" i="1"/>
  <c r="BM2075" i="1"/>
  <c r="BM2076" i="1"/>
  <c r="BM2077" i="1"/>
  <c r="BM2078" i="1"/>
  <c r="BM2079" i="1"/>
  <c r="BM2080" i="1"/>
  <c r="BM2081" i="1"/>
  <c r="BM2082" i="1"/>
  <c r="BM2083" i="1"/>
  <c r="BM2084" i="1"/>
  <c r="BM2085" i="1"/>
  <c r="BM2086" i="1"/>
  <c r="BM2087" i="1"/>
  <c r="BM2088" i="1"/>
  <c r="BM2089" i="1"/>
  <c r="BM2090" i="1"/>
  <c r="BM2091" i="1"/>
  <c r="BM2092" i="1"/>
  <c r="BM2093" i="1"/>
  <c r="BM2094" i="1"/>
  <c r="BM2095" i="1"/>
  <c r="BM2096" i="1"/>
  <c r="BM2097" i="1"/>
  <c r="BM2098" i="1"/>
  <c r="BM2099" i="1"/>
  <c r="BM2100" i="1"/>
  <c r="BM2101" i="1"/>
  <c r="BM2102" i="1"/>
  <c r="BM2103" i="1"/>
  <c r="BM2104" i="1"/>
  <c r="BM2105" i="1"/>
  <c r="BM2106" i="1"/>
  <c r="BM2107" i="1"/>
  <c r="BM2108" i="1"/>
  <c r="BM2109" i="1"/>
  <c r="BM2110" i="1"/>
  <c r="BM2111" i="1"/>
  <c r="BM2112" i="1"/>
  <c r="BM2113" i="1"/>
  <c r="BM2114" i="1"/>
  <c r="BM2115" i="1"/>
  <c r="BM2116" i="1"/>
  <c r="BM2117" i="1"/>
  <c r="BM2118" i="1"/>
  <c r="BM2119" i="1"/>
  <c r="BM2120" i="1"/>
  <c r="BM2121" i="1"/>
  <c r="BM2122" i="1"/>
  <c r="BM2123" i="1"/>
  <c r="BM2124" i="1"/>
  <c r="BM2125" i="1"/>
  <c r="BM2126" i="1"/>
  <c r="BM2127" i="1"/>
  <c r="BM2128" i="1"/>
  <c r="BM2129" i="1"/>
  <c r="BM2130" i="1"/>
  <c r="BM2131" i="1"/>
  <c r="BM2132" i="1"/>
  <c r="BM2133" i="1"/>
  <c r="BM2134" i="1"/>
  <c r="BM2135" i="1"/>
  <c r="BM2136" i="1"/>
  <c r="BM2137" i="1"/>
  <c r="BM2138" i="1"/>
  <c r="BM2139" i="1"/>
  <c r="BM2140" i="1"/>
  <c r="BM2141" i="1"/>
  <c r="BM2142" i="1"/>
  <c r="BM2143" i="1"/>
  <c r="BM2144" i="1"/>
  <c r="BM2145" i="1"/>
  <c r="BM2146" i="1"/>
  <c r="BM2147" i="1"/>
  <c r="BM2148" i="1"/>
  <c r="BM2149" i="1"/>
  <c r="BM2150" i="1"/>
  <c r="BM2151" i="1"/>
  <c r="BM2152" i="1"/>
  <c r="BM2153" i="1"/>
  <c r="BM2154" i="1"/>
  <c r="BM2155" i="1"/>
  <c r="BM2156" i="1"/>
  <c r="BM2157" i="1"/>
  <c r="BM2158" i="1"/>
  <c r="BM2159" i="1"/>
  <c r="BM2160" i="1"/>
  <c r="BM2161" i="1"/>
  <c r="BM2162" i="1"/>
  <c r="BM2163" i="1"/>
  <c r="BM2164" i="1"/>
  <c r="BM2165" i="1"/>
  <c r="BM2166" i="1"/>
  <c r="BM2167" i="1"/>
  <c r="BM2168" i="1"/>
  <c r="BM2169" i="1"/>
  <c r="BM2170" i="1"/>
  <c r="BM2171" i="1"/>
  <c r="BM2172" i="1"/>
  <c r="BM2173" i="1"/>
  <c r="BM2174" i="1"/>
  <c r="BM2175" i="1"/>
  <c r="BM2176" i="1"/>
  <c r="BM2177" i="1"/>
  <c r="BM2178" i="1"/>
  <c r="BM2179" i="1"/>
  <c r="BM2180" i="1"/>
  <c r="BM2181" i="1"/>
  <c r="BM2182" i="1"/>
  <c r="BM2183" i="1"/>
  <c r="BM2184" i="1"/>
  <c r="BM2185" i="1"/>
  <c r="BM2186" i="1"/>
  <c r="BM2187" i="1"/>
  <c r="BM2188" i="1"/>
  <c r="BM2189" i="1"/>
  <c r="BM2190" i="1"/>
  <c r="BM2191" i="1"/>
  <c r="BM2192" i="1"/>
  <c r="BM2193" i="1"/>
  <c r="BM2194" i="1"/>
  <c r="BM2195" i="1"/>
  <c r="BM2196" i="1"/>
  <c r="BM2197" i="1"/>
  <c r="BM2198" i="1"/>
  <c r="BM2199" i="1"/>
  <c r="BM2200" i="1"/>
  <c r="BM2201" i="1"/>
  <c r="BM2202" i="1"/>
  <c r="BM2203" i="1"/>
  <c r="BM2204" i="1"/>
  <c r="BM2205" i="1"/>
  <c r="BM2206" i="1"/>
  <c r="BM2207" i="1"/>
  <c r="BM2208" i="1"/>
  <c r="BM2209" i="1"/>
  <c r="BM2210" i="1"/>
  <c r="BM2211" i="1"/>
  <c r="BM2212" i="1"/>
  <c r="BM2213" i="1"/>
  <c r="BM2214" i="1"/>
  <c r="BM2215" i="1"/>
  <c r="BM2216" i="1"/>
  <c r="BM2217" i="1"/>
  <c r="BM2218" i="1"/>
  <c r="BM2219" i="1"/>
  <c r="BM2220" i="1"/>
  <c r="BM2221" i="1"/>
  <c r="BM2222" i="1"/>
  <c r="BM2223" i="1"/>
  <c r="BM2224" i="1"/>
  <c r="BM2225" i="1"/>
  <c r="BM2226" i="1"/>
  <c r="BM2227" i="1"/>
  <c r="BM2228" i="1"/>
  <c r="BM2229" i="1"/>
  <c r="BM2230" i="1"/>
  <c r="BM2231" i="1"/>
  <c r="BM2232" i="1"/>
  <c r="BM2233" i="1"/>
  <c r="BM2234" i="1"/>
  <c r="BM2235" i="1"/>
  <c r="BM2236" i="1"/>
  <c r="BM2237" i="1"/>
  <c r="BM2238" i="1"/>
  <c r="BM2239" i="1"/>
  <c r="BM2240" i="1"/>
  <c r="BM2241" i="1"/>
  <c r="BM2242" i="1"/>
  <c r="BM2243" i="1"/>
  <c r="BM2244" i="1"/>
  <c r="BM2245" i="1"/>
  <c r="BM2246" i="1"/>
  <c r="BM2247" i="1"/>
  <c r="BM2248" i="1"/>
  <c r="BM2249" i="1"/>
  <c r="BM2250" i="1"/>
  <c r="BM2251" i="1"/>
  <c r="BM2252" i="1"/>
  <c r="BM2253" i="1"/>
  <c r="BM2254" i="1"/>
  <c r="BM2255" i="1"/>
  <c r="BM2256" i="1"/>
  <c r="BM2257" i="1"/>
  <c r="BM2258" i="1"/>
  <c r="BM2259" i="1"/>
  <c r="BM2260" i="1"/>
  <c r="BM2261" i="1"/>
  <c r="BM2262" i="1"/>
  <c r="BM2263" i="1"/>
  <c r="BM2264" i="1"/>
  <c r="BM2265" i="1"/>
  <c r="BM2266" i="1"/>
  <c r="BM2267" i="1"/>
  <c r="BM2268" i="1"/>
  <c r="BM2269" i="1"/>
  <c r="BM2270" i="1"/>
  <c r="BM2271" i="1"/>
  <c r="BM2272" i="1"/>
  <c r="BM2273" i="1"/>
  <c r="BM2274" i="1"/>
  <c r="BM2275" i="1"/>
  <c r="BM2276" i="1"/>
  <c r="BM2277" i="1"/>
  <c r="BM2278" i="1"/>
  <c r="BM2279" i="1"/>
  <c r="BM2280" i="1"/>
  <c r="BM2281" i="1"/>
  <c r="BM2282" i="1"/>
  <c r="BM2283" i="1"/>
  <c r="BM2284" i="1"/>
  <c r="BM2285" i="1"/>
  <c r="BM2286" i="1"/>
  <c r="BM2287" i="1"/>
  <c r="BM2288" i="1"/>
  <c r="BM2289" i="1"/>
  <c r="BM2290" i="1"/>
  <c r="BM2291" i="1"/>
  <c r="BM2292" i="1"/>
  <c r="BM2293" i="1"/>
  <c r="BM2294" i="1"/>
  <c r="BM2295" i="1"/>
  <c r="BM2296" i="1"/>
  <c r="BM2297" i="1"/>
  <c r="BM2298" i="1"/>
  <c r="BM2299" i="1"/>
  <c r="BM2300" i="1"/>
  <c r="BM2301" i="1"/>
  <c r="BM2302" i="1"/>
  <c r="BM2303" i="1"/>
  <c r="BM2304" i="1"/>
  <c r="BM2305" i="1"/>
  <c r="BM2306" i="1"/>
  <c r="BM2307" i="1"/>
  <c r="BM2308" i="1"/>
  <c r="BM2309" i="1"/>
  <c r="BM2310" i="1"/>
  <c r="BM2311" i="1"/>
  <c r="BM2312" i="1"/>
  <c r="BM2313" i="1"/>
  <c r="BM2314" i="1"/>
  <c r="BM2315" i="1"/>
  <c r="BM2316" i="1"/>
  <c r="BM2317" i="1"/>
  <c r="BM2318" i="1"/>
  <c r="BM2319" i="1"/>
  <c r="BM2320" i="1"/>
  <c r="BM2321" i="1"/>
  <c r="BM2322" i="1"/>
  <c r="BM2323" i="1"/>
  <c r="BM2324" i="1"/>
  <c r="BM2325" i="1"/>
  <c r="BM2326" i="1"/>
  <c r="BM2327" i="1"/>
  <c r="BM2328" i="1"/>
  <c r="BM2329" i="1"/>
  <c r="BM2330" i="1"/>
  <c r="BM2331" i="1"/>
  <c r="BM2332" i="1"/>
  <c r="BM2333" i="1"/>
  <c r="BM2334" i="1"/>
  <c r="BM2335" i="1"/>
  <c r="BM2336" i="1"/>
  <c r="BM2337" i="1"/>
  <c r="BM2338" i="1"/>
  <c r="BM2339" i="1"/>
  <c r="BM2340" i="1"/>
  <c r="BM2341" i="1"/>
  <c r="BM2342" i="1"/>
  <c r="BM2343" i="1"/>
  <c r="BM2344" i="1"/>
  <c r="BM2345" i="1"/>
  <c r="BM2346" i="1"/>
  <c r="BM2347" i="1"/>
  <c r="BM2348" i="1"/>
  <c r="BM2349" i="1"/>
  <c r="BM2350" i="1"/>
  <c r="BM2351" i="1"/>
  <c r="BM2352" i="1"/>
  <c r="BM2353" i="1"/>
  <c r="BM2354" i="1"/>
  <c r="BM2355" i="1"/>
  <c r="BM2356" i="1"/>
  <c r="BM2357" i="1"/>
  <c r="BM2358" i="1"/>
  <c r="BM2359" i="1"/>
  <c r="BM2360" i="1"/>
  <c r="BM2361" i="1"/>
  <c r="BM2362" i="1"/>
  <c r="BM2363" i="1"/>
  <c r="BM2364" i="1"/>
  <c r="BM2365" i="1"/>
  <c r="BM2366" i="1"/>
  <c r="BM2367" i="1"/>
  <c r="BM2368" i="1"/>
  <c r="BM2369" i="1"/>
  <c r="BM2370" i="1"/>
  <c r="BM2371" i="1"/>
  <c r="BM2372" i="1"/>
  <c r="BM2373" i="1"/>
  <c r="BM2374" i="1"/>
  <c r="BM2375" i="1"/>
  <c r="BM2376" i="1"/>
  <c r="BM2377" i="1"/>
  <c r="BM2378" i="1"/>
  <c r="BM2379" i="1"/>
  <c r="BM2380" i="1"/>
  <c r="BM2381" i="1"/>
  <c r="BM2382" i="1"/>
  <c r="BM2383" i="1"/>
  <c r="BM2384" i="1"/>
  <c r="BM2385" i="1"/>
  <c r="BM2386" i="1"/>
  <c r="BM2387" i="1"/>
  <c r="BM2388" i="1"/>
  <c r="BM2389" i="1"/>
  <c r="BM2390" i="1"/>
  <c r="BM2391" i="1"/>
  <c r="BM2392" i="1"/>
  <c r="BM2393" i="1"/>
  <c r="BM2394" i="1"/>
  <c r="BM2395" i="1"/>
  <c r="BM2396" i="1"/>
  <c r="BM2397" i="1"/>
  <c r="BM2398" i="1"/>
  <c r="BM2399" i="1"/>
  <c r="BM2400" i="1"/>
  <c r="BM2401" i="1"/>
  <c r="BM2402" i="1"/>
  <c r="BM2403" i="1"/>
  <c r="BM2404" i="1"/>
  <c r="BM2405" i="1"/>
  <c r="BM2406" i="1"/>
  <c r="BM2407" i="1"/>
  <c r="BM2408" i="1"/>
  <c r="BM2409" i="1"/>
  <c r="BM2410" i="1"/>
  <c r="BM2411" i="1"/>
  <c r="BM2412" i="1"/>
  <c r="BM2413" i="1"/>
  <c r="BM2414" i="1"/>
  <c r="BM2415" i="1"/>
  <c r="BM2416" i="1"/>
  <c r="BM2417" i="1"/>
  <c r="BM2418" i="1"/>
  <c r="BM2419" i="1"/>
  <c r="BM2420" i="1"/>
  <c r="BM2421" i="1"/>
  <c r="BM2422" i="1"/>
  <c r="BM2423" i="1"/>
  <c r="BM2424" i="1"/>
  <c r="BM2425" i="1"/>
  <c r="BM2426" i="1"/>
  <c r="BM2427" i="1"/>
  <c r="BM2428" i="1"/>
  <c r="BM2429" i="1"/>
  <c r="BM2430" i="1"/>
  <c r="BM2431" i="1"/>
  <c r="BM2432" i="1"/>
  <c r="BM2433" i="1"/>
  <c r="BM2434" i="1"/>
  <c r="BM2435" i="1"/>
  <c r="BM2436" i="1"/>
  <c r="BM2437" i="1"/>
  <c r="BM2438" i="1"/>
  <c r="BM2439" i="1"/>
  <c r="BM2440" i="1"/>
  <c r="BM2441" i="1"/>
  <c r="BM2442" i="1"/>
  <c r="BM2443" i="1"/>
  <c r="BM2444" i="1"/>
  <c r="BM2445" i="1"/>
  <c r="BM2446" i="1"/>
  <c r="BM2447" i="1"/>
  <c r="BM2448" i="1"/>
  <c r="BM2449" i="1"/>
  <c r="BM2450" i="1"/>
  <c r="BM2451" i="1"/>
  <c r="BM2452" i="1"/>
  <c r="BM2453" i="1"/>
  <c r="BM2454" i="1"/>
  <c r="BM2455" i="1"/>
  <c r="BM2456" i="1"/>
  <c r="BM2457" i="1"/>
  <c r="BM2458" i="1"/>
  <c r="BM2459" i="1"/>
  <c r="BM2460" i="1"/>
  <c r="BM2461" i="1"/>
  <c r="BM2462" i="1"/>
  <c r="BM2463" i="1"/>
  <c r="BM2464" i="1"/>
  <c r="BM2465" i="1"/>
  <c r="BM2466" i="1"/>
  <c r="BM2467" i="1"/>
  <c r="BM2468" i="1"/>
  <c r="BM2469" i="1"/>
  <c r="BM2470" i="1"/>
  <c r="BM2471" i="1"/>
  <c r="BM2472" i="1"/>
  <c r="BM2473" i="1"/>
  <c r="BM2474" i="1"/>
  <c r="BM2475" i="1"/>
  <c r="BM2476" i="1"/>
  <c r="BM2477" i="1"/>
  <c r="BM2478" i="1"/>
  <c r="BM2479" i="1"/>
  <c r="BM2480" i="1"/>
  <c r="BM2481" i="1"/>
  <c r="BM2482" i="1"/>
  <c r="BM2483" i="1"/>
  <c r="BM2484" i="1"/>
  <c r="BM2485" i="1"/>
  <c r="BM2486" i="1"/>
  <c r="BM2487" i="1"/>
  <c r="BM2488" i="1"/>
  <c r="BM2489" i="1"/>
  <c r="BM2490" i="1"/>
  <c r="BM2491" i="1"/>
  <c r="BM2492" i="1"/>
  <c r="BM2493" i="1"/>
  <c r="BM2494" i="1"/>
  <c r="BM2495" i="1"/>
  <c r="BM2496" i="1"/>
  <c r="BM2497" i="1"/>
  <c r="BM2498" i="1"/>
  <c r="BM2499" i="1"/>
  <c r="BM2500" i="1"/>
  <c r="BM2501" i="1"/>
  <c r="BM2502" i="1"/>
  <c r="BM2503" i="1"/>
  <c r="BM2504" i="1"/>
  <c r="BM2505" i="1"/>
  <c r="BM2506" i="1"/>
  <c r="BM2507" i="1"/>
  <c r="BM2508" i="1"/>
  <c r="BM2509" i="1"/>
  <c r="BM2510" i="1"/>
  <c r="BM2511" i="1"/>
  <c r="BM2512" i="1"/>
  <c r="BM2513" i="1"/>
  <c r="BM2514" i="1"/>
  <c r="BM2515" i="1"/>
  <c r="BM2516" i="1"/>
  <c r="BM2517" i="1"/>
  <c r="BM2518" i="1"/>
  <c r="BM2519" i="1"/>
  <c r="BM2520" i="1"/>
  <c r="BM2521" i="1"/>
  <c r="BM2522" i="1"/>
  <c r="BM2523" i="1"/>
  <c r="BM2524" i="1"/>
  <c r="BM2525" i="1"/>
  <c r="BM2526" i="1"/>
  <c r="BM2527" i="1"/>
  <c r="BM2528" i="1"/>
  <c r="BM2529" i="1"/>
  <c r="BM2530" i="1"/>
  <c r="BM2531" i="1"/>
  <c r="BM2532" i="1"/>
  <c r="BM2533" i="1"/>
  <c r="BM2534" i="1"/>
  <c r="BM2535" i="1"/>
  <c r="BM2536" i="1"/>
  <c r="BM2537" i="1"/>
  <c r="BM2538" i="1"/>
  <c r="BM2539" i="1"/>
  <c r="BM2540" i="1"/>
  <c r="BM2541" i="1"/>
  <c r="BM2542" i="1"/>
  <c r="BM2543" i="1"/>
  <c r="BM2544" i="1"/>
  <c r="BM2545" i="1"/>
  <c r="BM2546" i="1"/>
  <c r="BM2547" i="1"/>
  <c r="BM2548" i="1"/>
  <c r="BM2549" i="1"/>
  <c r="BM2550" i="1"/>
  <c r="BM2551" i="1"/>
  <c r="BM2552" i="1"/>
  <c r="BM2553" i="1"/>
  <c r="BM2554" i="1"/>
  <c r="BM2555" i="1"/>
  <c r="BM2556" i="1"/>
  <c r="BM2557" i="1"/>
  <c r="BM2558" i="1"/>
  <c r="BM2559" i="1"/>
  <c r="BM2560" i="1"/>
  <c r="BM2561" i="1"/>
  <c r="BM2562" i="1"/>
  <c r="BM2563" i="1"/>
  <c r="BM2564" i="1"/>
  <c r="BM2565" i="1"/>
  <c r="BM2566" i="1"/>
  <c r="BM2567" i="1"/>
  <c r="BM2568" i="1"/>
  <c r="BM2569" i="1"/>
  <c r="BM2570" i="1"/>
  <c r="BM2571" i="1"/>
  <c r="BM2572" i="1"/>
  <c r="BM2573" i="1"/>
  <c r="BM2574" i="1"/>
  <c r="BM2575" i="1"/>
  <c r="BM2576" i="1"/>
  <c r="BM2577" i="1"/>
  <c r="BM2578" i="1"/>
  <c r="BM2579" i="1"/>
  <c r="BM2580" i="1"/>
  <c r="BM2581" i="1"/>
  <c r="BM2582" i="1"/>
  <c r="BM2583" i="1"/>
  <c r="BM2584" i="1"/>
  <c r="BM2585" i="1"/>
  <c r="BM2586" i="1"/>
  <c r="BM2587" i="1"/>
  <c r="BM2588" i="1"/>
  <c r="BM2589" i="1"/>
  <c r="BM2590" i="1"/>
  <c r="BM2591" i="1"/>
  <c r="BM2592" i="1"/>
  <c r="BM2593" i="1"/>
  <c r="BM2594" i="1"/>
  <c r="BM2595" i="1"/>
  <c r="BM2596" i="1"/>
  <c r="BM2597" i="1"/>
  <c r="BM2598" i="1"/>
  <c r="BM2599" i="1"/>
  <c r="BM2600" i="1"/>
  <c r="BM2601" i="1"/>
  <c r="BM2602" i="1"/>
  <c r="BM2603" i="1"/>
  <c r="BM2604" i="1"/>
  <c r="BM2605" i="1"/>
  <c r="BM2606" i="1"/>
  <c r="BM2607" i="1"/>
  <c r="BM2608" i="1"/>
  <c r="BM2609" i="1"/>
  <c r="BM2610" i="1"/>
  <c r="BM2611" i="1"/>
  <c r="BM2612" i="1"/>
  <c r="BM2613" i="1"/>
  <c r="BM2614" i="1"/>
  <c r="BM2615" i="1"/>
  <c r="BM2616" i="1"/>
  <c r="BM2617" i="1"/>
  <c r="BM2618" i="1"/>
  <c r="BM2619" i="1"/>
  <c r="BM2620" i="1"/>
  <c r="BM2621" i="1"/>
  <c r="BM2622" i="1"/>
  <c r="BM2623" i="1"/>
  <c r="BM2624" i="1"/>
  <c r="BM2625" i="1"/>
  <c r="BM2626" i="1"/>
  <c r="BM2627" i="1"/>
  <c r="BM2628" i="1"/>
  <c r="BM2629" i="1"/>
  <c r="BM2630" i="1"/>
  <c r="BM2631" i="1"/>
  <c r="BM2632" i="1"/>
  <c r="BM2633" i="1"/>
  <c r="BM2634" i="1"/>
  <c r="BM2635" i="1"/>
  <c r="BM2636" i="1"/>
  <c r="BM2637" i="1"/>
  <c r="BM2638" i="1"/>
  <c r="BM2639" i="1"/>
  <c r="BM2640" i="1"/>
  <c r="BM2641" i="1"/>
  <c r="BM2642" i="1"/>
  <c r="BM2643" i="1"/>
  <c r="BM2644" i="1"/>
  <c r="BM2645" i="1"/>
  <c r="BM2646" i="1"/>
  <c r="BM2647" i="1"/>
  <c r="BM2648" i="1"/>
  <c r="BM2649" i="1"/>
  <c r="BM2650" i="1"/>
  <c r="BM2651" i="1"/>
  <c r="BM2652" i="1"/>
  <c r="BM2653" i="1"/>
  <c r="BM2654" i="1"/>
  <c r="BM2655" i="1"/>
  <c r="BM2656" i="1"/>
  <c r="BM2657" i="1"/>
  <c r="BM2658" i="1"/>
  <c r="BM2659" i="1"/>
  <c r="BM2660" i="1"/>
  <c r="BM2661" i="1"/>
  <c r="BM2662" i="1"/>
  <c r="BM2663" i="1"/>
  <c r="BM2664" i="1"/>
  <c r="BM2665" i="1"/>
  <c r="BM2666" i="1"/>
  <c r="BM2667" i="1"/>
  <c r="BM2668" i="1"/>
  <c r="BM2669" i="1"/>
  <c r="BM2670" i="1"/>
  <c r="BM2671" i="1"/>
  <c r="BM2672" i="1"/>
  <c r="BM2673" i="1"/>
  <c r="BM2674" i="1"/>
  <c r="BM2675" i="1"/>
  <c r="BM2676" i="1"/>
  <c r="BM2677" i="1"/>
  <c r="BM2678" i="1"/>
  <c r="BM2679" i="1"/>
  <c r="BM2680" i="1"/>
  <c r="BM2681" i="1"/>
  <c r="BM2682" i="1"/>
  <c r="BM2683" i="1"/>
  <c r="BM2684" i="1"/>
  <c r="BM2685" i="1"/>
  <c r="BM2686" i="1"/>
  <c r="BM2687" i="1"/>
  <c r="BM2688" i="1"/>
  <c r="BM2689" i="1"/>
  <c r="BM2690" i="1"/>
  <c r="BM2691" i="1"/>
  <c r="BM2692" i="1"/>
  <c r="BM2693" i="1"/>
  <c r="BM2694" i="1"/>
  <c r="BM2695" i="1"/>
  <c r="BM2696" i="1"/>
  <c r="BM2697" i="1"/>
  <c r="BM2698" i="1"/>
  <c r="BM2699" i="1"/>
  <c r="BM2700" i="1"/>
  <c r="BM2701" i="1"/>
  <c r="BM2702" i="1"/>
  <c r="BM2703" i="1"/>
  <c r="BM2704" i="1"/>
  <c r="BM2705" i="1"/>
  <c r="BM2706" i="1"/>
  <c r="BM2707" i="1"/>
  <c r="BM2708" i="1"/>
  <c r="BM2709" i="1"/>
  <c r="BM2710" i="1"/>
  <c r="BM2711" i="1"/>
  <c r="BM2712" i="1"/>
  <c r="BM2713" i="1"/>
  <c r="BM2714" i="1"/>
  <c r="BM2715" i="1"/>
  <c r="BM2716" i="1"/>
  <c r="BM2717" i="1"/>
  <c r="BM2718" i="1"/>
  <c r="BM2719" i="1"/>
  <c r="BM2720" i="1"/>
  <c r="BM2721" i="1"/>
  <c r="BM2722" i="1"/>
  <c r="BM2723" i="1"/>
  <c r="BM2724" i="1"/>
  <c r="BM2725" i="1"/>
  <c r="BM2726" i="1"/>
  <c r="BM2727" i="1"/>
  <c r="BM2728" i="1"/>
  <c r="BM2729" i="1"/>
  <c r="BM2730" i="1"/>
  <c r="BM2731" i="1"/>
  <c r="BM2732" i="1"/>
  <c r="BM2733" i="1"/>
  <c r="BM2734" i="1"/>
  <c r="BM2735" i="1"/>
  <c r="BM2736" i="1"/>
  <c r="BM2737" i="1"/>
  <c r="BM2738" i="1"/>
  <c r="BM2739" i="1"/>
  <c r="BM2740" i="1"/>
  <c r="BM2741" i="1"/>
  <c r="BM2742" i="1"/>
  <c r="BM2743" i="1"/>
  <c r="BM2744" i="1"/>
  <c r="BM2745" i="1"/>
  <c r="BM2746" i="1"/>
  <c r="BM2747" i="1"/>
  <c r="BM2748" i="1"/>
  <c r="BM2749" i="1"/>
  <c r="BM2750" i="1"/>
  <c r="BM2751" i="1"/>
  <c r="BM2752" i="1"/>
  <c r="BM2753" i="1"/>
  <c r="BM2754" i="1"/>
  <c r="BM2755" i="1"/>
  <c r="BM2756" i="1"/>
  <c r="BM2757" i="1"/>
  <c r="BM2758" i="1"/>
  <c r="BM2759" i="1"/>
  <c r="BM2760" i="1"/>
  <c r="BM2761" i="1"/>
  <c r="BM2762" i="1"/>
  <c r="BM2763" i="1"/>
  <c r="BM2764" i="1"/>
  <c r="BM2765" i="1"/>
  <c r="BM2766" i="1"/>
  <c r="BM2767" i="1"/>
  <c r="BM2768" i="1"/>
  <c r="BM2769" i="1"/>
  <c r="BM2770" i="1"/>
  <c r="BM2771" i="1"/>
  <c r="BM2772" i="1"/>
  <c r="BM2773" i="1"/>
  <c r="BM2774" i="1"/>
  <c r="BM2775" i="1"/>
  <c r="BM2776" i="1"/>
  <c r="BM2777" i="1"/>
  <c r="BM2778" i="1"/>
  <c r="BM2779" i="1"/>
  <c r="BM2780" i="1"/>
  <c r="BM2781" i="1"/>
  <c r="BM2782" i="1"/>
  <c r="BM2783" i="1"/>
  <c r="BM2784" i="1"/>
  <c r="BM2785" i="1"/>
  <c r="BM2786" i="1"/>
  <c r="BM2787" i="1"/>
  <c r="BM2788" i="1"/>
  <c r="BM2789" i="1"/>
  <c r="BM2790" i="1"/>
  <c r="BM2791" i="1"/>
  <c r="BM2792" i="1"/>
  <c r="BM2793" i="1"/>
  <c r="BM2794" i="1"/>
  <c r="BM2795" i="1"/>
  <c r="BM2796" i="1"/>
  <c r="BM2797" i="1"/>
  <c r="BM2798" i="1"/>
  <c r="BM2799" i="1"/>
  <c r="BM2800" i="1"/>
  <c r="BM2801" i="1"/>
  <c r="BM2802" i="1"/>
  <c r="BM2803" i="1"/>
  <c r="BM2804" i="1"/>
  <c r="BM2805" i="1"/>
  <c r="BM2806" i="1"/>
  <c r="BM2807" i="1"/>
  <c r="BM2808" i="1"/>
  <c r="BM2809" i="1"/>
  <c r="BM2810" i="1"/>
  <c r="BM2811" i="1"/>
  <c r="BM2812" i="1"/>
  <c r="BM2813" i="1"/>
  <c r="BM2814" i="1"/>
  <c r="BM2815" i="1"/>
  <c r="BM2816" i="1"/>
  <c r="BM2817" i="1"/>
  <c r="BM2818" i="1"/>
  <c r="BM2819" i="1"/>
  <c r="BM2820" i="1"/>
  <c r="BM2821" i="1"/>
  <c r="BM2822" i="1"/>
  <c r="BM2823" i="1"/>
  <c r="BM2824" i="1"/>
  <c r="BM2825" i="1"/>
  <c r="BM2826" i="1"/>
  <c r="BM2827" i="1"/>
  <c r="BM2828" i="1"/>
  <c r="BM2829" i="1"/>
  <c r="BM2830" i="1"/>
  <c r="BM2831" i="1"/>
  <c r="BM2832" i="1"/>
  <c r="BM2833" i="1"/>
  <c r="BM2834" i="1"/>
  <c r="BM2835" i="1"/>
  <c r="BM2836" i="1"/>
  <c r="BM2837" i="1"/>
  <c r="BM2838" i="1"/>
  <c r="BM2839" i="1"/>
  <c r="BM2840" i="1"/>
  <c r="BM2841" i="1"/>
  <c r="BM2842" i="1"/>
  <c r="BM2843" i="1"/>
  <c r="BM2844" i="1"/>
  <c r="BM2845" i="1"/>
  <c r="BM2846" i="1"/>
  <c r="BM2847" i="1"/>
  <c r="BM2848" i="1"/>
  <c r="BM2849" i="1"/>
  <c r="BM2850" i="1"/>
  <c r="BM2851" i="1"/>
  <c r="BM2852" i="1"/>
  <c r="BM2853" i="1"/>
  <c r="BM2854" i="1"/>
  <c r="BM2855" i="1"/>
  <c r="BM2856" i="1"/>
  <c r="BM2857" i="1"/>
  <c r="BM2858" i="1"/>
  <c r="BM2859" i="1"/>
  <c r="BM2860" i="1"/>
  <c r="BM2861" i="1"/>
  <c r="BM2862" i="1"/>
  <c r="BM2863" i="1"/>
  <c r="BM2864" i="1"/>
  <c r="BM2865" i="1"/>
  <c r="BM2866" i="1"/>
  <c r="BM2867" i="1"/>
  <c r="BM2868" i="1"/>
  <c r="BM2869" i="1"/>
  <c r="BM2870" i="1"/>
  <c r="BM2871" i="1"/>
  <c r="BM2872" i="1"/>
  <c r="BM2873" i="1"/>
  <c r="BM2874" i="1"/>
  <c r="BM2875" i="1"/>
  <c r="BM2876" i="1"/>
  <c r="BM2877" i="1"/>
  <c r="BM2878" i="1"/>
  <c r="BM2879" i="1"/>
  <c r="BM2880" i="1"/>
  <c r="BM2881" i="1"/>
  <c r="BM2882" i="1"/>
  <c r="BM2883" i="1"/>
  <c r="BM2884" i="1"/>
  <c r="BM2885" i="1"/>
  <c r="BM2886" i="1"/>
  <c r="BM2887" i="1"/>
  <c r="BM2888" i="1"/>
  <c r="BM2889" i="1"/>
  <c r="BM2890" i="1"/>
  <c r="BM2891" i="1"/>
  <c r="BM2892" i="1"/>
  <c r="BM2893" i="1"/>
  <c r="BM2894" i="1"/>
  <c r="BM2895" i="1"/>
  <c r="BM2896" i="1"/>
  <c r="BM2897" i="1"/>
  <c r="BM2898" i="1"/>
  <c r="BM2899" i="1"/>
  <c r="BM2900" i="1"/>
  <c r="BM2901" i="1"/>
  <c r="BM2902" i="1"/>
  <c r="BM2903" i="1"/>
  <c r="BM2904" i="1"/>
  <c r="BM2905" i="1"/>
  <c r="BM2906" i="1"/>
  <c r="BM2907" i="1"/>
  <c r="BM2908" i="1"/>
  <c r="BM2909" i="1"/>
  <c r="BM2910" i="1"/>
  <c r="BM2911" i="1"/>
  <c r="BM2912" i="1"/>
  <c r="BM2913" i="1"/>
  <c r="BM2914" i="1"/>
  <c r="BM2915" i="1"/>
  <c r="BM2916" i="1"/>
  <c r="BM2917" i="1"/>
  <c r="BM2918" i="1"/>
  <c r="BM2919" i="1"/>
  <c r="BM2920" i="1"/>
  <c r="BM2921" i="1"/>
  <c r="BM2922" i="1"/>
  <c r="BM2923" i="1"/>
  <c r="BM2924" i="1"/>
  <c r="BM2925" i="1"/>
  <c r="BM2926" i="1"/>
  <c r="BM2927" i="1"/>
  <c r="BM2928" i="1"/>
  <c r="BM2929" i="1"/>
  <c r="BM2930" i="1"/>
  <c r="BM2931" i="1"/>
  <c r="BM2932" i="1"/>
  <c r="BM2933" i="1"/>
  <c r="BM2934" i="1"/>
  <c r="BM2935" i="1"/>
  <c r="BM2936" i="1"/>
  <c r="BM2937" i="1"/>
  <c r="BM2938" i="1"/>
  <c r="BM2939" i="1"/>
  <c r="BM2940" i="1"/>
  <c r="BM2941" i="1"/>
  <c r="BM2942" i="1"/>
  <c r="BM2943" i="1"/>
  <c r="BM2944" i="1"/>
  <c r="BM2945" i="1"/>
  <c r="BM2946" i="1"/>
  <c r="BM2947" i="1"/>
  <c r="BM2948" i="1"/>
  <c r="BM2949" i="1"/>
  <c r="BM2950" i="1"/>
  <c r="BM2951" i="1"/>
  <c r="BM2952" i="1"/>
  <c r="BM2953" i="1"/>
  <c r="BM2954" i="1"/>
  <c r="BM2955" i="1"/>
  <c r="BM2956" i="1"/>
  <c r="BM2957" i="1"/>
  <c r="BM2958" i="1"/>
  <c r="BM2959" i="1"/>
  <c r="BM2960" i="1"/>
  <c r="BM2961" i="1"/>
  <c r="BM2962" i="1"/>
  <c r="BM2963" i="1"/>
  <c r="BM2964" i="1"/>
  <c r="BM2965" i="1"/>
  <c r="BM2966" i="1"/>
  <c r="BM2967" i="1"/>
  <c r="BM2968" i="1"/>
  <c r="BM2969" i="1"/>
  <c r="BM2970" i="1"/>
  <c r="BM2971" i="1"/>
  <c r="BM2972" i="1"/>
  <c r="BM2973" i="1"/>
  <c r="BM2974" i="1"/>
  <c r="BM2975" i="1"/>
  <c r="BM2976" i="1"/>
  <c r="BM2977" i="1"/>
  <c r="BM2978" i="1"/>
  <c r="BM2979" i="1"/>
  <c r="BM2980" i="1"/>
  <c r="BM2981" i="1"/>
  <c r="BM2982" i="1"/>
  <c r="BM2983" i="1"/>
  <c r="BM2984" i="1"/>
  <c r="BM2985" i="1"/>
  <c r="BM2986" i="1"/>
  <c r="BM2987" i="1"/>
  <c r="BM2988" i="1"/>
  <c r="BM2989" i="1"/>
  <c r="BM2990" i="1"/>
  <c r="BM2991" i="1"/>
  <c r="BM2992" i="1"/>
  <c r="BM2993" i="1"/>
  <c r="BM2994" i="1"/>
  <c r="BM2995" i="1"/>
  <c r="BM2996" i="1"/>
  <c r="BM2997" i="1"/>
  <c r="BM2998" i="1"/>
  <c r="BM2999" i="1"/>
  <c r="BM3000" i="1"/>
  <c r="BM3001" i="1"/>
  <c r="BP1002" i="1"/>
  <c r="BP1003" i="1"/>
  <c r="BP1004" i="1"/>
  <c r="BP1005" i="1"/>
  <c r="BP1006" i="1"/>
  <c r="BP1007" i="1"/>
  <c r="BP1008" i="1"/>
  <c r="BP1009" i="1"/>
  <c r="BP1010" i="1"/>
  <c r="BP1011" i="1"/>
  <c r="BP1012" i="1"/>
  <c r="BP1013" i="1"/>
  <c r="BP1014" i="1"/>
  <c r="BP1015" i="1"/>
  <c r="BP1016" i="1"/>
  <c r="BP1017" i="1"/>
  <c r="BP1018" i="1"/>
  <c r="BP1019" i="1"/>
  <c r="BP1020" i="1"/>
  <c r="BP1021" i="1"/>
  <c r="BP1022" i="1"/>
  <c r="BP1023" i="1"/>
  <c r="BP1024" i="1"/>
  <c r="BP1025" i="1"/>
  <c r="BP1026" i="1"/>
  <c r="BP1027" i="1"/>
  <c r="BP1028" i="1"/>
  <c r="BP1029" i="1"/>
  <c r="BP1030" i="1"/>
  <c r="BP1031" i="1"/>
  <c r="BP1032" i="1"/>
  <c r="BP1033" i="1"/>
  <c r="BP1034" i="1"/>
  <c r="BP1035" i="1"/>
  <c r="BP1036" i="1"/>
  <c r="BP1037" i="1"/>
  <c r="BP1038" i="1"/>
  <c r="BP1039" i="1"/>
  <c r="BP1040" i="1"/>
  <c r="BP1041" i="1"/>
  <c r="BP1042" i="1"/>
  <c r="BP1043" i="1"/>
  <c r="BP1044" i="1"/>
  <c r="BP1045" i="1"/>
  <c r="BP1046" i="1"/>
  <c r="BP1047" i="1"/>
  <c r="BP1048" i="1"/>
  <c r="BP1049" i="1"/>
  <c r="BP1050" i="1"/>
  <c r="BP1051" i="1"/>
  <c r="BP1052" i="1"/>
  <c r="BP1053" i="1"/>
  <c r="BP1054" i="1"/>
  <c r="BP1055" i="1"/>
  <c r="BP1056" i="1"/>
  <c r="BP1057" i="1"/>
  <c r="BP1058" i="1"/>
  <c r="BP1059" i="1"/>
  <c r="BP1060" i="1"/>
  <c r="BP1061" i="1"/>
  <c r="BP1062" i="1"/>
  <c r="BP1063" i="1"/>
  <c r="BP1064" i="1"/>
  <c r="BP1065" i="1"/>
  <c r="BP1066" i="1"/>
  <c r="BP1067" i="1"/>
  <c r="BP1068" i="1"/>
  <c r="BP1069" i="1"/>
  <c r="BP1070" i="1"/>
  <c r="BP1071" i="1"/>
  <c r="BP1072" i="1"/>
  <c r="BP1073" i="1"/>
  <c r="BP1074" i="1"/>
  <c r="BP1075" i="1"/>
  <c r="BP1076" i="1"/>
  <c r="BP1077" i="1"/>
  <c r="BP1078" i="1"/>
  <c r="BP1079" i="1"/>
  <c r="BP1080" i="1"/>
  <c r="BP1081" i="1"/>
  <c r="BP1082" i="1"/>
  <c r="BP1083" i="1"/>
  <c r="BP1084" i="1"/>
  <c r="BP1085" i="1"/>
  <c r="BP1086" i="1"/>
  <c r="BP1087" i="1"/>
  <c r="BP1088" i="1"/>
  <c r="BP1089" i="1"/>
  <c r="BP1090" i="1"/>
  <c r="BP1091" i="1"/>
  <c r="BP1092" i="1"/>
  <c r="BP1093" i="1"/>
  <c r="BP1094" i="1"/>
  <c r="BP1095" i="1"/>
  <c r="BP1096" i="1"/>
  <c r="BP1097" i="1"/>
  <c r="BP1098" i="1"/>
  <c r="BP1099" i="1"/>
  <c r="BP1100" i="1"/>
  <c r="BP1101" i="1"/>
  <c r="BP1102" i="1"/>
  <c r="BP1103" i="1"/>
  <c r="BP1104" i="1"/>
  <c r="BP1105" i="1"/>
  <c r="BP1106" i="1"/>
  <c r="BP1107" i="1"/>
  <c r="BP1108" i="1"/>
  <c r="BP1109" i="1"/>
  <c r="BP1110" i="1"/>
  <c r="BP1111" i="1"/>
  <c r="BP1112" i="1"/>
  <c r="BP1113" i="1"/>
  <c r="BP1114" i="1"/>
  <c r="BP1115" i="1"/>
  <c r="BP1116" i="1"/>
  <c r="BP1117" i="1"/>
  <c r="BP1118" i="1"/>
  <c r="BP1119" i="1"/>
  <c r="BP1120" i="1"/>
  <c r="BP1121" i="1"/>
  <c r="BP1122" i="1"/>
  <c r="BP1123" i="1"/>
  <c r="BP1124" i="1"/>
  <c r="BP1125" i="1"/>
  <c r="BP1126" i="1"/>
  <c r="BP1127" i="1"/>
  <c r="BP1128" i="1"/>
  <c r="BP1129" i="1"/>
  <c r="BP1130" i="1"/>
  <c r="BP1131" i="1"/>
  <c r="BP1132" i="1"/>
  <c r="BP1133" i="1"/>
  <c r="BP1134" i="1"/>
  <c r="BP1135" i="1"/>
  <c r="BP1136" i="1"/>
  <c r="BP1137" i="1"/>
  <c r="BP1138" i="1"/>
  <c r="BP1139" i="1"/>
  <c r="BP1140" i="1"/>
  <c r="BP1141" i="1"/>
  <c r="BP1142" i="1"/>
  <c r="BP1143" i="1"/>
  <c r="BP1144" i="1"/>
  <c r="BP1145" i="1"/>
  <c r="BP1146" i="1"/>
  <c r="BP1147" i="1"/>
  <c r="BP1148" i="1"/>
  <c r="BP1149" i="1"/>
  <c r="BP1150" i="1"/>
  <c r="BP1151" i="1"/>
  <c r="BP1152" i="1"/>
  <c r="BP1153" i="1"/>
  <c r="BP1154" i="1"/>
  <c r="BP1155" i="1"/>
  <c r="BP1156" i="1"/>
  <c r="BP1157" i="1"/>
  <c r="BP1158" i="1"/>
  <c r="BP1159" i="1"/>
  <c r="BP1160" i="1"/>
  <c r="BP1161" i="1"/>
  <c r="BP1162" i="1"/>
  <c r="BP1163" i="1"/>
  <c r="BP1164" i="1"/>
  <c r="BP1165" i="1"/>
  <c r="BP1166" i="1"/>
  <c r="BP1167" i="1"/>
  <c r="BP1168" i="1"/>
  <c r="BP1169" i="1"/>
  <c r="BP1170" i="1"/>
  <c r="BP1171" i="1"/>
  <c r="BP1172" i="1"/>
  <c r="BP1173" i="1"/>
  <c r="BP1174" i="1"/>
  <c r="BP1175" i="1"/>
  <c r="BP1176" i="1"/>
  <c r="BP1177" i="1"/>
  <c r="BP1178" i="1"/>
  <c r="BP1179" i="1"/>
  <c r="BP1180" i="1"/>
  <c r="BP1181" i="1"/>
  <c r="BP1182" i="1"/>
  <c r="BP1183" i="1"/>
  <c r="BP1184" i="1"/>
  <c r="BP1185" i="1"/>
  <c r="BP1186" i="1"/>
  <c r="BP1187" i="1"/>
  <c r="BP1188" i="1"/>
  <c r="BP1189" i="1"/>
  <c r="BP1190" i="1"/>
  <c r="BP1191" i="1"/>
  <c r="BP1192" i="1"/>
  <c r="BP1193" i="1"/>
  <c r="BP1194" i="1"/>
  <c r="BP1195" i="1"/>
  <c r="BP1196" i="1"/>
  <c r="BP1197" i="1"/>
  <c r="BP1198" i="1"/>
  <c r="BP1199" i="1"/>
  <c r="BP1200" i="1"/>
  <c r="BP1201" i="1"/>
  <c r="BP1202" i="1"/>
  <c r="BP1203" i="1"/>
  <c r="BP1204" i="1"/>
  <c r="BP1205" i="1"/>
  <c r="BP1206" i="1"/>
  <c r="BP1207" i="1"/>
  <c r="BP1208" i="1"/>
  <c r="BP1209" i="1"/>
  <c r="BP1210" i="1"/>
  <c r="BP1211" i="1"/>
  <c r="BP1212" i="1"/>
  <c r="BP1213" i="1"/>
  <c r="BP1214" i="1"/>
  <c r="BP1215" i="1"/>
  <c r="BP1216" i="1"/>
  <c r="BP1217" i="1"/>
  <c r="BP1218" i="1"/>
  <c r="BP1219" i="1"/>
  <c r="BP1220" i="1"/>
  <c r="BP1221" i="1"/>
  <c r="BP1222" i="1"/>
  <c r="BP1223" i="1"/>
  <c r="BP1224" i="1"/>
  <c r="BP1225" i="1"/>
  <c r="BP1226" i="1"/>
  <c r="BP1227" i="1"/>
  <c r="BP1228" i="1"/>
  <c r="BP1229" i="1"/>
  <c r="BP1230" i="1"/>
  <c r="BP1231" i="1"/>
  <c r="BP1232" i="1"/>
  <c r="BP1233" i="1"/>
  <c r="BP1234" i="1"/>
  <c r="BP1235" i="1"/>
  <c r="BP1236" i="1"/>
  <c r="BP1237" i="1"/>
  <c r="BP1238" i="1"/>
  <c r="BP1239" i="1"/>
  <c r="BP1240" i="1"/>
  <c r="BP1241" i="1"/>
  <c r="BP1242" i="1"/>
  <c r="BP1243" i="1"/>
  <c r="BP1244" i="1"/>
  <c r="BP1245" i="1"/>
  <c r="BP1246" i="1"/>
  <c r="BP1247" i="1"/>
  <c r="BP1248" i="1"/>
  <c r="BP1249" i="1"/>
  <c r="BP1250" i="1"/>
  <c r="BP1251" i="1"/>
  <c r="BP1252" i="1"/>
  <c r="BP1253" i="1"/>
  <c r="BP1254" i="1"/>
  <c r="BP1255" i="1"/>
  <c r="BP1256" i="1"/>
  <c r="BP1257" i="1"/>
  <c r="BP1258" i="1"/>
  <c r="BP1259" i="1"/>
  <c r="BP1260" i="1"/>
  <c r="BP1261" i="1"/>
  <c r="BP1262" i="1"/>
  <c r="BP1263" i="1"/>
  <c r="BP1264" i="1"/>
  <c r="BP1265" i="1"/>
  <c r="BP1266" i="1"/>
  <c r="BP1267" i="1"/>
  <c r="BP1268" i="1"/>
  <c r="BP1269" i="1"/>
  <c r="BP1270" i="1"/>
  <c r="BP1271" i="1"/>
  <c r="BP1272" i="1"/>
  <c r="BP1273" i="1"/>
  <c r="BP1274" i="1"/>
  <c r="BP1275" i="1"/>
  <c r="BP1276" i="1"/>
  <c r="BP1277" i="1"/>
  <c r="BP1278" i="1"/>
  <c r="BP1279" i="1"/>
  <c r="BP1280" i="1"/>
  <c r="BP1281" i="1"/>
  <c r="BP1282" i="1"/>
  <c r="BP1283" i="1"/>
  <c r="BP1284" i="1"/>
  <c r="BP1285" i="1"/>
  <c r="BP1286" i="1"/>
  <c r="BP1287" i="1"/>
  <c r="BP1288" i="1"/>
  <c r="BP1289" i="1"/>
  <c r="BP1290" i="1"/>
  <c r="BP1291" i="1"/>
  <c r="BP1292" i="1"/>
  <c r="BP1293" i="1"/>
  <c r="BP1294" i="1"/>
  <c r="BP1295" i="1"/>
  <c r="BP1296" i="1"/>
  <c r="BP1297" i="1"/>
  <c r="BP1298" i="1"/>
  <c r="BP1299" i="1"/>
  <c r="BP1300" i="1"/>
  <c r="BP1301" i="1"/>
  <c r="BP1302" i="1"/>
  <c r="BP1303" i="1"/>
  <c r="BP1304" i="1"/>
  <c r="BP1305" i="1"/>
  <c r="BP1306" i="1"/>
  <c r="BP1307" i="1"/>
  <c r="BP1308" i="1"/>
  <c r="BP1309" i="1"/>
  <c r="BP1310" i="1"/>
  <c r="BP1311" i="1"/>
  <c r="BP1312" i="1"/>
  <c r="BP1313" i="1"/>
  <c r="BP1314" i="1"/>
  <c r="BP1315" i="1"/>
  <c r="BP1316" i="1"/>
  <c r="BP1317" i="1"/>
  <c r="BP1318" i="1"/>
  <c r="BP1319" i="1"/>
  <c r="BP1320" i="1"/>
  <c r="BP1321" i="1"/>
  <c r="BP1322" i="1"/>
  <c r="BP1323" i="1"/>
  <c r="BP1324" i="1"/>
  <c r="BP1325" i="1"/>
  <c r="BP1326" i="1"/>
  <c r="BP1327" i="1"/>
  <c r="BP1328" i="1"/>
  <c r="BP1329" i="1"/>
  <c r="BP1330" i="1"/>
  <c r="BP1331" i="1"/>
  <c r="BP1332" i="1"/>
  <c r="BP1333" i="1"/>
  <c r="BP1334" i="1"/>
  <c r="BP1335" i="1"/>
  <c r="BP1336" i="1"/>
  <c r="BP1337" i="1"/>
  <c r="BP1338" i="1"/>
  <c r="BP1339" i="1"/>
  <c r="BP1340" i="1"/>
  <c r="BP1341" i="1"/>
  <c r="BP1342" i="1"/>
  <c r="BP1343" i="1"/>
  <c r="BP1344" i="1"/>
  <c r="BP1345" i="1"/>
  <c r="BP1346" i="1"/>
  <c r="BP1347" i="1"/>
  <c r="BP1348" i="1"/>
  <c r="BP1349" i="1"/>
  <c r="BP1350" i="1"/>
  <c r="BP1351" i="1"/>
  <c r="BP1352" i="1"/>
  <c r="BP1353" i="1"/>
  <c r="BP1354" i="1"/>
  <c r="BP1355" i="1"/>
  <c r="BP1356" i="1"/>
  <c r="BP1357" i="1"/>
  <c r="BP1358" i="1"/>
  <c r="BP1359" i="1"/>
  <c r="BP1360" i="1"/>
  <c r="BP1361" i="1"/>
  <c r="BP1362" i="1"/>
  <c r="BP1363" i="1"/>
  <c r="BP1364" i="1"/>
  <c r="BP1365" i="1"/>
  <c r="BP1366" i="1"/>
  <c r="BP1367" i="1"/>
  <c r="BP1368" i="1"/>
  <c r="BP1369" i="1"/>
  <c r="BP1370" i="1"/>
  <c r="BP1371" i="1"/>
  <c r="BP1372" i="1"/>
  <c r="BP1373" i="1"/>
  <c r="BP1374" i="1"/>
  <c r="BP1375" i="1"/>
  <c r="BP1376" i="1"/>
  <c r="BP1377" i="1"/>
  <c r="BP1378" i="1"/>
  <c r="BP1379" i="1"/>
  <c r="BP1380" i="1"/>
  <c r="BP1381" i="1"/>
  <c r="BP1382" i="1"/>
  <c r="BP1383" i="1"/>
  <c r="BP1384" i="1"/>
  <c r="BP1385" i="1"/>
  <c r="BP1386" i="1"/>
  <c r="BP1387" i="1"/>
  <c r="BP1388" i="1"/>
  <c r="BP1389" i="1"/>
  <c r="BP1390" i="1"/>
  <c r="BP1391" i="1"/>
  <c r="BP1392" i="1"/>
  <c r="BP1393" i="1"/>
  <c r="BP1394" i="1"/>
  <c r="BP1395" i="1"/>
  <c r="BP1396" i="1"/>
  <c r="BP1397" i="1"/>
  <c r="BP1398" i="1"/>
  <c r="BP1399" i="1"/>
  <c r="BP1400" i="1"/>
  <c r="BP1401" i="1"/>
  <c r="BP1402" i="1"/>
  <c r="BP1403" i="1"/>
  <c r="BP1404" i="1"/>
  <c r="BP1405" i="1"/>
  <c r="BP1406" i="1"/>
  <c r="BP1407" i="1"/>
  <c r="BP1408" i="1"/>
  <c r="BP1409" i="1"/>
  <c r="BP1410" i="1"/>
  <c r="BP1411" i="1"/>
  <c r="BP1412" i="1"/>
  <c r="BP1413" i="1"/>
  <c r="BP1414" i="1"/>
  <c r="BP1415" i="1"/>
  <c r="BP1416" i="1"/>
  <c r="BP1417" i="1"/>
  <c r="BP1418" i="1"/>
  <c r="BP1419" i="1"/>
  <c r="BP1420" i="1"/>
  <c r="BP1421" i="1"/>
  <c r="BP1422" i="1"/>
  <c r="BP1423" i="1"/>
  <c r="BP1424" i="1"/>
  <c r="BP1425" i="1"/>
  <c r="BP1426" i="1"/>
  <c r="BP1427" i="1"/>
  <c r="BP1428" i="1"/>
  <c r="BP1429" i="1"/>
  <c r="BP1430" i="1"/>
  <c r="BP1431" i="1"/>
  <c r="BP1432" i="1"/>
  <c r="BP1433" i="1"/>
  <c r="BP1434" i="1"/>
  <c r="BP1435" i="1"/>
  <c r="BP1436" i="1"/>
  <c r="BP1437" i="1"/>
  <c r="BP1438" i="1"/>
  <c r="BP1439" i="1"/>
  <c r="BP1440" i="1"/>
  <c r="BP1441" i="1"/>
  <c r="BP1442" i="1"/>
  <c r="BP1443" i="1"/>
  <c r="BP1444" i="1"/>
  <c r="BP1445" i="1"/>
  <c r="BP1446" i="1"/>
  <c r="BP1447" i="1"/>
  <c r="BP1448" i="1"/>
  <c r="BP1449" i="1"/>
  <c r="BP1450" i="1"/>
  <c r="BP1451" i="1"/>
  <c r="BP1452" i="1"/>
  <c r="BP1453" i="1"/>
  <c r="BP1454" i="1"/>
  <c r="BP1455" i="1"/>
  <c r="BP1456" i="1"/>
  <c r="BP1457" i="1"/>
  <c r="BP1458" i="1"/>
  <c r="BP1459" i="1"/>
  <c r="BP1460" i="1"/>
  <c r="BP1461" i="1"/>
  <c r="BP1462" i="1"/>
  <c r="BP1463" i="1"/>
  <c r="BP1464" i="1"/>
  <c r="BP1465" i="1"/>
  <c r="BP1466" i="1"/>
  <c r="BP1467" i="1"/>
  <c r="BP1468" i="1"/>
  <c r="BP1469" i="1"/>
  <c r="BP1470" i="1"/>
  <c r="BP1471" i="1"/>
  <c r="BP1472" i="1"/>
  <c r="BP1473" i="1"/>
  <c r="BP1474" i="1"/>
  <c r="BP1475" i="1"/>
  <c r="BP1476" i="1"/>
  <c r="BP1477" i="1"/>
  <c r="BP1478" i="1"/>
  <c r="BP1479" i="1"/>
  <c r="BP1480" i="1"/>
  <c r="BP1481" i="1"/>
  <c r="BP1482" i="1"/>
  <c r="BP1483" i="1"/>
  <c r="BP1484" i="1"/>
  <c r="BP1485" i="1"/>
  <c r="BP1486" i="1"/>
  <c r="BP1487" i="1"/>
  <c r="BP1488" i="1"/>
  <c r="BP1489" i="1"/>
  <c r="BP1490" i="1"/>
  <c r="BP1491" i="1"/>
  <c r="BP1492" i="1"/>
  <c r="BP1493" i="1"/>
  <c r="BP1494" i="1"/>
  <c r="BP1495" i="1"/>
  <c r="BP1496" i="1"/>
  <c r="BP1497" i="1"/>
  <c r="BP1498" i="1"/>
  <c r="BP1499" i="1"/>
  <c r="BP1500" i="1"/>
  <c r="BP1501" i="1"/>
  <c r="BP1502" i="1"/>
  <c r="BP1503" i="1"/>
  <c r="BP1504" i="1"/>
  <c r="BP1505" i="1"/>
  <c r="BP1506" i="1"/>
  <c r="BP1507" i="1"/>
  <c r="BP1508" i="1"/>
  <c r="BP1509" i="1"/>
  <c r="BP1510" i="1"/>
  <c r="BP1511" i="1"/>
  <c r="BP1512" i="1"/>
  <c r="BP1513" i="1"/>
  <c r="BP1514" i="1"/>
  <c r="BP1515" i="1"/>
  <c r="BP1516" i="1"/>
  <c r="BP1517" i="1"/>
  <c r="BP1518" i="1"/>
  <c r="BP1519" i="1"/>
  <c r="BP1520" i="1"/>
  <c r="BP1521" i="1"/>
  <c r="BP1522" i="1"/>
  <c r="BP1523" i="1"/>
  <c r="BP1524" i="1"/>
  <c r="BP1525" i="1"/>
  <c r="BP1526" i="1"/>
  <c r="BP1527" i="1"/>
  <c r="BP1528" i="1"/>
  <c r="BP1529" i="1"/>
  <c r="BP1530" i="1"/>
  <c r="BP1531" i="1"/>
  <c r="BP1532" i="1"/>
  <c r="BP1533" i="1"/>
  <c r="BP1534" i="1"/>
  <c r="BP1535" i="1"/>
  <c r="BP1536" i="1"/>
  <c r="BP1537" i="1"/>
  <c r="BP1538" i="1"/>
  <c r="BP1539" i="1"/>
  <c r="BP1540" i="1"/>
  <c r="BP1541" i="1"/>
  <c r="BP1542" i="1"/>
  <c r="BP1543" i="1"/>
  <c r="BP1544" i="1"/>
  <c r="BP1545" i="1"/>
  <c r="BP1546" i="1"/>
  <c r="BP1547" i="1"/>
  <c r="BP1548" i="1"/>
  <c r="BP1549" i="1"/>
  <c r="BP1550" i="1"/>
  <c r="BP1551" i="1"/>
  <c r="BP1552" i="1"/>
  <c r="BP1553" i="1"/>
  <c r="BP1554" i="1"/>
  <c r="BP1555" i="1"/>
  <c r="BP1556" i="1"/>
  <c r="BP1557" i="1"/>
  <c r="BP1558" i="1"/>
  <c r="BP1559" i="1"/>
  <c r="BP1560" i="1"/>
  <c r="BP1561" i="1"/>
  <c r="BP1562" i="1"/>
  <c r="BP1563" i="1"/>
  <c r="BP1564" i="1"/>
  <c r="BP1565" i="1"/>
  <c r="BP1566" i="1"/>
  <c r="BP1567" i="1"/>
  <c r="BP1568" i="1"/>
  <c r="BP1569" i="1"/>
  <c r="BP1570" i="1"/>
  <c r="BP1571" i="1"/>
  <c r="BP1572" i="1"/>
  <c r="BP1573" i="1"/>
  <c r="BP1574" i="1"/>
  <c r="BP1575" i="1"/>
  <c r="BP1576" i="1"/>
  <c r="BP1577" i="1"/>
  <c r="BP1578" i="1"/>
  <c r="BP1579" i="1"/>
  <c r="BP1580" i="1"/>
  <c r="BP1581" i="1"/>
  <c r="BP1582" i="1"/>
  <c r="BP1583" i="1"/>
  <c r="BP1584" i="1"/>
  <c r="BP1585" i="1"/>
  <c r="BP1586" i="1"/>
  <c r="BP1587" i="1"/>
  <c r="BP1588" i="1"/>
  <c r="BP1589" i="1"/>
  <c r="BP1590" i="1"/>
  <c r="BP1591" i="1"/>
  <c r="BP1592" i="1"/>
  <c r="BP1593" i="1"/>
  <c r="BP1594" i="1"/>
  <c r="BP1595" i="1"/>
  <c r="BP1596" i="1"/>
  <c r="BP1597" i="1"/>
  <c r="BP1598" i="1"/>
  <c r="BP1599" i="1"/>
  <c r="BP1600" i="1"/>
  <c r="BP1601" i="1"/>
  <c r="BP1602" i="1"/>
  <c r="BP1603" i="1"/>
  <c r="BP1604" i="1"/>
  <c r="BP1605" i="1"/>
  <c r="BP1606" i="1"/>
  <c r="BP1607" i="1"/>
  <c r="BP1608" i="1"/>
  <c r="BP1609" i="1"/>
  <c r="BP1610" i="1"/>
  <c r="BP1611" i="1"/>
  <c r="BP1612" i="1"/>
  <c r="BP1613" i="1"/>
  <c r="BP1614" i="1"/>
  <c r="BP1615" i="1"/>
  <c r="BP1616" i="1"/>
  <c r="BP1617" i="1"/>
  <c r="BP1618" i="1"/>
  <c r="BP1619" i="1"/>
  <c r="BP1620" i="1"/>
  <c r="BP1621" i="1"/>
  <c r="BP1622" i="1"/>
  <c r="BP1623" i="1"/>
  <c r="BP1624" i="1"/>
  <c r="BP1625" i="1"/>
  <c r="BP1626" i="1"/>
  <c r="BP1627" i="1"/>
  <c r="BP1628" i="1"/>
  <c r="BP1629" i="1"/>
  <c r="BP1630" i="1"/>
  <c r="BP1631" i="1"/>
  <c r="BP1632" i="1"/>
  <c r="BP1633" i="1"/>
  <c r="BP1634" i="1"/>
  <c r="BP1635" i="1"/>
  <c r="BP1636" i="1"/>
  <c r="BP1637" i="1"/>
  <c r="BP1638" i="1"/>
  <c r="BP1639" i="1"/>
  <c r="BP1640" i="1"/>
  <c r="BP1641" i="1"/>
  <c r="BP1642" i="1"/>
  <c r="BP1643" i="1"/>
  <c r="BP1644" i="1"/>
  <c r="BP1645" i="1"/>
  <c r="BP1646" i="1"/>
  <c r="BP1647" i="1"/>
  <c r="BP1648" i="1"/>
  <c r="BP1649" i="1"/>
  <c r="BP1650" i="1"/>
  <c r="BP1651" i="1"/>
  <c r="BP1652" i="1"/>
  <c r="BP1653" i="1"/>
  <c r="BP1654" i="1"/>
  <c r="BP1655" i="1"/>
  <c r="BP1656" i="1"/>
  <c r="BP1657" i="1"/>
  <c r="BP1658" i="1"/>
  <c r="BP1659" i="1"/>
  <c r="BP1660" i="1"/>
  <c r="BP1661" i="1"/>
  <c r="BP1662" i="1"/>
  <c r="BP1663" i="1"/>
  <c r="BP1664" i="1"/>
  <c r="BP1665" i="1"/>
  <c r="BP1666" i="1"/>
  <c r="BP1667" i="1"/>
  <c r="BP1668" i="1"/>
  <c r="BP1669" i="1"/>
  <c r="BP1670" i="1"/>
  <c r="BP1671" i="1"/>
  <c r="BP1672" i="1"/>
  <c r="BP1673" i="1"/>
  <c r="BP1674" i="1"/>
  <c r="BP1675" i="1"/>
  <c r="BP1676" i="1"/>
  <c r="BP1677" i="1"/>
  <c r="BP1678" i="1"/>
  <c r="BP1679" i="1"/>
  <c r="BP1680" i="1"/>
  <c r="BP1681" i="1"/>
  <c r="BP1682" i="1"/>
  <c r="BP1683" i="1"/>
  <c r="BP1684" i="1"/>
  <c r="BP1685" i="1"/>
  <c r="BP1686" i="1"/>
  <c r="BP1687" i="1"/>
  <c r="BP1688" i="1"/>
  <c r="BP1689" i="1"/>
  <c r="BP1690" i="1"/>
  <c r="BP1691" i="1"/>
  <c r="BP1692" i="1"/>
  <c r="BP1693" i="1"/>
  <c r="BP1694" i="1"/>
  <c r="BP1695" i="1"/>
  <c r="BP1696" i="1"/>
  <c r="BP1697" i="1"/>
  <c r="BP1698" i="1"/>
  <c r="BP1699" i="1"/>
  <c r="BP1700" i="1"/>
  <c r="BP1701" i="1"/>
  <c r="BP1702" i="1"/>
  <c r="BP1703" i="1"/>
  <c r="BP1704" i="1"/>
  <c r="BP1705" i="1"/>
  <c r="BP1706" i="1"/>
  <c r="BP1707" i="1"/>
  <c r="BP1708" i="1"/>
  <c r="BP1709" i="1"/>
  <c r="BP1710" i="1"/>
  <c r="BP1711" i="1"/>
  <c r="BP1712" i="1"/>
  <c r="BP1713" i="1"/>
  <c r="BP1714" i="1"/>
  <c r="BP1715" i="1"/>
  <c r="BP1716" i="1"/>
  <c r="BP1717" i="1"/>
  <c r="BP1718" i="1"/>
  <c r="BP1719" i="1"/>
  <c r="BP1720" i="1"/>
  <c r="BP1721" i="1"/>
  <c r="BP1722" i="1"/>
  <c r="BP1723" i="1"/>
  <c r="BP1724" i="1"/>
  <c r="BP1725" i="1"/>
  <c r="BP1726" i="1"/>
  <c r="BP1727" i="1"/>
  <c r="BP1728" i="1"/>
  <c r="BP1729" i="1"/>
  <c r="BP1730" i="1"/>
  <c r="BP1731" i="1"/>
  <c r="BP1732" i="1"/>
  <c r="BP1733" i="1"/>
  <c r="BP1734" i="1"/>
  <c r="BP1735" i="1"/>
  <c r="BP1736" i="1"/>
  <c r="BP1737" i="1"/>
  <c r="BP1738" i="1"/>
  <c r="BP1739" i="1"/>
  <c r="BP1740" i="1"/>
  <c r="BP1741" i="1"/>
  <c r="BP1742" i="1"/>
  <c r="BP1743" i="1"/>
  <c r="BP1744" i="1"/>
  <c r="BP1745" i="1"/>
  <c r="BP1746" i="1"/>
  <c r="BP1747" i="1"/>
  <c r="BP1748" i="1"/>
  <c r="BP1749" i="1"/>
  <c r="BP1750" i="1"/>
  <c r="BP1751" i="1"/>
  <c r="BP1752" i="1"/>
  <c r="BP1753" i="1"/>
  <c r="BP1754" i="1"/>
  <c r="BP1755" i="1"/>
  <c r="BP1756" i="1"/>
  <c r="BP1757" i="1"/>
  <c r="BP1758" i="1"/>
  <c r="BP1759" i="1"/>
  <c r="BP1760" i="1"/>
  <c r="BP1761" i="1"/>
  <c r="BP1762" i="1"/>
  <c r="BP1763" i="1"/>
  <c r="BP1764" i="1"/>
  <c r="BP1765" i="1"/>
  <c r="BP1766" i="1"/>
  <c r="BP1767" i="1"/>
  <c r="BP1768" i="1"/>
  <c r="BP1769" i="1"/>
  <c r="BP1770" i="1"/>
  <c r="BP1771" i="1"/>
  <c r="BP1772" i="1"/>
  <c r="BP1773" i="1"/>
  <c r="BP1774" i="1"/>
  <c r="BP1775" i="1"/>
  <c r="BP1776" i="1"/>
  <c r="BP1777" i="1"/>
  <c r="BP1778" i="1"/>
  <c r="BP1779" i="1"/>
  <c r="BP1780" i="1"/>
  <c r="BP1781" i="1"/>
  <c r="BP1782" i="1"/>
  <c r="BP1783" i="1"/>
  <c r="BP1784" i="1"/>
  <c r="BP1785" i="1"/>
  <c r="BP1786" i="1"/>
  <c r="BP1787" i="1"/>
  <c r="BP1788" i="1"/>
  <c r="BP1789" i="1"/>
  <c r="BP1790" i="1"/>
  <c r="BP1791" i="1"/>
  <c r="BP1792" i="1"/>
  <c r="BP1793" i="1"/>
  <c r="BP1794" i="1"/>
  <c r="BP1795" i="1"/>
  <c r="BP1796" i="1"/>
  <c r="BP1797" i="1"/>
  <c r="BP1798" i="1"/>
  <c r="BP1799" i="1"/>
  <c r="BP1800" i="1"/>
  <c r="BP1801" i="1"/>
  <c r="BP1802" i="1"/>
  <c r="BP1803" i="1"/>
  <c r="BP1804" i="1"/>
  <c r="BP1805" i="1"/>
  <c r="BP1806" i="1"/>
  <c r="BP1807" i="1"/>
  <c r="BP1808" i="1"/>
  <c r="BP1809" i="1"/>
  <c r="BP1810" i="1"/>
  <c r="BP1811" i="1"/>
  <c r="BP1812" i="1"/>
  <c r="BP1813" i="1"/>
  <c r="BP1814" i="1"/>
  <c r="BP1815" i="1"/>
  <c r="BP1816" i="1"/>
  <c r="BP1817" i="1"/>
  <c r="BP1818" i="1"/>
  <c r="BP1819" i="1"/>
  <c r="BP1820" i="1"/>
  <c r="BP1821" i="1"/>
  <c r="BP1822" i="1"/>
  <c r="BP1823" i="1"/>
  <c r="BP1824" i="1"/>
  <c r="BP1825" i="1"/>
  <c r="BP1826" i="1"/>
  <c r="BP1827" i="1"/>
  <c r="BP1828" i="1"/>
  <c r="BP1829" i="1"/>
  <c r="BP1830" i="1"/>
  <c r="BP1831" i="1"/>
  <c r="BP1832" i="1"/>
  <c r="BP1833" i="1"/>
  <c r="BP1834" i="1"/>
  <c r="BP1835" i="1"/>
  <c r="BP1836" i="1"/>
  <c r="BP1837" i="1"/>
  <c r="BP1838" i="1"/>
  <c r="BP1839" i="1"/>
  <c r="BP1840" i="1"/>
  <c r="BP1841" i="1"/>
  <c r="BP1842" i="1"/>
  <c r="BP1843" i="1"/>
  <c r="BP1844" i="1"/>
  <c r="BP1845" i="1"/>
  <c r="BP1846" i="1"/>
  <c r="BP1847" i="1"/>
  <c r="BP1848" i="1"/>
  <c r="BP1849" i="1"/>
  <c r="BP1850" i="1"/>
  <c r="BP1851" i="1"/>
  <c r="BP1852" i="1"/>
  <c r="BP1853" i="1"/>
  <c r="BP1854" i="1"/>
  <c r="BP1855" i="1"/>
  <c r="BP1856" i="1"/>
  <c r="BP1857" i="1"/>
  <c r="BP1858" i="1"/>
  <c r="BP1859" i="1"/>
  <c r="BP1860" i="1"/>
  <c r="BP1861" i="1"/>
  <c r="BP1862" i="1"/>
  <c r="BP1863" i="1"/>
  <c r="BP1864" i="1"/>
  <c r="BP1865" i="1"/>
  <c r="BP1866" i="1"/>
  <c r="BP1867" i="1"/>
  <c r="BP1868" i="1"/>
  <c r="BP1869" i="1"/>
  <c r="BP1870" i="1"/>
  <c r="BP1871" i="1"/>
  <c r="BP1872" i="1"/>
  <c r="BP1873" i="1"/>
  <c r="BP1874" i="1"/>
  <c r="BP1875" i="1"/>
  <c r="BP1876" i="1"/>
  <c r="BP1877" i="1"/>
  <c r="BP1878" i="1"/>
  <c r="BP1879" i="1"/>
  <c r="BP1880" i="1"/>
  <c r="BP1881" i="1"/>
  <c r="BP1882" i="1"/>
  <c r="BP1883" i="1"/>
  <c r="BP1884" i="1"/>
  <c r="BP1885" i="1"/>
  <c r="BP1886" i="1"/>
  <c r="BP1887" i="1"/>
  <c r="BP1888" i="1"/>
  <c r="BP1889" i="1"/>
  <c r="BP1890" i="1"/>
  <c r="BP1891" i="1"/>
  <c r="BP1892" i="1"/>
  <c r="BP1893" i="1"/>
  <c r="BP1894" i="1"/>
  <c r="BP1895" i="1"/>
  <c r="BP1896" i="1"/>
  <c r="BP1897" i="1"/>
  <c r="BP1898" i="1"/>
  <c r="BP1899" i="1"/>
  <c r="BP1900" i="1"/>
  <c r="BP1901" i="1"/>
  <c r="BP1902" i="1"/>
  <c r="BP1903" i="1"/>
  <c r="BP1904" i="1"/>
  <c r="BP1905" i="1"/>
  <c r="BP1906" i="1"/>
  <c r="BP1907" i="1"/>
  <c r="BP1908" i="1"/>
  <c r="BP1909" i="1"/>
  <c r="BP1910" i="1"/>
  <c r="BP1911" i="1"/>
  <c r="BP1912" i="1"/>
  <c r="BP1913" i="1"/>
  <c r="BP1914" i="1"/>
  <c r="BP1915" i="1"/>
  <c r="BP1916" i="1"/>
  <c r="BP1917" i="1"/>
  <c r="BP1918" i="1"/>
  <c r="BP1919" i="1"/>
  <c r="BP1920" i="1"/>
  <c r="BP1921" i="1"/>
  <c r="BP1922" i="1"/>
  <c r="BP1923" i="1"/>
  <c r="BP1924" i="1"/>
  <c r="BP1925" i="1"/>
  <c r="BP1926" i="1"/>
  <c r="BP1927" i="1"/>
  <c r="BP1928" i="1"/>
  <c r="BP1929" i="1"/>
  <c r="BP1930" i="1"/>
  <c r="BP1931" i="1"/>
  <c r="BP1932" i="1"/>
  <c r="BP1933" i="1"/>
  <c r="BP1934" i="1"/>
  <c r="BP1935" i="1"/>
  <c r="BP1936" i="1"/>
  <c r="BP1937" i="1"/>
  <c r="BP1938" i="1"/>
  <c r="BP1939" i="1"/>
  <c r="BP1940" i="1"/>
  <c r="BP1941" i="1"/>
  <c r="BP1942" i="1"/>
  <c r="BP1943" i="1"/>
  <c r="BP1944" i="1"/>
  <c r="BP1945" i="1"/>
  <c r="BP1946" i="1"/>
  <c r="BP1947" i="1"/>
  <c r="BP1948" i="1"/>
  <c r="BP1949" i="1"/>
  <c r="BP1950" i="1"/>
  <c r="BP1951" i="1"/>
  <c r="BP1952" i="1"/>
  <c r="BP1953" i="1"/>
  <c r="BP1954" i="1"/>
  <c r="BP1955" i="1"/>
  <c r="BP1956" i="1"/>
  <c r="BP1957" i="1"/>
  <c r="BP1958" i="1"/>
  <c r="BP1959" i="1"/>
  <c r="BP1960" i="1"/>
  <c r="BP1961" i="1"/>
  <c r="BP1962" i="1"/>
  <c r="BP1963" i="1"/>
  <c r="BP1964" i="1"/>
  <c r="BP1965" i="1"/>
  <c r="BP1966" i="1"/>
  <c r="BP1967" i="1"/>
  <c r="BP1968" i="1"/>
  <c r="BP1969" i="1"/>
  <c r="BP1970" i="1"/>
  <c r="BP1971" i="1"/>
  <c r="BP1972" i="1"/>
  <c r="BP1973" i="1"/>
  <c r="BP1974" i="1"/>
  <c r="BP1975" i="1"/>
  <c r="BP1976" i="1"/>
  <c r="BP1977" i="1"/>
  <c r="BP1978" i="1"/>
  <c r="BP1979" i="1"/>
  <c r="BP1980" i="1"/>
  <c r="BP1981" i="1"/>
  <c r="BP1982" i="1"/>
  <c r="BP1983" i="1"/>
  <c r="BP1984" i="1"/>
  <c r="BP1985" i="1"/>
  <c r="BP1986" i="1"/>
  <c r="BP1987" i="1"/>
  <c r="BP1988" i="1"/>
  <c r="BP1989" i="1"/>
  <c r="BP1990" i="1"/>
  <c r="BP1991" i="1"/>
  <c r="BP1992" i="1"/>
  <c r="BP1993" i="1"/>
  <c r="BP1994" i="1"/>
  <c r="BP1995" i="1"/>
  <c r="BP1996" i="1"/>
  <c r="BP1997" i="1"/>
  <c r="BP1998" i="1"/>
  <c r="BP1999" i="1"/>
  <c r="BP2000" i="1"/>
  <c r="BP2001" i="1"/>
  <c r="BP2002" i="1"/>
  <c r="BP2003" i="1"/>
  <c r="BP2004" i="1"/>
  <c r="BP2005" i="1"/>
  <c r="BP2006" i="1"/>
  <c r="BP2007" i="1"/>
  <c r="BP2008" i="1"/>
  <c r="BP2009" i="1"/>
  <c r="BP2010" i="1"/>
  <c r="BP2011" i="1"/>
  <c r="BP2012" i="1"/>
  <c r="BP2013" i="1"/>
  <c r="BP2014" i="1"/>
  <c r="BP2015" i="1"/>
  <c r="BP2016" i="1"/>
  <c r="BP2017" i="1"/>
  <c r="BP2018" i="1"/>
  <c r="BP2019" i="1"/>
  <c r="BP2020" i="1"/>
  <c r="BP2021" i="1"/>
  <c r="BP2022" i="1"/>
  <c r="BP2023" i="1"/>
  <c r="BP2024" i="1"/>
  <c r="BP2025" i="1"/>
  <c r="BP2026" i="1"/>
  <c r="BP2027" i="1"/>
  <c r="BP2028" i="1"/>
  <c r="BP2029" i="1"/>
  <c r="BP2030" i="1"/>
  <c r="BP2031" i="1"/>
  <c r="BP2032" i="1"/>
  <c r="BP2033" i="1"/>
  <c r="BP2034" i="1"/>
  <c r="BP2035" i="1"/>
  <c r="BP2036" i="1"/>
  <c r="BP2037" i="1"/>
  <c r="BP2038" i="1"/>
  <c r="BP2039" i="1"/>
  <c r="BP2040" i="1"/>
  <c r="BP2041" i="1"/>
  <c r="BP2042" i="1"/>
  <c r="BP2043" i="1"/>
  <c r="BP2044" i="1"/>
  <c r="BP2045" i="1"/>
  <c r="BP2046" i="1"/>
  <c r="BP2047" i="1"/>
  <c r="BP2048" i="1"/>
  <c r="BP2049" i="1"/>
  <c r="BP2050" i="1"/>
  <c r="BP2051" i="1"/>
  <c r="BP2052" i="1"/>
  <c r="BP2053" i="1"/>
  <c r="BP2054" i="1"/>
  <c r="BP2055" i="1"/>
  <c r="BP2056" i="1"/>
  <c r="BP2057" i="1"/>
  <c r="BP2058" i="1"/>
  <c r="BP2059" i="1"/>
  <c r="BP2060" i="1"/>
  <c r="BP2061" i="1"/>
  <c r="BP2062" i="1"/>
  <c r="BP2063" i="1"/>
  <c r="BP2064" i="1"/>
  <c r="BP2065" i="1"/>
  <c r="BP2066" i="1"/>
  <c r="BP2067" i="1"/>
  <c r="BP2068" i="1"/>
  <c r="BP2069" i="1"/>
  <c r="BP2070" i="1"/>
  <c r="BP2071" i="1"/>
  <c r="BP2072" i="1"/>
  <c r="BP2073" i="1"/>
  <c r="BP2074" i="1"/>
  <c r="BP2075" i="1"/>
  <c r="BP2076" i="1"/>
  <c r="BP2077" i="1"/>
  <c r="BP2078" i="1"/>
  <c r="BP2079" i="1"/>
  <c r="BP2080" i="1"/>
  <c r="BP2081" i="1"/>
  <c r="BP2082" i="1"/>
  <c r="BP2083" i="1"/>
  <c r="BP2084" i="1"/>
  <c r="BP2085" i="1"/>
  <c r="BP2086" i="1"/>
  <c r="BP2087" i="1"/>
  <c r="BP2088" i="1"/>
  <c r="BP2089" i="1"/>
  <c r="BP2090" i="1"/>
  <c r="BP2091" i="1"/>
  <c r="BP2092" i="1"/>
  <c r="BP2093" i="1"/>
  <c r="BP2094" i="1"/>
  <c r="BP2095" i="1"/>
  <c r="BP2096" i="1"/>
  <c r="BP2097" i="1"/>
  <c r="BP2098" i="1"/>
  <c r="BP2099" i="1"/>
  <c r="BP2100" i="1"/>
  <c r="BP2101" i="1"/>
  <c r="BP2102" i="1"/>
  <c r="BP2103" i="1"/>
  <c r="BP2104" i="1"/>
  <c r="BP2105" i="1"/>
  <c r="BP2106" i="1"/>
  <c r="BP2107" i="1"/>
  <c r="BP2108" i="1"/>
  <c r="BP2109" i="1"/>
  <c r="BP2110" i="1"/>
  <c r="BP2111" i="1"/>
  <c r="BP2112" i="1"/>
  <c r="BP2113" i="1"/>
  <c r="BP2114" i="1"/>
  <c r="BP2115" i="1"/>
  <c r="BP2116" i="1"/>
  <c r="BP2117" i="1"/>
  <c r="BP2118" i="1"/>
  <c r="BP2119" i="1"/>
  <c r="BP2120" i="1"/>
  <c r="BP2121" i="1"/>
  <c r="BP2122" i="1"/>
  <c r="BP2123" i="1"/>
  <c r="BP2124" i="1"/>
  <c r="BP2125" i="1"/>
  <c r="BP2126" i="1"/>
  <c r="BP2127" i="1"/>
  <c r="BP2128" i="1"/>
  <c r="BP2129" i="1"/>
  <c r="BP2130" i="1"/>
  <c r="BP2131" i="1"/>
  <c r="BP2132" i="1"/>
  <c r="BP2133" i="1"/>
  <c r="BP2134" i="1"/>
  <c r="BP2135" i="1"/>
  <c r="BP2136" i="1"/>
  <c r="BP2137" i="1"/>
  <c r="BP2138" i="1"/>
  <c r="BP2139" i="1"/>
  <c r="BP2140" i="1"/>
  <c r="BP2141" i="1"/>
  <c r="BP2142" i="1"/>
  <c r="BP2143" i="1"/>
  <c r="BP2144" i="1"/>
  <c r="BP2145" i="1"/>
  <c r="BP2146" i="1"/>
  <c r="BP2147" i="1"/>
  <c r="BP2148" i="1"/>
  <c r="BP2149" i="1"/>
  <c r="BP2150" i="1"/>
  <c r="BP2151" i="1"/>
  <c r="BP2152" i="1"/>
  <c r="BP2153" i="1"/>
  <c r="BP2154" i="1"/>
  <c r="BP2155" i="1"/>
  <c r="BP2156" i="1"/>
  <c r="BP2157" i="1"/>
  <c r="BP2158" i="1"/>
  <c r="BP2159" i="1"/>
  <c r="BP2160" i="1"/>
  <c r="BP2161" i="1"/>
  <c r="BP2162" i="1"/>
  <c r="BP2163" i="1"/>
  <c r="BP2164" i="1"/>
  <c r="BP2165" i="1"/>
  <c r="BP2166" i="1"/>
  <c r="BP2167" i="1"/>
  <c r="BP2168" i="1"/>
  <c r="BP2169" i="1"/>
  <c r="BP2170" i="1"/>
  <c r="BP2171" i="1"/>
  <c r="BP2172" i="1"/>
  <c r="BP2173" i="1"/>
  <c r="BP2174" i="1"/>
  <c r="BP2175" i="1"/>
  <c r="BP2176" i="1"/>
  <c r="BP2177" i="1"/>
  <c r="BP2178" i="1"/>
  <c r="BP2179" i="1"/>
  <c r="BP2180" i="1"/>
  <c r="BP2181" i="1"/>
  <c r="BP2182" i="1"/>
  <c r="BP2183" i="1"/>
  <c r="BP2184" i="1"/>
  <c r="BP2185" i="1"/>
  <c r="BP2186" i="1"/>
  <c r="BP2187" i="1"/>
  <c r="BP2188" i="1"/>
  <c r="BP2189" i="1"/>
  <c r="BP2190" i="1"/>
  <c r="BP2191" i="1"/>
  <c r="BP2192" i="1"/>
  <c r="BP2193" i="1"/>
  <c r="BP2194" i="1"/>
  <c r="BP2195" i="1"/>
  <c r="BP2196" i="1"/>
  <c r="BP2197" i="1"/>
  <c r="BP2198" i="1"/>
  <c r="BP2199" i="1"/>
  <c r="BP2200" i="1"/>
  <c r="BP2201" i="1"/>
  <c r="BP2202" i="1"/>
  <c r="BP2203" i="1"/>
  <c r="BP2204" i="1"/>
  <c r="BP2205" i="1"/>
  <c r="BP2206" i="1"/>
  <c r="BP2207" i="1"/>
  <c r="BP2208" i="1"/>
  <c r="BP2209" i="1"/>
  <c r="BP2210" i="1"/>
  <c r="BP2211" i="1"/>
  <c r="BP2212" i="1"/>
  <c r="BP2213" i="1"/>
  <c r="BP2214" i="1"/>
  <c r="BP2215" i="1"/>
  <c r="BP2216" i="1"/>
  <c r="BP2217" i="1"/>
  <c r="BP2218" i="1"/>
  <c r="BP2219" i="1"/>
  <c r="BP2220" i="1"/>
  <c r="BP2221" i="1"/>
  <c r="BP2222" i="1"/>
  <c r="BP2223" i="1"/>
  <c r="BP2224" i="1"/>
  <c r="BP2225" i="1"/>
  <c r="BP2226" i="1"/>
  <c r="BP2227" i="1"/>
  <c r="BP2228" i="1"/>
  <c r="BP2229" i="1"/>
  <c r="BP2230" i="1"/>
  <c r="BP2231" i="1"/>
  <c r="BP2232" i="1"/>
  <c r="BP2233" i="1"/>
  <c r="BP2234" i="1"/>
  <c r="BP2235" i="1"/>
  <c r="BP2236" i="1"/>
  <c r="BP2237" i="1"/>
  <c r="BP2238" i="1"/>
  <c r="BP2239" i="1"/>
  <c r="BP2240" i="1"/>
  <c r="BP2241" i="1"/>
  <c r="BP2242" i="1"/>
  <c r="BP2243" i="1"/>
  <c r="BP2244" i="1"/>
  <c r="BP2245" i="1"/>
  <c r="BP2246" i="1"/>
  <c r="BP2247" i="1"/>
  <c r="BP2248" i="1"/>
  <c r="BP2249" i="1"/>
  <c r="BP2250" i="1"/>
  <c r="BP2251" i="1"/>
  <c r="BP2252" i="1"/>
  <c r="BP2253" i="1"/>
  <c r="BP2254" i="1"/>
  <c r="BP2255" i="1"/>
  <c r="BP2256" i="1"/>
  <c r="BP2257" i="1"/>
  <c r="BP2258" i="1"/>
  <c r="BP2259" i="1"/>
  <c r="BP2260" i="1"/>
  <c r="BP2261" i="1"/>
  <c r="BP2262" i="1"/>
  <c r="BP2263" i="1"/>
  <c r="BP2264" i="1"/>
  <c r="BP2265" i="1"/>
  <c r="BP2266" i="1"/>
  <c r="BP2267" i="1"/>
  <c r="BP2268" i="1"/>
  <c r="BP2269" i="1"/>
  <c r="BP2270" i="1"/>
  <c r="BP2271" i="1"/>
  <c r="BP2272" i="1"/>
  <c r="BP2273" i="1"/>
  <c r="BP2274" i="1"/>
  <c r="BP2275" i="1"/>
  <c r="BP2276" i="1"/>
  <c r="BP2277" i="1"/>
  <c r="BP2278" i="1"/>
  <c r="BP2279" i="1"/>
  <c r="BP2280" i="1"/>
  <c r="BP2281" i="1"/>
  <c r="BP2282" i="1"/>
  <c r="BP2283" i="1"/>
  <c r="BP2284" i="1"/>
  <c r="BP2285" i="1"/>
  <c r="BP2286" i="1"/>
  <c r="BP2287" i="1"/>
  <c r="BP2288" i="1"/>
  <c r="BP2289" i="1"/>
  <c r="BP2290" i="1"/>
  <c r="BP2291" i="1"/>
  <c r="BP2292" i="1"/>
  <c r="BP2293" i="1"/>
  <c r="BP2294" i="1"/>
  <c r="BP2295" i="1"/>
  <c r="BP2296" i="1"/>
  <c r="BP2297" i="1"/>
  <c r="BP2298" i="1"/>
  <c r="BP2299" i="1"/>
  <c r="BP2300" i="1"/>
  <c r="BP2301" i="1"/>
  <c r="BP2302" i="1"/>
  <c r="BP2303" i="1"/>
  <c r="BP2304" i="1"/>
  <c r="BP2305" i="1"/>
  <c r="BP2306" i="1"/>
  <c r="BP2307" i="1"/>
  <c r="BP2308" i="1"/>
  <c r="BP2309" i="1"/>
  <c r="BP2310" i="1"/>
  <c r="BP2311" i="1"/>
  <c r="BP2312" i="1"/>
  <c r="BP2313" i="1"/>
  <c r="BP2314" i="1"/>
  <c r="BP2315" i="1"/>
  <c r="BP2316" i="1"/>
  <c r="BP2317" i="1"/>
  <c r="BP2318" i="1"/>
  <c r="BP2319" i="1"/>
  <c r="BP2320" i="1"/>
  <c r="BP2321" i="1"/>
  <c r="BP2322" i="1"/>
  <c r="BP2323" i="1"/>
  <c r="BP2324" i="1"/>
  <c r="BP2325" i="1"/>
  <c r="BP2326" i="1"/>
  <c r="BP2327" i="1"/>
  <c r="BP2328" i="1"/>
  <c r="BP2329" i="1"/>
  <c r="BP2330" i="1"/>
  <c r="BP2331" i="1"/>
  <c r="BP2332" i="1"/>
  <c r="BP2333" i="1"/>
  <c r="BP2334" i="1"/>
  <c r="BP2335" i="1"/>
  <c r="BP2336" i="1"/>
  <c r="BP2337" i="1"/>
  <c r="BP2338" i="1"/>
  <c r="BP2339" i="1"/>
  <c r="BP2340" i="1"/>
  <c r="BP2341" i="1"/>
  <c r="BP2342" i="1"/>
  <c r="BP2343" i="1"/>
  <c r="BP2344" i="1"/>
  <c r="BP2345" i="1"/>
  <c r="BP2346" i="1"/>
  <c r="BP2347" i="1"/>
  <c r="BP2348" i="1"/>
  <c r="BP2349" i="1"/>
  <c r="BP2350" i="1"/>
  <c r="BP2351" i="1"/>
  <c r="BP2352" i="1"/>
  <c r="BP2353" i="1"/>
  <c r="BP2354" i="1"/>
  <c r="BP2355" i="1"/>
  <c r="BP2356" i="1"/>
  <c r="BP2357" i="1"/>
  <c r="BP2358" i="1"/>
  <c r="BP2359" i="1"/>
  <c r="BP2360" i="1"/>
  <c r="BP2361" i="1"/>
  <c r="BP2362" i="1"/>
  <c r="BP2363" i="1"/>
  <c r="BP2364" i="1"/>
  <c r="BP2365" i="1"/>
  <c r="BP2366" i="1"/>
  <c r="BP2367" i="1"/>
  <c r="BP2368" i="1"/>
  <c r="BP2369" i="1"/>
  <c r="BP2370" i="1"/>
  <c r="BP2371" i="1"/>
  <c r="BP2372" i="1"/>
  <c r="BP2373" i="1"/>
  <c r="BP2374" i="1"/>
  <c r="BP2375" i="1"/>
  <c r="BP2376" i="1"/>
  <c r="BP2377" i="1"/>
  <c r="BP2378" i="1"/>
  <c r="BP2379" i="1"/>
  <c r="BP2380" i="1"/>
  <c r="BP2381" i="1"/>
  <c r="BP2382" i="1"/>
  <c r="BP2383" i="1"/>
  <c r="BP2384" i="1"/>
  <c r="BP2385" i="1"/>
  <c r="BP2386" i="1"/>
  <c r="BP2387" i="1"/>
  <c r="BP2388" i="1"/>
  <c r="BP2389" i="1"/>
  <c r="BP2390" i="1"/>
  <c r="BP2391" i="1"/>
  <c r="BP2392" i="1"/>
  <c r="BP2393" i="1"/>
  <c r="BP2394" i="1"/>
  <c r="BP2395" i="1"/>
  <c r="BP2396" i="1"/>
  <c r="BP2397" i="1"/>
  <c r="BP2398" i="1"/>
  <c r="BP2399" i="1"/>
  <c r="BP2400" i="1"/>
  <c r="BP2401" i="1"/>
  <c r="BP2402" i="1"/>
  <c r="BP2403" i="1"/>
  <c r="BP2404" i="1"/>
  <c r="BP2405" i="1"/>
  <c r="BP2406" i="1"/>
  <c r="BP2407" i="1"/>
  <c r="BP2408" i="1"/>
  <c r="BP2409" i="1"/>
  <c r="BP2410" i="1"/>
  <c r="BP2411" i="1"/>
  <c r="BP2412" i="1"/>
  <c r="BP2413" i="1"/>
  <c r="BP2414" i="1"/>
  <c r="BP2415" i="1"/>
  <c r="BP2416" i="1"/>
  <c r="BP2417" i="1"/>
  <c r="BP2418" i="1"/>
  <c r="BP2419" i="1"/>
  <c r="BP2420" i="1"/>
  <c r="BP2421" i="1"/>
  <c r="BP2422" i="1"/>
  <c r="BP2423" i="1"/>
  <c r="BP2424" i="1"/>
  <c r="BP2425" i="1"/>
  <c r="BP2426" i="1"/>
  <c r="BP2427" i="1"/>
  <c r="BP2428" i="1"/>
  <c r="BP2429" i="1"/>
  <c r="BP2430" i="1"/>
  <c r="BP2431" i="1"/>
  <c r="BP2432" i="1"/>
  <c r="BP2433" i="1"/>
  <c r="BP2434" i="1"/>
  <c r="BP2435" i="1"/>
  <c r="BP2436" i="1"/>
  <c r="BP2437" i="1"/>
  <c r="BP2438" i="1"/>
  <c r="BP2439" i="1"/>
  <c r="BP2440" i="1"/>
  <c r="BP2441" i="1"/>
  <c r="BP2442" i="1"/>
  <c r="BP2443" i="1"/>
  <c r="BP2444" i="1"/>
  <c r="BP2445" i="1"/>
  <c r="BP2446" i="1"/>
  <c r="BP2447" i="1"/>
  <c r="BP2448" i="1"/>
  <c r="BP2449" i="1"/>
  <c r="BP2450" i="1"/>
  <c r="BP2451" i="1"/>
  <c r="BP2452" i="1"/>
  <c r="BP2453" i="1"/>
  <c r="BP2454" i="1"/>
  <c r="BP2455" i="1"/>
  <c r="BP2456" i="1"/>
  <c r="BP2457" i="1"/>
  <c r="BP2458" i="1"/>
  <c r="BP2459" i="1"/>
  <c r="BP2460" i="1"/>
  <c r="BP2461" i="1"/>
  <c r="BP2462" i="1"/>
  <c r="BP2463" i="1"/>
  <c r="BP2464" i="1"/>
  <c r="BP2465" i="1"/>
  <c r="BP2466" i="1"/>
  <c r="BP2467" i="1"/>
  <c r="BP2468" i="1"/>
  <c r="BP2469" i="1"/>
  <c r="BP2470" i="1"/>
  <c r="BP2471" i="1"/>
  <c r="BP2472" i="1"/>
  <c r="BP2473" i="1"/>
  <c r="BP2474" i="1"/>
  <c r="BP2475" i="1"/>
  <c r="BP2476" i="1"/>
  <c r="BP2477" i="1"/>
  <c r="BP2478" i="1"/>
  <c r="BP2479" i="1"/>
  <c r="BP2480" i="1"/>
  <c r="BP2481" i="1"/>
  <c r="BP2482" i="1"/>
  <c r="BP2483" i="1"/>
  <c r="BP2484" i="1"/>
  <c r="BP2485" i="1"/>
  <c r="BP2486" i="1"/>
  <c r="BP2487" i="1"/>
  <c r="BP2488" i="1"/>
  <c r="BP2489" i="1"/>
  <c r="BP2490" i="1"/>
  <c r="BP2491" i="1"/>
  <c r="BP2492" i="1"/>
  <c r="BP2493" i="1"/>
  <c r="BP2494" i="1"/>
  <c r="BP2495" i="1"/>
  <c r="BP2496" i="1"/>
  <c r="BP2497" i="1"/>
  <c r="BP2498" i="1"/>
  <c r="BP2499" i="1"/>
  <c r="BP2500" i="1"/>
  <c r="BP2501" i="1"/>
  <c r="BP2502" i="1"/>
  <c r="BP2503" i="1"/>
  <c r="BP2504" i="1"/>
  <c r="BP2505" i="1"/>
  <c r="BP2506" i="1"/>
  <c r="BP2507" i="1"/>
  <c r="BP2508" i="1"/>
  <c r="BP2509" i="1"/>
  <c r="BP2510" i="1"/>
  <c r="BP2511" i="1"/>
  <c r="BP2512" i="1"/>
  <c r="BP2513" i="1"/>
  <c r="BP2514" i="1"/>
  <c r="BP2515" i="1"/>
  <c r="BP2516" i="1"/>
  <c r="BP2517" i="1"/>
  <c r="BP2518" i="1"/>
  <c r="BP2519" i="1"/>
  <c r="BP2520" i="1"/>
  <c r="BP2521" i="1"/>
  <c r="BP2522" i="1"/>
  <c r="BP2523" i="1"/>
  <c r="BP2524" i="1"/>
  <c r="BP2525" i="1"/>
  <c r="BP2526" i="1"/>
  <c r="BP2527" i="1"/>
  <c r="BP2528" i="1"/>
  <c r="BP2529" i="1"/>
  <c r="BP2530" i="1"/>
  <c r="BP2531" i="1"/>
  <c r="BP2532" i="1"/>
  <c r="BP2533" i="1"/>
  <c r="BP2534" i="1"/>
  <c r="BP2535" i="1"/>
  <c r="BP2536" i="1"/>
  <c r="BP2537" i="1"/>
  <c r="BP2538" i="1"/>
  <c r="BP2539" i="1"/>
  <c r="BP2540" i="1"/>
  <c r="BP2541" i="1"/>
  <c r="BP2542" i="1"/>
  <c r="BP2543" i="1"/>
  <c r="BP2544" i="1"/>
  <c r="BP2545" i="1"/>
  <c r="BP2546" i="1"/>
  <c r="BP2547" i="1"/>
  <c r="BP2548" i="1"/>
  <c r="BP2549" i="1"/>
  <c r="BP2550" i="1"/>
  <c r="BP2551" i="1"/>
  <c r="BP2552" i="1"/>
  <c r="BP2553" i="1"/>
  <c r="BP2554" i="1"/>
  <c r="BP2555" i="1"/>
  <c r="BP2556" i="1"/>
  <c r="BP2557" i="1"/>
  <c r="BP2558" i="1"/>
  <c r="BP2559" i="1"/>
  <c r="BP2560" i="1"/>
  <c r="BP2561" i="1"/>
  <c r="BP2562" i="1"/>
  <c r="BP2563" i="1"/>
  <c r="BP2564" i="1"/>
  <c r="BP2565" i="1"/>
  <c r="BP2566" i="1"/>
  <c r="BP2567" i="1"/>
  <c r="BP2568" i="1"/>
  <c r="BP2569" i="1"/>
  <c r="BP2570" i="1"/>
  <c r="BP2571" i="1"/>
  <c r="BP2572" i="1"/>
  <c r="BP2573" i="1"/>
  <c r="BP2574" i="1"/>
  <c r="BP2575" i="1"/>
  <c r="BP2576" i="1"/>
  <c r="BP2577" i="1"/>
  <c r="BP2578" i="1"/>
  <c r="BP2579" i="1"/>
  <c r="BP2580" i="1"/>
  <c r="BP2581" i="1"/>
  <c r="BP2582" i="1"/>
  <c r="BP2583" i="1"/>
  <c r="BP2584" i="1"/>
  <c r="BP2585" i="1"/>
  <c r="BP2586" i="1"/>
  <c r="BP2587" i="1"/>
  <c r="BP2588" i="1"/>
  <c r="BP2589" i="1"/>
  <c r="BP2590" i="1"/>
  <c r="BP2591" i="1"/>
  <c r="BP2592" i="1"/>
  <c r="BP2593" i="1"/>
  <c r="BP2594" i="1"/>
  <c r="BP2595" i="1"/>
  <c r="BP2596" i="1"/>
  <c r="BP2597" i="1"/>
  <c r="BP2598" i="1"/>
  <c r="BP2599" i="1"/>
  <c r="BP2600" i="1"/>
  <c r="BP2601" i="1"/>
  <c r="BP2602" i="1"/>
  <c r="BP2603" i="1"/>
  <c r="BP2604" i="1"/>
  <c r="BP2605" i="1"/>
  <c r="BP2606" i="1"/>
  <c r="BP2607" i="1"/>
  <c r="BP2608" i="1"/>
  <c r="BP2609" i="1"/>
  <c r="BP2610" i="1"/>
  <c r="BP2611" i="1"/>
  <c r="BP2612" i="1"/>
  <c r="BP2613" i="1"/>
  <c r="BP2614" i="1"/>
  <c r="BP2615" i="1"/>
  <c r="BP2616" i="1"/>
  <c r="BP2617" i="1"/>
  <c r="BP2618" i="1"/>
  <c r="BP2619" i="1"/>
  <c r="BP2620" i="1"/>
  <c r="BP2621" i="1"/>
  <c r="BP2622" i="1"/>
  <c r="BP2623" i="1"/>
  <c r="BP2624" i="1"/>
  <c r="BP2625" i="1"/>
  <c r="BP2626" i="1"/>
  <c r="BP2627" i="1"/>
  <c r="BP2628" i="1"/>
  <c r="BP2629" i="1"/>
  <c r="BP2630" i="1"/>
  <c r="BP2631" i="1"/>
  <c r="BP2632" i="1"/>
  <c r="BP2633" i="1"/>
  <c r="BP2634" i="1"/>
  <c r="BP2635" i="1"/>
  <c r="BP2636" i="1"/>
  <c r="BP2637" i="1"/>
  <c r="BP2638" i="1"/>
  <c r="BP2639" i="1"/>
  <c r="BP2640" i="1"/>
  <c r="BP2641" i="1"/>
  <c r="BP2642" i="1"/>
  <c r="BP2643" i="1"/>
  <c r="BP2644" i="1"/>
  <c r="BP2645" i="1"/>
  <c r="BP2646" i="1"/>
  <c r="BP2647" i="1"/>
  <c r="BP2648" i="1"/>
  <c r="BP2649" i="1"/>
  <c r="BP2650" i="1"/>
  <c r="BP2651" i="1"/>
  <c r="BP2652" i="1"/>
  <c r="BP2653" i="1"/>
  <c r="BP2654" i="1"/>
  <c r="BP2655" i="1"/>
  <c r="BP2656" i="1"/>
  <c r="BP2657" i="1"/>
  <c r="BP2658" i="1"/>
  <c r="BP2659" i="1"/>
  <c r="BP2660" i="1"/>
  <c r="BP2661" i="1"/>
  <c r="BP2662" i="1"/>
  <c r="BP2663" i="1"/>
  <c r="BP2664" i="1"/>
  <c r="BP2665" i="1"/>
  <c r="BP2666" i="1"/>
  <c r="BP2667" i="1"/>
  <c r="BP2668" i="1"/>
  <c r="BP2669" i="1"/>
  <c r="BP2670" i="1"/>
  <c r="BP2671" i="1"/>
  <c r="BP2672" i="1"/>
  <c r="BP2673" i="1"/>
  <c r="BP2674" i="1"/>
  <c r="BP2675" i="1"/>
  <c r="BP2676" i="1"/>
  <c r="BP2677" i="1"/>
  <c r="BP2678" i="1"/>
  <c r="BP2679" i="1"/>
  <c r="BP2680" i="1"/>
  <c r="BP2681" i="1"/>
  <c r="BP2682" i="1"/>
  <c r="BP2683" i="1"/>
  <c r="BP2684" i="1"/>
  <c r="BP2685" i="1"/>
  <c r="BP2686" i="1"/>
  <c r="BP2687" i="1"/>
  <c r="BP2688" i="1"/>
  <c r="BP2689" i="1"/>
  <c r="BP2690" i="1"/>
  <c r="BP2691" i="1"/>
  <c r="BP2692" i="1"/>
  <c r="BP2693" i="1"/>
  <c r="BP2694" i="1"/>
  <c r="BP2695" i="1"/>
  <c r="BP2696" i="1"/>
  <c r="BP2697" i="1"/>
  <c r="BP2698" i="1"/>
  <c r="BP2699" i="1"/>
  <c r="BP2700" i="1"/>
  <c r="BP2701" i="1"/>
  <c r="BP2702" i="1"/>
  <c r="BP2703" i="1"/>
  <c r="BP2704" i="1"/>
  <c r="BP2705" i="1"/>
  <c r="BP2706" i="1"/>
  <c r="BP2707" i="1"/>
  <c r="BP2708" i="1"/>
  <c r="BP2709" i="1"/>
  <c r="BP2710" i="1"/>
  <c r="BP2711" i="1"/>
  <c r="BP2712" i="1"/>
  <c r="BP2713" i="1"/>
  <c r="BP2714" i="1"/>
  <c r="BP2715" i="1"/>
  <c r="BP2716" i="1"/>
  <c r="BP2717" i="1"/>
  <c r="BP2718" i="1"/>
  <c r="BP2719" i="1"/>
  <c r="BP2720" i="1"/>
  <c r="BP2721" i="1"/>
  <c r="BP2722" i="1"/>
  <c r="BP2723" i="1"/>
  <c r="BP2724" i="1"/>
  <c r="BP2725" i="1"/>
  <c r="BP2726" i="1"/>
  <c r="BP2727" i="1"/>
  <c r="BP2728" i="1"/>
  <c r="BP2729" i="1"/>
  <c r="BP2730" i="1"/>
  <c r="BP2731" i="1"/>
  <c r="BP2732" i="1"/>
  <c r="BP2733" i="1"/>
  <c r="BP2734" i="1"/>
  <c r="BP2735" i="1"/>
  <c r="BP2736" i="1"/>
  <c r="BP2737" i="1"/>
  <c r="BP2738" i="1"/>
  <c r="BP2739" i="1"/>
  <c r="BP2740" i="1"/>
  <c r="BP2741" i="1"/>
  <c r="BP2742" i="1"/>
  <c r="BP2743" i="1"/>
  <c r="BP2744" i="1"/>
  <c r="BP2745" i="1"/>
  <c r="BP2746" i="1"/>
  <c r="BP2747" i="1"/>
  <c r="BP2748" i="1"/>
  <c r="BP2749" i="1"/>
  <c r="BP2750" i="1"/>
  <c r="BP2751" i="1"/>
  <c r="BP2752" i="1"/>
  <c r="BP2753" i="1"/>
  <c r="BP2754" i="1"/>
  <c r="BP2755" i="1"/>
  <c r="BP2756" i="1"/>
  <c r="BP2757" i="1"/>
  <c r="BP2758" i="1"/>
  <c r="BP2759" i="1"/>
  <c r="BP2760" i="1"/>
  <c r="BP2761" i="1"/>
  <c r="BP2762" i="1"/>
  <c r="BP2763" i="1"/>
  <c r="BP2764" i="1"/>
  <c r="BP2765" i="1"/>
  <c r="BP2766" i="1"/>
  <c r="BP2767" i="1"/>
  <c r="BP2768" i="1"/>
  <c r="BP2769" i="1"/>
  <c r="BP2770" i="1"/>
  <c r="BP2771" i="1"/>
  <c r="BP2772" i="1"/>
  <c r="BP2773" i="1"/>
  <c r="BP2774" i="1"/>
  <c r="BP2775" i="1"/>
  <c r="BP2776" i="1"/>
  <c r="BP2777" i="1"/>
  <c r="BP2778" i="1"/>
  <c r="BP2779" i="1"/>
  <c r="BP2780" i="1"/>
  <c r="BP2781" i="1"/>
  <c r="BP2782" i="1"/>
  <c r="BP2783" i="1"/>
  <c r="BP2784" i="1"/>
  <c r="BP2785" i="1"/>
  <c r="BP2786" i="1"/>
  <c r="BP2787" i="1"/>
  <c r="BP2788" i="1"/>
  <c r="BP2789" i="1"/>
  <c r="BP2790" i="1"/>
  <c r="BP2791" i="1"/>
  <c r="BP2792" i="1"/>
  <c r="BP2793" i="1"/>
  <c r="BP2794" i="1"/>
  <c r="BP2795" i="1"/>
  <c r="BP2796" i="1"/>
  <c r="BP2797" i="1"/>
  <c r="BP2798" i="1"/>
  <c r="BP2799" i="1"/>
  <c r="BP2800" i="1"/>
  <c r="BP2801" i="1"/>
  <c r="BP2802" i="1"/>
  <c r="BP2803" i="1"/>
  <c r="BP2804" i="1"/>
  <c r="BP2805" i="1"/>
  <c r="BP2806" i="1"/>
  <c r="BP2807" i="1"/>
  <c r="BP2808" i="1"/>
  <c r="BP2809" i="1"/>
  <c r="BP2810" i="1"/>
  <c r="BP2811" i="1"/>
  <c r="BP2812" i="1"/>
  <c r="BP2813" i="1"/>
  <c r="BP2814" i="1"/>
  <c r="BP2815" i="1"/>
  <c r="BP2816" i="1"/>
  <c r="BP2817" i="1"/>
  <c r="BP2818" i="1"/>
  <c r="BP2819" i="1"/>
  <c r="BP2820" i="1"/>
  <c r="BP2821" i="1"/>
  <c r="BP2822" i="1"/>
  <c r="BP2823" i="1"/>
  <c r="BP2824" i="1"/>
  <c r="BP2825" i="1"/>
  <c r="BP2826" i="1"/>
  <c r="BP2827" i="1"/>
  <c r="BP2828" i="1"/>
  <c r="BP2829" i="1"/>
  <c r="BP2830" i="1"/>
  <c r="BP2831" i="1"/>
  <c r="BP2832" i="1"/>
  <c r="BP2833" i="1"/>
  <c r="BP2834" i="1"/>
  <c r="BP2835" i="1"/>
  <c r="BP2836" i="1"/>
  <c r="BP2837" i="1"/>
  <c r="BP2838" i="1"/>
  <c r="BP2839" i="1"/>
  <c r="BP2840" i="1"/>
  <c r="BP2841" i="1"/>
  <c r="BP2842" i="1"/>
  <c r="BP2843" i="1"/>
  <c r="BP2844" i="1"/>
  <c r="BP2845" i="1"/>
  <c r="BP2846" i="1"/>
  <c r="BP2847" i="1"/>
  <c r="BP2848" i="1"/>
  <c r="BP2849" i="1"/>
  <c r="BP2850" i="1"/>
  <c r="BP2851" i="1"/>
  <c r="BP2852" i="1"/>
  <c r="BP2853" i="1"/>
  <c r="BP2854" i="1"/>
  <c r="BP2855" i="1"/>
  <c r="BP2856" i="1"/>
  <c r="BP2857" i="1"/>
  <c r="BP2858" i="1"/>
  <c r="BP2859" i="1"/>
  <c r="BP2860" i="1"/>
  <c r="BP2861" i="1"/>
  <c r="BP2862" i="1"/>
  <c r="BP2863" i="1"/>
  <c r="BP2864" i="1"/>
  <c r="BP2865" i="1"/>
  <c r="BP2866" i="1"/>
  <c r="BP2867" i="1"/>
  <c r="BP2868" i="1"/>
  <c r="BP2869" i="1"/>
  <c r="BP2870" i="1"/>
  <c r="BP2871" i="1"/>
  <c r="BP2872" i="1"/>
  <c r="BP2873" i="1"/>
  <c r="BP2874" i="1"/>
  <c r="BP2875" i="1"/>
  <c r="BP2876" i="1"/>
  <c r="BP2877" i="1"/>
  <c r="BP2878" i="1"/>
  <c r="BP2879" i="1"/>
  <c r="BP2880" i="1"/>
  <c r="BP2881" i="1"/>
  <c r="BP2882" i="1"/>
  <c r="BP2883" i="1"/>
  <c r="BP2884" i="1"/>
  <c r="BP2885" i="1"/>
  <c r="BP2886" i="1"/>
  <c r="BP2887" i="1"/>
  <c r="BP2888" i="1"/>
  <c r="BP2889" i="1"/>
  <c r="BP2890" i="1"/>
  <c r="BP2891" i="1"/>
  <c r="BP2892" i="1"/>
  <c r="BP2893" i="1"/>
  <c r="BP2894" i="1"/>
  <c r="BP2895" i="1"/>
  <c r="BP2896" i="1"/>
  <c r="BP2897" i="1"/>
  <c r="BP2898" i="1"/>
  <c r="BP2899" i="1"/>
  <c r="BP2900" i="1"/>
  <c r="BP2901" i="1"/>
  <c r="BP2902" i="1"/>
  <c r="BP2903" i="1"/>
  <c r="BP2904" i="1"/>
  <c r="BP2905" i="1"/>
  <c r="BP2906" i="1"/>
  <c r="BP2907" i="1"/>
  <c r="BP2908" i="1"/>
  <c r="BP2909" i="1"/>
  <c r="BP2910" i="1"/>
  <c r="BP2911" i="1"/>
  <c r="BP2912" i="1"/>
  <c r="BP2913" i="1"/>
  <c r="BP2914" i="1"/>
  <c r="BP2915" i="1"/>
  <c r="BP2916" i="1"/>
  <c r="BP2917" i="1"/>
  <c r="BP2918" i="1"/>
  <c r="BP2919" i="1"/>
  <c r="BP2920" i="1"/>
  <c r="BP2921" i="1"/>
  <c r="BP2922" i="1"/>
  <c r="BP2923" i="1"/>
  <c r="BP2924" i="1"/>
  <c r="BP2925" i="1"/>
  <c r="BP2926" i="1"/>
  <c r="BP2927" i="1"/>
  <c r="BP2928" i="1"/>
  <c r="BP2929" i="1"/>
  <c r="BP2930" i="1"/>
  <c r="BP2931" i="1"/>
  <c r="BP2932" i="1"/>
  <c r="BP2933" i="1"/>
  <c r="BP2934" i="1"/>
  <c r="BP2935" i="1"/>
  <c r="BP2936" i="1"/>
  <c r="BP2937" i="1"/>
  <c r="BP2938" i="1"/>
  <c r="BP2939" i="1"/>
  <c r="BP2940" i="1"/>
  <c r="BP2941" i="1"/>
  <c r="BP2942" i="1"/>
  <c r="BP2943" i="1"/>
  <c r="BP2944" i="1"/>
  <c r="BP2945" i="1"/>
  <c r="BP2946" i="1"/>
  <c r="BP2947" i="1"/>
  <c r="BP2948" i="1"/>
  <c r="BP2949" i="1"/>
  <c r="BP2950" i="1"/>
  <c r="BP2951" i="1"/>
  <c r="BP2952" i="1"/>
  <c r="BP2953" i="1"/>
  <c r="BP2954" i="1"/>
  <c r="BP2955" i="1"/>
  <c r="BP2956" i="1"/>
  <c r="BP2957" i="1"/>
  <c r="BP2958" i="1"/>
  <c r="BP2959" i="1"/>
  <c r="BP2960" i="1"/>
  <c r="BP2961" i="1"/>
  <c r="BP2962" i="1"/>
  <c r="BP2963" i="1"/>
  <c r="BP2964" i="1"/>
  <c r="BP2965" i="1"/>
  <c r="BP2966" i="1"/>
  <c r="BP2967" i="1"/>
  <c r="BP2968" i="1"/>
  <c r="BP2969" i="1"/>
  <c r="BP2970" i="1"/>
  <c r="BP2971" i="1"/>
  <c r="BP2972" i="1"/>
  <c r="BP2973" i="1"/>
  <c r="BP2974" i="1"/>
  <c r="BP2975" i="1"/>
  <c r="BP2976" i="1"/>
  <c r="BP2977" i="1"/>
  <c r="BP2978" i="1"/>
  <c r="BP2979" i="1"/>
  <c r="BP2980" i="1"/>
  <c r="BP2981" i="1"/>
  <c r="BP2982" i="1"/>
  <c r="BP2983" i="1"/>
  <c r="BP2984" i="1"/>
  <c r="BP2985" i="1"/>
  <c r="BP2986" i="1"/>
  <c r="BP2987" i="1"/>
  <c r="BP2988" i="1"/>
  <c r="BP2989" i="1"/>
  <c r="BP2990" i="1"/>
  <c r="BP2991" i="1"/>
  <c r="BP2992" i="1"/>
  <c r="BP2993" i="1"/>
  <c r="BP2994" i="1"/>
  <c r="BP2995" i="1"/>
  <c r="BP2996" i="1"/>
  <c r="BP2997" i="1"/>
  <c r="BP2998" i="1"/>
  <c r="BP2999" i="1"/>
  <c r="BP3000" i="1"/>
  <c r="BP3001" i="1"/>
  <c r="BN1002" i="1"/>
  <c r="BN1003" i="1"/>
  <c r="BN1004" i="1"/>
  <c r="BN1005" i="1"/>
  <c r="BN1006" i="1"/>
  <c r="BN1007" i="1"/>
  <c r="BN1008" i="1"/>
  <c r="BN1009" i="1"/>
  <c r="BN1010" i="1"/>
  <c r="BN1011" i="1"/>
  <c r="BN1012" i="1"/>
  <c r="BN1013" i="1"/>
  <c r="BN1014" i="1"/>
  <c r="BN1015" i="1"/>
  <c r="BN1016" i="1"/>
  <c r="BN1017" i="1"/>
  <c r="BN1018" i="1"/>
  <c r="BN1019" i="1"/>
  <c r="BN1020" i="1"/>
  <c r="BN1021" i="1"/>
  <c r="BN1022" i="1"/>
  <c r="BN1023" i="1"/>
  <c r="BN1024" i="1"/>
  <c r="BN1025" i="1"/>
  <c r="BN1026" i="1"/>
  <c r="BN1027" i="1"/>
  <c r="BN1028" i="1"/>
  <c r="BN1029" i="1"/>
  <c r="BN1030" i="1"/>
  <c r="BN1031" i="1"/>
  <c r="BN1032" i="1"/>
  <c r="BN1033" i="1"/>
  <c r="BN1034" i="1"/>
  <c r="BN1035" i="1"/>
  <c r="BN1036" i="1"/>
  <c r="BN1037" i="1"/>
  <c r="BN1038" i="1"/>
  <c r="BN1039" i="1"/>
  <c r="BN1040" i="1"/>
  <c r="BN1041" i="1"/>
  <c r="BN1042" i="1"/>
  <c r="BN1043" i="1"/>
  <c r="BN1044" i="1"/>
  <c r="BN1045" i="1"/>
  <c r="BN1046" i="1"/>
  <c r="BN1047" i="1"/>
  <c r="BN1048" i="1"/>
  <c r="BN1049" i="1"/>
  <c r="BN1050" i="1"/>
  <c r="BN1051" i="1"/>
  <c r="BN1052" i="1"/>
  <c r="BN1053" i="1"/>
  <c r="BN1054" i="1"/>
  <c r="BN1055" i="1"/>
  <c r="BN1056" i="1"/>
  <c r="BN1057" i="1"/>
  <c r="BN1058" i="1"/>
  <c r="BN1059" i="1"/>
  <c r="BN1060" i="1"/>
  <c r="BN1061" i="1"/>
  <c r="BN1062" i="1"/>
  <c r="BN1063" i="1"/>
  <c r="BN1064" i="1"/>
  <c r="BN1065" i="1"/>
  <c r="BN1066" i="1"/>
  <c r="BN1067" i="1"/>
  <c r="BN1068" i="1"/>
  <c r="BN1069" i="1"/>
  <c r="BN1070" i="1"/>
  <c r="BN1071" i="1"/>
  <c r="BN1072" i="1"/>
  <c r="BN1073" i="1"/>
  <c r="BN1074" i="1"/>
  <c r="BN1075" i="1"/>
  <c r="BN1076" i="1"/>
  <c r="BN1077" i="1"/>
  <c r="BN1078" i="1"/>
  <c r="BN1079" i="1"/>
  <c r="BN1080" i="1"/>
  <c r="BN1081" i="1"/>
  <c r="BN1082" i="1"/>
  <c r="BN1083" i="1"/>
  <c r="BN1084" i="1"/>
  <c r="BN1085" i="1"/>
  <c r="BN1086" i="1"/>
  <c r="BN1087" i="1"/>
  <c r="BN1088" i="1"/>
  <c r="BN1089" i="1"/>
  <c r="BN1090" i="1"/>
  <c r="BN1091" i="1"/>
  <c r="BN1092" i="1"/>
  <c r="BN1093" i="1"/>
  <c r="BN1094" i="1"/>
  <c r="BN1095" i="1"/>
  <c r="BN1096" i="1"/>
  <c r="BN1097" i="1"/>
  <c r="BN1098" i="1"/>
  <c r="BN1099" i="1"/>
  <c r="BN1100" i="1"/>
  <c r="BN1101" i="1"/>
  <c r="BN1102" i="1"/>
  <c r="BN1103" i="1"/>
  <c r="BN1104" i="1"/>
  <c r="BN1105" i="1"/>
  <c r="BN1106" i="1"/>
  <c r="BN1107" i="1"/>
  <c r="BN1108" i="1"/>
  <c r="BN1109" i="1"/>
  <c r="BN1110" i="1"/>
  <c r="BN1111" i="1"/>
  <c r="BN1112" i="1"/>
  <c r="BN1113" i="1"/>
  <c r="BN1114" i="1"/>
  <c r="BN1115" i="1"/>
  <c r="BN1116" i="1"/>
  <c r="BN1117" i="1"/>
  <c r="BN1118" i="1"/>
  <c r="BN1119" i="1"/>
  <c r="BN1120" i="1"/>
  <c r="BN1121" i="1"/>
  <c r="BN1122" i="1"/>
  <c r="BN1123" i="1"/>
  <c r="BN1124" i="1"/>
  <c r="BN1125" i="1"/>
  <c r="BN1126" i="1"/>
  <c r="BN1127" i="1"/>
  <c r="BN1128" i="1"/>
  <c r="BN1129" i="1"/>
  <c r="BN1130" i="1"/>
  <c r="BN1131" i="1"/>
  <c r="BN1132" i="1"/>
  <c r="BN1133" i="1"/>
  <c r="BN1134" i="1"/>
  <c r="BN1135" i="1"/>
  <c r="BN1136" i="1"/>
  <c r="BN1137" i="1"/>
  <c r="BN1138" i="1"/>
  <c r="BN1139" i="1"/>
  <c r="BN1140" i="1"/>
  <c r="BN1141" i="1"/>
  <c r="BN1142" i="1"/>
  <c r="BN1143" i="1"/>
  <c r="BN1144" i="1"/>
  <c r="BN1145" i="1"/>
  <c r="BN1146" i="1"/>
  <c r="BN1147" i="1"/>
  <c r="BN1148" i="1"/>
  <c r="BN1149" i="1"/>
  <c r="BN1150" i="1"/>
  <c r="BN1151" i="1"/>
  <c r="BN1152" i="1"/>
  <c r="BN1153" i="1"/>
  <c r="BN1154" i="1"/>
  <c r="BN1155" i="1"/>
  <c r="BN1156" i="1"/>
  <c r="BN1157" i="1"/>
  <c r="BN1158" i="1"/>
  <c r="BN1159" i="1"/>
  <c r="BN1160" i="1"/>
  <c r="BN1161" i="1"/>
  <c r="BN1162" i="1"/>
  <c r="BN1163" i="1"/>
  <c r="BN1164" i="1"/>
  <c r="BN1165" i="1"/>
  <c r="BN1166" i="1"/>
  <c r="BN1167" i="1"/>
  <c r="BN1168" i="1"/>
  <c r="BN1169" i="1"/>
  <c r="BN1170" i="1"/>
  <c r="BN1171" i="1"/>
  <c r="BN1172" i="1"/>
  <c r="BN1173" i="1"/>
  <c r="BN1174" i="1"/>
  <c r="BN1175" i="1"/>
  <c r="BN1176" i="1"/>
  <c r="BN1177" i="1"/>
  <c r="BN1178" i="1"/>
  <c r="BN1179" i="1"/>
  <c r="BN1180" i="1"/>
  <c r="BN1181" i="1"/>
  <c r="BN1182" i="1"/>
  <c r="BN1183" i="1"/>
  <c r="BN1184" i="1"/>
  <c r="BN1185" i="1"/>
  <c r="BN1186" i="1"/>
  <c r="BN1187" i="1"/>
  <c r="BN1188" i="1"/>
  <c r="BN1189" i="1"/>
  <c r="BN1190" i="1"/>
  <c r="BN1191" i="1"/>
  <c r="BN1192" i="1"/>
  <c r="BN1193" i="1"/>
  <c r="BN1194" i="1"/>
  <c r="BN1195" i="1"/>
  <c r="BN1196" i="1"/>
  <c r="BN1197" i="1"/>
  <c r="BN1198" i="1"/>
  <c r="BN1199" i="1"/>
  <c r="BN1200" i="1"/>
  <c r="BN1201" i="1"/>
  <c r="BN1202" i="1"/>
  <c r="BN1203" i="1"/>
  <c r="BN1204" i="1"/>
  <c r="BN1205" i="1"/>
  <c r="BN1206" i="1"/>
  <c r="BN1207" i="1"/>
  <c r="BN1208" i="1"/>
  <c r="BN1209" i="1"/>
  <c r="BN1210" i="1"/>
  <c r="BN1211" i="1"/>
  <c r="BN1212" i="1"/>
  <c r="BN1213" i="1"/>
  <c r="BN1214" i="1"/>
  <c r="BN1215" i="1"/>
  <c r="BN1216" i="1"/>
  <c r="BN1217" i="1"/>
  <c r="BN1218" i="1"/>
  <c r="BN1219" i="1"/>
  <c r="BN1220" i="1"/>
  <c r="BN1221" i="1"/>
  <c r="BN1222" i="1"/>
  <c r="BN1223" i="1"/>
  <c r="BN1224" i="1"/>
  <c r="BN1225" i="1"/>
  <c r="BN1226" i="1"/>
  <c r="BN1227" i="1"/>
  <c r="BN1228" i="1"/>
  <c r="BN1229" i="1"/>
  <c r="BN1230" i="1"/>
  <c r="BN1231" i="1"/>
  <c r="BN1232" i="1"/>
  <c r="BN1233" i="1"/>
  <c r="BN1234" i="1"/>
  <c r="BN1235" i="1"/>
  <c r="BN1236" i="1"/>
  <c r="BN1237" i="1"/>
  <c r="BN1238" i="1"/>
  <c r="BN1239" i="1"/>
  <c r="BN1240" i="1"/>
  <c r="BN1241" i="1"/>
  <c r="BN1242" i="1"/>
  <c r="BN1243" i="1"/>
  <c r="BN1244" i="1"/>
  <c r="BN1245" i="1"/>
  <c r="BN1246" i="1"/>
  <c r="BN1247" i="1"/>
  <c r="BN1248" i="1"/>
  <c r="BN1249" i="1"/>
  <c r="BN1250" i="1"/>
  <c r="BN1251" i="1"/>
  <c r="BN1252" i="1"/>
  <c r="BN1253" i="1"/>
  <c r="BN1254" i="1"/>
  <c r="BN1255" i="1"/>
  <c r="BN1256" i="1"/>
  <c r="BN1257" i="1"/>
  <c r="BN1258" i="1"/>
  <c r="BN1259" i="1"/>
  <c r="BN1260" i="1"/>
  <c r="BN1261" i="1"/>
  <c r="BN1262" i="1"/>
  <c r="BN1263" i="1"/>
  <c r="BN1264" i="1"/>
  <c r="BN1265" i="1"/>
  <c r="BN1266" i="1"/>
  <c r="BN1267" i="1"/>
  <c r="BN1268" i="1"/>
  <c r="BN1269" i="1"/>
  <c r="BN1270" i="1"/>
  <c r="BN1271" i="1"/>
  <c r="BN1272" i="1"/>
  <c r="BN1273" i="1"/>
  <c r="BN1274" i="1"/>
  <c r="BN1275" i="1"/>
  <c r="BN1276" i="1"/>
  <c r="BN1277" i="1"/>
  <c r="BN1278" i="1"/>
  <c r="BN1279" i="1"/>
  <c r="BN1280" i="1"/>
  <c r="BN1281" i="1"/>
  <c r="BN1282" i="1"/>
  <c r="BN1283" i="1"/>
  <c r="BN1284" i="1"/>
  <c r="BN1285" i="1"/>
  <c r="BN1286" i="1"/>
  <c r="BN1287" i="1"/>
  <c r="BN1288" i="1"/>
  <c r="BN1289" i="1"/>
  <c r="BN1290" i="1"/>
  <c r="BN1291" i="1"/>
  <c r="BN1292" i="1"/>
  <c r="BN1293" i="1"/>
  <c r="BN1294" i="1"/>
  <c r="BN1295" i="1"/>
  <c r="BN1296" i="1"/>
  <c r="BN1297" i="1"/>
  <c r="BN1298" i="1"/>
  <c r="BN1299" i="1"/>
  <c r="BN1300" i="1"/>
  <c r="BN1301" i="1"/>
  <c r="BN1302" i="1"/>
  <c r="BN1303" i="1"/>
  <c r="BN1304" i="1"/>
  <c r="BN1305" i="1"/>
  <c r="BN1306" i="1"/>
  <c r="BN1307" i="1"/>
  <c r="BN1308" i="1"/>
  <c r="BN1309" i="1"/>
  <c r="BN1310" i="1"/>
  <c r="BN1311" i="1"/>
  <c r="BN1312" i="1"/>
  <c r="BN1313" i="1"/>
  <c r="BN1314" i="1"/>
  <c r="BN1315" i="1"/>
  <c r="BN1316" i="1"/>
  <c r="BN1317" i="1"/>
  <c r="BN1318" i="1"/>
  <c r="BN1319" i="1"/>
  <c r="BN1320" i="1"/>
  <c r="BN1321" i="1"/>
  <c r="BN1322" i="1"/>
  <c r="BN1323" i="1"/>
  <c r="BN1324" i="1"/>
  <c r="BN1325" i="1"/>
  <c r="BN1326" i="1"/>
  <c r="BN1327" i="1"/>
  <c r="BN1328" i="1"/>
  <c r="BN1329" i="1"/>
  <c r="BN1330" i="1"/>
  <c r="BN1331" i="1"/>
  <c r="BN1332" i="1"/>
  <c r="BN1333" i="1"/>
  <c r="BN1334" i="1"/>
  <c r="BN1335" i="1"/>
  <c r="BN1336" i="1"/>
  <c r="BN1337" i="1"/>
  <c r="BN1338" i="1"/>
  <c r="BN1339" i="1"/>
  <c r="BN1340" i="1"/>
  <c r="BN1341" i="1"/>
  <c r="BN1342" i="1"/>
  <c r="BN1343" i="1"/>
  <c r="BN1344" i="1"/>
  <c r="BN1345" i="1"/>
  <c r="BN1346" i="1"/>
  <c r="BN1347" i="1"/>
  <c r="BN1348" i="1"/>
  <c r="BN1349" i="1"/>
  <c r="BN1350" i="1"/>
  <c r="BN1351" i="1"/>
  <c r="BN1352" i="1"/>
  <c r="BN1353" i="1"/>
  <c r="BN1354" i="1"/>
  <c r="BN1355" i="1"/>
  <c r="BN1356" i="1"/>
  <c r="BN1357" i="1"/>
  <c r="BN1358" i="1"/>
  <c r="BN1359" i="1"/>
  <c r="BN1360" i="1"/>
  <c r="BN1361" i="1"/>
  <c r="BN1362" i="1"/>
  <c r="BN1363" i="1"/>
  <c r="BN1364" i="1"/>
  <c r="BN1365" i="1"/>
  <c r="BN1366" i="1"/>
  <c r="BN1367" i="1"/>
  <c r="BN1368" i="1"/>
  <c r="BN1369" i="1"/>
  <c r="BN1370" i="1"/>
  <c r="BN1371" i="1"/>
  <c r="BN1372" i="1"/>
  <c r="BN1373" i="1"/>
  <c r="BN1374" i="1"/>
  <c r="BN1375" i="1"/>
  <c r="BN1376" i="1"/>
  <c r="BN1377" i="1"/>
  <c r="BN1378" i="1"/>
  <c r="BN1379" i="1"/>
  <c r="BN1380" i="1"/>
  <c r="BN1381" i="1"/>
  <c r="BN1382" i="1"/>
  <c r="BN1383" i="1"/>
  <c r="BN1384" i="1"/>
  <c r="BN1385" i="1"/>
  <c r="BN1386" i="1"/>
  <c r="BN1387" i="1"/>
  <c r="BN1388" i="1"/>
  <c r="BN1389" i="1"/>
  <c r="BN1390" i="1"/>
  <c r="BN1391" i="1"/>
  <c r="BN1392" i="1"/>
  <c r="BN1393" i="1"/>
  <c r="BN1394" i="1"/>
  <c r="BN1395" i="1"/>
  <c r="BN1396" i="1"/>
  <c r="BN1397" i="1"/>
  <c r="BN1398" i="1"/>
  <c r="BN1399" i="1"/>
  <c r="BN1400" i="1"/>
  <c r="BN1401" i="1"/>
  <c r="BN1402" i="1"/>
  <c r="BN1403" i="1"/>
  <c r="BN1404" i="1"/>
  <c r="BN1405" i="1"/>
  <c r="BN1406" i="1"/>
  <c r="BN1407" i="1"/>
  <c r="BN1408" i="1"/>
  <c r="BN1409" i="1"/>
  <c r="BN1410" i="1"/>
  <c r="BN1411" i="1"/>
  <c r="BN1412" i="1"/>
  <c r="BN1413" i="1"/>
  <c r="BN1414" i="1"/>
  <c r="BN1415" i="1"/>
  <c r="BN1416" i="1"/>
  <c r="BN1417" i="1"/>
  <c r="BN1418" i="1"/>
  <c r="BN1419" i="1"/>
  <c r="BN1420" i="1"/>
  <c r="BN1421" i="1"/>
  <c r="BN1422" i="1"/>
  <c r="BN1423" i="1"/>
  <c r="BN1424" i="1"/>
  <c r="BN1425" i="1"/>
  <c r="BN1426" i="1"/>
  <c r="BN1427" i="1"/>
  <c r="BN1428" i="1"/>
  <c r="BN1429" i="1"/>
  <c r="BN1430" i="1"/>
  <c r="BN1431" i="1"/>
  <c r="BN1432" i="1"/>
  <c r="BN1433" i="1"/>
  <c r="BN1434" i="1"/>
  <c r="BN1435" i="1"/>
  <c r="BN1436" i="1"/>
  <c r="BN1437" i="1"/>
  <c r="BN1438" i="1"/>
  <c r="BN1439" i="1"/>
  <c r="BN1440" i="1"/>
  <c r="BN1441" i="1"/>
  <c r="BN1442" i="1"/>
  <c r="BN1443" i="1"/>
  <c r="BN1444" i="1"/>
  <c r="BN1445" i="1"/>
  <c r="BN1446" i="1"/>
  <c r="BN1447" i="1"/>
  <c r="BN1448" i="1"/>
  <c r="BN1449" i="1"/>
  <c r="BN1450" i="1"/>
  <c r="BN1451" i="1"/>
  <c r="BN1452" i="1"/>
  <c r="BN1453" i="1"/>
  <c r="BN1454" i="1"/>
  <c r="BN1455" i="1"/>
  <c r="BN1456" i="1"/>
  <c r="BN1457" i="1"/>
  <c r="BN1458" i="1"/>
  <c r="BN1459" i="1"/>
  <c r="BN1460" i="1"/>
  <c r="BN1461" i="1"/>
  <c r="BN1462" i="1"/>
  <c r="BN1463" i="1"/>
  <c r="BN1464" i="1"/>
  <c r="BN1465" i="1"/>
  <c r="BN1466" i="1"/>
  <c r="BN1467" i="1"/>
  <c r="BN1468" i="1"/>
  <c r="BN1469" i="1"/>
  <c r="BN1470" i="1"/>
  <c r="BN1471" i="1"/>
  <c r="BN1472" i="1"/>
  <c r="BN1473" i="1"/>
  <c r="BN1474" i="1"/>
  <c r="BN1475" i="1"/>
  <c r="BN1476" i="1"/>
  <c r="BN1477" i="1"/>
  <c r="BN1478" i="1"/>
  <c r="BN1479" i="1"/>
  <c r="BN1480" i="1"/>
  <c r="BN1481" i="1"/>
  <c r="BN1482" i="1"/>
  <c r="BN1483" i="1"/>
  <c r="BN1484" i="1"/>
  <c r="BN1485" i="1"/>
  <c r="BN1486" i="1"/>
  <c r="BN1487" i="1"/>
  <c r="BN1488" i="1"/>
  <c r="BN1489" i="1"/>
  <c r="BN1490" i="1"/>
  <c r="BN1491" i="1"/>
  <c r="BN1492" i="1"/>
  <c r="BN1493" i="1"/>
  <c r="BN1494" i="1"/>
  <c r="BN1495" i="1"/>
  <c r="BN1496" i="1"/>
  <c r="BN1497" i="1"/>
  <c r="BN1498" i="1"/>
  <c r="BN1499" i="1"/>
  <c r="BN1500" i="1"/>
  <c r="BN1501" i="1"/>
  <c r="BN1502" i="1"/>
  <c r="BN1503" i="1"/>
  <c r="BN1504" i="1"/>
  <c r="BN1505" i="1"/>
  <c r="BN1506" i="1"/>
  <c r="BN1507" i="1"/>
  <c r="BN1508" i="1"/>
  <c r="BN1509" i="1"/>
  <c r="BN1510" i="1"/>
  <c r="BN1511" i="1"/>
  <c r="BN1512" i="1"/>
  <c r="BN1513" i="1"/>
  <c r="BN1514" i="1"/>
  <c r="BN1515" i="1"/>
  <c r="BN1516" i="1"/>
  <c r="BN1517" i="1"/>
  <c r="BN1518" i="1"/>
  <c r="BN1519" i="1"/>
  <c r="BN1520" i="1"/>
  <c r="BN1521" i="1"/>
  <c r="BN1522" i="1"/>
  <c r="BN1523" i="1"/>
  <c r="BN1524" i="1"/>
  <c r="BN1525" i="1"/>
  <c r="BN1526" i="1"/>
  <c r="BN1527" i="1"/>
  <c r="BN1528" i="1"/>
  <c r="BN1529" i="1"/>
  <c r="BN1530" i="1"/>
  <c r="BN1531" i="1"/>
  <c r="BN1532" i="1"/>
  <c r="BN1533" i="1"/>
  <c r="BN1534" i="1"/>
  <c r="BN1535" i="1"/>
  <c r="BN1536" i="1"/>
  <c r="BN1537" i="1"/>
  <c r="BN1538" i="1"/>
  <c r="BN1539" i="1"/>
  <c r="BN1540" i="1"/>
  <c r="BN1541" i="1"/>
  <c r="BN1542" i="1"/>
  <c r="BN1543" i="1"/>
  <c r="BN1544" i="1"/>
  <c r="BN1545" i="1"/>
  <c r="BN1546" i="1"/>
  <c r="BN1547" i="1"/>
  <c r="BN1548" i="1"/>
  <c r="BN1549" i="1"/>
  <c r="BN1550" i="1"/>
  <c r="BN1551" i="1"/>
  <c r="BN1552" i="1"/>
  <c r="BN1553" i="1"/>
  <c r="BN1554" i="1"/>
  <c r="BN1555" i="1"/>
  <c r="BN1556" i="1"/>
  <c r="BN1557" i="1"/>
  <c r="BN1558" i="1"/>
  <c r="BN1559" i="1"/>
  <c r="BN1560" i="1"/>
  <c r="BN1561" i="1"/>
  <c r="BN1562" i="1"/>
  <c r="BN1563" i="1"/>
  <c r="BN1564" i="1"/>
  <c r="BN1565" i="1"/>
  <c r="BN1566" i="1"/>
  <c r="BN1567" i="1"/>
  <c r="BN1568" i="1"/>
  <c r="BN1569" i="1"/>
  <c r="BN1570" i="1"/>
  <c r="BN1571" i="1"/>
  <c r="BN1572" i="1"/>
  <c r="BN1573" i="1"/>
  <c r="BN1574" i="1"/>
  <c r="BN1575" i="1"/>
  <c r="BN1576" i="1"/>
  <c r="BN1577" i="1"/>
  <c r="BN1578" i="1"/>
  <c r="BN1579" i="1"/>
  <c r="BN1580" i="1"/>
  <c r="BN1581" i="1"/>
  <c r="BN1582" i="1"/>
  <c r="BN1583" i="1"/>
  <c r="BN1584" i="1"/>
  <c r="BN1585" i="1"/>
  <c r="BN1586" i="1"/>
  <c r="BN1587" i="1"/>
  <c r="BN1588" i="1"/>
  <c r="BN1589" i="1"/>
  <c r="BN1590" i="1"/>
  <c r="BN1591" i="1"/>
  <c r="BN1592" i="1"/>
  <c r="BN1593" i="1"/>
  <c r="BN1594" i="1"/>
  <c r="BN1595" i="1"/>
  <c r="BN1596" i="1"/>
  <c r="BN1597" i="1"/>
  <c r="BN1598" i="1"/>
  <c r="BN1599" i="1"/>
  <c r="BN1600" i="1"/>
  <c r="BN1601" i="1"/>
  <c r="BN1602" i="1"/>
  <c r="BN1603" i="1"/>
  <c r="BN1604" i="1"/>
  <c r="BN1605" i="1"/>
  <c r="BN1606" i="1"/>
  <c r="BN1607" i="1"/>
  <c r="BN1608" i="1"/>
  <c r="BN1609" i="1"/>
  <c r="BN1610" i="1"/>
  <c r="BN1611" i="1"/>
  <c r="BN1612" i="1"/>
  <c r="BN1613" i="1"/>
  <c r="BN1614" i="1"/>
  <c r="BN1615" i="1"/>
  <c r="BN1616" i="1"/>
  <c r="BN1617" i="1"/>
  <c r="BN1618" i="1"/>
  <c r="BN1619" i="1"/>
  <c r="BN1620" i="1"/>
  <c r="BN1621" i="1"/>
  <c r="BN1622" i="1"/>
  <c r="BN1623" i="1"/>
  <c r="BN1624" i="1"/>
  <c r="BN1625" i="1"/>
  <c r="BN1626" i="1"/>
  <c r="BN1627" i="1"/>
  <c r="BN1628" i="1"/>
  <c r="BN1629" i="1"/>
  <c r="BN1630" i="1"/>
  <c r="BN1631" i="1"/>
  <c r="BN1632" i="1"/>
  <c r="BN1633" i="1"/>
  <c r="BN1634" i="1"/>
  <c r="BN1635" i="1"/>
  <c r="BN1636" i="1"/>
  <c r="BN1637" i="1"/>
  <c r="BN1638" i="1"/>
  <c r="BN1639" i="1"/>
  <c r="BN1640" i="1"/>
  <c r="BN1641" i="1"/>
  <c r="BN1642" i="1"/>
  <c r="BN1643" i="1"/>
  <c r="BN1644" i="1"/>
  <c r="BN1645" i="1"/>
  <c r="BN1646" i="1"/>
  <c r="BN1647" i="1"/>
  <c r="BN1648" i="1"/>
  <c r="BN1649" i="1"/>
  <c r="BN1650" i="1"/>
  <c r="BN1651" i="1"/>
  <c r="BN1652" i="1"/>
  <c r="BN1653" i="1"/>
  <c r="BN1654" i="1"/>
  <c r="BN1655" i="1"/>
  <c r="BN1656" i="1"/>
  <c r="BN1657" i="1"/>
  <c r="BN1658" i="1"/>
  <c r="BN1659" i="1"/>
  <c r="BN1660" i="1"/>
  <c r="BN1661" i="1"/>
  <c r="BN1662" i="1"/>
  <c r="BN1663" i="1"/>
  <c r="BN1664" i="1"/>
  <c r="BN1665" i="1"/>
  <c r="BN1666" i="1"/>
  <c r="BN1667" i="1"/>
  <c r="BN1668" i="1"/>
  <c r="BN1669" i="1"/>
  <c r="BN1670" i="1"/>
  <c r="BN1671" i="1"/>
  <c r="BN1672" i="1"/>
  <c r="BN1673" i="1"/>
  <c r="BN1674" i="1"/>
  <c r="BN1675" i="1"/>
  <c r="BN1676" i="1"/>
  <c r="BN1677" i="1"/>
  <c r="BN1678" i="1"/>
  <c r="BN1679" i="1"/>
  <c r="BN1680" i="1"/>
  <c r="BN1681" i="1"/>
  <c r="BN1682" i="1"/>
  <c r="BN1683" i="1"/>
  <c r="BN1684" i="1"/>
  <c r="BN1685" i="1"/>
  <c r="BN1686" i="1"/>
  <c r="BN1687" i="1"/>
  <c r="BN1688" i="1"/>
  <c r="BN1689" i="1"/>
  <c r="BN1690" i="1"/>
  <c r="BN1691" i="1"/>
  <c r="BN1692" i="1"/>
  <c r="BN1693" i="1"/>
  <c r="BN1694" i="1"/>
  <c r="BN1695" i="1"/>
  <c r="BN1696" i="1"/>
  <c r="BN1697" i="1"/>
  <c r="BN1698" i="1"/>
  <c r="BN1699" i="1"/>
  <c r="BN1700" i="1"/>
  <c r="BN1701" i="1"/>
  <c r="BN1702" i="1"/>
  <c r="BN1703" i="1"/>
  <c r="BN1704" i="1"/>
  <c r="BN1705" i="1"/>
  <c r="BN1706" i="1"/>
  <c r="BN1707" i="1"/>
  <c r="BN1708" i="1"/>
  <c r="BN1709" i="1"/>
  <c r="BN1710" i="1"/>
  <c r="BN1711" i="1"/>
  <c r="BN1712" i="1"/>
  <c r="BN1713" i="1"/>
  <c r="BN1714" i="1"/>
  <c r="BN1715" i="1"/>
  <c r="BN1716" i="1"/>
  <c r="BN1717" i="1"/>
  <c r="BN1718" i="1"/>
  <c r="BN1719" i="1"/>
  <c r="BN1720" i="1"/>
  <c r="BN1721" i="1"/>
  <c r="BN1722" i="1"/>
  <c r="BN1723" i="1"/>
  <c r="BN1724" i="1"/>
  <c r="BN1725" i="1"/>
  <c r="BN1726" i="1"/>
  <c r="BN1727" i="1"/>
  <c r="BN1728" i="1"/>
  <c r="BN1729" i="1"/>
  <c r="BN1730" i="1"/>
  <c r="BN1731" i="1"/>
  <c r="BN1732" i="1"/>
  <c r="BN1733" i="1"/>
  <c r="BN1734" i="1"/>
  <c r="BN1735" i="1"/>
  <c r="BN1736" i="1"/>
  <c r="BN1737" i="1"/>
  <c r="BN1738" i="1"/>
  <c r="BN1739" i="1"/>
  <c r="BN1740" i="1"/>
  <c r="BN1741" i="1"/>
  <c r="BN1742" i="1"/>
  <c r="BN1743" i="1"/>
  <c r="BN1744" i="1"/>
  <c r="BN1745" i="1"/>
  <c r="BN1746" i="1"/>
  <c r="BN1747" i="1"/>
  <c r="BN1748" i="1"/>
  <c r="BN1749" i="1"/>
  <c r="BN1750" i="1"/>
  <c r="BN1751" i="1"/>
  <c r="BN1752" i="1"/>
  <c r="BN1753" i="1"/>
  <c r="BN1754" i="1"/>
  <c r="BN1755" i="1"/>
  <c r="BN1756" i="1"/>
  <c r="BN1757" i="1"/>
  <c r="BN1758" i="1"/>
  <c r="BN1759" i="1"/>
  <c r="BN1760" i="1"/>
  <c r="BN1761" i="1"/>
  <c r="BN1762" i="1"/>
  <c r="BN1763" i="1"/>
  <c r="BN1764" i="1"/>
  <c r="BN1765" i="1"/>
  <c r="BN1766" i="1"/>
  <c r="BN1767" i="1"/>
  <c r="BN1768" i="1"/>
  <c r="BN1769" i="1"/>
  <c r="BN1770" i="1"/>
  <c r="BN1771" i="1"/>
  <c r="BN1772" i="1"/>
  <c r="BN1773" i="1"/>
  <c r="BN1774" i="1"/>
  <c r="BN1775" i="1"/>
  <c r="BN1776" i="1"/>
  <c r="BN1777" i="1"/>
  <c r="BN1778" i="1"/>
  <c r="BN1779" i="1"/>
  <c r="BN1780" i="1"/>
  <c r="BN1781" i="1"/>
  <c r="BN1782" i="1"/>
  <c r="BN1783" i="1"/>
  <c r="BN1784" i="1"/>
  <c r="BN1785" i="1"/>
  <c r="BN1786" i="1"/>
  <c r="BN1787" i="1"/>
  <c r="BN1788" i="1"/>
  <c r="BN1789" i="1"/>
  <c r="BN1790" i="1"/>
  <c r="BN1791" i="1"/>
  <c r="BN1792" i="1"/>
  <c r="BN1793" i="1"/>
  <c r="BN1794" i="1"/>
  <c r="BN1795" i="1"/>
  <c r="BN1796" i="1"/>
  <c r="BN1797" i="1"/>
  <c r="BN1798" i="1"/>
  <c r="BN1799" i="1"/>
  <c r="BN1800" i="1"/>
  <c r="BN1801" i="1"/>
  <c r="BN1802" i="1"/>
  <c r="BN1803" i="1"/>
  <c r="BN1804" i="1"/>
  <c r="BN1805" i="1"/>
  <c r="BN1806" i="1"/>
  <c r="BN1807" i="1"/>
  <c r="BN1808" i="1"/>
  <c r="BN1809" i="1"/>
  <c r="BN1810" i="1"/>
  <c r="BN1811" i="1"/>
  <c r="BN1812" i="1"/>
  <c r="BN1813" i="1"/>
  <c r="BN1814" i="1"/>
  <c r="BN1815" i="1"/>
  <c r="BN1816" i="1"/>
  <c r="BN1817" i="1"/>
  <c r="BN1818" i="1"/>
  <c r="BN1819" i="1"/>
  <c r="BN1820" i="1"/>
  <c r="BN1821" i="1"/>
  <c r="BN1822" i="1"/>
  <c r="BN1823" i="1"/>
  <c r="BN1824" i="1"/>
  <c r="BN1825" i="1"/>
  <c r="BN1826" i="1"/>
  <c r="BN1827" i="1"/>
  <c r="BN1828" i="1"/>
  <c r="BN1829" i="1"/>
  <c r="BN1830" i="1"/>
  <c r="BN1831" i="1"/>
  <c r="BN1832" i="1"/>
  <c r="BN1833" i="1"/>
  <c r="BN1834" i="1"/>
  <c r="BN1835" i="1"/>
  <c r="BN1836" i="1"/>
  <c r="BN1837" i="1"/>
  <c r="BN1838" i="1"/>
  <c r="BN1839" i="1"/>
  <c r="BN1840" i="1"/>
  <c r="BN1841" i="1"/>
  <c r="BN1842" i="1"/>
  <c r="BN1843" i="1"/>
  <c r="BN1844" i="1"/>
  <c r="BN1845" i="1"/>
  <c r="BN1846" i="1"/>
  <c r="BN1847" i="1"/>
  <c r="BN1848" i="1"/>
  <c r="BN1849" i="1"/>
  <c r="BN1850" i="1"/>
  <c r="BN1851" i="1"/>
  <c r="BN1852" i="1"/>
  <c r="BN1853" i="1"/>
  <c r="BN1854" i="1"/>
  <c r="BN1855" i="1"/>
  <c r="BN1856" i="1"/>
  <c r="BN1857" i="1"/>
  <c r="BN1858" i="1"/>
  <c r="BN1859" i="1"/>
  <c r="BN1860" i="1"/>
  <c r="BN1861" i="1"/>
  <c r="BN1862" i="1"/>
  <c r="BN1863" i="1"/>
  <c r="BN1864" i="1"/>
  <c r="BN1865" i="1"/>
  <c r="BN1866" i="1"/>
  <c r="BN1867" i="1"/>
  <c r="BN1868" i="1"/>
  <c r="BN1869" i="1"/>
  <c r="BN1870" i="1"/>
  <c r="BN1871" i="1"/>
  <c r="BN1872" i="1"/>
  <c r="BN1873" i="1"/>
  <c r="BN1874" i="1"/>
  <c r="BN1875" i="1"/>
  <c r="BN1876" i="1"/>
  <c r="BN1877" i="1"/>
  <c r="BN1878" i="1"/>
  <c r="BN1879" i="1"/>
  <c r="BN1880" i="1"/>
  <c r="BN1881" i="1"/>
  <c r="BN1882" i="1"/>
  <c r="BN1883" i="1"/>
  <c r="BN1884" i="1"/>
  <c r="BN1885" i="1"/>
  <c r="BN1886" i="1"/>
  <c r="BN1887" i="1"/>
  <c r="BN1888" i="1"/>
  <c r="BN1889" i="1"/>
  <c r="BN1890" i="1"/>
  <c r="BN1891" i="1"/>
  <c r="BN1892" i="1"/>
  <c r="BN1893" i="1"/>
  <c r="BN1894" i="1"/>
  <c r="BN1895" i="1"/>
  <c r="BN1896" i="1"/>
  <c r="BN1897" i="1"/>
  <c r="BN1898" i="1"/>
  <c r="BN1899" i="1"/>
  <c r="BN1900" i="1"/>
  <c r="BN1901" i="1"/>
  <c r="BN1902" i="1"/>
  <c r="BN1903" i="1"/>
  <c r="BN1904" i="1"/>
  <c r="BN1905" i="1"/>
  <c r="BN1906" i="1"/>
  <c r="BN1907" i="1"/>
  <c r="BN1908" i="1"/>
  <c r="BN1909" i="1"/>
  <c r="BN1910" i="1"/>
  <c r="BN1911" i="1"/>
  <c r="BN1912" i="1"/>
  <c r="BN1913" i="1"/>
  <c r="BN1914" i="1"/>
  <c r="BN1915" i="1"/>
  <c r="BN1916" i="1"/>
  <c r="BN1917" i="1"/>
  <c r="BN1918" i="1"/>
  <c r="BN1919" i="1"/>
  <c r="BN1920" i="1"/>
  <c r="BN1921" i="1"/>
  <c r="BN1922" i="1"/>
  <c r="BN1923" i="1"/>
  <c r="BN1924" i="1"/>
  <c r="BN1925" i="1"/>
  <c r="BN1926" i="1"/>
  <c r="BN1927" i="1"/>
  <c r="BN1928" i="1"/>
  <c r="BN1929" i="1"/>
  <c r="BN1930" i="1"/>
  <c r="BN1931" i="1"/>
  <c r="BN1932" i="1"/>
  <c r="BN1933" i="1"/>
  <c r="BN1934" i="1"/>
  <c r="BN1935" i="1"/>
  <c r="BN1936" i="1"/>
  <c r="BN1937" i="1"/>
  <c r="BN1938" i="1"/>
  <c r="BN1939" i="1"/>
  <c r="BN1940" i="1"/>
  <c r="BN1941" i="1"/>
  <c r="BN1942" i="1"/>
  <c r="BN1943" i="1"/>
  <c r="BN1944" i="1"/>
  <c r="BN1945" i="1"/>
  <c r="BN1946" i="1"/>
  <c r="BN1947" i="1"/>
  <c r="BN1948" i="1"/>
  <c r="BN1949" i="1"/>
  <c r="BN1950" i="1"/>
  <c r="BN1951" i="1"/>
  <c r="BN1952" i="1"/>
  <c r="BN1953" i="1"/>
  <c r="BN1954" i="1"/>
  <c r="BN1955" i="1"/>
  <c r="BN1956" i="1"/>
  <c r="BN1957" i="1"/>
  <c r="BN1958" i="1"/>
  <c r="BN1959" i="1"/>
  <c r="BN1960" i="1"/>
  <c r="BN1961" i="1"/>
  <c r="BN1962" i="1"/>
  <c r="BN1963" i="1"/>
  <c r="BN1964" i="1"/>
  <c r="BN1965" i="1"/>
  <c r="BN1966" i="1"/>
  <c r="BN1967" i="1"/>
  <c r="BN1968" i="1"/>
  <c r="BN1969" i="1"/>
  <c r="BN1970" i="1"/>
  <c r="BN1971" i="1"/>
  <c r="BN1972" i="1"/>
  <c r="BN1973" i="1"/>
  <c r="BN1974" i="1"/>
  <c r="BN1975" i="1"/>
  <c r="BN1976" i="1"/>
  <c r="BN1977" i="1"/>
  <c r="BN1978" i="1"/>
  <c r="BN1979" i="1"/>
  <c r="BN1980" i="1"/>
  <c r="BN1981" i="1"/>
  <c r="BN1982" i="1"/>
  <c r="BN1983" i="1"/>
  <c r="BN1984" i="1"/>
  <c r="BN1985" i="1"/>
  <c r="BN1986" i="1"/>
  <c r="BN1987" i="1"/>
  <c r="BN1988" i="1"/>
  <c r="BN1989" i="1"/>
  <c r="BN1990" i="1"/>
  <c r="BN1991" i="1"/>
  <c r="BN1992" i="1"/>
  <c r="BN1993" i="1"/>
  <c r="BN1994" i="1"/>
  <c r="BN1995" i="1"/>
  <c r="BN1996" i="1"/>
  <c r="BN1997" i="1"/>
  <c r="BN1998" i="1"/>
  <c r="BN1999" i="1"/>
  <c r="BN2000" i="1"/>
  <c r="BN2001" i="1"/>
  <c r="BN2002" i="1"/>
  <c r="BN2003" i="1"/>
  <c r="BN2004" i="1"/>
  <c r="BN2005" i="1"/>
  <c r="BN2006" i="1"/>
  <c r="BN2007" i="1"/>
  <c r="BN2008" i="1"/>
  <c r="BN2009" i="1"/>
  <c r="BN2010" i="1"/>
  <c r="BN2011" i="1"/>
  <c r="BN2012" i="1"/>
  <c r="BN2013" i="1"/>
  <c r="BN2014" i="1"/>
  <c r="BN2015" i="1"/>
  <c r="BN2016" i="1"/>
  <c r="BN2017" i="1"/>
  <c r="BN2018" i="1"/>
  <c r="BN2019" i="1"/>
  <c r="BN2020" i="1"/>
  <c r="BN2021" i="1"/>
  <c r="BN2022" i="1"/>
  <c r="BN2023" i="1"/>
  <c r="BN2024" i="1"/>
  <c r="BN2025" i="1"/>
  <c r="BN2026" i="1"/>
  <c r="BN2027" i="1"/>
  <c r="BN2028" i="1"/>
  <c r="BN2029" i="1"/>
  <c r="BN2030" i="1"/>
  <c r="BN2031" i="1"/>
  <c r="BN2032" i="1"/>
  <c r="BN2033" i="1"/>
  <c r="BN2034" i="1"/>
  <c r="BN2035" i="1"/>
  <c r="BN2036" i="1"/>
  <c r="BN2037" i="1"/>
  <c r="BN2038" i="1"/>
  <c r="BN2039" i="1"/>
  <c r="BN2040" i="1"/>
  <c r="BN2041" i="1"/>
  <c r="BN2042" i="1"/>
  <c r="BN2043" i="1"/>
  <c r="BN2044" i="1"/>
  <c r="BN2045" i="1"/>
  <c r="BN2046" i="1"/>
  <c r="BN2047" i="1"/>
  <c r="BN2048" i="1"/>
  <c r="BN2049" i="1"/>
  <c r="BN2050" i="1"/>
  <c r="BN2051" i="1"/>
  <c r="BN2052" i="1"/>
  <c r="BN2053" i="1"/>
  <c r="BN2054" i="1"/>
  <c r="BN2055" i="1"/>
  <c r="BN2056" i="1"/>
  <c r="BN2057" i="1"/>
  <c r="BN2058" i="1"/>
  <c r="BN2059" i="1"/>
  <c r="BN2060" i="1"/>
  <c r="BN2061" i="1"/>
  <c r="BN2062" i="1"/>
  <c r="BN2063" i="1"/>
  <c r="BN2064" i="1"/>
  <c r="BN2065" i="1"/>
  <c r="BN2066" i="1"/>
  <c r="BN2067" i="1"/>
  <c r="BN2068" i="1"/>
  <c r="BN2069" i="1"/>
  <c r="BN2070" i="1"/>
  <c r="BN2071" i="1"/>
  <c r="BN2072" i="1"/>
  <c r="BN2073" i="1"/>
  <c r="BN2074" i="1"/>
  <c r="BN2075" i="1"/>
  <c r="BN2076" i="1"/>
  <c r="BN2077" i="1"/>
  <c r="BN2078" i="1"/>
  <c r="BN2079" i="1"/>
  <c r="BN2080" i="1"/>
  <c r="BN2081" i="1"/>
  <c r="BN2082" i="1"/>
  <c r="BN2083" i="1"/>
  <c r="BN2084" i="1"/>
  <c r="BN2085" i="1"/>
  <c r="BN2086" i="1"/>
  <c r="BN2087" i="1"/>
  <c r="BN2088" i="1"/>
  <c r="BN2089" i="1"/>
  <c r="BN2090" i="1"/>
  <c r="BN2091" i="1"/>
  <c r="BN2092" i="1"/>
  <c r="BN2093" i="1"/>
  <c r="BN2094" i="1"/>
  <c r="BN2095" i="1"/>
  <c r="BN2096" i="1"/>
  <c r="BN2097" i="1"/>
  <c r="BN2098" i="1"/>
  <c r="BN2099" i="1"/>
  <c r="BN2100" i="1"/>
  <c r="BN2101" i="1"/>
  <c r="BN2102" i="1"/>
  <c r="BN2103" i="1"/>
  <c r="BN2104" i="1"/>
  <c r="BN2105" i="1"/>
  <c r="BN2106" i="1"/>
  <c r="BN2107" i="1"/>
  <c r="BN2108" i="1"/>
  <c r="BN2109" i="1"/>
  <c r="BN2110" i="1"/>
  <c r="BN2111" i="1"/>
  <c r="BN2112" i="1"/>
  <c r="BN2113" i="1"/>
  <c r="BN2114" i="1"/>
  <c r="BN2115" i="1"/>
  <c r="BN2116" i="1"/>
  <c r="BN2117" i="1"/>
  <c r="BN2118" i="1"/>
  <c r="BN2119" i="1"/>
  <c r="BN2120" i="1"/>
  <c r="BN2121" i="1"/>
  <c r="BN2122" i="1"/>
  <c r="BN2123" i="1"/>
  <c r="BN2124" i="1"/>
  <c r="BN2125" i="1"/>
  <c r="BN2126" i="1"/>
  <c r="BN2127" i="1"/>
  <c r="BN2128" i="1"/>
  <c r="BN2129" i="1"/>
  <c r="BN2130" i="1"/>
  <c r="BN2131" i="1"/>
  <c r="BN2132" i="1"/>
  <c r="BN2133" i="1"/>
  <c r="BN2134" i="1"/>
  <c r="BN2135" i="1"/>
  <c r="BN2136" i="1"/>
  <c r="BN2137" i="1"/>
  <c r="BN2138" i="1"/>
  <c r="BN2139" i="1"/>
  <c r="BN2140" i="1"/>
  <c r="BN2141" i="1"/>
  <c r="BN2142" i="1"/>
  <c r="BN2143" i="1"/>
  <c r="BN2144" i="1"/>
  <c r="BN2145" i="1"/>
  <c r="BN2146" i="1"/>
  <c r="BN2147" i="1"/>
  <c r="BN2148" i="1"/>
  <c r="BN2149" i="1"/>
  <c r="BN2150" i="1"/>
  <c r="BN2151" i="1"/>
  <c r="BN2152" i="1"/>
  <c r="BN2153" i="1"/>
  <c r="BN2154" i="1"/>
  <c r="BN2155" i="1"/>
  <c r="BN2156" i="1"/>
  <c r="BN2157" i="1"/>
  <c r="BN2158" i="1"/>
  <c r="BN2159" i="1"/>
  <c r="BN2160" i="1"/>
  <c r="BN2161" i="1"/>
  <c r="BN2162" i="1"/>
  <c r="BN2163" i="1"/>
  <c r="BN2164" i="1"/>
  <c r="BN2165" i="1"/>
  <c r="BN2166" i="1"/>
  <c r="BN2167" i="1"/>
  <c r="BN2168" i="1"/>
  <c r="BN2169" i="1"/>
  <c r="BN2170" i="1"/>
  <c r="BN2171" i="1"/>
  <c r="BN2172" i="1"/>
  <c r="BN2173" i="1"/>
  <c r="BN2174" i="1"/>
  <c r="BN2175" i="1"/>
  <c r="BN2176" i="1"/>
  <c r="BN2177" i="1"/>
  <c r="BN2178" i="1"/>
  <c r="BN2179" i="1"/>
  <c r="BN2180" i="1"/>
  <c r="BN2181" i="1"/>
  <c r="BN2182" i="1"/>
  <c r="BN2183" i="1"/>
  <c r="BN2184" i="1"/>
  <c r="BN2185" i="1"/>
  <c r="BN2186" i="1"/>
  <c r="BN2187" i="1"/>
  <c r="BN2188" i="1"/>
  <c r="BN2189" i="1"/>
  <c r="BN2190" i="1"/>
  <c r="BN2191" i="1"/>
  <c r="BN2192" i="1"/>
  <c r="BN2193" i="1"/>
  <c r="BN2194" i="1"/>
  <c r="BN2195" i="1"/>
  <c r="BN2196" i="1"/>
  <c r="BN2197" i="1"/>
  <c r="BN2198" i="1"/>
  <c r="BN2199" i="1"/>
  <c r="BN2200" i="1"/>
  <c r="BN2201" i="1"/>
  <c r="BN2202" i="1"/>
  <c r="BN2203" i="1"/>
  <c r="BN2204" i="1"/>
  <c r="BN2205" i="1"/>
  <c r="BN2206" i="1"/>
  <c r="BN2207" i="1"/>
  <c r="BN2208" i="1"/>
  <c r="BN2209" i="1"/>
  <c r="BN2210" i="1"/>
  <c r="BN2211" i="1"/>
  <c r="BN2212" i="1"/>
  <c r="BN2213" i="1"/>
  <c r="BN2214" i="1"/>
  <c r="BN2215" i="1"/>
  <c r="BN2216" i="1"/>
  <c r="BN2217" i="1"/>
  <c r="BN2218" i="1"/>
  <c r="BN2219" i="1"/>
  <c r="BN2220" i="1"/>
  <c r="BN2221" i="1"/>
  <c r="BN2222" i="1"/>
  <c r="BN2223" i="1"/>
  <c r="BN2224" i="1"/>
  <c r="BN2225" i="1"/>
  <c r="BN2226" i="1"/>
  <c r="BN2227" i="1"/>
  <c r="BN2228" i="1"/>
  <c r="BN2229" i="1"/>
  <c r="BN2230" i="1"/>
  <c r="BN2231" i="1"/>
  <c r="BN2232" i="1"/>
  <c r="BN2233" i="1"/>
  <c r="BN2234" i="1"/>
  <c r="BN2235" i="1"/>
  <c r="BN2236" i="1"/>
  <c r="BN2237" i="1"/>
  <c r="BN2238" i="1"/>
  <c r="BN2239" i="1"/>
  <c r="BN2240" i="1"/>
  <c r="BN2241" i="1"/>
  <c r="BN2242" i="1"/>
  <c r="BN2243" i="1"/>
  <c r="BN2244" i="1"/>
  <c r="BN2245" i="1"/>
  <c r="BN2246" i="1"/>
  <c r="BN2247" i="1"/>
  <c r="BN2248" i="1"/>
  <c r="BN2249" i="1"/>
  <c r="BN2250" i="1"/>
  <c r="BN2251" i="1"/>
  <c r="BN2252" i="1"/>
  <c r="BN2253" i="1"/>
  <c r="BN2254" i="1"/>
  <c r="BN2255" i="1"/>
  <c r="BN2256" i="1"/>
  <c r="BN2257" i="1"/>
  <c r="BN2258" i="1"/>
  <c r="BN2259" i="1"/>
  <c r="BN2260" i="1"/>
  <c r="BN2261" i="1"/>
  <c r="BN2262" i="1"/>
  <c r="BN2263" i="1"/>
  <c r="BN2264" i="1"/>
  <c r="BN2265" i="1"/>
  <c r="BN2266" i="1"/>
  <c r="BN2267" i="1"/>
  <c r="BN2268" i="1"/>
  <c r="BN2269" i="1"/>
  <c r="BN2270" i="1"/>
  <c r="BN2271" i="1"/>
  <c r="BN2272" i="1"/>
  <c r="BN2273" i="1"/>
  <c r="BN2274" i="1"/>
  <c r="BN2275" i="1"/>
  <c r="BN2276" i="1"/>
  <c r="BN2277" i="1"/>
  <c r="BN2278" i="1"/>
  <c r="BN2279" i="1"/>
  <c r="BN2280" i="1"/>
  <c r="BN2281" i="1"/>
  <c r="BN2282" i="1"/>
  <c r="BN2283" i="1"/>
  <c r="BN2284" i="1"/>
  <c r="BN2285" i="1"/>
  <c r="BN2286" i="1"/>
  <c r="BN2287" i="1"/>
  <c r="BN2288" i="1"/>
  <c r="BN2289" i="1"/>
  <c r="BN2290" i="1"/>
  <c r="BN2291" i="1"/>
  <c r="BN2292" i="1"/>
  <c r="BN2293" i="1"/>
  <c r="BN2294" i="1"/>
  <c r="BN2295" i="1"/>
  <c r="BN2296" i="1"/>
  <c r="BN2297" i="1"/>
  <c r="BN2298" i="1"/>
  <c r="BN2299" i="1"/>
  <c r="BN2300" i="1"/>
  <c r="BN2301" i="1"/>
  <c r="BN2302" i="1"/>
  <c r="BN2303" i="1"/>
  <c r="BN2304" i="1"/>
  <c r="BN2305" i="1"/>
  <c r="BN2306" i="1"/>
  <c r="BN2307" i="1"/>
  <c r="BN2308" i="1"/>
  <c r="BN2309" i="1"/>
  <c r="BN2310" i="1"/>
  <c r="BN2311" i="1"/>
  <c r="BN2312" i="1"/>
  <c r="BN2313" i="1"/>
  <c r="BN2314" i="1"/>
  <c r="BN2315" i="1"/>
  <c r="BN2316" i="1"/>
  <c r="BN2317" i="1"/>
  <c r="BN2318" i="1"/>
  <c r="BN2319" i="1"/>
  <c r="BN2320" i="1"/>
  <c r="BN2321" i="1"/>
  <c r="BN2322" i="1"/>
  <c r="BN2323" i="1"/>
  <c r="BN2324" i="1"/>
  <c r="BN2325" i="1"/>
  <c r="BN2326" i="1"/>
  <c r="BN2327" i="1"/>
  <c r="BN2328" i="1"/>
  <c r="BN2329" i="1"/>
  <c r="BN2330" i="1"/>
  <c r="BN2331" i="1"/>
  <c r="BN2332" i="1"/>
  <c r="BN2333" i="1"/>
  <c r="BN2334" i="1"/>
  <c r="BN2335" i="1"/>
  <c r="BN2336" i="1"/>
  <c r="BN2337" i="1"/>
  <c r="BN2338" i="1"/>
  <c r="BN2339" i="1"/>
  <c r="BN2340" i="1"/>
  <c r="BN2341" i="1"/>
  <c r="BN2342" i="1"/>
  <c r="BN2343" i="1"/>
  <c r="BN2344" i="1"/>
  <c r="BN2345" i="1"/>
  <c r="BN2346" i="1"/>
  <c r="BN2347" i="1"/>
  <c r="BN2348" i="1"/>
  <c r="BN2349" i="1"/>
  <c r="BN2350" i="1"/>
  <c r="BN2351" i="1"/>
  <c r="BN2352" i="1"/>
  <c r="BN2353" i="1"/>
  <c r="BN2354" i="1"/>
  <c r="BN2355" i="1"/>
  <c r="BN2356" i="1"/>
  <c r="BN2357" i="1"/>
  <c r="BN2358" i="1"/>
  <c r="BN2359" i="1"/>
  <c r="BN2360" i="1"/>
  <c r="BN2361" i="1"/>
  <c r="BN2362" i="1"/>
  <c r="BN2363" i="1"/>
  <c r="BN2364" i="1"/>
  <c r="BN2365" i="1"/>
  <c r="BN2366" i="1"/>
  <c r="BN2367" i="1"/>
  <c r="BN2368" i="1"/>
  <c r="BN2369" i="1"/>
  <c r="BN2370" i="1"/>
  <c r="BN2371" i="1"/>
  <c r="BN2372" i="1"/>
  <c r="BN2373" i="1"/>
  <c r="BN2374" i="1"/>
  <c r="BN2375" i="1"/>
  <c r="BN2376" i="1"/>
  <c r="BN2377" i="1"/>
  <c r="BN2378" i="1"/>
  <c r="BN2379" i="1"/>
  <c r="BN2380" i="1"/>
  <c r="BN2381" i="1"/>
  <c r="BN2382" i="1"/>
  <c r="BN2383" i="1"/>
  <c r="BN2384" i="1"/>
  <c r="BN2385" i="1"/>
  <c r="BN2386" i="1"/>
  <c r="BN2387" i="1"/>
  <c r="BN2388" i="1"/>
  <c r="BN2389" i="1"/>
  <c r="BN2390" i="1"/>
  <c r="BN2391" i="1"/>
  <c r="BN2392" i="1"/>
  <c r="BN2393" i="1"/>
  <c r="BN2394" i="1"/>
  <c r="BN2395" i="1"/>
  <c r="BN2396" i="1"/>
  <c r="BN2397" i="1"/>
  <c r="BN2398" i="1"/>
  <c r="BN2399" i="1"/>
  <c r="BN2400" i="1"/>
  <c r="BN2401" i="1"/>
  <c r="BN2402" i="1"/>
  <c r="BN2403" i="1"/>
  <c r="BN2404" i="1"/>
  <c r="BN2405" i="1"/>
  <c r="BN2406" i="1"/>
  <c r="BN2407" i="1"/>
  <c r="BN2408" i="1"/>
  <c r="BN2409" i="1"/>
  <c r="BN2410" i="1"/>
  <c r="BN2411" i="1"/>
  <c r="BN2412" i="1"/>
  <c r="BN2413" i="1"/>
  <c r="BN2414" i="1"/>
  <c r="BN2415" i="1"/>
  <c r="BN2416" i="1"/>
  <c r="BN2417" i="1"/>
  <c r="BN2418" i="1"/>
  <c r="BN2419" i="1"/>
  <c r="BN2420" i="1"/>
  <c r="BN2421" i="1"/>
  <c r="BN2422" i="1"/>
  <c r="BN2423" i="1"/>
  <c r="BN2424" i="1"/>
  <c r="BN2425" i="1"/>
  <c r="BN2426" i="1"/>
  <c r="BN2427" i="1"/>
  <c r="BN2428" i="1"/>
  <c r="BN2429" i="1"/>
  <c r="BN2430" i="1"/>
  <c r="BN2431" i="1"/>
  <c r="BN2432" i="1"/>
  <c r="BN2433" i="1"/>
  <c r="BN2434" i="1"/>
  <c r="BN2435" i="1"/>
  <c r="BN2436" i="1"/>
  <c r="BN2437" i="1"/>
  <c r="BN2438" i="1"/>
  <c r="BN2439" i="1"/>
  <c r="BN2440" i="1"/>
  <c r="BN2441" i="1"/>
  <c r="BN2442" i="1"/>
  <c r="BN2443" i="1"/>
  <c r="BN2444" i="1"/>
  <c r="BN2445" i="1"/>
  <c r="BN2446" i="1"/>
  <c r="BN2447" i="1"/>
  <c r="BN2448" i="1"/>
  <c r="BN2449" i="1"/>
  <c r="BN2450" i="1"/>
  <c r="BN2451" i="1"/>
  <c r="BN2452" i="1"/>
  <c r="BN2453" i="1"/>
  <c r="BN2454" i="1"/>
  <c r="BN2455" i="1"/>
  <c r="BN2456" i="1"/>
  <c r="BN2457" i="1"/>
  <c r="BN2458" i="1"/>
  <c r="BN2459" i="1"/>
  <c r="BN2460" i="1"/>
  <c r="BN2461" i="1"/>
  <c r="BN2462" i="1"/>
  <c r="BN2463" i="1"/>
  <c r="BN2464" i="1"/>
  <c r="BN2465" i="1"/>
  <c r="BN2466" i="1"/>
  <c r="BN2467" i="1"/>
  <c r="BN2468" i="1"/>
  <c r="BN2469" i="1"/>
  <c r="BN2470" i="1"/>
  <c r="BN2471" i="1"/>
  <c r="BN2472" i="1"/>
  <c r="BN2473" i="1"/>
  <c r="BN2474" i="1"/>
  <c r="BN2475" i="1"/>
  <c r="BN2476" i="1"/>
  <c r="BN2477" i="1"/>
  <c r="BN2478" i="1"/>
  <c r="BN2479" i="1"/>
  <c r="BN2480" i="1"/>
  <c r="BN2481" i="1"/>
  <c r="BN2482" i="1"/>
  <c r="BN2483" i="1"/>
  <c r="BN2484" i="1"/>
  <c r="BN2485" i="1"/>
  <c r="BN2486" i="1"/>
  <c r="BN2487" i="1"/>
  <c r="BN2488" i="1"/>
  <c r="BN2489" i="1"/>
  <c r="BN2490" i="1"/>
  <c r="BN2491" i="1"/>
  <c r="BN2492" i="1"/>
  <c r="BN2493" i="1"/>
  <c r="BN2494" i="1"/>
  <c r="BN2495" i="1"/>
  <c r="BN2496" i="1"/>
  <c r="BN2497" i="1"/>
  <c r="BN2498" i="1"/>
  <c r="BN2499" i="1"/>
  <c r="BN2500" i="1"/>
  <c r="BN2501" i="1"/>
  <c r="BN2502" i="1"/>
  <c r="BN2503" i="1"/>
  <c r="BN2504" i="1"/>
  <c r="BN2505" i="1"/>
  <c r="BN2506" i="1"/>
  <c r="BN2507" i="1"/>
  <c r="BN2508" i="1"/>
  <c r="BN2509" i="1"/>
  <c r="BN2510" i="1"/>
  <c r="BN2511" i="1"/>
  <c r="BN2512" i="1"/>
  <c r="BN2513" i="1"/>
  <c r="BN2514" i="1"/>
  <c r="BN2515" i="1"/>
  <c r="BN2516" i="1"/>
  <c r="BN2517" i="1"/>
  <c r="BN2518" i="1"/>
  <c r="BN2519" i="1"/>
  <c r="BN2520" i="1"/>
  <c r="BN2521" i="1"/>
  <c r="BN2522" i="1"/>
  <c r="BN2523" i="1"/>
  <c r="BN2524" i="1"/>
  <c r="BN2525" i="1"/>
  <c r="BN2526" i="1"/>
  <c r="BN2527" i="1"/>
  <c r="BN2528" i="1"/>
  <c r="BN2529" i="1"/>
  <c r="BN2530" i="1"/>
  <c r="BN2531" i="1"/>
  <c r="BN2532" i="1"/>
  <c r="BN2533" i="1"/>
  <c r="BN2534" i="1"/>
  <c r="BN2535" i="1"/>
  <c r="BN2536" i="1"/>
  <c r="BN2537" i="1"/>
  <c r="BN2538" i="1"/>
  <c r="BN2539" i="1"/>
  <c r="BN2540" i="1"/>
  <c r="BN2541" i="1"/>
  <c r="BN2542" i="1"/>
  <c r="BN2543" i="1"/>
  <c r="BN2544" i="1"/>
  <c r="BN2545" i="1"/>
  <c r="BN2546" i="1"/>
  <c r="BN2547" i="1"/>
  <c r="BN2548" i="1"/>
  <c r="BN2549" i="1"/>
  <c r="BN2550" i="1"/>
  <c r="BN2551" i="1"/>
  <c r="BN2552" i="1"/>
  <c r="BN2553" i="1"/>
  <c r="BN2554" i="1"/>
  <c r="BN2555" i="1"/>
  <c r="BN2556" i="1"/>
  <c r="BN2557" i="1"/>
  <c r="BN2558" i="1"/>
  <c r="BN2559" i="1"/>
  <c r="BN2560" i="1"/>
  <c r="BN2561" i="1"/>
  <c r="BN2562" i="1"/>
  <c r="BN2563" i="1"/>
  <c r="BN2564" i="1"/>
  <c r="BN2565" i="1"/>
  <c r="BN2566" i="1"/>
  <c r="BN2567" i="1"/>
  <c r="BN2568" i="1"/>
  <c r="BN2569" i="1"/>
  <c r="BN2570" i="1"/>
  <c r="BN2571" i="1"/>
  <c r="BN2572" i="1"/>
  <c r="BN2573" i="1"/>
  <c r="BN2574" i="1"/>
  <c r="BN2575" i="1"/>
  <c r="BN2576" i="1"/>
  <c r="BN2577" i="1"/>
  <c r="BN2578" i="1"/>
  <c r="BN2579" i="1"/>
  <c r="BN2580" i="1"/>
  <c r="BN2581" i="1"/>
  <c r="BN2582" i="1"/>
  <c r="BN2583" i="1"/>
  <c r="BN2584" i="1"/>
  <c r="BN2585" i="1"/>
  <c r="BN2586" i="1"/>
  <c r="BN2587" i="1"/>
  <c r="BN2588" i="1"/>
  <c r="BN2589" i="1"/>
  <c r="BN2590" i="1"/>
  <c r="BN2591" i="1"/>
  <c r="BN2592" i="1"/>
  <c r="BN2593" i="1"/>
  <c r="BN2594" i="1"/>
  <c r="BN2595" i="1"/>
  <c r="BN2596" i="1"/>
  <c r="BN2597" i="1"/>
  <c r="BN2598" i="1"/>
  <c r="BN2599" i="1"/>
  <c r="BN2600" i="1"/>
  <c r="BN2601" i="1"/>
  <c r="BN2602" i="1"/>
  <c r="BN2603" i="1"/>
  <c r="BN2604" i="1"/>
  <c r="BN2605" i="1"/>
  <c r="BN2606" i="1"/>
  <c r="BN2607" i="1"/>
  <c r="BN2608" i="1"/>
  <c r="BN2609" i="1"/>
  <c r="BN2610" i="1"/>
  <c r="BN2611" i="1"/>
  <c r="BN2612" i="1"/>
  <c r="BN2613" i="1"/>
  <c r="BN2614" i="1"/>
  <c r="BN2615" i="1"/>
  <c r="BN2616" i="1"/>
  <c r="BN2617" i="1"/>
  <c r="BN2618" i="1"/>
  <c r="BN2619" i="1"/>
  <c r="BN2620" i="1"/>
  <c r="BN2621" i="1"/>
  <c r="BN2622" i="1"/>
  <c r="BN2623" i="1"/>
  <c r="BN2624" i="1"/>
  <c r="BN2625" i="1"/>
  <c r="BN2626" i="1"/>
  <c r="BN2627" i="1"/>
  <c r="BN2628" i="1"/>
  <c r="BN2629" i="1"/>
  <c r="BN2630" i="1"/>
  <c r="BN2631" i="1"/>
  <c r="BN2632" i="1"/>
  <c r="BN2633" i="1"/>
  <c r="BN2634" i="1"/>
  <c r="BN2635" i="1"/>
  <c r="BN2636" i="1"/>
  <c r="BN2637" i="1"/>
  <c r="BN2638" i="1"/>
  <c r="BN2639" i="1"/>
  <c r="BN2640" i="1"/>
  <c r="BN2641" i="1"/>
  <c r="BN2642" i="1"/>
  <c r="BN2643" i="1"/>
  <c r="BN2644" i="1"/>
  <c r="BN2645" i="1"/>
  <c r="BN2646" i="1"/>
  <c r="BN2647" i="1"/>
  <c r="BN2648" i="1"/>
  <c r="BN2649" i="1"/>
  <c r="BN2650" i="1"/>
  <c r="BN2651" i="1"/>
  <c r="BN2652" i="1"/>
  <c r="BN2653" i="1"/>
  <c r="BN2654" i="1"/>
  <c r="BN2655" i="1"/>
  <c r="BN2656" i="1"/>
  <c r="BN2657" i="1"/>
  <c r="BN2658" i="1"/>
  <c r="BN2659" i="1"/>
  <c r="BN2660" i="1"/>
  <c r="BN2661" i="1"/>
  <c r="BN2662" i="1"/>
  <c r="BN2663" i="1"/>
  <c r="BN2664" i="1"/>
  <c r="BN2665" i="1"/>
  <c r="BN2666" i="1"/>
  <c r="BN2667" i="1"/>
  <c r="BN2668" i="1"/>
  <c r="BN2669" i="1"/>
  <c r="BN2670" i="1"/>
  <c r="BN2671" i="1"/>
  <c r="BN2672" i="1"/>
  <c r="BN2673" i="1"/>
  <c r="BN2674" i="1"/>
  <c r="BN2675" i="1"/>
  <c r="BN2676" i="1"/>
  <c r="BN2677" i="1"/>
  <c r="BN2678" i="1"/>
  <c r="BN2679" i="1"/>
  <c r="BN2680" i="1"/>
  <c r="BN2681" i="1"/>
  <c r="BN2682" i="1"/>
  <c r="BN2683" i="1"/>
  <c r="BN2684" i="1"/>
  <c r="BN2685" i="1"/>
  <c r="BN2686" i="1"/>
  <c r="BN2687" i="1"/>
  <c r="BN2688" i="1"/>
  <c r="BN2689" i="1"/>
  <c r="BN2690" i="1"/>
  <c r="BN2691" i="1"/>
  <c r="BN2692" i="1"/>
  <c r="BN2693" i="1"/>
  <c r="BN2694" i="1"/>
  <c r="BN2695" i="1"/>
  <c r="BN2696" i="1"/>
  <c r="BN2697" i="1"/>
  <c r="BN2698" i="1"/>
  <c r="BN2699" i="1"/>
  <c r="BN2700" i="1"/>
  <c r="BN2701" i="1"/>
  <c r="BN2702" i="1"/>
  <c r="BN2703" i="1"/>
  <c r="BN2704" i="1"/>
  <c r="BN2705" i="1"/>
  <c r="BN2706" i="1"/>
  <c r="BN2707" i="1"/>
  <c r="BN2708" i="1"/>
  <c r="BN2709" i="1"/>
  <c r="BN2710" i="1"/>
  <c r="BN2711" i="1"/>
  <c r="BN2712" i="1"/>
  <c r="BN2713" i="1"/>
  <c r="BN2714" i="1"/>
  <c r="BN2715" i="1"/>
  <c r="BN2716" i="1"/>
  <c r="BN2717" i="1"/>
  <c r="BN2718" i="1"/>
  <c r="BN2719" i="1"/>
  <c r="BN2720" i="1"/>
  <c r="BN2721" i="1"/>
  <c r="BN2722" i="1"/>
  <c r="BN2723" i="1"/>
  <c r="BN2724" i="1"/>
  <c r="BN2725" i="1"/>
  <c r="BN2726" i="1"/>
  <c r="BN2727" i="1"/>
  <c r="BN2728" i="1"/>
  <c r="BN2729" i="1"/>
  <c r="BN2730" i="1"/>
  <c r="BN2731" i="1"/>
  <c r="BN2732" i="1"/>
  <c r="BN2733" i="1"/>
  <c r="BN2734" i="1"/>
  <c r="BN2735" i="1"/>
  <c r="BN2736" i="1"/>
  <c r="BN2737" i="1"/>
  <c r="BN2738" i="1"/>
  <c r="BN2739" i="1"/>
  <c r="BN2740" i="1"/>
  <c r="BN2741" i="1"/>
  <c r="BN2742" i="1"/>
  <c r="BN2743" i="1"/>
  <c r="BN2744" i="1"/>
  <c r="BN2745" i="1"/>
  <c r="BN2746" i="1"/>
  <c r="BN2747" i="1"/>
  <c r="BN2748" i="1"/>
  <c r="BN2749" i="1"/>
  <c r="BN2750" i="1"/>
  <c r="BN2751" i="1"/>
  <c r="BN2752" i="1"/>
  <c r="BN2753" i="1"/>
  <c r="BN2754" i="1"/>
  <c r="BN2755" i="1"/>
  <c r="BN2756" i="1"/>
  <c r="BN2757" i="1"/>
  <c r="BN2758" i="1"/>
  <c r="BN2759" i="1"/>
  <c r="BN2760" i="1"/>
  <c r="BN2761" i="1"/>
  <c r="BN2762" i="1"/>
  <c r="BN2763" i="1"/>
  <c r="BN2764" i="1"/>
  <c r="BN2765" i="1"/>
  <c r="BN2766" i="1"/>
  <c r="BN2767" i="1"/>
  <c r="BN2768" i="1"/>
  <c r="BN2769" i="1"/>
  <c r="BN2770" i="1"/>
  <c r="BN2771" i="1"/>
  <c r="BN2772" i="1"/>
  <c r="BN2773" i="1"/>
  <c r="BN2774" i="1"/>
  <c r="BN2775" i="1"/>
  <c r="BN2776" i="1"/>
  <c r="BN2777" i="1"/>
  <c r="BN2778" i="1"/>
  <c r="BN2779" i="1"/>
  <c r="BN2780" i="1"/>
  <c r="BN2781" i="1"/>
  <c r="BN2782" i="1"/>
  <c r="BN2783" i="1"/>
  <c r="BN2784" i="1"/>
  <c r="BN2785" i="1"/>
  <c r="BN2786" i="1"/>
  <c r="BN2787" i="1"/>
  <c r="BN2788" i="1"/>
  <c r="BN2789" i="1"/>
  <c r="BN2790" i="1"/>
  <c r="BN2791" i="1"/>
  <c r="BN2792" i="1"/>
  <c r="BN2793" i="1"/>
  <c r="BN2794" i="1"/>
  <c r="BN2795" i="1"/>
  <c r="BN2796" i="1"/>
  <c r="BN2797" i="1"/>
  <c r="BN2798" i="1"/>
  <c r="BN2799" i="1"/>
  <c r="BN2800" i="1"/>
  <c r="BN2801" i="1"/>
  <c r="BN2802" i="1"/>
  <c r="BN2803" i="1"/>
  <c r="BN2804" i="1"/>
  <c r="BN2805" i="1"/>
  <c r="BN2806" i="1"/>
  <c r="BN2807" i="1"/>
  <c r="BN2808" i="1"/>
  <c r="BN2809" i="1"/>
  <c r="BN2810" i="1"/>
  <c r="BN2811" i="1"/>
  <c r="BN2812" i="1"/>
  <c r="BN2813" i="1"/>
  <c r="BN2814" i="1"/>
  <c r="BN2815" i="1"/>
  <c r="BN2816" i="1"/>
  <c r="BN2817" i="1"/>
  <c r="BN2818" i="1"/>
  <c r="BN2819" i="1"/>
  <c r="BN2820" i="1"/>
  <c r="BN2821" i="1"/>
  <c r="BN2822" i="1"/>
  <c r="BN2823" i="1"/>
  <c r="BN2824" i="1"/>
  <c r="BN2825" i="1"/>
  <c r="BN2826" i="1"/>
  <c r="BN2827" i="1"/>
  <c r="BN2828" i="1"/>
  <c r="BN2829" i="1"/>
  <c r="BN2830" i="1"/>
  <c r="BN2831" i="1"/>
  <c r="BN2832" i="1"/>
  <c r="BN2833" i="1"/>
  <c r="BN2834" i="1"/>
  <c r="BN2835" i="1"/>
  <c r="BN2836" i="1"/>
  <c r="BN2837" i="1"/>
  <c r="BN2838" i="1"/>
  <c r="BN2839" i="1"/>
  <c r="BN2840" i="1"/>
  <c r="BN2841" i="1"/>
  <c r="BN2842" i="1"/>
  <c r="BN2843" i="1"/>
  <c r="BN2844" i="1"/>
  <c r="BN2845" i="1"/>
  <c r="BN2846" i="1"/>
  <c r="BN2847" i="1"/>
  <c r="BN2848" i="1"/>
  <c r="BN2849" i="1"/>
  <c r="BN2850" i="1"/>
  <c r="BN2851" i="1"/>
  <c r="BN2852" i="1"/>
  <c r="BN2853" i="1"/>
  <c r="BN2854" i="1"/>
  <c r="BN2855" i="1"/>
  <c r="BN2856" i="1"/>
  <c r="BN2857" i="1"/>
  <c r="BN2858" i="1"/>
  <c r="BN2859" i="1"/>
  <c r="BN2860" i="1"/>
  <c r="BN2861" i="1"/>
  <c r="BN2862" i="1"/>
  <c r="BN2863" i="1"/>
  <c r="BN2864" i="1"/>
  <c r="BN2865" i="1"/>
  <c r="BN2866" i="1"/>
  <c r="BN2867" i="1"/>
  <c r="BN2868" i="1"/>
  <c r="BN2869" i="1"/>
  <c r="BN2870" i="1"/>
  <c r="BN2871" i="1"/>
  <c r="BN2872" i="1"/>
  <c r="BN2873" i="1"/>
  <c r="BN2874" i="1"/>
  <c r="BN2875" i="1"/>
  <c r="BN2876" i="1"/>
  <c r="BN2877" i="1"/>
  <c r="BN2878" i="1"/>
  <c r="BN2879" i="1"/>
  <c r="BN2880" i="1"/>
  <c r="BN2881" i="1"/>
  <c r="BN2882" i="1"/>
  <c r="BN2883" i="1"/>
  <c r="BN2884" i="1"/>
  <c r="BN2885" i="1"/>
  <c r="BN2886" i="1"/>
  <c r="BN2887" i="1"/>
  <c r="BN2888" i="1"/>
  <c r="BN2889" i="1"/>
  <c r="BN2890" i="1"/>
  <c r="BN2891" i="1"/>
  <c r="BN2892" i="1"/>
  <c r="BN2893" i="1"/>
  <c r="BN2894" i="1"/>
  <c r="BN2895" i="1"/>
  <c r="BN2896" i="1"/>
  <c r="BN2897" i="1"/>
  <c r="BN2898" i="1"/>
  <c r="BN2899" i="1"/>
  <c r="BN2900" i="1"/>
  <c r="BN2901" i="1"/>
  <c r="BN2902" i="1"/>
  <c r="BN2903" i="1"/>
  <c r="BN2904" i="1"/>
  <c r="BN2905" i="1"/>
  <c r="BN2906" i="1"/>
  <c r="BN2907" i="1"/>
  <c r="BN2908" i="1"/>
  <c r="BN2909" i="1"/>
  <c r="BN2910" i="1"/>
  <c r="BN2911" i="1"/>
  <c r="BN2912" i="1"/>
  <c r="BN2913" i="1"/>
  <c r="BN2914" i="1"/>
  <c r="BN2915" i="1"/>
  <c r="BN2916" i="1"/>
  <c r="BN2917" i="1"/>
  <c r="BN2918" i="1"/>
  <c r="BN2919" i="1"/>
  <c r="BN2920" i="1"/>
  <c r="BN2921" i="1"/>
  <c r="BN2922" i="1"/>
  <c r="BN2923" i="1"/>
  <c r="BN2924" i="1"/>
  <c r="BN2925" i="1"/>
  <c r="BN2926" i="1"/>
  <c r="BN2927" i="1"/>
  <c r="BN2928" i="1"/>
  <c r="BN2929" i="1"/>
  <c r="BN2930" i="1"/>
  <c r="BN2931" i="1"/>
  <c r="BN2932" i="1"/>
  <c r="BN2933" i="1"/>
  <c r="BN2934" i="1"/>
  <c r="BN2935" i="1"/>
  <c r="BN2936" i="1"/>
  <c r="BN2937" i="1"/>
  <c r="BN2938" i="1"/>
  <c r="BN2939" i="1"/>
  <c r="BN2940" i="1"/>
  <c r="BN2941" i="1"/>
  <c r="BN2942" i="1"/>
  <c r="BN2943" i="1"/>
  <c r="BN2944" i="1"/>
  <c r="BN2945" i="1"/>
  <c r="BN2946" i="1"/>
  <c r="BN2947" i="1"/>
  <c r="BN2948" i="1"/>
  <c r="BN2949" i="1"/>
  <c r="BN2950" i="1"/>
  <c r="BN2951" i="1"/>
  <c r="BN2952" i="1"/>
  <c r="BN2953" i="1"/>
  <c r="BN2954" i="1"/>
  <c r="BN2955" i="1"/>
  <c r="BN2956" i="1"/>
  <c r="BN2957" i="1"/>
  <c r="BN2958" i="1"/>
  <c r="BN2959" i="1"/>
  <c r="BN2960" i="1"/>
  <c r="BN2961" i="1"/>
  <c r="BN2962" i="1"/>
  <c r="BN2963" i="1"/>
  <c r="BN2964" i="1"/>
  <c r="BN2965" i="1"/>
  <c r="BN2966" i="1"/>
  <c r="BN2967" i="1"/>
  <c r="BN2968" i="1"/>
  <c r="BN2969" i="1"/>
  <c r="BN2970" i="1"/>
  <c r="BN2971" i="1"/>
  <c r="BN2972" i="1"/>
  <c r="BN2973" i="1"/>
  <c r="BN2974" i="1"/>
  <c r="BN2975" i="1"/>
  <c r="BN2976" i="1"/>
  <c r="BN2977" i="1"/>
  <c r="BN2978" i="1"/>
  <c r="BN2979" i="1"/>
  <c r="BN2980" i="1"/>
  <c r="BN2981" i="1"/>
  <c r="BN2982" i="1"/>
  <c r="BN2983" i="1"/>
  <c r="BN2984" i="1"/>
  <c r="BN2985" i="1"/>
  <c r="BN2986" i="1"/>
  <c r="BN2987" i="1"/>
  <c r="BN2988" i="1"/>
  <c r="BN2989" i="1"/>
  <c r="BN2990" i="1"/>
  <c r="BN2991" i="1"/>
  <c r="BN2992" i="1"/>
  <c r="BN2993" i="1"/>
  <c r="BN2994" i="1"/>
  <c r="BN2995" i="1"/>
  <c r="BN2996" i="1"/>
  <c r="BN2997" i="1"/>
  <c r="BN2998" i="1"/>
  <c r="BN2999" i="1"/>
  <c r="BN3000" i="1"/>
  <c r="BN3001" i="1"/>
  <c r="BN10" i="1"/>
  <c r="AT10" i="1" s="1"/>
  <c r="BN2" i="1"/>
  <c r="AT2" i="1" s="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BR1078" i="1"/>
  <c r="BR1079" i="1"/>
  <c r="BR1080" i="1"/>
  <c r="BR1081" i="1"/>
  <c r="BR1082" i="1"/>
  <c r="BR1083" i="1"/>
  <c r="BR1084" i="1"/>
  <c r="BR1085" i="1"/>
  <c r="BR1086" i="1"/>
  <c r="BR1087" i="1"/>
  <c r="BR1088" i="1"/>
  <c r="BR1089" i="1"/>
  <c r="BR1090" i="1"/>
  <c r="BR1091" i="1"/>
  <c r="BR1092" i="1"/>
  <c r="BR1093" i="1"/>
  <c r="BR1094" i="1"/>
  <c r="BR1095" i="1"/>
  <c r="BR1096" i="1"/>
  <c r="BR1097" i="1"/>
  <c r="BR1098" i="1"/>
  <c r="BR1099" i="1"/>
  <c r="BR1100" i="1"/>
  <c r="BR1101" i="1"/>
  <c r="BR1102" i="1"/>
  <c r="BR1103" i="1"/>
  <c r="BR1104" i="1"/>
  <c r="BR1105" i="1"/>
  <c r="BR1106" i="1"/>
  <c r="BR1107" i="1"/>
  <c r="BR1108" i="1"/>
  <c r="BR1109" i="1"/>
  <c r="BR1110" i="1"/>
  <c r="BR1111" i="1"/>
  <c r="BR1112" i="1"/>
  <c r="BR1113" i="1"/>
  <c r="BR1114" i="1"/>
  <c r="BR1115" i="1"/>
  <c r="BR1116" i="1"/>
  <c r="BR1117" i="1"/>
  <c r="BR1118" i="1"/>
  <c r="BR1119" i="1"/>
  <c r="BR1120" i="1"/>
  <c r="BR1121" i="1"/>
  <c r="BR1122" i="1"/>
  <c r="BR1123" i="1"/>
  <c r="BR1124" i="1"/>
  <c r="BR1125" i="1"/>
  <c r="BR1126" i="1"/>
  <c r="BR1127" i="1"/>
  <c r="BR1128" i="1"/>
  <c r="BR1129" i="1"/>
  <c r="BR1130" i="1"/>
  <c r="BR1131" i="1"/>
  <c r="BR1132" i="1"/>
  <c r="BR1133" i="1"/>
  <c r="BR1134" i="1"/>
  <c r="BR1135" i="1"/>
  <c r="BR1136" i="1"/>
  <c r="BR1137" i="1"/>
  <c r="BR1138" i="1"/>
  <c r="BR1139" i="1"/>
  <c r="BR1140" i="1"/>
  <c r="BR1141" i="1"/>
  <c r="BR1142" i="1"/>
  <c r="BR1143" i="1"/>
  <c r="BR1144" i="1"/>
  <c r="BR1145" i="1"/>
  <c r="BR1146" i="1"/>
  <c r="BR1147" i="1"/>
  <c r="BR1148" i="1"/>
  <c r="BR1149" i="1"/>
  <c r="BR1150" i="1"/>
  <c r="BR1151" i="1"/>
  <c r="BR1152" i="1"/>
  <c r="BR1153" i="1"/>
  <c r="BR1154" i="1"/>
  <c r="BR1155" i="1"/>
  <c r="BR1156" i="1"/>
  <c r="BR1157" i="1"/>
  <c r="BR1158" i="1"/>
  <c r="BR1159" i="1"/>
  <c r="BR1160" i="1"/>
  <c r="BR1161" i="1"/>
  <c r="BR1162" i="1"/>
  <c r="BR1163" i="1"/>
  <c r="BR1164" i="1"/>
  <c r="BR1165" i="1"/>
  <c r="BR1166" i="1"/>
  <c r="BR1167" i="1"/>
  <c r="BR1168" i="1"/>
  <c r="BR1169" i="1"/>
  <c r="BR1170" i="1"/>
  <c r="BR1171" i="1"/>
  <c r="BR1172" i="1"/>
  <c r="BR1173" i="1"/>
  <c r="BR1174" i="1"/>
  <c r="BR1175" i="1"/>
  <c r="BR1176" i="1"/>
  <c r="BR1177" i="1"/>
  <c r="BR1178" i="1"/>
  <c r="BR1179" i="1"/>
  <c r="BR1180" i="1"/>
  <c r="BR1181" i="1"/>
  <c r="BR1182" i="1"/>
  <c r="BR1183" i="1"/>
  <c r="BR1184" i="1"/>
  <c r="BR1185" i="1"/>
  <c r="BR1186" i="1"/>
  <c r="BR1187" i="1"/>
  <c r="BR1188" i="1"/>
  <c r="BR1189" i="1"/>
  <c r="BR1190" i="1"/>
  <c r="BR1191" i="1"/>
  <c r="BR1192" i="1"/>
  <c r="BR1193" i="1"/>
  <c r="BR1194" i="1"/>
  <c r="BR1195" i="1"/>
  <c r="BR1196" i="1"/>
  <c r="BR1197" i="1"/>
  <c r="BR1198" i="1"/>
  <c r="BR1199" i="1"/>
  <c r="BR1200" i="1"/>
  <c r="BR1201" i="1"/>
  <c r="BR1202" i="1"/>
  <c r="BR1203" i="1"/>
  <c r="BR1204" i="1"/>
  <c r="BR1205" i="1"/>
  <c r="BR1206" i="1"/>
  <c r="BR1207" i="1"/>
  <c r="BR1208" i="1"/>
  <c r="BR1209" i="1"/>
  <c r="BR1210" i="1"/>
  <c r="BR1211" i="1"/>
  <c r="BR1212" i="1"/>
  <c r="BR1213" i="1"/>
  <c r="BR1214" i="1"/>
  <c r="BR1215" i="1"/>
  <c r="BR1216" i="1"/>
  <c r="BR1217" i="1"/>
  <c r="BR1218" i="1"/>
  <c r="BR1219" i="1"/>
  <c r="BR1220" i="1"/>
  <c r="BR1221" i="1"/>
  <c r="BR1222" i="1"/>
  <c r="BR1223" i="1"/>
  <c r="BR1224" i="1"/>
  <c r="BR1225" i="1"/>
  <c r="BR1226" i="1"/>
  <c r="BR1227" i="1"/>
  <c r="BR1228" i="1"/>
  <c r="BR1229" i="1"/>
  <c r="BR1230" i="1"/>
  <c r="BR1231" i="1"/>
  <c r="BR1232" i="1"/>
  <c r="BR1233" i="1"/>
  <c r="BR1234" i="1"/>
  <c r="BR1235" i="1"/>
  <c r="BR1236" i="1"/>
  <c r="BR1237" i="1"/>
  <c r="BR1238" i="1"/>
  <c r="BR1239" i="1"/>
  <c r="BR1240" i="1"/>
  <c r="BR1241" i="1"/>
  <c r="BR1242" i="1"/>
  <c r="BR1243" i="1"/>
  <c r="BR1244" i="1"/>
  <c r="BR1245" i="1"/>
  <c r="BR1246" i="1"/>
  <c r="BR1247" i="1"/>
  <c r="BR1248" i="1"/>
  <c r="BR1249" i="1"/>
  <c r="BR1250" i="1"/>
  <c r="BR1251" i="1"/>
  <c r="BR1252" i="1"/>
  <c r="BR1253" i="1"/>
  <c r="BR1254" i="1"/>
  <c r="BR1255" i="1"/>
  <c r="BR1256" i="1"/>
  <c r="BR1257" i="1"/>
  <c r="BR1258" i="1"/>
  <c r="BR1259" i="1"/>
  <c r="BR1260" i="1"/>
  <c r="BR1261" i="1"/>
  <c r="BR1262" i="1"/>
  <c r="BR1263" i="1"/>
  <c r="BR1264" i="1"/>
  <c r="BR1265" i="1"/>
  <c r="BR1266" i="1"/>
  <c r="BR1267" i="1"/>
  <c r="BR1268" i="1"/>
  <c r="BR1269" i="1"/>
  <c r="BR1270" i="1"/>
  <c r="BR1271" i="1"/>
  <c r="BR1272" i="1"/>
  <c r="BR1273" i="1"/>
  <c r="BR1274" i="1"/>
  <c r="BR1275" i="1"/>
  <c r="BR1276" i="1"/>
  <c r="BR1277" i="1"/>
  <c r="BR1278" i="1"/>
  <c r="BR1279" i="1"/>
  <c r="BR1280" i="1"/>
  <c r="BR1281" i="1"/>
  <c r="BR1282" i="1"/>
  <c r="BR1283" i="1"/>
  <c r="BR1284" i="1"/>
  <c r="BR1285" i="1"/>
  <c r="BR1286" i="1"/>
  <c r="BR1287" i="1"/>
  <c r="BR1288" i="1"/>
  <c r="BR1289" i="1"/>
  <c r="BR1290" i="1"/>
  <c r="BR1291" i="1"/>
  <c r="BR1292" i="1"/>
  <c r="BR1293" i="1"/>
  <c r="BR1294" i="1"/>
  <c r="BR1295" i="1"/>
  <c r="BR1296" i="1"/>
  <c r="BR1297" i="1"/>
  <c r="BR1298" i="1"/>
  <c r="BR1299" i="1"/>
  <c r="BR1300" i="1"/>
  <c r="BR1301" i="1"/>
  <c r="BR1302" i="1"/>
  <c r="BR1303" i="1"/>
  <c r="BR1304" i="1"/>
  <c r="BR1305" i="1"/>
  <c r="BR1306" i="1"/>
  <c r="BR1307" i="1"/>
  <c r="BR1308" i="1"/>
  <c r="BR1309" i="1"/>
  <c r="BR1310" i="1"/>
  <c r="BR1311" i="1"/>
  <c r="BR1312" i="1"/>
  <c r="BR1313" i="1"/>
  <c r="BR1314" i="1"/>
  <c r="BR1315" i="1"/>
  <c r="BR1316" i="1"/>
  <c r="BR1317" i="1"/>
  <c r="BR1318" i="1"/>
  <c r="BR1319" i="1"/>
  <c r="BR1320" i="1"/>
  <c r="BR1321" i="1"/>
  <c r="BR1322" i="1"/>
  <c r="BR1323" i="1"/>
  <c r="BR1324" i="1"/>
  <c r="BR1325" i="1"/>
  <c r="BR1326" i="1"/>
  <c r="BR1327" i="1"/>
  <c r="BR1328" i="1"/>
  <c r="BR1329" i="1"/>
  <c r="BR1330" i="1"/>
  <c r="BR1331" i="1"/>
  <c r="BR1332" i="1"/>
  <c r="BR1333" i="1"/>
  <c r="BR1334" i="1"/>
  <c r="BR1335" i="1"/>
  <c r="BR1336" i="1"/>
  <c r="BR1337" i="1"/>
  <c r="BR1338" i="1"/>
  <c r="BR1339" i="1"/>
  <c r="BR1340" i="1"/>
  <c r="BR1341" i="1"/>
  <c r="BR1342" i="1"/>
  <c r="BR1343" i="1"/>
  <c r="BR1344" i="1"/>
  <c r="BR1345" i="1"/>
  <c r="BR1346" i="1"/>
  <c r="BR1347" i="1"/>
  <c r="BR1348" i="1"/>
  <c r="BR1349" i="1"/>
  <c r="BR1350" i="1"/>
  <c r="BR1351" i="1"/>
  <c r="BR1352" i="1"/>
  <c r="BR1353" i="1"/>
  <c r="BR1354" i="1"/>
  <c r="BR1355" i="1"/>
  <c r="BR1356" i="1"/>
  <c r="BR1357" i="1"/>
  <c r="BR1358" i="1"/>
  <c r="BR1359" i="1"/>
  <c r="BR1360" i="1"/>
  <c r="BR1361" i="1"/>
  <c r="BR1362" i="1"/>
  <c r="BR1363" i="1"/>
  <c r="BR1364" i="1"/>
  <c r="BR1365" i="1"/>
  <c r="BR1366" i="1"/>
  <c r="BR1367" i="1"/>
  <c r="BR1368" i="1"/>
  <c r="BR1369" i="1"/>
  <c r="BR1370" i="1"/>
  <c r="BR1371" i="1"/>
  <c r="BR1372" i="1"/>
  <c r="BR1373" i="1"/>
  <c r="BR1374" i="1"/>
  <c r="BR1375" i="1"/>
  <c r="BR1376" i="1"/>
  <c r="BR1377" i="1"/>
  <c r="BR1378" i="1"/>
  <c r="BR1379" i="1"/>
  <c r="BR1380" i="1"/>
  <c r="BR1381" i="1"/>
  <c r="BR1382" i="1"/>
  <c r="BR1383" i="1"/>
  <c r="BR1384" i="1"/>
  <c r="BR1385" i="1"/>
  <c r="BR1386" i="1"/>
  <c r="BR1387" i="1"/>
  <c r="BR1388" i="1"/>
  <c r="BR1389" i="1"/>
  <c r="BR1390" i="1"/>
  <c r="BR1391" i="1"/>
  <c r="BR1392" i="1"/>
  <c r="BR1393" i="1"/>
  <c r="BR1394" i="1"/>
  <c r="BR1395" i="1"/>
  <c r="BR1396" i="1"/>
  <c r="BR1397" i="1"/>
  <c r="BR1398" i="1"/>
  <c r="BR1399" i="1"/>
  <c r="BR1400" i="1"/>
  <c r="BR1401" i="1"/>
  <c r="BR1402" i="1"/>
  <c r="BR1403" i="1"/>
  <c r="BR1404" i="1"/>
  <c r="BR1405" i="1"/>
  <c r="BR1406" i="1"/>
  <c r="BR1407" i="1"/>
  <c r="BR1408" i="1"/>
  <c r="BR1409" i="1"/>
  <c r="BR1410" i="1"/>
  <c r="BR1411" i="1"/>
  <c r="BR1412" i="1"/>
  <c r="BR1413" i="1"/>
  <c r="BR1414" i="1"/>
  <c r="BR1415" i="1"/>
  <c r="BR1416" i="1"/>
  <c r="BR1417" i="1"/>
  <c r="BR1418" i="1"/>
  <c r="BR1419" i="1"/>
  <c r="BR1420" i="1"/>
  <c r="BR1421" i="1"/>
  <c r="BR1422" i="1"/>
  <c r="BR1423" i="1"/>
  <c r="BR1424" i="1"/>
  <c r="BR1425" i="1"/>
  <c r="BR1426" i="1"/>
  <c r="BR1427" i="1"/>
  <c r="BR1428" i="1"/>
  <c r="BR1429" i="1"/>
  <c r="BR1430" i="1"/>
  <c r="BR1431" i="1"/>
  <c r="BR1432" i="1"/>
  <c r="BR1433" i="1"/>
  <c r="BR1434" i="1"/>
  <c r="BR1435" i="1"/>
  <c r="BR1436" i="1"/>
  <c r="BR1437" i="1"/>
  <c r="BR1438" i="1"/>
  <c r="BR1439" i="1"/>
  <c r="BR1440" i="1"/>
  <c r="BR1441" i="1"/>
  <c r="BR1442" i="1"/>
  <c r="BR1443" i="1"/>
  <c r="BR1444" i="1"/>
  <c r="BR1445" i="1"/>
  <c r="BR1446" i="1"/>
  <c r="BR1447" i="1"/>
  <c r="BR1448" i="1"/>
  <c r="BR1449" i="1"/>
  <c r="BR1450" i="1"/>
  <c r="BR1451" i="1"/>
  <c r="BR1452" i="1"/>
  <c r="BR1453" i="1"/>
  <c r="BR1454" i="1"/>
  <c r="BR1455" i="1"/>
  <c r="BR1456" i="1"/>
  <c r="BR1457" i="1"/>
  <c r="BR1458" i="1"/>
  <c r="BR1459" i="1"/>
  <c r="BR1460" i="1"/>
  <c r="BR1461" i="1"/>
  <c r="BR1462" i="1"/>
  <c r="BR1463" i="1"/>
  <c r="BR1464" i="1"/>
  <c r="BR1465" i="1"/>
  <c r="BR1466" i="1"/>
  <c r="BR1467" i="1"/>
  <c r="BR1468" i="1"/>
  <c r="BR1469" i="1"/>
  <c r="BR1470" i="1"/>
  <c r="BR1471" i="1"/>
  <c r="BR1472" i="1"/>
  <c r="BR1473" i="1"/>
  <c r="BR1474" i="1"/>
  <c r="BR1475" i="1"/>
  <c r="BR1476" i="1"/>
  <c r="BR1477" i="1"/>
  <c r="BR1478" i="1"/>
  <c r="BR1479" i="1"/>
  <c r="BR1480" i="1"/>
  <c r="BR1481" i="1"/>
  <c r="BR1482" i="1"/>
  <c r="BR1483" i="1"/>
  <c r="BR1484" i="1"/>
  <c r="BR1485" i="1"/>
  <c r="BR1486" i="1"/>
  <c r="BR1487" i="1"/>
  <c r="BR1488" i="1"/>
  <c r="BR1489" i="1"/>
  <c r="BR1490" i="1"/>
  <c r="BR1491" i="1"/>
  <c r="BR1492" i="1"/>
  <c r="BR1493" i="1"/>
  <c r="BR1494" i="1"/>
  <c r="BR1495" i="1"/>
  <c r="BR1496" i="1"/>
  <c r="BR1497" i="1"/>
  <c r="BR1498" i="1"/>
  <c r="BR1499" i="1"/>
  <c r="BR1500" i="1"/>
  <c r="BR1501" i="1"/>
  <c r="BR1502" i="1"/>
  <c r="BR1503" i="1"/>
  <c r="BR1504" i="1"/>
  <c r="BR1505" i="1"/>
  <c r="BR1506" i="1"/>
  <c r="BR1507" i="1"/>
  <c r="BR1508" i="1"/>
  <c r="BR1509" i="1"/>
  <c r="BR1510" i="1"/>
  <c r="BR1511" i="1"/>
  <c r="BR1512" i="1"/>
  <c r="BR1513" i="1"/>
  <c r="BR1514" i="1"/>
  <c r="BR1515" i="1"/>
  <c r="BR1516" i="1"/>
  <c r="BR1517" i="1"/>
  <c r="BR1518" i="1"/>
  <c r="BR1519" i="1"/>
  <c r="BR1520" i="1"/>
  <c r="BR1521" i="1"/>
  <c r="BR1522" i="1"/>
  <c r="BR1523" i="1"/>
  <c r="BR1524" i="1"/>
  <c r="BR1525" i="1"/>
  <c r="BR1526" i="1"/>
  <c r="BR1527" i="1"/>
  <c r="BR1528" i="1"/>
  <c r="BR1529" i="1"/>
  <c r="BR1530" i="1"/>
  <c r="BR1531" i="1"/>
  <c r="BR1532" i="1"/>
  <c r="BR1533" i="1"/>
  <c r="BR1534" i="1"/>
  <c r="BR1535" i="1"/>
  <c r="BR1536" i="1"/>
  <c r="BR1537" i="1"/>
  <c r="BR1538" i="1"/>
  <c r="BR1539" i="1"/>
  <c r="BR1540" i="1"/>
  <c r="BR1541" i="1"/>
  <c r="BR1542" i="1"/>
  <c r="BR1543" i="1"/>
  <c r="BR1544" i="1"/>
  <c r="BR1545" i="1"/>
  <c r="BR1546" i="1"/>
  <c r="BR1547" i="1"/>
  <c r="BR1548" i="1"/>
  <c r="BR1549" i="1"/>
  <c r="BR1550" i="1"/>
  <c r="BR1551" i="1"/>
  <c r="BR1552" i="1"/>
  <c r="BR1553" i="1"/>
  <c r="BR1554" i="1"/>
  <c r="BR1555" i="1"/>
  <c r="BR1556" i="1"/>
  <c r="BR1557" i="1"/>
  <c r="BR1558" i="1"/>
  <c r="BR1559" i="1"/>
  <c r="BR1560" i="1"/>
  <c r="BR1561" i="1"/>
  <c r="BR1562" i="1"/>
  <c r="BR1563" i="1"/>
  <c r="BR1564" i="1"/>
  <c r="BR1565" i="1"/>
  <c r="BR1566" i="1"/>
  <c r="BR1567" i="1"/>
  <c r="BR1568" i="1"/>
  <c r="BR1569" i="1"/>
  <c r="BR1570" i="1"/>
  <c r="BR1571" i="1"/>
  <c r="BR1572" i="1"/>
  <c r="BR1573" i="1"/>
  <c r="BR1574" i="1"/>
  <c r="BR1575" i="1"/>
  <c r="BR1576" i="1"/>
  <c r="BR1577" i="1"/>
  <c r="BR1578" i="1"/>
  <c r="BR1579" i="1"/>
  <c r="BR1580" i="1"/>
  <c r="BR1581" i="1"/>
  <c r="BR1582" i="1"/>
  <c r="BR1583" i="1"/>
  <c r="BR1584" i="1"/>
  <c r="BR1585" i="1"/>
  <c r="BR1586" i="1"/>
  <c r="BR1587" i="1"/>
  <c r="BR1588" i="1"/>
  <c r="BR1589" i="1"/>
  <c r="BR1590" i="1"/>
  <c r="BR1591" i="1"/>
  <c r="BR1592" i="1"/>
  <c r="BR1593" i="1"/>
  <c r="BR1594" i="1"/>
  <c r="BR1595" i="1"/>
  <c r="BR1596" i="1"/>
  <c r="BR1597" i="1"/>
  <c r="BR1598" i="1"/>
  <c r="BR1599" i="1"/>
  <c r="BR1600" i="1"/>
  <c r="BR1601" i="1"/>
  <c r="BR1602" i="1"/>
  <c r="BR1603" i="1"/>
  <c r="BR1604" i="1"/>
  <c r="BR1605" i="1"/>
  <c r="BR1606" i="1"/>
  <c r="BR1607" i="1"/>
  <c r="BR1608" i="1"/>
  <c r="BR1609" i="1"/>
  <c r="BR1610" i="1"/>
  <c r="BR1611" i="1"/>
  <c r="BR1612" i="1"/>
  <c r="BR1613" i="1"/>
  <c r="BR1614" i="1"/>
  <c r="BR1615" i="1"/>
  <c r="BR1616" i="1"/>
  <c r="BR1617" i="1"/>
  <c r="BR1618" i="1"/>
  <c r="BR1619" i="1"/>
  <c r="BR1620" i="1"/>
  <c r="BR1621" i="1"/>
  <c r="BR1622" i="1"/>
  <c r="BR1623" i="1"/>
  <c r="BR1624" i="1"/>
  <c r="BR1625" i="1"/>
  <c r="BR1626" i="1"/>
  <c r="BR1627" i="1"/>
  <c r="BR1628" i="1"/>
  <c r="BR1629" i="1"/>
  <c r="BR1630" i="1"/>
  <c r="BR1631" i="1"/>
  <c r="BR1632" i="1"/>
  <c r="BR1633" i="1"/>
  <c r="BR1634" i="1"/>
  <c r="BR1635" i="1"/>
  <c r="BR1636" i="1"/>
  <c r="BR1637" i="1"/>
  <c r="BR1638" i="1"/>
  <c r="BR1639" i="1"/>
  <c r="BR1640" i="1"/>
  <c r="BR1641" i="1"/>
  <c r="BR1642" i="1"/>
  <c r="BR1643" i="1"/>
  <c r="BR1644" i="1"/>
  <c r="BR1645" i="1"/>
  <c r="BR1646" i="1"/>
  <c r="BR1647" i="1"/>
  <c r="BR1648" i="1"/>
  <c r="BR1649" i="1"/>
  <c r="BR1650" i="1"/>
  <c r="BR1651" i="1"/>
  <c r="BR1652" i="1"/>
  <c r="BR1653" i="1"/>
  <c r="BR1654" i="1"/>
  <c r="BR1655" i="1"/>
  <c r="BR1656" i="1"/>
  <c r="BR1657" i="1"/>
  <c r="BR1658" i="1"/>
  <c r="BR1659" i="1"/>
  <c r="BR1660" i="1"/>
  <c r="BR1661" i="1"/>
  <c r="BR1662" i="1"/>
  <c r="BR1663" i="1"/>
  <c r="BR1664" i="1"/>
  <c r="BR1665" i="1"/>
  <c r="BR1666" i="1"/>
  <c r="BR1667" i="1"/>
  <c r="BR1668" i="1"/>
  <c r="BR1669" i="1"/>
  <c r="BR1670" i="1"/>
  <c r="BR1671" i="1"/>
  <c r="BR1672" i="1"/>
  <c r="BR1673" i="1"/>
  <c r="BR1674" i="1"/>
  <c r="BR1675" i="1"/>
  <c r="BR1676" i="1"/>
  <c r="BR1677" i="1"/>
  <c r="BR1678" i="1"/>
  <c r="BR1679" i="1"/>
  <c r="BR1680" i="1"/>
  <c r="BR1681" i="1"/>
  <c r="BR1682" i="1"/>
  <c r="BR1683" i="1"/>
  <c r="BR1684" i="1"/>
  <c r="BR1685" i="1"/>
  <c r="BR1686" i="1"/>
  <c r="BR1687" i="1"/>
  <c r="BR1688" i="1"/>
  <c r="BR1689" i="1"/>
  <c r="BR1690" i="1"/>
  <c r="BR1691" i="1"/>
  <c r="BR1692" i="1"/>
  <c r="BR1693" i="1"/>
  <c r="BR1694" i="1"/>
  <c r="BR1695" i="1"/>
  <c r="BR1696" i="1"/>
  <c r="BR1697" i="1"/>
  <c r="BR1698" i="1"/>
  <c r="BR1699" i="1"/>
  <c r="BR1700" i="1"/>
  <c r="BR1701" i="1"/>
  <c r="BR1702" i="1"/>
  <c r="BR1703" i="1"/>
  <c r="BR1704" i="1"/>
  <c r="BR1705" i="1"/>
  <c r="BR1706" i="1"/>
  <c r="BR1707" i="1"/>
  <c r="BR1708" i="1"/>
  <c r="BR1709" i="1"/>
  <c r="BR1710" i="1"/>
  <c r="BR1711" i="1"/>
  <c r="BR1712" i="1"/>
  <c r="BR1713" i="1"/>
  <c r="BR1714" i="1"/>
  <c r="BR1715" i="1"/>
  <c r="BR1716" i="1"/>
  <c r="BR1717" i="1"/>
  <c r="BR1718" i="1"/>
  <c r="BR1719" i="1"/>
  <c r="BR1720" i="1"/>
  <c r="BR1721" i="1"/>
  <c r="BR1722" i="1"/>
  <c r="BR1723" i="1"/>
  <c r="BR1724" i="1"/>
  <c r="BR1725" i="1"/>
  <c r="BR1726" i="1"/>
  <c r="BR1727" i="1"/>
  <c r="BR1728" i="1"/>
  <c r="BR1729" i="1"/>
  <c r="BR1730" i="1"/>
  <c r="BR1731" i="1"/>
  <c r="BR1732" i="1"/>
  <c r="BR1733" i="1"/>
  <c r="BR1734" i="1"/>
  <c r="BR1735" i="1"/>
  <c r="BR1736" i="1"/>
  <c r="BR1737" i="1"/>
  <c r="BR1738" i="1"/>
  <c r="BR1739" i="1"/>
  <c r="BR1740" i="1"/>
  <c r="BR1741" i="1"/>
  <c r="BR1742" i="1"/>
  <c r="BR1743" i="1"/>
  <c r="BR1744" i="1"/>
  <c r="BR1745" i="1"/>
  <c r="BR1746" i="1"/>
  <c r="BR1747" i="1"/>
  <c r="BR1748" i="1"/>
  <c r="BR1749" i="1"/>
  <c r="BR1750" i="1"/>
  <c r="BR1751" i="1"/>
  <c r="BR1752" i="1"/>
  <c r="BR1753" i="1"/>
  <c r="BR1754" i="1"/>
  <c r="BR1755" i="1"/>
  <c r="BR1756" i="1"/>
  <c r="BR1757" i="1"/>
  <c r="BR1758" i="1"/>
  <c r="BR1759" i="1"/>
  <c r="BR1760" i="1"/>
  <c r="BR1761" i="1"/>
  <c r="BR1762" i="1"/>
  <c r="BR1763" i="1"/>
  <c r="BR1764" i="1"/>
  <c r="BR1765" i="1"/>
  <c r="BR1766" i="1"/>
  <c r="BR1767" i="1"/>
  <c r="BR1768" i="1"/>
  <c r="BR1769" i="1"/>
  <c r="BR1770" i="1"/>
  <c r="BR1771" i="1"/>
  <c r="BR1772" i="1"/>
  <c r="BR1773" i="1"/>
  <c r="BR1774" i="1"/>
  <c r="BR1775" i="1"/>
  <c r="BR1776" i="1"/>
  <c r="BR1777" i="1"/>
  <c r="BR1778" i="1"/>
  <c r="BR1779" i="1"/>
  <c r="BR1780" i="1"/>
  <c r="BR1781" i="1"/>
  <c r="BR1782" i="1"/>
  <c r="BR1783" i="1"/>
  <c r="BR1784" i="1"/>
  <c r="BR1785" i="1"/>
  <c r="BR1786" i="1"/>
  <c r="BR1787" i="1"/>
  <c r="BR1788" i="1"/>
  <c r="BR1789" i="1"/>
  <c r="BR1790" i="1"/>
  <c r="BR1791" i="1"/>
  <c r="BR1792" i="1"/>
  <c r="BR1793" i="1"/>
  <c r="BR1794" i="1"/>
  <c r="BR1795" i="1"/>
  <c r="BR1796" i="1"/>
  <c r="BR1797" i="1"/>
  <c r="BR1798" i="1"/>
  <c r="BR1799" i="1"/>
  <c r="BR1800" i="1"/>
  <c r="BR1801" i="1"/>
  <c r="BR1802" i="1"/>
  <c r="BR1803" i="1"/>
  <c r="BR1804" i="1"/>
  <c r="BR1805" i="1"/>
  <c r="BR1806" i="1"/>
  <c r="BR1807" i="1"/>
  <c r="BR1808" i="1"/>
  <c r="BR1809" i="1"/>
  <c r="BR1810" i="1"/>
  <c r="BR1811" i="1"/>
  <c r="BR1812" i="1"/>
  <c r="BR1813" i="1"/>
  <c r="BR1814" i="1"/>
  <c r="BR1815" i="1"/>
  <c r="BR1816" i="1"/>
  <c r="BR1817" i="1"/>
  <c r="BR1818" i="1"/>
  <c r="BR1819" i="1"/>
  <c r="BR1820" i="1"/>
  <c r="BR1821" i="1"/>
  <c r="BR1822" i="1"/>
  <c r="BR1823" i="1"/>
  <c r="BR1824" i="1"/>
  <c r="BR1825" i="1"/>
  <c r="BR1826" i="1"/>
  <c r="BR1827" i="1"/>
  <c r="BR1828" i="1"/>
  <c r="BR1829" i="1"/>
  <c r="BR1830" i="1"/>
  <c r="BR1831" i="1"/>
  <c r="BR1832" i="1"/>
  <c r="BR1833" i="1"/>
  <c r="BR1834" i="1"/>
  <c r="BR1835" i="1"/>
  <c r="BR1836" i="1"/>
  <c r="BR1837" i="1"/>
  <c r="BR1838" i="1"/>
  <c r="BR1839" i="1"/>
  <c r="BR1840" i="1"/>
  <c r="BR1841" i="1"/>
  <c r="BR1842" i="1"/>
  <c r="BR1843" i="1"/>
  <c r="BR1844" i="1"/>
  <c r="BR1845" i="1"/>
  <c r="BR1846" i="1"/>
  <c r="BR1847" i="1"/>
  <c r="BR1848" i="1"/>
  <c r="BR1849" i="1"/>
  <c r="BR1850" i="1"/>
  <c r="BR1851" i="1"/>
  <c r="BR1852" i="1"/>
  <c r="BR1853" i="1"/>
  <c r="BR1854" i="1"/>
  <c r="BR1855" i="1"/>
  <c r="BR1856" i="1"/>
  <c r="BR1857" i="1"/>
  <c r="BR1858" i="1"/>
  <c r="BR1859" i="1"/>
  <c r="BR1860" i="1"/>
  <c r="BR1861" i="1"/>
  <c r="BR1862" i="1"/>
  <c r="BR1863" i="1"/>
  <c r="BR1864" i="1"/>
  <c r="BR1865" i="1"/>
  <c r="BR1866" i="1"/>
  <c r="BR1867" i="1"/>
  <c r="BR1868" i="1"/>
  <c r="BR1869" i="1"/>
  <c r="BR1870" i="1"/>
  <c r="BR1871" i="1"/>
  <c r="BR1872" i="1"/>
  <c r="BR1873" i="1"/>
  <c r="BR1874" i="1"/>
  <c r="BR1875" i="1"/>
  <c r="BR1876" i="1"/>
  <c r="BR1877" i="1"/>
  <c r="BR1878" i="1"/>
  <c r="BR1879" i="1"/>
  <c r="BR1880" i="1"/>
  <c r="BR1881" i="1"/>
  <c r="BR1882" i="1"/>
  <c r="BR1883" i="1"/>
  <c r="BR1884" i="1"/>
  <c r="BR1885" i="1"/>
  <c r="BR1886" i="1"/>
  <c r="BR1887" i="1"/>
  <c r="BR1888" i="1"/>
  <c r="BR1889" i="1"/>
  <c r="BR1890" i="1"/>
  <c r="BR1891" i="1"/>
  <c r="BR1892" i="1"/>
  <c r="BR1893" i="1"/>
  <c r="BR1894" i="1"/>
  <c r="BR1895" i="1"/>
  <c r="BR1896" i="1"/>
  <c r="BR1897" i="1"/>
  <c r="BR1898" i="1"/>
  <c r="BR1899" i="1"/>
  <c r="BR1900" i="1"/>
  <c r="BR1901" i="1"/>
  <c r="BR1902" i="1"/>
  <c r="BR1903" i="1"/>
  <c r="BR1904" i="1"/>
  <c r="BR1905" i="1"/>
  <c r="BR1906" i="1"/>
  <c r="BR1907" i="1"/>
  <c r="BR1908" i="1"/>
  <c r="BR1909" i="1"/>
  <c r="BR1910" i="1"/>
  <c r="BR1911" i="1"/>
  <c r="BR1912" i="1"/>
  <c r="BR1913" i="1"/>
  <c r="BR1914" i="1"/>
  <c r="BR1915" i="1"/>
  <c r="BR1916" i="1"/>
  <c r="BR1917" i="1"/>
  <c r="BR1918" i="1"/>
  <c r="BR1919" i="1"/>
  <c r="BR1920" i="1"/>
  <c r="BR1921" i="1"/>
  <c r="BR1922" i="1"/>
  <c r="BR1923" i="1"/>
  <c r="BR1924" i="1"/>
  <c r="BR1925" i="1"/>
  <c r="BR1926" i="1"/>
  <c r="BR1927" i="1"/>
  <c r="BR1928" i="1"/>
  <c r="BR1929" i="1"/>
  <c r="BR1930" i="1"/>
  <c r="BR1931" i="1"/>
  <c r="BR1932" i="1"/>
  <c r="BR1933" i="1"/>
  <c r="BR1934" i="1"/>
  <c r="BR1935" i="1"/>
  <c r="BR1936" i="1"/>
  <c r="BR1937" i="1"/>
  <c r="BR1938" i="1"/>
  <c r="BR1939" i="1"/>
  <c r="BR1940" i="1"/>
  <c r="BR1941" i="1"/>
  <c r="BR1942" i="1"/>
  <c r="BR1943" i="1"/>
  <c r="BR1944" i="1"/>
  <c r="BR1945" i="1"/>
  <c r="BR1946" i="1"/>
  <c r="BR1947" i="1"/>
  <c r="BR1948" i="1"/>
  <c r="BR1949" i="1"/>
  <c r="BR1950" i="1"/>
  <c r="BR1951" i="1"/>
  <c r="BR1952" i="1"/>
  <c r="BR1953" i="1"/>
  <c r="BR1954" i="1"/>
  <c r="BR1955" i="1"/>
  <c r="BR1956" i="1"/>
  <c r="BR1957" i="1"/>
  <c r="BR1958" i="1"/>
  <c r="BR1959" i="1"/>
  <c r="BR1960" i="1"/>
  <c r="BR1961" i="1"/>
  <c r="BR1962" i="1"/>
  <c r="BR1963" i="1"/>
  <c r="BR1964" i="1"/>
  <c r="BR1965" i="1"/>
  <c r="BR1966" i="1"/>
  <c r="BR1967" i="1"/>
  <c r="BR1968" i="1"/>
  <c r="BR1969" i="1"/>
  <c r="BR1970" i="1"/>
  <c r="BR1971" i="1"/>
  <c r="BR1972" i="1"/>
  <c r="BR1973" i="1"/>
  <c r="BR1974" i="1"/>
  <c r="BR1975" i="1"/>
  <c r="BR1976" i="1"/>
  <c r="BR1977" i="1"/>
  <c r="BR1978" i="1"/>
  <c r="BR1979" i="1"/>
  <c r="BR1980" i="1"/>
  <c r="BR1981" i="1"/>
  <c r="BR1982" i="1"/>
  <c r="BR1983" i="1"/>
  <c r="BR1984" i="1"/>
  <c r="BR1985" i="1"/>
  <c r="BR1986" i="1"/>
  <c r="BR1987" i="1"/>
  <c r="BR1988" i="1"/>
  <c r="BR1989" i="1"/>
  <c r="BR1990" i="1"/>
  <c r="BR1991" i="1"/>
  <c r="BR1992" i="1"/>
  <c r="BR1993" i="1"/>
  <c r="BR1994" i="1"/>
  <c r="BR1995" i="1"/>
  <c r="BR1996" i="1"/>
  <c r="BR1997" i="1"/>
  <c r="BR1998" i="1"/>
  <c r="BR1999" i="1"/>
  <c r="BR2000" i="1"/>
  <c r="BR2001" i="1"/>
  <c r="BR2002" i="1"/>
  <c r="BR2003" i="1"/>
  <c r="BR2004" i="1"/>
  <c r="BR2005" i="1"/>
  <c r="BR2006" i="1"/>
  <c r="BR2007" i="1"/>
  <c r="BR2008" i="1"/>
  <c r="BR2009" i="1"/>
  <c r="BR2010" i="1"/>
  <c r="BR2011" i="1"/>
  <c r="BR2012" i="1"/>
  <c r="BR2013" i="1"/>
  <c r="BR2014" i="1"/>
  <c r="BR2015" i="1"/>
  <c r="BR2016" i="1"/>
  <c r="BR2017" i="1"/>
  <c r="BR2018" i="1"/>
  <c r="BR2019" i="1"/>
  <c r="BR2020" i="1"/>
  <c r="BR2021" i="1"/>
  <c r="BR2022" i="1"/>
  <c r="BR2023" i="1"/>
  <c r="BR2024" i="1"/>
  <c r="BR2025" i="1"/>
  <c r="BR2026" i="1"/>
  <c r="BR2027" i="1"/>
  <c r="BR2028" i="1"/>
  <c r="BR2029" i="1"/>
  <c r="BR2030" i="1"/>
  <c r="BR2031" i="1"/>
  <c r="BR2032" i="1"/>
  <c r="BR2033" i="1"/>
  <c r="BR2034" i="1"/>
  <c r="BR2035" i="1"/>
  <c r="BR2036" i="1"/>
  <c r="BR2037" i="1"/>
  <c r="BR2038" i="1"/>
  <c r="BR2039" i="1"/>
  <c r="BR2040" i="1"/>
  <c r="BR2041" i="1"/>
  <c r="BR2042" i="1"/>
  <c r="BR2043" i="1"/>
  <c r="BR2044" i="1"/>
  <c r="BR2045" i="1"/>
  <c r="BR2046" i="1"/>
  <c r="BR2047" i="1"/>
  <c r="BR2048" i="1"/>
  <c r="BR2049" i="1"/>
  <c r="BR2050" i="1"/>
  <c r="BR2051" i="1"/>
  <c r="BR2052" i="1"/>
  <c r="BR2053" i="1"/>
  <c r="BR2054" i="1"/>
  <c r="BR2055" i="1"/>
  <c r="BR2056" i="1"/>
  <c r="BR2057" i="1"/>
  <c r="BR2058" i="1"/>
  <c r="BR2059" i="1"/>
  <c r="BR2060" i="1"/>
  <c r="BR2061" i="1"/>
  <c r="BR2062" i="1"/>
  <c r="BR2063" i="1"/>
  <c r="BR2064" i="1"/>
  <c r="BR2065" i="1"/>
  <c r="BR2066" i="1"/>
  <c r="BR2067" i="1"/>
  <c r="BR2068" i="1"/>
  <c r="BR2069" i="1"/>
  <c r="BR2070" i="1"/>
  <c r="BR2071" i="1"/>
  <c r="BR2072" i="1"/>
  <c r="BR2073" i="1"/>
  <c r="BR2074" i="1"/>
  <c r="BR2075" i="1"/>
  <c r="BR2076" i="1"/>
  <c r="BR2077" i="1"/>
  <c r="BR2078" i="1"/>
  <c r="BR2079" i="1"/>
  <c r="BR2080" i="1"/>
  <c r="BR2081" i="1"/>
  <c r="BR2082" i="1"/>
  <c r="BR2083" i="1"/>
  <c r="BR2084" i="1"/>
  <c r="BR2085" i="1"/>
  <c r="BR2086" i="1"/>
  <c r="BR2087" i="1"/>
  <c r="BR2088" i="1"/>
  <c r="BR2089" i="1"/>
  <c r="BR2090" i="1"/>
  <c r="BR2091" i="1"/>
  <c r="BR2092" i="1"/>
  <c r="BR2093" i="1"/>
  <c r="BR2094" i="1"/>
  <c r="BR2095" i="1"/>
  <c r="BR2096" i="1"/>
  <c r="BR2097" i="1"/>
  <c r="BR2098" i="1"/>
  <c r="BR2099" i="1"/>
  <c r="BR2100" i="1"/>
  <c r="BR2101" i="1"/>
  <c r="BR2102" i="1"/>
  <c r="BR2103" i="1"/>
  <c r="BR2104" i="1"/>
  <c r="BR2105" i="1"/>
  <c r="BR2106" i="1"/>
  <c r="BR2107" i="1"/>
  <c r="BR2108" i="1"/>
  <c r="BR2109" i="1"/>
  <c r="BR2110" i="1"/>
  <c r="BR2111" i="1"/>
  <c r="BR2112" i="1"/>
  <c r="BR2113" i="1"/>
  <c r="BR2114" i="1"/>
  <c r="BR2115" i="1"/>
  <c r="BR2116" i="1"/>
  <c r="BR2117" i="1"/>
  <c r="BR2118" i="1"/>
  <c r="BR2119" i="1"/>
  <c r="BR2120" i="1"/>
  <c r="BR2121" i="1"/>
  <c r="BR2122" i="1"/>
  <c r="BR2123" i="1"/>
  <c r="BR2124" i="1"/>
  <c r="BR2125" i="1"/>
  <c r="BR2126" i="1"/>
  <c r="BR2127" i="1"/>
  <c r="BR2128" i="1"/>
  <c r="BR2129" i="1"/>
  <c r="BR2130" i="1"/>
  <c r="BR2131" i="1"/>
  <c r="BR2132" i="1"/>
  <c r="BR2133" i="1"/>
  <c r="BR2134" i="1"/>
  <c r="BR2135" i="1"/>
  <c r="BR2136" i="1"/>
  <c r="BR2137" i="1"/>
  <c r="BR2138" i="1"/>
  <c r="BR2139" i="1"/>
  <c r="BR2140" i="1"/>
  <c r="BR2141" i="1"/>
  <c r="BR2142" i="1"/>
  <c r="BR2143" i="1"/>
  <c r="BR2144" i="1"/>
  <c r="BR2145" i="1"/>
  <c r="BR2146" i="1"/>
  <c r="BR2147" i="1"/>
  <c r="BR2148" i="1"/>
  <c r="BR2149" i="1"/>
  <c r="BR2150" i="1"/>
  <c r="BR2151" i="1"/>
  <c r="BR2152" i="1"/>
  <c r="BR2153" i="1"/>
  <c r="BR2154" i="1"/>
  <c r="BR2155" i="1"/>
  <c r="BR2156" i="1"/>
  <c r="BR2157" i="1"/>
  <c r="BR2158" i="1"/>
  <c r="BR2159" i="1"/>
  <c r="BR2160" i="1"/>
  <c r="BR2161" i="1"/>
  <c r="BR2162" i="1"/>
  <c r="BR2163" i="1"/>
  <c r="BR2164" i="1"/>
  <c r="BR2165" i="1"/>
  <c r="BR2166" i="1"/>
  <c r="BR2167" i="1"/>
  <c r="BR2168" i="1"/>
  <c r="BR2169" i="1"/>
  <c r="BR2170" i="1"/>
  <c r="BR2171" i="1"/>
  <c r="BR2172" i="1"/>
  <c r="BR2173" i="1"/>
  <c r="BR2174" i="1"/>
  <c r="BR2175" i="1"/>
  <c r="BR2176" i="1"/>
  <c r="BR2177" i="1"/>
  <c r="BR2178" i="1"/>
  <c r="BR2179" i="1"/>
  <c r="BR2180" i="1"/>
  <c r="BR2181" i="1"/>
  <c r="BR2182" i="1"/>
  <c r="BR2183" i="1"/>
  <c r="BR2184" i="1"/>
  <c r="BR2185" i="1"/>
  <c r="BR2186" i="1"/>
  <c r="BR2187" i="1"/>
  <c r="BR2188" i="1"/>
  <c r="BR2189" i="1"/>
  <c r="BR2190" i="1"/>
  <c r="BR2191" i="1"/>
  <c r="BR2192" i="1"/>
  <c r="BR2193" i="1"/>
  <c r="BR2194" i="1"/>
  <c r="BR2195" i="1"/>
  <c r="BR2196" i="1"/>
  <c r="BR2197" i="1"/>
  <c r="BR2198" i="1"/>
  <c r="BR2199" i="1"/>
  <c r="BR2200" i="1"/>
  <c r="BR2201" i="1"/>
  <c r="BR2202" i="1"/>
  <c r="BR2203" i="1"/>
  <c r="BR2204" i="1"/>
  <c r="BR2205" i="1"/>
  <c r="BR2206" i="1"/>
  <c r="BR2207" i="1"/>
  <c r="BR2208" i="1"/>
  <c r="BR2209" i="1"/>
  <c r="BR2210" i="1"/>
  <c r="BR2211" i="1"/>
  <c r="BR2212" i="1"/>
  <c r="BR2213" i="1"/>
  <c r="BR2214" i="1"/>
  <c r="BR2215" i="1"/>
  <c r="BR2216" i="1"/>
  <c r="BR2217" i="1"/>
  <c r="BR2218" i="1"/>
  <c r="BR2219" i="1"/>
  <c r="BR2220" i="1"/>
  <c r="BR2221" i="1"/>
  <c r="BR2222" i="1"/>
  <c r="BR2223" i="1"/>
  <c r="BR2224" i="1"/>
  <c r="BR2225" i="1"/>
  <c r="BR2226" i="1"/>
  <c r="BR2227" i="1"/>
  <c r="BR2228" i="1"/>
  <c r="BR2229" i="1"/>
  <c r="BR2230" i="1"/>
  <c r="BR2231" i="1"/>
  <c r="BR2232" i="1"/>
  <c r="BR2233" i="1"/>
  <c r="BR2234" i="1"/>
  <c r="BR2235" i="1"/>
  <c r="BR2236" i="1"/>
  <c r="BR2237" i="1"/>
  <c r="BR2238" i="1"/>
  <c r="BR2239" i="1"/>
  <c r="BR2240" i="1"/>
  <c r="BR2241" i="1"/>
  <c r="BR2242" i="1"/>
  <c r="BR2243" i="1"/>
  <c r="BR2244" i="1"/>
  <c r="BR2245" i="1"/>
  <c r="BR2246" i="1"/>
  <c r="BR2247" i="1"/>
  <c r="BR2248" i="1"/>
  <c r="BR2249" i="1"/>
  <c r="BR2250" i="1"/>
  <c r="BR2251" i="1"/>
  <c r="BR2252" i="1"/>
  <c r="BR2253" i="1"/>
  <c r="BR2254" i="1"/>
  <c r="BR2255" i="1"/>
  <c r="BR2256" i="1"/>
  <c r="BR2257" i="1"/>
  <c r="BR2258" i="1"/>
  <c r="BR2259" i="1"/>
  <c r="BR2260" i="1"/>
  <c r="BR2261" i="1"/>
  <c r="BR2262" i="1"/>
  <c r="BR2263" i="1"/>
  <c r="BR2264" i="1"/>
  <c r="BR2265" i="1"/>
  <c r="BR2266" i="1"/>
  <c r="BR2267" i="1"/>
  <c r="BR2268" i="1"/>
  <c r="BR2269" i="1"/>
  <c r="BR2270" i="1"/>
  <c r="BR2271" i="1"/>
  <c r="BR2272" i="1"/>
  <c r="BR2273" i="1"/>
  <c r="BR2274" i="1"/>
  <c r="BR2275" i="1"/>
  <c r="BR2276" i="1"/>
  <c r="BR2277" i="1"/>
  <c r="BR2278" i="1"/>
  <c r="BR2279" i="1"/>
  <c r="BR2280" i="1"/>
  <c r="BR2281" i="1"/>
  <c r="BR2282" i="1"/>
  <c r="BR2283" i="1"/>
  <c r="BR2284" i="1"/>
  <c r="BR2285" i="1"/>
  <c r="BR2286" i="1"/>
  <c r="BR2287" i="1"/>
  <c r="BR2288" i="1"/>
  <c r="BR2289" i="1"/>
  <c r="BR2290" i="1"/>
  <c r="BR2291" i="1"/>
  <c r="BR2292" i="1"/>
  <c r="BR2293" i="1"/>
  <c r="BR2294" i="1"/>
  <c r="BR2295" i="1"/>
  <c r="BR2296" i="1"/>
  <c r="BR2297" i="1"/>
  <c r="BR2298" i="1"/>
  <c r="BR2299" i="1"/>
  <c r="BR2300" i="1"/>
  <c r="BR2301" i="1"/>
  <c r="BR2302" i="1"/>
  <c r="BR2303" i="1"/>
  <c r="BR2304" i="1"/>
  <c r="BR2305" i="1"/>
  <c r="BR2306" i="1"/>
  <c r="BR2307" i="1"/>
  <c r="BR2308" i="1"/>
  <c r="BR2309" i="1"/>
  <c r="BR2310" i="1"/>
  <c r="BR2311" i="1"/>
  <c r="BR2312" i="1"/>
  <c r="BR2313" i="1"/>
  <c r="BR2314" i="1"/>
  <c r="BR2315" i="1"/>
  <c r="BR2316" i="1"/>
  <c r="BR2317" i="1"/>
  <c r="BR2318" i="1"/>
  <c r="BR2319" i="1"/>
  <c r="BR2320" i="1"/>
  <c r="BR2321" i="1"/>
  <c r="BR2322" i="1"/>
  <c r="BR2323" i="1"/>
  <c r="BR2324" i="1"/>
  <c r="BR2325" i="1"/>
  <c r="BR2326" i="1"/>
  <c r="BR2327" i="1"/>
  <c r="BR2328" i="1"/>
  <c r="BR2329" i="1"/>
  <c r="BR2330" i="1"/>
  <c r="BR2331" i="1"/>
  <c r="BR2332" i="1"/>
  <c r="BR2333" i="1"/>
  <c r="BR2334" i="1"/>
  <c r="BR2335" i="1"/>
  <c r="BR2336" i="1"/>
  <c r="BR2337" i="1"/>
  <c r="BR2338" i="1"/>
  <c r="BR2339" i="1"/>
  <c r="BR2340" i="1"/>
  <c r="BR2341" i="1"/>
  <c r="BR2342" i="1"/>
  <c r="BR2343" i="1"/>
  <c r="BR2344" i="1"/>
  <c r="BR2345" i="1"/>
  <c r="BR2346" i="1"/>
  <c r="BR2347" i="1"/>
  <c r="BR2348" i="1"/>
  <c r="BR2349" i="1"/>
  <c r="BR2350" i="1"/>
  <c r="BR2351" i="1"/>
  <c r="BR2352" i="1"/>
  <c r="BR2353" i="1"/>
  <c r="BR2354" i="1"/>
  <c r="BR2355" i="1"/>
  <c r="BR2356" i="1"/>
  <c r="BR2357" i="1"/>
  <c r="BR2358" i="1"/>
  <c r="BR2359" i="1"/>
  <c r="BR2360" i="1"/>
  <c r="BR2361" i="1"/>
  <c r="BR2362" i="1"/>
  <c r="BR2363" i="1"/>
  <c r="BR2364" i="1"/>
  <c r="BR2365" i="1"/>
  <c r="BR2366" i="1"/>
  <c r="BR2367" i="1"/>
  <c r="BR2368" i="1"/>
  <c r="BR2369" i="1"/>
  <c r="BR2370" i="1"/>
  <c r="BR2371" i="1"/>
  <c r="BR2372" i="1"/>
  <c r="BR2373" i="1"/>
  <c r="BR2374" i="1"/>
  <c r="BR2375" i="1"/>
  <c r="BR2376" i="1"/>
  <c r="BR2377" i="1"/>
  <c r="BR2378" i="1"/>
  <c r="BR2379" i="1"/>
  <c r="BR2380" i="1"/>
  <c r="BR2381" i="1"/>
  <c r="BR2382" i="1"/>
  <c r="BR2383" i="1"/>
  <c r="BR2384" i="1"/>
  <c r="BR2385" i="1"/>
  <c r="BR2386" i="1"/>
  <c r="BR2387" i="1"/>
  <c r="BR2388" i="1"/>
  <c r="BR2389" i="1"/>
  <c r="BR2390" i="1"/>
  <c r="BR2391" i="1"/>
  <c r="BR2392" i="1"/>
  <c r="BR2393" i="1"/>
  <c r="BR2394" i="1"/>
  <c r="BR2395" i="1"/>
  <c r="BR2396" i="1"/>
  <c r="BR2397" i="1"/>
  <c r="BR2398" i="1"/>
  <c r="BR2399" i="1"/>
  <c r="BR2400" i="1"/>
  <c r="BR2401" i="1"/>
  <c r="BR2402" i="1"/>
  <c r="BR2403" i="1"/>
  <c r="BR2404" i="1"/>
  <c r="BR2405" i="1"/>
  <c r="BR2406" i="1"/>
  <c r="BR2407" i="1"/>
  <c r="BR2408" i="1"/>
  <c r="BR2409" i="1"/>
  <c r="BR2410" i="1"/>
  <c r="BR2411" i="1"/>
  <c r="BR2412" i="1"/>
  <c r="BR2413" i="1"/>
  <c r="BR2414" i="1"/>
  <c r="BR2415" i="1"/>
  <c r="BR2416" i="1"/>
  <c r="BR2417" i="1"/>
  <c r="BR2418" i="1"/>
  <c r="BR2419" i="1"/>
  <c r="BR2420" i="1"/>
  <c r="BR2421" i="1"/>
  <c r="BR2422" i="1"/>
  <c r="BR2423" i="1"/>
  <c r="BR2424" i="1"/>
  <c r="BR2425" i="1"/>
  <c r="BR2426" i="1"/>
  <c r="BR2427" i="1"/>
  <c r="BR2428" i="1"/>
  <c r="BR2429" i="1"/>
  <c r="BR2430" i="1"/>
  <c r="BR2431" i="1"/>
  <c r="BR2432" i="1"/>
  <c r="BR2433" i="1"/>
  <c r="BR2434" i="1"/>
  <c r="BR2435" i="1"/>
  <c r="BR2436" i="1"/>
  <c r="BR2437" i="1"/>
  <c r="BR2438" i="1"/>
  <c r="BR2439" i="1"/>
  <c r="BR2440" i="1"/>
  <c r="BR2441" i="1"/>
  <c r="BR2442" i="1"/>
  <c r="BR2443" i="1"/>
  <c r="BR2444" i="1"/>
  <c r="BR2445" i="1"/>
  <c r="BR2446" i="1"/>
  <c r="BR2447" i="1"/>
  <c r="BR2448" i="1"/>
  <c r="BR2449" i="1"/>
  <c r="BR2450" i="1"/>
  <c r="BR2451" i="1"/>
  <c r="BR2452" i="1"/>
  <c r="BR2453" i="1"/>
  <c r="BR2454" i="1"/>
  <c r="BR2455" i="1"/>
  <c r="BR2456" i="1"/>
  <c r="BR2457" i="1"/>
  <c r="BR2458" i="1"/>
  <c r="BR2459" i="1"/>
  <c r="BR2460" i="1"/>
  <c r="BR2461" i="1"/>
  <c r="BR2462" i="1"/>
  <c r="BR2463" i="1"/>
  <c r="BR2464" i="1"/>
  <c r="BR2465" i="1"/>
  <c r="BR2466" i="1"/>
  <c r="BR2467" i="1"/>
  <c r="BR2468" i="1"/>
  <c r="BR2469" i="1"/>
  <c r="BR2470" i="1"/>
  <c r="BR2471" i="1"/>
  <c r="BR2472" i="1"/>
  <c r="BR2473" i="1"/>
  <c r="BR2474" i="1"/>
  <c r="BR2475" i="1"/>
  <c r="BR2476" i="1"/>
  <c r="BR2477" i="1"/>
  <c r="BR2478" i="1"/>
  <c r="BR2479" i="1"/>
  <c r="BR2480" i="1"/>
  <c r="BR2481" i="1"/>
  <c r="BR2482" i="1"/>
  <c r="BR2483" i="1"/>
  <c r="BR2484" i="1"/>
  <c r="BR2485" i="1"/>
  <c r="BR2486" i="1"/>
  <c r="BR2487" i="1"/>
  <c r="BR2488" i="1"/>
  <c r="BR2489" i="1"/>
  <c r="BR2490" i="1"/>
  <c r="BR2491" i="1"/>
  <c r="BR2492" i="1"/>
  <c r="BR2493" i="1"/>
  <c r="BR2494" i="1"/>
  <c r="BR2495" i="1"/>
  <c r="BR2496" i="1"/>
  <c r="BR2497" i="1"/>
  <c r="BR2498" i="1"/>
  <c r="BR2499" i="1"/>
  <c r="BR2500" i="1"/>
  <c r="BR2501" i="1"/>
  <c r="BR2502" i="1"/>
  <c r="BR2503" i="1"/>
  <c r="BR2504" i="1"/>
  <c r="BR2505" i="1"/>
  <c r="BR2506" i="1"/>
  <c r="BR2507" i="1"/>
  <c r="BR2508" i="1"/>
  <c r="BR2509" i="1"/>
  <c r="BR2510" i="1"/>
  <c r="BR2511" i="1"/>
  <c r="BR2512" i="1"/>
  <c r="BR2513" i="1"/>
  <c r="BR2514" i="1"/>
  <c r="BR2515" i="1"/>
  <c r="BR2516" i="1"/>
  <c r="BR2517" i="1"/>
  <c r="BR2518" i="1"/>
  <c r="BR2519" i="1"/>
  <c r="BR2520" i="1"/>
  <c r="BR2521" i="1"/>
  <c r="BR2522" i="1"/>
  <c r="BR2523" i="1"/>
  <c r="BR2524" i="1"/>
  <c r="BR2525" i="1"/>
  <c r="BR2526" i="1"/>
  <c r="BR2527" i="1"/>
  <c r="BR2528" i="1"/>
  <c r="BR2529" i="1"/>
  <c r="BR2530" i="1"/>
  <c r="BR2531" i="1"/>
  <c r="BR2532" i="1"/>
  <c r="BR2533" i="1"/>
  <c r="BR2534" i="1"/>
  <c r="BR2535" i="1"/>
  <c r="BR2536" i="1"/>
  <c r="BR2537" i="1"/>
  <c r="BR2538" i="1"/>
  <c r="BR2539" i="1"/>
  <c r="BR2540" i="1"/>
  <c r="BR2541" i="1"/>
  <c r="BR2542" i="1"/>
  <c r="BR2543" i="1"/>
  <c r="BR2544" i="1"/>
  <c r="BR2545" i="1"/>
  <c r="BR2546" i="1"/>
  <c r="BR2547" i="1"/>
  <c r="BR2548" i="1"/>
  <c r="BR2549" i="1"/>
  <c r="BR2550" i="1"/>
  <c r="BR2551" i="1"/>
  <c r="BR2552" i="1"/>
  <c r="BR2553" i="1"/>
  <c r="BR2554" i="1"/>
  <c r="BR2555" i="1"/>
  <c r="BR2556" i="1"/>
  <c r="BR2557" i="1"/>
  <c r="BR2558" i="1"/>
  <c r="BR2559" i="1"/>
  <c r="BR2560" i="1"/>
  <c r="BR2561" i="1"/>
  <c r="BR2562" i="1"/>
  <c r="BR2563" i="1"/>
  <c r="BR2564" i="1"/>
  <c r="BR2565" i="1"/>
  <c r="BR2566" i="1"/>
  <c r="BR2567" i="1"/>
  <c r="BR2568" i="1"/>
  <c r="BR2569" i="1"/>
  <c r="BR2570" i="1"/>
  <c r="BR2571" i="1"/>
  <c r="BR2572" i="1"/>
  <c r="BR2573" i="1"/>
  <c r="BR2574" i="1"/>
  <c r="BR2575" i="1"/>
  <c r="BR2576" i="1"/>
  <c r="BR2577" i="1"/>
  <c r="BR2578" i="1"/>
  <c r="BR2579" i="1"/>
  <c r="BR2580" i="1"/>
  <c r="BR2581" i="1"/>
  <c r="BR2582" i="1"/>
  <c r="BR2583" i="1"/>
  <c r="BR2584" i="1"/>
  <c r="BR2585" i="1"/>
  <c r="BR2586" i="1"/>
  <c r="BR2587" i="1"/>
  <c r="BR2588" i="1"/>
  <c r="BR2589" i="1"/>
  <c r="BR2590" i="1"/>
  <c r="BR2591" i="1"/>
  <c r="BR2592" i="1"/>
  <c r="BR2593" i="1"/>
  <c r="BR2594" i="1"/>
  <c r="BR2595" i="1"/>
  <c r="BR2596" i="1"/>
  <c r="BR2597" i="1"/>
  <c r="BR2598" i="1"/>
  <c r="BR2599" i="1"/>
  <c r="BR2600" i="1"/>
  <c r="BR2601" i="1"/>
  <c r="BR2602" i="1"/>
  <c r="BR2603" i="1"/>
  <c r="BR2604" i="1"/>
  <c r="BR2605" i="1"/>
  <c r="BR2606" i="1"/>
  <c r="BR2607" i="1"/>
  <c r="BR2608" i="1"/>
  <c r="BR2609" i="1"/>
  <c r="BR2610" i="1"/>
  <c r="BR2611" i="1"/>
  <c r="BR2612" i="1"/>
  <c r="BR2613" i="1"/>
  <c r="BR2614" i="1"/>
  <c r="BR2615" i="1"/>
  <c r="BR2616" i="1"/>
  <c r="BR2617" i="1"/>
  <c r="BR2618" i="1"/>
  <c r="BR2619" i="1"/>
  <c r="BR2620" i="1"/>
  <c r="BR2621" i="1"/>
  <c r="BR2622" i="1"/>
  <c r="BR2623" i="1"/>
  <c r="BR2624" i="1"/>
  <c r="BR2625" i="1"/>
  <c r="BR2626" i="1"/>
  <c r="BR2627" i="1"/>
  <c r="BR2628" i="1"/>
  <c r="BR2629" i="1"/>
  <c r="BR2630" i="1"/>
  <c r="BR2631" i="1"/>
  <c r="BR2632" i="1"/>
  <c r="BR2633" i="1"/>
  <c r="BR2634" i="1"/>
  <c r="BR2635" i="1"/>
  <c r="BR2636" i="1"/>
  <c r="BR2637" i="1"/>
  <c r="BR2638" i="1"/>
  <c r="BR2639" i="1"/>
  <c r="BR2640" i="1"/>
  <c r="BR2641" i="1"/>
  <c r="BR2642" i="1"/>
  <c r="BR2643" i="1"/>
  <c r="BR2644" i="1"/>
  <c r="BR2645" i="1"/>
  <c r="BR2646" i="1"/>
  <c r="BR2647" i="1"/>
  <c r="BR2648" i="1"/>
  <c r="BR2649" i="1"/>
  <c r="BR2650" i="1"/>
  <c r="BR2651" i="1"/>
  <c r="BR2652" i="1"/>
  <c r="BR2653" i="1"/>
  <c r="BR2654" i="1"/>
  <c r="BR2655" i="1"/>
  <c r="BR2656" i="1"/>
  <c r="BR2657" i="1"/>
  <c r="BR2658" i="1"/>
  <c r="BR2659" i="1"/>
  <c r="BR2660" i="1"/>
  <c r="BR2661" i="1"/>
  <c r="BR2662" i="1"/>
  <c r="BR2663" i="1"/>
  <c r="BR2664" i="1"/>
  <c r="BR2665" i="1"/>
  <c r="BR2666" i="1"/>
  <c r="BR2667" i="1"/>
  <c r="BR2668" i="1"/>
  <c r="BR2669" i="1"/>
  <c r="BR2670" i="1"/>
  <c r="BR2671" i="1"/>
  <c r="BR2672" i="1"/>
  <c r="BR2673" i="1"/>
  <c r="BR2674" i="1"/>
  <c r="BR2675" i="1"/>
  <c r="BR2676" i="1"/>
  <c r="BR2677" i="1"/>
  <c r="BR2678" i="1"/>
  <c r="BR2679" i="1"/>
  <c r="BR2680" i="1"/>
  <c r="BR2681" i="1"/>
  <c r="BR2682" i="1"/>
  <c r="BR2683" i="1"/>
  <c r="BR2684" i="1"/>
  <c r="BR2685" i="1"/>
  <c r="BR2686" i="1"/>
  <c r="BR2687" i="1"/>
  <c r="BR2688" i="1"/>
  <c r="BR2689" i="1"/>
  <c r="BR2690" i="1"/>
  <c r="BR2691" i="1"/>
  <c r="BR2692" i="1"/>
  <c r="BR2693" i="1"/>
  <c r="BR2694" i="1"/>
  <c r="BR2695" i="1"/>
  <c r="BR2696" i="1"/>
  <c r="BR2697" i="1"/>
  <c r="BR2698" i="1"/>
  <c r="BR2699" i="1"/>
  <c r="BR2700" i="1"/>
  <c r="BR2701" i="1"/>
  <c r="BR2702" i="1"/>
  <c r="BR2703" i="1"/>
  <c r="BR2704" i="1"/>
  <c r="BR2705" i="1"/>
  <c r="BR2706" i="1"/>
  <c r="BR2707" i="1"/>
  <c r="BR2708" i="1"/>
  <c r="BR2709" i="1"/>
  <c r="BR2710" i="1"/>
  <c r="BR2711" i="1"/>
  <c r="BR2712" i="1"/>
  <c r="BR2713" i="1"/>
  <c r="BR2714" i="1"/>
  <c r="BR2715" i="1"/>
  <c r="BR2716" i="1"/>
  <c r="BR2717" i="1"/>
  <c r="BR2718" i="1"/>
  <c r="BR2719" i="1"/>
  <c r="BR2720" i="1"/>
  <c r="BR2721" i="1"/>
  <c r="BR2722" i="1"/>
  <c r="BR2723" i="1"/>
  <c r="BR2724" i="1"/>
  <c r="BR2725" i="1"/>
  <c r="BR2726" i="1"/>
  <c r="BR2727" i="1"/>
  <c r="BR2728" i="1"/>
  <c r="BR2729" i="1"/>
  <c r="BR2730" i="1"/>
  <c r="BR2731" i="1"/>
  <c r="BR2732" i="1"/>
  <c r="BR2733" i="1"/>
  <c r="BR2734" i="1"/>
  <c r="BR2735" i="1"/>
  <c r="BR2736" i="1"/>
  <c r="BR2737" i="1"/>
  <c r="BR2738" i="1"/>
  <c r="BR2739" i="1"/>
  <c r="BR2740" i="1"/>
  <c r="BR2741" i="1"/>
  <c r="BR2742" i="1"/>
  <c r="BR2743" i="1"/>
  <c r="BR2744" i="1"/>
  <c r="BR2745" i="1"/>
  <c r="BR2746" i="1"/>
  <c r="BR2747" i="1"/>
  <c r="BR2748" i="1"/>
  <c r="BR2749" i="1"/>
  <c r="BR2750" i="1"/>
  <c r="BR2751" i="1"/>
  <c r="BR2752" i="1"/>
  <c r="BR2753" i="1"/>
  <c r="BR2754" i="1"/>
  <c r="BR2755" i="1"/>
  <c r="BR2756" i="1"/>
  <c r="BR2757" i="1"/>
  <c r="BR2758" i="1"/>
  <c r="BR2759" i="1"/>
  <c r="BR2760" i="1"/>
  <c r="BR2761" i="1"/>
  <c r="BR2762" i="1"/>
  <c r="BR2763" i="1"/>
  <c r="BR2764" i="1"/>
  <c r="BR2765" i="1"/>
  <c r="BR2766" i="1"/>
  <c r="BR2767" i="1"/>
  <c r="BR2768" i="1"/>
  <c r="BR2769" i="1"/>
  <c r="BR2770" i="1"/>
  <c r="BR2771" i="1"/>
  <c r="BR2772" i="1"/>
  <c r="BR2773" i="1"/>
  <c r="BR2774" i="1"/>
  <c r="BR2775" i="1"/>
  <c r="BR2776" i="1"/>
  <c r="BR2777" i="1"/>
  <c r="BR2778" i="1"/>
  <c r="BR2779" i="1"/>
  <c r="BR2780" i="1"/>
  <c r="BR2781" i="1"/>
  <c r="BR2782" i="1"/>
  <c r="BR2783" i="1"/>
  <c r="BR2784" i="1"/>
  <c r="BR2785" i="1"/>
  <c r="BR2786" i="1"/>
  <c r="BR2787" i="1"/>
  <c r="BR2788" i="1"/>
  <c r="BR2789" i="1"/>
  <c r="BR2790" i="1"/>
  <c r="BR2791" i="1"/>
  <c r="BR2792" i="1"/>
  <c r="BR2793" i="1"/>
  <c r="BR2794" i="1"/>
  <c r="BR2795" i="1"/>
  <c r="BR2796" i="1"/>
  <c r="BR2797" i="1"/>
  <c r="BR2798" i="1"/>
  <c r="BR2799" i="1"/>
  <c r="BR2800" i="1"/>
  <c r="BR2801" i="1"/>
  <c r="BR2802" i="1"/>
  <c r="BR2803" i="1"/>
  <c r="BR2804" i="1"/>
  <c r="BR2805" i="1"/>
  <c r="BR2806" i="1"/>
  <c r="BR2807" i="1"/>
  <c r="BR2808" i="1"/>
  <c r="BR2809" i="1"/>
  <c r="BR2810" i="1"/>
  <c r="BR2811" i="1"/>
  <c r="BR2812" i="1"/>
  <c r="BR2813" i="1"/>
  <c r="BR2814" i="1"/>
  <c r="BR2815" i="1"/>
  <c r="BR2816" i="1"/>
  <c r="BR2817" i="1"/>
  <c r="BR2818" i="1"/>
  <c r="BR2819" i="1"/>
  <c r="BR2820" i="1"/>
  <c r="BR2821" i="1"/>
  <c r="BR2822" i="1"/>
  <c r="BR2823" i="1"/>
  <c r="BR2824" i="1"/>
  <c r="BR2825" i="1"/>
  <c r="BR2826" i="1"/>
  <c r="BR2827" i="1"/>
  <c r="BR2828" i="1"/>
  <c r="BR2829" i="1"/>
  <c r="BR2830" i="1"/>
  <c r="BR2831" i="1"/>
  <c r="BR2832" i="1"/>
  <c r="BR2833" i="1"/>
  <c r="BR2834" i="1"/>
  <c r="BR2835" i="1"/>
  <c r="BR2836" i="1"/>
  <c r="BR2837" i="1"/>
  <c r="BR2838" i="1"/>
  <c r="BR2839" i="1"/>
  <c r="BR2840" i="1"/>
  <c r="BR2841" i="1"/>
  <c r="BR2842" i="1"/>
  <c r="BR2843" i="1"/>
  <c r="BR2844" i="1"/>
  <c r="BR2845" i="1"/>
  <c r="BR2846" i="1"/>
  <c r="BR2847" i="1"/>
  <c r="BR2848" i="1"/>
  <c r="BR2849" i="1"/>
  <c r="BR2850" i="1"/>
  <c r="BR2851" i="1"/>
  <c r="BR2852" i="1"/>
  <c r="BR2853" i="1"/>
  <c r="BR2854" i="1"/>
  <c r="BR2855" i="1"/>
  <c r="BR2856" i="1"/>
  <c r="BR2857" i="1"/>
  <c r="BR2858" i="1"/>
  <c r="BR2859" i="1"/>
  <c r="BR2860" i="1"/>
  <c r="BR2861" i="1"/>
  <c r="BR2862" i="1"/>
  <c r="BR2863" i="1"/>
  <c r="BR2864" i="1"/>
  <c r="BR2865" i="1"/>
  <c r="BR2866" i="1"/>
  <c r="BR2867" i="1"/>
  <c r="BR2868" i="1"/>
  <c r="BR2869" i="1"/>
  <c r="BR2870" i="1"/>
  <c r="BR2871" i="1"/>
  <c r="BR2872" i="1"/>
  <c r="BR2873" i="1"/>
  <c r="BR2874" i="1"/>
  <c r="BR2875" i="1"/>
  <c r="BR2876" i="1"/>
  <c r="BR2877" i="1"/>
  <c r="BR2878" i="1"/>
  <c r="BR2879" i="1"/>
  <c r="BR2880" i="1"/>
  <c r="BR2881" i="1"/>
  <c r="BR2882" i="1"/>
  <c r="BR2883" i="1"/>
  <c r="BR2884" i="1"/>
  <c r="BR2885" i="1"/>
  <c r="BR2886" i="1"/>
  <c r="BR2887" i="1"/>
  <c r="BR2888" i="1"/>
  <c r="BR2889" i="1"/>
  <c r="BR2890" i="1"/>
  <c r="BR2891" i="1"/>
  <c r="BR2892" i="1"/>
  <c r="BR2893" i="1"/>
  <c r="BR2894" i="1"/>
  <c r="BR2895" i="1"/>
  <c r="BR2896" i="1"/>
  <c r="BR2897" i="1"/>
  <c r="BR2898" i="1"/>
  <c r="BR2899" i="1"/>
  <c r="BR2900" i="1"/>
  <c r="BR2901" i="1"/>
  <c r="BR2902" i="1"/>
  <c r="BR2903" i="1"/>
  <c r="BR2904" i="1"/>
  <c r="BR2905" i="1"/>
  <c r="BR2906" i="1"/>
  <c r="BR2907" i="1"/>
  <c r="BR2908" i="1"/>
  <c r="BR2909" i="1"/>
  <c r="BR2910" i="1"/>
  <c r="BR2911" i="1"/>
  <c r="BR2912" i="1"/>
  <c r="BR2913" i="1"/>
  <c r="BR2914" i="1"/>
  <c r="BR2915" i="1"/>
  <c r="BR2916" i="1"/>
  <c r="BR2917" i="1"/>
  <c r="BR2918" i="1"/>
  <c r="BR2919" i="1"/>
  <c r="BR2920" i="1"/>
  <c r="BR2921" i="1"/>
  <c r="BR2922" i="1"/>
  <c r="BR2923" i="1"/>
  <c r="BR2924" i="1"/>
  <c r="BR2925" i="1"/>
  <c r="BR2926" i="1"/>
  <c r="BR2927" i="1"/>
  <c r="BR2928" i="1"/>
  <c r="BR2929" i="1"/>
  <c r="BR2930" i="1"/>
  <c r="BR2931" i="1"/>
  <c r="BR2932" i="1"/>
  <c r="BR2933" i="1"/>
  <c r="BR2934" i="1"/>
  <c r="BR2935" i="1"/>
  <c r="BR2936" i="1"/>
  <c r="BR2937" i="1"/>
  <c r="BR2938" i="1"/>
  <c r="BR2939" i="1"/>
  <c r="BR2940" i="1"/>
  <c r="BR2941" i="1"/>
  <c r="BR2942" i="1"/>
  <c r="BR2943" i="1"/>
  <c r="BR2944" i="1"/>
  <c r="BR2945" i="1"/>
  <c r="BR2946" i="1"/>
  <c r="BR2947" i="1"/>
  <c r="BR2948" i="1"/>
  <c r="BR2949" i="1"/>
  <c r="BR2950" i="1"/>
  <c r="BR2951" i="1"/>
  <c r="BR2952" i="1"/>
  <c r="BR2953" i="1"/>
  <c r="BR2954" i="1"/>
  <c r="BR2955" i="1"/>
  <c r="BR2956" i="1"/>
  <c r="BR2957" i="1"/>
  <c r="BR2958" i="1"/>
  <c r="BR2959" i="1"/>
  <c r="BR2960" i="1"/>
  <c r="BR2961" i="1"/>
  <c r="BR2962" i="1"/>
  <c r="BR2963" i="1"/>
  <c r="BR2964" i="1"/>
  <c r="BR2965" i="1"/>
  <c r="BR2966" i="1"/>
  <c r="BR2967" i="1"/>
  <c r="BR2968" i="1"/>
  <c r="BR2969" i="1"/>
  <c r="BR2970" i="1"/>
  <c r="BR2971" i="1"/>
  <c r="BR2972" i="1"/>
  <c r="BR2973" i="1"/>
  <c r="BR2974" i="1"/>
  <c r="BR2975" i="1"/>
  <c r="BR2976" i="1"/>
  <c r="BR2977" i="1"/>
  <c r="BR2978" i="1"/>
  <c r="BR2979" i="1"/>
  <c r="BR2980" i="1"/>
  <c r="BR2981" i="1"/>
  <c r="BR2982" i="1"/>
  <c r="BR2983" i="1"/>
  <c r="BR2984" i="1"/>
  <c r="BR2985" i="1"/>
  <c r="BR2986" i="1"/>
  <c r="BR2987" i="1"/>
  <c r="BR2988" i="1"/>
  <c r="BR2989" i="1"/>
  <c r="BR2990" i="1"/>
  <c r="BR2991" i="1"/>
  <c r="BR2992" i="1"/>
  <c r="BR2993" i="1"/>
  <c r="BR2994" i="1"/>
  <c r="BR2995" i="1"/>
  <c r="BR2996" i="1"/>
  <c r="BR2997" i="1"/>
  <c r="BR2998" i="1"/>
  <c r="BR2999" i="1"/>
  <c r="BR3000" i="1"/>
  <c r="BR3001" i="1"/>
  <c r="BK3001" i="1"/>
  <c r="BH1002" i="1"/>
  <c r="BH1003" i="1"/>
  <c r="BH1004" i="1"/>
  <c r="BH1005" i="1"/>
  <c r="BH1006" i="1"/>
  <c r="BH1007" i="1"/>
  <c r="BH1008" i="1"/>
  <c r="BH1009" i="1"/>
  <c r="BH1010" i="1"/>
  <c r="BH1011" i="1"/>
  <c r="BH1012" i="1"/>
  <c r="BH1013" i="1"/>
  <c r="BH1014" i="1"/>
  <c r="BH1015" i="1"/>
  <c r="BH1016" i="1"/>
  <c r="BH1017" i="1"/>
  <c r="BH1018" i="1"/>
  <c r="BH1019" i="1"/>
  <c r="BH1020" i="1"/>
  <c r="BH1021" i="1"/>
  <c r="BH1022" i="1"/>
  <c r="BH1023" i="1"/>
  <c r="BH1024" i="1"/>
  <c r="BH1025" i="1"/>
  <c r="BH1026" i="1"/>
  <c r="BH1027" i="1"/>
  <c r="BH1028" i="1"/>
  <c r="BH1029" i="1"/>
  <c r="BH1030" i="1"/>
  <c r="BH1031" i="1"/>
  <c r="BH1032" i="1"/>
  <c r="BH1033" i="1"/>
  <c r="BH1034" i="1"/>
  <c r="BH1035" i="1"/>
  <c r="BH1036" i="1"/>
  <c r="BH1037" i="1"/>
  <c r="BH1038" i="1"/>
  <c r="BH1039" i="1"/>
  <c r="BH1040" i="1"/>
  <c r="BH1041" i="1"/>
  <c r="BH1042" i="1"/>
  <c r="BH1043" i="1"/>
  <c r="BH1044" i="1"/>
  <c r="BH1045" i="1"/>
  <c r="BH1046" i="1"/>
  <c r="BH1047" i="1"/>
  <c r="BH1048" i="1"/>
  <c r="BH1049" i="1"/>
  <c r="BH1050" i="1"/>
  <c r="BH1051" i="1"/>
  <c r="BH1052" i="1"/>
  <c r="BH1053" i="1"/>
  <c r="BH1054" i="1"/>
  <c r="BH1055" i="1"/>
  <c r="BH1056" i="1"/>
  <c r="BH1057" i="1"/>
  <c r="BH1058" i="1"/>
  <c r="BH1059" i="1"/>
  <c r="BH1060" i="1"/>
  <c r="BH1061" i="1"/>
  <c r="BH1062" i="1"/>
  <c r="BH1063" i="1"/>
  <c r="BH1064" i="1"/>
  <c r="BH1065" i="1"/>
  <c r="BH1066" i="1"/>
  <c r="BH1067" i="1"/>
  <c r="BH1068" i="1"/>
  <c r="BH1069" i="1"/>
  <c r="BH1070" i="1"/>
  <c r="BH1071" i="1"/>
  <c r="BH1072" i="1"/>
  <c r="BH1073" i="1"/>
  <c r="BH1074" i="1"/>
  <c r="BH1075" i="1"/>
  <c r="BH1076" i="1"/>
  <c r="BH1077" i="1"/>
  <c r="BH1078" i="1"/>
  <c r="BH1079" i="1"/>
  <c r="BH1080" i="1"/>
  <c r="BH1081" i="1"/>
  <c r="BH1082" i="1"/>
  <c r="BH1083" i="1"/>
  <c r="BH1084" i="1"/>
  <c r="BH1085" i="1"/>
  <c r="BH1086" i="1"/>
  <c r="BH1087" i="1"/>
  <c r="BH1088" i="1"/>
  <c r="BH1089" i="1"/>
  <c r="BH1090" i="1"/>
  <c r="BH1091" i="1"/>
  <c r="BH1092" i="1"/>
  <c r="BH1093" i="1"/>
  <c r="BH1094" i="1"/>
  <c r="BH1095" i="1"/>
  <c r="BH1096" i="1"/>
  <c r="BH1097" i="1"/>
  <c r="BH1098" i="1"/>
  <c r="BH1099" i="1"/>
  <c r="BH1100" i="1"/>
  <c r="BH1101" i="1"/>
  <c r="BH1102" i="1"/>
  <c r="BH1103" i="1"/>
  <c r="BH1104" i="1"/>
  <c r="BH1105" i="1"/>
  <c r="BH1106" i="1"/>
  <c r="BH1107" i="1"/>
  <c r="BH1108" i="1"/>
  <c r="BH1109" i="1"/>
  <c r="BH1110" i="1"/>
  <c r="BH1111" i="1"/>
  <c r="BH1112" i="1"/>
  <c r="BH1113" i="1"/>
  <c r="BH1114" i="1"/>
  <c r="BH1115" i="1"/>
  <c r="BH1116" i="1"/>
  <c r="BH1117" i="1"/>
  <c r="BH1118" i="1"/>
  <c r="BH1119" i="1"/>
  <c r="BH1120" i="1"/>
  <c r="BH1121" i="1"/>
  <c r="BH1122" i="1"/>
  <c r="BH1123" i="1"/>
  <c r="BH1124" i="1"/>
  <c r="BH1125" i="1"/>
  <c r="BH1126" i="1"/>
  <c r="BH1127" i="1"/>
  <c r="BH1128" i="1"/>
  <c r="BH1129" i="1"/>
  <c r="BH1130" i="1"/>
  <c r="BH1131" i="1"/>
  <c r="BH1132" i="1"/>
  <c r="BH1133" i="1"/>
  <c r="BH1134" i="1"/>
  <c r="BH1135" i="1"/>
  <c r="BH1136" i="1"/>
  <c r="BH1137" i="1"/>
  <c r="BH1138" i="1"/>
  <c r="BH1139" i="1"/>
  <c r="BH1140" i="1"/>
  <c r="BH1141" i="1"/>
  <c r="BH1142" i="1"/>
  <c r="BH1143" i="1"/>
  <c r="BH1144" i="1"/>
  <c r="BH1145" i="1"/>
  <c r="BH1146" i="1"/>
  <c r="BH1147" i="1"/>
  <c r="BH1148" i="1"/>
  <c r="BH1149" i="1"/>
  <c r="BH1150" i="1"/>
  <c r="BH1151" i="1"/>
  <c r="BH1152" i="1"/>
  <c r="BH1153" i="1"/>
  <c r="BH1154" i="1"/>
  <c r="BH1155" i="1"/>
  <c r="BH1156" i="1"/>
  <c r="BH1157" i="1"/>
  <c r="BH1158" i="1"/>
  <c r="BH1159" i="1"/>
  <c r="BH1160" i="1"/>
  <c r="BH1161" i="1"/>
  <c r="BH1162" i="1"/>
  <c r="BH1163" i="1"/>
  <c r="BH1164" i="1"/>
  <c r="BH1165" i="1"/>
  <c r="BH1166" i="1"/>
  <c r="BH1167" i="1"/>
  <c r="BH1168" i="1"/>
  <c r="BH1169" i="1"/>
  <c r="BH1170" i="1"/>
  <c r="BH1171" i="1"/>
  <c r="BH1172" i="1"/>
  <c r="BH1173" i="1"/>
  <c r="BH1174" i="1"/>
  <c r="BH1175" i="1"/>
  <c r="BH1176" i="1"/>
  <c r="BH1177" i="1"/>
  <c r="BH1178" i="1"/>
  <c r="BH1179" i="1"/>
  <c r="BH1180" i="1"/>
  <c r="BH1181" i="1"/>
  <c r="BH1182" i="1"/>
  <c r="BH1183" i="1"/>
  <c r="BH1184" i="1"/>
  <c r="BH1185" i="1"/>
  <c r="BH1186" i="1"/>
  <c r="BH1187" i="1"/>
  <c r="BH1188" i="1"/>
  <c r="BH1189" i="1"/>
  <c r="BH1190" i="1"/>
  <c r="BH1191" i="1"/>
  <c r="BH1192" i="1"/>
  <c r="BH1193" i="1"/>
  <c r="BH1194" i="1"/>
  <c r="BH1195" i="1"/>
  <c r="BH1196" i="1"/>
  <c r="BH1197" i="1"/>
  <c r="BH1198" i="1"/>
  <c r="BH1199" i="1"/>
  <c r="BH1200" i="1"/>
  <c r="BH1201" i="1"/>
  <c r="BH1202" i="1"/>
  <c r="BH1203" i="1"/>
  <c r="BH1204" i="1"/>
  <c r="BH1205" i="1"/>
  <c r="BH1206" i="1"/>
  <c r="BH1207" i="1"/>
  <c r="BH1208" i="1"/>
  <c r="BH1209" i="1"/>
  <c r="BH1210" i="1"/>
  <c r="BH1211" i="1"/>
  <c r="BH1212" i="1"/>
  <c r="BH1213" i="1"/>
  <c r="BH1214" i="1"/>
  <c r="BH1215" i="1"/>
  <c r="BH1216" i="1"/>
  <c r="BH1217" i="1"/>
  <c r="BH1218" i="1"/>
  <c r="BH1219" i="1"/>
  <c r="BH1220" i="1"/>
  <c r="BH1221" i="1"/>
  <c r="BH1222" i="1"/>
  <c r="BH1223" i="1"/>
  <c r="BH1224" i="1"/>
  <c r="BH1225" i="1"/>
  <c r="BH1226" i="1"/>
  <c r="BH1227" i="1"/>
  <c r="BH1228" i="1"/>
  <c r="BH1229" i="1"/>
  <c r="BH1230" i="1"/>
  <c r="BH1231" i="1"/>
  <c r="BH1232" i="1"/>
  <c r="BH1233" i="1"/>
  <c r="BH1234" i="1"/>
  <c r="BH1235" i="1"/>
  <c r="BH1236" i="1"/>
  <c r="BH1237" i="1"/>
  <c r="BH1238" i="1"/>
  <c r="BH1239" i="1"/>
  <c r="BH1240" i="1"/>
  <c r="BH1241" i="1"/>
  <c r="BH1242" i="1"/>
  <c r="BH1243" i="1"/>
  <c r="BH1244" i="1"/>
  <c r="BH1245" i="1"/>
  <c r="BH1246" i="1"/>
  <c r="BH1247" i="1"/>
  <c r="BH1248" i="1"/>
  <c r="BH1249" i="1"/>
  <c r="BH1250" i="1"/>
  <c r="BH1251" i="1"/>
  <c r="BH1252" i="1"/>
  <c r="BH1253" i="1"/>
  <c r="BH1254" i="1"/>
  <c r="BH1255" i="1"/>
  <c r="BH1256" i="1"/>
  <c r="BH1257" i="1"/>
  <c r="BH1258" i="1"/>
  <c r="BH1259" i="1"/>
  <c r="BH1260" i="1"/>
  <c r="BH1261" i="1"/>
  <c r="BH1262" i="1"/>
  <c r="BH1263" i="1"/>
  <c r="BH1264" i="1"/>
  <c r="BH1265" i="1"/>
  <c r="BH1266" i="1"/>
  <c r="BH1267" i="1"/>
  <c r="BH1268" i="1"/>
  <c r="BH1269" i="1"/>
  <c r="BH1270" i="1"/>
  <c r="BH1271" i="1"/>
  <c r="BH1272" i="1"/>
  <c r="BH1273" i="1"/>
  <c r="BH1274" i="1"/>
  <c r="BH1275" i="1"/>
  <c r="BH1276" i="1"/>
  <c r="BH1277" i="1"/>
  <c r="BH1278" i="1"/>
  <c r="BH1279" i="1"/>
  <c r="BH1280" i="1"/>
  <c r="BH1281" i="1"/>
  <c r="BH1282" i="1"/>
  <c r="BH1283" i="1"/>
  <c r="BH1284" i="1"/>
  <c r="BH1285" i="1"/>
  <c r="BH1286" i="1"/>
  <c r="BH1287" i="1"/>
  <c r="BH1288" i="1"/>
  <c r="BH1289" i="1"/>
  <c r="BH1290" i="1"/>
  <c r="BH1291" i="1"/>
  <c r="BH1292" i="1"/>
  <c r="BH1293" i="1"/>
  <c r="BH1294" i="1"/>
  <c r="BH1295" i="1"/>
  <c r="BH1296" i="1"/>
  <c r="BH1297" i="1"/>
  <c r="BH1298" i="1"/>
  <c r="BH1299" i="1"/>
  <c r="BH1300" i="1"/>
  <c r="BH1301" i="1"/>
  <c r="BH1302" i="1"/>
  <c r="BH1303" i="1"/>
  <c r="BH1304" i="1"/>
  <c r="BH1305" i="1"/>
  <c r="BH1306" i="1"/>
  <c r="BH1307" i="1"/>
  <c r="BH1308" i="1"/>
  <c r="BH1309" i="1"/>
  <c r="BH1310" i="1"/>
  <c r="BH1311" i="1"/>
  <c r="BH1312" i="1"/>
  <c r="BH1313" i="1"/>
  <c r="BH1314" i="1"/>
  <c r="BH1315" i="1"/>
  <c r="BH1316" i="1"/>
  <c r="BH1317" i="1"/>
  <c r="BH1318" i="1"/>
  <c r="BH1319" i="1"/>
  <c r="BH1320" i="1"/>
  <c r="BH1321" i="1"/>
  <c r="BH1322" i="1"/>
  <c r="BH1323" i="1"/>
  <c r="BH1324" i="1"/>
  <c r="BH1325" i="1"/>
  <c r="BH1326" i="1"/>
  <c r="BH1327" i="1"/>
  <c r="BH1328" i="1"/>
  <c r="BH1329" i="1"/>
  <c r="BH1330" i="1"/>
  <c r="BH1331" i="1"/>
  <c r="BH1332" i="1"/>
  <c r="BH1333" i="1"/>
  <c r="BH1334" i="1"/>
  <c r="BH1335" i="1"/>
  <c r="BH1336" i="1"/>
  <c r="BH1337" i="1"/>
  <c r="BH1338" i="1"/>
  <c r="BH1339" i="1"/>
  <c r="BH1340" i="1"/>
  <c r="BH1341" i="1"/>
  <c r="BH1342" i="1"/>
  <c r="BH1343" i="1"/>
  <c r="BH1344" i="1"/>
  <c r="BH1345" i="1"/>
  <c r="BH1346" i="1"/>
  <c r="BH1347" i="1"/>
  <c r="BH1348" i="1"/>
  <c r="BH1349" i="1"/>
  <c r="BH1350" i="1"/>
  <c r="BH1351" i="1"/>
  <c r="BH1352" i="1"/>
  <c r="BH1353" i="1"/>
  <c r="BH1354" i="1"/>
  <c r="BH1355" i="1"/>
  <c r="BH1356" i="1"/>
  <c r="BH1357" i="1"/>
  <c r="BH1358" i="1"/>
  <c r="BH1359" i="1"/>
  <c r="BH1360" i="1"/>
  <c r="BH1361" i="1"/>
  <c r="BH1362" i="1"/>
  <c r="BH1363" i="1"/>
  <c r="BH1364" i="1"/>
  <c r="BH1365" i="1"/>
  <c r="BH1366" i="1"/>
  <c r="BH1367" i="1"/>
  <c r="BH1368" i="1"/>
  <c r="BH1369" i="1"/>
  <c r="BH1370" i="1"/>
  <c r="BH1371" i="1"/>
  <c r="BH1372" i="1"/>
  <c r="BH1373" i="1"/>
  <c r="BH1374" i="1"/>
  <c r="BH1375" i="1"/>
  <c r="BH1376" i="1"/>
  <c r="BH1377" i="1"/>
  <c r="BH1378" i="1"/>
  <c r="BH1379" i="1"/>
  <c r="BH1380" i="1"/>
  <c r="BH1381" i="1"/>
  <c r="BH1382" i="1"/>
  <c r="BH1383" i="1"/>
  <c r="BH1384" i="1"/>
  <c r="BH1385" i="1"/>
  <c r="BH1386" i="1"/>
  <c r="BH1387" i="1"/>
  <c r="BH1388" i="1"/>
  <c r="BH1389" i="1"/>
  <c r="BH1390" i="1"/>
  <c r="BH1391" i="1"/>
  <c r="BH1392" i="1"/>
  <c r="BH1393" i="1"/>
  <c r="BH1394" i="1"/>
  <c r="BH1395" i="1"/>
  <c r="BH1396" i="1"/>
  <c r="BH1397" i="1"/>
  <c r="BH1398" i="1"/>
  <c r="BH1399" i="1"/>
  <c r="BH1400" i="1"/>
  <c r="BH1401" i="1"/>
  <c r="BH1402" i="1"/>
  <c r="BH1403" i="1"/>
  <c r="BH1404" i="1"/>
  <c r="BH1405" i="1"/>
  <c r="BH1406" i="1"/>
  <c r="BH1407" i="1"/>
  <c r="BH1408" i="1"/>
  <c r="BH1409" i="1"/>
  <c r="BH1410" i="1"/>
  <c r="BH1411" i="1"/>
  <c r="BH1412" i="1"/>
  <c r="BH1413" i="1"/>
  <c r="BH1414" i="1"/>
  <c r="BH1415" i="1"/>
  <c r="BH1416" i="1"/>
  <c r="BH1417" i="1"/>
  <c r="BH1418" i="1"/>
  <c r="BH1419" i="1"/>
  <c r="BH1420" i="1"/>
  <c r="BH1421" i="1"/>
  <c r="BH1422" i="1"/>
  <c r="BH1423" i="1"/>
  <c r="BH1424" i="1"/>
  <c r="BH1425" i="1"/>
  <c r="BH1426" i="1"/>
  <c r="BH1427" i="1"/>
  <c r="BH1428" i="1"/>
  <c r="BH1429" i="1"/>
  <c r="BH1430" i="1"/>
  <c r="BH1431" i="1"/>
  <c r="BH1432" i="1"/>
  <c r="BH1433" i="1"/>
  <c r="BH1434" i="1"/>
  <c r="BH1435" i="1"/>
  <c r="BH1436" i="1"/>
  <c r="BH1437" i="1"/>
  <c r="BH1438" i="1"/>
  <c r="BH1439" i="1"/>
  <c r="BH1440" i="1"/>
  <c r="BH1441" i="1"/>
  <c r="BH1442" i="1"/>
  <c r="BH1443" i="1"/>
  <c r="BH1444" i="1"/>
  <c r="BH1445" i="1"/>
  <c r="BH1446" i="1"/>
  <c r="BH1447" i="1"/>
  <c r="BH1448" i="1"/>
  <c r="BH1449" i="1"/>
  <c r="BH1450" i="1"/>
  <c r="BH1451" i="1"/>
  <c r="BH1452" i="1"/>
  <c r="BH1453" i="1"/>
  <c r="BH1454" i="1"/>
  <c r="BH1455" i="1"/>
  <c r="BH1456" i="1"/>
  <c r="BH1457" i="1"/>
  <c r="BH1458" i="1"/>
  <c r="BH1459" i="1"/>
  <c r="BH1460" i="1"/>
  <c r="BH1461" i="1"/>
  <c r="BH1462" i="1"/>
  <c r="BH1463" i="1"/>
  <c r="BH1464" i="1"/>
  <c r="BH1465" i="1"/>
  <c r="BH1466" i="1"/>
  <c r="BH1467" i="1"/>
  <c r="BH1468" i="1"/>
  <c r="BH1469" i="1"/>
  <c r="BH1470" i="1"/>
  <c r="BH1471" i="1"/>
  <c r="BH1472" i="1"/>
  <c r="BH1473" i="1"/>
  <c r="BH1474" i="1"/>
  <c r="BH1475" i="1"/>
  <c r="BH1476" i="1"/>
  <c r="BH1477" i="1"/>
  <c r="BH1478" i="1"/>
  <c r="BH1479" i="1"/>
  <c r="BH1480" i="1"/>
  <c r="BH1481" i="1"/>
  <c r="BH1482" i="1"/>
  <c r="BH1483" i="1"/>
  <c r="BH1484" i="1"/>
  <c r="BH1485" i="1"/>
  <c r="BH1486" i="1"/>
  <c r="BH1487" i="1"/>
  <c r="BH1488" i="1"/>
  <c r="BH1489" i="1"/>
  <c r="BH1490" i="1"/>
  <c r="BH1491" i="1"/>
  <c r="BH1492" i="1"/>
  <c r="BH1493" i="1"/>
  <c r="BH1494" i="1"/>
  <c r="BH1495" i="1"/>
  <c r="BH1496" i="1"/>
  <c r="BH1497" i="1"/>
  <c r="BH1498" i="1"/>
  <c r="BH1499" i="1"/>
  <c r="BH1500" i="1"/>
  <c r="BH1501" i="1"/>
  <c r="BH1502" i="1"/>
  <c r="BH1503" i="1"/>
  <c r="BH1504" i="1"/>
  <c r="BH1505" i="1"/>
  <c r="BH1506" i="1"/>
  <c r="BH1507" i="1"/>
  <c r="BH1508" i="1"/>
  <c r="BH1509" i="1"/>
  <c r="BH1510" i="1"/>
  <c r="BH1511" i="1"/>
  <c r="BH1512" i="1"/>
  <c r="BH1513" i="1"/>
  <c r="BH1514" i="1"/>
  <c r="BH1515" i="1"/>
  <c r="BH1516" i="1"/>
  <c r="BH1517" i="1"/>
  <c r="BH1518" i="1"/>
  <c r="BH1519" i="1"/>
  <c r="BH1520" i="1"/>
  <c r="BH1521" i="1"/>
  <c r="BH1522" i="1"/>
  <c r="BH1523" i="1"/>
  <c r="BH1524" i="1"/>
  <c r="BH1525" i="1"/>
  <c r="BH1526" i="1"/>
  <c r="BH1527" i="1"/>
  <c r="BH1528" i="1"/>
  <c r="BH1529" i="1"/>
  <c r="BH1530" i="1"/>
  <c r="BH1531" i="1"/>
  <c r="BH1532" i="1"/>
  <c r="BH1533" i="1"/>
  <c r="BH1534" i="1"/>
  <c r="BH1535" i="1"/>
  <c r="BH1536" i="1"/>
  <c r="BH1537" i="1"/>
  <c r="BH1538" i="1"/>
  <c r="BH1539" i="1"/>
  <c r="BH1540" i="1"/>
  <c r="BH1541" i="1"/>
  <c r="BH1542" i="1"/>
  <c r="BH1543" i="1"/>
  <c r="BH1544" i="1"/>
  <c r="BH1545" i="1"/>
  <c r="BH1546" i="1"/>
  <c r="BH1547" i="1"/>
  <c r="BH1548" i="1"/>
  <c r="BH1549" i="1"/>
  <c r="BH1550" i="1"/>
  <c r="BH1551" i="1"/>
  <c r="BH1552" i="1"/>
  <c r="BH1553" i="1"/>
  <c r="BH1554" i="1"/>
  <c r="BH1555" i="1"/>
  <c r="BH1556" i="1"/>
  <c r="BH1557" i="1"/>
  <c r="BH1558" i="1"/>
  <c r="BH1559" i="1"/>
  <c r="BH1560" i="1"/>
  <c r="BH1561" i="1"/>
  <c r="BH1562" i="1"/>
  <c r="BH1563" i="1"/>
  <c r="BH1564" i="1"/>
  <c r="BH1565" i="1"/>
  <c r="BH1566" i="1"/>
  <c r="BH1567" i="1"/>
  <c r="BH1568" i="1"/>
  <c r="BH1569" i="1"/>
  <c r="BH1570" i="1"/>
  <c r="BH1571" i="1"/>
  <c r="BH1572" i="1"/>
  <c r="BH1573" i="1"/>
  <c r="BH1574" i="1"/>
  <c r="BH1575" i="1"/>
  <c r="BH1576" i="1"/>
  <c r="BH1577" i="1"/>
  <c r="BH1578" i="1"/>
  <c r="BH1579" i="1"/>
  <c r="BH1580" i="1"/>
  <c r="BH1581" i="1"/>
  <c r="BH1582" i="1"/>
  <c r="BH1583" i="1"/>
  <c r="BH1584" i="1"/>
  <c r="BH1585" i="1"/>
  <c r="BH1586" i="1"/>
  <c r="BH1587" i="1"/>
  <c r="BH1588" i="1"/>
  <c r="BH1589" i="1"/>
  <c r="BH1590" i="1"/>
  <c r="BH1591" i="1"/>
  <c r="BH1592" i="1"/>
  <c r="BH1593" i="1"/>
  <c r="BH1594" i="1"/>
  <c r="BH1595" i="1"/>
  <c r="BH1596" i="1"/>
  <c r="BH1597" i="1"/>
  <c r="BH1598" i="1"/>
  <c r="BH1599" i="1"/>
  <c r="BH1600" i="1"/>
  <c r="BH1601" i="1"/>
  <c r="BH1602" i="1"/>
  <c r="BH1603" i="1"/>
  <c r="BH1604" i="1"/>
  <c r="BH1605" i="1"/>
  <c r="BH1606" i="1"/>
  <c r="BH1607" i="1"/>
  <c r="BH1608" i="1"/>
  <c r="BH1609" i="1"/>
  <c r="BH1610" i="1"/>
  <c r="BH1611" i="1"/>
  <c r="BH1612" i="1"/>
  <c r="BH1613" i="1"/>
  <c r="BH1614" i="1"/>
  <c r="BH1615" i="1"/>
  <c r="BH1616" i="1"/>
  <c r="BH1617" i="1"/>
  <c r="BH1618" i="1"/>
  <c r="BH1619" i="1"/>
  <c r="BH1620" i="1"/>
  <c r="BH1621" i="1"/>
  <c r="BH1622" i="1"/>
  <c r="BH1623" i="1"/>
  <c r="BH1624" i="1"/>
  <c r="BH1625" i="1"/>
  <c r="BH1626" i="1"/>
  <c r="BH1627" i="1"/>
  <c r="BH1628" i="1"/>
  <c r="BH1629" i="1"/>
  <c r="BH1630" i="1"/>
  <c r="BH1631" i="1"/>
  <c r="BH1632" i="1"/>
  <c r="BH1633" i="1"/>
  <c r="BH1634" i="1"/>
  <c r="BH1635" i="1"/>
  <c r="BH1636" i="1"/>
  <c r="BH1637" i="1"/>
  <c r="BH1638" i="1"/>
  <c r="BH1639" i="1"/>
  <c r="BH1640" i="1"/>
  <c r="BH1641" i="1"/>
  <c r="BH1642" i="1"/>
  <c r="BH1643" i="1"/>
  <c r="BH1644" i="1"/>
  <c r="BH1645" i="1"/>
  <c r="BH1646" i="1"/>
  <c r="BH1647" i="1"/>
  <c r="BH1648" i="1"/>
  <c r="BH1649" i="1"/>
  <c r="BH1650" i="1"/>
  <c r="BH1651" i="1"/>
  <c r="BH1652" i="1"/>
  <c r="BH1653" i="1"/>
  <c r="BH1654" i="1"/>
  <c r="BH1655" i="1"/>
  <c r="BH1656" i="1"/>
  <c r="BH1657" i="1"/>
  <c r="BH1658" i="1"/>
  <c r="BH1659" i="1"/>
  <c r="BH1660" i="1"/>
  <c r="BH1661" i="1"/>
  <c r="BH1662" i="1"/>
  <c r="BH1663" i="1"/>
  <c r="BH1664" i="1"/>
  <c r="BH1665" i="1"/>
  <c r="BH1666" i="1"/>
  <c r="BH1667" i="1"/>
  <c r="BH1668" i="1"/>
  <c r="BH1669" i="1"/>
  <c r="BH1670" i="1"/>
  <c r="BH1671" i="1"/>
  <c r="BH1672" i="1"/>
  <c r="BH1673" i="1"/>
  <c r="BH1674" i="1"/>
  <c r="BH1675" i="1"/>
  <c r="BH1676" i="1"/>
  <c r="BH1677" i="1"/>
  <c r="BH1678" i="1"/>
  <c r="BH1679" i="1"/>
  <c r="BH1680" i="1"/>
  <c r="BH1681" i="1"/>
  <c r="BH1682" i="1"/>
  <c r="BH1683" i="1"/>
  <c r="BH1684" i="1"/>
  <c r="BH1685" i="1"/>
  <c r="BH1686" i="1"/>
  <c r="BH1687" i="1"/>
  <c r="BH1688" i="1"/>
  <c r="BH1689" i="1"/>
  <c r="BH1690" i="1"/>
  <c r="BH1691" i="1"/>
  <c r="BH1692" i="1"/>
  <c r="BH1693" i="1"/>
  <c r="BH1694" i="1"/>
  <c r="BH1695" i="1"/>
  <c r="BH1696" i="1"/>
  <c r="BH1697" i="1"/>
  <c r="BH1698" i="1"/>
  <c r="BH1699" i="1"/>
  <c r="BH1700" i="1"/>
  <c r="BH1701" i="1"/>
  <c r="BH1702" i="1"/>
  <c r="BH1703" i="1"/>
  <c r="BH1704" i="1"/>
  <c r="BH1705" i="1"/>
  <c r="BH1706" i="1"/>
  <c r="BH1707" i="1"/>
  <c r="BH1708" i="1"/>
  <c r="BH1709" i="1"/>
  <c r="BH1710" i="1"/>
  <c r="BH1711" i="1"/>
  <c r="BH1712" i="1"/>
  <c r="BH1713" i="1"/>
  <c r="BH1714" i="1"/>
  <c r="BH1715" i="1"/>
  <c r="BH1716" i="1"/>
  <c r="BH1717" i="1"/>
  <c r="BH1718" i="1"/>
  <c r="BH1719" i="1"/>
  <c r="BH1720" i="1"/>
  <c r="BH1721" i="1"/>
  <c r="BH1722" i="1"/>
  <c r="BH1723" i="1"/>
  <c r="BH1724" i="1"/>
  <c r="BH1725" i="1"/>
  <c r="BH1726" i="1"/>
  <c r="BH1727" i="1"/>
  <c r="BH1728" i="1"/>
  <c r="BH1729" i="1"/>
  <c r="BH1730" i="1"/>
  <c r="BH1731" i="1"/>
  <c r="BH1732" i="1"/>
  <c r="BH1733" i="1"/>
  <c r="BH1734" i="1"/>
  <c r="BH1735" i="1"/>
  <c r="BH1736" i="1"/>
  <c r="BH1737" i="1"/>
  <c r="BH1738" i="1"/>
  <c r="BH1739" i="1"/>
  <c r="BH1740" i="1"/>
  <c r="BH1741" i="1"/>
  <c r="BH1742" i="1"/>
  <c r="BH1743" i="1"/>
  <c r="BH1744" i="1"/>
  <c r="BH1745" i="1"/>
  <c r="BH1746" i="1"/>
  <c r="BH1747" i="1"/>
  <c r="BH1748" i="1"/>
  <c r="BH1749" i="1"/>
  <c r="BH1750" i="1"/>
  <c r="BH1751" i="1"/>
  <c r="BH1752" i="1"/>
  <c r="BH1753" i="1"/>
  <c r="BH1754" i="1"/>
  <c r="BH1755" i="1"/>
  <c r="BH1756" i="1"/>
  <c r="BH1757" i="1"/>
  <c r="BH1758" i="1"/>
  <c r="BH1759" i="1"/>
  <c r="BH1760" i="1"/>
  <c r="BH1761" i="1"/>
  <c r="BH1762" i="1"/>
  <c r="BH1763" i="1"/>
  <c r="BH1764" i="1"/>
  <c r="BH1765" i="1"/>
  <c r="BH1766" i="1"/>
  <c r="BH1767" i="1"/>
  <c r="BH1768" i="1"/>
  <c r="BH1769" i="1"/>
  <c r="BH1770" i="1"/>
  <c r="BH1771" i="1"/>
  <c r="BH1772" i="1"/>
  <c r="BH1773" i="1"/>
  <c r="BH1774" i="1"/>
  <c r="BH1775" i="1"/>
  <c r="BH1776" i="1"/>
  <c r="BH1777" i="1"/>
  <c r="BH1778" i="1"/>
  <c r="BH1779" i="1"/>
  <c r="BH1780" i="1"/>
  <c r="BH1781" i="1"/>
  <c r="BH1782" i="1"/>
  <c r="BH1783" i="1"/>
  <c r="BH1784" i="1"/>
  <c r="BH1785" i="1"/>
  <c r="BH1786" i="1"/>
  <c r="BH1787" i="1"/>
  <c r="BH1788" i="1"/>
  <c r="BH1789" i="1"/>
  <c r="BH1790" i="1"/>
  <c r="BH1791" i="1"/>
  <c r="BH1792" i="1"/>
  <c r="BH1793" i="1"/>
  <c r="BH1794" i="1"/>
  <c r="BH1795" i="1"/>
  <c r="BH1796" i="1"/>
  <c r="BH1797" i="1"/>
  <c r="BH1798" i="1"/>
  <c r="BH1799" i="1"/>
  <c r="BH1800" i="1"/>
  <c r="BH1801" i="1"/>
  <c r="BH1802" i="1"/>
  <c r="BH1803" i="1"/>
  <c r="BH1804" i="1"/>
  <c r="BH1805" i="1"/>
  <c r="BH1806" i="1"/>
  <c r="BH1807" i="1"/>
  <c r="BH1808" i="1"/>
  <c r="BH1809" i="1"/>
  <c r="BH1810" i="1"/>
  <c r="BH1811" i="1"/>
  <c r="BH1812" i="1"/>
  <c r="BH1813" i="1"/>
  <c r="BH1814" i="1"/>
  <c r="BH1815" i="1"/>
  <c r="BH1816" i="1"/>
  <c r="BH1817" i="1"/>
  <c r="BH1818" i="1"/>
  <c r="BH1819" i="1"/>
  <c r="BH1820" i="1"/>
  <c r="BH1821" i="1"/>
  <c r="BH1822" i="1"/>
  <c r="BH1823" i="1"/>
  <c r="BH1824" i="1"/>
  <c r="BH1825" i="1"/>
  <c r="BH1826" i="1"/>
  <c r="BH1827" i="1"/>
  <c r="BH1828" i="1"/>
  <c r="BH1829" i="1"/>
  <c r="BH1830" i="1"/>
  <c r="BH1831" i="1"/>
  <c r="BH1832" i="1"/>
  <c r="BH1833" i="1"/>
  <c r="BH1834" i="1"/>
  <c r="BH1835" i="1"/>
  <c r="BH1836" i="1"/>
  <c r="BH1837" i="1"/>
  <c r="BH1838" i="1"/>
  <c r="BH1839" i="1"/>
  <c r="BH1840" i="1"/>
  <c r="BH1841" i="1"/>
  <c r="BH1842" i="1"/>
  <c r="BH1843" i="1"/>
  <c r="BH1844" i="1"/>
  <c r="BH1845" i="1"/>
  <c r="BH1846" i="1"/>
  <c r="BH1847" i="1"/>
  <c r="BH1848" i="1"/>
  <c r="BH1849" i="1"/>
  <c r="BH1850" i="1"/>
  <c r="BH1851" i="1"/>
  <c r="BH1852" i="1"/>
  <c r="BH1853" i="1"/>
  <c r="BH1854" i="1"/>
  <c r="BH1855" i="1"/>
  <c r="BH1856" i="1"/>
  <c r="BH1857" i="1"/>
  <c r="BH1858" i="1"/>
  <c r="BH1859" i="1"/>
  <c r="BH1860" i="1"/>
  <c r="BH1861" i="1"/>
  <c r="BH1862" i="1"/>
  <c r="BH1863" i="1"/>
  <c r="BH1864" i="1"/>
  <c r="BH1865" i="1"/>
  <c r="BH1866" i="1"/>
  <c r="BH1867" i="1"/>
  <c r="BH1868" i="1"/>
  <c r="BH1869" i="1"/>
  <c r="BH1870" i="1"/>
  <c r="BH1871" i="1"/>
  <c r="BH1872" i="1"/>
  <c r="BH1873" i="1"/>
  <c r="BH1874" i="1"/>
  <c r="BH1875" i="1"/>
  <c r="BH1876" i="1"/>
  <c r="BH1877" i="1"/>
  <c r="BH1878" i="1"/>
  <c r="BH1879" i="1"/>
  <c r="BH1880" i="1"/>
  <c r="BH1881" i="1"/>
  <c r="BH1882" i="1"/>
  <c r="BH1883" i="1"/>
  <c r="BH1884" i="1"/>
  <c r="BH1885" i="1"/>
  <c r="BH1886" i="1"/>
  <c r="BH1887" i="1"/>
  <c r="BH1888" i="1"/>
  <c r="BH1889" i="1"/>
  <c r="BH1890" i="1"/>
  <c r="BH1891" i="1"/>
  <c r="BH1892" i="1"/>
  <c r="BH1893" i="1"/>
  <c r="BH1894" i="1"/>
  <c r="BH1895" i="1"/>
  <c r="BH1896" i="1"/>
  <c r="BH1897" i="1"/>
  <c r="BH1898" i="1"/>
  <c r="BH1899" i="1"/>
  <c r="BH1900" i="1"/>
  <c r="BH1901" i="1"/>
  <c r="BH1902" i="1"/>
  <c r="BH1903" i="1"/>
  <c r="BH1904" i="1"/>
  <c r="BH1905" i="1"/>
  <c r="BH1906" i="1"/>
  <c r="BH1907" i="1"/>
  <c r="BH1908" i="1"/>
  <c r="BH1909" i="1"/>
  <c r="BH1910" i="1"/>
  <c r="BH1911" i="1"/>
  <c r="BH1912" i="1"/>
  <c r="BH1913" i="1"/>
  <c r="BH1914" i="1"/>
  <c r="BH1915" i="1"/>
  <c r="BH1916" i="1"/>
  <c r="BH1917" i="1"/>
  <c r="BH1918" i="1"/>
  <c r="BH1919" i="1"/>
  <c r="BH1920" i="1"/>
  <c r="BH1921" i="1"/>
  <c r="BH1922" i="1"/>
  <c r="BH1923" i="1"/>
  <c r="BH1924" i="1"/>
  <c r="BH1925" i="1"/>
  <c r="BH1926" i="1"/>
  <c r="BH1927" i="1"/>
  <c r="BH1928" i="1"/>
  <c r="BH1929" i="1"/>
  <c r="BH1930" i="1"/>
  <c r="BH1931" i="1"/>
  <c r="BH1932" i="1"/>
  <c r="BH1933" i="1"/>
  <c r="BH1934" i="1"/>
  <c r="BH1935" i="1"/>
  <c r="BH1936" i="1"/>
  <c r="BH1937" i="1"/>
  <c r="BH1938" i="1"/>
  <c r="BH1939" i="1"/>
  <c r="BH1940" i="1"/>
  <c r="BH1941" i="1"/>
  <c r="BH1942" i="1"/>
  <c r="BH1943" i="1"/>
  <c r="BH1944" i="1"/>
  <c r="BH1945" i="1"/>
  <c r="BH1946" i="1"/>
  <c r="BH1947" i="1"/>
  <c r="BH1948" i="1"/>
  <c r="BH1949" i="1"/>
  <c r="BH1950" i="1"/>
  <c r="BH1951" i="1"/>
  <c r="BH1952" i="1"/>
  <c r="BH1953" i="1"/>
  <c r="BH1954" i="1"/>
  <c r="BH1955" i="1"/>
  <c r="BH1956" i="1"/>
  <c r="BH1957" i="1"/>
  <c r="BH1958" i="1"/>
  <c r="BH1959" i="1"/>
  <c r="BH1960" i="1"/>
  <c r="BH1961" i="1"/>
  <c r="BH1962" i="1"/>
  <c r="BH1963" i="1"/>
  <c r="BH1964" i="1"/>
  <c r="BH1965" i="1"/>
  <c r="BH1966" i="1"/>
  <c r="BH1967" i="1"/>
  <c r="BH1968" i="1"/>
  <c r="BH1969" i="1"/>
  <c r="BH1970" i="1"/>
  <c r="BH1971" i="1"/>
  <c r="BH1972" i="1"/>
  <c r="BH1973" i="1"/>
  <c r="BH1974" i="1"/>
  <c r="BH1975" i="1"/>
  <c r="BH1976" i="1"/>
  <c r="BH1977" i="1"/>
  <c r="BH1978" i="1"/>
  <c r="BH1979" i="1"/>
  <c r="BH1980" i="1"/>
  <c r="BH1981" i="1"/>
  <c r="BH1982" i="1"/>
  <c r="BH1983" i="1"/>
  <c r="BH1984" i="1"/>
  <c r="BH1985" i="1"/>
  <c r="BH1986" i="1"/>
  <c r="BH1987" i="1"/>
  <c r="BH1988" i="1"/>
  <c r="BH1989" i="1"/>
  <c r="BH1990" i="1"/>
  <c r="BH1991" i="1"/>
  <c r="BH1992" i="1"/>
  <c r="BH1993" i="1"/>
  <c r="BH1994" i="1"/>
  <c r="BH1995" i="1"/>
  <c r="BH1996" i="1"/>
  <c r="BH1997" i="1"/>
  <c r="BH1998" i="1"/>
  <c r="BH1999" i="1"/>
  <c r="BH2000" i="1"/>
  <c r="BH2001" i="1"/>
  <c r="BH2002" i="1"/>
  <c r="BH2003" i="1"/>
  <c r="BH2004" i="1"/>
  <c r="BH2005" i="1"/>
  <c r="BH2006" i="1"/>
  <c r="BH2007" i="1"/>
  <c r="BH2008" i="1"/>
  <c r="BH2009" i="1"/>
  <c r="BH2010" i="1"/>
  <c r="BH2011" i="1"/>
  <c r="BH2012" i="1"/>
  <c r="BH2013" i="1"/>
  <c r="BH2014" i="1"/>
  <c r="BH2015" i="1"/>
  <c r="BH2016" i="1"/>
  <c r="BH2017" i="1"/>
  <c r="BH2018" i="1"/>
  <c r="BH2019" i="1"/>
  <c r="BH2020" i="1"/>
  <c r="BH2021" i="1"/>
  <c r="BH2022" i="1"/>
  <c r="BH2023" i="1"/>
  <c r="BH2024" i="1"/>
  <c r="BH2025" i="1"/>
  <c r="BH2026" i="1"/>
  <c r="BH2027" i="1"/>
  <c r="BH2028" i="1"/>
  <c r="BH2029" i="1"/>
  <c r="BH2030" i="1"/>
  <c r="BH2031" i="1"/>
  <c r="BH2032" i="1"/>
  <c r="BH2033" i="1"/>
  <c r="BH2034" i="1"/>
  <c r="BH2035" i="1"/>
  <c r="BH2036" i="1"/>
  <c r="BH2037" i="1"/>
  <c r="BH2038" i="1"/>
  <c r="BH2039" i="1"/>
  <c r="BH2040" i="1"/>
  <c r="BH2041" i="1"/>
  <c r="BH2042" i="1"/>
  <c r="BH2043" i="1"/>
  <c r="BH2044" i="1"/>
  <c r="BH2045" i="1"/>
  <c r="BH2046" i="1"/>
  <c r="BH2047" i="1"/>
  <c r="BH2048" i="1"/>
  <c r="BH2049" i="1"/>
  <c r="BH2050" i="1"/>
  <c r="BH2051" i="1"/>
  <c r="BH2052" i="1"/>
  <c r="BH2053" i="1"/>
  <c r="BH2054" i="1"/>
  <c r="BH2055" i="1"/>
  <c r="BH2056" i="1"/>
  <c r="BH2057" i="1"/>
  <c r="BH2058" i="1"/>
  <c r="BH2059" i="1"/>
  <c r="BH2060" i="1"/>
  <c r="BH2061" i="1"/>
  <c r="BH2062" i="1"/>
  <c r="BH2063" i="1"/>
  <c r="BH2064" i="1"/>
  <c r="BH2065" i="1"/>
  <c r="BH2066" i="1"/>
  <c r="BH2067" i="1"/>
  <c r="BH2068" i="1"/>
  <c r="BH2069" i="1"/>
  <c r="BH2070" i="1"/>
  <c r="BH2071" i="1"/>
  <c r="BH2072" i="1"/>
  <c r="BH2073" i="1"/>
  <c r="BH2074" i="1"/>
  <c r="BH2075" i="1"/>
  <c r="BH2076" i="1"/>
  <c r="BH2077" i="1"/>
  <c r="BH2078" i="1"/>
  <c r="BH2079" i="1"/>
  <c r="BH2080" i="1"/>
  <c r="BH2081" i="1"/>
  <c r="BH2082" i="1"/>
  <c r="BH2083" i="1"/>
  <c r="BH2084" i="1"/>
  <c r="BH2085" i="1"/>
  <c r="BH2086" i="1"/>
  <c r="BH2087" i="1"/>
  <c r="BH2088" i="1"/>
  <c r="BH2089" i="1"/>
  <c r="BH2090" i="1"/>
  <c r="BH2091" i="1"/>
  <c r="BH2092" i="1"/>
  <c r="BH2093" i="1"/>
  <c r="BH2094" i="1"/>
  <c r="BH2095" i="1"/>
  <c r="BH2096" i="1"/>
  <c r="BH2097" i="1"/>
  <c r="BH2098" i="1"/>
  <c r="BH2099" i="1"/>
  <c r="BH2100" i="1"/>
  <c r="BH2101" i="1"/>
  <c r="BH2102" i="1"/>
  <c r="BH2103" i="1"/>
  <c r="BH2104" i="1"/>
  <c r="BH2105" i="1"/>
  <c r="BH2106" i="1"/>
  <c r="BH2107" i="1"/>
  <c r="BH2108" i="1"/>
  <c r="BH2109" i="1"/>
  <c r="BH2110" i="1"/>
  <c r="BH2111" i="1"/>
  <c r="BH2112" i="1"/>
  <c r="BH2113" i="1"/>
  <c r="BH2114" i="1"/>
  <c r="BH2115" i="1"/>
  <c r="BH2116" i="1"/>
  <c r="BH2117" i="1"/>
  <c r="BH2118" i="1"/>
  <c r="BH2119" i="1"/>
  <c r="BH2120" i="1"/>
  <c r="BH2121" i="1"/>
  <c r="BH2122" i="1"/>
  <c r="BH2123" i="1"/>
  <c r="BH2124" i="1"/>
  <c r="BH2125" i="1"/>
  <c r="BH2126" i="1"/>
  <c r="BH2127" i="1"/>
  <c r="BH2128" i="1"/>
  <c r="BH2129" i="1"/>
  <c r="BH2130" i="1"/>
  <c r="BH2131" i="1"/>
  <c r="BH2132" i="1"/>
  <c r="BH2133" i="1"/>
  <c r="BH2134" i="1"/>
  <c r="BH2135" i="1"/>
  <c r="BH2136" i="1"/>
  <c r="BH2137" i="1"/>
  <c r="BH2138" i="1"/>
  <c r="BH2139" i="1"/>
  <c r="BH2140" i="1"/>
  <c r="BH2141" i="1"/>
  <c r="BH2142" i="1"/>
  <c r="BH2143" i="1"/>
  <c r="BH2144" i="1"/>
  <c r="BH2145" i="1"/>
  <c r="BH2146" i="1"/>
  <c r="BH2147" i="1"/>
  <c r="BH2148" i="1"/>
  <c r="BH2149" i="1"/>
  <c r="BH2150" i="1"/>
  <c r="BH2151" i="1"/>
  <c r="BH2152" i="1"/>
  <c r="BH2153" i="1"/>
  <c r="BH2154" i="1"/>
  <c r="BH2155" i="1"/>
  <c r="BH2156" i="1"/>
  <c r="BH2157" i="1"/>
  <c r="BH2158" i="1"/>
  <c r="BH2159" i="1"/>
  <c r="BH2160" i="1"/>
  <c r="BH2161" i="1"/>
  <c r="BH2162" i="1"/>
  <c r="BH2163" i="1"/>
  <c r="BH2164" i="1"/>
  <c r="BH2165" i="1"/>
  <c r="BH2166" i="1"/>
  <c r="BH2167" i="1"/>
  <c r="BH2168" i="1"/>
  <c r="BH2169" i="1"/>
  <c r="BH2170" i="1"/>
  <c r="BH2171" i="1"/>
  <c r="BH2172" i="1"/>
  <c r="BH2173" i="1"/>
  <c r="BH2174" i="1"/>
  <c r="BH2175" i="1"/>
  <c r="BH2176" i="1"/>
  <c r="BH2177" i="1"/>
  <c r="BH2178" i="1"/>
  <c r="BH2179" i="1"/>
  <c r="BH2180" i="1"/>
  <c r="BH2181" i="1"/>
  <c r="BH2182" i="1"/>
  <c r="BH2183" i="1"/>
  <c r="BH2184" i="1"/>
  <c r="BH2185" i="1"/>
  <c r="BH2186" i="1"/>
  <c r="BH2187" i="1"/>
  <c r="BH2188" i="1"/>
  <c r="BH2189" i="1"/>
  <c r="BH2190" i="1"/>
  <c r="BH2191" i="1"/>
  <c r="BH2192" i="1"/>
  <c r="BH2193" i="1"/>
  <c r="BH2194" i="1"/>
  <c r="BH2195" i="1"/>
  <c r="BH2196" i="1"/>
  <c r="BH2197" i="1"/>
  <c r="BH2198" i="1"/>
  <c r="BH2199" i="1"/>
  <c r="BH2200" i="1"/>
  <c r="BH2201" i="1"/>
  <c r="BH2202" i="1"/>
  <c r="BH2203" i="1"/>
  <c r="BH2204" i="1"/>
  <c r="BH2205" i="1"/>
  <c r="BH2206" i="1"/>
  <c r="BH2207" i="1"/>
  <c r="BH2208" i="1"/>
  <c r="BH2209" i="1"/>
  <c r="BH2210" i="1"/>
  <c r="BH2211" i="1"/>
  <c r="BH2212" i="1"/>
  <c r="BH2213" i="1"/>
  <c r="BH2214" i="1"/>
  <c r="BH2215" i="1"/>
  <c r="BH2216" i="1"/>
  <c r="BH2217" i="1"/>
  <c r="BH2218" i="1"/>
  <c r="BH2219" i="1"/>
  <c r="BH2220" i="1"/>
  <c r="BH2221" i="1"/>
  <c r="BH2222" i="1"/>
  <c r="BH2223" i="1"/>
  <c r="BH2224" i="1"/>
  <c r="BH2225" i="1"/>
  <c r="BH2226" i="1"/>
  <c r="BH2227" i="1"/>
  <c r="BH2228" i="1"/>
  <c r="BH2229" i="1"/>
  <c r="BH2230" i="1"/>
  <c r="BH2231" i="1"/>
  <c r="BH2232" i="1"/>
  <c r="BH2233" i="1"/>
  <c r="BH2234" i="1"/>
  <c r="BH2235" i="1"/>
  <c r="BH2236" i="1"/>
  <c r="BH2237" i="1"/>
  <c r="BH2238" i="1"/>
  <c r="BH2239" i="1"/>
  <c r="BH2240" i="1"/>
  <c r="BH2241" i="1"/>
  <c r="BH2242" i="1"/>
  <c r="BH2243" i="1"/>
  <c r="BH2244" i="1"/>
  <c r="BH2245" i="1"/>
  <c r="BH2246" i="1"/>
  <c r="BH2247" i="1"/>
  <c r="BH2248" i="1"/>
  <c r="BH2249" i="1"/>
  <c r="BH2250" i="1"/>
  <c r="BH2251" i="1"/>
  <c r="BH2252" i="1"/>
  <c r="BH2253" i="1"/>
  <c r="BH2254" i="1"/>
  <c r="BH2255" i="1"/>
  <c r="BH2256" i="1"/>
  <c r="BH2257" i="1"/>
  <c r="BH2258" i="1"/>
  <c r="BH2259" i="1"/>
  <c r="BH2260" i="1"/>
  <c r="BH2261" i="1"/>
  <c r="BH2262" i="1"/>
  <c r="BH2263" i="1"/>
  <c r="BH2264" i="1"/>
  <c r="BH2265" i="1"/>
  <c r="BH2266" i="1"/>
  <c r="BH2267" i="1"/>
  <c r="BH2268" i="1"/>
  <c r="BH2269" i="1"/>
  <c r="BH2270" i="1"/>
  <c r="BH2271" i="1"/>
  <c r="BH2272" i="1"/>
  <c r="BH2273" i="1"/>
  <c r="BH2274" i="1"/>
  <c r="BH2275" i="1"/>
  <c r="BH2276" i="1"/>
  <c r="BH2277" i="1"/>
  <c r="BH2278" i="1"/>
  <c r="BH2279" i="1"/>
  <c r="BH2280" i="1"/>
  <c r="BH2281" i="1"/>
  <c r="BH2282" i="1"/>
  <c r="BH2283" i="1"/>
  <c r="BH2284" i="1"/>
  <c r="BH2285" i="1"/>
  <c r="BH2286" i="1"/>
  <c r="BH2287" i="1"/>
  <c r="BH2288" i="1"/>
  <c r="BH2289" i="1"/>
  <c r="BH2290" i="1"/>
  <c r="BH2291" i="1"/>
  <c r="BH2292" i="1"/>
  <c r="BH2293" i="1"/>
  <c r="BH2294" i="1"/>
  <c r="BH2295" i="1"/>
  <c r="BH2296" i="1"/>
  <c r="BH2297" i="1"/>
  <c r="BH2298" i="1"/>
  <c r="BH2299" i="1"/>
  <c r="BH2300" i="1"/>
  <c r="BH2301" i="1"/>
  <c r="BH2302" i="1"/>
  <c r="BH2303" i="1"/>
  <c r="BH2304" i="1"/>
  <c r="BH2305" i="1"/>
  <c r="BH2306" i="1"/>
  <c r="BH2307" i="1"/>
  <c r="BH2308" i="1"/>
  <c r="BH2309" i="1"/>
  <c r="BH2310" i="1"/>
  <c r="BH2311" i="1"/>
  <c r="BH2312" i="1"/>
  <c r="BH2313" i="1"/>
  <c r="BH2314" i="1"/>
  <c r="BH2315" i="1"/>
  <c r="BH2316" i="1"/>
  <c r="BH2317" i="1"/>
  <c r="BH2318" i="1"/>
  <c r="BH2319" i="1"/>
  <c r="BH2320" i="1"/>
  <c r="BH2321" i="1"/>
  <c r="BH2322" i="1"/>
  <c r="BH2323" i="1"/>
  <c r="BH2324" i="1"/>
  <c r="BH2325" i="1"/>
  <c r="BH2326" i="1"/>
  <c r="BH2327" i="1"/>
  <c r="BH2328" i="1"/>
  <c r="BH2329" i="1"/>
  <c r="BH2330" i="1"/>
  <c r="BH2331" i="1"/>
  <c r="BH2332" i="1"/>
  <c r="BH2333" i="1"/>
  <c r="BH2334" i="1"/>
  <c r="BH2335" i="1"/>
  <c r="BH2336" i="1"/>
  <c r="BH2337" i="1"/>
  <c r="BH2338" i="1"/>
  <c r="BH2339" i="1"/>
  <c r="BH2340" i="1"/>
  <c r="BH2341" i="1"/>
  <c r="BH2342" i="1"/>
  <c r="BH2343" i="1"/>
  <c r="BH2344" i="1"/>
  <c r="BH2345" i="1"/>
  <c r="BH2346" i="1"/>
  <c r="BH2347" i="1"/>
  <c r="BH2348" i="1"/>
  <c r="BH2349" i="1"/>
  <c r="BH2350" i="1"/>
  <c r="BH2351" i="1"/>
  <c r="BH2352" i="1"/>
  <c r="BH2353" i="1"/>
  <c r="BH2354" i="1"/>
  <c r="BH2355" i="1"/>
  <c r="BH2356" i="1"/>
  <c r="BH2357" i="1"/>
  <c r="BH2358" i="1"/>
  <c r="BH2359" i="1"/>
  <c r="BH2360" i="1"/>
  <c r="BH2361" i="1"/>
  <c r="BH2362" i="1"/>
  <c r="BH2363" i="1"/>
  <c r="BH2364" i="1"/>
  <c r="BH2365" i="1"/>
  <c r="BH2366" i="1"/>
  <c r="BH2367" i="1"/>
  <c r="BH2368" i="1"/>
  <c r="BH2369" i="1"/>
  <c r="BH2370" i="1"/>
  <c r="BH2371" i="1"/>
  <c r="BH2372" i="1"/>
  <c r="BH2373" i="1"/>
  <c r="BH2374" i="1"/>
  <c r="BH2375" i="1"/>
  <c r="BH2376" i="1"/>
  <c r="BH2377" i="1"/>
  <c r="BH2378" i="1"/>
  <c r="BH2379" i="1"/>
  <c r="BH2380" i="1"/>
  <c r="BH2381" i="1"/>
  <c r="BH2382" i="1"/>
  <c r="BH2383" i="1"/>
  <c r="BH2384" i="1"/>
  <c r="BH2385" i="1"/>
  <c r="BH2386" i="1"/>
  <c r="BH2387" i="1"/>
  <c r="BH2388" i="1"/>
  <c r="BH2389" i="1"/>
  <c r="BH2390" i="1"/>
  <c r="BH2391" i="1"/>
  <c r="BH2392" i="1"/>
  <c r="BH2393" i="1"/>
  <c r="BH2394" i="1"/>
  <c r="BH2395" i="1"/>
  <c r="BH2396" i="1"/>
  <c r="BH2397" i="1"/>
  <c r="BH2398" i="1"/>
  <c r="BH2399" i="1"/>
  <c r="BH2400" i="1"/>
  <c r="BH2401" i="1"/>
  <c r="BH2402" i="1"/>
  <c r="BH2403" i="1"/>
  <c r="BH2404" i="1"/>
  <c r="BH2405" i="1"/>
  <c r="BH2406" i="1"/>
  <c r="BH2407" i="1"/>
  <c r="BH2408" i="1"/>
  <c r="BH2409" i="1"/>
  <c r="BH2410" i="1"/>
  <c r="BH2411" i="1"/>
  <c r="BH2412" i="1"/>
  <c r="BH2413" i="1"/>
  <c r="BH2414" i="1"/>
  <c r="BH2415" i="1"/>
  <c r="BH2416" i="1"/>
  <c r="BH2417" i="1"/>
  <c r="BH2418" i="1"/>
  <c r="BH2419" i="1"/>
  <c r="BH2420" i="1"/>
  <c r="BH2421" i="1"/>
  <c r="BH2422" i="1"/>
  <c r="BH2423" i="1"/>
  <c r="BH2424" i="1"/>
  <c r="BH2425" i="1"/>
  <c r="BH2426" i="1"/>
  <c r="BH2427" i="1"/>
  <c r="BH2428" i="1"/>
  <c r="BH2429" i="1"/>
  <c r="BH2430" i="1"/>
  <c r="BH2431" i="1"/>
  <c r="BH2432" i="1"/>
  <c r="BH2433" i="1"/>
  <c r="BH2434" i="1"/>
  <c r="BH2435" i="1"/>
  <c r="BH2436" i="1"/>
  <c r="BH2437" i="1"/>
  <c r="BH2438" i="1"/>
  <c r="BH2439" i="1"/>
  <c r="BH2440" i="1"/>
  <c r="BH2441" i="1"/>
  <c r="BH2442" i="1"/>
  <c r="BH2443" i="1"/>
  <c r="BH2444" i="1"/>
  <c r="BH2445" i="1"/>
  <c r="BH2446" i="1"/>
  <c r="BH2447" i="1"/>
  <c r="BH2448" i="1"/>
  <c r="BH2449" i="1"/>
  <c r="BH2450" i="1"/>
  <c r="BH2451" i="1"/>
  <c r="BH2452" i="1"/>
  <c r="BH2453" i="1"/>
  <c r="BH2454" i="1"/>
  <c r="BH2455" i="1"/>
  <c r="BH2456" i="1"/>
  <c r="BH2457" i="1"/>
  <c r="BH2458" i="1"/>
  <c r="BH2459" i="1"/>
  <c r="BH2460" i="1"/>
  <c r="BH2461" i="1"/>
  <c r="BH2462" i="1"/>
  <c r="BH2463" i="1"/>
  <c r="BH2464" i="1"/>
  <c r="BH2465" i="1"/>
  <c r="BH2466" i="1"/>
  <c r="BH2467" i="1"/>
  <c r="BH2468" i="1"/>
  <c r="BH2469" i="1"/>
  <c r="BH2470" i="1"/>
  <c r="BH2471" i="1"/>
  <c r="BH2472" i="1"/>
  <c r="BH2473" i="1"/>
  <c r="BH2474" i="1"/>
  <c r="BH2475" i="1"/>
  <c r="BH2476" i="1"/>
  <c r="BH2477" i="1"/>
  <c r="BH2478" i="1"/>
  <c r="BH2479" i="1"/>
  <c r="BH2480" i="1"/>
  <c r="BH2481" i="1"/>
  <c r="BH2482" i="1"/>
  <c r="BH2483" i="1"/>
  <c r="BH2484" i="1"/>
  <c r="BH2485" i="1"/>
  <c r="BH2486" i="1"/>
  <c r="BH2487" i="1"/>
  <c r="BH2488" i="1"/>
  <c r="BH2489" i="1"/>
  <c r="BH2490" i="1"/>
  <c r="BH2491" i="1"/>
  <c r="BH2492" i="1"/>
  <c r="BH2493" i="1"/>
  <c r="BH2494" i="1"/>
  <c r="BH2495" i="1"/>
  <c r="BH2496" i="1"/>
  <c r="BH2497" i="1"/>
  <c r="BH2498" i="1"/>
  <c r="BH2499" i="1"/>
  <c r="BH2500" i="1"/>
  <c r="BH2501" i="1"/>
  <c r="BH2502" i="1"/>
  <c r="BH2503" i="1"/>
  <c r="BH2504" i="1"/>
  <c r="BH2505" i="1"/>
  <c r="BH2506" i="1"/>
  <c r="BH2507" i="1"/>
  <c r="BH2508" i="1"/>
  <c r="BH2509" i="1"/>
  <c r="BH2510" i="1"/>
  <c r="BH2511" i="1"/>
  <c r="BH2512" i="1"/>
  <c r="BH2513" i="1"/>
  <c r="BH2514" i="1"/>
  <c r="BH2515" i="1"/>
  <c r="BH2516" i="1"/>
  <c r="BH2517" i="1"/>
  <c r="BH2518" i="1"/>
  <c r="BH2519" i="1"/>
  <c r="BH2520" i="1"/>
  <c r="BH2521" i="1"/>
  <c r="BH2522" i="1"/>
  <c r="BH2523" i="1"/>
  <c r="BH2524" i="1"/>
  <c r="BH2525" i="1"/>
  <c r="BH2526" i="1"/>
  <c r="BH2527" i="1"/>
  <c r="BH2528" i="1"/>
  <c r="BH2529" i="1"/>
  <c r="BH2530" i="1"/>
  <c r="BH2531" i="1"/>
  <c r="BH2532" i="1"/>
  <c r="BH2533" i="1"/>
  <c r="BH2534" i="1"/>
  <c r="BH2535" i="1"/>
  <c r="BH2536" i="1"/>
  <c r="BH2537" i="1"/>
  <c r="BH2538" i="1"/>
  <c r="BH2539" i="1"/>
  <c r="BH2540" i="1"/>
  <c r="BH2541" i="1"/>
  <c r="BH2542" i="1"/>
  <c r="BH2543" i="1"/>
  <c r="BH2544" i="1"/>
  <c r="BH2545" i="1"/>
  <c r="BH2546" i="1"/>
  <c r="BH2547" i="1"/>
  <c r="BH2548" i="1"/>
  <c r="BH2549" i="1"/>
  <c r="BH2550" i="1"/>
  <c r="BH2551" i="1"/>
  <c r="BH2552" i="1"/>
  <c r="BH2553" i="1"/>
  <c r="BH2554" i="1"/>
  <c r="BH2555" i="1"/>
  <c r="BH2556" i="1"/>
  <c r="BH2557" i="1"/>
  <c r="BH2558" i="1"/>
  <c r="BH2559" i="1"/>
  <c r="BH2560" i="1"/>
  <c r="BH2561" i="1"/>
  <c r="BH2562" i="1"/>
  <c r="BH2563" i="1"/>
  <c r="BH2564" i="1"/>
  <c r="BH2565" i="1"/>
  <c r="BH2566" i="1"/>
  <c r="BH2567" i="1"/>
  <c r="BH2568" i="1"/>
  <c r="BH2569" i="1"/>
  <c r="BH2570" i="1"/>
  <c r="BH2571" i="1"/>
  <c r="BH2572" i="1"/>
  <c r="BH2573" i="1"/>
  <c r="BH2574" i="1"/>
  <c r="BH2575" i="1"/>
  <c r="BH2576" i="1"/>
  <c r="BH2577" i="1"/>
  <c r="BH2578" i="1"/>
  <c r="BH2579" i="1"/>
  <c r="BH2580" i="1"/>
  <c r="BH2581" i="1"/>
  <c r="BH2582" i="1"/>
  <c r="BH2583" i="1"/>
  <c r="BH2584" i="1"/>
  <c r="BH2585" i="1"/>
  <c r="BH2586" i="1"/>
  <c r="BH2587" i="1"/>
  <c r="BH2588" i="1"/>
  <c r="BH2589" i="1"/>
  <c r="BH2590" i="1"/>
  <c r="BH2591" i="1"/>
  <c r="BH2592" i="1"/>
  <c r="BH2593" i="1"/>
  <c r="BH2594" i="1"/>
  <c r="BH2595" i="1"/>
  <c r="BH2596" i="1"/>
  <c r="BH2597" i="1"/>
  <c r="BH2598" i="1"/>
  <c r="BH2599" i="1"/>
  <c r="BH2600" i="1"/>
  <c r="BH2601" i="1"/>
  <c r="BH2602" i="1"/>
  <c r="BH2603" i="1"/>
  <c r="BH2604" i="1"/>
  <c r="BH2605" i="1"/>
  <c r="BH2606" i="1"/>
  <c r="BH2607" i="1"/>
  <c r="BH2608" i="1"/>
  <c r="BH2609" i="1"/>
  <c r="BH2610" i="1"/>
  <c r="BH2611" i="1"/>
  <c r="BH2612" i="1"/>
  <c r="BH2613" i="1"/>
  <c r="BH2614" i="1"/>
  <c r="BH2615" i="1"/>
  <c r="BH2616" i="1"/>
  <c r="BH2617" i="1"/>
  <c r="BH2618" i="1"/>
  <c r="BH2619" i="1"/>
  <c r="BH2620" i="1"/>
  <c r="BH2621" i="1"/>
  <c r="BH2622" i="1"/>
  <c r="BH2623" i="1"/>
  <c r="BH2624" i="1"/>
  <c r="BH2625" i="1"/>
  <c r="BH2626" i="1"/>
  <c r="BH2627" i="1"/>
  <c r="BH2628" i="1"/>
  <c r="BH2629" i="1"/>
  <c r="BH2630" i="1"/>
  <c r="BH2631" i="1"/>
  <c r="BH2632" i="1"/>
  <c r="BH2633" i="1"/>
  <c r="BH2634" i="1"/>
  <c r="BH2635" i="1"/>
  <c r="BH2636" i="1"/>
  <c r="BH2637" i="1"/>
  <c r="BH2638" i="1"/>
  <c r="BH2639" i="1"/>
  <c r="BH2640" i="1"/>
  <c r="BH2641" i="1"/>
  <c r="BH2642" i="1"/>
  <c r="BH2643" i="1"/>
  <c r="BH2644" i="1"/>
  <c r="BH2645" i="1"/>
  <c r="BH2646" i="1"/>
  <c r="BH2647" i="1"/>
  <c r="BH2648" i="1"/>
  <c r="BH2649" i="1"/>
  <c r="BH2650" i="1"/>
  <c r="BH2651" i="1"/>
  <c r="BH2652" i="1"/>
  <c r="BH2653" i="1"/>
  <c r="BH2654" i="1"/>
  <c r="BH2655" i="1"/>
  <c r="BH2656" i="1"/>
  <c r="BH2657" i="1"/>
  <c r="BH2658" i="1"/>
  <c r="BH2659" i="1"/>
  <c r="BH2660" i="1"/>
  <c r="BH2661" i="1"/>
  <c r="BH2662" i="1"/>
  <c r="BH2663" i="1"/>
  <c r="BH2664" i="1"/>
  <c r="BH2665" i="1"/>
  <c r="BH2666" i="1"/>
  <c r="BH2667" i="1"/>
  <c r="BH2668" i="1"/>
  <c r="BH2669" i="1"/>
  <c r="BH2670" i="1"/>
  <c r="BH2671" i="1"/>
  <c r="BH2672" i="1"/>
  <c r="BH2673" i="1"/>
  <c r="BH2674" i="1"/>
  <c r="BH2675" i="1"/>
  <c r="BH2676" i="1"/>
  <c r="BH2677" i="1"/>
  <c r="BH2678" i="1"/>
  <c r="BH2679" i="1"/>
  <c r="BH2680" i="1"/>
  <c r="BH2681" i="1"/>
  <c r="BH2682" i="1"/>
  <c r="BH2683" i="1"/>
  <c r="BH2684" i="1"/>
  <c r="BH2685" i="1"/>
  <c r="BH2686" i="1"/>
  <c r="BH2687" i="1"/>
  <c r="BH2688" i="1"/>
  <c r="BH2689" i="1"/>
  <c r="BH2690" i="1"/>
  <c r="BH2691" i="1"/>
  <c r="BH2692" i="1"/>
  <c r="BH2693" i="1"/>
  <c r="BH2694" i="1"/>
  <c r="BH2695" i="1"/>
  <c r="BH2696" i="1"/>
  <c r="BH2697" i="1"/>
  <c r="BH2698" i="1"/>
  <c r="BH2699" i="1"/>
  <c r="BH2700" i="1"/>
  <c r="BH2701" i="1"/>
  <c r="BH2702" i="1"/>
  <c r="BH2703" i="1"/>
  <c r="BH2704" i="1"/>
  <c r="BH2705" i="1"/>
  <c r="BH2706" i="1"/>
  <c r="BH2707" i="1"/>
  <c r="BH2708" i="1"/>
  <c r="BH2709" i="1"/>
  <c r="BH2710" i="1"/>
  <c r="BH2711" i="1"/>
  <c r="BH2712" i="1"/>
  <c r="BH2713" i="1"/>
  <c r="BH2714" i="1"/>
  <c r="BH2715" i="1"/>
  <c r="BH2716" i="1"/>
  <c r="BH2717" i="1"/>
  <c r="BH2718" i="1"/>
  <c r="BH2719" i="1"/>
  <c r="BH2720" i="1"/>
  <c r="BH2721" i="1"/>
  <c r="BH2722" i="1"/>
  <c r="BH2723" i="1"/>
  <c r="BH2724" i="1"/>
  <c r="BH2725" i="1"/>
  <c r="BH2726" i="1"/>
  <c r="BH2727" i="1"/>
  <c r="BH2728" i="1"/>
  <c r="BH2729" i="1"/>
  <c r="BH2730" i="1"/>
  <c r="BH2731" i="1"/>
  <c r="BH2732" i="1"/>
  <c r="BH2733" i="1"/>
  <c r="BH2734" i="1"/>
  <c r="BH2735" i="1"/>
  <c r="BH2736" i="1"/>
  <c r="BH2737" i="1"/>
  <c r="BH2738" i="1"/>
  <c r="BH2739" i="1"/>
  <c r="BH2740" i="1"/>
  <c r="BH2741" i="1"/>
  <c r="BH2742" i="1"/>
  <c r="BH2743" i="1"/>
  <c r="BH2744" i="1"/>
  <c r="BH2745" i="1"/>
  <c r="BH2746" i="1"/>
  <c r="BH2747" i="1"/>
  <c r="BH2748" i="1"/>
  <c r="BH2749" i="1"/>
  <c r="BH2750" i="1"/>
  <c r="BH2751" i="1"/>
  <c r="BH2752" i="1"/>
  <c r="BH2753" i="1"/>
  <c r="BH2754" i="1"/>
  <c r="BH2755" i="1"/>
  <c r="BH2756" i="1"/>
  <c r="BH2757" i="1"/>
  <c r="BH2758" i="1"/>
  <c r="BH2759" i="1"/>
  <c r="BH2760" i="1"/>
  <c r="BH2761" i="1"/>
  <c r="BH2762" i="1"/>
  <c r="BH2763" i="1"/>
  <c r="BH2764" i="1"/>
  <c r="BH2765" i="1"/>
  <c r="BH2766" i="1"/>
  <c r="BH2767" i="1"/>
  <c r="BH2768" i="1"/>
  <c r="BH2769" i="1"/>
  <c r="BH2770" i="1"/>
  <c r="BH2771" i="1"/>
  <c r="BH2772" i="1"/>
  <c r="BH2773" i="1"/>
  <c r="BH2774" i="1"/>
  <c r="BH2775" i="1"/>
  <c r="BH2776" i="1"/>
  <c r="BH2777" i="1"/>
  <c r="BH2778" i="1"/>
  <c r="BH2779" i="1"/>
  <c r="BH2780" i="1"/>
  <c r="BH2781" i="1"/>
  <c r="BH2782" i="1"/>
  <c r="BH2783" i="1"/>
  <c r="BH2784" i="1"/>
  <c r="BH2785" i="1"/>
  <c r="BH2786" i="1"/>
  <c r="BH2787" i="1"/>
  <c r="BH2788" i="1"/>
  <c r="BH2789" i="1"/>
  <c r="BH2790" i="1"/>
  <c r="BH2791" i="1"/>
  <c r="BH2792" i="1"/>
  <c r="BH2793" i="1"/>
  <c r="BH2794" i="1"/>
  <c r="BH2795" i="1"/>
  <c r="BH2796" i="1"/>
  <c r="BH2797" i="1"/>
  <c r="BH2798" i="1"/>
  <c r="BH2799" i="1"/>
  <c r="BH2800" i="1"/>
  <c r="BH2801" i="1"/>
  <c r="BH2802" i="1"/>
  <c r="BH2803" i="1"/>
  <c r="BH2804" i="1"/>
  <c r="BH2805" i="1"/>
  <c r="BH2806" i="1"/>
  <c r="BH2807" i="1"/>
  <c r="BH2808" i="1"/>
  <c r="BH2809" i="1"/>
  <c r="BH2810" i="1"/>
  <c r="BH2811" i="1"/>
  <c r="BH2812" i="1"/>
  <c r="BH2813" i="1"/>
  <c r="BH2814" i="1"/>
  <c r="BH2815" i="1"/>
  <c r="BH2816" i="1"/>
  <c r="BH2817" i="1"/>
  <c r="BH2818" i="1"/>
  <c r="BH2819" i="1"/>
  <c r="BH2820" i="1"/>
  <c r="BH2821" i="1"/>
  <c r="BH2822" i="1"/>
  <c r="BH2823" i="1"/>
  <c r="BH2824" i="1"/>
  <c r="BH2825" i="1"/>
  <c r="BH2826" i="1"/>
  <c r="BH2827" i="1"/>
  <c r="BH2828" i="1"/>
  <c r="BH2829" i="1"/>
  <c r="BH2830" i="1"/>
  <c r="BH2831" i="1"/>
  <c r="BH2832" i="1"/>
  <c r="BH2833" i="1"/>
  <c r="BH2834" i="1"/>
  <c r="BH2835" i="1"/>
  <c r="BH2836" i="1"/>
  <c r="BH2837" i="1"/>
  <c r="BH2838" i="1"/>
  <c r="BH2839" i="1"/>
  <c r="BH2840" i="1"/>
  <c r="BH2841" i="1"/>
  <c r="BH2842" i="1"/>
  <c r="BH2843" i="1"/>
  <c r="BH2844" i="1"/>
  <c r="BH2845" i="1"/>
  <c r="BH2846" i="1"/>
  <c r="BH2847" i="1"/>
  <c r="BH2848" i="1"/>
  <c r="BH2849" i="1"/>
  <c r="BH2850" i="1"/>
  <c r="BH2851" i="1"/>
  <c r="BH2852" i="1"/>
  <c r="BH2853" i="1"/>
  <c r="BH2854" i="1"/>
  <c r="BH2855" i="1"/>
  <c r="BH2856" i="1"/>
  <c r="BH2857" i="1"/>
  <c r="BH2858" i="1"/>
  <c r="BH2859" i="1"/>
  <c r="BH2860" i="1"/>
  <c r="BH2861" i="1"/>
  <c r="BH2862" i="1"/>
  <c r="BH2863" i="1"/>
  <c r="BH2864" i="1"/>
  <c r="BH2865" i="1"/>
  <c r="BH2866" i="1"/>
  <c r="BH2867" i="1"/>
  <c r="BH2868" i="1"/>
  <c r="BH2869" i="1"/>
  <c r="BH2870" i="1"/>
  <c r="BH2871" i="1"/>
  <c r="BH2872" i="1"/>
  <c r="BH2873" i="1"/>
  <c r="BH2874" i="1"/>
  <c r="BH2875" i="1"/>
  <c r="BH2876" i="1"/>
  <c r="BH2877" i="1"/>
  <c r="BH2878" i="1"/>
  <c r="BH2879" i="1"/>
  <c r="BH2880" i="1"/>
  <c r="BH2881" i="1"/>
  <c r="BH2882" i="1"/>
  <c r="BH2883" i="1"/>
  <c r="BH2884" i="1"/>
  <c r="BH2885" i="1"/>
  <c r="BH2886" i="1"/>
  <c r="BH2887" i="1"/>
  <c r="BH2888" i="1"/>
  <c r="BH2889" i="1"/>
  <c r="BH2890" i="1"/>
  <c r="BH2891" i="1"/>
  <c r="BH2892" i="1"/>
  <c r="BH2893" i="1"/>
  <c r="BH2894" i="1"/>
  <c r="BH2895" i="1"/>
  <c r="BH2896" i="1"/>
  <c r="BH2897" i="1"/>
  <c r="BH2898" i="1"/>
  <c r="BH2899" i="1"/>
  <c r="BH2900" i="1"/>
  <c r="BH2901" i="1"/>
  <c r="BH2902" i="1"/>
  <c r="BH2903" i="1"/>
  <c r="BH2904" i="1"/>
  <c r="BH2905" i="1"/>
  <c r="BH2906" i="1"/>
  <c r="BH2907" i="1"/>
  <c r="BH2908" i="1"/>
  <c r="BH2909" i="1"/>
  <c r="BH2910" i="1"/>
  <c r="BH2911" i="1"/>
  <c r="BH2912" i="1"/>
  <c r="BH2913" i="1"/>
  <c r="BH2914" i="1"/>
  <c r="BH2915" i="1"/>
  <c r="BH2916" i="1"/>
  <c r="BH2917" i="1"/>
  <c r="BH2918" i="1"/>
  <c r="BH2919" i="1"/>
  <c r="BH2920" i="1"/>
  <c r="BH2921" i="1"/>
  <c r="BH2922" i="1"/>
  <c r="BH2923" i="1"/>
  <c r="BH2924" i="1"/>
  <c r="BH2925" i="1"/>
  <c r="BH2926" i="1"/>
  <c r="BH2927" i="1"/>
  <c r="BH2928" i="1"/>
  <c r="BH2929" i="1"/>
  <c r="BH2930" i="1"/>
  <c r="BH2931" i="1"/>
  <c r="BH2932" i="1"/>
  <c r="BH2933" i="1"/>
  <c r="BH2934" i="1"/>
  <c r="BH2935" i="1"/>
  <c r="BH2936" i="1"/>
  <c r="BH2937" i="1"/>
  <c r="BH2938" i="1"/>
  <c r="BH2939" i="1"/>
  <c r="BH2940" i="1"/>
  <c r="BH2941" i="1"/>
  <c r="BH2942" i="1"/>
  <c r="BH2943" i="1"/>
  <c r="BH2944" i="1"/>
  <c r="BH2945" i="1"/>
  <c r="BH2946" i="1"/>
  <c r="BH2947" i="1"/>
  <c r="BH2948" i="1"/>
  <c r="BH2949" i="1"/>
  <c r="BH2950" i="1"/>
  <c r="BH2951" i="1"/>
  <c r="BH2952" i="1"/>
  <c r="BH2953" i="1"/>
  <c r="BH2954" i="1"/>
  <c r="BH2955" i="1"/>
  <c r="BH2956" i="1"/>
  <c r="BH2957" i="1"/>
  <c r="BH2958" i="1"/>
  <c r="BH2959" i="1"/>
  <c r="BH2960" i="1"/>
  <c r="BH2961" i="1"/>
  <c r="BH2962" i="1"/>
  <c r="BH2963" i="1"/>
  <c r="BH2964" i="1"/>
  <c r="BH2965" i="1"/>
  <c r="BH2966" i="1"/>
  <c r="BH2967" i="1"/>
  <c r="BH2968" i="1"/>
  <c r="BH2969" i="1"/>
  <c r="BH2970" i="1"/>
  <c r="BH2971" i="1"/>
  <c r="BH2972" i="1"/>
  <c r="BH2973" i="1"/>
  <c r="BH2974" i="1"/>
  <c r="BH2975" i="1"/>
  <c r="BH2976" i="1"/>
  <c r="BH2977" i="1"/>
  <c r="BH2978" i="1"/>
  <c r="BH2979" i="1"/>
  <c r="BH2980" i="1"/>
  <c r="BH2981" i="1"/>
  <c r="BH2982" i="1"/>
  <c r="BH2983" i="1"/>
  <c r="BH2984" i="1"/>
  <c r="BH2985" i="1"/>
  <c r="BH2986" i="1"/>
  <c r="BH2987" i="1"/>
  <c r="BH2988" i="1"/>
  <c r="BH2989" i="1"/>
  <c r="BH2990" i="1"/>
  <c r="BH2991" i="1"/>
  <c r="BH2992" i="1"/>
  <c r="BH2993" i="1"/>
  <c r="BH2994" i="1"/>
  <c r="BH2995" i="1"/>
  <c r="BH2996" i="1"/>
  <c r="BH2997" i="1"/>
  <c r="BH2998" i="1"/>
  <c r="BH2999" i="1"/>
  <c r="BH3000" i="1"/>
  <c r="BH3001" i="1"/>
  <c r="BI3001" i="1"/>
  <c r="Y3000" i="1"/>
  <c r="X3000" i="1"/>
  <c r="W3000" i="1"/>
  <c r="BU3000" i="1" s="1"/>
  <c r="N3000" i="1"/>
  <c r="J3000" i="1"/>
  <c r="I3000" i="1"/>
  <c r="Y2999" i="1"/>
  <c r="X2999" i="1"/>
  <c r="W2999" i="1"/>
  <c r="BU2999" i="1" s="1"/>
  <c r="N2999" i="1"/>
  <c r="J2999" i="1"/>
  <c r="I2999" i="1"/>
  <c r="Y2998" i="1"/>
  <c r="X2998" i="1"/>
  <c r="W2998" i="1"/>
  <c r="BU2998" i="1" s="1"/>
  <c r="N2998" i="1"/>
  <c r="J2998" i="1"/>
  <c r="I2998" i="1"/>
  <c r="Y2997" i="1"/>
  <c r="X2997" i="1"/>
  <c r="W2997" i="1"/>
  <c r="BU2997" i="1" s="1"/>
  <c r="N2997" i="1"/>
  <c r="J2997" i="1"/>
  <c r="I2997" i="1"/>
  <c r="Y2996" i="1"/>
  <c r="X2996" i="1"/>
  <c r="W2996" i="1"/>
  <c r="BU2996" i="1" s="1"/>
  <c r="N2996" i="1"/>
  <c r="J2996" i="1"/>
  <c r="I2996" i="1"/>
  <c r="Y2995" i="1"/>
  <c r="X2995" i="1"/>
  <c r="W2995" i="1"/>
  <c r="BU2995" i="1" s="1"/>
  <c r="N2995" i="1"/>
  <c r="J2995" i="1"/>
  <c r="I2995" i="1"/>
  <c r="Y2994" i="1"/>
  <c r="X2994" i="1"/>
  <c r="W2994" i="1"/>
  <c r="BU2994" i="1" s="1"/>
  <c r="N2994" i="1"/>
  <c r="J2994" i="1"/>
  <c r="I2994" i="1"/>
  <c r="Y2993" i="1"/>
  <c r="X2993" i="1"/>
  <c r="W2993" i="1"/>
  <c r="BU2993" i="1" s="1"/>
  <c r="N2993" i="1"/>
  <c r="J2993" i="1"/>
  <c r="I2993" i="1"/>
  <c r="Y2992" i="1"/>
  <c r="X2992" i="1"/>
  <c r="W2992" i="1"/>
  <c r="BU2992" i="1" s="1"/>
  <c r="N2992" i="1"/>
  <c r="J2992" i="1"/>
  <c r="I2992" i="1"/>
  <c r="Y2991" i="1"/>
  <c r="X2991" i="1"/>
  <c r="W2991" i="1"/>
  <c r="BU2991" i="1" s="1"/>
  <c r="N2991" i="1"/>
  <c r="J2991" i="1"/>
  <c r="I2991" i="1"/>
  <c r="Y2990" i="1"/>
  <c r="X2990" i="1"/>
  <c r="W2990" i="1"/>
  <c r="BU2990" i="1" s="1"/>
  <c r="N2990" i="1"/>
  <c r="J2990" i="1"/>
  <c r="I2990" i="1"/>
  <c r="Y2989" i="1"/>
  <c r="X2989" i="1"/>
  <c r="W2989" i="1"/>
  <c r="BU2989" i="1" s="1"/>
  <c r="N2989" i="1"/>
  <c r="J2989" i="1"/>
  <c r="I2989" i="1"/>
  <c r="Y2988" i="1"/>
  <c r="X2988" i="1"/>
  <c r="W2988" i="1"/>
  <c r="BU2988" i="1" s="1"/>
  <c r="N2988" i="1"/>
  <c r="J2988" i="1"/>
  <c r="I2988" i="1"/>
  <c r="Y2987" i="1"/>
  <c r="X2987" i="1"/>
  <c r="W2987" i="1"/>
  <c r="BU2987" i="1" s="1"/>
  <c r="N2987" i="1"/>
  <c r="J2987" i="1"/>
  <c r="I2987" i="1"/>
  <c r="Y2986" i="1"/>
  <c r="X2986" i="1"/>
  <c r="W2986" i="1"/>
  <c r="BU2986" i="1" s="1"/>
  <c r="N2986" i="1"/>
  <c r="J2986" i="1"/>
  <c r="I2986" i="1"/>
  <c r="Y2985" i="1"/>
  <c r="X2985" i="1"/>
  <c r="W2985" i="1"/>
  <c r="BU2985" i="1" s="1"/>
  <c r="N2985" i="1"/>
  <c r="J2985" i="1"/>
  <c r="I2985" i="1"/>
  <c r="Y2984" i="1"/>
  <c r="X2984" i="1"/>
  <c r="W2984" i="1"/>
  <c r="BU2984" i="1" s="1"/>
  <c r="N2984" i="1"/>
  <c r="J2984" i="1"/>
  <c r="I2984" i="1"/>
  <c r="Y2983" i="1"/>
  <c r="X2983" i="1"/>
  <c r="W2983" i="1"/>
  <c r="BU2983" i="1" s="1"/>
  <c r="N2983" i="1"/>
  <c r="J2983" i="1"/>
  <c r="I2983" i="1"/>
  <c r="Y2982" i="1"/>
  <c r="X2982" i="1"/>
  <c r="W2982" i="1"/>
  <c r="BU2982" i="1" s="1"/>
  <c r="N2982" i="1"/>
  <c r="J2982" i="1"/>
  <c r="I2982" i="1"/>
  <c r="Y2981" i="1"/>
  <c r="X2981" i="1"/>
  <c r="W2981" i="1"/>
  <c r="BU2981" i="1" s="1"/>
  <c r="N2981" i="1"/>
  <c r="J2981" i="1"/>
  <c r="I2981" i="1"/>
  <c r="Y2980" i="1"/>
  <c r="X2980" i="1"/>
  <c r="W2980" i="1"/>
  <c r="BU2980" i="1" s="1"/>
  <c r="N2980" i="1"/>
  <c r="J2980" i="1"/>
  <c r="I2980" i="1"/>
  <c r="Y2979" i="1"/>
  <c r="X2979" i="1"/>
  <c r="W2979" i="1"/>
  <c r="BU2979" i="1" s="1"/>
  <c r="N2979" i="1"/>
  <c r="J2979" i="1"/>
  <c r="I2979" i="1"/>
  <c r="Y2978" i="1"/>
  <c r="X2978" i="1"/>
  <c r="W2978" i="1"/>
  <c r="BU2978" i="1" s="1"/>
  <c r="N2978" i="1"/>
  <c r="J2978" i="1"/>
  <c r="I2978" i="1"/>
  <c r="Y2977" i="1"/>
  <c r="X2977" i="1"/>
  <c r="W2977" i="1"/>
  <c r="BU2977" i="1" s="1"/>
  <c r="N2977" i="1"/>
  <c r="J2977" i="1"/>
  <c r="I2977" i="1"/>
  <c r="Y2976" i="1"/>
  <c r="X2976" i="1"/>
  <c r="W2976" i="1"/>
  <c r="BU2976" i="1" s="1"/>
  <c r="N2976" i="1"/>
  <c r="J2976" i="1"/>
  <c r="I2976" i="1"/>
  <c r="Y2975" i="1"/>
  <c r="X2975" i="1"/>
  <c r="W2975" i="1"/>
  <c r="BU2975" i="1" s="1"/>
  <c r="N2975" i="1"/>
  <c r="J2975" i="1"/>
  <c r="I2975" i="1"/>
  <c r="Y2974" i="1"/>
  <c r="X2974" i="1"/>
  <c r="W2974" i="1"/>
  <c r="BU2974" i="1" s="1"/>
  <c r="N2974" i="1"/>
  <c r="J2974" i="1"/>
  <c r="I2974" i="1"/>
  <c r="Y2973" i="1"/>
  <c r="X2973" i="1"/>
  <c r="W2973" i="1"/>
  <c r="BU2973" i="1" s="1"/>
  <c r="N2973" i="1"/>
  <c r="J2973" i="1"/>
  <c r="I2973" i="1"/>
  <c r="Y2972" i="1"/>
  <c r="X2972" i="1"/>
  <c r="W2972" i="1"/>
  <c r="BU2972" i="1" s="1"/>
  <c r="N2972" i="1"/>
  <c r="J2972" i="1"/>
  <c r="I2972" i="1"/>
  <c r="Y2971" i="1"/>
  <c r="X2971" i="1"/>
  <c r="W2971" i="1"/>
  <c r="BU2971" i="1" s="1"/>
  <c r="N2971" i="1"/>
  <c r="J2971" i="1"/>
  <c r="I2971" i="1"/>
  <c r="Y2970" i="1"/>
  <c r="X2970" i="1"/>
  <c r="W2970" i="1"/>
  <c r="BU2970" i="1" s="1"/>
  <c r="N2970" i="1"/>
  <c r="J2970" i="1"/>
  <c r="I2970" i="1"/>
  <c r="Y2969" i="1"/>
  <c r="X2969" i="1"/>
  <c r="W2969" i="1"/>
  <c r="BU2969" i="1" s="1"/>
  <c r="N2969" i="1"/>
  <c r="J2969" i="1"/>
  <c r="I2969" i="1"/>
  <c r="Y2968" i="1"/>
  <c r="X2968" i="1"/>
  <c r="W2968" i="1"/>
  <c r="BU2968" i="1" s="1"/>
  <c r="N2968" i="1"/>
  <c r="J2968" i="1"/>
  <c r="I2968" i="1"/>
  <c r="Y2967" i="1"/>
  <c r="X2967" i="1"/>
  <c r="W2967" i="1"/>
  <c r="BU2967" i="1" s="1"/>
  <c r="N2967" i="1"/>
  <c r="J2967" i="1"/>
  <c r="I2967" i="1"/>
  <c r="Y2966" i="1"/>
  <c r="X2966" i="1"/>
  <c r="W2966" i="1"/>
  <c r="BU2966" i="1" s="1"/>
  <c r="N2966" i="1"/>
  <c r="J2966" i="1"/>
  <c r="I2966" i="1"/>
  <c r="Y2965" i="1"/>
  <c r="X2965" i="1"/>
  <c r="W2965" i="1"/>
  <c r="BU2965" i="1" s="1"/>
  <c r="N2965" i="1"/>
  <c r="J2965" i="1"/>
  <c r="I2965" i="1"/>
  <c r="Y2964" i="1"/>
  <c r="X2964" i="1"/>
  <c r="W2964" i="1"/>
  <c r="BU2964" i="1" s="1"/>
  <c r="N2964" i="1"/>
  <c r="J2964" i="1"/>
  <c r="I2964" i="1"/>
  <c r="Y2963" i="1"/>
  <c r="X2963" i="1"/>
  <c r="W2963" i="1"/>
  <c r="BU2963" i="1" s="1"/>
  <c r="N2963" i="1"/>
  <c r="J2963" i="1"/>
  <c r="I2963" i="1"/>
  <c r="Y2962" i="1"/>
  <c r="X2962" i="1"/>
  <c r="W2962" i="1"/>
  <c r="BU2962" i="1" s="1"/>
  <c r="N2962" i="1"/>
  <c r="J2962" i="1"/>
  <c r="I2962" i="1"/>
  <c r="Y2961" i="1"/>
  <c r="X2961" i="1"/>
  <c r="W2961" i="1"/>
  <c r="BU2961" i="1" s="1"/>
  <c r="N2961" i="1"/>
  <c r="J2961" i="1"/>
  <c r="I2961" i="1"/>
  <c r="Y2960" i="1"/>
  <c r="X2960" i="1"/>
  <c r="W2960" i="1"/>
  <c r="BU2960" i="1" s="1"/>
  <c r="N2960" i="1"/>
  <c r="J2960" i="1"/>
  <c r="I2960" i="1"/>
  <c r="Y2959" i="1"/>
  <c r="X2959" i="1"/>
  <c r="W2959" i="1"/>
  <c r="BU2959" i="1" s="1"/>
  <c r="N2959" i="1"/>
  <c r="J2959" i="1"/>
  <c r="I2959" i="1"/>
  <c r="Y2958" i="1"/>
  <c r="X2958" i="1"/>
  <c r="W2958" i="1"/>
  <c r="BU2958" i="1" s="1"/>
  <c r="N2958" i="1"/>
  <c r="J2958" i="1"/>
  <c r="I2958" i="1"/>
  <c r="Y2957" i="1"/>
  <c r="X2957" i="1"/>
  <c r="W2957" i="1"/>
  <c r="BU2957" i="1" s="1"/>
  <c r="N2957" i="1"/>
  <c r="J2957" i="1"/>
  <c r="I2957" i="1"/>
  <c r="Y2956" i="1"/>
  <c r="X2956" i="1"/>
  <c r="W2956" i="1"/>
  <c r="BU2956" i="1" s="1"/>
  <c r="N2956" i="1"/>
  <c r="J2956" i="1"/>
  <c r="I2956" i="1"/>
  <c r="Y2955" i="1"/>
  <c r="X2955" i="1"/>
  <c r="W2955" i="1"/>
  <c r="BU2955" i="1" s="1"/>
  <c r="N2955" i="1"/>
  <c r="J2955" i="1"/>
  <c r="I2955" i="1"/>
  <c r="Y2954" i="1"/>
  <c r="X2954" i="1"/>
  <c r="W2954" i="1"/>
  <c r="BU2954" i="1" s="1"/>
  <c r="N2954" i="1"/>
  <c r="J2954" i="1"/>
  <c r="I2954" i="1"/>
  <c r="Y2953" i="1"/>
  <c r="X2953" i="1"/>
  <c r="W2953" i="1"/>
  <c r="BU2953" i="1" s="1"/>
  <c r="N2953" i="1"/>
  <c r="J2953" i="1"/>
  <c r="I2953" i="1"/>
  <c r="Y2952" i="1"/>
  <c r="X2952" i="1"/>
  <c r="W2952" i="1"/>
  <c r="BU2952" i="1" s="1"/>
  <c r="N2952" i="1"/>
  <c r="J2952" i="1"/>
  <c r="I2952" i="1"/>
  <c r="Y2951" i="1"/>
  <c r="X2951" i="1"/>
  <c r="W2951" i="1"/>
  <c r="BU2951" i="1" s="1"/>
  <c r="N2951" i="1"/>
  <c r="J2951" i="1"/>
  <c r="I2951" i="1"/>
  <c r="Y2950" i="1"/>
  <c r="X2950" i="1"/>
  <c r="W2950" i="1"/>
  <c r="BU2950" i="1" s="1"/>
  <c r="N2950" i="1"/>
  <c r="J2950" i="1"/>
  <c r="I2950" i="1"/>
  <c r="Y2949" i="1"/>
  <c r="X2949" i="1"/>
  <c r="W2949" i="1"/>
  <c r="BU2949" i="1" s="1"/>
  <c r="N2949" i="1"/>
  <c r="J2949" i="1"/>
  <c r="I2949" i="1"/>
  <c r="Y2948" i="1"/>
  <c r="X2948" i="1"/>
  <c r="W2948" i="1"/>
  <c r="BU2948" i="1" s="1"/>
  <c r="N2948" i="1"/>
  <c r="J2948" i="1"/>
  <c r="I2948" i="1"/>
  <c r="Y2947" i="1"/>
  <c r="X2947" i="1"/>
  <c r="W2947" i="1"/>
  <c r="BU2947" i="1" s="1"/>
  <c r="N2947" i="1"/>
  <c r="J2947" i="1"/>
  <c r="I2947" i="1"/>
  <c r="Y2946" i="1"/>
  <c r="X2946" i="1"/>
  <c r="W2946" i="1"/>
  <c r="BU2946" i="1" s="1"/>
  <c r="N2946" i="1"/>
  <c r="J2946" i="1"/>
  <c r="I2946" i="1"/>
  <c r="Y2945" i="1"/>
  <c r="X2945" i="1"/>
  <c r="W2945" i="1"/>
  <c r="BU2945" i="1" s="1"/>
  <c r="N2945" i="1"/>
  <c r="J2945" i="1"/>
  <c r="I2945" i="1"/>
  <c r="Y2944" i="1"/>
  <c r="X2944" i="1"/>
  <c r="W2944" i="1"/>
  <c r="BU2944" i="1" s="1"/>
  <c r="N2944" i="1"/>
  <c r="J2944" i="1"/>
  <c r="I2944" i="1"/>
  <c r="Y2943" i="1"/>
  <c r="X2943" i="1"/>
  <c r="W2943" i="1"/>
  <c r="BU2943" i="1" s="1"/>
  <c r="N2943" i="1"/>
  <c r="J2943" i="1"/>
  <c r="I2943" i="1"/>
  <c r="Y2942" i="1"/>
  <c r="X2942" i="1"/>
  <c r="W2942" i="1"/>
  <c r="BU2942" i="1" s="1"/>
  <c r="N2942" i="1"/>
  <c r="J2942" i="1"/>
  <c r="I2942" i="1"/>
  <c r="Y2941" i="1"/>
  <c r="X2941" i="1"/>
  <c r="W2941" i="1"/>
  <c r="BU2941" i="1" s="1"/>
  <c r="N2941" i="1"/>
  <c r="J2941" i="1"/>
  <c r="I2941" i="1"/>
  <c r="Y2940" i="1"/>
  <c r="X2940" i="1"/>
  <c r="W2940" i="1"/>
  <c r="BU2940" i="1" s="1"/>
  <c r="N2940" i="1"/>
  <c r="J2940" i="1"/>
  <c r="I2940" i="1"/>
  <c r="Y2939" i="1"/>
  <c r="X2939" i="1"/>
  <c r="W2939" i="1"/>
  <c r="BU2939" i="1" s="1"/>
  <c r="N2939" i="1"/>
  <c r="J2939" i="1"/>
  <c r="I2939" i="1"/>
  <c r="Y2938" i="1"/>
  <c r="X2938" i="1"/>
  <c r="W2938" i="1"/>
  <c r="BU2938" i="1" s="1"/>
  <c r="N2938" i="1"/>
  <c r="J2938" i="1"/>
  <c r="I2938" i="1"/>
  <c r="Y2937" i="1"/>
  <c r="X2937" i="1"/>
  <c r="W2937" i="1"/>
  <c r="BU2937" i="1" s="1"/>
  <c r="N2937" i="1"/>
  <c r="J2937" i="1"/>
  <c r="I2937" i="1"/>
  <c r="Y2936" i="1"/>
  <c r="X2936" i="1"/>
  <c r="W2936" i="1"/>
  <c r="BU2936" i="1" s="1"/>
  <c r="N2936" i="1"/>
  <c r="J2936" i="1"/>
  <c r="I2936" i="1"/>
  <c r="Y2935" i="1"/>
  <c r="X2935" i="1"/>
  <c r="W2935" i="1"/>
  <c r="BU2935" i="1" s="1"/>
  <c r="N2935" i="1"/>
  <c r="J2935" i="1"/>
  <c r="I2935" i="1"/>
  <c r="Y2934" i="1"/>
  <c r="X2934" i="1"/>
  <c r="W2934" i="1"/>
  <c r="BU2934" i="1" s="1"/>
  <c r="N2934" i="1"/>
  <c r="J2934" i="1"/>
  <c r="I2934" i="1"/>
  <c r="Y2933" i="1"/>
  <c r="X2933" i="1"/>
  <c r="W2933" i="1"/>
  <c r="BU2933" i="1" s="1"/>
  <c r="N2933" i="1"/>
  <c r="J2933" i="1"/>
  <c r="I2933" i="1"/>
  <c r="Y2932" i="1"/>
  <c r="X2932" i="1"/>
  <c r="W2932" i="1"/>
  <c r="BU2932" i="1" s="1"/>
  <c r="N2932" i="1"/>
  <c r="J2932" i="1"/>
  <c r="I2932" i="1"/>
  <c r="Y2931" i="1"/>
  <c r="X2931" i="1"/>
  <c r="W2931" i="1"/>
  <c r="BU2931" i="1" s="1"/>
  <c r="N2931" i="1"/>
  <c r="J2931" i="1"/>
  <c r="I2931" i="1"/>
  <c r="Y2930" i="1"/>
  <c r="X2930" i="1"/>
  <c r="W2930" i="1"/>
  <c r="BU2930" i="1" s="1"/>
  <c r="N2930" i="1"/>
  <c r="J2930" i="1"/>
  <c r="I2930" i="1"/>
  <c r="Y2929" i="1"/>
  <c r="X2929" i="1"/>
  <c r="W2929" i="1"/>
  <c r="BU2929" i="1" s="1"/>
  <c r="N2929" i="1"/>
  <c r="J2929" i="1"/>
  <c r="I2929" i="1"/>
  <c r="Y2928" i="1"/>
  <c r="X2928" i="1"/>
  <c r="W2928" i="1"/>
  <c r="BU2928" i="1" s="1"/>
  <c r="N2928" i="1"/>
  <c r="J2928" i="1"/>
  <c r="I2928" i="1"/>
  <c r="Y2927" i="1"/>
  <c r="X2927" i="1"/>
  <c r="W2927" i="1"/>
  <c r="BU2927" i="1" s="1"/>
  <c r="N2927" i="1"/>
  <c r="J2927" i="1"/>
  <c r="I2927" i="1"/>
  <c r="Y2926" i="1"/>
  <c r="X2926" i="1"/>
  <c r="W2926" i="1"/>
  <c r="BU2926" i="1" s="1"/>
  <c r="N2926" i="1"/>
  <c r="J2926" i="1"/>
  <c r="I2926" i="1"/>
  <c r="Y2925" i="1"/>
  <c r="X2925" i="1"/>
  <c r="W2925" i="1"/>
  <c r="BU2925" i="1" s="1"/>
  <c r="N2925" i="1"/>
  <c r="J2925" i="1"/>
  <c r="I2925" i="1"/>
  <c r="Y2924" i="1"/>
  <c r="X2924" i="1"/>
  <c r="W2924" i="1"/>
  <c r="BU2924" i="1" s="1"/>
  <c r="N2924" i="1"/>
  <c r="J2924" i="1"/>
  <c r="I2924" i="1"/>
  <c r="Y2923" i="1"/>
  <c r="X2923" i="1"/>
  <c r="W2923" i="1"/>
  <c r="BU2923" i="1" s="1"/>
  <c r="N2923" i="1"/>
  <c r="J2923" i="1"/>
  <c r="I2923" i="1"/>
  <c r="Y2922" i="1"/>
  <c r="X2922" i="1"/>
  <c r="W2922" i="1"/>
  <c r="BU2922" i="1" s="1"/>
  <c r="N2922" i="1"/>
  <c r="J2922" i="1"/>
  <c r="I2922" i="1"/>
  <c r="Y2921" i="1"/>
  <c r="X2921" i="1"/>
  <c r="W2921" i="1"/>
  <c r="BU2921" i="1" s="1"/>
  <c r="N2921" i="1"/>
  <c r="J2921" i="1"/>
  <c r="I2921" i="1"/>
  <c r="Y2920" i="1"/>
  <c r="X2920" i="1"/>
  <c r="W2920" i="1"/>
  <c r="BU2920" i="1" s="1"/>
  <c r="N2920" i="1"/>
  <c r="J2920" i="1"/>
  <c r="I2920" i="1"/>
  <c r="Y2919" i="1"/>
  <c r="X2919" i="1"/>
  <c r="W2919" i="1"/>
  <c r="BU2919" i="1" s="1"/>
  <c r="N2919" i="1"/>
  <c r="J2919" i="1"/>
  <c r="I2919" i="1"/>
  <c r="Y2918" i="1"/>
  <c r="X2918" i="1"/>
  <c r="W2918" i="1"/>
  <c r="BU2918" i="1" s="1"/>
  <c r="N2918" i="1"/>
  <c r="J2918" i="1"/>
  <c r="I2918" i="1"/>
  <c r="Y2917" i="1"/>
  <c r="X2917" i="1"/>
  <c r="W2917" i="1"/>
  <c r="BU2917" i="1" s="1"/>
  <c r="N2917" i="1"/>
  <c r="J2917" i="1"/>
  <c r="I2917" i="1"/>
  <c r="Y2916" i="1"/>
  <c r="X2916" i="1"/>
  <c r="W2916" i="1"/>
  <c r="BU2916" i="1" s="1"/>
  <c r="N2916" i="1"/>
  <c r="J2916" i="1"/>
  <c r="I2916" i="1"/>
  <c r="Y2915" i="1"/>
  <c r="X2915" i="1"/>
  <c r="W2915" i="1"/>
  <c r="BU2915" i="1" s="1"/>
  <c r="N2915" i="1"/>
  <c r="J2915" i="1"/>
  <c r="I2915" i="1"/>
  <c r="Y2914" i="1"/>
  <c r="X2914" i="1"/>
  <c r="W2914" i="1"/>
  <c r="BU2914" i="1" s="1"/>
  <c r="N2914" i="1"/>
  <c r="J2914" i="1"/>
  <c r="I2914" i="1"/>
  <c r="Y2913" i="1"/>
  <c r="X2913" i="1"/>
  <c r="W2913" i="1"/>
  <c r="BU2913" i="1" s="1"/>
  <c r="N2913" i="1"/>
  <c r="J2913" i="1"/>
  <c r="I2913" i="1"/>
  <c r="Y2912" i="1"/>
  <c r="X2912" i="1"/>
  <c r="W2912" i="1"/>
  <c r="BU2912" i="1" s="1"/>
  <c r="N2912" i="1"/>
  <c r="J2912" i="1"/>
  <c r="I2912" i="1"/>
  <c r="Y2911" i="1"/>
  <c r="X2911" i="1"/>
  <c r="W2911" i="1"/>
  <c r="BU2911" i="1" s="1"/>
  <c r="N2911" i="1"/>
  <c r="J2911" i="1"/>
  <c r="I2911" i="1"/>
  <c r="Y2910" i="1"/>
  <c r="X2910" i="1"/>
  <c r="W2910" i="1"/>
  <c r="BU2910" i="1" s="1"/>
  <c r="N2910" i="1"/>
  <c r="J2910" i="1"/>
  <c r="I2910" i="1"/>
  <c r="Y2909" i="1"/>
  <c r="X2909" i="1"/>
  <c r="W2909" i="1"/>
  <c r="BU2909" i="1" s="1"/>
  <c r="N2909" i="1"/>
  <c r="J2909" i="1"/>
  <c r="I2909" i="1"/>
  <c r="Y2908" i="1"/>
  <c r="X2908" i="1"/>
  <c r="W2908" i="1"/>
  <c r="BU2908" i="1" s="1"/>
  <c r="N2908" i="1"/>
  <c r="J2908" i="1"/>
  <c r="I2908" i="1"/>
  <c r="Y2907" i="1"/>
  <c r="X2907" i="1"/>
  <c r="W2907" i="1"/>
  <c r="BU2907" i="1" s="1"/>
  <c r="N2907" i="1"/>
  <c r="J2907" i="1"/>
  <c r="I2907" i="1"/>
  <c r="Y2906" i="1"/>
  <c r="X2906" i="1"/>
  <c r="W2906" i="1"/>
  <c r="BU2906" i="1" s="1"/>
  <c r="N2906" i="1"/>
  <c r="J2906" i="1"/>
  <c r="I2906" i="1"/>
  <c r="Y2905" i="1"/>
  <c r="X2905" i="1"/>
  <c r="W2905" i="1"/>
  <c r="BU2905" i="1" s="1"/>
  <c r="N2905" i="1"/>
  <c r="J2905" i="1"/>
  <c r="I2905" i="1"/>
  <c r="Y2904" i="1"/>
  <c r="X2904" i="1"/>
  <c r="W2904" i="1"/>
  <c r="BU2904" i="1" s="1"/>
  <c r="N2904" i="1"/>
  <c r="J2904" i="1"/>
  <c r="I2904" i="1"/>
  <c r="Y2903" i="1"/>
  <c r="X2903" i="1"/>
  <c r="W2903" i="1"/>
  <c r="BU2903" i="1" s="1"/>
  <c r="N2903" i="1"/>
  <c r="J2903" i="1"/>
  <c r="I2903" i="1"/>
  <c r="Y2902" i="1"/>
  <c r="X2902" i="1"/>
  <c r="W2902" i="1"/>
  <c r="BU2902" i="1" s="1"/>
  <c r="N2902" i="1"/>
  <c r="J2902" i="1"/>
  <c r="I2902" i="1"/>
  <c r="Y2901" i="1"/>
  <c r="X2901" i="1"/>
  <c r="W2901" i="1"/>
  <c r="BU2901" i="1" s="1"/>
  <c r="N2901" i="1"/>
  <c r="J2901" i="1"/>
  <c r="I2901" i="1"/>
  <c r="Y2900" i="1"/>
  <c r="X2900" i="1"/>
  <c r="W2900" i="1"/>
  <c r="BU2900" i="1" s="1"/>
  <c r="N2900" i="1"/>
  <c r="J2900" i="1"/>
  <c r="I2900" i="1"/>
  <c r="Y2899" i="1"/>
  <c r="X2899" i="1"/>
  <c r="W2899" i="1"/>
  <c r="BU2899" i="1" s="1"/>
  <c r="N2899" i="1"/>
  <c r="J2899" i="1"/>
  <c r="I2899" i="1"/>
  <c r="Y2898" i="1"/>
  <c r="X2898" i="1"/>
  <c r="W2898" i="1"/>
  <c r="BU2898" i="1" s="1"/>
  <c r="N2898" i="1"/>
  <c r="J2898" i="1"/>
  <c r="I2898" i="1"/>
  <c r="Y2897" i="1"/>
  <c r="X2897" i="1"/>
  <c r="W2897" i="1"/>
  <c r="BU2897" i="1" s="1"/>
  <c r="N2897" i="1"/>
  <c r="J2897" i="1"/>
  <c r="I2897" i="1"/>
  <c r="Y2896" i="1"/>
  <c r="X2896" i="1"/>
  <c r="W2896" i="1"/>
  <c r="BU2896" i="1" s="1"/>
  <c r="N2896" i="1"/>
  <c r="J2896" i="1"/>
  <c r="I2896" i="1"/>
  <c r="Y2895" i="1"/>
  <c r="X2895" i="1"/>
  <c r="W2895" i="1"/>
  <c r="BU2895" i="1" s="1"/>
  <c r="N2895" i="1"/>
  <c r="J2895" i="1"/>
  <c r="I2895" i="1"/>
  <c r="Y2894" i="1"/>
  <c r="X2894" i="1"/>
  <c r="W2894" i="1"/>
  <c r="BU2894" i="1" s="1"/>
  <c r="N2894" i="1"/>
  <c r="J2894" i="1"/>
  <c r="I2894" i="1"/>
  <c r="Y2893" i="1"/>
  <c r="X2893" i="1"/>
  <c r="W2893" i="1"/>
  <c r="BU2893" i="1" s="1"/>
  <c r="N2893" i="1"/>
  <c r="J2893" i="1"/>
  <c r="I2893" i="1"/>
  <c r="Y2892" i="1"/>
  <c r="X2892" i="1"/>
  <c r="W2892" i="1"/>
  <c r="BU2892" i="1" s="1"/>
  <c r="N2892" i="1"/>
  <c r="J2892" i="1"/>
  <c r="I2892" i="1"/>
  <c r="Y2891" i="1"/>
  <c r="X2891" i="1"/>
  <c r="W2891" i="1"/>
  <c r="BU2891" i="1" s="1"/>
  <c r="N2891" i="1"/>
  <c r="J2891" i="1"/>
  <c r="I2891" i="1"/>
  <c r="Y2890" i="1"/>
  <c r="X2890" i="1"/>
  <c r="W2890" i="1"/>
  <c r="BU2890" i="1" s="1"/>
  <c r="N2890" i="1"/>
  <c r="J2890" i="1"/>
  <c r="I2890" i="1"/>
  <c r="Y2889" i="1"/>
  <c r="X2889" i="1"/>
  <c r="W2889" i="1"/>
  <c r="BU2889" i="1" s="1"/>
  <c r="N2889" i="1"/>
  <c r="J2889" i="1"/>
  <c r="I2889" i="1"/>
  <c r="Y2888" i="1"/>
  <c r="X2888" i="1"/>
  <c r="W2888" i="1"/>
  <c r="BU2888" i="1" s="1"/>
  <c r="N2888" i="1"/>
  <c r="J2888" i="1"/>
  <c r="I2888" i="1"/>
  <c r="Y2887" i="1"/>
  <c r="X2887" i="1"/>
  <c r="W2887" i="1"/>
  <c r="BU2887" i="1" s="1"/>
  <c r="N2887" i="1"/>
  <c r="J2887" i="1"/>
  <c r="I2887" i="1"/>
  <c r="Y2886" i="1"/>
  <c r="X2886" i="1"/>
  <c r="W2886" i="1"/>
  <c r="BU2886" i="1" s="1"/>
  <c r="N2886" i="1"/>
  <c r="J2886" i="1"/>
  <c r="I2886" i="1"/>
  <c r="Y2885" i="1"/>
  <c r="X2885" i="1"/>
  <c r="W2885" i="1"/>
  <c r="BU2885" i="1" s="1"/>
  <c r="N2885" i="1"/>
  <c r="J2885" i="1"/>
  <c r="I2885" i="1"/>
  <c r="Y2884" i="1"/>
  <c r="X2884" i="1"/>
  <c r="W2884" i="1"/>
  <c r="BU2884" i="1" s="1"/>
  <c r="N2884" i="1"/>
  <c r="J2884" i="1"/>
  <c r="I2884" i="1"/>
  <c r="Y2883" i="1"/>
  <c r="X2883" i="1"/>
  <c r="W2883" i="1"/>
  <c r="BU2883" i="1" s="1"/>
  <c r="N2883" i="1"/>
  <c r="J2883" i="1"/>
  <c r="I2883" i="1"/>
  <c r="Y2882" i="1"/>
  <c r="X2882" i="1"/>
  <c r="W2882" i="1"/>
  <c r="BU2882" i="1" s="1"/>
  <c r="N2882" i="1"/>
  <c r="J2882" i="1"/>
  <c r="I2882" i="1"/>
  <c r="Y2881" i="1"/>
  <c r="X2881" i="1"/>
  <c r="W2881" i="1"/>
  <c r="BU2881" i="1" s="1"/>
  <c r="N2881" i="1"/>
  <c r="J2881" i="1"/>
  <c r="I2881" i="1"/>
  <c r="Y2880" i="1"/>
  <c r="X2880" i="1"/>
  <c r="W2880" i="1"/>
  <c r="BU2880" i="1" s="1"/>
  <c r="N2880" i="1"/>
  <c r="J2880" i="1"/>
  <c r="I2880" i="1"/>
  <c r="Y2879" i="1"/>
  <c r="X2879" i="1"/>
  <c r="W2879" i="1"/>
  <c r="BU2879" i="1" s="1"/>
  <c r="N2879" i="1"/>
  <c r="J2879" i="1"/>
  <c r="I2879" i="1"/>
  <c r="Y2878" i="1"/>
  <c r="X2878" i="1"/>
  <c r="W2878" i="1"/>
  <c r="BU2878" i="1" s="1"/>
  <c r="N2878" i="1"/>
  <c r="J2878" i="1"/>
  <c r="I2878" i="1"/>
  <c r="Y2877" i="1"/>
  <c r="X2877" i="1"/>
  <c r="W2877" i="1"/>
  <c r="BU2877" i="1" s="1"/>
  <c r="N2877" i="1"/>
  <c r="J2877" i="1"/>
  <c r="I2877" i="1"/>
  <c r="Y2876" i="1"/>
  <c r="X2876" i="1"/>
  <c r="W2876" i="1"/>
  <c r="BU2876" i="1" s="1"/>
  <c r="N2876" i="1"/>
  <c r="J2876" i="1"/>
  <c r="I2876" i="1"/>
  <c r="Y2875" i="1"/>
  <c r="X2875" i="1"/>
  <c r="W2875" i="1"/>
  <c r="BU2875" i="1" s="1"/>
  <c r="N2875" i="1"/>
  <c r="J2875" i="1"/>
  <c r="I2875" i="1"/>
  <c r="Y2874" i="1"/>
  <c r="X2874" i="1"/>
  <c r="W2874" i="1"/>
  <c r="BU2874" i="1" s="1"/>
  <c r="N2874" i="1"/>
  <c r="J2874" i="1"/>
  <c r="I2874" i="1"/>
  <c r="Y2873" i="1"/>
  <c r="X2873" i="1"/>
  <c r="W2873" i="1"/>
  <c r="BU2873" i="1" s="1"/>
  <c r="N2873" i="1"/>
  <c r="J2873" i="1"/>
  <c r="I2873" i="1"/>
  <c r="Y2872" i="1"/>
  <c r="X2872" i="1"/>
  <c r="W2872" i="1"/>
  <c r="BU2872" i="1" s="1"/>
  <c r="N2872" i="1"/>
  <c r="J2872" i="1"/>
  <c r="I2872" i="1"/>
  <c r="Y2871" i="1"/>
  <c r="X2871" i="1"/>
  <c r="W2871" i="1"/>
  <c r="BU2871" i="1" s="1"/>
  <c r="N2871" i="1"/>
  <c r="J2871" i="1"/>
  <c r="I2871" i="1"/>
  <c r="Y2870" i="1"/>
  <c r="X2870" i="1"/>
  <c r="W2870" i="1"/>
  <c r="BU2870" i="1" s="1"/>
  <c r="N2870" i="1"/>
  <c r="J2870" i="1"/>
  <c r="I2870" i="1"/>
  <c r="Y2869" i="1"/>
  <c r="X2869" i="1"/>
  <c r="W2869" i="1"/>
  <c r="BU2869" i="1" s="1"/>
  <c r="N2869" i="1"/>
  <c r="J2869" i="1"/>
  <c r="I2869" i="1"/>
  <c r="Y2868" i="1"/>
  <c r="X2868" i="1"/>
  <c r="W2868" i="1"/>
  <c r="BU2868" i="1" s="1"/>
  <c r="N2868" i="1"/>
  <c r="J2868" i="1"/>
  <c r="I2868" i="1"/>
  <c r="Y2867" i="1"/>
  <c r="X2867" i="1"/>
  <c r="W2867" i="1"/>
  <c r="BU2867" i="1" s="1"/>
  <c r="N2867" i="1"/>
  <c r="J2867" i="1"/>
  <c r="I2867" i="1"/>
  <c r="Y2866" i="1"/>
  <c r="X2866" i="1"/>
  <c r="W2866" i="1"/>
  <c r="BU2866" i="1" s="1"/>
  <c r="N2866" i="1"/>
  <c r="J2866" i="1"/>
  <c r="I2866" i="1"/>
  <c r="Y2865" i="1"/>
  <c r="X2865" i="1"/>
  <c r="W2865" i="1"/>
  <c r="BU2865" i="1" s="1"/>
  <c r="N2865" i="1"/>
  <c r="J2865" i="1"/>
  <c r="I2865" i="1"/>
  <c r="Y2864" i="1"/>
  <c r="X2864" i="1"/>
  <c r="W2864" i="1"/>
  <c r="BU2864" i="1" s="1"/>
  <c r="N2864" i="1"/>
  <c r="J2864" i="1"/>
  <c r="I2864" i="1"/>
  <c r="Y2863" i="1"/>
  <c r="X2863" i="1"/>
  <c r="W2863" i="1"/>
  <c r="BU2863" i="1" s="1"/>
  <c r="N2863" i="1"/>
  <c r="J2863" i="1"/>
  <c r="I2863" i="1"/>
  <c r="Y2862" i="1"/>
  <c r="X2862" i="1"/>
  <c r="W2862" i="1"/>
  <c r="BU2862" i="1" s="1"/>
  <c r="N2862" i="1"/>
  <c r="J2862" i="1"/>
  <c r="I2862" i="1"/>
  <c r="Y2861" i="1"/>
  <c r="X2861" i="1"/>
  <c r="W2861" i="1"/>
  <c r="BU2861" i="1" s="1"/>
  <c r="N2861" i="1"/>
  <c r="J2861" i="1"/>
  <c r="I2861" i="1"/>
  <c r="Y2860" i="1"/>
  <c r="X2860" i="1"/>
  <c r="W2860" i="1"/>
  <c r="BU2860" i="1" s="1"/>
  <c r="N2860" i="1"/>
  <c r="J2860" i="1"/>
  <c r="I2860" i="1"/>
  <c r="Y2859" i="1"/>
  <c r="X2859" i="1"/>
  <c r="W2859" i="1"/>
  <c r="BU2859" i="1" s="1"/>
  <c r="N2859" i="1"/>
  <c r="J2859" i="1"/>
  <c r="I2859" i="1"/>
  <c r="Y2858" i="1"/>
  <c r="X2858" i="1"/>
  <c r="W2858" i="1"/>
  <c r="BU2858" i="1" s="1"/>
  <c r="N2858" i="1"/>
  <c r="J2858" i="1"/>
  <c r="I2858" i="1"/>
  <c r="Y2857" i="1"/>
  <c r="X2857" i="1"/>
  <c r="W2857" i="1"/>
  <c r="BU2857" i="1" s="1"/>
  <c r="N2857" i="1"/>
  <c r="J2857" i="1"/>
  <c r="I2857" i="1"/>
  <c r="Y2856" i="1"/>
  <c r="X2856" i="1"/>
  <c r="W2856" i="1"/>
  <c r="BU2856" i="1" s="1"/>
  <c r="N2856" i="1"/>
  <c r="J2856" i="1"/>
  <c r="I2856" i="1"/>
  <c r="Y2855" i="1"/>
  <c r="X2855" i="1"/>
  <c r="W2855" i="1"/>
  <c r="BU2855" i="1" s="1"/>
  <c r="N2855" i="1"/>
  <c r="J2855" i="1"/>
  <c r="I2855" i="1"/>
  <c r="Y2854" i="1"/>
  <c r="X2854" i="1"/>
  <c r="W2854" i="1"/>
  <c r="BU2854" i="1" s="1"/>
  <c r="N2854" i="1"/>
  <c r="J2854" i="1"/>
  <c r="I2854" i="1"/>
  <c r="Y2853" i="1"/>
  <c r="X2853" i="1"/>
  <c r="W2853" i="1"/>
  <c r="BU2853" i="1" s="1"/>
  <c r="N2853" i="1"/>
  <c r="J2853" i="1"/>
  <c r="I2853" i="1"/>
  <c r="Y2852" i="1"/>
  <c r="X2852" i="1"/>
  <c r="W2852" i="1"/>
  <c r="BU2852" i="1" s="1"/>
  <c r="N2852" i="1"/>
  <c r="J2852" i="1"/>
  <c r="I2852" i="1"/>
  <c r="Y2851" i="1"/>
  <c r="X2851" i="1"/>
  <c r="W2851" i="1"/>
  <c r="BU2851" i="1" s="1"/>
  <c r="N2851" i="1"/>
  <c r="J2851" i="1"/>
  <c r="I2851" i="1"/>
  <c r="Y2850" i="1"/>
  <c r="X2850" i="1"/>
  <c r="W2850" i="1"/>
  <c r="BU2850" i="1" s="1"/>
  <c r="N2850" i="1"/>
  <c r="J2850" i="1"/>
  <c r="I2850" i="1"/>
  <c r="Y2849" i="1"/>
  <c r="X2849" i="1"/>
  <c r="W2849" i="1"/>
  <c r="BU2849" i="1" s="1"/>
  <c r="N2849" i="1"/>
  <c r="J2849" i="1"/>
  <c r="I2849" i="1"/>
  <c r="Y2848" i="1"/>
  <c r="X2848" i="1"/>
  <c r="W2848" i="1"/>
  <c r="BU2848" i="1" s="1"/>
  <c r="N2848" i="1"/>
  <c r="J2848" i="1"/>
  <c r="I2848" i="1"/>
  <c r="Y2847" i="1"/>
  <c r="X2847" i="1"/>
  <c r="W2847" i="1"/>
  <c r="BU2847" i="1" s="1"/>
  <c r="N2847" i="1"/>
  <c r="J2847" i="1"/>
  <c r="I2847" i="1"/>
  <c r="Y2846" i="1"/>
  <c r="X2846" i="1"/>
  <c r="W2846" i="1"/>
  <c r="BU2846" i="1" s="1"/>
  <c r="N2846" i="1"/>
  <c r="J2846" i="1"/>
  <c r="I2846" i="1"/>
  <c r="Y2845" i="1"/>
  <c r="X2845" i="1"/>
  <c r="W2845" i="1"/>
  <c r="BU2845" i="1" s="1"/>
  <c r="N2845" i="1"/>
  <c r="J2845" i="1"/>
  <c r="I2845" i="1"/>
  <c r="Y2844" i="1"/>
  <c r="X2844" i="1"/>
  <c r="W2844" i="1"/>
  <c r="BU2844" i="1" s="1"/>
  <c r="N2844" i="1"/>
  <c r="J2844" i="1"/>
  <c r="I2844" i="1"/>
  <c r="Y2843" i="1"/>
  <c r="X2843" i="1"/>
  <c r="W2843" i="1"/>
  <c r="BU2843" i="1" s="1"/>
  <c r="N2843" i="1"/>
  <c r="J2843" i="1"/>
  <c r="I2843" i="1"/>
  <c r="Y2842" i="1"/>
  <c r="X2842" i="1"/>
  <c r="W2842" i="1"/>
  <c r="BU2842" i="1" s="1"/>
  <c r="N2842" i="1"/>
  <c r="J2842" i="1"/>
  <c r="I2842" i="1"/>
  <c r="Y2841" i="1"/>
  <c r="X2841" i="1"/>
  <c r="W2841" i="1"/>
  <c r="BU2841" i="1" s="1"/>
  <c r="N2841" i="1"/>
  <c r="J2841" i="1"/>
  <c r="I2841" i="1"/>
  <c r="Y2840" i="1"/>
  <c r="X2840" i="1"/>
  <c r="W2840" i="1"/>
  <c r="BU2840" i="1" s="1"/>
  <c r="N2840" i="1"/>
  <c r="J2840" i="1"/>
  <c r="I2840" i="1"/>
  <c r="Y2839" i="1"/>
  <c r="X2839" i="1"/>
  <c r="W2839" i="1"/>
  <c r="BU2839" i="1" s="1"/>
  <c r="N2839" i="1"/>
  <c r="J2839" i="1"/>
  <c r="I2839" i="1"/>
  <c r="Y2838" i="1"/>
  <c r="X2838" i="1"/>
  <c r="W2838" i="1"/>
  <c r="BU2838" i="1" s="1"/>
  <c r="N2838" i="1"/>
  <c r="J2838" i="1"/>
  <c r="I2838" i="1"/>
  <c r="Y2837" i="1"/>
  <c r="X2837" i="1"/>
  <c r="W2837" i="1"/>
  <c r="BU2837" i="1" s="1"/>
  <c r="N2837" i="1"/>
  <c r="J2837" i="1"/>
  <c r="I2837" i="1"/>
  <c r="Y2836" i="1"/>
  <c r="X2836" i="1"/>
  <c r="W2836" i="1"/>
  <c r="BU2836" i="1" s="1"/>
  <c r="N2836" i="1"/>
  <c r="J2836" i="1"/>
  <c r="I2836" i="1"/>
  <c r="Y2835" i="1"/>
  <c r="X2835" i="1"/>
  <c r="W2835" i="1"/>
  <c r="BU2835" i="1" s="1"/>
  <c r="N2835" i="1"/>
  <c r="J2835" i="1"/>
  <c r="I2835" i="1"/>
  <c r="Y2834" i="1"/>
  <c r="X2834" i="1"/>
  <c r="W2834" i="1"/>
  <c r="BU2834" i="1" s="1"/>
  <c r="N2834" i="1"/>
  <c r="J2834" i="1"/>
  <c r="I2834" i="1"/>
  <c r="Y2833" i="1"/>
  <c r="X2833" i="1"/>
  <c r="W2833" i="1"/>
  <c r="BU2833" i="1" s="1"/>
  <c r="N2833" i="1"/>
  <c r="J2833" i="1"/>
  <c r="I2833" i="1"/>
  <c r="Y2832" i="1"/>
  <c r="X2832" i="1"/>
  <c r="W2832" i="1"/>
  <c r="BU2832" i="1" s="1"/>
  <c r="N2832" i="1"/>
  <c r="J2832" i="1"/>
  <c r="I2832" i="1"/>
  <c r="Y2831" i="1"/>
  <c r="X2831" i="1"/>
  <c r="W2831" i="1"/>
  <c r="BU2831" i="1" s="1"/>
  <c r="N2831" i="1"/>
  <c r="J2831" i="1"/>
  <c r="I2831" i="1"/>
  <c r="Y2830" i="1"/>
  <c r="X2830" i="1"/>
  <c r="W2830" i="1"/>
  <c r="BU2830" i="1" s="1"/>
  <c r="N2830" i="1"/>
  <c r="J2830" i="1"/>
  <c r="I2830" i="1"/>
  <c r="Y2829" i="1"/>
  <c r="X2829" i="1"/>
  <c r="W2829" i="1"/>
  <c r="BU2829" i="1" s="1"/>
  <c r="N2829" i="1"/>
  <c r="J2829" i="1"/>
  <c r="I2829" i="1"/>
  <c r="Y2828" i="1"/>
  <c r="X2828" i="1"/>
  <c r="W2828" i="1"/>
  <c r="BU2828" i="1" s="1"/>
  <c r="N2828" i="1"/>
  <c r="J2828" i="1"/>
  <c r="I2828" i="1"/>
  <c r="Y2827" i="1"/>
  <c r="X2827" i="1"/>
  <c r="W2827" i="1"/>
  <c r="BU2827" i="1" s="1"/>
  <c r="N2827" i="1"/>
  <c r="J2827" i="1"/>
  <c r="I2827" i="1"/>
  <c r="Y2826" i="1"/>
  <c r="X2826" i="1"/>
  <c r="W2826" i="1"/>
  <c r="BU2826" i="1" s="1"/>
  <c r="N2826" i="1"/>
  <c r="J2826" i="1"/>
  <c r="I2826" i="1"/>
  <c r="Y2825" i="1"/>
  <c r="X2825" i="1"/>
  <c r="W2825" i="1"/>
  <c r="BU2825" i="1" s="1"/>
  <c r="N2825" i="1"/>
  <c r="J2825" i="1"/>
  <c r="I2825" i="1"/>
  <c r="Y2824" i="1"/>
  <c r="X2824" i="1"/>
  <c r="W2824" i="1"/>
  <c r="BU2824" i="1" s="1"/>
  <c r="N2824" i="1"/>
  <c r="J2824" i="1"/>
  <c r="I2824" i="1"/>
  <c r="Y2823" i="1"/>
  <c r="X2823" i="1"/>
  <c r="W2823" i="1"/>
  <c r="BU2823" i="1" s="1"/>
  <c r="N2823" i="1"/>
  <c r="J2823" i="1"/>
  <c r="I2823" i="1"/>
  <c r="Y2822" i="1"/>
  <c r="X2822" i="1"/>
  <c r="W2822" i="1"/>
  <c r="BU2822" i="1" s="1"/>
  <c r="N2822" i="1"/>
  <c r="J2822" i="1"/>
  <c r="I2822" i="1"/>
  <c r="Y2821" i="1"/>
  <c r="X2821" i="1"/>
  <c r="W2821" i="1"/>
  <c r="BU2821" i="1" s="1"/>
  <c r="N2821" i="1"/>
  <c r="J2821" i="1"/>
  <c r="I2821" i="1"/>
  <c r="Y2820" i="1"/>
  <c r="X2820" i="1"/>
  <c r="W2820" i="1"/>
  <c r="BU2820" i="1" s="1"/>
  <c r="N2820" i="1"/>
  <c r="J2820" i="1"/>
  <c r="I2820" i="1"/>
  <c r="Y2819" i="1"/>
  <c r="X2819" i="1"/>
  <c r="W2819" i="1"/>
  <c r="BU2819" i="1" s="1"/>
  <c r="N2819" i="1"/>
  <c r="J2819" i="1"/>
  <c r="I2819" i="1"/>
  <c r="Y2818" i="1"/>
  <c r="X2818" i="1"/>
  <c r="W2818" i="1"/>
  <c r="BU2818" i="1" s="1"/>
  <c r="N2818" i="1"/>
  <c r="J2818" i="1"/>
  <c r="I2818" i="1"/>
  <c r="Y2817" i="1"/>
  <c r="X2817" i="1"/>
  <c r="W2817" i="1"/>
  <c r="BU2817" i="1" s="1"/>
  <c r="N2817" i="1"/>
  <c r="J2817" i="1"/>
  <c r="I2817" i="1"/>
  <c r="Y2816" i="1"/>
  <c r="X2816" i="1"/>
  <c r="W2816" i="1"/>
  <c r="BU2816" i="1" s="1"/>
  <c r="N2816" i="1"/>
  <c r="J2816" i="1"/>
  <c r="I2816" i="1"/>
  <c r="Y2815" i="1"/>
  <c r="X2815" i="1"/>
  <c r="W2815" i="1"/>
  <c r="BU2815" i="1" s="1"/>
  <c r="N2815" i="1"/>
  <c r="J2815" i="1"/>
  <c r="I2815" i="1"/>
  <c r="Y2814" i="1"/>
  <c r="X2814" i="1"/>
  <c r="W2814" i="1"/>
  <c r="BU2814" i="1" s="1"/>
  <c r="N2814" i="1"/>
  <c r="J2814" i="1"/>
  <c r="I2814" i="1"/>
  <c r="Y2813" i="1"/>
  <c r="X2813" i="1"/>
  <c r="W2813" i="1"/>
  <c r="BU2813" i="1" s="1"/>
  <c r="N2813" i="1"/>
  <c r="J2813" i="1"/>
  <c r="I2813" i="1"/>
  <c r="Y2812" i="1"/>
  <c r="X2812" i="1"/>
  <c r="W2812" i="1"/>
  <c r="BU2812" i="1" s="1"/>
  <c r="N2812" i="1"/>
  <c r="J2812" i="1"/>
  <c r="I2812" i="1"/>
  <c r="Y2811" i="1"/>
  <c r="X2811" i="1"/>
  <c r="W2811" i="1"/>
  <c r="BU2811" i="1" s="1"/>
  <c r="N2811" i="1"/>
  <c r="J2811" i="1"/>
  <c r="I2811" i="1"/>
  <c r="Y2810" i="1"/>
  <c r="X2810" i="1"/>
  <c r="W2810" i="1"/>
  <c r="BU2810" i="1" s="1"/>
  <c r="N2810" i="1"/>
  <c r="J2810" i="1"/>
  <c r="I2810" i="1"/>
  <c r="Y2809" i="1"/>
  <c r="X2809" i="1"/>
  <c r="W2809" i="1"/>
  <c r="BU2809" i="1" s="1"/>
  <c r="N2809" i="1"/>
  <c r="J2809" i="1"/>
  <c r="I2809" i="1"/>
  <c r="Y2808" i="1"/>
  <c r="X2808" i="1"/>
  <c r="W2808" i="1"/>
  <c r="BU2808" i="1" s="1"/>
  <c r="N2808" i="1"/>
  <c r="J2808" i="1"/>
  <c r="I2808" i="1"/>
  <c r="Y2807" i="1"/>
  <c r="X2807" i="1"/>
  <c r="W2807" i="1"/>
  <c r="BU2807" i="1" s="1"/>
  <c r="N2807" i="1"/>
  <c r="J2807" i="1"/>
  <c r="I2807" i="1"/>
  <c r="Y2806" i="1"/>
  <c r="X2806" i="1"/>
  <c r="W2806" i="1"/>
  <c r="BU2806" i="1" s="1"/>
  <c r="N2806" i="1"/>
  <c r="J2806" i="1"/>
  <c r="I2806" i="1"/>
  <c r="Y2805" i="1"/>
  <c r="X2805" i="1"/>
  <c r="W2805" i="1"/>
  <c r="BU2805" i="1" s="1"/>
  <c r="N2805" i="1"/>
  <c r="J2805" i="1"/>
  <c r="I2805" i="1"/>
  <c r="Y2804" i="1"/>
  <c r="X2804" i="1"/>
  <c r="W2804" i="1"/>
  <c r="BU2804" i="1" s="1"/>
  <c r="N2804" i="1"/>
  <c r="J2804" i="1"/>
  <c r="I2804" i="1"/>
  <c r="Y2803" i="1"/>
  <c r="X2803" i="1"/>
  <c r="W2803" i="1"/>
  <c r="BU2803" i="1" s="1"/>
  <c r="N2803" i="1"/>
  <c r="J2803" i="1"/>
  <c r="I2803" i="1"/>
  <c r="Y2802" i="1"/>
  <c r="X2802" i="1"/>
  <c r="W2802" i="1"/>
  <c r="BU2802" i="1" s="1"/>
  <c r="N2802" i="1"/>
  <c r="J2802" i="1"/>
  <c r="I2802" i="1"/>
  <c r="Y2801" i="1"/>
  <c r="X2801" i="1"/>
  <c r="W2801" i="1"/>
  <c r="BU2801" i="1" s="1"/>
  <c r="N2801" i="1"/>
  <c r="J2801" i="1"/>
  <c r="I2801" i="1"/>
  <c r="Y2800" i="1"/>
  <c r="X2800" i="1"/>
  <c r="W2800" i="1"/>
  <c r="BU2800" i="1" s="1"/>
  <c r="N2800" i="1"/>
  <c r="J2800" i="1"/>
  <c r="I2800" i="1"/>
  <c r="Y2799" i="1"/>
  <c r="X2799" i="1"/>
  <c r="W2799" i="1"/>
  <c r="BU2799" i="1" s="1"/>
  <c r="N2799" i="1"/>
  <c r="J2799" i="1"/>
  <c r="I2799" i="1"/>
  <c r="Y2798" i="1"/>
  <c r="X2798" i="1"/>
  <c r="W2798" i="1"/>
  <c r="BU2798" i="1" s="1"/>
  <c r="N2798" i="1"/>
  <c r="J2798" i="1"/>
  <c r="I2798" i="1"/>
  <c r="Y2797" i="1"/>
  <c r="X2797" i="1"/>
  <c r="W2797" i="1"/>
  <c r="BU2797" i="1" s="1"/>
  <c r="N2797" i="1"/>
  <c r="J2797" i="1"/>
  <c r="I2797" i="1"/>
  <c r="Y2796" i="1"/>
  <c r="X2796" i="1"/>
  <c r="W2796" i="1"/>
  <c r="BU2796" i="1" s="1"/>
  <c r="N2796" i="1"/>
  <c r="J2796" i="1"/>
  <c r="I2796" i="1"/>
  <c r="Y2795" i="1"/>
  <c r="X2795" i="1"/>
  <c r="W2795" i="1"/>
  <c r="BU2795" i="1" s="1"/>
  <c r="N2795" i="1"/>
  <c r="J2795" i="1"/>
  <c r="I2795" i="1"/>
  <c r="Y2794" i="1"/>
  <c r="X2794" i="1"/>
  <c r="W2794" i="1"/>
  <c r="BU2794" i="1" s="1"/>
  <c r="N2794" i="1"/>
  <c r="J2794" i="1"/>
  <c r="I2794" i="1"/>
  <c r="Y2793" i="1"/>
  <c r="X2793" i="1"/>
  <c r="W2793" i="1"/>
  <c r="BU2793" i="1" s="1"/>
  <c r="N2793" i="1"/>
  <c r="J2793" i="1"/>
  <c r="I2793" i="1"/>
  <c r="Y2792" i="1"/>
  <c r="X2792" i="1"/>
  <c r="W2792" i="1"/>
  <c r="BU2792" i="1" s="1"/>
  <c r="N2792" i="1"/>
  <c r="J2792" i="1"/>
  <c r="I2792" i="1"/>
  <c r="Y2791" i="1"/>
  <c r="X2791" i="1"/>
  <c r="W2791" i="1"/>
  <c r="BU2791" i="1" s="1"/>
  <c r="N2791" i="1"/>
  <c r="J2791" i="1"/>
  <c r="I2791" i="1"/>
  <c r="Y2790" i="1"/>
  <c r="X2790" i="1"/>
  <c r="W2790" i="1"/>
  <c r="BU2790" i="1" s="1"/>
  <c r="N2790" i="1"/>
  <c r="J2790" i="1"/>
  <c r="I2790" i="1"/>
  <c r="Y2789" i="1"/>
  <c r="X2789" i="1"/>
  <c r="W2789" i="1"/>
  <c r="BU2789" i="1" s="1"/>
  <c r="N2789" i="1"/>
  <c r="J2789" i="1"/>
  <c r="I2789" i="1"/>
  <c r="Y2788" i="1"/>
  <c r="X2788" i="1"/>
  <c r="W2788" i="1"/>
  <c r="BU2788" i="1" s="1"/>
  <c r="N2788" i="1"/>
  <c r="J2788" i="1"/>
  <c r="I2788" i="1"/>
  <c r="Y2787" i="1"/>
  <c r="X2787" i="1"/>
  <c r="W2787" i="1"/>
  <c r="BU2787" i="1" s="1"/>
  <c r="N2787" i="1"/>
  <c r="J2787" i="1"/>
  <c r="I2787" i="1"/>
  <c r="Y2786" i="1"/>
  <c r="X2786" i="1"/>
  <c r="W2786" i="1"/>
  <c r="BU2786" i="1" s="1"/>
  <c r="N2786" i="1"/>
  <c r="J2786" i="1"/>
  <c r="I2786" i="1"/>
  <c r="Y2785" i="1"/>
  <c r="X2785" i="1"/>
  <c r="W2785" i="1"/>
  <c r="BU2785" i="1" s="1"/>
  <c r="N2785" i="1"/>
  <c r="J2785" i="1"/>
  <c r="I2785" i="1"/>
  <c r="Y2784" i="1"/>
  <c r="X2784" i="1"/>
  <c r="W2784" i="1"/>
  <c r="BU2784" i="1" s="1"/>
  <c r="N2784" i="1"/>
  <c r="J2784" i="1"/>
  <c r="I2784" i="1"/>
  <c r="Y2783" i="1"/>
  <c r="X2783" i="1"/>
  <c r="W2783" i="1"/>
  <c r="BU2783" i="1" s="1"/>
  <c r="N2783" i="1"/>
  <c r="J2783" i="1"/>
  <c r="I2783" i="1"/>
  <c r="Y2782" i="1"/>
  <c r="X2782" i="1"/>
  <c r="W2782" i="1"/>
  <c r="BU2782" i="1" s="1"/>
  <c r="N2782" i="1"/>
  <c r="J2782" i="1"/>
  <c r="I2782" i="1"/>
  <c r="Y2781" i="1"/>
  <c r="X2781" i="1"/>
  <c r="W2781" i="1"/>
  <c r="BU2781" i="1" s="1"/>
  <c r="N2781" i="1"/>
  <c r="J2781" i="1"/>
  <c r="I2781" i="1"/>
  <c r="Y2780" i="1"/>
  <c r="X2780" i="1"/>
  <c r="W2780" i="1"/>
  <c r="BU2780" i="1" s="1"/>
  <c r="N2780" i="1"/>
  <c r="J2780" i="1"/>
  <c r="I2780" i="1"/>
  <c r="Y2779" i="1"/>
  <c r="X2779" i="1"/>
  <c r="W2779" i="1"/>
  <c r="BU2779" i="1" s="1"/>
  <c r="N2779" i="1"/>
  <c r="J2779" i="1"/>
  <c r="I2779" i="1"/>
  <c r="Y2778" i="1"/>
  <c r="X2778" i="1"/>
  <c r="W2778" i="1"/>
  <c r="BU2778" i="1" s="1"/>
  <c r="N2778" i="1"/>
  <c r="J2778" i="1"/>
  <c r="I2778" i="1"/>
  <c r="Y2777" i="1"/>
  <c r="X2777" i="1"/>
  <c r="W2777" i="1"/>
  <c r="BU2777" i="1" s="1"/>
  <c r="N2777" i="1"/>
  <c r="J2777" i="1"/>
  <c r="I2777" i="1"/>
  <c r="Y2776" i="1"/>
  <c r="X2776" i="1"/>
  <c r="W2776" i="1"/>
  <c r="BU2776" i="1" s="1"/>
  <c r="N2776" i="1"/>
  <c r="J2776" i="1"/>
  <c r="I2776" i="1"/>
  <c r="Y2775" i="1"/>
  <c r="X2775" i="1"/>
  <c r="W2775" i="1"/>
  <c r="BU2775" i="1" s="1"/>
  <c r="N2775" i="1"/>
  <c r="J2775" i="1"/>
  <c r="I2775" i="1"/>
  <c r="Y2774" i="1"/>
  <c r="X2774" i="1"/>
  <c r="W2774" i="1"/>
  <c r="BU2774" i="1" s="1"/>
  <c r="N2774" i="1"/>
  <c r="J2774" i="1"/>
  <c r="I2774" i="1"/>
  <c r="Y2773" i="1"/>
  <c r="X2773" i="1"/>
  <c r="W2773" i="1"/>
  <c r="BU2773" i="1" s="1"/>
  <c r="N2773" i="1"/>
  <c r="J2773" i="1"/>
  <c r="I2773" i="1"/>
  <c r="Y2772" i="1"/>
  <c r="X2772" i="1"/>
  <c r="W2772" i="1"/>
  <c r="BU2772" i="1" s="1"/>
  <c r="N2772" i="1"/>
  <c r="J2772" i="1"/>
  <c r="I2772" i="1"/>
  <c r="Y2771" i="1"/>
  <c r="X2771" i="1"/>
  <c r="W2771" i="1"/>
  <c r="BU2771" i="1" s="1"/>
  <c r="N2771" i="1"/>
  <c r="J2771" i="1"/>
  <c r="I2771" i="1"/>
  <c r="Y2770" i="1"/>
  <c r="X2770" i="1"/>
  <c r="W2770" i="1"/>
  <c r="BU2770" i="1" s="1"/>
  <c r="N2770" i="1"/>
  <c r="J2770" i="1"/>
  <c r="I2770" i="1"/>
  <c r="Y2769" i="1"/>
  <c r="X2769" i="1"/>
  <c r="W2769" i="1"/>
  <c r="BU2769" i="1" s="1"/>
  <c r="N2769" i="1"/>
  <c r="J2769" i="1"/>
  <c r="I2769" i="1"/>
  <c r="Y2768" i="1"/>
  <c r="X2768" i="1"/>
  <c r="W2768" i="1"/>
  <c r="BU2768" i="1" s="1"/>
  <c r="N2768" i="1"/>
  <c r="J2768" i="1"/>
  <c r="I2768" i="1"/>
  <c r="Y2767" i="1"/>
  <c r="X2767" i="1"/>
  <c r="W2767" i="1"/>
  <c r="BU2767" i="1" s="1"/>
  <c r="N2767" i="1"/>
  <c r="J2767" i="1"/>
  <c r="I2767" i="1"/>
  <c r="Y2766" i="1"/>
  <c r="X2766" i="1"/>
  <c r="W2766" i="1"/>
  <c r="BU2766" i="1" s="1"/>
  <c r="N2766" i="1"/>
  <c r="J2766" i="1"/>
  <c r="I2766" i="1"/>
  <c r="Y2765" i="1"/>
  <c r="X2765" i="1"/>
  <c r="W2765" i="1"/>
  <c r="BU2765" i="1" s="1"/>
  <c r="N2765" i="1"/>
  <c r="J2765" i="1"/>
  <c r="I2765" i="1"/>
  <c r="Y2764" i="1"/>
  <c r="X2764" i="1"/>
  <c r="W2764" i="1"/>
  <c r="BU2764" i="1" s="1"/>
  <c r="N2764" i="1"/>
  <c r="J2764" i="1"/>
  <c r="I2764" i="1"/>
  <c r="Y2763" i="1"/>
  <c r="X2763" i="1"/>
  <c r="W2763" i="1"/>
  <c r="BU2763" i="1" s="1"/>
  <c r="N2763" i="1"/>
  <c r="J2763" i="1"/>
  <c r="I2763" i="1"/>
  <c r="Y2762" i="1"/>
  <c r="X2762" i="1"/>
  <c r="W2762" i="1"/>
  <c r="BU2762" i="1" s="1"/>
  <c r="N2762" i="1"/>
  <c r="J2762" i="1"/>
  <c r="I2762" i="1"/>
  <c r="Y2761" i="1"/>
  <c r="X2761" i="1"/>
  <c r="W2761" i="1"/>
  <c r="BU2761" i="1" s="1"/>
  <c r="N2761" i="1"/>
  <c r="J2761" i="1"/>
  <c r="I2761" i="1"/>
  <c r="Y2760" i="1"/>
  <c r="X2760" i="1"/>
  <c r="W2760" i="1"/>
  <c r="BU2760" i="1" s="1"/>
  <c r="N2760" i="1"/>
  <c r="J2760" i="1"/>
  <c r="I2760" i="1"/>
  <c r="Y2759" i="1"/>
  <c r="X2759" i="1"/>
  <c r="W2759" i="1"/>
  <c r="BU2759" i="1" s="1"/>
  <c r="N2759" i="1"/>
  <c r="J2759" i="1"/>
  <c r="I2759" i="1"/>
  <c r="Y2758" i="1"/>
  <c r="X2758" i="1"/>
  <c r="W2758" i="1"/>
  <c r="BU2758" i="1" s="1"/>
  <c r="N2758" i="1"/>
  <c r="J2758" i="1"/>
  <c r="I2758" i="1"/>
  <c r="Y2757" i="1"/>
  <c r="X2757" i="1"/>
  <c r="W2757" i="1"/>
  <c r="BU2757" i="1" s="1"/>
  <c r="N2757" i="1"/>
  <c r="J2757" i="1"/>
  <c r="I2757" i="1"/>
  <c r="Y2756" i="1"/>
  <c r="X2756" i="1"/>
  <c r="W2756" i="1"/>
  <c r="BU2756" i="1" s="1"/>
  <c r="N2756" i="1"/>
  <c r="J2756" i="1"/>
  <c r="I2756" i="1"/>
  <c r="Y2755" i="1"/>
  <c r="X2755" i="1"/>
  <c r="W2755" i="1"/>
  <c r="BU2755" i="1" s="1"/>
  <c r="N2755" i="1"/>
  <c r="J2755" i="1"/>
  <c r="I2755" i="1"/>
  <c r="Y2754" i="1"/>
  <c r="X2754" i="1"/>
  <c r="W2754" i="1"/>
  <c r="BU2754" i="1" s="1"/>
  <c r="N2754" i="1"/>
  <c r="J2754" i="1"/>
  <c r="I2754" i="1"/>
  <c r="Y2753" i="1"/>
  <c r="X2753" i="1"/>
  <c r="W2753" i="1"/>
  <c r="BU2753" i="1" s="1"/>
  <c r="N2753" i="1"/>
  <c r="J2753" i="1"/>
  <c r="I2753" i="1"/>
  <c r="Y2752" i="1"/>
  <c r="X2752" i="1"/>
  <c r="W2752" i="1"/>
  <c r="BU2752" i="1" s="1"/>
  <c r="N2752" i="1"/>
  <c r="J2752" i="1"/>
  <c r="I2752" i="1"/>
  <c r="Y2751" i="1"/>
  <c r="X2751" i="1"/>
  <c r="W2751" i="1"/>
  <c r="BU2751" i="1" s="1"/>
  <c r="N2751" i="1"/>
  <c r="J2751" i="1"/>
  <c r="I2751" i="1"/>
  <c r="Y2750" i="1"/>
  <c r="X2750" i="1"/>
  <c r="W2750" i="1"/>
  <c r="BU2750" i="1" s="1"/>
  <c r="N2750" i="1"/>
  <c r="J2750" i="1"/>
  <c r="I2750" i="1"/>
  <c r="Y2749" i="1"/>
  <c r="X2749" i="1"/>
  <c r="W2749" i="1"/>
  <c r="BU2749" i="1" s="1"/>
  <c r="N2749" i="1"/>
  <c r="J2749" i="1"/>
  <c r="I2749" i="1"/>
  <c r="Y2748" i="1"/>
  <c r="X2748" i="1"/>
  <c r="W2748" i="1"/>
  <c r="BU2748" i="1" s="1"/>
  <c r="N2748" i="1"/>
  <c r="J2748" i="1"/>
  <c r="I2748" i="1"/>
  <c r="Y2747" i="1"/>
  <c r="X2747" i="1"/>
  <c r="W2747" i="1"/>
  <c r="BU2747" i="1" s="1"/>
  <c r="N2747" i="1"/>
  <c r="J2747" i="1"/>
  <c r="I2747" i="1"/>
  <c r="Y2746" i="1"/>
  <c r="X2746" i="1"/>
  <c r="W2746" i="1"/>
  <c r="BU2746" i="1" s="1"/>
  <c r="N2746" i="1"/>
  <c r="J2746" i="1"/>
  <c r="I2746" i="1"/>
  <c r="Y2745" i="1"/>
  <c r="X2745" i="1"/>
  <c r="W2745" i="1"/>
  <c r="BU2745" i="1" s="1"/>
  <c r="N2745" i="1"/>
  <c r="J2745" i="1"/>
  <c r="I2745" i="1"/>
  <c r="Y2744" i="1"/>
  <c r="X2744" i="1"/>
  <c r="W2744" i="1"/>
  <c r="BU2744" i="1" s="1"/>
  <c r="N2744" i="1"/>
  <c r="J2744" i="1"/>
  <c r="I2744" i="1"/>
  <c r="Y2743" i="1"/>
  <c r="X2743" i="1"/>
  <c r="W2743" i="1"/>
  <c r="BU2743" i="1" s="1"/>
  <c r="N2743" i="1"/>
  <c r="J2743" i="1"/>
  <c r="I2743" i="1"/>
  <c r="Y2742" i="1"/>
  <c r="X2742" i="1"/>
  <c r="W2742" i="1"/>
  <c r="BU2742" i="1" s="1"/>
  <c r="N2742" i="1"/>
  <c r="J2742" i="1"/>
  <c r="I2742" i="1"/>
  <c r="Y2741" i="1"/>
  <c r="X2741" i="1"/>
  <c r="W2741" i="1"/>
  <c r="BU2741" i="1" s="1"/>
  <c r="N2741" i="1"/>
  <c r="J2741" i="1"/>
  <c r="I2741" i="1"/>
  <c r="Y2740" i="1"/>
  <c r="X2740" i="1"/>
  <c r="W2740" i="1"/>
  <c r="BU2740" i="1" s="1"/>
  <c r="N2740" i="1"/>
  <c r="J2740" i="1"/>
  <c r="I2740" i="1"/>
  <c r="Y2739" i="1"/>
  <c r="X2739" i="1"/>
  <c r="W2739" i="1"/>
  <c r="BU2739" i="1" s="1"/>
  <c r="N2739" i="1"/>
  <c r="J2739" i="1"/>
  <c r="I2739" i="1"/>
  <c r="Y2738" i="1"/>
  <c r="X2738" i="1"/>
  <c r="W2738" i="1"/>
  <c r="BU2738" i="1" s="1"/>
  <c r="N2738" i="1"/>
  <c r="J2738" i="1"/>
  <c r="I2738" i="1"/>
  <c r="Y2737" i="1"/>
  <c r="X2737" i="1"/>
  <c r="W2737" i="1"/>
  <c r="BU2737" i="1" s="1"/>
  <c r="N2737" i="1"/>
  <c r="J2737" i="1"/>
  <c r="I2737" i="1"/>
  <c r="Y2736" i="1"/>
  <c r="X2736" i="1"/>
  <c r="W2736" i="1"/>
  <c r="BU2736" i="1" s="1"/>
  <c r="N2736" i="1"/>
  <c r="J2736" i="1"/>
  <c r="I2736" i="1"/>
  <c r="Y2735" i="1"/>
  <c r="X2735" i="1"/>
  <c r="W2735" i="1"/>
  <c r="BU2735" i="1" s="1"/>
  <c r="N2735" i="1"/>
  <c r="J2735" i="1"/>
  <c r="I2735" i="1"/>
  <c r="Y2734" i="1"/>
  <c r="X2734" i="1"/>
  <c r="W2734" i="1"/>
  <c r="BU2734" i="1" s="1"/>
  <c r="N2734" i="1"/>
  <c r="J2734" i="1"/>
  <c r="I2734" i="1"/>
  <c r="Y2733" i="1"/>
  <c r="X2733" i="1"/>
  <c r="W2733" i="1"/>
  <c r="BU2733" i="1" s="1"/>
  <c r="N2733" i="1"/>
  <c r="J2733" i="1"/>
  <c r="I2733" i="1"/>
  <c r="Y2732" i="1"/>
  <c r="X2732" i="1"/>
  <c r="W2732" i="1"/>
  <c r="BU2732" i="1" s="1"/>
  <c r="N2732" i="1"/>
  <c r="J2732" i="1"/>
  <c r="I2732" i="1"/>
  <c r="Y2731" i="1"/>
  <c r="X2731" i="1"/>
  <c r="W2731" i="1"/>
  <c r="BU2731" i="1" s="1"/>
  <c r="N2731" i="1"/>
  <c r="J2731" i="1"/>
  <c r="I2731" i="1"/>
  <c r="Y2730" i="1"/>
  <c r="X2730" i="1"/>
  <c r="W2730" i="1"/>
  <c r="BU2730" i="1" s="1"/>
  <c r="N2730" i="1"/>
  <c r="J2730" i="1"/>
  <c r="I2730" i="1"/>
  <c r="Y2729" i="1"/>
  <c r="X2729" i="1"/>
  <c r="W2729" i="1"/>
  <c r="BU2729" i="1" s="1"/>
  <c r="N2729" i="1"/>
  <c r="J2729" i="1"/>
  <c r="I2729" i="1"/>
  <c r="Y2728" i="1"/>
  <c r="X2728" i="1"/>
  <c r="W2728" i="1"/>
  <c r="BU2728" i="1" s="1"/>
  <c r="N2728" i="1"/>
  <c r="J2728" i="1"/>
  <c r="I2728" i="1"/>
  <c r="Y2727" i="1"/>
  <c r="X2727" i="1"/>
  <c r="W2727" i="1"/>
  <c r="BU2727" i="1" s="1"/>
  <c r="N2727" i="1"/>
  <c r="J2727" i="1"/>
  <c r="I2727" i="1"/>
  <c r="Y2726" i="1"/>
  <c r="X2726" i="1"/>
  <c r="W2726" i="1"/>
  <c r="BU2726" i="1" s="1"/>
  <c r="N2726" i="1"/>
  <c r="J2726" i="1"/>
  <c r="I2726" i="1"/>
  <c r="Y2725" i="1"/>
  <c r="X2725" i="1"/>
  <c r="W2725" i="1"/>
  <c r="BU2725" i="1" s="1"/>
  <c r="N2725" i="1"/>
  <c r="J2725" i="1"/>
  <c r="I2725" i="1"/>
  <c r="Y2724" i="1"/>
  <c r="X2724" i="1"/>
  <c r="W2724" i="1"/>
  <c r="BU2724" i="1" s="1"/>
  <c r="N2724" i="1"/>
  <c r="J2724" i="1"/>
  <c r="I2724" i="1"/>
  <c r="Y2723" i="1"/>
  <c r="X2723" i="1"/>
  <c r="W2723" i="1"/>
  <c r="BU2723" i="1" s="1"/>
  <c r="N2723" i="1"/>
  <c r="J2723" i="1"/>
  <c r="I2723" i="1"/>
  <c r="Y2722" i="1"/>
  <c r="X2722" i="1"/>
  <c r="W2722" i="1"/>
  <c r="BU2722" i="1" s="1"/>
  <c r="N2722" i="1"/>
  <c r="J2722" i="1"/>
  <c r="I2722" i="1"/>
  <c r="Y2721" i="1"/>
  <c r="X2721" i="1"/>
  <c r="W2721" i="1"/>
  <c r="BU2721" i="1" s="1"/>
  <c r="N2721" i="1"/>
  <c r="J2721" i="1"/>
  <c r="I2721" i="1"/>
  <c r="Y2720" i="1"/>
  <c r="X2720" i="1"/>
  <c r="W2720" i="1"/>
  <c r="BU2720" i="1" s="1"/>
  <c r="N2720" i="1"/>
  <c r="J2720" i="1"/>
  <c r="I2720" i="1"/>
  <c r="Y2719" i="1"/>
  <c r="X2719" i="1"/>
  <c r="W2719" i="1"/>
  <c r="BU2719" i="1" s="1"/>
  <c r="N2719" i="1"/>
  <c r="J2719" i="1"/>
  <c r="I2719" i="1"/>
  <c r="Y2718" i="1"/>
  <c r="X2718" i="1"/>
  <c r="W2718" i="1"/>
  <c r="BU2718" i="1" s="1"/>
  <c r="N2718" i="1"/>
  <c r="J2718" i="1"/>
  <c r="I2718" i="1"/>
  <c r="Y2717" i="1"/>
  <c r="X2717" i="1"/>
  <c r="W2717" i="1"/>
  <c r="BU2717" i="1" s="1"/>
  <c r="N2717" i="1"/>
  <c r="J2717" i="1"/>
  <c r="I2717" i="1"/>
  <c r="Y2716" i="1"/>
  <c r="X2716" i="1"/>
  <c r="W2716" i="1"/>
  <c r="BU2716" i="1" s="1"/>
  <c r="N2716" i="1"/>
  <c r="J2716" i="1"/>
  <c r="I2716" i="1"/>
  <c r="Y2715" i="1"/>
  <c r="X2715" i="1"/>
  <c r="W2715" i="1"/>
  <c r="BU2715" i="1" s="1"/>
  <c r="N2715" i="1"/>
  <c r="J2715" i="1"/>
  <c r="I2715" i="1"/>
  <c r="Y2714" i="1"/>
  <c r="X2714" i="1"/>
  <c r="W2714" i="1"/>
  <c r="BU2714" i="1" s="1"/>
  <c r="N2714" i="1"/>
  <c r="J2714" i="1"/>
  <c r="I2714" i="1"/>
  <c r="Y2713" i="1"/>
  <c r="X2713" i="1"/>
  <c r="W2713" i="1"/>
  <c r="BU2713" i="1" s="1"/>
  <c r="N2713" i="1"/>
  <c r="J2713" i="1"/>
  <c r="I2713" i="1"/>
  <c r="Y2712" i="1"/>
  <c r="X2712" i="1"/>
  <c r="W2712" i="1"/>
  <c r="BU2712" i="1" s="1"/>
  <c r="N2712" i="1"/>
  <c r="J2712" i="1"/>
  <c r="I2712" i="1"/>
  <c r="Y2711" i="1"/>
  <c r="X2711" i="1"/>
  <c r="W2711" i="1"/>
  <c r="BU2711" i="1" s="1"/>
  <c r="N2711" i="1"/>
  <c r="J2711" i="1"/>
  <c r="I2711" i="1"/>
  <c r="Y2710" i="1"/>
  <c r="X2710" i="1"/>
  <c r="W2710" i="1"/>
  <c r="BU2710" i="1" s="1"/>
  <c r="N2710" i="1"/>
  <c r="J2710" i="1"/>
  <c r="I2710" i="1"/>
  <c r="Y2709" i="1"/>
  <c r="X2709" i="1"/>
  <c r="W2709" i="1"/>
  <c r="BU2709" i="1" s="1"/>
  <c r="N2709" i="1"/>
  <c r="J2709" i="1"/>
  <c r="I2709" i="1"/>
  <c r="Y2708" i="1"/>
  <c r="X2708" i="1"/>
  <c r="W2708" i="1"/>
  <c r="BU2708" i="1" s="1"/>
  <c r="N2708" i="1"/>
  <c r="J2708" i="1"/>
  <c r="I2708" i="1"/>
  <c r="Y2707" i="1"/>
  <c r="X2707" i="1"/>
  <c r="W2707" i="1"/>
  <c r="BU2707" i="1" s="1"/>
  <c r="N2707" i="1"/>
  <c r="J2707" i="1"/>
  <c r="I2707" i="1"/>
  <c r="Y2706" i="1"/>
  <c r="X2706" i="1"/>
  <c r="W2706" i="1"/>
  <c r="BU2706" i="1" s="1"/>
  <c r="N2706" i="1"/>
  <c r="J2706" i="1"/>
  <c r="I2706" i="1"/>
  <c r="Y2705" i="1"/>
  <c r="X2705" i="1"/>
  <c r="W2705" i="1"/>
  <c r="BU2705" i="1" s="1"/>
  <c r="N2705" i="1"/>
  <c r="J2705" i="1"/>
  <c r="I2705" i="1"/>
  <c r="Y2704" i="1"/>
  <c r="X2704" i="1"/>
  <c r="W2704" i="1"/>
  <c r="BU2704" i="1" s="1"/>
  <c r="N2704" i="1"/>
  <c r="J2704" i="1"/>
  <c r="I2704" i="1"/>
  <c r="Y2703" i="1"/>
  <c r="X2703" i="1"/>
  <c r="W2703" i="1"/>
  <c r="BU2703" i="1" s="1"/>
  <c r="N2703" i="1"/>
  <c r="J2703" i="1"/>
  <c r="I2703" i="1"/>
  <c r="Y2702" i="1"/>
  <c r="X2702" i="1"/>
  <c r="W2702" i="1"/>
  <c r="BU2702" i="1" s="1"/>
  <c r="N2702" i="1"/>
  <c r="J2702" i="1"/>
  <c r="I2702" i="1"/>
  <c r="Y2701" i="1"/>
  <c r="X2701" i="1"/>
  <c r="W2701" i="1"/>
  <c r="BU2701" i="1" s="1"/>
  <c r="N2701" i="1"/>
  <c r="J2701" i="1"/>
  <c r="I2701" i="1"/>
  <c r="Y2700" i="1"/>
  <c r="X2700" i="1"/>
  <c r="W2700" i="1"/>
  <c r="BU2700" i="1" s="1"/>
  <c r="N2700" i="1"/>
  <c r="J2700" i="1"/>
  <c r="I2700" i="1"/>
  <c r="Y2699" i="1"/>
  <c r="X2699" i="1"/>
  <c r="W2699" i="1"/>
  <c r="BU2699" i="1" s="1"/>
  <c r="N2699" i="1"/>
  <c r="J2699" i="1"/>
  <c r="I2699" i="1"/>
  <c r="Y2698" i="1"/>
  <c r="X2698" i="1"/>
  <c r="W2698" i="1"/>
  <c r="BU2698" i="1" s="1"/>
  <c r="N2698" i="1"/>
  <c r="J2698" i="1"/>
  <c r="I2698" i="1"/>
  <c r="Y2697" i="1"/>
  <c r="X2697" i="1"/>
  <c r="W2697" i="1"/>
  <c r="BU2697" i="1" s="1"/>
  <c r="N2697" i="1"/>
  <c r="J2697" i="1"/>
  <c r="I2697" i="1"/>
  <c r="Y2696" i="1"/>
  <c r="X2696" i="1"/>
  <c r="W2696" i="1"/>
  <c r="BU2696" i="1" s="1"/>
  <c r="N2696" i="1"/>
  <c r="J2696" i="1"/>
  <c r="I2696" i="1"/>
  <c r="Y2695" i="1"/>
  <c r="X2695" i="1"/>
  <c r="W2695" i="1"/>
  <c r="BU2695" i="1" s="1"/>
  <c r="N2695" i="1"/>
  <c r="J2695" i="1"/>
  <c r="I2695" i="1"/>
  <c r="Y2694" i="1"/>
  <c r="X2694" i="1"/>
  <c r="W2694" i="1"/>
  <c r="BU2694" i="1" s="1"/>
  <c r="N2694" i="1"/>
  <c r="J2694" i="1"/>
  <c r="I2694" i="1"/>
  <c r="Y2693" i="1"/>
  <c r="X2693" i="1"/>
  <c r="W2693" i="1"/>
  <c r="BU2693" i="1" s="1"/>
  <c r="N2693" i="1"/>
  <c r="J2693" i="1"/>
  <c r="I2693" i="1"/>
  <c r="Y2692" i="1"/>
  <c r="X2692" i="1"/>
  <c r="W2692" i="1"/>
  <c r="BU2692" i="1" s="1"/>
  <c r="N2692" i="1"/>
  <c r="J2692" i="1"/>
  <c r="I2692" i="1"/>
  <c r="Y2691" i="1"/>
  <c r="X2691" i="1"/>
  <c r="W2691" i="1"/>
  <c r="BU2691" i="1" s="1"/>
  <c r="N2691" i="1"/>
  <c r="J2691" i="1"/>
  <c r="I2691" i="1"/>
  <c r="Y2690" i="1"/>
  <c r="X2690" i="1"/>
  <c r="W2690" i="1"/>
  <c r="BU2690" i="1" s="1"/>
  <c r="N2690" i="1"/>
  <c r="J2690" i="1"/>
  <c r="I2690" i="1"/>
  <c r="Y2689" i="1"/>
  <c r="X2689" i="1"/>
  <c r="W2689" i="1"/>
  <c r="BU2689" i="1" s="1"/>
  <c r="N2689" i="1"/>
  <c r="J2689" i="1"/>
  <c r="I2689" i="1"/>
  <c r="Y2688" i="1"/>
  <c r="X2688" i="1"/>
  <c r="W2688" i="1"/>
  <c r="BU2688" i="1" s="1"/>
  <c r="N2688" i="1"/>
  <c r="J2688" i="1"/>
  <c r="I2688" i="1"/>
  <c r="Y2687" i="1"/>
  <c r="X2687" i="1"/>
  <c r="W2687" i="1"/>
  <c r="BU2687" i="1" s="1"/>
  <c r="N2687" i="1"/>
  <c r="J2687" i="1"/>
  <c r="I2687" i="1"/>
  <c r="Y2686" i="1"/>
  <c r="X2686" i="1"/>
  <c r="W2686" i="1"/>
  <c r="BU2686" i="1" s="1"/>
  <c r="N2686" i="1"/>
  <c r="J2686" i="1"/>
  <c r="I2686" i="1"/>
  <c r="Y2685" i="1"/>
  <c r="X2685" i="1"/>
  <c r="W2685" i="1"/>
  <c r="BU2685" i="1" s="1"/>
  <c r="N2685" i="1"/>
  <c r="J2685" i="1"/>
  <c r="I2685" i="1"/>
  <c r="Y2684" i="1"/>
  <c r="X2684" i="1"/>
  <c r="W2684" i="1"/>
  <c r="BU2684" i="1" s="1"/>
  <c r="N2684" i="1"/>
  <c r="J2684" i="1"/>
  <c r="I2684" i="1"/>
  <c r="Y2683" i="1"/>
  <c r="X2683" i="1"/>
  <c r="W2683" i="1"/>
  <c r="BU2683" i="1" s="1"/>
  <c r="N2683" i="1"/>
  <c r="J2683" i="1"/>
  <c r="I2683" i="1"/>
  <c r="Y2682" i="1"/>
  <c r="X2682" i="1"/>
  <c r="W2682" i="1"/>
  <c r="BU2682" i="1" s="1"/>
  <c r="N2682" i="1"/>
  <c r="J2682" i="1"/>
  <c r="I2682" i="1"/>
  <c r="Y2681" i="1"/>
  <c r="X2681" i="1"/>
  <c r="W2681" i="1"/>
  <c r="BU2681" i="1" s="1"/>
  <c r="N2681" i="1"/>
  <c r="J2681" i="1"/>
  <c r="I2681" i="1"/>
  <c r="Y2680" i="1"/>
  <c r="X2680" i="1"/>
  <c r="W2680" i="1"/>
  <c r="BU2680" i="1" s="1"/>
  <c r="N2680" i="1"/>
  <c r="J2680" i="1"/>
  <c r="I2680" i="1"/>
  <c r="Y2679" i="1"/>
  <c r="X2679" i="1"/>
  <c r="W2679" i="1"/>
  <c r="BU2679" i="1" s="1"/>
  <c r="N2679" i="1"/>
  <c r="J2679" i="1"/>
  <c r="I2679" i="1"/>
  <c r="Y2678" i="1"/>
  <c r="X2678" i="1"/>
  <c r="W2678" i="1"/>
  <c r="BU2678" i="1" s="1"/>
  <c r="N2678" i="1"/>
  <c r="J2678" i="1"/>
  <c r="I2678" i="1"/>
  <c r="Y2677" i="1"/>
  <c r="X2677" i="1"/>
  <c r="W2677" i="1"/>
  <c r="BU2677" i="1" s="1"/>
  <c r="N2677" i="1"/>
  <c r="J2677" i="1"/>
  <c r="I2677" i="1"/>
  <c r="Y2676" i="1"/>
  <c r="X2676" i="1"/>
  <c r="W2676" i="1"/>
  <c r="BU2676" i="1" s="1"/>
  <c r="N2676" i="1"/>
  <c r="J2676" i="1"/>
  <c r="I2676" i="1"/>
  <c r="Y2675" i="1"/>
  <c r="X2675" i="1"/>
  <c r="W2675" i="1"/>
  <c r="BU2675" i="1" s="1"/>
  <c r="N2675" i="1"/>
  <c r="J2675" i="1"/>
  <c r="I2675" i="1"/>
  <c r="Y2674" i="1"/>
  <c r="X2674" i="1"/>
  <c r="W2674" i="1"/>
  <c r="BU2674" i="1" s="1"/>
  <c r="N2674" i="1"/>
  <c r="J2674" i="1"/>
  <c r="I2674" i="1"/>
  <c r="Y2673" i="1"/>
  <c r="X2673" i="1"/>
  <c r="W2673" i="1"/>
  <c r="BU2673" i="1" s="1"/>
  <c r="N2673" i="1"/>
  <c r="J2673" i="1"/>
  <c r="I2673" i="1"/>
  <c r="Y2672" i="1"/>
  <c r="X2672" i="1"/>
  <c r="W2672" i="1"/>
  <c r="BU2672" i="1" s="1"/>
  <c r="N2672" i="1"/>
  <c r="J2672" i="1"/>
  <c r="I2672" i="1"/>
  <c r="Y2671" i="1"/>
  <c r="X2671" i="1"/>
  <c r="W2671" i="1"/>
  <c r="BU2671" i="1" s="1"/>
  <c r="N2671" i="1"/>
  <c r="J2671" i="1"/>
  <c r="I2671" i="1"/>
  <c r="Y2670" i="1"/>
  <c r="X2670" i="1"/>
  <c r="W2670" i="1"/>
  <c r="BU2670" i="1" s="1"/>
  <c r="N2670" i="1"/>
  <c r="J2670" i="1"/>
  <c r="I2670" i="1"/>
  <c r="Y2669" i="1"/>
  <c r="X2669" i="1"/>
  <c r="W2669" i="1"/>
  <c r="BU2669" i="1" s="1"/>
  <c r="N2669" i="1"/>
  <c r="J2669" i="1"/>
  <c r="I2669" i="1"/>
  <c r="Y2668" i="1"/>
  <c r="X2668" i="1"/>
  <c r="W2668" i="1"/>
  <c r="BU2668" i="1" s="1"/>
  <c r="N2668" i="1"/>
  <c r="J2668" i="1"/>
  <c r="I2668" i="1"/>
  <c r="Y2667" i="1"/>
  <c r="X2667" i="1"/>
  <c r="W2667" i="1"/>
  <c r="BU2667" i="1" s="1"/>
  <c r="N2667" i="1"/>
  <c r="J2667" i="1"/>
  <c r="I2667" i="1"/>
  <c r="Y2666" i="1"/>
  <c r="X2666" i="1"/>
  <c r="W2666" i="1"/>
  <c r="BU2666" i="1" s="1"/>
  <c r="N2666" i="1"/>
  <c r="J2666" i="1"/>
  <c r="I2666" i="1"/>
  <c r="Y2665" i="1"/>
  <c r="X2665" i="1"/>
  <c r="W2665" i="1"/>
  <c r="BU2665" i="1" s="1"/>
  <c r="N2665" i="1"/>
  <c r="J2665" i="1"/>
  <c r="I2665" i="1"/>
  <c r="Y2664" i="1"/>
  <c r="X2664" i="1"/>
  <c r="W2664" i="1"/>
  <c r="BU2664" i="1" s="1"/>
  <c r="N2664" i="1"/>
  <c r="J2664" i="1"/>
  <c r="I2664" i="1"/>
  <c r="Y2663" i="1"/>
  <c r="X2663" i="1"/>
  <c r="W2663" i="1"/>
  <c r="BU2663" i="1" s="1"/>
  <c r="N2663" i="1"/>
  <c r="J2663" i="1"/>
  <c r="I2663" i="1"/>
  <c r="Y2662" i="1"/>
  <c r="X2662" i="1"/>
  <c r="W2662" i="1"/>
  <c r="BU2662" i="1" s="1"/>
  <c r="N2662" i="1"/>
  <c r="J2662" i="1"/>
  <c r="I2662" i="1"/>
  <c r="Y2661" i="1"/>
  <c r="X2661" i="1"/>
  <c r="W2661" i="1"/>
  <c r="BU2661" i="1" s="1"/>
  <c r="N2661" i="1"/>
  <c r="J2661" i="1"/>
  <c r="I2661" i="1"/>
  <c r="Y2660" i="1"/>
  <c r="X2660" i="1"/>
  <c r="W2660" i="1"/>
  <c r="BU2660" i="1" s="1"/>
  <c r="N2660" i="1"/>
  <c r="J2660" i="1"/>
  <c r="I2660" i="1"/>
  <c r="Y2659" i="1"/>
  <c r="X2659" i="1"/>
  <c r="W2659" i="1"/>
  <c r="BU2659" i="1" s="1"/>
  <c r="N2659" i="1"/>
  <c r="J2659" i="1"/>
  <c r="I2659" i="1"/>
  <c r="Y2658" i="1"/>
  <c r="X2658" i="1"/>
  <c r="W2658" i="1"/>
  <c r="BU2658" i="1" s="1"/>
  <c r="N2658" i="1"/>
  <c r="J2658" i="1"/>
  <c r="I2658" i="1"/>
  <c r="Y2657" i="1"/>
  <c r="X2657" i="1"/>
  <c r="W2657" i="1"/>
  <c r="BU2657" i="1" s="1"/>
  <c r="N2657" i="1"/>
  <c r="J2657" i="1"/>
  <c r="I2657" i="1"/>
  <c r="Y2656" i="1"/>
  <c r="X2656" i="1"/>
  <c r="W2656" i="1"/>
  <c r="BU2656" i="1" s="1"/>
  <c r="N2656" i="1"/>
  <c r="J2656" i="1"/>
  <c r="I2656" i="1"/>
  <c r="Y2655" i="1"/>
  <c r="X2655" i="1"/>
  <c r="W2655" i="1"/>
  <c r="BU2655" i="1" s="1"/>
  <c r="N2655" i="1"/>
  <c r="J2655" i="1"/>
  <c r="I2655" i="1"/>
  <c r="Y2654" i="1"/>
  <c r="X2654" i="1"/>
  <c r="W2654" i="1"/>
  <c r="BU2654" i="1" s="1"/>
  <c r="N2654" i="1"/>
  <c r="J2654" i="1"/>
  <c r="I2654" i="1"/>
  <c r="Y2653" i="1"/>
  <c r="X2653" i="1"/>
  <c r="W2653" i="1"/>
  <c r="BU2653" i="1" s="1"/>
  <c r="N2653" i="1"/>
  <c r="J2653" i="1"/>
  <c r="I2653" i="1"/>
  <c r="Y2652" i="1"/>
  <c r="X2652" i="1"/>
  <c r="W2652" i="1"/>
  <c r="BU2652" i="1" s="1"/>
  <c r="N2652" i="1"/>
  <c r="J2652" i="1"/>
  <c r="I2652" i="1"/>
  <c r="Y2651" i="1"/>
  <c r="X2651" i="1"/>
  <c r="W2651" i="1"/>
  <c r="BU2651" i="1" s="1"/>
  <c r="N2651" i="1"/>
  <c r="J2651" i="1"/>
  <c r="I2651" i="1"/>
  <c r="Y2650" i="1"/>
  <c r="X2650" i="1"/>
  <c r="W2650" i="1"/>
  <c r="BU2650" i="1" s="1"/>
  <c r="N2650" i="1"/>
  <c r="J2650" i="1"/>
  <c r="I2650" i="1"/>
  <c r="Y2649" i="1"/>
  <c r="X2649" i="1"/>
  <c r="W2649" i="1"/>
  <c r="BU2649" i="1" s="1"/>
  <c r="N2649" i="1"/>
  <c r="J2649" i="1"/>
  <c r="I2649" i="1"/>
  <c r="Y2648" i="1"/>
  <c r="X2648" i="1"/>
  <c r="W2648" i="1"/>
  <c r="BU2648" i="1" s="1"/>
  <c r="N2648" i="1"/>
  <c r="J2648" i="1"/>
  <c r="I2648" i="1"/>
  <c r="Y2647" i="1"/>
  <c r="X2647" i="1"/>
  <c r="W2647" i="1"/>
  <c r="BU2647" i="1" s="1"/>
  <c r="N2647" i="1"/>
  <c r="J2647" i="1"/>
  <c r="I2647" i="1"/>
  <c r="Y2646" i="1"/>
  <c r="X2646" i="1"/>
  <c r="W2646" i="1"/>
  <c r="BU2646" i="1" s="1"/>
  <c r="N2646" i="1"/>
  <c r="J2646" i="1"/>
  <c r="I2646" i="1"/>
  <c r="Y2645" i="1"/>
  <c r="X2645" i="1"/>
  <c r="W2645" i="1"/>
  <c r="BU2645" i="1" s="1"/>
  <c r="N2645" i="1"/>
  <c r="J2645" i="1"/>
  <c r="I2645" i="1"/>
  <c r="Y2644" i="1"/>
  <c r="X2644" i="1"/>
  <c r="W2644" i="1"/>
  <c r="BU2644" i="1" s="1"/>
  <c r="N2644" i="1"/>
  <c r="J2644" i="1"/>
  <c r="I2644" i="1"/>
  <c r="Y2643" i="1"/>
  <c r="X2643" i="1"/>
  <c r="W2643" i="1"/>
  <c r="BU2643" i="1" s="1"/>
  <c r="N2643" i="1"/>
  <c r="J2643" i="1"/>
  <c r="I2643" i="1"/>
  <c r="Y2642" i="1"/>
  <c r="X2642" i="1"/>
  <c r="W2642" i="1"/>
  <c r="BU2642" i="1" s="1"/>
  <c r="N2642" i="1"/>
  <c r="J2642" i="1"/>
  <c r="I2642" i="1"/>
  <c r="Y2641" i="1"/>
  <c r="X2641" i="1"/>
  <c r="W2641" i="1"/>
  <c r="BU2641" i="1" s="1"/>
  <c r="N2641" i="1"/>
  <c r="J2641" i="1"/>
  <c r="I2641" i="1"/>
  <c r="Y2640" i="1"/>
  <c r="X2640" i="1"/>
  <c r="W2640" i="1"/>
  <c r="BU2640" i="1" s="1"/>
  <c r="N2640" i="1"/>
  <c r="J2640" i="1"/>
  <c r="I2640" i="1"/>
  <c r="Y2639" i="1"/>
  <c r="X2639" i="1"/>
  <c r="W2639" i="1"/>
  <c r="BU2639" i="1" s="1"/>
  <c r="N2639" i="1"/>
  <c r="J2639" i="1"/>
  <c r="I2639" i="1"/>
  <c r="Y2638" i="1"/>
  <c r="X2638" i="1"/>
  <c r="W2638" i="1"/>
  <c r="BU2638" i="1" s="1"/>
  <c r="N2638" i="1"/>
  <c r="J2638" i="1"/>
  <c r="I2638" i="1"/>
  <c r="Y2637" i="1"/>
  <c r="X2637" i="1"/>
  <c r="W2637" i="1"/>
  <c r="BU2637" i="1" s="1"/>
  <c r="N2637" i="1"/>
  <c r="J2637" i="1"/>
  <c r="I2637" i="1"/>
  <c r="Y2636" i="1"/>
  <c r="X2636" i="1"/>
  <c r="W2636" i="1"/>
  <c r="BU2636" i="1" s="1"/>
  <c r="N2636" i="1"/>
  <c r="J2636" i="1"/>
  <c r="I2636" i="1"/>
  <c r="Y2635" i="1"/>
  <c r="X2635" i="1"/>
  <c r="W2635" i="1"/>
  <c r="BU2635" i="1" s="1"/>
  <c r="N2635" i="1"/>
  <c r="J2635" i="1"/>
  <c r="I2635" i="1"/>
  <c r="Y2634" i="1"/>
  <c r="X2634" i="1"/>
  <c r="W2634" i="1"/>
  <c r="BU2634" i="1" s="1"/>
  <c r="N2634" i="1"/>
  <c r="J2634" i="1"/>
  <c r="I2634" i="1"/>
  <c r="Y2633" i="1"/>
  <c r="X2633" i="1"/>
  <c r="W2633" i="1"/>
  <c r="BU2633" i="1" s="1"/>
  <c r="N2633" i="1"/>
  <c r="J2633" i="1"/>
  <c r="I2633" i="1"/>
  <c r="Y2632" i="1"/>
  <c r="X2632" i="1"/>
  <c r="W2632" i="1"/>
  <c r="BU2632" i="1" s="1"/>
  <c r="N2632" i="1"/>
  <c r="J2632" i="1"/>
  <c r="I2632" i="1"/>
  <c r="Y2631" i="1"/>
  <c r="X2631" i="1"/>
  <c r="W2631" i="1"/>
  <c r="BU2631" i="1" s="1"/>
  <c r="N2631" i="1"/>
  <c r="J2631" i="1"/>
  <c r="I2631" i="1"/>
  <c r="Y2630" i="1"/>
  <c r="X2630" i="1"/>
  <c r="W2630" i="1"/>
  <c r="BU2630" i="1" s="1"/>
  <c r="N2630" i="1"/>
  <c r="J2630" i="1"/>
  <c r="I2630" i="1"/>
  <c r="Y2629" i="1"/>
  <c r="X2629" i="1"/>
  <c r="W2629" i="1"/>
  <c r="BU2629" i="1" s="1"/>
  <c r="N2629" i="1"/>
  <c r="J2629" i="1"/>
  <c r="I2629" i="1"/>
  <c r="Y2628" i="1"/>
  <c r="X2628" i="1"/>
  <c r="W2628" i="1"/>
  <c r="BU2628" i="1" s="1"/>
  <c r="N2628" i="1"/>
  <c r="J2628" i="1"/>
  <c r="I2628" i="1"/>
  <c r="Y2627" i="1"/>
  <c r="X2627" i="1"/>
  <c r="W2627" i="1"/>
  <c r="BU2627" i="1" s="1"/>
  <c r="N2627" i="1"/>
  <c r="J2627" i="1"/>
  <c r="I2627" i="1"/>
  <c r="Y2626" i="1"/>
  <c r="X2626" i="1"/>
  <c r="W2626" i="1"/>
  <c r="BU2626" i="1" s="1"/>
  <c r="N2626" i="1"/>
  <c r="J2626" i="1"/>
  <c r="I2626" i="1"/>
  <c r="Y2625" i="1"/>
  <c r="X2625" i="1"/>
  <c r="W2625" i="1"/>
  <c r="BU2625" i="1" s="1"/>
  <c r="N2625" i="1"/>
  <c r="J2625" i="1"/>
  <c r="I2625" i="1"/>
  <c r="Y2624" i="1"/>
  <c r="X2624" i="1"/>
  <c r="W2624" i="1"/>
  <c r="BU2624" i="1" s="1"/>
  <c r="N2624" i="1"/>
  <c r="J2624" i="1"/>
  <c r="I2624" i="1"/>
  <c r="Y2623" i="1"/>
  <c r="X2623" i="1"/>
  <c r="W2623" i="1"/>
  <c r="BU2623" i="1" s="1"/>
  <c r="N2623" i="1"/>
  <c r="J2623" i="1"/>
  <c r="I2623" i="1"/>
  <c r="Y2622" i="1"/>
  <c r="X2622" i="1"/>
  <c r="W2622" i="1"/>
  <c r="BU2622" i="1" s="1"/>
  <c r="N2622" i="1"/>
  <c r="J2622" i="1"/>
  <c r="I2622" i="1"/>
  <c r="Y2621" i="1"/>
  <c r="X2621" i="1"/>
  <c r="W2621" i="1"/>
  <c r="BU2621" i="1" s="1"/>
  <c r="N2621" i="1"/>
  <c r="J2621" i="1"/>
  <c r="I2621" i="1"/>
  <c r="Y2620" i="1"/>
  <c r="X2620" i="1"/>
  <c r="W2620" i="1"/>
  <c r="BU2620" i="1" s="1"/>
  <c r="N2620" i="1"/>
  <c r="J2620" i="1"/>
  <c r="I2620" i="1"/>
  <c r="Y2619" i="1"/>
  <c r="X2619" i="1"/>
  <c r="W2619" i="1"/>
  <c r="BU2619" i="1" s="1"/>
  <c r="N2619" i="1"/>
  <c r="J2619" i="1"/>
  <c r="I2619" i="1"/>
  <c r="Y2618" i="1"/>
  <c r="X2618" i="1"/>
  <c r="W2618" i="1"/>
  <c r="BU2618" i="1" s="1"/>
  <c r="N2618" i="1"/>
  <c r="J2618" i="1"/>
  <c r="I2618" i="1"/>
  <c r="Y2617" i="1"/>
  <c r="X2617" i="1"/>
  <c r="W2617" i="1"/>
  <c r="BU2617" i="1" s="1"/>
  <c r="N2617" i="1"/>
  <c r="J2617" i="1"/>
  <c r="I2617" i="1"/>
  <c r="Y2616" i="1"/>
  <c r="X2616" i="1"/>
  <c r="W2616" i="1"/>
  <c r="BU2616" i="1" s="1"/>
  <c r="N2616" i="1"/>
  <c r="J2616" i="1"/>
  <c r="I2616" i="1"/>
  <c r="Y2615" i="1"/>
  <c r="X2615" i="1"/>
  <c r="W2615" i="1"/>
  <c r="BU2615" i="1" s="1"/>
  <c r="N2615" i="1"/>
  <c r="J2615" i="1"/>
  <c r="I2615" i="1"/>
  <c r="Y2614" i="1"/>
  <c r="X2614" i="1"/>
  <c r="W2614" i="1"/>
  <c r="BU2614" i="1" s="1"/>
  <c r="N2614" i="1"/>
  <c r="J2614" i="1"/>
  <c r="I2614" i="1"/>
  <c r="Y2613" i="1"/>
  <c r="X2613" i="1"/>
  <c r="W2613" i="1"/>
  <c r="BU2613" i="1" s="1"/>
  <c r="N2613" i="1"/>
  <c r="J2613" i="1"/>
  <c r="I2613" i="1"/>
  <c r="Y2612" i="1"/>
  <c r="X2612" i="1"/>
  <c r="W2612" i="1"/>
  <c r="BU2612" i="1" s="1"/>
  <c r="N2612" i="1"/>
  <c r="J2612" i="1"/>
  <c r="I2612" i="1"/>
  <c r="Y2611" i="1"/>
  <c r="X2611" i="1"/>
  <c r="W2611" i="1"/>
  <c r="BU2611" i="1" s="1"/>
  <c r="N2611" i="1"/>
  <c r="J2611" i="1"/>
  <c r="I2611" i="1"/>
  <c r="Y2610" i="1"/>
  <c r="X2610" i="1"/>
  <c r="W2610" i="1"/>
  <c r="BU2610" i="1" s="1"/>
  <c r="N2610" i="1"/>
  <c r="J2610" i="1"/>
  <c r="I2610" i="1"/>
  <c r="Y2609" i="1"/>
  <c r="X2609" i="1"/>
  <c r="W2609" i="1"/>
  <c r="BU2609" i="1" s="1"/>
  <c r="N2609" i="1"/>
  <c r="J2609" i="1"/>
  <c r="I2609" i="1"/>
  <c r="Y2608" i="1"/>
  <c r="X2608" i="1"/>
  <c r="W2608" i="1"/>
  <c r="BU2608" i="1" s="1"/>
  <c r="N2608" i="1"/>
  <c r="J2608" i="1"/>
  <c r="I2608" i="1"/>
  <c r="Y2607" i="1"/>
  <c r="X2607" i="1"/>
  <c r="W2607" i="1"/>
  <c r="BU2607" i="1" s="1"/>
  <c r="N2607" i="1"/>
  <c r="J2607" i="1"/>
  <c r="I2607" i="1"/>
  <c r="Y2606" i="1"/>
  <c r="X2606" i="1"/>
  <c r="W2606" i="1"/>
  <c r="BU2606" i="1" s="1"/>
  <c r="N2606" i="1"/>
  <c r="J2606" i="1"/>
  <c r="I2606" i="1"/>
  <c r="Y2605" i="1"/>
  <c r="X2605" i="1"/>
  <c r="W2605" i="1"/>
  <c r="BU2605" i="1" s="1"/>
  <c r="N2605" i="1"/>
  <c r="J2605" i="1"/>
  <c r="I2605" i="1"/>
  <c r="Y2604" i="1"/>
  <c r="X2604" i="1"/>
  <c r="W2604" i="1"/>
  <c r="BU2604" i="1" s="1"/>
  <c r="N2604" i="1"/>
  <c r="J2604" i="1"/>
  <c r="I2604" i="1"/>
  <c r="Y2603" i="1"/>
  <c r="X2603" i="1"/>
  <c r="W2603" i="1"/>
  <c r="BU2603" i="1" s="1"/>
  <c r="N2603" i="1"/>
  <c r="J2603" i="1"/>
  <c r="I2603" i="1"/>
  <c r="Y2602" i="1"/>
  <c r="X2602" i="1"/>
  <c r="W2602" i="1"/>
  <c r="BU2602" i="1" s="1"/>
  <c r="N2602" i="1"/>
  <c r="J2602" i="1"/>
  <c r="I2602" i="1"/>
  <c r="Y2601" i="1"/>
  <c r="X2601" i="1"/>
  <c r="W2601" i="1"/>
  <c r="BU2601" i="1" s="1"/>
  <c r="N2601" i="1"/>
  <c r="J2601" i="1"/>
  <c r="I2601" i="1"/>
  <c r="Y2600" i="1"/>
  <c r="X2600" i="1"/>
  <c r="W2600" i="1"/>
  <c r="BU2600" i="1" s="1"/>
  <c r="N2600" i="1"/>
  <c r="J2600" i="1"/>
  <c r="I2600" i="1"/>
  <c r="Y2599" i="1"/>
  <c r="X2599" i="1"/>
  <c r="W2599" i="1"/>
  <c r="BU2599" i="1" s="1"/>
  <c r="N2599" i="1"/>
  <c r="J2599" i="1"/>
  <c r="I2599" i="1"/>
  <c r="Y2598" i="1"/>
  <c r="X2598" i="1"/>
  <c r="W2598" i="1"/>
  <c r="BU2598" i="1" s="1"/>
  <c r="N2598" i="1"/>
  <c r="J2598" i="1"/>
  <c r="I2598" i="1"/>
  <c r="Y2597" i="1"/>
  <c r="X2597" i="1"/>
  <c r="W2597" i="1"/>
  <c r="BU2597" i="1" s="1"/>
  <c r="N2597" i="1"/>
  <c r="J2597" i="1"/>
  <c r="I2597" i="1"/>
  <c r="Y2596" i="1"/>
  <c r="X2596" i="1"/>
  <c r="W2596" i="1"/>
  <c r="BU2596" i="1" s="1"/>
  <c r="N2596" i="1"/>
  <c r="J2596" i="1"/>
  <c r="I2596" i="1"/>
  <c r="Y2595" i="1"/>
  <c r="X2595" i="1"/>
  <c r="W2595" i="1"/>
  <c r="BU2595" i="1" s="1"/>
  <c r="N2595" i="1"/>
  <c r="J2595" i="1"/>
  <c r="I2595" i="1"/>
  <c r="Y2594" i="1"/>
  <c r="X2594" i="1"/>
  <c r="W2594" i="1"/>
  <c r="BU2594" i="1" s="1"/>
  <c r="N2594" i="1"/>
  <c r="J2594" i="1"/>
  <c r="I2594" i="1"/>
  <c r="Y2593" i="1"/>
  <c r="X2593" i="1"/>
  <c r="W2593" i="1"/>
  <c r="BU2593" i="1" s="1"/>
  <c r="N2593" i="1"/>
  <c r="J2593" i="1"/>
  <c r="I2593" i="1"/>
  <c r="Y2592" i="1"/>
  <c r="X2592" i="1"/>
  <c r="W2592" i="1"/>
  <c r="BU2592" i="1" s="1"/>
  <c r="N2592" i="1"/>
  <c r="J2592" i="1"/>
  <c r="I2592" i="1"/>
  <c r="Y2591" i="1"/>
  <c r="X2591" i="1"/>
  <c r="W2591" i="1"/>
  <c r="BU2591" i="1" s="1"/>
  <c r="N2591" i="1"/>
  <c r="J2591" i="1"/>
  <c r="I2591" i="1"/>
  <c r="Y2590" i="1"/>
  <c r="X2590" i="1"/>
  <c r="W2590" i="1"/>
  <c r="BU2590" i="1" s="1"/>
  <c r="N2590" i="1"/>
  <c r="J2590" i="1"/>
  <c r="I2590" i="1"/>
  <c r="Y2589" i="1"/>
  <c r="X2589" i="1"/>
  <c r="W2589" i="1"/>
  <c r="BU2589" i="1" s="1"/>
  <c r="N2589" i="1"/>
  <c r="J2589" i="1"/>
  <c r="I2589" i="1"/>
  <c r="Y2588" i="1"/>
  <c r="X2588" i="1"/>
  <c r="W2588" i="1"/>
  <c r="BU2588" i="1" s="1"/>
  <c r="N2588" i="1"/>
  <c r="J2588" i="1"/>
  <c r="I2588" i="1"/>
  <c r="Y2587" i="1"/>
  <c r="X2587" i="1"/>
  <c r="W2587" i="1"/>
  <c r="BU2587" i="1" s="1"/>
  <c r="N2587" i="1"/>
  <c r="J2587" i="1"/>
  <c r="I2587" i="1"/>
  <c r="Y2586" i="1"/>
  <c r="X2586" i="1"/>
  <c r="W2586" i="1"/>
  <c r="BU2586" i="1" s="1"/>
  <c r="N2586" i="1"/>
  <c r="J2586" i="1"/>
  <c r="I2586" i="1"/>
  <c r="Y2585" i="1"/>
  <c r="X2585" i="1"/>
  <c r="W2585" i="1"/>
  <c r="BU2585" i="1" s="1"/>
  <c r="N2585" i="1"/>
  <c r="J2585" i="1"/>
  <c r="I2585" i="1"/>
  <c r="Y2584" i="1"/>
  <c r="X2584" i="1"/>
  <c r="W2584" i="1"/>
  <c r="BU2584" i="1" s="1"/>
  <c r="N2584" i="1"/>
  <c r="J2584" i="1"/>
  <c r="I2584" i="1"/>
  <c r="Y2583" i="1"/>
  <c r="X2583" i="1"/>
  <c r="W2583" i="1"/>
  <c r="BU2583" i="1" s="1"/>
  <c r="N2583" i="1"/>
  <c r="J2583" i="1"/>
  <c r="I2583" i="1"/>
  <c r="Y2582" i="1"/>
  <c r="X2582" i="1"/>
  <c r="W2582" i="1"/>
  <c r="BU2582" i="1" s="1"/>
  <c r="N2582" i="1"/>
  <c r="J2582" i="1"/>
  <c r="I2582" i="1"/>
  <c r="Y2581" i="1"/>
  <c r="X2581" i="1"/>
  <c r="W2581" i="1"/>
  <c r="BU2581" i="1" s="1"/>
  <c r="N2581" i="1"/>
  <c r="J2581" i="1"/>
  <c r="I2581" i="1"/>
  <c r="Y2580" i="1"/>
  <c r="X2580" i="1"/>
  <c r="W2580" i="1"/>
  <c r="BU2580" i="1" s="1"/>
  <c r="N2580" i="1"/>
  <c r="J2580" i="1"/>
  <c r="I2580" i="1"/>
  <c r="Y2579" i="1"/>
  <c r="X2579" i="1"/>
  <c r="W2579" i="1"/>
  <c r="BU2579" i="1" s="1"/>
  <c r="N2579" i="1"/>
  <c r="J2579" i="1"/>
  <c r="I2579" i="1"/>
  <c r="Y2578" i="1"/>
  <c r="X2578" i="1"/>
  <c r="W2578" i="1"/>
  <c r="BU2578" i="1" s="1"/>
  <c r="N2578" i="1"/>
  <c r="J2578" i="1"/>
  <c r="I2578" i="1"/>
  <c r="Y2577" i="1"/>
  <c r="X2577" i="1"/>
  <c r="W2577" i="1"/>
  <c r="BU2577" i="1" s="1"/>
  <c r="N2577" i="1"/>
  <c r="J2577" i="1"/>
  <c r="I2577" i="1"/>
  <c r="Y2576" i="1"/>
  <c r="X2576" i="1"/>
  <c r="W2576" i="1"/>
  <c r="BU2576" i="1" s="1"/>
  <c r="N2576" i="1"/>
  <c r="J2576" i="1"/>
  <c r="I2576" i="1"/>
  <c r="Y2575" i="1"/>
  <c r="X2575" i="1"/>
  <c r="W2575" i="1"/>
  <c r="BU2575" i="1" s="1"/>
  <c r="N2575" i="1"/>
  <c r="J2575" i="1"/>
  <c r="I2575" i="1"/>
  <c r="Y2574" i="1"/>
  <c r="X2574" i="1"/>
  <c r="W2574" i="1"/>
  <c r="BU2574" i="1" s="1"/>
  <c r="N2574" i="1"/>
  <c r="J2574" i="1"/>
  <c r="I2574" i="1"/>
  <c r="Y2573" i="1"/>
  <c r="X2573" i="1"/>
  <c r="W2573" i="1"/>
  <c r="BU2573" i="1" s="1"/>
  <c r="N2573" i="1"/>
  <c r="J2573" i="1"/>
  <c r="I2573" i="1"/>
  <c r="Y2572" i="1"/>
  <c r="X2572" i="1"/>
  <c r="W2572" i="1"/>
  <c r="BU2572" i="1" s="1"/>
  <c r="N2572" i="1"/>
  <c r="J2572" i="1"/>
  <c r="I2572" i="1"/>
  <c r="Y2571" i="1"/>
  <c r="X2571" i="1"/>
  <c r="W2571" i="1"/>
  <c r="BU2571" i="1" s="1"/>
  <c r="N2571" i="1"/>
  <c r="J2571" i="1"/>
  <c r="I2571" i="1"/>
  <c r="Y2570" i="1"/>
  <c r="X2570" i="1"/>
  <c r="W2570" i="1"/>
  <c r="BU2570" i="1" s="1"/>
  <c r="N2570" i="1"/>
  <c r="J2570" i="1"/>
  <c r="I2570" i="1"/>
  <c r="Y2569" i="1"/>
  <c r="X2569" i="1"/>
  <c r="W2569" i="1"/>
  <c r="BU2569" i="1" s="1"/>
  <c r="N2569" i="1"/>
  <c r="J2569" i="1"/>
  <c r="I2569" i="1"/>
  <c r="Y2568" i="1"/>
  <c r="X2568" i="1"/>
  <c r="W2568" i="1"/>
  <c r="BU2568" i="1" s="1"/>
  <c r="N2568" i="1"/>
  <c r="J2568" i="1"/>
  <c r="I2568" i="1"/>
  <c r="Y2567" i="1"/>
  <c r="X2567" i="1"/>
  <c r="W2567" i="1"/>
  <c r="BU2567" i="1" s="1"/>
  <c r="N2567" i="1"/>
  <c r="J2567" i="1"/>
  <c r="I2567" i="1"/>
  <c r="Y2566" i="1"/>
  <c r="X2566" i="1"/>
  <c r="W2566" i="1"/>
  <c r="BU2566" i="1" s="1"/>
  <c r="N2566" i="1"/>
  <c r="J2566" i="1"/>
  <c r="I2566" i="1"/>
  <c r="Y2565" i="1"/>
  <c r="X2565" i="1"/>
  <c r="W2565" i="1"/>
  <c r="BU2565" i="1" s="1"/>
  <c r="N2565" i="1"/>
  <c r="J2565" i="1"/>
  <c r="I2565" i="1"/>
  <c r="Y2564" i="1"/>
  <c r="X2564" i="1"/>
  <c r="W2564" i="1"/>
  <c r="BU2564" i="1" s="1"/>
  <c r="N2564" i="1"/>
  <c r="J2564" i="1"/>
  <c r="I2564" i="1"/>
  <c r="Y2563" i="1"/>
  <c r="X2563" i="1"/>
  <c r="W2563" i="1"/>
  <c r="BU2563" i="1" s="1"/>
  <c r="N2563" i="1"/>
  <c r="J2563" i="1"/>
  <c r="I2563" i="1"/>
  <c r="Y2562" i="1"/>
  <c r="X2562" i="1"/>
  <c r="W2562" i="1"/>
  <c r="BU2562" i="1" s="1"/>
  <c r="N2562" i="1"/>
  <c r="J2562" i="1"/>
  <c r="I2562" i="1"/>
  <c r="Y2561" i="1"/>
  <c r="X2561" i="1"/>
  <c r="W2561" i="1"/>
  <c r="BU2561" i="1" s="1"/>
  <c r="N2561" i="1"/>
  <c r="J2561" i="1"/>
  <c r="I2561" i="1"/>
  <c r="Y2560" i="1"/>
  <c r="X2560" i="1"/>
  <c r="W2560" i="1"/>
  <c r="BU2560" i="1" s="1"/>
  <c r="N2560" i="1"/>
  <c r="J2560" i="1"/>
  <c r="I2560" i="1"/>
  <c r="Y2559" i="1"/>
  <c r="X2559" i="1"/>
  <c r="W2559" i="1"/>
  <c r="BU2559" i="1" s="1"/>
  <c r="N2559" i="1"/>
  <c r="J2559" i="1"/>
  <c r="I2559" i="1"/>
  <c r="Y2558" i="1"/>
  <c r="X2558" i="1"/>
  <c r="W2558" i="1"/>
  <c r="BU2558" i="1" s="1"/>
  <c r="N2558" i="1"/>
  <c r="J2558" i="1"/>
  <c r="I2558" i="1"/>
  <c r="Y2557" i="1"/>
  <c r="X2557" i="1"/>
  <c r="W2557" i="1"/>
  <c r="BU2557" i="1" s="1"/>
  <c r="N2557" i="1"/>
  <c r="J2557" i="1"/>
  <c r="I2557" i="1"/>
  <c r="Y2556" i="1"/>
  <c r="X2556" i="1"/>
  <c r="W2556" i="1"/>
  <c r="BU2556" i="1" s="1"/>
  <c r="N2556" i="1"/>
  <c r="J2556" i="1"/>
  <c r="I2556" i="1"/>
  <c r="Y2555" i="1"/>
  <c r="X2555" i="1"/>
  <c r="W2555" i="1"/>
  <c r="BU2555" i="1" s="1"/>
  <c r="N2555" i="1"/>
  <c r="J2555" i="1"/>
  <c r="I2555" i="1"/>
  <c r="Y2554" i="1"/>
  <c r="X2554" i="1"/>
  <c r="W2554" i="1"/>
  <c r="BU2554" i="1" s="1"/>
  <c r="N2554" i="1"/>
  <c r="J2554" i="1"/>
  <c r="I2554" i="1"/>
  <c r="Y2553" i="1"/>
  <c r="X2553" i="1"/>
  <c r="W2553" i="1"/>
  <c r="BU2553" i="1" s="1"/>
  <c r="N2553" i="1"/>
  <c r="J2553" i="1"/>
  <c r="I2553" i="1"/>
  <c r="Y2552" i="1"/>
  <c r="X2552" i="1"/>
  <c r="W2552" i="1"/>
  <c r="BU2552" i="1" s="1"/>
  <c r="N2552" i="1"/>
  <c r="J2552" i="1"/>
  <c r="I2552" i="1"/>
  <c r="Y2551" i="1"/>
  <c r="X2551" i="1"/>
  <c r="W2551" i="1"/>
  <c r="BU2551" i="1" s="1"/>
  <c r="N2551" i="1"/>
  <c r="J2551" i="1"/>
  <c r="I2551" i="1"/>
  <c r="Y2550" i="1"/>
  <c r="X2550" i="1"/>
  <c r="W2550" i="1"/>
  <c r="BU2550" i="1" s="1"/>
  <c r="N2550" i="1"/>
  <c r="J2550" i="1"/>
  <c r="I2550" i="1"/>
  <c r="Y2549" i="1"/>
  <c r="X2549" i="1"/>
  <c r="W2549" i="1"/>
  <c r="BU2549" i="1" s="1"/>
  <c r="N2549" i="1"/>
  <c r="J2549" i="1"/>
  <c r="I2549" i="1"/>
  <c r="Y2548" i="1"/>
  <c r="X2548" i="1"/>
  <c r="W2548" i="1"/>
  <c r="BU2548" i="1" s="1"/>
  <c r="N2548" i="1"/>
  <c r="J2548" i="1"/>
  <c r="I2548" i="1"/>
  <c r="Y2547" i="1"/>
  <c r="X2547" i="1"/>
  <c r="W2547" i="1"/>
  <c r="BU2547" i="1" s="1"/>
  <c r="N2547" i="1"/>
  <c r="J2547" i="1"/>
  <c r="I2547" i="1"/>
  <c r="Y2546" i="1"/>
  <c r="X2546" i="1"/>
  <c r="W2546" i="1"/>
  <c r="BU2546" i="1" s="1"/>
  <c r="N2546" i="1"/>
  <c r="J2546" i="1"/>
  <c r="I2546" i="1"/>
  <c r="Y2545" i="1"/>
  <c r="X2545" i="1"/>
  <c r="W2545" i="1"/>
  <c r="BU2545" i="1" s="1"/>
  <c r="N2545" i="1"/>
  <c r="J2545" i="1"/>
  <c r="I2545" i="1"/>
  <c r="Y2544" i="1"/>
  <c r="X2544" i="1"/>
  <c r="W2544" i="1"/>
  <c r="BU2544" i="1" s="1"/>
  <c r="N2544" i="1"/>
  <c r="J2544" i="1"/>
  <c r="I2544" i="1"/>
  <c r="Y2543" i="1"/>
  <c r="X2543" i="1"/>
  <c r="W2543" i="1"/>
  <c r="BU2543" i="1" s="1"/>
  <c r="N2543" i="1"/>
  <c r="J2543" i="1"/>
  <c r="I2543" i="1"/>
  <c r="Y2542" i="1"/>
  <c r="X2542" i="1"/>
  <c r="W2542" i="1"/>
  <c r="BU2542" i="1" s="1"/>
  <c r="N2542" i="1"/>
  <c r="J2542" i="1"/>
  <c r="I2542" i="1"/>
  <c r="Y2541" i="1"/>
  <c r="X2541" i="1"/>
  <c r="W2541" i="1"/>
  <c r="BU2541" i="1" s="1"/>
  <c r="N2541" i="1"/>
  <c r="J2541" i="1"/>
  <c r="I2541" i="1"/>
  <c r="Y2540" i="1"/>
  <c r="X2540" i="1"/>
  <c r="W2540" i="1"/>
  <c r="BU2540" i="1" s="1"/>
  <c r="N2540" i="1"/>
  <c r="J2540" i="1"/>
  <c r="I2540" i="1"/>
  <c r="Y2539" i="1"/>
  <c r="X2539" i="1"/>
  <c r="W2539" i="1"/>
  <c r="BU2539" i="1" s="1"/>
  <c r="N2539" i="1"/>
  <c r="J2539" i="1"/>
  <c r="I2539" i="1"/>
  <c r="Y2538" i="1"/>
  <c r="X2538" i="1"/>
  <c r="W2538" i="1"/>
  <c r="BU2538" i="1" s="1"/>
  <c r="N2538" i="1"/>
  <c r="J2538" i="1"/>
  <c r="I2538" i="1"/>
  <c r="Y2537" i="1"/>
  <c r="X2537" i="1"/>
  <c r="W2537" i="1"/>
  <c r="BU2537" i="1" s="1"/>
  <c r="N2537" i="1"/>
  <c r="J2537" i="1"/>
  <c r="I2537" i="1"/>
  <c r="Y2536" i="1"/>
  <c r="X2536" i="1"/>
  <c r="W2536" i="1"/>
  <c r="BU2536" i="1" s="1"/>
  <c r="N2536" i="1"/>
  <c r="J2536" i="1"/>
  <c r="I2536" i="1"/>
  <c r="Y2535" i="1"/>
  <c r="X2535" i="1"/>
  <c r="W2535" i="1"/>
  <c r="BU2535" i="1" s="1"/>
  <c r="N2535" i="1"/>
  <c r="J2535" i="1"/>
  <c r="I2535" i="1"/>
  <c r="Y2534" i="1"/>
  <c r="X2534" i="1"/>
  <c r="W2534" i="1"/>
  <c r="BU2534" i="1" s="1"/>
  <c r="N2534" i="1"/>
  <c r="J2534" i="1"/>
  <c r="I2534" i="1"/>
  <c r="Y2533" i="1"/>
  <c r="X2533" i="1"/>
  <c r="W2533" i="1"/>
  <c r="BU2533" i="1" s="1"/>
  <c r="N2533" i="1"/>
  <c r="J2533" i="1"/>
  <c r="I2533" i="1"/>
  <c r="Y2532" i="1"/>
  <c r="X2532" i="1"/>
  <c r="W2532" i="1"/>
  <c r="BU2532" i="1" s="1"/>
  <c r="N2532" i="1"/>
  <c r="J2532" i="1"/>
  <c r="I2532" i="1"/>
  <c r="Y2531" i="1"/>
  <c r="X2531" i="1"/>
  <c r="W2531" i="1"/>
  <c r="BU2531" i="1" s="1"/>
  <c r="N2531" i="1"/>
  <c r="J2531" i="1"/>
  <c r="I2531" i="1"/>
  <c r="Y2530" i="1"/>
  <c r="X2530" i="1"/>
  <c r="W2530" i="1"/>
  <c r="BU2530" i="1" s="1"/>
  <c r="N2530" i="1"/>
  <c r="J2530" i="1"/>
  <c r="I2530" i="1"/>
  <c r="Y2529" i="1"/>
  <c r="X2529" i="1"/>
  <c r="W2529" i="1"/>
  <c r="BU2529" i="1" s="1"/>
  <c r="N2529" i="1"/>
  <c r="J2529" i="1"/>
  <c r="I2529" i="1"/>
  <c r="Y2528" i="1"/>
  <c r="X2528" i="1"/>
  <c r="W2528" i="1"/>
  <c r="BU2528" i="1" s="1"/>
  <c r="N2528" i="1"/>
  <c r="J2528" i="1"/>
  <c r="I2528" i="1"/>
  <c r="Y2527" i="1"/>
  <c r="X2527" i="1"/>
  <c r="W2527" i="1"/>
  <c r="BU2527" i="1" s="1"/>
  <c r="N2527" i="1"/>
  <c r="J2527" i="1"/>
  <c r="I2527" i="1"/>
  <c r="Y2526" i="1"/>
  <c r="X2526" i="1"/>
  <c r="W2526" i="1"/>
  <c r="BU2526" i="1" s="1"/>
  <c r="N2526" i="1"/>
  <c r="J2526" i="1"/>
  <c r="I2526" i="1"/>
  <c r="Y2525" i="1"/>
  <c r="X2525" i="1"/>
  <c r="W2525" i="1"/>
  <c r="BU2525" i="1" s="1"/>
  <c r="N2525" i="1"/>
  <c r="J2525" i="1"/>
  <c r="I2525" i="1"/>
  <c r="Y2524" i="1"/>
  <c r="X2524" i="1"/>
  <c r="W2524" i="1"/>
  <c r="BU2524" i="1" s="1"/>
  <c r="N2524" i="1"/>
  <c r="J2524" i="1"/>
  <c r="I2524" i="1"/>
  <c r="Y2523" i="1"/>
  <c r="X2523" i="1"/>
  <c r="W2523" i="1"/>
  <c r="BU2523" i="1" s="1"/>
  <c r="N2523" i="1"/>
  <c r="J2523" i="1"/>
  <c r="I2523" i="1"/>
  <c r="Y2522" i="1"/>
  <c r="X2522" i="1"/>
  <c r="W2522" i="1"/>
  <c r="BU2522" i="1" s="1"/>
  <c r="N2522" i="1"/>
  <c r="J2522" i="1"/>
  <c r="I2522" i="1"/>
  <c r="Y2521" i="1"/>
  <c r="X2521" i="1"/>
  <c r="W2521" i="1"/>
  <c r="BU2521" i="1" s="1"/>
  <c r="N2521" i="1"/>
  <c r="J2521" i="1"/>
  <c r="I2521" i="1"/>
  <c r="Y2520" i="1"/>
  <c r="X2520" i="1"/>
  <c r="W2520" i="1"/>
  <c r="BU2520" i="1" s="1"/>
  <c r="N2520" i="1"/>
  <c r="J2520" i="1"/>
  <c r="I2520" i="1"/>
  <c r="Y2519" i="1"/>
  <c r="X2519" i="1"/>
  <c r="W2519" i="1"/>
  <c r="BU2519" i="1" s="1"/>
  <c r="N2519" i="1"/>
  <c r="J2519" i="1"/>
  <c r="I2519" i="1"/>
  <c r="Y2518" i="1"/>
  <c r="X2518" i="1"/>
  <c r="W2518" i="1"/>
  <c r="BU2518" i="1" s="1"/>
  <c r="N2518" i="1"/>
  <c r="J2518" i="1"/>
  <c r="I2518" i="1"/>
  <c r="Y2517" i="1"/>
  <c r="X2517" i="1"/>
  <c r="W2517" i="1"/>
  <c r="BU2517" i="1" s="1"/>
  <c r="N2517" i="1"/>
  <c r="J2517" i="1"/>
  <c r="I2517" i="1"/>
  <c r="Y2516" i="1"/>
  <c r="X2516" i="1"/>
  <c r="W2516" i="1"/>
  <c r="BU2516" i="1" s="1"/>
  <c r="N2516" i="1"/>
  <c r="J2516" i="1"/>
  <c r="I2516" i="1"/>
  <c r="Y2515" i="1"/>
  <c r="X2515" i="1"/>
  <c r="W2515" i="1"/>
  <c r="BU2515" i="1" s="1"/>
  <c r="N2515" i="1"/>
  <c r="J2515" i="1"/>
  <c r="I2515" i="1"/>
  <c r="Y2514" i="1"/>
  <c r="X2514" i="1"/>
  <c r="W2514" i="1"/>
  <c r="BU2514" i="1" s="1"/>
  <c r="N2514" i="1"/>
  <c r="J2514" i="1"/>
  <c r="I2514" i="1"/>
  <c r="Y2513" i="1"/>
  <c r="X2513" i="1"/>
  <c r="W2513" i="1"/>
  <c r="BU2513" i="1" s="1"/>
  <c r="N2513" i="1"/>
  <c r="J2513" i="1"/>
  <c r="I2513" i="1"/>
  <c r="Y2512" i="1"/>
  <c r="X2512" i="1"/>
  <c r="W2512" i="1"/>
  <c r="BU2512" i="1" s="1"/>
  <c r="N2512" i="1"/>
  <c r="J2512" i="1"/>
  <c r="I2512" i="1"/>
  <c r="Y2511" i="1"/>
  <c r="X2511" i="1"/>
  <c r="W2511" i="1"/>
  <c r="BU2511" i="1" s="1"/>
  <c r="N2511" i="1"/>
  <c r="J2511" i="1"/>
  <c r="I2511" i="1"/>
  <c r="Y2510" i="1"/>
  <c r="X2510" i="1"/>
  <c r="W2510" i="1"/>
  <c r="BU2510" i="1" s="1"/>
  <c r="N2510" i="1"/>
  <c r="J2510" i="1"/>
  <c r="I2510" i="1"/>
  <c r="Y2509" i="1"/>
  <c r="X2509" i="1"/>
  <c r="W2509" i="1"/>
  <c r="BU2509" i="1" s="1"/>
  <c r="N2509" i="1"/>
  <c r="J2509" i="1"/>
  <c r="I2509" i="1"/>
  <c r="Y2508" i="1"/>
  <c r="X2508" i="1"/>
  <c r="W2508" i="1"/>
  <c r="BU2508" i="1" s="1"/>
  <c r="N2508" i="1"/>
  <c r="J2508" i="1"/>
  <c r="I2508" i="1"/>
  <c r="Y2507" i="1"/>
  <c r="X2507" i="1"/>
  <c r="W2507" i="1"/>
  <c r="BU2507" i="1" s="1"/>
  <c r="N2507" i="1"/>
  <c r="J2507" i="1"/>
  <c r="I2507" i="1"/>
  <c r="Y2506" i="1"/>
  <c r="X2506" i="1"/>
  <c r="W2506" i="1"/>
  <c r="BU2506" i="1" s="1"/>
  <c r="N2506" i="1"/>
  <c r="J2506" i="1"/>
  <c r="I2506" i="1"/>
  <c r="Y2505" i="1"/>
  <c r="X2505" i="1"/>
  <c r="W2505" i="1"/>
  <c r="BU2505" i="1" s="1"/>
  <c r="N2505" i="1"/>
  <c r="J2505" i="1"/>
  <c r="I2505" i="1"/>
  <c r="Y2504" i="1"/>
  <c r="X2504" i="1"/>
  <c r="W2504" i="1"/>
  <c r="BU2504" i="1" s="1"/>
  <c r="N2504" i="1"/>
  <c r="J2504" i="1"/>
  <c r="I2504" i="1"/>
  <c r="Y2503" i="1"/>
  <c r="X2503" i="1"/>
  <c r="W2503" i="1"/>
  <c r="BU2503" i="1" s="1"/>
  <c r="N2503" i="1"/>
  <c r="J2503" i="1"/>
  <c r="I2503" i="1"/>
  <c r="Y2502" i="1"/>
  <c r="X2502" i="1"/>
  <c r="W2502" i="1"/>
  <c r="BU2502" i="1" s="1"/>
  <c r="N2502" i="1"/>
  <c r="J2502" i="1"/>
  <c r="I2502" i="1"/>
  <c r="Y2501" i="1"/>
  <c r="X2501" i="1"/>
  <c r="W2501" i="1"/>
  <c r="BU2501" i="1" s="1"/>
  <c r="N2501" i="1"/>
  <c r="J2501" i="1"/>
  <c r="I2501" i="1"/>
  <c r="Y2500" i="1"/>
  <c r="X2500" i="1"/>
  <c r="W2500" i="1"/>
  <c r="BU2500" i="1" s="1"/>
  <c r="N2500" i="1"/>
  <c r="J2500" i="1"/>
  <c r="I2500" i="1"/>
  <c r="Y2499" i="1"/>
  <c r="X2499" i="1"/>
  <c r="W2499" i="1"/>
  <c r="BU2499" i="1" s="1"/>
  <c r="N2499" i="1"/>
  <c r="J2499" i="1"/>
  <c r="I2499" i="1"/>
  <c r="Y2498" i="1"/>
  <c r="X2498" i="1"/>
  <c r="W2498" i="1"/>
  <c r="BU2498" i="1" s="1"/>
  <c r="N2498" i="1"/>
  <c r="J2498" i="1"/>
  <c r="I2498" i="1"/>
  <c r="Y2497" i="1"/>
  <c r="X2497" i="1"/>
  <c r="W2497" i="1"/>
  <c r="BU2497" i="1" s="1"/>
  <c r="N2497" i="1"/>
  <c r="J2497" i="1"/>
  <c r="I2497" i="1"/>
  <c r="Y2496" i="1"/>
  <c r="X2496" i="1"/>
  <c r="W2496" i="1"/>
  <c r="BU2496" i="1" s="1"/>
  <c r="N2496" i="1"/>
  <c r="J2496" i="1"/>
  <c r="I2496" i="1"/>
  <c r="Y2495" i="1"/>
  <c r="X2495" i="1"/>
  <c r="W2495" i="1"/>
  <c r="BU2495" i="1" s="1"/>
  <c r="N2495" i="1"/>
  <c r="J2495" i="1"/>
  <c r="I2495" i="1"/>
  <c r="Y2494" i="1"/>
  <c r="X2494" i="1"/>
  <c r="W2494" i="1"/>
  <c r="BU2494" i="1" s="1"/>
  <c r="N2494" i="1"/>
  <c r="J2494" i="1"/>
  <c r="I2494" i="1"/>
  <c r="Y2493" i="1"/>
  <c r="X2493" i="1"/>
  <c r="W2493" i="1"/>
  <c r="BU2493" i="1" s="1"/>
  <c r="N2493" i="1"/>
  <c r="J2493" i="1"/>
  <c r="I2493" i="1"/>
  <c r="Y2492" i="1"/>
  <c r="X2492" i="1"/>
  <c r="W2492" i="1"/>
  <c r="BU2492" i="1" s="1"/>
  <c r="N2492" i="1"/>
  <c r="J2492" i="1"/>
  <c r="I2492" i="1"/>
  <c r="Y2491" i="1"/>
  <c r="X2491" i="1"/>
  <c r="W2491" i="1"/>
  <c r="BU2491" i="1" s="1"/>
  <c r="N2491" i="1"/>
  <c r="J2491" i="1"/>
  <c r="I2491" i="1"/>
  <c r="Y2490" i="1"/>
  <c r="X2490" i="1"/>
  <c r="W2490" i="1"/>
  <c r="BU2490" i="1" s="1"/>
  <c r="N2490" i="1"/>
  <c r="J2490" i="1"/>
  <c r="I2490" i="1"/>
  <c r="Y2489" i="1"/>
  <c r="X2489" i="1"/>
  <c r="W2489" i="1"/>
  <c r="BU2489" i="1" s="1"/>
  <c r="N2489" i="1"/>
  <c r="J2489" i="1"/>
  <c r="I2489" i="1"/>
  <c r="Y2488" i="1"/>
  <c r="X2488" i="1"/>
  <c r="W2488" i="1"/>
  <c r="BU2488" i="1" s="1"/>
  <c r="N2488" i="1"/>
  <c r="J2488" i="1"/>
  <c r="I2488" i="1"/>
  <c r="Y2487" i="1"/>
  <c r="X2487" i="1"/>
  <c r="W2487" i="1"/>
  <c r="BU2487" i="1" s="1"/>
  <c r="N2487" i="1"/>
  <c r="J2487" i="1"/>
  <c r="I2487" i="1"/>
  <c r="Y2486" i="1"/>
  <c r="X2486" i="1"/>
  <c r="W2486" i="1"/>
  <c r="BU2486" i="1" s="1"/>
  <c r="N2486" i="1"/>
  <c r="J2486" i="1"/>
  <c r="I2486" i="1"/>
  <c r="Y2485" i="1"/>
  <c r="X2485" i="1"/>
  <c r="W2485" i="1"/>
  <c r="BU2485" i="1" s="1"/>
  <c r="N2485" i="1"/>
  <c r="J2485" i="1"/>
  <c r="I2485" i="1"/>
  <c r="Y2484" i="1"/>
  <c r="X2484" i="1"/>
  <c r="W2484" i="1"/>
  <c r="BU2484" i="1" s="1"/>
  <c r="N2484" i="1"/>
  <c r="J2484" i="1"/>
  <c r="I2484" i="1"/>
  <c r="Y2483" i="1"/>
  <c r="X2483" i="1"/>
  <c r="W2483" i="1"/>
  <c r="BU2483" i="1" s="1"/>
  <c r="N2483" i="1"/>
  <c r="J2483" i="1"/>
  <c r="I2483" i="1"/>
  <c r="Y2482" i="1"/>
  <c r="X2482" i="1"/>
  <c r="W2482" i="1"/>
  <c r="BU2482" i="1" s="1"/>
  <c r="N2482" i="1"/>
  <c r="J2482" i="1"/>
  <c r="I2482" i="1"/>
  <c r="Y2481" i="1"/>
  <c r="X2481" i="1"/>
  <c r="W2481" i="1"/>
  <c r="BU2481" i="1" s="1"/>
  <c r="N2481" i="1"/>
  <c r="J2481" i="1"/>
  <c r="I2481" i="1"/>
  <c r="Y2480" i="1"/>
  <c r="X2480" i="1"/>
  <c r="W2480" i="1"/>
  <c r="BU2480" i="1" s="1"/>
  <c r="N2480" i="1"/>
  <c r="J2480" i="1"/>
  <c r="I2480" i="1"/>
  <c r="Y2479" i="1"/>
  <c r="X2479" i="1"/>
  <c r="W2479" i="1"/>
  <c r="BU2479" i="1" s="1"/>
  <c r="N2479" i="1"/>
  <c r="J2479" i="1"/>
  <c r="I2479" i="1"/>
  <c r="Y2478" i="1"/>
  <c r="X2478" i="1"/>
  <c r="W2478" i="1"/>
  <c r="BU2478" i="1" s="1"/>
  <c r="N2478" i="1"/>
  <c r="J2478" i="1"/>
  <c r="I2478" i="1"/>
  <c r="Y2477" i="1"/>
  <c r="X2477" i="1"/>
  <c r="W2477" i="1"/>
  <c r="BU2477" i="1" s="1"/>
  <c r="N2477" i="1"/>
  <c r="J2477" i="1"/>
  <c r="I2477" i="1"/>
  <c r="Y2476" i="1"/>
  <c r="X2476" i="1"/>
  <c r="W2476" i="1"/>
  <c r="BU2476" i="1" s="1"/>
  <c r="N2476" i="1"/>
  <c r="J2476" i="1"/>
  <c r="I2476" i="1"/>
  <c r="Y2475" i="1"/>
  <c r="X2475" i="1"/>
  <c r="W2475" i="1"/>
  <c r="BU2475" i="1" s="1"/>
  <c r="N2475" i="1"/>
  <c r="J2475" i="1"/>
  <c r="I2475" i="1"/>
  <c r="Y2474" i="1"/>
  <c r="X2474" i="1"/>
  <c r="W2474" i="1"/>
  <c r="BU2474" i="1" s="1"/>
  <c r="N2474" i="1"/>
  <c r="J2474" i="1"/>
  <c r="I2474" i="1"/>
  <c r="Y2473" i="1"/>
  <c r="X2473" i="1"/>
  <c r="W2473" i="1"/>
  <c r="BU2473" i="1" s="1"/>
  <c r="N2473" i="1"/>
  <c r="J2473" i="1"/>
  <c r="I2473" i="1"/>
  <c r="Y2472" i="1"/>
  <c r="X2472" i="1"/>
  <c r="W2472" i="1"/>
  <c r="BU2472" i="1" s="1"/>
  <c r="N2472" i="1"/>
  <c r="J2472" i="1"/>
  <c r="I2472" i="1"/>
  <c r="Y2471" i="1"/>
  <c r="X2471" i="1"/>
  <c r="W2471" i="1"/>
  <c r="BU2471" i="1" s="1"/>
  <c r="N2471" i="1"/>
  <c r="J2471" i="1"/>
  <c r="I2471" i="1"/>
  <c r="Y2470" i="1"/>
  <c r="X2470" i="1"/>
  <c r="W2470" i="1"/>
  <c r="BU2470" i="1" s="1"/>
  <c r="N2470" i="1"/>
  <c r="J2470" i="1"/>
  <c r="I2470" i="1"/>
  <c r="Y2469" i="1"/>
  <c r="X2469" i="1"/>
  <c r="W2469" i="1"/>
  <c r="BU2469" i="1" s="1"/>
  <c r="N2469" i="1"/>
  <c r="J2469" i="1"/>
  <c r="I2469" i="1"/>
  <c r="Y2468" i="1"/>
  <c r="X2468" i="1"/>
  <c r="W2468" i="1"/>
  <c r="BU2468" i="1" s="1"/>
  <c r="N2468" i="1"/>
  <c r="J2468" i="1"/>
  <c r="I2468" i="1"/>
  <c r="Y2467" i="1"/>
  <c r="X2467" i="1"/>
  <c r="W2467" i="1"/>
  <c r="BU2467" i="1" s="1"/>
  <c r="N2467" i="1"/>
  <c r="J2467" i="1"/>
  <c r="I2467" i="1"/>
  <c r="Y2466" i="1"/>
  <c r="X2466" i="1"/>
  <c r="W2466" i="1"/>
  <c r="BU2466" i="1" s="1"/>
  <c r="N2466" i="1"/>
  <c r="J2466" i="1"/>
  <c r="I2466" i="1"/>
  <c r="Y2465" i="1"/>
  <c r="X2465" i="1"/>
  <c r="W2465" i="1"/>
  <c r="BU2465" i="1" s="1"/>
  <c r="N2465" i="1"/>
  <c r="J2465" i="1"/>
  <c r="I2465" i="1"/>
  <c r="Y2464" i="1"/>
  <c r="X2464" i="1"/>
  <c r="W2464" i="1"/>
  <c r="BU2464" i="1" s="1"/>
  <c r="N2464" i="1"/>
  <c r="J2464" i="1"/>
  <c r="I2464" i="1"/>
  <c r="Y2463" i="1"/>
  <c r="X2463" i="1"/>
  <c r="W2463" i="1"/>
  <c r="BU2463" i="1" s="1"/>
  <c r="N2463" i="1"/>
  <c r="J2463" i="1"/>
  <c r="I2463" i="1"/>
  <c r="Y2462" i="1"/>
  <c r="X2462" i="1"/>
  <c r="W2462" i="1"/>
  <c r="BU2462" i="1" s="1"/>
  <c r="N2462" i="1"/>
  <c r="J2462" i="1"/>
  <c r="I2462" i="1"/>
  <c r="Y2461" i="1"/>
  <c r="X2461" i="1"/>
  <c r="W2461" i="1"/>
  <c r="BU2461" i="1" s="1"/>
  <c r="N2461" i="1"/>
  <c r="J2461" i="1"/>
  <c r="I2461" i="1"/>
  <c r="Y2460" i="1"/>
  <c r="X2460" i="1"/>
  <c r="W2460" i="1"/>
  <c r="BU2460" i="1" s="1"/>
  <c r="N2460" i="1"/>
  <c r="J2460" i="1"/>
  <c r="I2460" i="1"/>
  <c r="Y2459" i="1"/>
  <c r="X2459" i="1"/>
  <c r="W2459" i="1"/>
  <c r="BU2459" i="1" s="1"/>
  <c r="N2459" i="1"/>
  <c r="J2459" i="1"/>
  <c r="I2459" i="1"/>
  <c r="Y2458" i="1"/>
  <c r="X2458" i="1"/>
  <c r="W2458" i="1"/>
  <c r="BU2458" i="1" s="1"/>
  <c r="N2458" i="1"/>
  <c r="J2458" i="1"/>
  <c r="I2458" i="1"/>
  <c r="Y2457" i="1"/>
  <c r="X2457" i="1"/>
  <c r="W2457" i="1"/>
  <c r="BU2457" i="1" s="1"/>
  <c r="N2457" i="1"/>
  <c r="J2457" i="1"/>
  <c r="I2457" i="1"/>
  <c r="Y2456" i="1"/>
  <c r="X2456" i="1"/>
  <c r="W2456" i="1"/>
  <c r="BU2456" i="1" s="1"/>
  <c r="N2456" i="1"/>
  <c r="J2456" i="1"/>
  <c r="I2456" i="1"/>
  <c r="Y2455" i="1"/>
  <c r="X2455" i="1"/>
  <c r="W2455" i="1"/>
  <c r="BU2455" i="1" s="1"/>
  <c r="N2455" i="1"/>
  <c r="J2455" i="1"/>
  <c r="I2455" i="1"/>
  <c r="Y2454" i="1"/>
  <c r="X2454" i="1"/>
  <c r="W2454" i="1"/>
  <c r="BU2454" i="1" s="1"/>
  <c r="N2454" i="1"/>
  <c r="J2454" i="1"/>
  <c r="I2454" i="1"/>
  <c r="Y2453" i="1"/>
  <c r="X2453" i="1"/>
  <c r="W2453" i="1"/>
  <c r="BU2453" i="1" s="1"/>
  <c r="N2453" i="1"/>
  <c r="J2453" i="1"/>
  <c r="I2453" i="1"/>
  <c r="Y2452" i="1"/>
  <c r="X2452" i="1"/>
  <c r="W2452" i="1"/>
  <c r="BU2452" i="1" s="1"/>
  <c r="N2452" i="1"/>
  <c r="J2452" i="1"/>
  <c r="I2452" i="1"/>
  <c r="Y2451" i="1"/>
  <c r="X2451" i="1"/>
  <c r="W2451" i="1"/>
  <c r="BU2451" i="1" s="1"/>
  <c r="N2451" i="1"/>
  <c r="J2451" i="1"/>
  <c r="I2451" i="1"/>
  <c r="Y2450" i="1"/>
  <c r="X2450" i="1"/>
  <c r="W2450" i="1"/>
  <c r="BU2450" i="1" s="1"/>
  <c r="N2450" i="1"/>
  <c r="J2450" i="1"/>
  <c r="I2450" i="1"/>
  <c r="Y2449" i="1"/>
  <c r="X2449" i="1"/>
  <c r="W2449" i="1"/>
  <c r="BU2449" i="1" s="1"/>
  <c r="N2449" i="1"/>
  <c r="J2449" i="1"/>
  <c r="I2449" i="1"/>
  <c r="Y2448" i="1"/>
  <c r="X2448" i="1"/>
  <c r="W2448" i="1"/>
  <c r="BU2448" i="1" s="1"/>
  <c r="N2448" i="1"/>
  <c r="J2448" i="1"/>
  <c r="I2448" i="1"/>
  <c r="Y2447" i="1"/>
  <c r="X2447" i="1"/>
  <c r="W2447" i="1"/>
  <c r="BU2447" i="1" s="1"/>
  <c r="N2447" i="1"/>
  <c r="J2447" i="1"/>
  <c r="I2447" i="1"/>
  <c r="Y2446" i="1"/>
  <c r="X2446" i="1"/>
  <c r="W2446" i="1"/>
  <c r="BU2446" i="1" s="1"/>
  <c r="N2446" i="1"/>
  <c r="J2446" i="1"/>
  <c r="I2446" i="1"/>
  <c r="Y2445" i="1"/>
  <c r="X2445" i="1"/>
  <c r="W2445" i="1"/>
  <c r="BU2445" i="1" s="1"/>
  <c r="N2445" i="1"/>
  <c r="J2445" i="1"/>
  <c r="I2445" i="1"/>
  <c r="Y2444" i="1"/>
  <c r="X2444" i="1"/>
  <c r="W2444" i="1"/>
  <c r="BU2444" i="1" s="1"/>
  <c r="N2444" i="1"/>
  <c r="J2444" i="1"/>
  <c r="I2444" i="1"/>
  <c r="Y2443" i="1"/>
  <c r="X2443" i="1"/>
  <c r="W2443" i="1"/>
  <c r="BU2443" i="1" s="1"/>
  <c r="N2443" i="1"/>
  <c r="J2443" i="1"/>
  <c r="I2443" i="1"/>
  <c r="Y2442" i="1"/>
  <c r="X2442" i="1"/>
  <c r="W2442" i="1"/>
  <c r="BU2442" i="1" s="1"/>
  <c r="N2442" i="1"/>
  <c r="J2442" i="1"/>
  <c r="I2442" i="1"/>
  <c r="Y2441" i="1"/>
  <c r="X2441" i="1"/>
  <c r="W2441" i="1"/>
  <c r="BU2441" i="1" s="1"/>
  <c r="N2441" i="1"/>
  <c r="J2441" i="1"/>
  <c r="I2441" i="1"/>
  <c r="Y2440" i="1"/>
  <c r="X2440" i="1"/>
  <c r="W2440" i="1"/>
  <c r="BU2440" i="1" s="1"/>
  <c r="N2440" i="1"/>
  <c r="J2440" i="1"/>
  <c r="I2440" i="1"/>
  <c r="Y2439" i="1"/>
  <c r="X2439" i="1"/>
  <c r="W2439" i="1"/>
  <c r="BU2439" i="1" s="1"/>
  <c r="N2439" i="1"/>
  <c r="J2439" i="1"/>
  <c r="I2439" i="1"/>
  <c r="Y2438" i="1"/>
  <c r="X2438" i="1"/>
  <c r="W2438" i="1"/>
  <c r="BU2438" i="1" s="1"/>
  <c r="N2438" i="1"/>
  <c r="J2438" i="1"/>
  <c r="I2438" i="1"/>
  <c r="Y2437" i="1"/>
  <c r="X2437" i="1"/>
  <c r="W2437" i="1"/>
  <c r="BU2437" i="1" s="1"/>
  <c r="N2437" i="1"/>
  <c r="J2437" i="1"/>
  <c r="I2437" i="1"/>
  <c r="Y2436" i="1"/>
  <c r="X2436" i="1"/>
  <c r="W2436" i="1"/>
  <c r="BU2436" i="1" s="1"/>
  <c r="N2436" i="1"/>
  <c r="J2436" i="1"/>
  <c r="I2436" i="1"/>
  <c r="Y2435" i="1"/>
  <c r="X2435" i="1"/>
  <c r="W2435" i="1"/>
  <c r="BU2435" i="1" s="1"/>
  <c r="N2435" i="1"/>
  <c r="J2435" i="1"/>
  <c r="I2435" i="1"/>
  <c r="Y2434" i="1"/>
  <c r="X2434" i="1"/>
  <c r="W2434" i="1"/>
  <c r="BU2434" i="1" s="1"/>
  <c r="N2434" i="1"/>
  <c r="J2434" i="1"/>
  <c r="I2434" i="1"/>
  <c r="Y2433" i="1"/>
  <c r="X2433" i="1"/>
  <c r="W2433" i="1"/>
  <c r="BU2433" i="1" s="1"/>
  <c r="N2433" i="1"/>
  <c r="J2433" i="1"/>
  <c r="I2433" i="1"/>
  <c r="Y2432" i="1"/>
  <c r="X2432" i="1"/>
  <c r="W2432" i="1"/>
  <c r="BU2432" i="1" s="1"/>
  <c r="N2432" i="1"/>
  <c r="J2432" i="1"/>
  <c r="I2432" i="1"/>
  <c r="Y2431" i="1"/>
  <c r="X2431" i="1"/>
  <c r="W2431" i="1"/>
  <c r="BU2431" i="1" s="1"/>
  <c r="N2431" i="1"/>
  <c r="J2431" i="1"/>
  <c r="I2431" i="1"/>
  <c r="Y2430" i="1"/>
  <c r="X2430" i="1"/>
  <c r="W2430" i="1"/>
  <c r="BU2430" i="1" s="1"/>
  <c r="N2430" i="1"/>
  <c r="J2430" i="1"/>
  <c r="I2430" i="1"/>
  <c r="Y2429" i="1"/>
  <c r="X2429" i="1"/>
  <c r="W2429" i="1"/>
  <c r="BU2429" i="1" s="1"/>
  <c r="N2429" i="1"/>
  <c r="J2429" i="1"/>
  <c r="I2429" i="1"/>
  <c r="Y2428" i="1"/>
  <c r="X2428" i="1"/>
  <c r="W2428" i="1"/>
  <c r="BU2428" i="1" s="1"/>
  <c r="N2428" i="1"/>
  <c r="J2428" i="1"/>
  <c r="I2428" i="1"/>
  <c r="Y2427" i="1"/>
  <c r="X2427" i="1"/>
  <c r="W2427" i="1"/>
  <c r="BU2427" i="1" s="1"/>
  <c r="N2427" i="1"/>
  <c r="J2427" i="1"/>
  <c r="I2427" i="1"/>
  <c r="Y2426" i="1"/>
  <c r="X2426" i="1"/>
  <c r="W2426" i="1"/>
  <c r="BU2426" i="1" s="1"/>
  <c r="N2426" i="1"/>
  <c r="J2426" i="1"/>
  <c r="I2426" i="1"/>
  <c r="Y2425" i="1"/>
  <c r="X2425" i="1"/>
  <c r="W2425" i="1"/>
  <c r="BU2425" i="1" s="1"/>
  <c r="N2425" i="1"/>
  <c r="J2425" i="1"/>
  <c r="I2425" i="1"/>
  <c r="Y2424" i="1"/>
  <c r="X2424" i="1"/>
  <c r="W2424" i="1"/>
  <c r="BU2424" i="1" s="1"/>
  <c r="N2424" i="1"/>
  <c r="J2424" i="1"/>
  <c r="I2424" i="1"/>
  <c r="Y2423" i="1"/>
  <c r="X2423" i="1"/>
  <c r="W2423" i="1"/>
  <c r="BU2423" i="1" s="1"/>
  <c r="N2423" i="1"/>
  <c r="J2423" i="1"/>
  <c r="I2423" i="1"/>
  <c r="Y2422" i="1"/>
  <c r="X2422" i="1"/>
  <c r="W2422" i="1"/>
  <c r="BU2422" i="1" s="1"/>
  <c r="N2422" i="1"/>
  <c r="J2422" i="1"/>
  <c r="I2422" i="1"/>
  <c r="Y2421" i="1"/>
  <c r="X2421" i="1"/>
  <c r="W2421" i="1"/>
  <c r="BU2421" i="1" s="1"/>
  <c r="N2421" i="1"/>
  <c r="J2421" i="1"/>
  <c r="I2421" i="1"/>
  <c r="Y2420" i="1"/>
  <c r="X2420" i="1"/>
  <c r="W2420" i="1"/>
  <c r="BU2420" i="1" s="1"/>
  <c r="N2420" i="1"/>
  <c r="J2420" i="1"/>
  <c r="I2420" i="1"/>
  <c r="Y2419" i="1"/>
  <c r="X2419" i="1"/>
  <c r="W2419" i="1"/>
  <c r="BU2419" i="1" s="1"/>
  <c r="N2419" i="1"/>
  <c r="J2419" i="1"/>
  <c r="I2419" i="1"/>
  <c r="Y2418" i="1"/>
  <c r="X2418" i="1"/>
  <c r="W2418" i="1"/>
  <c r="BU2418" i="1" s="1"/>
  <c r="N2418" i="1"/>
  <c r="J2418" i="1"/>
  <c r="I2418" i="1"/>
  <c r="Y2417" i="1"/>
  <c r="X2417" i="1"/>
  <c r="W2417" i="1"/>
  <c r="BU2417" i="1" s="1"/>
  <c r="N2417" i="1"/>
  <c r="J2417" i="1"/>
  <c r="I2417" i="1"/>
  <c r="Y2416" i="1"/>
  <c r="X2416" i="1"/>
  <c r="W2416" i="1"/>
  <c r="BU2416" i="1" s="1"/>
  <c r="N2416" i="1"/>
  <c r="J2416" i="1"/>
  <c r="I2416" i="1"/>
  <c r="Y2415" i="1"/>
  <c r="X2415" i="1"/>
  <c r="W2415" i="1"/>
  <c r="BU2415" i="1" s="1"/>
  <c r="N2415" i="1"/>
  <c r="J2415" i="1"/>
  <c r="I2415" i="1"/>
  <c r="Y2414" i="1"/>
  <c r="X2414" i="1"/>
  <c r="W2414" i="1"/>
  <c r="BU2414" i="1" s="1"/>
  <c r="N2414" i="1"/>
  <c r="J2414" i="1"/>
  <c r="I2414" i="1"/>
  <c r="Y2413" i="1"/>
  <c r="X2413" i="1"/>
  <c r="W2413" i="1"/>
  <c r="BU2413" i="1" s="1"/>
  <c r="N2413" i="1"/>
  <c r="J2413" i="1"/>
  <c r="I2413" i="1"/>
  <c r="Y2412" i="1"/>
  <c r="X2412" i="1"/>
  <c r="W2412" i="1"/>
  <c r="BU2412" i="1" s="1"/>
  <c r="N2412" i="1"/>
  <c r="J2412" i="1"/>
  <c r="I2412" i="1"/>
  <c r="Y2411" i="1"/>
  <c r="X2411" i="1"/>
  <c r="W2411" i="1"/>
  <c r="BU2411" i="1" s="1"/>
  <c r="N2411" i="1"/>
  <c r="J2411" i="1"/>
  <c r="I2411" i="1"/>
  <c r="Y2410" i="1"/>
  <c r="X2410" i="1"/>
  <c r="W2410" i="1"/>
  <c r="BU2410" i="1" s="1"/>
  <c r="N2410" i="1"/>
  <c r="J2410" i="1"/>
  <c r="I2410" i="1"/>
  <c r="Y2409" i="1"/>
  <c r="X2409" i="1"/>
  <c r="W2409" i="1"/>
  <c r="BU2409" i="1" s="1"/>
  <c r="N2409" i="1"/>
  <c r="J2409" i="1"/>
  <c r="I2409" i="1"/>
  <c r="Y2408" i="1"/>
  <c r="X2408" i="1"/>
  <c r="W2408" i="1"/>
  <c r="BU2408" i="1" s="1"/>
  <c r="N2408" i="1"/>
  <c r="J2408" i="1"/>
  <c r="I2408" i="1"/>
  <c r="Y2407" i="1"/>
  <c r="X2407" i="1"/>
  <c r="W2407" i="1"/>
  <c r="BU2407" i="1" s="1"/>
  <c r="N2407" i="1"/>
  <c r="J2407" i="1"/>
  <c r="I2407" i="1"/>
  <c r="Y2406" i="1"/>
  <c r="X2406" i="1"/>
  <c r="W2406" i="1"/>
  <c r="BU2406" i="1" s="1"/>
  <c r="N2406" i="1"/>
  <c r="J2406" i="1"/>
  <c r="I2406" i="1"/>
  <c r="Y2405" i="1"/>
  <c r="X2405" i="1"/>
  <c r="W2405" i="1"/>
  <c r="BU2405" i="1" s="1"/>
  <c r="N2405" i="1"/>
  <c r="J2405" i="1"/>
  <c r="I2405" i="1"/>
  <c r="Y2404" i="1"/>
  <c r="X2404" i="1"/>
  <c r="W2404" i="1"/>
  <c r="BU2404" i="1" s="1"/>
  <c r="N2404" i="1"/>
  <c r="J2404" i="1"/>
  <c r="I2404" i="1"/>
  <c r="Y2403" i="1"/>
  <c r="X2403" i="1"/>
  <c r="W2403" i="1"/>
  <c r="BU2403" i="1" s="1"/>
  <c r="N2403" i="1"/>
  <c r="J2403" i="1"/>
  <c r="I2403" i="1"/>
  <c r="Y2402" i="1"/>
  <c r="X2402" i="1"/>
  <c r="W2402" i="1"/>
  <c r="BU2402" i="1" s="1"/>
  <c r="N2402" i="1"/>
  <c r="J2402" i="1"/>
  <c r="I2402" i="1"/>
  <c r="Y2401" i="1"/>
  <c r="X2401" i="1"/>
  <c r="W2401" i="1"/>
  <c r="BU2401" i="1" s="1"/>
  <c r="N2401" i="1"/>
  <c r="J2401" i="1"/>
  <c r="I2401" i="1"/>
  <c r="Y2400" i="1"/>
  <c r="X2400" i="1"/>
  <c r="W2400" i="1"/>
  <c r="BU2400" i="1" s="1"/>
  <c r="N2400" i="1"/>
  <c r="J2400" i="1"/>
  <c r="I2400" i="1"/>
  <c r="Y2399" i="1"/>
  <c r="X2399" i="1"/>
  <c r="W2399" i="1"/>
  <c r="BU2399" i="1" s="1"/>
  <c r="N2399" i="1"/>
  <c r="J2399" i="1"/>
  <c r="I2399" i="1"/>
  <c r="Y2398" i="1"/>
  <c r="X2398" i="1"/>
  <c r="W2398" i="1"/>
  <c r="BU2398" i="1" s="1"/>
  <c r="N2398" i="1"/>
  <c r="J2398" i="1"/>
  <c r="I2398" i="1"/>
  <c r="Y2397" i="1"/>
  <c r="X2397" i="1"/>
  <c r="W2397" i="1"/>
  <c r="BU2397" i="1" s="1"/>
  <c r="N2397" i="1"/>
  <c r="J2397" i="1"/>
  <c r="I2397" i="1"/>
  <c r="Y2396" i="1"/>
  <c r="X2396" i="1"/>
  <c r="W2396" i="1"/>
  <c r="BU2396" i="1" s="1"/>
  <c r="N2396" i="1"/>
  <c r="J2396" i="1"/>
  <c r="I2396" i="1"/>
  <c r="Y2395" i="1"/>
  <c r="X2395" i="1"/>
  <c r="W2395" i="1"/>
  <c r="BU2395" i="1" s="1"/>
  <c r="N2395" i="1"/>
  <c r="J2395" i="1"/>
  <c r="I2395" i="1"/>
  <c r="Y2394" i="1"/>
  <c r="X2394" i="1"/>
  <c r="W2394" i="1"/>
  <c r="BU2394" i="1" s="1"/>
  <c r="N2394" i="1"/>
  <c r="J2394" i="1"/>
  <c r="I2394" i="1"/>
  <c r="Y2393" i="1"/>
  <c r="X2393" i="1"/>
  <c r="W2393" i="1"/>
  <c r="BU2393" i="1" s="1"/>
  <c r="N2393" i="1"/>
  <c r="J2393" i="1"/>
  <c r="I2393" i="1"/>
  <c r="Y2392" i="1"/>
  <c r="X2392" i="1"/>
  <c r="W2392" i="1"/>
  <c r="BU2392" i="1" s="1"/>
  <c r="N2392" i="1"/>
  <c r="J2392" i="1"/>
  <c r="I2392" i="1"/>
  <c r="Y2391" i="1"/>
  <c r="X2391" i="1"/>
  <c r="W2391" i="1"/>
  <c r="BU2391" i="1" s="1"/>
  <c r="N2391" i="1"/>
  <c r="J2391" i="1"/>
  <c r="I2391" i="1"/>
  <c r="Y2390" i="1"/>
  <c r="X2390" i="1"/>
  <c r="W2390" i="1"/>
  <c r="BU2390" i="1" s="1"/>
  <c r="N2390" i="1"/>
  <c r="J2390" i="1"/>
  <c r="I2390" i="1"/>
  <c r="Y2389" i="1"/>
  <c r="X2389" i="1"/>
  <c r="W2389" i="1"/>
  <c r="BU2389" i="1" s="1"/>
  <c r="N2389" i="1"/>
  <c r="J2389" i="1"/>
  <c r="I2389" i="1"/>
  <c r="Y2388" i="1"/>
  <c r="X2388" i="1"/>
  <c r="W2388" i="1"/>
  <c r="BU2388" i="1" s="1"/>
  <c r="N2388" i="1"/>
  <c r="J2388" i="1"/>
  <c r="I2388" i="1"/>
  <c r="Y2387" i="1"/>
  <c r="X2387" i="1"/>
  <c r="W2387" i="1"/>
  <c r="BU2387" i="1" s="1"/>
  <c r="N2387" i="1"/>
  <c r="J2387" i="1"/>
  <c r="I2387" i="1"/>
  <c r="Y2386" i="1"/>
  <c r="X2386" i="1"/>
  <c r="W2386" i="1"/>
  <c r="BU2386" i="1" s="1"/>
  <c r="N2386" i="1"/>
  <c r="J2386" i="1"/>
  <c r="I2386" i="1"/>
  <c r="Y2385" i="1"/>
  <c r="X2385" i="1"/>
  <c r="W2385" i="1"/>
  <c r="BU2385" i="1" s="1"/>
  <c r="N2385" i="1"/>
  <c r="J2385" i="1"/>
  <c r="I2385" i="1"/>
  <c r="Y2384" i="1"/>
  <c r="X2384" i="1"/>
  <c r="W2384" i="1"/>
  <c r="BU2384" i="1" s="1"/>
  <c r="N2384" i="1"/>
  <c r="J2384" i="1"/>
  <c r="I2384" i="1"/>
  <c r="Y2383" i="1"/>
  <c r="X2383" i="1"/>
  <c r="W2383" i="1"/>
  <c r="BU2383" i="1" s="1"/>
  <c r="N2383" i="1"/>
  <c r="J2383" i="1"/>
  <c r="I2383" i="1"/>
  <c r="Y2382" i="1"/>
  <c r="X2382" i="1"/>
  <c r="W2382" i="1"/>
  <c r="BU2382" i="1" s="1"/>
  <c r="N2382" i="1"/>
  <c r="J2382" i="1"/>
  <c r="I2382" i="1"/>
  <c r="Y2381" i="1"/>
  <c r="X2381" i="1"/>
  <c r="W2381" i="1"/>
  <c r="BU2381" i="1" s="1"/>
  <c r="N2381" i="1"/>
  <c r="J2381" i="1"/>
  <c r="I2381" i="1"/>
  <c r="Y2380" i="1"/>
  <c r="X2380" i="1"/>
  <c r="W2380" i="1"/>
  <c r="BU2380" i="1" s="1"/>
  <c r="N2380" i="1"/>
  <c r="J2380" i="1"/>
  <c r="I2380" i="1"/>
  <c r="Y2379" i="1"/>
  <c r="X2379" i="1"/>
  <c r="W2379" i="1"/>
  <c r="BU2379" i="1" s="1"/>
  <c r="N2379" i="1"/>
  <c r="J2379" i="1"/>
  <c r="I2379" i="1"/>
  <c r="Y2378" i="1"/>
  <c r="X2378" i="1"/>
  <c r="W2378" i="1"/>
  <c r="BU2378" i="1" s="1"/>
  <c r="N2378" i="1"/>
  <c r="J2378" i="1"/>
  <c r="I2378" i="1"/>
  <c r="Y2377" i="1"/>
  <c r="X2377" i="1"/>
  <c r="W2377" i="1"/>
  <c r="BU2377" i="1" s="1"/>
  <c r="N2377" i="1"/>
  <c r="J2377" i="1"/>
  <c r="I2377" i="1"/>
  <c r="Y2376" i="1"/>
  <c r="X2376" i="1"/>
  <c r="W2376" i="1"/>
  <c r="BU2376" i="1" s="1"/>
  <c r="N2376" i="1"/>
  <c r="J2376" i="1"/>
  <c r="I2376" i="1"/>
  <c r="Y2375" i="1"/>
  <c r="X2375" i="1"/>
  <c r="W2375" i="1"/>
  <c r="BU2375" i="1" s="1"/>
  <c r="N2375" i="1"/>
  <c r="J2375" i="1"/>
  <c r="I2375" i="1"/>
  <c r="Y2374" i="1"/>
  <c r="X2374" i="1"/>
  <c r="W2374" i="1"/>
  <c r="BU2374" i="1" s="1"/>
  <c r="N2374" i="1"/>
  <c r="J2374" i="1"/>
  <c r="I2374" i="1"/>
  <c r="Y2373" i="1"/>
  <c r="X2373" i="1"/>
  <c r="W2373" i="1"/>
  <c r="BU2373" i="1" s="1"/>
  <c r="N2373" i="1"/>
  <c r="J2373" i="1"/>
  <c r="I2373" i="1"/>
  <c r="Y2372" i="1"/>
  <c r="X2372" i="1"/>
  <c r="W2372" i="1"/>
  <c r="BU2372" i="1" s="1"/>
  <c r="N2372" i="1"/>
  <c r="J2372" i="1"/>
  <c r="I2372" i="1"/>
  <c r="Y2371" i="1"/>
  <c r="X2371" i="1"/>
  <c r="W2371" i="1"/>
  <c r="BU2371" i="1" s="1"/>
  <c r="N2371" i="1"/>
  <c r="J2371" i="1"/>
  <c r="I2371" i="1"/>
  <c r="Y2370" i="1"/>
  <c r="X2370" i="1"/>
  <c r="W2370" i="1"/>
  <c r="BU2370" i="1" s="1"/>
  <c r="N2370" i="1"/>
  <c r="J2370" i="1"/>
  <c r="I2370" i="1"/>
  <c r="Y2369" i="1"/>
  <c r="X2369" i="1"/>
  <c r="W2369" i="1"/>
  <c r="BU2369" i="1" s="1"/>
  <c r="N2369" i="1"/>
  <c r="J2369" i="1"/>
  <c r="I2369" i="1"/>
  <c r="Y2368" i="1"/>
  <c r="X2368" i="1"/>
  <c r="W2368" i="1"/>
  <c r="BU2368" i="1" s="1"/>
  <c r="N2368" i="1"/>
  <c r="J2368" i="1"/>
  <c r="I2368" i="1"/>
  <c r="Y2367" i="1"/>
  <c r="X2367" i="1"/>
  <c r="W2367" i="1"/>
  <c r="BU2367" i="1" s="1"/>
  <c r="N2367" i="1"/>
  <c r="J2367" i="1"/>
  <c r="I2367" i="1"/>
  <c r="Y2366" i="1"/>
  <c r="X2366" i="1"/>
  <c r="W2366" i="1"/>
  <c r="BU2366" i="1" s="1"/>
  <c r="N2366" i="1"/>
  <c r="J2366" i="1"/>
  <c r="I2366" i="1"/>
  <c r="Y2365" i="1"/>
  <c r="X2365" i="1"/>
  <c r="W2365" i="1"/>
  <c r="BU2365" i="1" s="1"/>
  <c r="N2365" i="1"/>
  <c r="J2365" i="1"/>
  <c r="I2365" i="1"/>
  <c r="Y2364" i="1"/>
  <c r="X2364" i="1"/>
  <c r="W2364" i="1"/>
  <c r="BU2364" i="1" s="1"/>
  <c r="N2364" i="1"/>
  <c r="J2364" i="1"/>
  <c r="I2364" i="1"/>
  <c r="Y2363" i="1"/>
  <c r="X2363" i="1"/>
  <c r="W2363" i="1"/>
  <c r="BU2363" i="1" s="1"/>
  <c r="N2363" i="1"/>
  <c r="J2363" i="1"/>
  <c r="I2363" i="1"/>
  <c r="Y2362" i="1"/>
  <c r="X2362" i="1"/>
  <c r="W2362" i="1"/>
  <c r="BU2362" i="1" s="1"/>
  <c r="N2362" i="1"/>
  <c r="J2362" i="1"/>
  <c r="I2362" i="1"/>
  <c r="Y2361" i="1"/>
  <c r="X2361" i="1"/>
  <c r="W2361" i="1"/>
  <c r="BU2361" i="1" s="1"/>
  <c r="N2361" i="1"/>
  <c r="J2361" i="1"/>
  <c r="I2361" i="1"/>
  <c r="Y2360" i="1"/>
  <c r="X2360" i="1"/>
  <c r="W2360" i="1"/>
  <c r="BU2360" i="1" s="1"/>
  <c r="N2360" i="1"/>
  <c r="J2360" i="1"/>
  <c r="I2360" i="1"/>
  <c r="Y2359" i="1"/>
  <c r="X2359" i="1"/>
  <c r="W2359" i="1"/>
  <c r="BU2359" i="1" s="1"/>
  <c r="N2359" i="1"/>
  <c r="J2359" i="1"/>
  <c r="I2359" i="1"/>
  <c r="Y2358" i="1"/>
  <c r="X2358" i="1"/>
  <c r="W2358" i="1"/>
  <c r="BU2358" i="1" s="1"/>
  <c r="N2358" i="1"/>
  <c r="J2358" i="1"/>
  <c r="I2358" i="1"/>
  <c r="Y2357" i="1"/>
  <c r="X2357" i="1"/>
  <c r="W2357" i="1"/>
  <c r="BU2357" i="1" s="1"/>
  <c r="N2357" i="1"/>
  <c r="J2357" i="1"/>
  <c r="I2357" i="1"/>
  <c r="Y2356" i="1"/>
  <c r="X2356" i="1"/>
  <c r="W2356" i="1"/>
  <c r="BU2356" i="1" s="1"/>
  <c r="N2356" i="1"/>
  <c r="J2356" i="1"/>
  <c r="I2356" i="1"/>
  <c r="Y2355" i="1"/>
  <c r="X2355" i="1"/>
  <c r="W2355" i="1"/>
  <c r="BU2355" i="1" s="1"/>
  <c r="N2355" i="1"/>
  <c r="J2355" i="1"/>
  <c r="I2355" i="1"/>
  <c r="Y2354" i="1"/>
  <c r="X2354" i="1"/>
  <c r="W2354" i="1"/>
  <c r="BU2354" i="1" s="1"/>
  <c r="N2354" i="1"/>
  <c r="J2354" i="1"/>
  <c r="I2354" i="1"/>
  <c r="Y2353" i="1"/>
  <c r="X2353" i="1"/>
  <c r="W2353" i="1"/>
  <c r="BU2353" i="1" s="1"/>
  <c r="N2353" i="1"/>
  <c r="J2353" i="1"/>
  <c r="I2353" i="1"/>
  <c r="Y2352" i="1"/>
  <c r="X2352" i="1"/>
  <c r="W2352" i="1"/>
  <c r="BU2352" i="1" s="1"/>
  <c r="N2352" i="1"/>
  <c r="J2352" i="1"/>
  <c r="I2352" i="1"/>
  <c r="Y2351" i="1"/>
  <c r="X2351" i="1"/>
  <c r="W2351" i="1"/>
  <c r="BU2351" i="1" s="1"/>
  <c r="N2351" i="1"/>
  <c r="J2351" i="1"/>
  <c r="I2351" i="1"/>
  <c r="Y2350" i="1"/>
  <c r="X2350" i="1"/>
  <c r="W2350" i="1"/>
  <c r="BU2350" i="1" s="1"/>
  <c r="N2350" i="1"/>
  <c r="J2350" i="1"/>
  <c r="I2350" i="1"/>
  <c r="Y2349" i="1"/>
  <c r="X2349" i="1"/>
  <c r="W2349" i="1"/>
  <c r="BU2349" i="1" s="1"/>
  <c r="N2349" i="1"/>
  <c r="J2349" i="1"/>
  <c r="I2349" i="1"/>
  <c r="Y2348" i="1"/>
  <c r="X2348" i="1"/>
  <c r="W2348" i="1"/>
  <c r="BU2348" i="1" s="1"/>
  <c r="N2348" i="1"/>
  <c r="J2348" i="1"/>
  <c r="I2348" i="1"/>
  <c r="Y2347" i="1"/>
  <c r="X2347" i="1"/>
  <c r="W2347" i="1"/>
  <c r="BU2347" i="1" s="1"/>
  <c r="N2347" i="1"/>
  <c r="J2347" i="1"/>
  <c r="I2347" i="1"/>
  <c r="Y2346" i="1"/>
  <c r="X2346" i="1"/>
  <c r="W2346" i="1"/>
  <c r="BU2346" i="1" s="1"/>
  <c r="N2346" i="1"/>
  <c r="J2346" i="1"/>
  <c r="I2346" i="1"/>
  <c r="Y2345" i="1"/>
  <c r="X2345" i="1"/>
  <c r="W2345" i="1"/>
  <c r="BU2345" i="1" s="1"/>
  <c r="N2345" i="1"/>
  <c r="J2345" i="1"/>
  <c r="I2345" i="1"/>
  <c r="Y2344" i="1"/>
  <c r="X2344" i="1"/>
  <c r="W2344" i="1"/>
  <c r="BU2344" i="1" s="1"/>
  <c r="N2344" i="1"/>
  <c r="J2344" i="1"/>
  <c r="I2344" i="1"/>
  <c r="Y2343" i="1"/>
  <c r="X2343" i="1"/>
  <c r="W2343" i="1"/>
  <c r="BU2343" i="1" s="1"/>
  <c r="N2343" i="1"/>
  <c r="J2343" i="1"/>
  <c r="I2343" i="1"/>
  <c r="Y2342" i="1"/>
  <c r="X2342" i="1"/>
  <c r="W2342" i="1"/>
  <c r="BU2342" i="1" s="1"/>
  <c r="N2342" i="1"/>
  <c r="J2342" i="1"/>
  <c r="I2342" i="1"/>
  <c r="Y2341" i="1"/>
  <c r="X2341" i="1"/>
  <c r="W2341" i="1"/>
  <c r="BU2341" i="1" s="1"/>
  <c r="N2341" i="1"/>
  <c r="J2341" i="1"/>
  <c r="I2341" i="1"/>
  <c r="Y2340" i="1"/>
  <c r="X2340" i="1"/>
  <c r="W2340" i="1"/>
  <c r="BU2340" i="1" s="1"/>
  <c r="N2340" i="1"/>
  <c r="J2340" i="1"/>
  <c r="I2340" i="1"/>
  <c r="Y2339" i="1"/>
  <c r="X2339" i="1"/>
  <c r="W2339" i="1"/>
  <c r="BU2339" i="1" s="1"/>
  <c r="N2339" i="1"/>
  <c r="J2339" i="1"/>
  <c r="I2339" i="1"/>
  <c r="Y2338" i="1"/>
  <c r="X2338" i="1"/>
  <c r="W2338" i="1"/>
  <c r="BU2338" i="1" s="1"/>
  <c r="N2338" i="1"/>
  <c r="J2338" i="1"/>
  <c r="I2338" i="1"/>
  <c r="Y2337" i="1"/>
  <c r="X2337" i="1"/>
  <c r="W2337" i="1"/>
  <c r="BU2337" i="1" s="1"/>
  <c r="N2337" i="1"/>
  <c r="J2337" i="1"/>
  <c r="I2337" i="1"/>
  <c r="Y2336" i="1"/>
  <c r="X2336" i="1"/>
  <c r="W2336" i="1"/>
  <c r="BU2336" i="1" s="1"/>
  <c r="N2336" i="1"/>
  <c r="J2336" i="1"/>
  <c r="I2336" i="1"/>
  <c r="Y2335" i="1"/>
  <c r="X2335" i="1"/>
  <c r="W2335" i="1"/>
  <c r="BU2335" i="1" s="1"/>
  <c r="N2335" i="1"/>
  <c r="J2335" i="1"/>
  <c r="I2335" i="1"/>
  <c r="Y2334" i="1"/>
  <c r="X2334" i="1"/>
  <c r="W2334" i="1"/>
  <c r="BU2334" i="1" s="1"/>
  <c r="N2334" i="1"/>
  <c r="J2334" i="1"/>
  <c r="I2334" i="1"/>
  <c r="Y2333" i="1"/>
  <c r="X2333" i="1"/>
  <c r="W2333" i="1"/>
  <c r="BU2333" i="1" s="1"/>
  <c r="N2333" i="1"/>
  <c r="J2333" i="1"/>
  <c r="I2333" i="1"/>
  <c r="Y2332" i="1"/>
  <c r="X2332" i="1"/>
  <c r="W2332" i="1"/>
  <c r="BU2332" i="1" s="1"/>
  <c r="N2332" i="1"/>
  <c r="J2332" i="1"/>
  <c r="I2332" i="1"/>
  <c r="Y2331" i="1"/>
  <c r="X2331" i="1"/>
  <c r="W2331" i="1"/>
  <c r="BU2331" i="1" s="1"/>
  <c r="N2331" i="1"/>
  <c r="J2331" i="1"/>
  <c r="I2331" i="1"/>
  <c r="Y2330" i="1"/>
  <c r="X2330" i="1"/>
  <c r="W2330" i="1"/>
  <c r="BU2330" i="1" s="1"/>
  <c r="N2330" i="1"/>
  <c r="J2330" i="1"/>
  <c r="I2330" i="1"/>
  <c r="Y2329" i="1"/>
  <c r="X2329" i="1"/>
  <c r="W2329" i="1"/>
  <c r="BU2329" i="1" s="1"/>
  <c r="N2329" i="1"/>
  <c r="J2329" i="1"/>
  <c r="I2329" i="1"/>
  <c r="Y2328" i="1"/>
  <c r="X2328" i="1"/>
  <c r="W2328" i="1"/>
  <c r="BU2328" i="1" s="1"/>
  <c r="N2328" i="1"/>
  <c r="J2328" i="1"/>
  <c r="I2328" i="1"/>
  <c r="Y2327" i="1"/>
  <c r="X2327" i="1"/>
  <c r="W2327" i="1"/>
  <c r="BU2327" i="1" s="1"/>
  <c r="N2327" i="1"/>
  <c r="J2327" i="1"/>
  <c r="I2327" i="1"/>
  <c r="Y2326" i="1"/>
  <c r="X2326" i="1"/>
  <c r="W2326" i="1"/>
  <c r="BU2326" i="1" s="1"/>
  <c r="N2326" i="1"/>
  <c r="J2326" i="1"/>
  <c r="I2326" i="1"/>
  <c r="Y2325" i="1"/>
  <c r="X2325" i="1"/>
  <c r="W2325" i="1"/>
  <c r="BU2325" i="1" s="1"/>
  <c r="N2325" i="1"/>
  <c r="J2325" i="1"/>
  <c r="I2325" i="1"/>
  <c r="Y2324" i="1"/>
  <c r="X2324" i="1"/>
  <c r="W2324" i="1"/>
  <c r="BU2324" i="1" s="1"/>
  <c r="N2324" i="1"/>
  <c r="J2324" i="1"/>
  <c r="I2324" i="1"/>
  <c r="Y2323" i="1"/>
  <c r="X2323" i="1"/>
  <c r="W2323" i="1"/>
  <c r="BU2323" i="1" s="1"/>
  <c r="N2323" i="1"/>
  <c r="J2323" i="1"/>
  <c r="I2323" i="1"/>
  <c r="Y2322" i="1"/>
  <c r="X2322" i="1"/>
  <c r="W2322" i="1"/>
  <c r="BU2322" i="1" s="1"/>
  <c r="N2322" i="1"/>
  <c r="J2322" i="1"/>
  <c r="I2322" i="1"/>
  <c r="Y2321" i="1"/>
  <c r="X2321" i="1"/>
  <c r="W2321" i="1"/>
  <c r="BU2321" i="1" s="1"/>
  <c r="N2321" i="1"/>
  <c r="J2321" i="1"/>
  <c r="I2321" i="1"/>
  <c r="Y2320" i="1"/>
  <c r="X2320" i="1"/>
  <c r="W2320" i="1"/>
  <c r="BU2320" i="1" s="1"/>
  <c r="N2320" i="1"/>
  <c r="J2320" i="1"/>
  <c r="I2320" i="1"/>
  <c r="Y2319" i="1"/>
  <c r="X2319" i="1"/>
  <c r="W2319" i="1"/>
  <c r="BU2319" i="1" s="1"/>
  <c r="N2319" i="1"/>
  <c r="J2319" i="1"/>
  <c r="I2319" i="1"/>
  <c r="Y2318" i="1"/>
  <c r="X2318" i="1"/>
  <c r="W2318" i="1"/>
  <c r="BU2318" i="1" s="1"/>
  <c r="N2318" i="1"/>
  <c r="J2318" i="1"/>
  <c r="I2318" i="1"/>
  <c r="Y2317" i="1"/>
  <c r="X2317" i="1"/>
  <c r="W2317" i="1"/>
  <c r="BU2317" i="1" s="1"/>
  <c r="N2317" i="1"/>
  <c r="J2317" i="1"/>
  <c r="I2317" i="1"/>
  <c r="Y2316" i="1"/>
  <c r="X2316" i="1"/>
  <c r="W2316" i="1"/>
  <c r="BU2316" i="1" s="1"/>
  <c r="N2316" i="1"/>
  <c r="J2316" i="1"/>
  <c r="I2316" i="1"/>
  <c r="Y2315" i="1"/>
  <c r="X2315" i="1"/>
  <c r="W2315" i="1"/>
  <c r="BU2315" i="1" s="1"/>
  <c r="N2315" i="1"/>
  <c r="J2315" i="1"/>
  <c r="I2315" i="1"/>
  <c r="Y2314" i="1"/>
  <c r="X2314" i="1"/>
  <c r="W2314" i="1"/>
  <c r="BU2314" i="1" s="1"/>
  <c r="N2314" i="1"/>
  <c r="J2314" i="1"/>
  <c r="I2314" i="1"/>
  <c r="Y2313" i="1"/>
  <c r="X2313" i="1"/>
  <c r="W2313" i="1"/>
  <c r="BU2313" i="1" s="1"/>
  <c r="N2313" i="1"/>
  <c r="J2313" i="1"/>
  <c r="I2313" i="1"/>
  <c r="Y2312" i="1"/>
  <c r="X2312" i="1"/>
  <c r="W2312" i="1"/>
  <c r="BU2312" i="1" s="1"/>
  <c r="N2312" i="1"/>
  <c r="J2312" i="1"/>
  <c r="I2312" i="1"/>
  <c r="Y2311" i="1"/>
  <c r="X2311" i="1"/>
  <c r="W2311" i="1"/>
  <c r="BU2311" i="1" s="1"/>
  <c r="N2311" i="1"/>
  <c r="J2311" i="1"/>
  <c r="I2311" i="1"/>
  <c r="Y2310" i="1"/>
  <c r="X2310" i="1"/>
  <c r="W2310" i="1"/>
  <c r="BU2310" i="1" s="1"/>
  <c r="N2310" i="1"/>
  <c r="J2310" i="1"/>
  <c r="I2310" i="1"/>
  <c r="Y2309" i="1"/>
  <c r="X2309" i="1"/>
  <c r="W2309" i="1"/>
  <c r="BU2309" i="1" s="1"/>
  <c r="N2309" i="1"/>
  <c r="J2309" i="1"/>
  <c r="I2309" i="1"/>
  <c r="Y2308" i="1"/>
  <c r="X2308" i="1"/>
  <c r="W2308" i="1"/>
  <c r="BU2308" i="1" s="1"/>
  <c r="N2308" i="1"/>
  <c r="J2308" i="1"/>
  <c r="I2308" i="1"/>
  <c r="Y2307" i="1"/>
  <c r="X2307" i="1"/>
  <c r="W2307" i="1"/>
  <c r="BU2307" i="1" s="1"/>
  <c r="N2307" i="1"/>
  <c r="J2307" i="1"/>
  <c r="I2307" i="1"/>
  <c r="Y2306" i="1"/>
  <c r="X2306" i="1"/>
  <c r="W2306" i="1"/>
  <c r="BU2306" i="1" s="1"/>
  <c r="N2306" i="1"/>
  <c r="J2306" i="1"/>
  <c r="I2306" i="1"/>
  <c r="Y2305" i="1"/>
  <c r="X2305" i="1"/>
  <c r="W2305" i="1"/>
  <c r="BU2305" i="1" s="1"/>
  <c r="N2305" i="1"/>
  <c r="J2305" i="1"/>
  <c r="I2305" i="1"/>
  <c r="Y2304" i="1"/>
  <c r="X2304" i="1"/>
  <c r="W2304" i="1"/>
  <c r="BU2304" i="1" s="1"/>
  <c r="N2304" i="1"/>
  <c r="J2304" i="1"/>
  <c r="I2304" i="1"/>
  <c r="Y2303" i="1"/>
  <c r="X2303" i="1"/>
  <c r="W2303" i="1"/>
  <c r="BU2303" i="1" s="1"/>
  <c r="N2303" i="1"/>
  <c r="J2303" i="1"/>
  <c r="I2303" i="1"/>
  <c r="Y2302" i="1"/>
  <c r="X2302" i="1"/>
  <c r="W2302" i="1"/>
  <c r="BU2302" i="1" s="1"/>
  <c r="N2302" i="1"/>
  <c r="J2302" i="1"/>
  <c r="I2302" i="1"/>
  <c r="Y2301" i="1"/>
  <c r="X2301" i="1"/>
  <c r="W2301" i="1"/>
  <c r="BU2301" i="1" s="1"/>
  <c r="N2301" i="1"/>
  <c r="J2301" i="1"/>
  <c r="I2301" i="1"/>
  <c r="Y2300" i="1"/>
  <c r="X2300" i="1"/>
  <c r="W2300" i="1"/>
  <c r="BU2300" i="1" s="1"/>
  <c r="N2300" i="1"/>
  <c r="J2300" i="1"/>
  <c r="I2300" i="1"/>
  <c r="Y2299" i="1"/>
  <c r="X2299" i="1"/>
  <c r="W2299" i="1"/>
  <c r="BU2299" i="1" s="1"/>
  <c r="N2299" i="1"/>
  <c r="J2299" i="1"/>
  <c r="I2299" i="1"/>
  <c r="Y2298" i="1"/>
  <c r="X2298" i="1"/>
  <c r="W2298" i="1"/>
  <c r="BU2298" i="1" s="1"/>
  <c r="N2298" i="1"/>
  <c r="J2298" i="1"/>
  <c r="I2298" i="1"/>
  <c r="Y2297" i="1"/>
  <c r="X2297" i="1"/>
  <c r="W2297" i="1"/>
  <c r="BU2297" i="1" s="1"/>
  <c r="N2297" i="1"/>
  <c r="J2297" i="1"/>
  <c r="I2297" i="1"/>
  <c r="Y2296" i="1"/>
  <c r="X2296" i="1"/>
  <c r="W2296" i="1"/>
  <c r="BU2296" i="1" s="1"/>
  <c r="N2296" i="1"/>
  <c r="J2296" i="1"/>
  <c r="I2296" i="1"/>
  <c r="Y2295" i="1"/>
  <c r="X2295" i="1"/>
  <c r="W2295" i="1"/>
  <c r="BU2295" i="1" s="1"/>
  <c r="N2295" i="1"/>
  <c r="J2295" i="1"/>
  <c r="I2295" i="1"/>
  <c r="Y2294" i="1"/>
  <c r="X2294" i="1"/>
  <c r="W2294" i="1"/>
  <c r="BU2294" i="1" s="1"/>
  <c r="N2294" i="1"/>
  <c r="J2294" i="1"/>
  <c r="I2294" i="1"/>
  <c r="Y2293" i="1"/>
  <c r="X2293" i="1"/>
  <c r="W2293" i="1"/>
  <c r="BU2293" i="1" s="1"/>
  <c r="N2293" i="1"/>
  <c r="J2293" i="1"/>
  <c r="I2293" i="1"/>
  <c r="Y2292" i="1"/>
  <c r="X2292" i="1"/>
  <c r="W2292" i="1"/>
  <c r="BU2292" i="1" s="1"/>
  <c r="N2292" i="1"/>
  <c r="J2292" i="1"/>
  <c r="I2292" i="1"/>
  <c r="Y2291" i="1"/>
  <c r="X2291" i="1"/>
  <c r="W2291" i="1"/>
  <c r="BU2291" i="1" s="1"/>
  <c r="N2291" i="1"/>
  <c r="J2291" i="1"/>
  <c r="I2291" i="1"/>
  <c r="Y2290" i="1"/>
  <c r="X2290" i="1"/>
  <c r="W2290" i="1"/>
  <c r="BU2290" i="1" s="1"/>
  <c r="N2290" i="1"/>
  <c r="J2290" i="1"/>
  <c r="I2290" i="1"/>
  <c r="Y2289" i="1"/>
  <c r="X2289" i="1"/>
  <c r="W2289" i="1"/>
  <c r="BU2289" i="1" s="1"/>
  <c r="N2289" i="1"/>
  <c r="J2289" i="1"/>
  <c r="I2289" i="1"/>
  <c r="Y2288" i="1"/>
  <c r="X2288" i="1"/>
  <c r="W2288" i="1"/>
  <c r="BU2288" i="1" s="1"/>
  <c r="N2288" i="1"/>
  <c r="J2288" i="1"/>
  <c r="I2288" i="1"/>
  <c r="Y2287" i="1"/>
  <c r="X2287" i="1"/>
  <c r="W2287" i="1"/>
  <c r="BU2287" i="1" s="1"/>
  <c r="N2287" i="1"/>
  <c r="J2287" i="1"/>
  <c r="I2287" i="1"/>
  <c r="Y2286" i="1"/>
  <c r="X2286" i="1"/>
  <c r="W2286" i="1"/>
  <c r="BU2286" i="1" s="1"/>
  <c r="N2286" i="1"/>
  <c r="J2286" i="1"/>
  <c r="I2286" i="1"/>
  <c r="Y2285" i="1"/>
  <c r="X2285" i="1"/>
  <c r="W2285" i="1"/>
  <c r="BU2285" i="1" s="1"/>
  <c r="N2285" i="1"/>
  <c r="J2285" i="1"/>
  <c r="I2285" i="1"/>
  <c r="Y2284" i="1"/>
  <c r="X2284" i="1"/>
  <c r="W2284" i="1"/>
  <c r="BU2284" i="1" s="1"/>
  <c r="N2284" i="1"/>
  <c r="J2284" i="1"/>
  <c r="I2284" i="1"/>
  <c r="Y2283" i="1"/>
  <c r="X2283" i="1"/>
  <c r="W2283" i="1"/>
  <c r="BU2283" i="1" s="1"/>
  <c r="N2283" i="1"/>
  <c r="J2283" i="1"/>
  <c r="I2283" i="1"/>
  <c r="Y2282" i="1"/>
  <c r="X2282" i="1"/>
  <c r="W2282" i="1"/>
  <c r="BU2282" i="1" s="1"/>
  <c r="N2282" i="1"/>
  <c r="J2282" i="1"/>
  <c r="I2282" i="1"/>
  <c r="Y2281" i="1"/>
  <c r="X2281" i="1"/>
  <c r="W2281" i="1"/>
  <c r="BU2281" i="1" s="1"/>
  <c r="N2281" i="1"/>
  <c r="J2281" i="1"/>
  <c r="I2281" i="1"/>
  <c r="Y2280" i="1"/>
  <c r="X2280" i="1"/>
  <c r="W2280" i="1"/>
  <c r="BU2280" i="1" s="1"/>
  <c r="N2280" i="1"/>
  <c r="J2280" i="1"/>
  <c r="I2280" i="1"/>
  <c r="Y2279" i="1"/>
  <c r="X2279" i="1"/>
  <c r="W2279" i="1"/>
  <c r="BU2279" i="1" s="1"/>
  <c r="N2279" i="1"/>
  <c r="J2279" i="1"/>
  <c r="I2279" i="1"/>
  <c r="Y2278" i="1"/>
  <c r="X2278" i="1"/>
  <c r="W2278" i="1"/>
  <c r="BU2278" i="1" s="1"/>
  <c r="N2278" i="1"/>
  <c r="J2278" i="1"/>
  <c r="I2278" i="1"/>
  <c r="Y2277" i="1"/>
  <c r="X2277" i="1"/>
  <c r="W2277" i="1"/>
  <c r="BU2277" i="1" s="1"/>
  <c r="N2277" i="1"/>
  <c r="J2277" i="1"/>
  <c r="I2277" i="1"/>
  <c r="Y2276" i="1"/>
  <c r="X2276" i="1"/>
  <c r="W2276" i="1"/>
  <c r="BU2276" i="1" s="1"/>
  <c r="N2276" i="1"/>
  <c r="J2276" i="1"/>
  <c r="I2276" i="1"/>
  <c r="Y2275" i="1"/>
  <c r="X2275" i="1"/>
  <c r="W2275" i="1"/>
  <c r="BU2275" i="1" s="1"/>
  <c r="N2275" i="1"/>
  <c r="J2275" i="1"/>
  <c r="I2275" i="1"/>
  <c r="Y2274" i="1"/>
  <c r="X2274" i="1"/>
  <c r="W2274" i="1"/>
  <c r="BU2274" i="1" s="1"/>
  <c r="N2274" i="1"/>
  <c r="J2274" i="1"/>
  <c r="I2274" i="1"/>
  <c r="Y2273" i="1"/>
  <c r="X2273" i="1"/>
  <c r="W2273" i="1"/>
  <c r="BU2273" i="1" s="1"/>
  <c r="N2273" i="1"/>
  <c r="J2273" i="1"/>
  <c r="I2273" i="1"/>
  <c r="Y2272" i="1"/>
  <c r="X2272" i="1"/>
  <c r="W2272" i="1"/>
  <c r="BU2272" i="1" s="1"/>
  <c r="N2272" i="1"/>
  <c r="J2272" i="1"/>
  <c r="I2272" i="1"/>
  <c r="Y2271" i="1"/>
  <c r="X2271" i="1"/>
  <c r="W2271" i="1"/>
  <c r="BU2271" i="1" s="1"/>
  <c r="N2271" i="1"/>
  <c r="J2271" i="1"/>
  <c r="I2271" i="1"/>
  <c r="Y2270" i="1"/>
  <c r="X2270" i="1"/>
  <c r="W2270" i="1"/>
  <c r="BU2270" i="1" s="1"/>
  <c r="N2270" i="1"/>
  <c r="J2270" i="1"/>
  <c r="I2270" i="1"/>
  <c r="Y2269" i="1"/>
  <c r="X2269" i="1"/>
  <c r="W2269" i="1"/>
  <c r="BU2269" i="1" s="1"/>
  <c r="N2269" i="1"/>
  <c r="J2269" i="1"/>
  <c r="I2269" i="1"/>
  <c r="Y2268" i="1"/>
  <c r="X2268" i="1"/>
  <c r="W2268" i="1"/>
  <c r="BU2268" i="1" s="1"/>
  <c r="N2268" i="1"/>
  <c r="J2268" i="1"/>
  <c r="I2268" i="1"/>
  <c r="Y2267" i="1"/>
  <c r="X2267" i="1"/>
  <c r="W2267" i="1"/>
  <c r="BU2267" i="1" s="1"/>
  <c r="N2267" i="1"/>
  <c r="J2267" i="1"/>
  <c r="I2267" i="1"/>
  <c r="Y2266" i="1"/>
  <c r="X2266" i="1"/>
  <c r="W2266" i="1"/>
  <c r="BU2266" i="1" s="1"/>
  <c r="N2266" i="1"/>
  <c r="J2266" i="1"/>
  <c r="I2266" i="1"/>
  <c r="Y2265" i="1"/>
  <c r="X2265" i="1"/>
  <c r="W2265" i="1"/>
  <c r="BU2265" i="1" s="1"/>
  <c r="N2265" i="1"/>
  <c r="J2265" i="1"/>
  <c r="I2265" i="1"/>
  <c r="Y2264" i="1"/>
  <c r="X2264" i="1"/>
  <c r="W2264" i="1"/>
  <c r="BU2264" i="1" s="1"/>
  <c r="N2264" i="1"/>
  <c r="J2264" i="1"/>
  <c r="I2264" i="1"/>
  <c r="Y2263" i="1"/>
  <c r="X2263" i="1"/>
  <c r="W2263" i="1"/>
  <c r="BU2263" i="1" s="1"/>
  <c r="N2263" i="1"/>
  <c r="J2263" i="1"/>
  <c r="I2263" i="1"/>
  <c r="Y2262" i="1"/>
  <c r="X2262" i="1"/>
  <c r="W2262" i="1"/>
  <c r="BU2262" i="1" s="1"/>
  <c r="N2262" i="1"/>
  <c r="J2262" i="1"/>
  <c r="I2262" i="1"/>
  <c r="Y2261" i="1"/>
  <c r="X2261" i="1"/>
  <c r="W2261" i="1"/>
  <c r="BU2261" i="1" s="1"/>
  <c r="N2261" i="1"/>
  <c r="J2261" i="1"/>
  <c r="I2261" i="1"/>
  <c r="Y2260" i="1"/>
  <c r="X2260" i="1"/>
  <c r="W2260" i="1"/>
  <c r="BU2260" i="1" s="1"/>
  <c r="N2260" i="1"/>
  <c r="J2260" i="1"/>
  <c r="I2260" i="1"/>
  <c r="Y2259" i="1"/>
  <c r="X2259" i="1"/>
  <c r="W2259" i="1"/>
  <c r="BU2259" i="1" s="1"/>
  <c r="N2259" i="1"/>
  <c r="J2259" i="1"/>
  <c r="I2259" i="1"/>
  <c r="Y2258" i="1"/>
  <c r="X2258" i="1"/>
  <c r="W2258" i="1"/>
  <c r="BU2258" i="1" s="1"/>
  <c r="N2258" i="1"/>
  <c r="J2258" i="1"/>
  <c r="I2258" i="1"/>
  <c r="Y2257" i="1"/>
  <c r="X2257" i="1"/>
  <c r="W2257" i="1"/>
  <c r="BU2257" i="1" s="1"/>
  <c r="N2257" i="1"/>
  <c r="J2257" i="1"/>
  <c r="I2257" i="1"/>
  <c r="Y2256" i="1"/>
  <c r="X2256" i="1"/>
  <c r="W2256" i="1"/>
  <c r="BU2256" i="1" s="1"/>
  <c r="N2256" i="1"/>
  <c r="J2256" i="1"/>
  <c r="I2256" i="1"/>
  <c r="Y2255" i="1"/>
  <c r="X2255" i="1"/>
  <c r="W2255" i="1"/>
  <c r="BU2255" i="1" s="1"/>
  <c r="N2255" i="1"/>
  <c r="J2255" i="1"/>
  <c r="I2255" i="1"/>
  <c r="Y2254" i="1"/>
  <c r="X2254" i="1"/>
  <c r="W2254" i="1"/>
  <c r="BU2254" i="1" s="1"/>
  <c r="N2254" i="1"/>
  <c r="J2254" i="1"/>
  <c r="I2254" i="1"/>
  <c r="Y2253" i="1"/>
  <c r="X2253" i="1"/>
  <c r="W2253" i="1"/>
  <c r="BU2253" i="1" s="1"/>
  <c r="N2253" i="1"/>
  <c r="J2253" i="1"/>
  <c r="I2253" i="1"/>
  <c r="Y2252" i="1"/>
  <c r="X2252" i="1"/>
  <c r="W2252" i="1"/>
  <c r="BU2252" i="1" s="1"/>
  <c r="N2252" i="1"/>
  <c r="J2252" i="1"/>
  <c r="I2252" i="1"/>
  <c r="Y2251" i="1"/>
  <c r="X2251" i="1"/>
  <c r="W2251" i="1"/>
  <c r="BU2251" i="1" s="1"/>
  <c r="N2251" i="1"/>
  <c r="J2251" i="1"/>
  <c r="I2251" i="1"/>
  <c r="Y2250" i="1"/>
  <c r="X2250" i="1"/>
  <c r="W2250" i="1"/>
  <c r="BU2250" i="1" s="1"/>
  <c r="N2250" i="1"/>
  <c r="J2250" i="1"/>
  <c r="I2250" i="1"/>
  <c r="Y2249" i="1"/>
  <c r="X2249" i="1"/>
  <c r="W2249" i="1"/>
  <c r="BU2249" i="1" s="1"/>
  <c r="N2249" i="1"/>
  <c r="J2249" i="1"/>
  <c r="I2249" i="1"/>
  <c r="Y2248" i="1"/>
  <c r="X2248" i="1"/>
  <c r="W2248" i="1"/>
  <c r="BU2248" i="1" s="1"/>
  <c r="N2248" i="1"/>
  <c r="J2248" i="1"/>
  <c r="I2248" i="1"/>
  <c r="Y2247" i="1"/>
  <c r="X2247" i="1"/>
  <c r="W2247" i="1"/>
  <c r="BU2247" i="1" s="1"/>
  <c r="N2247" i="1"/>
  <c r="J2247" i="1"/>
  <c r="I2247" i="1"/>
  <c r="Y2246" i="1"/>
  <c r="X2246" i="1"/>
  <c r="W2246" i="1"/>
  <c r="BU2246" i="1" s="1"/>
  <c r="N2246" i="1"/>
  <c r="J2246" i="1"/>
  <c r="I2246" i="1"/>
  <c r="Y2245" i="1"/>
  <c r="X2245" i="1"/>
  <c r="W2245" i="1"/>
  <c r="BU2245" i="1" s="1"/>
  <c r="N2245" i="1"/>
  <c r="J2245" i="1"/>
  <c r="I2245" i="1"/>
  <c r="Y2244" i="1"/>
  <c r="X2244" i="1"/>
  <c r="W2244" i="1"/>
  <c r="BU2244" i="1" s="1"/>
  <c r="N2244" i="1"/>
  <c r="J2244" i="1"/>
  <c r="I2244" i="1"/>
  <c r="Y2243" i="1"/>
  <c r="X2243" i="1"/>
  <c r="W2243" i="1"/>
  <c r="BU2243" i="1" s="1"/>
  <c r="N2243" i="1"/>
  <c r="J2243" i="1"/>
  <c r="I2243" i="1"/>
  <c r="Y2242" i="1"/>
  <c r="X2242" i="1"/>
  <c r="W2242" i="1"/>
  <c r="BU2242" i="1" s="1"/>
  <c r="N2242" i="1"/>
  <c r="J2242" i="1"/>
  <c r="I2242" i="1"/>
  <c r="Y2241" i="1"/>
  <c r="X2241" i="1"/>
  <c r="W2241" i="1"/>
  <c r="BU2241" i="1" s="1"/>
  <c r="N2241" i="1"/>
  <c r="J2241" i="1"/>
  <c r="I2241" i="1"/>
  <c r="Y2240" i="1"/>
  <c r="X2240" i="1"/>
  <c r="W2240" i="1"/>
  <c r="BU2240" i="1" s="1"/>
  <c r="N2240" i="1"/>
  <c r="J2240" i="1"/>
  <c r="I2240" i="1"/>
  <c r="Y2239" i="1"/>
  <c r="X2239" i="1"/>
  <c r="W2239" i="1"/>
  <c r="BU2239" i="1" s="1"/>
  <c r="N2239" i="1"/>
  <c r="J2239" i="1"/>
  <c r="I2239" i="1"/>
  <c r="Y2238" i="1"/>
  <c r="X2238" i="1"/>
  <c r="W2238" i="1"/>
  <c r="BU2238" i="1" s="1"/>
  <c r="N2238" i="1"/>
  <c r="J2238" i="1"/>
  <c r="I2238" i="1"/>
  <c r="Y2237" i="1"/>
  <c r="X2237" i="1"/>
  <c r="W2237" i="1"/>
  <c r="BU2237" i="1" s="1"/>
  <c r="N2237" i="1"/>
  <c r="J2237" i="1"/>
  <c r="I2237" i="1"/>
  <c r="Y2236" i="1"/>
  <c r="X2236" i="1"/>
  <c r="W2236" i="1"/>
  <c r="BU2236" i="1" s="1"/>
  <c r="N2236" i="1"/>
  <c r="J2236" i="1"/>
  <c r="I2236" i="1"/>
  <c r="Y2235" i="1"/>
  <c r="X2235" i="1"/>
  <c r="W2235" i="1"/>
  <c r="BU2235" i="1" s="1"/>
  <c r="N2235" i="1"/>
  <c r="J2235" i="1"/>
  <c r="I2235" i="1"/>
  <c r="Y2234" i="1"/>
  <c r="X2234" i="1"/>
  <c r="W2234" i="1"/>
  <c r="BU2234" i="1" s="1"/>
  <c r="N2234" i="1"/>
  <c r="J2234" i="1"/>
  <c r="I2234" i="1"/>
  <c r="Y2233" i="1"/>
  <c r="X2233" i="1"/>
  <c r="W2233" i="1"/>
  <c r="BU2233" i="1" s="1"/>
  <c r="N2233" i="1"/>
  <c r="J2233" i="1"/>
  <c r="I2233" i="1"/>
  <c r="Y2232" i="1"/>
  <c r="X2232" i="1"/>
  <c r="W2232" i="1"/>
  <c r="BU2232" i="1" s="1"/>
  <c r="N2232" i="1"/>
  <c r="J2232" i="1"/>
  <c r="I2232" i="1"/>
  <c r="Y2231" i="1"/>
  <c r="X2231" i="1"/>
  <c r="W2231" i="1"/>
  <c r="BU2231" i="1" s="1"/>
  <c r="N2231" i="1"/>
  <c r="J2231" i="1"/>
  <c r="I2231" i="1"/>
  <c r="Y2230" i="1"/>
  <c r="X2230" i="1"/>
  <c r="W2230" i="1"/>
  <c r="BU2230" i="1" s="1"/>
  <c r="N2230" i="1"/>
  <c r="J2230" i="1"/>
  <c r="I2230" i="1"/>
  <c r="Y2229" i="1"/>
  <c r="X2229" i="1"/>
  <c r="W2229" i="1"/>
  <c r="BU2229" i="1" s="1"/>
  <c r="N2229" i="1"/>
  <c r="J2229" i="1"/>
  <c r="I2229" i="1"/>
  <c r="Y2228" i="1"/>
  <c r="X2228" i="1"/>
  <c r="W2228" i="1"/>
  <c r="BU2228" i="1" s="1"/>
  <c r="N2228" i="1"/>
  <c r="J2228" i="1"/>
  <c r="I2228" i="1"/>
  <c r="Y2227" i="1"/>
  <c r="X2227" i="1"/>
  <c r="W2227" i="1"/>
  <c r="BU2227" i="1" s="1"/>
  <c r="N2227" i="1"/>
  <c r="J2227" i="1"/>
  <c r="I2227" i="1"/>
  <c r="Y2226" i="1"/>
  <c r="X2226" i="1"/>
  <c r="W2226" i="1"/>
  <c r="BU2226" i="1" s="1"/>
  <c r="N2226" i="1"/>
  <c r="J2226" i="1"/>
  <c r="I2226" i="1"/>
  <c r="Y2225" i="1"/>
  <c r="X2225" i="1"/>
  <c r="W2225" i="1"/>
  <c r="BU2225" i="1" s="1"/>
  <c r="N2225" i="1"/>
  <c r="J2225" i="1"/>
  <c r="I2225" i="1"/>
  <c r="Y2224" i="1"/>
  <c r="X2224" i="1"/>
  <c r="W2224" i="1"/>
  <c r="BU2224" i="1" s="1"/>
  <c r="N2224" i="1"/>
  <c r="J2224" i="1"/>
  <c r="I2224" i="1"/>
  <c r="Y2223" i="1"/>
  <c r="X2223" i="1"/>
  <c r="W2223" i="1"/>
  <c r="BU2223" i="1" s="1"/>
  <c r="N2223" i="1"/>
  <c r="J2223" i="1"/>
  <c r="I2223" i="1"/>
  <c r="Y2222" i="1"/>
  <c r="X2222" i="1"/>
  <c r="W2222" i="1"/>
  <c r="BU2222" i="1" s="1"/>
  <c r="N2222" i="1"/>
  <c r="J2222" i="1"/>
  <c r="I2222" i="1"/>
  <c r="Y2221" i="1"/>
  <c r="X2221" i="1"/>
  <c r="W2221" i="1"/>
  <c r="BU2221" i="1" s="1"/>
  <c r="N2221" i="1"/>
  <c r="J2221" i="1"/>
  <c r="I2221" i="1"/>
  <c r="Y2220" i="1"/>
  <c r="X2220" i="1"/>
  <c r="W2220" i="1"/>
  <c r="BU2220" i="1" s="1"/>
  <c r="N2220" i="1"/>
  <c r="J2220" i="1"/>
  <c r="I2220" i="1"/>
  <c r="Y2219" i="1"/>
  <c r="X2219" i="1"/>
  <c r="W2219" i="1"/>
  <c r="BU2219" i="1" s="1"/>
  <c r="N2219" i="1"/>
  <c r="J2219" i="1"/>
  <c r="I2219" i="1"/>
  <c r="Y2218" i="1"/>
  <c r="X2218" i="1"/>
  <c r="W2218" i="1"/>
  <c r="BU2218" i="1" s="1"/>
  <c r="N2218" i="1"/>
  <c r="J2218" i="1"/>
  <c r="I2218" i="1"/>
  <c r="Y2217" i="1"/>
  <c r="X2217" i="1"/>
  <c r="W2217" i="1"/>
  <c r="BU2217" i="1" s="1"/>
  <c r="N2217" i="1"/>
  <c r="J2217" i="1"/>
  <c r="I2217" i="1"/>
  <c r="Y2216" i="1"/>
  <c r="X2216" i="1"/>
  <c r="W2216" i="1"/>
  <c r="BU2216" i="1" s="1"/>
  <c r="N2216" i="1"/>
  <c r="J2216" i="1"/>
  <c r="I2216" i="1"/>
  <c r="Y2215" i="1"/>
  <c r="X2215" i="1"/>
  <c r="W2215" i="1"/>
  <c r="BU2215" i="1" s="1"/>
  <c r="N2215" i="1"/>
  <c r="J2215" i="1"/>
  <c r="I2215" i="1"/>
  <c r="Y2214" i="1"/>
  <c r="X2214" i="1"/>
  <c r="W2214" i="1"/>
  <c r="BU2214" i="1" s="1"/>
  <c r="N2214" i="1"/>
  <c r="J2214" i="1"/>
  <c r="I2214" i="1"/>
  <c r="Y2213" i="1"/>
  <c r="X2213" i="1"/>
  <c r="W2213" i="1"/>
  <c r="BU2213" i="1" s="1"/>
  <c r="N2213" i="1"/>
  <c r="J2213" i="1"/>
  <c r="I2213" i="1"/>
  <c r="Y2212" i="1"/>
  <c r="X2212" i="1"/>
  <c r="W2212" i="1"/>
  <c r="BU2212" i="1" s="1"/>
  <c r="N2212" i="1"/>
  <c r="J2212" i="1"/>
  <c r="I2212" i="1"/>
  <c r="Y2211" i="1"/>
  <c r="X2211" i="1"/>
  <c r="W2211" i="1"/>
  <c r="BU2211" i="1" s="1"/>
  <c r="N2211" i="1"/>
  <c r="J2211" i="1"/>
  <c r="I2211" i="1"/>
  <c r="Y2210" i="1"/>
  <c r="X2210" i="1"/>
  <c r="W2210" i="1"/>
  <c r="BU2210" i="1" s="1"/>
  <c r="N2210" i="1"/>
  <c r="J2210" i="1"/>
  <c r="I2210" i="1"/>
  <c r="Y2209" i="1"/>
  <c r="X2209" i="1"/>
  <c r="W2209" i="1"/>
  <c r="BU2209" i="1" s="1"/>
  <c r="N2209" i="1"/>
  <c r="J2209" i="1"/>
  <c r="I2209" i="1"/>
  <c r="Y2208" i="1"/>
  <c r="X2208" i="1"/>
  <c r="W2208" i="1"/>
  <c r="BU2208" i="1" s="1"/>
  <c r="N2208" i="1"/>
  <c r="J2208" i="1"/>
  <c r="I2208" i="1"/>
  <c r="Y2207" i="1"/>
  <c r="X2207" i="1"/>
  <c r="W2207" i="1"/>
  <c r="BU2207" i="1" s="1"/>
  <c r="N2207" i="1"/>
  <c r="J2207" i="1"/>
  <c r="I2207" i="1"/>
  <c r="Y2206" i="1"/>
  <c r="X2206" i="1"/>
  <c r="W2206" i="1"/>
  <c r="BU2206" i="1" s="1"/>
  <c r="N2206" i="1"/>
  <c r="J2206" i="1"/>
  <c r="I2206" i="1"/>
  <c r="Y2205" i="1"/>
  <c r="X2205" i="1"/>
  <c r="W2205" i="1"/>
  <c r="BU2205" i="1" s="1"/>
  <c r="N2205" i="1"/>
  <c r="J2205" i="1"/>
  <c r="I2205" i="1"/>
  <c r="Y2204" i="1"/>
  <c r="X2204" i="1"/>
  <c r="W2204" i="1"/>
  <c r="BU2204" i="1" s="1"/>
  <c r="N2204" i="1"/>
  <c r="J2204" i="1"/>
  <c r="I2204" i="1"/>
  <c r="Y2203" i="1"/>
  <c r="X2203" i="1"/>
  <c r="W2203" i="1"/>
  <c r="BU2203" i="1" s="1"/>
  <c r="N2203" i="1"/>
  <c r="J2203" i="1"/>
  <c r="I2203" i="1"/>
  <c r="Y2202" i="1"/>
  <c r="X2202" i="1"/>
  <c r="W2202" i="1"/>
  <c r="BU2202" i="1" s="1"/>
  <c r="N2202" i="1"/>
  <c r="J2202" i="1"/>
  <c r="I2202" i="1"/>
  <c r="Y2201" i="1"/>
  <c r="X2201" i="1"/>
  <c r="W2201" i="1"/>
  <c r="BU2201" i="1" s="1"/>
  <c r="N2201" i="1"/>
  <c r="J2201" i="1"/>
  <c r="I2201" i="1"/>
  <c r="Y2200" i="1"/>
  <c r="X2200" i="1"/>
  <c r="W2200" i="1"/>
  <c r="BU2200" i="1" s="1"/>
  <c r="N2200" i="1"/>
  <c r="J2200" i="1"/>
  <c r="I2200" i="1"/>
  <c r="Y2199" i="1"/>
  <c r="X2199" i="1"/>
  <c r="W2199" i="1"/>
  <c r="BU2199" i="1" s="1"/>
  <c r="N2199" i="1"/>
  <c r="J2199" i="1"/>
  <c r="I2199" i="1"/>
  <c r="Y2198" i="1"/>
  <c r="X2198" i="1"/>
  <c r="W2198" i="1"/>
  <c r="BU2198" i="1" s="1"/>
  <c r="N2198" i="1"/>
  <c r="J2198" i="1"/>
  <c r="I2198" i="1"/>
  <c r="Y2197" i="1"/>
  <c r="X2197" i="1"/>
  <c r="W2197" i="1"/>
  <c r="BU2197" i="1" s="1"/>
  <c r="N2197" i="1"/>
  <c r="J2197" i="1"/>
  <c r="I2197" i="1"/>
  <c r="Y2196" i="1"/>
  <c r="X2196" i="1"/>
  <c r="W2196" i="1"/>
  <c r="BU2196" i="1" s="1"/>
  <c r="N2196" i="1"/>
  <c r="J2196" i="1"/>
  <c r="I2196" i="1"/>
  <c r="Y2195" i="1"/>
  <c r="X2195" i="1"/>
  <c r="W2195" i="1"/>
  <c r="BU2195" i="1" s="1"/>
  <c r="N2195" i="1"/>
  <c r="J2195" i="1"/>
  <c r="I2195" i="1"/>
  <c r="Y2194" i="1"/>
  <c r="X2194" i="1"/>
  <c r="W2194" i="1"/>
  <c r="BU2194" i="1" s="1"/>
  <c r="N2194" i="1"/>
  <c r="J2194" i="1"/>
  <c r="I2194" i="1"/>
  <c r="Y2193" i="1"/>
  <c r="X2193" i="1"/>
  <c r="W2193" i="1"/>
  <c r="BU2193" i="1" s="1"/>
  <c r="N2193" i="1"/>
  <c r="J2193" i="1"/>
  <c r="I2193" i="1"/>
  <c r="Y2192" i="1"/>
  <c r="X2192" i="1"/>
  <c r="W2192" i="1"/>
  <c r="BU2192" i="1" s="1"/>
  <c r="N2192" i="1"/>
  <c r="J2192" i="1"/>
  <c r="I2192" i="1"/>
  <c r="Y2191" i="1"/>
  <c r="X2191" i="1"/>
  <c r="W2191" i="1"/>
  <c r="BU2191" i="1" s="1"/>
  <c r="N2191" i="1"/>
  <c r="J2191" i="1"/>
  <c r="I2191" i="1"/>
  <c r="Y2190" i="1"/>
  <c r="X2190" i="1"/>
  <c r="W2190" i="1"/>
  <c r="BU2190" i="1" s="1"/>
  <c r="N2190" i="1"/>
  <c r="J2190" i="1"/>
  <c r="I2190" i="1"/>
  <c r="Y2189" i="1"/>
  <c r="X2189" i="1"/>
  <c r="W2189" i="1"/>
  <c r="BU2189" i="1" s="1"/>
  <c r="N2189" i="1"/>
  <c r="J2189" i="1"/>
  <c r="I2189" i="1"/>
  <c r="Y2188" i="1"/>
  <c r="X2188" i="1"/>
  <c r="W2188" i="1"/>
  <c r="BU2188" i="1" s="1"/>
  <c r="N2188" i="1"/>
  <c r="J2188" i="1"/>
  <c r="I2188" i="1"/>
  <c r="Y2187" i="1"/>
  <c r="X2187" i="1"/>
  <c r="W2187" i="1"/>
  <c r="BU2187" i="1" s="1"/>
  <c r="N2187" i="1"/>
  <c r="J2187" i="1"/>
  <c r="I2187" i="1"/>
  <c r="Y2186" i="1"/>
  <c r="X2186" i="1"/>
  <c r="W2186" i="1"/>
  <c r="BU2186" i="1" s="1"/>
  <c r="N2186" i="1"/>
  <c r="J2186" i="1"/>
  <c r="I2186" i="1"/>
  <c r="Y2185" i="1"/>
  <c r="X2185" i="1"/>
  <c r="W2185" i="1"/>
  <c r="BU2185" i="1" s="1"/>
  <c r="N2185" i="1"/>
  <c r="J2185" i="1"/>
  <c r="I2185" i="1"/>
  <c r="Y2184" i="1"/>
  <c r="X2184" i="1"/>
  <c r="W2184" i="1"/>
  <c r="BU2184" i="1" s="1"/>
  <c r="N2184" i="1"/>
  <c r="J2184" i="1"/>
  <c r="I2184" i="1"/>
  <c r="Y2183" i="1"/>
  <c r="X2183" i="1"/>
  <c r="W2183" i="1"/>
  <c r="BU2183" i="1" s="1"/>
  <c r="N2183" i="1"/>
  <c r="J2183" i="1"/>
  <c r="I2183" i="1"/>
  <c r="Y2182" i="1"/>
  <c r="X2182" i="1"/>
  <c r="W2182" i="1"/>
  <c r="BU2182" i="1" s="1"/>
  <c r="N2182" i="1"/>
  <c r="J2182" i="1"/>
  <c r="I2182" i="1"/>
  <c r="Y2181" i="1"/>
  <c r="X2181" i="1"/>
  <c r="W2181" i="1"/>
  <c r="BU2181" i="1" s="1"/>
  <c r="N2181" i="1"/>
  <c r="J2181" i="1"/>
  <c r="I2181" i="1"/>
  <c r="Y2180" i="1"/>
  <c r="X2180" i="1"/>
  <c r="W2180" i="1"/>
  <c r="BU2180" i="1" s="1"/>
  <c r="N2180" i="1"/>
  <c r="J2180" i="1"/>
  <c r="I2180" i="1"/>
  <c r="Y2179" i="1"/>
  <c r="X2179" i="1"/>
  <c r="W2179" i="1"/>
  <c r="BU2179" i="1" s="1"/>
  <c r="N2179" i="1"/>
  <c r="J2179" i="1"/>
  <c r="I2179" i="1"/>
  <c r="Y2178" i="1"/>
  <c r="X2178" i="1"/>
  <c r="W2178" i="1"/>
  <c r="BU2178" i="1" s="1"/>
  <c r="N2178" i="1"/>
  <c r="J2178" i="1"/>
  <c r="I2178" i="1"/>
  <c r="Y2177" i="1"/>
  <c r="X2177" i="1"/>
  <c r="W2177" i="1"/>
  <c r="BU2177" i="1" s="1"/>
  <c r="N2177" i="1"/>
  <c r="J2177" i="1"/>
  <c r="I2177" i="1"/>
  <c r="Y2176" i="1"/>
  <c r="X2176" i="1"/>
  <c r="W2176" i="1"/>
  <c r="BU2176" i="1" s="1"/>
  <c r="N2176" i="1"/>
  <c r="J2176" i="1"/>
  <c r="I2176" i="1"/>
  <c r="Y2175" i="1"/>
  <c r="X2175" i="1"/>
  <c r="W2175" i="1"/>
  <c r="BU2175" i="1" s="1"/>
  <c r="N2175" i="1"/>
  <c r="J2175" i="1"/>
  <c r="I2175" i="1"/>
  <c r="Y2174" i="1"/>
  <c r="X2174" i="1"/>
  <c r="W2174" i="1"/>
  <c r="BU2174" i="1" s="1"/>
  <c r="N2174" i="1"/>
  <c r="J2174" i="1"/>
  <c r="I2174" i="1"/>
  <c r="Y2173" i="1"/>
  <c r="X2173" i="1"/>
  <c r="W2173" i="1"/>
  <c r="BU2173" i="1" s="1"/>
  <c r="N2173" i="1"/>
  <c r="J2173" i="1"/>
  <c r="I2173" i="1"/>
  <c r="Y2172" i="1"/>
  <c r="X2172" i="1"/>
  <c r="W2172" i="1"/>
  <c r="BU2172" i="1" s="1"/>
  <c r="N2172" i="1"/>
  <c r="J2172" i="1"/>
  <c r="I2172" i="1"/>
  <c r="Y2171" i="1"/>
  <c r="X2171" i="1"/>
  <c r="W2171" i="1"/>
  <c r="BU2171" i="1" s="1"/>
  <c r="N2171" i="1"/>
  <c r="J2171" i="1"/>
  <c r="I2171" i="1"/>
  <c r="Y2170" i="1"/>
  <c r="X2170" i="1"/>
  <c r="W2170" i="1"/>
  <c r="BU2170" i="1" s="1"/>
  <c r="N2170" i="1"/>
  <c r="J2170" i="1"/>
  <c r="I2170" i="1"/>
  <c r="Y2169" i="1"/>
  <c r="X2169" i="1"/>
  <c r="W2169" i="1"/>
  <c r="BU2169" i="1" s="1"/>
  <c r="N2169" i="1"/>
  <c r="J2169" i="1"/>
  <c r="I2169" i="1"/>
  <c r="Y2168" i="1"/>
  <c r="X2168" i="1"/>
  <c r="W2168" i="1"/>
  <c r="BU2168" i="1" s="1"/>
  <c r="N2168" i="1"/>
  <c r="J2168" i="1"/>
  <c r="I2168" i="1"/>
  <c r="Y2167" i="1"/>
  <c r="X2167" i="1"/>
  <c r="W2167" i="1"/>
  <c r="BU2167" i="1" s="1"/>
  <c r="N2167" i="1"/>
  <c r="J2167" i="1"/>
  <c r="I2167" i="1"/>
  <c r="Y2166" i="1"/>
  <c r="X2166" i="1"/>
  <c r="W2166" i="1"/>
  <c r="BU2166" i="1" s="1"/>
  <c r="N2166" i="1"/>
  <c r="J2166" i="1"/>
  <c r="I2166" i="1"/>
  <c r="Y2165" i="1"/>
  <c r="X2165" i="1"/>
  <c r="W2165" i="1"/>
  <c r="BU2165" i="1" s="1"/>
  <c r="N2165" i="1"/>
  <c r="J2165" i="1"/>
  <c r="I2165" i="1"/>
  <c r="Y2164" i="1"/>
  <c r="X2164" i="1"/>
  <c r="W2164" i="1"/>
  <c r="BU2164" i="1" s="1"/>
  <c r="N2164" i="1"/>
  <c r="J2164" i="1"/>
  <c r="I2164" i="1"/>
  <c r="Y2163" i="1"/>
  <c r="X2163" i="1"/>
  <c r="W2163" i="1"/>
  <c r="BU2163" i="1" s="1"/>
  <c r="N2163" i="1"/>
  <c r="J2163" i="1"/>
  <c r="I2163" i="1"/>
  <c r="Y2162" i="1"/>
  <c r="X2162" i="1"/>
  <c r="W2162" i="1"/>
  <c r="BU2162" i="1" s="1"/>
  <c r="N2162" i="1"/>
  <c r="J2162" i="1"/>
  <c r="I2162" i="1"/>
  <c r="Y2161" i="1"/>
  <c r="X2161" i="1"/>
  <c r="W2161" i="1"/>
  <c r="BU2161" i="1" s="1"/>
  <c r="N2161" i="1"/>
  <c r="J2161" i="1"/>
  <c r="I2161" i="1"/>
  <c r="Y2160" i="1"/>
  <c r="X2160" i="1"/>
  <c r="W2160" i="1"/>
  <c r="BU2160" i="1" s="1"/>
  <c r="N2160" i="1"/>
  <c r="J2160" i="1"/>
  <c r="I2160" i="1"/>
  <c r="Y2159" i="1"/>
  <c r="X2159" i="1"/>
  <c r="W2159" i="1"/>
  <c r="BU2159" i="1" s="1"/>
  <c r="N2159" i="1"/>
  <c r="J2159" i="1"/>
  <c r="I2159" i="1"/>
  <c r="Y2158" i="1"/>
  <c r="X2158" i="1"/>
  <c r="W2158" i="1"/>
  <c r="BU2158" i="1" s="1"/>
  <c r="N2158" i="1"/>
  <c r="J2158" i="1"/>
  <c r="I2158" i="1"/>
  <c r="Y2157" i="1"/>
  <c r="X2157" i="1"/>
  <c r="W2157" i="1"/>
  <c r="BU2157" i="1" s="1"/>
  <c r="N2157" i="1"/>
  <c r="J2157" i="1"/>
  <c r="I2157" i="1"/>
  <c r="Y2156" i="1"/>
  <c r="X2156" i="1"/>
  <c r="W2156" i="1"/>
  <c r="BU2156" i="1" s="1"/>
  <c r="N2156" i="1"/>
  <c r="J2156" i="1"/>
  <c r="I2156" i="1"/>
  <c r="Y2155" i="1"/>
  <c r="X2155" i="1"/>
  <c r="W2155" i="1"/>
  <c r="BU2155" i="1" s="1"/>
  <c r="N2155" i="1"/>
  <c r="J2155" i="1"/>
  <c r="I2155" i="1"/>
  <c r="Y2154" i="1"/>
  <c r="X2154" i="1"/>
  <c r="W2154" i="1"/>
  <c r="BU2154" i="1" s="1"/>
  <c r="N2154" i="1"/>
  <c r="J2154" i="1"/>
  <c r="I2154" i="1"/>
  <c r="Y2153" i="1"/>
  <c r="X2153" i="1"/>
  <c r="W2153" i="1"/>
  <c r="BU2153" i="1" s="1"/>
  <c r="N2153" i="1"/>
  <c r="J2153" i="1"/>
  <c r="I2153" i="1"/>
  <c r="Y2152" i="1"/>
  <c r="X2152" i="1"/>
  <c r="W2152" i="1"/>
  <c r="BU2152" i="1" s="1"/>
  <c r="N2152" i="1"/>
  <c r="J2152" i="1"/>
  <c r="I2152" i="1"/>
  <c r="Y2151" i="1"/>
  <c r="X2151" i="1"/>
  <c r="W2151" i="1"/>
  <c r="BU2151" i="1" s="1"/>
  <c r="N2151" i="1"/>
  <c r="J2151" i="1"/>
  <c r="I2151" i="1"/>
  <c r="Y2150" i="1"/>
  <c r="X2150" i="1"/>
  <c r="W2150" i="1"/>
  <c r="BU2150" i="1" s="1"/>
  <c r="N2150" i="1"/>
  <c r="J2150" i="1"/>
  <c r="I2150" i="1"/>
  <c r="Y2149" i="1"/>
  <c r="X2149" i="1"/>
  <c r="W2149" i="1"/>
  <c r="BU2149" i="1" s="1"/>
  <c r="N2149" i="1"/>
  <c r="J2149" i="1"/>
  <c r="I2149" i="1"/>
  <c r="Y2148" i="1"/>
  <c r="X2148" i="1"/>
  <c r="W2148" i="1"/>
  <c r="BU2148" i="1" s="1"/>
  <c r="N2148" i="1"/>
  <c r="J2148" i="1"/>
  <c r="I2148" i="1"/>
  <c r="Y2147" i="1"/>
  <c r="X2147" i="1"/>
  <c r="W2147" i="1"/>
  <c r="BU2147" i="1" s="1"/>
  <c r="N2147" i="1"/>
  <c r="J2147" i="1"/>
  <c r="I2147" i="1"/>
  <c r="Y2146" i="1"/>
  <c r="X2146" i="1"/>
  <c r="W2146" i="1"/>
  <c r="BU2146" i="1" s="1"/>
  <c r="N2146" i="1"/>
  <c r="J2146" i="1"/>
  <c r="I2146" i="1"/>
  <c r="Y2145" i="1"/>
  <c r="X2145" i="1"/>
  <c r="W2145" i="1"/>
  <c r="BU2145" i="1" s="1"/>
  <c r="N2145" i="1"/>
  <c r="J2145" i="1"/>
  <c r="I2145" i="1"/>
  <c r="Y2144" i="1"/>
  <c r="X2144" i="1"/>
  <c r="W2144" i="1"/>
  <c r="BU2144" i="1" s="1"/>
  <c r="N2144" i="1"/>
  <c r="J2144" i="1"/>
  <c r="I2144" i="1"/>
  <c r="Y2143" i="1"/>
  <c r="X2143" i="1"/>
  <c r="W2143" i="1"/>
  <c r="BU2143" i="1" s="1"/>
  <c r="N2143" i="1"/>
  <c r="J2143" i="1"/>
  <c r="I2143" i="1"/>
  <c r="Y2142" i="1"/>
  <c r="X2142" i="1"/>
  <c r="W2142" i="1"/>
  <c r="BU2142" i="1" s="1"/>
  <c r="N2142" i="1"/>
  <c r="J2142" i="1"/>
  <c r="I2142" i="1"/>
  <c r="Y2141" i="1"/>
  <c r="X2141" i="1"/>
  <c r="W2141" i="1"/>
  <c r="BU2141" i="1" s="1"/>
  <c r="N2141" i="1"/>
  <c r="J2141" i="1"/>
  <c r="I2141" i="1"/>
  <c r="Y2140" i="1"/>
  <c r="X2140" i="1"/>
  <c r="W2140" i="1"/>
  <c r="BU2140" i="1" s="1"/>
  <c r="N2140" i="1"/>
  <c r="J2140" i="1"/>
  <c r="I2140" i="1"/>
  <c r="Y2139" i="1"/>
  <c r="X2139" i="1"/>
  <c r="W2139" i="1"/>
  <c r="BU2139" i="1" s="1"/>
  <c r="N2139" i="1"/>
  <c r="J2139" i="1"/>
  <c r="I2139" i="1"/>
  <c r="Y2138" i="1"/>
  <c r="X2138" i="1"/>
  <c r="W2138" i="1"/>
  <c r="BU2138" i="1" s="1"/>
  <c r="N2138" i="1"/>
  <c r="J2138" i="1"/>
  <c r="I2138" i="1"/>
  <c r="Y2137" i="1"/>
  <c r="X2137" i="1"/>
  <c r="W2137" i="1"/>
  <c r="BU2137" i="1" s="1"/>
  <c r="N2137" i="1"/>
  <c r="J2137" i="1"/>
  <c r="I2137" i="1"/>
  <c r="Y2136" i="1"/>
  <c r="X2136" i="1"/>
  <c r="W2136" i="1"/>
  <c r="BU2136" i="1" s="1"/>
  <c r="N2136" i="1"/>
  <c r="J2136" i="1"/>
  <c r="I2136" i="1"/>
  <c r="Y2135" i="1"/>
  <c r="X2135" i="1"/>
  <c r="W2135" i="1"/>
  <c r="BU2135" i="1" s="1"/>
  <c r="N2135" i="1"/>
  <c r="J2135" i="1"/>
  <c r="I2135" i="1"/>
  <c r="Y2134" i="1"/>
  <c r="X2134" i="1"/>
  <c r="W2134" i="1"/>
  <c r="BU2134" i="1" s="1"/>
  <c r="N2134" i="1"/>
  <c r="J2134" i="1"/>
  <c r="I2134" i="1"/>
  <c r="Y2133" i="1"/>
  <c r="X2133" i="1"/>
  <c r="W2133" i="1"/>
  <c r="BU2133" i="1" s="1"/>
  <c r="N2133" i="1"/>
  <c r="J2133" i="1"/>
  <c r="I2133" i="1"/>
  <c r="Y2132" i="1"/>
  <c r="X2132" i="1"/>
  <c r="W2132" i="1"/>
  <c r="BU2132" i="1" s="1"/>
  <c r="N2132" i="1"/>
  <c r="J2132" i="1"/>
  <c r="I2132" i="1"/>
  <c r="Y2131" i="1"/>
  <c r="X2131" i="1"/>
  <c r="W2131" i="1"/>
  <c r="BU2131" i="1" s="1"/>
  <c r="N2131" i="1"/>
  <c r="J2131" i="1"/>
  <c r="I2131" i="1"/>
  <c r="Y2130" i="1"/>
  <c r="X2130" i="1"/>
  <c r="W2130" i="1"/>
  <c r="BU2130" i="1" s="1"/>
  <c r="N2130" i="1"/>
  <c r="J2130" i="1"/>
  <c r="I2130" i="1"/>
  <c r="Y2129" i="1"/>
  <c r="X2129" i="1"/>
  <c r="W2129" i="1"/>
  <c r="BU2129" i="1" s="1"/>
  <c r="N2129" i="1"/>
  <c r="J2129" i="1"/>
  <c r="I2129" i="1"/>
  <c r="Y2128" i="1"/>
  <c r="X2128" i="1"/>
  <c r="W2128" i="1"/>
  <c r="BU2128" i="1" s="1"/>
  <c r="N2128" i="1"/>
  <c r="J2128" i="1"/>
  <c r="I2128" i="1"/>
  <c r="Y2127" i="1"/>
  <c r="X2127" i="1"/>
  <c r="W2127" i="1"/>
  <c r="BU2127" i="1" s="1"/>
  <c r="N2127" i="1"/>
  <c r="J2127" i="1"/>
  <c r="I2127" i="1"/>
  <c r="Y2126" i="1"/>
  <c r="X2126" i="1"/>
  <c r="W2126" i="1"/>
  <c r="BU2126" i="1" s="1"/>
  <c r="N2126" i="1"/>
  <c r="J2126" i="1"/>
  <c r="I2126" i="1"/>
  <c r="Y2125" i="1"/>
  <c r="X2125" i="1"/>
  <c r="W2125" i="1"/>
  <c r="BU2125" i="1" s="1"/>
  <c r="N2125" i="1"/>
  <c r="J2125" i="1"/>
  <c r="I2125" i="1"/>
  <c r="Y2124" i="1"/>
  <c r="X2124" i="1"/>
  <c r="W2124" i="1"/>
  <c r="BU2124" i="1" s="1"/>
  <c r="N2124" i="1"/>
  <c r="J2124" i="1"/>
  <c r="I2124" i="1"/>
  <c r="Y2123" i="1"/>
  <c r="X2123" i="1"/>
  <c r="W2123" i="1"/>
  <c r="BU2123" i="1" s="1"/>
  <c r="N2123" i="1"/>
  <c r="J2123" i="1"/>
  <c r="I2123" i="1"/>
  <c r="Y2122" i="1"/>
  <c r="X2122" i="1"/>
  <c r="W2122" i="1"/>
  <c r="BU2122" i="1" s="1"/>
  <c r="N2122" i="1"/>
  <c r="J2122" i="1"/>
  <c r="I2122" i="1"/>
  <c r="Y2121" i="1"/>
  <c r="X2121" i="1"/>
  <c r="W2121" i="1"/>
  <c r="BU2121" i="1" s="1"/>
  <c r="N2121" i="1"/>
  <c r="J2121" i="1"/>
  <c r="I2121" i="1"/>
  <c r="Y2120" i="1"/>
  <c r="X2120" i="1"/>
  <c r="W2120" i="1"/>
  <c r="BU2120" i="1" s="1"/>
  <c r="N2120" i="1"/>
  <c r="J2120" i="1"/>
  <c r="I2120" i="1"/>
  <c r="Y2119" i="1"/>
  <c r="X2119" i="1"/>
  <c r="W2119" i="1"/>
  <c r="BU2119" i="1" s="1"/>
  <c r="N2119" i="1"/>
  <c r="J2119" i="1"/>
  <c r="I2119" i="1"/>
  <c r="Y2118" i="1"/>
  <c r="X2118" i="1"/>
  <c r="W2118" i="1"/>
  <c r="BU2118" i="1" s="1"/>
  <c r="N2118" i="1"/>
  <c r="J2118" i="1"/>
  <c r="I2118" i="1"/>
  <c r="Y2117" i="1"/>
  <c r="X2117" i="1"/>
  <c r="W2117" i="1"/>
  <c r="BU2117" i="1" s="1"/>
  <c r="N2117" i="1"/>
  <c r="J2117" i="1"/>
  <c r="I2117" i="1"/>
  <c r="Y2116" i="1"/>
  <c r="X2116" i="1"/>
  <c r="W2116" i="1"/>
  <c r="BU2116" i="1" s="1"/>
  <c r="N2116" i="1"/>
  <c r="J2116" i="1"/>
  <c r="I2116" i="1"/>
  <c r="Y2115" i="1"/>
  <c r="X2115" i="1"/>
  <c r="W2115" i="1"/>
  <c r="BU2115" i="1" s="1"/>
  <c r="N2115" i="1"/>
  <c r="J2115" i="1"/>
  <c r="I2115" i="1"/>
  <c r="Y2114" i="1"/>
  <c r="X2114" i="1"/>
  <c r="W2114" i="1"/>
  <c r="BU2114" i="1" s="1"/>
  <c r="N2114" i="1"/>
  <c r="J2114" i="1"/>
  <c r="I2114" i="1"/>
  <c r="Y2113" i="1"/>
  <c r="X2113" i="1"/>
  <c r="W2113" i="1"/>
  <c r="BU2113" i="1" s="1"/>
  <c r="N2113" i="1"/>
  <c r="J2113" i="1"/>
  <c r="I2113" i="1"/>
  <c r="Y2112" i="1"/>
  <c r="X2112" i="1"/>
  <c r="W2112" i="1"/>
  <c r="BU2112" i="1" s="1"/>
  <c r="N2112" i="1"/>
  <c r="J2112" i="1"/>
  <c r="I2112" i="1"/>
  <c r="Y2111" i="1"/>
  <c r="X2111" i="1"/>
  <c r="W2111" i="1"/>
  <c r="BU2111" i="1" s="1"/>
  <c r="N2111" i="1"/>
  <c r="J2111" i="1"/>
  <c r="I2111" i="1"/>
  <c r="Y2110" i="1"/>
  <c r="X2110" i="1"/>
  <c r="W2110" i="1"/>
  <c r="BU2110" i="1" s="1"/>
  <c r="N2110" i="1"/>
  <c r="J2110" i="1"/>
  <c r="I2110" i="1"/>
  <c r="Y2109" i="1"/>
  <c r="X2109" i="1"/>
  <c r="W2109" i="1"/>
  <c r="BU2109" i="1" s="1"/>
  <c r="N2109" i="1"/>
  <c r="J2109" i="1"/>
  <c r="I2109" i="1"/>
  <c r="Y2108" i="1"/>
  <c r="X2108" i="1"/>
  <c r="W2108" i="1"/>
  <c r="BU2108" i="1" s="1"/>
  <c r="N2108" i="1"/>
  <c r="J2108" i="1"/>
  <c r="I2108" i="1"/>
  <c r="Y2107" i="1"/>
  <c r="X2107" i="1"/>
  <c r="W2107" i="1"/>
  <c r="BU2107" i="1" s="1"/>
  <c r="N2107" i="1"/>
  <c r="J2107" i="1"/>
  <c r="I2107" i="1"/>
  <c r="Y2106" i="1"/>
  <c r="X2106" i="1"/>
  <c r="W2106" i="1"/>
  <c r="BU2106" i="1" s="1"/>
  <c r="N2106" i="1"/>
  <c r="J2106" i="1"/>
  <c r="I2106" i="1"/>
  <c r="Y2105" i="1"/>
  <c r="X2105" i="1"/>
  <c r="W2105" i="1"/>
  <c r="BU2105" i="1" s="1"/>
  <c r="N2105" i="1"/>
  <c r="J2105" i="1"/>
  <c r="I2105" i="1"/>
  <c r="Y2104" i="1"/>
  <c r="X2104" i="1"/>
  <c r="W2104" i="1"/>
  <c r="BU2104" i="1" s="1"/>
  <c r="N2104" i="1"/>
  <c r="J2104" i="1"/>
  <c r="I2104" i="1"/>
  <c r="Y2103" i="1"/>
  <c r="X2103" i="1"/>
  <c r="W2103" i="1"/>
  <c r="BU2103" i="1" s="1"/>
  <c r="N2103" i="1"/>
  <c r="J2103" i="1"/>
  <c r="I2103" i="1"/>
  <c r="Y2102" i="1"/>
  <c r="X2102" i="1"/>
  <c r="W2102" i="1"/>
  <c r="BU2102" i="1" s="1"/>
  <c r="N2102" i="1"/>
  <c r="J2102" i="1"/>
  <c r="I2102" i="1"/>
  <c r="Y2101" i="1"/>
  <c r="X2101" i="1"/>
  <c r="W2101" i="1"/>
  <c r="BU2101" i="1" s="1"/>
  <c r="N2101" i="1"/>
  <c r="J2101" i="1"/>
  <c r="I2101" i="1"/>
  <c r="Y2100" i="1"/>
  <c r="X2100" i="1"/>
  <c r="W2100" i="1"/>
  <c r="BU2100" i="1" s="1"/>
  <c r="N2100" i="1"/>
  <c r="J2100" i="1"/>
  <c r="I2100" i="1"/>
  <c r="Y2099" i="1"/>
  <c r="X2099" i="1"/>
  <c r="W2099" i="1"/>
  <c r="BU2099" i="1" s="1"/>
  <c r="N2099" i="1"/>
  <c r="J2099" i="1"/>
  <c r="I2099" i="1"/>
  <c r="Y2098" i="1"/>
  <c r="X2098" i="1"/>
  <c r="W2098" i="1"/>
  <c r="BU2098" i="1" s="1"/>
  <c r="N2098" i="1"/>
  <c r="J2098" i="1"/>
  <c r="I2098" i="1"/>
  <c r="Y2097" i="1"/>
  <c r="X2097" i="1"/>
  <c r="W2097" i="1"/>
  <c r="BU2097" i="1" s="1"/>
  <c r="N2097" i="1"/>
  <c r="J2097" i="1"/>
  <c r="I2097" i="1"/>
  <c r="Y2096" i="1"/>
  <c r="X2096" i="1"/>
  <c r="W2096" i="1"/>
  <c r="BU2096" i="1" s="1"/>
  <c r="N2096" i="1"/>
  <c r="J2096" i="1"/>
  <c r="I2096" i="1"/>
  <c r="Y2095" i="1"/>
  <c r="X2095" i="1"/>
  <c r="W2095" i="1"/>
  <c r="BU2095" i="1" s="1"/>
  <c r="N2095" i="1"/>
  <c r="J2095" i="1"/>
  <c r="I2095" i="1"/>
  <c r="Y2094" i="1"/>
  <c r="X2094" i="1"/>
  <c r="W2094" i="1"/>
  <c r="BU2094" i="1" s="1"/>
  <c r="N2094" i="1"/>
  <c r="J2094" i="1"/>
  <c r="I2094" i="1"/>
  <c r="Y2093" i="1"/>
  <c r="X2093" i="1"/>
  <c r="W2093" i="1"/>
  <c r="BU2093" i="1" s="1"/>
  <c r="N2093" i="1"/>
  <c r="J2093" i="1"/>
  <c r="I2093" i="1"/>
  <c r="Y2092" i="1"/>
  <c r="X2092" i="1"/>
  <c r="W2092" i="1"/>
  <c r="BU2092" i="1" s="1"/>
  <c r="N2092" i="1"/>
  <c r="J2092" i="1"/>
  <c r="I2092" i="1"/>
  <c r="Y2091" i="1"/>
  <c r="X2091" i="1"/>
  <c r="W2091" i="1"/>
  <c r="BU2091" i="1" s="1"/>
  <c r="N2091" i="1"/>
  <c r="J2091" i="1"/>
  <c r="I2091" i="1"/>
  <c r="Y2090" i="1"/>
  <c r="X2090" i="1"/>
  <c r="W2090" i="1"/>
  <c r="BU2090" i="1" s="1"/>
  <c r="N2090" i="1"/>
  <c r="J2090" i="1"/>
  <c r="I2090" i="1"/>
  <c r="Y2089" i="1"/>
  <c r="X2089" i="1"/>
  <c r="W2089" i="1"/>
  <c r="BU2089" i="1" s="1"/>
  <c r="N2089" i="1"/>
  <c r="J2089" i="1"/>
  <c r="I2089" i="1"/>
  <c r="Y2088" i="1"/>
  <c r="X2088" i="1"/>
  <c r="W2088" i="1"/>
  <c r="BU2088" i="1" s="1"/>
  <c r="N2088" i="1"/>
  <c r="J2088" i="1"/>
  <c r="I2088" i="1"/>
  <c r="Y2087" i="1"/>
  <c r="X2087" i="1"/>
  <c r="W2087" i="1"/>
  <c r="BU2087" i="1" s="1"/>
  <c r="N2087" i="1"/>
  <c r="J2087" i="1"/>
  <c r="I2087" i="1"/>
  <c r="Y2086" i="1"/>
  <c r="X2086" i="1"/>
  <c r="W2086" i="1"/>
  <c r="BU2086" i="1" s="1"/>
  <c r="N2086" i="1"/>
  <c r="J2086" i="1"/>
  <c r="I2086" i="1"/>
  <c r="Y2085" i="1"/>
  <c r="X2085" i="1"/>
  <c r="W2085" i="1"/>
  <c r="BU2085" i="1" s="1"/>
  <c r="N2085" i="1"/>
  <c r="J2085" i="1"/>
  <c r="I2085" i="1"/>
  <c r="Y2084" i="1"/>
  <c r="X2084" i="1"/>
  <c r="W2084" i="1"/>
  <c r="BU2084" i="1" s="1"/>
  <c r="N2084" i="1"/>
  <c r="J2084" i="1"/>
  <c r="I2084" i="1"/>
  <c r="Y2083" i="1"/>
  <c r="X2083" i="1"/>
  <c r="W2083" i="1"/>
  <c r="BU2083" i="1" s="1"/>
  <c r="N2083" i="1"/>
  <c r="J2083" i="1"/>
  <c r="I2083" i="1"/>
  <c r="Y2082" i="1"/>
  <c r="X2082" i="1"/>
  <c r="W2082" i="1"/>
  <c r="BU2082" i="1" s="1"/>
  <c r="N2082" i="1"/>
  <c r="J2082" i="1"/>
  <c r="I2082" i="1"/>
  <c r="Y2081" i="1"/>
  <c r="X2081" i="1"/>
  <c r="W2081" i="1"/>
  <c r="BU2081" i="1" s="1"/>
  <c r="N2081" i="1"/>
  <c r="J2081" i="1"/>
  <c r="I2081" i="1"/>
  <c r="Y2080" i="1"/>
  <c r="X2080" i="1"/>
  <c r="W2080" i="1"/>
  <c r="BU2080" i="1" s="1"/>
  <c r="N2080" i="1"/>
  <c r="J2080" i="1"/>
  <c r="I2080" i="1"/>
  <c r="Y2079" i="1"/>
  <c r="X2079" i="1"/>
  <c r="W2079" i="1"/>
  <c r="BU2079" i="1" s="1"/>
  <c r="N2079" i="1"/>
  <c r="J2079" i="1"/>
  <c r="I2079" i="1"/>
  <c r="Y2078" i="1"/>
  <c r="X2078" i="1"/>
  <c r="W2078" i="1"/>
  <c r="BU2078" i="1" s="1"/>
  <c r="N2078" i="1"/>
  <c r="J2078" i="1"/>
  <c r="I2078" i="1"/>
  <c r="Y2077" i="1"/>
  <c r="X2077" i="1"/>
  <c r="W2077" i="1"/>
  <c r="BU2077" i="1" s="1"/>
  <c r="N2077" i="1"/>
  <c r="J2077" i="1"/>
  <c r="I2077" i="1"/>
  <c r="Y2076" i="1"/>
  <c r="X2076" i="1"/>
  <c r="W2076" i="1"/>
  <c r="BU2076" i="1" s="1"/>
  <c r="N2076" i="1"/>
  <c r="J2076" i="1"/>
  <c r="I2076" i="1"/>
  <c r="Y2075" i="1"/>
  <c r="X2075" i="1"/>
  <c r="W2075" i="1"/>
  <c r="BU2075" i="1" s="1"/>
  <c r="N2075" i="1"/>
  <c r="J2075" i="1"/>
  <c r="I2075" i="1"/>
  <c r="Y2074" i="1"/>
  <c r="X2074" i="1"/>
  <c r="W2074" i="1"/>
  <c r="BU2074" i="1" s="1"/>
  <c r="N2074" i="1"/>
  <c r="J2074" i="1"/>
  <c r="I2074" i="1"/>
  <c r="Y2073" i="1"/>
  <c r="X2073" i="1"/>
  <c r="W2073" i="1"/>
  <c r="BU2073" i="1" s="1"/>
  <c r="N2073" i="1"/>
  <c r="J2073" i="1"/>
  <c r="I2073" i="1"/>
  <c r="Y2072" i="1"/>
  <c r="X2072" i="1"/>
  <c r="W2072" i="1"/>
  <c r="BU2072" i="1" s="1"/>
  <c r="N2072" i="1"/>
  <c r="J2072" i="1"/>
  <c r="I2072" i="1"/>
  <c r="Y2071" i="1"/>
  <c r="X2071" i="1"/>
  <c r="W2071" i="1"/>
  <c r="BU2071" i="1" s="1"/>
  <c r="N2071" i="1"/>
  <c r="J2071" i="1"/>
  <c r="I2071" i="1"/>
  <c r="Y2070" i="1"/>
  <c r="X2070" i="1"/>
  <c r="W2070" i="1"/>
  <c r="BU2070" i="1" s="1"/>
  <c r="N2070" i="1"/>
  <c r="J2070" i="1"/>
  <c r="I2070" i="1"/>
  <c r="Y2069" i="1"/>
  <c r="X2069" i="1"/>
  <c r="W2069" i="1"/>
  <c r="BU2069" i="1" s="1"/>
  <c r="N2069" i="1"/>
  <c r="J2069" i="1"/>
  <c r="I2069" i="1"/>
  <c r="Y2068" i="1"/>
  <c r="X2068" i="1"/>
  <c r="W2068" i="1"/>
  <c r="BU2068" i="1" s="1"/>
  <c r="N2068" i="1"/>
  <c r="J2068" i="1"/>
  <c r="I2068" i="1"/>
  <c r="Y2067" i="1"/>
  <c r="X2067" i="1"/>
  <c r="W2067" i="1"/>
  <c r="BU2067" i="1" s="1"/>
  <c r="N2067" i="1"/>
  <c r="J2067" i="1"/>
  <c r="I2067" i="1"/>
  <c r="Y2066" i="1"/>
  <c r="X2066" i="1"/>
  <c r="W2066" i="1"/>
  <c r="BU2066" i="1" s="1"/>
  <c r="N2066" i="1"/>
  <c r="J2066" i="1"/>
  <c r="I2066" i="1"/>
  <c r="Y2065" i="1"/>
  <c r="X2065" i="1"/>
  <c r="W2065" i="1"/>
  <c r="BU2065" i="1" s="1"/>
  <c r="N2065" i="1"/>
  <c r="J2065" i="1"/>
  <c r="I2065" i="1"/>
  <c r="Y2064" i="1"/>
  <c r="X2064" i="1"/>
  <c r="W2064" i="1"/>
  <c r="BU2064" i="1" s="1"/>
  <c r="N2064" i="1"/>
  <c r="J2064" i="1"/>
  <c r="I2064" i="1"/>
  <c r="Y2063" i="1"/>
  <c r="X2063" i="1"/>
  <c r="W2063" i="1"/>
  <c r="BU2063" i="1" s="1"/>
  <c r="N2063" i="1"/>
  <c r="J2063" i="1"/>
  <c r="I2063" i="1"/>
  <c r="Y2062" i="1"/>
  <c r="X2062" i="1"/>
  <c r="W2062" i="1"/>
  <c r="BU2062" i="1" s="1"/>
  <c r="N2062" i="1"/>
  <c r="J2062" i="1"/>
  <c r="I2062" i="1"/>
  <c r="Y2061" i="1"/>
  <c r="X2061" i="1"/>
  <c r="W2061" i="1"/>
  <c r="BU2061" i="1" s="1"/>
  <c r="N2061" i="1"/>
  <c r="J2061" i="1"/>
  <c r="I2061" i="1"/>
  <c r="Y2060" i="1"/>
  <c r="X2060" i="1"/>
  <c r="W2060" i="1"/>
  <c r="BU2060" i="1" s="1"/>
  <c r="N2060" i="1"/>
  <c r="J2060" i="1"/>
  <c r="I2060" i="1"/>
  <c r="Y2059" i="1"/>
  <c r="X2059" i="1"/>
  <c r="W2059" i="1"/>
  <c r="BU2059" i="1" s="1"/>
  <c r="N2059" i="1"/>
  <c r="J2059" i="1"/>
  <c r="I2059" i="1"/>
  <c r="Y2058" i="1"/>
  <c r="X2058" i="1"/>
  <c r="W2058" i="1"/>
  <c r="BU2058" i="1" s="1"/>
  <c r="N2058" i="1"/>
  <c r="J2058" i="1"/>
  <c r="I2058" i="1"/>
  <c r="Y2057" i="1"/>
  <c r="X2057" i="1"/>
  <c r="W2057" i="1"/>
  <c r="BU2057" i="1" s="1"/>
  <c r="N2057" i="1"/>
  <c r="J2057" i="1"/>
  <c r="I2057" i="1"/>
  <c r="Y2056" i="1"/>
  <c r="X2056" i="1"/>
  <c r="W2056" i="1"/>
  <c r="BU2056" i="1" s="1"/>
  <c r="N2056" i="1"/>
  <c r="J2056" i="1"/>
  <c r="I2056" i="1"/>
  <c r="Y2055" i="1"/>
  <c r="X2055" i="1"/>
  <c r="W2055" i="1"/>
  <c r="BU2055" i="1" s="1"/>
  <c r="N2055" i="1"/>
  <c r="J2055" i="1"/>
  <c r="I2055" i="1"/>
  <c r="Y2054" i="1"/>
  <c r="X2054" i="1"/>
  <c r="W2054" i="1"/>
  <c r="BU2054" i="1" s="1"/>
  <c r="N2054" i="1"/>
  <c r="J2054" i="1"/>
  <c r="I2054" i="1"/>
  <c r="Y2053" i="1"/>
  <c r="X2053" i="1"/>
  <c r="W2053" i="1"/>
  <c r="BU2053" i="1" s="1"/>
  <c r="N2053" i="1"/>
  <c r="J2053" i="1"/>
  <c r="I2053" i="1"/>
  <c r="Y2052" i="1"/>
  <c r="X2052" i="1"/>
  <c r="W2052" i="1"/>
  <c r="BU2052" i="1" s="1"/>
  <c r="N2052" i="1"/>
  <c r="J2052" i="1"/>
  <c r="I2052" i="1"/>
  <c r="Y2051" i="1"/>
  <c r="X2051" i="1"/>
  <c r="W2051" i="1"/>
  <c r="BU2051" i="1" s="1"/>
  <c r="N2051" i="1"/>
  <c r="J2051" i="1"/>
  <c r="I2051" i="1"/>
  <c r="Y2050" i="1"/>
  <c r="X2050" i="1"/>
  <c r="W2050" i="1"/>
  <c r="BU2050" i="1" s="1"/>
  <c r="N2050" i="1"/>
  <c r="J2050" i="1"/>
  <c r="I2050" i="1"/>
  <c r="Y2049" i="1"/>
  <c r="X2049" i="1"/>
  <c r="W2049" i="1"/>
  <c r="BU2049" i="1" s="1"/>
  <c r="N2049" i="1"/>
  <c r="J2049" i="1"/>
  <c r="I2049" i="1"/>
  <c r="Y2048" i="1"/>
  <c r="X2048" i="1"/>
  <c r="W2048" i="1"/>
  <c r="BU2048" i="1" s="1"/>
  <c r="N2048" i="1"/>
  <c r="J2048" i="1"/>
  <c r="I2048" i="1"/>
  <c r="Y2047" i="1"/>
  <c r="X2047" i="1"/>
  <c r="W2047" i="1"/>
  <c r="BU2047" i="1" s="1"/>
  <c r="N2047" i="1"/>
  <c r="J2047" i="1"/>
  <c r="I2047" i="1"/>
  <c r="Y2046" i="1"/>
  <c r="X2046" i="1"/>
  <c r="W2046" i="1"/>
  <c r="BU2046" i="1" s="1"/>
  <c r="N2046" i="1"/>
  <c r="J2046" i="1"/>
  <c r="I2046" i="1"/>
  <c r="Y2045" i="1"/>
  <c r="X2045" i="1"/>
  <c r="W2045" i="1"/>
  <c r="BU2045" i="1" s="1"/>
  <c r="N2045" i="1"/>
  <c r="J2045" i="1"/>
  <c r="I2045" i="1"/>
  <c r="Y2044" i="1"/>
  <c r="X2044" i="1"/>
  <c r="W2044" i="1"/>
  <c r="BU2044" i="1" s="1"/>
  <c r="N2044" i="1"/>
  <c r="J2044" i="1"/>
  <c r="I2044" i="1"/>
  <c r="Y2043" i="1"/>
  <c r="X2043" i="1"/>
  <c r="W2043" i="1"/>
  <c r="BU2043" i="1" s="1"/>
  <c r="N2043" i="1"/>
  <c r="J2043" i="1"/>
  <c r="I2043" i="1"/>
  <c r="Y2042" i="1"/>
  <c r="X2042" i="1"/>
  <c r="W2042" i="1"/>
  <c r="BU2042" i="1" s="1"/>
  <c r="N2042" i="1"/>
  <c r="J2042" i="1"/>
  <c r="I2042" i="1"/>
  <c r="Y2041" i="1"/>
  <c r="X2041" i="1"/>
  <c r="W2041" i="1"/>
  <c r="BU2041" i="1" s="1"/>
  <c r="N2041" i="1"/>
  <c r="J2041" i="1"/>
  <c r="I2041" i="1"/>
  <c r="Y2040" i="1"/>
  <c r="X2040" i="1"/>
  <c r="W2040" i="1"/>
  <c r="BU2040" i="1" s="1"/>
  <c r="N2040" i="1"/>
  <c r="J2040" i="1"/>
  <c r="I2040" i="1"/>
  <c r="Y2039" i="1"/>
  <c r="X2039" i="1"/>
  <c r="W2039" i="1"/>
  <c r="BU2039" i="1" s="1"/>
  <c r="N2039" i="1"/>
  <c r="J2039" i="1"/>
  <c r="I2039" i="1"/>
  <c r="Y2038" i="1"/>
  <c r="X2038" i="1"/>
  <c r="W2038" i="1"/>
  <c r="BU2038" i="1" s="1"/>
  <c r="N2038" i="1"/>
  <c r="J2038" i="1"/>
  <c r="I2038" i="1"/>
  <c r="Y2037" i="1"/>
  <c r="X2037" i="1"/>
  <c r="W2037" i="1"/>
  <c r="BU2037" i="1" s="1"/>
  <c r="N2037" i="1"/>
  <c r="J2037" i="1"/>
  <c r="I2037" i="1"/>
  <c r="Y2036" i="1"/>
  <c r="X2036" i="1"/>
  <c r="W2036" i="1"/>
  <c r="BU2036" i="1" s="1"/>
  <c r="N2036" i="1"/>
  <c r="J2036" i="1"/>
  <c r="I2036" i="1"/>
  <c r="Y2035" i="1"/>
  <c r="X2035" i="1"/>
  <c r="W2035" i="1"/>
  <c r="BU2035" i="1" s="1"/>
  <c r="N2035" i="1"/>
  <c r="J2035" i="1"/>
  <c r="I2035" i="1"/>
  <c r="Y2034" i="1"/>
  <c r="X2034" i="1"/>
  <c r="W2034" i="1"/>
  <c r="BU2034" i="1" s="1"/>
  <c r="N2034" i="1"/>
  <c r="J2034" i="1"/>
  <c r="I2034" i="1"/>
  <c r="Y2033" i="1"/>
  <c r="X2033" i="1"/>
  <c r="W2033" i="1"/>
  <c r="BU2033" i="1" s="1"/>
  <c r="N2033" i="1"/>
  <c r="J2033" i="1"/>
  <c r="I2033" i="1"/>
  <c r="Y2032" i="1"/>
  <c r="X2032" i="1"/>
  <c r="W2032" i="1"/>
  <c r="BU2032" i="1" s="1"/>
  <c r="N2032" i="1"/>
  <c r="J2032" i="1"/>
  <c r="I2032" i="1"/>
  <c r="Y2031" i="1"/>
  <c r="X2031" i="1"/>
  <c r="W2031" i="1"/>
  <c r="BU2031" i="1" s="1"/>
  <c r="N2031" i="1"/>
  <c r="J2031" i="1"/>
  <c r="I2031" i="1"/>
  <c r="Y2030" i="1"/>
  <c r="X2030" i="1"/>
  <c r="W2030" i="1"/>
  <c r="BU2030" i="1" s="1"/>
  <c r="N2030" i="1"/>
  <c r="J2030" i="1"/>
  <c r="I2030" i="1"/>
  <c r="Y2029" i="1"/>
  <c r="X2029" i="1"/>
  <c r="W2029" i="1"/>
  <c r="BU2029" i="1" s="1"/>
  <c r="N2029" i="1"/>
  <c r="J2029" i="1"/>
  <c r="I2029" i="1"/>
  <c r="Y2028" i="1"/>
  <c r="X2028" i="1"/>
  <c r="W2028" i="1"/>
  <c r="BU2028" i="1" s="1"/>
  <c r="N2028" i="1"/>
  <c r="J2028" i="1"/>
  <c r="I2028" i="1"/>
  <c r="Y2027" i="1"/>
  <c r="X2027" i="1"/>
  <c r="W2027" i="1"/>
  <c r="BU2027" i="1" s="1"/>
  <c r="N2027" i="1"/>
  <c r="J2027" i="1"/>
  <c r="I2027" i="1"/>
  <c r="Y2026" i="1"/>
  <c r="X2026" i="1"/>
  <c r="W2026" i="1"/>
  <c r="BU2026" i="1" s="1"/>
  <c r="N2026" i="1"/>
  <c r="J2026" i="1"/>
  <c r="I2026" i="1"/>
  <c r="Y2025" i="1"/>
  <c r="X2025" i="1"/>
  <c r="W2025" i="1"/>
  <c r="BU2025" i="1" s="1"/>
  <c r="N2025" i="1"/>
  <c r="J2025" i="1"/>
  <c r="I2025" i="1"/>
  <c r="Y2024" i="1"/>
  <c r="X2024" i="1"/>
  <c r="W2024" i="1"/>
  <c r="BU2024" i="1" s="1"/>
  <c r="N2024" i="1"/>
  <c r="J2024" i="1"/>
  <c r="I2024" i="1"/>
  <c r="Y2023" i="1"/>
  <c r="X2023" i="1"/>
  <c r="W2023" i="1"/>
  <c r="BU2023" i="1" s="1"/>
  <c r="N2023" i="1"/>
  <c r="J2023" i="1"/>
  <c r="I2023" i="1"/>
  <c r="Y2022" i="1"/>
  <c r="X2022" i="1"/>
  <c r="W2022" i="1"/>
  <c r="BU2022" i="1" s="1"/>
  <c r="N2022" i="1"/>
  <c r="J2022" i="1"/>
  <c r="I2022" i="1"/>
  <c r="Y2021" i="1"/>
  <c r="X2021" i="1"/>
  <c r="W2021" i="1"/>
  <c r="BU2021" i="1" s="1"/>
  <c r="N2021" i="1"/>
  <c r="J2021" i="1"/>
  <c r="I2021" i="1"/>
  <c r="Y2020" i="1"/>
  <c r="X2020" i="1"/>
  <c r="W2020" i="1"/>
  <c r="BU2020" i="1" s="1"/>
  <c r="N2020" i="1"/>
  <c r="J2020" i="1"/>
  <c r="I2020" i="1"/>
  <c r="Y2019" i="1"/>
  <c r="X2019" i="1"/>
  <c r="W2019" i="1"/>
  <c r="BU2019" i="1" s="1"/>
  <c r="N2019" i="1"/>
  <c r="J2019" i="1"/>
  <c r="I2019" i="1"/>
  <c r="Y2018" i="1"/>
  <c r="X2018" i="1"/>
  <c r="W2018" i="1"/>
  <c r="BU2018" i="1" s="1"/>
  <c r="N2018" i="1"/>
  <c r="J2018" i="1"/>
  <c r="I2018" i="1"/>
  <c r="Y2017" i="1"/>
  <c r="X2017" i="1"/>
  <c r="W2017" i="1"/>
  <c r="BU2017" i="1" s="1"/>
  <c r="N2017" i="1"/>
  <c r="J2017" i="1"/>
  <c r="I2017" i="1"/>
  <c r="Y2016" i="1"/>
  <c r="X2016" i="1"/>
  <c r="W2016" i="1"/>
  <c r="BU2016" i="1" s="1"/>
  <c r="N2016" i="1"/>
  <c r="J2016" i="1"/>
  <c r="I2016" i="1"/>
  <c r="Y2015" i="1"/>
  <c r="X2015" i="1"/>
  <c r="W2015" i="1"/>
  <c r="BU2015" i="1" s="1"/>
  <c r="N2015" i="1"/>
  <c r="J2015" i="1"/>
  <c r="I2015" i="1"/>
  <c r="Y2014" i="1"/>
  <c r="X2014" i="1"/>
  <c r="W2014" i="1"/>
  <c r="BU2014" i="1" s="1"/>
  <c r="N2014" i="1"/>
  <c r="J2014" i="1"/>
  <c r="I2014" i="1"/>
  <c r="Y2013" i="1"/>
  <c r="X2013" i="1"/>
  <c r="W2013" i="1"/>
  <c r="BU2013" i="1" s="1"/>
  <c r="N2013" i="1"/>
  <c r="J2013" i="1"/>
  <c r="I2013" i="1"/>
  <c r="Y2012" i="1"/>
  <c r="X2012" i="1"/>
  <c r="W2012" i="1"/>
  <c r="BU2012" i="1" s="1"/>
  <c r="N2012" i="1"/>
  <c r="J2012" i="1"/>
  <c r="I2012" i="1"/>
  <c r="Y2011" i="1"/>
  <c r="X2011" i="1"/>
  <c r="W2011" i="1"/>
  <c r="BU2011" i="1" s="1"/>
  <c r="N2011" i="1"/>
  <c r="J2011" i="1"/>
  <c r="I2011" i="1"/>
  <c r="Y2010" i="1"/>
  <c r="X2010" i="1"/>
  <c r="W2010" i="1"/>
  <c r="BU2010" i="1" s="1"/>
  <c r="N2010" i="1"/>
  <c r="J2010" i="1"/>
  <c r="I2010" i="1"/>
  <c r="Y2009" i="1"/>
  <c r="X2009" i="1"/>
  <c r="W2009" i="1"/>
  <c r="BU2009" i="1" s="1"/>
  <c r="N2009" i="1"/>
  <c r="J2009" i="1"/>
  <c r="I2009" i="1"/>
  <c r="Y2008" i="1"/>
  <c r="X2008" i="1"/>
  <c r="W2008" i="1"/>
  <c r="BU2008" i="1" s="1"/>
  <c r="N2008" i="1"/>
  <c r="J2008" i="1"/>
  <c r="I2008" i="1"/>
  <c r="Y2007" i="1"/>
  <c r="X2007" i="1"/>
  <c r="W2007" i="1"/>
  <c r="BU2007" i="1" s="1"/>
  <c r="N2007" i="1"/>
  <c r="J2007" i="1"/>
  <c r="I2007" i="1"/>
  <c r="Y2006" i="1"/>
  <c r="X2006" i="1"/>
  <c r="W2006" i="1"/>
  <c r="BU2006" i="1" s="1"/>
  <c r="N2006" i="1"/>
  <c r="J2006" i="1"/>
  <c r="I2006" i="1"/>
  <c r="Y2005" i="1"/>
  <c r="X2005" i="1"/>
  <c r="W2005" i="1"/>
  <c r="BU2005" i="1" s="1"/>
  <c r="N2005" i="1"/>
  <c r="J2005" i="1"/>
  <c r="I2005" i="1"/>
  <c r="Y2004" i="1"/>
  <c r="X2004" i="1"/>
  <c r="W2004" i="1"/>
  <c r="BU2004" i="1" s="1"/>
  <c r="N2004" i="1"/>
  <c r="J2004" i="1"/>
  <c r="I2004" i="1"/>
  <c r="Y2003" i="1"/>
  <c r="X2003" i="1"/>
  <c r="W2003" i="1"/>
  <c r="BU2003" i="1" s="1"/>
  <c r="N2003" i="1"/>
  <c r="J2003" i="1"/>
  <c r="I2003" i="1"/>
  <c r="Y2002" i="1"/>
  <c r="X2002" i="1"/>
  <c r="W2002" i="1"/>
  <c r="BU2002" i="1" s="1"/>
  <c r="N2002" i="1"/>
  <c r="J2002" i="1"/>
  <c r="I2002" i="1"/>
  <c r="Y2001" i="1"/>
  <c r="X2001" i="1"/>
  <c r="W2001" i="1"/>
  <c r="BU2001" i="1" s="1"/>
  <c r="N2001" i="1"/>
  <c r="J2001" i="1"/>
  <c r="I2001" i="1"/>
  <c r="Y2000" i="1"/>
  <c r="X2000" i="1"/>
  <c r="W2000" i="1"/>
  <c r="BU2000" i="1" s="1"/>
  <c r="N2000" i="1"/>
  <c r="J2000" i="1"/>
  <c r="I2000" i="1"/>
  <c r="Y1999" i="1"/>
  <c r="X1999" i="1"/>
  <c r="W1999" i="1"/>
  <c r="BU1999" i="1" s="1"/>
  <c r="N1999" i="1"/>
  <c r="J1999" i="1"/>
  <c r="I1999" i="1"/>
  <c r="Y1998" i="1"/>
  <c r="X1998" i="1"/>
  <c r="W1998" i="1"/>
  <c r="BU1998" i="1" s="1"/>
  <c r="N1998" i="1"/>
  <c r="J1998" i="1"/>
  <c r="I1998" i="1"/>
  <c r="Y1997" i="1"/>
  <c r="X1997" i="1"/>
  <c r="W1997" i="1"/>
  <c r="BU1997" i="1" s="1"/>
  <c r="N1997" i="1"/>
  <c r="J1997" i="1"/>
  <c r="I1997" i="1"/>
  <c r="Y1996" i="1"/>
  <c r="X1996" i="1"/>
  <c r="W1996" i="1"/>
  <c r="BU1996" i="1" s="1"/>
  <c r="N1996" i="1"/>
  <c r="J1996" i="1"/>
  <c r="I1996" i="1"/>
  <c r="Y1995" i="1"/>
  <c r="X1995" i="1"/>
  <c r="W1995" i="1"/>
  <c r="BU1995" i="1" s="1"/>
  <c r="N1995" i="1"/>
  <c r="J1995" i="1"/>
  <c r="I1995" i="1"/>
  <c r="Y1994" i="1"/>
  <c r="X1994" i="1"/>
  <c r="W1994" i="1"/>
  <c r="BU1994" i="1" s="1"/>
  <c r="N1994" i="1"/>
  <c r="J1994" i="1"/>
  <c r="I1994" i="1"/>
  <c r="Y1993" i="1"/>
  <c r="X1993" i="1"/>
  <c r="W1993" i="1"/>
  <c r="BU1993" i="1" s="1"/>
  <c r="N1993" i="1"/>
  <c r="J1993" i="1"/>
  <c r="I1993" i="1"/>
  <c r="Y1992" i="1"/>
  <c r="X1992" i="1"/>
  <c r="W1992" i="1"/>
  <c r="BU1992" i="1" s="1"/>
  <c r="N1992" i="1"/>
  <c r="J1992" i="1"/>
  <c r="I1992" i="1"/>
  <c r="Y1991" i="1"/>
  <c r="X1991" i="1"/>
  <c r="W1991" i="1"/>
  <c r="BU1991" i="1" s="1"/>
  <c r="N1991" i="1"/>
  <c r="J1991" i="1"/>
  <c r="I1991" i="1"/>
  <c r="Y1990" i="1"/>
  <c r="X1990" i="1"/>
  <c r="W1990" i="1"/>
  <c r="BU1990" i="1" s="1"/>
  <c r="N1990" i="1"/>
  <c r="J1990" i="1"/>
  <c r="I1990" i="1"/>
  <c r="Y1989" i="1"/>
  <c r="X1989" i="1"/>
  <c r="W1989" i="1"/>
  <c r="BU1989" i="1" s="1"/>
  <c r="N1989" i="1"/>
  <c r="J1989" i="1"/>
  <c r="I1989" i="1"/>
  <c r="Y1988" i="1"/>
  <c r="X1988" i="1"/>
  <c r="W1988" i="1"/>
  <c r="BU1988" i="1" s="1"/>
  <c r="N1988" i="1"/>
  <c r="J1988" i="1"/>
  <c r="I1988" i="1"/>
  <c r="Y1987" i="1"/>
  <c r="X1987" i="1"/>
  <c r="W1987" i="1"/>
  <c r="BU1987" i="1" s="1"/>
  <c r="N1987" i="1"/>
  <c r="J1987" i="1"/>
  <c r="I1987" i="1"/>
  <c r="Y1986" i="1"/>
  <c r="X1986" i="1"/>
  <c r="W1986" i="1"/>
  <c r="BU1986" i="1" s="1"/>
  <c r="N1986" i="1"/>
  <c r="J1986" i="1"/>
  <c r="I1986" i="1"/>
  <c r="Y1985" i="1"/>
  <c r="X1985" i="1"/>
  <c r="W1985" i="1"/>
  <c r="BU1985" i="1" s="1"/>
  <c r="N1985" i="1"/>
  <c r="J1985" i="1"/>
  <c r="I1985" i="1"/>
  <c r="Y1984" i="1"/>
  <c r="X1984" i="1"/>
  <c r="W1984" i="1"/>
  <c r="BU1984" i="1" s="1"/>
  <c r="N1984" i="1"/>
  <c r="J1984" i="1"/>
  <c r="I1984" i="1"/>
  <c r="Y1983" i="1"/>
  <c r="X1983" i="1"/>
  <c r="W1983" i="1"/>
  <c r="BU1983" i="1" s="1"/>
  <c r="N1983" i="1"/>
  <c r="J1983" i="1"/>
  <c r="I1983" i="1"/>
  <c r="Y1982" i="1"/>
  <c r="X1982" i="1"/>
  <c r="W1982" i="1"/>
  <c r="BU1982" i="1" s="1"/>
  <c r="N1982" i="1"/>
  <c r="J1982" i="1"/>
  <c r="I1982" i="1"/>
  <c r="Y1981" i="1"/>
  <c r="X1981" i="1"/>
  <c r="W1981" i="1"/>
  <c r="BU1981" i="1" s="1"/>
  <c r="N1981" i="1"/>
  <c r="J1981" i="1"/>
  <c r="I1981" i="1"/>
  <c r="Y1980" i="1"/>
  <c r="X1980" i="1"/>
  <c r="W1980" i="1"/>
  <c r="BU1980" i="1" s="1"/>
  <c r="N1980" i="1"/>
  <c r="J1980" i="1"/>
  <c r="I1980" i="1"/>
  <c r="Y1979" i="1"/>
  <c r="X1979" i="1"/>
  <c r="W1979" i="1"/>
  <c r="BU1979" i="1" s="1"/>
  <c r="N1979" i="1"/>
  <c r="J1979" i="1"/>
  <c r="I1979" i="1"/>
  <c r="Y1978" i="1"/>
  <c r="X1978" i="1"/>
  <c r="W1978" i="1"/>
  <c r="BU1978" i="1" s="1"/>
  <c r="N1978" i="1"/>
  <c r="J1978" i="1"/>
  <c r="I1978" i="1"/>
  <c r="Y1977" i="1"/>
  <c r="X1977" i="1"/>
  <c r="W1977" i="1"/>
  <c r="BU1977" i="1" s="1"/>
  <c r="N1977" i="1"/>
  <c r="J1977" i="1"/>
  <c r="I1977" i="1"/>
  <c r="Y1976" i="1"/>
  <c r="X1976" i="1"/>
  <c r="W1976" i="1"/>
  <c r="BU1976" i="1" s="1"/>
  <c r="N1976" i="1"/>
  <c r="J1976" i="1"/>
  <c r="I1976" i="1"/>
  <c r="Y1975" i="1"/>
  <c r="X1975" i="1"/>
  <c r="W1975" i="1"/>
  <c r="BU1975" i="1" s="1"/>
  <c r="N1975" i="1"/>
  <c r="J1975" i="1"/>
  <c r="I1975" i="1"/>
  <c r="Y1974" i="1"/>
  <c r="X1974" i="1"/>
  <c r="W1974" i="1"/>
  <c r="BU1974" i="1" s="1"/>
  <c r="N1974" i="1"/>
  <c r="J1974" i="1"/>
  <c r="I1974" i="1"/>
  <c r="Y1973" i="1"/>
  <c r="X1973" i="1"/>
  <c r="W1973" i="1"/>
  <c r="BU1973" i="1" s="1"/>
  <c r="N1973" i="1"/>
  <c r="J1973" i="1"/>
  <c r="I1973" i="1"/>
  <c r="Y1972" i="1"/>
  <c r="X1972" i="1"/>
  <c r="W1972" i="1"/>
  <c r="BU1972" i="1" s="1"/>
  <c r="N1972" i="1"/>
  <c r="J1972" i="1"/>
  <c r="I1972" i="1"/>
  <c r="Y1971" i="1"/>
  <c r="X1971" i="1"/>
  <c r="W1971" i="1"/>
  <c r="BU1971" i="1" s="1"/>
  <c r="N1971" i="1"/>
  <c r="J1971" i="1"/>
  <c r="I1971" i="1"/>
  <c r="Y1970" i="1"/>
  <c r="X1970" i="1"/>
  <c r="W1970" i="1"/>
  <c r="BU1970" i="1" s="1"/>
  <c r="N1970" i="1"/>
  <c r="J1970" i="1"/>
  <c r="I1970" i="1"/>
  <c r="Y1969" i="1"/>
  <c r="X1969" i="1"/>
  <c r="W1969" i="1"/>
  <c r="BU1969" i="1" s="1"/>
  <c r="N1969" i="1"/>
  <c r="J1969" i="1"/>
  <c r="I1969" i="1"/>
  <c r="Y1968" i="1"/>
  <c r="X1968" i="1"/>
  <c r="W1968" i="1"/>
  <c r="BU1968" i="1" s="1"/>
  <c r="N1968" i="1"/>
  <c r="J1968" i="1"/>
  <c r="I1968" i="1"/>
  <c r="Y1967" i="1"/>
  <c r="X1967" i="1"/>
  <c r="W1967" i="1"/>
  <c r="BU1967" i="1" s="1"/>
  <c r="N1967" i="1"/>
  <c r="J1967" i="1"/>
  <c r="I1967" i="1"/>
  <c r="Y1966" i="1"/>
  <c r="X1966" i="1"/>
  <c r="W1966" i="1"/>
  <c r="BU1966" i="1" s="1"/>
  <c r="N1966" i="1"/>
  <c r="J1966" i="1"/>
  <c r="I1966" i="1"/>
  <c r="Y1965" i="1"/>
  <c r="X1965" i="1"/>
  <c r="W1965" i="1"/>
  <c r="BU1965" i="1" s="1"/>
  <c r="N1965" i="1"/>
  <c r="J1965" i="1"/>
  <c r="I1965" i="1"/>
  <c r="Y1964" i="1"/>
  <c r="X1964" i="1"/>
  <c r="W1964" i="1"/>
  <c r="BU1964" i="1" s="1"/>
  <c r="N1964" i="1"/>
  <c r="J1964" i="1"/>
  <c r="I1964" i="1"/>
  <c r="Y1963" i="1"/>
  <c r="X1963" i="1"/>
  <c r="W1963" i="1"/>
  <c r="BU1963" i="1" s="1"/>
  <c r="N1963" i="1"/>
  <c r="J1963" i="1"/>
  <c r="I1963" i="1"/>
  <c r="Y1962" i="1"/>
  <c r="X1962" i="1"/>
  <c r="W1962" i="1"/>
  <c r="BU1962" i="1" s="1"/>
  <c r="N1962" i="1"/>
  <c r="J1962" i="1"/>
  <c r="I1962" i="1"/>
  <c r="Y1961" i="1"/>
  <c r="X1961" i="1"/>
  <c r="W1961" i="1"/>
  <c r="BU1961" i="1" s="1"/>
  <c r="N1961" i="1"/>
  <c r="J1961" i="1"/>
  <c r="I1961" i="1"/>
  <c r="Y1960" i="1"/>
  <c r="X1960" i="1"/>
  <c r="W1960" i="1"/>
  <c r="BU1960" i="1" s="1"/>
  <c r="N1960" i="1"/>
  <c r="J1960" i="1"/>
  <c r="I1960" i="1"/>
  <c r="Y1959" i="1"/>
  <c r="X1959" i="1"/>
  <c r="W1959" i="1"/>
  <c r="BU1959" i="1" s="1"/>
  <c r="N1959" i="1"/>
  <c r="J1959" i="1"/>
  <c r="I1959" i="1"/>
  <c r="Y1958" i="1"/>
  <c r="X1958" i="1"/>
  <c r="W1958" i="1"/>
  <c r="BU1958" i="1" s="1"/>
  <c r="N1958" i="1"/>
  <c r="J1958" i="1"/>
  <c r="I1958" i="1"/>
  <c r="Y1957" i="1"/>
  <c r="X1957" i="1"/>
  <c r="W1957" i="1"/>
  <c r="BU1957" i="1" s="1"/>
  <c r="N1957" i="1"/>
  <c r="J1957" i="1"/>
  <c r="I1957" i="1"/>
  <c r="Y1956" i="1"/>
  <c r="X1956" i="1"/>
  <c r="W1956" i="1"/>
  <c r="BU1956" i="1" s="1"/>
  <c r="N1956" i="1"/>
  <c r="J1956" i="1"/>
  <c r="I1956" i="1"/>
  <c r="Y1955" i="1"/>
  <c r="X1955" i="1"/>
  <c r="W1955" i="1"/>
  <c r="BU1955" i="1" s="1"/>
  <c r="N1955" i="1"/>
  <c r="J1955" i="1"/>
  <c r="I1955" i="1"/>
  <c r="Y1954" i="1"/>
  <c r="X1954" i="1"/>
  <c r="W1954" i="1"/>
  <c r="BU1954" i="1" s="1"/>
  <c r="N1954" i="1"/>
  <c r="J1954" i="1"/>
  <c r="I1954" i="1"/>
  <c r="Y1953" i="1"/>
  <c r="X1953" i="1"/>
  <c r="W1953" i="1"/>
  <c r="BU1953" i="1" s="1"/>
  <c r="N1953" i="1"/>
  <c r="J1953" i="1"/>
  <c r="I1953" i="1"/>
  <c r="Y1952" i="1"/>
  <c r="X1952" i="1"/>
  <c r="W1952" i="1"/>
  <c r="BU1952" i="1" s="1"/>
  <c r="N1952" i="1"/>
  <c r="J1952" i="1"/>
  <c r="I1952" i="1"/>
  <c r="Y1951" i="1"/>
  <c r="X1951" i="1"/>
  <c r="W1951" i="1"/>
  <c r="BU1951" i="1" s="1"/>
  <c r="N1951" i="1"/>
  <c r="J1951" i="1"/>
  <c r="I1951" i="1"/>
  <c r="Y1950" i="1"/>
  <c r="X1950" i="1"/>
  <c r="W1950" i="1"/>
  <c r="BU1950" i="1" s="1"/>
  <c r="N1950" i="1"/>
  <c r="J1950" i="1"/>
  <c r="I1950" i="1"/>
  <c r="Y1949" i="1"/>
  <c r="X1949" i="1"/>
  <c r="W1949" i="1"/>
  <c r="BU1949" i="1" s="1"/>
  <c r="N1949" i="1"/>
  <c r="J1949" i="1"/>
  <c r="I1949" i="1"/>
  <c r="Y1948" i="1"/>
  <c r="X1948" i="1"/>
  <c r="W1948" i="1"/>
  <c r="BU1948" i="1" s="1"/>
  <c r="N1948" i="1"/>
  <c r="J1948" i="1"/>
  <c r="I1948" i="1"/>
  <c r="Y1947" i="1"/>
  <c r="X1947" i="1"/>
  <c r="W1947" i="1"/>
  <c r="BU1947" i="1" s="1"/>
  <c r="N1947" i="1"/>
  <c r="J1947" i="1"/>
  <c r="I1947" i="1"/>
  <c r="Y1946" i="1"/>
  <c r="X1946" i="1"/>
  <c r="W1946" i="1"/>
  <c r="BU1946" i="1" s="1"/>
  <c r="N1946" i="1"/>
  <c r="J1946" i="1"/>
  <c r="I1946" i="1"/>
  <c r="Y1945" i="1"/>
  <c r="X1945" i="1"/>
  <c r="W1945" i="1"/>
  <c r="BU1945" i="1" s="1"/>
  <c r="N1945" i="1"/>
  <c r="J1945" i="1"/>
  <c r="I1945" i="1"/>
  <c r="Y1944" i="1"/>
  <c r="X1944" i="1"/>
  <c r="W1944" i="1"/>
  <c r="BU1944" i="1" s="1"/>
  <c r="N1944" i="1"/>
  <c r="J1944" i="1"/>
  <c r="I1944" i="1"/>
  <c r="Y1943" i="1"/>
  <c r="X1943" i="1"/>
  <c r="W1943" i="1"/>
  <c r="BU1943" i="1" s="1"/>
  <c r="N1943" i="1"/>
  <c r="J1943" i="1"/>
  <c r="I1943" i="1"/>
  <c r="Y1942" i="1"/>
  <c r="X1942" i="1"/>
  <c r="W1942" i="1"/>
  <c r="BU1942" i="1" s="1"/>
  <c r="N1942" i="1"/>
  <c r="J1942" i="1"/>
  <c r="I1942" i="1"/>
  <c r="Y1941" i="1"/>
  <c r="X1941" i="1"/>
  <c r="W1941" i="1"/>
  <c r="BU1941" i="1" s="1"/>
  <c r="N1941" i="1"/>
  <c r="J1941" i="1"/>
  <c r="I1941" i="1"/>
  <c r="Y1940" i="1"/>
  <c r="X1940" i="1"/>
  <c r="W1940" i="1"/>
  <c r="BU1940" i="1" s="1"/>
  <c r="N1940" i="1"/>
  <c r="J1940" i="1"/>
  <c r="I1940" i="1"/>
  <c r="Y1939" i="1"/>
  <c r="X1939" i="1"/>
  <c r="W1939" i="1"/>
  <c r="BU1939" i="1" s="1"/>
  <c r="N1939" i="1"/>
  <c r="J1939" i="1"/>
  <c r="I1939" i="1"/>
  <c r="Y1938" i="1"/>
  <c r="X1938" i="1"/>
  <c r="W1938" i="1"/>
  <c r="BU1938" i="1" s="1"/>
  <c r="N1938" i="1"/>
  <c r="J1938" i="1"/>
  <c r="I1938" i="1"/>
  <c r="Y1937" i="1"/>
  <c r="X1937" i="1"/>
  <c r="W1937" i="1"/>
  <c r="BU1937" i="1" s="1"/>
  <c r="N1937" i="1"/>
  <c r="J1937" i="1"/>
  <c r="I1937" i="1"/>
  <c r="Y1936" i="1"/>
  <c r="X1936" i="1"/>
  <c r="W1936" i="1"/>
  <c r="BU1936" i="1" s="1"/>
  <c r="N1936" i="1"/>
  <c r="J1936" i="1"/>
  <c r="I1936" i="1"/>
  <c r="Y1935" i="1"/>
  <c r="X1935" i="1"/>
  <c r="W1935" i="1"/>
  <c r="BU1935" i="1" s="1"/>
  <c r="N1935" i="1"/>
  <c r="J1935" i="1"/>
  <c r="I1935" i="1"/>
  <c r="Y1934" i="1"/>
  <c r="X1934" i="1"/>
  <c r="W1934" i="1"/>
  <c r="BU1934" i="1" s="1"/>
  <c r="N1934" i="1"/>
  <c r="J1934" i="1"/>
  <c r="I1934" i="1"/>
  <c r="Y1933" i="1"/>
  <c r="X1933" i="1"/>
  <c r="W1933" i="1"/>
  <c r="BU1933" i="1" s="1"/>
  <c r="N1933" i="1"/>
  <c r="J1933" i="1"/>
  <c r="I1933" i="1"/>
  <c r="Y1932" i="1"/>
  <c r="X1932" i="1"/>
  <c r="W1932" i="1"/>
  <c r="BU1932" i="1" s="1"/>
  <c r="N1932" i="1"/>
  <c r="J1932" i="1"/>
  <c r="I1932" i="1"/>
  <c r="Y1931" i="1"/>
  <c r="X1931" i="1"/>
  <c r="W1931" i="1"/>
  <c r="BU1931" i="1" s="1"/>
  <c r="N1931" i="1"/>
  <c r="J1931" i="1"/>
  <c r="I1931" i="1"/>
  <c r="Y1930" i="1"/>
  <c r="X1930" i="1"/>
  <c r="W1930" i="1"/>
  <c r="BU1930" i="1" s="1"/>
  <c r="N1930" i="1"/>
  <c r="J1930" i="1"/>
  <c r="I1930" i="1"/>
  <c r="Y1929" i="1"/>
  <c r="X1929" i="1"/>
  <c r="W1929" i="1"/>
  <c r="BU1929" i="1" s="1"/>
  <c r="N1929" i="1"/>
  <c r="J1929" i="1"/>
  <c r="I1929" i="1"/>
  <c r="Y1928" i="1"/>
  <c r="X1928" i="1"/>
  <c r="W1928" i="1"/>
  <c r="BU1928" i="1" s="1"/>
  <c r="N1928" i="1"/>
  <c r="J1928" i="1"/>
  <c r="I1928" i="1"/>
  <c r="Y1927" i="1"/>
  <c r="X1927" i="1"/>
  <c r="W1927" i="1"/>
  <c r="BU1927" i="1" s="1"/>
  <c r="N1927" i="1"/>
  <c r="J1927" i="1"/>
  <c r="I1927" i="1"/>
  <c r="Y1926" i="1"/>
  <c r="X1926" i="1"/>
  <c r="W1926" i="1"/>
  <c r="BU1926" i="1" s="1"/>
  <c r="N1926" i="1"/>
  <c r="J1926" i="1"/>
  <c r="I1926" i="1"/>
  <c r="Y1925" i="1"/>
  <c r="X1925" i="1"/>
  <c r="W1925" i="1"/>
  <c r="BU1925" i="1" s="1"/>
  <c r="N1925" i="1"/>
  <c r="J1925" i="1"/>
  <c r="I1925" i="1"/>
  <c r="Y1924" i="1"/>
  <c r="X1924" i="1"/>
  <c r="W1924" i="1"/>
  <c r="BU1924" i="1" s="1"/>
  <c r="N1924" i="1"/>
  <c r="J1924" i="1"/>
  <c r="I1924" i="1"/>
  <c r="Y1923" i="1"/>
  <c r="X1923" i="1"/>
  <c r="W1923" i="1"/>
  <c r="BU1923" i="1" s="1"/>
  <c r="N1923" i="1"/>
  <c r="J1923" i="1"/>
  <c r="I1923" i="1"/>
  <c r="Y1922" i="1"/>
  <c r="X1922" i="1"/>
  <c r="W1922" i="1"/>
  <c r="BU1922" i="1" s="1"/>
  <c r="N1922" i="1"/>
  <c r="J1922" i="1"/>
  <c r="I1922" i="1"/>
  <c r="Y1921" i="1"/>
  <c r="X1921" i="1"/>
  <c r="W1921" i="1"/>
  <c r="BU1921" i="1" s="1"/>
  <c r="N1921" i="1"/>
  <c r="J1921" i="1"/>
  <c r="I1921" i="1"/>
  <c r="Y1920" i="1"/>
  <c r="X1920" i="1"/>
  <c r="W1920" i="1"/>
  <c r="BU1920" i="1" s="1"/>
  <c r="N1920" i="1"/>
  <c r="J1920" i="1"/>
  <c r="I1920" i="1"/>
  <c r="Y1919" i="1"/>
  <c r="X1919" i="1"/>
  <c r="W1919" i="1"/>
  <c r="BU1919" i="1" s="1"/>
  <c r="N1919" i="1"/>
  <c r="J1919" i="1"/>
  <c r="I1919" i="1"/>
  <c r="Y1918" i="1"/>
  <c r="X1918" i="1"/>
  <c r="W1918" i="1"/>
  <c r="BU1918" i="1" s="1"/>
  <c r="N1918" i="1"/>
  <c r="J1918" i="1"/>
  <c r="I1918" i="1"/>
  <c r="Y1917" i="1"/>
  <c r="X1917" i="1"/>
  <c r="W1917" i="1"/>
  <c r="BU1917" i="1" s="1"/>
  <c r="N1917" i="1"/>
  <c r="J1917" i="1"/>
  <c r="I1917" i="1"/>
  <c r="Y1916" i="1"/>
  <c r="X1916" i="1"/>
  <c r="W1916" i="1"/>
  <c r="BU1916" i="1" s="1"/>
  <c r="N1916" i="1"/>
  <c r="J1916" i="1"/>
  <c r="I1916" i="1"/>
  <c r="Y1915" i="1"/>
  <c r="X1915" i="1"/>
  <c r="W1915" i="1"/>
  <c r="BU1915" i="1" s="1"/>
  <c r="N1915" i="1"/>
  <c r="J1915" i="1"/>
  <c r="I1915" i="1"/>
  <c r="Y1914" i="1"/>
  <c r="X1914" i="1"/>
  <c r="W1914" i="1"/>
  <c r="BU1914" i="1" s="1"/>
  <c r="N1914" i="1"/>
  <c r="J1914" i="1"/>
  <c r="I1914" i="1"/>
  <c r="Y1913" i="1"/>
  <c r="X1913" i="1"/>
  <c r="W1913" i="1"/>
  <c r="BU1913" i="1" s="1"/>
  <c r="N1913" i="1"/>
  <c r="J1913" i="1"/>
  <c r="I1913" i="1"/>
  <c r="Y1912" i="1"/>
  <c r="X1912" i="1"/>
  <c r="W1912" i="1"/>
  <c r="BU1912" i="1" s="1"/>
  <c r="N1912" i="1"/>
  <c r="J1912" i="1"/>
  <c r="I1912" i="1"/>
  <c r="Y1911" i="1"/>
  <c r="X1911" i="1"/>
  <c r="W1911" i="1"/>
  <c r="BU1911" i="1" s="1"/>
  <c r="N1911" i="1"/>
  <c r="J1911" i="1"/>
  <c r="I1911" i="1"/>
  <c r="Y1910" i="1"/>
  <c r="X1910" i="1"/>
  <c r="W1910" i="1"/>
  <c r="BU1910" i="1" s="1"/>
  <c r="N1910" i="1"/>
  <c r="J1910" i="1"/>
  <c r="I1910" i="1"/>
  <c r="Y1909" i="1"/>
  <c r="X1909" i="1"/>
  <c r="W1909" i="1"/>
  <c r="BU1909" i="1" s="1"/>
  <c r="N1909" i="1"/>
  <c r="J1909" i="1"/>
  <c r="I1909" i="1"/>
  <c r="Y1908" i="1"/>
  <c r="X1908" i="1"/>
  <c r="W1908" i="1"/>
  <c r="BU1908" i="1" s="1"/>
  <c r="N1908" i="1"/>
  <c r="J1908" i="1"/>
  <c r="I1908" i="1"/>
  <c r="Y1907" i="1"/>
  <c r="X1907" i="1"/>
  <c r="W1907" i="1"/>
  <c r="BU1907" i="1" s="1"/>
  <c r="N1907" i="1"/>
  <c r="J1907" i="1"/>
  <c r="I1907" i="1"/>
  <c r="Y1906" i="1"/>
  <c r="X1906" i="1"/>
  <c r="W1906" i="1"/>
  <c r="BU1906" i="1" s="1"/>
  <c r="N1906" i="1"/>
  <c r="J1906" i="1"/>
  <c r="I1906" i="1"/>
  <c r="Y1905" i="1"/>
  <c r="X1905" i="1"/>
  <c r="W1905" i="1"/>
  <c r="BU1905" i="1" s="1"/>
  <c r="N1905" i="1"/>
  <c r="J1905" i="1"/>
  <c r="I1905" i="1"/>
  <c r="Y1904" i="1"/>
  <c r="X1904" i="1"/>
  <c r="W1904" i="1"/>
  <c r="BU1904" i="1" s="1"/>
  <c r="N1904" i="1"/>
  <c r="J1904" i="1"/>
  <c r="I1904" i="1"/>
  <c r="Y1903" i="1"/>
  <c r="X1903" i="1"/>
  <c r="W1903" i="1"/>
  <c r="BU1903" i="1" s="1"/>
  <c r="N1903" i="1"/>
  <c r="J1903" i="1"/>
  <c r="I1903" i="1"/>
  <c r="Y1902" i="1"/>
  <c r="X1902" i="1"/>
  <c r="W1902" i="1"/>
  <c r="BU1902" i="1" s="1"/>
  <c r="N1902" i="1"/>
  <c r="J1902" i="1"/>
  <c r="I1902" i="1"/>
  <c r="Y1901" i="1"/>
  <c r="X1901" i="1"/>
  <c r="W1901" i="1"/>
  <c r="BU1901" i="1" s="1"/>
  <c r="N1901" i="1"/>
  <c r="J1901" i="1"/>
  <c r="I1901" i="1"/>
  <c r="Y1900" i="1"/>
  <c r="X1900" i="1"/>
  <c r="W1900" i="1"/>
  <c r="BU1900" i="1" s="1"/>
  <c r="N1900" i="1"/>
  <c r="J1900" i="1"/>
  <c r="I1900" i="1"/>
  <c r="Y1899" i="1"/>
  <c r="X1899" i="1"/>
  <c r="W1899" i="1"/>
  <c r="BU1899" i="1" s="1"/>
  <c r="N1899" i="1"/>
  <c r="J1899" i="1"/>
  <c r="I1899" i="1"/>
  <c r="Y1898" i="1"/>
  <c r="X1898" i="1"/>
  <c r="W1898" i="1"/>
  <c r="BU1898" i="1" s="1"/>
  <c r="N1898" i="1"/>
  <c r="J1898" i="1"/>
  <c r="I1898" i="1"/>
  <c r="Y1897" i="1"/>
  <c r="X1897" i="1"/>
  <c r="W1897" i="1"/>
  <c r="BU1897" i="1" s="1"/>
  <c r="N1897" i="1"/>
  <c r="J1897" i="1"/>
  <c r="I1897" i="1"/>
  <c r="Y1896" i="1"/>
  <c r="X1896" i="1"/>
  <c r="W1896" i="1"/>
  <c r="BU1896" i="1" s="1"/>
  <c r="N1896" i="1"/>
  <c r="J1896" i="1"/>
  <c r="I1896" i="1"/>
  <c r="Y1895" i="1"/>
  <c r="X1895" i="1"/>
  <c r="W1895" i="1"/>
  <c r="BU1895" i="1" s="1"/>
  <c r="N1895" i="1"/>
  <c r="J1895" i="1"/>
  <c r="I1895" i="1"/>
  <c r="Y1894" i="1"/>
  <c r="X1894" i="1"/>
  <c r="W1894" i="1"/>
  <c r="BU1894" i="1" s="1"/>
  <c r="N1894" i="1"/>
  <c r="J1894" i="1"/>
  <c r="I1894" i="1"/>
  <c r="Y1893" i="1"/>
  <c r="X1893" i="1"/>
  <c r="W1893" i="1"/>
  <c r="BU1893" i="1" s="1"/>
  <c r="N1893" i="1"/>
  <c r="J1893" i="1"/>
  <c r="I1893" i="1"/>
  <c r="Y1892" i="1"/>
  <c r="X1892" i="1"/>
  <c r="W1892" i="1"/>
  <c r="BU1892" i="1" s="1"/>
  <c r="N1892" i="1"/>
  <c r="J1892" i="1"/>
  <c r="I1892" i="1"/>
  <c r="Y1891" i="1"/>
  <c r="X1891" i="1"/>
  <c r="W1891" i="1"/>
  <c r="BU1891" i="1" s="1"/>
  <c r="N1891" i="1"/>
  <c r="J1891" i="1"/>
  <c r="I1891" i="1"/>
  <c r="Y1890" i="1"/>
  <c r="X1890" i="1"/>
  <c r="W1890" i="1"/>
  <c r="BU1890" i="1" s="1"/>
  <c r="N1890" i="1"/>
  <c r="J1890" i="1"/>
  <c r="I1890" i="1"/>
  <c r="Y1889" i="1"/>
  <c r="X1889" i="1"/>
  <c r="W1889" i="1"/>
  <c r="BU1889" i="1" s="1"/>
  <c r="N1889" i="1"/>
  <c r="J1889" i="1"/>
  <c r="I1889" i="1"/>
  <c r="Y1888" i="1"/>
  <c r="X1888" i="1"/>
  <c r="W1888" i="1"/>
  <c r="BU1888" i="1" s="1"/>
  <c r="N1888" i="1"/>
  <c r="J1888" i="1"/>
  <c r="I1888" i="1"/>
  <c r="Y1887" i="1"/>
  <c r="X1887" i="1"/>
  <c r="W1887" i="1"/>
  <c r="BU1887" i="1" s="1"/>
  <c r="N1887" i="1"/>
  <c r="J1887" i="1"/>
  <c r="I1887" i="1"/>
  <c r="Y1886" i="1"/>
  <c r="X1886" i="1"/>
  <c r="W1886" i="1"/>
  <c r="BU1886" i="1" s="1"/>
  <c r="N1886" i="1"/>
  <c r="J1886" i="1"/>
  <c r="I1886" i="1"/>
  <c r="Y1885" i="1"/>
  <c r="X1885" i="1"/>
  <c r="W1885" i="1"/>
  <c r="BU1885" i="1" s="1"/>
  <c r="N1885" i="1"/>
  <c r="J1885" i="1"/>
  <c r="I1885" i="1"/>
  <c r="Y1884" i="1"/>
  <c r="X1884" i="1"/>
  <c r="W1884" i="1"/>
  <c r="BU1884" i="1" s="1"/>
  <c r="N1884" i="1"/>
  <c r="J1884" i="1"/>
  <c r="I1884" i="1"/>
  <c r="Y1883" i="1"/>
  <c r="X1883" i="1"/>
  <c r="W1883" i="1"/>
  <c r="BU1883" i="1" s="1"/>
  <c r="N1883" i="1"/>
  <c r="J1883" i="1"/>
  <c r="I1883" i="1"/>
  <c r="Y1882" i="1"/>
  <c r="X1882" i="1"/>
  <c r="W1882" i="1"/>
  <c r="BU1882" i="1" s="1"/>
  <c r="N1882" i="1"/>
  <c r="J1882" i="1"/>
  <c r="I1882" i="1"/>
  <c r="Y1881" i="1"/>
  <c r="X1881" i="1"/>
  <c r="W1881" i="1"/>
  <c r="BU1881" i="1" s="1"/>
  <c r="N1881" i="1"/>
  <c r="J1881" i="1"/>
  <c r="I1881" i="1"/>
  <c r="Y1880" i="1"/>
  <c r="X1880" i="1"/>
  <c r="W1880" i="1"/>
  <c r="BU1880" i="1" s="1"/>
  <c r="N1880" i="1"/>
  <c r="J1880" i="1"/>
  <c r="I1880" i="1"/>
  <c r="Y1879" i="1"/>
  <c r="X1879" i="1"/>
  <c r="W1879" i="1"/>
  <c r="BU1879" i="1" s="1"/>
  <c r="N1879" i="1"/>
  <c r="J1879" i="1"/>
  <c r="I1879" i="1"/>
  <c r="Y1878" i="1"/>
  <c r="X1878" i="1"/>
  <c r="W1878" i="1"/>
  <c r="BU1878" i="1" s="1"/>
  <c r="N1878" i="1"/>
  <c r="J1878" i="1"/>
  <c r="I1878" i="1"/>
  <c r="Y1877" i="1"/>
  <c r="X1877" i="1"/>
  <c r="W1877" i="1"/>
  <c r="BU1877" i="1" s="1"/>
  <c r="N1877" i="1"/>
  <c r="J1877" i="1"/>
  <c r="I1877" i="1"/>
  <c r="Y1876" i="1"/>
  <c r="X1876" i="1"/>
  <c r="W1876" i="1"/>
  <c r="BU1876" i="1" s="1"/>
  <c r="N1876" i="1"/>
  <c r="J1876" i="1"/>
  <c r="I1876" i="1"/>
  <c r="Y1875" i="1"/>
  <c r="X1875" i="1"/>
  <c r="W1875" i="1"/>
  <c r="BU1875" i="1" s="1"/>
  <c r="N1875" i="1"/>
  <c r="J1875" i="1"/>
  <c r="I1875" i="1"/>
  <c r="Y1874" i="1"/>
  <c r="X1874" i="1"/>
  <c r="W1874" i="1"/>
  <c r="BU1874" i="1" s="1"/>
  <c r="N1874" i="1"/>
  <c r="J1874" i="1"/>
  <c r="I1874" i="1"/>
  <c r="Y1873" i="1"/>
  <c r="X1873" i="1"/>
  <c r="W1873" i="1"/>
  <c r="BU1873" i="1" s="1"/>
  <c r="N1873" i="1"/>
  <c r="J1873" i="1"/>
  <c r="I1873" i="1"/>
  <c r="Y1872" i="1"/>
  <c r="X1872" i="1"/>
  <c r="W1872" i="1"/>
  <c r="BU1872" i="1" s="1"/>
  <c r="N1872" i="1"/>
  <c r="J1872" i="1"/>
  <c r="I1872" i="1"/>
  <c r="Y1871" i="1"/>
  <c r="X1871" i="1"/>
  <c r="W1871" i="1"/>
  <c r="BU1871" i="1" s="1"/>
  <c r="N1871" i="1"/>
  <c r="J1871" i="1"/>
  <c r="I1871" i="1"/>
  <c r="Y1870" i="1"/>
  <c r="X1870" i="1"/>
  <c r="W1870" i="1"/>
  <c r="BU1870" i="1" s="1"/>
  <c r="N1870" i="1"/>
  <c r="J1870" i="1"/>
  <c r="I1870" i="1"/>
  <c r="Y1869" i="1"/>
  <c r="X1869" i="1"/>
  <c r="W1869" i="1"/>
  <c r="BU1869" i="1" s="1"/>
  <c r="N1869" i="1"/>
  <c r="J1869" i="1"/>
  <c r="I1869" i="1"/>
  <c r="Y1868" i="1"/>
  <c r="X1868" i="1"/>
  <c r="W1868" i="1"/>
  <c r="BU1868" i="1" s="1"/>
  <c r="N1868" i="1"/>
  <c r="J1868" i="1"/>
  <c r="I1868" i="1"/>
  <c r="Y1867" i="1"/>
  <c r="X1867" i="1"/>
  <c r="W1867" i="1"/>
  <c r="BU1867" i="1" s="1"/>
  <c r="N1867" i="1"/>
  <c r="J1867" i="1"/>
  <c r="I1867" i="1"/>
  <c r="Y1866" i="1"/>
  <c r="X1866" i="1"/>
  <c r="W1866" i="1"/>
  <c r="BU1866" i="1" s="1"/>
  <c r="N1866" i="1"/>
  <c r="J1866" i="1"/>
  <c r="I1866" i="1"/>
  <c r="Y1865" i="1"/>
  <c r="X1865" i="1"/>
  <c r="W1865" i="1"/>
  <c r="BU1865" i="1" s="1"/>
  <c r="N1865" i="1"/>
  <c r="J1865" i="1"/>
  <c r="I1865" i="1"/>
  <c r="Y1864" i="1"/>
  <c r="X1864" i="1"/>
  <c r="W1864" i="1"/>
  <c r="BU1864" i="1" s="1"/>
  <c r="N1864" i="1"/>
  <c r="J1864" i="1"/>
  <c r="I1864" i="1"/>
  <c r="Y1863" i="1"/>
  <c r="X1863" i="1"/>
  <c r="W1863" i="1"/>
  <c r="BU1863" i="1" s="1"/>
  <c r="N1863" i="1"/>
  <c r="J1863" i="1"/>
  <c r="I1863" i="1"/>
  <c r="Y1862" i="1"/>
  <c r="X1862" i="1"/>
  <c r="W1862" i="1"/>
  <c r="BU1862" i="1" s="1"/>
  <c r="N1862" i="1"/>
  <c r="J1862" i="1"/>
  <c r="I1862" i="1"/>
  <c r="Y1861" i="1"/>
  <c r="X1861" i="1"/>
  <c r="W1861" i="1"/>
  <c r="BU1861" i="1" s="1"/>
  <c r="N1861" i="1"/>
  <c r="J1861" i="1"/>
  <c r="I1861" i="1"/>
  <c r="Y1860" i="1"/>
  <c r="X1860" i="1"/>
  <c r="W1860" i="1"/>
  <c r="BU1860" i="1" s="1"/>
  <c r="N1860" i="1"/>
  <c r="J1860" i="1"/>
  <c r="I1860" i="1"/>
  <c r="Y1859" i="1"/>
  <c r="X1859" i="1"/>
  <c r="W1859" i="1"/>
  <c r="BU1859" i="1" s="1"/>
  <c r="N1859" i="1"/>
  <c r="J1859" i="1"/>
  <c r="I1859" i="1"/>
  <c r="Y1858" i="1"/>
  <c r="X1858" i="1"/>
  <c r="W1858" i="1"/>
  <c r="BU1858" i="1" s="1"/>
  <c r="N1858" i="1"/>
  <c r="J1858" i="1"/>
  <c r="I1858" i="1"/>
  <c r="Y1857" i="1"/>
  <c r="X1857" i="1"/>
  <c r="W1857" i="1"/>
  <c r="BU1857" i="1" s="1"/>
  <c r="N1857" i="1"/>
  <c r="J1857" i="1"/>
  <c r="I1857" i="1"/>
  <c r="Y1856" i="1"/>
  <c r="X1856" i="1"/>
  <c r="W1856" i="1"/>
  <c r="BU1856" i="1" s="1"/>
  <c r="N1856" i="1"/>
  <c r="J1856" i="1"/>
  <c r="I1856" i="1"/>
  <c r="Y1855" i="1"/>
  <c r="X1855" i="1"/>
  <c r="W1855" i="1"/>
  <c r="BU1855" i="1" s="1"/>
  <c r="N1855" i="1"/>
  <c r="J1855" i="1"/>
  <c r="I1855" i="1"/>
  <c r="Y1854" i="1"/>
  <c r="X1854" i="1"/>
  <c r="W1854" i="1"/>
  <c r="BU1854" i="1" s="1"/>
  <c r="N1854" i="1"/>
  <c r="J1854" i="1"/>
  <c r="I1854" i="1"/>
  <c r="Y1853" i="1"/>
  <c r="X1853" i="1"/>
  <c r="W1853" i="1"/>
  <c r="BU1853" i="1" s="1"/>
  <c r="N1853" i="1"/>
  <c r="J1853" i="1"/>
  <c r="I1853" i="1"/>
  <c r="Y1852" i="1"/>
  <c r="X1852" i="1"/>
  <c r="W1852" i="1"/>
  <c r="BU1852" i="1" s="1"/>
  <c r="N1852" i="1"/>
  <c r="J1852" i="1"/>
  <c r="I1852" i="1"/>
  <c r="Y1851" i="1"/>
  <c r="X1851" i="1"/>
  <c r="W1851" i="1"/>
  <c r="BU1851" i="1" s="1"/>
  <c r="N1851" i="1"/>
  <c r="J1851" i="1"/>
  <c r="I1851" i="1"/>
  <c r="Y1850" i="1"/>
  <c r="X1850" i="1"/>
  <c r="W1850" i="1"/>
  <c r="BU1850" i="1" s="1"/>
  <c r="N1850" i="1"/>
  <c r="J1850" i="1"/>
  <c r="I1850" i="1"/>
  <c r="Y1849" i="1"/>
  <c r="X1849" i="1"/>
  <c r="W1849" i="1"/>
  <c r="BU1849" i="1" s="1"/>
  <c r="N1849" i="1"/>
  <c r="J1849" i="1"/>
  <c r="I1849" i="1"/>
  <c r="Y1848" i="1"/>
  <c r="X1848" i="1"/>
  <c r="W1848" i="1"/>
  <c r="BU1848" i="1" s="1"/>
  <c r="N1848" i="1"/>
  <c r="J1848" i="1"/>
  <c r="I1848" i="1"/>
  <c r="Y1847" i="1"/>
  <c r="X1847" i="1"/>
  <c r="W1847" i="1"/>
  <c r="BU1847" i="1" s="1"/>
  <c r="N1847" i="1"/>
  <c r="J1847" i="1"/>
  <c r="I1847" i="1"/>
  <c r="Y1846" i="1"/>
  <c r="X1846" i="1"/>
  <c r="W1846" i="1"/>
  <c r="BU1846" i="1" s="1"/>
  <c r="N1846" i="1"/>
  <c r="J1846" i="1"/>
  <c r="I1846" i="1"/>
  <c r="Y1845" i="1"/>
  <c r="X1845" i="1"/>
  <c r="W1845" i="1"/>
  <c r="BU1845" i="1" s="1"/>
  <c r="N1845" i="1"/>
  <c r="J1845" i="1"/>
  <c r="I1845" i="1"/>
  <c r="Y1844" i="1"/>
  <c r="X1844" i="1"/>
  <c r="W1844" i="1"/>
  <c r="BU1844" i="1" s="1"/>
  <c r="N1844" i="1"/>
  <c r="J1844" i="1"/>
  <c r="I1844" i="1"/>
  <c r="Y1843" i="1"/>
  <c r="X1843" i="1"/>
  <c r="W1843" i="1"/>
  <c r="BU1843" i="1" s="1"/>
  <c r="N1843" i="1"/>
  <c r="J1843" i="1"/>
  <c r="I1843" i="1"/>
  <c r="Y1842" i="1"/>
  <c r="X1842" i="1"/>
  <c r="W1842" i="1"/>
  <c r="BU1842" i="1" s="1"/>
  <c r="N1842" i="1"/>
  <c r="J1842" i="1"/>
  <c r="I1842" i="1"/>
  <c r="Y1841" i="1"/>
  <c r="X1841" i="1"/>
  <c r="W1841" i="1"/>
  <c r="BU1841" i="1" s="1"/>
  <c r="N1841" i="1"/>
  <c r="J1841" i="1"/>
  <c r="I1841" i="1"/>
  <c r="Y1840" i="1"/>
  <c r="X1840" i="1"/>
  <c r="W1840" i="1"/>
  <c r="BU1840" i="1" s="1"/>
  <c r="N1840" i="1"/>
  <c r="J1840" i="1"/>
  <c r="I1840" i="1"/>
  <c r="Y1839" i="1"/>
  <c r="X1839" i="1"/>
  <c r="W1839" i="1"/>
  <c r="BU1839" i="1" s="1"/>
  <c r="N1839" i="1"/>
  <c r="J1839" i="1"/>
  <c r="I1839" i="1"/>
  <c r="Y1838" i="1"/>
  <c r="X1838" i="1"/>
  <c r="W1838" i="1"/>
  <c r="BU1838" i="1" s="1"/>
  <c r="N1838" i="1"/>
  <c r="J1838" i="1"/>
  <c r="I1838" i="1"/>
  <c r="Y1837" i="1"/>
  <c r="X1837" i="1"/>
  <c r="W1837" i="1"/>
  <c r="BU1837" i="1" s="1"/>
  <c r="N1837" i="1"/>
  <c r="J1837" i="1"/>
  <c r="I1837" i="1"/>
  <c r="Y1836" i="1"/>
  <c r="X1836" i="1"/>
  <c r="W1836" i="1"/>
  <c r="BU1836" i="1" s="1"/>
  <c r="N1836" i="1"/>
  <c r="J1836" i="1"/>
  <c r="I1836" i="1"/>
  <c r="Y1835" i="1"/>
  <c r="X1835" i="1"/>
  <c r="W1835" i="1"/>
  <c r="BU1835" i="1" s="1"/>
  <c r="N1835" i="1"/>
  <c r="J1835" i="1"/>
  <c r="I1835" i="1"/>
  <c r="Y1834" i="1"/>
  <c r="X1834" i="1"/>
  <c r="W1834" i="1"/>
  <c r="BU1834" i="1" s="1"/>
  <c r="N1834" i="1"/>
  <c r="J1834" i="1"/>
  <c r="I1834" i="1"/>
  <c r="Y1833" i="1"/>
  <c r="X1833" i="1"/>
  <c r="W1833" i="1"/>
  <c r="BU1833" i="1" s="1"/>
  <c r="N1833" i="1"/>
  <c r="J1833" i="1"/>
  <c r="I1833" i="1"/>
  <c r="Y1832" i="1"/>
  <c r="X1832" i="1"/>
  <c r="W1832" i="1"/>
  <c r="BU1832" i="1" s="1"/>
  <c r="N1832" i="1"/>
  <c r="J1832" i="1"/>
  <c r="I1832" i="1"/>
  <c r="Y1831" i="1"/>
  <c r="X1831" i="1"/>
  <c r="W1831" i="1"/>
  <c r="BU1831" i="1" s="1"/>
  <c r="N1831" i="1"/>
  <c r="J1831" i="1"/>
  <c r="I1831" i="1"/>
  <c r="Y1830" i="1"/>
  <c r="X1830" i="1"/>
  <c r="W1830" i="1"/>
  <c r="BU1830" i="1" s="1"/>
  <c r="N1830" i="1"/>
  <c r="J1830" i="1"/>
  <c r="I1830" i="1"/>
  <c r="Y1829" i="1"/>
  <c r="X1829" i="1"/>
  <c r="W1829" i="1"/>
  <c r="BU1829" i="1" s="1"/>
  <c r="N1829" i="1"/>
  <c r="J1829" i="1"/>
  <c r="I1829" i="1"/>
  <c r="Y1828" i="1"/>
  <c r="X1828" i="1"/>
  <c r="W1828" i="1"/>
  <c r="BU1828" i="1" s="1"/>
  <c r="N1828" i="1"/>
  <c r="J1828" i="1"/>
  <c r="I1828" i="1"/>
  <c r="Y1827" i="1"/>
  <c r="X1827" i="1"/>
  <c r="W1827" i="1"/>
  <c r="BU1827" i="1" s="1"/>
  <c r="N1827" i="1"/>
  <c r="J1827" i="1"/>
  <c r="I1827" i="1"/>
  <c r="Y1826" i="1"/>
  <c r="X1826" i="1"/>
  <c r="W1826" i="1"/>
  <c r="BU1826" i="1" s="1"/>
  <c r="N1826" i="1"/>
  <c r="J1826" i="1"/>
  <c r="I1826" i="1"/>
  <c r="Y1825" i="1"/>
  <c r="X1825" i="1"/>
  <c r="W1825" i="1"/>
  <c r="BU1825" i="1" s="1"/>
  <c r="N1825" i="1"/>
  <c r="J1825" i="1"/>
  <c r="I1825" i="1"/>
  <c r="Y1824" i="1"/>
  <c r="X1824" i="1"/>
  <c r="W1824" i="1"/>
  <c r="BU1824" i="1" s="1"/>
  <c r="N1824" i="1"/>
  <c r="J1824" i="1"/>
  <c r="I1824" i="1"/>
  <c r="Y1823" i="1"/>
  <c r="X1823" i="1"/>
  <c r="W1823" i="1"/>
  <c r="BU1823" i="1" s="1"/>
  <c r="N1823" i="1"/>
  <c r="J1823" i="1"/>
  <c r="I1823" i="1"/>
  <c r="Y1822" i="1"/>
  <c r="X1822" i="1"/>
  <c r="W1822" i="1"/>
  <c r="BU1822" i="1" s="1"/>
  <c r="N1822" i="1"/>
  <c r="J1822" i="1"/>
  <c r="I1822" i="1"/>
  <c r="Y1821" i="1"/>
  <c r="X1821" i="1"/>
  <c r="W1821" i="1"/>
  <c r="BU1821" i="1" s="1"/>
  <c r="N1821" i="1"/>
  <c r="J1821" i="1"/>
  <c r="I1821" i="1"/>
  <c r="Y1820" i="1"/>
  <c r="X1820" i="1"/>
  <c r="W1820" i="1"/>
  <c r="BU1820" i="1" s="1"/>
  <c r="N1820" i="1"/>
  <c r="J1820" i="1"/>
  <c r="I1820" i="1"/>
  <c r="Y1819" i="1"/>
  <c r="X1819" i="1"/>
  <c r="W1819" i="1"/>
  <c r="BU1819" i="1" s="1"/>
  <c r="N1819" i="1"/>
  <c r="J1819" i="1"/>
  <c r="I1819" i="1"/>
  <c r="Y1818" i="1"/>
  <c r="X1818" i="1"/>
  <c r="W1818" i="1"/>
  <c r="BU1818" i="1" s="1"/>
  <c r="N1818" i="1"/>
  <c r="J1818" i="1"/>
  <c r="I1818" i="1"/>
  <c r="Y1817" i="1"/>
  <c r="X1817" i="1"/>
  <c r="W1817" i="1"/>
  <c r="BU1817" i="1" s="1"/>
  <c r="N1817" i="1"/>
  <c r="J1817" i="1"/>
  <c r="I1817" i="1"/>
  <c r="Y1816" i="1"/>
  <c r="X1816" i="1"/>
  <c r="W1816" i="1"/>
  <c r="BU1816" i="1" s="1"/>
  <c r="N1816" i="1"/>
  <c r="J1816" i="1"/>
  <c r="I1816" i="1"/>
  <c r="Y1815" i="1"/>
  <c r="X1815" i="1"/>
  <c r="W1815" i="1"/>
  <c r="BU1815" i="1" s="1"/>
  <c r="N1815" i="1"/>
  <c r="J1815" i="1"/>
  <c r="I1815" i="1"/>
  <c r="Y1814" i="1"/>
  <c r="X1814" i="1"/>
  <c r="W1814" i="1"/>
  <c r="BU1814" i="1" s="1"/>
  <c r="N1814" i="1"/>
  <c r="J1814" i="1"/>
  <c r="I1814" i="1"/>
  <c r="Y1813" i="1"/>
  <c r="X1813" i="1"/>
  <c r="W1813" i="1"/>
  <c r="BU1813" i="1" s="1"/>
  <c r="N1813" i="1"/>
  <c r="J1813" i="1"/>
  <c r="I1813" i="1"/>
  <c r="Y1812" i="1"/>
  <c r="X1812" i="1"/>
  <c r="W1812" i="1"/>
  <c r="BU1812" i="1" s="1"/>
  <c r="N1812" i="1"/>
  <c r="J1812" i="1"/>
  <c r="I1812" i="1"/>
  <c r="Y1811" i="1"/>
  <c r="X1811" i="1"/>
  <c r="W1811" i="1"/>
  <c r="BU1811" i="1" s="1"/>
  <c r="N1811" i="1"/>
  <c r="J1811" i="1"/>
  <c r="I1811" i="1"/>
  <c r="Y1810" i="1"/>
  <c r="X1810" i="1"/>
  <c r="W1810" i="1"/>
  <c r="BU1810" i="1" s="1"/>
  <c r="N1810" i="1"/>
  <c r="J1810" i="1"/>
  <c r="I1810" i="1"/>
  <c r="Y1809" i="1"/>
  <c r="X1809" i="1"/>
  <c r="W1809" i="1"/>
  <c r="BU1809" i="1" s="1"/>
  <c r="N1809" i="1"/>
  <c r="J1809" i="1"/>
  <c r="I1809" i="1"/>
  <c r="Y1808" i="1"/>
  <c r="X1808" i="1"/>
  <c r="W1808" i="1"/>
  <c r="BU1808" i="1" s="1"/>
  <c r="N1808" i="1"/>
  <c r="J1808" i="1"/>
  <c r="I1808" i="1"/>
  <c r="Y1807" i="1"/>
  <c r="X1807" i="1"/>
  <c r="W1807" i="1"/>
  <c r="BU1807" i="1" s="1"/>
  <c r="N1807" i="1"/>
  <c r="J1807" i="1"/>
  <c r="I1807" i="1"/>
  <c r="Y1806" i="1"/>
  <c r="X1806" i="1"/>
  <c r="W1806" i="1"/>
  <c r="BU1806" i="1" s="1"/>
  <c r="N1806" i="1"/>
  <c r="J1806" i="1"/>
  <c r="I1806" i="1"/>
  <c r="Y1805" i="1"/>
  <c r="X1805" i="1"/>
  <c r="W1805" i="1"/>
  <c r="BU1805" i="1" s="1"/>
  <c r="N1805" i="1"/>
  <c r="J1805" i="1"/>
  <c r="I1805" i="1"/>
  <c r="Y1804" i="1"/>
  <c r="X1804" i="1"/>
  <c r="W1804" i="1"/>
  <c r="BU1804" i="1" s="1"/>
  <c r="N1804" i="1"/>
  <c r="J1804" i="1"/>
  <c r="I1804" i="1"/>
  <c r="Y1803" i="1"/>
  <c r="X1803" i="1"/>
  <c r="W1803" i="1"/>
  <c r="BU1803" i="1" s="1"/>
  <c r="N1803" i="1"/>
  <c r="J1803" i="1"/>
  <c r="I1803" i="1"/>
  <c r="Y1802" i="1"/>
  <c r="X1802" i="1"/>
  <c r="W1802" i="1"/>
  <c r="BU1802" i="1" s="1"/>
  <c r="N1802" i="1"/>
  <c r="J1802" i="1"/>
  <c r="I1802" i="1"/>
  <c r="Y1801" i="1"/>
  <c r="X1801" i="1"/>
  <c r="W1801" i="1"/>
  <c r="BU1801" i="1" s="1"/>
  <c r="N1801" i="1"/>
  <c r="J1801" i="1"/>
  <c r="I1801" i="1"/>
  <c r="Y1800" i="1"/>
  <c r="X1800" i="1"/>
  <c r="W1800" i="1"/>
  <c r="BU1800" i="1" s="1"/>
  <c r="N1800" i="1"/>
  <c r="J1800" i="1"/>
  <c r="I1800" i="1"/>
  <c r="Y1799" i="1"/>
  <c r="X1799" i="1"/>
  <c r="W1799" i="1"/>
  <c r="BU1799" i="1" s="1"/>
  <c r="N1799" i="1"/>
  <c r="J1799" i="1"/>
  <c r="I1799" i="1"/>
  <c r="Y1798" i="1"/>
  <c r="X1798" i="1"/>
  <c r="W1798" i="1"/>
  <c r="BU1798" i="1" s="1"/>
  <c r="N1798" i="1"/>
  <c r="J1798" i="1"/>
  <c r="I1798" i="1"/>
  <c r="Y1797" i="1"/>
  <c r="X1797" i="1"/>
  <c r="W1797" i="1"/>
  <c r="BU1797" i="1" s="1"/>
  <c r="N1797" i="1"/>
  <c r="J1797" i="1"/>
  <c r="I1797" i="1"/>
  <c r="Y1796" i="1"/>
  <c r="X1796" i="1"/>
  <c r="W1796" i="1"/>
  <c r="BU1796" i="1" s="1"/>
  <c r="N1796" i="1"/>
  <c r="J1796" i="1"/>
  <c r="I1796" i="1"/>
  <c r="Y1795" i="1"/>
  <c r="X1795" i="1"/>
  <c r="W1795" i="1"/>
  <c r="BU1795" i="1" s="1"/>
  <c r="N1795" i="1"/>
  <c r="J1795" i="1"/>
  <c r="I1795" i="1"/>
  <c r="Y1794" i="1"/>
  <c r="X1794" i="1"/>
  <c r="W1794" i="1"/>
  <c r="BU1794" i="1" s="1"/>
  <c r="N1794" i="1"/>
  <c r="J1794" i="1"/>
  <c r="I1794" i="1"/>
  <c r="Y1793" i="1"/>
  <c r="X1793" i="1"/>
  <c r="W1793" i="1"/>
  <c r="BU1793" i="1" s="1"/>
  <c r="N1793" i="1"/>
  <c r="J1793" i="1"/>
  <c r="I1793" i="1"/>
  <c r="Y1792" i="1"/>
  <c r="X1792" i="1"/>
  <c r="W1792" i="1"/>
  <c r="BU1792" i="1" s="1"/>
  <c r="N1792" i="1"/>
  <c r="J1792" i="1"/>
  <c r="I1792" i="1"/>
  <c r="Y1791" i="1"/>
  <c r="X1791" i="1"/>
  <c r="W1791" i="1"/>
  <c r="BU1791" i="1" s="1"/>
  <c r="N1791" i="1"/>
  <c r="J1791" i="1"/>
  <c r="I1791" i="1"/>
  <c r="Y1790" i="1"/>
  <c r="X1790" i="1"/>
  <c r="W1790" i="1"/>
  <c r="BU1790" i="1" s="1"/>
  <c r="N1790" i="1"/>
  <c r="J1790" i="1"/>
  <c r="I1790" i="1"/>
  <c r="Y1789" i="1"/>
  <c r="X1789" i="1"/>
  <c r="W1789" i="1"/>
  <c r="BU1789" i="1" s="1"/>
  <c r="N1789" i="1"/>
  <c r="J1789" i="1"/>
  <c r="I1789" i="1"/>
  <c r="Y1788" i="1"/>
  <c r="X1788" i="1"/>
  <c r="W1788" i="1"/>
  <c r="BU1788" i="1" s="1"/>
  <c r="N1788" i="1"/>
  <c r="J1788" i="1"/>
  <c r="I1788" i="1"/>
  <c r="Y1787" i="1"/>
  <c r="X1787" i="1"/>
  <c r="W1787" i="1"/>
  <c r="BU1787" i="1" s="1"/>
  <c r="N1787" i="1"/>
  <c r="J1787" i="1"/>
  <c r="I1787" i="1"/>
  <c r="Y1786" i="1"/>
  <c r="X1786" i="1"/>
  <c r="W1786" i="1"/>
  <c r="BU1786" i="1" s="1"/>
  <c r="N1786" i="1"/>
  <c r="J1786" i="1"/>
  <c r="I1786" i="1"/>
  <c r="Y1785" i="1"/>
  <c r="X1785" i="1"/>
  <c r="W1785" i="1"/>
  <c r="BU1785" i="1" s="1"/>
  <c r="N1785" i="1"/>
  <c r="J1785" i="1"/>
  <c r="I1785" i="1"/>
  <c r="Y1784" i="1"/>
  <c r="X1784" i="1"/>
  <c r="W1784" i="1"/>
  <c r="BU1784" i="1" s="1"/>
  <c r="N1784" i="1"/>
  <c r="J1784" i="1"/>
  <c r="I1784" i="1"/>
  <c r="Y1783" i="1"/>
  <c r="X1783" i="1"/>
  <c r="W1783" i="1"/>
  <c r="BU1783" i="1" s="1"/>
  <c r="N1783" i="1"/>
  <c r="J1783" i="1"/>
  <c r="I1783" i="1"/>
  <c r="Y1782" i="1"/>
  <c r="X1782" i="1"/>
  <c r="W1782" i="1"/>
  <c r="BU1782" i="1" s="1"/>
  <c r="N1782" i="1"/>
  <c r="J1782" i="1"/>
  <c r="I1782" i="1"/>
  <c r="Y1781" i="1"/>
  <c r="X1781" i="1"/>
  <c r="W1781" i="1"/>
  <c r="BU1781" i="1" s="1"/>
  <c r="N1781" i="1"/>
  <c r="J1781" i="1"/>
  <c r="I1781" i="1"/>
  <c r="Y1780" i="1"/>
  <c r="X1780" i="1"/>
  <c r="W1780" i="1"/>
  <c r="BU1780" i="1" s="1"/>
  <c r="N1780" i="1"/>
  <c r="J1780" i="1"/>
  <c r="I1780" i="1"/>
  <c r="Y1779" i="1"/>
  <c r="X1779" i="1"/>
  <c r="W1779" i="1"/>
  <c r="BU1779" i="1" s="1"/>
  <c r="N1779" i="1"/>
  <c r="J1779" i="1"/>
  <c r="I1779" i="1"/>
  <c r="Y1778" i="1"/>
  <c r="X1778" i="1"/>
  <c r="W1778" i="1"/>
  <c r="BU1778" i="1" s="1"/>
  <c r="N1778" i="1"/>
  <c r="J1778" i="1"/>
  <c r="I1778" i="1"/>
  <c r="Y1777" i="1"/>
  <c r="X1777" i="1"/>
  <c r="W1777" i="1"/>
  <c r="BU1777" i="1" s="1"/>
  <c r="N1777" i="1"/>
  <c r="J1777" i="1"/>
  <c r="I1777" i="1"/>
  <c r="Y1776" i="1"/>
  <c r="X1776" i="1"/>
  <c r="W1776" i="1"/>
  <c r="BU1776" i="1" s="1"/>
  <c r="N1776" i="1"/>
  <c r="J1776" i="1"/>
  <c r="I1776" i="1"/>
  <c r="Y1775" i="1"/>
  <c r="X1775" i="1"/>
  <c r="W1775" i="1"/>
  <c r="BU1775" i="1" s="1"/>
  <c r="N1775" i="1"/>
  <c r="J1775" i="1"/>
  <c r="I1775" i="1"/>
  <c r="Y1774" i="1"/>
  <c r="X1774" i="1"/>
  <c r="W1774" i="1"/>
  <c r="BU1774" i="1" s="1"/>
  <c r="N1774" i="1"/>
  <c r="J1774" i="1"/>
  <c r="I1774" i="1"/>
  <c r="Y1773" i="1"/>
  <c r="X1773" i="1"/>
  <c r="W1773" i="1"/>
  <c r="BU1773" i="1" s="1"/>
  <c r="N1773" i="1"/>
  <c r="J1773" i="1"/>
  <c r="I1773" i="1"/>
  <c r="Y1772" i="1"/>
  <c r="X1772" i="1"/>
  <c r="W1772" i="1"/>
  <c r="BU1772" i="1" s="1"/>
  <c r="N1772" i="1"/>
  <c r="J1772" i="1"/>
  <c r="I1772" i="1"/>
  <c r="Y1771" i="1"/>
  <c r="X1771" i="1"/>
  <c r="W1771" i="1"/>
  <c r="BU1771" i="1" s="1"/>
  <c r="N1771" i="1"/>
  <c r="J1771" i="1"/>
  <c r="I1771" i="1"/>
  <c r="Y1770" i="1"/>
  <c r="X1770" i="1"/>
  <c r="W1770" i="1"/>
  <c r="BU1770" i="1" s="1"/>
  <c r="N1770" i="1"/>
  <c r="J1770" i="1"/>
  <c r="I1770" i="1"/>
  <c r="Y1769" i="1"/>
  <c r="X1769" i="1"/>
  <c r="W1769" i="1"/>
  <c r="BU1769" i="1" s="1"/>
  <c r="N1769" i="1"/>
  <c r="J1769" i="1"/>
  <c r="I1769" i="1"/>
  <c r="Y1768" i="1"/>
  <c r="X1768" i="1"/>
  <c r="W1768" i="1"/>
  <c r="BU1768" i="1" s="1"/>
  <c r="N1768" i="1"/>
  <c r="J1768" i="1"/>
  <c r="I1768" i="1"/>
  <c r="Y1767" i="1"/>
  <c r="X1767" i="1"/>
  <c r="W1767" i="1"/>
  <c r="BU1767" i="1" s="1"/>
  <c r="N1767" i="1"/>
  <c r="J1767" i="1"/>
  <c r="I1767" i="1"/>
  <c r="Y1766" i="1"/>
  <c r="X1766" i="1"/>
  <c r="W1766" i="1"/>
  <c r="BU1766" i="1" s="1"/>
  <c r="N1766" i="1"/>
  <c r="J1766" i="1"/>
  <c r="I1766" i="1"/>
  <c r="Y1765" i="1"/>
  <c r="X1765" i="1"/>
  <c r="W1765" i="1"/>
  <c r="BU1765" i="1" s="1"/>
  <c r="N1765" i="1"/>
  <c r="J1765" i="1"/>
  <c r="I1765" i="1"/>
  <c r="Y1764" i="1"/>
  <c r="X1764" i="1"/>
  <c r="W1764" i="1"/>
  <c r="BU1764" i="1" s="1"/>
  <c r="N1764" i="1"/>
  <c r="J1764" i="1"/>
  <c r="I1764" i="1"/>
  <c r="Y1763" i="1"/>
  <c r="X1763" i="1"/>
  <c r="W1763" i="1"/>
  <c r="BU1763" i="1" s="1"/>
  <c r="N1763" i="1"/>
  <c r="J1763" i="1"/>
  <c r="I1763" i="1"/>
  <c r="Y1762" i="1"/>
  <c r="X1762" i="1"/>
  <c r="W1762" i="1"/>
  <c r="BU1762" i="1" s="1"/>
  <c r="N1762" i="1"/>
  <c r="J1762" i="1"/>
  <c r="I1762" i="1"/>
  <c r="Y1761" i="1"/>
  <c r="X1761" i="1"/>
  <c r="W1761" i="1"/>
  <c r="BU1761" i="1" s="1"/>
  <c r="N1761" i="1"/>
  <c r="J1761" i="1"/>
  <c r="I1761" i="1"/>
  <c r="Y1760" i="1"/>
  <c r="X1760" i="1"/>
  <c r="W1760" i="1"/>
  <c r="BU1760" i="1" s="1"/>
  <c r="N1760" i="1"/>
  <c r="J1760" i="1"/>
  <c r="I1760" i="1"/>
  <c r="Y1759" i="1"/>
  <c r="X1759" i="1"/>
  <c r="W1759" i="1"/>
  <c r="BU1759" i="1" s="1"/>
  <c r="N1759" i="1"/>
  <c r="J1759" i="1"/>
  <c r="I1759" i="1"/>
  <c r="Y1758" i="1"/>
  <c r="X1758" i="1"/>
  <c r="W1758" i="1"/>
  <c r="BU1758" i="1" s="1"/>
  <c r="N1758" i="1"/>
  <c r="J1758" i="1"/>
  <c r="I1758" i="1"/>
  <c r="Y1757" i="1"/>
  <c r="X1757" i="1"/>
  <c r="W1757" i="1"/>
  <c r="BU1757" i="1" s="1"/>
  <c r="N1757" i="1"/>
  <c r="J1757" i="1"/>
  <c r="I1757" i="1"/>
  <c r="Y1756" i="1"/>
  <c r="X1756" i="1"/>
  <c r="W1756" i="1"/>
  <c r="BU1756" i="1" s="1"/>
  <c r="N1756" i="1"/>
  <c r="J1756" i="1"/>
  <c r="I1756" i="1"/>
  <c r="Y1755" i="1"/>
  <c r="X1755" i="1"/>
  <c r="W1755" i="1"/>
  <c r="BU1755" i="1" s="1"/>
  <c r="N1755" i="1"/>
  <c r="J1755" i="1"/>
  <c r="I1755" i="1"/>
  <c r="Y1754" i="1"/>
  <c r="X1754" i="1"/>
  <c r="W1754" i="1"/>
  <c r="BU1754" i="1" s="1"/>
  <c r="N1754" i="1"/>
  <c r="J1754" i="1"/>
  <c r="I1754" i="1"/>
  <c r="Y1753" i="1"/>
  <c r="X1753" i="1"/>
  <c r="W1753" i="1"/>
  <c r="BU1753" i="1" s="1"/>
  <c r="N1753" i="1"/>
  <c r="J1753" i="1"/>
  <c r="I1753" i="1"/>
  <c r="Y1752" i="1"/>
  <c r="X1752" i="1"/>
  <c r="W1752" i="1"/>
  <c r="BU1752" i="1" s="1"/>
  <c r="N1752" i="1"/>
  <c r="J1752" i="1"/>
  <c r="I1752" i="1"/>
  <c r="Y1751" i="1"/>
  <c r="X1751" i="1"/>
  <c r="W1751" i="1"/>
  <c r="BU1751" i="1" s="1"/>
  <c r="N1751" i="1"/>
  <c r="J1751" i="1"/>
  <c r="I1751" i="1"/>
  <c r="Y1750" i="1"/>
  <c r="X1750" i="1"/>
  <c r="W1750" i="1"/>
  <c r="BU1750" i="1" s="1"/>
  <c r="N1750" i="1"/>
  <c r="J1750" i="1"/>
  <c r="I1750" i="1"/>
  <c r="Y1749" i="1"/>
  <c r="X1749" i="1"/>
  <c r="W1749" i="1"/>
  <c r="BU1749" i="1" s="1"/>
  <c r="N1749" i="1"/>
  <c r="J1749" i="1"/>
  <c r="I1749" i="1"/>
  <c r="Y1748" i="1"/>
  <c r="X1748" i="1"/>
  <c r="W1748" i="1"/>
  <c r="BU1748" i="1" s="1"/>
  <c r="N1748" i="1"/>
  <c r="J1748" i="1"/>
  <c r="I1748" i="1"/>
  <c r="Y1747" i="1"/>
  <c r="X1747" i="1"/>
  <c r="W1747" i="1"/>
  <c r="BU1747" i="1" s="1"/>
  <c r="N1747" i="1"/>
  <c r="J1747" i="1"/>
  <c r="I1747" i="1"/>
  <c r="Y1746" i="1"/>
  <c r="X1746" i="1"/>
  <c r="W1746" i="1"/>
  <c r="BU1746" i="1" s="1"/>
  <c r="N1746" i="1"/>
  <c r="J1746" i="1"/>
  <c r="I1746" i="1"/>
  <c r="Y1745" i="1"/>
  <c r="X1745" i="1"/>
  <c r="W1745" i="1"/>
  <c r="BU1745" i="1" s="1"/>
  <c r="N1745" i="1"/>
  <c r="J1745" i="1"/>
  <c r="I1745" i="1"/>
  <c r="Y1744" i="1"/>
  <c r="X1744" i="1"/>
  <c r="W1744" i="1"/>
  <c r="BU1744" i="1" s="1"/>
  <c r="N1744" i="1"/>
  <c r="J1744" i="1"/>
  <c r="I1744" i="1"/>
  <c r="Y1743" i="1"/>
  <c r="X1743" i="1"/>
  <c r="W1743" i="1"/>
  <c r="BU1743" i="1" s="1"/>
  <c r="N1743" i="1"/>
  <c r="J1743" i="1"/>
  <c r="I1743" i="1"/>
  <c r="Y1742" i="1"/>
  <c r="X1742" i="1"/>
  <c r="W1742" i="1"/>
  <c r="BU1742" i="1" s="1"/>
  <c r="N1742" i="1"/>
  <c r="J1742" i="1"/>
  <c r="I1742" i="1"/>
  <c r="Y1741" i="1"/>
  <c r="X1741" i="1"/>
  <c r="W1741" i="1"/>
  <c r="BU1741" i="1" s="1"/>
  <c r="N1741" i="1"/>
  <c r="J1741" i="1"/>
  <c r="I1741" i="1"/>
  <c r="Y1740" i="1"/>
  <c r="X1740" i="1"/>
  <c r="W1740" i="1"/>
  <c r="BU1740" i="1" s="1"/>
  <c r="N1740" i="1"/>
  <c r="J1740" i="1"/>
  <c r="I1740" i="1"/>
  <c r="Y1739" i="1"/>
  <c r="X1739" i="1"/>
  <c r="W1739" i="1"/>
  <c r="BU1739" i="1" s="1"/>
  <c r="N1739" i="1"/>
  <c r="J1739" i="1"/>
  <c r="I1739" i="1"/>
  <c r="Y1738" i="1"/>
  <c r="X1738" i="1"/>
  <c r="W1738" i="1"/>
  <c r="BU1738" i="1" s="1"/>
  <c r="N1738" i="1"/>
  <c r="J1738" i="1"/>
  <c r="I1738" i="1"/>
  <c r="Y1737" i="1"/>
  <c r="X1737" i="1"/>
  <c r="W1737" i="1"/>
  <c r="BU1737" i="1" s="1"/>
  <c r="N1737" i="1"/>
  <c r="J1737" i="1"/>
  <c r="I1737" i="1"/>
  <c r="Y1736" i="1"/>
  <c r="X1736" i="1"/>
  <c r="W1736" i="1"/>
  <c r="BU1736" i="1" s="1"/>
  <c r="N1736" i="1"/>
  <c r="J1736" i="1"/>
  <c r="I1736" i="1"/>
  <c r="Y1735" i="1"/>
  <c r="X1735" i="1"/>
  <c r="W1735" i="1"/>
  <c r="BU1735" i="1" s="1"/>
  <c r="N1735" i="1"/>
  <c r="J1735" i="1"/>
  <c r="I1735" i="1"/>
  <c r="Y1734" i="1"/>
  <c r="X1734" i="1"/>
  <c r="W1734" i="1"/>
  <c r="BU1734" i="1" s="1"/>
  <c r="N1734" i="1"/>
  <c r="J1734" i="1"/>
  <c r="I1734" i="1"/>
  <c r="Y1733" i="1"/>
  <c r="X1733" i="1"/>
  <c r="W1733" i="1"/>
  <c r="BU1733" i="1" s="1"/>
  <c r="N1733" i="1"/>
  <c r="J1733" i="1"/>
  <c r="I1733" i="1"/>
  <c r="Y1732" i="1"/>
  <c r="X1732" i="1"/>
  <c r="W1732" i="1"/>
  <c r="BU1732" i="1" s="1"/>
  <c r="N1732" i="1"/>
  <c r="J1732" i="1"/>
  <c r="I1732" i="1"/>
  <c r="Y1731" i="1"/>
  <c r="X1731" i="1"/>
  <c r="W1731" i="1"/>
  <c r="BU1731" i="1" s="1"/>
  <c r="N1731" i="1"/>
  <c r="J1731" i="1"/>
  <c r="I1731" i="1"/>
  <c r="Y1730" i="1"/>
  <c r="X1730" i="1"/>
  <c r="W1730" i="1"/>
  <c r="BU1730" i="1" s="1"/>
  <c r="N1730" i="1"/>
  <c r="J1730" i="1"/>
  <c r="I1730" i="1"/>
  <c r="Y1729" i="1"/>
  <c r="X1729" i="1"/>
  <c r="W1729" i="1"/>
  <c r="BU1729" i="1" s="1"/>
  <c r="N1729" i="1"/>
  <c r="J1729" i="1"/>
  <c r="I1729" i="1"/>
  <c r="Y1728" i="1"/>
  <c r="X1728" i="1"/>
  <c r="W1728" i="1"/>
  <c r="BU1728" i="1" s="1"/>
  <c r="N1728" i="1"/>
  <c r="J1728" i="1"/>
  <c r="I1728" i="1"/>
  <c r="Y1727" i="1"/>
  <c r="X1727" i="1"/>
  <c r="W1727" i="1"/>
  <c r="BU1727" i="1" s="1"/>
  <c r="N1727" i="1"/>
  <c r="J1727" i="1"/>
  <c r="I1727" i="1"/>
  <c r="Y1726" i="1"/>
  <c r="X1726" i="1"/>
  <c r="W1726" i="1"/>
  <c r="BU1726" i="1" s="1"/>
  <c r="N1726" i="1"/>
  <c r="J1726" i="1"/>
  <c r="I1726" i="1"/>
  <c r="Y1725" i="1"/>
  <c r="X1725" i="1"/>
  <c r="W1725" i="1"/>
  <c r="BU1725" i="1" s="1"/>
  <c r="N1725" i="1"/>
  <c r="J1725" i="1"/>
  <c r="I1725" i="1"/>
  <c r="Y1724" i="1"/>
  <c r="X1724" i="1"/>
  <c r="W1724" i="1"/>
  <c r="BU1724" i="1" s="1"/>
  <c r="N1724" i="1"/>
  <c r="J1724" i="1"/>
  <c r="I1724" i="1"/>
  <c r="Y1723" i="1"/>
  <c r="X1723" i="1"/>
  <c r="W1723" i="1"/>
  <c r="BU1723" i="1" s="1"/>
  <c r="N1723" i="1"/>
  <c r="J1723" i="1"/>
  <c r="I1723" i="1"/>
  <c r="Y1722" i="1"/>
  <c r="X1722" i="1"/>
  <c r="W1722" i="1"/>
  <c r="BU1722" i="1" s="1"/>
  <c r="N1722" i="1"/>
  <c r="J1722" i="1"/>
  <c r="I1722" i="1"/>
  <c r="Y1721" i="1"/>
  <c r="X1721" i="1"/>
  <c r="W1721" i="1"/>
  <c r="BU1721" i="1" s="1"/>
  <c r="N1721" i="1"/>
  <c r="J1721" i="1"/>
  <c r="I1721" i="1"/>
  <c r="Y1720" i="1"/>
  <c r="X1720" i="1"/>
  <c r="W1720" i="1"/>
  <c r="BU1720" i="1" s="1"/>
  <c r="N1720" i="1"/>
  <c r="J1720" i="1"/>
  <c r="I1720" i="1"/>
  <c r="Y1719" i="1"/>
  <c r="X1719" i="1"/>
  <c r="W1719" i="1"/>
  <c r="BU1719" i="1" s="1"/>
  <c r="N1719" i="1"/>
  <c r="J1719" i="1"/>
  <c r="I1719" i="1"/>
  <c r="Y1718" i="1"/>
  <c r="X1718" i="1"/>
  <c r="W1718" i="1"/>
  <c r="BU1718" i="1" s="1"/>
  <c r="N1718" i="1"/>
  <c r="J1718" i="1"/>
  <c r="I1718" i="1"/>
  <c r="Y1717" i="1"/>
  <c r="X1717" i="1"/>
  <c r="W1717" i="1"/>
  <c r="BU1717" i="1" s="1"/>
  <c r="N1717" i="1"/>
  <c r="J1717" i="1"/>
  <c r="I1717" i="1"/>
  <c r="Y1716" i="1"/>
  <c r="X1716" i="1"/>
  <c r="W1716" i="1"/>
  <c r="BU1716" i="1" s="1"/>
  <c r="N1716" i="1"/>
  <c r="J1716" i="1"/>
  <c r="I1716" i="1"/>
  <c r="Y1715" i="1"/>
  <c r="X1715" i="1"/>
  <c r="W1715" i="1"/>
  <c r="BU1715" i="1" s="1"/>
  <c r="N1715" i="1"/>
  <c r="J1715" i="1"/>
  <c r="I1715" i="1"/>
  <c r="Y1714" i="1"/>
  <c r="X1714" i="1"/>
  <c r="W1714" i="1"/>
  <c r="BU1714" i="1" s="1"/>
  <c r="N1714" i="1"/>
  <c r="J1714" i="1"/>
  <c r="I1714" i="1"/>
  <c r="Y1713" i="1"/>
  <c r="X1713" i="1"/>
  <c r="W1713" i="1"/>
  <c r="BU1713" i="1" s="1"/>
  <c r="N1713" i="1"/>
  <c r="J1713" i="1"/>
  <c r="I1713" i="1"/>
  <c r="Y1712" i="1"/>
  <c r="X1712" i="1"/>
  <c r="W1712" i="1"/>
  <c r="BU1712" i="1" s="1"/>
  <c r="N1712" i="1"/>
  <c r="J1712" i="1"/>
  <c r="I1712" i="1"/>
  <c r="Y1711" i="1"/>
  <c r="X1711" i="1"/>
  <c r="W1711" i="1"/>
  <c r="BU1711" i="1" s="1"/>
  <c r="N1711" i="1"/>
  <c r="J1711" i="1"/>
  <c r="I1711" i="1"/>
  <c r="Y1710" i="1"/>
  <c r="X1710" i="1"/>
  <c r="W1710" i="1"/>
  <c r="BU1710" i="1" s="1"/>
  <c r="N1710" i="1"/>
  <c r="J1710" i="1"/>
  <c r="I1710" i="1"/>
  <c r="Y1709" i="1"/>
  <c r="X1709" i="1"/>
  <c r="W1709" i="1"/>
  <c r="BU1709" i="1" s="1"/>
  <c r="N1709" i="1"/>
  <c r="J1709" i="1"/>
  <c r="I1709" i="1"/>
  <c r="Y1708" i="1"/>
  <c r="X1708" i="1"/>
  <c r="W1708" i="1"/>
  <c r="BU1708" i="1" s="1"/>
  <c r="N1708" i="1"/>
  <c r="J1708" i="1"/>
  <c r="I1708" i="1"/>
  <c r="Y1707" i="1"/>
  <c r="X1707" i="1"/>
  <c r="W1707" i="1"/>
  <c r="BU1707" i="1" s="1"/>
  <c r="N1707" i="1"/>
  <c r="J1707" i="1"/>
  <c r="I1707" i="1"/>
  <c r="Y1706" i="1"/>
  <c r="X1706" i="1"/>
  <c r="W1706" i="1"/>
  <c r="BU1706" i="1" s="1"/>
  <c r="N1706" i="1"/>
  <c r="J1706" i="1"/>
  <c r="I1706" i="1"/>
  <c r="Y1705" i="1"/>
  <c r="X1705" i="1"/>
  <c r="W1705" i="1"/>
  <c r="BU1705" i="1" s="1"/>
  <c r="N1705" i="1"/>
  <c r="J1705" i="1"/>
  <c r="I1705" i="1"/>
  <c r="Y1704" i="1"/>
  <c r="X1704" i="1"/>
  <c r="W1704" i="1"/>
  <c r="BU1704" i="1" s="1"/>
  <c r="N1704" i="1"/>
  <c r="J1704" i="1"/>
  <c r="I1704" i="1"/>
  <c r="Y1703" i="1"/>
  <c r="X1703" i="1"/>
  <c r="W1703" i="1"/>
  <c r="BU1703" i="1" s="1"/>
  <c r="N1703" i="1"/>
  <c r="J1703" i="1"/>
  <c r="I1703" i="1"/>
  <c r="Y1702" i="1"/>
  <c r="X1702" i="1"/>
  <c r="W1702" i="1"/>
  <c r="BU1702" i="1" s="1"/>
  <c r="N1702" i="1"/>
  <c r="J1702" i="1"/>
  <c r="I1702" i="1"/>
  <c r="Y1701" i="1"/>
  <c r="X1701" i="1"/>
  <c r="W1701" i="1"/>
  <c r="BU1701" i="1" s="1"/>
  <c r="N1701" i="1"/>
  <c r="J1701" i="1"/>
  <c r="I1701" i="1"/>
  <c r="Y1700" i="1"/>
  <c r="X1700" i="1"/>
  <c r="W1700" i="1"/>
  <c r="BU1700" i="1" s="1"/>
  <c r="N1700" i="1"/>
  <c r="J1700" i="1"/>
  <c r="I1700" i="1"/>
  <c r="Y1699" i="1"/>
  <c r="X1699" i="1"/>
  <c r="W1699" i="1"/>
  <c r="BU1699" i="1" s="1"/>
  <c r="N1699" i="1"/>
  <c r="J1699" i="1"/>
  <c r="I1699" i="1"/>
  <c r="Y1698" i="1"/>
  <c r="X1698" i="1"/>
  <c r="W1698" i="1"/>
  <c r="BU1698" i="1" s="1"/>
  <c r="N1698" i="1"/>
  <c r="J1698" i="1"/>
  <c r="I1698" i="1"/>
  <c r="Y1697" i="1"/>
  <c r="X1697" i="1"/>
  <c r="W1697" i="1"/>
  <c r="BU1697" i="1" s="1"/>
  <c r="N1697" i="1"/>
  <c r="J1697" i="1"/>
  <c r="I1697" i="1"/>
  <c r="Y1696" i="1"/>
  <c r="X1696" i="1"/>
  <c r="W1696" i="1"/>
  <c r="BU1696" i="1" s="1"/>
  <c r="N1696" i="1"/>
  <c r="J1696" i="1"/>
  <c r="I1696" i="1"/>
  <c r="Y1695" i="1"/>
  <c r="X1695" i="1"/>
  <c r="W1695" i="1"/>
  <c r="BU1695" i="1" s="1"/>
  <c r="N1695" i="1"/>
  <c r="J1695" i="1"/>
  <c r="I1695" i="1"/>
  <c r="Y1694" i="1"/>
  <c r="X1694" i="1"/>
  <c r="W1694" i="1"/>
  <c r="BU1694" i="1" s="1"/>
  <c r="N1694" i="1"/>
  <c r="J1694" i="1"/>
  <c r="I1694" i="1"/>
  <c r="Y1693" i="1"/>
  <c r="X1693" i="1"/>
  <c r="W1693" i="1"/>
  <c r="BU1693" i="1" s="1"/>
  <c r="N1693" i="1"/>
  <c r="J1693" i="1"/>
  <c r="I1693" i="1"/>
  <c r="Y1692" i="1"/>
  <c r="X1692" i="1"/>
  <c r="W1692" i="1"/>
  <c r="BU1692" i="1" s="1"/>
  <c r="N1692" i="1"/>
  <c r="J1692" i="1"/>
  <c r="I1692" i="1"/>
  <c r="Y1691" i="1"/>
  <c r="X1691" i="1"/>
  <c r="W1691" i="1"/>
  <c r="BU1691" i="1" s="1"/>
  <c r="N1691" i="1"/>
  <c r="J1691" i="1"/>
  <c r="I1691" i="1"/>
  <c r="Y1690" i="1"/>
  <c r="X1690" i="1"/>
  <c r="W1690" i="1"/>
  <c r="BU1690" i="1" s="1"/>
  <c r="N1690" i="1"/>
  <c r="J1690" i="1"/>
  <c r="I1690" i="1"/>
  <c r="Y1689" i="1"/>
  <c r="X1689" i="1"/>
  <c r="W1689" i="1"/>
  <c r="BU1689" i="1" s="1"/>
  <c r="N1689" i="1"/>
  <c r="J1689" i="1"/>
  <c r="I1689" i="1"/>
  <c r="Y1688" i="1"/>
  <c r="X1688" i="1"/>
  <c r="W1688" i="1"/>
  <c r="BU1688" i="1" s="1"/>
  <c r="N1688" i="1"/>
  <c r="J1688" i="1"/>
  <c r="I1688" i="1"/>
  <c r="Y1687" i="1"/>
  <c r="X1687" i="1"/>
  <c r="W1687" i="1"/>
  <c r="BU1687" i="1" s="1"/>
  <c r="N1687" i="1"/>
  <c r="J1687" i="1"/>
  <c r="I1687" i="1"/>
  <c r="Y1686" i="1"/>
  <c r="X1686" i="1"/>
  <c r="W1686" i="1"/>
  <c r="BU1686" i="1" s="1"/>
  <c r="N1686" i="1"/>
  <c r="J1686" i="1"/>
  <c r="I1686" i="1"/>
  <c r="Y1685" i="1"/>
  <c r="X1685" i="1"/>
  <c r="W1685" i="1"/>
  <c r="BU1685" i="1" s="1"/>
  <c r="N1685" i="1"/>
  <c r="J1685" i="1"/>
  <c r="I1685" i="1"/>
  <c r="Y1684" i="1"/>
  <c r="X1684" i="1"/>
  <c r="W1684" i="1"/>
  <c r="BU1684" i="1" s="1"/>
  <c r="N1684" i="1"/>
  <c r="J1684" i="1"/>
  <c r="I1684" i="1"/>
  <c r="Y1683" i="1"/>
  <c r="X1683" i="1"/>
  <c r="W1683" i="1"/>
  <c r="BU1683" i="1" s="1"/>
  <c r="N1683" i="1"/>
  <c r="J1683" i="1"/>
  <c r="I1683" i="1"/>
  <c r="Y1682" i="1"/>
  <c r="X1682" i="1"/>
  <c r="W1682" i="1"/>
  <c r="BU1682" i="1" s="1"/>
  <c r="N1682" i="1"/>
  <c r="J1682" i="1"/>
  <c r="I1682" i="1"/>
  <c r="Y1681" i="1"/>
  <c r="X1681" i="1"/>
  <c r="W1681" i="1"/>
  <c r="BU1681" i="1" s="1"/>
  <c r="N1681" i="1"/>
  <c r="J1681" i="1"/>
  <c r="I1681" i="1"/>
  <c r="Y1680" i="1"/>
  <c r="X1680" i="1"/>
  <c r="W1680" i="1"/>
  <c r="BU1680" i="1" s="1"/>
  <c r="N1680" i="1"/>
  <c r="J1680" i="1"/>
  <c r="I1680" i="1"/>
  <c r="Y1679" i="1"/>
  <c r="X1679" i="1"/>
  <c r="W1679" i="1"/>
  <c r="BU1679" i="1" s="1"/>
  <c r="N1679" i="1"/>
  <c r="J1679" i="1"/>
  <c r="I1679" i="1"/>
  <c r="Y1678" i="1"/>
  <c r="X1678" i="1"/>
  <c r="W1678" i="1"/>
  <c r="BU1678" i="1" s="1"/>
  <c r="N1678" i="1"/>
  <c r="J1678" i="1"/>
  <c r="I1678" i="1"/>
  <c r="Y1677" i="1"/>
  <c r="X1677" i="1"/>
  <c r="W1677" i="1"/>
  <c r="BU1677" i="1" s="1"/>
  <c r="N1677" i="1"/>
  <c r="J1677" i="1"/>
  <c r="I1677" i="1"/>
  <c r="Y1676" i="1"/>
  <c r="X1676" i="1"/>
  <c r="W1676" i="1"/>
  <c r="BU1676" i="1" s="1"/>
  <c r="N1676" i="1"/>
  <c r="J1676" i="1"/>
  <c r="I1676" i="1"/>
  <c r="Y1675" i="1"/>
  <c r="X1675" i="1"/>
  <c r="W1675" i="1"/>
  <c r="BU1675" i="1" s="1"/>
  <c r="N1675" i="1"/>
  <c r="J1675" i="1"/>
  <c r="I1675" i="1"/>
  <c r="Y1674" i="1"/>
  <c r="X1674" i="1"/>
  <c r="W1674" i="1"/>
  <c r="BU1674" i="1" s="1"/>
  <c r="N1674" i="1"/>
  <c r="J1674" i="1"/>
  <c r="I1674" i="1"/>
  <c r="Y1673" i="1"/>
  <c r="X1673" i="1"/>
  <c r="W1673" i="1"/>
  <c r="BU1673" i="1" s="1"/>
  <c r="N1673" i="1"/>
  <c r="J1673" i="1"/>
  <c r="I1673" i="1"/>
  <c r="Y1672" i="1"/>
  <c r="X1672" i="1"/>
  <c r="W1672" i="1"/>
  <c r="BU1672" i="1" s="1"/>
  <c r="N1672" i="1"/>
  <c r="J1672" i="1"/>
  <c r="I1672" i="1"/>
  <c r="Y1671" i="1"/>
  <c r="X1671" i="1"/>
  <c r="W1671" i="1"/>
  <c r="BU1671" i="1" s="1"/>
  <c r="N1671" i="1"/>
  <c r="J1671" i="1"/>
  <c r="I1671" i="1"/>
  <c r="Y1670" i="1"/>
  <c r="X1670" i="1"/>
  <c r="W1670" i="1"/>
  <c r="BU1670" i="1" s="1"/>
  <c r="N1670" i="1"/>
  <c r="J1670" i="1"/>
  <c r="I1670" i="1"/>
  <c r="Y1669" i="1"/>
  <c r="X1669" i="1"/>
  <c r="W1669" i="1"/>
  <c r="BU1669" i="1" s="1"/>
  <c r="N1669" i="1"/>
  <c r="J1669" i="1"/>
  <c r="I1669" i="1"/>
  <c r="Y1668" i="1"/>
  <c r="X1668" i="1"/>
  <c r="W1668" i="1"/>
  <c r="BU1668" i="1" s="1"/>
  <c r="N1668" i="1"/>
  <c r="J1668" i="1"/>
  <c r="I1668" i="1"/>
  <c r="Y1667" i="1"/>
  <c r="X1667" i="1"/>
  <c r="W1667" i="1"/>
  <c r="BU1667" i="1" s="1"/>
  <c r="N1667" i="1"/>
  <c r="J1667" i="1"/>
  <c r="I1667" i="1"/>
  <c r="Y1666" i="1"/>
  <c r="X1666" i="1"/>
  <c r="W1666" i="1"/>
  <c r="BU1666" i="1" s="1"/>
  <c r="N1666" i="1"/>
  <c r="J1666" i="1"/>
  <c r="I1666" i="1"/>
  <c r="Y1665" i="1"/>
  <c r="X1665" i="1"/>
  <c r="W1665" i="1"/>
  <c r="BU1665" i="1" s="1"/>
  <c r="N1665" i="1"/>
  <c r="J1665" i="1"/>
  <c r="I1665" i="1"/>
  <c r="Y1664" i="1"/>
  <c r="X1664" i="1"/>
  <c r="W1664" i="1"/>
  <c r="BU1664" i="1" s="1"/>
  <c r="N1664" i="1"/>
  <c r="J1664" i="1"/>
  <c r="I1664" i="1"/>
  <c r="Y1663" i="1"/>
  <c r="X1663" i="1"/>
  <c r="W1663" i="1"/>
  <c r="BU1663" i="1" s="1"/>
  <c r="N1663" i="1"/>
  <c r="J1663" i="1"/>
  <c r="I1663" i="1"/>
  <c r="Y1662" i="1"/>
  <c r="X1662" i="1"/>
  <c r="W1662" i="1"/>
  <c r="BU1662" i="1" s="1"/>
  <c r="N1662" i="1"/>
  <c r="J1662" i="1"/>
  <c r="I1662" i="1"/>
  <c r="Y1661" i="1"/>
  <c r="X1661" i="1"/>
  <c r="W1661" i="1"/>
  <c r="BU1661" i="1" s="1"/>
  <c r="N1661" i="1"/>
  <c r="J1661" i="1"/>
  <c r="I1661" i="1"/>
  <c r="Y1660" i="1"/>
  <c r="X1660" i="1"/>
  <c r="W1660" i="1"/>
  <c r="BU1660" i="1" s="1"/>
  <c r="N1660" i="1"/>
  <c r="J1660" i="1"/>
  <c r="I1660" i="1"/>
  <c r="Y1659" i="1"/>
  <c r="X1659" i="1"/>
  <c r="W1659" i="1"/>
  <c r="BU1659" i="1" s="1"/>
  <c r="N1659" i="1"/>
  <c r="J1659" i="1"/>
  <c r="I1659" i="1"/>
  <c r="Y1658" i="1"/>
  <c r="X1658" i="1"/>
  <c r="W1658" i="1"/>
  <c r="BU1658" i="1" s="1"/>
  <c r="N1658" i="1"/>
  <c r="J1658" i="1"/>
  <c r="I1658" i="1"/>
  <c r="Y1657" i="1"/>
  <c r="X1657" i="1"/>
  <c r="W1657" i="1"/>
  <c r="BU1657" i="1" s="1"/>
  <c r="N1657" i="1"/>
  <c r="J1657" i="1"/>
  <c r="I1657" i="1"/>
  <c r="Y1656" i="1"/>
  <c r="X1656" i="1"/>
  <c r="W1656" i="1"/>
  <c r="BU1656" i="1" s="1"/>
  <c r="N1656" i="1"/>
  <c r="J1656" i="1"/>
  <c r="I1656" i="1"/>
  <c r="Y1655" i="1"/>
  <c r="X1655" i="1"/>
  <c r="W1655" i="1"/>
  <c r="BU1655" i="1" s="1"/>
  <c r="N1655" i="1"/>
  <c r="J1655" i="1"/>
  <c r="I1655" i="1"/>
  <c r="Y1654" i="1"/>
  <c r="X1654" i="1"/>
  <c r="W1654" i="1"/>
  <c r="BU1654" i="1" s="1"/>
  <c r="N1654" i="1"/>
  <c r="J1654" i="1"/>
  <c r="I1654" i="1"/>
  <c r="Y1653" i="1"/>
  <c r="X1653" i="1"/>
  <c r="W1653" i="1"/>
  <c r="BU1653" i="1" s="1"/>
  <c r="N1653" i="1"/>
  <c r="J1653" i="1"/>
  <c r="I1653" i="1"/>
  <c r="Y1652" i="1"/>
  <c r="X1652" i="1"/>
  <c r="W1652" i="1"/>
  <c r="BU1652" i="1" s="1"/>
  <c r="N1652" i="1"/>
  <c r="J1652" i="1"/>
  <c r="I1652" i="1"/>
  <c r="Y1651" i="1"/>
  <c r="X1651" i="1"/>
  <c r="W1651" i="1"/>
  <c r="BU1651" i="1" s="1"/>
  <c r="N1651" i="1"/>
  <c r="J1651" i="1"/>
  <c r="I1651" i="1"/>
  <c r="Y1650" i="1"/>
  <c r="X1650" i="1"/>
  <c r="W1650" i="1"/>
  <c r="BU1650" i="1" s="1"/>
  <c r="N1650" i="1"/>
  <c r="J1650" i="1"/>
  <c r="I1650" i="1"/>
  <c r="Y1649" i="1"/>
  <c r="X1649" i="1"/>
  <c r="W1649" i="1"/>
  <c r="BU1649" i="1" s="1"/>
  <c r="N1649" i="1"/>
  <c r="J1649" i="1"/>
  <c r="I1649" i="1"/>
  <c r="Y1648" i="1"/>
  <c r="X1648" i="1"/>
  <c r="W1648" i="1"/>
  <c r="BU1648" i="1" s="1"/>
  <c r="N1648" i="1"/>
  <c r="J1648" i="1"/>
  <c r="I1648" i="1"/>
  <c r="Y1647" i="1"/>
  <c r="X1647" i="1"/>
  <c r="W1647" i="1"/>
  <c r="BU1647" i="1" s="1"/>
  <c r="N1647" i="1"/>
  <c r="J1647" i="1"/>
  <c r="I1647" i="1"/>
  <c r="Y1646" i="1"/>
  <c r="X1646" i="1"/>
  <c r="W1646" i="1"/>
  <c r="BU1646" i="1" s="1"/>
  <c r="N1646" i="1"/>
  <c r="J1646" i="1"/>
  <c r="I1646" i="1"/>
  <c r="Y1645" i="1"/>
  <c r="X1645" i="1"/>
  <c r="W1645" i="1"/>
  <c r="BU1645" i="1" s="1"/>
  <c r="N1645" i="1"/>
  <c r="J1645" i="1"/>
  <c r="I1645" i="1"/>
  <c r="Y1644" i="1"/>
  <c r="X1644" i="1"/>
  <c r="W1644" i="1"/>
  <c r="BU1644" i="1" s="1"/>
  <c r="N1644" i="1"/>
  <c r="J1644" i="1"/>
  <c r="I1644" i="1"/>
  <c r="Y1643" i="1"/>
  <c r="X1643" i="1"/>
  <c r="W1643" i="1"/>
  <c r="BU1643" i="1" s="1"/>
  <c r="N1643" i="1"/>
  <c r="J1643" i="1"/>
  <c r="I1643" i="1"/>
  <c r="Y1642" i="1"/>
  <c r="X1642" i="1"/>
  <c r="W1642" i="1"/>
  <c r="BU1642" i="1" s="1"/>
  <c r="N1642" i="1"/>
  <c r="J1642" i="1"/>
  <c r="I1642" i="1"/>
  <c r="Y1641" i="1"/>
  <c r="X1641" i="1"/>
  <c r="W1641" i="1"/>
  <c r="BU1641" i="1" s="1"/>
  <c r="N1641" i="1"/>
  <c r="J1641" i="1"/>
  <c r="I1641" i="1"/>
  <c r="Y1640" i="1"/>
  <c r="X1640" i="1"/>
  <c r="W1640" i="1"/>
  <c r="BU1640" i="1" s="1"/>
  <c r="N1640" i="1"/>
  <c r="J1640" i="1"/>
  <c r="I1640" i="1"/>
  <c r="Y1639" i="1"/>
  <c r="X1639" i="1"/>
  <c r="W1639" i="1"/>
  <c r="BU1639" i="1" s="1"/>
  <c r="N1639" i="1"/>
  <c r="J1639" i="1"/>
  <c r="I1639" i="1"/>
  <c r="Y1638" i="1"/>
  <c r="X1638" i="1"/>
  <c r="W1638" i="1"/>
  <c r="BU1638" i="1" s="1"/>
  <c r="N1638" i="1"/>
  <c r="J1638" i="1"/>
  <c r="I1638" i="1"/>
  <c r="Y1637" i="1"/>
  <c r="X1637" i="1"/>
  <c r="W1637" i="1"/>
  <c r="BU1637" i="1" s="1"/>
  <c r="N1637" i="1"/>
  <c r="J1637" i="1"/>
  <c r="I1637" i="1"/>
  <c r="Y1636" i="1"/>
  <c r="X1636" i="1"/>
  <c r="W1636" i="1"/>
  <c r="BU1636" i="1" s="1"/>
  <c r="N1636" i="1"/>
  <c r="J1636" i="1"/>
  <c r="I1636" i="1"/>
  <c r="Y1635" i="1"/>
  <c r="X1635" i="1"/>
  <c r="W1635" i="1"/>
  <c r="BU1635" i="1" s="1"/>
  <c r="N1635" i="1"/>
  <c r="J1635" i="1"/>
  <c r="I1635" i="1"/>
  <c r="Y1634" i="1"/>
  <c r="X1634" i="1"/>
  <c r="W1634" i="1"/>
  <c r="BU1634" i="1" s="1"/>
  <c r="N1634" i="1"/>
  <c r="J1634" i="1"/>
  <c r="I1634" i="1"/>
  <c r="Y1633" i="1"/>
  <c r="X1633" i="1"/>
  <c r="W1633" i="1"/>
  <c r="BU1633" i="1" s="1"/>
  <c r="N1633" i="1"/>
  <c r="J1633" i="1"/>
  <c r="I1633" i="1"/>
  <c r="Y1632" i="1"/>
  <c r="X1632" i="1"/>
  <c r="W1632" i="1"/>
  <c r="BU1632" i="1" s="1"/>
  <c r="N1632" i="1"/>
  <c r="J1632" i="1"/>
  <c r="I1632" i="1"/>
  <c r="Y1631" i="1"/>
  <c r="X1631" i="1"/>
  <c r="W1631" i="1"/>
  <c r="BU1631" i="1" s="1"/>
  <c r="N1631" i="1"/>
  <c r="J1631" i="1"/>
  <c r="I1631" i="1"/>
  <c r="Y1630" i="1"/>
  <c r="X1630" i="1"/>
  <c r="W1630" i="1"/>
  <c r="BU1630" i="1" s="1"/>
  <c r="N1630" i="1"/>
  <c r="J1630" i="1"/>
  <c r="I1630" i="1"/>
  <c r="Y1629" i="1"/>
  <c r="X1629" i="1"/>
  <c r="W1629" i="1"/>
  <c r="BU1629" i="1" s="1"/>
  <c r="N1629" i="1"/>
  <c r="J1629" i="1"/>
  <c r="I1629" i="1"/>
  <c r="Y1628" i="1"/>
  <c r="X1628" i="1"/>
  <c r="W1628" i="1"/>
  <c r="BU1628" i="1" s="1"/>
  <c r="N1628" i="1"/>
  <c r="J1628" i="1"/>
  <c r="I1628" i="1"/>
  <c r="Y1627" i="1"/>
  <c r="X1627" i="1"/>
  <c r="W1627" i="1"/>
  <c r="BU1627" i="1" s="1"/>
  <c r="N1627" i="1"/>
  <c r="J1627" i="1"/>
  <c r="I1627" i="1"/>
  <c r="Y1626" i="1"/>
  <c r="X1626" i="1"/>
  <c r="W1626" i="1"/>
  <c r="BU1626" i="1" s="1"/>
  <c r="N1626" i="1"/>
  <c r="J1626" i="1"/>
  <c r="I1626" i="1"/>
  <c r="Y1625" i="1"/>
  <c r="X1625" i="1"/>
  <c r="W1625" i="1"/>
  <c r="BU1625" i="1" s="1"/>
  <c r="N1625" i="1"/>
  <c r="J1625" i="1"/>
  <c r="I1625" i="1"/>
  <c r="Y1624" i="1"/>
  <c r="X1624" i="1"/>
  <c r="W1624" i="1"/>
  <c r="BU1624" i="1" s="1"/>
  <c r="N1624" i="1"/>
  <c r="J1624" i="1"/>
  <c r="I1624" i="1"/>
  <c r="Y1623" i="1"/>
  <c r="X1623" i="1"/>
  <c r="W1623" i="1"/>
  <c r="BU1623" i="1" s="1"/>
  <c r="N1623" i="1"/>
  <c r="J1623" i="1"/>
  <c r="I1623" i="1"/>
  <c r="Y1622" i="1"/>
  <c r="X1622" i="1"/>
  <c r="W1622" i="1"/>
  <c r="BU1622" i="1" s="1"/>
  <c r="N1622" i="1"/>
  <c r="J1622" i="1"/>
  <c r="I1622" i="1"/>
  <c r="Y1621" i="1"/>
  <c r="X1621" i="1"/>
  <c r="W1621" i="1"/>
  <c r="BU1621" i="1" s="1"/>
  <c r="N1621" i="1"/>
  <c r="J1621" i="1"/>
  <c r="I1621" i="1"/>
  <c r="Y1620" i="1"/>
  <c r="X1620" i="1"/>
  <c r="W1620" i="1"/>
  <c r="BU1620" i="1" s="1"/>
  <c r="N1620" i="1"/>
  <c r="J1620" i="1"/>
  <c r="I1620" i="1"/>
  <c r="Y1619" i="1"/>
  <c r="X1619" i="1"/>
  <c r="W1619" i="1"/>
  <c r="BU1619" i="1" s="1"/>
  <c r="N1619" i="1"/>
  <c r="J1619" i="1"/>
  <c r="I1619" i="1"/>
  <c r="Y1618" i="1"/>
  <c r="X1618" i="1"/>
  <c r="W1618" i="1"/>
  <c r="BU1618" i="1" s="1"/>
  <c r="N1618" i="1"/>
  <c r="J1618" i="1"/>
  <c r="I1618" i="1"/>
  <c r="Y1617" i="1"/>
  <c r="X1617" i="1"/>
  <c r="W1617" i="1"/>
  <c r="BU1617" i="1" s="1"/>
  <c r="N1617" i="1"/>
  <c r="J1617" i="1"/>
  <c r="I1617" i="1"/>
  <c r="Y1616" i="1"/>
  <c r="X1616" i="1"/>
  <c r="W1616" i="1"/>
  <c r="BU1616" i="1" s="1"/>
  <c r="N1616" i="1"/>
  <c r="J1616" i="1"/>
  <c r="I1616" i="1"/>
  <c r="Y1615" i="1"/>
  <c r="X1615" i="1"/>
  <c r="W1615" i="1"/>
  <c r="BU1615" i="1" s="1"/>
  <c r="N1615" i="1"/>
  <c r="J1615" i="1"/>
  <c r="I1615" i="1"/>
  <c r="Y1614" i="1"/>
  <c r="X1614" i="1"/>
  <c r="W1614" i="1"/>
  <c r="BU1614" i="1" s="1"/>
  <c r="N1614" i="1"/>
  <c r="J1614" i="1"/>
  <c r="I1614" i="1"/>
  <c r="Y1613" i="1"/>
  <c r="X1613" i="1"/>
  <c r="W1613" i="1"/>
  <c r="BU1613" i="1" s="1"/>
  <c r="N1613" i="1"/>
  <c r="J1613" i="1"/>
  <c r="I1613" i="1"/>
  <c r="Y1612" i="1"/>
  <c r="X1612" i="1"/>
  <c r="W1612" i="1"/>
  <c r="BU1612" i="1" s="1"/>
  <c r="N1612" i="1"/>
  <c r="J1612" i="1"/>
  <c r="I1612" i="1"/>
  <c r="Y1611" i="1"/>
  <c r="X1611" i="1"/>
  <c r="W1611" i="1"/>
  <c r="BU1611" i="1" s="1"/>
  <c r="N1611" i="1"/>
  <c r="J1611" i="1"/>
  <c r="I1611" i="1"/>
  <c r="Y1610" i="1"/>
  <c r="X1610" i="1"/>
  <c r="W1610" i="1"/>
  <c r="BU1610" i="1" s="1"/>
  <c r="N1610" i="1"/>
  <c r="J1610" i="1"/>
  <c r="I1610" i="1"/>
  <c r="Y1609" i="1"/>
  <c r="X1609" i="1"/>
  <c r="W1609" i="1"/>
  <c r="BU1609" i="1" s="1"/>
  <c r="N1609" i="1"/>
  <c r="J1609" i="1"/>
  <c r="I1609" i="1"/>
  <c r="Y1608" i="1"/>
  <c r="X1608" i="1"/>
  <c r="W1608" i="1"/>
  <c r="BU1608" i="1" s="1"/>
  <c r="N1608" i="1"/>
  <c r="J1608" i="1"/>
  <c r="I1608" i="1"/>
  <c r="Y1607" i="1"/>
  <c r="X1607" i="1"/>
  <c r="W1607" i="1"/>
  <c r="BU1607" i="1" s="1"/>
  <c r="N1607" i="1"/>
  <c r="J1607" i="1"/>
  <c r="I1607" i="1"/>
  <c r="Y1606" i="1"/>
  <c r="X1606" i="1"/>
  <c r="W1606" i="1"/>
  <c r="BU1606" i="1" s="1"/>
  <c r="N1606" i="1"/>
  <c r="J1606" i="1"/>
  <c r="I1606" i="1"/>
  <c r="Y1605" i="1"/>
  <c r="X1605" i="1"/>
  <c r="W1605" i="1"/>
  <c r="BU1605" i="1" s="1"/>
  <c r="N1605" i="1"/>
  <c r="J1605" i="1"/>
  <c r="I1605" i="1"/>
  <c r="Y1604" i="1"/>
  <c r="X1604" i="1"/>
  <c r="W1604" i="1"/>
  <c r="BU1604" i="1" s="1"/>
  <c r="N1604" i="1"/>
  <c r="J1604" i="1"/>
  <c r="I1604" i="1"/>
  <c r="Y1603" i="1"/>
  <c r="X1603" i="1"/>
  <c r="W1603" i="1"/>
  <c r="BU1603" i="1" s="1"/>
  <c r="N1603" i="1"/>
  <c r="J1603" i="1"/>
  <c r="I1603" i="1"/>
  <c r="Y1602" i="1"/>
  <c r="X1602" i="1"/>
  <c r="W1602" i="1"/>
  <c r="BU1602" i="1" s="1"/>
  <c r="N1602" i="1"/>
  <c r="J1602" i="1"/>
  <c r="I1602" i="1"/>
  <c r="Y1601" i="1"/>
  <c r="X1601" i="1"/>
  <c r="W1601" i="1"/>
  <c r="BU1601" i="1" s="1"/>
  <c r="N1601" i="1"/>
  <c r="J1601" i="1"/>
  <c r="I1601" i="1"/>
  <c r="Y1600" i="1"/>
  <c r="X1600" i="1"/>
  <c r="W1600" i="1"/>
  <c r="BU1600" i="1" s="1"/>
  <c r="N1600" i="1"/>
  <c r="J1600" i="1"/>
  <c r="I1600" i="1"/>
  <c r="Y1599" i="1"/>
  <c r="X1599" i="1"/>
  <c r="W1599" i="1"/>
  <c r="BU1599" i="1" s="1"/>
  <c r="N1599" i="1"/>
  <c r="J1599" i="1"/>
  <c r="I1599" i="1"/>
  <c r="Y1598" i="1"/>
  <c r="X1598" i="1"/>
  <c r="W1598" i="1"/>
  <c r="BU1598" i="1" s="1"/>
  <c r="N1598" i="1"/>
  <c r="J1598" i="1"/>
  <c r="I1598" i="1"/>
  <c r="Y1597" i="1"/>
  <c r="X1597" i="1"/>
  <c r="W1597" i="1"/>
  <c r="BU1597" i="1" s="1"/>
  <c r="N1597" i="1"/>
  <c r="J1597" i="1"/>
  <c r="I1597" i="1"/>
  <c r="Y1596" i="1"/>
  <c r="X1596" i="1"/>
  <c r="W1596" i="1"/>
  <c r="BU1596" i="1" s="1"/>
  <c r="N1596" i="1"/>
  <c r="J1596" i="1"/>
  <c r="I1596" i="1"/>
  <c r="Y1595" i="1"/>
  <c r="X1595" i="1"/>
  <c r="W1595" i="1"/>
  <c r="BU1595" i="1" s="1"/>
  <c r="N1595" i="1"/>
  <c r="J1595" i="1"/>
  <c r="I1595" i="1"/>
  <c r="Y1594" i="1"/>
  <c r="X1594" i="1"/>
  <c r="W1594" i="1"/>
  <c r="BU1594" i="1" s="1"/>
  <c r="N1594" i="1"/>
  <c r="J1594" i="1"/>
  <c r="I1594" i="1"/>
  <c r="Y1593" i="1"/>
  <c r="X1593" i="1"/>
  <c r="W1593" i="1"/>
  <c r="BU1593" i="1" s="1"/>
  <c r="N1593" i="1"/>
  <c r="J1593" i="1"/>
  <c r="I1593" i="1"/>
  <c r="Y1592" i="1"/>
  <c r="X1592" i="1"/>
  <c r="W1592" i="1"/>
  <c r="BU1592" i="1" s="1"/>
  <c r="N1592" i="1"/>
  <c r="J1592" i="1"/>
  <c r="I1592" i="1"/>
  <c r="Y1591" i="1"/>
  <c r="X1591" i="1"/>
  <c r="W1591" i="1"/>
  <c r="BU1591" i="1" s="1"/>
  <c r="N1591" i="1"/>
  <c r="J1591" i="1"/>
  <c r="I1591" i="1"/>
  <c r="Y1590" i="1"/>
  <c r="X1590" i="1"/>
  <c r="W1590" i="1"/>
  <c r="BU1590" i="1" s="1"/>
  <c r="N1590" i="1"/>
  <c r="J1590" i="1"/>
  <c r="I1590" i="1"/>
  <c r="Y1589" i="1"/>
  <c r="X1589" i="1"/>
  <c r="W1589" i="1"/>
  <c r="BU1589" i="1" s="1"/>
  <c r="N1589" i="1"/>
  <c r="J1589" i="1"/>
  <c r="I1589" i="1"/>
  <c r="Y1588" i="1"/>
  <c r="X1588" i="1"/>
  <c r="W1588" i="1"/>
  <c r="BU1588" i="1" s="1"/>
  <c r="N1588" i="1"/>
  <c r="J1588" i="1"/>
  <c r="I1588" i="1"/>
  <c r="Y1587" i="1"/>
  <c r="X1587" i="1"/>
  <c r="W1587" i="1"/>
  <c r="BU1587" i="1" s="1"/>
  <c r="N1587" i="1"/>
  <c r="J1587" i="1"/>
  <c r="I1587" i="1"/>
  <c r="Y1586" i="1"/>
  <c r="X1586" i="1"/>
  <c r="W1586" i="1"/>
  <c r="BU1586" i="1" s="1"/>
  <c r="N1586" i="1"/>
  <c r="J1586" i="1"/>
  <c r="I1586" i="1"/>
  <c r="Y1585" i="1"/>
  <c r="X1585" i="1"/>
  <c r="W1585" i="1"/>
  <c r="BU1585" i="1" s="1"/>
  <c r="N1585" i="1"/>
  <c r="J1585" i="1"/>
  <c r="I1585" i="1"/>
  <c r="Y1584" i="1"/>
  <c r="X1584" i="1"/>
  <c r="W1584" i="1"/>
  <c r="BU1584" i="1" s="1"/>
  <c r="N1584" i="1"/>
  <c r="J1584" i="1"/>
  <c r="I1584" i="1"/>
  <c r="Y1583" i="1"/>
  <c r="X1583" i="1"/>
  <c r="W1583" i="1"/>
  <c r="BU1583" i="1" s="1"/>
  <c r="N1583" i="1"/>
  <c r="J1583" i="1"/>
  <c r="I1583" i="1"/>
  <c r="Y1582" i="1"/>
  <c r="X1582" i="1"/>
  <c r="W1582" i="1"/>
  <c r="BU1582" i="1" s="1"/>
  <c r="N1582" i="1"/>
  <c r="J1582" i="1"/>
  <c r="I1582" i="1"/>
  <c r="Y1581" i="1"/>
  <c r="X1581" i="1"/>
  <c r="W1581" i="1"/>
  <c r="BU1581" i="1" s="1"/>
  <c r="N1581" i="1"/>
  <c r="J1581" i="1"/>
  <c r="I1581" i="1"/>
  <c r="Y1580" i="1"/>
  <c r="X1580" i="1"/>
  <c r="W1580" i="1"/>
  <c r="BU1580" i="1" s="1"/>
  <c r="N1580" i="1"/>
  <c r="J1580" i="1"/>
  <c r="I1580" i="1"/>
  <c r="Y1579" i="1"/>
  <c r="X1579" i="1"/>
  <c r="W1579" i="1"/>
  <c r="BU1579" i="1" s="1"/>
  <c r="N1579" i="1"/>
  <c r="J1579" i="1"/>
  <c r="I1579" i="1"/>
  <c r="Y1578" i="1"/>
  <c r="X1578" i="1"/>
  <c r="W1578" i="1"/>
  <c r="BU1578" i="1" s="1"/>
  <c r="N1578" i="1"/>
  <c r="J1578" i="1"/>
  <c r="I1578" i="1"/>
  <c r="Y1577" i="1"/>
  <c r="X1577" i="1"/>
  <c r="W1577" i="1"/>
  <c r="BU1577" i="1" s="1"/>
  <c r="N1577" i="1"/>
  <c r="J1577" i="1"/>
  <c r="I1577" i="1"/>
  <c r="Y1576" i="1"/>
  <c r="X1576" i="1"/>
  <c r="W1576" i="1"/>
  <c r="BU1576" i="1" s="1"/>
  <c r="N1576" i="1"/>
  <c r="J1576" i="1"/>
  <c r="I1576" i="1"/>
  <c r="Y1575" i="1"/>
  <c r="X1575" i="1"/>
  <c r="W1575" i="1"/>
  <c r="BU1575" i="1" s="1"/>
  <c r="N1575" i="1"/>
  <c r="J1575" i="1"/>
  <c r="I1575" i="1"/>
  <c r="Y1574" i="1"/>
  <c r="X1574" i="1"/>
  <c r="W1574" i="1"/>
  <c r="BU1574" i="1" s="1"/>
  <c r="N1574" i="1"/>
  <c r="J1574" i="1"/>
  <c r="I1574" i="1"/>
  <c r="Y1573" i="1"/>
  <c r="X1573" i="1"/>
  <c r="W1573" i="1"/>
  <c r="BU1573" i="1" s="1"/>
  <c r="N1573" i="1"/>
  <c r="J1573" i="1"/>
  <c r="I1573" i="1"/>
  <c r="Y1572" i="1"/>
  <c r="X1572" i="1"/>
  <c r="W1572" i="1"/>
  <c r="BU1572" i="1" s="1"/>
  <c r="N1572" i="1"/>
  <c r="J1572" i="1"/>
  <c r="I1572" i="1"/>
  <c r="Y1571" i="1"/>
  <c r="X1571" i="1"/>
  <c r="W1571" i="1"/>
  <c r="BU1571" i="1" s="1"/>
  <c r="N1571" i="1"/>
  <c r="J1571" i="1"/>
  <c r="I1571" i="1"/>
  <c r="Y1570" i="1"/>
  <c r="X1570" i="1"/>
  <c r="W1570" i="1"/>
  <c r="BU1570" i="1" s="1"/>
  <c r="N1570" i="1"/>
  <c r="J1570" i="1"/>
  <c r="I1570" i="1"/>
  <c r="Y1569" i="1"/>
  <c r="X1569" i="1"/>
  <c r="W1569" i="1"/>
  <c r="BU1569" i="1" s="1"/>
  <c r="N1569" i="1"/>
  <c r="J1569" i="1"/>
  <c r="I1569" i="1"/>
  <c r="Y1568" i="1"/>
  <c r="X1568" i="1"/>
  <c r="W1568" i="1"/>
  <c r="BU1568" i="1" s="1"/>
  <c r="N1568" i="1"/>
  <c r="J1568" i="1"/>
  <c r="I1568" i="1"/>
  <c r="Y1567" i="1"/>
  <c r="X1567" i="1"/>
  <c r="W1567" i="1"/>
  <c r="BU1567" i="1" s="1"/>
  <c r="N1567" i="1"/>
  <c r="J1567" i="1"/>
  <c r="I1567" i="1"/>
  <c r="Y1566" i="1"/>
  <c r="X1566" i="1"/>
  <c r="W1566" i="1"/>
  <c r="BU1566" i="1" s="1"/>
  <c r="N1566" i="1"/>
  <c r="J1566" i="1"/>
  <c r="I1566" i="1"/>
  <c r="Y1565" i="1"/>
  <c r="X1565" i="1"/>
  <c r="W1565" i="1"/>
  <c r="BU1565" i="1" s="1"/>
  <c r="N1565" i="1"/>
  <c r="J1565" i="1"/>
  <c r="I1565" i="1"/>
  <c r="Y1564" i="1"/>
  <c r="X1564" i="1"/>
  <c r="W1564" i="1"/>
  <c r="BU1564" i="1" s="1"/>
  <c r="N1564" i="1"/>
  <c r="J1564" i="1"/>
  <c r="I1564" i="1"/>
  <c r="Y1563" i="1"/>
  <c r="X1563" i="1"/>
  <c r="W1563" i="1"/>
  <c r="BU1563" i="1" s="1"/>
  <c r="N1563" i="1"/>
  <c r="J1563" i="1"/>
  <c r="I1563" i="1"/>
  <c r="Y1562" i="1"/>
  <c r="X1562" i="1"/>
  <c r="W1562" i="1"/>
  <c r="BU1562" i="1" s="1"/>
  <c r="N1562" i="1"/>
  <c r="J1562" i="1"/>
  <c r="I1562" i="1"/>
  <c r="Y1561" i="1"/>
  <c r="X1561" i="1"/>
  <c r="W1561" i="1"/>
  <c r="BU1561" i="1" s="1"/>
  <c r="N1561" i="1"/>
  <c r="J1561" i="1"/>
  <c r="I1561" i="1"/>
  <c r="Y1560" i="1"/>
  <c r="X1560" i="1"/>
  <c r="W1560" i="1"/>
  <c r="BU1560" i="1" s="1"/>
  <c r="N1560" i="1"/>
  <c r="J1560" i="1"/>
  <c r="I1560" i="1"/>
  <c r="Y1559" i="1"/>
  <c r="X1559" i="1"/>
  <c r="W1559" i="1"/>
  <c r="BU1559" i="1" s="1"/>
  <c r="N1559" i="1"/>
  <c r="J1559" i="1"/>
  <c r="I1559" i="1"/>
  <c r="Y1558" i="1"/>
  <c r="X1558" i="1"/>
  <c r="W1558" i="1"/>
  <c r="BU1558" i="1" s="1"/>
  <c r="N1558" i="1"/>
  <c r="J1558" i="1"/>
  <c r="I1558" i="1"/>
  <c r="Y1557" i="1"/>
  <c r="X1557" i="1"/>
  <c r="W1557" i="1"/>
  <c r="BU1557" i="1" s="1"/>
  <c r="N1557" i="1"/>
  <c r="J1557" i="1"/>
  <c r="I1557" i="1"/>
  <c r="Y1556" i="1"/>
  <c r="X1556" i="1"/>
  <c r="W1556" i="1"/>
  <c r="BU1556" i="1" s="1"/>
  <c r="N1556" i="1"/>
  <c r="J1556" i="1"/>
  <c r="I1556" i="1"/>
  <c r="Y1555" i="1"/>
  <c r="X1555" i="1"/>
  <c r="W1555" i="1"/>
  <c r="BU1555" i="1" s="1"/>
  <c r="N1555" i="1"/>
  <c r="J1555" i="1"/>
  <c r="I1555" i="1"/>
  <c r="Y1554" i="1"/>
  <c r="X1554" i="1"/>
  <c r="W1554" i="1"/>
  <c r="BU1554" i="1" s="1"/>
  <c r="N1554" i="1"/>
  <c r="J1554" i="1"/>
  <c r="I1554" i="1"/>
  <c r="Y1553" i="1"/>
  <c r="X1553" i="1"/>
  <c r="W1553" i="1"/>
  <c r="BU1553" i="1" s="1"/>
  <c r="N1553" i="1"/>
  <c r="J1553" i="1"/>
  <c r="I1553" i="1"/>
  <c r="Y1552" i="1"/>
  <c r="X1552" i="1"/>
  <c r="W1552" i="1"/>
  <c r="BU1552" i="1" s="1"/>
  <c r="N1552" i="1"/>
  <c r="J1552" i="1"/>
  <c r="I1552" i="1"/>
  <c r="Y1551" i="1"/>
  <c r="X1551" i="1"/>
  <c r="W1551" i="1"/>
  <c r="BU1551" i="1" s="1"/>
  <c r="N1551" i="1"/>
  <c r="J1551" i="1"/>
  <c r="I1551" i="1"/>
  <c r="Y1550" i="1"/>
  <c r="X1550" i="1"/>
  <c r="W1550" i="1"/>
  <c r="BU1550" i="1" s="1"/>
  <c r="N1550" i="1"/>
  <c r="J1550" i="1"/>
  <c r="I1550" i="1"/>
  <c r="Y1549" i="1"/>
  <c r="X1549" i="1"/>
  <c r="W1549" i="1"/>
  <c r="BU1549" i="1" s="1"/>
  <c r="N1549" i="1"/>
  <c r="J1549" i="1"/>
  <c r="I1549" i="1"/>
  <c r="Y1548" i="1"/>
  <c r="X1548" i="1"/>
  <c r="W1548" i="1"/>
  <c r="BU1548" i="1" s="1"/>
  <c r="N1548" i="1"/>
  <c r="J1548" i="1"/>
  <c r="I1548" i="1"/>
  <c r="Y1547" i="1"/>
  <c r="X1547" i="1"/>
  <c r="W1547" i="1"/>
  <c r="BU1547" i="1" s="1"/>
  <c r="N1547" i="1"/>
  <c r="J1547" i="1"/>
  <c r="I1547" i="1"/>
  <c r="Y1546" i="1"/>
  <c r="X1546" i="1"/>
  <c r="W1546" i="1"/>
  <c r="BU1546" i="1" s="1"/>
  <c r="N1546" i="1"/>
  <c r="J1546" i="1"/>
  <c r="I1546" i="1"/>
  <c r="Y1545" i="1"/>
  <c r="X1545" i="1"/>
  <c r="W1545" i="1"/>
  <c r="BU1545" i="1" s="1"/>
  <c r="N1545" i="1"/>
  <c r="J1545" i="1"/>
  <c r="I1545" i="1"/>
  <c r="Y1544" i="1"/>
  <c r="X1544" i="1"/>
  <c r="W1544" i="1"/>
  <c r="BU1544" i="1" s="1"/>
  <c r="N1544" i="1"/>
  <c r="J1544" i="1"/>
  <c r="I1544" i="1"/>
  <c r="Y1543" i="1"/>
  <c r="X1543" i="1"/>
  <c r="W1543" i="1"/>
  <c r="BU1543" i="1" s="1"/>
  <c r="N1543" i="1"/>
  <c r="J1543" i="1"/>
  <c r="I1543" i="1"/>
  <c r="Y1542" i="1"/>
  <c r="X1542" i="1"/>
  <c r="W1542" i="1"/>
  <c r="BU1542" i="1" s="1"/>
  <c r="N1542" i="1"/>
  <c r="J1542" i="1"/>
  <c r="I1542" i="1"/>
  <c r="Y1541" i="1"/>
  <c r="X1541" i="1"/>
  <c r="W1541" i="1"/>
  <c r="BU1541" i="1" s="1"/>
  <c r="N1541" i="1"/>
  <c r="J1541" i="1"/>
  <c r="I1541" i="1"/>
  <c r="Y1540" i="1"/>
  <c r="X1540" i="1"/>
  <c r="W1540" i="1"/>
  <c r="BU1540" i="1" s="1"/>
  <c r="N1540" i="1"/>
  <c r="J1540" i="1"/>
  <c r="I1540" i="1"/>
  <c r="Y1539" i="1"/>
  <c r="X1539" i="1"/>
  <c r="W1539" i="1"/>
  <c r="BU1539" i="1" s="1"/>
  <c r="N1539" i="1"/>
  <c r="J1539" i="1"/>
  <c r="I1539" i="1"/>
  <c r="Y1538" i="1"/>
  <c r="X1538" i="1"/>
  <c r="W1538" i="1"/>
  <c r="BU1538" i="1" s="1"/>
  <c r="N1538" i="1"/>
  <c r="J1538" i="1"/>
  <c r="I1538" i="1"/>
  <c r="Y1537" i="1"/>
  <c r="X1537" i="1"/>
  <c r="W1537" i="1"/>
  <c r="BU1537" i="1" s="1"/>
  <c r="N1537" i="1"/>
  <c r="J1537" i="1"/>
  <c r="I1537" i="1"/>
  <c r="Y1536" i="1"/>
  <c r="X1536" i="1"/>
  <c r="W1536" i="1"/>
  <c r="BU1536" i="1" s="1"/>
  <c r="N1536" i="1"/>
  <c r="J1536" i="1"/>
  <c r="I1536" i="1"/>
  <c r="Y1535" i="1"/>
  <c r="X1535" i="1"/>
  <c r="W1535" i="1"/>
  <c r="BU1535" i="1" s="1"/>
  <c r="N1535" i="1"/>
  <c r="J1535" i="1"/>
  <c r="I1535" i="1"/>
  <c r="Y1534" i="1"/>
  <c r="X1534" i="1"/>
  <c r="W1534" i="1"/>
  <c r="BU1534" i="1" s="1"/>
  <c r="N1534" i="1"/>
  <c r="J1534" i="1"/>
  <c r="I1534" i="1"/>
  <c r="Y1533" i="1"/>
  <c r="X1533" i="1"/>
  <c r="W1533" i="1"/>
  <c r="BU1533" i="1" s="1"/>
  <c r="N1533" i="1"/>
  <c r="J1533" i="1"/>
  <c r="I1533" i="1"/>
  <c r="Y1532" i="1"/>
  <c r="X1532" i="1"/>
  <c r="W1532" i="1"/>
  <c r="BU1532" i="1" s="1"/>
  <c r="N1532" i="1"/>
  <c r="J1532" i="1"/>
  <c r="I1532" i="1"/>
  <c r="Y1531" i="1"/>
  <c r="X1531" i="1"/>
  <c r="W1531" i="1"/>
  <c r="BU1531" i="1" s="1"/>
  <c r="N1531" i="1"/>
  <c r="J1531" i="1"/>
  <c r="I1531" i="1"/>
  <c r="Y1530" i="1"/>
  <c r="X1530" i="1"/>
  <c r="W1530" i="1"/>
  <c r="BU1530" i="1" s="1"/>
  <c r="N1530" i="1"/>
  <c r="J1530" i="1"/>
  <c r="I1530" i="1"/>
  <c r="Y1529" i="1"/>
  <c r="X1529" i="1"/>
  <c r="W1529" i="1"/>
  <c r="BU1529" i="1" s="1"/>
  <c r="N1529" i="1"/>
  <c r="J1529" i="1"/>
  <c r="I1529" i="1"/>
  <c r="Y1528" i="1"/>
  <c r="X1528" i="1"/>
  <c r="W1528" i="1"/>
  <c r="BU1528" i="1" s="1"/>
  <c r="N1528" i="1"/>
  <c r="J1528" i="1"/>
  <c r="I1528" i="1"/>
  <c r="Y1527" i="1"/>
  <c r="X1527" i="1"/>
  <c r="W1527" i="1"/>
  <c r="BU1527" i="1" s="1"/>
  <c r="N1527" i="1"/>
  <c r="J1527" i="1"/>
  <c r="I1527" i="1"/>
  <c r="Y1526" i="1"/>
  <c r="X1526" i="1"/>
  <c r="W1526" i="1"/>
  <c r="BU1526" i="1" s="1"/>
  <c r="N1526" i="1"/>
  <c r="J1526" i="1"/>
  <c r="I1526" i="1"/>
  <c r="Y1525" i="1"/>
  <c r="X1525" i="1"/>
  <c r="W1525" i="1"/>
  <c r="BU1525" i="1" s="1"/>
  <c r="N1525" i="1"/>
  <c r="J1525" i="1"/>
  <c r="I1525" i="1"/>
  <c r="Y1524" i="1"/>
  <c r="X1524" i="1"/>
  <c r="W1524" i="1"/>
  <c r="BU1524" i="1" s="1"/>
  <c r="N1524" i="1"/>
  <c r="J1524" i="1"/>
  <c r="I1524" i="1"/>
  <c r="Y1523" i="1"/>
  <c r="X1523" i="1"/>
  <c r="W1523" i="1"/>
  <c r="BU1523" i="1" s="1"/>
  <c r="N1523" i="1"/>
  <c r="J1523" i="1"/>
  <c r="I1523" i="1"/>
  <c r="Y1522" i="1"/>
  <c r="X1522" i="1"/>
  <c r="W1522" i="1"/>
  <c r="BU1522" i="1" s="1"/>
  <c r="N1522" i="1"/>
  <c r="J1522" i="1"/>
  <c r="I1522" i="1"/>
  <c r="Y1521" i="1"/>
  <c r="X1521" i="1"/>
  <c r="W1521" i="1"/>
  <c r="BU1521" i="1" s="1"/>
  <c r="N1521" i="1"/>
  <c r="J1521" i="1"/>
  <c r="I1521" i="1"/>
  <c r="Y1520" i="1"/>
  <c r="X1520" i="1"/>
  <c r="W1520" i="1"/>
  <c r="BU1520" i="1" s="1"/>
  <c r="N1520" i="1"/>
  <c r="J1520" i="1"/>
  <c r="I1520" i="1"/>
  <c r="Y1519" i="1"/>
  <c r="X1519" i="1"/>
  <c r="W1519" i="1"/>
  <c r="BU1519" i="1" s="1"/>
  <c r="N1519" i="1"/>
  <c r="J1519" i="1"/>
  <c r="I1519" i="1"/>
  <c r="Y1518" i="1"/>
  <c r="X1518" i="1"/>
  <c r="W1518" i="1"/>
  <c r="BU1518" i="1" s="1"/>
  <c r="N1518" i="1"/>
  <c r="J1518" i="1"/>
  <c r="I1518" i="1"/>
  <c r="Y1517" i="1"/>
  <c r="X1517" i="1"/>
  <c r="W1517" i="1"/>
  <c r="BU1517" i="1" s="1"/>
  <c r="N1517" i="1"/>
  <c r="J1517" i="1"/>
  <c r="I1517" i="1"/>
  <c r="Y1516" i="1"/>
  <c r="X1516" i="1"/>
  <c r="W1516" i="1"/>
  <c r="BU1516" i="1" s="1"/>
  <c r="N1516" i="1"/>
  <c r="J1516" i="1"/>
  <c r="I1516" i="1"/>
  <c r="Y1515" i="1"/>
  <c r="X1515" i="1"/>
  <c r="W1515" i="1"/>
  <c r="BU1515" i="1" s="1"/>
  <c r="N1515" i="1"/>
  <c r="J1515" i="1"/>
  <c r="I1515" i="1"/>
  <c r="Y1514" i="1"/>
  <c r="X1514" i="1"/>
  <c r="W1514" i="1"/>
  <c r="BU1514" i="1" s="1"/>
  <c r="N1514" i="1"/>
  <c r="J1514" i="1"/>
  <c r="I1514" i="1"/>
  <c r="Y1513" i="1"/>
  <c r="X1513" i="1"/>
  <c r="W1513" i="1"/>
  <c r="BU1513" i="1" s="1"/>
  <c r="N1513" i="1"/>
  <c r="J1513" i="1"/>
  <c r="I1513" i="1"/>
  <c r="Y1512" i="1"/>
  <c r="X1512" i="1"/>
  <c r="W1512" i="1"/>
  <c r="BU1512" i="1" s="1"/>
  <c r="N1512" i="1"/>
  <c r="J1512" i="1"/>
  <c r="I1512" i="1"/>
  <c r="Y1511" i="1"/>
  <c r="X1511" i="1"/>
  <c r="W1511" i="1"/>
  <c r="BU1511" i="1" s="1"/>
  <c r="N1511" i="1"/>
  <c r="J1511" i="1"/>
  <c r="I1511" i="1"/>
  <c r="Y1510" i="1"/>
  <c r="X1510" i="1"/>
  <c r="W1510" i="1"/>
  <c r="BU1510" i="1" s="1"/>
  <c r="N1510" i="1"/>
  <c r="J1510" i="1"/>
  <c r="I1510" i="1"/>
  <c r="Y1509" i="1"/>
  <c r="X1509" i="1"/>
  <c r="W1509" i="1"/>
  <c r="BU1509" i="1" s="1"/>
  <c r="N1509" i="1"/>
  <c r="J1509" i="1"/>
  <c r="I1509" i="1"/>
  <c r="Y1508" i="1"/>
  <c r="X1508" i="1"/>
  <c r="W1508" i="1"/>
  <c r="BU1508" i="1" s="1"/>
  <c r="N1508" i="1"/>
  <c r="J1508" i="1"/>
  <c r="I1508" i="1"/>
  <c r="Y1507" i="1"/>
  <c r="X1507" i="1"/>
  <c r="W1507" i="1"/>
  <c r="BU1507" i="1" s="1"/>
  <c r="N1507" i="1"/>
  <c r="J1507" i="1"/>
  <c r="I1507" i="1"/>
  <c r="Y1506" i="1"/>
  <c r="X1506" i="1"/>
  <c r="W1506" i="1"/>
  <c r="BU1506" i="1" s="1"/>
  <c r="N1506" i="1"/>
  <c r="J1506" i="1"/>
  <c r="I1506" i="1"/>
  <c r="Y1505" i="1"/>
  <c r="X1505" i="1"/>
  <c r="W1505" i="1"/>
  <c r="BU1505" i="1" s="1"/>
  <c r="N1505" i="1"/>
  <c r="J1505" i="1"/>
  <c r="I1505" i="1"/>
  <c r="Y1504" i="1"/>
  <c r="X1504" i="1"/>
  <c r="W1504" i="1"/>
  <c r="BU1504" i="1" s="1"/>
  <c r="N1504" i="1"/>
  <c r="J1504" i="1"/>
  <c r="I1504" i="1"/>
  <c r="Y1503" i="1"/>
  <c r="X1503" i="1"/>
  <c r="W1503" i="1"/>
  <c r="BU1503" i="1" s="1"/>
  <c r="N1503" i="1"/>
  <c r="J1503" i="1"/>
  <c r="I1503" i="1"/>
  <c r="Y1502" i="1"/>
  <c r="X1502" i="1"/>
  <c r="W1502" i="1"/>
  <c r="BU1502" i="1" s="1"/>
  <c r="N1502" i="1"/>
  <c r="J1502" i="1"/>
  <c r="I1502" i="1"/>
  <c r="Y1501" i="1"/>
  <c r="X1501" i="1"/>
  <c r="W1501" i="1"/>
  <c r="BU1501" i="1" s="1"/>
  <c r="N1501" i="1"/>
  <c r="J1501" i="1"/>
  <c r="I1501" i="1"/>
  <c r="Y1500" i="1"/>
  <c r="X1500" i="1"/>
  <c r="W1500" i="1"/>
  <c r="BU1500" i="1" s="1"/>
  <c r="N1500" i="1"/>
  <c r="J1500" i="1"/>
  <c r="I1500" i="1"/>
  <c r="Y1499" i="1"/>
  <c r="X1499" i="1"/>
  <c r="W1499" i="1"/>
  <c r="BU1499" i="1" s="1"/>
  <c r="N1499" i="1"/>
  <c r="J1499" i="1"/>
  <c r="I1499" i="1"/>
  <c r="Y1498" i="1"/>
  <c r="X1498" i="1"/>
  <c r="W1498" i="1"/>
  <c r="BU1498" i="1" s="1"/>
  <c r="N1498" i="1"/>
  <c r="J1498" i="1"/>
  <c r="I1498" i="1"/>
  <c r="Y1497" i="1"/>
  <c r="X1497" i="1"/>
  <c r="W1497" i="1"/>
  <c r="BU1497" i="1" s="1"/>
  <c r="N1497" i="1"/>
  <c r="J1497" i="1"/>
  <c r="I1497" i="1"/>
  <c r="Y1496" i="1"/>
  <c r="X1496" i="1"/>
  <c r="W1496" i="1"/>
  <c r="BU1496" i="1" s="1"/>
  <c r="N1496" i="1"/>
  <c r="J1496" i="1"/>
  <c r="I1496" i="1"/>
  <c r="Y1495" i="1"/>
  <c r="X1495" i="1"/>
  <c r="W1495" i="1"/>
  <c r="BU1495" i="1" s="1"/>
  <c r="N1495" i="1"/>
  <c r="J1495" i="1"/>
  <c r="I1495" i="1"/>
  <c r="Y1494" i="1"/>
  <c r="X1494" i="1"/>
  <c r="W1494" i="1"/>
  <c r="BU1494" i="1" s="1"/>
  <c r="N1494" i="1"/>
  <c r="J1494" i="1"/>
  <c r="I1494" i="1"/>
  <c r="Y1493" i="1"/>
  <c r="X1493" i="1"/>
  <c r="W1493" i="1"/>
  <c r="BU1493" i="1" s="1"/>
  <c r="N1493" i="1"/>
  <c r="J1493" i="1"/>
  <c r="I1493" i="1"/>
  <c r="Y1492" i="1"/>
  <c r="X1492" i="1"/>
  <c r="W1492" i="1"/>
  <c r="BU1492" i="1" s="1"/>
  <c r="N1492" i="1"/>
  <c r="J1492" i="1"/>
  <c r="I1492" i="1"/>
  <c r="Y1491" i="1"/>
  <c r="X1491" i="1"/>
  <c r="W1491" i="1"/>
  <c r="BU1491" i="1" s="1"/>
  <c r="N1491" i="1"/>
  <c r="J1491" i="1"/>
  <c r="I1491" i="1"/>
  <c r="Y1490" i="1"/>
  <c r="X1490" i="1"/>
  <c r="W1490" i="1"/>
  <c r="BU1490" i="1" s="1"/>
  <c r="N1490" i="1"/>
  <c r="J1490" i="1"/>
  <c r="I1490" i="1"/>
  <c r="Y1489" i="1"/>
  <c r="X1489" i="1"/>
  <c r="W1489" i="1"/>
  <c r="BU1489" i="1" s="1"/>
  <c r="N1489" i="1"/>
  <c r="J1489" i="1"/>
  <c r="I1489" i="1"/>
  <c r="Y1488" i="1"/>
  <c r="X1488" i="1"/>
  <c r="W1488" i="1"/>
  <c r="BU1488" i="1" s="1"/>
  <c r="N1488" i="1"/>
  <c r="J1488" i="1"/>
  <c r="I1488" i="1"/>
  <c r="Y1487" i="1"/>
  <c r="X1487" i="1"/>
  <c r="W1487" i="1"/>
  <c r="BU1487" i="1" s="1"/>
  <c r="N1487" i="1"/>
  <c r="J1487" i="1"/>
  <c r="I1487" i="1"/>
  <c r="Y1486" i="1"/>
  <c r="X1486" i="1"/>
  <c r="W1486" i="1"/>
  <c r="BU1486" i="1" s="1"/>
  <c r="N1486" i="1"/>
  <c r="J1486" i="1"/>
  <c r="I1486" i="1"/>
  <c r="Y1485" i="1"/>
  <c r="X1485" i="1"/>
  <c r="W1485" i="1"/>
  <c r="BU1485" i="1" s="1"/>
  <c r="N1485" i="1"/>
  <c r="J1485" i="1"/>
  <c r="I1485" i="1"/>
  <c r="Y1484" i="1"/>
  <c r="X1484" i="1"/>
  <c r="W1484" i="1"/>
  <c r="BU1484" i="1" s="1"/>
  <c r="N1484" i="1"/>
  <c r="J1484" i="1"/>
  <c r="I1484" i="1"/>
  <c r="Y1483" i="1"/>
  <c r="X1483" i="1"/>
  <c r="W1483" i="1"/>
  <c r="BU1483" i="1" s="1"/>
  <c r="N1483" i="1"/>
  <c r="J1483" i="1"/>
  <c r="I1483" i="1"/>
  <c r="Y1482" i="1"/>
  <c r="X1482" i="1"/>
  <c r="W1482" i="1"/>
  <c r="BU1482" i="1" s="1"/>
  <c r="N1482" i="1"/>
  <c r="J1482" i="1"/>
  <c r="I1482" i="1"/>
  <c r="Y1481" i="1"/>
  <c r="X1481" i="1"/>
  <c r="W1481" i="1"/>
  <c r="BU1481" i="1" s="1"/>
  <c r="N1481" i="1"/>
  <c r="J1481" i="1"/>
  <c r="I1481" i="1"/>
  <c r="Y1480" i="1"/>
  <c r="X1480" i="1"/>
  <c r="W1480" i="1"/>
  <c r="BU1480" i="1" s="1"/>
  <c r="N1480" i="1"/>
  <c r="J1480" i="1"/>
  <c r="I1480" i="1"/>
  <c r="Y1479" i="1"/>
  <c r="X1479" i="1"/>
  <c r="W1479" i="1"/>
  <c r="BU1479" i="1" s="1"/>
  <c r="N1479" i="1"/>
  <c r="J1479" i="1"/>
  <c r="I1479" i="1"/>
  <c r="Y1478" i="1"/>
  <c r="X1478" i="1"/>
  <c r="W1478" i="1"/>
  <c r="BU1478" i="1" s="1"/>
  <c r="N1478" i="1"/>
  <c r="J1478" i="1"/>
  <c r="I1478" i="1"/>
  <c r="Y1477" i="1"/>
  <c r="X1477" i="1"/>
  <c r="W1477" i="1"/>
  <c r="BU1477" i="1" s="1"/>
  <c r="N1477" i="1"/>
  <c r="J1477" i="1"/>
  <c r="I1477" i="1"/>
  <c r="Y1476" i="1"/>
  <c r="X1476" i="1"/>
  <c r="W1476" i="1"/>
  <c r="BU1476" i="1" s="1"/>
  <c r="N1476" i="1"/>
  <c r="J1476" i="1"/>
  <c r="I1476" i="1"/>
  <c r="Y1475" i="1"/>
  <c r="X1475" i="1"/>
  <c r="W1475" i="1"/>
  <c r="BU1475" i="1" s="1"/>
  <c r="N1475" i="1"/>
  <c r="J1475" i="1"/>
  <c r="I1475" i="1"/>
  <c r="Y1474" i="1"/>
  <c r="X1474" i="1"/>
  <c r="W1474" i="1"/>
  <c r="BU1474" i="1" s="1"/>
  <c r="N1474" i="1"/>
  <c r="J1474" i="1"/>
  <c r="I1474" i="1"/>
  <c r="Y1473" i="1"/>
  <c r="X1473" i="1"/>
  <c r="W1473" i="1"/>
  <c r="BU1473" i="1" s="1"/>
  <c r="N1473" i="1"/>
  <c r="J1473" i="1"/>
  <c r="I1473" i="1"/>
  <c r="Y1472" i="1"/>
  <c r="X1472" i="1"/>
  <c r="W1472" i="1"/>
  <c r="BU1472" i="1" s="1"/>
  <c r="N1472" i="1"/>
  <c r="J1472" i="1"/>
  <c r="I1472" i="1"/>
  <c r="Y1471" i="1"/>
  <c r="X1471" i="1"/>
  <c r="W1471" i="1"/>
  <c r="BU1471" i="1" s="1"/>
  <c r="N1471" i="1"/>
  <c r="J1471" i="1"/>
  <c r="I1471" i="1"/>
  <c r="Y1470" i="1"/>
  <c r="X1470" i="1"/>
  <c r="W1470" i="1"/>
  <c r="BU1470" i="1" s="1"/>
  <c r="N1470" i="1"/>
  <c r="J1470" i="1"/>
  <c r="I1470" i="1"/>
  <c r="Y1469" i="1"/>
  <c r="X1469" i="1"/>
  <c r="W1469" i="1"/>
  <c r="BU1469" i="1" s="1"/>
  <c r="N1469" i="1"/>
  <c r="J1469" i="1"/>
  <c r="I1469" i="1"/>
  <c r="Y1468" i="1"/>
  <c r="X1468" i="1"/>
  <c r="W1468" i="1"/>
  <c r="BU1468" i="1" s="1"/>
  <c r="N1468" i="1"/>
  <c r="J1468" i="1"/>
  <c r="I1468" i="1"/>
  <c r="Y1467" i="1"/>
  <c r="X1467" i="1"/>
  <c r="W1467" i="1"/>
  <c r="BU1467" i="1" s="1"/>
  <c r="N1467" i="1"/>
  <c r="J1467" i="1"/>
  <c r="I1467" i="1"/>
  <c r="Y1466" i="1"/>
  <c r="X1466" i="1"/>
  <c r="W1466" i="1"/>
  <c r="BU1466" i="1" s="1"/>
  <c r="N1466" i="1"/>
  <c r="J1466" i="1"/>
  <c r="I1466" i="1"/>
  <c r="Y1465" i="1"/>
  <c r="X1465" i="1"/>
  <c r="W1465" i="1"/>
  <c r="BU1465" i="1" s="1"/>
  <c r="N1465" i="1"/>
  <c r="J1465" i="1"/>
  <c r="I1465" i="1"/>
  <c r="Y1464" i="1"/>
  <c r="X1464" i="1"/>
  <c r="W1464" i="1"/>
  <c r="BU1464" i="1" s="1"/>
  <c r="N1464" i="1"/>
  <c r="J1464" i="1"/>
  <c r="I1464" i="1"/>
  <c r="Y1463" i="1"/>
  <c r="X1463" i="1"/>
  <c r="W1463" i="1"/>
  <c r="BU1463" i="1" s="1"/>
  <c r="N1463" i="1"/>
  <c r="J1463" i="1"/>
  <c r="I1463" i="1"/>
  <c r="Y1462" i="1"/>
  <c r="X1462" i="1"/>
  <c r="W1462" i="1"/>
  <c r="BU1462" i="1" s="1"/>
  <c r="N1462" i="1"/>
  <c r="J1462" i="1"/>
  <c r="I1462" i="1"/>
  <c r="Y1461" i="1"/>
  <c r="X1461" i="1"/>
  <c r="W1461" i="1"/>
  <c r="BU1461" i="1" s="1"/>
  <c r="N1461" i="1"/>
  <c r="J1461" i="1"/>
  <c r="I1461" i="1"/>
  <c r="Y1460" i="1"/>
  <c r="X1460" i="1"/>
  <c r="W1460" i="1"/>
  <c r="BU1460" i="1" s="1"/>
  <c r="N1460" i="1"/>
  <c r="J1460" i="1"/>
  <c r="I1460" i="1"/>
  <c r="Y1459" i="1"/>
  <c r="X1459" i="1"/>
  <c r="W1459" i="1"/>
  <c r="BU1459" i="1" s="1"/>
  <c r="N1459" i="1"/>
  <c r="J1459" i="1"/>
  <c r="I1459" i="1"/>
  <c r="Y1458" i="1"/>
  <c r="X1458" i="1"/>
  <c r="W1458" i="1"/>
  <c r="BU1458" i="1" s="1"/>
  <c r="N1458" i="1"/>
  <c r="J1458" i="1"/>
  <c r="I1458" i="1"/>
  <c r="Y1457" i="1"/>
  <c r="X1457" i="1"/>
  <c r="W1457" i="1"/>
  <c r="BU1457" i="1" s="1"/>
  <c r="N1457" i="1"/>
  <c r="J1457" i="1"/>
  <c r="I1457" i="1"/>
  <c r="Y1456" i="1"/>
  <c r="X1456" i="1"/>
  <c r="W1456" i="1"/>
  <c r="BU1456" i="1" s="1"/>
  <c r="N1456" i="1"/>
  <c r="J1456" i="1"/>
  <c r="I1456" i="1"/>
  <c r="Y1455" i="1"/>
  <c r="X1455" i="1"/>
  <c r="W1455" i="1"/>
  <c r="BU1455" i="1" s="1"/>
  <c r="N1455" i="1"/>
  <c r="J1455" i="1"/>
  <c r="I1455" i="1"/>
  <c r="Y1454" i="1"/>
  <c r="X1454" i="1"/>
  <c r="W1454" i="1"/>
  <c r="BU1454" i="1" s="1"/>
  <c r="N1454" i="1"/>
  <c r="J1454" i="1"/>
  <c r="I1454" i="1"/>
  <c r="Y1453" i="1"/>
  <c r="X1453" i="1"/>
  <c r="W1453" i="1"/>
  <c r="BU1453" i="1" s="1"/>
  <c r="N1453" i="1"/>
  <c r="J1453" i="1"/>
  <c r="I1453" i="1"/>
  <c r="Y1452" i="1"/>
  <c r="X1452" i="1"/>
  <c r="W1452" i="1"/>
  <c r="BU1452" i="1" s="1"/>
  <c r="N1452" i="1"/>
  <c r="J1452" i="1"/>
  <c r="I1452" i="1"/>
  <c r="Y1451" i="1"/>
  <c r="X1451" i="1"/>
  <c r="W1451" i="1"/>
  <c r="BU1451" i="1" s="1"/>
  <c r="N1451" i="1"/>
  <c r="J1451" i="1"/>
  <c r="I1451" i="1"/>
  <c r="Y1450" i="1"/>
  <c r="X1450" i="1"/>
  <c r="W1450" i="1"/>
  <c r="BU1450" i="1" s="1"/>
  <c r="N1450" i="1"/>
  <c r="J1450" i="1"/>
  <c r="I1450" i="1"/>
  <c r="Y1449" i="1"/>
  <c r="X1449" i="1"/>
  <c r="W1449" i="1"/>
  <c r="BU1449" i="1" s="1"/>
  <c r="N1449" i="1"/>
  <c r="J1449" i="1"/>
  <c r="I1449" i="1"/>
  <c r="Y1448" i="1"/>
  <c r="X1448" i="1"/>
  <c r="W1448" i="1"/>
  <c r="BU1448" i="1" s="1"/>
  <c r="N1448" i="1"/>
  <c r="J1448" i="1"/>
  <c r="I1448" i="1"/>
  <c r="Y1447" i="1"/>
  <c r="X1447" i="1"/>
  <c r="W1447" i="1"/>
  <c r="BU1447" i="1" s="1"/>
  <c r="N1447" i="1"/>
  <c r="J1447" i="1"/>
  <c r="I1447" i="1"/>
  <c r="Y1446" i="1"/>
  <c r="X1446" i="1"/>
  <c r="W1446" i="1"/>
  <c r="BU1446" i="1" s="1"/>
  <c r="N1446" i="1"/>
  <c r="J1446" i="1"/>
  <c r="I1446" i="1"/>
  <c r="Y1445" i="1"/>
  <c r="X1445" i="1"/>
  <c r="W1445" i="1"/>
  <c r="BU1445" i="1" s="1"/>
  <c r="N1445" i="1"/>
  <c r="J1445" i="1"/>
  <c r="I1445" i="1"/>
  <c r="Y1444" i="1"/>
  <c r="X1444" i="1"/>
  <c r="W1444" i="1"/>
  <c r="BU1444" i="1" s="1"/>
  <c r="N1444" i="1"/>
  <c r="J1444" i="1"/>
  <c r="I1444" i="1"/>
  <c r="Y1443" i="1"/>
  <c r="X1443" i="1"/>
  <c r="W1443" i="1"/>
  <c r="BU1443" i="1" s="1"/>
  <c r="N1443" i="1"/>
  <c r="J1443" i="1"/>
  <c r="I1443" i="1"/>
  <c r="Y1442" i="1"/>
  <c r="X1442" i="1"/>
  <c r="W1442" i="1"/>
  <c r="BU1442" i="1" s="1"/>
  <c r="N1442" i="1"/>
  <c r="J1442" i="1"/>
  <c r="I1442" i="1"/>
  <c r="Y1441" i="1"/>
  <c r="X1441" i="1"/>
  <c r="W1441" i="1"/>
  <c r="BU1441" i="1" s="1"/>
  <c r="N1441" i="1"/>
  <c r="J1441" i="1"/>
  <c r="I1441" i="1"/>
  <c r="Y1440" i="1"/>
  <c r="X1440" i="1"/>
  <c r="W1440" i="1"/>
  <c r="BU1440" i="1" s="1"/>
  <c r="N1440" i="1"/>
  <c r="J1440" i="1"/>
  <c r="I1440" i="1"/>
  <c r="Y1439" i="1"/>
  <c r="X1439" i="1"/>
  <c r="W1439" i="1"/>
  <c r="BU1439" i="1" s="1"/>
  <c r="N1439" i="1"/>
  <c r="J1439" i="1"/>
  <c r="I1439" i="1"/>
  <c r="Y1438" i="1"/>
  <c r="X1438" i="1"/>
  <c r="W1438" i="1"/>
  <c r="BU1438" i="1" s="1"/>
  <c r="N1438" i="1"/>
  <c r="J1438" i="1"/>
  <c r="I1438" i="1"/>
  <c r="Y1437" i="1"/>
  <c r="X1437" i="1"/>
  <c r="W1437" i="1"/>
  <c r="BU1437" i="1" s="1"/>
  <c r="N1437" i="1"/>
  <c r="J1437" i="1"/>
  <c r="I1437" i="1"/>
  <c r="Y1436" i="1"/>
  <c r="X1436" i="1"/>
  <c r="W1436" i="1"/>
  <c r="BU1436" i="1" s="1"/>
  <c r="N1436" i="1"/>
  <c r="J1436" i="1"/>
  <c r="I1436" i="1"/>
  <c r="Y1435" i="1"/>
  <c r="X1435" i="1"/>
  <c r="W1435" i="1"/>
  <c r="BU1435" i="1" s="1"/>
  <c r="N1435" i="1"/>
  <c r="J1435" i="1"/>
  <c r="I1435" i="1"/>
  <c r="Y1434" i="1"/>
  <c r="X1434" i="1"/>
  <c r="W1434" i="1"/>
  <c r="BU1434" i="1" s="1"/>
  <c r="N1434" i="1"/>
  <c r="J1434" i="1"/>
  <c r="I1434" i="1"/>
  <c r="Y1433" i="1"/>
  <c r="X1433" i="1"/>
  <c r="W1433" i="1"/>
  <c r="BU1433" i="1" s="1"/>
  <c r="N1433" i="1"/>
  <c r="J1433" i="1"/>
  <c r="I1433" i="1"/>
  <c r="Y1432" i="1"/>
  <c r="X1432" i="1"/>
  <c r="W1432" i="1"/>
  <c r="BU1432" i="1" s="1"/>
  <c r="N1432" i="1"/>
  <c r="J1432" i="1"/>
  <c r="I1432" i="1"/>
  <c r="Y1431" i="1"/>
  <c r="X1431" i="1"/>
  <c r="W1431" i="1"/>
  <c r="BU1431" i="1" s="1"/>
  <c r="N1431" i="1"/>
  <c r="J1431" i="1"/>
  <c r="I1431" i="1"/>
  <c r="Y1430" i="1"/>
  <c r="X1430" i="1"/>
  <c r="W1430" i="1"/>
  <c r="BU1430" i="1" s="1"/>
  <c r="N1430" i="1"/>
  <c r="J1430" i="1"/>
  <c r="I1430" i="1"/>
  <c r="Y1429" i="1"/>
  <c r="X1429" i="1"/>
  <c r="W1429" i="1"/>
  <c r="BU1429" i="1" s="1"/>
  <c r="N1429" i="1"/>
  <c r="J1429" i="1"/>
  <c r="I1429" i="1"/>
  <c r="Y1428" i="1"/>
  <c r="X1428" i="1"/>
  <c r="W1428" i="1"/>
  <c r="BU1428" i="1" s="1"/>
  <c r="N1428" i="1"/>
  <c r="J1428" i="1"/>
  <c r="I1428" i="1"/>
  <c r="Y1427" i="1"/>
  <c r="X1427" i="1"/>
  <c r="W1427" i="1"/>
  <c r="BU1427" i="1" s="1"/>
  <c r="N1427" i="1"/>
  <c r="J1427" i="1"/>
  <c r="I1427" i="1"/>
  <c r="Y1426" i="1"/>
  <c r="X1426" i="1"/>
  <c r="W1426" i="1"/>
  <c r="BU1426" i="1" s="1"/>
  <c r="N1426" i="1"/>
  <c r="J1426" i="1"/>
  <c r="I1426" i="1"/>
  <c r="Y1425" i="1"/>
  <c r="X1425" i="1"/>
  <c r="W1425" i="1"/>
  <c r="BU1425" i="1" s="1"/>
  <c r="N1425" i="1"/>
  <c r="J1425" i="1"/>
  <c r="I1425" i="1"/>
  <c r="Y1424" i="1"/>
  <c r="X1424" i="1"/>
  <c r="W1424" i="1"/>
  <c r="BU1424" i="1" s="1"/>
  <c r="N1424" i="1"/>
  <c r="J1424" i="1"/>
  <c r="I1424" i="1"/>
  <c r="Y1423" i="1"/>
  <c r="X1423" i="1"/>
  <c r="W1423" i="1"/>
  <c r="BU1423" i="1" s="1"/>
  <c r="N1423" i="1"/>
  <c r="J1423" i="1"/>
  <c r="I1423" i="1"/>
  <c r="Y1422" i="1"/>
  <c r="X1422" i="1"/>
  <c r="W1422" i="1"/>
  <c r="BU1422" i="1" s="1"/>
  <c r="N1422" i="1"/>
  <c r="J1422" i="1"/>
  <c r="I1422" i="1"/>
  <c r="Y1421" i="1"/>
  <c r="X1421" i="1"/>
  <c r="W1421" i="1"/>
  <c r="BU1421" i="1" s="1"/>
  <c r="N1421" i="1"/>
  <c r="J1421" i="1"/>
  <c r="I1421" i="1"/>
  <c r="Y1420" i="1"/>
  <c r="X1420" i="1"/>
  <c r="W1420" i="1"/>
  <c r="BU1420" i="1" s="1"/>
  <c r="N1420" i="1"/>
  <c r="J1420" i="1"/>
  <c r="I1420" i="1"/>
  <c r="Y1419" i="1"/>
  <c r="X1419" i="1"/>
  <c r="W1419" i="1"/>
  <c r="BU1419" i="1" s="1"/>
  <c r="N1419" i="1"/>
  <c r="J1419" i="1"/>
  <c r="I1419" i="1"/>
  <c r="Y1418" i="1"/>
  <c r="X1418" i="1"/>
  <c r="W1418" i="1"/>
  <c r="BU1418" i="1" s="1"/>
  <c r="N1418" i="1"/>
  <c r="J1418" i="1"/>
  <c r="I1418" i="1"/>
  <c r="Y1417" i="1"/>
  <c r="X1417" i="1"/>
  <c r="W1417" i="1"/>
  <c r="BU1417" i="1" s="1"/>
  <c r="N1417" i="1"/>
  <c r="J1417" i="1"/>
  <c r="I1417" i="1"/>
  <c r="Y1416" i="1"/>
  <c r="X1416" i="1"/>
  <c r="W1416" i="1"/>
  <c r="BU1416" i="1" s="1"/>
  <c r="N1416" i="1"/>
  <c r="J1416" i="1"/>
  <c r="I1416" i="1"/>
  <c r="Y1415" i="1"/>
  <c r="X1415" i="1"/>
  <c r="W1415" i="1"/>
  <c r="BU1415" i="1" s="1"/>
  <c r="N1415" i="1"/>
  <c r="J1415" i="1"/>
  <c r="I1415" i="1"/>
  <c r="Y1414" i="1"/>
  <c r="X1414" i="1"/>
  <c r="W1414" i="1"/>
  <c r="BU1414" i="1" s="1"/>
  <c r="N1414" i="1"/>
  <c r="J1414" i="1"/>
  <c r="I1414" i="1"/>
  <c r="Y1413" i="1"/>
  <c r="X1413" i="1"/>
  <c r="W1413" i="1"/>
  <c r="BU1413" i="1" s="1"/>
  <c r="N1413" i="1"/>
  <c r="J1413" i="1"/>
  <c r="I1413" i="1"/>
  <c r="Y1412" i="1"/>
  <c r="X1412" i="1"/>
  <c r="W1412" i="1"/>
  <c r="BU1412" i="1" s="1"/>
  <c r="N1412" i="1"/>
  <c r="J1412" i="1"/>
  <c r="I1412" i="1"/>
  <c r="Y1411" i="1"/>
  <c r="X1411" i="1"/>
  <c r="W1411" i="1"/>
  <c r="BU1411" i="1" s="1"/>
  <c r="N1411" i="1"/>
  <c r="J1411" i="1"/>
  <c r="I1411" i="1"/>
  <c r="Y1410" i="1"/>
  <c r="X1410" i="1"/>
  <c r="W1410" i="1"/>
  <c r="BU1410" i="1" s="1"/>
  <c r="N1410" i="1"/>
  <c r="J1410" i="1"/>
  <c r="I1410" i="1"/>
  <c r="Y1409" i="1"/>
  <c r="X1409" i="1"/>
  <c r="W1409" i="1"/>
  <c r="BU1409" i="1" s="1"/>
  <c r="N1409" i="1"/>
  <c r="J1409" i="1"/>
  <c r="I1409" i="1"/>
  <c r="Y1408" i="1"/>
  <c r="X1408" i="1"/>
  <c r="W1408" i="1"/>
  <c r="BU1408" i="1" s="1"/>
  <c r="N1408" i="1"/>
  <c r="J1408" i="1"/>
  <c r="I1408" i="1"/>
  <c r="Y1407" i="1"/>
  <c r="X1407" i="1"/>
  <c r="W1407" i="1"/>
  <c r="BU1407" i="1" s="1"/>
  <c r="N1407" i="1"/>
  <c r="J1407" i="1"/>
  <c r="I1407" i="1"/>
  <c r="Y1406" i="1"/>
  <c r="X1406" i="1"/>
  <c r="W1406" i="1"/>
  <c r="BU1406" i="1" s="1"/>
  <c r="N1406" i="1"/>
  <c r="J1406" i="1"/>
  <c r="I1406" i="1"/>
  <c r="Y1405" i="1"/>
  <c r="X1405" i="1"/>
  <c r="W1405" i="1"/>
  <c r="BU1405" i="1" s="1"/>
  <c r="N1405" i="1"/>
  <c r="J1405" i="1"/>
  <c r="I1405" i="1"/>
  <c r="Y1404" i="1"/>
  <c r="X1404" i="1"/>
  <c r="W1404" i="1"/>
  <c r="BU1404" i="1" s="1"/>
  <c r="N1404" i="1"/>
  <c r="J1404" i="1"/>
  <c r="I1404" i="1"/>
  <c r="Y1403" i="1"/>
  <c r="X1403" i="1"/>
  <c r="W1403" i="1"/>
  <c r="BU1403" i="1" s="1"/>
  <c r="N1403" i="1"/>
  <c r="J1403" i="1"/>
  <c r="I1403" i="1"/>
  <c r="Y1402" i="1"/>
  <c r="X1402" i="1"/>
  <c r="W1402" i="1"/>
  <c r="BU1402" i="1" s="1"/>
  <c r="N1402" i="1"/>
  <c r="J1402" i="1"/>
  <c r="I1402" i="1"/>
  <c r="Y1401" i="1"/>
  <c r="X1401" i="1"/>
  <c r="W1401" i="1"/>
  <c r="BU1401" i="1" s="1"/>
  <c r="N1401" i="1"/>
  <c r="J1401" i="1"/>
  <c r="I1401" i="1"/>
  <c r="Y1400" i="1"/>
  <c r="X1400" i="1"/>
  <c r="W1400" i="1"/>
  <c r="BU1400" i="1" s="1"/>
  <c r="N1400" i="1"/>
  <c r="J1400" i="1"/>
  <c r="I1400" i="1"/>
  <c r="Y1399" i="1"/>
  <c r="X1399" i="1"/>
  <c r="W1399" i="1"/>
  <c r="BU1399" i="1" s="1"/>
  <c r="N1399" i="1"/>
  <c r="J1399" i="1"/>
  <c r="I1399" i="1"/>
  <c r="Y1398" i="1"/>
  <c r="X1398" i="1"/>
  <c r="W1398" i="1"/>
  <c r="BU1398" i="1" s="1"/>
  <c r="N1398" i="1"/>
  <c r="J1398" i="1"/>
  <c r="I1398" i="1"/>
  <c r="Y1397" i="1"/>
  <c r="X1397" i="1"/>
  <c r="W1397" i="1"/>
  <c r="BU1397" i="1" s="1"/>
  <c r="N1397" i="1"/>
  <c r="J1397" i="1"/>
  <c r="I1397" i="1"/>
  <c r="Y1396" i="1"/>
  <c r="X1396" i="1"/>
  <c r="W1396" i="1"/>
  <c r="BU1396" i="1" s="1"/>
  <c r="N1396" i="1"/>
  <c r="J1396" i="1"/>
  <c r="I1396" i="1"/>
  <c r="Y1395" i="1"/>
  <c r="X1395" i="1"/>
  <c r="W1395" i="1"/>
  <c r="BU1395" i="1" s="1"/>
  <c r="N1395" i="1"/>
  <c r="J1395" i="1"/>
  <c r="I1395" i="1"/>
  <c r="Y1394" i="1"/>
  <c r="X1394" i="1"/>
  <c r="W1394" i="1"/>
  <c r="BU1394" i="1" s="1"/>
  <c r="N1394" i="1"/>
  <c r="J1394" i="1"/>
  <c r="I1394" i="1"/>
  <c r="Y1393" i="1"/>
  <c r="X1393" i="1"/>
  <c r="W1393" i="1"/>
  <c r="BU1393" i="1" s="1"/>
  <c r="N1393" i="1"/>
  <c r="J1393" i="1"/>
  <c r="I1393" i="1"/>
  <c r="Y1392" i="1"/>
  <c r="X1392" i="1"/>
  <c r="W1392" i="1"/>
  <c r="BU1392" i="1" s="1"/>
  <c r="N1392" i="1"/>
  <c r="J1392" i="1"/>
  <c r="I1392" i="1"/>
  <c r="Y1391" i="1"/>
  <c r="X1391" i="1"/>
  <c r="W1391" i="1"/>
  <c r="BU1391" i="1" s="1"/>
  <c r="N1391" i="1"/>
  <c r="J1391" i="1"/>
  <c r="I1391" i="1"/>
  <c r="Y1390" i="1"/>
  <c r="X1390" i="1"/>
  <c r="W1390" i="1"/>
  <c r="BU1390" i="1" s="1"/>
  <c r="N1390" i="1"/>
  <c r="J1390" i="1"/>
  <c r="I1390" i="1"/>
  <c r="Y1389" i="1"/>
  <c r="X1389" i="1"/>
  <c r="W1389" i="1"/>
  <c r="BU1389" i="1" s="1"/>
  <c r="N1389" i="1"/>
  <c r="J1389" i="1"/>
  <c r="I1389" i="1"/>
  <c r="Y1388" i="1"/>
  <c r="X1388" i="1"/>
  <c r="W1388" i="1"/>
  <c r="BU1388" i="1" s="1"/>
  <c r="N1388" i="1"/>
  <c r="J1388" i="1"/>
  <c r="I1388" i="1"/>
  <c r="Y1387" i="1"/>
  <c r="X1387" i="1"/>
  <c r="W1387" i="1"/>
  <c r="BU1387" i="1" s="1"/>
  <c r="N1387" i="1"/>
  <c r="J1387" i="1"/>
  <c r="I1387" i="1"/>
  <c r="Y1386" i="1"/>
  <c r="X1386" i="1"/>
  <c r="W1386" i="1"/>
  <c r="BU1386" i="1" s="1"/>
  <c r="N1386" i="1"/>
  <c r="J1386" i="1"/>
  <c r="I1386" i="1"/>
  <c r="Y1385" i="1"/>
  <c r="X1385" i="1"/>
  <c r="W1385" i="1"/>
  <c r="BU1385" i="1" s="1"/>
  <c r="N1385" i="1"/>
  <c r="J1385" i="1"/>
  <c r="I1385" i="1"/>
  <c r="Y1384" i="1"/>
  <c r="X1384" i="1"/>
  <c r="W1384" i="1"/>
  <c r="BU1384" i="1" s="1"/>
  <c r="N1384" i="1"/>
  <c r="J1384" i="1"/>
  <c r="I1384" i="1"/>
  <c r="Y1383" i="1"/>
  <c r="X1383" i="1"/>
  <c r="W1383" i="1"/>
  <c r="BU1383" i="1" s="1"/>
  <c r="N1383" i="1"/>
  <c r="J1383" i="1"/>
  <c r="I1383" i="1"/>
  <c r="Y1382" i="1"/>
  <c r="X1382" i="1"/>
  <c r="W1382" i="1"/>
  <c r="BU1382" i="1" s="1"/>
  <c r="N1382" i="1"/>
  <c r="J1382" i="1"/>
  <c r="I1382" i="1"/>
  <c r="Y1381" i="1"/>
  <c r="X1381" i="1"/>
  <c r="W1381" i="1"/>
  <c r="BU1381" i="1" s="1"/>
  <c r="N1381" i="1"/>
  <c r="J1381" i="1"/>
  <c r="I1381" i="1"/>
  <c r="Y1380" i="1"/>
  <c r="X1380" i="1"/>
  <c r="W1380" i="1"/>
  <c r="BU1380" i="1" s="1"/>
  <c r="N1380" i="1"/>
  <c r="J1380" i="1"/>
  <c r="I1380" i="1"/>
  <c r="Y1379" i="1"/>
  <c r="X1379" i="1"/>
  <c r="W1379" i="1"/>
  <c r="BU1379" i="1" s="1"/>
  <c r="N1379" i="1"/>
  <c r="J1379" i="1"/>
  <c r="I1379" i="1"/>
  <c r="Y1378" i="1"/>
  <c r="X1378" i="1"/>
  <c r="W1378" i="1"/>
  <c r="BU1378" i="1" s="1"/>
  <c r="N1378" i="1"/>
  <c r="J1378" i="1"/>
  <c r="I1378" i="1"/>
  <c r="Y1377" i="1"/>
  <c r="X1377" i="1"/>
  <c r="W1377" i="1"/>
  <c r="BU1377" i="1" s="1"/>
  <c r="N1377" i="1"/>
  <c r="J1377" i="1"/>
  <c r="I1377" i="1"/>
  <c r="Y1376" i="1"/>
  <c r="X1376" i="1"/>
  <c r="W1376" i="1"/>
  <c r="BU1376" i="1" s="1"/>
  <c r="N1376" i="1"/>
  <c r="J1376" i="1"/>
  <c r="I1376" i="1"/>
  <c r="Y1375" i="1"/>
  <c r="X1375" i="1"/>
  <c r="W1375" i="1"/>
  <c r="BU1375" i="1" s="1"/>
  <c r="N1375" i="1"/>
  <c r="J1375" i="1"/>
  <c r="I1375" i="1"/>
  <c r="Y1374" i="1"/>
  <c r="X1374" i="1"/>
  <c r="W1374" i="1"/>
  <c r="BU1374" i="1" s="1"/>
  <c r="N1374" i="1"/>
  <c r="J1374" i="1"/>
  <c r="I1374" i="1"/>
  <c r="Y1373" i="1"/>
  <c r="X1373" i="1"/>
  <c r="W1373" i="1"/>
  <c r="BU1373" i="1" s="1"/>
  <c r="N1373" i="1"/>
  <c r="J1373" i="1"/>
  <c r="I1373" i="1"/>
  <c r="Y1372" i="1"/>
  <c r="X1372" i="1"/>
  <c r="W1372" i="1"/>
  <c r="BU1372" i="1" s="1"/>
  <c r="N1372" i="1"/>
  <c r="J1372" i="1"/>
  <c r="I1372" i="1"/>
  <c r="Y1371" i="1"/>
  <c r="X1371" i="1"/>
  <c r="W1371" i="1"/>
  <c r="BU1371" i="1" s="1"/>
  <c r="N1371" i="1"/>
  <c r="J1371" i="1"/>
  <c r="I1371" i="1"/>
  <c r="Y1370" i="1"/>
  <c r="X1370" i="1"/>
  <c r="W1370" i="1"/>
  <c r="BU1370" i="1" s="1"/>
  <c r="N1370" i="1"/>
  <c r="J1370" i="1"/>
  <c r="I1370" i="1"/>
  <c r="Y1369" i="1"/>
  <c r="X1369" i="1"/>
  <c r="W1369" i="1"/>
  <c r="BU1369" i="1" s="1"/>
  <c r="N1369" i="1"/>
  <c r="J1369" i="1"/>
  <c r="I1369" i="1"/>
  <c r="Y1368" i="1"/>
  <c r="X1368" i="1"/>
  <c r="W1368" i="1"/>
  <c r="BU1368" i="1" s="1"/>
  <c r="N1368" i="1"/>
  <c r="J1368" i="1"/>
  <c r="I1368" i="1"/>
  <c r="Y1367" i="1"/>
  <c r="X1367" i="1"/>
  <c r="W1367" i="1"/>
  <c r="BU1367" i="1" s="1"/>
  <c r="N1367" i="1"/>
  <c r="J1367" i="1"/>
  <c r="I1367" i="1"/>
  <c r="Y1366" i="1"/>
  <c r="X1366" i="1"/>
  <c r="W1366" i="1"/>
  <c r="BU1366" i="1" s="1"/>
  <c r="N1366" i="1"/>
  <c r="J1366" i="1"/>
  <c r="I1366" i="1"/>
  <c r="Y1365" i="1"/>
  <c r="X1365" i="1"/>
  <c r="W1365" i="1"/>
  <c r="BU1365" i="1" s="1"/>
  <c r="N1365" i="1"/>
  <c r="J1365" i="1"/>
  <c r="I1365" i="1"/>
  <c r="Y1364" i="1"/>
  <c r="X1364" i="1"/>
  <c r="W1364" i="1"/>
  <c r="BU1364" i="1" s="1"/>
  <c r="N1364" i="1"/>
  <c r="J1364" i="1"/>
  <c r="I1364" i="1"/>
  <c r="Y1363" i="1"/>
  <c r="X1363" i="1"/>
  <c r="W1363" i="1"/>
  <c r="BU1363" i="1" s="1"/>
  <c r="N1363" i="1"/>
  <c r="J1363" i="1"/>
  <c r="I1363" i="1"/>
  <c r="Y1362" i="1"/>
  <c r="X1362" i="1"/>
  <c r="W1362" i="1"/>
  <c r="BU1362" i="1" s="1"/>
  <c r="N1362" i="1"/>
  <c r="J1362" i="1"/>
  <c r="I1362" i="1"/>
  <c r="Y1361" i="1"/>
  <c r="X1361" i="1"/>
  <c r="W1361" i="1"/>
  <c r="BU1361" i="1" s="1"/>
  <c r="N1361" i="1"/>
  <c r="J1361" i="1"/>
  <c r="I1361" i="1"/>
  <c r="Y1360" i="1"/>
  <c r="X1360" i="1"/>
  <c r="W1360" i="1"/>
  <c r="BU1360" i="1" s="1"/>
  <c r="N1360" i="1"/>
  <c r="J1360" i="1"/>
  <c r="I1360" i="1"/>
  <c r="Y1359" i="1"/>
  <c r="X1359" i="1"/>
  <c r="W1359" i="1"/>
  <c r="BU1359" i="1" s="1"/>
  <c r="N1359" i="1"/>
  <c r="J1359" i="1"/>
  <c r="I1359" i="1"/>
  <c r="Y1358" i="1"/>
  <c r="X1358" i="1"/>
  <c r="W1358" i="1"/>
  <c r="BU1358" i="1" s="1"/>
  <c r="N1358" i="1"/>
  <c r="J1358" i="1"/>
  <c r="I1358" i="1"/>
  <c r="Y1357" i="1"/>
  <c r="X1357" i="1"/>
  <c r="W1357" i="1"/>
  <c r="BU1357" i="1" s="1"/>
  <c r="N1357" i="1"/>
  <c r="J1357" i="1"/>
  <c r="I1357" i="1"/>
  <c r="Y1356" i="1"/>
  <c r="X1356" i="1"/>
  <c r="W1356" i="1"/>
  <c r="BU1356" i="1" s="1"/>
  <c r="N1356" i="1"/>
  <c r="J1356" i="1"/>
  <c r="I1356" i="1"/>
  <c r="Y1355" i="1"/>
  <c r="X1355" i="1"/>
  <c r="W1355" i="1"/>
  <c r="BU1355" i="1" s="1"/>
  <c r="N1355" i="1"/>
  <c r="J1355" i="1"/>
  <c r="I1355" i="1"/>
  <c r="Y1354" i="1"/>
  <c r="X1354" i="1"/>
  <c r="W1354" i="1"/>
  <c r="BU1354" i="1" s="1"/>
  <c r="N1354" i="1"/>
  <c r="J1354" i="1"/>
  <c r="I1354" i="1"/>
  <c r="Y1353" i="1"/>
  <c r="X1353" i="1"/>
  <c r="W1353" i="1"/>
  <c r="BU1353" i="1" s="1"/>
  <c r="N1353" i="1"/>
  <c r="J1353" i="1"/>
  <c r="I1353" i="1"/>
  <c r="Y1352" i="1"/>
  <c r="X1352" i="1"/>
  <c r="W1352" i="1"/>
  <c r="BU1352" i="1" s="1"/>
  <c r="N1352" i="1"/>
  <c r="J1352" i="1"/>
  <c r="I1352" i="1"/>
  <c r="Y1351" i="1"/>
  <c r="X1351" i="1"/>
  <c r="W1351" i="1"/>
  <c r="BU1351" i="1" s="1"/>
  <c r="N1351" i="1"/>
  <c r="J1351" i="1"/>
  <c r="I1351" i="1"/>
  <c r="Y1350" i="1"/>
  <c r="X1350" i="1"/>
  <c r="W1350" i="1"/>
  <c r="BU1350" i="1" s="1"/>
  <c r="N1350" i="1"/>
  <c r="J1350" i="1"/>
  <c r="I1350" i="1"/>
  <c r="Y1349" i="1"/>
  <c r="X1349" i="1"/>
  <c r="W1349" i="1"/>
  <c r="BU1349" i="1" s="1"/>
  <c r="N1349" i="1"/>
  <c r="J1349" i="1"/>
  <c r="I1349" i="1"/>
  <c r="Y1348" i="1"/>
  <c r="X1348" i="1"/>
  <c r="W1348" i="1"/>
  <c r="BU1348" i="1" s="1"/>
  <c r="N1348" i="1"/>
  <c r="J1348" i="1"/>
  <c r="I1348" i="1"/>
  <c r="Y1347" i="1"/>
  <c r="X1347" i="1"/>
  <c r="W1347" i="1"/>
  <c r="BU1347" i="1" s="1"/>
  <c r="N1347" i="1"/>
  <c r="J1347" i="1"/>
  <c r="I1347" i="1"/>
  <c r="Y1346" i="1"/>
  <c r="X1346" i="1"/>
  <c r="W1346" i="1"/>
  <c r="BU1346" i="1" s="1"/>
  <c r="N1346" i="1"/>
  <c r="J1346" i="1"/>
  <c r="I1346" i="1"/>
  <c r="Y1345" i="1"/>
  <c r="X1345" i="1"/>
  <c r="W1345" i="1"/>
  <c r="BU1345" i="1" s="1"/>
  <c r="N1345" i="1"/>
  <c r="J1345" i="1"/>
  <c r="I1345" i="1"/>
  <c r="Y1344" i="1"/>
  <c r="X1344" i="1"/>
  <c r="W1344" i="1"/>
  <c r="BU1344" i="1" s="1"/>
  <c r="N1344" i="1"/>
  <c r="J1344" i="1"/>
  <c r="I1344" i="1"/>
  <c r="Y1343" i="1"/>
  <c r="X1343" i="1"/>
  <c r="W1343" i="1"/>
  <c r="BU1343" i="1" s="1"/>
  <c r="N1343" i="1"/>
  <c r="J1343" i="1"/>
  <c r="I1343" i="1"/>
  <c r="Y1342" i="1"/>
  <c r="X1342" i="1"/>
  <c r="W1342" i="1"/>
  <c r="BU1342" i="1" s="1"/>
  <c r="N1342" i="1"/>
  <c r="J1342" i="1"/>
  <c r="I1342" i="1"/>
  <c r="Y1341" i="1"/>
  <c r="X1341" i="1"/>
  <c r="W1341" i="1"/>
  <c r="BU1341" i="1" s="1"/>
  <c r="N1341" i="1"/>
  <c r="J1341" i="1"/>
  <c r="I1341" i="1"/>
  <c r="Y1340" i="1"/>
  <c r="X1340" i="1"/>
  <c r="W1340" i="1"/>
  <c r="BU1340" i="1" s="1"/>
  <c r="N1340" i="1"/>
  <c r="J1340" i="1"/>
  <c r="I1340" i="1"/>
  <c r="Y1339" i="1"/>
  <c r="X1339" i="1"/>
  <c r="W1339" i="1"/>
  <c r="BU1339" i="1" s="1"/>
  <c r="N1339" i="1"/>
  <c r="J1339" i="1"/>
  <c r="I1339" i="1"/>
  <c r="Y1338" i="1"/>
  <c r="X1338" i="1"/>
  <c r="W1338" i="1"/>
  <c r="BU1338" i="1" s="1"/>
  <c r="N1338" i="1"/>
  <c r="J1338" i="1"/>
  <c r="I1338" i="1"/>
  <c r="Y1337" i="1"/>
  <c r="X1337" i="1"/>
  <c r="W1337" i="1"/>
  <c r="BU1337" i="1" s="1"/>
  <c r="N1337" i="1"/>
  <c r="J1337" i="1"/>
  <c r="I1337" i="1"/>
  <c r="Y1336" i="1"/>
  <c r="X1336" i="1"/>
  <c r="W1336" i="1"/>
  <c r="BU1336" i="1" s="1"/>
  <c r="N1336" i="1"/>
  <c r="J1336" i="1"/>
  <c r="I1336" i="1"/>
  <c r="Y1335" i="1"/>
  <c r="X1335" i="1"/>
  <c r="W1335" i="1"/>
  <c r="BU1335" i="1" s="1"/>
  <c r="N1335" i="1"/>
  <c r="J1335" i="1"/>
  <c r="I1335" i="1"/>
  <c r="Y1334" i="1"/>
  <c r="X1334" i="1"/>
  <c r="W1334" i="1"/>
  <c r="BU1334" i="1" s="1"/>
  <c r="N1334" i="1"/>
  <c r="J1334" i="1"/>
  <c r="I1334" i="1"/>
  <c r="Y1333" i="1"/>
  <c r="X1333" i="1"/>
  <c r="W1333" i="1"/>
  <c r="BU1333" i="1" s="1"/>
  <c r="N1333" i="1"/>
  <c r="J1333" i="1"/>
  <c r="I1333" i="1"/>
  <c r="Y1332" i="1"/>
  <c r="X1332" i="1"/>
  <c r="W1332" i="1"/>
  <c r="BU1332" i="1" s="1"/>
  <c r="N1332" i="1"/>
  <c r="J1332" i="1"/>
  <c r="I1332" i="1"/>
  <c r="Y1331" i="1"/>
  <c r="X1331" i="1"/>
  <c r="W1331" i="1"/>
  <c r="BU1331" i="1" s="1"/>
  <c r="N1331" i="1"/>
  <c r="J1331" i="1"/>
  <c r="I1331" i="1"/>
  <c r="Y1330" i="1"/>
  <c r="X1330" i="1"/>
  <c r="W1330" i="1"/>
  <c r="BU1330" i="1" s="1"/>
  <c r="N1330" i="1"/>
  <c r="J1330" i="1"/>
  <c r="I1330" i="1"/>
  <c r="Y1329" i="1"/>
  <c r="X1329" i="1"/>
  <c r="W1329" i="1"/>
  <c r="BU1329" i="1" s="1"/>
  <c r="N1329" i="1"/>
  <c r="J1329" i="1"/>
  <c r="I1329" i="1"/>
  <c r="Y1328" i="1"/>
  <c r="X1328" i="1"/>
  <c r="W1328" i="1"/>
  <c r="BU1328" i="1" s="1"/>
  <c r="N1328" i="1"/>
  <c r="J1328" i="1"/>
  <c r="I1328" i="1"/>
  <c r="Y1327" i="1"/>
  <c r="X1327" i="1"/>
  <c r="W1327" i="1"/>
  <c r="BU1327" i="1" s="1"/>
  <c r="N1327" i="1"/>
  <c r="J1327" i="1"/>
  <c r="I1327" i="1"/>
  <c r="Y1326" i="1"/>
  <c r="X1326" i="1"/>
  <c r="W1326" i="1"/>
  <c r="BU1326" i="1" s="1"/>
  <c r="N1326" i="1"/>
  <c r="J1326" i="1"/>
  <c r="I1326" i="1"/>
  <c r="Y1325" i="1"/>
  <c r="X1325" i="1"/>
  <c r="W1325" i="1"/>
  <c r="BU1325" i="1" s="1"/>
  <c r="N1325" i="1"/>
  <c r="J1325" i="1"/>
  <c r="I1325" i="1"/>
  <c r="Y1324" i="1"/>
  <c r="X1324" i="1"/>
  <c r="W1324" i="1"/>
  <c r="BU1324" i="1" s="1"/>
  <c r="N1324" i="1"/>
  <c r="J1324" i="1"/>
  <c r="I1324" i="1"/>
  <c r="Y1323" i="1"/>
  <c r="X1323" i="1"/>
  <c r="W1323" i="1"/>
  <c r="BU1323" i="1" s="1"/>
  <c r="N1323" i="1"/>
  <c r="J1323" i="1"/>
  <c r="I1323" i="1"/>
  <c r="Y1322" i="1"/>
  <c r="X1322" i="1"/>
  <c r="W1322" i="1"/>
  <c r="BU1322" i="1" s="1"/>
  <c r="N1322" i="1"/>
  <c r="J1322" i="1"/>
  <c r="I1322" i="1"/>
  <c r="Y1321" i="1"/>
  <c r="X1321" i="1"/>
  <c r="W1321" i="1"/>
  <c r="BU1321" i="1" s="1"/>
  <c r="N1321" i="1"/>
  <c r="J1321" i="1"/>
  <c r="I1321" i="1"/>
  <c r="Y1320" i="1"/>
  <c r="X1320" i="1"/>
  <c r="W1320" i="1"/>
  <c r="BU1320" i="1" s="1"/>
  <c r="N1320" i="1"/>
  <c r="J1320" i="1"/>
  <c r="I1320" i="1"/>
  <c r="Y1319" i="1"/>
  <c r="X1319" i="1"/>
  <c r="W1319" i="1"/>
  <c r="BU1319" i="1" s="1"/>
  <c r="N1319" i="1"/>
  <c r="J1319" i="1"/>
  <c r="I1319" i="1"/>
  <c r="Y1318" i="1"/>
  <c r="X1318" i="1"/>
  <c r="W1318" i="1"/>
  <c r="BU1318" i="1" s="1"/>
  <c r="N1318" i="1"/>
  <c r="J1318" i="1"/>
  <c r="I1318" i="1"/>
  <c r="Y1317" i="1"/>
  <c r="X1317" i="1"/>
  <c r="W1317" i="1"/>
  <c r="BU1317" i="1" s="1"/>
  <c r="N1317" i="1"/>
  <c r="J1317" i="1"/>
  <c r="I1317" i="1"/>
  <c r="Y1316" i="1"/>
  <c r="X1316" i="1"/>
  <c r="W1316" i="1"/>
  <c r="BU1316" i="1" s="1"/>
  <c r="N1316" i="1"/>
  <c r="J1316" i="1"/>
  <c r="I1316" i="1"/>
  <c r="Y1315" i="1"/>
  <c r="X1315" i="1"/>
  <c r="W1315" i="1"/>
  <c r="BU1315" i="1" s="1"/>
  <c r="N1315" i="1"/>
  <c r="J1315" i="1"/>
  <c r="I1315" i="1"/>
  <c r="Y1314" i="1"/>
  <c r="X1314" i="1"/>
  <c r="W1314" i="1"/>
  <c r="BU1314" i="1" s="1"/>
  <c r="N1314" i="1"/>
  <c r="J1314" i="1"/>
  <c r="I1314" i="1"/>
  <c r="Y1313" i="1"/>
  <c r="X1313" i="1"/>
  <c r="W1313" i="1"/>
  <c r="BU1313" i="1" s="1"/>
  <c r="N1313" i="1"/>
  <c r="J1313" i="1"/>
  <c r="I1313" i="1"/>
  <c r="Y1312" i="1"/>
  <c r="X1312" i="1"/>
  <c r="W1312" i="1"/>
  <c r="BU1312" i="1" s="1"/>
  <c r="N1312" i="1"/>
  <c r="J1312" i="1"/>
  <c r="I1312" i="1"/>
  <c r="Y1311" i="1"/>
  <c r="X1311" i="1"/>
  <c r="W1311" i="1"/>
  <c r="BU1311" i="1" s="1"/>
  <c r="N1311" i="1"/>
  <c r="J1311" i="1"/>
  <c r="I1311" i="1"/>
  <c r="Y1310" i="1"/>
  <c r="X1310" i="1"/>
  <c r="W1310" i="1"/>
  <c r="BU1310" i="1" s="1"/>
  <c r="N1310" i="1"/>
  <c r="J1310" i="1"/>
  <c r="I1310" i="1"/>
  <c r="Y1309" i="1"/>
  <c r="X1309" i="1"/>
  <c r="W1309" i="1"/>
  <c r="BU1309" i="1" s="1"/>
  <c r="N1309" i="1"/>
  <c r="J1309" i="1"/>
  <c r="I1309" i="1"/>
  <c r="Y1308" i="1"/>
  <c r="X1308" i="1"/>
  <c r="W1308" i="1"/>
  <c r="BU1308" i="1" s="1"/>
  <c r="N1308" i="1"/>
  <c r="J1308" i="1"/>
  <c r="I1308" i="1"/>
  <c r="Y1307" i="1"/>
  <c r="X1307" i="1"/>
  <c r="W1307" i="1"/>
  <c r="BU1307" i="1" s="1"/>
  <c r="N1307" i="1"/>
  <c r="J1307" i="1"/>
  <c r="I1307" i="1"/>
  <c r="Y1306" i="1"/>
  <c r="X1306" i="1"/>
  <c r="W1306" i="1"/>
  <c r="BU1306" i="1" s="1"/>
  <c r="N1306" i="1"/>
  <c r="J1306" i="1"/>
  <c r="I1306" i="1"/>
  <c r="Y1305" i="1"/>
  <c r="X1305" i="1"/>
  <c r="W1305" i="1"/>
  <c r="BU1305" i="1" s="1"/>
  <c r="N1305" i="1"/>
  <c r="J1305" i="1"/>
  <c r="I1305" i="1"/>
  <c r="Y1304" i="1"/>
  <c r="X1304" i="1"/>
  <c r="W1304" i="1"/>
  <c r="BU1304" i="1" s="1"/>
  <c r="N1304" i="1"/>
  <c r="J1304" i="1"/>
  <c r="I1304" i="1"/>
  <c r="Y1303" i="1"/>
  <c r="X1303" i="1"/>
  <c r="W1303" i="1"/>
  <c r="BU1303" i="1" s="1"/>
  <c r="N1303" i="1"/>
  <c r="J1303" i="1"/>
  <c r="I1303" i="1"/>
  <c r="Y1302" i="1"/>
  <c r="X1302" i="1"/>
  <c r="W1302" i="1"/>
  <c r="BU1302" i="1" s="1"/>
  <c r="N1302" i="1"/>
  <c r="J1302" i="1"/>
  <c r="I1302" i="1"/>
  <c r="Y1301" i="1"/>
  <c r="X1301" i="1"/>
  <c r="W1301" i="1"/>
  <c r="BU1301" i="1" s="1"/>
  <c r="N1301" i="1"/>
  <c r="J1301" i="1"/>
  <c r="I1301" i="1"/>
  <c r="Y1300" i="1"/>
  <c r="X1300" i="1"/>
  <c r="W1300" i="1"/>
  <c r="BU1300" i="1" s="1"/>
  <c r="N1300" i="1"/>
  <c r="J1300" i="1"/>
  <c r="I1300" i="1"/>
  <c r="Y1299" i="1"/>
  <c r="X1299" i="1"/>
  <c r="W1299" i="1"/>
  <c r="BU1299" i="1" s="1"/>
  <c r="N1299" i="1"/>
  <c r="J1299" i="1"/>
  <c r="I1299" i="1"/>
  <c r="Y1298" i="1"/>
  <c r="X1298" i="1"/>
  <c r="W1298" i="1"/>
  <c r="BU1298" i="1" s="1"/>
  <c r="N1298" i="1"/>
  <c r="J1298" i="1"/>
  <c r="I1298" i="1"/>
  <c r="Y1297" i="1"/>
  <c r="X1297" i="1"/>
  <c r="W1297" i="1"/>
  <c r="BU1297" i="1" s="1"/>
  <c r="N1297" i="1"/>
  <c r="J1297" i="1"/>
  <c r="I1297" i="1"/>
  <c r="Y1296" i="1"/>
  <c r="X1296" i="1"/>
  <c r="W1296" i="1"/>
  <c r="BU1296" i="1" s="1"/>
  <c r="N1296" i="1"/>
  <c r="J1296" i="1"/>
  <c r="I1296" i="1"/>
  <c r="Y1295" i="1"/>
  <c r="X1295" i="1"/>
  <c r="W1295" i="1"/>
  <c r="BU1295" i="1" s="1"/>
  <c r="N1295" i="1"/>
  <c r="J1295" i="1"/>
  <c r="I1295" i="1"/>
  <c r="Y1294" i="1"/>
  <c r="X1294" i="1"/>
  <c r="W1294" i="1"/>
  <c r="BU1294" i="1" s="1"/>
  <c r="N1294" i="1"/>
  <c r="J1294" i="1"/>
  <c r="I1294" i="1"/>
  <c r="Y1293" i="1"/>
  <c r="X1293" i="1"/>
  <c r="W1293" i="1"/>
  <c r="BU1293" i="1" s="1"/>
  <c r="N1293" i="1"/>
  <c r="J1293" i="1"/>
  <c r="I1293" i="1"/>
  <c r="Y1292" i="1"/>
  <c r="X1292" i="1"/>
  <c r="W1292" i="1"/>
  <c r="BU1292" i="1" s="1"/>
  <c r="N1292" i="1"/>
  <c r="J1292" i="1"/>
  <c r="I1292" i="1"/>
  <c r="Y1291" i="1"/>
  <c r="X1291" i="1"/>
  <c r="W1291" i="1"/>
  <c r="BU1291" i="1" s="1"/>
  <c r="N1291" i="1"/>
  <c r="J1291" i="1"/>
  <c r="I1291" i="1"/>
  <c r="Y1290" i="1"/>
  <c r="X1290" i="1"/>
  <c r="W1290" i="1"/>
  <c r="BU1290" i="1" s="1"/>
  <c r="N1290" i="1"/>
  <c r="J1290" i="1"/>
  <c r="I1290" i="1"/>
  <c r="Y1289" i="1"/>
  <c r="X1289" i="1"/>
  <c r="W1289" i="1"/>
  <c r="BU1289" i="1" s="1"/>
  <c r="N1289" i="1"/>
  <c r="J1289" i="1"/>
  <c r="I1289" i="1"/>
  <c r="Y1288" i="1"/>
  <c r="X1288" i="1"/>
  <c r="W1288" i="1"/>
  <c r="BU1288" i="1" s="1"/>
  <c r="N1288" i="1"/>
  <c r="J1288" i="1"/>
  <c r="I1288" i="1"/>
  <c r="Y1287" i="1"/>
  <c r="X1287" i="1"/>
  <c r="W1287" i="1"/>
  <c r="BU1287" i="1" s="1"/>
  <c r="N1287" i="1"/>
  <c r="J1287" i="1"/>
  <c r="I1287" i="1"/>
  <c r="Y1286" i="1"/>
  <c r="X1286" i="1"/>
  <c r="W1286" i="1"/>
  <c r="BU1286" i="1" s="1"/>
  <c r="N1286" i="1"/>
  <c r="J1286" i="1"/>
  <c r="I1286" i="1"/>
  <c r="Y1285" i="1"/>
  <c r="X1285" i="1"/>
  <c r="W1285" i="1"/>
  <c r="BU1285" i="1" s="1"/>
  <c r="N1285" i="1"/>
  <c r="J1285" i="1"/>
  <c r="I1285" i="1"/>
  <c r="Y1284" i="1"/>
  <c r="X1284" i="1"/>
  <c r="W1284" i="1"/>
  <c r="BU1284" i="1" s="1"/>
  <c r="N1284" i="1"/>
  <c r="J1284" i="1"/>
  <c r="I1284" i="1"/>
  <c r="Y1283" i="1"/>
  <c r="X1283" i="1"/>
  <c r="W1283" i="1"/>
  <c r="BU1283" i="1" s="1"/>
  <c r="N1283" i="1"/>
  <c r="J1283" i="1"/>
  <c r="I1283" i="1"/>
  <c r="Y1282" i="1"/>
  <c r="X1282" i="1"/>
  <c r="W1282" i="1"/>
  <c r="BU1282" i="1" s="1"/>
  <c r="N1282" i="1"/>
  <c r="J1282" i="1"/>
  <c r="I1282" i="1"/>
  <c r="Y1281" i="1"/>
  <c r="X1281" i="1"/>
  <c r="W1281" i="1"/>
  <c r="BU1281" i="1" s="1"/>
  <c r="N1281" i="1"/>
  <c r="J1281" i="1"/>
  <c r="I1281" i="1"/>
  <c r="Y1280" i="1"/>
  <c r="X1280" i="1"/>
  <c r="W1280" i="1"/>
  <c r="BU1280" i="1" s="1"/>
  <c r="N1280" i="1"/>
  <c r="J1280" i="1"/>
  <c r="I1280" i="1"/>
  <c r="Y1279" i="1"/>
  <c r="X1279" i="1"/>
  <c r="W1279" i="1"/>
  <c r="BU1279" i="1" s="1"/>
  <c r="N1279" i="1"/>
  <c r="J1279" i="1"/>
  <c r="I1279" i="1"/>
  <c r="Y1278" i="1"/>
  <c r="X1278" i="1"/>
  <c r="W1278" i="1"/>
  <c r="BU1278" i="1" s="1"/>
  <c r="N1278" i="1"/>
  <c r="J1278" i="1"/>
  <c r="I1278" i="1"/>
  <c r="Y1277" i="1"/>
  <c r="X1277" i="1"/>
  <c r="W1277" i="1"/>
  <c r="BU1277" i="1" s="1"/>
  <c r="N1277" i="1"/>
  <c r="J1277" i="1"/>
  <c r="I1277" i="1"/>
  <c r="Y1276" i="1"/>
  <c r="X1276" i="1"/>
  <c r="W1276" i="1"/>
  <c r="BU1276" i="1" s="1"/>
  <c r="N1276" i="1"/>
  <c r="J1276" i="1"/>
  <c r="I1276" i="1"/>
  <c r="Y1275" i="1"/>
  <c r="X1275" i="1"/>
  <c r="W1275" i="1"/>
  <c r="BU1275" i="1" s="1"/>
  <c r="N1275" i="1"/>
  <c r="J1275" i="1"/>
  <c r="I1275" i="1"/>
  <c r="Y1274" i="1"/>
  <c r="X1274" i="1"/>
  <c r="W1274" i="1"/>
  <c r="BU1274" i="1" s="1"/>
  <c r="N1274" i="1"/>
  <c r="J1274" i="1"/>
  <c r="I1274" i="1"/>
  <c r="Y1273" i="1"/>
  <c r="X1273" i="1"/>
  <c r="W1273" i="1"/>
  <c r="BU1273" i="1" s="1"/>
  <c r="N1273" i="1"/>
  <c r="J1273" i="1"/>
  <c r="I1273" i="1"/>
  <c r="Y1272" i="1"/>
  <c r="X1272" i="1"/>
  <c r="W1272" i="1"/>
  <c r="BU1272" i="1" s="1"/>
  <c r="N1272" i="1"/>
  <c r="J1272" i="1"/>
  <c r="I1272" i="1"/>
  <c r="Y1271" i="1"/>
  <c r="X1271" i="1"/>
  <c r="W1271" i="1"/>
  <c r="BU1271" i="1" s="1"/>
  <c r="N1271" i="1"/>
  <c r="J1271" i="1"/>
  <c r="I1271" i="1"/>
  <c r="Y1270" i="1"/>
  <c r="X1270" i="1"/>
  <c r="W1270" i="1"/>
  <c r="BU1270" i="1" s="1"/>
  <c r="N1270" i="1"/>
  <c r="J1270" i="1"/>
  <c r="I1270" i="1"/>
  <c r="Y1269" i="1"/>
  <c r="X1269" i="1"/>
  <c r="W1269" i="1"/>
  <c r="BU1269" i="1" s="1"/>
  <c r="N1269" i="1"/>
  <c r="J1269" i="1"/>
  <c r="I1269" i="1"/>
  <c r="Y1268" i="1"/>
  <c r="X1268" i="1"/>
  <c r="W1268" i="1"/>
  <c r="BU1268" i="1" s="1"/>
  <c r="N1268" i="1"/>
  <c r="J1268" i="1"/>
  <c r="I1268" i="1"/>
  <c r="Y1267" i="1"/>
  <c r="X1267" i="1"/>
  <c r="W1267" i="1"/>
  <c r="BU1267" i="1" s="1"/>
  <c r="N1267" i="1"/>
  <c r="J1267" i="1"/>
  <c r="I1267" i="1"/>
  <c r="Y1266" i="1"/>
  <c r="X1266" i="1"/>
  <c r="W1266" i="1"/>
  <c r="BU1266" i="1" s="1"/>
  <c r="N1266" i="1"/>
  <c r="J1266" i="1"/>
  <c r="I1266" i="1"/>
  <c r="Y1265" i="1"/>
  <c r="X1265" i="1"/>
  <c r="W1265" i="1"/>
  <c r="BU1265" i="1" s="1"/>
  <c r="N1265" i="1"/>
  <c r="J1265" i="1"/>
  <c r="I1265" i="1"/>
  <c r="Y1264" i="1"/>
  <c r="X1264" i="1"/>
  <c r="W1264" i="1"/>
  <c r="BU1264" i="1" s="1"/>
  <c r="N1264" i="1"/>
  <c r="J1264" i="1"/>
  <c r="I1264" i="1"/>
  <c r="Y1263" i="1"/>
  <c r="X1263" i="1"/>
  <c r="W1263" i="1"/>
  <c r="BU1263" i="1" s="1"/>
  <c r="N1263" i="1"/>
  <c r="J1263" i="1"/>
  <c r="I1263" i="1"/>
  <c r="Y1262" i="1"/>
  <c r="X1262" i="1"/>
  <c r="W1262" i="1"/>
  <c r="BU1262" i="1" s="1"/>
  <c r="N1262" i="1"/>
  <c r="J1262" i="1"/>
  <c r="I1262" i="1"/>
  <c r="Y1261" i="1"/>
  <c r="X1261" i="1"/>
  <c r="W1261" i="1"/>
  <c r="BU1261" i="1" s="1"/>
  <c r="N1261" i="1"/>
  <c r="J1261" i="1"/>
  <c r="I1261" i="1"/>
  <c r="Y1260" i="1"/>
  <c r="X1260" i="1"/>
  <c r="W1260" i="1"/>
  <c r="BU1260" i="1" s="1"/>
  <c r="N1260" i="1"/>
  <c r="J1260" i="1"/>
  <c r="I1260" i="1"/>
  <c r="Y1259" i="1"/>
  <c r="X1259" i="1"/>
  <c r="W1259" i="1"/>
  <c r="BU1259" i="1" s="1"/>
  <c r="N1259" i="1"/>
  <c r="J1259" i="1"/>
  <c r="I1259" i="1"/>
  <c r="Y1258" i="1"/>
  <c r="X1258" i="1"/>
  <c r="W1258" i="1"/>
  <c r="BU1258" i="1" s="1"/>
  <c r="N1258" i="1"/>
  <c r="J1258" i="1"/>
  <c r="I1258" i="1"/>
  <c r="Y1257" i="1"/>
  <c r="X1257" i="1"/>
  <c r="W1257" i="1"/>
  <c r="BU1257" i="1" s="1"/>
  <c r="N1257" i="1"/>
  <c r="J1257" i="1"/>
  <c r="I1257" i="1"/>
  <c r="Y1256" i="1"/>
  <c r="X1256" i="1"/>
  <c r="W1256" i="1"/>
  <c r="BU1256" i="1" s="1"/>
  <c r="N1256" i="1"/>
  <c r="J1256" i="1"/>
  <c r="I1256" i="1"/>
  <c r="Y1255" i="1"/>
  <c r="X1255" i="1"/>
  <c r="W1255" i="1"/>
  <c r="BU1255" i="1" s="1"/>
  <c r="N1255" i="1"/>
  <c r="J1255" i="1"/>
  <c r="I1255" i="1"/>
  <c r="Y1254" i="1"/>
  <c r="X1254" i="1"/>
  <c r="W1254" i="1"/>
  <c r="BU1254" i="1" s="1"/>
  <c r="N1254" i="1"/>
  <c r="J1254" i="1"/>
  <c r="I1254" i="1"/>
  <c r="Y1253" i="1"/>
  <c r="X1253" i="1"/>
  <c r="W1253" i="1"/>
  <c r="BU1253" i="1" s="1"/>
  <c r="N1253" i="1"/>
  <c r="J1253" i="1"/>
  <c r="I1253" i="1"/>
  <c r="Y1252" i="1"/>
  <c r="X1252" i="1"/>
  <c r="W1252" i="1"/>
  <c r="BU1252" i="1" s="1"/>
  <c r="N1252" i="1"/>
  <c r="J1252" i="1"/>
  <c r="I1252" i="1"/>
  <c r="Y1251" i="1"/>
  <c r="X1251" i="1"/>
  <c r="W1251" i="1"/>
  <c r="BU1251" i="1" s="1"/>
  <c r="N1251" i="1"/>
  <c r="J1251" i="1"/>
  <c r="I1251" i="1"/>
  <c r="Y1250" i="1"/>
  <c r="X1250" i="1"/>
  <c r="W1250" i="1"/>
  <c r="BU1250" i="1" s="1"/>
  <c r="N1250" i="1"/>
  <c r="J1250" i="1"/>
  <c r="I1250" i="1"/>
  <c r="Y1249" i="1"/>
  <c r="X1249" i="1"/>
  <c r="W1249" i="1"/>
  <c r="BU1249" i="1" s="1"/>
  <c r="N1249" i="1"/>
  <c r="J1249" i="1"/>
  <c r="I1249" i="1"/>
  <c r="Y1248" i="1"/>
  <c r="X1248" i="1"/>
  <c r="W1248" i="1"/>
  <c r="BU1248" i="1" s="1"/>
  <c r="N1248" i="1"/>
  <c r="J1248" i="1"/>
  <c r="I1248" i="1"/>
  <c r="Y1247" i="1"/>
  <c r="X1247" i="1"/>
  <c r="W1247" i="1"/>
  <c r="BU1247" i="1" s="1"/>
  <c r="N1247" i="1"/>
  <c r="J1247" i="1"/>
  <c r="I1247" i="1"/>
  <c r="Y1246" i="1"/>
  <c r="X1246" i="1"/>
  <c r="W1246" i="1"/>
  <c r="BU1246" i="1" s="1"/>
  <c r="N1246" i="1"/>
  <c r="J1246" i="1"/>
  <c r="I1246" i="1"/>
  <c r="Y1245" i="1"/>
  <c r="X1245" i="1"/>
  <c r="W1245" i="1"/>
  <c r="BU1245" i="1" s="1"/>
  <c r="N1245" i="1"/>
  <c r="J1245" i="1"/>
  <c r="I1245" i="1"/>
  <c r="Y1244" i="1"/>
  <c r="X1244" i="1"/>
  <c r="W1244" i="1"/>
  <c r="BU1244" i="1" s="1"/>
  <c r="N1244" i="1"/>
  <c r="J1244" i="1"/>
  <c r="I1244" i="1"/>
  <c r="Y1243" i="1"/>
  <c r="X1243" i="1"/>
  <c r="W1243" i="1"/>
  <c r="BU1243" i="1" s="1"/>
  <c r="N1243" i="1"/>
  <c r="J1243" i="1"/>
  <c r="I1243" i="1"/>
  <c r="Y1242" i="1"/>
  <c r="X1242" i="1"/>
  <c r="W1242" i="1"/>
  <c r="BU1242" i="1" s="1"/>
  <c r="N1242" i="1"/>
  <c r="J1242" i="1"/>
  <c r="I1242" i="1"/>
  <c r="Y1241" i="1"/>
  <c r="X1241" i="1"/>
  <c r="W1241" i="1"/>
  <c r="BU1241" i="1" s="1"/>
  <c r="N1241" i="1"/>
  <c r="J1241" i="1"/>
  <c r="I1241" i="1"/>
  <c r="Y1240" i="1"/>
  <c r="X1240" i="1"/>
  <c r="W1240" i="1"/>
  <c r="BU1240" i="1" s="1"/>
  <c r="N1240" i="1"/>
  <c r="J1240" i="1"/>
  <c r="I1240" i="1"/>
  <c r="Y1239" i="1"/>
  <c r="X1239" i="1"/>
  <c r="W1239" i="1"/>
  <c r="BU1239" i="1" s="1"/>
  <c r="N1239" i="1"/>
  <c r="J1239" i="1"/>
  <c r="I1239" i="1"/>
  <c r="Y1238" i="1"/>
  <c r="X1238" i="1"/>
  <c r="W1238" i="1"/>
  <c r="BU1238" i="1" s="1"/>
  <c r="N1238" i="1"/>
  <c r="J1238" i="1"/>
  <c r="I1238" i="1"/>
  <c r="Y1237" i="1"/>
  <c r="X1237" i="1"/>
  <c r="W1237" i="1"/>
  <c r="BU1237" i="1" s="1"/>
  <c r="N1237" i="1"/>
  <c r="J1237" i="1"/>
  <c r="I1237" i="1"/>
  <c r="Y1236" i="1"/>
  <c r="X1236" i="1"/>
  <c r="W1236" i="1"/>
  <c r="BU1236" i="1" s="1"/>
  <c r="N1236" i="1"/>
  <c r="J1236" i="1"/>
  <c r="I1236" i="1"/>
  <c r="Y1235" i="1"/>
  <c r="X1235" i="1"/>
  <c r="W1235" i="1"/>
  <c r="BU1235" i="1" s="1"/>
  <c r="N1235" i="1"/>
  <c r="J1235" i="1"/>
  <c r="I1235" i="1"/>
  <c r="Y1234" i="1"/>
  <c r="X1234" i="1"/>
  <c r="W1234" i="1"/>
  <c r="BU1234" i="1" s="1"/>
  <c r="N1234" i="1"/>
  <c r="J1234" i="1"/>
  <c r="I1234" i="1"/>
  <c r="Y1233" i="1"/>
  <c r="X1233" i="1"/>
  <c r="W1233" i="1"/>
  <c r="BU1233" i="1" s="1"/>
  <c r="N1233" i="1"/>
  <c r="J1233" i="1"/>
  <c r="I1233" i="1"/>
  <c r="Y1232" i="1"/>
  <c r="X1232" i="1"/>
  <c r="W1232" i="1"/>
  <c r="BU1232" i="1" s="1"/>
  <c r="N1232" i="1"/>
  <c r="J1232" i="1"/>
  <c r="I1232" i="1"/>
  <c r="Y1231" i="1"/>
  <c r="X1231" i="1"/>
  <c r="W1231" i="1"/>
  <c r="BU1231" i="1" s="1"/>
  <c r="N1231" i="1"/>
  <c r="J1231" i="1"/>
  <c r="I1231" i="1"/>
  <c r="Y1230" i="1"/>
  <c r="X1230" i="1"/>
  <c r="W1230" i="1"/>
  <c r="BU1230" i="1" s="1"/>
  <c r="N1230" i="1"/>
  <c r="J1230" i="1"/>
  <c r="I1230" i="1"/>
  <c r="Y1229" i="1"/>
  <c r="X1229" i="1"/>
  <c r="W1229" i="1"/>
  <c r="BU1229" i="1" s="1"/>
  <c r="N1229" i="1"/>
  <c r="J1229" i="1"/>
  <c r="I1229" i="1"/>
  <c r="Y1228" i="1"/>
  <c r="X1228" i="1"/>
  <c r="W1228" i="1"/>
  <c r="BU1228" i="1" s="1"/>
  <c r="N1228" i="1"/>
  <c r="J1228" i="1"/>
  <c r="I1228" i="1"/>
  <c r="Y1227" i="1"/>
  <c r="X1227" i="1"/>
  <c r="W1227" i="1"/>
  <c r="BU1227" i="1" s="1"/>
  <c r="N1227" i="1"/>
  <c r="J1227" i="1"/>
  <c r="I1227" i="1"/>
  <c r="Y1226" i="1"/>
  <c r="X1226" i="1"/>
  <c r="W1226" i="1"/>
  <c r="BU1226" i="1" s="1"/>
  <c r="N1226" i="1"/>
  <c r="J1226" i="1"/>
  <c r="I1226" i="1"/>
  <c r="Y1225" i="1"/>
  <c r="X1225" i="1"/>
  <c r="W1225" i="1"/>
  <c r="BU1225" i="1" s="1"/>
  <c r="N1225" i="1"/>
  <c r="J1225" i="1"/>
  <c r="I1225" i="1"/>
  <c r="Y1224" i="1"/>
  <c r="X1224" i="1"/>
  <c r="W1224" i="1"/>
  <c r="BU1224" i="1" s="1"/>
  <c r="N1224" i="1"/>
  <c r="J1224" i="1"/>
  <c r="I1224" i="1"/>
  <c r="Y1223" i="1"/>
  <c r="X1223" i="1"/>
  <c r="W1223" i="1"/>
  <c r="BU1223" i="1" s="1"/>
  <c r="N1223" i="1"/>
  <c r="J1223" i="1"/>
  <c r="I1223" i="1"/>
  <c r="Y1222" i="1"/>
  <c r="X1222" i="1"/>
  <c r="W1222" i="1"/>
  <c r="BU1222" i="1" s="1"/>
  <c r="N1222" i="1"/>
  <c r="J1222" i="1"/>
  <c r="I1222" i="1"/>
  <c r="Y1221" i="1"/>
  <c r="X1221" i="1"/>
  <c r="W1221" i="1"/>
  <c r="BU1221" i="1" s="1"/>
  <c r="N1221" i="1"/>
  <c r="J1221" i="1"/>
  <c r="I1221" i="1"/>
  <c r="Y1220" i="1"/>
  <c r="X1220" i="1"/>
  <c r="W1220" i="1"/>
  <c r="BU1220" i="1" s="1"/>
  <c r="N1220" i="1"/>
  <c r="J1220" i="1"/>
  <c r="I1220" i="1"/>
  <c r="Y1219" i="1"/>
  <c r="X1219" i="1"/>
  <c r="W1219" i="1"/>
  <c r="BU1219" i="1" s="1"/>
  <c r="N1219" i="1"/>
  <c r="J1219" i="1"/>
  <c r="I1219" i="1"/>
  <c r="Y1218" i="1"/>
  <c r="X1218" i="1"/>
  <c r="W1218" i="1"/>
  <c r="BU1218" i="1" s="1"/>
  <c r="N1218" i="1"/>
  <c r="J1218" i="1"/>
  <c r="I1218" i="1"/>
  <c r="Y1217" i="1"/>
  <c r="X1217" i="1"/>
  <c r="W1217" i="1"/>
  <c r="BU1217" i="1" s="1"/>
  <c r="N1217" i="1"/>
  <c r="J1217" i="1"/>
  <c r="I1217" i="1"/>
  <c r="Y1216" i="1"/>
  <c r="X1216" i="1"/>
  <c r="W1216" i="1"/>
  <c r="BU1216" i="1" s="1"/>
  <c r="N1216" i="1"/>
  <c r="J1216" i="1"/>
  <c r="I1216" i="1"/>
  <c r="Y1215" i="1"/>
  <c r="X1215" i="1"/>
  <c r="W1215" i="1"/>
  <c r="BU1215" i="1" s="1"/>
  <c r="N1215" i="1"/>
  <c r="J1215" i="1"/>
  <c r="I1215" i="1"/>
  <c r="Y1214" i="1"/>
  <c r="X1214" i="1"/>
  <c r="W1214" i="1"/>
  <c r="BU1214" i="1" s="1"/>
  <c r="N1214" i="1"/>
  <c r="J1214" i="1"/>
  <c r="I1214" i="1"/>
  <c r="Y1213" i="1"/>
  <c r="X1213" i="1"/>
  <c r="W1213" i="1"/>
  <c r="BU1213" i="1" s="1"/>
  <c r="N1213" i="1"/>
  <c r="J1213" i="1"/>
  <c r="I1213" i="1"/>
  <c r="Y1212" i="1"/>
  <c r="X1212" i="1"/>
  <c r="W1212" i="1"/>
  <c r="BU1212" i="1" s="1"/>
  <c r="N1212" i="1"/>
  <c r="J1212" i="1"/>
  <c r="I1212" i="1"/>
  <c r="Y1211" i="1"/>
  <c r="X1211" i="1"/>
  <c r="W1211" i="1"/>
  <c r="BU1211" i="1" s="1"/>
  <c r="N1211" i="1"/>
  <c r="J1211" i="1"/>
  <c r="I1211" i="1"/>
  <c r="Y1210" i="1"/>
  <c r="X1210" i="1"/>
  <c r="W1210" i="1"/>
  <c r="BU1210" i="1" s="1"/>
  <c r="N1210" i="1"/>
  <c r="J1210" i="1"/>
  <c r="I1210" i="1"/>
  <c r="Y1209" i="1"/>
  <c r="X1209" i="1"/>
  <c r="W1209" i="1"/>
  <c r="BU1209" i="1" s="1"/>
  <c r="N1209" i="1"/>
  <c r="J1209" i="1"/>
  <c r="I1209" i="1"/>
  <c r="Y1208" i="1"/>
  <c r="X1208" i="1"/>
  <c r="W1208" i="1"/>
  <c r="BU1208" i="1" s="1"/>
  <c r="N1208" i="1"/>
  <c r="J1208" i="1"/>
  <c r="I1208" i="1"/>
  <c r="Y1207" i="1"/>
  <c r="X1207" i="1"/>
  <c r="W1207" i="1"/>
  <c r="BU1207" i="1" s="1"/>
  <c r="N1207" i="1"/>
  <c r="J1207" i="1"/>
  <c r="I1207" i="1"/>
  <c r="Y1206" i="1"/>
  <c r="X1206" i="1"/>
  <c r="W1206" i="1"/>
  <c r="BU1206" i="1" s="1"/>
  <c r="N1206" i="1"/>
  <c r="J1206" i="1"/>
  <c r="I1206" i="1"/>
  <c r="Y1205" i="1"/>
  <c r="X1205" i="1"/>
  <c r="W1205" i="1"/>
  <c r="BU1205" i="1" s="1"/>
  <c r="N1205" i="1"/>
  <c r="J1205" i="1"/>
  <c r="I1205" i="1"/>
  <c r="Y1204" i="1"/>
  <c r="X1204" i="1"/>
  <c r="W1204" i="1"/>
  <c r="BU1204" i="1" s="1"/>
  <c r="N1204" i="1"/>
  <c r="J1204" i="1"/>
  <c r="I1204" i="1"/>
  <c r="Y1203" i="1"/>
  <c r="X1203" i="1"/>
  <c r="W1203" i="1"/>
  <c r="BU1203" i="1" s="1"/>
  <c r="N1203" i="1"/>
  <c r="J1203" i="1"/>
  <c r="I1203" i="1"/>
  <c r="Y1202" i="1"/>
  <c r="X1202" i="1"/>
  <c r="W1202" i="1"/>
  <c r="BU1202" i="1" s="1"/>
  <c r="N1202" i="1"/>
  <c r="J1202" i="1"/>
  <c r="I1202" i="1"/>
  <c r="Y1201" i="1"/>
  <c r="X1201" i="1"/>
  <c r="W1201" i="1"/>
  <c r="BU1201" i="1" s="1"/>
  <c r="N1201" i="1"/>
  <c r="J1201" i="1"/>
  <c r="I1201" i="1"/>
  <c r="Y1200" i="1"/>
  <c r="X1200" i="1"/>
  <c r="W1200" i="1"/>
  <c r="BU1200" i="1" s="1"/>
  <c r="N1200" i="1"/>
  <c r="J1200" i="1"/>
  <c r="I1200" i="1"/>
  <c r="Y1199" i="1"/>
  <c r="X1199" i="1"/>
  <c r="W1199" i="1"/>
  <c r="BU1199" i="1" s="1"/>
  <c r="N1199" i="1"/>
  <c r="J1199" i="1"/>
  <c r="I1199" i="1"/>
  <c r="Y1198" i="1"/>
  <c r="X1198" i="1"/>
  <c r="W1198" i="1"/>
  <c r="BU1198" i="1" s="1"/>
  <c r="N1198" i="1"/>
  <c r="J1198" i="1"/>
  <c r="I1198" i="1"/>
  <c r="Y1197" i="1"/>
  <c r="X1197" i="1"/>
  <c r="W1197" i="1"/>
  <c r="BU1197" i="1" s="1"/>
  <c r="N1197" i="1"/>
  <c r="J1197" i="1"/>
  <c r="I1197" i="1"/>
  <c r="Y1196" i="1"/>
  <c r="X1196" i="1"/>
  <c r="W1196" i="1"/>
  <c r="BU1196" i="1" s="1"/>
  <c r="N1196" i="1"/>
  <c r="J1196" i="1"/>
  <c r="I1196" i="1"/>
  <c r="Y1195" i="1"/>
  <c r="X1195" i="1"/>
  <c r="W1195" i="1"/>
  <c r="BU1195" i="1" s="1"/>
  <c r="N1195" i="1"/>
  <c r="J1195" i="1"/>
  <c r="I1195" i="1"/>
  <c r="Y1194" i="1"/>
  <c r="X1194" i="1"/>
  <c r="W1194" i="1"/>
  <c r="BU1194" i="1" s="1"/>
  <c r="N1194" i="1"/>
  <c r="J1194" i="1"/>
  <c r="I1194" i="1"/>
  <c r="Y1193" i="1"/>
  <c r="X1193" i="1"/>
  <c r="W1193" i="1"/>
  <c r="BU1193" i="1" s="1"/>
  <c r="N1193" i="1"/>
  <c r="J1193" i="1"/>
  <c r="I1193" i="1"/>
  <c r="Y1192" i="1"/>
  <c r="X1192" i="1"/>
  <c r="W1192" i="1"/>
  <c r="BU1192" i="1" s="1"/>
  <c r="N1192" i="1"/>
  <c r="J1192" i="1"/>
  <c r="I1192" i="1"/>
  <c r="Y1191" i="1"/>
  <c r="X1191" i="1"/>
  <c r="W1191" i="1"/>
  <c r="BU1191" i="1" s="1"/>
  <c r="N1191" i="1"/>
  <c r="J1191" i="1"/>
  <c r="I1191" i="1"/>
  <c r="Y1190" i="1"/>
  <c r="X1190" i="1"/>
  <c r="W1190" i="1"/>
  <c r="BU1190" i="1" s="1"/>
  <c r="N1190" i="1"/>
  <c r="J1190" i="1"/>
  <c r="I1190" i="1"/>
  <c r="Y1189" i="1"/>
  <c r="X1189" i="1"/>
  <c r="W1189" i="1"/>
  <c r="BU1189" i="1" s="1"/>
  <c r="N1189" i="1"/>
  <c r="J1189" i="1"/>
  <c r="I1189" i="1"/>
  <c r="Y1188" i="1"/>
  <c r="X1188" i="1"/>
  <c r="W1188" i="1"/>
  <c r="BU1188" i="1" s="1"/>
  <c r="N1188" i="1"/>
  <c r="J1188" i="1"/>
  <c r="I1188" i="1"/>
  <c r="Y1187" i="1"/>
  <c r="X1187" i="1"/>
  <c r="W1187" i="1"/>
  <c r="BU1187" i="1" s="1"/>
  <c r="N1187" i="1"/>
  <c r="J1187" i="1"/>
  <c r="I1187" i="1"/>
  <c r="Y1186" i="1"/>
  <c r="X1186" i="1"/>
  <c r="W1186" i="1"/>
  <c r="BU1186" i="1" s="1"/>
  <c r="N1186" i="1"/>
  <c r="J1186" i="1"/>
  <c r="I1186" i="1"/>
  <c r="Y1185" i="1"/>
  <c r="X1185" i="1"/>
  <c r="W1185" i="1"/>
  <c r="BU1185" i="1" s="1"/>
  <c r="N1185" i="1"/>
  <c r="J1185" i="1"/>
  <c r="I1185" i="1"/>
  <c r="Y1184" i="1"/>
  <c r="X1184" i="1"/>
  <c r="W1184" i="1"/>
  <c r="BU1184" i="1" s="1"/>
  <c r="N1184" i="1"/>
  <c r="J1184" i="1"/>
  <c r="I1184" i="1"/>
  <c r="Y1183" i="1"/>
  <c r="X1183" i="1"/>
  <c r="W1183" i="1"/>
  <c r="BU1183" i="1" s="1"/>
  <c r="N1183" i="1"/>
  <c r="J1183" i="1"/>
  <c r="I1183" i="1"/>
  <c r="Y1182" i="1"/>
  <c r="X1182" i="1"/>
  <c r="W1182" i="1"/>
  <c r="BU1182" i="1" s="1"/>
  <c r="N1182" i="1"/>
  <c r="J1182" i="1"/>
  <c r="I1182" i="1"/>
  <c r="Y1181" i="1"/>
  <c r="X1181" i="1"/>
  <c r="W1181" i="1"/>
  <c r="BU1181" i="1" s="1"/>
  <c r="N1181" i="1"/>
  <c r="J1181" i="1"/>
  <c r="I1181" i="1"/>
  <c r="Y1180" i="1"/>
  <c r="X1180" i="1"/>
  <c r="W1180" i="1"/>
  <c r="BU1180" i="1" s="1"/>
  <c r="N1180" i="1"/>
  <c r="J1180" i="1"/>
  <c r="I1180" i="1"/>
  <c r="Y1179" i="1"/>
  <c r="X1179" i="1"/>
  <c r="W1179" i="1"/>
  <c r="BU1179" i="1" s="1"/>
  <c r="N1179" i="1"/>
  <c r="J1179" i="1"/>
  <c r="I1179" i="1"/>
  <c r="Y1178" i="1"/>
  <c r="X1178" i="1"/>
  <c r="W1178" i="1"/>
  <c r="BU1178" i="1" s="1"/>
  <c r="N1178" i="1"/>
  <c r="J1178" i="1"/>
  <c r="I1178" i="1"/>
  <c r="Y1177" i="1"/>
  <c r="X1177" i="1"/>
  <c r="W1177" i="1"/>
  <c r="BU1177" i="1" s="1"/>
  <c r="N1177" i="1"/>
  <c r="J1177" i="1"/>
  <c r="I1177" i="1"/>
  <c r="Y1176" i="1"/>
  <c r="X1176" i="1"/>
  <c r="W1176" i="1"/>
  <c r="BU1176" i="1" s="1"/>
  <c r="N1176" i="1"/>
  <c r="J1176" i="1"/>
  <c r="I1176" i="1"/>
  <c r="Y1175" i="1"/>
  <c r="X1175" i="1"/>
  <c r="W1175" i="1"/>
  <c r="BU1175" i="1" s="1"/>
  <c r="N1175" i="1"/>
  <c r="J1175" i="1"/>
  <c r="I1175" i="1"/>
  <c r="Y1174" i="1"/>
  <c r="X1174" i="1"/>
  <c r="W1174" i="1"/>
  <c r="BU1174" i="1" s="1"/>
  <c r="N1174" i="1"/>
  <c r="J1174" i="1"/>
  <c r="I1174" i="1"/>
  <c r="Y1173" i="1"/>
  <c r="X1173" i="1"/>
  <c r="W1173" i="1"/>
  <c r="BU1173" i="1" s="1"/>
  <c r="N1173" i="1"/>
  <c r="J1173" i="1"/>
  <c r="I1173" i="1"/>
  <c r="Y1172" i="1"/>
  <c r="X1172" i="1"/>
  <c r="W1172" i="1"/>
  <c r="BU1172" i="1" s="1"/>
  <c r="N1172" i="1"/>
  <c r="J1172" i="1"/>
  <c r="I1172" i="1"/>
  <c r="Y1171" i="1"/>
  <c r="X1171" i="1"/>
  <c r="W1171" i="1"/>
  <c r="BU1171" i="1" s="1"/>
  <c r="N1171" i="1"/>
  <c r="J1171" i="1"/>
  <c r="I1171" i="1"/>
  <c r="Y1170" i="1"/>
  <c r="X1170" i="1"/>
  <c r="W1170" i="1"/>
  <c r="BU1170" i="1" s="1"/>
  <c r="N1170" i="1"/>
  <c r="J1170" i="1"/>
  <c r="I1170" i="1"/>
  <c r="Y1169" i="1"/>
  <c r="X1169" i="1"/>
  <c r="W1169" i="1"/>
  <c r="BU1169" i="1" s="1"/>
  <c r="N1169" i="1"/>
  <c r="J1169" i="1"/>
  <c r="I1169" i="1"/>
  <c r="Y1168" i="1"/>
  <c r="X1168" i="1"/>
  <c r="W1168" i="1"/>
  <c r="BU1168" i="1" s="1"/>
  <c r="N1168" i="1"/>
  <c r="J1168" i="1"/>
  <c r="I1168" i="1"/>
  <c r="Y1167" i="1"/>
  <c r="X1167" i="1"/>
  <c r="W1167" i="1"/>
  <c r="BU1167" i="1" s="1"/>
  <c r="N1167" i="1"/>
  <c r="J1167" i="1"/>
  <c r="I1167" i="1"/>
  <c r="Y1166" i="1"/>
  <c r="X1166" i="1"/>
  <c r="W1166" i="1"/>
  <c r="BU1166" i="1" s="1"/>
  <c r="N1166" i="1"/>
  <c r="J1166" i="1"/>
  <c r="I1166" i="1"/>
  <c r="Y1165" i="1"/>
  <c r="X1165" i="1"/>
  <c r="W1165" i="1"/>
  <c r="BU1165" i="1" s="1"/>
  <c r="N1165" i="1"/>
  <c r="J1165" i="1"/>
  <c r="I1165" i="1"/>
  <c r="Y1164" i="1"/>
  <c r="X1164" i="1"/>
  <c r="W1164" i="1"/>
  <c r="BU1164" i="1" s="1"/>
  <c r="N1164" i="1"/>
  <c r="J1164" i="1"/>
  <c r="I1164" i="1"/>
  <c r="Y1163" i="1"/>
  <c r="X1163" i="1"/>
  <c r="W1163" i="1"/>
  <c r="BU1163" i="1" s="1"/>
  <c r="N1163" i="1"/>
  <c r="J1163" i="1"/>
  <c r="I1163" i="1"/>
  <c r="Y1162" i="1"/>
  <c r="X1162" i="1"/>
  <c r="W1162" i="1"/>
  <c r="BU1162" i="1" s="1"/>
  <c r="N1162" i="1"/>
  <c r="J1162" i="1"/>
  <c r="I1162" i="1"/>
  <c r="Y1161" i="1"/>
  <c r="X1161" i="1"/>
  <c r="W1161" i="1"/>
  <c r="BU1161" i="1" s="1"/>
  <c r="N1161" i="1"/>
  <c r="J1161" i="1"/>
  <c r="I1161" i="1"/>
  <c r="Y1160" i="1"/>
  <c r="X1160" i="1"/>
  <c r="W1160" i="1"/>
  <c r="BU1160" i="1" s="1"/>
  <c r="N1160" i="1"/>
  <c r="J1160" i="1"/>
  <c r="I1160" i="1"/>
  <c r="Y1159" i="1"/>
  <c r="X1159" i="1"/>
  <c r="W1159" i="1"/>
  <c r="BU1159" i="1" s="1"/>
  <c r="N1159" i="1"/>
  <c r="J1159" i="1"/>
  <c r="I1159" i="1"/>
  <c r="Y1158" i="1"/>
  <c r="X1158" i="1"/>
  <c r="W1158" i="1"/>
  <c r="BU1158" i="1" s="1"/>
  <c r="N1158" i="1"/>
  <c r="J1158" i="1"/>
  <c r="I1158" i="1"/>
  <c r="Y1157" i="1"/>
  <c r="X1157" i="1"/>
  <c r="W1157" i="1"/>
  <c r="BU1157" i="1" s="1"/>
  <c r="N1157" i="1"/>
  <c r="J1157" i="1"/>
  <c r="I1157" i="1"/>
  <c r="Y1156" i="1"/>
  <c r="X1156" i="1"/>
  <c r="W1156" i="1"/>
  <c r="BU1156" i="1" s="1"/>
  <c r="N1156" i="1"/>
  <c r="J1156" i="1"/>
  <c r="I1156" i="1"/>
  <c r="Y1155" i="1"/>
  <c r="X1155" i="1"/>
  <c r="W1155" i="1"/>
  <c r="BU1155" i="1" s="1"/>
  <c r="N1155" i="1"/>
  <c r="J1155" i="1"/>
  <c r="I1155" i="1"/>
  <c r="Y1154" i="1"/>
  <c r="X1154" i="1"/>
  <c r="W1154" i="1"/>
  <c r="BU1154" i="1" s="1"/>
  <c r="N1154" i="1"/>
  <c r="J1154" i="1"/>
  <c r="I1154" i="1"/>
  <c r="Y1153" i="1"/>
  <c r="X1153" i="1"/>
  <c r="W1153" i="1"/>
  <c r="BU1153" i="1" s="1"/>
  <c r="N1153" i="1"/>
  <c r="J1153" i="1"/>
  <c r="I1153" i="1"/>
  <c r="Y1152" i="1"/>
  <c r="X1152" i="1"/>
  <c r="W1152" i="1"/>
  <c r="BU1152" i="1" s="1"/>
  <c r="N1152" i="1"/>
  <c r="J1152" i="1"/>
  <c r="I1152" i="1"/>
  <c r="Y1151" i="1"/>
  <c r="X1151" i="1"/>
  <c r="W1151" i="1"/>
  <c r="BU1151" i="1" s="1"/>
  <c r="N1151" i="1"/>
  <c r="J1151" i="1"/>
  <c r="I1151" i="1"/>
  <c r="Y1150" i="1"/>
  <c r="X1150" i="1"/>
  <c r="W1150" i="1"/>
  <c r="BU1150" i="1" s="1"/>
  <c r="N1150" i="1"/>
  <c r="J1150" i="1"/>
  <c r="I1150" i="1"/>
  <c r="Y1149" i="1"/>
  <c r="X1149" i="1"/>
  <c r="W1149" i="1"/>
  <c r="BU1149" i="1" s="1"/>
  <c r="N1149" i="1"/>
  <c r="J1149" i="1"/>
  <c r="I1149" i="1"/>
  <c r="Y1148" i="1"/>
  <c r="X1148" i="1"/>
  <c r="W1148" i="1"/>
  <c r="BU1148" i="1" s="1"/>
  <c r="N1148" i="1"/>
  <c r="J1148" i="1"/>
  <c r="I1148" i="1"/>
  <c r="Y1147" i="1"/>
  <c r="X1147" i="1"/>
  <c r="W1147" i="1"/>
  <c r="BU1147" i="1" s="1"/>
  <c r="N1147" i="1"/>
  <c r="J1147" i="1"/>
  <c r="I1147" i="1"/>
  <c r="Y1146" i="1"/>
  <c r="X1146" i="1"/>
  <c r="W1146" i="1"/>
  <c r="BU1146" i="1" s="1"/>
  <c r="N1146" i="1"/>
  <c r="J1146" i="1"/>
  <c r="I1146" i="1"/>
  <c r="Y1145" i="1"/>
  <c r="X1145" i="1"/>
  <c r="W1145" i="1"/>
  <c r="BU1145" i="1" s="1"/>
  <c r="N1145" i="1"/>
  <c r="J1145" i="1"/>
  <c r="I1145" i="1"/>
  <c r="Y1144" i="1"/>
  <c r="X1144" i="1"/>
  <c r="W1144" i="1"/>
  <c r="BU1144" i="1" s="1"/>
  <c r="N1144" i="1"/>
  <c r="J1144" i="1"/>
  <c r="I1144" i="1"/>
  <c r="Y1143" i="1"/>
  <c r="X1143" i="1"/>
  <c r="W1143" i="1"/>
  <c r="BU1143" i="1" s="1"/>
  <c r="N1143" i="1"/>
  <c r="J1143" i="1"/>
  <c r="I1143" i="1"/>
  <c r="Y1142" i="1"/>
  <c r="X1142" i="1"/>
  <c r="W1142" i="1"/>
  <c r="BU1142" i="1" s="1"/>
  <c r="N1142" i="1"/>
  <c r="J1142" i="1"/>
  <c r="I1142" i="1"/>
  <c r="Y1141" i="1"/>
  <c r="X1141" i="1"/>
  <c r="W1141" i="1"/>
  <c r="BU1141" i="1" s="1"/>
  <c r="N1141" i="1"/>
  <c r="J1141" i="1"/>
  <c r="I1141" i="1"/>
  <c r="Y1140" i="1"/>
  <c r="X1140" i="1"/>
  <c r="W1140" i="1"/>
  <c r="BU1140" i="1" s="1"/>
  <c r="N1140" i="1"/>
  <c r="J1140" i="1"/>
  <c r="I1140" i="1"/>
  <c r="Y1139" i="1"/>
  <c r="X1139" i="1"/>
  <c r="W1139" i="1"/>
  <c r="BU1139" i="1" s="1"/>
  <c r="N1139" i="1"/>
  <c r="J1139" i="1"/>
  <c r="I1139" i="1"/>
  <c r="Y1138" i="1"/>
  <c r="X1138" i="1"/>
  <c r="W1138" i="1"/>
  <c r="BU1138" i="1" s="1"/>
  <c r="N1138" i="1"/>
  <c r="J1138" i="1"/>
  <c r="I1138" i="1"/>
  <c r="Y1137" i="1"/>
  <c r="X1137" i="1"/>
  <c r="W1137" i="1"/>
  <c r="BU1137" i="1" s="1"/>
  <c r="N1137" i="1"/>
  <c r="J1137" i="1"/>
  <c r="I1137" i="1"/>
  <c r="Y1136" i="1"/>
  <c r="X1136" i="1"/>
  <c r="W1136" i="1"/>
  <c r="BU1136" i="1" s="1"/>
  <c r="N1136" i="1"/>
  <c r="J1136" i="1"/>
  <c r="I1136" i="1"/>
  <c r="Y1135" i="1"/>
  <c r="X1135" i="1"/>
  <c r="W1135" i="1"/>
  <c r="BU1135" i="1" s="1"/>
  <c r="N1135" i="1"/>
  <c r="J1135" i="1"/>
  <c r="I1135" i="1"/>
  <c r="Y1134" i="1"/>
  <c r="X1134" i="1"/>
  <c r="W1134" i="1"/>
  <c r="BU1134" i="1" s="1"/>
  <c r="N1134" i="1"/>
  <c r="J1134" i="1"/>
  <c r="I1134" i="1"/>
  <c r="Y1133" i="1"/>
  <c r="X1133" i="1"/>
  <c r="W1133" i="1"/>
  <c r="BU1133" i="1" s="1"/>
  <c r="N1133" i="1"/>
  <c r="J1133" i="1"/>
  <c r="I1133" i="1"/>
  <c r="Y1132" i="1"/>
  <c r="X1132" i="1"/>
  <c r="W1132" i="1"/>
  <c r="BU1132" i="1" s="1"/>
  <c r="N1132" i="1"/>
  <c r="J1132" i="1"/>
  <c r="I1132" i="1"/>
  <c r="Y1131" i="1"/>
  <c r="X1131" i="1"/>
  <c r="W1131" i="1"/>
  <c r="BU1131" i="1" s="1"/>
  <c r="N1131" i="1"/>
  <c r="J1131" i="1"/>
  <c r="I1131" i="1"/>
  <c r="Y1130" i="1"/>
  <c r="X1130" i="1"/>
  <c r="W1130" i="1"/>
  <c r="BU1130" i="1" s="1"/>
  <c r="N1130" i="1"/>
  <c r="J1130" i="1"/>
  <c r="I1130" i="1"/>
  <c r="Y1129" i="1"/>
  <c r="X1129" i="1"/>
  <c r="W1129" i="1"/>
  <c r="BU1129" i="1" s="1"/>
  <c r="N1129" i="1"/>
  <c r="J1129" i="1"/>
  <c r="I1129" i="1"/>
  <c r="Y1128" i="1"/>
  <c r="X1128" i="1"/>
  <c r="W1128" i="1"/>
  <c r="BU1128" i="1" s="1"/>
  <c r="N1128" i="1"/>
  <c r="J1128" i="1"/>
  <c r="I1128" i="1"/>
  <c r="Y1127" i="1"/>
  <c r="X1127" i="1"/>
  <c r="W1127" i="1"/>
  <c r="BU1127" i="1" s="1"/>
  <c r="N1127" i="1"/>
  <c r="J1127" i="1"/>
  <c r="I1127" i="1"/>
  <c r="Y1126" i="1"/>
  <c r="X1126" i="1"/>
  <c r="W1126" i="1"/>
  <c r="BU1126" i="1" s="1"/>
  <c r="N1126" i="1"/>
  <c r="J1126" i="1"/>
  <c r="I1126" i="1"/>
  <c r="Y1125" i="1"/>
  <c r="X1125" i="1"/>
  <c r="W1125" i="1"/>
  <c r="BU1125" i="1" s="1"/>
  <c r="N1125" i="1"/>
  <c r="J1125" i="1"/>
  <c r="I1125" i="1"/>
  <c r="Y1124" i="1"/>
  <c r="X1124" i="1"/>
  <c r="W1124" i="1"/>
  <c r="BU1124" i="1" s="1"/>
  <c r="N1124" i="1"/>
  <c r="J1124" i="1"/>
  <c r="I1124" i="1"/>
  <c r="Y1123" i="1"/>
  <c r="X1123" i="1"/>
  <c r="W1123" i="1"/>
  <c r="BU1123" i="1" s="1"/>
  <c r="N1123" i="1"/>
  <c r="J1123" i="1"/>
  <c r="I1123" i="1"/>
  <c r="Y1122" i="1"/>
  <c r="X1122" i="1"/>
  <c r="W1122" i="1"/>
  <c r="BU1122" i="1" s="1"/>
  <c r="N1122" i="1"/>
  <c r="J1122" i="1"/>
  <c r="I1122" i="1"/>
  <c r="Y1121" i="1"/>
  <c r="X1121" i="1"/>
  <c r="W1121" i="1"/>
  <c r="BU1121" i="1" s="1"/>
  <c r="N1121" i="1"/>
  <c r="J1121" i="1"/>
  <c r="I1121" i="1"/>
  <c r="Y1120" i="1"/>
  <c r="X1120" i="1"/>
  <c r="W1120" i="1"/>
  <c r="BU1120" i="1" s="1"/>
  <c r="N1120" i="1"/>
  <c r="J1120" i="1"/>
  <c r="I1120" i="1"/>
  <c r="Y1119" i="1"/>
  <c r="X1119" i="1"/>
  <c r="W1119" i="1"/>
  <c r="BU1119" i="1" s="1"/>
  <c r="N1119" i="1"/>
  <c r="J1119" i="1"/>
  <c r="I1119" i="1"/>
  <c r="Y1118" i="1"/>
  <c r="X1118" i="1"/>
  <c r="W1118" i="1"/>
  <c r="BU1118" i="1" s="1"/>
  <c r="N1118" i="1"/>
  <c r="J1118" i="1"/>
  <c r="I1118" i="1"/>
  <c r="Y1117" i="1"/>
  <c r="X1117" i="1"/>
  <c r="W1117" i="1"/>
  <c r="BU1117" i="1" s="1"/>
  <c r="N1117" i="1"/>
  <c r="J1117" i="1"/>
  <c r="I1117" i="1"/>
  <c r="Y1116" i="1"/>
  <c r="X1116" i="1"/>
  <c r="W1116" i="1"/>
  <c r="BU1116" i="1" s="1"/>
  <c r="N1116" i="1"/>
  <c r="J1116" i="1"/>
  <c r="I1116" i="1"/>
  <c r="Y1115" i="1"/>
  <c r="X1115" i="1"/>
  <c r="W1115" i="1"/>
  <c r="BU1115" i="1" s="1"/>
  <c r="N1115" i="1"/>
  <c r="J1115" i="1"/>
  <c r="I1115" i="1"/>
  <c r="Y1114" i="1"/>
  <c r="X1114" i="1"/>
  <c r="W1114" i="1"/>
  <c r="BU1114" i="1" s="1"/>
  <c r="N1114" i="1"/>
  <c r="J1114" i="1"/>
  <c r="I1114" i="1"/>
  <c r="Y1113" i="1"/>
  <c r="X1113" i="1"/>
  <c r="W1113" i="1"/>
  <c r="BU1113" i="1" s="1"/>
  <c r="N1113" i="1"/>
  <c r="J1113" i="1"/>
  <c r="I1113" i="1"/>
  <c r="Y1112" i="1"/>
  <c r="X1112" i="1"/>
  <c r="W1112" i="1"/>
  <c r="BU1112" i="1" s="1"/>
  <c r="N1112" i="1"/>
  <c r="J1112" i="1"/>
  <c r="I1112" i="1"/>
  <c r="Y1111" i="1"/>
  <c r="X1111" i="1"/>
  <c r="W1111" i="1"/>
  <c r="BU1111" i="1" s="1"/>
  <c r="N1111" i="1"/>
  <c r="J1111" i="1"/>
  <c r="I1111" i="1"/>
  <c r="Y1110" i="1"/>
  <c r="X1110" i="1"/>
  <c r="W1110" i="1"/>
  <c r="BU1110" i="1" s="1"/>
  <c r="N1110" i="1"/>
  <c r="J1110" i="1"/>
  <c r="I1110" i="1"/>
  <c r="Y1109" i="1"/>
  <c r="X1109" i="1"/>
  <c r="W1109" i="1"/>
  <c r="BU1109" i="1" s="1"/>
  <c r="N1109" i="1"/>
  <c r="J1109" i="1"/>
  <c r="I1109" i="1"/>
  <c r="Y1108" i="1"/>
  <c r="X1108" i="1"/>
  <c r="W1108" i="1"/>
  <c r="BU1108" i="1" s="1"/>
  <c r="N1108" i="1"/>
  <c r="J1108" i="1"/>
  <c r="I1108" i="1"/>
  <c r="Y1107" i="1"/>
  <c r="X1107" i="1"/>
  <c r="W1107" i="1"/>
  <c r="BU1107" i="1" s="1"/>
  <c r="N1107" i="1"/>
  <c r="J1107" i="1"/>
  <c r="I1107" i="1"/>
  <c r="Y1106" i="1"/>
  <c r="X1106" i="1"/>
  <c r="W1106" i="1"/>
  <c r="BU1106" i="1" s="1"/>
  <c r="N1106" i="1"/>
  <c r="J1106" i="1"/>
  <c r="I1106" i="1"/>
  <c r="Y1105" i="1"/>
  <c r="X1105" i="1"/>
  <c r="W1105" i="1"/>
  <c r="BU1105" i="1" s="1"/>
  <c r="N1105" i="1"/>
  <c r="J1105" i="1"/>
  <c r="I1105" i="1"/>
  <c r="Y1104" i="1"/>
  <c r="X1104" i="1"/>
  <c r="W1104" i="1"/>
  <c r="BU1104" i="1" s="1"/>
  <c r="N1104" i="1"/>
  <c r="J1104" i="1"/>
  <c r="I1104" i="1"/>
  <c r="Y1103" i="1"/>
  <c r="X1103" i="1"/>
  <c r="W1103" i="1"/>
  <c r="BU1103" i="1" s="1"/>
  <c r="N1103" i="1"/>
  <c r="J1103" i="1"/>
  <c r="I1103" i="1"/>
  <c r="Y1102" i="1"/>
  <c r="X1102" i="1"/>
  <c r="W1102" i="1"/>
  <c r="BU1102" i="1" s="1"/>
  <c r="N1102" i="1"/>
  <c r="J1102" i="1"/>
  <c r="I1102" i="1"/>
  <c r="Y1101" i="1"/>
  <c r="X1101" i="1"/>
  <c r="W1101" i="1"/>
  <c r="BU1101" i="1" s="1"/>
  <c r="N1101" i="1"/>
  <c r="J1101" i="1"/>
  <c r="I1101" i="1"/>
  <c r="Y1100" i="1"/>
  <c r="X1100" i="1"/>
  <c r="W1100" i="1"/>
  <c r="BU1100" i="1" s="1"/>
  <c r="N1100" i="1"/>
  <c r="J1100" i="1"/>
  <c r="I1100" i="1"/>
  <c r="Y1099" i="1"/>
  <c r="X1099" i="1"/>
  <c r="W1099" i="1"/>
  <c r="BU1099" i="1" s="1"/>
  <c r="N1099" i="1"/>
  <c r="J1099" i="1"/>
  <c r="I1099" i="1"/>
  <c r="Y1098" i="1"/>
  <c r="X1098" i="1"/>
  <c r="W1098" i="1"/>
  <c r="BU1098" i="1" s="1"/>
  <c r="N1098" i="1"/>
  <c r="J1098" i="1"/>
  <c r="I1098" i="1"/>
  <c r="Y1097" i="1"/>
  <c r="X1097" i="1"/>
  <c r="W1097" i="1"/>
  <c r="BU1097" i="1" s="1"/>
  <c r="N1097" i="1"/>
  <c r="J1097" i="1"/>
  <c r="I1097" i="1"/>
  <c r="Y1096" i="1"/>
  <c r="X1096" i="1"/>
  <c r="W1096" i="1"/>
  <c r="BU1096" i="1" s="1"/>
  <c r="N1096" i="1"/>
  <c r="J1096" i="1"/>
  <c r="I1096" i="1"/>
  <c r="Y1095" i="1"/>
  <c r="X1095" i="1"/>
  <c r="W1095" i="1"/>
  <c r="BU1095" i="1" s="1"/>
  <c r="N1095" i="1"/>
  <c r="J1095" i="1"/>
  <c r="I1095" i="1"/>
  <c r="Y1094" i="1"/>
  <c r="X1094" i="1"/>
  <c r="W1094" i="1"/>
  <c r="BU1094" i="1" s="1"/>
  <c r="N1094" i="1"/>
  <c r="J1094" i="1"/>
  <c r="I1094" i="1"/>
  <c r="Y1093" i="1"/>
  <c r="X1093" i="1"/>
  <c r="W1093" i="1"/>
  <c r="BU1093" i="1" s="1"/>
  <c r="N1093" i="1"/>
  <c r="J1093" i="1"/>
  <c r="I1093" i="1"/>
  <c r="Y1092" i="1"/>
  <c r="X1092" i="1"/>
  <c r="W1092" i="1"/>
  <c r="BU1092" i="1" s="1"/>
  <c r="N1092" i="1"/>
  <c r="J1092" i="1"/>
  <c r="I1092" i="1"/>
  <c r="Y1091" i="1"/>
  <c r="X1091" i="1"/>
  <c r="W1091" i="1"/>
  <c r="BU1091" i="1" s="1"/>
  <c r="N1091" i="1"/>
  <c r="J1091" i="1"/>
  <c r="I1091" i="1"/>
  <c r="Y1090" i="1"/>
  <c r="X1090" i="1"/>
  <c r="W1090" i="1"/>
  <c r="BU1090" i="1" s="1"/>
  <c r="N1090" i="1"/>
  <c r="J1090" i="1"/>
  <c r="I1090" i="1"/>
  <c r="Y1089" i="1"/>
  <c r="X1089" i="1"/>
  <c r="W1089" i="1"/>
  <c r="BU1089" i="1" s="1"/>
  <c r="N1089" i="1"/>
  <c r="J1089" i="1"/>
  <c r="I1089" i="1"/>
  <c r="Y1088" i="1"/>
  <c r="X1088" i="1"/>
  <c r="W1088" i="1"/>
  <c r="BU1088" i="1" s="1"/>
  <c r="N1088" i="1"/>
  <c r="J1088" i="1"/>
  <c r="I1088" i="1"/>
  <c r="Y1087" i="1"/>
  <c r="X1087" i="1"/>
  <c r="W1087" i="1"/>
  <c r="BU1087" i="1" s="1"/>
  <c r="N1087" i="1"/>
  <c r="J1087" i="1"/>
  <c r="I1087" i="1"/>
  <c r="Y1086" i="1"/>
  <c r="X1086" i="1"/>
  <c r="W1086" i="1"/>
  <c r="BU1086" i="1" s="1"/>
  <c r="N1086" i="1"/>
  <c r="J1086" i="1"/>
  <c r="I1086" i="1"/>
  <c r="Y1085" i="1"/>
  <c r="X1085" i="1"/>
  <c r="W1085" i="1"/>
  <c r="BU1085" i="1" s="1"/>
  <c r="N1085" i="1"/>
  <c r="J1085" i="1"/>
  <c r="I1085" i="1"/>
  <c r="Y1084" i="1"/>
  <c r="X1084" i="1"/>
  <c r="W1084" i="1"/>
  <c r="BU1084" i="1" s="1"/>
  <c r="N1084" i="1"/>
  <c r="J1084" i="1"/>
  <c r="I1084" i="1"/>
  <c r="Y1083" i="1"/>
  <c r="X1083" i="1"/>
  <c r="W1083" i="1"/>
  <c r="BU1083" i="1" s="1"/>
  <c r="N1083" i="1"/>
  <c r="J1083" i="1"/>
  <c r="I1083" i="1"/>
  <c r="Y1082" i="1"/>
  <c r="X1082" i="1"/>
  <c r="W1082" i="1"/>
  <c r="BU1082" i="1" s="1"/>
  <c r="N1082" i="1"/>
  <c r="J1082" i="1"/>
  <c r="I1082" i="1"/>
  <c r="Y1081" i="1"/>
  <c r="X1081" i="1"/>
  <c r="W1081" i="1"/>
  <c r="BU1081" i="1" s="1"/>
  <c r="N1081" i="1"/>
  <c r="J1081" i="1"/>
  <c r="I1081" i="1"/>
  <c r="Y1080" i="1"/>
  <c r="X1080" i="1"/>
  <c r="W1080" i="1"/>
  <c r="BU1080" i="1" s="1"/>
  <c r="N1080" i="1"/>
  <c r="J1080" i="1"/>
  <c r="I1080" i="1"/>
  <c r="Y1079" i="1"/>
  <c r="X1079" i="1"/>
  <c r="W1079" i="1"/>
  <c r="BU1079" i="1" s="1"/>
  <c r="N1079" i="1"/>
  <c r="J1079" i="1"/>
  <c r="I1079" i="1"/>
  <c r="Y1078" i="1"/>
  <c r="X1078" i="1"/>
  <c r="W1078" i="1"/>
  <c r="BU1078" i="1" s="1"/>
  <c r="N1078" i="1"/>
  <c r="J1078" i="1"/>
  <c r="I1078" i="1"/>
  <c r="Y1077" i="1"/>
  <c r="X1077" i="1"/>
  <c r="W1077" i="1"/>
  <c r="BU1077" i="1" s="1"/>
  <c r="N1077" i="1"/>
  <c r="J1077" i="1"/>
  <c r="I1077" i="1"/>
  <c r="Y1076" i="1"/>
  <c r="X1076" i="1"/>
  <c r="W1076" i="1"/>
  <c r="BU1076" i="1" s="1"/>
  <c r="N1076" i="1"/>
  <c r="J1076" i="1"/>
  <c r="I1076" i="1"/>
  <c r="Y1075" i="1"/>
  <c r="X1075" i="1"/>
  <c r="W1075" i="1"/>
  <c r="BU1075" i="1" s="1"/>
  <c r="N1075" i="1"/>
  <c r="J1075" i="1"/>
  <c r="I1075" i="1"/>
  <c r="Y1074" i="1"/>
  <c r="X1074" i="1"/>
  <c r="W1074" i="1"/>
  <c r="BU1074" i="1" s="1"/>
  <c r="N1074" i="1"/>
  <c r="J1074" i="1"/>
  <c r="I1074" i="1"/>
  <c r="Y1073" i="1"/>
  <c r="X1073" i="1"/>
  <c r="W1073" i="1"/>
  <c r="BU1073" i="1" s="1"/>
  <c r="N1073" i="1"/>
  <c r="J1073" i="1"/>
  <c r="I1073" i="1"/>
  <c r="Y1072" i="1"/>
  <c r="X1072" i="1"/>
  <c r="W1072" i="1"/>
  <c r="BU1072" i="1" s="1"/>
  <c r="N1072" i="1"/>
  <c r="J1072" i="1"/>
  <c r="I1072" i="1"/>
  <c r="Y1071" i="1"/>
  <c r="X1071" i="1"/>
  <c r="W1071" i="1"/>
  <c r="BU1071" i="1" s="1"/>
  <c r="N1071" i="1"/>
  <c r="J1071" i="1"/>
  <c r="I1071" i="1"/>
  <c r="Y1070" i="1"/>
  <c r="X1070" i="1"/>
  <c r="W1070" i="1"/>
  <c r="BU1070" i="1" s="1"/>
  <c r="N1070" i="1"/>
  <c r="J1070" i="1"/>
  <c r="I1070" i="1"/>
  <c r="Y1069" i="1"/>
  <c r="X1069" i="1"/>
  <c r="W1069" i="1"/>
  <c r="BU1069" i="1" s="1"/>
  <c r="N1069" i="1"/>
  <c r="J1069" i="1"/>
  <c r="I1069" i="1"/>
  <c r="Y1068" i="1"/>
  <c r="X1068" i="1"/>
  <c r="W1068" i="1"/>
  <c r="BU1068" i="1" s="1"/>
  <c r="N1068" i="1"/>
  <c r="J1068" i="1"/>
  <c r="I1068" i="1"/>
  <c r="Y1067" i="1"/>
  <c r="X1067" i="1"/>
  <c r="W1067" i="1"/>
  <c r="BU1067" i="1" s="1"/>
  <c r="N1067" i="1"/>
  <c r="J1067" i="1"/>
  <c r="I1067" i="1"/>
  <c r="Y1066" i="1"/>
  <c r="X1066" i="1"/>
  <c r="W1066" i="1"/>
  <c r="BU1066" i="1" s="1"/>
  <c r="N1066" i="1"/>
  <c r="J1066" i="1"/>
  <c r="I1066" i="1"/>
  <c r="Y1065" i="1"/>
  <c r="X1065" i="1"/>
  <c r="W1065" i="1"/>
  <c r="BU1065" i="1" s="1"/>
  <c r="N1065" i="1"/>
  <c r="J1065" i="1"/>
  <c r="I1065" i="1"/>
  <c r="Y1064" i="1"/>
  <c r="X1064" i="1"/>
  <c r="W1064" i="1"/>
  <c r="BU1064" i="1" s="1"/>
  <c r="N1064" i="1"/>
  <c r="J1064" i="1"/>
  <c r="I1064" i="1"/>
  <c r="Y1063" i="1"/>
  <c r="X1063" i="1"/>
  <c r="W1063" i="1"/>
  <c r="BU1063" i="1" s="1"/>
  <c r="N1063" i="1"/>
  <c r="J1063" i="1"/>
  <c r="I1063" i="1"/>
  <c r="Y1062" i="1"/>
  <c r="X1062" i="1"/>
  <c r="W1062" i="1"/>
  <c r="BU1062" i="1" s="1"/>
  <c r="N1062" i="1"/>
  <c r="J1062" i="1"/>
  <c r="I1062" i="1"/>
  <c r="Y1061" i="1"/>
  <c r="X1061" i="1"/>
  <c r="W1061" i="1"/>
  <c r="BU1061" i="1" s="1"/>
  <c r="N1061" i="1"/>
  <c r="J1061" i="1"/>
  <c r="I1061" i="1"/>
  <c r="Y1060" i="1"/>
  <c r="X1060" i="1"/>
  <c r="W1060" i="1"/>
  <c r="BU1060" i="1" s="1"/>
  <c r="N1060" i="1"/>
  <c r="J1060" i="1"/>
  <c r="I1060" i="1"/>
  <c r="Y1059" i="1"/>
  <c r="X1059" i="1"/>
  <c r="W1059" i="1"/>
  <c r="BU1059" i="1" s="1"/>
  <c r="N1059" i="1"/>
  <c r="J1059" i="1"/>
  <c r="I1059" i="1"/>
  <c r="Y1058" i="1"/>
  <c r="X1058" i="1"/>
  <c r="W1058" i="1"/>
  <c r="BU1058" i="1" s="1"/>
  <c r="N1058" i="1"/>
  <c r="J1058" i="1"/>
  <c r="I1058" i="1"/>
  <c r="Y1057" i="1"/>
  <c r="X1057" i="1"/>
  <c r="W1057" i="1"/>
  <c r="BU1057" i="1" s="1"/>
  <c r="N1057" i="1"/>
  <c r="J1057" i="1"/>
  <c r="I1057" i="1"/>
  <c r="Y1056" i="1"/>
  <c r="X1056" i="1"/>
  <c r="W1056" i="1"/>
  <c r="BU1056" i="1" s="1"/>
  <c r="N1056" i="1"/>
  <c r="J1056" i="1"/>
  <c r="I1056" i="1"/>
  <c r="Y1055" i="1"/>
  <c r="X1055" i="1"/>
  <c r="W1055" i="1"/>
  <c r="BU1055" i="1" s="1"/>
  <c r="N1055" i="1"/>
  <c r="J1055" i="1"/>
  <c r="I1055" i="1"/>
  <c r="Y1054" i="1"/>
  <c r="X1054" i="1"/>
  <c r="W1054" i="1"/>
  <c r="BU1054" i="1" s="1"/>
  <c r="N1054" i="1"/>
  <c r="J1054" i="1"/>
  <c r="I1054" i="1"/>
  <c r="Y1053" i="1"/>
  <c r="X1053" i="1"/>
  <c r="W1053" i="1"/>
  <c r="BU1053" i="1" s="1"/>
  <c r="N1053" i="1"/>
  <c r="J1053" i="1"/>
  <c r="I1053" i="1"/>
  <c r="Y1052" i="1"/>
  <c r="X1052" i="1"/>
  <c r="W1052" i="1"/>
  <c r="BU1052" i="1" s="1"/>
  <c r="N1052" i="1"/>
  <c r="J1052" i="1"/>
  <c r="I1052" i="1"/>
  <c r="Y1051" i="1"/>
  <c r="X1051" i="1"/>
  <c r="W1051" i="1"/>
  <c r="BU1051" i="1" s="1"/>
  <c r="N1051" i="1"/>
  <c r="J1051" i="1"/>
  <c r="I1051" i="1"/>
  <c r="Y1050" i="1"/>
  <c r="X1050" i="1"/>
  <c r="W1050" i="1"/>
  <c r="BU1050" i="1" s="1"/>
  <c r="N1050" i="1"/>
  <c r="J1050" i="1"/>
  <c r="I1050" i="1"/>
  <c r="Y1049" i="1"/>
  <c r="X1049" i="1"/>
  <c r="W1049" i="1"/>
  <c r="BU1049" i="1" s="1"/>
  <c r="N1049" i="1"/>
  <c r="J1049" i="1"/>
  <c r="I1049" i="1"/>
  <c r="Y1048" i="1"/>
  <c r="X1048" i="1"/>
  <c r="W1048" i="1"/>
  <c r="BU1048" i="1" s="1"/>
  <c r="N1048" i="1"/>
  <c r="J1048" i="1"/>
  <c r="I1048" i="1"/>
  <c r="Y1047" i="1"/>
  <c r="X1047" i="1"/>
  <c r="W1047" i="1"/>
  <c r="BU1047" i="1" s="1"/>
  <c r="N1047" i="1"/>
  <c r="J1047" i="1"/>
  <c r="I1047" i="1"/>
  <c r="Y1046" i="1"/>
  <c r="X1046" i="1"/>
  <c r="W1046" i="1"/>
  <c r="BU1046" i="1" s="1"/>
  <c r="N1046" i="1"/>
  <c r="J1046" i="1"/>
  <c r="I1046" i="1"/>
  <c r="Y1045" i="1"/>
  <c r="X1045" i="1"/>
  <c r="W1045" i="1"/>
  <c r="BU1045" i="1" s="1"/>
  <c r="N1045" i="1"/>
  <c r="J1045" i="1"/>
  <c r="I1045" i="1"/>
  <c r="Y1044" i="1"/>
  <c r="X1044" i="1"/>
  <c r="W1044" i="1"/>
  <c r="BU1044" i="1" s="1"/>
  <c r="N1044" i="1"/>
  <c r="J1044" i="1"/>
  <c r="I1044" i="1"/>
  <c r="Y1043" i="1"/>
  <c r="X1043" i="1"/>
  <c r="W1043" i="1"/>
  <c r="BU1043" i="1" s="1"/>
  <c r="N1043" i="1"/>
  <c r="J1043" i="1"/>
  <c r="I1043" i="1"/>
  <c r="Y1042" i="1"/>
  <c r="X1042" i="1"/>
  <c r="W1042" i="1"/>
  <c r="BU1042" i="1" s="1"/>
  <c r="N1042" i="1"/>
  <c r="J1042" i="1"/>
  <c r="I1042" i="1"/>
  <c r="Y1041" i="1"/>
  <c r="X1041" i="1"/>
  <c r="W1041" i="1"/>
  <c r="BU1041" i="1" s="1"/>
  <c r="N1041" i="1"/>
  <c r="J1041" i="1"/>
  <c r="I1041" i="1"/>
  <c r="Y1040" i="1"/>
  <c r="X1040" i="1"/>
  <c r="W1040" i="1"/>
  <c r="BU1040" i="1" s="1"/>
  <c r="N1040" i="1"/>
  <c r="J1040" i="1"/>
  <c r="I1040" i="1"/>
  <c r="Y1039" i="1"/>
  <c r="X1039" i="1"/>
  <c r="W1039" i="1"/>
  <c r="BU1039" i="1" s="1"/>
  <c r="N1039" i="1"/>
  <c r="J1039" i="1"/>
  <c r="I1039" i="1"/>
  <c r="Y1038" i="1"/>
  <c r="X1038" i="1"/>
  <c r="W1038" i="1"/>
  <c r="BU1038" i="1" s="1"/>
  <c r="N1038" i="1"/>
  <c r="J1038" i="1"/>
  <c r="I1038" i="1"/>
  <c r="Y1037" i="1"/>
  <c r="X1037" i="1"/>
  <c r="W1037" i="1"/>
  <c r="BU1037" i="1" s="1"/>
  <c r="N1037" i="1"/>
  <c r="J1037" i="1"/>
  <c r="I1037" i="1"/>
  <c r="Y1036" i="1"/>
  <c r="X1036" i="1"/>
  <c r="W1036" i="1"/>
  <c r="BU1036" i="1" s="1"/>
  <c r="N1036" i="1"/>
  <c r="J1036" i="1"/>
  <c r="I1036" i="1"/>
  <c r="Y1035" i="1"/>
  <c r="X1035" i="1"/>
  <c r="W1035" i="1"/>
  <c r="BU1035" i="1" s="1"/>
  <c r="N1035" i="1"/>
  <c r="J1035" i="1"/>
  <c r="I1035" i="1"/>
  <c r="Y1034" i="1"/>
  <c r="X1034" i="1"/>
  <c r="W1034" i="1"/>
  <c r="BU1034" i="1" s="1"/>
  <c r="N1034" i="1"/>
  <c r="J1034" i="1"/>
  <c r="I1034" i="1"/>
  <c r="Y1033" i="1"/>
  <c r="X1033" i="1"/>
  <c r="W1033" i="1"/>
  <c r="BU1033" i="1" s="1"/>
  <c r="N1033" i="1"/>
  <c r="J1033" i="1"/>
  <c r="I1033" i="1"/>
  <c r="Y1032" i="1"/>
  <c r="X1032" i="1"/>
  <c r="W1032" i="1"/>
  <c r="BU1032" i="1" s="1"/>
  <c r="N1032" i="1"/>
  <c r="J1032" i="1"/>
  <c r="I1032" i="1"/>
  <c r="Y1031" i="1"/>
  <c r="X1031" i="1"/>
  <c r="W1031" i="1"/>
  <c r="BU1031" i="1" s="1"/>
  <c r="N1031" i="1"/>
  <c r="J1031" i="1"/>
  <c r="I1031" i="1"/>
  <c r="Y1030" i="1"/>
  <c r="X1030" i="1"/>
  <c r="W1030" i="1"/>
  <c r="BU1030" i="1" s="1"/>
  <c r="N1030" i="1"/>
  <c r="J1030" i="1"/>
  <c r="I1030" i="1"/>
  <c r="Y1029" i="1"/>
  <c r="X1029" i="1"/>
  <c r="W1029" i="1"/>
  <c r="BU1029" i="1" s="1"/>
  <c r="N1029" i="1"/>
  <c r="J1029" i="1"/>
  <c r="I1029" i="1"/>
  <c r="Y1028" i="1"/>
  <c r="X1028" i="1"/>
  <c r="W1028" i="1"/>
  <c r="BU1028" i="1" s="1"/>
  <c r="N1028" i="1"/>
  <c r="J1028" i="1"/>
  <c r="I1028" i="1"/>
  <c r="Y1027" i="1"/>
  <c r="X1027" i="1"/>
  <c r="W1027" i="1"/>
  <c r="BU1027" i="1" s="1"/>
  <c r="N1027" i="1"/>
  <c r="J1027" i="1"/>
  <c r="I1027" i="1"/>
  <c r="Y1026" i="1"/>
  <c r="X1026" i="1"/>
  <c r="W1026" i="1"/>
  <c r="BU1026" i="1" s="1"/>
  <c r="N1026" i="1"/>
  <c r="J1026" i="1"/>
  <c r="I1026" i="1"/>
  <c r="Y1025" i="1"/>
  <c r="X1025" i="1"/>
  <c r="W1025" i="1"/>
  <c r="BU1025" i="1" s="1"/>
  <c r="N1025" i="1"/>
  <c r="J1025" i="1"/>
  <c r="I1025" i="1"/>
  <c r="Y1024" i="1"/>
  <c r="X1024" i="1"/>
  <c r="W1024" i="1"/>
  <c r="BU1024" i="1" s="1"/>
  <c r="N1024" i="1"/>
  <c r="J1024" i="1"/>
  <c r="I1024" i="1"/>
  <c r="Y1023" i="1"/>
  <c r="X1023" i="1"/>
  <c r="W1023" i="1"/>
  <c r="BU1023" i="1" s="1"/>
  <c r="N1023" i="1"/>
  <c r="J1023" i="1"/>
  <c r="I1023" i="1"/>
  <c r="Y1022" i="1"/>
  <c r="X1022" i="1"/>
  <c r="W1022" i="1"/>
  <c r="BU1022" i="1" s="1"/>
  <c r="N1022" i="1"/>
  <c r="J1022" i="1"/>
  <c r="I1022" i="1"/>
  <c r="Y1021" i="1"/>
  <c r="X1021" i="1"/>
  <c r="W1021" i="1"/>
  <c r="BU1021" i="1" s="1"/>
  <c r="N1021" i="1"/>
  <c r="J1021" i="1"/>
  <c r="I1021" i="1"/>
  <c r="Y1020" i="1"/>
  <c r="X1020" i="1"/>
  <c r="W1020" i="1"/>
  <c r="BU1020" i="1" s="1"/>
  <c r="N1020" i="1"/>
  <c r="J1020" i="1"/>
  <c r="I1020" i="1"/>
  <c r="Y1019" i="1"/>
  <c r="X1019" i="1"/>
  <c r="W1019" i="1"/>
  <c r="BU1019" i="1" s="1"/>
  <c r="N1019" i="1"/>
  <c r="J1019" i="1"/>
  <c r="I1019" i="1"/>
  <c r="Y1018" i="1"/>
  <c r="X1018" i="1"/>
  <c r="W1018" i="1"/>
  <c r="BU1018" i="1" s="1"/>
  <c r="N1018" i="1"/>
  <c r="J1018" i="1"/>
  <c r="I1018" i="1"/>
  <c r="Y1017" i="1"/>
  <c r="X1017" i="1"/>
  <c r="W1017" i="1"/>
  <c r="BU1017" i="1" s="1"/>
  <c r="N1017" i="1"/>
  <c r="J1017" i="1"/>
  <c r="I1017" i="1"/>
  <c r="Y1016" i="1"/>
  <c r="X1016" i="1"/>
  <c r="W1016" i="1"/>
  <c r="BU1016" i="1" s="1"/>
  <c r="N1016" i="1"/>
  <c r="J1016" i="1"/>
  <c r="I1016" i="1"/>
  <c r="Y1015" i="1"/>
  <c r="X1015" i="1"/>
  <c r="W1015" i="1"/>
  <c r="BU1015" i="1" s="1"/>
  <c r="N1015" i="1"/>
  <c r="J1015" i="1"/>
  <c r="I1015" i="1"/>
  <c r="Y1014" i="1"/>
  <c r="X1014" i="1"/>
  <c r="W1014" i="1"/>
  <c r="BU1014" i="1" s="1"/>
  <c r="N1014" i="1"/>
  <c r="J1014" i="1"/>
  <c r="I1014" i="1"/>
  <c r="Y1013" i="1"/>
  <c r="X1013" i="1"/>
  <c r="W1013" i="1"/>
  <c r="BU1013" i="1" s="1"/>
  <c r="N1013" i="1"/>
  <c r="J1013" i="1"/>
  <c r="I1013" i="1"/>
  <c r="Y1012" i="1"/>
  <c r="X1012" i="1"/>
  <c r="W1012" i="1"/>
  <c r="BU1012" i="1" s="1"/>
  <c r="N1012" i="1"/>
  <c r="J1012" i="1"/>
  <c r="I1012" i="1"/>
  <c r="Y1011" i="1"/>
  <c r="X1011" i="1"/>
  <c r="W1011" i="1"/>
  <c r="BU1011" i="1" s="1"/>
  <c r="N1011" i="1"/>
  <c r="J1011" i="1"/>
  <c r="I1011" i="1"/>
  <c r="Y1010" i="1"/>
  <c r="X1010" i="1"/>
  <c r="W1010" i="1"/>
  <c r="BU1010" i="1" s="1"/>
  <c r="N1010" i="1"/>
  <c r="J1010" i="1"/>
  <c r="I1010" i="1"/>
  <c r="Y1009" i="1"/>
  <c r="X1009" i="1"/>
  <c r="W1009" i="1"/>
  <c r="BU1009" i="1" s="1"/>
  <c r="N1009" i="1"/>
  <c r="J1009" i="1"/>
  <c r="I1009" i="1"/>
  <c r="Y1008" i="1"/>
  <c r="X1008" i="1"/>
  <c r="W1008" i="1"/>
  <c r="BU1008" i="1" s="1"/>
  <c r="N1008" i="1"/>
  <c r="J1008" i="1"/>
  <c r="I1008" i="1"/>
  <c r="Y1007" i="1"/>
  <c r="X1007" i="1"/>
  <c r="W1007" i="1"/>
  <c r="BU1007" i="1" s="1"/>
  <c r="N1007" i="1"/>
  <c r="J1007" i="1"/>
  <c r="I1007" i="1"/>
  <c r="Y1006" i="1"/>
  <c r="X1006" i="1"/>
  <c r="W1006" i="1"/>
  <c r="BU1006" i="1" s="1"/>
  <c r="N1006" i="1"/>
  <c r="J1006" i="1"/>
  <c r="I1006" i="1"/>
  <c r="Y1005" i="1"/>
  <c r="X1005" i="1"/>
  <c r="W1005" i="1"/>
  <c r="BU1005" i="1" s="1"/>
  <c r="N1005" i="1"/>
  <c r="J1005" i="1"/>
  <c r="I1005" i="1"/>
  <c r="Y1004" i="1"/>
  <c r="X1004" i="1"/>
  <c r="W1004" i="1"/>
  <c r="BU1004" i="1" s="1"/>
  <c r="N1004" i="1"/>
  <c r="J1004" i="1"/>
  <c r="I1004" i="1"/>
  <c r="Y1003" i="1"/>
  <c r="X1003" i="1"/>
  <c r="W1003" i="1"/>
  <c r="BU1003" i="1" s="1"/>
  <c r="N1003" i="1"/>
  <c r="J1003" i="1"/>
  <c r="I1003" i="1"/>
  <c r="Y1002" i="1"/>
  <c r="X1002" i="1"/>
  <c r="W1002" i="1"/>
  <c r="BU1002" i="1" s="1"/>
  <c r="N1002" i="1"/>
  <c r="J1002" i="1"/>
  <c r="I1002" i="1"/>
  <c r="Y1001" i="1"/>
  <c r="X1001" i="1"/>
  <c r="W1001" i="1"/>
  <c r="BU1001" i="1" s="1"/>
  <c r="N1001" i="1"/>
  <c r="J1001" i="1"/>
  <c r="I1001" i="1"/>
  <c r="Y1000" i="1"/>
  <c r="X1000" i="1"/>
  <c r="W1000" i="1"/>
  <c r="BU1000" i="1" s="1"/>
  <c r="N1000" i="1"/>
  <c r="J1000" i="1"/>
  <c r="I1000" i="1"/>
  <c r="Y999" i="1"/>
  <c r="X999" i="1"/>
  <c r="W999" i="1"/>
  <c r="BU999" i="1" s="1"/>
  <c r="N999" i="1"/>
  <c r="J999" i="1"/>
  <c r="I999" i="1"/>
  <c r="Y998" i="1"/>
  <c r="X998" i="1"/>
  <c r="W998" i="1"/>
  <c r="BU998" i="1" s="1"/>
  <c r="N998" i="1"/>
  <c r="J998" i="1"/>
  <c r="I998" i="1"/>
  <c r="Y997" i="1"/>
  <c r="X997" i="1"/>
  <c r="W997" i="1"/>
  <c r="BU997" i="1" s="1"/>
  <c r="N997" i="1"/>
  <c r="J997" i="1"/>
  <c r="I997" i="1"/>
  <c r="Y996" i="1"/>
  <c r="X996" i="1"/>
  <c r="W996" i="1"/>
  <c r="BU996" i="1" s="1"/>
  <c r="N996" i="1"/>
  <c r="J996" i="1"/>
  <c r="I996" i="1"/>
  <c r="Y995" i="1"/>
  <c r="X995" i="1"/>
  <c r="W995" i="1"/>
  <c r="BU995" i="1" s="1"/>
  <c r="N995" i="1"/>
  <c r="J995" i="1"/>
  <c r="I995" i="1"/>
  <c r="Y994" i="1"/>
  <c r="X994" i="1"/>
  <c r="W994" i="1"/>
  <c r="BU994" i="1" s="1"/>
  <c r="N994" i="1"/>
  <c r="J994" i="1"/>
  <c r="I994" i="1"/>
  <c r="Y993" i="1"/>
  <c r="X993" i="1"/>
  <c r="W993" i="1"/>
  <c r="BU993" i="1" s="1"/>
  <c r="N993" i="1"/>
  <c r="J993" i="1"/>
  <c r="I993" i="1"/>
  <c r="Y992" i="1"/>
  <c r="X992" i="1"/>
  <c r="W992" i="1"/>
  <c r="BU992" i="1" s="1"/>
  <c r="N992" i="1"/>
  <c r="J992" i="1"/>
  <c r="I992" i="1"/>
  <c r="Y991" i="1"/>
  <c r="X991" i="1"/>
  <c r="W991" i="1"/>
  <c r="BU991" i="1" s="1"/>
  <c r="N991" i="1"/>
  <c r="J991" i="1"/>
  <c r="I991" i="1"/>
  <c r="Y990" i="1"/>
  <c r="X990" i="1"/>
  <c r="W990" i="1"/>
  <c r="BU990" i="1" s="1"/>
  <c r="N990" i="1"/>
  <c r="J990" i="1"/>
  <c r="I990" i="1"/>
  <c r="Y989" i="1"/>
  <c r="X989" i="1"/>
  <c r="W989" i="1"/>
  <c r="BU989" i="1" s="1"/>
  <c r="N989" i="1"/>
  <c r="J989" i="1"/>
  <c r="I989" i="1"/>
  <c r="Y988" i="1"/>
  <c r="X988" i="1"/>
  <c r="W988" i="1"/>
  <c r="BU988" i="1" s="1"/>
  <c r="N988" i="1"/>
  <c r="J988" i="1"/>
  <c r="I988" i="1"/>
  <c r="Y987" i="1"/>
  <c r="X987" i="1"/>
  <c r="W987" i="1"/>
  <c r="BU987" i="1" s="1"/>
  <c r="N987" i="1"/>
  <c r="J987" i="1"/>
  <c r="I987" i="1"/>
  <c r="Y986" i="1"/>
  <c r="X986" i="1"/>
  <c r="W986" i="1"/>
  <c r="BU986" i="1" s="1"/>
  <c r="N986" i="1"/>
  <c r="J986" i="1"/>
  <c r="I986" i="1"/>
  <c r="Y985" i="1"/>
  <c r="X985" i="1"/>
  <c r="W985" i="1"/>
  <c r="BU985" i="1" s="1"/>
  <c r="N985" i="1"/>
  <c r="J985" i="1"/>
  <c r="I985" i="1"/>
  <c r="Y984" i="1"/>
  <c r="X984" i="1"/>
  <c r="W984" i="1"/>
  <c r="BU984" i="1" s="1"/>
  <c r="N984" i="1"/>
  <c r="J984" i="1"/>
  <c r="I984" i="1"/>
  <c r="Y983" i="1"/>
  <c r="X983" i="1"/>
  <c r="W983" i="1"/>
  <c r="BU983" i="1" s="1"/>
  <c r="N983" i="1"/>
  <c r="J983" i="1"/>
  <c r="I983" i="1"/>
  <c r="Y982" i="1"/>
  <c r="X982" i="1"/>
  <c r="W982" i="1"/>
  <c r="BU982" i="1" s="1"/>
  <c r="N982" i="1"/>
  <c r="J982" i="1"/>
  <c r="I982" i="1"/>
  <c r="Y981" i="1"/>
  <c r="X981" i="1"/>
  <c r="W981" i="1"/>
  <c r="BU981" i="1" s="1"/>
  <c r="N981" i="1"/>
  <c r="J981" i="1"/>
  <c r="I981" i="1"/>
  <c r="Y980" i="1"/>
  <c r="X980" i="1"/>
  <c r="W980" i="1"/>
  <c r="BU980" i="1" s="1"/>
  <c r="N980" i="1"/>
  <c r="J980" i="1"/>
  <c r="I980" i="1"/>
  <c r="Y979" i="1"/>
  <c r="X979" i="1"/>
  <c r="W979" i="1"/>
  <c r="BU979" i="1" s="1"/>
  <c r="N979" i="1"/>
  <c r="J979" i="1"/>
  <c r="I979" i="1"/>
  <c r="Y978" i="1"/>
  <c r="X978" i="1"/>
  <c r="W978" i="1"/>
  <c r="BU978" i="1" s="1"/>
  <c r="N978" i="1"/>
  <c r="J978" i="1"/>
  <c r="I978" i="1"/>
  <c r="Y977" i="1"/>
  <c r="X977" i="1"/>
  <c r="W977" i="1"/>
  <c r="BU977" i="1" s="1"/>
  <c r="N977" i="1"/>
  <c r="J977" i="1"/>
  <c r="I977" i="1"/>
  <c r="Y976" i="1"/>
  <c r="X976" i="1"/>
  <c r="W976" i="1"/>
  <c r="BU976" i="1" s="1"/>
  <c r="N976" i="1"/>
  <c r="J976" i="1"/>
  <c r="I976" i="1"/>
  <c r="Y975" i="1"/>
  <c r="X975" i="1"/>
  <c r="W975" i="1"/>
  <c r="BU975" i="1" s="1"/>
  <c r="N975" i="1"/>
  <c r="J975" i="1"/>
  <c r="I975" i="1"/>
  <c r="Y974" i="1"/>
  <c r="X974" i="1"/>
  <c r="W974" i="1"/>
  <c r="BU974" i="1" s="1"/>
  <c r="N974" i="1"/>
  <c r="J974" i="1"/>
  <c r="I974" i="1"/>
  <c r="Y973" i="1"/>
  <c r="X973" i="1"/>
  <c r="W973" i="1"/>
  <c r="BU973" i="1" s="1"/>
  <c r="N973" i="1"/>
  <c r="J973" i="1"/>
  <c r="I973" i="1"/>
  <c r="Y972" i="1"/>
  <c r="X972" i="1"/>
  <c r="W972" i="1"/>
  <c r="BU972" i="1" s="1"/>
  <c r="N972" i="1"/>
  <c r="J972" i="1"/>
  <c r="I972" i="1"/>
  <c r="Y971" i="1"/>
  <c r="X971" i="1"/>
  <c r="W971" i="1"/>
  <c r="BU971" i="1" s="1"/>
  <c r="N971" i="1"/>
  <c r="J971" i="1"/>
  <c r="I971" i="1"/>
  <c r="Y970" i="1"/>
  <c r="X970" i="1"/>
  <c r="W970" i="1"/>
  <c r="BU970" i="1" s="1"/>
  <c r="N970" i="1"/>
  <c r="J970" i="1"/>
  <c r="I970" i="1"/>
  <c r="Y969" i="1"/>
  <c r="X969" i="1"/>
  <c r="W969" i="1"/>
  <c r="BU969" i="1" s="1"/>
  <c r="N969" i="1"/>
  <c r="J969" i="1"/>
  <c r="I969" i="1"/>
  <c r="Y968" i="1"/>
  <c r="X968" i="1"/>
  <c r="W968" i="1"/>
  <c r="BU968" i="1" s="1"/>
  <c r="N968" i="1"/>
  <c r="J968" i="1"/>
  <c r="I968" i="1"/>
  <c r="Y967" i="1"/>
  <c r="X967" i="1"/>
  <c r="W967" i="1"/>
  <c r="BU967" i="1" s="1"/>
  <c r="N967" i="1"/>
  <c r="J967" i="1"/>
  <c r="I967" i="1"/>
  <c r="Y966" i="1"/>
  <c r="X966" i="1"/>
  <c r="W966" i="1"/>
  <c r="BU966" i="1" s="1"/>
  <c r="N966" i="1"/>
  <c r="J966" i="1"/>
  <c r="I966" i="1"/>
  <c r="Y965" i="1"/>
  <c r="X965" i="1"/>
  <c r="W965" i="1"/>
  <c r="BU965" i="1" s="1"/>
  <c r="N965" i="1"/>
  <c r="J965" i="1"/>
  <c r="I965" i="1"/>
  <c r="Y964" i="1"/>
  <c r="X964" i="1"/>
  <c r="W964" i="1"/>
  <c r="BU964" i="1" s="1"/>
  <c r="N964" i="1"/>
  <c r="J964" i="1"/>
  <c r="I964" i="1"/>
  <c r="Y963" i="1"/>
  <c r="X963" i="1"/>
  <c r="W963" i="1"/>
  <c r="BU963" i="1" s="1"/>
  <c r="N963" i="1"/>
  <c r="J963" i="1"/>
  <c r="I963" i="1"/>
  <c r="Y962" i="1"/>
  <c r="X962" i="1"/>
  <c r="W962" i="1"/>
  <c r="BU962" i="1" s="1"/>
  <c r="N962" i="1"/>
  <c r="J962" i="1"/>
  <c r="I962" i="1"/>
  <c r="Y961" i="1"/>
  <c r="X961" i="1"/>
  <c r="W961" i="1"/>
  <c r="BU961" i="1" s="1"/>
  <c r="N961" i="1"/>
  <c r="J961" i="1"/>
  <c r="I961" i="1"/>
  <c r="Y960" i="1"/>
  <c r="X960" i="1"/>
  <c r="W960" i="1"/>
  <c r="BU960" i="1" s="1"/>
  <c r="N960" i="1"/>
  <c r="J960" i="1"/>
  <c r="I960" i="1"/>
  <c r="Y959" i="1"/>
  <c r="X959" i="1"/>
  <c r="W959" i="1"/>
  <c r="BU959" i="1" s="1"/>
  <c r="N959" i="1"/>
  <c r="J959" i="1"/>
  <c r="I959" i="1"/>
  <c r="Y958" i="1"/>
  <c r="X958" i="1"/>
  <c r="W958" i="1"/>
  <c r="BU958" i="1" s="1"/>
  <c r="N958" i="1"/>
  <c r="J958" i="1"/>
  <c r="I958" i="1"/>
  <c r="Y957" i="1"/>
  <c r="X957" i="1"/>
  <c r="W957" i="1"/>
  <c r="BU957" i="1" s="1"/>
  <c r="N957" i="1"/>
  <c r="J957" i="1"/>
  <c r="I957" i="1"/>
  <c r="Y956" i="1"/>
  <c r="X956" i="1"/>
  <c r="W956" i="1"/>
  <c r="BU956" i="1" s="1"/>
  <c r="N956" i="1"/>
  <c r="J956" i="1"/>
  <c r="I956" i="1"/>
  <c r="Y955" i="1"/>
  <c r="X955" i="1"/>
  <c r="W955" i="1"/>
  <c r="BU955" i="1" s="1"/>
  <c r="N955" i="1"/>
  <c r="J955" i="1"/>
  <c r="I955" i="1"/>
  <c r="Y954" i="1"/>
  <c r="X954" i="1"/>
  <c r="W954" i="1"/>
  <c r="BU954" i="1" s="1"/>
  <c r="N954" i="1"/>
  <c r="J954" i="1"/>
  <c r="I954" i="1"/>
  <c r="Y953" i="1"/>
  <c r="X953" i="1"/>
  <c r="W953" i="1"/>
  <c r="BU953" i="1" s="1"/>
  <c r="N953" i="1"/>
  <c r="J953" i="1"/>
  <c r="I953" i="1"/>
  <c r="Y952" i="1"/>
  <c r="X952" i="1"/>
  <c r="W952" i="1"/>
  <c r="BU952" i="1" s="1"/>
  <c r="N952" i="1"/>
  <c r="J952" i="1"/>
  <c r="I952" i="1"/>
  <c r="Y951" i="1"/>
  <c r="X951" i="1"/>
  <c r="W951" i="1"/>
  <c r="BU951" i="1" s="1"/>
  <c r="N951" i="1"/>
  <c r="J951" i="1"/>
  <c r="I951" i="1"/>
  <c r="Y950" i="1"/>
  <c r="X950" i="1"/>
  <c r="W950" i="1"/>
  <c r="BU950" i="1" s="1"/>
  <c r="N950" i="1"/>
  <c r="J950" i="1"/>
  <c r="I950" i="1"/>
  <c r="Y949" i="1"/>
  <c r="X949" i="1"/>
  <c r="W949" i="1"/>
  <c r="BU949" i="1" s="1"/>
  <c r="N949" i="1"/>
  <c r="J949" i="1"/>
  <c r="I949" i="1"/>
  <c r="Y948" i="1"/>
  <c r="X948" i="1"/>
  <c r="W948" i="1"/>
  <c r="BU948" i="1" s="1"/>
  <c r="N948" i="1"/>
  <c r="J948" i="1"/>
  <c r="I948" i="1"/>
  <c r="Y947" i="1"/>
  <c r="X947" i="1"/>
  <c r="W947" i="1"/>
  <c r="BU947" i="1" s="1"/>
  <c r="N947" i="1"/>
  <c r="J947" i="1"/>
  <c r="I947" i="1"/>
  <c r="Y946" i="1"/>
  <c r="X946" i="1"/>
  <c r="W946" i="1"/>
  <c r="BU946" i="1" s="1"/>
  <c r="N946" i="1"/>
  <c r="J946" i="1"/>
  <c r="I946" i="1"/>
  <c r="Y945" i="1"/>
  <c r="X945" i="1"/>
  <c r="W945" i="1"/>
  <c r="BU945" i="1" s="1"/>
  <c r="N945" i="1"/>
  <c r="J945" i="1"/>
  <c r="I945" i="1"/>
  <c r="Y944" i="1"/>
  <c r="X944" i="1"/>
  <c r="W944" i="1"/>
  <c r="BU944" i="1" s="1"/>
  <c r="N944" i="1"/>
  <c r="J944" i="1"/>
  <c r="I944" i="1"/>
  <c r="Y943" i="1"/>
  <c r="X943" i="1"/>
  <c r="W943" i="1"/>
  <c r="BU943" i="1" s="1"/>
  <c r="N943" i="1"/>
  <c r="J943" i="1"/>
  <c r="I943" i="1"/>
  <c r="Y942" i="1"/>
  <c r="X942" i="1"/>
  <c r="W942" i="1"/>
  <c r="BU942" i="1" s="1"/>
  <c r="N942" i="1"/>
  <c r="J942" i="1"/>
  <c r="I942" i="1"/>
  <c r="Y941" i="1"/>
  <c r="X941" i="1"/>
  <c r="W941" i="1"/>
  <c r="BU941" i="1" s="1"/>
  <c r="N941" i="1"/>
  <c r="J941" i="1"/>
  <c r="I941" i="1"/>
  <c r="Y940" i="1"/>
  <c r="X940" i="1"/>
  <c r="W940" i="1"/>
  <c r="BU940" i="1" s="1"/>
  <c r="N940" i="1"/>
  <c r="J940" i="1"/>
  <c r="I940" i="1"/>
  <c r="Y939" i="1"/>
  <c r="X939" i="1"/>
  <c r="W939" i="1"/>
  <c r="BU939" i="1" s="1"/>
  <c r="N939" i="1"/>
  <c r="J939" i="1"/>
  <c r="I939" i="1"/>
  <c r="Y938" i="1"/>
  <c r="X938" i="1"/>
  <c r="W938" i="1"/>
  <c r="BU938" i="1" s="1"/>
  <c r="N938" i="1"/>
  <c r="J938" i="1"/>
  <c r="I938" i="1"/>
  <c r="Y937" i="1"/>
  <c r="X937" i="1"/>
  <c r="W937" i="1"/>
  <c r="BU937" i="1" s="1"/>
  <c r="N937" i="1"/>
  <c r="J937" i="1"/>
  <c r="I937" i="1"/>
  <c r="Y936" i="1"/>
  <c r="X936" i="1"/>
  <c r="W936" i="1"/>
  <c r="BU936" i="1" s="1"/>
  <c r="N936" i="1"/>
  <c r="J936" i="1"/>
  <c r="I936" i="1"/>
  <c r="Y935" i="1"/>
  <c r="X935" i="1"/>
  <c r="W935" i="1"/>
  <c r="BU935" i="1" s="1"/>
  <c r="N935" i="1"/>
  <c r="J935" i="1"/>
  <c r="I935" i="1"/>
  <c r="Y934" i="1"/>
  <c r="X934" i="1"/>
  <c r="W934" i="1"/>
  <c r="BU934" i="1" s="1"/>
  <c r="N934" i="1"/>
  <c r="J934" i="1"/>
  <c r="I934" i="1"/>
  <c r="Y933" i="1"/>
  <c r="X933" i="1"/>
  <c r="W933" i="1"/>
  <c r="BU933" i="1" s="1"/>
  <c r="N933" i="1"/>
  <c r="J933" i="1"/>
  <c r="I933" i="1"/>
  <c r="Y932" i="1"/>
  <c r="X932" i="1"/>
  <c r="W932" i="1"/>
  <c r="BU932" i="1" s="1"/>
  <c r="N932" i="1"/>
  <c r="J932" i="1"/>
  <c r="I932" i="1"/>
  <c r="Y931" i="1"/>
  <c r="X931" i="1"/>
  <c r="W931" i="1"/>
  <c r="BU931" i="1" s="1"/>
  <c r="N931" i="1"/>
  <c r="J931" i="1"/>
  <c r="I931" i="1"/>
  <c r="Y930" i="1"/>
  <c r="X930" i="1"/>
  <c r="W930" i="1"/>
  <c r="BU930" i="1" s="1"/>
  <c r="N930" i="1"/>
  <c r="J930" i="1"/>
  <c r="I930" i="1"/>
  <c r="Y929" i="1"/>
  <c r="X929" i="1"/>
  <c r="W929" i="1"/>
  <c r="BU929" i="1" s="1"/>
  <c r="N929" i="1"/>
  <c r="J929" i="1"/>
  <c r="I929" i="1"/>
  <c r="Y928" i="1"/>
  <c r="X928" i="1"/>
  <c r="W928" i="1"/>
  <c r="BU928" i="1" s="1"/>
  <c r="N928" i="1"/>
  <c r="J928" i="1"/>
  <c r="I928" i="1"/>
  <c r="Y927" i="1"/>
  <c r="X927" i="1"/>
  <c r="W927" i="1"/>
  <c r="BU927" i="1" s="1"/>
  <c r="N927" i="1"/>
  <c r="J927" i="1"/>
  <c r="I927" i="1"/>
  <c r="Y926" i="1"/>
  <c r="X926" i="1"/>
  <c r="W926" i="1"/>
  <c r="BU926" i="1" s="1"/>
  <c r="N926" i="1"/>
  <c r="J926" i="1"/>
  <c r="I926" i="1"/>
  <c r="Y925" i="1"/>
  <c r="X925" i="1"/>
  <c r="W925" i="1"/>
  <c r="BU925" i="1" s="1"/>
  <c r="N925" i="1"/>
  <c r="J925" i="1"/>
  <c r="I925" i="1"/>
  <c r="Y924" i="1"/>
  <c r="X924" i="1"/>
  <c r="W924" i="1"/>
  <c r="BU924" i="1" s="1"/>
  <c r="N924" i="1"/>
  <c r="J924" i="1"/>
  <c r="I924" i="1"/>
  <c r="Y923" i="1"/>
  <c r="X923" i="1"/>
  <c r="W923" i="1"/>
  <c r="BU923" i="1" s="1"/>
  <c r="N923" i="1"/>
  <c r="J923" i="1"/>
  <c r="I923" i="1"/>
  <c r="Y922" i="1"/>
  <c r="X922" i="1"/>
  <c r="W922" i="1"/>
  <c r="BU922" i="1" s="1"/>
  <c r="N922" i="1"/>
  <c r="J922" i="1"/>
  <c r="I922" i="1"/>
  <c r="Y921" i="1"/>
  <c r="X921" i="1"/>
  <c r="W921" i="1"/>
  <c r="BU921" i="1" s="1"/>
  <c r="N921" i="1"/>
  <c r="J921" i="1"/>
  <c r="I921" i="1"/>
  <c r="Y920" i="1"/>
  <c r="X920" i="1"/>
  <c r="W920" i="1"/>
  <c r="BU920" i="1" s="1"/>
  <c r="N920" i="1"/>
  <c r="J920" i="1"/>
  <c r="I920" i="1"/>
  <c r="Y919" i="1"/>
  <c r="X919" i="1"/>
  <c r="W919" i="1"/>
  <c r="BU919" i="1" s="1"/>
  <c r="N919" i="1"/>
  <c r="J919" i="1"/>
  <c r="I919" i="1"/>
  <c r="Y918" i="1"/>
  <c r="X918" i="1"/>
  <c r="W918" i="1"/>
  <c r="BU918" i="1" s="1"/>
  <c r="N918" i="1"/>
  <c r="J918" i="1"/>
  <c r="I918" i="1"/>
  <c r="Y917" i="1"/>
  <c r="X917" i="1"/>
  <c r="W917" i="1"/>
  <c r="BU917" i="1" s="1"/>
  <c r="N917" i="1"/>
  <c r="J917" i="1"/>
  <c r="I917" i="1"/>
  <c r="Y916" i="1"/>
  <c r="X916" i="1"/>
  <c r="W916" i="1"/>
  <c r="BU916" i="1" s="1"/>
  <c r="N916" i="1"/>
  <c r="J916" i="1"/>
  <c r="I916" i="1"/>
  <c r="Y915" i="1"/>
  <c r="X915" i="1"/>
  <c r="W915" i="1"/>
  <c r="BU915" i="1" s="1"/>
  <c r="N915" i="1"/>
  <c r="J915" i="1"/>
  <c r="I915" i="1"/>
  <c r="Y914" i="1"/>
  <c r="X914" i="1"/>
  <c r="W914" i="1"/>
  <c r="BU914" i="1" s="1"/>
  <c r="N914" i="1"/>
  <c r="J914" i="1"/>
  <c r="I914" i="1"/>
  <c r="Y913" i="1"/>
  <c r="X913" i="1"/>
  <c r="W913" i="1"/>
  <c r="BU913" i="1" s="1"/>
  <c r="N913" i="1"/>
  <c r="J913" i="1"/>
  <c r="I913" i="1"/>
  <c r="Y912" i="1"/>
  <c r="X912" i="1"/>
  <c r="W912" i="1"/>
  <c r="BU912" i="1" s="1"/>
  <c r="N912" i="1"/>
  <c r="J912" i="1"/>
  <c r="I912" i="1"/>
  <c r="Y911" i="1"/>
  <c r="X911" i="1"/>
  <c r="W911" i="1"/>
  <c r="BU911" i="1" s="1"/>
  <c r="N911" i="1"/>
  <c r="J911" i="1"/>
  <c r="I911" i="1"/>
  <c r="Y910" i="1"/>
  <c r="X910" i="1"/>
  <c r="W910" i="1"/>
  <c r="BU910" i="1" s="1"/>
  <c r="N910" i="1"/>
  <c r="J910" i="1"/>
  <c r="I910" i="1"/>
  <c r="Y909" i="1"/>
  <c r="X909" i="1"/>
  <c r="W909" i="1"/>
  <c r="BU909" i="1" s="1"/>
  <c r="N909" i="1"/>
  <c r="J909" i="1"/>
  <c r="I909" i="1"/>
  <c r="Y908" i="1"/>
  <c r="X908" i="1"/>
  <c r="W908" i="1"/>
  <c r="BU908" i="1" s="1"/>
  <c r="N908" i="1"/>
  <c r="J908" i="1"/>
  <c r="I908" i="1"/>
  <c r="Y907" i="1"/>
  <c r="X907" i="1"/>
  <c r="W907" i="1"/>
  <c r="BU907" i="1" s="1"/>
  <c r="N907" i="1"/>
  <c r="J907" i="1"/>
  <c r="I907" i="1"/>
  <c r="Y906" i="1"/>
  <c r="X906" i="1"/>
  <c r="W906" i="1"/>
  <c r="BU906" i="1" s="1"/>
  <c r="N906" i="1"/>
  <c r="J906" i="1"/>
  <c r="I906" i="1"/>
  <c r="Y905" i="1"/>
  <c r="X905" i="1"/>
  <c r="W905" i="1"/>
  <c r="BU905" i="1" s="1"/>
  <c r="N905" i="1"/>
  <c r="J905" i="1"/>
  <c r="I905" i="1"/>
  <c r="Y904" i="1"/>
  <c r="X904" i="1"/>
  <c r="W904" i="1"/>
  <c r="BU904" i="1" s="1"/>
  <c r="N904" i="1"/>
  <c r="J904" i="1"/>
  <c r="I904" i="1"/>
  <c r="Y903" i="1"/>
  <c r="X903" i="1"/>
  <c r="W903" i="1"/>
  <c r="BU903" i="1" s="1"/>
  <c r="N903" i="1"/>
  <c r="J903" i="1"/>
  <c r="I903" i="1"/>
  <c r="Y902" i="1"/>
  <c r="X902" i="1"/>
  <c r="W902" i="1"/>
  <c r="BU902" i="1" s="1"/>
  <c r="N902" i="1"/>
  <c r="J902" i="1"/>
  <c r="I902" i="1"/>
  <c r="Y901" i="1"/>
  <c r="X901" i="1"/>
  <c r="W901" i="1"/>
  <c r="BU901" i="1" s="1"/>
  <c r="N901" i="1"/>
  <c r="J901" i="1"/>
  <c r="I901" i="1"/>
  <c r="Y900" i="1"/>
  <c r="X900" i="1"/>
  <c r="W900" i="1"/>
  <c r="BU900" i="1" s="1"/>
  <c r="N900" i="1"/>
  <c r="J900" i="1"/>
  <c r="I900" i="1"/>
  <c r="Y899" i="1"/>
  <c r="X899" i="1"/>
  <c r="W899" i="1"/>
  <c r="BU899" i="1" s="1"/>
  <c r="N899" i="1"/>
  <c r="J899" i="1"/>
  <c r="I899" i="1"/>
  <c r="Y898" i="1"/>
  <c r="X898" i="1"/>
  <c r="W898" i="1"/>
  <c r="BU898" i="1" s="1"/>
  <c r="N898" i="1"/>
  <c r="J898" i="1"/>
  <c r="I898" i="1"/>
  <c r="Y897" i="1"/>
  <c r="X897" i="1"/>
  <c r="W897" i="1"/>
  <c r="BU897" i="1" s="1"/>
  <c r="N897" i="1"/>
  <c r="J897" i="1"/>
  <c r="I897" i="1"/>
  <c r="Y896" i="1"/>
  <c r="X896" i="1"/>
  <c r="W896" i="1"/>
  <c r="BU896" i="1" s="1"/>
  <c r="N896" i="1"/>
  <c r="J896" i="1"/>
  <c r="I896" i="1"/>
  <c r="Y895" i="1"/>
  <c r="X895" i="1"/>
  <c r="W895" i="1"/>
  <c r="BU895" i="1" s="1"/>
  <c r="N895" i="1"/>
  <c r="J895" i="1"/>
  <c r="I895" i="1"/>
  <c r="Y894" i="1"/>
  <c r="X894" i="1"/>
  <c r="W894" i="1"/>
  <c r="BU894" i="1" s="1"/>
  <c r="N894" i="1"/>
  <c r="J894" i="1"/>
  <c r="I894" i="1"/>
  <c r="Y893" i="1"/>
  <c r="X893" i="1"/>
  <c r="W893" i="1"/>
  <c r="BU893" i="1" s="1"/>
  <c r="N893" i="1"/>
  <c r="J893" i="1"/>
  <c r="I893" i="1"/>
  <c r="Y892" i="1"/>
  <c r="X892" i="1"/>
  <c r="W892" i="1"/>
  <c r="BU892" i="1" s="1"/>
  <c r="N892" i="1"/>
  <c r="J892" i="1"/>
  <c r="I892" i="1"/>
  <c r="Y891" i="1"/>
  <c r="X891" i="1"/>
  <c r="W891" i="1"/>
  <c r="BU891" i="1" s="1"/>
  <c r="N891" i="1"/>
  <c r="J891" i="1"/>
  <c r="I891" i="1"/>
  <c r="Y890" i="1"/>
  <c r="X890" i="1"/>
  <c r="W890" i="1"/>
  <c r="BU890" i="1" s="1"/>
  <c r="N890" i="1"/>
  <c r="J890" i="1"/>
  <c r="I890" i="1"/>
  <c r="Y889" i="1"/>
  <c r="X889" i="1"/>
  <c r="W889" i="1"/>
  <c r="BU889" i="1" s="1"/>
  <c r="N889" i="1"/>
  <c r="J889" i="1"/>
  <c r="I889" i="1"/>
  <c r="Y888" i="1"/>
  <c r="X888" i="1"/>
  <c r="W888" i="1"/>
  <c r="BU888" i="1" s="1"/>
  <c r="N888" i="1"/>
  <c r="J888" i="1"/>
  <c r="I888" i="1"/>
  <c r="Y887" i="1"/>
  <c r="X887" i="1"/>
  <c r="W887" i="1"/>
  <c r="BU887" i="1" s="1"/>
  <c r="N887" i="1"/>
  <c r="J887" i="1"/>
  <c r="I887" i="1"/>
  <c r="Y886" i="1"/>
  <c r="X886" i="1"/>
  <c r="W886" i="1"/>
  <c r="BU886" i="1" s="1"/>
  <c r="N886" i="1"/>
  <c r="J886" i="1"/>
  <c r="I886" i="1"/>
  <c r="Y885" i="1"/>
  <c r="X885" i="1"/>
  <c r="W885" i="1"/>
  <c r="BU885" i="1" s="1"/>
  <c r="N885" i="1"/>
  <c r="J885" i="1"/>
  <c r="I885" i="1"/>
  <c r="Y884" i="1"/>
  <c r="X884" i="1"/>
  <c r="W884" i="1"/>
  <c r="BU884" i="1" s="1"/>
  <c r="N884" i="1"/>
  <c r="J884" i="1"/>
  <c r="I884" i="1"/>
  <c r="Y883" i="1"/>
  <c r="X883" i="1"/>
  <c r="W883" i="1"/>
  <c r="BU883" i="1" s="1"/>
  <c r="N883" i="1"/>
  <c r="J883" i="1"/>
  <c r="I883" i="1"/>
  <c r="Y882" i="1"/>
  <c r="X882" i="1"/>
  <c r="W882" i="1"/>
  <c r="BU882" i="1" s="1"/>
  <c r="N882" i="1"/>
  <c r="J882" i="1"/>
  <c r="I882" i="1"/>
  <c r="Y881" i="1"/>
  <c r="X881" i="1"/>
  <c r="W881" i="1"/>
  <c r="BU881" i="1" s="1"/>
  <c r="N881" i="1"/>
  <c r="J881" i="1"/>
  <c r="I881" i="1"/>
  <c r="Y880" i="1"/>
  <c r="X880" i="1"/>
  <c r="W880" i="1"/>
  <c r="BU880" i="1" s="1"/>
  <c r="N880" i="1"/>
  <c r="J880" i="1"/>
  <c r="I880" i="1"/>
  <c r="Y879" i="1"/>
  <c r="X879" i="1"/>
  <c r="W879" i="1"/>
  <c r="BU879" i="1" s="1"/>
  <c r="N879" i="1"/>
  <c r="J879" i="1"/>
  <c r="I879" i="1"/>
  <c r="Y878" i="1"/>
  <c r="X878" i="1"/>
  <c r="W878" i="1"/>
  <c r="BU878" i="1" s="1"/>
  <c r="N878" i="1"/>
  <c r="J878" i="1"/>
  <c r="I878" i="1"/>
  <c r="Y877" i="1"/>
  <c r="X877" i="1"/>
  <c r="W877" i="1"/>
  <c r="BU877" i="1" s="1"/>
  <c r="N877" i="1"/>
  <c r="J877" i="1"/>
  <c r="I877" i="1"/>
  <c r="Y876" i="1"/>
  <c r="X876" i="1"/>
  <c r="W876" i="1"/>
  <c r="BU876" i="1" s="1"/>
  <c r="N876" i="1"/>
  <c r="J876" i="1"/>
  <c r="I876" i="1"/>
  <c r="Y875" i="1"/>
  <c r="X875" i="1"/>
  <c r="W875" i="1"/>
  <c r="BU875" i="1" s="1"/>
  <c r="N875" i="1"/>
  <c r="J875" i="1"/>
  <c r="I875" i="1"/>
  <c r="Y874" i="1"/>
  <c r="X874" i="1"/>
  <c r="W874" i="1"/>
  <c r="BU874" i="1" s="1"/>
  <c r="N874" i="1"/>
  <c r="J874" i="1"/>
  <c r="I874" i="1"/>
  <c r="Y873" i="1"/>
  <c r="X873" i="1"/>
  <c r="W873" i="1"/>
  <c r="BU873" i="1" s="1"/>
  <c r="N873" i="1"/>
  <c r="J873" i="1"/>
  <c r="I873" i="1"/>
  <c r="Y872" i="1"/>
  <c r="X872" i="1"/>
  <c r="W872" i="1"/>
  <c r="BU872" i="1" s="1"/>
  <c r="N872" i="1"/>
  <c r="J872" i="1"/>
  <c r="I872" i="1"/>
  <c r="Y871" i="1"/>
  <c r="X871" i="1"/>
  <c r="W871" i="1"/>
  <c r="BU871" i="1" s="1"/>
  <c r="N871" i="1"/>
  <c r="J871" i="1"/>
  <c r="I871" i="1"/>
  <c r="Y870" i="1"/>
  <c r="X870" i="1"/>
  <c r="W870" i="1"/>
  <c r="BU870" i="1" s="1"/>
  <c r="N870" i="1"/>
  <c r="J870" i="1"/>
  <c r="I870" i="1"/>
  <c r="Y869" i="1"/>
  <c r="X869" i="1"/>
  <c r="W869" i="1"/>
  <c r="BU869" i="1" s="1"/>
  <c r="N869" i="1"/>
  <c r="J869" i="1"/>
  <c r="I869" i="1"/>
  <c r="Y868" i="1"/>
  <c r="X868" i="1"/>
  <c r="W868" i="1"/>
  <c r="BU868" i="1" s="1"/>
  <c r="N868" i="1"/>
  <c r="J868" i="1"/>
  <c r="I868" i="1"/>
  <c r="Y867" i="1"/>
  <c r="X867" i="1"/>
  <c r="W867" i="1"/>
  <c r="BU867" i="1" s="1"/>
  <c r="N867" i="1"/>
  <c r="J867" i="1"/>
  <c r="I867" i="1"/>
  <c r="Y866" i="1"/>
  <c r="X866" i="1"/>
  <c r="W866" i="1"/>
  <c r="BU866" i="1" s="1"/>
  <c r="N866" i="1"/>
  <c r="J866" i="1"/>
  <c r="I866" i="1"/>
  <c r="Y865" i="1"/>
  <c r="X865" i="1"/>
  <c r="W865" i="1"/>
  <c r="BU865" i="1" s="1"/>
  <c r="N865" i="1"/>
  <c r="J865" i="1"/>
  <c r="I865" i="1"/>
  <c r="Y864" i="1"/>
  <c r="X864" i="1"/>
  <c r="W864" i="1"/>
  <c r="BU864" i="1" s="1"/>
  <c r="N864" i="1"/>
  <c r="J864" i="1"/>
  <c r="I864" i="1"/>
  <c r="Y863" i="1"/>
  <c r="X863" i="1"/>
  <c r="W863" i="1"/>
  <c r="BU863" i="1" s="1"/>
  <c r="N863" i="1"/>
  <c r="J863" i="1"/>
  <c r="I863" i="1"/>
  <c r="Y862" i="1"/>
  <c r="X862" i="1"/>
  <c r="W862" i="1"/>
  <c r="BU862" i="1" s="1"/>
  <c r="N862" i="1"/>
  <c r="J862" i="1"/>
  <c r="I862" i="1"/>
  <c r="Y861" i="1"/>
  <c r="X861" i="1"/>
  <c r="W861" i="1"/>
  <c r="BU861" i="1" s="1"/>
  <c r="N861" i="1"/>
  <c r="J861" i="1"/>
  <c r="I861" i="1"/>
  <c r="Y860" i="1"/>
  <c r="X860" i="1"/>
  <c r="W860" i="1"/>
  <c r="BU860" i="1" s="1"/>
  <c r="N860" i="1"/>
  <c r="J860" i="1"/>
  <c r="I860" i="1"/>
  <c r="Y859" i="1"/>
  <c r="X859" i="1"/>
  <c r="W859" i="1"/>
  <c r="BU859" i="1" s="1"/>
  <c r="N859" i="1"/>
  <c r="J859" i="1"/>
  <c r="I859" i="1"/>
  <c r="Y858" i="1"/>
  <c r="X858" i="1"/>
  <c r="W858" i="1"/>
  <c r="BU858" i="1" s="1"/>
  <c r="N858" i="1"/>
  <c r="J858" i="1"/>
  <c r="I858" i="1"/>
  <c r="Y857" i="1"/>
  <c r="X857" i="1"/>
  <c r="W857" i="1"/>
  <c r="BU857" i="1" s="1"/>
  <c r="N857" i="1"/>
  <c r="J857" i="1"/>
  <c r="I857" i="1"/>
  <c r="Y856" i="1"/>
  <c r="X856" i="1"/>
  <c r="W856" i="1"/>
  <c r="BU856" i="1" s="1"/>
  <c r="N856" i="1"/>
  <c r="J856" i="1"/>
  <c r="I856" i="1"/>
  <c r="Y855" i="1"/>
  <c r="X855" i="1"/>
  <c r="W855" i="1"/>
  <c r="BU855" i="1" s="1"/>
  <c r="N855" i="1"/>
  <c r="J855" i="1"/>
  <c r="I855" i="1"/>
  <c r="Y854" i="1"/>
  <c r="X854" i="1"/>
  <c r="W854" i="1"/>
  <c r="BU854" i="1" s="1"/>
  <c r="N854" i="1"/>
  <c r="J854" i="1"/>
  <c r="I854" i="1"/>
  <c r="Y853" i="1"/>
  <c r="X853" i="1"/>
  <c r="W853" i="1"/>
  <c r="BU853" i="1" s="1"/>
  <c r="N853" i="1"/>
  <c r="J853" i="1"/>
  <c r="I853" i="1"/>
  <c r="Y852" i="1"/>
  <c r="X852" i="1"/>
  <c r="W852" i="1"/>
  <c r="BU852" i="1" s="1"/>
  <c r="N852" i="1"/>
  <c r="J852" i="1"/>
  <c r="I852" i="1"/>
  <c r="Y851" i="1"/>
  <c r="X851" i="1"/>
  <c r="W851" i="1"/>
  <c r="BU851" i="1" s="1"/>
  <c r="N851" i="1"/>
  <c r="J851" i="1"/>
  <c r="I851" i="1"/>
  <c r="Y850" i="1"/>
  <c r="X850" i="1"/>
  <c r="W850" i="1"/>
  <c r="BU850" i="1" s="1"/>
  <c r="N850" i="1"/>
  <c r="J850" i="1"/>
  <c r="I850" i="1"/>
  <c r="Y849" i="1"/>
  <c r="X849" i="1"/>
  <c r="W849" i="1"/>
  <c r="BU849" i="1" s="1"/>
  <c r="N849" i="1"/>
  <c r="J849" i="1"/>
  <c r="I849" i="1"/>
  <c r="Y848" i="1"/>
  <c r="X848" i="1"/>
  <c r="W848" i="1"/>
  <c r="BU848" i="1" s="1"/>
  <c r="N848" i="1"/>
  <c r="J848" i="1"/>
  <c r="I848" i="1"/>
  <c r="Y847" i="1"/>
  <c r="X847" i="1"/>
  <c r="W847" i="1"/>
  <c r="BU847" i="1" s="1"/>
  <c r="N847" i="1"/>
  <c r="J847" i="1"/>
  <c r="I847" i="1"/>
  <c r="Y846" i="1"/>
  <c r="X846" i="1"/>
  <c r="W846" i="1"/>
  <c r="BU846" i="1" s="1"/>
  <c r="N846" i="1"/>
  <c r="J846" i="1"/>
  <c r="I846" i="1"/>
  <c r="Y845" i="1"/>
  <c r="X845" i="1"/>
  <c r="W845" i="1"/>
  <c r="BU845" i="1" s="1"/>
  <c r="N845" i="1"/>
  <c r="J845" i="1"/>
  <c r="I845" i="1"/>
  <c r="Y844" i="1"/>
  <c r="X844" i="1"/>
  <c r="W844" i="1"/>
  <c r="BU844" i="1" s="1"/>
  <c r="N844" i="1"/>
  <c r="J844" i="1"/>
  <c r="I844" i="1"/>
  <c r="Y843" i="1"/>
  <c r="X843" i="1"/>
  <c r="W843" i="1"/>
  <c r="BU843" i="1" s="1"/>
  <c r="N843" i="1"/>
  <c r="J843" i="1"/>
  <c r="I843" i="1"/>
  <c r="Y842" i="1"/>
  <c r="X842" i="1"/>
  <c r="W842" i="1"/>
  <c r="BU842" i="1" s="1"/>
  <c r="N842" i="1"/>
  <c r="J842" i="1"/>
  <c r="I842" i="1"/>
  <c r="Y841" i="1"/>
  <c r="X841" i="1"/>
  <c r="W841" i="1"/>
  <c r="BU841" i="1" s="1"/>
  <c r="N841" i="1"/>
  <c r="J841" i="1"/>
  <c r="I841" i="1"/>
  <c r="Y840" i="1"/>
  <c r="X840" i="1"/>
  <c r="W840" i="1"/>
  <c r="BU840" i="1" s="1"/>
  <c r="N840" i="1"/>
  <c r="J840" i="1"/>
  <c r="I840" i="1"/>
  <c r="Y839" i="1"/>
  <c r="X839" i="1"/>
  <c r="W839" i="1"/>
  <c r="BU839" i="1" s="1"/>
  <c r="N839" i="1"/>
  <c r="J839" i="1"/>
  <c r="I839" i="1"/>
  <c r="Y838" i="1"/>
  <c r="X838" i="1"/>
  <c r="W838" i="1"/>
  <c r="BU838" i="1" s="1"/>
  <c r="N838" i="1"/>
  <c r="J838" i="1"/>
  <c r="I838" i="1"/>
  <c r="Y837" i="1"/>
  <c r="X837" i="1"/>
  <c r="W837" i="1"/>
  <c r="BU837" i="1" s="1"/>
  <c r="N837" i="1"/>
  <c r="J837" i="1"/>
  <c r="I837" i="1"/>
  <c r="Y836" i="1"/>
  <c r="X836" i="1"/>
  <c r="W836" i="1"/>
  <c r="BU836" i="1" s="1"/>
  <c r="N836" i="1"/>
  <c r="J836" i="1"/>
  <c r="I836" i="1"/>
  <c r="Y835" i="1"/>
  <c r="X835" i="1"/>
  <c r="W835" i="1"/>
  <c r="BU835" i="1" s="1"/>
  <c r="N835" i="1"/>
  <c r="J835" i="1"/>
  <c r="I835" i="1"/>
  <c r="Y834" i="1"/>
  <c r="X834" i="1"/>
  <c r="W834" i="1"/>
  <c r="BU834" i="1" s="1"/>
  <c r="N834" i="1"/>
  <c r="J834" i="1"/>
  <c r="I834" i="1"/>
  <c r="Y833" i="1"/>
  <c r="X833" i="1"/>
  <c r="W833" i="1"/>
  <c r="BU833" i="1" s="1"/>
  <c r="N833" i="1"/>
  <c r="J833" i="1"/>
  <c r="I833" i="1"/>
  <c r="Y832" i="1"/>
  <c r="X832" i="1"/>
  <c r="W832" i="1"/>
  <c r="BU832" i="1" s="1"/>
  <c r="N832" i="1"/>
  <c r="J832" i="1"/>
  <c r="I832" i="1"/>
  <c r="Y831" i="1"/>
  <c r="X831" i="1"/>
  <c r="W831" i="1"/>
  <c r="BU831" i="1" s="1"/>
  <c r="N831" i="1"/>
  <c r="J831" i="1"/>
  <c r="I831" i="1"/>
  <c r="Y830" i="1"/>
  <c r="X830" i="1"/>
  <c r="W830" i="1"/>
  <c r="BU830" i="1" s="1"/>
  <c r="N830" i="1"/>
  <c r="J830" i="1"/>
  <c r="I830" i="1"/>
  <c r="Y829" i="1"/>
  <c r="X829" i="1"/>
  <c r="W829" i="1"/>
  <c r="BU829" i="1" s="1"/>
  <c r="N829" i="1"/>
  <c r="J829" i="1"/>
  <c r="I829" i="1"/>
  <c r="Y828" i="1"/>
  <c r="X828" i="1"/>
  <c r="W828" i="1"/>
  <c r="BU828" i="1" s="1"/>
  <c r="N828" i="1"/>
  <c r="J828" i="1"/>
  <c r="I828" i="1"/>
  <c r="Y827" i="1"/>
  <c r="X827" i="1"/>
  <c r="W827" i="1"/>
  <c r="BU827" i="1" s="1"/>
  <c r="N827" i="1"/>
  <c r="J827" i="1"/>
  <c r="I827" i="1"/>
  <c r="Y826" i="1"/>
  <c r="X826" i="1"/>
  <c r="W826" i="1"/>
  <c r="BU826" i="1" s="1"/>
  <c r="N826" i="1"/>
  <c r="J826" i="1"/>
  <c r="I826" i="1"/>
  <c r="Y825" i="1"/>
  <c r="X825" i="1"/>
  <c r="W825" i="1"/>
  <c r="BU825" i="1" s="1"/>
  <c r="N825" i="1"/>
  <c r="J825" i="1"/>
  <c r="I825" i="1"/>
  <c r="Y824" i="1"/>
  <c r="X824" i="1"/>
  <c r="W824" i="1"/>
  <c r="BU824" i="1" s="1"/>
  <c r="N824" i="1"/>
  <c r="J824" i="1"/>
  <c r="I824" i="1"/>
  <c r="Y823" i="1"/>
  <c r="X823" i="1"/>
  <c r="W823" i="1"/>
  <c r="BU823" i="1" s="1"/>
  <c r="N823" i="1"/>
  <c r="J823" i="1"/>
  <c r="I823" i="1"/>
  <c r="Y822" i="1"/>
  <c r="X822" i="1"/>
  <c r="W822" i="1"/>
  <c r="BU822" i="1" s="1"/>
  <c r="N822" i="1"/>
  <c r="J822" i="1"/>
  <c r="I822" i="1"/>
  <c r="Y821" i="1"/>
  <c r="X821" i="1"/>
  <c r="W821" i="1"/>
  <c r="BU821" i="1" s="1"/>
  <c r="N821" i="1"/>
  <c r="J821" i="1"/>
  <c r="I821" i="1"/>
  <c r="Y820" i="1"/>
  <c r="X820" i="1"/>
  <c r="W820" i="1"/>
  <c r="BU820" i="1" s="1"/>
  <c r="N820" i="1"/>
  <c r="J820" i="1"/>
  <c r="I820" i="1"/>
  <c r="Y819" i="1"/>
  <c r="X819" i="1"/>
  <c r="W819" i="1"/>
  <c r="BU819" i="1" s="1"/>
  <c r="N819" i="1"/>
  <c r="J819" i="1"/>
  <c r="I819" i="1"/>
  <c r="Y818" i="1"/>
  <c r="X818" i="1"/>
  <c r="W818" i="1"/>
  <c r="BU818" i="1" s="1"/>
  <c r="N818" i="1"/>
  <c r="J818" i="1"/>
  <c r="I818" i="1"/>
  <c r="Y817" i="1"/>
  <c r="X817" i="1"/>
  <c r="W817" i="1"/>
  <c r="BU817" i="1" s="1"/>
  <c r="N817" i="1"/>
  <c r="J817" i="1"/>
  <c r="I817" i="1"/>
  <c r="Y816" i="1"/>
  <c r="X816" i="1"/>
  <c r="W816" i="1"/>
  <c r="BU816" i="1" s="1"/>
  <c r="N816" i="1"/>
  <c r="J816" i="1"/>
  <c r="I816" i="1"/>
  <c r="Y815" i="1"/>
  <c r="X815" i="1"/>
  <c r="W815" i="1"/>
  <c r="BU815" i="1" s="1"/>
  <c r="N815" i="1"/>
  <c r="J815" i="1"/>
  <c r="I815" i="1"/>
  <c r="Y814" i="1"/>
  <c r="X814" i="1"/>
  <c r="W814" i="1"/>
  <c r="BU814" i="1" s="1"/>
  <c r="N814" i="1"/>
  <c r="J814" i="1"/>
  <c r="I814" i="1"/>
  <c r="Y813" i="1"/>
  <c r="X813" i="1"/>
  <c r="W813" i="1"/>
  <c r="BU813" i="1" s="1"/>
  <c r="N813" i="1"/>
  <c r="J813" i="1"/>
  <c r="I813" i="1"/>
  <c r="Y812" i="1"/>
  <c r="X812" i="1"/>
  <c r="W812" i="1"/>
  <c r="BU812" i="1" s="1"/>
  <c r="N812" i="1"/>
  <c r="J812" i="1"/>
  <c r="I812" i="1"/>
  <c r="Y811" i="1"/>
  <c r="X811" i="1"/>
  <c r="W811" i="1"/>
  <c r="BU811" i="1" s="1"/>
  <c r="N811" i="1"/>
  <c r="J811" i="1"/>
  <c r="I811" i="1"/>
  <c r="Y810" i="1"/>
  <c r="X810" i="1"/>
  <c r="W810" i="1"/>
  <c r="BU810" i="1" s="1"/>
  <c r="N810" i="1"/>
  <c r="J810" i="1"/>
  <c r="I810" i="1"/>
  <c r="Y809" i="1"/>
  <c r="X809" i="1"/>
  <c r="W809" i="1"/>
  <c r="BU809" i="1" s="1"/>
  <c r="N809" i="1"/>
  <c r="J809" i="1"/>
  <c r="I809" i="1"/>
  <c r="Y808" i="1"/>
  <c r="X808" i="1"/>
  <c r="W808" i="1"/>
  <c r="BU808" i="1" s="1"/>
  <c r="N808" i="1"/>
  <c r="J808" i="1"/>
  <c r="I808" i="1"/>
  <c r="Y807" i="1"/>
  <c r="X807" i="1"/>
  <c r="W807" i="1"/>
  <c r="BU807" i="1" s="1"/>
  <c r="N807" i="1"/>
  <c r="J807" i="1"/>
  <c r="I807" i="1"/>
  <c r="Y806" i="1"/>
  <c r="X806" i="1"/>
  <c r="W806" i="1"/>
  <c r="BU806" i="1" s="1"/>
  <c r="N806" i="1"/>
  <c r="J806" i="1"/>
  <c r="I806" i="1"/>
  <c r="Y805" i="1"/>
  <c r="X805" i="1"/>
  <c r="W805" i="1"/>
  <c r="BU805" i="1" s="1"/>
  <c r="N805" i="1"/>
  <c r="J805" i="1"/>
  <c r="I805" i="1"/>
  <c r="Y804" i="1"/>
  <c r="X804" i="1"/>
  <c r="W804" i="1"/>
  <c r="BU804" i="1" s="1"/>
  <c r="N804" i="1"/>
  <c r="J804" i="1"/>
  <c r="I804" i="1"/>
  <c r="Y803" i="1"/>
  <c r="X803" i="1"/>
  <c r="W803" i="1"/>
  <c r="BU803" i="1" s="1"/>
  <c r="N803" i="1"/>
  <c r="J803" i="1"/>
  <c r="I803" i="1"/>
  <c r="Y802" i="1"/>
  <c r="X802" i="1"/>
  <c r="W802" i="1"/>
  <c r="BU802" i="1" s="1"/>
  <c r="N802" i="1"/>
  <c r="J802" i="1"/>
  <c r="I802" i="1"/>
  <c r="Y801" i="1"/>
  <c r="X801" i="1"/>
  <c r="W801" i="1"/>
  <c r="BU801" i="1" s="1"/>
  <c r="N801" i="1"/>
  <c r="J801" i="1"/>
  <c r="I801" i="1"/>
  <c r="Y800" i="1"/>
  <c r="X800" i="1"/>
  <c r="W800" i="1"/>
  <c r="BU800" i="1" s="1"/>
  <c r="N800" i="1"/>
  <c r="J800" i="1"/>
  <c r="I800" i="1"/>
  <c r="Y799" i="1"/>
  <c r="X799" i="1"/>
  <c r="W799" i="1"/>
  <c r="BU799" i="1" s="1"/>
  <c r="N799" i="1"/>
  <c r="J799" i="1"/>
  <c r="I799" i="1"/>
  <c r="Y798" i="1"/>
  <c r="X798" i="1"/>
  <c r="W798" i="1"/>
  <c r="BU798" i="1" s="1"/>
  <c r="N798" i="1"/>
  <c r="J798" i="1"/>
  <c r="I798" i="1"/>
  <c r="Y797" i="1"/>
  <c r="X797" i="1"/>
  <c r="W797" i="1"/>
  <c r="BU797" i="1" s="1"/>
  <c r="N797" i="1"/>
  <c r="J797" i="1"/>
  <c r="I797" i="1"/>
  <c r="Y796" i="1"/>
  <c r="X796" i="1"/>
  <c r="W796" i="1"/>
  <c r="BU796" i="1" s="1"/>
  <c r="N796" i="1"/>
  <c r="J796" i="1"/>
  <c r="I796" i="1"/>
  <c r="Y795" i="1"/>
  <c r="X795" i="1"/>
  <c r="W795" i="1"/>
  <c r="BU795" i="1" s="1"/>
  <c r="N795" i="1"/>
  <c r="J795" i="1"/>
  <c r="I795" i="1"/>
  <c r="Y794" i="1"/>
  <c r="X794" i="1"/>
  <c r="W794" i="1"/>
  <c r="BU794" i="1" s="1"/>
  <c r="N794" i="1"/>
  <c r="J794" i="1"/>
  <c r="I794" i="1"/>
  <c r="Y793" i="1"/>
  <c r="X793" i="1"/>
  <c r="W793" i="1"/>
  <c r="BU793" i="1" s="1"/>
  <c r="N793" i="1"/>
  <c r="J793" i="1"/>
  <c r="I793" i="1"/>
  <c r="Y792" i="1"/>
  <c r="X792" i="1"/>
  <c r="W792" i="1"/>
  <c r="BU792" i="1" s="1"/>
  <c r="N792" i="1"/>
  <c r="J792" i="1"/>
  <c r="I792" i="1"/>
  <c r="Y791" i="1"/>
  <c r="X791" i="1"/>
  <c r="W791" i="1"/>
  <c r="BU791" i="1" s="1"/>
  <c r="N791" i="1"/>
  <c r="J791" i="1"/>
  <c r="I791" i="1"/>
  <c r="Y790" i="1"/>
  <c r="X790" i="1"/>
  <c r="W790" i="1"/>
  <c r="BU790" i="1" s="1"/>
  <c r="N790" i="1"/>
  <c r="J790" i="1"/>
  <c r="I790" i="1"/>
  <c r="Y789" i="1"/>
  <c r="X789" i="1"/>
  <c r="W789" i="1"/>
  <c r="BU789" i="1" s="1"/>
  <c r="N789" i="1"/>
  <c r="J789" i="1"/>
  <c r="I789" i="1"/>
  <c r="Y788" i="1"/>
  <c r="X788" i="1"/>
  <c r="W788" i="1"/>
  <c r="BU788" i="1" s="1"/>
  <c r="N788" i="1"/>
  <c r="J788" i="1"/>
  <c r="I788" i="1"/>
  <c r="Y787" i="1"/>
  <c r="X787" i="1"/>
  <c r="W787" i="1"/>
  <c r="BU787" i="1" s="1"/>
  <c r="N787" i="1"/>
  <c r="J787" i="1"/>
  <c r="I787" i="1"/>
  <c r="Y786" i="1"/>
  <c r="X786" i="1"/>
  <c r="W786" i="1"/>
  <c r="BU786" i="1" s="1"/>
  <c r="N786" i="1"/>
  <c r="J786" i="1"/>
  <c r="I786" i="1"/>
  <c r="Y785" i="1"/>
  <c r="X785" i="1"/>
  <c r="W785" i="1"/>
  <c r="BU785" i="1" s="1"/>
  <c r="N785" i="1"/>
  <c r="J785" i="1"/>
  <c r="I785" i="1"/>
  <c r="Y784" i="1"/>
  <c r="X784" i="1"/>
  <c r="W784" i="1"/>
  <c r="BU784" i="1" s="1"/>
  <c r="N784" i="1"/>
  <c r="J784" i="1"/>
  <c r="I784" i="1"/>
  <c r="Y783" i="1"/>
  <c r="X783" i="1"/>
  <c r="W783" i="1"/>
  <c r="BU783" i="1" s="1"/>
  <c r="N783" i="1"/>
  <c r="J783" i="1"/>
  <c r="I783" i="1"/>
  <c r="Y782" i="1"/>
  <c r="X782" i="1"/>
  <c r="W782" i="1"/>
  <c r="BU782" i="1" s="1"/>
  <c r="N782" i="1"/>
  <c r="J782" i="1"/>
  <c r="I782" i="1"/>
  <c r="Y781" i="1"/>
  <c r="X781" i="1"/>
  <c r="W781" i="1"/>
  <c r="BU781" i="1" s="1"/>
  <c r="N781" i="1"/>
  <c r="J781" i="1"/>
  <c r="I781" i="1"/>
  <c r="Y780" i="1"/>
  <c r="X780" i="1"/>
  <c r="W780" i="1"/>
  <c r="BU780" i="1" s="1"/>
  <c r="N780" i="1"/>
  <c r="J780" i="1"/>
  <c r="I780" i="1"/>
  <c r="Y779" i="1"/>
  <c r="X779" i="1"/>
  <c r="W779" i="1"/>
  <c r="BU779" i="1" s="1"/>
  <c r="N779" i="1"/>
  <c r="J779" i="1"/>
  <c r="I779" i="1"/>
  <c r="Y778" i="1"/>
  <c r="X778" i="1"/>
  <c r="W778" i="1"/>
  <c r="BU778" i="1" s="1"/>
  <c r="N778" i="1"/>
  <c r="J778" i="1"/>
  <c r="I778" i="1"/>
  <c r="Y777" i="1"/>
  <c r="X777" i="1"/>
  <c r="W777" i="1"/>
  <c r="BU777" i="1" s="1"/>
  <c r="N777" i="1"/>
  <c r="J777" i="1"/>
  <c r="I777" i="1"/>
  <c r="Y776" i="1"/>
  <c r="X776" i="1"/>
  <c r="W776" i="1"/>
  <c r="BU776" i="1" s="1"/>
  <c r="N776" i="1"/>
  <c r="J776" i="1"/>
  <c r="I776" i="1"/>
  <c r="Y775" i="1"/>
  <c r="X775" i="1"/>
  <c r="W775" i="1"/>
  <c r="BU775" i="1" s="1"/>
  <c r="N775" i="1"/>
  <c r="J775" i="1"/>
  <c r="I775" i="1"/>
  <c r="Y774" i="1"/>
  <c r="X774" i="1"/>
  <c r="W774" i="1"/>
  <c r="BU774" i="1" s="1"/>
  <c r="N774" i="1"/>
  <c r="J774" i="1"/>
  <c r="I774" i="1"/>
  <c r="Y773" i="1"/>
  <c r="X773" i="1"/>
  <c r="W773" i="1"/>
  <c r="BU773" i="1" s="1"/>
  <c r="N773" i="1"/>
  <c r="J773" i="1"/>
  <c r="I773" i="1"/>
  <c r="Y772" i="1"/>
  <c r="X772" i="1"/>
  <c r="W772" i="1"/>
  <c r="BU772" i="1" s="1"/>
  <c r="N772" i="1"/>
  <c r="J772" i="1"/>
  <c r="I772" i="1"/>
  <c r="Y771" i="1"/>
  <c r="X771" i="1"/>
  <c r="W771" i="1"/>
  <c r="BU771" i="1" s="1"/>
  <c r="N771" i="1"/>
  <c r="J771" i="1"/>
  <c r="I771" i="1"/>
  <c r="Y770" i="1"/>
  <c r="X770" i="1"/>
  <c r="W770" i="1"/>
  <c r="BU770" i="1" s="1"/>
  <c r="N770" i="1"/>
  <c r="J770" i="1"/>
  <c r="I770" i="1"/>
  <c r="Y769" i="1"/>
  <c r="X769" i="1"/>
  <c r="W769" i="1"/>
  <c r="BU769" i="1" s="1"/>
  <c r="N769" i="1"/>
  <c r="J769" i="1"/>
  <c r="I769" i="1"/>
  <c r="Y768" i="1"/>
  <c r="X768" i="1"/>
  <c r="W768" i="1"/>
  <c r="BU768" i="1" s="1"/>
  <c r="N768" i="1"/>
  <c r="J768" i="1"/>
  <c r="I768" i="1"/>
  <c r="Y767" i="1"/>
  <c r="X767" i="1"/>
  <c r="W767" i="1"/>
  <c r="BU767" i="1" s="1"/>
  <c r="N767" i="1"/>
  <c r="J767" i="1"/>
  <c r="I767" i="1"/>
  <c r="Y766" i="1"/>
  <c r="X766" i="1"/>
  <c r="W766" i="1"/>
  <c r="BU766" i="1" s="1"/>
  <c r="N766" i="1"/>
  <c r="J766" i="1"/>
  <c r="I766" i="1"/>
  <c r="Y765" i="1"/>
  <c r="X765" i="1"/>
  <c r="W765" i="1"/>
  <c r="BU765" i="1" s="1"/>
  <c r="N765" i="1"/>
  <c r="J765" i="1"/>
  <c r="I765" i="1"/>
  <c r="Y764" i="1"/>
  <c r="X764" i="1"/>
  <c r="W764" i="1"/>
  <c r="BU764" i="1" s="1"/>
  <c r="N764" i="1"/>
  <c r="J764" i="1"/>
  <c r="I764" i="1"/>
  <c r="Y763" i="1"/>
  <c r="X763" i="1"/>
  <c r="W763" i="1"/>
  <c r="BU763" i="1" s="1"/>
  <c r="N763" i="1"/>
  <c r="J763" i="1"/>
  <c r="I763" i="1"/>
  <c r="Y762" i="1"/>
  <c r="X762" i="1"/>
  <c r="W762" i="1"/>
  <c r="BU762" i="1" s="1"/>
  <c r="N762" i="1"/>
  <c r="J762" i="1"/>
  <c r="I762" i="1"/>
  <c r="Y761" i="1"/>
  <c r="X761" i="1"/>
  <c r="W761" i="1"/>
  <c r="BU761" i="1" s="1"/>
  <c r="N761" i="1"/>
  <c r="J761" i="1"/>
  <c r="I761" i="1"/>
  <c r="Y760" i="1"/>
  <c r="X760" i="1"/>
  <c r="W760" i="1"/>
  <c r="BU760" i="1" s="1"/>
  <c r="N760" i="1"/>
  <c r="J760" i="1"/>
  <c r="I760" i="1"/>
  <c r="Y759" i="1"/>
  <c r="X759" i="1"/>
  <c r="W759" i="1"/>
  <c r="BU759" i="1" s="1"/>
  <c r="N759" i="1"/>
  <c r="J759" i="1"/>
  <c r="I759" i="1"/>
  <c r="Y758" i="1"/>
  <c r="X758" i="1"/>
  <c r="W758" i="1"/>
  <c r="BU758" i="1" s="1"/>
  <c r="N758" i="1"/>
  <c r="J758" i="1"/>
  <c r="I758" i="1"/>
  <c r="Y757" i="1"/>
  <c r="X757" i="1"/>
  <c r="W757" i="1"/>
  <c r="BU757" i="1" s="1"/>
  <c r="N757" i="1"/>
  <c r="J757" i="1"/>
  <c r="I757" i="1"/>
  <c r="Y756" i="1"/>
  <c r="X756" i="1"/>
  <c r="W756" i="1"/>
  <c r="BU756" i="1" s="1"/>
  <c r="N756" i="1"/>
  <c r="J756" i="1"/>
  <c r="I756" i="1"/>
  <c r="Y755" i="1"/>
  <c r="X755" i="1"/>
  <c r="W755" i="1"/>
  <c r="BU755" i="1" s="1"/>
  <c r="N755" i="1"/>
  <c r="J755" i="1"/>
  <c r="I755" i="1"/>
  <c r="Y754" i="1"/>
  <c r="X754" i="1"/>
  <c r="W754" i="1"/>
  <c r="BU754" i="1" s="1"/>
  <c r="N754" i="1"/>
  <c r="J754" i="1"/>
  <c r="I754" i="1"/>
  <c r="Y753" i="1"/>
  <c r="X753" i="1"/>
  <c r="W753" i="1"/>
  <c r="BU753" i="1" s="1"/>
  <c r="N753" i="1"/>
  <c r="J753" i="1"/>
  <c r="I753" i="1"/>
  <c r="Y752" i="1"/>
  <c r="X752" i="1"/>
  <c r="W752" i="1"/>
  <c r="BU752" i="1" s="1"/>
  <c r="N752" i="1"/>
  <c r="J752" i="1"/>
  <c r="I752" i="1"/>
  <c r="Y751" i="1"/>
  <c r="X751" i="1"/>
  <c r="W751" i="1"/>
  <c r="BU751" i="1" s="1"/>
  <c r="N751" i="1"/>
  <c r="J751" i="1"/>
  <c r="I751" i="1"/>
  <c r="Y750" i="1"/>
  <c r="X750" i="1"/>
  <c r="W750" i="1"/>
  <c r="BU750" i="1" s="1"/>
  <c r="N750" i="1"/>
  <c r="J750" i="1"/>
  <c r="I750" i="1"/>
  <c r="Y749" i="1"/>
  <c r="X749" i="1"/>
  <c r="W749" i="1"/>
  <c r="BU749" i="1" s="1"/>
  <c r="N749" i="1"/>
  <c r="J749" i="1"/>
  <c r="I749" i="1"/>
  <c r="Y748" i="1"/>
  <c r="X748" i="1"/>
  <c r="W748" i="1"/>
  <c r="BU748" i="1" s="1"/>
  <c r="N748" i="1"/>
  <c r="J748" i="1"/>
  <c r="I748" i="1"/>
  <c r="Y747" i="1"/>
  <c r="X747" i="1"/>
  <c r="W747" i="1"/>
  <c r="BU747" i="1" s="1"/>
  <c r="N747" i="1"/>
  <c r="J747" i="1"/>
  <c r="I747" i="1"/>
  <c r="Y746" i="1"/>
  <c r="X746" i="1"/>
  <c r="W746" i="1"/>
  <c r="BU746" i="1" s="1"/>
  <c r="N746" i="1"/>
  <c r="J746" i="1"/>
  <c r="I746" i="1"/>
  <c r="Y745" i="1"/>
  <c r="X745" i="1"/>
  <c r="W745" i="1"/>
  <c r="BU745" i="1" s="1"/>
  <c r="N745" i="1"/>
  <c r="J745" i="1"/>
  <c r="I745" i="1"/>
  <c r="Y744" i="1"/>
  <c r="X744" i="1"/>
  <c r="W744" i="1"/>
  <c r="BU744" i="1" s="1"/>
  <c r="N744" i="1"/>
  <c r="J744" i="1"/>
  <c r="I744" i="1"/>
  <c r="Y743" i="1"/>
  <c r="X743" i="1"/>
  <c r="W743" i="1"/>
  <c r="BU743" i="1" s="1"/>
  <c r="N743" i="1"/>
  <c r="J743" i="1"/>
  <c r="I743" i="1"/>
  <c r="Y742" i="1"/>
  <c r="X742" i="1"/>
  <c r="W742" i="1"/>
  <c r="BU742" i="1" s="1"/>
  <c r="N742" i="1"/>
  <c r="J742" i="1"/>
  <c r="I742" i="1"/>
  <c r="Y741" i="1"/>
  <c r="X741" i="1"/>
  <c r="W741" i="1"/>
  <c r="BU741" i="1" s="1"/>
  <c r="N741" i="1"/>
  <c r="J741" i="1"/>
  <c r="I741" i="1"/>
  <c r="Y740" i="1"/>
  <c r="X740" i="1"/>
  <c r="W740" i="1"/>
  <c r="BU740" i="1" s="1"/>
  <c r="N740" i="1"/>
  <c r="J740" i="1"/>
  <c r="I740" i="1"/>
  <c r="Y739" i="1"/>
  <c r="X739" i="1"/>
  <c r="W739" i="1"/>
  <c r="BU739" i="1" s="1"/>
  <c r="N739" i="1"/>
  <c r="J739" i="1"/>
  <c r="I739" i="1"/>
  <c r="Y738" i="1"/>
  <c r="X738" i="1"/>
  <c r="W738" i="1"/>
  <c r="BU738" i="1" s="1"/>
  <c r="N738" i="1"/>
  <c r="J738" i="1"/>
  <c r="I738" i="1"/>
  <c r="Y737" i="1"/>
  <c r="X737" i="1"/>
  <c r="W737" i="1"/>
  <c r="BU737" i="1" s="1"/>
  <c r="N737" i="1"/>
  <c r="J737" i="1"/>
  <c r="I737" i="1"/>
  <c r="Y736" i="1"/>
  <c r="X736" i="1"/>
  <c r="W736" i="1"/>
  <c r="BU736" i="1" s="1"/>
  <c r="N736" i="1"/>
  <c r="J736" i="1"/>
  <c r="I736" i="1"/>
  <c r="Y735" i="1"/>
  <c r="X735" i="1"/>
  <c r="W735" i="1"/>
  <c r="BU735" i="1" s="1"/>
  <c r="N735" i="1"/>
  <c r="J735" i="1"/>
  <c r="I735" i="1"/>
  <c r="Y734" i="1"/>
  <c r="X734" i="1"/>
  <c r="W734" i="1"/>
  <c r="BU734" i="1" s="1"/>
  <c r="N734" i="1"/>
  <c r="J734" i="1"/>
  <c r="I734" i="1"/>
  <c r="Y733" i="1"/>
  <c r="X733" i="1"/>
  <c r="W733" i="1"/>
  <c r="BU733" i="1" s="1"/>
  <c r="N733" i="1"/>
  <c r="J733" i="1"/>
  <c r="I733" i="1"/>
  <c r="Y732" i="1"/>
  <c r="X732" i="1"/>
  <c r="W732" i="1"/>
  <c r="BU732" i="1" s="1"/>
  <c r="N732" i="1"/>
  <c r="J732" i="1"/>
  <c r="I732" i="1"/>
  <c r="Y731" i="1"/>
  <c r="X731" i="1"/>
  <c r="W731" i="1"/>
  <c r="BU731" i="1" s="1"/>
  <c r="N731" i="1"/>
  <c r="J731" i="1"/>
  <c r="I731" i="1"/>
  <c r="Y730" i="1"/>
  <c r="X730" i="1"/>
  <c r="W730" i="1"/>
  <c r="BU730" i="1" s="1"/>
  <c r="N730" i="1"/>
  <c r="J730" i="1"/>
  <c r="I730" i="1"/>
  <c r="Y729" i="1"/>
  <c r="X729" i="1"/>
  <c r="W729" i="1"/>
  <c r="BU729" i="1" s="1"/>
  <c r="N729" i="1"/>
  <c r="J729" i="1"/>
  <c r="I729" i="1"/>
  <c r="Y728" i="1"/>
  <c r="X728" i="1"/>
  <c r="W728" i="1"/>
  <c r="BU728" i="1" s="1"/>
  <c r="N728" i="1"/>
  <c r="J728" i="1"/>
  <c r="I728" i="1"/>
  <c r="Y727" i="1"/>
  <c r="X727" i="1"/>
  <c r="W727" i="1"/>
  <c r="BU727" i="1" s="1"/>
  <c r="N727" i="1"/>
  <c r="J727" i="1"/>
  <c r="I727" i="1"/>
  <c r="Y726" i="1"/>
  <c r="X726" i="1"/>
  <c r="W726" i="1"/>
  <c r="BU726" i="1" s="1"/>
  <c r="N726" i="1"/>
  <c r="J726" i="1"/>
  <c r="I726" i="1"/>
  <c r="Y725" i="1"/>
  <c r="X725" i="1"/>
  <c r="W725" i="1"/>
  <c r="BU725" i="1" s="1"/>
  <c r="N725" i="1"/>
  <c r="J725" i="1"/>
  <c r="I725" i="1"/>
  <c r="Y724" i="1"/>
  <c r="X724" i="1"/>
  <c r="W724" i="1"/>
  <c r="BU724" i="1" s="1"/>
  <c r="N724" i="1"/>
  <c r="J724" i="1"/>
  <c r="I724" i="1"/>
  <c r="Y723" i="1"/>
  <c r="X723" i="1"/>
  <c r="W723" i="1"/>
  <c r="BU723" i="1" s="1"/>
  <c r="N723" i="1"/>
  <c r="J723" i="1"/>
  <c r="I723" i="1"/>
  <c r="Y722" i="1"/>
  <c r="X722" i="1"/>
  <c r="W722" i="1"/>
  <c r="BU722" i="1" s="1"/>
  <c r="N722" i="1"/>
  <c r="J722" i="1"/>
  <c r="I722" i="1"/>
  <c r="Y721" i="1"/>
  <c r="X721" i="1"/>
  <c r="W721" i="1"/>
  <c r="BU721" i="1" s="1"/>
  <c r="N721" i="1"/>
  <c r="J721" i="1"/>
  <c r="I721" i="1"/>
  <c r="Y720" i="1"/>
  <c r="X720" i="1"/>
  <c r="W720" i="1"/>
  <c r="BU720" i="1" s="1"/>
  <c r="N720" i="1"/>
  <c r="J720" i="1"/>
  <c r="I720" i="1"/>
  <c r="Y719" i="1"/>
  <c r="X719" i="1"/>
  <c r="W719" i="1"/>
  <c r="BU719" i="1" s="1"/>
  <c r="N719" i="1"/>
  <c r="J719" i="1"/>
  <c r="I719" i="1"/>
  <c r="Y718" i="1"/>
  <c r="X718" i="1"/>
  <c r="W718" i="1"/>
  <c r="BU718" i="1" s="1"/>
  <c r="N718" i="1"/>
  <c r="J718" i="1"/>
  <c r="I718" i="1"/>
  <c r="Y717" i="1"/>
  <c r="X717" i="1"/>
  <c r="W717" i="1"/>
  <c r="BU717" i="1" s="1"/>
  <c r="N717" i="1"/>
  <c r="J717" i="1"/>
  <c r="I717" i="1"/>
  <c r="Y716" i="1"/>
  <c r="X716" i="1"/>
  <c r="W716" i="1"/>
  <c r="BU716" i="1" s="1"/>
  <c r="N716" i="1"/>
  <c r="J716" i="1"/>
  <c r="I716" i="1"/>
  <c r="Y715" i="1"/>
  <c r="X715" i="1"/>
  <c r="W715" i="1"/>
  <c r="BU715" i="1" s="1"/>
  <c r="N715" i="1"/>
  <c r="J715" i="1"/>
  <c r="I715" i="1"/>
  <c r="Y714" i="1"/>
  <c r="X714" i="1"/>
  <c r="W714" i="1"/>
  <c r="BU714" i="1" s="1"/>
  <c r="N714" i="1"/>
  <c r="J714" i="1"/>
  <c r="I714" i="1"/>
  <c r="Y713" i="1"/>
  <c r="X713" i="1"/>
  <c r="W713" i="1"/>
  <c r="BU713" i="1" s="1"/>
  <c r="N713" i="1"/>
  <c r="J713" i="1"/>
  <c r="I713" i="1"/>
  <c r="Y712" i="1"/>
  <c r="X712" i="1"/>
  <c r="W712" i="1"/>
  <c r="BU712" i="1" s="1"/>
  <c r="N712" i="1"/>
  <c r="J712" i="1"/>
  <c r="I712" i="1"/>
  <c r="Y711" i="1"/>
  <c r="X711" i="1"/>
  <c r="W711" i="1"/>
  <c r="BU711" i="1" s="1"/>
  <c r="N711" i="1"/>
  <c r="J711" i="1"/>
  <c r="I711" i="1"/>
  <c r="Y710" i="1"/>
  <c r="X710" i="1"/>
  <c r="W710" i="1"/>
  <c r="BU710" i="1" s="1"/>
  <c r="N710" i="1"/>
  <c r="J710" i="1"/>
  <c r="I710" i="1"/>
  <c r="Y709" i="1"/>
  <c r="X709" i="1"/>
  <c r="W709" i="1"/>
  <c r="BU709" i="1" s="1"/>
  <c r="N709" i="1"/>
  <c r="J709" i="1"/>
  <c r="I709" i="1"/>
  <c r="Y708" i="1"/>
  <c r="X708" i="1"/>
  <c r="W708" i="1"/>
  <c r="BU708" i="1" s="1"/>
  <c r="N708" i="1"/>
  <c r="J708" i="1"/>
  <c r="I708" i="1"/>
  <c r="Y707" i="1"/>
  <c r="X707" i="1"/>
  <c r="W707" i="1"/>
  <c r="BU707" i="1" s="1"/>
  <c r="N707" i="1"/>
  <c r="J707" i="1"/>
  <c r="I707" i="1"/>
  <c r="Y706" i="1"/>
  <c r="X706" i="1"/>
  <c r="W706" i="1"/>
  <c r="BU706" i="1" s="1"/>
  <c r="N706" i="1"/>
  <c r="J706" i="1"/>
  <c r="I706" i="1"/>
  <c r="Y705" i="1"/>
  <c r="X705" i="1"/>
  <c r="W705" i="1"/>
  <c r="BU705" i="1" s="1"/>
  <c r="N705" i="1"/>
  <c r="J705" i="1"/>
  <c r="I705" i="1"/>
  <c r="Y704" i="1"/>
  <c r="X704" i="1"/>
  <c r="W704" i="1"/>
  <c r="BU704" i="1" s="1"/>
  <c r="N704" i="1"/>
  <c r="J704" i="1"/>
  <c r="I704" i="1"/>
  <c r="Y703" i="1"/>
  <c r="X703" i="1"/>
  <c r="W703" i="1"/>
  <c r="BU703" i="1" s="1"/>
  <c r="N703" i="1"/>
  <c r="J703" i="1"/>
  <c r="I703" i="1"/>
  <c r="Y702" i="1"/>
  <c r="X702" i="1"/>
  <c r="W702" i="1"/>
  <c r="BU702" i="1" s="1"/>
  <c r="N702" i="1"/>
  <c r="J702" i="1"/>
  <c r="I702" i="1"/>
  <c r="Y701" i="1"/>
  <c r="X701" i="1"/>
  <c r="W701" i="1"/>
  <c r="BU701" i="1" s="1"/>
  <c r="N701" i="1"/>
  <c r="J701" i="1"/>
  <c r="I701" i="1"/>
  <c r="Y700" i="1"/>
  <c r="X700" i="1"/>
  <c r="W700" i="1"/>
  <c r="BU700" i="1" s="1"/>
  <c r="N700" i="1"/>
  <c r="J700" i="1"/>
  <c r="I700" i="1"/>
  <c r="Y699" i="1"/>
  <c r="X699" i="1"/>
  <c r="W699" i="1"/>
  <c r="BU699" i="1" s="1"/>
  <c r="N699" i="1"/>
  <c r="J699" i="1"/>
  <c r="I699" i="1"/>
  <c r="Y698" i="1"/>
  <c r="X698" i="1"/>
  <c r="W698" i="1"/>
  <c r="BU698" i="1" s="1"/>
  <c r="N698" i="1"/>
  <c r="J698" i="1"/>
  <c r="I698" i="1"/>
  <c r="Y697" i="1"/>
  <c r="X697" i="1"/>
  <c r="W697" i="1"/>
  <c r="BU697" i="1" s="1"/>
  <c r="N697" i="1"/>
  <c r="J697" i="1"/>
  <c r="I697" i="1"/>
  <c r="Y696" i="1"/>
  <c r="X696" i="1"/>
  <c r="W696" i="1"/>
  <c r="BU696" i="1" s="1"/>
  <c r="N696" i="1"/>
  <c r="J696" i="1"/>
  <c r="I696" i="1"/>
  <c r="Y695" i="1"/>
  <c r="X695" i="1"/>
  <c r="W695" i="1"/>
  <c r="BU695" i="1" s="1"/>
  <c r="N695" i="1"/>
  <c r="J695" i="1"/>
  <c r="I695" i="1"/>
  <c r="Y694" i="1"/>
  <c r="X694" i="1"/>
  <c r="W694" i="1"/>
  <c r="BU694" i="1" s="1"/>
  <c r="N694" i="1"/>
  <c r="J694" i="1"/>
  <c r="I694" i="1"/>
  <c r="Y693" i="1"/>
  <c r="X693" i="1"/>
  <c r="W693" i="1"/>
  <c r="BU693" i="1" s="1"/>
  <c r="N693" i="1"/>
  <c r="J693" i="1"/>
  <c r="I693" i="1"/>
  <c r="Y692" i="1"/>
  <c r="X692" i="1"/>
  <c r="W692" i="1"/>
  <c r="BU692" i="1" s="1"/>
  <c r="N692" i="1"/>
  <c r="J692" i="1"/>
  <c r="I692" i="1"/>
  <c r="Y691" i="1"/>
  <c r="X691" i="1"/>
  <c r="W691" i="1"/>
  <c r="BU691" i="1" s="1"/>
  <c r="N691" i="1"/>
  <c r="J691" i="1"/>
  <c r="I691" i="1"/>
  <c r="Y690" i="1"/>
  <c r="X690" i="1"/>
  <c r="W690" i="1"/>
  <c r="BU690" i="1" s="1"/>
  <c r="N690" i="1"/>
  <c r="J690" i="1"/>
  <c r="I690" i="1"/>
  <c r="Y689" i="1"/>
  <c r="X689" i="1"/>
  <c r="W689" i="1"/>
  <c r="BU689" i="1" s="1"/>
  <c r="N689" i="1"/>
  <c r="J689" i="1"/>
  <c r="I689" i="1"/>
  <c r="Y688" i="1"/>
  <c r="X688" i="1"/>
  <c r="W688" i="1"/>
  <c r="BU688" i="1" s="1"/>
  <c r="N688" i="1"/>
  <c r="J688" i="1"/>
  <c r="I688" i="1"/>
  <c r="Y687" i="1"/>
  <c r="X687" i="1"/>
  <c r="W687" i="1"/>
  <c r="BU687" i="1" s="1"/>
  <c r="N687" i="1"/>
  <c r="J687" i="1"/>
  <c r="I687" i="1"/>
  <c r="Y686" i="1"/>
  <c r="X686" i="1"/>
  <c r="W686" i="1"/>
  <c r="BU686" i="1" s="1"/>
  <c r="N686" i="1"/>
  <c r="J686" i="1"/>
  <c r="I686" i="1"/>
  <c r="Y685" i="1"/>
  <c r="X685" i="1"/>
  <c r="W685" i="1"/>
  <c r="BU685" i="1" s="1"/>
  <c r="N685" i="1"/>
  <c r="J685" i="1"/>
  <c r="I685" i="1"/>
  <c r="Y684" i="1"/>
  <c r="X684" i="1"/>
  <c r="W684" i="1"/>
  <c r="BU684" i="1" s="1"/>
  <c r="N684" i="1"/>
  <c r="J684" i="1"/>
  <c r="I684" i="1"/>
  <c r="Y683" i="1"/>
  <c r="X683" i="1"/>
  <c r="W683" i="1"/>
  <c r="BU683" i="1" s="1"/>
  <c r="N683" i="1"/>
  <c r="J683" i="1"/>
  <c r="I683" i="1"/>
  <c r="Y682" i="1"/>
  <c r="X682" i="1"/>
  <c r="W682" i="1"/>
  <c r="BU682" i="1" s="1"/>
  <c r="N682" i="1"/>
  <c r="J682" i="1"/>
  <c r="I682" i="1"/>
  <c r="Y681" i="1"/>
  <c r="X681" i="1"/>
  <c r="W681" i="1"/>
  <c r="BU681" i="1" s="1"/>
  <c r="N681" i="1"/>
  <c r="J681" i="1"/>
  <c r="I681" i="1"/>
  <c r="Y680" i="1"/>
  <c r="X680" i="1"/>
  <c r="W680" i="1"/>
  <c r="BU680" i="1" s="1"/>
  <c r="N680" i="1"/>
  <c r="J680" i="1"/>
  <c r="I680" i="1"/>
  <c r="Y679" i="1"/>
  <c r="X679" i="1"/>
  <c r="W679" i="1"/>
  <c r="BU679" i="1" s="1"/>
  <c r="N679" i="1"/>
  <c r="J679" i="1"/>
  <c r="I679" i="1"/>
  <c r="Y678" i="1"/>
  <c r="X678" i="1"/>
  <c r="W678" i="1"/>
  <c r="BU678" i="1" s="1"/>
  <c r="N678" i="1"/>
  <c r="J678" i="1"/>
  <c r="I678" i="1"/>
  <c r="Y677" i="1"/>
  <c r="X677" i="1"/>
  <c r="W677" i="1"/>
  <c r="BU677" i="1" s="1"/>
  <c r="N677" i="1"/>
  <c r="J677" i="1"/>
  <c r="I677" i="1"/>
  <c r="Y676" i="1"/>
  <c r="X676" i="1"/>
  <c r="W676" i="1"/>
  <c r="BU676" i="1" s="1"/>
  <c r="N676" i="1"/>
  <c r="J676" i="1"/>
  <c r="I676" i="1"/>
  <c r="Y675" i="1"/>
  <c r="X675" i="1"/>
  <c r="W675" i="1"/>
  <c r="BU675" i="1" s="1"/>
  <c r="N675" i="1"/>
  <c r="J675" i="1"/>
  <c r="I675" i="1"/>
  <c r="Y674" i="1"/>
  <c r="X674" i="1"/>
  <c r="W674" i="1"/>
  <c r="BU674" i="1" s="1"/>
  <c r="N674" i="1"/>
  <c r="J674" i="1"/>
  <c r="I674" i="1"/>
  <c r="Y673" i="1"/>
  <c r="X673" i="1"/>
  <c r="W673" i="1"/>
  <c r="BU673" i="1" s="1"/>
  <c r="N673" i="1"/>
  <c r="J673" i="1"/>
  <c r="I673" i="1"/>
  <c r="Y672" i="1"/>
  <c r="X672" i="1"/>
  <c r="W672" i="1"/>
  <c r="BU672" i="1" s="1"/>
  <c r="N672" i="1"/>
  <c r="J672" i="1"/>
  <c r="I672" i="1"/>
  <c r="Y671" i="1"/>
  <c r="X671" i="1"/>
  <c r="W671" i="1"/>
  <c r="BU671" i="1" s="1"/>
  <c r="N671" i="1"/>
  <c r="J671" i="1"/>
  <c r="I671" i="1"/>
  <c r="Y670" i="1"/>
  <c r="X670" i="1"/>
  <c r="W670" i="1"/>
  <c r="BU670" i="1" s="1"/>
  <c r="N670" i="1"/>
  <c r="J670" i="1"/>
  <c r="I670" i="1"/>
  <c r="Y669" i="1"/>
  <c r="X669" i="1"/>
  <c r="W669" i="1"/>
  <c r="BU669" i="1" s="1"/>
  <c r="N669" i="1"/>
  <c r="J669" i="1"/>
  <c r="I669" i="1"/>
  <c r="Y668" i="1"/>
  <c r="X668" i="1"/>
  <c r="W668" i="1"/>
  <c r="BU668" i="1" s="1"/>
  <c r="N668" i="1"/>
  <c r="J668" i="1"/>
  <c r="I668" i="1"/>
  <c r="Y667" i="1"/>
  <c r="X667" i="1"/>
  <c r="W667" i="1"/>
  <c r="BU667" i="1" s="1"/>
  <c r="N667" i="1"/>
  <c r="J667" i="1"/>
  <c r="I667" i="1"/>
  <c r="Y666" i="1"/>
  <c r="X666" i="1"/>
  <c r="W666" i="1"/>
  <c r="BU666" i="1" s="1"/>
  <c r="N666" i="1"/>
  <c r="J666" i="1"/>
  <c r="I666" i="1"/>
  <c r="Y665" i="1"/>
  <c r="X665" i="1"/>
  <c r="W665" i="1"/>
  <c r="BU665" i="1" s="1"/>
  <c r="N665" i="1"/>
  <c r="J665" i="1"/>
  <c r="I665" i="1"/>
  <c r="Y664" i="1"/>
  <c r="X664" i="1"/>
  <c r="W664" i="1"/>
  <c r="BU664" i="1" s="1"/>
  <c r="N664" i="1"/>
  <c r="J664" i="1"/>
  <c r="I664" i="1"/>
  <c r="Y663" i="1"/>
  <c r="X663" i="1"/>
  <c r="W663" i="1"/>
  <c r="BU663" i="1" s="1"/>
  <c r="N663" i="1"/>
  <c r="J663" i="1"/>
  <c r="I663" i="1"/>
  <c r="Y662" i="1"/>
  <c r="X662" i="1"/>
  <c r="W662" i="1"/>
  <c r="BU662" i="1" s="1"/>
  <c r="N662" i="1"/>
  <c r="J662" i="1"/>
  <c r="I662" i="1"/>
  <c r="Y661" i="1"/>
  <c r="X661" i="1"/>
  <c r="W661" i="1"/>
  <c r="BU661" i="1" s="1"/>
  <c r="N661" i="1"/>
  <c r="J661" i="1"/>
  <c r="I661" i="1"/>
  <c r="Y660" i="1"/>
  <c r="X660" i="1"/>
  <c r="W660" i="1"/>
  <c r="BU660" i="1" s="1"/>
  <c r="N660" i="1"/>
  <c r="J660" i="1"/>
  <c r="I660" i="1"/>
  <c r="Y659" i="1"/>
  <c r="X659" i="1"/>
  <c r="W659" i="1"/>
  <c r="BU659" i="1" s="1"/>
  <c r="N659" i="1"/>
  <c r="J659" i="1"/>
  <c r="I659" i="1"/>
  <c r="Y658" i="1"/>
  <c r="X658" i="1"/>
  <c r="W658" i="1"/>
  <c r="BU658" i="1" s="1"/>
  <c r="N658" i="1"/>
  <c r="J658" i="1"/>
  <c r="I658" i="1"/>
  <c r="Y657" i="1"/>
  <c r="X657" i="1"/>
  <c r="W657" i="1"/>
  <c r="BU657" i="1" s="1"/>
  <c r="N657" i="1"/>
  <c r="J657" i="1"/>
  <c r="I657" i="1"/>
  <c r="Y656" i="1"/>
  <c r="X656" i="1"/>
  <c r="W656" i="1"/>
  <c r="BU656" i="1" s="1"/>
  <c r="N656" i="1"/>
  <c r="J656" i="1"/>
  <c r="I656" i="1"/>
  <c r="Y655" i="1"/>
  <c r="X655" i="1"/>
  <c r="W655" i="1"/>
  <c r="BU655" i="1" s="1"/>
  <c r="N655" i="1"/>
  <c r="J655" i="1"/>
  <c r="I655" i="1"/>
  <c r="Y654" i="1"/>
  <c r="X654" i="1"/>
  <c r="W654" i="1"/>
  <c r="BU654" i="1" s="1"/>
  <c r="N654" i="1"/>
  <c r="J654" i="1"/>
  <c r="I654" i="1"/>
  <c r="Y653" i="1"/>
  <c r="X653" i="1"/>
  <c r="W653" i="1"/>
  <c r="BU653" i="1" s="1"/>
  <c r="N653" i="1"/>
  <c r="J653" i="1"/>
  <c r="I653" i="1"/>
  <c r="Y652" i="1"/>
  <c r="X652" i="1"/>
  <c r="W652" i="1"/>
  <c r="BU652" i="1" s="1"/>
  <c r="N652" i="1"/>
  <c r="J652" i="1"/>
  <c r="I652" i="1"/>
  <c r="Y651" i="1"/>
  <c r="X651" i="1"/>
  <c r="W651" i="1"/>
  <c r="BU651" i="1" s="1"/>
  <c r="N651" i="1"/>
  <c r="J651" i="1"/>
  <c r="I651" i="1"/>
  <c r="Y650" i="1"/>
  <c r="X650" i="1"/>
  <c r="W650" i="1"/>
  <c r="BU650" i="1" s="1"/>
  <c r="N650" i="1"/>
  <c r="J650" i="1"/>
  <c r="I650" i="1"/>
  <c r="Y649" i="1"/>
  <c r="X649" i="1"/>
  <c r="W649" i="1"/>
  <c r="BU649" i="1" s="1"/>
  <c r="N649" i="1"/>
  <c r="J649" i="1"/>
  <c r="I649" i="1"/>
  <c r="Y648" i="1"/>
  <c r="X648" i="1"/>
  <c r="W648" i="1"/>
  <c r="BU648" i="1" s="1"/>
  <c r="N648" i="1"/>
  <c r="J648" i="1"/>
  <c r="I648" i="1"/>
  <c r="Y647" i="1"/>
  <c r="X647" i="1"/>
  <c r="W647" i="1"/>
  <c r="BU647" i="1" s="1"/>
  <c r="N647" i="1"/>
  <c r="J647" i="1"/>
  <c r="I647" i="1"/>
  <c r="Y646" i="1"/>
  <c r="X646" i="1"/>
  <c r="W646" i="1"/>
  <c r="BU646" i="1" s="1"/>
  <c r="N646" i="1"/>
  <c r="J646" i="1"/>
  <c r="I646" i="1"/>
  <c r="Y645" i="1"/>
  <c r="X645" i="1"/>
  <c r="W645" i="1"/>
  <c r="BU645" i="1" s="1"/>
  <c r="N645" i="1"/>
  <c r="J645" i="1"/>
  <c r="I645" i="1"/>
  <c r="Y644" i="1"/>
  <c r="X644" i="1"/>
  <c r="W644" i="1"/>
  <c r="BU644" i="1" s="1"/>
  <c r="N644" i="1"/>
  <c r="J644" i="1"/>
  <c r="I644" i="1"/>
  <c r="Y643" i="1"/>
  <c r="X643" i="1"/>
  <c r="W643" i="1"/>
  <c r="BU643" i="1" s="1"/>
  <c r="N643" i="1"/>
  <c r="J643" i="1"/>
  <c r="I643" i="1"/>
  <c r="Y642" i="1"/>
  <c r="X642" i="1"/>
  <c r="W642" i="1"/>
  <c r="BU642" i="1" s="1"/>
  <c r="N642" i="1"/>
  <c r="J642" i="1"/>
  <c r="I642" i="1"/>
  <c r="Y641" i="1"/>
  <c r="X641" i="1"/>
  <c r="W641" i="1"/>
  <c r="BU641" i="1" s="1"/>
  <c r="N641" i="1"/>
  <c r="J641" i="1"/>
  <c r="I641" i="1"/>
  <c r="Y640" i="1"/>
  <c r="X640" i="1"/>
  <c r="W640" i="1"/>
  <c r="BU640" i="1" s="1"/>
  <c r="N640" i="1"/>
  <c r="J640" i="1"/>
  <c r="I640" i="1"/>
  <c r="Y639" i="1"/>
  <c r="X639" i="1"/>
  <c r="W639" i="1"/>
  <c r="BU639" i="1" s="1"/>
  <c r="N639" i="1"/>
  <c r="J639" i="1"/>
  <c r="I639" i="1"/>
  <c r="Y638" i="1"/>
  <c r="X638" i="1"/>
  <c r="W638" i="1"/>
  <c r="BU638" i="1" s="1"/>
  <c r="N638" i="1"/>
  <c r="J638" i="1"/>
  <c r="I638" i="1"/>
  <c r="Y637" i="1"/>
  <c r="X637" i="1"/>
  <c r="W637" i="1"/>
  <c r="BU637" i="1" s="1"/>
  <c r="N637" i="1"/>
  <c r="J637" i="1"/>
  <c r="I637" i="1"/>
  <c r="Y636" i="1"/>
  <c r="X636" i="1"/>
  <c r="W636" i="1"/>
  <c r="BU636" i="1" s="1"/>
  <c r="N636" i="1"/>
  <c r="J636" i="1"/>
  <c r="I636" i="1"/>
  <c r="Y635" i="1"/>
  <c r="X635" i="1"/>
  <c r="W635" i="1"/>
  <c r="BU635" i="1" s="1"/>
  <c r="N635" i="1"/>
  <c r="J635" i="1"/>
  <c r="I635" i="1"/>
  <c r="Y634" i="1"/>
  <c r="X634" i="1"/>
  <c r="W634" i="1"/>
  <c r="BU634" i="1" s="1"/>
  <c r="N634" i="1"/>
  <c r="J634" i="1"/>
  <c r="I634" i="1"/>
  <c r="Y633" i="1"/>
  <c r="X633" i="1"/>
  <c r="W633" i="1"/>
  <c r="BU633" i="1" s="1"/>
  <c r="N633" i="1"/>
  <c r="J633" i="1"/>
  <c r="I633" i="1"/>
  <c r="Y632" i="1"/>
  <c r="X632" i="1"/>
  <c r="W632" i="1"/>
  <c r="BU632" i="1" s="1"/>
  <c r="N632" i="1"/>
  <c r="J632" i="1"/>
  <c r="I632" i="1"/>
  <c r="Y631" i="1"/>
  <c r="X631" i="1"/>
  <c r="W631" i="1"/>
  <c r="BU631" i="1" s="1"/>
  <c r="N631" i="1"/>
  <c r="J631" i="1"/>
  <c r="I631" i="1"/>
  <c r="Y630" i="1"/>
  <c r="X630" i="1"/>
  <c r="W630" i="1"/>
  <c r="BU630" i="1" s="1"/>
  <c r="N630" i="1"/>
  <c r="J630" i="1"/>
  <c r="I630" i="1"/>
  <c r="Y629" i="1"/>
  <c r="X629" i="1"/>
  <c r="W629" i="1"/>
  <c r="BU629" i="1" s="1"/>
  <c r="N629" i="1"/>
  <c r="J629" i="1"/>
  <c r="I629" i="1"/>
  <c r="Y628" i="1"/>
  <c r="X628" i="1"/>
  <c r="W628" i="1"/>
  <c r="BU628" i="1" s="1"/>
  <c r="N628" i="1"/>
  <c r="J628" i="1"/>
  <c r="I628" i="1"/>
  <c r="Y627" i="1"/>
  <c r="X627" i="1"/>
  <c r="W627" i="1"/>
  <c r="BU627" i="1" s="1"/>
  <c r="N627" i="1"/>
  <c r="J627" i="1"/>
  <c r="I627" i="1"/>
  <c r="Y626" i="1"/>
  <c r="X626" i="1"/>
  <c r="W626" i="1"/>
  <c r="BU626" i="1" s="1"/>
  <c r="N626" i="1"/>
  <c r="J626" i="1"/>
  <c r="I626" i="1"/>
  <c r="Y625" i="1"/>
  <c r="X625" i="1"/>
  <c r="W625" i="1"/>
  <c r="BU625" i="1" s="1"/>
  <c r="N625" i="1"/>
  <c r="J625" i="1"/>
  <c r="I625" i="1"/>
  <c r="Y624" i="1"/>
  <c r="X624" i="1"/>
  <c r="W624" i="1"/>
  <c r="BU624" i="1" s="1"/>
  <c r="N624" i="1"/>
  <c r="J624" i="1"/>
  <c r="I624" i="1"/>
  <c r="Y623" i="1"/>
  <c r="X623" i="1"/>
  <c r="W623" i="1"/>
  <c r="BU623" i="1" s="1"/>
  <c r="N623" i="1"/>
  <c r="J623" i="1"/>
  <c r="I623" i="1"/>
  <c r="Y622" i="1"/>
  <c r="X622" i="1"/>
  <c r="W622" i="1"/>
  <c r="BU622" i="1" s="1"/>
  <c r="N622" i="1"/>
  <c r="J622" i="1"/>
  <c r="I622" i="1"/>
  <c r="Y621" i="1"/>
  <c r="X621" i="1"/>
  <c r="W621" i="1"/>
  <c r="BU621" i="1" s="1"/>
  <c r="N621" i="1"/>
  <c r="J621" i="1"/>
  <c r="I621" i="1"/>
  <c r="Y620" i="1"/>
  <c r="X620" i="1"/>
  <c r="W620" i="1"/>
  <c r="BU620" i="1" s="1"/>
  <c r="N620" i="1"/>
  <c r="J620" i="1"/>
  <c r="I620" i="1"/>
  <c r="Y619" i="1"/>
  <c r="X619" i="1"/>
  <c r="W619" i="1"/>
  <c r="BU619" i="1" s="1"/>
  <c r="N619" i="1"/>
  <c r="J619" i="1"/>
  <c r="I619" i="1"/>
  <c r="Y618" i="1"/>
  <c r="X618" i="1"/>
  <c r="W618" i="1"/>
  <c r="BU618" i="1" s="1"/>
  <c r="N618" i="1"/>
  <c r="J618" i="1"/>
  <c r="I618" i="1"/>
  <c r="Y617" i="1"/>
  <c r="X617" i="1"/>
  <c r="W617" i="1"/>
  <c r="BU617" i="1" s="1"/>
  <c r="N617" i="1"/>
  <c r="J617" i="1"/>
  <c r="I617" i="1"/>
  <c r="Y616" i="1"/>
  <c r="X616" i="1"/>
  <c r="W616" i="1"/>
  <c r="BU616" i="1" s="1"/>
  <c r="N616" i="1"/>
  <c r="J616" i="1"/>
  <c r="I616" i="1"/>
  <c r="Y615" i="1"/>
  <c r="X615" i="1"/>
  <c r="W615" i="1"/>
  <c r="BU615" i="1" s="1"/>
  <c r="N615" i="1"/>
  <c r="J615" i="1"/>
  <c r="I615" i="1"/>
  <c r="Y614" i="1"/>
  <c r="X614" i="1"/>
  <c r="W614" i="1"/>
  <c r="BU614" i="1" s="1"/>
  <c r="N614" i="1"/>
  <c r="J614" i="1"/>
  <c r="I614" i="1"/>
  <c r="Y613" i="1"/>
  <c r="X613" i="1"/>
  <c r="W613" i="1"/>
  <c r="BU613" i="1" s="1"/>
  <c r="N613" i="1"/>
  <c r="J613" i="1"/>
  <c r="I613" i="1"/>
  <c r="Y612" i="1"/>
  <c r="X612" i="1"/>
  <c r="W612" i="1"/>
  <c r="BU612" i="1" s="1"/>
  <c r="N612" i="1"/>
  <c r="J612" i="1"/>
  <c r="I612" i="1"/>
  <c r="Y611" i="1"/>
  <c r="X611" i="1"/>
  <c r="W611" i="1"/>
  <c r="BU611" i="1" s="1"/>
  <c r="N611" i="1"/>
  <c r="J611" i="1"/>
  <c r="I611" i="1"/>
  <c r="Y610" i="1"/>
  <c r="X610" i="1"/>
  <c r="W610" i="1"/>
  <c r="BU610" i="1" s="1"/>
  <c r="N610" i="1"/>
  <c r="J610" i="1"/>
  <c r="I610" i="1"/>
  <c r="Y609" i="1"/>
  <c r="X609" i="1"/>
  <c r="W609" i="1"/>
  <c r="BU609" i="1" s="1"/>
  <c r="N609" i="1"/>
  <c r="J609" i="1"/>
  <c r="I609" i="1"/>
  <c r="Y608" i="1"/>
  <c r="X608" i="1"/>
  <c r="W608" i="1"/>
  <c r="BU608" i="1" s="1"/>
  <c r="N608" i="1"/>
  <c r="J608" i="1"/>
  <c r="I608" i="1"/>
  <c r="Y607" i="1"/>
  <c r="X607" i="1"/>
  <c r="W607" i="1"/>
  <c r="BU607" i="1" s="1"/>
  <c r="N607" i="1"/>
  <c r="J607" i="1"/>
  <c r="I607" i="1"/>
  <c r="Y606" i="1"/>
  <c r="X606" i="1"/>
  <c r="W606" i="1"/>
  <c r="BU606" i="1" s="1"/>
  <c r="N606" i="1"/>
  <c r="J606" i="1"/>
  <c r="I606" i="1"/>
  <c r="Y605" i="1"/>
  <c r="X605" i="1"/>
  <c r="W605" i="1"/>
  <c r="BU605" i="1" s="1"/>
  <c r="N605" i="1"/>
  <c r="J605" i="1"/>
  <c r="I605" i="1"/>
  <c r="Y604" i="1"/>
  <c r="X604" i="1"/>
  <c r="W604" i="1"/>
  <c r="BU604" i="1" s="1"/>
  <c r="N604" i="1"/>
  <c r="J604" i="1"/>
  <c r="I604" i="1"/>
  <c r="Y603" i="1"/>
  <c r="X603" i="1"/>
  <c r="W603" i="1"/>
  <c r="BU603" i="1" s="1"/>
  <c r="N603" i="1"/>
  <c r="J603" i="1"/>
  <c r="I603" i="1"/>
  <c r="Y602" i="1"/>
  <c r="X602" i="1"/>
  <c r="W602" i="1"/>
  <c r="BU602" i="1" s="1"/>
  <c r="N602" i="1"/>
  <c r="J602" i="1"/>
  <c r="I602" i="1"/>
  <c r="Y601" i="1"/>
  <c r="X601" i="1"/>
  <c r="W601" i="1"/>
  <c r="BU601" i="1" s="1"/>
  <c r="N601" i="1"/>
  <c r="J601" i="1"/>
  <c r="I601" i="1"/>
  <c r="Y600" i="1"/>
  <c r="X600" i="1"/>
  <c r="W600" i="1"/>
  <c r="BU600" i="1" s="1"/>
  <c r="N600" i="1"/>
  <c r="J600" i="1"/>
  <c r="I600" i="1"/>
  <c r="Y599" i="1"/>
  <c r="X599" i="1"/>
  <c r="W599" i="1"/>
  <c r="BU599" i="1" s="1"/>
  <c r="N599" i="1"/>
  <c r="J599" i="1"/>
  <c r="I599" i="1"/>
  <c r="Y598" i="1"/>
  <c r="X598" i="1"/>
  <c r="W598" i="1"/>
  <c r="BU598" i="1" s="1"/>
  <c r="N598" i="1"/>
  <c r="J598" i="1"/>
  <c r="I598" i="1"/>
  <c r="Y597" i="1"/>
  <c r="X597" i="1"/>
  <c r="W597" i="1"/>
  <c r="BU597" i="1" s="1"/>
  <c r="N597" i="1"/>
  <c r="J597" i="1"/>
  <c r="I597" i="1"/>
  <c r="Y596" i="1"/>
  <c r="X596" i="1"/>
  <c r="W596" i="1"/>
  <c r="BU596" i="1" s="1"/>
  <c r="N596" i="1"/>
  <c r="J596" i="1"/>
  <c r="I596" i="1"/>
  <c r="Y595" i="1"/>
  <c r="X595" i="1"/>
  <c r="W595" i="1"/>
  <c r="BU595" i="1" s="1"/>
  <c r="N595" i="1"/>
  <c r="J595" i="1"/>
  <c r="I595" i="1"/>
  <c r="Y594" i="1"/>
  <c r="X594" i="1"/>
  <c r="W594" i="1"/>
  <c r="BU594" i="1" s="1"/>
  <c r="N594" i="1"/>
  <c r="J594" i="1"/>
  <c r="I594" i="1"/>
  <c r="Y593" i="1"/>
  <c r="X593" i="1"/>
  <c r="W593" i="1"/>
  <c r="BU593" i="1" s="1"/>
  <c r="N593" i="1"/>
  <c r="J593" i="1"/>
  <c r="I593" i="1"/>
  <c r="Y592" i="1"/>
  <c r="X592" i="1"/>
  <c r="W592" i="1"/>
  <c r="BU592" i="1" s="1"/>
  <c r="N592" i="1"/>
  <c r="J592" i="1"/>
  <c r="I592" i="1"/>
  <c r="Y591" i="1"/>
  <c r="X591" i="1"/>
  <c r="W591" i="1"/>
  <c r="BU591" i="1" s="1"/>
  <c r="N591" i="1"/>
  <c r="J591" i="1"/>
  <c r="I591" i="1"/>
  <c r="Y590" i="1"/>
  <c r="X590" i="1"/>
  <c r="W590" i="1"/>
  <c r="BU590" i="1" s="1"/>
  <c r="N590" i="1"/>
  <c r="J590" i="1"/>
  <c r="I590" i="1"/>
  <c r="Y589" i="1"/>
  <c r="X589" i="1"/>
  <c r="W589" i="1"/>
  <c r="BU589" i="1" s="1"/>
  <c r="N589" i="1"/>
  <c r="J589" i="1"/>
  <c r="I589" i="1"/>
  <c r="Y588" i="1"/>
  <c r="X588" i="1"/>
  <c r="W588" i="1"/>
  <c r="BU588" i="1" s="1"/>
  <c r="N588" i="1"/>
  <c r="J588" i="1"/>
  <c r="I588" i="1"/>
  <c r="Y587" i="1"/>
  <c r="X587" i="1"/>
  <c r="W587" i="1"/>
  <c r="BU587" i="1" s="1"/>
  <c r="N587" i="1"/>
  <c r="J587" i="1"/>
  <c r="I587" i="1"/>
  <c r="Y586" i="1"/>
  <c r="X586" i="1"/>
  <c r="W586" i="1"/>
  <c r="BU586" i="1" s="1"/>
  <c r="N586" i="1"/>
  <c r="J586" i="1"/>
  <c r="I586" i="1"/>
  <c r="Y585" i="1"/>
  <c r="X585" i="1"/>
  <c r="W585" i="1"/>
  <c r="BU585" i="1" s="1"/>
  <c r="N585" i="1"/>
  <c r="J585" i="1"/>
  <c r="I585" i="1"/>
  <c r="Y584" i="1"/>
  <c r="X584" i="1"/>
  <c r="W584" i="1"/>
  <c r="BU584" i="1" s="1"/>
  <c r="N584" i="1"/>
  <c r="J584" i="1"/>
  <c r="I584" i="1"/>
  <c r="Y583" i="1"/>
  <c r="X583" i="1"/>
  <c r="W583" i="1"/>
  <c r="BU583" i="1" s="1"/>
  <c r="N583" i="1"/>
  <c r="J583" i="1"/>
  <c r="I583" i="1"/>
  <c r="Y582" i="1"/>
  <c r="X582" i="1"/>
  <c r="W582" i="1"/>
  <c r="BU582" i="1" s="1"/>
  <c r="N582" i="1"/>
  <c r="J582" i="1"/>
  <c r="I582" i="1"/>
  <c r="Y581" i="1"/>
  <c r="X581" i="1"/>
  <c r="W581" i="1"/>
  <c r="BU581" i="1" s="1"/>
  <c r="N581" i="1"/>
  <c r="J581" i="1"/>
  <c r="I581" i="1"/>
  <c r="Y580" i="1"/>
  <c r="X580" i="1"/>
  <c r="W580" i="1"/>
  <c r="BU580" i="1" s="1"/>
  <c r="N580" i="1"/>
  <c r="J580" i="1"/>
  <c r="I580" i="1"/>
  <c r="Y579" i="1"/>
  <c r="X579" i="1"/>
  <c r="W579" i="1"/>
  <c r="BU579" i="1" s="1"/>
  <c r="N579" i="1"/>
  <c r="J579" i="1"/>
  <c r="I579" i="1"/>
  <c r="Y578" i="1"/>
  <c r="X578" i="1"/>
  <c r="W578" i="1"/>
  <c r="BU578" i="1" s="1"/>
  <c r="N578" i="1"/>
  <c r="J578" i="1"/>
  <c r="I578" i="1"/>
  <c r="Y577" i="1"/>
  <c r="X577" i="1"/>
  <c r="W577" i="1"/>
  <c r="BU577" i="1" s="1"/>
  <c r="N577" i="1"/>
  <c r="J577" i="1"/>
  <c r="I577" i="1"/>
  <c r="Y576" i="1"/>
  <c r="X576" i="1"/>
  <c r="W576" i="1"/>
  <c r="BU576" i="1" s="1"/>
  <c r="N576" i="1"/>
  <c r="J576" i="1"/>
  <c r="I576" i="1"/>
  <c r="Y575" i="1"/>
  <c r="X575" i="1"/>
  <c r="W575" i="1"/>
  <c r="BU575" i="1" s="1"/>
  <c r="N575" i="1"/>
  <c r="J575" i="1"/>
  <c r="I575" i="1"/>
  <c r="Y574" i="1"/>
  <c r="X574" i="1"/>
  <c r="W574" i="1"/>
  <c r="BU574" i="1" s="1"/>
  <c r="N574" i="1"/>
  <c r="J574" i="1"/>
  <c r="I574" i="1"/>
  <c r="Y573" i="1"/>
  <c r="X573" i="1"/>
  <c r="W573" i="1"/>
  <c r="BU573" i="1" s="1"/>
  <c r="N573" i="1"/>
  <c r="J573" i="1"/>
  <c r="I573" i="1"/>
  <c r="Y572" i="1"/>
  <c r="X572" i="1"/>
  <c r="W572" i="1"/>
  <c r="BU572" i="1" s="1"/>
  <c r="N572" i="1"/>
  <c r="J572" i="1"/>
  <c r="I572" i="1"/>
  <c r="Y571" i="1"/>
  <c r="X571" i="1"/>
  <c r="W571" i="1"/>
  <c r="BU571" i="1" s="1"/>
  <c r="N571" i="1"/>
  <c r="J571" i="1"/>
  <c r="I571" i="1"/>
  <c r="Y570" i="1"/>
  <c r="X570" i="1"/>
  <c r="W570" i="1"/>
  <c r="BU570" i="1" s="1"/>
  <c r="N570" i="1"/>
  <c r="J570" i="1"/>
  <c r="I570" i="1"/>
  <c r="Y569" i="1"/>
  <c r="X569" i="1"/>
  <c r="W569" i="1"/>
  <c r="BU569" i="1" s="1"/>
  <c r="N569" i="1"/>
  <c r="J569" i="1"/>
  <c r="I569" i="1"/>
  <c r="Y568" i="1"/>
  <c r="X568" i="1"/>
  <c r="W568" i="1"/>
  <c r="BU568" i="1" s="1"/>
  <c r="N568" i="1"/>
  <c r="J568" i="1"/>
  <c r="I568" i="1"/>
  <c r="Y567" i="1"/>
  <c r="X567" i="1"/>
  <c r="W567" i="1"/>
  <c r="BU567" i="1" s="1"/>
  <c r="N567" i="1"/>
  <c r="J567" i="1"/>
  <c r="I567" i="1"/>
  <c r="Y566" i="1"/>
  <c r="X566" i="1"/>
  <c r="W566" i="1"/>
  <c r="BU566" i="1" s="1"/>
  <c r="N566" i="1"/>
  <c r="J566" i="1"/>
  <c r="I566" i="1"/>
  <c r="Y565" i="1"/>
  <c r="X565" i="1"/>
  <c r="W565" i="1"/>
  <c r="BU565" i="1" s="1"/>
  <c r="N565" i="1"/>
  <c r="J565" i="1"/>
  <c r="I565" i="1"/>
  <c r="Y564" i="1"/>
  <c r="X564" i="1"/>
  <c r="W564" i="1"/>
  <c r="BU564" i="1" s="1"/>
  <c r="N564" i="1"/>
  <c r="J564" i="1"/>
  <c r="I564" i="1"/>
  <c r="Y563" i="1"/>
  <c r="X563" i="1"/>
  <c r="W563" i="1"/>
  <c r="BU563" i="1" s="1"/>
  <c r="N563" i="1"/>
  <c r="J563" i="1"/>
  <c r="I563" i="1"/>
  <c r="Y562" i="1"/>
  <c r="X562" i="1"/>
  <c r="W562" i="1"/>
  <c r="BU562" i="1" s="1"/>
  <c r="N562" i="1"/>
  <c r="J562" i="1"/>
  <c r="I562" i="1"/>
  <c r="Y561" i="1"/>
  <c r="X561" i="1"/>
  <c r="W561" i="1"/>
  <c r="BU561" i="1" s="1"/>
  <c r="N561" i="1"/>
  <c r="J561" i="1"/>
  <c r="I561" i="1"/>
  <c r="Y560" i="1"/>
  <c r="X560" i="1"/>
  <c r="W560" i="1"/>
  <c r="BU560" i="1" s="1"/>
  <c r="N560" i="1"/>
  <c r="J560" i="1"/>
  <c r="I560" i="1"/>
  <c r="Y559" i="1"/>
  <c r="X559" i="1"/>
  <c r="W559" i="1"/>
  <c r="BU559" i="1" s="1"/>
  <c r="N559" i="1"/>
  <c r="J559" i="1"/>
  <c r="I559" i="1"/>
  <c r="Y558" i="1"/>
  <c r="X558" i="1"/>
  <c r="W558" i="1"/>
  <c r="BU558" i="1" s="1"/>
  <c r="N558" i="1"/>
  <c r="J558" i="1"/>
  <c r="I558" i="1"/>
  <c r="Y557" i="1"/>
  <c r="X557" i="1"/>
  <c r="W557" i="1"/>
  <c r="BU557" i="1" s="1"/>
  <c r="N557" i="1"/>
  <c r="J557" i="1"/>
  <c r="I557" i="1"/>
  <c r="Y556" i="1"/>
  <c r="X556" i="1"/>
  <c r="W556" i="1"/>
  <c r="BU556" i="1" s="1"/>
  <c r="N556" i="1"/>
  <c r="J556" i="1"/>
  <c r="I556" i="1"/>
  <c r="Y555" i="1"/>
  <c r="X555" i="1"/>
  <c r="W555" i="1"/>
  <c r="BU555" i="1" s="1"/>
  <c r="N555" i="1"/>
  <c r="J555" i="1"/>
  <c r="I555" i="1"/>
  <c r="Y554" i="1"/>
  <c r="X554" i="1"/>
  <c r="W554" i="1"/>
  <c r="BU554" i="1" s="1"/>
  <c r="N554" i="1"/>
  <c r="J554" i="1"/>
  <c r="I554" i="1"/>
  <c r="Y553" i="1"/>
  <c r="X553" i="1"/>
  <c r="W553" i="1"/>
  <c r="BU553" i="1" s="1"/>
  <c r="N553" i="1"/>
  <c r="J553" i="1"/>
  <c r="I553" i="1"/>
  <c r="Y552" i="1"/>
  <c r="X552" i="1"/>
  <c r="W552" i="1"/>
  <c r="BU552" i="1" s="1"/>
  <c r="N552" i="1"/>
  <c r="J552" i="1"/>
  <c r="I552" i="1"/>
  <c r="Y551" i="1"/>
  <c r="X551" i="1"/>
  <c r="W551" i="1"/>
  <c r="BU551" i="1" s="1"/>
  <c r="N551" i="1"/>
  <c r="J551" i="1"/>
  <c r="I551" i="1"/>
  <c r="Y550" i="1"/>
  <c r="X550" i="1"/>
  <c r="W550" i="1"/>
  <c r="BU550" i="1" s="1"/>
  <c r="N550" i="1"/>
  <c r="J550" i="1"/>
  <c r="I550" i="1"/>
  <c r="Y549" i="1"/>
  <c r="X549" i="1"/>
  <c r="W549" i="1"/>
  <c r="BU549" i="1" s="1"/>
  <c r="N549" i="1"/>
  <c r="J549" i="1"/>
  <c r="I549" i="1"/>
  <c r="Y548" i="1"/>
  <c r="X548" i="1"/>
  <c r="W548" i="1"/>
  <c r="BU548" i="1" s="1"/>
  <c r="N548" i="1"/>
  <c r="J548" i="1"/>
  <c r="I548" i="1"/>
  <c r="Y547" i="1"/>
  <c r="X547" i="1"/>
  <c r="W547" i="1"/>
  <c r="BU547" i="1" s="1"/>
  <c r="N547" i="1"/>
  <c r="J547" i="1"/>
  <c r="I547" i="1"/>
  <c r="Y546" i="1"/>
  <c r="X546" i="1"/>
  <c r="W546" i="1"/>
  <c r="BU546" i="1" s="1"/>
  <c r="N546" i="1"/>
  <c r="J546" i="1"/>
  <c r="I546" i="1"/>
  <c r="Y545" i="1"/>
  <c r="X545" i="1"/>
  <c r="W545" i="1"/>
  <c r="BU545" i="1" s="1"/>
  <c r="N545" i="1"/>
  <c r="J545" i="1"/>
  <c r="I545" i="1"/>
  <c r="Y544" i="1"/>
  <c r="X544" i="1"/>
  <c r="W544" i="1"/>
  <c r="BU544" i="1" s="1"/>
  <c r="N544" i="1"/>
  <c r="J544" i="1"/>
  <c r="I544" i="1"/>
  <c r="Y543" i="1"/>
  <c r="X543" i="1"/>
  <c r="W543" i="1"/>
  <c r="BU543" i="1" s="1"/>
  <c r="N543" i="1"/>
  <c r="J543" i="1"/>
  <c r="I543" i="1"/>
  <c r="Y542" i="1"/>
  <c r="X542" i="1"/>
  <c r="W542" i="1"/>
  <c r="BU542" i="1" s="1"/>
  <c r="N542" i="1"/>
  <c r="J542" i="1"/>
  <c r="I542" i="1"/>
  <c r="Y541" i="1"/>
  <c r="X541" i="1"/>
  <c r="W541" i="1"/>
  <c r="BU541" i="1" s="1"/>
  <c r="N541" i="1"/>
  <c r="J541" i="1"/>
  <c r="I541" i="1"/>
  <c r="Y540" i="1"/>
  <c r="X540" i="1"/>
  <c r="W540" i="1"/>
  <c r="BU540" i="1" s="1"/>
  <c r="N540" i="1"/>
  <c r="J540" i="1"/>
  <c r="I540" i="1"/>
  <c r="Y539" i="1"/>
  <c r="X539" i="1"/>
  <c r="W539" i="1"/>
  <c r="BU539" i="1" s="1"/>
  <c r="N539" i="1"/>
  <c r="J539" i="1"/>
  <c r="I539" i="1"/>
  <c r="Y538" i="1"/>
  <c r="X538" i="1"/>
  <c r="W538" i="1"/>
  <c r="BU538" i="1" s="1"/>
  <c r="N538" i="1"/>
  <c r="J538" i="1"/>
  <c r="I538" i="1"/>
  <c r="Y537" i="1"/>
  <c r="X537" i="1"/>
  <c r="W537" i="1"/>
  <c r="BU537" i="1" s="1"/>
  <c r="N537" i="1"/>
  <c r="J537" i="1"/>
  <c r="I537" i="1"/>
  <c r="Y536" i="1"/>
  <c r="X536" i="1"/>
  <c r="W536" i="1"/>
  <c r="BU536" i="1" s="1"/>
  <c r="N536" i="1"/>
  <c r="J536" i="1"/>
  <c r="I536" i="1"/>
  <c r="Y535" i="1"/>
  <c r="X535" i="1"/>
  <c r="W535" i="1"/>
  <c r="BU535" i="1" s="1"/>
  <c r="N535" i="1"/>
  <c r="J535" i="1"/>
  <c r="I535" i="1"/>
  <c r="Y534" i="1"/>
  <c r="X534" i="1"/>
  <c r="W534" i="1"/>
  <c r="BU534" i="1" s="1"/>
  <c r="N534" i="1"/>
  <c r="J534" i="1"/>
  <c r="I534" i="1"/>
  <c r="Y533" i="1"/>
  <c r="X533" i="1"/>
  <c r="W533" i="1"/>
  <c r="BU533" i="1" s="1"/>
  <c r="N533" i="1"/>
  <c r="J533" i="1"/>
  <c r="I533" i="1"/>
  <c r="Y532" i="1"/>
  <c r="X532" i="1"/>
  <c r="W532" i="1"/>
  <c r="BU532" i="1" s="1"/>
  <c r="N532" i="1"/>
  <c r="J532" i="1"/>
  <c r="I532" i="1"/>
  <c r="Y531" i="1"/>
  <c r="X531" i="1"/>
  <c r="W531" i="1"/>
  <c r="BU531" i="1" s="1"/>
  <c r="N531" i="1"/>
  <c r="J531" i="1"/>
  <c r="I531" i="1"/>
  <c r="Y530" i="1"/>
  <c r="X530" i="1"/>
  <c r="W530" i="1"/>
  <c r="BU530" i="1" s="1"/>
  <c r="N530" i="1"/>
  <c r="J530" i="1"/>
  <c r="I530" i="1"/>
  <c r="Y529" i="1"/>
  <c r="X529" i="1"/>
  <c r="W529" i="1"/>
  <c r="BU529" i="1" s="1"/>
  <c r="N529" i="1"/>
  <c r="J529" i="1"/>
  <c r="I529" i="1"/>
  <c r="Y528" i="1"/>
  <c r="X528" i="1"/>
  <c r="W528" i="1"/>
  <c r="BU528" i="1" s="1"/>
  <c r="N528" i="1"/>
  <c r="J528" i="1"/>
  <c r="I528" i="1"/>
  <c r="Y527" i="1"/>
  <c r="X527" i="1"/>
  <c r="W527" i="1"/>
  <c r="BU527" i="1" s="1"/>
  <c r="N527" i="1"/>
  <c r="J527" i="1"/>
  <c r="I527" i="1"/>
  <c r="Y526" i="1"/>
  <c r="X526" i="1"/>
  <c r="W526" i="1"/>
  <c r="BU526" i="1" s="1"/>
  <c r="N526" i="1"/>
  <c r="J526" i="1"/>
  <c r="I526" i="1"/>
  <c r="Y525" i="1"/>
  <c r="X525" i="1"/>
  <c r="W525" i="1"/>
  <c r="BU525" i="1" s="1"/>
  <c r="N525" i="1"/>
  <c r="J525" i="1"/>
  <c r="I525" i="1"/>
  <c r="Y524" i="1"/>
  <c r="X524" i="1"/>
  <c r="W524" i="1"/>
  <c r="BU524" i="1" s="1"/>
  <c r="N524" i="1"/>
  <c r="J524" i="1"/>
  <c r="I524" i="1"/>
  <c r="Y523" i="1"/>
  <c r="X523" i="1"/>
  <c r="W523" i="1"/>
  <c r="BU523" i="1" s="1"/>
  <c r="N523" i="1"/>
  <c r="J523" i="1"/>
  <c r="I523" i="1"/>
  <c r="Y522" i="1"/>
  <c r="X522" i="1"/>
  <c r="W522" i="1"/>
  <c r="BU522" i="1" s="1"/>
  <c r="N522" i="1"/>
  <c r="J522" i="1"/>
  <c r="I522" i="1"/>
  <c r="Y521" i="1"/>
  <c r="X521" i="1"/>
  <c r="W521" i="1"/>
  <c r="BU521" i="1" s="1"/>
  <c r="N521" i="1"/>
  <c r="J521" i="1"/>
  <c r="I521" i="1"/>
  <c r="Y520" i="1"/>
  <c r="X520" i="1"/>
  <c r="W520" i="1"/>
  <c r="BU520" i="1" s="1"/>
  <c r="N520" i="1"/>
  <c r="J520" i="1"/>
  <c r="I520" i="1"/>
  <c r="Y519" i="1"/>
  <c r="X519" i="1"/>
  <c r="W519" i="1"/>
  <c r="BU519" i="1" s="1"/>
  <c r="N519" i="1"/>
  <c r="J519" i="1"/>
  <c r="I519" i="1"/>
  <c r="Y518" i="1"/>
  <c r="X518" i="1"/>
  <c r="W518" i="1"/>
  <c r="BU518" i="1" s="1"/>
  <c r="N518" i="1"/>
  <c r="J518" i="1"/>
  <c r="I518" i="1"/>
  <c r="Y517" i="1"/>
  <c r="X517" i="1"/>
  <c r="W517" i="1"/>
  <c r="BU517" i="1" s="1"/>
  <c r="N517" i="1"/>
  <c r="J517" i="1"/>
  <c r="I517" i="1"/>
  <c r="Y516" i="1"/>
  <c r="X516" i="1"/>
  <c r="W516" i="1"/>
  <c r="BU516" i="1" s="1"/>
  <c r="N516" i="1"/>
  <c r="J516" i="1"/>
  <c r="I516" i="1"/>
  <c r="Y515" i="1"/>
  <c r="X515" i="1"/>
  <c r="W515" i="1"/>
  <c r="BU515" i="1" s="1"/>
  <c r="N515" i="1"/>
  <c r="J515" i="1"/>
  <c r="I515" i="1"/>
  <c r="Y514" i="1"/>
  <c r="X514" i="1"/>
  <c r="W514" i="1"/>
  <c r="BU514" i="1" s="1"/>
  <c r="N514" i="1"/>
  <c r="J514" i="1"/>
  <c r="I514" i="1"/>
  <c r="Y513" i="1"/>
  <c r="X513" i="1"/>
  <c r="W513" i="1"/>
  <c r="BU513" i="1" s="1"/>
  <c r="N513" i="1"/>
  <c r="J513" i="1"/>
  <c r="I513" i="1"/>
  <c r="Y512" i="1"/>
  <c r="X512" i="1"/>
  <c r="W512" i="1"/>
  <c r="BU512" i="1" s="1"/>
  <c r="N512" i="1"/>
  <c r="J512" i="1"/>
  <c r="I512" i="1"/>
  <c r="Y511" i="1"/>
  <c r="X511" i="1"/>
  <c r="W511" i="1"/>
  <c r="BU511" i="1" s="1"/>
  <c r="N511" i="1"/>
  <c r="J511" i="1"/>
  <c r="I511" i="1"/>
  <c r="Y510" i="1"/>
  <c r="X510" i="1"/>
  <c r="W510" i="1"/>
  <c r="BU510" i="1" s="1"/>
  <c r="N510" i="1"/>
  <c r="J510" i="1"/>
  <c r="I510" i="1"/>
  <c r="Y509" i="1"/>
  <c r="X509" i="1"/>
  <c r="W509" i="1"/>
  <c r="BU509" i="1" s="1"/>
  <c r="N509" i="1"/>
  <c r="J509" i="1"/>
  <c r="I509" i="1"/>
  <c r="Y508" i="1"/>
  <c r="X508" i="1"/>
  <c r="W508" i="1"/>
  <c r="BU508" i="1" s="1"/>
  <c r="N508" i="1"/>
  <c r="J508" i="1"/>
  <c r="I508" i="1"/>
  <c r="Y507" i="1"/>
  <c r="X507" i="1"/>
  <c r="W507" i="1"/>
  <c r="BU507" i="1" s="1"/>
  <c r="N507" i="1"/>
  <c r="J507" i="1"/>
  <c r="I507" i="1"/>
  <c r="Y506" i="1"/>
  <c r="X506" i="1"/>
  <c r="W506" i="1"/>
  <c r="BU506" i="1" s="1"/>
  <c r="N506" i="1"/>
  <c r="J506" i="1"/>
  <c r="I506" i="1"/>
  <c r="Y505" i="1"/>
  <c r="X505" i="1"/>
  <c r="W505" i="1"/>
  <c r="BU505" i="1" s="1"/>
  <c r="N505" i="1"/>
  <c r="J505" i="1"/>
  <c r="I505" i="1"/>
  <c r="Y504" i="1"/>
  <c r="X504" i="1"/>
  <c r="W504" i="1"/>
  <c r="BU504" i="1" s="1"/>
  <c r="N504" i="1"/>
  <c r="J504" i="1"/>
  <c r="I504" i="1"/>
  <c r="Y503" i="1"/>
  <c r="X503" i="1"/>
  <c r="W503" i="1"/>
  <c r="BU503" i="1" s="1"/>
  <c r="N503" i="1"/>
  <c r="J503" i="1"/>
  <c r="I503" i="1"/>
  <c r="Y502" i="1"/>
  <c r="X502" i="1"/>
  <c r="W502" i="1"/>
  <c r="BU502" i="1" s="1"/>
  <c r="N502" i="1"/>
  <c r="J502" i="1"/>
  <c r="I502" i="1"/>
  <c r="Y501" i="1"/>
  <c r="X501" i="1"/>
  <c r="W501" i="1"/>
  <c r="BU501" i="1" s="1"/>
  <c r="N501" i="1"/>
  <c r="J501" i="1"/>
  <c r="I501" i="1"/>
  <c r="Y500" i="1"/>
  <c r="X500" i="1"/>
  <c r="W500" i="1"/>
  <c r="BU500" i="1" s="1"/>
  <c r="N500" i="1"/>
  <c r="J500" i="1"/>
  <c r="I500" i="1"/>
  <c r="Y499" i="1"/>
  <c r="X499" i="1"/>
  <c r="W499" i="1"/>
  <c r="BU499" i="1" s="1"/>
  <c r="N499" i="1"/>
  <c r="J499" i="1"/>
  <c r="I499" i="1"/>
  <c r="Y498" i="1"/>
  <c r="X498" i="1"/>
  <c r="W498" i="1"/>
  <c r="BU498" i="1" s="1"/>
  <c r="N498" i="1"/>
  <c r="J498" i="1"/>
  <c r="I498" i="1"/>
  <c r="Y497" i="1"/>
  <c r="X497" i="1"/>
  <c r="W497" i="1"/>
  <c r="BU497" i="1" s="1"/>
  <c r="N497" i="1"/>
  <c r="J497" i="1"/>
  <c r="I497" i="1"/>
  <c r="Y496" i="1"/>
  <c r="X496" i="1"/>
  <c r="W496" i="1"/>
  <c r="BU496" i="1" s="1"/>
  <c r="N496" i="1"/>
  <c r="J496" i="1"/>
  <c r="I496" i="1"/>
  <c r="Y495" i="1"/>
  <c r="X495" i="1"/>
  <c r="W495" i="1"/>
  <c r="BU495" i="1" s="1"/>
  <c r="N495" i="1"/>
  <c r="J495" i="1"/>
  <c r="I495" i="1"/>
  <c r="Y494" i="1"/>
  <c r="X494" i="1"/>
  <c r="W494" i="1"/>
  <c r="BU494" i="1" s="1"/>
  <c r="N494" i="1"/>
  <c r="J494" i="1"/>
  <c r="I494" i="1"/>
  <c r="Y493" i="1"/>
  <c r="X493" i="1"/>
  <c r="W493" i="1"/>
  <c r="BU493" i="1" s="1"/>
  <c r="N493" i="1"/>
  <c r="J493" i="1"/>
  <c r="I493" i="1"/>
  <c r="Y492" i="1"/>
  <c r="X492" i="1"/>
  <c r="W492" i="1"/>
  <c r="BU492" i="1" s="1"/>
  <c r="N492" i="1"/>
  <c r="J492" i="1"/>
  <c r="I492" i="1"/>
  <c r="Y491" i="1"/>
  <c r="X491" i="1"/>
  <c r="W491" i="1"/>
  <c r="BU491" i="1" s="1"/>
  <c r="N491" i="1"/>
  <c r="J491" i="1"/>
  <c r="I491" i="1"/>
  <c r="Y490" i="1"/>
  <c r="X490" i="1"/>
  <c r="W490" i="1"/>
  <c r="BU490" i="1" s="1"/>
  <c r="N490" i="1"/>
  <c r="J490" i="1"/>
  <c r="I490" i="1"/>
  <c r="Y489" i="1"/>
  <c r="X489" i="1"/>
  <c r="W489" i="1"/>
  <c r="BU489" i="1" s="1"/>
  <c r="N489" i="1"/>
  <c r="J489" i="1"/>
  <c r="I489" i="1"/>
  <c r="Y488" i="1"/>
  <c r="X488" i="1"/>
  <c r="W488" i="1"/>
  <c r="BU488" i="1" s="1"/>
  <c r="N488" i="1"/>
  <c r="J488" i="1"/>
  <c r="I488" i="1"/>
  <c r="Y487" i="1"/>
  <c r="X487" i="1"/>
  <c r="W487" i="1"/>
  <c r="BU487" i="1" s="1"/>
  <c r="N487" i="1"/>
  <c r="J487" i="1"/>
  <c r="I487" i="1"/>
  <c r="Y486" i="1"/>
  <c r="X486" i="1"/>
  <c r="W486" i="1"/>
  <c r="BU486" i="1" s="1"/>
  <c r="N486" i="1"/>
  <c r="J486" i="1"/>
  <c r="I486" i="1"/>
  <c r="Y485" i="1"/>
  <c r="X485" i="1"/>
  <c r="W485" i="1"/>
  <c r="BU485" i="1" s="1"/>
  <c r="N485" i="1"/>
  <c r="J485" i="1"/>
  <c r="I485" i="1"/>
  <c r="Y484" i="1"/>
  <c r="X484" i="1"/>
  <c r="W484" i="1"/>
  <c r="BU484" i="1" s="1"/>
  <c r="N484" i="1"/>
  <c r="J484" i="1"/>
  <c r="I484" i="1"/>
  <c r="Y483" i="1"/>
  <c r="X483" i="1"/>
  <c r="W483" i="1"/>
  <c r="BU483" i="1" s="1"/>
  <c r="N483" i="1"/>
  <c r="J483" i="1"/>
  <c r="I483" i="1"/>
  <c r="Y482" i="1"/>
  <c r="X482" i="1"/>
  <c r="W482" i="1"/>
  <c r="BU482" i="1" s="1"/>
  <c r="N482" i="1"/>
  <c r="J482" i="1"/>
  <c r="I482" i="1"/>
  <c r="Y481" i="1"/>
  <c r="X481" i="1"/>
  <c r="W481" i="1"/>
  <c r="BU481" i="1" s="1"/>
  <c r="N481" i="1"/>
  <c r="J481" i="1"/>
  <c r="I481" i="1"/>
  <c r="Y480" i="1"/>
  <c r="X480" i="1"/>
  <c r="W480" i="1"/>
  <c r="BU480" i="1" s="1"/>
  <c r="N480" i="1"/>
  <c r="J480" i="1"/>
  <c r="I480" i="1"/>
  <c r="Y479" i="1"/>
  <c r="X479" i="1"/>
  <c r="W479" i="1"/>
  <c r="BU479" i="1" s="1"/>
  <c r="N479" i="1"/>
  <c r="J479" i="1"/>
  <c r="I479" i="1"/>
  <c r="Y478" i="1"/>
  <c r="X478" i="1"/>
  <c r="W478" i="1"/>
  <c r="BU478" i="1" s="1"/>
  <c r="N478" i="1"/>
  <c r="J478" i="1"/>
  <c r="I478" i="1"/>
  <c r="Y477" i="1"/>
  <c r="X477" i="1"/>
  <c r="W477" i="1"/>
  <c r="BU477" i="1" s="1"/>
  <c r="N477" i="1"/>
  <c r="J477" i="1"/>
  <c r="I477" i="1"/>
  <c r="Y476" i="1"/>
  <c r="X476" i="1"/>
  <c r="W476" i="1"/>
  <c r="BU476" i="1" s="1"/>
  <c r="N476" i="1"/>
  <c r="J476" i="1"/>
  <c r="I476" i="1"/>
  <c r="Y475" i="1"/>
  <c r="X475" i="1"/>
  <c r="W475" i="1"/>
  <c r="BU475" i="1" s="1"/>
  <c r="N475" i="1"/>
  <c r="J475" i="1"/>
  <c r="I475" i="1"/>
  <c r="Y474" i="1"/>
  <c r="X474" i="1"/>
  <c r="W474" i="1"/>
  <c r="BU474" i="1" s="1"/>
  <c r="N474" i="1"/>
  <c r="J474" i="1"/>
  <c r="I474" i="1"/>
  <c r="Y473" i="1"/>
  <c r="X473" i="1"/>
  <c r="W473" i="1"/>
  <c r="BU473" i="1" s="1"/>
  <c r="N473" i="1"/>
  <c r="J473" i="1"/>
  <c r="I473" i="1"/>
  <c r="Y472" i="1"/>
  <c r="X472" i="1"/>
  <c r="W472" i="1"/>
  <c r="BU472" i="1" s="1"/>
  <c r="N472" i="1"/>
  <c r="J472" i="1"/>
  <c r="I472" i="1"/>
  <c r="Y471" i="1"/>
  <c r="X471" i="1"/>
  <c r="W471" i="1"/>
  <c r="BU471" i="1" s="1"/>
  <c r="N471" i="1"/>
  <c r="J471" i="1"/>
  <c r="I471" i="1"/>
  <c r="Y470" i="1"/>
  <c r="X470" i="1"/>
  <c r="W470" i="1"/>
  <c r="BU470" i="1" s="1"/>
  <c r="N470" i="1"/>
  <c r="J470" i="1"/>
  <c r="I470" i="1"/>
  <c r="Y469" i="1"/>
  <c r="X469" i="1"/>
  <c r="W469" i="1"/>
  <c r="BU469" i="1" s="1"/>
  <c r="N469" i="1"/>
  <c r="J469" i="1"/>
  <c r="I469" i="1"/>
  <c r="Y468" i="1"/>
  <c r="X468" i="1"/>
  <c r="W468" i="1"/>
  <c r="BU468" i="1" s="1"/>
  <c r="N468" i="1"/>
  <c r="J468" i="1"/>
  <c r="I468" i="1"/>
  <c r="Y467" i="1"/>
  <c r="X467" i="1"/>
  <c r="W467" i="1"/>
  <c r="BU467" i="1" s="1"/>
  <c r="N467" i="1"/>
  <c r="J467" i="1"/>
  <c r="I467" i="1"/>
  <c r="Y466" i="1"/>
  <c r="X466" i="1"/>
  <c r="W466" i="1"/>
  <c r="BU466" i="1" s="1"/>
  <c r="N466" i="1"/>
  <c r="J466" i="1"/>
  <c r="I466" i="1"/>
  <c r="Y465" i="1"/>
  <c r="X465" i="1"/>
  <c r="W465" i="1"/>
  <c r="BU465" i="1" s="1"/>
  <c r="N465" i="1"/>
  <c r="J465" i="1"/>
  <c r="I465" i="1"/>
  <c r="Y464" i="1"/>
  <c r="X464" i="1"/>
  <c r="W464" i="1"/>
  <c r="BU464" i="1" s="1"/>
  <c r="N464" i="1"/>
  <c r="J464" i="1"/>
  <c r="I464" i="1"/>
  <c r="Y463" i="1"/>
  <c r="X463" i="1"/>
  <c r="W463" i="1"/>
  <c r="BU463" i="1" s="1"/>
  <c r="N463" i="1"/>
  <c r="J463" i="1"/>
  <c r="I463" i="1"/>
  <c r="Y462" i="1"/>
  <c r="X462" i="1"/>
  <c r="W462" i="1"/>
  <c r="BU462" i="1" s="1"/>
  <c r="N462" i="1"/>
  <c r="J462" i="1"/>
  <c r="I462" i="1"/>
  <c r="Y461" i="1"/>
  <c r="X461" i="1"/>
  <c r="W461" i="1"/>
  <c r="BU461" i="1" s="1"/>
  <c r="N461" i="1"/>
  <c r="J461" i="1"/>
  <c r="I461" i="1"/>
  <c r="Y460" i="1"/>
  <c r="X460" i="1"/>
  <c r="W460" i="1"/>
  <c r="BU460" i="1" s="1"/>
  <c r="N460" i="1"/>
  <c r="J460" i="1"/>
  <c r="I460" i="1"/>
  <c r="Y459" i="1"/>
  <c r="X459" i="1"/>
  <c r="W459" i="1"/>
  <c r="BU459" i="1" s="1"/>
  <c r="N459" i="1"/>
  <c r="J459" i="1"/>
  <c r="I459" i="1"/>
  <c r="Y458" i="1"/>
  <c r="X458" i="1"/>
  <c r="W458" i="1"/>
  <c r="BU458" i="1" s="1"/>
  <c r="N458" i="1"/>
  <c r="J458" i="1"/>
  <c r="I458" i="1"/>
  <c r="Y457" i="1"/>
  <c r="X457" i="1"/>
  <c r="W457" i="1"/>
  <c r="BU457" i="1" s="1"/>
  <c r="N457" i="1"/>
  <c r="J457" i="1"/>
  <c r="I457" i="1"/>
  <c r="Y456" i="1"/>
  <c r="X456" i="1"/>
  <c r="W456" i="1"/>
  <c r="BU456" i="1" s="1"/>
  <c r="N456" i="1"/>
  <c r="J456" i="1"/>
  <c r="I456" i="1"/>
  <c r="Y455" i="1"/>
  <c r="X455" i="1"/>
  <c r="W455" i="1"/>
  <c r="BU455" i="1" s="1"/>
  <c r="N455" i="1"/>
  <c r="J455" i="1"/>
  <c r="I455" i="1"/>
  <c r="Y454" i="1"/>
  <c r="X454" i="1"/>
  <c r="W454" i="1"/>
  <c r="BU454" i="1" s="1"/>
  <c r="N454" i="1"/>
  <c r="J454" i="1"/>
  <c r="I454" i="1"/>
  <c r="Y453" i="1"/>
  <c r="X453" i="1"/>
  <c r="W453" i="1"/>
  <c r="BU453" i="1" s="1"/>
  <c r="N453" i="1"/>
  <c r="J453" i="1"/>
  <c r="I453" i="1"/>
  <c r="Y452" i="1"/>
  <c r="X452" i="1"/>
  <c r="W452" i="1"/>
  <c r="BU452" i="1" s="1"/>
  <c r="N452" i="1"/>
  <c r="J452" i="1"/>
  <c r="I452" i="1"/>
  <c r="Y451" i="1"/>
  <c r="X451" i="1"/>
  <c r="W451" i="1"/>
  <c r="BU451" i="1" s="1"/>
  <c r="N451" i="1"/>
  <c r="J451" i="1"/>
  <c r="I451" i="1"/>
  <c r="Y450" i="1"/>
  <c r="X450" i="1"/>
  <c r="W450" i="1"/>
  <c r="BU450" i="1" s="1"/>
  <c r="N450" i="1"/>
  <c r="J450" i="1"/>
  <c r="I450" i="1"/>
  <c r="Y449" i="1"/>
  <c r="X449" i="1"/>
  <c r="W449" i="1"/>
  <c r="BU449" i="1" s="1"/>
  <c r="N449" i="1"/>
  <c r="J449" i="1"/>
  <c r="I449" i="1"/>
  <c r="Y448" i="1"/>
  <c r="X448" i="1"/>
  <c r="W448" i="1"/>
  <c r="BU448" i="1" s="1"/>
  <c r="N448" i="1"/>
  <c r="J448" i="1"/>
  <c r="I448" i="1"/>
  <c r="Y447" i="1"/>
  <c r="X447" i="1"/>
  <c r="W447" i="1"/>
  <c r="BU447" i="1" s="1"/>
  <c r="N447" i="1"/>
  <c r="J447" i="1"/>
  <c r="I447" i="1"/>
  <c r="Y446" i="1"/>
  <c r="X446" i="1"/>
  <c r="W446" i="1"/>
  <c r="BU446" i="1" s="1"/>
  <c r="N446" i="1"/>
  <c r="J446" i="1"/>
  <c r="I446" i="1"/>
  <c r="Y445" i="1"/>
  <c r="X445" i="1"/>
  <c r="W445" i="1"/>
  <c r="BU445" i="1" s="1"/>
  <c r="N445" i="1"/>
  <c r="J445" i="1"/>
  <c r="I445" i="1"/>
  <c r="Y444" i="1"/>
  <c r="X444" i="1"/>
  <c r="W444" i="1"/>
  <c r="BU444" i="1" s="1"/>
  <c r="N444" i="1"/>
  <c r="J444" i="1"/>
  <c r="I444" i="1"/>
  <c r="Y443" i="1"/>
  <c r="X443" i="1"/>
  <c r="W443" i="1"/>
  <c r="BU443" i="1" s="1"/>
  <c r="N443" i="1"/>
  <c r="J443" i="1"/>
  <c r="I443" i="1"/>
  <c r="Y442" i="1"/>
  <c r="X442" i="1"/>
  <c r="W442" i="1"/>
  <c r="BU442" i="1" s="1"/>
  <c r="N442" i="1"/>
  <c r="J442" i="1"/>
  <c r="I442" i="1"/>
  <c r="Y441" i="1"/>
  <c r="X441" i="1"/>
  <c r="W441" i="1"/>
  <c r="BU441" i="1" s="1"/>
  <c r="N441" i="1"/>
  <c r="J441" i="1"/>
  <c r="I441" i="1"/>
  <c r="Y440" i="1"/>
  <c r="X440" i="1"/>
  <c r="W440" i="1"/>
  <c r="BU440" i="1" s="1"/>
  <c r="N440" i="1"/>
  <c r="J440" i="1"/>
  <c r="I440" i="1"/>
  <c r="Y439" i="1"/>
  <c r="X439" i="1"/>
  <c r="W439" i="1"/>
  <c r="BU439" i="1" s="1"/>
  <c r="N439" i="1"/>
  <c r="J439" i="1"/>
  <c r="I439" i="1"/>
  <c r="Y438" i="1"/>
  <c r="X438" i="1"/>
  <c r="W438" i="1"/>
  <c r="BU438" i="1" s="1"/>
  <c r="N438" i="1"/>
  <c r="J438" i="1"/>
  <c r="I438" i="1"/>
  <c r="Y437" i="1"/>
  <c r="X437" i="1"/>
  <c r="W437" i="1"/>
  <c r="BU437" i="1" s="1"/>
  <c r="N437" i="1"/>
  <c r="J437" i="1"/>
  <c r="I437" i="1"/>
  <c r="Y436" i="1"/>
  <c r="X436" i="1"/>
  <c r="W436" i="1"/>
  <c r="BU436" i="1" s="1"/>
  <c r="N436" i="1"/>
  <c r="J436" i="1"/>
  <c r="I436" i="1"/>
  <c r="Y435" i="1"/>
  <c r="X435" i="1"/>
  <c r="W435" i="1"/>
  <c r="BU435" i="1" s="1"/>
  <c r="N435" i="1"/>
  <c r="J435" i="1"/>
  <c r="I435" i="1"/>
  <c r="Y434" i="1"/>
  <c r="X434" i="1"/>
  <c r="W434" i="1"/>
  <c r="BU434" i="1" s="1"/>
  <c r="N434" i="1"/>
  <c r="J434" i="1"/>
  <c r="I434" i="1"/>
  <c r="Y433" i="1"/>
  <c r="X433" i="1"/>
  <c r="W433" i="1"/>
  <c r="BU433" i="1" s="1"/>
  <c r="N433" i="1"/>
  <c r="J433" i="1"/>
  <c r="I433" i="1"/>
  <c r="Y432" i="1"/>
  <c r="X432" i="1"/>
  <c r="W432" i="1"/>
  <c r="BU432" i="1" s="1"/>
  <c r="N432" i="1"/>
  <c r="J432" i="1"/>
  <c r="I432" i="1"/>
  <c r="Y431" i="1"/>
  <c r="X431" i="1"/>
  <c r="W431" i="1"/>
  <c r="BU431" i="1" s="1"/>
  <c r="N431" i="1"/>
  <c r="J431" i="1"/>
  <c r="I431" i="1"/>
  <c r="Y430" i="1"/>
  <c r="X430" i="1"/>
  <c r="W430" i="1"/>
  <c r="BU430" i="1" s="1"/>
  <c r="N430" i="1"/>
  <c r="J430" i="1"/>
  <c r="I430" i="1"/>
  <c r="Y429" i="1"/>
  <c r="X429" i="1"/>
  <c r="W429" i="1"/>
  <c r="BU429" i="1" s="1"/>
  <c r="N429" i="1"/>
  <c r="J429" i="1"/>
  <c r="I429" i="1"/>
  <c r="Y428" i="1"/>
  <c r="X428" i="1"/>
  <c r="W428" i="1"/>
  <c r="BU428" i="1" s="1"/>
  <c r="N428" i="1"/>
  <c r="J428" i="1"/>
  <c r="I428" i="1"/>
  <c r="Y427" i="1"/>
  <c r="X427" i="1"/>
  <c r="W427" i="1"/>
  <c r="BU427" i="1" s="1"/>
  <c r="N427" i="1"/>
  <c r="J427" i="1"/>
  <c r="I427" i="1"/>
  <c r="Y426" i="1"/>
  <c r="X426" i="1"/>
  <c r="W426" i="1"/>
  <c r="BU426" i="1" s="1"/>
  <c r="N426" i="1"/>
  <c r="J426" i="1"/>
  <c r="I426" i="1"/>
  <c r="Y425" i="1"/>
  <c r="X425" i="1"/>
  <c r="W425" i="1"/>
  <c r="BU425" i="1" s="1"/>
  <c r="N425" i="1"/>
  <c r="J425" i="1"/>
  <c r="I425" i="1"/>
  <c r="Y424" i="1"/>
  <c r="X424" i="1"/>
  <c r="W424" i="1"/>
  <c r="BU424" i="1" s="1"/>
  <c r="N424" i="1"/>
  <c r="J424" i="1"/>
  <c r="I424" i="1"/>
  <c r="Y423" i="1"/>
  <c r="X423" i="1"/>
  <c r="W423" i="1"/>
  <c r="BU423" i="1" s="1"/>
  <c r="N423" i="1"/>
  <c r="J423" i="1"/>
  <c r="I423" i="1"/>
  <c r="Y422" i="1"/>
  <c r="X422" i="1"/>
  <c r="W422" i="1"/>
  <c r="BU422" i="1" s="1"/>
  <c r="N422" i="1"/>
  <c r="J422" i="1"/>
  <c r="I422" i="1"/>
  <c r="Y421" i="1"/>
  <c r="X421" i="1"/>
  <c r="W421" i="1"/>
  <c r="BU421" i="1" s="1"/>
  <c r="N421" i="1"/>
  <c r="J421" i="1"/>
  <c r="I421" i="1"/>
  <c r="Y420" i="1"/>
  <c r="X420" i="1"/>
  <c r="W420" i="1"/>
  <c r="BU420" i="1" s="1"/>
  <c r="N420" i="1"/>
  <c r="J420" i="1"/>
  <c r="I420" i="1"/>
  <c r="Y419" i="1"/>
  <c r="X419" i="1"/>
  <c r="W419" i="1"/>
  <c r="BU419" i="1" s="1"/>
  <c r="N419" i="1"/>
  <c r="J419" i="1"/>
  <c r="I419" i="1"/>
  <c r="Y418" i="1"/>
  <c r="X418" i="1"/>
  <c r="W418" i="1"/>
  <c r="BU418" i="1" s="1"/>
  <c r="N418" i="1"/>
  <c r="J418" i="1"/>
  <c r="I418" i="1"/>
  <c r="Y417" i="1"/>
  <c r="X417" i="1"/>
  <c r="W417" i="1"/>
  <c r="BU417" i="1" s="1"/>
  <c r="N417" i="1"/>
  <c r="J417" i="1"/>
  <c r="I417" i="1"/>
  <c r="Y416" i="1"/>
  <c r="X416" i="1"/>
  <c r="W416" i="1"/>
  <c r="BU416" i="1" s="1"/>
  <c r="N416" i="1"/>
  <c r="J416" i="1"/>
  <c r="I416" i="1"/>
  <c r="Y415" i="1"/>
  <c r="X415" i="1"/>
  <c r="W415" i="1"/>
  <c r="BU415" i="1" s="1"/>
  <c r="N415" i="1"/>
  <c r="J415" i="1"/>
  <c r="I415" i="1"/>
  <c r="Y414" i="1"/>
  <c r="X414" i="1"/>
  <c r="W414" i="1"/>
  <c r="BU414" i="1" s="1"/>
  <c r="N414" i="1"/>
  <c r="J414" i="1"/>
  <c r="I414" i="1"/>
  <c r="Y413" i="1"/>
  <c r="X413" i="1"/>
  <c r="W413" i="1"/>
  <c r="BU413" i="1" s="1"/>
  <c r="N413" i="1"/>
  <c r="J413" i="1"/>
  <c r="I413" i="1"/>
  <c r="Y412" i="1"/>
  <c r="X412" i="1"/>
  <c r="W412" i="1"/>
  <c r="BU412" i="1" s="1"/>
  <c r="N412" i="1"/>
  <c r="J412" i="1"/>
  <c r="I412" i="1"/>
  <c r="Y411" i="1"/>
  <c r="X411" i="1"/>
  <c r="W411" i="1"/>
  <c r="BU411" i="1" s="1"/>
  <c r="N411" i="1"/>
  <c r="J411" i="1"/>
  <c r="I411" i="1"/>
  <c r="Y410" i="1"/>
  <c r="X410" i="1"/>
  <c r="W410" i="1"/>
  <c r="BU410" i="1" s="1"/>
  <c r="N410" i="1"/>
  <c r="J410" i="1"/>
  <c r="I410" i="1"/>
  <c r="Y409" i="1"/>
  <c r="X409" i="1"/>
  <c r="W409" i="1"/>
  <c r="BU409" i="1" s="1"/>
  <c r="N409" i="1"/>
  <c r="J409" i="1"/>
  <c r="I409" i="1"/>
  <c r="Y408" i="1"/>
  <c r="X408" i="1"/>
  <c r="W408" i="1"/>
  <c r="BU408" i="1" s="1"/>
  <c r="N408" i="1"/>
  <c r="J408" i="1"/>
  <c r="I408" i="1"/>
  <c r="Y407" i="1"/>
  <c r="X407" i="1"/>
  <c r="W407" i="1"/>
  <c r="BU407" i="1" s="1"/>
  <c r="N407" i="1"/>
  <c r="J407" i="1"/>
  <c r="I407" i="1"/>
  <c r="Y406" i="1"/>
  <c r="X406" i="1"/>
  <c r="W406" i="1"/>
  <c r="BU406" i="1" s="1"/>
  <c r="N406" i="1"/>
  <c r="J406" i="1"/>
  <c r="I406" i="1"/>
  <c r="Y405" i="1"/>
  <c r="X405" i="1"/>
  <c r="W405" i="1"/>
  <c r="BU405" i="1" s="1"/>
  <c r="N405" i="1"/>
  <c r="J405" i="1"/>
  <c r="I405" i="1"/>
  <c r="Y404" i="1"/>
  <c r="X404" i="1"/>
  <c r="W404" i="1"/>
  <c r="BU404" i="1" s="1"/>
  <c r="N404" i="1"/>
  <c r="J404" i="1"/>
  <c r="I404" i="1"/>
  <c r="Y403" i="1"/>
  <c r="X403" i="1"/>
  <c r="W403" i="1"/>
  <c r="BU403" i="1" s="1"/>
  <c r="N403" i="1"/>
  <c r="J403" i="1"/>
  <c r="I403" i="1"/>
  <c r="Y402" i="1"/>
  <c r="X402" i="1"/>
  <c r="W402" i="1"/>
  <c r="BU402" i="1" s="1"/>
  <c r="N402" i="1"/>
  <c r="J402" i="1"/>
  <c r="I402" i="1"/>
  <c r="Y401" i="1"/>
  <c r="X401" i="1"/>
  <c r="W401" i="1"/>
  <c r="BU401" i="1" s="1"/>
  <c r="N401" i="1"/>
  <c r="J401" i="1"/>
  <c r="I401" i="1"/>
  <c r="Y400" i="1"/>
  <c r="X400" i="1"/>
  <c r="W400" i="1"/>
  <c r="BU400" i="1" s="1"/>
  <c r="N400" i="1"/>
  <c r="J400" i="1"/>
  <c r="I400" i="1"/>
  <c r="Y399" i="1"/>
  <c r="X399" i="1"/>
  <c r="W399" i="1"/>
  <c r="BU399" i="1" s="1"/>
  <c r="N399" i="1"/>
  <c r="J399" i="1"/>
  <c r="I399" i="1"/>
  <c r="Y398" i="1"/>
  <c r="X398" i="1"/>
  <c r="W398" i="1"/>
  <c r="BU398" i="1" s="1"/>
  <c r="N398" i="1"/>
  <c r="J398" i="1"/>
  <c r="I398" i="1"/>
  <c r="Y397" i="1"/>
  <c r="X397" i="1"/>
  <c r="W397" i="1"/>
  <c r="BU397" i="1" s="1"/>
  <c r="N397" i="1"/>
  <c r="J397" i="1"/>
  <c r="I397" i="1"/>
  <c r="Y396" i="1"/>
  <c r="X396" i="1"/>
  <c r="W396" i="1"/>
  <c r="BU396" i="1" s="1"/>
  <c r="N396" i="1"/>
  <c r="J396" i="1"/>
  <c r="I396" i="1"/>
  <c r="Y395" i="1"/>
  <c r="X395" i="1"/>
  <c r="W395" i="1"/>
  <c r="BU395" i="1" s="1"/>
  <c r="N395" i="1"/>
  <c r="J395" i="1"/>
  <c r="I395" i="1"/>
  <c r="Y394" i="1"/>
  <c r="X394" i="1"/>
  <c r="W394" i="1"/>
  <c r="BU394" i="1" s="1"/>
  <c r="N394" i="1"/>
  <c r="J394" i="1"/>
  <c r="I394" i="1"/>
  <c r="Y393" i="1"/>
  <c r="X393" i="1"/>
  <c r="W393" i="1"/>
  <c r="BU393" i="1" s="1"/>
  <c r="N393" i="1"/>
  <c r="J393" i="1"/>
  <c r="I393" i="1"/>
  <c r="Y392" i="1"/>
  <c r="X392" i="1"/>
  <c r="W392" i="1"/>
  <c r="BU392" i="1" s="1"/>
  <c r="N392" i="1"/>
  <c r="J392" i="1"/>
  <c r="I392" i="1"/>
  <c r="Y391" i="1"/>
  <c r="X391" i="1"/>
  <c r="W391" i="1"/>
  <c r="BU391" i="1" s="1"/>
  <c r="N391" i="1"/>
  <c r="J391" i="1"/>
  <c r="I391" i="1"/>
  <c r="Y390" i="1"/>
  <c r="X390" i="1"/>
  <c r="W390" i="1"/>
  <c r="BU390" i="1" s="1"/>
  <c r="N390" i="1"/>
  <c r="J390" i="1"/>
  <c r="I390" i="1"/>
  <c r="Y389" i="1"/>
  <c r="X389" i="1"/>
  <c r="W389" i="1"/>
  <c r="BU389" i="1" s="1"/>
  <c r="N389" i="1"/>
  <c r="J389" i="1"/>
  <c r="I389" i="1"/>
  <c r="Y388" i="1"/>
  <c r="X388" i="1"/>
  <c r="W388" i="1"/>
  <c r="BU388" i="1" s="1"/>
  <c r="N388" i="1"/>
  <c r="J388" i="1"/>
  <c r="I388" i="1"/>
  <c r="Y387" i="1"/>
  <c r="X387" i="1"/>
  <c r="W387" i="1"/>
  <c r="BU387" i="1" s="1"/>
  <c r="N387" i="1"/>
  <c r="J387" i="1"/>
  <c r="I387" i="1"/>
  <c r="Y386" i="1"/>
  <c r="X386" i="1"/>
  <c r="W386" i="1"/>
  <c r="BU386" i="1" s="1"/>
  <c r="N386" i="1"/>
  <c r="J386" i="1"/>
  <c r="I386" i="1"/>
  <c r="Y385" i="1"/>
  <c r="X385" i="1"/>
  <c r="W385" i="1"/>
  <c r="BU385" i="1" s="1"/>
  <c r="N385" i="1"/>
  <c r="J385" i="1"/>
  <c r="I385" i="1"/>
  <c r="Y384" i="1"/>
  <c r="X384" i="1"/>
  <c r="W384" i="1"/>
  <c r="BU384" i="1" s="1"/>
  <c r="N384" i="1"/>
  <c r="J384" i="1"/>
  <c r="I384" i="1"/>
  <c r="Y383" i="1"/>
  <c r="X383" i="1"/>
  <c r="W383" i="1"/>
  <c r="BU383" i="1" s="1"/>
  <c r="N383" i="1"/>
  <c r="J383" i="1"/>
  <c r="I383" i="1"/>
  <c r="Y382" i="1"/>
  <c r="X382" i="1"/>
  <c r="W382" i="1"/>
  <c r="BU382" i="1" s="1"/>
  <c r="N382" i="1"/>
  <c r="J382" i="1"/>
  <c r="I382" i="1"/>
  <c r="Y381" i="1"/>
  <c r="X381" i="1"/>
  <c r="W381" i="1"/>
  <c r="BU381" i="1" s="1"/>
  <c r="N381" i="1"/>
  <c r="J381" i="1"/>
  <c r="I381" i="1"/>
  <c r="Y380" i="1"/>
  <c r="X380" i="1"/>
  <c r="W380" i="1"/>
  <c r="BU380" i="1" s="1"/>
  <c r="N380" i="1"/>
  <c r="J380" i="1"/>
  <c r="I380" i="1"/>
  <c r="Y379" i="1"/>
  <c r="X379" i="1"/>
  <c r="W379" i="1"/>
  <c r="BU379" i="1" s="1"/>
  <c r="N379" i="1"/>
  <c r="J379" i="1"/>
  <c r="I379" i="1"/>
  <c r="Y378" i="1"/>
  <c r="X378" i="1"/>
  <c r="W378" i="1"/>
  <c r="BU378" i="1" s="1"/>
  <c r="N378" i="1"/>
  <c r="J378" i="1"/>
  <c r="I378" i="1"/>
  <c r="Y377" i="1"/>
  <c r="X377" i="1"/>
  <c r="W377" i="1"/>
  <c r="BU377" i="1" s="1"/>
  <c r="N377" i="1"/>
  <c r="J377" i="1"/>
  <c r="I377" i="1"/>
  <c r="Y376" i="1"/>
  <c r="X376" i="1"/>
  <c r="W376" i="1"/>
  <c r="BU376" i="1" s="1"/>
  <c r="N376" i="1"/>
  <c r="J376" i="1"/>
  <c r="I376" i="1"/>
  <c r="Y375" i="1"/>
  <c r="X375" i="1"/>
  <c r="W375" i="1"/>
  <c r="BU375" i="1" s="1"/>
  <c r="N375" i="1"/>
  <c r="J375" i="1"/>
  <c r="I375" i="1"/>
  <c r="Y374" i="1"/>
  <c r="X374" i="1"/>
  <c r="W374" i="1"/>
  <c r="BU374" i="1" s="1"/>
  <c r="N374" i="1"/>
  <c r="J374" i="1"/>
  <c r="I374" i="1"/>
  <c r="Y373" i="1"/>
  <c r="X373" i="1"/>
  <c r="W373" i="1"/>
  <c r="BU373" i="1" s="1"/>
  <c r="N373" i="1"/>
  <c r="J373" i="1"/>
  <c r="I373" i="1"/>
  <c r="Y372" i="1"/>
  <c r="X372" i="1"/>
  <c r="W372" i="1"/>
  <c r="BU372" i="1" s="1"/>
  <c r="N372" i="1"/>
  <c r="J372" i="1"/>
  <c r="I372" i="1"/>
  <c r="Y371" i="1"/>
  <c r="X371" i="1"/>
  <c r="W371" i="1"/>
  <c r="BU371" i="1" s="1"/>
  <c r="N371" i="1"/>
  <c r="J371" i="1"/>
  <c r="I371" i="1"/>
  <c r="Y370" i="1"/>
  <c r="X370" i="1"/>
  <c r="W370" i="1"/>
  <c r="BU370" i="1" s="1"/>
  <c r="N370" i="1"/>
  <c r="J370" i="1"/>
  <c r="I370" i="1"/>
  <c r="Y369" i="1"/>
  <c r="X369" i="1"/>
  <c r="W369" i="1"/>
  <c r="BU369" i="1" s="1"/>
  <c r="N369" i="1"/>
  <c r="J369" i="1"/>
  <c r="I369" i="1"/>
  <c r="Y368" i="1"/>
  <c r="X368" i="1"/>
  <c r="W368" i="1"/>
  <c r="BU368" i="1" s="1"/>
  <c r="N368" i="1"/>
  <c r="J368" i="1"/>
  <c r="I368" i="1"/>
  <c r="Y367" i="1"/>
  <c r="X367" i="1"/>
  <c r="W367" i="1"/>
  <c r="BU367" i="1" s="1"/>
  <c r="N367" i="1"/>
  <c r="J367" i="1"/>
  <c r="I367" i="1"/>
  <c r="Y366" i="1"/>
  <c r="X366" i="1"/>
  <c r="W366" i="1"/>
  <c r="BU366" i="1" s="1"/>
  <c r="N366" i="1"/>
  <c r="J366" i="1"/>
  <c r="I366" i="1"/>
  <c r="Y365" i="1"/>
  <c r="X365" i="1"/>
  <c r="W365" i="1"/>
  <c r="BU365" i="1" s="1"/>
  <c r="N365" i="1"/>
  <c r="J365" i="1"/>
  <c r="I365" i="1"/>
  <c r="Y364" i="1"/>
  <c r="X364" i="1"/>
  <c r="W364" i="1"/>
  <c r="BU364" i="1" s="1"/>
  <c r="N364" i="1"/>
  <c r="J364" i="1"/>
  <c r="I364" i="1"/>
  <c r="Y363" i="1"/>
  <c r="X363" i="1"/>
  <c r="W363" i="1"/>
  <c r="BU363" i="1" s="1"/>
  <c r="N363" i="1"/>
  <c r="J363" i="1"/>
  <c r="I363" i="1"/>
  <c r="Y362" i="1"/>
  <c r="X362" i="1"/>
  <c r="W362" i="1"/>
  <c r="BU362" i="1" s="1"/>
  <c r="N362" i="1"/>
  <c r="J362" i="1"/>
  <c r="I362" i="1"/>
  <c r="Y361" i="1"/>
  <c r="X361" i="1"/>
  <c r="W361" i="1"/>
  <c r="BU361" i="1" s="1"/>
  <c r="N361" i="1"/>
  <c r="J361" i="1"/>
  <c r="I361" i="1"/>
  <c r="Y360" i="1"/>
  <c r="X360" i="1"/>
  <c r="W360" i="1"/>
  <c r="BU360" i="1" s="1"/>
  <c r="N360" i="1"/>
  <c r="J360" i="1"/>
  <c r="I360" i="1"/>
  <c r="Y359" i="1"/>
  <c r="X359" i="1"/>
  <c r="W359" i="1"/>
  <c r="BU359" i="1" s="1"/>
  <c r="N359" i="1"/>
  <c r="J359" i="1"/>
  <c r="I359" i="1"/>
  <c r="Y358" i="1"/>
  <c r="X358" i="1"/>
  <c r="W358" i="1"/>
  <c r="BU358" i="1" s="1"/>
  <c r="N358" i="1"/>
  <c r="J358" i="1"/>
  <c r="I358" i="1"/>
  <c r="Y357" i="1"/>
  <c r="X357" i="1"/>
  <c r="W357" i="1"/>
  <c r="BU357" i="1" s="1"/>
  <c r="N357" i="1"/>
  <c r="J357" i="1"/>
  <c r="I357" i="1"/>
  <c r="Y356" i="1"/>
  <c r="X356" i="1"/>
  <c r="W356" i="1"/>
  <c r="BU356" i="1" s="1"/>
  <c r="N356" i="1"/>
  <c r="J356" i="1"/>
  <c r="I356" i="1"/>
  <c r="Y355" i="1"/>
  <c r="X355" i="1"/>
  <c r="W355" i="1"/>
  <c r="BU355" i="1" s="1"/>
  <c r="N355" i="1"/>
  <c r="J355" i="1"/>
  <c r="I355" i="1"/>
  <c r="Y354" i="1"/>
  <c r="X354" i="1"/>
  <c r="W354" i="1"/>
  <c r="BU354" i="1" s="1"/>
  <c r="N354" i="1"/>
  <c r="J354" i="1"/>
  <c r="I354" i="1"/>
  <c r="Y353" i="1"/>
  <c r="X353" i="1"/>
  <c r="W353" i="1"/>
  <c r="BU353" i="1" s="1"/>
  <c r="N353" i="1"/>
  <c r="J353" i="1"/>
  <c r="I353" i="1"/>
  <c r="Y352" i="1"/>
  <c r="X352" i="1"/>
  <c r="W352" i="1"/>
  <c r="BU352" i="1" s="1"/>
  <c r="N352" i="1"/>
  <c r="J352" i="1"/>
  <c r="I352" i="1"/>
  <c r="Y351" i="1"/>
  <c r="X351" i="1"/>
  <c r="W351" i="1"/>
  <c r="BU351" i="1" s="1"/>
  <c r="N351" i="1"/>
  <c r="J351" i="1"/>
  <c r="I351" i="1"/>
  <c r="Y350" i="1"/>
  <c r="X350" i="1"/>
  <c r="W350" i="1"/>
  <c r="BU350" i="1" s="1"/>
  <c r="N350" i="1"/>
  <c r="J350" i="1"/>
  <c r="I350" i="1"/>
  <c r="Y349" i="1"/>
  <c r="X349" i="1"/>
  <c r="W349" i="1"/>
  <c r="BU349" i="1" s="1"/>
  <c r="N349" i="1"/>
  <c r="J349" i="1"/>
  <c r="I349" i="1"/>
  <c r="Y348" i="1"/>
  <c r="X348" i="1"/>
  <c r="W348" i="1"/>
  <c r="BU348" i="1" s="1"/>
  <c r="N348" i="1"/>
  <c r="J348" i="1"/>
  <c r="I348" i="1"/>
  <c r="Y347" i="1"/>
  <c r="X347" i="1"/>
  <c r="W347" i="1"/>
  <c r="BU347" i="1" s="1"/>
  <c r="N347" i="1"/>
  <c r="J347" i="1"/>
  <c r="I347" i="1"/>
  <c r="Y346" i="1"/>
  <c r="X346" i="1"/>
  <c r="W346" i="1"/>
  <c r="BU346" i="1" s="1"/>
  <c r="N346" i="1"/>
  <c r="J346" i="1"/>
  <c r="I346" i="1"/>
  <c r="Y345" i="1"/>
  <c r="X345" i="1"/>
  <c r="W345" i="1"/>
  <c r="BU345" i="1" s="1"/>
  <c r="N345" i="1"/>
  <c r="J345" i="1"/>
  <c r="I345" i="1"/>
  <c r="Y344" i="1"/>
  <c r="X344" i="1"/>
  <c r="W344" i="1"/>
  <c r="BU344" i="1" s="1"/>
  <c r="N344" i="1"/>
  <c r="J344" i="1"/>
  <c r="I344" i="1"/>
  <c r="Y343" i="1"/>
  <c r="X343" i="1"/>
  <c r="W343" i="1"/>
  <c r="BU343" i="1" s="1"/>
  <c r="N343" i="1"/>
  <c r="J343" i="1"/>
  <c r="I343" i="1"/>
  <c r="Y342" i="1"/>
  <c r="X342" i="1"/>
  <c r="W342" i="1"/>
  <c r="BU342" i="1" s="1"/>
  <c r="N342" i="1"/>
  <c r="J342" i="1"/>
  <c r="I342" i="1"/>
  <c r="Y341" i="1"/>
  <c r="X341" i="1"/>
  <c r="W341" i="1"/>
  <c r="BU341" i="1" s="1"/>
  <c r="N341" i="1"/>
  <c r="J341" i="1"/>
  <c r="I341" i="1"/>
  <c r="Y340" i="1"/>
  <c r="X340" i="1"/>
  <c r="W340" i="1"/>
  <c r="BU340" i="1" s="1"/>
  <c r="N340" i="1"/>
  <c r="J340" i="1"/>
  <c r="I340" i="1"/>
  <c r="Y339" i="1"/>
  <c r="X339" i="1"/>
  <c r="W339" i="1"/>
  <c r="BU339" i="1" s="1"/>
  <c r="N339" i="1"/>
  <c r="J339" i="1"/>
  <c r="I339" i="1"/>
  <c r="Y338" i="1"/>
  <c r="X338" i="1"/>
  <c r="W338" i="1"/>
  <c r="BU338" i="1" s="1"/>
  <c r="N338" i="1"/>
  <c r="J338" i="1"/>
  <c r="I338" i="1"/>
  <c r="Y337" i="1"/>
  <c r="X337" i="1"/>
  <c r="W337" i="1"/>
  <c r="BU337" i="1" s="1"/>
  <c r="N337" i="1"/>
  <c r="J337" i="1"/>
  <c r="I337" i="1"/>
  <c r="Y336" i="1"/>
  <c r="X336" i="1"/>
  <c r="W336" i="1"/>
  <c r="BU336" i="1" s="1"/>
  <c r="N336" i="1"/>
  <c r="J336" i="1"/>
  <c r="I336" i="1"/>
  <c r="Y335" i="1"/>
  <c r="X335" i="1"/>
  <c r="W335" i="1"/>
  <c r="BU335" i="1" s="1"/>
  <c r="N335" i="1"/>
  <c r="J335" i="1"/>
  <c r="I335" i="1"/>
  <c r="Y334" i="1"/>
  <c r="X334" i="1"/>
  <c r="W334" i="1"/>
  <c r="BU334" i="1" s="1"/>
  <c r="N334" i="1"/>
  <c r="J334" i="1"/>
  <c r="I334" i="1"/>
  <c r="Y333" i="1"/>
  <c r="X333" i="1"/>
  <c r="W333" i="1"/>
  <c r="BU333" i="1" s="1"/>
  <c r="N333" i="1"/>
  <c r="J333" i="1"/>
  <c r="I333" i="1"/>
  <c r="Y332" i="1"/>
  <c r="X332" i="1"/>
  <c r="W332" i="1"/>
  <c r="BU332" i="1" s="1"/>
  <c r="N332" i="1"/>
  <c r="J332" i="1"/>
  <c r="I332" i="1"/>
  <c r="Y331" i="1"/>
  <c r="X331" i="1"/>
  <c r="W331" i="1"/>
  <c r="BU331" i="1" s="1"/>
  <c r="N331" i="1"/>
  <c r="J331" i="1"/>
  <c r="I331" i="1"/>
  <c r="Y330" i="1"/>
  <c r="X330" i="1"/>
  <c r="W330" i="1"/>
  <c r="BU330" i="1" s="1"/>
  <c r="N330" i="1"/>
  <c r="J330" i="1"/>
  <c r="I330" i="1"/>
  <c r="Y329" i="1"/>
  <c r="X329" i="1"/>
  <c r="W329" i="1"/>
  <c r="BU329" i="1" s="1"/>
  <c r="N329" i="1"/>
  <c r="J329" i="1"/>
  <c r="I329" i="1"/>
  <c r="Y328" i="1"/>
  <c r="X328" i="1"/>
  <c r="W328" i="1"/>
  <c r="BU328" i="1" s="1"/>
  <c r="N328" i="1"/>
  <c r="J328" i="1"/>
  <c r="I328" i="1"/>
  <c r="Y327" i="1"/>
  <c r="X327" i="1"/>
  <c r="W327" i="1"/>
  <c r="BU327" i="1" s="1"/>
  <c r="N327" i="1"/>
  <c r="J327" i="1"/>
  <c r="I327" i="1"/>
  <c r="Y326" i="1"/>
  <c r="X326" i="1"/>
  <c r="W326" i="1"/>
  <c r="BU326" i="1" s="1"/>
  <c r="N326" i="1"/>
  <c r="J326" i="1"/>
  <c r="I326" i="1"/>
  <c r="Y325" i="1"/>
  <c r="X325" i="1"/>
  <c r="W325" i="1"/>
  <c r="BU325" i="1" s="1"/>
  <c r="N325" i="1"/>
  <c r="J325" i="1"/>
  <c r="I325" i="1"/>
  <c r="Y324" i="1"/>
  <c r="X324" i="1"/>
  <c r="W324" i="1"/>
  <c r="BU324" i="1" s="1"/>
  <c r="N324" i="1"/>
  <c r="J324" i="1"/>
  <c r="I324" i="1"/>
  <c r="Y323" i="1"/>
  <c r="X323" i="1"/>
  <c r="W323" i="1"/>
  <c r="BU323" i="1" s="1"/>
  <c r="N323" i="1"/>
  <c r="J323" i="1"/>
  <c r="I323" i="1"/>
  <c r="Y322" i="1"/>
  <c r="X322" i="1"/>
  <c r="W322" i="1"/>
  <c r="BU322" i="1" s="1"/>
  <c r="N322" i="1"/>
  <c r="J322" i="1"/>
  <c r="I322" i="1"/>
  <c r="Y321" i="1"/>
  <c r="X321" i="1"/>
  <c r="W321" i="1"/>
  <c r="BU321" i="1" s="1"/>
  <c r="N321" i="1"/>
  <c r="J321" i="1"/>
  <c r="I321" i="1"/>
  <c r="Y320" i="1"/>
  <c r="X320" i="1"/>
  <c r="W320" i="1"/>
  <c r="BU320" i="1" s="1"/>
  <c r="N320" i="1"/>
  <c r="J320" i="1"/>
  <c r="I320" i="1"/>
  <c r="Y319" i="1"/>
  <c r="X319" i="1"/>
  <c r="W319" i="1"/>
  <c r="BU319" i="1" s="1"/>
  <c r="N319" i="1"/>
  <c r="J319" i="1"/>
  <c r="I319" i="1"/>
  <c r="Y318" i="1"/>
  <c r="X318" i="1"/>
  <c r="W318" i="1"/>
  <c r="BU318" i="1" s="1"/>
  <c r="N318" i="1"/>
  <c r="J318" i="1"/>
  <c r="I318" i="1"/>
  <c r="Y317" i="1"/>
  <c r="X317" i="1"/>
  <c r="W317" i="1"/>
  <c r="BU317" i="1" s="1"/>
  <c r="N317" i="1"/>
  <c r="J317" i="1"/>
  <c r="I317" i="1"/>
  <c r="Y316" i="1"/>
  <c r="X316" i="1"/>
  <c r="W316" i="1"/>
  <c r="BU316" i="1" s="1"/>
  <c r="N316" i="1"/>
  <c r="J316" i="1"/>
  <c r="I316" i="1"/>
  <c r="Y315" i="1"/>
  <c r="X315" i="1"/>
  <c r="W315" i="1"/>
  <c r="BU315" i="1" s="1"/>
  <c r="N315" i="1"/>
  <c r="J315" i="1"/>
  <c r="I315" i="1"/>
  <c r="Y314" i="1"/>
  <c r="X314" i="1"/>
  <c r="W314" i="1"/>
  <c r="BU314" i="1" s="1"/>
  <c r="N314" i="1"/>
  <c r="J314" i="1"/>
  <c r="I314" i="1"/>
  <c r="Y313" i="1"/>
  <c r="X313" i="1"/>
  <c r="W313" i="1"/>
  <c r="BU313" i="1" s="1"/>
  <c r="N313" i="1"/>
  <c r="J313" i="1"/>
  <c r="I313" i="1"/>
  <c r="Y312" i="1"/>
  <c r="X312" i="1"/>
  <c r="W312" i="1"/>
  <c r="BU312" i="1" s="1"/>
  <c r="N312" i="1"/>
  <c r="J312" i="1"/>
  <c r="I312" i="1"/>
  <c r="Y311" i="1"/>
  <c r="X311" i="1"/>
  <c r="W311" i="1"/>
  <c r="BU311" i="1" s="1"/>
  <c r="N311" i="1"/>
  <c r="J311" i="1"/>
  <c r="I311" i="1"/>
  <c r="Y310" i="1"/>
  <c r="X310" i="1"/>
  <c r="W310" i="1"/>
  <c r="BU310" i="1" s="1"/>
  <c r="N310" i="1"/>
  <c r="J310" i="1"/>
  <c r="I310" i="1"/>
  <c r="Y309" i="1"/>
  <c r="X309" i="1"/>
  <c r="W309" i="1"/>
  <c r="BU309" i="1" s="1"/>
  <c r="N309" i="1"/>
  <c r="J309" i="1"/>
  <c r="I309" i="1"/>
  <c r="Y308" i="1"/>
  <c r="X308" i="1"/>
  <c r="W308" i="1"/>
  <c r="BU308" i="1" s="1"/>
  <c r="N308" i="1"/>
  <c r="J308" i="1"/>
  <c r="I308" i="1"/>
  <c r="Y307" i="1"/>
  <c r="X307" i="1"/>
  <c r="W307" i="1"/>
  <c r="BU307" i="1" s="1"/>
  <c r="N307" i="1"/>
  <c r="J307" i="1"/>
  <c r="I307" i="1"/>
  <c r="Y306" i="1"/>
  <c r="X306" i="1"/>
  <c r="W306" i="1"/>
  <c r="BU306" i="1" s="1"/>
  <c r="N306" i="1"/>
  <c r="J306" i="1"/>
  <c r="I306" i="1"/>
  <c r="Y305" i="1"/>
  <c r="X305" i="1"/>
  <c r="W305" i="1"/>
  <c r="BU305" i="1" s="1"/>
  <c r="N305" i="1"/>
  <c r="J305" i="1"/>
  <c r="I305" i="1"/>
  <c r="Y304" i="1"/>
  <c r="X304" i="1"/>
  <c r="W304" i="1"/>
  <c r="BU304" i="1" s="1"/>
  <c r="N304" i="1"/>
  <c r="J304" i="1"/>
  <c r="I304" i="1"/>
  <c r="Y303" i="1"/>
  <c r="X303" i="1"/>
  <c r="W303" i="1"/>
  <c r="BU303" i="1" s="1"/>
  <c r="N303" i="1"/>
  <c r="J303" i="1"/>
  <c r="I303" i="1"/>
  <c r="Y302" i="1"/>
  <c r="X302" i="1"/>
  <c r="W302" i="1"/>
  <c r="BU302" i="1" s="1"/>
  <c r="N302" i="1"/>
  <c r="J302" i="1"/>
  <c r="I302" i="1"/>
  <c r="Y301" i="1"/>
  <c r="X301" i="1"/>
  <c r="W301" i="1"/>
  <c r="BU301" i="1" s="1"/>
  <c r="N301" i="1"/>
  <c r="J301" i="1"/>
  <c r="I301" i="1"/>
  <c r="Y300" i="1"/>
  <c r="X300" i="1"/>
  <c r="W300" i="1"/>
  <c r="BU300" i="1" s="1"/>
  <c r="N300" i="1"/>
  <c r="J300" i="1"/>
  <c r="I300" i="1"/>
  <c r="Y299" i="1"/>
  <c r="X299" i="1"/>
  <c r="W299" i="1"/>
  <c r="BU299" i="1" s="1"/>
  <c r="N299" i="1"/>
  <c r="J299" i="1"/>
  <c r="I299" i="1"/>
  <c r="Y298" i="1"/>
  <c r="X298" i="1"/>
  <c r="W298" i="1"/>
  <c r="BU298" i="1" s="1"/>
  <c r="N298" i="1"/>
  <c r="J298" i="1"/>
  <c r="I298" i="1"/>
  <c r="Y297" i="1"/>
  <c r="X297" i="1"/>
  <c r="W297" i="1"/>
  <c r="BU297" i="1" s="1"/>
  <c r="N297" i="1"/>
  <c r="J297" i="1"/>
  <c r="I297" i="1"/>
  <c r="Y296" i="1"/>
  <c r="X296" i="1"/>
  <c r="W296" i="1"/>
  <c r="BU296" i="1" s="1"/>
  <c r="N296" i="1"/>
  <c r="J296" i="1"/>
  <c r="I296" i="1"/>
  <c r="Y295" i="1"/>
  <c r="X295" i="1"/>
  <c r="W295" i="1"/>
  <c r="BU295" i="1" s="1"/>
  <c r="N295" i="1"/>
  <c r="J295" i="1"/>
  <c r="I295" i="1"/>
  <c r="Y294" i="1"/>
  <c r="X294" i="1"/>
  <c r="W294" i="1"/>
  <c r="BU294" i="1" s="1"/>
  <c r="N294" i="1"/>
  <c r="J294" i="1"/>
  <c r="I294" i="1"/>
  <c r="Y293" i="1"/>
  <c r="X293" i="1"/>
  <c r="W293" i="1"/>
  <c r="BU293" i="1" s="1"/>
  <c r="N293" i="1"/>
  <c r="J293" i="1"/>
  <c r="I293" i="1"/>
  <c r="Y292" i="1"/>
  <c r="X292" i="1"/>
  <c r="W292" i="1"/>
  <c r="BU292" i="1" s="1"/>
  <c r="N292" i="1"/>
  <c r="J292" i="1"/>
  <c r="I292" i="1"/>
  <c r="Y291" i="1"/>
  <c r="X291" i="1"/>
  <c r="W291" i="1"/>
  <c r="BU291" i="1" s="1"/>
  <c r="N291" i="1"/>
  <c r="J291" i="1"/>
  <c r="I291" i="1"/>
  <c r="Y290" i="1"/>
  <c r="X290" i="1"/>
  <c r="W290" i="1"/>
  <c r="BU290" i="1" s="1"/>
  <c r="N290" i="1"/>
  <c r="J290" i="1"/>
  <c r="I290" i="1"/>
  <c r="Y289" i="1"/>
  <c r="X289" i="1"/>
  <c r="W289" i="1"/>
  <c r="BU289" i="1" s="1"/>
  <c r="N289" i="1"/>
  <c r="J289" i="1"/>
  <c r="I289" i="1"/>
  <c r="Y288" i="1"/>
  <c r="X288" i="1"/>
  <c r="W288" i="1"/>
  <c r="BU288" i="1" s="1"/>
  <c r="N288" i="1"/>
  <c r="J288" i="1"/>
  <c r="I288" i="1"/>
  <c r="Y287" i="1"/>
  <c r="X287" i="1"/>
  <c r="W287" i="1"/>
  <c r="BU287" i="1" s="1"/>
  <c r="N287" i="1"/>
  <c r="J287" i="1"/>
  <c r="I287" i="1"/>
  <c r="Y286" i="1"/>
  <c r="X286" i="1"/>
  <c r="W286" i="1"/>
  <c r="BU286" i="1" s="1"/>
  <c r="N286" i="1"/>
  <c r="J286" i="1"/>
  <c r="I286" i="1"/>
  <c r="Y285" i="1"/>
  <c r="X285" i="1"/>
  <c r="W285" i="1"/>
  <c r="BU285" i="1" s="1"/>
  <c r="N285" i="1"/>
  <c r="J285" i="1"/>
  <c r="I285" i="1"/>
  <c r="Y284" i="1"/>
  <c r="X284" i="1"/>
  <c r="W284" i="1"/>
  <c r="BU284" i="1" s="1"/>
  <c r="N284" i="1"/>
  <c r="J284" i="1"/>
  <c r="I284" i="1"/>
  <c r="Y283" i="1"/>
  <c r="X283" i="1"/>
  <c r="W283" i="1"/>
  <c r="BU283" i="1" s="1"/>
  <c r="N283" i="1"/>
  <c r="J283" i="1"/>
  <c r="I283" i="1"/>
  <c r="Y282" i="1"/>
  <c r="X282" i="1"/>
  <c r="W282" i="1"/>
  <c r="BU282" i="1" s="1"/>
  <c r="N282" i="1"/>
  <c r="J282" i="1"/>
  <c r="I282" i="1"/>
  <c r="Y281" i="1"/>
  <c r="X281" i="1"/>
  <c r="W281" i="1"/>
  <c r="BU281" i="1" s="1"/>
  <c r="N281" i="1"/>
  <c r="J281" i="1"/>
  <c r="I281" i="1"/>
  <c r="Y280" i="1"/>
  <c r="X280" i="1"/>
  <c r="W280" i="1"/>
  <c r="BU280" i="1" s="1"/>
  <c r="N280" i="1"/>
  <c r="J280" i="1"/>
  <c r="I280" i="1"/>
  <c r="Y279" i="1"/>
  <c r="X279" i="1"/>
  <c r="W279" i="1"/>
  <c r="BU279" i="1" s="1"/>
  <c r="N279" i="1"/>
  <c r="J279" i="1"/>
  <c r="I279" i="1"/>
  <c r="Y278" i="1"/>
  <c r="X278" i="1"/>
  <c r="W278" i="1"/>
  <c r="BU278" i="1" s="1"/>
  <c r="N278" i="1"/>
  <c r="J278" i="1"/>
  <c r="I278" i="1"/>
  <c r="Y277" i="1"/>
  <c r="X277" i="1"/>
  <c r="W277" i="1"/>
  <c r="BU277" i="1" s="1"/>
  <c r="N277" i="1"/>
  <c r="J277" i="1"/>
  <c r="I277" i="1"/>
  <c r="Y276" i="1"/>
  <c r="X276" i="1"/>
  <c r="W276" i="1"/>
  <c r="BU276" i="1" s="1"/>
  <c r="N276" i="1"/>
  <c r="J276" i="1"/>
  <c r="I276" i="1"/>
  <c r="Y275" i="1"/>
  <c r="X275" i="1"/>
  <c r="W275" i="1"/>
  <c r="BU275" i="1" s="1"/>
  <c r="N275" i="1"/>
  <c r="J275" i="1"/>
  <c r="I275" i="1"/>
  <c r="Y274" i="1"/>
  <c r="X274" i="1"/>
  <c r="W274" i="1"/>
  <c r="BU274" i="1" s="1"/>
  <c r="N274" i="1"/>
  <c r="J274" i="1"/>
  <c r="I274" i="1"/>
  <c r="Y273" i="1"/>
  <c r="X273" i="1"/>
  <c r="W273" i="1"/>
  <c r="BU273" i="1" s="1"/>
  <c r="N273" i="1"/>
  <c r="J273" i="1"/>
  <c r="I273" i="1"/>
  <c r="Y272" i="1"/>
  <c r="X272" i="1"/>
  <c r="W272" i="1"/>
  <c r="BU272" i="1" s="1"/>
  <c r="N272" i="1"/>
  <c r="J272" i="1"/>
  <c r="I272" i="1"/>
  <c r="Y271" i="1"/>
  <c r="X271" i="1"/>
  <c r="W271" i="1"/>
  <c r="BU271" i="1" s="1"/>
  <c r="N271" i="1"/>
  <c r="J271" i="1"/>
  <c r="I271" i="1"/>
  <c r="Y270" i="1"/>
  <c r="X270" i="1"/>
  <c r="W270" i="1"/>
  <c r="BU270" i="1" s="1"/>
  <c r="N270" i="1"/>
  <c r="J270" i="1"/>
  <c r="I270" i="1"/>
  <c r="Y269" i="1"/>
  <c r="X269" i="1"/>
  <c r="W269" i="1"/>
  <c r="BU269" i="1" s="1"/>
  <c r="N269" i="1"/>
  <c r="J269" i="1"/>
  <c r="I269" i="1"/>
  <c r="Y268" i="1"/>
  <c r="X268" i="1"/>
  <c r="W268" i="1"/>
  <c r="BU268" i="1" s="1"/>
  <c r="N268" i="1"/>
  <c r="J268" i="1"/>
  <c r="I268" i="1"/>
  <c r="Y267" i="1"/>
  <c r="X267" i="1"/>
  <c r="W267" i="1"/>
  <c r="BU267" i="1" s="1"/>
  <c r="N267" i="1"/>
  <c r="J267" i="1"/>
  <c r="I267" i="1"/>
  <c r="Y266" i="1"/>
  <c r="X266" i="1"/>
  <c r="W266" i="1"/>
  <c r="BU266" i="1" s="1"/>
  <c r="N266" i="1"/>
  <c r="J266" i="1"/>
  <c r="I266" i="1"/>
  <c r="Y265" i="1"/>
  <c r="X265" i="1"/>
  <c r="W265" i="1"/>
  <c r="BU265" i="1" s="1"/>
  <c r="N265" i="1"/>
  <c r="J265" i="1"/>
  <c r="I265" i="1"/>
  <c r="Y264" i="1"/>
  <c r="X264" i="1"/>
  <c r="W264" i="1"/>
  <c r="BU264" i="1" s="1"/>
  <c r="N264" i="1"/>
  <c r="J264" i="1"/>
  <c r="I264" i="1"/>
  <c r="Y263" i="1"/>
  <c r="X263" i="1"/>
  <c r="W263" i="1"/>
  <c r="BU263" i="1" s="1"/>
  <c r="N263" i="1"/>
  <c r="J263" i="1"/>
  <c r="I263" i="1"/>
  <c r="Y262" i="1"/>
  <c r="X262" i="1"/>
  <c r="W262" i="1"/>
  <c r="BU262" i="1" s="1"/>
  <c r="N262" i="1"/>
  <c r="J262" i="1"/>
  <c r="I262" i="1"/>
  <c r="Y261" i="1"/>
  <c r="X261" i="1"/>
  <c r="W261" i="1"/>
  <c r="BU261" i="1" s="1"/>
  <c r="N261" i="1"/>
  <c r="J261" i="1"/>
  <c r="I261" i="1"/>
  <c r="Y260" i="1"/>
  <c r="X260" i="1"/>
  <c r="W260" i="1"/>
  <c r="BU260" i="1" s="1"/>
  <c r="N260" i="1"/>
  <c r="J260" i="1"/>
  <c r="I260" i="1"/>
  <c r="Y259" i="1"/>
  <c r="X259" i="1"/>
  <c r="W259" i="1"/>
  <c r="BU259" i="1" s="1"/>
  <c r="N259" i="1"/>
  <c r="J259" i="1"/>
  <c r="I259" i="1"/>
  <c r="Y258" i="1"/>
  <c r="X258" i="1"/>
  <c r="W258" i="1"/>
  <c r="BU258" i="1" s="1"/>
  <c r="N258" i="1"/>
  <c r="J258" i="1"/>
  <c r="I258" i="1"/>
  <c r="Y257" i="1"/>
  <c r="X257" i="1"/>
  <c r="W257" i="1"/>
  <c r="BU257" i="1" s="1"/>
  <c r="N257" i="1"/>
  <c r="J257" i="1"/>
  <c r="I257" i="1"/>
  <c r="Y256" i="1"/>
  <c r="X256" i="1"/>
  <c r="W256" i="1"/>
  <c r="BU256" i="1" s="1"/>
  <c r="N256" i="1"/>
  <c r="J256" i="1"/>
  <c r="I256" i="1"/>
  <c r="Y255" i="1"/>
  <c r="X255" i="1"/>
  <c r="W255" i="1"/>
  <c r="BU255" i="1" s="1"/>
  <c r="N255" i="1"/>
  <c r="J255" i="1"/>
  <c r="I255" i="1"/>
  <c r="Y254" i="1"/>
  <c r="X254" i="1"/>
  <c r="W254" i="1"/>
  <c r="BU254" i="1" s="1"/>
  <c r="N254" i="1"/>
  <c r="J254" i="1"/>
  <c r="I254" i="1"/>
  <c r="Y253" i="1"/>
  <c r="X253" i="1"/>
  <c r="W253" i="1"/>
  <c r="BU253" i="1" s="1"/>
  <c r="N253" i="1"/>
  <c r="J253" i="1"/>
  <c r="I253" i="1"/>
  <c r="Y252" i="1"/>
  <c r="X252" i="1"/>
  <c r="W252" i="1"/>
  <c r="BU252" i="1" s="1"/>
  <c r="N252" i="1"/>
  <c r="J252" i="1"/>
  <c r="I252" i="1"/>
  <c r="Y251" i="1"/>
  <c r="X251" i="1"/>
  <c r="W251" i="1"/>
  <c r="BU251" i="1" s="1"/>
  <c r="N251" i="1"/>
  <c r="J251" i="1"/>
  <c r="I251" i="1"/>
  <c r="Y250" i="1"/>
  <c r="X250" i="1"/>
  <c r="W250" i="1"/>
  <c r="BU250" i="1" s="1"/>
  <c r="N250" i="1"/>
  <c r="J250" i="1"/>
  <c r="I250" i="1"/>
  <c r="Y249" i="1"/>
  <c r="X249" i="1"/>
  <c r="W249" i="1"/>
  <c r="BU249" i="1" s="1"/>
  <c r="N249" i="1"/>
  <c r="J249" i="1"/>
  <c r="I249" i="1"/>
  <c r="Y248" i="1"/>
  <c r="X248" i="1"/>
  <c r="W248" i="1"/>
  <c r="BU248" i="1" s="1"/>
  <c r="N248" i="1"/>
  <c r="J248" i="1"/>
  <c r="I248" i="1"/>
  <c r="Y247" i="1"/>
  <c r="X247" i="1"/>
  <c r="W247" i="1"/>
  <c r="BU247" i="1" s="1"/>
  <c r="N247" i="1"/>
  <c r="J247" i="1"/>
  <c r="I247" i="1"/>
  <c r="Y246" i="1"/>
  <c r="X246" i="1"/>
  <c r="W246" i="1"/>
  <c r="BU246" i="1" s="1"/>
  <c r="N246" i="1"/>
  <c r="J246" i="1"/>
  <c r="I246" i="1"/>
  <c r="Y245" i="1"/>
  <c r="X245" i="1"/>
  <c r="W245" i="1"/>
  <c r="BU245" i="1" s="1"/>
  <c r="N245" i="1"/>
  <c r="J245" i="1"/>
  <c r="I245" i="1"/>
  <c r="Y244" i="1"/>
  <c r="X244" i="1"/>
  <c r="W244" i="1"/>
  <c r="BU244" i="1" s="1"/>
  <c r="N244" i="1"/>
  <c r="J244" i="1"/>
  <c r="I244" i="1"/>
  <c r="Y243" i="1"/>
  <c r="X243" i="1"/>
  <c r="W243" i="1"/>
  <c r="BU243" i="1" s="1"/>
  <c r="N243" i="1"/>
  <c r="J243" i="1"/>
  <c r="I243" i="1"/>
  <c r="Y242" i="1"/>
  <c r="X242" i="1"/>
  <c r="W242" i="1"/>
  <c r="BU242" i="1" s="1"/>
  <c r="N242" i="1"/>
  <c r="J242" i="1"/>
  <c r="I242" i="1"/>
  <c r="Y241" i="1"/>
  <c r="X241" i="1"/>
  <c r="W241" i="1"/>
  <c r="BU241" i="1" s="1"/>
  <c r="N241" i="1"/>
  <c r="J241" i="1"/>
  <c r="I241" i="1"/>
  <c r="Y240" i="1"/>
  <c r="X240" i="1"/>
  <c r="W240" i="1"/>
  <c r="BU240" i="1" s="1"/>
  <c r="N240" i="1"/>
  <c r="J240" i="1"/>
  <c r="I240" i="1"/>
  <c r="Y239" i="1"/>
  <c r="X239" i="1"/>
  <c r="W239" i="1"/>
  <c r="BU239" i="1" s="1"/>
  <c r="N239" i="1"/>
  <c r="J239" i="1"/>
  <c r="I239" i="1"/>
  <c r="Y238" i="1"/>
  <c r="X238" i="1"/>
  <c r="W238" i="1"/>
  <c r="BU238" i="1" s="1"/>
  <c r="N238" i="1"/>
  <c r="J238" i="1"/>
  <c r="I238" i="1"/>
  <c r="Y237" i="1"/>
  <c r="X237" i="1"/>
  <c r="W237" i="1"/>
  <c r="BU237" i="1" s="1"/>
  <c r="N237" i="1"/>
  <c r="J237" i="1"/>
  <c r="I237" i="1"/>
  <c r="Y236" i="1"/>
  <c r="X236" i="1"/>
  <c r="W236" i="1"/>
  <c r="BU236" i="1" s="1"/>
  <c r="N236" i="1"/>
  <c r="J236" i="1"/>
  <c r="I236" i="1"/>
  <c r="Y235" i="1"/>
  <c r="X235" i="1"/>
  <c r="W235" i="1"/>
  <c r="BU235" i="1" s="1"/>
  <c r="N235" i="1"/>
  <c r="J235" i="1"/>
  <c r="I235" i="1"/>
  <c r="Y234" i="1"/>
  <c r="X234" i="1"/>
  <c r="W234" i="1"/>
  <c r="BU234" i="1" s="1"/>
  <c r="N234" i="1"/>
  <c r="J234" i="1"/>
  <c r="I234" i="1"/>
  <c r="Y233" i="1"/>
  <c r="X233" i="1"/>
  <c r="W233" i="1"/>
  <c r="BU233" i="1" s="1"/>
  <c r="N233" i="1"/>
  <c r="J233" i="1"/>
  <c r="I233" i="1"/>
  <c r="Y232" i="1"/>
  <c r="X232" i="1"/>
  <c r="W232" i="1"/>
  <c r="BU232" i="1" s="1"/>
  <c r="N232" i="1"/>
  <c r="J232" i="1"/>
  <c r="I232" i="1"/>
  <c r="Y231" i="1"/>
  <c r="X231" i="1"/>
  <c r="W231" i="1"/>
  <c r="BU231" i="1" s="1"/>
  <c r="N231" i="1"/>
  <c r="J231" i="1"/>
  <c r="I231" i="1"/>
  <c r="Y230" i="1"/>
  <c r="X230" i="1"/>
  <c r="W230" i="1"/>
  <c r="BU230" i="1" s="1"/>
  <c r="N230" i="1"/>
  <c r="J230" i="1"/>
  <c r="I230" i="1"/>
  <c r="Y229" i="1"/>
  <c r="X229" i="1"/>
  <c r="W229" i="1"/>
  <c r="BU229" i="1" s="1"/>
  <c r="N229" i="1"/>
  <c r="J229" i="1"/>
  <c r="I229" i="1"/>
  <c r="Y228" i="1"/>
  <c r="X228" i="1"/>
  <c r="W228" i="1"/>
  <c r="BU228" i="1" s="1"/>
  <c r="N228" i="1"/>
  <c r="J228" i="1"/>
  <c r="I228" i="1"/>
  <c r="Y227" i="1"/>
  <c r="X227" i="1"/>
  <c r="W227" i="1"/>
  <c r="BU227" i="1" s="1"/>
  <c r="N227" i="1"/>
  <c r="J227" i="1"/>
  <c r="I227" i="1"/>
  <c r="Y226" i="1"/>
  <c r="X226" i="1"/>
  <c r="W226" i="1"/>
  <c r="BU226" i="1" s="1"/>
  <c r="N226" i="1"/>
  <c r="J226" i="1"/>
  <c r="I226" i="1"/>
  <c r="Y225" i="1"/>
  <c r="X225" i="1"/>
  <c r="W225" i="1"/>
  <c r="BU225" i="1" s="1"/>
  <c r="N225" i="1"/>
  <c r="J225" i="1"/>
  <c r="I225" i="1"/>
  <c r="Y224" i="1"/>
  <c r="X224" i="1"/>
  <c r="W224" i="1"/>
  <c r="BU224" i="1" s="1"/>
  <c r="N224" i="1"/>
  <c r="J224" i="1"/>
  <c r="I224" i="1"/>
  <c r="Y223" i="1"/>
  <c r="X223" i="1"/>
  <c r="W223" i="1"/>
  <c r="BU223" i="1" s="1"/>
  <c r="N223" i="1"/>
  <c r="J223" i="1"/>
  <c r="I223" i="1"/>
  <c r="Y222" i="1"/>
  <c r="X222" i="1"/>
  <c r="W222" i="1"/>
  <c r="BU222" i="1" s="1"/>
  <c r="N222" i="1"/>
  <c r="J222" i="1"/>
  <c r="I222" i="1"/>
  <c r="Y221" i="1"/>
  <c r="X221" i="1"/>
  <c r="W221" i="1"/>
  <c r="BU221" i="1" s="1"/>
  <c r="N221" i="1"/>
  <c r="J221" i="1"/>
  <c r="I221" i="1"/>
  <c r="Y220" i="1"/>
  <c r="X220" i="1"/>
  <c r="W220" i="1"/>
  <c r="BU220" i="1" s="1"/>
  <c r="N220" i="1"/>
  <c r="J220" i="1"/>
  <c r="I220" i="1"/>
  <c r="Y219" i="1"/>
  <c r="X219" i="1"/>
  <c r="W219" i="1"/>
  <c r="BU219" i="1" s="1"/>
  <c r="N219" i="1"/>
  <c r="J219" i="1"/>
  <c r="I219" i="1"/>
  <c r="Y218" i="1"/>
  <c r="X218" i="1"/>
  <c r="W218" i="1"/>
  <c r="BU218" i="1" s="1"/>
  <c r="N218" i="1"/>
  <c r="J218" i="1"/>
  <c r="I218" i="1"/>
  <c r="Y217" i="1"/>
  <c r="X217" i="1"/>
  <c r="W217" i="1"/>
  <c r="BU217" i="1" s="1"/>
  <c r="N217" i="1"/>
  <c r="J217" i="1"/>
  <c r="I217" i="1"/>
  <c r="Y216" i="1"/>
  <c r="X216" i="1"/>
  <c r="W216" i="1"/>
  <c r="BU216" i="1" s="1"/>
  <c r="N216" i="1"/>
  <c r="J216" i="1"/>
  <c r="I216" i="1"/>
  <c r="Y215" i="1"/>
  <c r="X215" i="1"/>
  <c r="W215" i="1"/>
  <c r="BU215" i="1" s="1"/>
  <c r="N215" i="1"/>
  <c r="J215" i="1"/>
  <c r="I215" i="1"/>
  <c r="Y214" i="1"/>
  <c r="X214" i="1"/>
  <c r="W214" i="1"/>
  <c r="BU214" i="1" s="1"/>
  <c r="N214" i="1"/>
  <c r="J214" i="1"/>
  <c r="I214" i="1"/>
  <c r="Y213" i="1"/>
  <c r="X213" i="1"/>
  <c r="W213" i="1"/>
  <c r="BU213" i="1" s="1"/>
  <c r="N213" i="1"/>
  <c r="J213" i="1"/>
  <c r="I213" i="1"/>
  <c r="Y212" i="1"/>
  <c r="X212" i="1"/>
  <c r="W212" i="1"/>
  <c r="BU212" i="1" s="1"/>
  <c r="N212" i="1"/>
  <c r="J212" i="1"/>
  <c r="I212" i="1"/>
  <c r="Y211" i="1"/>
  <c r="X211" i="1"/>
  <c r="W211" i="1"/>
  <c r="BU211" i="1" s="1"/>
  <c r="N211" i="1"/>
  <c r="J211" i="1"/>
  <c r="I211" i="1"/>
  <c r="Y210" i="1"/>
  <c r="X210" i="1"/>
  <c r="W210" i="1"/>
  <c r="BU210" i="1" s="1"/>
  <c r="N210" i="1"/>
  <c r="J210" i="1"/>
  <c r="I210" i="1"/>
  <c r="Y209" i="1"/>
  <c r="X209" i="1"/>
  <c r="W209" i="1"/>
  <c r="BU209" i="1" s="1"/>
  <c r="N209" i="1"/>
  <c r="J209" i="1"/>
  <c r="I209" i="1"/>
  <c r="Y208" i="1"/>
  <c r="X208" i="1"/>
  <c r="W208" i="1"/>
  <c r="BU208" i="1" s="1"/>
  <c r="N208" i="1"/>
  <c r="J208" i="1"/>
  <c r="I208" i="1"/>
  <c r="Y207" i="1"/>
  <c r="X207" i="1"/>
  <c r="W207" i="1"/>
  <c r="BU207" i="1" s="1"/>
  <c r="N207" i="1"/>
  <c r="J207" i="1"/>
  <c r="I207" i="1"/>
  <c r="Y206" i="1"/>
  <c r="X206" i="1"/>
  <c r="W206" i="1"/>
  <c r="BU206" i="1" s="1"/>
  <c r="N206" i="1"/>
  <c r="J206" i="1"/>
  <c r="I206" i="1"/>
  <c r="Y205" i="1"/>
  <c r="X205" i="1"/>
  <c r="W205" i="1"/>
  <c r="BU205" i="1" s="1"/>
  <c r="N205" i="1"/>
  <c r="J205" i="1"/>
  <c r="I205" i="1"/>
  <c r="Y204" i="1"/>
  <c r="X204" i="1"/>
  <c r="W204" i="1"/>
  <c r="BU204" i="1" s="1"/>
  <c r="N204" i="1"/>
  <c r="J204" i="1"/>
  <c r="I204" i="1"/>
  <c r="Y203" i="1"/>
  <c r="X203" i="1"/>
  <c r="W203" i="1"/>
  <c r="BU203" i="1" s="1"/>
  <c r="N203" i="1"/>
  <c r="J203" i="1"/>
  <c r="I203" i="1"/>
  <c r="Y202" i="1"/>
  <c r="X202" i="1"/>
  <c r="W202" i="1"/>
  <c r="BU202" i="1" s="1"/>
  <c r="N202" i="1"/>
  <c r="J202" i="1"/>
  <c r="I202" i="1"/>
  <c r="Y201" i="1"/>
  <c r="X201" i="1"/>
  <c r="W201" i="1"/>
  <c r="BU201" i="1" s="1"/>
  <c r="N201" i="1"/>
  <c r="J201" i="1"/>
  <c r="I201" i="1"/>
  <c r="Y200" i="1"/>
  <c r="X200" i="1"/>
  <c r="W200" i="1"/>
  <c r="BU200" i="1" s="1"/>
  <c r="N200" i="1"/>
  <c r="J200" i="1"/>
  <c r="I200" i="1"/>
  <c r="Y199" i="1"/>
  <c r="X199" i="1"/>
  <c r="W199" i="1"/>
  <c r="BU199" i="1" s="1"/>
  <c r="N199" i="1"/>
  <c r="J199" i="1"/>
  <c r="I199" i="1"/>
  <c r="Y198" i="1"/>
  <c r="X198" i="1"/>
  <c r="W198" i="1"/>
  <c r="BU198" i="1" s="1"/>
  <c r="N198" i="1"/>
  <c r="J198" i="1"/>
  <c r="I198" i="1"/>
  <c r="Y197" i="1"/>
  <c r="X197" i="1"/>
  <c r="W197" i="1"/>
  <c r="BU197" i="1" s="1"/>
  <c r="N197" i="1"/>
  <c r="J197" i="1"/>
  <c r="I197" i="1"/>
  <c r="Y196" i="1"/>
  <c r="X196" i="1"/>
  <c r="W196" i="1"/>
  <c r="BU196" i="1" s="1"/>
  <c r="N196" i="1"/>
  <c r="J196" i="1"/>
  <c r="I196" i="1"/>
  <c r="Y195" i="1"/>
  <c r="X195" i="1"/>
  <c r="W195" i="1"/>
  <c r="BU195" i="1" s="1"/>
  <c r="N195" i="1"/>
  <c r="J195" i="1"/>
  <c r="I195" i="1"/>
  <c r="Y194" i="1"/>
  <c r="X194" i="1"/>
  <c r="W194" i="1"/>
  <c r="BU194" i="1" s="1"/>
  <c r="N194" i="1"/>
  <c r="J194" i="1"/>
  <c r="I194" i="1"/>
  <c r="Y193" i="1"/>
  <c r="X193" i="1"/>
  <c r="W193" i="1"/>
  <c r="BU193" i="1" s="1"/>
  <c r="N193" i="1"/>
  <c r="J193" i="1"/>
  <c r="I193" i="1"/>
  <c r="Y192" i="1"/>
  <c r="X192" i="1"/>
  <c r="W192" i="1"/>
  <c r="BU192" i="1" s="1"/>
  <c r="N192" i="1"/>
  <c r="J192" i="1"/>
  <c r="I192" i="1"/>
  <c r="Y191" i="1"/>
  <c r="X191" i="1"/>
  <c r="W191" i="1"/>
  <c r="BU191" i="1" s="1"/>
  <c r="N191" i="1"/>
  <c r="J191" i="1"/>
  <c r="I191" i="1"/>
  <c r="Y190" i="1"/>
  <c r="X190" i="1"/>
  <c r="W190" i="1"/>
  <c r="BU190" i="1" s="1"/>
  <c r="N190" i="1"/>
  <c r="J190" i="1"/>
  <c r="I190" i="1"/>
  <c r="Y189" i="1"/>
  <c r="X189" i="1"/>
  <c r="W189" i="1"/>
  <c r="BU189" i="1" s="1"/>
  <c r="N189" i="1"/>
  <c r="J189" i="1"/>
  <c r="I189" i="1"/>
  <c r="Y188" i="1"/>
  <c r="X188" i="1"/>
  <c r="W188" i="1"/>
  <c r="BU188" i="1" s="1"/>
  <c r="N188" i="1"/>
  <c r="J188" i="1"/>
  <c r="I188" i="1"/>
  <c r="Y187" i="1"/>
  <c r="X187" i="1"/>
  <c r="W187" i="1"/>
  <c r="BU187" i="1" s="1"/>
  <c r="N187" i="1"/>
  <c r="J187" i="1"/>
  <c r="I187" i="1"/>
  <c r="Y186" i="1"/>
  <c r="X186" i="1"/>
  <c r="W186" i="1"/>
  <c r="BU186" i="1" s="1"/>
  <c r="N186" i="1"/>
  <c r="J186" i="1"/>
  <c r="I186" i="1"/>
  <c r="Y185" i="1"/>
  <c r="X185" i="1"/>
  <c r="W185" i="1"/>
  <c r="BU185" i="1" s="1"/>
  <c r="N185" i="1"/>
  <c r="J185" i="1"/>
  <c r="I185" i="1"/>
  <c r="Y184" i="1"/>
  <c r="X184" i="1"/>
  <c r="W184" i="1"/>
  <c r="BU184" i="1" s="1"/>
  <c r="N184" i="1"/>
  <c r="J184" i="1"/>
  <c r="I184" i="1"/>
  <c r="Y183" i="1"/>
  <c r="X183" i="1"/>
  <c r="W183" i="1"/>
  <c r="BU183" i="1" s="1"/>
  <c r="N183" i="1"/>
  <c r="J183" i="1"/>
  <c r="I183" i="1"/>
  <c r="Y182" i="1"/>
  <c r="X182" i="1"/>
  <c r="W182" i="1"/>
  <c r="BU182" i="1" s="1"/>
  <c r="N182" i="1"/>
  <c r="J182" i="1"/>
  <c r="I182" i="1"/>
  <c r="Y181" i="1"/>
  <c r="X181" i="1"/>
  <c r="W181" i="1"/>
  <c r="BU181" i="1" s="1"/>
  <c r="N181" i="1"/>
  <c r="J181" i="1"/>
  <c r="I181" i="1"/>
  <c r="Y180" i="1"/>
  <c r="X180" i="1"/>
  <c r="W180" i="1"/>
  <c r="BU180" i="1" s="1"/>
  <c r="N180" i="1"/>
  <c r="J180" i="1"/>
  <c r="I180" i="1"/>
  <c r="Y179" i="1"/>
  <c r="X179" i="1"/>
  <c r="W179" i="1"/>
  <c r="BU179" i="1" s="1"/>
  <c r="N179" i="1"/>
  <c r="J179" i="1"/>
  <c r="I179" i="1"/>
  <c r="Y178" i="1"/>
  <c r="X178" i="1"/>
  <c r="W178" i="1"/>
  <c r="BU178" i="1" s="1"/>
  <c r="N178" i="1"/>
  <c r="J178" i="1"/>
  <c r="I178" i="1"/>
  <c r="Y177" i="1"/>
  <c r="X177" i="1"/>
  <c r="W177" i="1"/>
  <c r="BU177" i="1" s="1"/>
  <c r="N177" i="1"/>
  <c r="J177" i="1"/>
  <c r="I177" i="1"/>
  <c r="Y176" i="1"/>
  <c r="X176" i="1"/>
  <c r="W176" i="1"/>
  <c r="BU176" i="1" s="1"/>
  <c r="N176" i="1"/>
  <c r="J176" i="1"/>
  <c r="I176" i="1"/>
  <c r="Y175" i="1"/>
  <c r="X175" i="1"/>
  <c r="W175" i="1"/>
  <c r="BU175" i="1" s="1"/>
  <c r="N175" i="1"/>
  <c r="J175" i="1"/>
  <c r="I175" i="1"/>
  <c r="Y174" i="1"/>
  <c r="X174" i="1"/>
  <c r="W174" i="1"/>
  <c r="BU174" i="1" s="1"/>
  <c r="N174" i="1"/>
  <c r="J174" i="1"/>
  <c r="I174" i="1"/>
  <c r="Y173" i="1"/>
  <c r="X173" i="1"/>
  <c r="W173" i="1"/>
  <c r="BU173" i="1" s="1"/>
  <c r="N173" i="1"/>
  <c r="J173" i="1"/>
  <c r="I173" i="1"/>
  <c r="Y172" i="1"/>
  <c r="X172" i="1"/>
  <c r="W172" i="1"/>
  <c r="BU172" i="1" s="1"/>
  <c r="N172" i="1"/>
  <c r="J172" i="1"/>
  <c r="I172" i="1"/>
  <c r="Y171" i="1"/>
  <c r="X171" i="1"/>
  <c r="W171" i="1"/>
  <c r="BU171" i="1" s="1"/>
  <c r="N171" i="1"/>
  <c r="J171" i="1"/>
  <c r="I171" i="1"/>
  <c r="Y170" i="1"/>
  <c r="X170" i="1"/>
  <c r="W170" i="1"/>
  <c r="BU170" i="1" s="1"/>
  <c r="N170" i="1"/>
  <c r="J170" i="1"/>
  <c r="I170" i="1"/>
  <c r="Y169" i="1"/>
  <c r="X169" i="1"/>
  <c r="W169" i="1"/>
  <c r="BU169" i="1" s="1"/>
  <c r="N169" i="1"/>
  <c r="J169" i="1"/>
  <c r="I169" i="1"/>
  <c r="Y168" i="1"/>
  <c r="X168" i="1"/>
  <c r="W168" i="1"/>
  <c r="BU168" i="1" s="1"/>
  <c r="N168" i="1"/>
  <c r="J168" i="1"/>
  <c r="I168" i="1"/>
  <c r="Y167" i="1"/>
  <c r="X167" i="1"/>
  <c r="W167" i="1"/>
  <c r="BU167" i="1" s="1"/>
  <c r="N167" i="1"/>
  <c r="J167" i="1"/>
  <c r="I167" i="1"/>
  <c r="Y166" i="1"/>
  <c r="X166" i="1"/>
  <c r="W166" i="1"/>
  <c r="BU166" i="1" s="1"/>
  <c r="N166" i="1"/>
  <c r="J166" i="1"/>
  <c r="I166" i="1"/>
  <c r="Y165" i="1"/>
  <c r="X165" i="1"/>
  <c r="W165" i="1"/>
  <c r="BU165" i="1" s="1"/>
  <c r="N165" i="1"/>
  <c r="J165" i="1"/>
  <c r="I165" i="1"/>
  <c r="Y164" i="1"/>
  <c r="X164" i="1"/>
  <c r="W164" i="1"/>
  <c r="BU164" i="1" s="1"/>
  <c r="N164" i="1"/>
  <c r="J164" i="1"/>
  <c r="I164" i="1"/>
  <c r="Y163" i="1"/>
  <c r="X163" i="1"/>
  <c r="W163" i="1"/>
  <c r="BU163" i="1" s="1"/>
  <c r="N163" i="1"/>
  <c r="J163" i="1"/>
  <c r="I163" i="1"/>
  <c r="Y162" i="1"/>
  <c r="X162" i="1"/>
  <c r="W162" i="1"/>
  <c r="BU162" i="1" s="1"/>
  <c r="N162" i="1"/>
  <c r="J162" i="1"/>
  <c r="I162" i="1"/>
  <c r="Y161" i="1"/>
  <c r="X161" i="1"/>
  <c r="W161" i="1"/>
  <c r="BU161" i="1" s="1"/>
  <c r="N161" i="1"/>
  <c r="J161" i="1"/>
  <c r="I161" i="1"/>
  <c r="Y160" i="1"/>
  <c r="X160" i="1"/>
  <c r="W160" i="1"/>
  <c r="BU160" i="1" s="1"/>
  <c r="N160" i="1"/>
  <c r="J160" i="1"/>
  <c r="I160" i="1"/>
  <c r="Y159" i="1"/>
  <c r="X159" i="1"/>
  <c r="W159" i="1"/>
  <c r="BU159" i="1" s="1"/>
  <c r="N159" i="1"/>
  <c r="J159" i="1"/>
  <c r="I159" i="1"/>
  <c r="Y158" i="1"/>
  <c r="X158" i="1"/>
  <c r="W158" i="1"/>
  <c r="BU158" i="1" s="1"/>
  <c r="N158" i="1"/>
  <c r="J158" i="1"/>
  <c r="I158" i="1"/>
  <c r="Y157" i="1"/>
  <c r="X157" i="1"/>
  <c r="W157" i="1"/>
  <c r="BU157" i="1" s="1"/>
  <c r="N157" i="1"/>
  <c r="J157" i="1"/>
  <c r="I157" i="1"/>
  <c r="Y156" i="1"/>
  <c r="X156" i="1"/>
  <c r="W156" i="1"/>
  <c r="BU156" i="1" s="1"/>
  <c r="N156" i="1"/>
  <c r="J156" i="1"/>
  <c r="I156" i="1"/>
  <c r="Y155" i="1"/>
  <c r="X155" i="1"/>
  <c r="W155" i="1"/>
  <c r="BU155" i="1" s="1"/>
  <c r="N155" i="1"/>
  <c r="J155" i="1"/>
  <c r="I155" i="1"/>
  <c r="Y154" i="1"/>
  <c r="X154" i="1"/>
  <c r="W154" i="1"/>
  <c r="BU154" i="1" s="1"/>
  <c r="N154" i="1"/>
  <c r="J154" i="1"/>
  <c r="I154" i="1"/>
  <c r="Y153" i="1"/>
  <c r="X153" i="1"/>
  <c r="W153" i="1"/>
  <c r="BU153" i="1" s="1"/>
  <c r="N153" i="1"/>
  <c r="J153" i="1"/>
  <c r="I153" i="1"/>
  <c r="Y152" i="1"/>
  <c r="X152" i="1"/>
  <c r="W152" i="1"/>
  <c r="BU152" i="1" s="1"/>
  <c r="N152" i="1"/>
  <c r="J152" i="1"/>
  <c r="I152" i="1"/>
  <c r="Y151" i="1"/>
  <c r="X151" i="1"/>
  <c r="W151" i="1"/>
  <c r="BU151" i="1" s="1"/>
  <c r="N151" i="1"/>
  <c r="J151" i="1"/>
  <c r="I151" i="1"/>
  <c r="Y150" i="1"/>
  <c r="X150" i="1"/>
  <c r="W150" i="1"/>
  <c r="BU150" i="1" s="1"/>
  <c r="N150" i="1"/>
  <c r="J150" i="1"/>
  <c r="I150" i="1"/>
  <c r="Y149" i="1"/>
  <c r="X149" i="1"/>
  <c r="W149" i="1"/>
  <c r="BU149" i="1" s="1"/>
  <c r="N149" i="1"/>
  <c r="J149" i="1"/>
  <c r="I149" i="1"/>
  <c r="Y148" i="1"/>
  <c r="X148" i="1"/>
  <c r="W148" i="1"/>
  <c r="BU148" i="1" s="1"/>
  <c r="N148" i="1"/>
  <c r="J148" i="1"/>
  <c r="I148" i="1"/>
  <c r="Y147" i="1"/>
  <c r="X147" i="1"/>
  <c r="W147" i="1"/>
  <c r="BU147" i="1" s="1"/>
  <c r="N147" i="1"/>
  <c r="J147" i="1"/>
  <c r="I147" i="1"/>
  <c r="Y146" i="1"/>
  <c r="X146" i="1"/>
  <c r="W146" i="1"/>
  <c r="BU146" i="1" s="1"/>
  <c r="N146" i="1"/>
  <c r="J146" i="1"/>
  <c r="I146" i="1"/>
  <c r="Y145" i="1"/>
  <c r="X145" i="1"/>
  <c r="W145" i="1"/>
  <c r="BU145" i="1" s="1"/>
  <c r="N145" i="1"/>
  <c r="J145" i="1"/>
  <c r="I145" i="1"/>
  <c r="Y144" i="1"/>
  <c r="X144" i="1"/>
  <c r="W144" i="1"/>
  <c r="BU144" i="1" s="1"/>
  <c r="N144" i="1"/>
  <c r="J144" i="1"/>
  <c r="I144" i="1"/>
  <c r="Y143" i="1"/>
  <c r="X143" i="1"/>
  <c r="W143" i="1"/>
  <c r="BU143" i="1" s="1"/>
  <c r="N143" i="1"/>
  <c r="J143" i="1"/>
  <c r="I143" i="1"/>
  <c r="Y142" i="1"/>
  <c r="X142" i="1"/>
  <c r="W142" i="1"/>
  <c r="BU142" i="1" s="1"/>
  <c r="N142" i="1"/>
  <c r="J142" i="1"/>
  <c r="I142" i="1"/>
  <c r="Y141" i="1"/>
  <c r="X141" i="1"/>
  <c r="W141" i="1"/>
  <c r="BU141" i="1" s="1"/>
  <c r="N141" i="1"/>
  <c r="J141" i="1"/>
  <c r="I141" i="1"/>
  <c r="Y140" i="1"/>
  <c r="X140" i="1"/>
  <c r="W140" i="1"/>
  <c r="BU140" i="1" s="1"/>
  <c r="N140" i="1"/>
  <c r="J140" i="1"/>
  <c r="I140" i="1"/>
  <c r="Y139" i="1"/>
  <c r="X139" i="1"/>
  <c r="W139" i="1"/>
  <c r="BU139" i="1" s="1"/>
  <c r="N139" i="1"/>
  <c r="J139" i="1"/>
  <c r="I139" i="1"/>
  <c r="Y138" i="1"/>
  <c r="X138" i="1"/>
  <c r="W138" i="1"/>
  <c r="BU138" i="1" s="1"/>
  <c r="N138" i="1"/>
  <c r="J138" i="1"/>
  <c r="I138" i="1"/>
  <c r="Y137" i="1"/>
  <c r="X137" i="1"/>
  <c r="W137" i="1"/>
  <c r="BU137" i="1" s="1"/>
  <c r="N137" i="1"/>
  <c r="J137" i="1"/>
  <c r="I137" i="1"/>
  <c r="Y136" i="1"/>
  <c r="X136" i="1"/>
  <c r="W136" i="1"/>
  <c r="BU136" i="1" s="1"/>
  <c r="N136" i="1"/>
  <c r="J136" i="1"/>
  <c r="I136" i="1"/>
  <c r="Y135" i="1"/>
  <c r="X135" i="1"/>
  <c r="W135" i="1"/>
  <c r="BU135" i="1" s="1"/>
  <c r="N135" i="1"/>
  <c r="J135" i="1"/>
  <c r="I135" i="1"/>
  <c r="Y134" i="1"/>
  <c r="X134" i="1"/>
  <c r="W134" i="1"/>
  <c r="BU134" i="1" s="1"/>
  <c r="N134" i="1"/>
  <c r="J134" i="1"/>
  <c r="I134" i="1"/>
  <c r="Y133" i="1"/>
  <c r="X133" i="1"/>
  <c r="W133" i="1"/>
  <c r="BU133" i="1" s="1"/>
  <c r="N133" i="1"/>
  <c r="J133" i="1"/>
  <c r="I133" i="1"/>
  <c r="Y132" i="1"/>
  <c r="X132" i="1"/>
  <c r="W132" i="1"/>
  <c r="BU132" i="1" s="1"/>
  <c r="N132" i="1"/>
  <c r="J132" i="1"/>
  <c r="I132" i="1"/>
  <c r="Y131" i="1"/>
  <c r="X131" i="1"/>
  <c r="W131" i="1"/>
  <c r="BU131" i="1" s="1"/>
  <c r="N131" i="1"/>
  <c r="J131" i="1"/>
  <c r="I131" i="1"/>
  <c r="Y130" i="1"/>
  <c r="X130" i="1"/>
  <c r="W130" i="1"/>
  <c r="BU130" i="1" s="1"/>
  <c r="N130" i="1"/>
  <c r="J130" i="1"/>
  <c r="I130" i="1"/>
  <c r="Y129" i="1"/>
  <c r="X129" i="1"/>
  <c r="W129" i="1"/>
  <c r="BU129" i="1" s="1"/>
  <c r="N129" i="1"/>
  <c r="J129" i="1"/>
  <c r="I129" i="1"/>
  <c r="Y128" i="1"/>
  <c r="X128" i="1"/>
  <c r="W128" i="1"/>
  <c r="BU128" i="1" s="1"/>
  <c r="N128" i="1"/>
  <c r="J128" i="1"/>
  <c r="I128" i="1"/>
  <c r="Y127" i="1"/>
  <c r="X127" i="1"/>
  <c r="W127" i="1"/>
  <c r="BU127" i="1" s="1"/>
  <c r="N127" i="1"/>
  <c r="J127" i="1"/>
  <c r="I127" i="1"/>
  <c r="Y126" i="1"/>
  <c r="X126" i="1"/>
  <c r="W126" i="1"/>
  <c r="BU126" i="1" s="1"/>
  <c r="N126" i="1"/>
  <c r="J126" i="1"/>
  <c r="I126" i="1"/>
  <c r="Y125" i="1"/>
  <c r="X125" i="1"/>
  <c r="W125" i="1"/>
  <c r="BU125" i="1" s="1"/>
  <c r="N125" i="1"/>
  <c r="J125" i="1"/>
  <c r="I125" i="1"/>
  <c r="Y124" i="1"/>
  <c r="X124" i="1"/>
  <c r="W124" i="1"/>
  <c r="BU124" i="1" s="1"/>
  <c r="N124" i="1"/>
  <c r="J124" i="1"/>
  <c r="I124" i="1"/>
  <c r="Y123" i="1"/>
  <c r="X123" i="1"/>
  <c r="W123" i="1"/>
  <c r="BU123" i="1" s="1"/>
  <c r="N123" i="1"/>
  <c r="J123" i="1"/>
  <c r="I123" i="1"/>
  <c r="Y122" i="1"/>
  <c r="X122" i="1"/>
  <c r="W122" i="1"/>
  <c r="BU122" i="1" s="1"/>
  <c r="N122" i="1"/>
  <c r="J122" i="1"/>
  <c r="I122" i="1"/>
  <c r="Y121" i="1"/>
  <c r="X121" i="1"/>
  <c r="W121" i="1"/>
  <c r="BU121" i="1" s="1"/>
  <c r="N121" i="1"/>
  <c r="J121" i="1"/>
  <c r="I121" i="1"/>
  <c r="Y120" i="1"/>
  <c r="X120" i="1"/>
  <c r="W120" i="1"/>
  <c r="BU120" i="1" s="1"/>
  <c r="N120" i="1"/>
  <c r="J120" i="1"/>
  <c r="I120" i="1"/>
  <c r="Y119" i="1"/>
  <c r="X119" i="1"/>
  <c r="W119" i="1"/>
  <c r="BU119" i="1" s="1"/>
  <c r="N119" i="1"/>
  <c r="J119" i="1"/>
  <c r="I119" i="1"/>
  <c r="Y118" i="1"/>
  <c r="X118" i="1"/>
  <c r="W118" i="1"/>
  <c r="BU118" i="1" s="1"/>
  <c r="N118" i="1"/>
  <c r="J118" i="1"/>
  <c r="I118" i="1"/>
  <c r="Y117" i="1"/>
  <c r="X117" i="1"/>
  <c r="W117" i="1"/>
  <c r="BU117" i="1" s="1"/>
  <c r="N117" i="1"/>
  <c r="J117" i="1"/>
  <c r="I117" i="1"/>
  <c r="Y116" i="1"/>
  <c r="X116" i="1"/>
  <c r="W116" i="1"/>
  <c r="BU116" i="1" s="1"/>
  <c r="N116" i="1"/>
  <c r="J116" i="1"/>
  <c r="I116" i="1"/>
  <c r="Y115" i="1"/>
  <c r="X115" i="1"/>
  <c r="W115" i="1"/>
  <c r="BU115" i="1" s="1"/>
  <c r="N115" i="1"/>
  <c r="J115" i="1"/>
  <c r="I115" i="1"/>
  <c r="Y114" i="1"/>
  <c r="X114" i="1"/>
  <c r="W114" i="1"/>
  <c r="BU114" i="1" s="1"/>
  <c r="N114" i="1"/>
  <c r="J114" i="1"/>
  <c r="I114" i="1"/>
  <c r="Y113" i="1"/>
  <c r="X113" i="1"/>
  <c r="W113" i="1"/>
  <c r="BU113" i="1" s="1"/>
  <c r="N113" i="1"/>
  <c r="J113" i="1"/>
  <c r="I113" i="1"/>
  <c r="Y112" i="1"/>
  <c r="X112" i="1"/>
  <c r="W112" i="1"/>
  <c r="BU112" i="1" s="1"/>
  <c r="N112" i="1"/>
  <c r="J112" i="1"/>
  <c r="I112" i="1"/>
  <c r="Y111" i="1"/>
  <c r="X111" i="1"/>
  <c r="W111" i="1"/>
  <c r="BU111" i="1" s="1"/>
  <c r="N111" i="1"/>
  <c r="J111" i="1"/>
  <c r="I111" i="1"/>
  <c r="Y110" i="1"/>
  <c r="X110" i="1"/>
  <c r="W110" i="1"/>
  <c r="BU110" i="1" s="1"/>
  <c r="N110" i="1"/>
  <c r="J110" i="1"/>
  <c r="I110" i="1"/>
  <c r="Y109" i="1"/>
  <c r="X109" i="1"/>
  <c r="W109" i="1"/>
  <c r="BU109" i="1" s="1"/>
  <c r="N109" i="1"/>
  <c r="J109" i="1"/>
  <c r="I109" i="1"/>
  <c r="Y108" i="1"/>
  <c r="X108" i="1"/>
  <c r="W108" i="1"/>
  <c r="BU108" i="1" s="1"/>
  <c r="N108" i="1"/>
  <c r="J108" i="1"/>
  <c r="I108" i="1"/>
  <c r="Y107" i="1"/>
  <c r="X107" i="1"/>
  <c r="W107" i="1"/>
  <c r="BU107" i="1" s="1"/>
  <c r="N107" i="1"/>
  <c r="J107" i="1"/>
  <c r="I107" i="1"/>
  <c r="Y106" i="1"/>
  <c r="X106" i="1"/>
  <c r="W106" i="1"/>
  <c r="BU106" i="1" s="1"/>
  <c r="N106" i="1"/>
  <c r="J106" i="1"/>
  <c r="I106" i="1"/>
  <c r="Y105" i="1"/>
  <c r="X105" i="1"/>
  <c r="W105" i="1"/>
  <c r="BU105" i="1" s="1"/>
  <c r="N105" i="1"/>
  <c r="J105" i="1"/>
  <c r="I105" i="1"/>
  <c r="Y104" i="1"/>
  <c r="X104" i="1"/>
  <c r="W104" i="1"/>
  <c r="BU104" i="1" s="1"/>
  <c r="N104" i="1"/>
  <c r="J104" i="1"/>
  <c r="I104" i="1"/>
  <c r="Y103" i="1"/>
  <c r="X103" i="1"/>
  <c r="W103" i="1"/>
  <c r="BU103" i="1" s="1"/>
  <c r="N103" i="1"/>
  <c r="J103" i="1"/>
  <c r="I103" i="1"/>
  <c r="Y102" i="1"/>
  <c r="X102" i="1"/>
  <c r="W102" i="1"/>
  <c r="BU102" i="1" s="1"/>
  <c r="N102" i="1"/>
  <c r="J102" i="1"/>
  <c r="I102" i="1"/>
  <c r="Y101" i="1"/>
  <c r="X101" i="1"/>
  <c r="W101" i="1"/>
  <c r="BU101" i="1" s="1"/>
  <c r="N101" i="1"/>
  <c r="J101" i="1"/>
  <c r="I101" i="1"/>
  <c r="Y100" i="1"/>
  <c r="X100" i="1"/>
  <c r="W100" i="1"/>
  <c r="BU100" i="1" s="1"/>
  <c r="N100" i="1"/>
  <c r="J100" i="1"/>
  <c r="I100" i="1"/>
  <c r="Y99" i="1"/>
  <c r="X99" i="1"/>
  <c r="W99" i="1"/>
  <c r="BU99" i="1" s="1"/>
  <c r="N99" i="1"/>
  <c r="J99" i="1"/>
  <c r="I99" i="1"/>
  <c r="Y98" i="1"/>
  <c r="X98" i="1"/>
  <c r="W98" i="1"/>
  <c r="BU98" i="1" s="1"/>
  <c r="N98" i="1"/>
  <c r="J98" i="1"/>
  <c r="I98" i="1"/>
  <c r="Y97" i="1"/>
  <c r="X97" i="1"/>
  <c r="W97" i="1"/>
  <c r="BU97" i="1" s="1"/>
  <c r="N97" i="1"/>
  <c r="J97" i="1"/>
  <c r="I97" i="1"/>
  <c r="Y96" i="1"/>
  <c r="X96" i="1"/>
  <c r="W96" i="1"/>
  <c r="BU96" i="1" s="1"/>
  <c r="N96" i="1"/>
  <c r="J96" i="1"/>
  <c r="I96" i="1"/>
  <c r="Y95" i="1"/>
  <c r="X95" i="1"/>
  <c r="W95" i="1"/>
  <c r="BU95" i="1" s="1"/>
  <c r="N95" i="1"/>
  <c r="J95" i="1"/>
  <c r="I95" i="1"/>
  <c r="Y94" i="1"/>
  <c r="X94" i="1"/>
  <c r="W94" i="1"/>
  <c r="BU94" i="1" s="1"/>
  <c r="N94" i="1"/>
  <c r="J94" i="1"/>
  <c r="I94" i="1"/>
  <c r="Y93" i="1"/>
  <c r="X93" i="1"/>
  <c r="W93" i="1"/>
  <c r="BU93" i="1" s="1"/>
  <c r="N93" i="1"/>
  <c r="J93" i="1"/>
  <c r="I93" i="1"/>
  <c r="Y92" i="1"/>
  <c r="X92" i="1"/>
  <c r="W92" i="1"/>
  <c r="BU92" i="1" s="1"/>
  <c r="N92" i="1"/>
  <c r="J92" i="1"/>
  <c r="I92" i="1"/>
  <c r="Y91" i="1"/>
  <c r="X91" i="1"/>
  <c r="W91" i="1"/>
  <c r="BU91" i="1" s="1"/>
  <c r="N91" i="1"/>
  <c r="J91" i="1"/>
  <c r="I91" i="1"/>
  <c r="Y90" i="1"/>
  <c r="X90" i="1"/>
  <c r="W90" i="1"/>
  <c r="BU90" i="1" s="1"/>
  <c r="N90" i="1"/>
  <c r="J90" i="1"/>
  <c r="I90" i="1"/>
  <c r="Y89" i="1"/>
  <c r="X89" i="1"/>
  <c r="W89" i="1"/>
  <c r="BU89" i="1" s="1"/>
  <c r="N89" i="1"/>
  <c r="J89" i="1"/>
  <c r="I89" i="1"/>
  <c r="Y88" i="1"/>
  <c r="X88" i="1"/>
  <c r="W88" i="1"/>
  <c r="BU88" i="1" s="1"/>
  <c r="N88" i="1"/>
  <c r="J88" i="1"/>
  <c r="I88" i="1"/>
  <c r="Y87" i="1"/>
  <c r="X87" i="1"/>
  <c r="W87" i="1"/>
  <c r="BU87" i="1" s="1"/>
  <c r="N87" i="1"/>
  <c r="J87" i="1"/>
  <c r="I87" i="1"/>
  <c r="Y86" i="1"/>
  <c r="X86" i="1"/>
  <c r="W86" i="1"/>
  <c r="BU86" i="1" s="1"/>
  <c r="N86" i="1"/>
  <c r="J86" i="1"/>
  <c r="I86" i="1"/>
  <c r="Y85" i="1"/>
  <c r="X85" i="1"/>
  <c r="W85" i="1"/>
  <c r="BU85" i="1" s="1"/>
  <c r="N85" i="1"/>
  <c r="J85" i="1"/>
  <c r="I85" i="1"/>
  <c r="Y84" i="1"/>
  <c r="X84" i="1"/>
  <c r="W84" i="1"/>
  <c r="BU84" i="1" s="1"/>
  <c r="N84" i="1"/>
  <c r="J84" i="1"/>
  <c r="I84" i="1"/>
  <c r="Y83" i="1"/>
  <c r="X83" i="1"/>
  <c r="W83" i="1"/>
  <c r="BU83" i="1" s="1"/>
  <c r="N83" i="1"/>
  <c r="J83" i="1"/>
  <c r="I83" i="1"/>
  <c r="Y82" i="1"/>
  <c r="X82" i="1"/>
  <c r="W82" i="1"/>
  <c r="BU82" i="1" s="1"/>
  <c r="N82" i="1"/>
  <c r="J82" i="1"/>
  <c r="I82" i="1"/>
  <c r="Y81" i="1"/>
  <c r="X81" i="1"/>
  <c r="W81" i="1"/>
  <c r="BU81" i="1" s="1"/>
  <c r="N81" i="1"/>
  <c r="J81" i="1"/>
  <c r="I81" i="1"/>
  <c r="Y80" i="1"/>
  <c r="X80" i="1"/>
  <c r="W80" i="1"/>
  <c r="BU80" i="1" s="1"/>
  <c r="N80" i="1"/>
  <c r="J80" i="1"/>
  <c r="I80" i="1"/>
  <c r="Y79" i="1"/>
  <c r="X79" i="1"/>
  <c r="W79" i="1"/>
  <c r="BU79" i="1" s="1"/>
  <c r="N79" i="1"/>
  <c r="J79" i="1"/>
  <c r="I79" i="1"/>
  <c r="Y78" i="1"/>
  <c r="X78" i="1"/>
  <c r="W78" i="1"/>
  <c r="BU78" i="1" s="1"/>
  <c r="N78" i="1"/>
  <c r="J78" i="1"/>
  <c r="I78" i="1"/>
  <c r="Y77" i="1"/>
  <c r="X77" i="1"/>
  <c r="W77" i="1"/>
  <c r="BU77" i="1" s="1"/>
  <c r="N77" i="1"/>
  <c r="J77" i="1"/>
  <c r="I77" i="1"/>
  <c r="Y76" i="1"/>
  <c r="X76" i="1"/>
  <c r="W76" i="1"/>
  <c r="BU76" i="1" s="1"/>
  <c r="N76" i="1"/>
  <c r="J76" i="1"/>
  <c r="I76" i="1"/>
  <c r="Y75" i="1"/>
  <c r="X75" i="1"/>
  <c r="W75" i="1"/>
  <c r="BU75" i="1" s="1"/>
  <c r="N75" i="1"/>
  <c r="J75" i="1"/>
  <c r="I75" i="1"/>
  <c r="Y74" i="1"/>
  <c r="X74" i="1"/>
  <c r="W74" i="1"/>
  <c r="BU74" i="1" s="1"/>
  <c r="N74" i="1"/>
  <c r="J74" i="1"/>
  <c r="I74" i="1"/>
  <c r="Y73" i="1"/>
  <c r="X73" i="1"/>
  <c r="W73" i="1"/>
  <c r="BU73" i="1" s="1"/>
  <c r="N73" i="1"/>
  <c r="J73" i="1"/>
  <c r="I73" i="1"/>
  <c r="Y72" i="1"/>
  <c r="X72" i="1"/>
  <c r="W72" i="1"/>
  <c r="BU72" i="1" s="1"/>
  <c r="N72" i="1"/>
  <c r="J72" i="1"/>
  <c r="I72" i="1"/>
  <c r="Y71" i="1"/>
  <c r="X71" i="1"/>
  <c r="W71" i="1"/>
  <c r="BU71" i="1" s="1"/>
  <c r="N71" i="1"/>
  <c r="J71" i="1"/>
  <c r="I71" i="1"/>
  <c r="Y70" i="1"/>
  <c r="X70" i="1"/>
  <c r="W70" i="1"/>
  <c r="BU70" i="1" s="1"/>
  <c r="N70" i="1"/>
  <c r="J70" i="1"/>
  <c r="I70" i="1"/>
  <c r="Y69" i="1"/>
  <c r="X69" i="1"/>
  <c r="W69" i="1"/>
  <c r="BU69" i="1" s="1"/>
  <c r="N69" i="1"/>
  <c r="J69" i="1"/>
  <c r="I69" i="1"/>
  <c r="Y68" i="1"/>
  <c r="X68" i="1"/>
  <c r="W68" i="1"/>
  <c r="BU68" i="1" s="1"/>
  <c r="N68" i="1"/>
  <c r="J68" i="1"/>
  <c r="I68" i="1"/>
  <c r="Y67" i="1"/>
  <c r="X67" i="1"/>
  <c r="W67" i="1"/>
  <c r="BU67" i="1" s="1"/>
  <c r="N67" i="1"/>
  <c r="J67" i="1"/>
  <c r="I67" i="1"/>
  <c r="Y66" i="1"/>
  <c r="X66" i="1"/>
  <c r="W66" i="1"/>
  <c r="BU66" i="1" s="1"/>
  <c r="N66" i="1"/>
  <c r="J66" i="1"/>
  <c r="I66" i="1"/>
  <c r="Y65" i="1"/>
  <c r="X65" i="1"/>
  <c r="W65" i="1"/>
  <c r="BU65" i="1" s="1"/>
  <c r="N65" i="1"/>
  <c r="J65" i="1"/>
  <c r="I65" i="1"/>
  <c r="Y64" i="1"/>
  <c r="X64" i="1"/>
  <c r="W64" i="1"/>
  <c r="BU64" i="1" s="1"/>
  <c r="N64" i="1"/>
  <c r="J64" i="1"/>
  <c r="I64" i="1"/>
  <c r="Y63" i="1"/>
  <c r="X63" i="1"/>
  <c r="W63" i="1"/>
  <c r="BU63" i="1" s="1"/>
  <c r="N63" i="1"/>
  <c r="J63" i="1"/>
  <c r="I63" i="1"/>
  <c r="Y62" i="1"/>
  <c r="X62" i="1"/>
  <c r="W62" i="1"/>
  <c r="BU62" i="1" s="1"/>
  <c r="N62" i="1"/>
  <c r="J62" i="1"/>
  <c r="I62" i="1"/>
  <c r="Y61" i="1"/>
  <c r="X61" i="1"/>
  <c r="W61" i="1"/>
  <c r="BU61" i="1" s="1"/>
  <c r="N61" i="1"/>
  <c r="J61" i="1"/>
  <c r="I61" i="1"/>
  <c r="Y60" i="1"/>
  <c r="X60" i="1"/>
  <c r="W60" i="1"/>
  <c r="BU60" i="1" s="1"/>
  <c r="N60" i="1"/>
  <c r="J60" i="1"/>
  <c r="I60" i="1"/>
  <c r="Y59" i="1"/>
  <c r="X59" i="1"/>
  <c r="W59" i="1"/>
  <c r="BU59" i="1" s="1"/>
  <c r="N59" i="1"/>
  <c r="J59" i="1"/>
  <c r="I59" i="1"/>
  <c r="Y58" i="1"/>
  <c r="X58" i="1"/>
  <c r="W58" i="1"/>
  <c r="BU58" i="1" s="1"/>
  <c r="N58" i="1"/>
  <c r="J58" i="1"/>
  <c r="I58" i="1"/>
  <c r="Y57" i="1"/>
  <c r="X57" i="1"/>
  <c r="W57" i="1"/>
  <c r="BU57" i="1" s="1"/>
  <c r="N57" i="1"/>
  <c r="J57" i="1"/>
  <c r="I57" i="1"/>
  <c r="Y56" i="1"/>
  <c r="X56" i="1"/>
  <c r="W56" i="1"/>
  <c r="BU56" i="1" s="1"/>
  <c r="N56" i="1"/>
  <c r="J56" i="1"/>
  <c r="I56" i="1"/>
  <c r="Y55" i="1"/>
  <c r="X55" i="1"/>
  <c r="W55" i="1"/>
  <c r="BU55" i="1" s="1"/>
  <c r="N55" i="1"/>
  <c r="J55" i="1"/>
  <c r="I55" i="1"/>
  <c r="Y54" i="1"/>
  <c r="X54" i="1"/>
  <c r="W54" i="1"/>
  <c r="BU54" i="1" s="1"/>
  <c r="N54" i="1"/>
  <c r="J54" i="1"/>
  <c r="I54" i="1"/>
  <c r="Y53" i="1"/>
  <c r="X53" i="1"/>
  <c r="W53" i="1"/>
  <c r="BU53" i="1" s="1"/>
  <c r="N53" i="1"/>
  <c r="J53" i="1"/>
  <c r="I53" i="1"/>
  <c r="Y52" i="1"/>
  <c r="X52" i="1"/>
  <c r="W52" i="1"/>
  <c r="BU52" i="1" s="1"/>
  <c r="N52" i="1"/>
  <c r="J52" i="1"/>
  <c r="I52" i="1"/>
  <c r="Y51" i="1"/>
  <c r="X51" i="1"/>
  <c r="W51" i="1"/>
  <c r="BU51" i="1" s="1"/>
  <c r="N51" i="1"/>
  <c r="J51" i="1"/>
  <c r="I51" i="1"/>
  <c r="Y50" i="1"/>
  <c r="X50" i="1"/>
  <c r="W50" i="1"/>
  <c r="BU50" i="1" s="1"/>
  <c r="N50" i="1"/>
  <c r="J50" i="1"/>
  <c r="I50" i="1"/>
  <c r="Y49" i="1"/>
  <c r="X49" i="1"/>
  <c r="W49" i="1"/>
  <c r="BU49" i="1" s="1"/>
  <c r="N49" i="1"/>
  <c r="J49" i="1"/>
  <c r="I49" i="1"/>
  <c r="Y48" i="1"/>
  <c r="X48" i="1"/>
  <c r="W48" i="1"/>
  <c r="BU48" i="1" s="1"/>
  <c r="N48" i="1"/>
  <c r="J48" i="1"/>
  <c r="I48" i="1"/>
  <c r="Y47" i="1"/>
  <c r="X47" i="1"/>
  <c r="W47" i="1"/>
  <c r="BU47" i="1" s="1"/>
  <c r="N47" i="1"/>
  <c r="J47" i="1"/>
  <c r="I47" i="1"/>
  <c r="Y46" i="1"/>
  <c r="X46" i="1"/>
  <c r="W46" i="1"/>
  <c r="BU46" i="1" s="1"/>
  <c r="N46" i="1"/>
  <c r="J46" i="1"/>
  <c r="I46" i="1"/>
  <c r="Y45" i="1"/>
  <c r="X45" i="1"/>
  <c r="W45" i="1"/>
  <c r="BU45" i="1" s="1"/>
  <c r="N45" i="1"/>
  <c r="J45" i="1"/>
  <c r="I45" i="1"/>
  <c r="Y44" i="1"/>
  <c r="X44" i="1"/>
  <c r="W44" i="1"/>
  <c r="BU44" i="1" s="1"/>
  <c r="N44" i="1"/>
  <c r="J44" i="1"/>
  <c r="I44" i="1"/>
  <c r="Y43" i="1"/>
  <c r="X43" i="1"/>
  <c r="W43" i="1"/>
  <c r="BU43" i="1" s="1"/>
  <c r="N43" i="1"/>
  <c r="J43" i="1"/>
  <c r="I43" i="1"/>
  <c r="Y42" i="1"/>
  <c r="X42" i="1"/>
  <c r="W42" i="1"/>
  <c r="BU42" i="1" s="1"/>
  <c r="N42" i="1"/>
  <c r="J42" i="1"/>
  <c r="I42" i="1"/>
  <c r="Y41" i="1"/>
  <c r="X41" i="1"/>
  <c r="W41" i="1"/>
  <c r="BU41" i="1" s="1"/>
  <c r="N41" i="1"/>
  <c r="J41" i="1"/>
  <c r="I41" i="1"/>
  <c r="Y40" i="1"/>
  <c r="X40" i="1"/>
  <c r="W40" i="1"/>
  <c r="BU40" i="1" s="1"/>
  <c r="N40" i="1"/>
  <c r="J40" i="1"/>
  <c r="I40" i="1"/>
  <c r="Y39" i="1"/>
  <c r="X39" i="1"/>
  <c r="W39" i="1"/>
  <c r="BU39" i="1" s="1"/>
  <c r="N39" i="1"/>
  <c r="J39" i="1"/>
  <c r="I39" i="1"/>
  <c r="Y38" i="1"/>
  <c r="X38" i="1"/>
  <c r="W38" i="1"/>
  <c r="BU38" i="1" s="1"/>
  <c r="N38" i="1"/>
  <c r="J38" i="1"/>
  <c r="I38" i="1"/>
  <c r="Y37" i="1"/>
  <c r="X37" i="1"/>
  <c r="W37" i="1"/>
  <c r="BU37" i="1" s="1"/>
  <c r="N37" i="1"/>
  <c r="J37" i="1"/>
  <c r="I37" i="1"/>
  <c r="Y36" i="1"/>
  <c r="X36" i="1"/>
  <c r="W36" i="1"/>
  <c r="BU36" i="1" s="1"/>
  <c r="N36" i="1"/>
  <c r="J36" i="1"/>
  <c r="I36" i="1"/>
  <c r="Y35" i="1"/>
  <c r="X35" i="1"/>
  <c r="W35" i="1"/>
  <c r="BU35" i="1" s="1"/>
  <c r="N35" i="1"/>
  <c r="J35" i="1"/>
  <c r="I35" i="1"/>
  <c r="Y34" i="1"/>
  <c r="X34" i="1"/>
  <c r="W34" i="1"/>
  <c r="BU34" i="1" s="1"/>
  <c r="N34" i="1"/>
  <c r="J34" i="1"/>
  <c r="I34" i="1"/>
  <c r="Y33" i="1"/>
  <c r="X33" i="1"/>
  <c r="W33" i="1"/>
  <c r="BU33" i="1" s="1"/>
  <c r="N33" i="1"/>
  <c r="J33" i="1"/>
  <c r="I33" i="1"/>
  <c r="Y32" i="1"/>
  <c r="X32" i="1"/>
  <c r="W32" i="1"/>
  <c r="BU32" i="1" s="1"/>
  <c r="N32" i="1"/>
  <c r="J32" i="1"/>
  <c r="I32" i="1"/>
  <c r="Y31" i="1"/>
  <c r="X31" i="1"/>
  <c r="W31" i="1"/>
  <c r="BU31" i="1" s="1"/>
  <c r="N31" i="1"/>
  <c r="J31" i="1"/>
  <c r="I31" i="1"/>
  <c r="Y30" i="1"/>
  <c r="X30" i="1"/>
  <c r="W30" i="1"/>
  <c r="BU30" i="1" s="1"/>
  <c r="N30" i="1"/>
  <c r="J30" i="1"/>
  <c r="I30" i="1"/>
  <c r="Y29" i="1"/>
  <c r="X29" i="1"/>
  <c r="W29" i="1"/>
  <c r="BU29" i="1" s="1"/>
  <c r="N29" i="1"/>
  <c r="J29" i="1"/>
  <c r="I29" i="1"/>
  <c r="Y28" i="1"/>
  <c r="X28" i="1"/>
  <c r="W28" i="1"/>
  <c r="BU28" i="1" s="1"/>
  <c r="N28" i="1"/>
  <c r="J28" i="1"/>
  <c r="I28" i="1"/>
  <c r="Y27" i="1"/>
  <c r="X27" i="1"/>
  <c r="W27" i="1"/>
  <c r="BU27" i="1" s="1"/>
  <c r="N27" i="1"/>
  <c r="J27" i="1"/>
  <c r="I27" i="1"/>
  <c r="Y26" i="1"/>
  <c r="X26" i="1"/>
  <c r="W26" i="1"/>
  <c r="BU26" i="1" s="1"/>
  <c r="N26" i="1"/>
  <c r="J26" i="1"/>
  <c r="I26" i="1"/>
  <c r="Y25" i="1"/>
  <c r="X25" i="1"/>
  <c r="W25" i="1"/>
  <c r="BU25" i="1" s="1"/>
  <c r="N25" i="1"/>
  <c r="J25" i="1"/>
  <c r="I25" i="1"/>
  <c r="Y24" i="1"/>
  <c r="X24" i="1"/>
  <c r="W24" i="1"/>
  <c r="BU24" i="1" s="1"/>
  <c r="N24" i="1"/>
  <c r="J24" i="1"/>
  <c r="I24" i="1"/>
  <c r="Y23" i="1"/>
  <c r="X23" i="1"/>
  <c r="W23" i="1"/>
  <c r="BU23" i="1" s="1"/>
  <c r="N23" i="1"/>
  <c r="J23" i="1"/>
  <c r="I23" i="1"/>
  <c r="Y22" i="1"/>
  <c r="X22" i="1"/>
  <c r="W22" i="1"/>
  <c r="BU22" i="1" s="1"/>
  <c r="N22" i="1"/>
  <c r="J22" i="1"/>
  <c r="I22" i="1"/>
  <c r="Y21" i="1"/>
  <c r="X21" i="1"/>
  <c r="W21" i="1"/>
  <c r="BU21" i="1" s="1"/>
  <c r="N21" i="1"/>
  <c r="J21" i="1"/>
  <c r="I21" i="1"/>
  <c r="Y20" i="1"/>
  <c r="X20" i="1"/>
  <c r="W20" i="1"/>
  <c r="BU20" i="1" s="1"/>
  <c r="N20" i="1"/>
  <c r="J20" i="1"/>
  <c r="I20" i="1"/>
  <c r="Y19" i="1"/>
  <c r="X19" i="1"/>
  <c r="W19" i="1"/>
  <c r="BU19" i="1" s="1"/>
  <c r="N19" i="1"/>
  <c r="J19" i="1"/>
  <c r="I19" i="1"/>
  <c r="Y18" i="1"/>
  <c r="X18" i="1"/>
  <c r="W18" i="1"/>
  <c r="BU18" i="1" s="1"/>
  <c r="N18" i="1"/>
  <c r="I18" i="1"/>
  <c r="Y17" i="1"/>
  <c r="X17" i="1"/>
  <c r="W17" i="1"/>
  <c r="N17" i="1"/>
  <c r="I17" i="1"/>
  <c r="Y16" i="1"/>
  <c r="X16" i="1"/>
  <c r="W16" i="1"/>
  <c r="N16" i="1"/>
  <c r="I16" i="1"/>
  <c r="Y15" i="1"/>
  <c r="X15" i="1"/>
  <c r="W15" i="1"/>
  <c r="I15" i="1"/>
  <c r="Y14" i="1"/>
  <c r="X14" i="1"/>
  <c r="W14" i="1"/>
  <c r="N14" i="1"/>
  <c r="I14" i="1"/>
  <c r="Y13" i="1"/>
  <c r="X13" i="1"/>
  <c r="W13" i="1"/>
  <c r="N13" i="1"/>
  <c r="I13" i="1"/>
  <c r="Y12" i="1"/>
  <c r="X12" i="1"/>
  <c r="W12" i="1"/>
  <c r="N12" i="1"/>
  <c r="I12" i="1"/>
  <c r="Y11" i="1"/>
  <c r="X11" i="1"/>
  <c r="W11" i="1"/>
  <c r="N11" i="1"/>
  <c r="I11" i="1"/>
  <c r="Y10" i="1"/>
  <c r="X10" i="1"/>
  <c r="W10" i="1"/>
  <c r="N10" i="1"/>
  <c r="I10" i="1"/>
  <c r="Y9" i="1"/>
  <c r="X9" i="1"/>
  <c r="W9" i="1"/>
  <c r="I9" i="1"/>
  <c r="Y8" i="1"/>
  <c r="X8" i="1"/>
  <c r="W8" i="1"/>
  <c r="N8" i="1"/>
  <c r="I8" i="1"/>
  <c r="Y7" i="1"/>
  <c r="X7" i="1"/>
  <c r="N7" i="1"/>
  <c r="I7" i="1"/>
  <c r="Y6" i="1"/>
  <c r="X6" i="1"/>
  <c r="W6" i="1"/>
  <c r="N6" i="1"/>
  <c r="I6" i="1"/>
  <c r="Y5" i="1"/>
  <c r="X5" i="1"/>
  <c r="W5" i="1"/>
  <c r="N5" i="1"/>
  <c r="I5" i="1"/>
  <c r="Y4" i="1"/>
  <c r="X4" i="1"/>
  <c r="N4" i="1"/>
  <c r="I4" i="1"/>
  <c r="Y3" i="1"/>
  <c r="X3" i="1"/>
  <c r="W3" i="1"/>
  <c r="N3" i="1"/>
  <c r="I3" i="1"/>
  <c r="CP24" i="1"/>
  <c r="N2" i="1"/>
  <c r="I2" i="1"/>
  <c r="BU3" i="1" l="1"/>
  <c r="BU6" i="1"/>
  <c r="BU9" i="1"/>
  <c r="BU13" i="1"/>
  <c r="BU16" i="1"/>
  <c r="BU4" i="1"/>
  <c r="BU14" i="1"/>
  <c r="BY2" i="1"/>
  <c r="BU5" i="1"/>
  <c r="BU12" i="1"/>
  <c r="BU15" i="1"/>
  <c r="BU8" i="1"/>
  <c r="BU11" i="1"/>
  <c r="BU7" i="1"/>
  <c r="BU10" i="1"/>
  <c r="BU17" i="1"/>
  <c r="BZ2995" i="1"/>
  <c r="BX2995" i="1"/>
  <c r="BZ2987" i="1"/>
  <c r="BX2987" i="1"/>
  <c r="BZ2979" i="1"/>
  <c r="BX2979" i="1"/>
  <c r="BZ2971" i="1"/>
  <c r="BX2971" i="1"/>
  <c r="BZ2963" i="1"/>
  <c r="BX2963" i="1"/>
  <c r="BZ2955" i="1"/>
  <c r="BX2955" i="1"/>
  <c r="BZ2947" i="1"/>
  <c r="BX2947" i="1"/>
  <c r="BZ2939" i="1"/>
  <c r="BX2939" i="1"/>
  <c r="BZ2931" i="1"/>
  <c r="BX2931" i="1"/>
  <c r="BZ2923" i="1"/>
  <c r="BX2923" i="1"/>
  <c r="BZ2915" i="1"/>
  <c r="BX2915" i="1"/>
  <c r="BZ2907" i="1"/>
  <c r="BX2907" i="1"/>
  <c r="BZ2899" i="1"/>
  <c r="BX2899" i="1"/>
  <c r="BZ2891" i="1"/>
  <c r="BX2891" i="1"/>
  <c r="BZ2883" i="1"/>
  <c r="BX2883" i="1"/>
  <c r="BZ2875" i="1"/>
  <c r="BX2875" i="1"/>
  <c r="BZ2867" i="1"/>
  <c r="BX2867" i="1"/>
  <c r="BZ2859" i="1"/>
  <c r="BX2859" i="1"/>
  <c r="BZ2851" i="1"/>
  <c r="BX2851" i="1"/>
  <c r="BZ2843" i="1"/>
  <c r="BX2843" i="1"/>
  <c r="BZ2835" i="1"/>
  <c r="BX2835" i="1"/>
  <c r="BZ2827" i="1"/>
  <c r="BX2827" i="1"/>
  <c r="BZ2819" i="1"/>
  <c r="BX2819" i="1"/>
  <c r="BZ2811" i="1"/>
  <c r="BX2811" i="1"/>
  <c r="BZ2803" i="1"/>
  <c r="BX2803" i="1"/>
  <c r="BZ2795" i="1"/>
  <c r="BX2795" i="1"/>
  <c r="BZ2787" i="1"/>
  <c r="BX2787" i="1"/>
  <c r="BZ2779" i="1"/>
  <c r="BX2779" i="1"/>
  <c r="BZ2771" i="1"/>
  <c r="BX2771" i="1"/>
  <c r="BZ2763" i="1"/>
  <c r="BX2763" i="1"/>
  <c r="BZ2755" i="1"/>
  <c r="BX2755" i="1"/>
  <c r="BZ2747" i="1"/>
  <c r="BX2747" i="1"/>
  <c r="BZ2739" i="1"/>
  <c r="BX2739" i="1"/>
  <c r="BZ2731" i="1"/>
  <c r="BX2731" i="1"/>
  <c r="BZ2723" i="1"/>
  <c r="BX2723" i="1"/>
  <c r="BZ2715" i="1"/>
  <c r="BX2715" i="1"/>
  <c r="BZ2707" i="1"/>
  <c r="BX2707" i="1"/>
  <c r="BZ2699" i="1"/>
  <c r="BX2699" i="1"/>
  <c r="BZ2691" i="1"/>
  <c r="BX2691" i="1"/>
  <c r="BZ2683" i="1"/>
  <c r="BX2683" i="1"/>
  <c r="BZ2675" i="1"/>
  <c r="BX2675" i="1"/>
  <c r="BZ2667" i="1"/>
  <c r="BX2667" i="1"/>
  <c r="BZ2659" i="1"/>
  <c r="BX2659" i="1"/>
  <c r="BZ2651" i="1"/>
  <c r="BX2651" i="1"/>
  <c r="BZ2643" i="1"/>
  <c r="BX2643" i="1"/>
  <c r="BZ2635" i="1"/>
  <c r="BX2635" i="1"/>
  <c r="BZ2627" i="1"/>
  <c r="BX2627" i="1"/>
  <c r="BZ2619" i="1"/>
  <c r="BX2619" i="1"/>
  <c r="BZ2611" i="1"/>
  <c r="BX2611" i="1"/>
  <c r="BZ2603" i="1"/>
  <c r="BX2603" i="1"/>
  <c r="BZ2595" i="1"/>
  <c r="BX2595" i="1"/>
  <c r="BZ2587" i="1"/>
  <c r="BX2587" i="1"/>
  <c r="BZ2579" i="1"/>
  <c r="BX2579" i="1"/>
  <c r="BZ2571" i="1"/>
  <c r="BX2571" i="1"/>
  <c r="BZ2563" i="1"/>
  <c r="BX2563" i="1"/>
  <c r="BZ2555" i="1"/>
  <c r="BX2555" i="1"/>
  <c r="BZ2547" i="1"/>
  <c r="BX2547" i="1"/>
  <c r="BZ2539" i="1"/>
  <c r="BX2539" i="1"/>
  <c r="BZ2531" i="1"/>
  <c r="BX2531" i="1"/>
  <c r="BZ2523" i="1"/>
  <c r="BX2523" i="1"/>
  <c r="BZ2515" i="1"/>
  <c r="BX2515" i="1"/>
  <c r="BZ2507" i="1"/>
  <c r="BX2507" i="1"/>
  <c r="BZ2499" i="1"/>
  <c r="BX2499" i="1"/>
  <c r="BZ2491" i="1"/>
  <c r="BX2491" i="1"/>
  <c r="BZ2483" i="1"/>
  <c r="BX2483" i="1"/>
  <c r="BZ2475" i="1"/>
  <c r="BX2475" i="1"/>
  <c r="BZ2467" i="1"/>
  <c r="BX2467" i="1"/>
  <c r="BZ2459" i="1"/>
  <c r="BX2459" i="1"/>
  <c r="BZ2451" i="1"/>
  <c r="BX2451" i="1"/>
  <c r="BZ2443" i="1"/>
  <c r="BX2443" i="1"/>
  <c r="BZ2435" i="1"/>
  <c r="BX2435" i="1"/>
  <c r="BZ2427" i="1"/>
  <c r="BX2427" i="1"/>
  <c r="BZ2419" i="1"/>
  <c r="BX2419" i="1"/>
  <c r="BZ2411" i="1"/>
  <c r="BX2411" i="1"/>
  <c r="BZ2403" i="1"/>
  <c r="BX2403" i="1"/>
  <c r="BZ2395" i="1"/>
  <c r="BX2395" i="1"/>
  <c r="BZ2387" i="1"/>
  <c r="BX2387" i="1"/>
  <c r="BZ2379" i="1"/>
  <c r="BX2379" i="1"/>
  <c r="BZ2371" i="1"/>
  <c r="BX2371" i="1"/>
  <c r="BZ2363" i="1"/>
  <c r="BX2363" i="1"/>
  <c r="BZ2355" i="1"/>
  <c r="BX2355" i="1"/>
  <c r="BZ2347" i="1"/>
  <c r="BX2347" i="1"/>
  <c r="BZ2339" i="1"/>
  <c r="BX2339" i="1"/>
  <c r="BZ2331" i="1"/>
  <c r="BX2331" i="1"/>
  <c r="BZ2323" i="1"/>
  <c r="BX2323" i="1"/>
  <c r="BZ2315" i="1"/>
  <c r="BX2315" i="1"/>
  <c r="BZ2307" i="1"/>
  <c r="BX2307" i="1"/>
  <c r="BZ2299" i="1"/>
  <c r="BX2299" i="1"/>
  <c r="BZ2291" i="1"/>
  <c r="BX2291" i="1"/>
  <c r="BZ2283" i="1"/>
  <c r="BX2283" i="1"/>
  <c r="BZ2275" i="1"/>
  <c r="BX2275" i="1"/>
  <c r="BZ2267" i="1"/>
  <c r="BX2267" i="1"/>
  <c r="BZ2259" i="1"/>
  <c r="BX2259" i="1"/>
  <c r="BZ2251" i="1"/>
  <c r="BX2251" i="1"/>
  <c r="BZ2243" i="1"/>
  <c r="BX2243" i="1"/>
  <c r="BZ2235" i="1"/>
  <c r="BX2235" i="1"/>
  <c r="BZ2227" i="1"/>
  <c r="BX2227" i="1"/>
  <c r="BZ2219" i="1"/>
  <c r="BX2219" i="1"/>
  <c r="BZ2211" i="1"/>
  <c r="BX2211" i="1"/>
  <c r="BZ2203" i="1"/>
  <c r="BX2203" i="1"/>
  <c r="BZ2195" i="1"/>
  <c r="BX2195" i="1"/>
  <c r="BZ2187" i="1"/>
  <c r="BX2187" i="1"/>
  <c r="BZ2179" i="1"/>
  <c r="BX2179" i="1"/>
  <c r="BZ2171" i="1"/>
  <c r="BX2171" i="1"/>
  <c r="BZ2163" i="1"/>
  <c r="BX2163" i="1"/>
  <c r="BZ2155" i="1"/>
  <c r="BX2155" i="1"/>
  <c r="BZ2147" i="1"/>
  <c r="BX2147" i="1"/>
  <c r="BZ2139" i="1"/>
  <c r="BX2139" i="1"/>
  <c r="BZ2131" i="1"/>
  <c r="BX2131" i="1"/>
  <c r="BZ2123" i="1"/>
  <c r="BX2123" i="1"/>
  <c r="BZ2115" i="1"/>
  <c r="BX2115" i="1"/>
  <c r="BZ2107" i="1"/>
  <c r="BX2107" i="1"/>
  <c r="BZ2099" i="1"/>
  <c r="BX2099" i="1"/>
  <c r="BZ2091" i="1"/>
  <c r="BX2091" i="1"/>
  <c r="BZ2083" i="1"/>
  <c r="BX2083" i="1"/>
  <c r="BZ2075" i="1"/>
  <c r="BX2075" i="1"/>
  <c r="BZ2067" i="1"/>
  <c r="BX2067" i="1"/>
  <c r="BZ2059" i="1"/>
  <c r="BX2059" i="1"/>
  <c r="BZ2051" i="1"/>
  <c r="BX2051" i="1"/>
  <c r="BZ2043" i="1"/>
  <c r="BX2043" i="1"/>
  <c r="BZ2035" i="1"/>
  <c r="BX2035" i="1"/>
  <c r="BZ2027" i="1"/>
  <c r="BX2027" i="1"/>
  <c r="BZ2019" i="1"/>
  <c r="BX2019" i="1"/>
  <c r="BZ2011" i="1"/>
  <c r="BX2011" i="1"/>
  <c r="BZ2003" i="1"/>
  <c r="BX2003" i="1"/>
  <c r="BZ1995" i="1"/>
  <c r="BX1995" i="1"/>
  <c r="BZ1987" i="1"/>
  <c r="BX1987" i="1"/>
  <c r="BZ1979" i="1"/>
  <c r="BX1979" i="1"/>
  <c r="BZ1971" i="1"/>
  <c r="BX1971" i="1"/>
  <c r="BZ1963" i="1"/>
  <c r="BX1963" i="1"/>
  <c r="BZ1955" i="1"/>
  <c r="BX1955" i="1"/>
  <c r="BZ1947" i="1"/>
  <c r="BX1947" i="1"/>
  <c r="BZ1939" i="1"/>
  <c r="BX1939" i="1"/>
  <c r="BZ1931" i="1"/>
  <c r="BX1931" i="1"/>
  <c r="BZ1923" i="1"/>
  <c r="BX1923" i="1"/>
  <c r="BZ1915" i="1"/>
  <c r="BX1915" i="1"/>
  <c r="BZ1907" i="1"/>
  <c r="BX1907" i="1"/>
  <c r="BZ1899" i="1"/>
  <c r="BX1899" i="1"/>
  <c r="BZ1891" i="1"/>
  <c r="BX1891" i="1"/>
  <c r="BZ1883" i="1"/>
  <c r="BX1883" i="1"/>
  <c r="BZ1875" i="1"/>
  <c r="BX1875" i="1"/>
  <c r="BZ1867" i="1"/>
  <c r="BX1867" i="1"/>
  <c r="BZ1859" i="1"/>
  <c r="BX1859" i="1"/>
  <c r="BZ1851" i="1"/>
  <c r="BX1851" i="1"/>
  <c r="BZ1843" i="1"/>
  <c r="BX1843" i="1"/>
  <c r="BZ1835" i="1"/>
  <c r="BX1835" i="1"/>
  <c r="BZ1827" i="1"/>
  <c r="BX1827" i="1"/>
  <c r="BZ1819" i="1"/>
  <c r="BX1819" i="1"/>
  <c r="BZ1811" i="1"/>
  <c r="BX1811" i="1"/>
  <c r="BZ1803" i="1"/>
  <c r="BX1803" i="1"/>
  <c r="BZ1795" i="1"/>
  <c r="BX1795" i="1"/>
  <c r="BZ1787" i="1"/>
  <c r="BX1787" i="1"/>
  <c r="BZ1779" i="1"/>
  <c r="BX1779" i="1"/>
  <c r="BZ1771" i="1"/>
  <c r="BX1771" i="1"/>
  <c r="BZ1763" i="1"/>
  <c r="BX1763" i="1"/>
  <c r="BZ1755" i="1"/>
  <c r="BX1755" i="1"/>
  <c r="BZ1747" i="1"/>
  <c r="BX1747" i="1"/>
  <c r="BZ1739" i="1"/>
  <c r="BX1739" i="1"/>
  <c r="BZ1731" i="1"/>
  <c r="BX1731" i="1"/>
  <c r="BZ1723" i="1"/>
  <c r="BX1723" i="1"/>
  <c r="BZ1715" i="1"/>
  <c r="BX1715" i="1"/>
  <c r="BZ1707" i="1"/>
  <c r="BX1707" i="1"/>
  <c r="BZ1699" i="1"/>
  <c r="BX1699" i="1"/>
  <c r="BZ1691" i="1"/>
  <c r="BX1691" i="1"/>
  <c r="BZ1683" i="1"/>
  <c r="BX1683" i="1"/>
  <c r="BZ1675" i="1"/>
  <c r="BX1675" i="1"/>
  <c r="BZ1667" i="1"/>
  <c r="BX1667" i="1"/>
  <c r="BZ1659" i="1"/>
  <c r="BX1659" i="1"/>
  <c r="BZ1651" i="1"/>
  <c r="BX1651" i="1"/>
  <c r="BZ1643" i="1"/>
  <c r="BX1643" i="1"/>
  <c r="BZ1635" i="1"/>
  <c r="BX1635" i="1"/>
  <c r="BZ1627" i="1"/>
  <c r="BX1627" i="1"/>
  <c r="BZ1619" i="1"/>
  <c r="BX1619" i="1"/>
  <c r="BZ1611" i="1"/>
  <c r="BX1611" i="1"/>
  <c r="BZ1603" i="1"/>
  <c r="BX1603" i="1"/>
  <c r="BZ1595" i="1"/>
  <c r="BX1595" i="1"/>
  <c r="BZ1587" i="1"/>
  <c r="BX1587" i="1"/>
  <c r="BZ1579" i="1"/>
  <c r="BX1579" i="1"/>
  <c r="BZ1571" i="1"/>
  <c r="BX1571" i="1"/>
  <c r="BZ1563" i="1"/>
  <c r="BX1563" i="1"/>
  <c r="BZ1555" i="1"/>
  <c r="BX1555" i="1"/>
  <c r="BZ1547" i="1"/>
  <c r="BX1547" i="1"/>
  <c r="BZ1539" i="1"/>
  <c r="BX1539" i="1"/>
  <c r="BZ1531" i="1"/>
  <c r="BX1531" i="1"/>
  <c r="BZ1523" i="1"/>
  <c r="BX1523" i="1"/>
  <c r="BZ1515" i="1"/>
  <c r="BX1515" i="1"/>
  <c r="BZ1507" i="1"/>
  <c r="BX1507" i="1"/>
  <c r="BZ1499" i="1"/>
  <c r="BX1499" i="1"/>
  <c r="BZ1491" i="1"/>
  <c r="BX1491" i="1"/>
  <c r="BZ1483" i="1"/>
  <c r="BX1483" i="1"/>
  <c r="BZ1475" i="1"/>
  <c r="BX1475" i="1"/>
  <c r="BZ1467" i="1"/>
  <c r="BX1467" i="1"/>
  <c r="BZ1459" i="1"/>
  <c r="BX1459" i="1"/>
  <c r="BZ1451" i="1"/>
  <c r="BX1451" i="1"/>
  <c r="BZ1443" i="1"/>
  <c r="BX1443" i="1"/>
  <c r="BZ1435" i="1"/>
  <c r="BX1435" i="1"/>
  <c r="BZ1427" i="1"/>
  <c r="BX1427" i="1"/>
  <c r="BZ1419" i="1"/>
  <c r="BX1419" i="1"/>
  <c r="BZ1411" i="1"/>
  <c r="BX1411" i="1"/>
  <c r="BZ1403" i="1"/>
  <c r="BX1403" i="1"/>
  <c r="BZ1395" i="1"/>
  <c r="BX1395" i="1"/>
  <c r="BZ1387" i="1"/>
  <c r="BX1387" i="1"/>
  <c r="BZ1379" i="1"/>
  <c r="BX1379" i="1"/>
  <c r="BZ1371" i="1"/>
  <c r="BX1371" i="1"/>
  <c r="BZ1363" i="1"/>
  <c r="BX1363" i="1"/>
  <c r="BZ1355" i="1"/>
  <c r="BX1355" i="1"/>
  <c r="BZ1347" i="1"/>
  <c r="BX1347" i="1"/>
  <c r="BZ1339" i="1"/>
  <c r="BX1339" i="1"/>
  <c r="BZ1331" i="1"/>
  <c r="BX1331" i="1"/>
  <c r="BZ1323" i="1"/>
  <c r="BX1323" i="1"/>
  <c r="BZ1315" i="1"/>
  <c r="BX1315" i="1"/>
  <c r="BZ1307" i="1"/>
  <c r="BX1307" i="1"/>
  <c r="BZ1299" i="1"/>
  <c r="BX1299" i="1"/>
  <c r="BZ1291" i="1"/>
  <c r="BX1291" i="1"/>
  <c r="BZ1283" i="1"/>
  <c r="BX1283" i="1"/>
  <c r="BZ1275" i="1"/>
  <c r="BX1275" i="1"/>
  <c r="BZ1267" i="1"/>
  <c r="BX1267" i="1"/>
  <c r="BZ1259" i="1"/>
  <c r="BX1259" i="1"/>
  <c r="BZ1251" i="1"/>
  <c r="BX1251" i="1"/>
  <c r="BZ1243" i="1"/>
  <c r="BX1243" i="1"/>
  <c r="BZ1235" i="1"/>
  <c r="BX1235" i="1"/>
  <c r="BZ1227" i="1"/>
  <c r="BX1227" i="1"/>
  <c r="BZ1219" i="1"/>
  <c r="BX1219" i="1"/>
  <c r="BZ1211" i="1"/>
  <c r="BX1211" i="1"/>
  <c r="BZ1203" i="1"/>
  <c r="BX1203" i="1"/>
  <c r="BZ1195" i="1"/>
  <c r="BX1195" i="1"/>
  <c r="BZ1187" i="1"/>
  <c r="BX1187" i="1"/>
  <c r="BZ1179" i="1"/>
  <c r="BX1179" i="1"/>
  <c r="BZ1171" i="1"/>
  <c r="BX1171" i="1"/>
  <c r="BZ1163" i="1"/>
  <c r="BX1163" i="1"/>
  <c r="BZ1155" i="1"/>
  <c r="BX1155" i="1"/>
  <c r="BZ1147" i="1"/>
  <c r="BX1147" i="1"/>
  <c r="BZ1139" i="1"/>
  <c r="BX1139" i="1"/>
  <c r="BZ1131" i="1"/>
  <c r="BX1131" i="1"/>
  <c r="BZ1123" i="1"/>
  <c r="BX1123" i="1"/>
  <c r="BZ1115" i="1"/>
  <c r="BX1115" i="1"/>
  <c r="BZ1107" i="1"/>
  <c r="BX1107" i="1"/>
  <c r="BZ1099" i="1"/>
  <c r="BX1099" i="1"/>
  <c r="BZ1091" i="1"/>
  <c r="BX1091" i="1"/>
  <c r="BZ1083" i="1"/>
  <c r="BX1083" i="1"/>
  <c r="BZ1075" i="1"/>
  <c r="BX1075" i="1"/>
  <c r="BZ1067" i="1"/>
  <c r="BX1067" i="1"/>
  <c r="BZ1059" i="1"/>
  <c r="BX1059" i="1"/>
  <c r="BZ1051" i="1"/>
  <c r="BX1051" i="1"/>
  <c r="BZ1043" i="1"/>
  <c r="BX1043" i="1"/>
  <c r="BZ1035" i="1"/>
  <c r="BX1035" i="1"/>
  <c r="BZ1027" i="1"/>
  <c r="BX1027" i="1"/>
  <c r="BZ1019" i="1"/>
  <c r="BX1019" i="1"/>
  <c r="BZ1011" i="1"/>
  <c r="BX1011" i="1"/>
  <c r="BZ1003" i="1"/>
  <c r="BX1003" i="1"/>
  <c r="BZ9" i="1"/>
  <c r="BX9" i="1"/>
  <c r="BX20" i="1"/>
  <c r="BZ20" i="1"/>
  <c r="BZ16" i="1"/>
  <c r="BX16" i="1"/>
  <c r="BZ30" i="1"/>
  <c r="BX30" i="1"/>
  <c r="BZ26" i="1"/>
  <c r="BX26" i="1"/>
  <c r="BZ2994" i="1"/>
  <c r="BX2994" i="1"/>
  <c r="BZ2986" i="1"/>
  <c r="BX2986" i="1"/>
  <c r="BZ2978" i="1"/>
  <c r="BX2978" i="1"/>
  <c r="BZ2970" i="1"/>
  <c r="BX2970" i="1"/>
  <c r="BZ2962" i="1"/>
  <c r="BX2962" i="1"/>
  <c r="BZ2954" i="1"/>
  <c r="BX2954" i="1"/>
  <c r="BZ2946" i="1"/>
  <c r="BX2946" i="1"/>
  <c r="BZ2938" i="1"/>
  <c r="BX2938" i="1"/>
  <c r="BZ2930" i="1"/>
  <c r="BX2930" i="1"/>
  <c r="BZ2922" i="1"/>
  <c r="BX2922" i="1"/>
  <c r="BZ2914" i="1"/>
  <c r="BX2914" i="1"/>
  <c r="BZ2906" i="1"/>
  <c r="BX2906" i="1"/>
  <c r="BZ2898" i="1"/>
  <c r="BX2898" i="1"/>
  <c r="BZ2890" i="1"/>
  <c r="BX2890" i="1"/>
  <c r="BZ2882" i="1"/>
  <c r="BX2882" i="1"/>
  <c r="BZ2874" i="1"/>
  <c r="BX2874" i="1"/>
  <c r="BZ2866" i="1"/>
  <c r="BX2866" i="1"/>
  <c r="BZ2858" i="1"/>
  <c r="BX2858" i="1"/>
  <c r="BZ2850" i="1"/>
  <c r="BX2850" i="1"/>
  <c r="BZ2842" i="1"/>
  <c r="BX2842" i="1"/>
  <c r="BZ2834" i="1"/>
  <c r="BX2834" i="1"/>
  <c r="BZ2826" i="1"/>
  <c r="BX2826" i="1"/>
  <c r="BZ2818" i="1"/>
  <c r="BX2818" i="1"/>
  <c r="BZ2810" i="1"/>
  <c r="BX2810" i="1"/>
  <c r="BZ2802" i="1"/>
  <c r="BX2802" i="1"/>
  <c r="BZ2794" i="1"/>
  <c r="BX2794" i="1"/>
  <c r="BZ2786" i="1"/>
  <c r="BX2786" i="1"/>
  <c r="BZ2778" i="1"/>
  <c r="BX2778" i="1"/>
  <c r="BZ2770" i="1"/>
  <c r="BX2770" i="1"/>
  <c r="BZ2762" i="1"/>
  <c r="BX2762" i="1"/>
  <c r="BZ2754" i="1"/>
  <c r="BX2754" i="1"/>
  <c r="BZ2746" i="1"/>
  <c r="BX2746" i="1"/>
  <c r="BZ2738" i="1"/>
  <c r="BX2738" i="1"/>
  <c r="BZ2730" i="1"/>
  <c r="BX2730" i="1"/>
  <c r="BZ2722" i="1"/>
  <c r="BX2722" i="1"/>
  <c r="BZ2714" i="1"/>
  <c r="BX2714" i="1"/>
  <c r="BZ2706" i="1"/>
  <c r="BX2706" i="1"/>
  <c r="BZ2698" i="1"/>
  <c r="BX2698" i="1"/>
  <c r="BZ2690" i="1"/>
  <c r="BX2690" i="1"/>
  <c r="BZ2682" i="1"/>
  <c r="BX2682" i="1"/>
  <c r="BZ2674" i="1"/>
  <c r="BX2674" i="1"/>
  <c r="BZ2666" i="1"/>
  <c r="BX2666" i="1"/>
  <c r="BZ2658" i="1"/>
  <c r="BX2658" i="1"/>
  <c r="BZ2650" i="1"/>
  <c r="BX2650" i="1"/>
  <c r="BZ2642" i="1"/>
  <c r="BX2642" i="1"/>
  <c r="BZ2634" i="1"/>
  <c r="BX2634" i="1"/>
  <c r="BZ2626" i="1"/>
  <c r="BX2626" i="1"/>
  <c r="BZ2618" i="1"/>
  <c r="BX2618" i="1"/>
  <c r="BZ2610" i="1"/>
  <c r="BX2610" i="1"/>
  <c r="BZ2602" i="1"/>
  <c r="BX2602" i="1"/>
  <c r="BZ2594" i="1"/>
  <c r="BX2594" i="1"/>
  <c r="BZ2586" i="1"/>
  <c r="BX2586" i="1"/>
  <c r="BZ2578" i="1"/>
  <c r="BX2578" i="1"/>
  <c r="BZ2570" i="1"/>
  <c r="BX2570" i="1"/>
  <c r="BZ2562" i="1"/>
  <c r="BX2562" i="1"/>
  <c r="BZ2554" i="1"/>
  <c r="BX2554" i="1"/>
  <c r="BZ2546" i="1"/>
  <c r="BX2546" i="1"/>
  <c r="BZ2538" i="1"/>
  <c r="BX2538" i="1"/>
  <c r="BZ2530" i="1"/>
  <c r="BX2530" i="1"/>
  <c r="BZ2522" i="1"/>
  <c r="BX2522" i="1"/>
  <c r="BZ2514" i="1"/>
  <c r="BX2514" i="1"/>
  <c r="BZ2506" i="1"/>
  <c r="BX2506" i="1"/>
  <c r="BZ2498" i="1"/>
  <c r="BX2498" i="1"/>
  <c r="BZ2490" i="1"/>
  <c r="BX2490" i="1"/>
  <c r="BZ2482" i="1"/>
  <c r="BX2482" i="1"/>
  <c r="BZ2474" i="1"/>
  <c r="BX2474" i="1"/>
  <c r="BZ2466" i="1"/>
  <c r="BX2466" i="1"/>
  <c r="BZ2458" i="1"/>
  <c r="BX2458" i="1"/>
  <c r="BZ2450" i="1"/>
  <c r="BX2450" i="1"/>
  <c r="BZ2442" i="1"/>
  <c r="BX2442" i="1"/>
  <c r="BZ2434" i="1"/>
  <c r="BX2434" i="1"/>
  <c r="BZ2426" i="1"/>
  <c r="BX2426" i="1"/>
  <c r="BZ2418" i="1"/>
  <c r="BX2418" i="1"/>
  <c r="BZ2410" i="1"/>
  <c r="BX2410" i="1"/>
  <c r="BZ2402" i="1"/>
  <c r="BX2402" i="1"/>
  <c r="BZ2394" i="1"/>
  <c r="BX2394" i="1"/>
  <c r="BZ2386" i="1"/>
  <c r="BX2386" i="1"/>
  <c r="BZ2378" i="1"/>
  <c r="BX2378" i="1"/>
  <c r="BZ2370" i="1"/>
  <c r="BX2370" i="1"/>
  <c r="BZ2362" i="1"/>
  <c r="BX2362" i="1"/>
  <c r="BZ2354" i="1"/>
  <c r="BX2354" i="1"/>
  <c r="BZ2346" i="1"/>
  <c r="BX2346" i="1"/>
  <c r="BZ2338" i="1"/>
  <c r="BX2338" i="1"/>
  <c r="BZ2330" i="1"/>
  <c r="BX2330" i="1"/>
  <c r="BZ2322" i="1"/>
  <c r="BX2322" i="1"/>
  <c r="BZ2314" i="1"/>
  <c r="BX2314" i="1"/>
  <c r="BZ2306" i="1"/>
  <c r="BX2306" i="1"/>
  <c r="BZ2298" i="1"/>
  <c r="BX2298" i="1"/>
  <c r="BZ2290" i="1"/>
  <c r="BX2290" i="1"/>
  <c r="BZ2282" i="1"/>
  <c r="BX2282" i="1"/>
  <c r="BZ2274" i="1"/>
  <c r="BX2274" i="1"/>
  <c r="BZ2266" i="1"/>
  <c r="BX2266" i="1"/>
  <c r="BZ2258" i="1"/>
  <c r="BX2258" i="1"/>
  <c r="BZ2250" i="1"/>
  <c r="BX2250" i="1"/>
  <c r="BZ2242" i="1"/>
  <c r="BX2242" i="1"/>
  <c r="BZ2234" i="1"/>
  <c r="BX2234" i="1"/>
  <c r="BZ2226" i="1"/>
  <c r="BX2226" i="1"/>
  <c r="BZ2218" i="1"/>
  <c r="BX2218" i="1"/>
  <c r="BZ2210" i="1"/>
  <c r="BX2210" i="1"/>
  <c r="BZ2202" i="1"/>
  <c r="BX2202" i="1"/>
  <c r="BZ2194" i="1"/>
  <c r="BX2194" i="1"/>
  <c r="BZ2186" i="1"/>
  <c r="BX2186" i="1"/>
  <c r="BZ2178" i="1"/>
  <c r="BX2178" i="1"/>
  <c r="BZ2170" i="1"/>
  <c r="BX2170" i="1"/>
  <c r="BZ2162" i="1"/>
  <c r="BX2162" i="1"/>
  <c r="BZ2154" i="1"/>
  <c r="BX2154" i="1"/>
  <c r="BZ2146" i="1"/>
  <c r="BX2146" i="1"/>
  <c r="BZ2138" i="1"/>
  <c r="BX2138" i="1"/>
  <c r="BZ2130" i="1"/>
  <c r="BX2130" i="1"/>
  <c r="BZ2122" i="1"/>
  <c r="BX2122" i="1"/>
  <c r="BZ2114" i="1"/>
  <c r="BX2114" i="1"/>
  <c r="BZ2106" i="1"/>
  <c r="BX2106" i="1"/>
  <c r="BZ2098" i="1"/>
  <c r="BX2098" i="1"/>
  <c r="BZ2090" i="1"/>
  <c r="BX2090" i="1"/>
  <c r="BZ2082" i="1"/>
  <c r="BX2082" i="1"/>
  <c r="BZ2074" i="1"/>
  <c r="BX2074" i="1"/>
  <c r="BZ2066" i="1"/>
  <c r="BX2066" i="1"/>
  <c r="BZ2058" i="1"/>
  <c r="BX2058" i="1"/>
  <c r="BZ2050" i="1"/>
  <c r="BX2050" i="1"/>
  <c r="BZ2042" i="1"/>
  <c r="BX2042" i="1"/>
  <c r="BZ2034" i="1"/>
  <c r="BX2034" i="1"/>
  <c r="BZ2026" i="1"/>
  <c r="BX2026" i="1"/>
  <c r="BZ2018" i="1"/>
  <c r="BX2018" i="1"/>
  <c r="BZ2010" i="1"/>
  <c r="BX2010" i="1"/>
  <c r="BZ2002" i="1"/>
  <c r="BX2002" i="1"/>
  <c r="BZ1994" i="1"/>
  <c r="BX1994" i="1"/>
  <c r="BZ1986" i="1"/>
  <c r="BX1986" i="1"/>
  <c r="BZ1978" i="1"/>
  <c r="BX1978" i="1"/>
  <c r="BZ1970" i="1"/>
  <c r="BX1970" i="1"/>
  <c r="BZ1962" i="1"/>
  <c r="BX1962" i="1"/>
  <c r="BZ1954" i="1"/>
  <c r="BX1954" i="1"/>
  <c r="BZ1946" i="1"/>
  <c r="BX1946" i="1"/>
  <c r="BZ1938" i="1"/>
  <c r="BX1938" i="1"/>
  <c r="BZ1930" i="1"/>
  <c r="BX1930" i="1"/>
  <c r="BZ1922" i="1"/>
  <c r="BX1922" i="1"/>
  <c r="BZ1914" i="1"/>
  <c r="BX1914" i="1"/>
  <c r="BZ1906" i="1"/>
  <c r="BX1906" i="1"/>
  <c r="BZ1898" i="1"/>
  <c r="BX1898" i="1"/>
  <c r="BZ1890" i="1"/>
  <c r="BX1890" i="1"/>
  <c r="BZ1882" i="1"/>
  <c r="BX1882" i="1"/>
  <c r="BZ1874" i="1"/>
  <c r="BX1874" i="1"/>
  <c r="BZ1866" i="1"/>
  <c r="BX1866" i="1"/>
  <c r="BZ1858" i="1"/>
  <c r="BX1858" i="1"/>
  <c r="BZ1850" i="1"/>
  <c r="BX1850" i="1"/>
  <c r="BZ1842" i="1"/>
  <c r="BX1842" i="1"/>
  <c r="BZ1834" i="1"/>
  <c r="BX1834" i="1"/>
  <c r="BZ1826" i="1"/>
  <c r="BX1826" i="1"/>
  <c r="BZ1818" i="1"/>
  <c r="BX1818" i="1"/>
  <c r="BZ1810" i="1"/>
  <c r="BX1810" i="1"/>
  <c r="BZ1802" i="1"/>
  <c r="BX1802" i="1"/>
  <c r="BZ1794" i="1"/>
  <c r="BX1794" i="1"/>
  <c r="BZ1786" i="1"/>
  <c r="BX1786" i="1"/>
  <c r="BZ1778" i="1"/>
  <c r="BX1778" i="1"/>
  <c r="BZ1770" i="1"/>
  <c r="BX1770" i="1"/>
  <c r="BZ1762" i="1"/>
  <c r="BX1762" i="1"/>
  <c r="BZ1754" i="1"/>
  <c r="BX1754" i="1"/>
  <c r="BZ1746" i="1"/>
  <c r="BX1746" i="1"/>
  <c r="BZ1738" i="1"/>
  <c r="BX1738" i="1"/>
  <c r="BZ1730" i="1"/>
  <c r="BX1730" i="1"/>
  <c r="BZ1722" i="1"/>
  <c r="BX1722" i="1"/>
  <c r="BZ1714" i="1"/>
  <c r="BX1714" i="1"/>
  <c r="BZ1706" i="1"/>
  <c r="BX1706" i="1"/>
  <c r="BZ1698" i="1"/>
  <c r="BX1698" i="1"/>
  <c r="BZ1690" i="1"/>
  <c r="BX1690" i="1"/>
  <c r="BZ1682" i="1"/>
  <c r="BX1682" i="1"/>
  <c r="BZ1674" i="1"/>
  <c r="BX1674" i="1"/>
  <c r="BZ1666" i="1"/>
  <c r="BX1666" i="1"/>
  <c r="BZ1658" i="1"/>
  <c r="BX1658" i="1"/>
  <c r="BZ1650" i="1"/>
  <c r="BX1650" i="1"/>
  <c r="BZ1642" i="1"/>
  <c r="BX1642" i="1"/>
  <c r="BZ1634" i="1"/>
  <c r="BX1634" i="1"/>
  <c r="BZ1626" i="1"/>
  <c r="BX1626" i="1"/>
  <c r="BZ1618" i="1"/>
  <c r="BX1618" i="1"/>
  <c r="BZ1610" i="1"/>
  <c r="BX1610" i="1"/>
  <c r="BZ1602" i="1"/>
  <c r="BX1602" i="1"/>
  <c r="BZ1594" i="1"/>
  <c r="BX1594" i="1"/>
  <c r="BZ1586" i="1"/>
  <c r="BX1586" i="1"/>
  <c r="BZ1578" i="1"/>
  <c r="BX1578" i="1"/>
  <c r="BZ1570" i="1"/>
  <c r="BX1570" i="1"/>
  <c r="BZ1562" i="1"/>
  <c r="BX1562" i="1"/>
  <c r="BZ1554" i="1"/>
  <c r="BX1554" i="1"/>
  <c r="BZ1546" i="1"/>
  <c r="BX1546" i="1"/>
  <c r="BZ1538" i="1"/>
  <c r="BX1538" i="1"/>
  <c r="BZ1530" i="1"/>
  <c r="BX1530" i="1"/>
  <c r="BZ1522" i="1"/>
  <c r="BX1522" i="1"/>
  <c r="BZ1514" i="1"/>
  <c r="BX1514" i="1"/>
  <c r="BZ1506" i="1"/>
  <c r="BX1506" i="1"/>
  <c r="BZ1498" i="1"/>
  <c r="BX1498" i="1"/>
  <c r="BZ1490" i="1"/>
  <c r="BX1490" i="1"/>
  <c r="BZ1482" i="1"/>
  <c r="BX1482" i="1"/>
  <c r="BZ1474" i="1"/>
  <c r="BX1474" i="1"/>
  <c r="BZ1466" i="1"/>
  <c r="BX1466" i="1"/>
  <c r="BZ1458" i="1"/>
  <c r="BX1458" i="1"/>
  <c r="BZ1450" i="1"/>
  <c r="BX1450" i="1"/>
  <c r="BZ1442" i="1"/>
  <c r="BX1442" i="1"/>
  <c r="BZ1434" i="1"/>
  <c r="BX1434" i="1"/>
  <c r="BZ1426" i="1"/>
  <c r="BX1426" i="1"/>
  <c r="BZ1418" i="1"/>
  <c r="BX1418" i="1"/>
  <c r="BZ1410" i="1"/>
  <c r="BX1410" i="1"/>
  <c r="BZ1402" i="1"/>
  <c r="BX1402" i="1"/>
  <c r="BZ1394" i="1"/>
  <c r="BX1394" i="1"/>
  <c r="BZ1386" i="1"/>
  <c r="BX1386" i="1"/>
  <c r="BZ1378" i="1"/>
  <c r="BX1378" i="1"/>
  <c r="BZ1370" i="1"/>
  <c r="BX1370" i="1"/>
  <c r="BZ1362" i="1"/>
  <c r="BX1362" i="1"/>
  <c r="BZ1354" i="1"/>
  <c r="BX1354" i="1"/>
  <c r="BZ1346" i="1"/>
  <c r="BX1346" i="1"/>
  <c r="BZ1338" i="1"/>
  <c r="BX1338" i="1"/>
  <c r="BZ1330" i="1"/>
  <c r="BX1330" i="1"/>
  <c r="BZ1322" i="1"/>
  <c r="BX1322" i="1"/>
  <c r="BZ1314" i="1"/>
  <c r="BX1314" i="1"/>
  <c r="BZ1306" i="1"/>
  <c r="BX1306" i="1"/>
  <c r="BZ1298" i="1"/>
  <c r="BX1298" i="1"/>
  <c r="BZ1290" i="1"/>
  <c r="BX1290" i="1"/>
  <c r="BZ1282" i="1"/>
  <c r="BX1282" i="1"/>
  <c r="BZ1274" i="1"/>
  <c r="BX1274" i="1"/>
  <c r="BZ1266" i="1"/>
  <c r="BX1266" i="1"/>
  <c r="BZ1258" i="1"/>
  <c r="BX1258" i="1"/>
  <c r="BZ1250" i="1"/>
  <c r="BX1250" i="1"/>
  <c r="BZ1242" i="1"/>
  <c r="BX1242" i="1"/>
  <c r="BZ1234" i="1"/>
  <c r="BX1234" i="1"/>
  <c r="BZ1226" i="1"/>
  <c r="BX1226" i="1"/>
  <c r="BZ1218" i="1"/>
  <c r="BX1218" i="1"/>
  <c r="BZ1210" i="1"/>
  <c r="BX1210" i="1"/>
  <c r="BZ1202" i="1"/>
  <c r="BX1202" i="1"/>
  <c r="BZ1194" i="1"/>
  <c r="BX1194" i="1"/>
  <c r="BZ1186" i="1"/>
  <c r="BX1186" i="1"/>
  <c r="BZ1178" i="1"/>
  <c r="BX1178" i="1"/>
  <c r="BZ1170" i="1"/>
  <c r="BX1170" i="1"/>
  <c r="BZ1162" i="1"/>
  <c r="BX1162" i="1"/>
  <c r="BZ1154" i="1"/>
  <c r="BX1154" i="1"/>
  <c r="BZ1146" i="1"/>
  <c r="BX1146" i="1"/>
  <c r="BZ1138" i="1"/>
  <c r="BX1138" i="1"/>
  <c r="BZ1130" i="1"/>
  <c r="BX1130" i="1"/>
  <c r="BZ1122" i="1"/>
  <c r="BX1122" i="1"/>
  <c r="BZ1114" i="1"/>
  <c r="BX1114" i="1"/>
  <c r="BZ1106" i="1"/>
  <c r="BX1106" i="1"/>
  <c r="BZ1098" i="1"/>
  <c r="BX1098" i="1"/>
  <c r="BZ1090" i="1"/>
  <c r="BX1090" i="1"/>
  <c r="BZ1082" i="1"/>
  <c r="BX1082" i="1"/>
  <c r="BZ1074" i="1"/>
  <c r="BX1074" i="1"/>
  <c r="BZ1066" i="1"/>
  <c r="BX1066" i="1"/>
  <c r="BZ1058" i="1"/>
  <c r="BX1058" i="1"/>
  <c r="BZ1050" i="1"/>
  <c r="BX1050" i="1"/>
  <c r="BZ1042" i="1"/>
  <c r="BX1042" i="1"/>
  <c r="BZ1034" i="1"/>
  <c r="BX1034" i="1"/>
  <c r="BZ1026" i="1"/>
  <c r="BX1026" i="1"/>
  <c r="BZ1018" i="1"/>
  <c r="BX1018" i="1"/>
  <c r="BZ1010" i="1"/>
  <c r="BX1010" i="1"/>
  <c r="BZ1002" i="1"/>
  <c r="BX1002" i="1"/>
  <c r="BZ8" i="1"/>
  <c r="BX8" i="1"/>
  <c r="BZ1001" i="1"/>
  <c r="BX1001" i="1"/>
  <c r="BZ997" i="1"/>
  <c r="BX997" i="1"/>
  <c r="BZ993" i="1"/>
  <c r="BX993" i="1"/>
  <c r="BZ989" i="1"/>
  <c r="BX989" i="1"/>
  <c r="BZ985" i="1"/>
  <c r="BX985" i="1"/>
  <c r="BZ981" i="1"/>
  <c r="BX981" i="1"/>
  <c r="BZ977" i="1"/>
  <c r="BX977" i="1"/>
  <c r="BZ973" i="1"/>
  <c r="BX973" i="1"/>
  <c r="BZ969" i="1"/>
  <c r="BX969" i="1"/>
  <c r="BZ965" i="1"/>
  <c r="BX965" i="1"/>
  <c r="BZ961" i="1"/>
  <c r="BX961" i="1"/>
  <c r="BZ957" i="1"/>
  <c r="BX957" i="1"/>
  <c r="BZ953" i="1"/>
  <c r="BX953" i="1"/>
  <c r="BZ949" i="1"/>
  <c r="BX949" i="1"/>
  <c r="BZ945" i="1"/>
  <c r="BX945" i="1"/>
  <c r="BZ941" i="1"/>
  <c r="BX941" i="1"/>
  <c r="BZ937" i="1"/>
  <c r="BX937" i="1"/>
  <c r="BZ933" i="1"/>
  <c r="BX933" i="1"/>
  <c r="BZ929" i="1"/>
  <c r="BX929" i="1"/>
  <c r="BZ925" i="1"/>
  <c r="BX925" i="1"/>
  <c r="BZ921" i="1"/>
  <c r="BX921" i="1"/>
  <c r="BZ917" i="1"/>
  <c r="BX917" i="1"/>
  <c r="BZ913" i="1"/>
  <c r="BX913" i="1"/>
  <c r="BZ909" i="1"/>
  <c r="BX909" i="1"/>
  <c r="BZ905" i="1"/>
  <c r="BX905" i="1"/>
  <c r="BZ901" i="1"/>
  <c r="BX901" i="1"/>
  <c r="BZ897" i="1"/>
  <c r="BX897" i="1"/>
  <c r="BZ893" i="1"/>
  <c r="BX893" i="1"/>
  <c r="BZ889" i="1"/>
  <c r="BX889" i="1"/>
  <c r="BZ885" i="1"/>
  <c r="BX885" i="1"/>
  <c r="BZ881" i="1"/>
  <c r="BX881" i="1"/>
  <c r="BZ877" i="1"/>
  <c r="BX877" i="1"/>
  <c r="BZ873" i="1"/>
  <c r="BX873" i="1"/>
  <c r="BZ869" i="1"/>
  <c r="BX869" i="1"/>
  <c r="BZ865" i="1"/>
  <c r="BX865" i="1"/>
  <c r="BZ861" i="1"/>
  <c r="BX861" i="1"/>
  <c r="BZ857" i="1"/>
  <c r="BX857" i="1"/>
  <c r="BZ853" i="1"/>
  <c r="BX853" i="1"/>
  <c r="BZ849" i="1"/>
  <c r="BX849" i="1"/>
  <c r="BZ845" i="1"/>
  <c r="BX845" i="1"/>
  <c r="BZ841" i="1"/>
  <c r="BX841" i="1"/>
  <c r="BZ837" i="1"/>
  <c r="BX837" i="1"/>
  <c r="BZ833" i="1"/>
  <c r="BX833" i="1"/>
  <c r="BZ829" i="1"/>
  <c r="BX829" i="1"/>
  <c r="BZ825" i="1"/>
  <c r="BX825" i="1"/>
  <c r="BZ821" i="1"/>
  <c r="BX821" i="1"/>
  <c r="BZ817" i="1"/>
  <c r="BX817" i="1"/>
  <c r="BZ813" i="1"/>
  <c r="BX813" i="1"/>
  <c r="BZ809" i="1"/>
  <c r="BX809" i="1"/>
  <c r="BZ805" i="1"/>
  <c r="BX805" i="1"/>
  <c r="BZ801" i="1"/>
  <c r="BX801" i="1"/>
  <c r="BZ797" i="1"/>
  <c r="BX797" i="1"/>
  <c r="BZ793" i="1"/>
  <c r="BX793" i="1"/>
  <c r="BZ789" i="1"/>
  <c r="BX789" i="1"/>
  <c r="BZ785" i="1"/>
  <c r="BX785" i="1"/>
  <c r="BZ781" i="1"/>
  <c r="BX781" i="1"/>
  <c r="BZ777" i="1"/>
  <c r="BX777" i="1"/>
  <c r="BZ773" i="1"/>
  <c r="BX773" i="1"/>
  <c r="BZ769" i="1"/>
  <c r="BX769" i="1"/>
  <c r="BZ765" i="1"/>
  <c r="BX765" i="1"/>
  <c r="BZ761" i="1"/>
  <c r="BX761" i="1"/>
  <c r="BZ757" i="1"/>
  <c r="BX757" i="1"/>
  <c r="BZ753" i="1"/>
  <c r="BX753" i="1"/>
  <c r="BZ749" i="1"/>
  <c r="BX749" i="1"/>
  <c r="BZ745" i="1"/>
  <c r="BX745" i="1"/>
  <c r="BZ741" i="1"/>
  <c r="BX741" i="1"/>
  <c r="BZ737" i="1"/>
  <c r="BX737" i="1"/>
  <c r="BZ733" i="1"/>
  <c r="BX733" i="1"/>
  <c r="BZ729" i="1"/>
  <c r="BX729" i="1"/>
  <c r="BZ725" i="1"/>
  <c r="BX725" i="1"/>
  <c r="BZ721" i="1"/>
  <c r="BX721" i="1"/>
  <c r="BZ717" i="1"/>
  <c r="BX717" i="1"/>
  <c r="BZ713" i="1"/>
  <c r="BX713" i="1"/>
  <c r="BZ709" i="1"/>
  <c r="BX709" i="1"/>
  <c r="BZ705" i="1"/>
  <c r="BX705" i="1"/>
  <c r="BZ701" i="1"/>
  <c r="BX701" i="1"/>
  <c r="BZ697" i="1"/>
  <c r="BX697" i="1"/>
  <c r="BZ693" i="1"/>
  <c r="BX693" i="1"/>
  <c r="BZ689" i="1"/>
  <c r="BX689" i="1"/>
  <c r="BZ685" i="1"/>
  <c r="BX685" i="1"/>
  <c r="BZ681" i="1"/>
  <c r="BX681" i="1"/>
  <c r="BZ677" i="1"/>
  <c r="BX677" i="1"/>
  <c r="BZ673" i="1"/>
  <c r="BX673" i="1"/>
  <c r="BZ669" i="1"/>
  <c r="BX669" i="1"/>
  <c r="BZ665" i="1"/>
  <c r="BX665" i="1"/>
  <c r="BZ661" i="1"/>
  <c r="BX661" i="1"/>
  <c r="BZ657" i="1"/>
  <c r="BX657" i="1"/>
  <c r="BZ653" i="1"/>
  <c r="BX653" i="1"/>
  <c r="BZ649" i="1"/>
  <c r="BX649" i="1"/>
  <c r="BZ645" i="1"/>
  <c r="BX645" i="1"/>
  <c r="BZ641" i="1"/>
  <c r="BX641" i="1"/>
  <c r="BZ637" i="1"/>
  <c r="BX637" i="1"/>
  <c r="BZ633" i="1"/>
  <c r="BX633" i="1"/>
  <c r="BZ629" i="1"/>
  <c r="BX629" i="1"/>
  <c r="BZ625" i="1"/>
  <c r="BX625" i="1"/>
  <c r="BZ621" i="1"/>
  <c r="BX621" i="1"/>
  <c r="BZ617" i="1"/>
  <c r="BX617" i="1"/>
  <c r="BZ613" i="1"/>
  <c r="BX613" i="1"/>
  <c r="BZ609" i="1"/>
  <c r="BX609" i="1"/>
  <c r="BZ605" i="1"/>
  <c r="BX605" i="1"/>
  <c r="BZ601" i="1"/>
  <c r="BX601" i="1"/>
  <c r="BZ597" i="1"/>
  <c r="BX597" i="1"/>
  <c r="BZ593" i="1"/>
  <c r="BX593" i="1"/>
  <c r="BZ589" i="1"/>
  <c r="BX589" i="1"/>
  <c r="BZ585" i="1"/>
  <c r="BX585" i="1"/>
  <c r="BZ581" i="1"/>
  <c r="BX581" i="1"/>
  <c r="BZ577" i="1"/>
  <c r="BX577" i="1"/>
  <c r="BZ573" i="1"/>
  <c r="BX573" i="1"/>
  <c r="BZ569" i="1"/>
  <c r="BX569" i="1"/>
  <c r="BZ565" i="1"/>
  <c r="BX565" i="1"/>
  <c r="BZ561" i="1"/>
  <c r="BX561" i="1"/>
  <c r="BZ557" i="1"/>
  <c r="BX557" i="1"/>
  <c r="BZ553" i="1"/>
  <c r="BX553" i="1"/>
  <c r="BZ549" i="1"/>
  <c r="BX549" i="1"/>
  <c r="BZ545" i="1"/>
  <c r="BX545" i="1"/>
  <c r="BZ541" i="1"/>
  <c r="BX541" i="1"/>
  <c r="BZ537" i="1"/>
  <c r="BX537" i="1"/>
  <c r="BZ533" i="1"/>
  <c r="BX533" i="1"/>
  <c r="BZ529" i="1"/>
  <c r="BX529" i="1"/>
  <c r="BZ525" i="1"/>
  <c r="BX525" i="1"/>
  <c r="BZ521" i="1"/>
  <c r="BX521" i="1"/>
  <c r="BZ517" i="1"/>
  <c r="BX517" i="1"/>
  <c r="BZ513" i="1"/>
  <c r="BX513" i="1"/>
  <c r="BZ509" i="1"/>
  <c r="BX509" i="1"/>
  <c r="BZ505" i="1"/>
  <c r="BX505" i="1"/>
  <c r="BZ501" i="1"/>
  <c r="BX501" i="1"/>
  <c r="BZ497" i="1"/>
  <c r="BX497" i="1"/>
  <c r="BZ493" i="1"/>
  <c r="BX493" i="1"/>
  <c r="BZ489" i="1"/>
  <c r="BX489" i="1"/>
  <c r="BZ485" i="1"/>
  <c r="BX485" i="1"/>
  <c r="BZ481" i="1"/>
  <c r="BX481" i="1"/>
  <c r="BZ477" i="1"/>
  <c r="BX477" i="1"/>
  <c r="BZ473" i="1"/>
  <c r="BX473" i="1"/>
  <c r="BZ469" i="1"/>
  <c r="BX469" i="1"/>
  <c r="BZ465" i="1"/>
  <c r="BX465" i="1"/>
  <c r="BZ461" i="1"/>
  <c r="BX461" i="1"/>
  <c r="BZ457" i="1"/>
  <c r="BX457" i="1"/>
  <c r="BZ453" i="1"/>
  <c r="BX453" i="1"/>
  <c r="BZ449" i="1"/>
  <c r="BX449" i="1"/>
  <c r="BZ445" i="1"/>
  <c r="BX445" i="1"/>
  <c r="BZ441" i="1"/>
  <c r="BX441" i="1"/>
  <c r="BZ437" i="1"/>
  <c r="BX437" i="1"/>
  <c r="BZ433" i="1"/>
  <c r="BX433" i="1"/>
  <c r="BZ429" i="1"/>
  <c r="BX429" i="1"/>
  <c r="BZ425" i="1"/>
  <c r="BX425" i="1"/>
  <c r="BZ421" i="1"/>
  <c r="BX421" i="1"/>
  <c r="BZ417" i="1"/>
  <c r="BX417" i="1"/>
  <c r="BZ413" i="1"/>
  <c r="BX413" i="1"/>
  <c r="BZ409" i="1"/>
  <c r="BX409" i="1"/>
  <c r="BZ405" i="1"/>
  <c r="BX405" i="1"/>
  <c r="BZ401" i="1"/>
  <c r="BX401" i="1"/>
  <c r="BZ397" i="1"/>
  <c r="BX397" i="1"/>
  <c r="BZ393" i="1"/>
  <c r="BX393" i="1"/>
  <c r="BZ389" i="1"/>
  <c r="BX389" i="1"/>
  <c r="BZ385" i="1"/>
  <c r="BX385" i="1"/>
  <c r="BZ381" i="1"/>
  <c r="BX381" i="1"/>
  <c r="BZ377" i="1"/>
  <c r="BX377" i="1"/>
  <c r="BZ373" i="1"/>
  <c r="BX373" i="1"/>
  <c r="BZ369" i="1"/>
  <c r="BX369" i="1"/>
  <c r="BZ365" i="1"/>
  <c r="BX365" i="1"/>
  <c r="BZ361" i="1"/>
  <c r="BX361" i="1"/>
  <c r="BZ357" i="1"/>
  <c r="BX357" i="1"/>
  <c r="BZ353" i="1"/>
  <c r="BX353" i="1"/>
  <c r="BZ349" i="1"/>
  <c r="BX349" i="1"/>
  <c r="BZ345" i="1"/>
  <c r="BX345" i="1"/>
  <c r="BZ341" i="1"/>
  <c r="BX341" i="1"/>
  <c r="BZ337" i="1"/>
  <c r="BX337" i="1"/>
  <c r="BZ333" i="1"/>
  <c r="BX333" i="1"/>
  <c r="BZ329" i="1"/>
  <c r="BX329" i="1"/>
  <c r="BZ325" i="1"/>
  <c r="BX325" i="1"/>
  <c r="BZ321" i="1"/>
  <c r="BX321" i="1"/>
  <c r="BZ317" i="1"/>
  <c r="BX317" i="1"/>
  <c r="BZ313" i="1"/>
  <c r="BX313" i="1"/>
  <c r="BZ309" i="1"/>
  <c r="BX309" i="1"/>
  <c r="BZ305" i="1"/>
  <c r="BX305" i="1"/>
  <c r="BZ301" i="1"/>
  <c r="BX301" i="1"/>
  <c r="BZ297" i="1"/>
  <c r="BX297" i="1"/>
  <c r="BZ293" i="1"/>
  <c r="BX293" i="1"/>
  <c r="BZ289" i="1"/>
  <c r="BX289" i="1"/>
  <c r="BZ285" i="1"/>
  <c r="BX285" i="1"/>
  <c r="BZ281" i="1"/>
  <c r="BX281" i="1"/>
  <c r="BZ277" i="1"/>
  <c r="BX277" i="1"/>
  <c r="BZ273" i="1"/>
  <c r="BX273" i="1"/>
  <c r="BZ269" i="1"/>
  <c r="BX269" i="1"/>
  <c r="BZ265" i="1"/>
  <c r="BX265" i="1"/>
  <c r="BZ261" i="1"/>
  <c r="BX261" i="1"/>
  <c r="BZ257" i="1"/>
  <c r="BX257" i="1"/>
  <c r="BZ253" i="1"/>
  <c r="BX253" i="1"/>
  <c r="BZ249" i="1"/>
  <c r="BX249" i="1"/>
  <c r="BZ245" i="1"/>
  <c r="BX245" i="1"/>
  <c r="BZ241" i="1"/>
  <c r="BX241" i="1"/>
  <c r="BZ237" i="1"/>
  <c r="BX237" i="1"/>
  <c r="BZ233" i="1"/>
  <c r="BX233" i="1"/>
  <c r="BZ229" i="1"/>
  <c r="BX229" i="1"/>
  <c r="BZ225" i="1"/>
  <c r="BX225" i="1"/>
  <c r="BZ221" i="1"/>
  <c r="BX221" i="1"/>
  <c r="BZ217" i="1"/>
  <c r="BX217" i="1"/>
  <c r="BZ213" i="1"/>
  <c r="BX213" i="1"/>
  <c r="BZ209" i="1"/>
  <c r="BX209" i="1"/>
  <c r="BZ205" i="1"/>
  <c r="BX205" i="1"/>
  <c r="BZ201" i="1"/>
  <c r="BX201" i="1"/>
  <c r="BZ197" i="1"/>
  <c r="BX197" i="1"/>
  <c r="BZ193" i="1"/>
  <c r="BX193" i="1"/>
  <c r="BZ189" i="1"/>
  <c r="BX189" i="1"/>
  <c r="BZ185" i="1"/>
  <c r="BX185" i="1"/>
  <c r="BZ181" i="1"/>
  <c r="BX181" i="1"/>
  <c r="BZ177" i="1"/>
  <c r="BX177" i="1"/>
  <c r="BZ173" i="1"/>
  <c r="BX173" i="1"/>
  <c r="BZ169" i="1"/>
  <c r="BX169" i="1"/>
  <c r="BZ165" i="1"/>
  <c r="BX165" i="1"/>
  <c r="BZ161" i="1"/>
  <c r="BX161" i="1"/>
  <c r="BZ157" i="1"/>
  <c r="BX157" i="1"/>
  <c r="BZ153" i="1"/>
  <c r="BX153" i="1"/>
  <c r="BZ149" i="1"/>
  <c r="BX149" i="1"/>
  <c r="BZ145" i="1"/>
  <c r="BX145" i="1"/>
  <c r="BZ141" i="1"/>
  <c r="BX141" i="1"/>
  <c r="BZ137" i="1"/>
  <c r="BX137" i="1"/>
  <c r="BZ133" i="1"/>
  <c r="BX133" i="1"/>
  <c r="BZ129" i="1"/>
  <c r="BX129" i="1"/>
  <c r="BZ125" i="1"/>
  <c r="BX125" i="1"/>
  <c r="BZ121" i="1"/>
  <c r="BX121" i="1"/>
  <c r="BZ117" i="1"/>
  <c r="BX117" i="1"/>
  <c r="BZ113" i="1"/>
  <c r="BX113" i="1"/>
  <c r="BZ109" i="1"/>
  <c r="BX109" i="1"/>
  <c r="BZ105" i="1"/>
  <c r="BX105" i="1"/>
  <c r="BZ101" i="1"/>
  <c r="BX101" i="1"/>
  <c r="BZ97" i="1"/>
  <c r="BX97" i="1"/>
  <c r="BZ93" i="1"/>
  <c r="BX93" i="1"/>
  <c r="BZ89" i="1"/>
  <c r="BX89" i="1"/>
  <c r="BZ85" i="1"/>
  <c r="BX85" i="1"/>
  <c r="BZ81" i="1"/>
  <c r="BX81" i="1"/>
  <c r="BZ77" i="1"/>
  <c r="BX77" i="1"/>
  <c r="BZ73" i="1"/>
  <c r="BX73" i="1"/>
  <c r="BZ69" i="1"/>
  <c r="BX69" i="1"/>
  <c r="BZ65" i="1"/>
  <c r="BX65" i="1"/>
  <c r="BZ61" i="1"/>
  <c r="BX61" i="1"/>
  <c r="BZ57" i="1"/>
  <c r="BX57" i="1"/>
  <c r="BZ53" i="1"/>
  <c r="BX53" i="1"/>
  <c r="BZ49" i="1"/>
  <c r="BX49" i="1"/>
  <c r="BZ45" i="1"/>
  <c r="BX45" i="1"/>
  <c r="BZ41" i="1"/>
  <c r="BX41" i="1"/>
  <c r="BZ37" i="1"/>
  <c r="BX37" i="1"/>
  <c r="BZ33" i="1"/>
  <c r="BX33" i="1"/>
  <c r="BZ3001" i="1"/>
  <c r="BX3001" i="1"/>
  <c r="BZ2993" i="1"/>
  <c r="BX2993" i="1"/>
  <c r="BZ2985" i="1"/>
  <c r="BX2985" i="1"/>
  <c r="BZ2977" i="1"/>
  <c r="BX2977" i="1"/>
  <c r="BZ2969" i="1"/>
  <c r="BX2969" i="1"/>
  <c r="BZ2961" i="1"/>
  <c r="BX2961" i="1"/>
  <c r="BZ2953" i="1"/>
  <c r="BX2953" i="1"/>
  <c r="BZ2945" i="1"/>
  <c r="BX2945" i="1"/>
  <c r="BZ2937" i="1"/>
  <c r="BX2937" i="1"/>
  <c r="BZ2929" i="1"/>
  <c r="BX2929" i="1"/>
  <c r="BZ2921" i="1"/>
  <c r="BX2921" i="1"/>
  <c r="BZ2913" i="1"/>
  <c r="BX2913" i="1"/>
  <c r="BZ2905" i="1"/>
  <c r="BX2905" i="1"/>
  <c r="BZ2897" i="1"/>
  <c r="BX2897" i="1"/>
  <c r="BZ2889" i="1"/>
  <c r="BX2889" i="1"/>
  <c r="BZ2881" i="1"/>
  <c r="BX2881" i="1"/>
  <c r="BZ2873" i="1"/>
  <c r="BX2873" i="1"/>
  <c r="BZ2865" i="1"/>
  <c r="BX2865" i="1"/>
  <c r="BZ2857" i="1"/>
  <c r="BX2857" i="1"/>
  <c r="BZ2849" i="1"/>
  <c r="BX2849" i="1"/>
  <c r="BZ2841" i="1"/>
  <c r="BX2841" i="1"/>
  <c r="BZ2833" i="1"/>
  <c r="BX2833" i="1"/>
  <c r="BZ2825" i="1"/>
  <c r="BX2825" i="1"/>
  <c r="BZ2817" i="1"/>
  <c r="BX2817" i="1"/>
  <c r="BZ2809" i="1"/>
  <c r="BX2809" i="1"/>
  <c r="BZ2801" i="1"/>
  <c r="BX2801" i="1"/>
  <c r="BZ2793" i="1"/>
  <c r="BX2793" i="1"/>
  <c r="BZ2785" i="1"/>
  <c r="BX2785" i="1"/>
  <c r="BZ2777" i="1"/>
  <c r="BX2777" i="1"/>
  <c r="BZ2769" i="1"/>
  <c r="BX2769" i="1"/>
  <c r="BZ2761" i="1"/>
  <c r="BX2761" i="1"/>
  <c r="BZ2753" i="1"/>
  <c r="BX2753" i="1"/>
  <c r="BZ2745" i="1"/>
  <c r="BX2745" i="1"/>
  <c r="BZ2737" i="1"/>
  <c r="BX2737" i="1"/>
  <c r="BZ2729" i="1"/>
  <c r="BX2729" i="1"/>
  <c r="BZ2721" i="1"/>
  <c r="BX2721" i="1"/>
  <c r="BZ2713" i="1"/>
  <c r="BX2713" i="1"/>
  <c r="BZ2705" i="1"/>
  <c r="BX2705" i="1"/>
  <c r="BZ2697" i="1"/>
  <c r="BX2697" i="1"/>
  <c r="BZ2689" i="1"/>
  <c r="BX2689" i="1"/>
  <c r="BZ2681" i="1"/>
  <c r="BX2681" i="1"/>
  <c r="BZ2673" i="1"/>
  <c r="BX2673" i="1"/>
  <c r="BZ2665" i="1"/>
  <c r="BX2665" i="1"/>
  <c r="BZ2657" i="1"/>
  <c r="BX2657" i="1"/>
  <c r="BZ2649" i="1"/>
  <c r="BX2649" i="1"/>
  <c r="BZ2641" i="1"/>
  <c r="BX2641" i="1"/>
  <c r="BZ2633" i="1"/>
  <c r="BX2633" i="1"/>
  <c r="BZ2625" i="1"/>
  <c r="BX2625" i="1"/>
  <c r="BZ2617" i="1"/>
  <c r="BX2617" i="1"/>
  <c r="BZ2609" i="1"/>
  <c r="BX2609" i="1"/>
  <c r="BZ2601" i="1"/>
  <c r="BX2601" i="1"/>
  <c r="BZ2593" i="1"/>
  <c r="BX2593" i="1"/>
  <c r="BZ2585" i="1"/>
  <c r="BX2585" i="1"/>
  <c r="BZ2577" i="1"/>
  <c r="BX2577" i="1"/>
  <c r="BZ2569" i="1"/>
  <c r="BX2569" i="1"/>
  <c r="BZ2561" i="1"/>
  <c r="BX2561" i="1"/>
  <c r="BZ2553" i="1"/>
  <c r="BX2553" i="1"/>
  <c r="BZ2545" i="1"/>
  <c r="BX2545" i="1"/>
  <c r="BZ2537" i="1"/>
  <c r="BX2537" i="1"/>
  <c r="BZ2529" i="1"/>
  <c r="BX2529" i="1"/>
  <c r="BZ2521" i="1"/>
  <c r="BX2521" i="1"/>
  <c r="BZ2513" i="1"/>
  <c r="BX2513" i="1"/>
  <c r="BZ2505" i="1"/>
  <c r="BX2505" i="1"/>
  <c r="BZ2497" i="1"/>
  <c r="BX2497" i="1"/>
  <c r="BZ2489" i="1"/>
  <c r="BX2489" i="1"/>
  <c r="BZ2481" i="1"/>
  <c r="BX2481" i="1"/>
  <c r="BZ2473" i="1"/>
  <c r="BX2473" i="1"/>
  <c r="BZ2465" i="1"/>
  <c r="BX2465" i="1"/>
  <c r="BZ2457" i="1"/>
  <c r="BX2457" i="1"/>
  <c r="BZ2449" i="1"/>
  <c r="BX2449" i="1"/>
  <c r="BZ2441" i="1"/>
  <c r="BX2441" i="1"/>
  <c r="BZ2433" i="1"/>
  <c r="BX2433" i="1"/>
  <c r="BZ2425" i="1"/>
  <c r="BX2425" i="1"/>
  <c r="BZ2417" i="1"/>
  <c r="BX2417" i="1"/>
  <c r="BZ2409" i="1"/>
  <c r="BX2409" i="1"/>
  <c r="BZ2401" i="1"/>
  <c r="BX2401" i="1"/>
  <c r="BZ2393" i="1"/>
  <c r="BX2393" i="1"/>
  <c r="BZ2385" i="1"/>
  <c r="BX2385" i="1"/>
  <c r="BZ2377" i="1"/>
  <c r="BX2377" i="1"/>
  <c r="BZ2369" i="1"/>
  <c r="BX2369" i="1"/>
  <c r="BZ2361" i="1"/>
  <c r="BX2361" i="1"/>
  <c r="BZ2353" i="1"/>
  <c r="BX2353" i="1"/>
  <c r="BZ2345" i="1"/>
  <c r="BX2345" i="1"/>
  <c r="BZ2337" i="1"/>
  <c r="BX2337" i="1"/>
  <c r="BZ2329" i="1"/>
  <c r="BX2329" i="1"/>
  <c r="BZ2321" i="1"/>
  <c r="BX2321" i="1"/>
  <c r="BZ2313" i="1"/>
  <c r="BX2313" i="1"/>
  <c r="BZ2305" i="1"/>
  <c r="BX2305" i="1"/>
  <c r="BZ2297" i="1"/>
  <c r="BX2297" i="1"/>
  <c r="BZ2289" i="1"/>
  <c r="BX2289" i="1"/>
  <c r="BZ2281" i="1"/>
  <c r="BX2281" i="1"/>
  <c r="BZ2273" i="1"/>
  <c r="BX2273" i="1"/>
  <c r="BZ2265" i="1"/>
  <c r="BX2265" i="1"/>
  <c r="BZ2257" i="1"/>
  <c r="BX2257" i="1"/>
  <c r="BZ2249" i="1"/>
  <c r="BX2249" i="1"/>
  <c r="BZ2241" i="1"/>
  <c r="BX2241" i="1"/>
  <c r="BZ2233" i="1"/>
  <c r="BX2233" i="1"/>
  <c r="BZ2225" i="1"/>
  <c r="BX2225" i="1"/>
  <c r="BZ2217" i="1"/>
  <c r="BX2217" i="1"/>
  <c r="BZ2209" i="1"/>
  <c r="BX2209" i="1"/>
  <c r="BZ2201" i="1"/>
  <c r="BX2201" i="1"/>
  <c r="BZ2193" i="1"/>
  <c r="BX2193" i="1"/>
  <c r="BZ2185" i="1"/>
  <c r="BX2185" i="1"/>
  <c r="BZ2177" i="1"/>
  <c r="BX2177" i="1"/>
  <c r="BZ2169" i="1"/>
  <c r="BX2169" i="1"/>
  <c r="BZ2161" i="1"/>
  <c r="BX2161" i="1"/>
  <c r="BZ2153" i="1"/>
  <c r="BX2153" i="1"/>
  <c r="BZ2145" i="1"/>
  <c r="BX2145" i="1"/>
  <c r="BZ2137" i="1"/>
  <c r="BX2137" i="1"/>
  <c r="BZ2129" i="1"/>
  <c r="BX2129" i="1"/>
  <c r="BZ2121" i="1"/>
  <c r="BX2121" i="1"/>
  <c r="BZ2113" i="1"/>
  <c r="BX2113" i="1"/>
  <c r="BZ2105" i="1"/>
  <c r="BX2105" i="1"/>
  <c r="BZ2097" i="1"/>
  <c r="BX2097" i="1"/>
  <c r="BZ2089" i="1"/>
  <c r="BX2089" i="1"/>
  <c r="BZ2081" i="1"/>
  <c r="BX2081" i="1"/>
  <c r="BZ2073" i="1"/>
  <c r="BX2073" i="1"/>
  <c r="BZ2065" i="1"/>
  <c r="BX2065" i="1"/>
  <c r="BZ2057" i="1"/>
  <c r="BX2057" i="1"/>
  <c r="BZ2049" i="1"/>
  <c r="BX2049" i="1"/>
  <c r="BZ2041" i="1"/>
  <c r="BX2041" i="1"/>
  <c r="BZ2033" i="1"/>
  <c r="BX2033" i="1"/>
  <c r="BZ2025" i="1"/>
  <c r="BX2025" i="1"/>
  <c r="BZ2017" i="1"/>
  <c r="BX2017" i="1"/>
  <c r="BZ2009" i="1"/>
  <c r="BX2009" i="1"/>
  <c r="BZ2001" i="1"/>
  <c r="BX2001" i="1"/>
  <c r="BZ1993" i="1"/>
  <c r="BX1993" i="1"/>
  <c r="BZ1985" i="1"/>
  <c r="BX1985" i="1"/>
  <c r="BZ1977" i="1"/>
  <c r="BX1977" i="1"/>
  <c r="BZ1969" i="1"/>
  <c r="BX1969" i="1"/>
  <c r="BZ1961" i="1"/>
  <c r="BX1961" i="1"/>
  <c r="BZ1953" i="1"/>
  <c r="BX1953" i="1"/>
  <c r="BZ1945" i="1"/>
  <c r="BX1945" i="1"/>
  <c r="BZ1937" i="1"/>
  <c r="BX1937" i="1"/>
  <c r="BZ1929" i="1"/>
  <c r="BX1929" i="1"/>
  <c r="BZ1921" i="1"/>
  <c r="BX1921" i="1"/>
  <c r="BZ1913" i="1"/>
  <c r="BX1913" i="1"/>
  <c r="BZ1905" i="1"/>
  <c r="BX1905" i="1"/>
  <c r="BZ1897" i="1"/>
  <c r="BX1897" i="1"/>
  <c r="BZ1889" i="1"/>
  <c r="BX1889" i="1"/>
  <c r="BZ1881" i="1"/>
  <c r="BX1881" i="1"/>
  <c r="BZ1873" i="1"/>
  <c r="BX1873" i="1"/>
  <c r="BZ1865" i="1"/>
  <c r="BX1865" i="1"/>
  <c r="BZ1857" i="1"/>
  <c r="BX1857" i="1"/>
  <c r="BZ1849" i="1"/>
  <c r="BX1849" i="1"/>
  <c r="BZ1841" i="1"/>
  <c r="BX1841" i="1"/>
  <c r="BZ1833" i="1"/>
  <c r="BX1833" i="1"/>
  <c r="BZ1825" i="1"/>
  <c r="BX1825" i="1"/>
  <c r="BZ1817" i="1"/>
  <c r="BX1817" i="1"/>
  <c r="BZ1809" i="1"/>
  <c r="BX1809" i="1"/>
  <c r="BZ1801" i="1"/>
  <c r="BX1801" i="1"/>
  <c r="BZ1793" i="1"/>
  <c r="BX1793" i="1"/>
  <c r="BZ1785" i="1"/>
  <c r="BX1785" i="1"/>
  <c r="BZ1777" i="1"/>
  <c r="BX1777" i="1"/>
  <c r="BZ1769" i="1"/>
  <c r="BX1769" i="1"/>
  <c r="BZ1761" i="1"/>
  <c r="BX1761" i="1"/>
  <c r="BZ1753" i="1"/>
  <c r="BX1753" i="1"/>
  <c r="BZ1745" i="1"/>
  <c r="BX1745" i="1"/>
  <c r="BZ1737" i="1"/>
  <c r="BX1737" i="1"/>
  <c r="BZ1729" i="1"/>
  <c r="BX1729" i="1"/>
  <c r="BZ1721" i="1"/>
  <c r="BX1721" i="1"/>
  <c r="BZ1713" i="1"/>
  <c r="BX1713" i="1"/>
  <c r="BZ1705" i="1"/>
  <c r="BX1705" i="1"/>
  <c r="BZ1697" i="1"/>
  <c r="BX1697" i="1"/>
  <c r="BZ1689" i="1"/>
  <c r="BX1689" i="1"/>
  <c r="BZ1681" i="1"/>
  <c r="BX1681" i="1"/>
  <c r="BZ1673" i="1"/>
  <c r="BX1673" i="1"/>
  <c r="BZ1665" i="1"/>
  <c r="BX1665" i="1"/>
  <c r="BZ1657" i="1"/>
  <c r="BX1657" i="1"/>
  <c r="BZ1649" i="1"/>
  <c r="BX1649" i="1"/>
  <c r="BZ1641" i="1"/>
  <c r="BX1641" i="1"/>
  <c r="BZ1633" i="1"/>
  <c r="BX1633" i="1"/>
  <c r="BZ1625" i="1"/>
  <c r="BX1625" i="1"/>
  <c r="BZ1617" i="1"/>
  <c r="BX1617" i="1"/>
  <c r="BZ1609" i="1"/>
  <c r="BX1609" i="1"/>
  <c r="BZ1601" i="1"/>
  <c r="BX1601" i="1"/>
  <c r="BZ1593" i="1"/>
  <c r="BX1593" i="1"/>
  <c r="BZ1585" i="1"/>
  <c r="BX1585" i="1"/>
  <c r="BZ1577" i="1"/>
  <c r="BX1577" i="1"/>
  <c r="BZ1569" i="1"/>
  <c r="BX1569" i="1"/>
  <c r="BZ1561" i="1"/>
  <c r="BX1561" i="1"/>
  <c r="BZ1553" i="1"/>
  <c r="BX1553" i="1"/>
  <c r="BZ1545" i="1"/>
  <c r="BX1545" i="1"/>
  <c r="BZ1537" i="1"/>
  <c r="BX1537" i="1"/>
  <c r="BZ1529" i="1"/>
  <c r="BX1529" i="1"/>
  <c r="BZ1521" i="1"/>
  <c r="BX1521" i="1"/>
  <c r="BZ1513" i="1"/>
  <c r="BX1513" i="1"/>
  <c r="BZ1505" i="1"/>
  <c r="BX1505" i="1"/>
  <c r="BZ1497" i="1"/>
  <c r="BX1497" i="1"/>
  <c r="BZ1489" i="1"/>
  <c r="BX1489" i="1"/>
  <c r="BZ1481" i="1"/>
  <c r="BX1481" i="1"/>
  <c r="BZ1473" i="1"/>
  <c r="BX1473" i="1"/>
  <c r="BZ1465" i="1"/>
  <c r="BX1465" i="1"/>
  <c r="BZ1457" i="1"/>
  <c r="BX1457" i="1"/>
  <c r="BZ1449" i="1"/>
  <c r="BX1449" i="1"/>
  <c r="BZ1441" i="1"/>
  <c r="BX1441" i="1"/>
  <c r="BZ1433" i="1"/>
  <c r="BX1433" i="1"/>
  <c r="BZ1425" i="1"/>
  <c r="BX1425" i="1"/>
  <c r="BZ1417" i="1"/>
  <c r="BX1417" i="1"/>
  <c r="BZ1409" i="1"/>
  <c r="BX1409" i="1"/>
  <c r="BZ1401" i="1"/>
  <c r="BX1401" i="1"/>
  <c r="BZ1393" i="1"/>
  <c r="BX1393" i="1"/>
  <c r="BZ1385" i="1"/>
  <c r="BX1385" i="1"/>
  <c r="BZ1377" i="1"/>
  <c r="BX1377" i="1"/>
  <c r="BZ1369" i="1"/>
  <c r="BX1369" i="1"/>
  <c r="BZ1361" i="1"/>
  <c r="BX1361" i="1"/>
  <c r="BZ1353" i="1"/>
  <c r="BX1353" i="1"/>
  <c r="BZ1345" i="1"/>
  <c r="BX1345" i="1"/>
  <c r="BZ1337" i="1"/>
  <c r="BX1337" i="1"/>
  <c r="BZ1329" i="1"/>
  <c r="BX1329" i="1"/>
  <c r="BZ1321" i="1"/>
  <c r="BX1321" i="1"/>
  <c r="BZ1313" i="1"/>
  <c r="BX1313" i="1"/>
  <c r="BZ1305" i="1"/>
  <c r="BX1305" i="1"/>
  <c r="BZ1297" i="1"/>
  <c r="BX1297" i="1"/>
  <c r="BZ1289" i="1"/>
  <c r="BX1289" i="1"/>
  <c r="BZ1281" i="1"/>
  <c r="BX1281" i="1"/>
  <c r="BZ1273" i="1"/>
  <c r="BX1273" i="1"/>
  <c r="BZ1265" i="1"/>
  <c r="BX1265" i="1"/>
  <c r="BZ1257" i="1"/>
  <c r="BX1257" i="1"/>
  <c r="BZ1249" i="1"/>
  <c r="BX1249" i="1"/>
  <c r="BZ1241" i="1"/>
  <c r="BX1241" i="1"/>
  <c r="BZ1233" i="1"/>
  <c r="BX1233" i="1"/>
  <c r="BZ1225" i="1"/>
  <c r="BX1225" i="1"/>
  <c r="BZ1217" i="1"/>
  <c r="BX1217" i="1"/>
  <c r="BZ1209" i="1"/>
  <c r="BX1209" i="1"/>
  <c r="BZ1201" i="1"/>
  <c r="BX1201" i="1"/>
  <c r="BZ1193" i="1"/>
  <c r="BX1193" i="1"/>
  <c r="BZ1185" i="1"/>
  <c r="BX1185" i="1"/>
  <c r="BZ1177" i="1"/>
  <c r="BX1177" i="1"/>
  <c r="BZ1169" i="1"/>
  <c r="BX1169" i="1"/>
  <c r="BZ1161" i="1"/>
  <c r="BX1161" i="1"/>
  <c r="BZ1153" i="1"/>
  <c r="BX1153" i="1"/>
  <c r="BZ1145" i="1"/>
  <c r="BX1145" i="1"/>
  <c r="BZ1137" i="1"/>
  <c r="BX1137" i="1"/>
  <c r="BZ1129" i="1"/>
  <c r="BX1129" i="1"/>
  <c r="BZ1121" i="1"/>
  <c r="BX1121" i="1"/>
  <c r="BZ1113" i="1"/>
  <c r="BX1113" i="1"/>
  <c r="BZ1105" i="1"/>
  <c r="BX1105" i="1"/>
  <c r="BZ1097" i="1"/>
  <c r="BX1097" i="1"/>
  <c r="BZ1089" i="1"/>
  <c r="BX1089" i="1"/>
  <c r="BZ1081" i="1"/>
  <c r="BX1081" i="1"/>
  <c r="BZ1073" i="1"/>
  <c r="BX1073" i="1"/>
  <c r="BZ1065" i="1"/>
  <c r="BX1065" i="1"/>
  <c r="BZ1057" i="1"/>
  <c r="BX1057" i="1"/>
  <c r="BZ1049" i="1"/>
  <c r="BX1049" i="1"/>
  <c r="BZ1041" i="1"/>
  <c r="BX1041" i="1"/>
  <c r="BZ1033" i="1"/>
  <c r="BX1033" i="1"/>
  <c r="BZ1025" i="1"/>
  <c r="BX1025" i="1"/>
  <c r="BZ1017" i="1"/>
  <c r="BX1017" i="1"/>
  <c r="BZ1009" i="1"/>
  <c r="BX1009" i="1"/>
  <c r="BZ7" i="1"/>
  <c r="BX7" i="1"/>
  <c r="BZ18" i="1"/>
  <c r="BX18" i="1"/>
  <c r="BZ27" i="1"/>
  <c r="BX27" i="1"/>
  <c r="BZ3000" i="1"/>
  <c r="BX3000" i="1"/>
  <c r="BZ2992" i="1"/>
  <c r="BX2992" i="1"/>
  <c r="BZ2984" i="1"/>
  <c r="BX2984" i="1"/>
  <c r="BZ2976" i="1"/>
  <c r="BX2976" i="1"/>
  <c r="BZ2960" i="1"/>
  <c r="BX2960" i="1"/>
  <c r="BZ2952" i="1"/>
  <c r="BX2952" i="1"/>
  <c r="BZ2944" i="1"/>
  <c r="BX2944" i="1"/>
  <c r="BZ2936" i="1"/>
  <c r="BX2936" i="1"/>
  <c r="BZ2928" i="1"/>
  <c r="BX2928" i="1"/>
  <c r="BZ2920" i="1"/>
  <c r="BX2920" i="1"/>
  <c r="BZ2912" i="1"/>
  <c r="BX2912" i="1"/>
  <c r="BZ2904" i="1"/>
  <c r="BX2904" i="1"/>
  <c r="BZ2896" i="1"/>
  <c r="BX2896" i="1"/>
  <c r="BZ2888" i="1"/>
  <c r="BX2888" i="1"/>
  <c r="BZ2880" i="1"/>
  <c r="BX2880" i="1"/>
  <c r="BZ2872" i="1"/>
  <c r="BX2872" i="1"/>
  <c r="BZ2864" i="1"/>
  <c r="BX2864" i="1"/>
  <c r="BZ2856" i="1"/>
  <c r="BX2856" i="1"/>
  <c r="BZ2848" i="1"/>
  <c r="BX2848" i="1"/>
  <c r="BZ2840" i="1"/>
  <c r="BX2840" i="1"/>
  <c r="BZ2832" i="1"/>
  <c r="BX2832" i="1"/>
  <c r="BZ2824" i="1"/>
  <c r="BX2824" i="1"/>
  <c r="BZ2816" i="1"/>
  <c r="BX2816" i="1"/>
  <c r="BZ2808" i="1"/>
  <c r="BX2808" i="1"/>
  <c r="BZ2800" i="1"/>
  <c r="BX2800" i="1"/>
  <c r="BZ2792" i="1"/>
  <c r="BX2792" i="1"/>
  <c r="BZ2784" i="1"/>
  <c r="BX2784" i="1"/>
  <c r="BZ2776" i="1"/>
  <c r="BX2776" i="1"/>
  <c r="BZ2768" i="1"/>
  <c r="BX2768" i="1"/>
  <c r="BZ2760" i="1"/>
  <c r="BX2760" i="1"/>
  <c r="BZ2752" i="1"/>
  <c r="BX2752" i="1"/>
  <c r="BZ2744" i="1"/>
  <c r="BX2744" i="1"/>
  <c r="BZ2736" i="1"/>
  <c r="BX2736" i="1"/>
  <c r="BZ2728" i="1"/>
  <c r="BX2728" i="1"/>
  <c r="BZ2720" i="1"/>
  <c r="BX2720" i="1"/>
  <c r="BZ2712" i="1"/>
  <c r="BX2712" i="1"/>
  <c r="BZ2704" i="1"/>
  <c r="BX2704" i="1"/>
  <c r="BZ2696" i="1"/>
  <c r="BX2696" i="1"/>
  <c r="BZ2688" i="1"/>
  <c r="BX2688" i="1"/>
  <c r="BZ2680" i="1"/>
  <c r="BX2680" i="1"/>
  <c r="BZ2672" i="1"/>
  <c r="BX2672" i="1"/>
  <c r="BZ2664" i="1"/>
  <c r="BX2664" i="1"/>
  <c r="BZ2656" i="1"/>
  <c r="BX2656" i="1"/>
  <c r="BZ2648" i="1"/>
  <c r="BX2648" i="1"/>
  <c r="BZ2640" i="1"/>
  <c r="BX2640" i="1"/>
  <c r="BZ2632" i="1"/>
  <c r="BX2632" i="1"/>
  <c r="BZ2624" i="1"/>
  <c r="BX2624" i="1"/>
  <c r="BZ2616" i="1"/>
  <c r="BX2616" i="1"/>
  <c r="BZ2608" i="1"/>
  <c r="BX2608" i="1"/>
  <c r="BZ2600" i="1"/>
  <c r="BX2600" i="1"/>
  <c r="BZ2592" i="1"/>
  <c r="BX2592" i="1"/>
  <c r="BZ2584" i="1"/>
  <c r="BX2584" i="1"/>
  <c r="BZ2576" i="1"/>
  <c r="BX2576" i="1"/>
  <c r="BZ2568" i="1"/>
  <c r="BX2568" i="1"/>
  <c r="BZ2560" i="1"/>
  <c r="BX2560" i="1"/>
  <c r="BZ2552" i="1"/>
  <c r="BX2552" i="1"/>
  <c r="BZ2544" i="1"/>
  <c r="BX2544" i="1"/>
  <c r="BZ2536" i="1"/>
  <c r="BX2536" i="1"/>
  <c r="BZ2528" i="1"/>
  <c r="BX2528" i="1"/>
  <c r="BZ2520" i="1"/>
  <c r="BX2520" i="1"/>
  <c r="BZ2512" i="1"/>
  <c r="BX2512" i="1"/>
  <c r="BZ2504" i="1"/>
  <c r="BX2504" i="1"/>
  <c r="BZ2496" i="1"/>
  <c r="BX2496" i="1"/>
  <c r="BZ2488" i="1"/>
  <c r="BX2488" i="1"/>
  <c r="BZ2480" i="1"/>
  <c r="BX2480" i="1"/>
  <c r="BZ2472" i="1"/>
  <c r="BX2472" i="1"/>
  <c r="BZ2464" i="1"/>
  <c r="BX2464" i="1"/>
  <c r="BZ2456" i="1"/>
  <c r="BX2456" i="1"/>
  <c r="BZ2448" i="1"/>
  <c r="BX2448" i="1"/>
  <c r="BZ2440" i="1"/>
  <c r="BX2440" i="1"/>
  <c r="BZ2432" i="1"/>
  <c r="BX2432" i="1"/>
  <c r="BZ2424" i="1"/>
  <c r="BX2424" i="1"/>
  <c r="BZ2416" i="1"/>
  <c r="BX2416" i="1"/>
  <c r="BZ2408" i="1"/>
  <c r="BX2408" i="1"/>
  <c r="BZ2400" i="1"/>
  <c r="BX2400" i="1"/>
  <c r="BZ2392" i="1"/>
  <c r="BX2392" i="1"/>
  <c r="BZ2384" i="1"/>
  <c r="BX2384" i="1"/>
  <c r="BZ2376" i="1"/>
  <c r="BX2376" i="1"/>
  <c r="BZ2368" i="1"/>
  <c r="BX2368" i="1"/>
  <c r="BZ2360" i="1"/>
  <c r="BX2360" i="1"/>
  <c r="BZ2352" i="1"/>
  <c r="BX2352" i="1"/>
  <c r="BZ2344" i="1"/>
  <c r="BX2344" i="1"/>
  <c r="BZ2336" i="1"/>
  <c r="BX2336" i="1"/>
  <c r="BZ2328" i="1"/>
  <c r="BX2328" i="1"/>
  <c r="BZ2320" i="1"/>
  <c r="BX2320" i="1"/>
  <c r="BZ2312" i="1"/>
  <c r="BX2312" i="1"/>
  <c r="BZ2304" i="1"/>
  <c r="BX2304" i="1"/>
  <c r="BZ2296" i="1"/>
  <c r="BX2296" i="1"/>
  <c r="BZ2288" i="1"/>
  <c r="BX2288" i="1"/>
  <c r="BZ2280" i="1"/>
  <c r="BX2280" i="1"/>
  <c r="BZ2272" i="1"/>
  <c r="BX2272" i="1"/>
  <c r="BZ2264" i="1"/>
  <c r="BX2264" i="1"/>
  <c r="BZ2256" i="1"/>
  <c r="BX2256" i="1"/>
  <c r="BZ2248" i="1"/>
  <c r="BX2248" i="1"/>
  <c r="BZ2240" i="1"/>
  <c r="BX2240" i="1"/>
  <c r="BZ2232" i="1"/>
  <c r="BX2232" i="1"/>
  <c r="BZ2224" i="1"/>
  <c r="BX2224" i="1"/>
  <c r="BZ2216" i="1"/>
  <c r="BX2216" i="1"/>
  <c r="BZ2208" i="1"/>
  <c r="BX2208" i="1"/>
  <c r="BZ2200" i="1"/>
  <c r="BX2200" i="1"/>
  <c r="BZ2192" i="1"/>
  <c r="BX2192" i="1"/>
  <c r="BZ2184" i="1"/>
  <c r="BX2184" i="1"/>
  <c r="BZ2176" i="1"/>
  <c r="BX2176" i="1"/>
  <c r="BZ2168" i="1"/>
  <c r="BX2168" i="1"/>
  <c r="BZ2160" i="1"/>
  <c r="BX2160" i="1"/>
  <c r="BZ2152" i="1"/>
  <c r="BX2152" i="1"/>
  <c r="BZ2144" i="1"/>
  <c r="BX2144" i="1"/>
  <c r="BZ2136" i="1"/>
  <c r="BX2136" i="1"/>
  <c r="BZ2128" i="1"/>
  <c r="BX2128" i="1"/>
  <c r="BZ2120" i="1"/>
  <c r="BX2120" i="1"/>
  <c r="BZ2112" i="1"/>
  <c r="BX2112" i="1"/>
  <c r="BZ2104" i="1"/>
  <c r="BX2104" i="1"/>
  <c r="BZ2096" i="1"/>
  <c r="BX2096" i="1"/>
  <c r="BZ2088" i="1"/>
  <c r="BX2088" i="1"/>
  <c r="BZ2080" i="1"/>
  <c r="BX2080" i="1"/>
  <c r="BZ2072" i="1"/>
  <c r="BX2072" i="1"/>
  <c r="BZ2064" i="1"/>
  <c r="BX2064" i="1"/>
  <c r="BZ2056" i="1"/>
  <c r="BX2056" i="1"/>
  <c r="BZ2048" i="1"/>
  <c r="BX2048" i="1"/>
  <c r="BZ2040" i="1"/>
  <c r="BX2040" i="1"/>
  <c r="BZ2032" i="1"/>
  <c r="BX2032" i="1"/>
  <c r="BZ2024" i="1"/>
  <c r="BX2024" i="1"/>
  <c r="BZ2016" i="1"/>
  <c r="BX2016" i="1"/>
  <c r="BZ2008" i="1"/>
  <c r="BX2008" i="1"/>
  <c r="BZ2000" i="1"/>
  <c r="BX2000" i="1"/>
  <c r="BZ1992" i="1"/>
  <c r="BX1992" i="1"/>
  <c r="BZ1984" i="1"/>
  <c r="BX1984" i="1"/>
  <c r="BZ1976" i="1"/>
  <c r="BX1976" i="1"/>
  <c r="BZ1968" i="1"/>
  <c r="BX1968" i="1"/>
  <c r="BZ1960" i="1"/>
  <c r="BX1960" i="1"/>
  <c r="BZ1952" i="1"/>
  <c r="BX1952" i="1"/>
  <c r="BZ1944" i="1"/>
  <c r="BX1944" i="1"/>
  <c r="BZ1936" i="1"/>
  <c r="BX1936" i="1"/>
  <c r="BZ1928" i="1"/>
  <c r="BX1928" i="1"/>
  <c r="BZ1920" i="1"/>
  <c r="BX1920" i="1"/>
  <c r="BZ1912" i="1"/>
  <c r="BX1912" i="1"/>
  <c r="BZ1904" i="1"/>
  <c r="BX1904" i="1"/>
  <c r="BZ1896" i="1"/>
  <c r="BX1896" i="1"/>
  <c r="BZ1888" i="1"/>
  <c r="BX1888" i="1"/>
  <c r="BZ1880" i="1"/>
  <c r="BX1880" i="1"/>
  <c r="BZ1872" i="1"/>
  <c r="BX1872" i="1"/>
  <c r="BZ1864" i="1"/>
  <c r="BX1864" i="1"/>
  <c r="BZ1856" i="1"/>
  <c r="BX1856" i="1"/>
  <c r="BZ1848" i="1"/>
  <c r="BX1848" i="1"/>
  <c r="BZ1840" i="1"/>
  <c r="BX1840" i="1"/>
  <c r="BZ1832" i="1"/>
  <c r="BX1832" i="1"/>
  <c r="BZ1824" i="1"/>
  <c r="BX1824" i="1"/>
  <c r="BZ1816" i="1"/>
  <c r="BX1816" i="1"/>
  <c r="BZ1808" i="1"/>
  <c r="BX1808" i="1"/>
  <c r="BZ1800" i="1"/>
  <c r="BX1800" i="1"/>
  <c r="BZ1792" i="1"/>
  <c r="BX1792" i="1"/>
  <c r="BZ1784" i="1"/>
  <c r="BX1784" i="1"/>
  <c r="BZ1776" i="1"/>
  <c r="BX1776" i="1"/>
  <c r="BZ1768" i="1"/>
  <c r="BX1768" i="1"/>
  <c r="BZ1760" i="1"/>
  <c r="BX1760" i="1"/>
  <c r="BZ1752" i="1"/>
  <c r="BX1752" i="1"/>
  <c r="BZ1744" i="1"/>
  <c r="BX1744" i="1"/>
  <c r="BZ1736" i="1"/>
  <c r="BX1736" i="1"/>
  <c r="BZ1728" i="1"/>
  <c r="BX1728" i="1"/>
  <c r="BZ1720" i="1"/>
  <c r="BX1720" i="1"/>
  <c r="BZ1712" i="1"/>
  <c r="BX1712" i="1"/>
  <c r="BZ1704" i="1"/>
  <c r="BX1704" i="1"/>
  <c r="BZ1696" i="1"/>
  <c r="BX1696" i="1"/>
  <c r="BZ1688" i="1"/>
  <c r="BX1688" i="1"/>
  <c r="BZ1680" i="1"/>
  <c r="BX1680" i="1"/>
  <c r="BZ1672" i="1"/>
  <c r="BX1672" i="1"/>
  <c r="BZ1664" i="1"/>
  <c r="BX1664" i="1"/>
  <c r="BZ1656" i="1"/>
  <c r="BX1656" i="1"/>
  <c r="BZ1648" i="1"/>
  <c r="BX1648" i="1"/>
  <c r="BZ1640" i="1"/>
  <c r="BX1640" i="1"/>
  <c r="BZ1632" i="1"/>
  <c r="BX1632" i="1"/>
  <c r="BZ1624" i="1"/>
  <c r="BX1624" i="1"/>
  <c r="BZ1616" i="1"/>
  <c r="BX1616" i="1"/>
  <c r="BZ1608" i="1"/>
  <c r="BX1608" i="1"/>
  <c r="BZ1600" i="1"/>
  <c r="BX1600" i="1"/>
  <c r="BZ1592" i="1"/>
  <c r="BX1592" i="1"/>
  <c r="BZ1584" i="1"/>
  <c r="BX1584" i="1"/>
  <c r="BZ1576" i="1"/>
  <c r="BX1576" i="1"/>
  <c r="BZ1568" i="1"/>
  <c r="BX1568" i="1"/>
  <c r="BZ1560" i="1"/>
  <c r="BX1560" i="1"/>
  <c r="BZ1552" i="1"/>
  <c r="BX1552" i="1"/>
  <c r="BZ1544" i="1"/>
  <c r="BX1544" i="1"/>
  <c r="BZ1536" i="1"/>
  <c r="BX1536" i="1"/>
  <c r="BZ1528" i="1"/>
  <c r="BX1528" i="1"/>
  <c r="BZ1520" i="1"/>
  <c r="BX1520" i="1"/>
  <c r="BZ1512" i="1"/>
  <c r="BX1512" i="1"/>
  <c r="BZ1504" i="1"/>
  <c r="BX1504" i="1"/>
  <c r="BZ1496" i="1"/>
  <c r="BX1496" i="1"/>
  <c r="BZ1488" i="1"/>
  <c r="BX1488" i="1"/>
  <c r="BZ1480" i="1"/>
  <c r="BX1480" i="1"/>
  <c r="BZ1472" i="1"/>
  <c r="BX1472" i="1"/>
  <c r="BZ1464" i="1"/>
  <c r="BX1464" i="1"/>
  <c r="BZ1456" i="1"/>
  <c r="BX1456" i="1"/>
  <c r="BZ1448" i="1"/>
  <c r="BX1448" i="1"/>
  <c r="BZ1440" i="1"/>
  <c r="BX1440" i="1"/>
  <c r="BZ1432" i="1"/>
  <c r="BX1432" i="1"/>
  <c r="BZ1424" i="1"/>
  <c r="BX1424" i="1"/>
  <c r="BZ1416" i="1"/>
  <c r="BX1416" i="1"/>
  <c r="BZ1408" i="1"/>
  <c r="BX1408" i="1"/>
  <c r="BZ1400" i="1"/>
  <c r="BX1400" i="1"/>
  <c r="BZ1392" i="1"/>
  <c r="BX1392" i="1"/>
  <c r="BZ1384" i="1"/>
  <c r="BX1384" i="1"/>
  <c r="BZ1376" i="1"/>
  <c r="BX1376" i="1"/>
  <c r="BZ1368" i="1"/>
  <c r="BX1368" i="1"/>
  <c r="BZ1360" i="1"/>
  <c r="BX1360" i="1"/>
  <c r="BZ1352" i="1"/>
  <c r="BX1352" i="1"/>
  <c r="BZ1344" i="1"/>
  <c r="BX1344" i="1"/>
  <c r="BZ1336" i="1"/>
  <c r="BX1336" i="1"/>
  <c r="BZ1328" i="1"/>
  <c r="BX1328" i="1"/>
  <c r="BZ1320" i="1"/>
  <c r="BX1320" i="1"/>
  <c r="BZ1312" i="1"/>
  <c r="BX1312" i="1"/>
  <c r="BZ1304" i="1"/>
  <c r="BX1304" i="1"/>
  <c r="BZ1296" i="1"/>
  <c r="BX1296" i="1"/>
  <c r="BZ1288" i="1"/>
  <c r="BX1288" i="1"/>
  <c r="BZ1280" i="1"/>
  <c r="BX1280" i="1"/>
  <c r="BZ1272" i="1"/>
  <c r="BX1272" i="1"/>
  <c r="BZ1264" i="1"/>
  <c r="BX1264" i="1"/>
  <c r="BZ1256" i="1"/>
  <c r="BX1256" i="1"/>
  <c r="BZ1248" i="1"/>
  <c r="BX1248" i="1"/>
  <c r="BZ1240" i="1"/>
  <c r="BX1240" i="1"/>
  <c r="BZ1232" i="1"/>
  <c r="BX1232" i="1"/>
  <c r="BZ1224" i="1"/>
  <c r="BX1224" i="1"/>
  <c r="BZ1216" i="1"/>
  <c r="BX1216" i="1"/>
  <c r="BZ1208" i="1"/>
  <c r="BX1208" i="1"/>
  <c r="BZ1200" i="1"/>
  <c r="BX1200" i="1"/>
  <c r="BZ1192" i="1"/>
  <c r="BX1192" i="1"/>
  <c r="BZ1184" i="1"/>
  <c r="BX1184" i="1"/>
  <c r="BZ1176" i="1"/>
  <c r="BX1176" i="1"/>
  <c r="BZ1168" i="1"/>
  <c r="BX1168" i="1"/>
  <c r="BZ1160" i="1"/>
  <c r="BX1160" i="1"/>
  <c r="BZ1152" i="1"/>
  <c r="BX1152" i="1"/>
  <c r="BZ1144" i="1"/>
  <c r="BX1144" i="1"/>
  <c r="BZ1136" i="1"/>
  <c r="BX1136" i="1"/>
  <c r="BZ1128" i="1"/>
  <c r="BX1128" i="1"/>
  <c r="BZ1120" i="1"/>
  <c r="BX1120" i="1"/>
  <c r="BZ1112" i="1"/>
  <c r="BX1112" i="1"/>
  <c r="BZ1104" i="1"/>
  <c r="BX1104" i="1"/>
  <c r="BZ1096" i="1"/>
  <c r="BX1096" i="1"/>
  <c r="BZ1088" i="1"/>
  <c r="BX1088" i="1"/>
  <c r="BZ1080" i="1"/>
  <c r="BX1080" i="1"/>
  <c r="BZ1072" i="1"/>
  <c r="BX1072" i="1"/>
  <c r="BZ1064" i="1"/>
  <c r="BX1064" i="1"/>
  <c r="BZ1056" i="1"/>
  <c r="BX1056" i="1"/>
  <c r="BZ1048" i="1"/>
  <c r="BX1048" i="1"/>
  <c r="BZ1040" i="1"/>
  <c r="BX1040" i="1"/>
  <c r="BZ1032" i="1"/>
  <c r="BX1032" i="1"/>
  <c r="BZ1024" i="1"/>
  <c r="BX1024" i="1"/>
  <c r="BZ1016" i="1"/>
  <c r="BX1016" i="1"/>
  <c r="BZ1008" i="1"/>
  <c r="BX1008" i="1"/>
  <c r="BZ14" i="1"/>
  <c r="BX14" i="1"/>
  <c r="BZ6" i="1"/>
  <c r="BX6" i="1"/>
  <c r="BZ21" i="1"/>
  <c r="BX21" i="1"/>
  <c r="BZ15" i="1"/>
  <c r="BX15" i="1"/>
  <c r="BX24" i="1"/>
  <c r="BZ24" i="1"/>
  <c r="BZ998" i="1"/>
  <c r="BX998" i="1"/>
  <c r="BZ994" i="1"/>
  <c r="BX994" i="1"/>
  <c r="BZ990" i="1"/>
  <c r="BX990" i="1"/>
  <c r="BZ986" i="1"/>
  <c r="BX986" i="1"/>
  <c r="BZ982" i="1"/>
  <c r="BX982" i="1"/>
  <c r="BZ978" i="1"/>
  <c r="BX978" i="1"/>
  <c r="BZ974" i="1"/>
  <c r="BX974" i="1"/>
  <c r="BZ970" i="1"/>
  <c r="BX970" i="1"/>
  <c r="BZ966" i="1"/>
  <c r="BX966" i="1"/>
  <c r="BZ962" i="1"/>
  <c r="BX962" i="1"/>
  <c r="BZ958" i="1"/>
  <c r="BX958" i="1"/>
  <c r="BZ954" i="1"/>
  <c r="BX954" i="1"/>
  <c r="BZ950" i="1"/>
  <c r="BX950" i="1"/>
  <c r="BZ946" i="1"/>
  <c r="BX946" i="1"/>
  <c r="BZ942" i="1"/>
  <c r="BX942" i="1"/>
  <c r="BZ938" i="1"/>
  <c r="BX938" i="1"/>
  <c r="BZ934" i="1"/>
  <c r="BX934" i="1"/>
  <c r="BZ930" i="1"/>
  <c r="BX930" i="1"/>
  <c r="BZ926" i="1"/>
  <c r="BX926" i="1"/>
  <c r="BZ922" i="1"/>
  <c r="BX922" i="1"/>
  <c r="BZ918" i="1"/>
  <c r="BX918" i="1"/>
  <c r="BZ914" i="1"/>
  <c r="BX914" i="1"/>
  <c r="BZ910" i="1"/>
  <c r="BX910" i="1"/>
  <c r="BZ906" i="1"/>
  <c r="BX906" i="1"/>
  <c r="BZ902" i="1"/>
  <c r="BX902" i="1"/>
  <c r="BZ898" i="1"/>
  <c r="BX898" i="1"/>
  <c r="BZ894" i="1"/>
  <c r="BX894" i="1"/>
  <c r="BZ890" i="1"/>
  <c r="BX890" i="1"/>
  <c r="BZ886" i="1"/>
  <c r="BX886" i="1"/>
  <c r="BZ882" i="1"/>
  <c r="BX882" i="1"/>
  <c r="BZ878" i="1"/>
  <c r="BX878" i="1"/>
  <c r="BZ874" i="1"/>
  <c r="BX874" i="1"/>
  <c r="BZ870" i="1"/>
  <c r="BX870" i="1"/>
  <c r="BZ866" i="1"/>
  <c r="BX866" i="1"/>
  <c r="BZ862" i="1"/>
  <c r="BX862" i="1"/>
  <c r="BZ858" i="1"/>
  <c r="BX858" i="1"/>
  <c r="BZ854" i="1"/>
  <c r="BX854" i="1"/>
  <c r="BZ850" i="1"/>
  <c r="BX850" i="1"/>
  <c r="BZ846" i="1"/>
  <c r="BX846" i="1"/>
  <c r="BZ842" i="1"/>
  <c r="BX842" i="1"/>
  <c r="BZ838" i="1"/>
  <c r="BX838" i="1"/>
  <c r="BZ834" i="1"/>
  <c r="BX834" i="1"/>
  <c r="BZ830" i="1"/>
  <c r="BX830" i="1"/>
  <c r="BZ826" i="1"/>
  <c r="BX826" i="1"/>
  <c r="BZ822" i="1"/>
  <c r="BX822" i="1"/>
  <c r="BZ818" i="1"/>
  <c r="BX818" i="1"/>
  <c r="BZ814" i="1"/>
  <c r="BX814" i="1"/>
  <c r="BZ810" i="1"/>
  <c r="BX810" i="1"/>
  <c r="BZ806" i="1"/>
  <c r="BX806" i="1"/>
  <c r="BZ802" i="1"/>
  <c r="BX802" i="1"/>
  <c r="BZ798" i="1"/>
  <c r="BX798" i="1"/>
  <c r="BZ794" i="1"/>
  <c r="BX794" i="1"/>
  <c r="BZ790" i="1"/>
  <c r="BX790" i="1"/>
  <c r="BZ786" i="1"/>
  <c r="BX786" i="1"/>
  <c r="BZ782" i="1"/>
  <c r="BX782" i="1"/>
  <c r="BZ778" i="1"/>
  <c r="BX778" i="1"/>
  <c r="BZ774" i="1"/>
  <c r="BX774" i="1"/>
  <c r="BZ770" i="1"/>
  <c r="BX770" i="1"/>
  <c r="BZ766" i="1"/>
  <c r="BX766" i="1"/>
  <c r="BZ762" i="1"/>
  <c r="BX762" i="1"/>
  <c r="BZ758" i="1"/>
  <c r="BX758" i="1"/>
  <c r="BZ754" i="1"/>
  <c r="BX754" i="1"/>
  <c r="BZ750" i="1"/>
  <c r="BX750" i="1"/>
  <c r="BZ746" i="1"/>
  <c r="BX746" i="1"/>
  <c r="BZ742" i="1"/>
  <c r="BX742" i="1"/>
  <c r="BZ738" i="1"/>
  <c r="BX738" i="1"/>
  <c r="BZ734" i="1"/>
  <c r="BX734" i="1"/>
  <c r="BZ730" i="1"/>
  <c r="BX730" i="1"/>
  <c r="BZ726" i="1"/>
  <c r="BX726" i="1"/>
  <c r="BZ722" i="1"/>
  <c r="BX722" i="1"/>
  <c r="BZ718" i="1"/>
  <c r="BX718" i="1"/>
  <c r="BZ714" i="1"/>
  <c r="BX714" i="1"/>
  <c r="BZ710" i="1"/>
  <c r="BX710" i="1"/>
  <c r="BZ706" i="1"/>
  <c r="BX706" i="1"/>
  <c r="BZ702" i="1"/>
  <c r="BX702" i="1"/>
  <c r="BZ698" i="1"/>
  <c r="BX698" i="1"/>
  <c r="BZ694" i="1"/>
  <c r="BX694" i="1"/>
  <c r="BZ690" i="1"/>
  <c r="BX690" i="1"/>
  <c r="BZ686" i="1"/>
  <c r="BX686" i="1"/>
  <c r="BZ682" i="1"/>
  <c r="BX682" i="1"/>
  <c r="BZ678" i="1"/>
  <c r="BX678" i="1"/>
  <c r="BZ674" i="1"/>
  <c r="BX674" i="1"/>
  <c r="BZ670" i="1"/>
  <c r="BX670" i="1"/>
  <c r="BZ666" i="1"/>
  <c r="BX666" i="1"/>
  <c r="BZ662" i="1"/>
  <c r="BX662" i="1"/>
  <c r="BZ658" i="1"/>
  <c r="BX658" i="1"/>
  <c r="BZ654" i="1"/>
  <c r="BX654" i="1"/>
  <c r="BZ650" i="1"/>
  <c r="BX650" i="1"/>
  <c r="BZ646" i="1"/>
  <c r="BX646" i="1"/>
  <c r="BZ642" i="1"/>
  <c r="BX642" i="1"/>
  <c r="BZ638" i="1"/>
  <c r="BX638" i="1"/>
  <c r="BZ634" i="1"/>
  <c r="BX634" i="1"/>
  <c r="BZ630" i="1"/>
  <c r="BX630" i="1"/>
  <c r="BZ626" i="1"/>
  <c r="BX626" i="1"/>
  <c r="BZ622" i="1"/>
  <c r="BX622" i="1"/>
  <c r="BZ618" i="1"/>
  <c r="BX618" i="1"/>
  <c r="BZ614" i="1"/>
  <c r="BX614" i="1"/>
  <c r="BZ610" i="1"/>
  <c r="BX610" i="1"/>
  <c r="BZ606" i="1"/>
  <c r="BX606" i="1"/>
  <c r="BZ602" i="1"/>
  <c r="BX602" i="1"/>
  <c r="BZ598" i="1"/>
  <c r="BX598" i="1"/>
  <c r="BZ594" i="1"/>
  <c r="BX594" i="1"/>
  <c r="BZ590" i="1"/>
  <c r="BX590" i="1"/>
  <c r="BZ586" i="1"/>
  <c r="BX586" i="1"/>
  <c r="BZ582" i="1"/>
  <c r="BX582" i="1"/>
  <c r="BZ578" i="1"/>
  <c r="BX578" i="1"/>
  <c r="BZ574" i="1"/>
  <c r="BX574" i="1"/>
  <c r="BZ570" i="1"/>
  <c r="BX570" i="1"/>
  <c r="BZ566" i="1"/>
  <c r="BX566" i="1"/>
  <c r="BZ562" i="1"/>
  <c r="BX562" i="1"/>
  <c r="BZ558" i="1"/>
  <c r="BX558" i="1"/>
  <c r="BZ554" i="1"/>
  <c r="BX554" i="1"/>
  <c r="BZ550" i="1"/>
  <c r="BX550" i="1"/>
  <c r="BZ546" i="1"/>
  <c r="BX546" i="1"/>
  <c r="BZ542" i="1"/>
  <c r="BX542" i="1"/>
  <c r="BZ538" i="1"/>
  <c r="BX538" i="1"/>
  <c r="BZ534" i="1"/>
  <c r="BX534" i="1"/>
  <c r="BZ530" i="1"/>
  <c r="BX530" i="1"/>
  <c r="BZ526" i="1"/>
  <c r="BX526" i="1"/>
  <c r="BZ522" i="1"/>
  <c r="BX522" i="1"/>
  <c r="BZ518" i="1"/>
  <c r="BX518" i="1"/>
  <c r="BZ514" i="1"/>
  <c r="BX514" i="1"/>
  <c r="BZ510" i="1"/>
  <c r="BX510" i="1"/>
  <c r="BZ506" i="1"/>
  <c r="BX506" i="1"/>
  <c r="BZ502" i="1"/>
  <c r="BX502" i="1"/>
  <c r="BZ498" i="1"/>
  <c r="BX498" i="1"/>
  <c r="BZ494" i="1"/>
  <c r="BX494" i="1"/>
  <c r="BZ490" i="1"/>
  <c r="BX490" i="1"/>
  <c r="BZ486" i="1"/>
  <c r="BX486" i="1"/>
  <c r="BZ482" i="1"/>
  <c r="BX482" i="1"/>
  <c r="BZ478" i="1"/>
  <c r="BX478" i="1"/>
  <c r="BZ474" i="1"/>
  <c r="BX474" i="1"/>
  <c r="BZ470" i="1"/>
  <c r="BX470" i="1"/>
  <c r="BZ466" i="1"/>
  <c r="BX466" i="1"/>
  <c r="BZ462" i="1"/>
  <c r="BX462" i="1"/>
  <c r="BZ458" i="1"/>
  <c r="BX458" i="1"/>
  <c r="BZ454" i="1"/>
  <c r="BX454" i="1"/>
  <c r="BZ450" i="1"/>
  <c r="BX450" i="1"/>
  <c r="BZ446" i="1"/>
  <c r="BX446" i="1"/>
  <c r="BZ442" i="1"/>
  <c r="BX442" i="1"/>
  <c r="BZ438" i="1"/>
  <c r="BX438" i="1"/>
  <c r="BZ434" i="1"/>
  <c r="BX434" i="1"/>
  <c r="BZ430" i="1"/>
  <c r="BX430" i="1"/>
  <c r="BZ426" i="1"/>
  <c r="BX426" i="1"/>
  <c r="BZ422" i="1"/>
  <c r="BX422" i="1"/>
  <c r="BZ418" i="1"/>
  <c r="BX418" i="1"/>
  <c r="BZ414" i="1"/>
  <c r="BX414" i="1"/>
  <c r="BZ410" i="1"/>
  <c r="BX410" i="1"/>
  <c r="BZ406" i="1"/>
  <c r="BX406" i="1"/>
  <c r="BZ402" i="1"/>
  <c r="BX402" i="1"/>
  <c r="BZ398" i="1"/>
  <c r="BX398" i="1"/>
  <c r="BZ394" i="1"/>
  <c r="BX394" i="1"/>
  <c r="BZ390" i="1"/>
  <c r="BX390" i="1"/>
  <c r="BZ386" i="1"/>
  <c r="BX386" i="1"/>
  <c r="BZ382" i="1"/>
  <c r="BX382" i="1"/>
  <c r="BZ378" i="1"/>
  <c r="BX378" i="1"/>
  <c r="BZ374" i="1"/>
  <c r="BX374" i="1"/>
  <c r="BZ370" i="1"/>
  <c r="BX370" i="1"/>
  <c r="BZ366" i="1"/>
  <c r="BX366" i="1"/>
  <c r="BZ362" i="1"/>
  <c r="BX362" i="1"/>
  <c r="BZ358" i="1"/>
  <c r="BX358" i="1"/>
  <c r="BZ354" i="1"/>
  <c r="BX354" i="1"/>
  <c r="BZ350" i="1"/>
  <c r="BX350" i="1"/>
  <c r="BZ346" i="1"/>
  <c r="BX346" i="1"/>
  <c r="BZ342" i="1"/>
  <c r="BX342" i="1"/>
  <c r="BZ338" i="1"/>
  <c r="BX338" i="1"/>
  <c r="BZ334" i="1"/>
  <c r="BX334" i="1"/>
  <c r="BZ330" i="1"/>
  <c r="BX330" i="1"/>
  <c r="BZ326" i="1"/>
  <c r="BX326" i="1"/>
  <c r="BZ322" i="1"/>
  <c r="BX322" i="1"/>
  <c r="BZ318" i="1"/>
  <c r="BX318" i="1"/>
  <c r="BZ314" i="1"/>
  <c r="BX314" i="1"/>
  <c r="BZ310" i="1"/>
  <c r="BX310" i="1"/>
  <c r="BZ306" i="1"/>
  <c r="BX306" i="1"/>
  <c r="BZ302" i="1"/>
  <c r="BX302" i="1"/>
  <c r="BZ298" i="1"/>
  <c r="BX298" i="1"/>
  <c r="BZ294" i="1"/>
  <c r="BX294" i="1"/>
  <c r="BZ290" i="1"/>
  <c r="BX290" i="1"/>
  <c r="BZ286" i="1"/>
  <c r="BX286" i="1"/>
  <c r="BZ282" i="1"/>
  <c r="BX282" i="1"/>
  <c r="BZ278" i="1"/>
  <c r="BX278" i="1"/>
  <c r="BZ274" i="1"/>
  <c r="BX274" i="1"/>
  <c r="BZ270" i="1"/>
  <c r="BX270" i="1"/>
  <c r="BZ266" i="1"/>
  <c r="BX266" i="1"/>
  <c r="BZ262" i="1"/>
  <c r="BX262" i="1"/>
  <c r="BZ258" i="1"/>
  <c r="BX258" i="1"/>
  <c r="BZ254" i="1"/>
  <c r="BX254" i="1"/>
  <c r="BZ250" i="1"/>
  <c r="BX250" i="1"/>
  <c r="BZ246" i="1"/>
  <c r="BX246" i="1"/>
  <c r="BZ242" i="1"/>
  <c r="BX242" i="1"/>
  <c r="BZ238" i="1"/>
  <c r="BX238" i="1"/>
  <c r="BZ234" i="1"/>
  <c r="BX234" i="1"/>
  <c r="BZ230" i="1"/>
  <c r="BX230" i="1"/>
  <c r="BZ226" i="1"/>
  <c r="BX226" i="1"/>
  <c r="BZ222" i="1"/>
  <c r="BX222" i="1"/>
  <c r="BZ218" i="1"/>
  <c r="BX218" i="1"/>
  <c r="BZ214" i="1"/>
  <c r="BX214" i="1"/>
  <c r="BZ210" i="1"/>
  <c r="BX210" i="1"/>
  <c r="BZ206" i="1"/>
  <c r="BX206" i="1"/>
  <c r="BZ202" i="1"/>
  <c r="BX202" i="1"/>
  <c r="BZ198" i="1"/>
  <c r="BX198" i="1"/>
  <c r="BZ194" i="1"/>
  <c r="BX194" i="1"/>
  <c r="BZ190" i="1"/>
  <c r="BX190" i="1"/>
  <c r="BZ186" i="1"/>
  <c r="BX186" i="1"/>
  <c r="BZ182" i="1"/>
  <c r="BX182" i="1"/>
  <c r="BZ178" i="1"/>
  <c r="BX178" i="1"/>
  <c r="BZ174" i="1"/>
  <c r="BX174" i="1"/>
  <c r="BZ170" i="1"/>
  <c r="BX170" i="1"/>
  <c r="BZ166" i="1"/>
  <c r="BX166" i="1"/>
  <c r="BZ162" i="1"/>
  <c r="BX162" i="1"/>
  <c r="BZ158" i="1"/>
  <c r="BX158" i="1"/>
  <c r="BZ154" i="1"/>
  <c r="BX154" i="1"/>
  <c r="BZ150" i="1"/>
  <c r="BX150" i="1"/>
  <c r="BZ146" i="1"/>
  <c r="BX146" i="1"/>
  <c r="BZ142" i="1"/>
  <c r="BX142" i="1"/>
  <c r="BZ138" i="1"/>
  <c r="BX138" i="1"/>
  <c r="BZ134" i="1"/>
  <c r="BX134" i="1"/>
  <c r="BZ130" i="1"/>
  <c r="BX130" i="1"/>
  <c r="BZ126" i="1"/>
  <c r="BX126" i="1"/>
  <c r="BZ122" i="1"/>
  <c r="BX122" i="1"/>
  <c r="BZ118" i="1"/>
  <c r="BX118" i="1"/>
  <c r="BZ114" i="1"/>
  <c r="BX114" i="1"/>
  <c r="BZ110" i="1"/>
  <c r="BX110" i="1"/>
  <c r="BZ106" i="1"/>
  <c r="BX106" i="1"/>
  <c r="BZ102" i="1"/>
  <c r="BX102" i="1"/>
  <c r="BZ98" i="1"/>
  <c r="BX98" i="1"/>
  <c r="BZ94" i="1"/>
  <c r="BX94" i="1"/>
  <c r="BZ90" i="1"/>
  <c r="BX90" i="1"/>
  <c r="BZ86" i="1"/>
  <c r="BX86" i="1"/>
  <c r="BZ82" i="1"/>
  <c r="BX82" i="1"/>
  <c r="BZ78" i="1"/>
  <c r="BX78" i="1"/>
  <c r="BZ74" i="1"/>
  <c r="BX74" i="1"/>
  <c r="BZ70" i="1"/>
  <c r="BX70" i="1"/>
  <c r="BZ66" i="1"/>
  <c r="BX66" i="1"/>
  <c r="BZ62" i="1"/>
  <c r="BX62" i="1"/>
  <c r="BZ58" i="1"/>
  <c r="BX58" i="1"/>
  <c r="BZ54" i="1"/>
  <c r="BX54" i="1"/>
  <c r="BZ50" i="1"/>
  <c r="BX50" i="1"/>
  <c r="BZ46" i="1"/>
  <c r="BX46" i="1"/>
  <c r="BZ42" i="1"/>
  <c r="BX42" i="1"/>
  <c r="BZ38" i="1"/>
  <c r="BX38" i="1"/>
  <c r="BZ34" i="1"/>
  <c r="BX34" i="1"/>
  <c r="BZ2968" i="1"/>
  <c r="BX2968" i="1"/>
  <c r="BY10" i="1"/>
  <c r="BZ2999" i="1"/>
  <c r="BX2999" i="1"/>
  <c r="BZ2991" i="1"/>
  <c r="BX2991" i="1"/>
  <c r="BZ2983" i="1"/>
  <c r="BX2983" i="1"/>
  <c r="BZ2975" i="1"/>
  <c r="BX2975" i="1"/>
  <c r="BZ2967" i="1"/>
  <c r="BX2967" i="1"/>
  <c r="BZ2959" i="1"/>
  <c r="BX2959" i="1"/>
  <c r="BZ2951" i="1"/>
  <c r="BX2951" i="1"/>
  <c r="BZ2943" i="1"/>
  <c r="BX2943" i="1"/>
  <c r="BZ2935" i="1"/>
  <c r="BX2935" i="1"/>
  <c r="BZ2927" i="1"/>
  <c r="BX2927" i="1"/>
  <c r="BZ2919" i="1"/>
  <c r="BX2919" i="1"/>
  <c r="BZ2911" i="1"/>
  <c r="BX2911" i="1"/>
  <c r="BZ2903" i="1"/>
  <c r="BX2903" i="1"/>
  <c r="BZ2895" i="1"/>
  <c r="BX2895" i="1"/>
  <c r="BZ2887" i="1"/>
  <c r="BX2887" i="1"/>
  <c r="BZ2879" i="1"/>
  <c r="BX2879" i="1"/>
  <c r="BZ2871" i="1"/>
  <c r="BX2871" i="1"/>
  <c r="BZ2863" i="1"/>
  <c r="BX2863" i="1"/>
  <c r="BZ2855" i="1"/>
  <c r="BX2855" i="1"/>
  <c r="BZ2847" i="1"/>
  <c r="BX2847" i="1"/>
  <c r="BZ2839" i="1"/>
  <c r="BX2839" i="1"/>
  <c r="BZ2831" i="1"/>
  <c r="BX2831" i="1"/>
  <c r="BZ2823" i="1"/>
  <c r="BX2823" i="1"/>
  <c r="BZ2815" i="1"/>
  <c r="BX2815" i="1"/>
  <c r="BZ2807" i="1"/>
  <c r="BX2807" i="1"/>
  <c r="BZ2799" i="1"/>
  <c r="BX2799" i="1"/>
  <c r="BZ2791" i="1"/>
  <c r="BX2791" i="1"/>
  <c r="BZ2783" i="1"/>
  <c r="BX2783" i="1"/>
  <c r="BZ2775" i="1"/>
  <c r="BX2775" i="1"/>
  <c r="BZ2767" i="1"/>
  <c r="BX2767" i="1"/>
  <c r="BZ2759" i="1"/>
  <c r="BX2759" i="1"/>
  <c r="BZ2751" i="1"/>
  <c r="BX2751" i="1"/>
  <c r="BZ2743" i="1"/>
  <c r="BX2743" i="1"/>
  <c r="BZ2735" i="1"/>
  <c r="BX2735" i="1"/>
  <c r="BZ2727" i="1"/>
  <c r="BX2727" i="1"/>
  <c r="BZ2719" i="1"/>
  <c r="BX2719" i="1"/>
  <c r="BZ2711" i="1"/>
  <c r="BX2711" i="1"/>
  <c r="BZ2703" i="1"/>
  <c r="BX2703" i="1"/>
  <c r="BZ2695" i="1"/>
  <c r="BX2695" i="1"/>
  <c r="BZ2687" i="1"/>
  <c r="BX2687" i="1"/>
  <c r="BZ2679" i="1"/>
  <c r="BX2679" i="1"/>
  <c r="BZ2671" i="1"/>
  <c r="BX2671" i="1"/>
  <c r="BZ2663" i="1"/>
  <c r="BX2663" i="1"/>
  <c r="BZ2655" i="1"/>
  <c r="BX2655" i="1"/>
  <c r="BZ2647" i="1"/>
  <c r="BX2647" i="1"/>
  <c r="BZ2639" i="1"/>
  <c r="BX2639" i="1"/>
  <c r="BZ2631" i="1"/>
  <c r="BX2631" i="1"/>
  <c r="BZ2623" i="1"/>
  <c r="BX2623" i="1"/>
  <c r="BZ2615" i="1"/>
  <c r="BX2615" i="1"/>
  <c r="BZ2607" i="1"/>
  <c r="BX2607" i="1"/>
  <c r="BZ2599" i="1"/>
  <c r="BX2599" i="1"/>
  <c r="BZ2591" i="1"/>
  <c r="BX2591" i="1"/>
  <c r="BZ2583" i="1"/>
  <c r="BX2583" i="1"/>
  <c r="BZ2575" i="1"/>
  <c r="BX2575" i="1"/>
  <c r="BZ2567" i="1"/>
  <c r="BX2567" i="1"/>
  <c r="BZ2559" i="1"/>
  <c r="BX2559" i="1"/>
  <c r="BZ2551" i="1"/>
  <c r="BX2551" i="1"/>
  <c r="BZ2543" i="1"/>
  <c r="BX2543" i="1"/>
  <c r="BZ2535" i="1"/>
  <c r="BX2535" i="1"/>
  <c r="BZ2527" i="1"/>
  <c r="BX2527" i="1"/>
  <c r="BZ2519" i="1"/>
  <c r="BX2519" i="1"/>
  <c r="BZ2511" i="1"/>
  <c r="BX2511" i="1"/>
  <c r="BZ2503" i="1"/>
  <c r="BX2503" i="1"/>
  <c r="BZ2495" i="1"/>
  <c r="BX2495" i="1"/>
  <c r="BZ2487" i="1"/>
  <c r="BX2487" i="1"/>
  <c r="BZ2479" i="1"/>
  <c r="BX2479" i="1"/>
  <c r="BZ2471" i="1"/>
  <c r="BX2471" i="1"/>
  <c r="BZ2463" i="1"/>
  <c r="BX2463" i="1"/>
  <c r="BZ2455" i="1"/>
  <c r="BX2455" i="1"/>
  <c r="BZ2447" i="1"/>
  <c r="BX2447" i="1"/>
  <c r="BZ2439" i="1"/>
  <c r="BX2439" i="1"/>
  <c r="BZ2431" i="1"/>
  <c r="BX2431" i="1"/>
  <c r="BZ2423" i="1"/>
  <c r="BX2423" i="1"/>
  <c r="BZ2415" i="1"/>
  <c r="BX2415" i="1"/>
  <c r="BZ2407" i="1"/>
  <c r="BX2407" i="1"/>
  <c r="BZ2399" i="1"/>
  <c r="BX2399" i="1"/>
  <c r="BZ2391" i="1"/>
  <c r="BX2391" i="1"/>
  <c r="BZ2383" i="1"/>
  <c r="BX2383" i="1"/>
  <c r="BZ2375" i="1"/>
  <c r="BX2375" i="1"/>
  <c r="BZ2367" i="1"/>
  <c r="BX2367" i="1"/>
  <c r="BZ2359" i="1"/>
  <c r="BX2359" i="1"/>
  <c r="BZ2351" i="1"/>
  <c r="BX2351" i="1"/>
  <c r="BZ2343" i="1"/>
  <c r="BX2343" i="1"/>
  <c r="BZ2335" i="1"/>
  <c r="BX2335" i="1"/>
  <c r="BZ2327" i="1"/>
  <c r="BX2327" i="1"/>
  <c r="BZ2319" i="1"/>
  <c r="BX2319" i="1"/>
  <c r="BZ2311" i="1"/>
  <c r="BX2311" i="1"/>
  <c r="BZ2303" i="1"/>
  <c r="BX2303" i="1"/>
  <c r="BZ2295" i="1"/>
  <c r="BX2295" i="1"/>
  <c r="BZ2287" i="1"/>
  <c r="BX2287" i="1"/>
  <c r="BZ2279" i="1"/>
  <c r="BX2279" i="1"/>
  <c r="BZ2271" i="1"/>
  <c r="BX2271" i="1"/>
  <c r="BZ2263" i="1"/>
  <c r="BX2263" i="1"/>
  <c r="BZ2255" i="1"/>
  <c r="BX2255" i="1"/>
  <c r="BZ2247" i="1"/>
  <c r="BX2247" i="1"/>
  <c r="BZ2239" i="1"/>
  <c r="BX2239" i="1"/>
  <c r="BZ2231" i="1"/>
  <c r="BX2231" i="1"/>
  <c r="BZ2223" i="1"/>
  <c r="BX2223" i="1"/>
  <c r="BZ2215" i="1"/>
  <c r="BX2215" i="1"/>
  <c r="BZ2207" i="1"/>
  <c r="BX2207" i="1"/>
  <c r="BZ2199" i="1"/>
  <c r="BX2199" i="1"/>
  <c r="BZ2191" i="1"/>
  <c r="BX2191" i="1"/>
  <c r="BZ2183" i="1"/>
  <c r="BX2183" i="1"/>
  <c r="BZ2175" i="1"/>
  <c r="BX2175" i="1"/>
  <c r="BZ2167" i="1"/>
  <c r="BX2167" i="1"/>
  <c r="BZ2159" i="1"/>
  <c r="BX2159" i="1"/>
  <c r="BZ2151" i="1"/>
  <c r="BX2151" i="1"/>
  <c r="BZ2143" i="1"/>
  <c r="BX2143" i="1"/>
  <c r="BZ2135" i="1"/>
  <c r="BX2135" i="1"/>
  <c r="BZ2127" i="1"/>
  <c r="BX2127" i="1"/>
  <c r="BZ2119" i="1"/>
  <c r="BX2119" i="1"/>
  <c r="BZ2111" i="1"/>
  <c r="BX2111" i="1"/>
  <c r="BZ2103" i="1"/>
  <c r="BX2103" i="1"/>
  <c r="BZ2095" i="1"/>
  <c r="BX2095" i="1"/>
  <c r="BZ2087" i="1"/>
  <c r="BX2087" i="1"/>
  <c r="BZ2079" i="1"/>
  <c r="BX2079" i="1"/>
  <c r="BZ2071" i="1"/>
  <c r="BX2071" i="1"/>
  <c r="BZ2063" i="1"/>
  <c r="BX2063" i="1"/>
  <c r="BZ2055" i="1"/>
  <c r="BX2055" i="1"/>
  <c r="BZ2047" i="1"/>
  <c r="BX2047" i="1"/>
  <c r="BZ2039" i="1"/>
  <c r="BX2039" i="1"/>
  <c r="BZ2031" i="1"/>
  <c r="BX2031" i="1"/>
  <c r="BZ2023" i="1"/>
  <c r="BX2023" i="1"/>
  <c r="BZ2015" i="1"/>
  <c r="BX2015" i="1"/>
  <c r="BZ2007" i="1"/>
  <c r="BX2007" i="1"/>
  <c r="BZ1999" i="1"/>
  <c r="BX1999" i="1"/>
  <c r="BZ1991" i="1"/>
  <c r="BX1991" i="1"/>
  <c r="BZ1983" i="1"/>
  <c r="BX1983" i="1"/>
  <c r="BZ1975" i="1"/>
  <c r="BX1975" i="1"/>
  <c r="BZ1967" i="1"/>
  <c r="BX1967" i="1"/>
  <c r="BZ1959" i="1"/>
  <c r="BX1959" i="1"/>
  <c r="BZ1951" i="1"/>
  <c r="BX1951" i="1"/>
  <c r="BZ1943" i="1"/>
  <c r="BX1943" i="1"/>
  <c r="BZ1935" i="1"/>
  <c r="BX1935" i="1"/>
  <c r="BZ1927" i="1"/>
  <c r="BX1927" i="1"/>
  <c r="BZ1919" i="1"/>
  <c r="BX1919" i="1"/>
  <c r="BZ1911" i="1"/>
  <c r="BX1911" i="1"/>
  <c r="BZ1903" i="1"/>
  <c r="BX1903" i="1"/>
  <c r="BZ1895" i="1"/>
  <c r="BX1895" i="1"/>
  <c r="BZ1887" i="1"/>
  <c r="BX1887" i="1"/>
  <c r="BZ1879" i="1"/>
  <c r="BX1879" i="1"/>
  <c r="BZ1871" i="1"/>
  <c r="BX1871" i="1"/>
  <c r="BZ1863" i="1"/>
  <c r="BX1863" i="1"/>
  <c r="BZ1855" i="1"/>
  <c r="BX1855" i="1"/>
  <c r="BZ1847" i="1"/>
  <c r="BX1847" i="1"/>
  <c r="BZ1839" i="1"/>
  <c r="BX1839" i="1"/>
  <c r="BZ1831" i="1"/>
  <c r="BX1831" i="1"/>
  <c r="BZ1823" i="1"/>
  <c r="BX1823" i="1"/>
  <c r="BZ1815" i="1"/>
  <c r="BX1815" i="1"/>
  <c r="BZ1807" i="1"/>
  <c r="BX1807" i="1"/>
  <c r="BZ1799" i="1"/>
  <c r="BX1799" i="1"/>
  <c r="BZ1791" i="1"/>
  <c r="BX1791" i="1"/>
  <c r="BZ1783" i="1"/>
  <c r="BX1783" i="1"/>
  <c r="BZ1775" i="1"/>
  <c r="BX1775" i="1"/>
  <c r="BZ1767" i="1"/>
  <c r="BX1767" i="1"/>
  <c r="BZ1759" i="1"/>
  <c r="BX1759" i="1"/>
  <c r="BZ1751" i="1"/>
  <c r="BX1751" i="1"/>
  <c r="BZ1743" i="1"/>
  <c r="BX1743" i="1"/>
  <c r="BZ1735" i="1"/>
  <c r="BX1735" i="1"/>
  <c r="BZ1727" i="1"/>
  <c r="BX1727" i="1"/>
  <c r="BZ1719" i="1"/>
  <c r="BX1719" i="1"/>
  <c r="BZ1711" i="1"/>
  <c r="BX1711" i="1"/>
  <c r="BZ1703" i="1"/>
  <c r="BX1703" i="1"/>
  <c r="BZ1695" i="1"/>
  <c r="BX1695" i="1"/>
  <c r="BZ1687" i="1"/>
  <c r="BX1687" i="1"/>
  <c r="BZ1679" i="1"/>
  <c r="BX1679" i="1"/>
  <c r="BZ1671" i="1"/>
  <c r="BX1671" i="1"/>
  <c r="BZ1663" i="1"/>
  <c r="BX1663" i="1"/>
  <c r="BZ1655" i="1"/>
  <c r="BX1655" i="1"/>
  <c r="BZ1647" i="1"/>
  <c r="BX1647" i="1"/>
  <c r="BZ1639" i="1"/>
  <c r="BX1639" i="1"/>
  <c r="BZ1631" i="1"/>
  <c r="BX1631" i="1"/>
  <c r="BZ1623" i="1"/>
  <c r="BX1623" i="1"/>
  <c r="BZ1615" i="1"/>
  <c r="BX1615" i="1"/>
  <c r="BZ1607" i="1"/>
  <c r="BX1607" i="1"/>
  <c r="BZ1599" i="1"/>
  <c r="BX1599" i="1"/>
  <c r="BZ1591" i="1"/>
  <c r="BX1591" i="1"/>
  <c r="BZ1583" i="1"/>
  <c r="BX1583" i="1"/>
  <c r="BZ1575" i="1"/>
  <c r="BX1575" i="1"/>
  <c r="BZ1567" i="1"/>
  <c r="BX1567" i="1"/>
  <c r="BZ1559" i="1"/>
  <c r="BX1559" i="1"/>
  <c r="BZ1551" i="1"/>
  <c r="BX1551" i="1"/>
  <c r="BZ1543" i="1"/>
  <c r="BX1543" i="1"/>
  <c r="BZ1535" i="1"/>
  <c r="BX1535" i="1"/>
  <c r="BZ1527" i="1"/>
  <c r="BX1527" i="1"/>
  <c r="BZ1519" i="1"/>
  <c r="BX1519" i="1"/>
  <c r="BZ1511" i="1"/>
  <c r="BX1511" i="1"/>
  <c r="BZ1503" i="1"/>
  <c r="BX1503" i="1"/>
  <c r="BZ1495" i="1"/>
  <c r="BX1495" i="1"/>
  <c r="BZ1487" i="1"/>
  <c r="BX1487" i="1"/>
  <c r="BZ1479" i="1"/>
  <c r="BX1479" i="1"/>
  <c r="BZ1471" i="1"/>
  <c r="BX1471" i="1"/>
  <c r="BZ1463" i="1"/>
  <c r="BX1463" i="1"/>
  <c r="BZ1455" i="1"/>
  <c r="BX1455" i="1"/>
  <c r="BZ1447" i="1"/>
  <c r="BX1447" i="1"/>
  <c r="BZ1439" i="1"/>
  <c r="BX1439" i="1"/>
  <c r="BZ1431" i="1"/>
  <c r="BX1431" i="1"/>
  <c r="BZ1423" i="1"/>
  <c r="BX1423" i="1"/>
  <c r="BZ1415" i="1"/>
  <c r="BX1415" i="1"/>
  <c r="BZ1407" i="1"/>
  <c r="BX1407" i="1"/>
  <c r="BZ1399" i="1"/>
  <c r="BX1399" i="1"/>
  <c r="BZ1391" i="1"/>
  <c r="BX1391" i="1"/>
  <c r="BZ1383" i="1"/>
  <c r="BX1383" i="1"/>
  <c r="BZ1375" i="1"/>
  <c r="BX1375" i="1"/>
  <c r="BZ1367" i="1"/>
  <c r="BX1367" i="1"/>
  <c r="BZ1359" i="1"/>
  <c r="BX1359" i="1"/>
  <c r="BZ1351" i="1"/>
  <c r="BX1351" i="1"/>
  <c r="BZ1343" i="1"/>
  <c r="BX1343" i="1"/>
  <c r="BZ1335" i="1"/>
  <c r="BX1335" i="1"/>
  <c r="BZ1327" i="1"/>
  <c r="BX1327" i="1"/>
  <c r="BZ1319" i="1"/>
  <c r="BX1319" i="1"/>
  <c r="BZ1311" i="1"/>
  <c r="BX1311" i="1"/>
  <c r="BZ1303" i="1"/>
  <c r="BX1303" i="1"/>
  <c r="BZ1295" i="1"/>
  <c r="BX1295" i="1"/>
  <c r="BZ1287" i="1"/>
  <c r="BX1287" i="1"/>
  <c r="BZ1279" i="1"/>
  <c r="BX1279" i="1"/>
  <c r="BZ1271" i="1"/>
  <c r="BX1271" i="1"/>
  <c r="BZ1263" i="1"/>
  <c r="BX1263" i="1"/>
  <c r="BZ1255" i="1"/>
  <c r="BX1255" i="1"/>
  <c r="BZ1247" i="1"/>
  <c r="BX1247" i="1"/>
  <c r="BZ1239" i="1"/>
  <c r="BX1239" i="1"/>
  <c r="BZ1231" i="1"/>
  <c r="BX1231" i="1"/>
  <c r="BZ1223" i="1"/>
  <c r="BX1223" i="1"/>
  <c r="BZ1215" i="1"/>
  <c r="BX1215" i="1"/>
  <c r="BZ1207" i="1"/>
  <c r="BX1207" i="1"/>
  <c r="BZ1199" i="1"/>
  <c r="BX1199" i="1"/>
  <c r="BZ1191" i="1"/>
  <c r="BX1191" i="1"/>
  <c r="BZ1183" i="1"/>
  <c r="BX1183" i="1"/>
  <c r="BZ1175" i="1"/>
  <c r="BX1175" i="1"/>
  <c r="BZ1167" i="1"/>
  <c r="BX1167" i="1"/>
  <c r="BZ1159" i="1"/>
  <c r="BX1159" i="1"/>
  <c r="BZ1151" i="1"/>
  <c r="BX1151" i="1"/>
  <c r="BZ1143" i="1"/>
  <c r="BX1143" i="1"/>
  <c r="BZ1135" i="1"/>
  <c r="BX1135" i="1"/>
  <c r="BZ1127" i="1"/>
  <c r="BX1127" i="1"/>
  <c r="BZ1119" i="1"/>
  <c r="BX1119" i="1"/>
  <c r="BZ1111" i="1"/>
  <c r="BX1111" i="1"/>
  <c r="BZ1103" i="1"/>
  <c r="BX1103" i="1"/>
  <c r="BZ1095" i="1"/>
  <c r="BX1095" i="1"/>
  <c r="BZ1087" i="1"/>
  <c r="BX1087" i="1"/>
  <c r="BZ1079" i="1"/>
  <c r="BX1079" i="1"/>
  <c r="BZ1071" i="1"/>
  <c r="BX1071" i="1"/>
  <c r="BZ1063" i="1"/>
  <c r="BX1063" i="1"/>
  <c r="BZ1055" i="1"/>
  <c r="BX1055" i="1"/>
  <c r="BZ1047" i="1"/>
  <c r="BX1047" i="1"/>
  <c r="BZ1039" i="1"/>
  <c r="BX1039" i="1"/>
  <c r="BZ1031" i="1"/>
  <c r="BX1031" i="1"/>
  <c r="BZ1023" i="1"/>
  <c r="BX1023" i="1"/>
  <c r="BZ1015" i="1"/>
  <c r="BX1015" i="1"/>
  <c r="BZ1007" i="1"/>
  <c r="BX1007" i="1"/>
  <c r="BZ13" i="1"/>
  <c r="BX13" i="1"/>
  <c r="BZ5" i="1"/>
  <c r="BX5" i="1"/>
  <c r="BZ28" i="1"/>
  <c r="BX28" i="1"/>
  <c r="BZ2998" i="1"/>
  <c r="BX2998" i="1"/>
  <c r="BZ2990" i="1"/>
  <c r="BX2990" i="1"/>
  <c r="BZ2982" i="1"/>
  <c r="BX2982" i="1"/>
  <c r="BZ2974" i="1"/>
  <c r="BX2974" i="1"/>
  <c r="BZ2966" i="1"/>
  <c r="BX2966" i="1"/>
  <c r="BZ2958" i="1"/>
  <c r="BX2958" i="1"/>
  <c r="BZ2950" i="1"/>
  <c r="BX2950" i="1"/>
  <c r="BZ2942" i="1"/>
  <c r="BX2942" i="1"/>
  <c r="BZ2934" i="1"/>
  <c r="BX2934" i="1"/>
  <c r="BZ2926" i="1"/>
  <c r="BX2926" i="1"/>
  <c r="BZ2918" i="1"/>
  <c r="BX2918" i="1"/>
  <c r="BZ2910" i="1"/>
  <c r="BX2910" i="1"/>
  <c r="BZ2902" i="1"/>
  <c r="BX2902" i="1"/>
  <c r="BZ2894" i="1"/>
  <c r="BX2894" i="1"/>
  <c r="BZ2886" i="1"/>
  <c r="BX2886" i="1"/>
  <c r="BZ2878" i="1"/>
  <c r="BX2878" i="1"/>
  <c r="BZ2870" i="1"/>
  <c r="BX2870" i="1"/>
  <c r="BZ2862" i="1"/>
  <c r="BX2862" i="1"/>
  <c r="BZ2854" i="1"/>
  <c r="BX2854" i="1"/>
  <c r="BZ2846" i="1"/>
  <c r="BX2846" i="1"/>
  <c r="BZ2838" i="1"/>
  <c r="BX2838" i="1"/>
  <c r="BZ2830" i="1"/>
  <c r="BX2830" i="1"/>
  <c r="BZ2822" i="1"/>
  <c r="BX2822" i="1"/>
  <c r="BZ2814" i="1"/>
  <c r="BX2814" i="1"/>
  <c r="BZ2806" i="1"/>
  <c r="BX2806" i="1"/>
  <c r="BZ2798" i="1"/>
  <c r="BX2798" i="1"/>
  <c r="BZ2790" i="1"/>
  <c r="BX2790" i="1"/>
  <c r="BZ2782" i="1"/>
  <c r="BX2782" i="1"/>
  <c r="BZ2774" i="1"/>
  <c r="BX2774" i="1"/>
  <c r="BZ2766" i="1"/>
  <c r="BX2766" i="1"/>
  <c r="BZ2758" i="1"/>
  <c r="BX2758" i="1"/>
  <c r="BZ2750" i="1"/>
  <c r="BX2750" i="1"/>
  <c r="BZ2742" i="1"/>
  <c r="BX2742" i="1"/>
  <c r="BZ2734" i="1"/>
  <c r="BX2734" i="1"/>
  <c r="BZ2726" i="1"/>
  <c r="BX2726" i="1"/>
  <c r="BZ2718" i="1"/>
  <c r="BX2718" i="1"/>
  <c r="BZ2710" i="1"/>
  <c r="BX2710" i="1"/>
  <c r="BZ2702" i="1"/>
  <c r="BX2702" i="1"/>
  <c r="BZ2694" i="1"/>
  <c r="BX2694" i="1"/>
  <c r="BZ2686" i="1"/>
  <c r="BX2686" i="1"/>
  <c r="BZ2678" i="1"/>
  <c r="BX2678" i="1"/>
  <c r="BZ2670" i="1"/>
  <c r="BX2670" i="1"/>
  <c r="BZ2662" i="1"/>
  <c r="BX2662" i="1"/>
  <c r="BZ2654" i="1"/>
  <c r="BX2654" i="1"/>
  <c r="BZ2646" i="1"/>
  <c r="BX2646" i="1"/>
  <c r="BZ2638" i="1"/>
  <c r="BX2638" i="1"/>
  <c r="BZ2630" i="1"/>
  <c r="BX2630" i="1"/>
  <c r="BZ2622" i="1"/>
  <c r="BX2622" i="1"/>
  <c r="BZ2614" i="1"/>
  <c r="BX2614" i="1"/>
  <c r="BZ2606" i="1"/>
  <c r="BX2606" i="1"/>
  <c r="BZ2598" i="1"/>
  <c r="BX2598" i="1"/>
  <c r="BZ2590" i="1"/>
  <c r="BX2590" i="1"/>
  <c r="BZ2582" i="1"/>
  <c r="BX2582" i="1"/>
  <c r="BZ2574" i="1"/>
  <c r="BX2574" i="1"/>
  <c r="BZ2566" i="1"/>
  <c r="BX2566" i="1"/>
  <c r="BZ2558" i="1"/>
  <c r="BX2558" i="1"/>
  <c r="BZ2550" i="1"/>
  <c r="BX2550" i="1"/>
  <c r="BZ2542" i="1"/>
  <c r="BX2542" i="1"/>
  <c r="BZ2534" i="1"/>
  <c r="BX2534" i="1"/>
  <c r="BZ2526" i="1"/>
  <c r="BX2526" i="1"/>
  <c r="BZ2518" i="1"/>
  <c r="BX2518" i="1"/>
  <c r="BZ2510" i="1"/>
  <c r="BX2510" i="1"/>
  <c r="BZ2502" i="1"/>
  <c r="BX2502" i="1"/>
  <c r="BZ2494" i="1"/>
  <c r="BX2494" i="1"/>
  <c r="BZ2486" i="1"/>
  <c r="BX2486" i="1"/>
  <c r="BZ2478" i="1"/>
  <c r="BX2478" i="1"/>
  <c r="BZ2470" i="1"/>
  <c r="BX2470" i="1"/>
  <c r="BZ2462" i="1"/>
  <c r="BX2462" i="1"/>
  <c r="BZ2454" i="1"/>
  <c r="BX2454" i="1"/>
  <c r="BZ2446" i="1"/>
  <c r="BX2446" i="1"/>
  <c r="BZ2438" i="1"/>
  <c r="BX2438" i="1"/>
  <c r="BZ2430" i="1"/>
  <c r="BX2430" i="1"/>
  <c r="BZ2422" i="1"/>
  <c r="BX2422" i="1"/>
  <c r="BZ2414" i="1"/>
  <c r="BX2414" i="1"/>
  <c r="BZ2406" i="1"/>
  <c r="BX2406" i="1"/>
  <c r="BZ2398" i="1"/>
  <c r="BX2398" i="1"/>
  <c r="BZ2390" i="1"/>
  <c r="BX2390" i="1"/>
  <c r="BZ2382" i="1"/>
  <c r="BX2382" i="1"/>
  <c r="BZ2374" i="1"/>
  <c r="BX2374" i="1"/>
  <c r="BZ2366" i="1"/>
  <c r="BX2366" i="1"/>
  <c r="BZ2358" i="1"/>
  <c r="BX2358" i="1"/>
  <c r="BZ2350" i="1"/>
  <c r="BX2350" i="1"/>
  <c r="BZ2342" i="1"/>
  <c r="BX2342" i="1"/>
  <c r="BZ2334" i="1"/>
  <c r="BX2334" i="1"/>
  <c r="BZ2326" i="1"/>
  <c r="BX2326" i="1"/>
  <c r="BZ2318" i="1"/>
  <c r="BX2318" i="1"/>
  <c r="BZ2310" i="1"/>
  <c r="BX2310" i="1"/>
  <c r="BZ2302" i="1"/>
  <c r="BX2302" i="1"/>
  <c r="BZ2294" i="1"/>
  <c r="BX2294" i="1"/>
  <c r="BZ2286" i="1"/>
  <c r="BX2286" i="1"/>
  <c r="BZ2278" i="1"/>
  <c r="BX2278" i="1"/>
  <c r="BZ2270" i="1"/>
  <c r="BX2270" i="1"/>
  <c r="BZ2262" i="1"/>
  <c r="BX2262" i="1"/>
  <c r="BZ2254" i="1"/>
  <c r="BX2254" i="1"/>
  <c r="BZ2246" i="1"/>
  <c r="BX2246" i="1"/>
  <c r="BZ2238" i="1"/>
  <c r="BX2238" i="1"/>
  <c r="BZ2230" i="1"/>
  <c r="BX2230" i="1"/>
  <c r="BZ2222" i="1"/>
  <c r="BX2222" i="1"/>
  <c r="BZ2214" i="1"/>
  <c r="BX2214" i="1"/>
  <c r="BZ2206" i="1"/>
  <c r="BX2206" i="1"/>
  <c r="BZ2198" i="1"/>
  <c r="BX2198" i="1"/>
  <c r="BZ2190" i="1"/>
  <c r="BX2190" i="1"/>
  <c r="BZ2182" i="1"/>
  <c r="BX2182" i="1"/>
  <c r="BZ2174" i="1"/>
  <c r="BX2174" i="1"/>
  <c r="BZ2166" i="1"/>
  <c r="BX2166" i="1"/>
  <c r="BZ2158" i="1"/>
  <c r="BX2158" i="1"/>
  <c r="BZ2150" i="1"/>
  <c r="BX2150" i="1"/>
  <c r="BZ2142" i="1"/>
  <c r="BX2142" i="1"/>
  <c r="BZ2134" i="1"/>
  <c r="BX2134" i="1"/>
  <c r="BZ2126" i="1"/>
  <c r="BX2126" i="1"/>
  <c r="BZ2118" i="1"/>
  <c r="BX2118" i="1"/>
  <c r="BZ2110" i="1"/>
  <c r="BX2110" i="1"/>
  <c r="BZ2102" i="1"/>
  <c r="BX2102" i="1"/>
  <c r="BZ2094" i="1"/>
  <c r="BX2094" i="1"/>
  <c r="BZ2086" i="1"/>
  <c r="BX2086" i="1"/>
  <c r="BZ2078" i="1"/>
  <c r="BX2078" i="1"/>
  <c r="BZ2070" i="1"/>
  <c r="BX2070" i="1"/>
  <c r="BZ2062" i="1"/>
  <c r="BX2062" i="1"/>
  <c r="BZ2054" i="1"/>
  <c r="BX2054" i="1"/>
  <c r="BZ2046" i="1"/>
  <c r="BX2046" i="1"/>
  <c r="BZ2038" i="1"/>
  <c r="BX2038" i="1"/>
  <c r="BZ2030" i="1"/>
  <c r="BX2030" i="1"/>
  <c r="BZ2022" i="1"/>
  <c r="BX2022" i="1"/>
  <c r="BZ2014" i="1"/>
  <c r="BX2014" i="1"/>
  <c r="BZ2006" i="1"/>
  <c r="BX2006" i="1"/>
  <c r="BZ1998" i="1"/>
  <c r="BX1998" i="1"/>
  <c r="BZ1990" i="1"/>
  <c r="BX1990" i="1"/>
  <c r="BZ1982" i="1"/>
  <c r="BX1982" i="1"/>
  <c r="BZ1974" i="1"/>
  <c r="BX1974" i="1"/>
  <c r="BZ1966" i="1"/>
  <c r="BX1966" i="1"/>
  <c r="BZ1958" i="1"/>
  <c r="BX1958" i="1"/>
  <c r="BZ1950" i="1"/>
  <c r="BX1950" i="1"/>
  <c r="BZ1942" i="1"/>
  <c r="BX1942" i="1"/>
  <c r="BZ1934" i="1"/>
  <c r="BX1934" i="1"/>
  <c r="BZ1926" i="1"/>
  <c r="BX1926" i="1"/>
  <c r="BZ1918" i="1"/>
  <c r="BX1918" i="1"/>
  <c r="BZ1910" i="1"/>
  <c r="BX1910" i="1"/>
  <c r="BZ1902" i="1"/>
  <c r="BX1902" i="1"/>
  <c r="BZ1894" i="1"/>
  <c r="BX1894" i="1"/>
  <c r="BZ1886" i="1"/>
  <c r="BX1886" i="1"/>
  <c r="BZ1878" i="1"/>
  <c r="BX1878" i="1"/>
  <c r="BZ1870" i="1"/>
  <c r="BX1870" i="1"/>
  <c r="BZ1862" i="1"/>
  <c r="BX1862" i="1"/>
  <c r="BZ1854" i="1"/>
  <c r="BX1854" i="1"/>
  <c r="BZ1846" i="1"/>
  <c r="BX1846" i="1"/>
  <c r="BZ1838" i="1"/>
  <c r="BX1838" i="1"/>
  <c r="BZ1830" i="1"/>
  <c r="BX1830" i="1"/>
  <c r="BZ1822" i="1"/>
  <c r="BX1822" i="1"/>
  <c r="BZ1814" i="1"/>
  <c r="BX1814" i="1"/>
  <c r="BZ1806" i="1"/>
  <c r="BX1806" i="1"/>
  <c r="BZ1798" i="1"/>
  <c r="BX1798" i="1"/>
  <c r="BZ1790" i="1"/>
  <c r="BX1790" i="1"/>
  <c r="BZ1782" i="1"/>
  <c r="BX1782" i="1"/>
  <c r="BZ1774" i="1"/>
  <c r="BX1774" i="1"/>
  <c r="BZ1766" i="1"/>
  <c r="BX1766" i="1"/>
  <c r="BZ1758" i="1"/>
  <c r="BX1758" i="1"/>
  <c r="BZ1750" i="1"/>
  <c r="BX1750" i="1"/>
  <c r="BZ1742" i="1"/>
  <c r="BX1742" i="1"/>
  <c r="BZ1734" i="1"/>
  <c r="BX1734" i="1"/>
  <c r="BZ1726" i="1"/>
  <c r="BX1726" i="1"/>
  <c r="BZ1718" i="1"/>
  <c r="BX1718" i="1"/>
  <c r="BZ1710" i="1"/>
  <c r="BX1710" i="1"/>
  <c r="BZ1702" i="1"/>
  <c r="BX1702" i="1"/>
  <c r="BZ1694" i="1"/>
  <c r="BX1694" i="1"/>
  <c r="BZ1686" i="1"/>
  <c r="BX1686" i="1"/>
  <c r="BZ1678" i="1"/>
  <c r="BX1678" i="1"/>
  <c r="BZ1670" i="1"/>
  <c r="BX1670" i="1"/>
  <c r="BZ1662" i="1"/>
  <c r="BX1662" i="1"/>
  <c r="BZ1654" i="1"/>
  <c r="BX1654" i="1"/>
  <c r="BZ1646" i="1"/>
  <c r="BX1646" i="1"/>
  <c r="BZ1638" i="1"/>
  <c r="BX1638" i="1"/>
  <c r="BZ1630" i="1"/>
  <c r="BX1630" i="1"/>
  <c r="BZ1622" i="1"/>
  <c r="BX1622" i="1"/>
  <c r="BZ1614" i="1"/>
  <c r="BX1614" i="1"/>
  <c r="BZ1606" i="1"/>
  <c r="BX1606" i="1"/>
  <c r="BZ1598" i="1"/>
  <c r="BX1598" i="1"/>
  <c r="BZ1590" i="1"/>
  <c r="BX1590" i="1"/>
  <c r="BZ1582" i="1"/>
  <c r="BX1582" i="1"/>
  <c r="BZ1574" i="1"/>
  <c r="BX1574" i="1"/>
  <c r="BZ1566" i="1"/>
  <c r="BX1566" i="1"/>
  <c r="BZ1558" i="1"/>
  <c r="BX1558" i="1"/>
  <c r="BZ1550" i="1"/>
  <c r="BX1550" i="1"/>
  <c r="BZ1542" i="1"/>
  <c r="BX1542" i="1"/>
  <c r="BZ1534" i="1"/>
  <c r="BX1534" i="1"/>
  <c r="BZ1526" i="1"/>
  <c r="BX1526" i="1"/>
  <c r="BZ1518" i="1"/>
  <c r="BX1518" i="1"/>
  <c r="BZ1510" i="1"/>
  <c r="BX1510" i="1"/>
  <c r="BZ1502" i="1"/>
  <c r="BX1502" i="1"/>
  <c r="BZ1494" i="1"/>
  <c r="BX1494" i="1"/>
  <c r="BZ1486" i="1"/>
  <c r="BX1486" i="1"/>
  <c r="BZ1478" i="1"/>
  <c r="BX1478" i="1"/>
  <c r="BZ1470" i="1"/>
  <c r="BX1470" i="1"/>
  <c r="BZ1462" i="1"/>
  <c r="BX1462" i="1"/>
  <c r="BZ1454" i="1"/>
  <c r="BX1454" i="1"/>
  <c r="BZ1446" i="1"/>
  <c r="BX1446" i="1"/>
  <c r="BZ1438" i="1"/>
  <c r="BX1438" i="1"/>
  <c r="BZ1430" i="1"/>
  <c r="BX1430" i="1"/>
  <c r="BZ1422" i="1"/>
  <c r="BX1422" i="1"/>
  <c r="BZ1414" i="1"/>
  <c r="BX1414" i="1"/>
  <c r="BZ1406" i="1"/>
  <c r="BX1406" i="1"/>
  <c r="BZ1398" i="1"/>
  <c r="BX1398" i="1"/>
  <c r="BZ1390" i="1"/>
  <c r="BX1390" i="1"/>
  <c r="BZ1382" i="1"/>
  <c r="BX1382" i="1"/>
  <c r="BZ1374" i="1"/>
  <c r="BX1374" i="1"/>
  <c r="BZ1366" i="1"/>
  <c r="BX1366" i="1"/>
  <c r="BZ1358" i="1"/>
  <c r="BX1358" i="1"/>
  <c r="BZ1350" i="1"/>
  <c r="BX1350" i="1"/>
  <c r="BZ1342" i="1"/>
  <c r="BX1342" i="1"/>
  <c r="BZ1334" i="1"/>
  <c r="BX1334" i="1"/>
  <c r="BZ1326" i="1"/>
  <c r="BX1326" i="1"/>
  <c r="BZ1318" i="1"/>
  <c r="BX1318" i="1"/>
  <c r="BZ1310" i="1"/>
  <c r="BX1310" i="1"/>
  <c r="BZ1302" i="1"/>
  <c r="BX1302" i="1"/>
  <c r="BZ1294" i="1"/>
  <c r="BX1294" i="1"/>
  <c r="BZ1286" i="1"/>
  <c r="BX1286" i="1"/>
  <c r="BZ1278" i="1"/>
  <c r="BX1278" i="1"/>
  <c r="BZ1270" i="1"/>
  <c r="BX1270" i="1"/>
  <c r="BZ1262" i="1"/>
  <c r="BX1262" i="1"/>
  <c r="BZ1254" i="1"/>
  <c r="BX1254" i="1"/>
  <c r="BZ1246" i="1"/>
  <c r="BX1246" i="1"/>
  <c r="BZ1238" i="1"/>
  <c r="BX1238" i="1"/>
  <c r="BZ1230" i="1"/>
  <c r="BX1230" i="1"/>
  <c r="BZ1222" i="1"/>
  <c r="BX1222" i="1"/>
  <c r="BZ1214" i="1"/>
  <c r="BX1214" i="1"/>
  <c r="BZ1206" i="1"/>
  <c r="BX1206" i="1"/>
  <c r="BZ1198" i="1"/>
  <c r="BX1198" i="1"/>
  <c r="BZ1190" i="1"/>
  <c r="BX1190" i="1"/>
  <c r="BZ1182" i="1"/>
  <c r="BX1182" i="1"/>
  <c r="BZ1174" i="1"/>
  <c r="BX1174" i="1"/>
  <c r="BZ1166" i="1"/>
  <c r="BX1166" i="1"/>
  <c r="BZ1158" i="1"/>
  <c r="BX1158" i="1"/>
  <c r="BZ1150" i="1"/>
  <c r="BX1150" i="1"/>
  <c r="BZ1142" i="1"/>
  <c r="BX1142" i="1"/>
  <c r="BZ1134" i="1"/>
  <c r="BX1134" i="1"/>
  <c r="BZ1126" i="1"/>
  <c r="BX1126" i="1"/>
  <c r="BZ1118" i="1"/>
  <c r="BX1118" i="1"/>
  <c r="BZ1110" i="1"/>
  <c r="BX1110" i="1"/>
  <c r="BZ1102" i="1"/>
  <c r="BX1102" i="1"/>
  <c r="BZ1094" i="1"/>
  <c r="BX1094" i="1"/>
  <c r="BZ1086" i="1"/>
  <c r="BX1086" i="1"/>
  <c r="BZ1078" i="1"/>
  <c r="BX1078" i="1"/>
  <c r="BZ1070" i="1"/>
  <c r="BX1070" i="1"/>
  <c r="BZ1062" i="1"/>
  <c r="BX1062" i="1"/>
  <c r="BZ1054" i="1"/>
  <c r="BX1054" i="1"/>
  <c r="BZ1046" i="1"/>
  <c r="BX1046" i="1"/>
  <c r="BZ1038" i="1"/>
  <c r="BX1038" i="1"/>
  <c r="BZ1030" i="1"/>
  <c r="BX1030" i="1"/>
  <c r="BZ1022" i="1"/>
  <c r="BX1022" i="1"/>
  <c r="BZ1014" i="1"/>
  <c r="BX1014" i="1"/>
  <c r="BZ1006" i="1"/>
  <c r="BX1006" i="1"/>
  <c r="BZ12" i="1"/>
  <c r="BX12" i="1"/>
  <c r="BZ22" i="1"/>
  <c r="BX22" i="1"/>
  <c r="BZ19" i="1"/>
  <c r="BX19" i="1"/>
  <c r="BZ17" i="1"/>
  <c r="BX17" i="1"/>
  <c r="BZ25" i="1"/>
  <c r="BX25" i="1"/>
  <c r="BZ999" i="1"/>
  <c r="BX999" i="1"/>
  <c r="BZ995" i="1"/>
  <c r="BX995" i="1"/>
  <c r="BZ991" i="1"/>
  <c r="BX991" i="1"/>
  <c r="BZ987" i="1"/>
  <c r="BX987" i="1"/>
  <c r="BZ983" i="1"/>
  <c r="BX983" i="1"/>
  <c r="BZ979" i="1"/>
  <c r="BX979" i="1"/>
  <c r="BZ975" i="1"/>
  <c r="BX975" i="1"/>
  <c r="BZ971" i="1"/>
  <c r="BX971" i="1"/>
  <c r="BZ967" i="1"/>
  <c r="BX967" i="1"/>
  <c r="BZ963" i="1"/>
  <c r="BX963" i="1"/>
  <c r="BZ959" i="1"/>
  <c r="BX959" i="1"/>
  <c r="BZ955" i="1"/>
  <c r="BX955" i="1"/>
  <c r="BZ951" i="1"/>
  <c r="BX951" i="1"/>
  <c r="BZ947" i="1"/>
  <c r="BX947" i="1"/>
  <c r="BZ943" i="1"/>
  <c r="BX943" i="1"/>
  <c r="BZ939" i="1"/>
  <c r="BX939" i="1"/>
  <c r="BZ935" i="1"/>
  <c r="BX935" i="1"/>
  <c r="BZ931" i="1"/>
  <c r="BX931" i="1"/>
  <c r="BZ927" i="1"/>
  <c r="BX927" i="1"/>
  <c r="BZ923" i="1"/>
  <c r="BX923" i="1"/>
  <c r="BZ919" i="1"/>
  <c r="BX919" i="1"/>
  <c r="BZ915" i="1"/>
  <c r="BX915" i="1"/>
  <c r="BZ911" i="1"/>
  <c r="BX911" i="1"/>
  <c r="BZ907" i="1"/>
  <c r="BX907" i="1"/>
  <c r="BZ903" i="1"/>
  <c r="BX903" i="1"/>
  <c r="BZ899" i="1"/>
  <c r="BX899" i="1"/>
  <c r="BZ895" i="1"/>
  <c r="BX895" i="1"/>
  <c r="BZ891" i="1"/>
  <c r="BX891" i="1"/>
  <c r="BZ887" i="1"/>
  <c r="BX887" i="1"/>
  <c r="BZ883" i="1"/>
  <c r="BX883" i="1"/>
  <c r="BZ879" i="1"/>
  <c r="BX879" i="1"/>
  <c r="BZ875" i="1"/>
  <c r="BX875" i="1"/>
  <c r="BZ871" i="1"/>
  <c r="BX871" i="1"/>
  <c r="BZ867" i="1"/>
  <c r="BX867" i="1"/>
  <c r="BZ863" i="1"/>
  <c r="BX863" i="1"/>
  <c r="BZ859" i="1"/>
  <c r="BX859" i="1"/>
  <c r="BZ855" i="1"/>
  <c r="BX855" i="1"/>
  <c r="BZ851" i="1"/>
  <c r="BX851" i="1"/>
  <c r="BZ847" i="1"/>
  <c r="BX847" i="1"/>
  <c r="BZ843" i="1"/>
  <c r="BX843" i="1"/>
  <c r="BZ839" i="1"/>
  <c r="BX839" i="1"/>
  <c r="BZ835" i="1"/>
  <c r="BX835" i="1"/>
  <c r="BZ831" i="1"/>
  <c r="BX831" i="1"/>
  <c r="BZ827" i="1"/>
  <c r="BX827" i="1"/>
  <c r="BZ823" i="1"/>
  <c r="BX823" i="1"/>
  <c r="BZ819" i="1"/>
  <c r="BX819" i="1"/>
  <c r="BZ815" i="1"/>
  <c r="BX815" i="1"/>
  <c r="BZ811" i="1"/>
  <c r="BX811" i="1"/>
  <c r="BZ807" i="1"/>
  <c r="BX807" i="1"/>
  <c r="BZ803" i="1"/>
  <c r="BX803" i="1"/>
  <c r="BZ799" i="1"/>
  <c r="BX799" i="1"/>
  <c r="BZ795" i="1"/>
  <c r="BX795" i="1"/>
  <c r="BZ791" i="1"/>
  <c r="BX791" i="1"/>
  <c r="BZ787" i="1"/>
  <c r="BX787" i="1"/>
  <c r="BZ783" i="1"/>
  <c r="BX783" i="1"/>
  <c r="BZ779" i="1"/>
  <c r="BX779" i="1"/>
  <c r="BZ775" i="1"/>
  <c r="BX775" i="1"/>
  <c r="BZ771" i="1"/>
  <c r="BX771" i="1"/>
  <c r="BZ767" i="1"/>
  <c r="BX767" i="1"/>
  <c r="BZ763" i="1"/>
  <c r="BX763" i="1"/>
  <c r="BZ759" i="1"/>
  <c r="BX759" i="1"/>
  <c r="BZ755" i="1"/>
  <c r="BX755" i="1"/>
  <c r="BZ751" i="1"/>
  <c r="BX751" i="1"/>
  <c r="BZ747" i="1"/>
  <c r="BX747" i="1"/>
  <c r="BZ743" i="1"/>
  <c r="BX743" i="1"/>
  <c r="BZ739" i="1"/>
  <c r="BX739" i="1"/>
  <c r="BZ735" i="1"/>
  <c r="BX735" i="1"/>
  <c r="BZ731" i="1"/>
  <c r="BX731" i="1"/>
  <c r="BZ727" i="1"/>
  <c r="BX727" i="1"/>
  <c r="BZ723" i="1"/>
  <c r="BX723" i="1"/>
  <c r="BZ719" i="1"/>
  <c r="BX719" i="1"/>
  <c r="BZ715" i="1"/>
  <c r="BX715" i="1"/>
  <c r="BZ711" i="1"/>
  <c r="BX711" i="1"/>
  <c r="BZ707" i="1"/>
  <c r="BX707" i="1"/>
  <c r="BZ703" i="1"/>
  <c r="BX703" i="1"/>
  <c r="BZ699" i="1"/>
  <c r="BX699" i="1"/>
  <c r="BZ695" i="1"/>
  <c r="BX695" i="1"/>
  <c r="BZ691" i="1"/>
  <c r="BX691" i="1"/>
  <c r="BZ687" i="1"/>
  <c r="BX687" i="1"/>
  <c r="BZ683" i="1"/>
  <c r="BX683" i="1"/>
  <c r="BZ679" i="1"/>
  <c r="BX679" i="1"/>
  <c r="BZ675" i="1"/>
  <c r="BX675" i="1"/>
  <c r="BZ671" i="1"/>
  <c r="BX671" i="1"/>
  <c r="BZ667" i="1"/>
  <c r="BX667" i="1"/>
  <c r="BZ663" i="1"/>
  <c r="BX663" i="1"/>
  <c r="BZ659" i="1"/>
  <c r="BX659" i="1"/>
  <c r="BZ655" i="1"/>
  <c r="BX655" i="1"/>
  <c r="BZ651" i="1"/>
  <c r="BX651" i="1"/>
  <c r="BZ647" i="1"/>
  <c r="BX647" i="1"/>
  <c r="BZ643" i="1"/>
  <c r="BX643" i="1"/>
  <c r="BZ639" i="1"/>
  <c r="BX639" i="1"/>
  <c r="BZ635" i="1"/>
  <c r="BX635" i="1"/>
  <c r="BZ631" i="1"/>
  <c r="BX631" i="1"/>
  <c r="BZ627" i="1"/>
  <c r="BX627" i="1"/>
  <c r="BZ623" i="1"/>
  <c r="BX623" i="1"/>
  <c r="BZ619" i="1"/>
  <c r="BX619" i="1"/>
  <c r="BZ615" i="1"/>
  <c r="BX615" i="1"/>
  <c r="BZ611" i="1"/>
  <c r="BX611" i="1"/>
  <c r="BZ607" i="1"/>
  <c r="BX607" i="1"/>
  <c r="BZ603" i="1"/>
  <c r="BX603" i="1"/>
  <c r="BZ599" i="1"/>
  <c r="BX599" i="1"/>
  <c r="BZ595" i="1"/>
  <c r="BX595" i="1"/>
  <c r="BZ591" i="1"/>
  <c r="BX591" i="1"/>
  <c r="BZ587" i="1"/>
  <c r="BX587" i="1"/>
  <c r="BZ583" i="1"/>
  <c r="BX583" i="1"/>
  <c r="BZ579" i="1"/>
  <c r="BX579" i="1"/>
  <c r="BZ575" i="1"/>
  <c r="BX575" i="1"/>
  <c r="BZ571" i="1"/>
  <c r="BX571" i="1"/>
  <c r="BZ567" i="1"/>
  <c r="BX567" i="1"/>
  <c r="BZ563" i="1"/>
  <c r="BX563" i="1"/>
  <c r="BZ559" i="1"/>
  <c r="BX559" i="1"/>
  <c r="BZ555" i="1"/>
  <c r="BX555" i="1"/>
  <c r="BZ551" i="1"/>
  <c r="BX551" i="1"/>
  <c r="BZ547" i="1"/>
  <c r="BX547" i="1"/>
  <c r="BZ543" i="1"/>
  <c r="BX543" i="1"/>
  <c r="BZ539" i="1"/>
  <c r="BX539" i="1"/>
  <c r="BZ535" i="1"/>
  <c r="BX535" i="1"/>
  <c r="BZ531" i="1"/>
  <c r="BX531" i="1"/>
  <c r="BZ527" i="1"/>
  <c r="BX527" i="1"/>
  <c r="BZ523" i="1"/>
  <c r="BX523" i="1"/>
  <c r="BZ519" i="1"/>
  <c r="BX519" i="1"/>
  <c r="BZ515" i="1"/>
  <c r="BX515" i="1"/>
  <c r="BZ511" i="1"/>
  <c r="BX511" i="1"/>
  <c r="BZ507" i="1"/>
  <c r="BX507" i="1"/>
  <c r="BZ503" i="1"/>
  <c r="BX503" i="1"/>
  <c r="BZ499" i="1"/>
  <c r="BX499" i="1"/>
  <c r="BZ495" i="1"/>
  <c r="BX495" i="1"/>
  <c r="BZ491" i="1"/>
  <c r="BX491" i="1"/>
  <c r="BZ487" i="1"/>
  <c r="BX487" i="1"/>
  <c r="BZ483" i="1"/>
  <c r="BX483" i="1"/>
  <c r="BZ479" i="1"/>
  <c r="BX479" i="1"/>
  <c r="BZ475" i="1"/>
  <c r="BX475" i="1"/>
  <c r="BZ471" i="1"/>
  <c r="BX471" i="1"/>
  <c r="BZ467" i="1"/>
  <c r="BX467" i="1"/>
  <c r="BZ463" i="1"/>
  <c r="BX463" i="1"/>
  <c r="BZ459" i="1"/>
  <c r="BX459" i="1"/>
  <c r="BZ455" i="1"/>
  <c r="BX455" i="1"/>
  <c r="BZ451" i="1"/>
  <c r="BX451" i="1"/>
  <c r="BZ447" i="1"/>
  <c r="BX447" i="1"/>
  <c r="BZ443" i="1"/>
  <c r="BX443" i="1"/>
  <c r="BZ439" i="1"/>
  <c r="BX439" i="1"/>
  <c r="BZ435" i="1"/>
  <c r="BX435" i="1"/>
  <c r="BZ431" i="1"/>
  <c r="BX431" i="1"/>
  <c r="BZ427" i="1"/>
  <c r="BX427" i="1"/>
  <c r="BZ423" i="1"/>
  <c r="BX423" i="1"/>
  <c r="BZ419" i="1"/>
  <c r="BX419" i="1"/>
  <c r="BZ415" i="1"/>
  <c r="BX415" i="1"/>
  <c r="BZ411" i="1"/>
  <c r="BX411" i="1"/>
  <c r="BZ407" i="1"/>
  <c r="BX407" i="1"/>
  <c r="BZ403" i="1"/>
  <c r="BX403" i="1"/>
  <c r="BZ399" i="1"/>
  <c r="BX399" i="1"/>
  <c r="BZ395" i="1"/>
  <c r="BX395" i="1"/>
  <c r="BZ391" i="1"/>
  <c r="BX391" i="1"/>
  <c r="BZ387" i="1"/>
  <c r="BX387" i="1"/>
  <c r="BZ383" i="1"/>
  <c r="BX383" i="1"/>
  <c r="BZ379" i="1"/>
  <c r="BX379" i="1"/>
  <c r="BZ375" i="1"/>
  <c r="BX375" i="1"/>
  <c r="BZ371" i="1"/>
  <c r="BX371" i="1"/>
  <c r="BZ367" i="1"/>
  <c r="BX367" i="1"/>
  <c r="BZ363" i="1"/>
  <c r="BX363" i="1"/>
  <c r="BZ359" i="1"/>
  <c r="BX359" i="1"/>
  <c r="BZ355" i="1"/>
  <c r="BX355" i="1"/>
  <c r="BZ351" i="1"/>
  <c r="BX351" i="1"/>
  <c r="BZ347" i="1"/>
  <c r="BX347" i="1"/>
  <c r="BZ343" i="1"/>
  <c r="BX343" i="1"/>
  <c r="BZ339" i="1"/>
  <c r="BX339" i="1"/>
  <c r="BZ335" i="1"/>
  <c r="BX335" i="1"/>
  <c r="BZ331" i="1"/>
  <c r="BX331" i="1"/>
  <c r="BZ327" i="1"/>
  <c r="BX327" i="1"/>
  <c r="BZ323" i="1"/>
  <c r="BX323" i="1"/>
  <c r="BZ319" i="1"/>
  <c r="BX319" i="1"/>
  <c r="BZ315" i="1"/>
  <c r="BX315" i="1"/>
  <c r="BZ311" i="1"/>
  <c r="BX311" i="1"/>
  <c r="BZ307" i="1"/>
  <c r="BX307" i="1"/>
  <c r="BZ303" i="1"/>
  <c r="BX303" i="1"/>
  <c r="BZ299" i="1"/>
  <c r="BX299" i="1"/>
  <c r="BZ295" i="1"/>
  <c r="BX295" i="1"/>
  <c r="BZ291" i="1"/>
  <c r="BX291" i="1"/>
  <c r="BZ287" i="1"/>
  <c r="BX287" i="1"/>
  <c r="BZ283" i="1"/>
  <c r="BX283" i="1"/>
  <c r="BZ279" i="1"/>
  <c r="BX279" i="1"/>
  <c r="BZ275" i="1"/>
  <c r="BX275" i="1"/>
  <c r="BZ271" i="1"/>
  <c r="BX271" i="1"/>
  <c r="BZ267" i="1"/>
  <c r="BX267" i="1"/>
  <c r="BZ263" i="1"/>
  <c r="BX263" i="1"/>
  <c r="BZ259" i="1"/>
  <c r="BX259" i="1"/>
  <c r="BZ255" i="1"/>
  <c r="BX255" i="1"/>
  <c r="BZ251" i="1"/>
  <c r="BX251" i="1"/>
  <c r="BZ247" i="1"/>
  <c r="BX247" i="1"/>
  <c r="BZ243" i="1"/>
  <c r="BX243" i="1"/>
  <c r="BZ239" i="1"/>
  <c r="BX239" i="1"/>
  <c r="BZ235" i="1"/>
  <c r="BX235" i="1"/>
  <c r="BZ231" i="1"/>
  <c r="BX231" i="1"/>
  <c r="BZ227" i="1"/>
  <c r="BX227" i="1"/>
  <c r="BZ223" i="1"/>
  <c r="BX223" i="1"/>
  <c r="BZ219" i="1"/>
  <c r="BX219" i="1"/>
  <c r="BZ215" i="1"/>
  <c r="BX215" i="1"/>
  <c r="BZ211" i="1"/>
  <c r="BX211" i="1"/>
  <c r="BZ207" i="1"/>
  <c r="BX207" i="1"/>
  <c r="BZ203" i="1"/>
  <c r="BX203" i="1"/>
  <c r="BZ199" i="1"/>
  <c r="BX199" i="1"/>
  <c r="BZ195" i="1"/>
  <c r="BX195" i="1"/>
  <c r="BZ191" i="1"/>
  <c r="BX191" i="1"/>
  <c r="BZ187" i="1"/>
  <c r="BX187" i="1"/>
  <c r="BZ183" i="1"/>
  <c r="BX183" i="1"/>
  <c r="BZ179" i="1"/>
  <c r="BX179" i="1"/>
  <c r="BZ175" i="1"/>
  <c r="BX175" i="1"/>
  <c r="BZ171" i="1"/>
  <c r="BX171" i="1"/>
  <c r="BZ167" i="1"/>
  <c r="BX167" i="1"/>
  <c r="BZ163" i="1"/>
  <c r="BX163" i="1"/>
  <c r="BZ159" i="1"/>
  <c r="BX159" i="1"/>
  <c r="BZ155" i="1"/>
  <c r="BX155" i="1"/>
  <c r="BZ151" i="1"/>
  <c r="BX151" i="1"/>
  <c r="BZ147" i="1"/>
  <c r="BX147" i="1"/>
  <c r="BZ143" i="1"/>
  <c r="BX143" i="1"/>
  <c r="BZ139" i="1"/>
  <c r="BX139" i="1"/>
  <c r="BZ135" i="1"/>
  <c r="BX135" i="1"/>
  <c r="BZ131" i="1"/>
  <c r="BX131" i="1"/>
  <c r="BZ127" i="1"/>
  <c r="BX127" i="1"/>
  <c r="BZ123" i="1"/>
  <c r="BX123" i="1"/>
  <c r="BZ119" i="1"/>
  <c r="BX119" i="1"/>
  <c r="BZ115" i="1"/>
  <c r="BX115" i="1"/>
  <c r="BZ111" i="1"/>
  <c r="BX111" i="1"/>
  <c r="BZ107" i="1"/>
  <c r="BX107" i="1"/>
  <c r="BZ103" i="1"/>
  <c r="BX103" i="1"/>
  <c r="BZ99" i="1"/>
  <c r="BX99" i="1"/>
  <c r="BZ95" i="1"/>
  <c r="BX95" i="1"/>
  <c r="BZ91" i="1"/>
  <c r="BX91" i="1"/>
  <c r="BZ87" i="1"/>
  <c r="BX87" i="1"/>
  <c r="BZ83" i="1"/>
  <c r="BX83" i="1"/>
  <c r="BZ79" i="1"/>
  <c r="BX79" i="1"/>
  <c r="BZ75" i="1"/>
  <c r="BX75" i="1"/>
  <c r="BZ71" i="1"/>
  <c r="BX71" i="1"/>
  <c r="BZ67" i="1"/>
  <c r="BX67" i="1"/>
  <c r="BZ63" i="1"/>
  <c r="BX63" i="1"/>
  <c r="BZ59" i="1"/>
  <c r="BX59" i="1"/>
  <c r="BZ55" i="1"/>
  <c r="BX55" i="1"/>
  <c r="BZ51" i="1"/>
  <c r="BX51" i="1"/>
  <c r="BZ47" i="1"/>
  <c r="BX47" i="1"/>
  <c r="BZ43" i="1"/>
  <c r="BX43" i="1"/>
  <c r="BZ39" i="1"/>
  <c r="BX39" i="1"/>
  <c r="BZ35" i="1"/>
  <c r="BX35" i="1"/>
  <c r="BZ31" i="1"/>
  <c r="BX31" i="1"/>
  <c r="BZ2997" i="1"/>
  <c r="BX2997" i="1"/>
  <c r="BZ2989" i="1"/>
  <c r="BX2989" i="1"/>
  <c r="BZ2981" i="1"/>
  <c r="BX2981" i="1"/>
  <c r="BZ2973" i="1"/>
  <c r="BX2973" i="1"/>
  <c r="BZ2965" i="1"/>
  <c r="BX2965" i="1"/>
  <c r="BZ2957" i="1"/>
  <c r="BX2957" i="1"/>
  <c r="BZ2949" i="1"/>
  <c r="BX2949" i="1"/>
  <c r="BZ2941" i="1"/>
  <c r="BX2941" i="1"/>
  <c r="BZ2933" i="1"/>
  <c r="BX2933" i="1"/>
  <c r="BZ2925" i="1"/>
  <c r="BX2925" i="1"/>
  <c r="BZ2917" i="1"/>
  <c r="BX2917" i="1"/>
  <c r="BZ2909" i="1"/>
  <c r="BX2909" i="1"/>
  <c r="BZ2901" i="1"/>
  <c r="BX2901" i="1"/>
  <c r="BZ2893" i="1"/>
  <c r="BX2893" i="1"/>
  <c r="BZ2885" i="1"/>
  <c r="BX2885" i="1"/>
  <c r="BZ2877" i="1"/>
  <c r="BX2877" i="1"/>
  <c r="BZ2869" i="1"/>
  <c r="BX2869" i="1"/>
  <c r="BZ2861" i="1"/>
  <c r="BX2861" i="1"/>
  <c r="BZ2853" i="1"/>
  <c r="BX2853" i="1"/>
  <c r="BZ2845" i="1"/>
  <c r="BX2845" i="1"/>
  <c r="BZ2837" i="1"/>
  <c r="BX2837" i="1"/>
  <c r="BZ2829" i="1"/>
  <c r="BX2829" i="1"/>
  <c r="BZ2821" i="1"/>
  <c r="BX2821" i="1"/>
  <c r="BZ2813" i="1"/>
  <c r="BX2813" i="1"/>
  <c r="BZ2805" i="1"/>
  <c r="BX2805" i="1"/>
  <c r="BZ2797" i="1"/>
  <c r="BX2797" i="1"/>
  <c r="BZ2789" i="1"/>
  <c r="BX2789" i="1"/>
  <c r="BZ2781" i="1"/>
  <c r="BX2781" i="1"/>
  <c r="BZ2773" i="1"/>
  <c r="BX2773" i="1"/>
  <c r="BZ2765" i="1"/>
  <c r="BX2765" i="1"/>
  <c r="BZ2757" i="1"/>
  <c r="BX2757" i="1"/>
  <c r="BZ2749" i="1"/>
  <c r="BX2749" i="1"/>
  <c r="BZ2741" i="1"/>
  <c r="BX2741" i="1"/>
  <c r="BZ2733" i="1"/>
  <c r="BX2733" i="1"/>
  <c r="BZ2725" i="1"/>
  <c r="BX2725" i="1"/>
  <c r="BZ2717" i="1"/>
  <c r="BX2717" i="1"/>
  <c r="BZ2709" i="1"/>
  <c r="BX2709" i="1"/>
  <c r="BZ2701" i="1"/>
  <c r="BX2701" i="1"/>
  <c r="BZ2693" i="1"/>
  <c r="BX2693" i="1"/>
  <c r="BZ2685" i="1"/>
  <c r="BX2685" i="1"/>
  <c r="BZ2677" i="1"/>
  <c r="BX2677" i="1"/>
  <c r="BZ2669" i="1"/>
  <c r="BX2669" i="1"/>
  <c r="BZ2661" i="1"/>
  <c r="BX2661" i="1"/>
  <c r="BZ2653" i="1"/>
  <c r="BX2653" i="1"/>
  <c r="BZ2645" i="1"/>
  <c r="BX2645" i="1"/>
  <c r="BZ2637" i="1"/>
  <c r="BX2637" i="1"/>
  <c r="BZ2629" i="1"/>
  <c r="BX2629" i="1"/>
  <c r="BZ2621" i="1"/>
  <c r="BX2621" i="1"/>
  <c r="BZ2613" i="1"/>
  <c r="BX2613" i="1"/>
  <c r="BZ2605" i="1"/>
  <c r="BX2605" i="1"/>
  <c r="BZ2597" i="1"/>
  <c r="BX2597" i="1"/>
  <c r="BZ2589" i="1"/>
  <c r="BX2589" i="1"/>
  <c r="BZ2581" i="1"/>
  <c r="BX2581" i="1"/>
  <c r="BZ2573" i="1"/>
  <c r="BX2573" i="1"/>
  <c r="BZ2565" i="1"/>
  <c r="BX2565" i="1"/>
  <c r="BZ2557" i="1"/>
  <c r="BX2557" i="1"/>
  <c r="BZ2549" i="1"/>
  <c r="BX2549" i="1"/>
  <c r="BZ2541" i="1"/>
  <c r="BX2541" i="1"/>
  <c r="BZ2533" i="1"/>
  <c r="BX2533" i="1"/>
  <c r="BZ2525" i="1"/>
  <c r="BX2525" i="1"/>
  <c r="BZ2517" i="1"/>
  <c r="BX2517" i="1"/>
  <c r="BZ2509" i="1"/>
  <c r="BX2509" i="1"/>
  <c r="BZ2501" i="1"/>
  <c r="BX2501" i="1"/>
  <c r="BZ2493" i="1"/>
  <c r="BX2493" i="1"/>
  <c r="BZ2485" i="1"/>
  <c r="BX2485" i="1"/>
  <c r="BZ2477" i="1"/>
  <c r="BX2477" i="1"/>
  <c r="BZ2469" i="1"/>
  <c r="BX2469" i="1"/>
  <c r="BZ2461" i="1"/>
  <c r="BX2461" i="1"/>
  <c r="BZ2453" i="1"/>
  <c r="BX2453" i="1"/>
  <c r="BZ2445" i="1"/>
  <c r="BX2445" i="1"/>
  <c r="BZ2437" i="1"/>
  <c r="BX2437" i="1"/>
  <c r="BZ2429" i="1"/>
  <c r="BX2429" i="1"/>
  <c r="BZ2421" i="1"/>
  <c r="BX2421" i="1"/>
  <c r="BZ2413" i="1"/>
  <c r="BX2413" i="1"/>
  <c r="BZ2405" i="1"/>
  <c r="BX2405" i="1"/>
  <c r="BZ2397" i="1"/>
  <c r="BX2397" i="1"/>
  <c r="BZ2389" i="1"/>
  <c r="BX2389" i="1"/>
  <c r="BZ2381" i="1"/>
  <c r="BX2381" i="1"/>
  <c r="BZ2373" i="1"/>
  <c r="BX2373" i="1"/>
  <c r="BZ2365" i="1"/>
  <c r="BX2365" i="1"/>
  <c r="BZ2357" i="1"/>
  <c r="BX2357" i="1"/>
  <c r="BZ2349" i="1"/>
  <c r="BX2349" i="1"/>
  <c r="BZ2341" i="1"/>
  <c r="BX2341" i="1"/>
  <c r="BZ2333" i="1"/>
  <c r="BX2333" i="1"/>
  <c r="BZ2325" i="1"/>
  <c r="BX2325" i="1"/>
  <c r="BZ2317" i="1"/>
  <c r="BX2317" i="1"/>
  <c r="BZ2309" i="1"/>
  <c r="BX2309" i="1"/>
  <c r="BZ2301" i="1"/>
  <c r="BX2301" i="1"/>
  <c r="BZ2293" i="1"/>
  <c r="BX2293" i="1"/>
  <c r="BZ2285" i="1"/>
  <c r="BX2285" i="1"/>
  <c r="BZ2277" i="1"/>
  <c r="BX2277" i="1"/>
  <c r="BZ2269" i="1"/>
  <c r="BX2269" i="1"/>
  <c r="BZ2261" i="1"/>
  <c r="BX2261" i="1"/>
  <c r="BZ2253" i="1"/>
  <c r="BX2253" i="1"/>
  <c r="BZ2245" i="1"/>
  <c r="BX2245" i="1"/>
  <c r="BZ2237" i="1"/>
  <c r="BX2237" i="1"/>
  <c r="BZ2229" i="1"/>
  <c r="BX2229" i="1"/>
  <c r="BZ2221" i="1"/>
  <c r="BX2221" i="1"/>
  <c r="BZ2213" i="1"/>
  <c r="BX2213" i="1"/>
  <c r="BZ2205" i="1"/>
  <c r="BX2205" i="1"/>
  <c r="BZ2197" i="1"/>
  <c r="BX2197" i="1"/>
  <c r="BZ2189" i="1"/>
  <c r="BX2189" i="1"/>
  <c r="BZ2181" i="1"/>
  <c r="BX2181" i="1"/>
  <c r="BZ2173" i="1"/>
  <c r="BX2173" i="1"/>
  <c r="BZ2165" i="1"/>
  <c r="BX2165" i="1"/>
  <c r="BZ2157" i="1"/>
  <c r="BX2157" i="1"/>
  <c r="BZ2149" i="1"/>
  <c r="BX2149" i="1"/>
  <c r="BZ2141" i="1"/>
  <c r="BX2141" i="1"/>
  <c r="BZ2133" i="1"/>
  <c r="BX2133" i="1"/>
  <c r="BZ2125" i="1"/>
  <c r="BX2125" i="1"/>
  <c r="BZ2117" i="1"/>
  <c r="BX2117" i="1"/>
  <c r="BZ2109" i="1"/>
  <c r="BX2109" i="1"/>
  <c r="BZ2101" i="1"/>
  <c r="BX2101" i="1"/>
  <c r="BZ2093" i="1"/>
  <c r="BX2093" i="1"/>
  <c r="BZ2085" i="1"/>
  <c r="BX2085" i="1"/>
  <c r="BZ2077" i="1"/>
  <c r="BX2077" i="1"/>
  <c r="BZ2069" i="1"/>
  <c r="BX2069" i="1"/>
  <c r="BZ2061" i="1"/>
  <c r="BX2061" i="1"/>
  <c r="BZ2053" i="1"/>
  <c r="BX2053" i="1"/>
  <c r="BZ2045" i="1"/>
  <c r="BX2045" i="1"/>
  <c r="BZ2037" i="1"/>
  <c r="BX2037" i="1"/>
  <c r="BZ2029" i="1"/>
  <c r="BX2029" i="1"/>
  <c r="BZ2021" i="1"/>
  <c r="BX2021" i="1"/>
  <c r="BZ2013" i="1"/>
  <c r="BX2013" i="1"/>
  <c r="BZ2005" i="1"/>
  <c r="BX2005" i="1"/>
  <c r="BZ1997" i="1"/>
  <c r="BX1997" i="1"/>
  <c r="BZ1989" i="1"/>
  <c r="BX1989" i="1"/>
  <c r="BZ1981" i="1"/>
  <c r="BX1981" i="1"/>
  <c r="BZ1973" i="1"/>
  <c r="BX1973" i="1"/>
  <c r="BZ1965" i="1"/>
  <c r="BX1965" i="1"/>
  <c r="BZ1957" i="1"/>
  <c r="BX1957" i="1"/>
  <c r="BZ1949" i="1"/>
  <c r="BX1949" i="1"/>
  <c r="BZ1941" i="1"/>
  <c r="BX1941" i="1"/>
  <c r="BZ1933" i="1"/>
  <c r="BX1933" i="1"/>
  <c r="BZ1925" i="1"/>
  <c r="BX1925" i="1"/>
  <c r="BZ1917" i="1"/>
  <c r="BX1917" i="1"/>
  <c r="BZ1909" i="1"/>
  <c r="BX1909" i="1"/>
  <c r="BZ1901" i="1"/>
  <c r="BX1901" i="1"/>
  <c r="BZ1893" i="1"/>
  <c r="BX1893" i="1"/>
  <c r="BZ1885" i="1"/>
  <c r="BX1885" i="1"/>
  <c r="BZ1877" i="1"/>
  <c r="BX1877" i="1"/>
  <c r="BZ1869" i="1"/>
  <c r="BX1869" i="1"/>
  <c r="BZ1861" i="1"/>
  <c r="BX1861" i="1"/>
  <c r="BZ1853" i="1"/>
  <c r="BX1853" i="1"/>
  <c r="BZ1845" i="1"/>
  <c r="BX1845" i="1"/>
  <c r="BZ1837" i="1"/>
  <c r="BX1837" i="1"/>
  <c r="BZ1829" i="1"/>
  <c r="BX1829" i="1"/>
  <c r="BZ1821" i="1"/>
  <c r="BX1821" i="1"/>
  <c r="BZ1813" i="1"/>
  <c r="BX1813" i="1"/>
  <c r="BZ1805" i="1"/>
  <c r="BX1805" i="1"/>
  <c r="BZ1797" i="1"/>
  <c r="BX1797" i="1"/>
  <c r="BZ1789" i="1"/>
  <c r="BX1789" i="1"/>
  <c r="BZ1781" i="1"/>
  <c r="BX1781" i="1"/>
  <c r="BZ1773" i="1"/>
  <c r="BX1773" i="1"/>
  <c r="BZ1765" i="1"/>
  <c r="BX1765" i="1"/>
  <c r="BZ1757" i="1"/>
  <c r="BX1757" i="1"/>
  <c r="BZ1749" i="1"/>
  <c r="BX1749" i="1"/>
  <c r="BZ1741" i="1"/>
  <c r="BX1741" i="1"/>
  <c r="BZ1733" i="1"/>
  <c r="BX1733" i="1"/>
  <c r="BZ1725" i="1"/>
  <c r="BX1725" i="1"/>
  <c r="BZ1717" i="1"/>
  <c r="BX1717" i="1"/>
  <c r="BZ1709" i="1"/>
  <c r="BX1709" i="1"/>
  <c r="BZ1701" i="1"/>
  <c r="BX1701" i="1"/>
  <c r="BZ1693" i="1"/>
  <c r="BX1693" i="1"/>
  <c r="BZ1685" i="1"/>
  <c r="BX1685" i="1"/>
  <c r="BZ1677" i="1"/>
  <c r="BX1677" i="1"/>
  <c r="BZ1669" i="1"/>
  <c r="BX1669" i="1"/>
  <c r="BZ1661" i="1"/>
  <c r="BX1661" i="1"/>
  <c r="BZ1653" i="1"/>
  <c r="BX1653" i="1"/>
  <c r="BZ1645" i="1"/>
  <c r="BX1645" i="1"/>
  <c r="BZ1637" i="1"/>
  <c r="BX1637" i="1"/>
  <c r="BZ1629" i="1"/>
  <c r="BX1629" i="1"/>
  <c r="BZ1621" i="1"/>
  <c r="BX1621" i="1"/>
  <c r="BZ1613" i="1"/>
  <c r="BX1613" i="1"/>
  <c r="BZ1605" i="1"/>
  <c r="BX1605" i="1"/>
  <c r="BZ1597" i="1"/>
  <c r="BX1597" i="1"/>
  <c r="BZ1589" i="1"/>
  <c r="BX1589" i="1"/>
  <c r="BZ1581" i="1"/>
  <c r="BX1581" i="1"/>
  <c r="BZ1573" i="1"/>
  <c r="BX1573" i="1"/>
  <c r="BZ1565" i="1"/>
  <c r="BX1565" i="1"/>
  <c r="BZ1557" i="1"/>
  <c r="BX1557" i="1"/>
  <c r="BZ1549" i="1"/>
  <c r="BX1549" i="1"/>
  <c r="BZ1541" i="1"/>
  <c r="BX1541" i="1"/>
  <c r="BZ1533" i="1"/>
  <c r="BX1533" i="1"/>
  <c r="BZ1525" i="1"/>
  <c r="BX1525" i="1"/>
  <c r="BZ1517" i="1"/>
  <c r="BX1517" i="1"/>
  <c r="BZ1509" i="1"/>
  <c r="BX1509" i="1"/>
  <c r="BZ1501" i="1"/>
  <c r="BX1501" i="1"/>
  <c r="BZ1493" i="1"/>
  <c r="BX1493" i="1"/>
  <c r="BZ1485" i="1"/>
  <c r="BX1485" i="1"/>
  <c r="BZ1477" i="1"/>
  <c r="BX1477" i="1"/>
  <c r="BZ1469" i="1"/>
  <c r="BX1469" i="1"/>
  <c r="BZ1461" i="1"/>
  <c r="BX1461" i="1"/>
  <c r="BZ1453" i="1"/>
  <c r="BX1453" i="1"/>
  <c r="BZ1445" i="1"/>
  <c r="BX1445" i="1"/>
  <c r="BZ1437" i="1"/>
  <c r="BX1437" i="1"/>
  <c r="BZ1429" i="1"/>
  <c r="BX1429" i="1"/>
  <c r="BZ1421" i="1"/>
  <c r="BX1421" i="1"/>
  <c r="BZ1413" i="1"/>
  <c r="BX1413" i="1"/>
  <c r="BZ1405" i="1"/>
  <c r="BX1405" i="1"/>
  <c r="BZ1397" i="1"/>
  <c r="BX1397" i="1"/>
  <c r="BZ1389" i="1"/>
  <c r="BX1389" i="1"/>
  <c r="BZ1381" i="1"/>
  <c r="BX1381" i="1"/>
  <c r="BZ1373" i="1"/>
  <c r="BX1373" i="1"/>
  <c r="BZ1365" i="1"/>
  <c r="BX1365" i="1"/>
  <c r="BZ1357" i="1"/>
  <c r="BX1357" i="1"/>
  <c r="BZ1349" i="1"/>
  <c r="BX1349" i="1"/>
  <c r="BZ1341" i="1"/>
  <c r="BX1341" i="1"/>
  <c r="BZ1333" i="1"/>
  <c r="BX1333" i="1"/>
  <c r="BZ1325" i="1"/>
  <c r="BX1325" i="1"/>
  <c r="BZ1317" i="1"/>
  <c r="BX1317" i="1"/>
  <c r="BZ1309" i="1"/>
  <c r="BX1309" i="1"/>
  <c r="BZ1301" i="1"/>
  <c r="BX1301" i="1"/>
  <c r="BZ1293" i="1"/>
  <c r="BX1293" i="1"/>
  <c r="BZ1285" i="1"/>
  <c r="BX1285" i="1"/>
  <c r="BZ1277" i="1"/>
  <c r="BX1277" i="1"/>
  <c r="BZ1269" i="1"/>
  <c r="BX1269" i="1"/>
  <c r="BZ1261" i="1"/>
  <c r="BX1261" i="1"/>
  <c r="BZ1253" i="1"/>
  <c r="BX1253" i="1"/>
  <c r="BZ1245" i="1"/>
  <c r="BX1245" i="1"/>
  <c r="BZ1237" i="1"/>
  <c r="BX1237" i="1"/>
  <c r="BZ1229" i="1"/>
  <c r="BX1229" i="1"/>
  <c r="BZ1221" i="1"/>
  <c r="BX1221" i="1"/>
  <c r="BZ1213" i="1"/>
  <c r="BX1213" i="1"/>
  <c r="BZ1205" i="1"/>
  <c r="BX1205" i="1"/>
  <c r="BZ1197" i="1"/>
  <c r="BX1197" i="1"/>
  <c r="BZ1189" i="1"/>
  <c r="BX1189" i="1"/>
  <c r="BZ1181" i="1"/>
  <c r="BX1181" i="1"/>
  <c r="BZ1173" i="1"/>
  <c r="BX1173" i="1"/>
  <c r="BZ1165" i="1"/>
  <c r="BX1165" i="1"/>
  <c r="BZ1157" i="1"/>
  <c r="BX1157" i="1"/>
  <c r="BZ1149" i="1"/>
  <c r="BX1149" i="1"/>
  <c r="BZ1141" i="1"/>
  <c r="BX1141" i="1"/>
  <c r="BZ1133" i="1"/>
  <c r="BX1133" i="1"/>
  <c r="BZ1125" i="1"/>
  <c r="BX1125" i="1"/>
  <c r="BZ1117" i="1"/>
  <c r="BX1117" i="1"/>
  <c r="BZ1109" i="1"/>
  <c r="BX1109" i="1"/>
  <c r="BZ1101" i="1"/>
  <c r="BX1101" i="1"/>
  <c r="BZ1093" i="1"/>
  <c r="BX1093" i="1"/>
  <c r="BZ1085" i="1"/>
  <c r="BX1085" i="1"/>
  <c r="BZ1077" i="1"/>
  <c r="BX1077" i="1"/>
  <c r="BZ1069" i="1"/>
  <c r="BX1069" i="1"/>
  <c r="BZ1061" i="1"/>
  <c r="BX1061" i="1"/>
  <c r="BZ1053" i="1"/>
  <c r="BX1053" i="1"/>
  <c r="BZ1045" i="1"/>
  <c r="BX1045" i="1"/>
  <c r="BZ1037" i="1"/>
  <c r="BX1037" i="1"/>
  <c r="BZ1029" i="1"/>
  <c r="BX1029" i="1"/>
  <c r="BZ1021" i="1"/>
  <c r="BX1021" i="1"/>
  <c r="BZ1013" i="1"/>
  <c r="BX1013" i="1"/>
  <c r="BZ1005" i="1"/>
  <c r="BX1005" i="1"/>
  <c r="BZ11" i="1"/>
  <c r="BX11" i="1"/>
  <c r="BZ29" i="1"/>
  <c r="BX29" i="1"/>
  <c r="BZ2996" i="1"/>
  <c r="BX2996" i="1"/>
  <c r="BZ2988" i="1"/>
  <c r="BX2988" i="1"/>
  <c r="BZ2980" i="1"/>
  <c r="BX2980" i="1"/>
  <c r="BZ2972" i="1"/>
  <c r="BX2972" i="1"/>
  <c r="BZ2964" i="1"/>
  <c r="BX2964" i="1"/>
  <c r="BZ2956" i="1"/>
  <c r="BX2956" i="1"/>
  <c r="BZ2948" i="1"/>
  <c r="BX2948" i="1"/>
  <c r="BZ2940" i="1"/>
  <c r="BX2940" i="1"/>
  <c r="BZ2932" i="1"/>
  <c r="BX2932" i="1"/>
  <c r="BZ2924" i="1"/>
  <c r="BX2924" i="1"/>
  <c r="BZ2916" i="1"/>
  <c r="BX2916" i="1"/>
  <c r="BZ2908" i="1"/>
  <c r="BX2908" i="1"/>
  <c r="BZ2900" i="1"/>
  <c r="BX2900" i="1"/>
  <c r="BZ2892" i="1"/>
  <c r="BX2892" i="1"/>
  <c r="BZ2884" i="1"/>
  <c r="BX2884" i="1"/>
  <c r="BZ2876" i="1"/>
  <c r="BX2876" i="1"/>
  <c r="BZ2868" i="1"/>
  <c r="BX2868" i="1"/>
  <c r="BZ2860" i="1"/>
  <c r="BX2860" i="1"/>
  <c r="BZ2852" i="1"/>
  <c r="BX2852" i="1"/>
  <c r="BZ2844" i="1"/>
  <c r="BX2844" i="1"/>
  <c r="BZ2836" i="1"/>
  <c r="BX2836" i="1"/>
  <c r="BZ2828" i="1"/>
  <c r="BX2828" i="1"/>
  <c r="BZ2820" i="1"/>
  <c r="BX2820" i="1"/>
  <c r="BZ2812" i="1"/>
  <c r="BX2812" i="1"/>
  <c r="BZ2804" i="1"/>
  <c r="BX2804" i="1"/>
  <c r="BZ2796" i="1"/>
  <c r="BX2796" i="1"/>
  <c r="BZ2788" i="1"/>
  <c r="BX2788" i="1"/>
  <c r="BZ2780" i="1"/>
  <c r="BX2780" i="1"/>
  <c r="BZ2772" i="1"/>
  <c r="BX2772" i="1"/>
  <c r="BZ2764" i="1"/>
  <c r="BX2764" i="1"/>
  <c r="BZ2756" i="1"/>
  <c r="BX2756" i="1"/>
  <c r="BZ2748" i="1"/>
  <c r="BX2748" i="1"/>
  <c r="BZ2740" i="1"/>
  <c r="BX2740" i="1"/>
  <c r="BZ2732" i="1"/>
  <c r="BX2732" i="1"/>
  <c r="BZ2724" i="1"/>
  <c r="BX2724" i="1"/>
  <c r="BZ2716" i="1"/>
  <c r="BX2716" i="1"/>
  <c r="BZ2708" i="1"/>
  <c r="BX2708" i="1"/>
  <c r="BZ2700" i="1"/>
  <c r="BX2700" i="1"/>
  <c r="BZ2692" i="1"/>
  <c r="BX2692" i="1"/>
  <c r="BZ2684" i="1"/>
  <c r="BX2684" i="1"/>
  <c r="BZ2676" i="1"/>
  <c r="BX2676" i="1"/>
  <c r="BZ2668" i="1"/>
  <c r="BX2668" i="1"/>
  <c r="BZ2660" i="1"/>
  <c r="BX2660" i="1"/>
  <c r="BZ2652" i="1"/>
  <c r="BX2652" i="1"/>
  <c r="BZ2644" i="1"/>
  <c r="BX2644" i="1"/>
  <c r="BZ2636" i="1"/>
  <c r="BX2636" i="1"/>
  <c r="BZ2628" i="1"/>
  <c r="BX2628" i="1"/>
  <c r="BZ2620" i="1"/>
  <c r="BX2620" i="1"/>
  <c r="BZ2612" i="1"/>
  <c r="BX2612" i="1"/>
  <c r="BZ2604" i="1"/>
  <c r="BX2604" i="1"/>
  <c r="BZ2596" i="1"/>
  <c r="BX2596" i="1"/>
  <c r="BZ2588" i="1"/>
  <c r="BX2588" i="1"/>
  <c r="BZ2580" i="1"/>
  <c r="BX2580" i="1"/>
  <c r="BZ2572" i="1"/>
  <c r="BX2572" i="1"/>
  <c r="BZ2564" i="1"/>
  <c r="BX2564" i="1"/>
  <c r="BZ2556" i="1"/>
  <c r="BX2556" i="1"/>
  <c r="BZ2548" i="1"/>
  <c r="BX2548" i="1"/>
  <c r="BZ2540" i="1"/>
  <c r="BX2540" i="1"/>
  <c r="BZ2532" i="1"/>
  <c r="BX2532" i="1"/>
  <c r="BZ2524" i="1"/>
  <c r="BX2524" i="1"/>
  <c r="BZ2516" i="1"/>
  <c r="BX2516" i="1"/>
  <c r="BZ2508" i="1"/>
  <c r="BX2508" i="1"/>
  <c r="BZ2500" i="1"/>
  <c r="BX2500" i="1"/>
  <c r="BZ2492" i="1"/>
  <c r="BX2492" i="1"/>
  <c r="BZ2484" i="1"/>
  <c r="BX2484" i="1"/>
  <c r="BZ2476" i="1"/>
  <c r="BX2476" i="1"/>
  <c r="BZ2468" i="1"/>
  <c r="BX2468" i="1"/>
  <c r="BZ2460" i="1"/>
  <c r="BX2460" i="1"/>
  <c r="BZ2452" i="1"/>
  <c r="BX2452" i="1"/>
  <c r="BZ2444" i="1"/>
  <c r="BX2444" i="1"/>
  <c r="BZ2436" i="1"/>
  <c r="BX2436" i="1"/>
  <c r="BZ2428" i="1"/>
  <c r="BX2428" i="1"/>
  <c r="BZ2420" i="1"/>
  <c r="BX2420" i="1"/>
  <c r="BZ2412" i="1"/>
  <c r="BX2412" i="1"/>
  <c r="BZ2404" i="1"/>
  <c r="BX2404" i="1"/>
  <c r="BZ2396" i="1"/>
  <c r="BX2396" i="1"/>
  <c r="BZ2388" i="1"/>
  <c r="BX2388" i="1"/>
  <c r="BZ2380" i="1"/>
  <c r="BX2380" i="1"/>
  <c r="BZ2372" i="1"/>
  <c r="BX2372" i="1"/>
  <c r="BZ2364" i="1"/>
  <c r="BX2364" i="1"/>
  <c r="BZ2356" i="1"/>
  <c r="BX2356" i="1"/>
  <c r="BZ2348" i="1"/>
  <c r="BX2348" i="1"/>
  <c r="BZ2340" i="1"/>
  <c r="BX2340" i="1"/>
  <c r="BZ2332" i="1"/>
  <c r="BX2332" i="1"/>
  <c r="BZ2324" i="1"/>
  <c r="BX2324" i="1"/>
  <c r="BZ2316" i="1"/>
  <c r="BX2316" i="1"/>
  <c r="BZ2308" i="1"/>
  <c r="BX2308" i="1"/>
  <c r="BZ2300" i="1"/>
  <c r="BX2300" i="1"/>
  <c r="BZ2292" i="1"/>
  <c r="BX2292" i="1"/>
  <c r="BZ2284" i="1"/>
  <c r="BX2284" i="1"/>
  <c r="BZ2276" i="1"/>
  <c r="BX2276" i="1"/>
  <c r="BZ2268" i="1"/>
  <c r="BX2268" i="1"/>
  <c r="BZ2260" i="1"/>
  <c r="BX2260" i="1"/>
  <c r="BZ2252" i="1"/>
  <c r="BX2252" i="1"/>
  <c r="BZ2244" i="1"/>
  <c r="BX2244" i="1"/>
  <c r="BZ2236" i="1"/>
  <c r="BX2236" i="1"/>
  <c r="BZ2228" i="1"/>
  <c r="BX2228" i="1"/>
  <c r="BZ2220" i="1"/>
  <c r="BX2220" i="1"/>
  <c r="BZ2212" i="1"/>
  <c r="BX2212" i="1"/>
  <c r="BZ2204" i="1"/>
  <c r="BX2204" i="1"/>
  <c r="BZ2196" i="1"/>
  <c r="BX2196" i="1"/>
  <c r="BZ2188" i="1"/>
  <c r="BX2188" i="1"/>
  <c r="BZ2180" i="1"/>
  <c r="BX2180" i="1"/>
  <c r="BZ2172" i="1"/>
  <c r="BX2172" i="1"/>
  <c r="BZ2164" i="1"/>
  <c r="BX2164" i="1"/>
  <c r="BZ2156" i="1"/>
  <c r="BX2156" i="1"/>
  <c r="BZ2148" i="1"/>
  <c r="BX2148" i="1"/>
  <c r="BZ2140" i="1"/>
  <c r="BX2140" i="1"/>
  <c r="BZ2132" i="1"/>
  <c r="BX2132" i="1"/>
  <c r="BZ2124" i="1"/>
  <c r="BX2124" i="1"/>
  <c r="BZ2116" i="1"/>
  <c r="BX2116" i="1"/>
  <c r="BZ2108" i="1"/>
  <c r="BX2108" i="1"/>
  <c r="BZ2100" i="1"/>
  <c r="BX2100" i="1"/>
  <c r="BZ2092" i="1"/>
  <c r="BX2092" i="1"/>
  <c r="BZ2084" i="1"/>
  <c r="BX2084" i="1"/>
  <c r="BZ2076" i="1"/>
  <c r="BX2076" i="1"/>
  <c r="BZ2068" i="1"/>
  <c r="BX2068" i="1"/>
  <c r="BZ2060" i="1"/>
  <c r="BX2060" i="1"/>
  <c r="BZ2052" i="1"/>
  <c r="BX2052" i="1"/>
  <c r="BZ2044" i="1"/>
  <c r="BX2044" i="1"/>
  <c r="BZ2036" i="1"/>
  <c r="BX2036" i="1"/>
  <c r="BZ2028" i="1"/>
  <c r="BX2028" i="1"/>
  <c r="BZ2020" i="1"/>
  <c r="BX2020" i="1"/>
  <c r="BZ2012" i="1"/>
  <c r="BX2012" i="1"/>
  <c r="BZ2004" i="1"/>
  <c r="BX2004" i="1"/>
  <c r="BZ1996" i="1"/>
  <c r="BX1996" i="1"/>
  <c r="BZ1988" i="1"/>
  <c r="BX1988" i="1"/>
  <c r="BZ1980" i="1"/>
  <c r="BX1980" i="1"/>
  <c r="BZ1972" i="1"/>
  <c r="BX1972" i="1"/>
  <c r="BZ1964" i="1"/>
  <c r="BX1964" i="1"/>
  <c r="BZ1956" i="1"/>
  <c r="BX1956" i="1"/>
  <c r="BZ1948" i="1"/>
  <c r="BX1948" i="1"/>
  <c r="BZ1940" i="1"/>
  <c r="BX1940" i="1"/>
  <c r="BZ1932" i="1"/>
  <c r="BX1932" i="1"/>
  <c r="BZ1924" i="1"/>
  <c r="BX1924" i="1"/>
  <c r="BZ1916" i="1"/>
  <c r="BX1916" i="1"/>
  <c r="BZ1908" i="1"/>
  <c r="BX1908" i="1"/>
  <c r="BZ1900" i="1"/>
  <c r="BX1900" i="1"/>
  <c r="BZ1892" i="1"/>
  <c r="BX1892" i="1"/>
  <c r="BZ1884" i="1"/>
  <c r="BX1884" i="1"/>
  <c r="BZ1876" i="1"/>
  <c r="BX1876" i="1"/>
  <c r="BZ1868" i="1"/>
  <c r="BX1868" i="1"/>
  <c r="BZ1860" i="1"/>
  <c r="BX1860" i="1"/>
  <c r="BZ1852" i="1"/>
  <c r="BX1852" i="1"/>
  <c r="BZ1844" i="1"/>
  <c r="BX1844" i="1"/>
  <c r="BZ1836" i="1"/>
  <c r="BX1836" i="1"/>
  <c r="BZ1828" i="1"/>
  <c r="BX1828" i="1"/>
  <c r="BZ1820" i="1"/>
  <c r="BX1820" i="1"/>
  <c r="BZ1812" i="1"/>
  <c r="BX1812" i="1"/>
  <c r="BZ1804" i="1"/>
  <c r="BX1804" i="1"/>
  <c r="BZ1796" i="1"/>
  <c r="BX1796" i="1"/>
  <c r="BZ1788" i="1"/>
  <c r="BX1788" i="1"/>
  <c r="BZ1780" i="1"/>
  <c r="BX1780" i="1"/>
  <c r="BZ1772" i="1"/>
  <c r="BX1772" i="1"/>
  <c r="BZ1764" i="1"/>
  <c r="BX1764" i="1"/>
  <c r="BZ1756" i="1"/>
  <c r="BX1756" i="1"/>
  <c r="BZ1748" i="1"/>
  <c r="BX1748" i="1"/>
  <c r="BZ1740" i="1"/>
  <c r="BX1740" i="1"/>
  <c r="BZ1732" i="1"/>
  <c r="BX1732" i="1"/>
  <c r="BZ1724" i="1"/>
  <c r="BX1724" i="1"/>
  <c r="BZ1716" i="1"/>
  <c r="BX1716" i="1"/>
  <c r="BZ1708" i="1"/>
  <c r="BX1708" i="1"/>
  <c r="BZ1700" i="1"/>
  <c r="BX1700" i="1"/>
  <c r="BZ1692" i="1"/>
  <c r="BX1692" i="1"/>
  <c r="BZ1684" i="1"/>
  <c r="BX1684" i="1"/>
  <c r="BZ1676" i="1"/>
  <c r="BX1676" i="1"/>
  <c r="BZ1668" i="1"/>
  <c r="BX1668" i="1"/>
  <c r="BZ1660" i="1"/>
  <c r="BX1660" i="1"/>
  <c r="BZ1652" i="1"/>
  <c r="BX1652" i="1"/>
  <c r="BZ1644" i="1"/>
  <c r="BX1644" i="1"/>
  <c r="BZ1636" i="1"/>
  <c r="BX1636" i="1"/>
  <c r="BZ1628" i="1"/>
  <c r="BX1628" i="1"/>
  <c r="BZ1620" i="1"/>
  <c r="BX1620" i="1"/>
  <c r="BZ1612" i="1"/>
  <c r="BX1612" i="1"/>
  <c r="BZ1604" i="1"/>
  <c r="BX1604" i="1"/>
  <c r="BZ1596" i="1"/>
  <c r="BX1596" i="1"/>
  <c r="BZ1588" i="1"/>
  <c r="BX1588" i="1"/>
  <c r="BZ1580" i="1"/>
  <c r="BX1580" i="1"/>
  <c r="BZ1572" i="1"/>
  <c r="BX1572" i="1"/>
  <c r="BZ1564" i="1"/>
  <c r="BX1564" i="1"/>
  <c r="BZ1556" i="1"/>
  <c r="BX1556" i="1"/>
  <c r="BZ1548" i="1"/>
  <c r="BX1548" i="1"/>
  <c r="BZ1540" i="1"/>
  <c r="BX1540" i="1"/>
  <c r="BZ1532" i="1"/>
  <c r="BX1532" i="1"/>
  <c r="BZ1524" i="1"/>
  <c r="BX1524" i="1"/>
  <c r="BZ1516" i="1"/>
  <c r="BX1516" i="1"/>
  <c r="BZ1508" i="1"/>
  <c r="BX1508" i="1"/>
  <c r="BZ1500" i="1"/>
  <c r="BX1500" i="1"/>
  <c r="BZ1492" i="1"/>
  <c r="BX1492" i="1"/>
  <c r="BZ1484" i="1"/>
  <c r="BX1484" i="1"/>
  <c r="BZ1476" i="1"/>
  <c r="BX1476" i="1"/>
  <c r="BZ1468" i="1"/>
  <c r="BX1468" i="1"/>
  <c r="BZ1460" i="1"/>
  <c r="BX1460" i="1"/>
  <c r="BZ1452" i="1"/>
  <c r="BX1452" i="1"/>
  <c r="BZ1444" i="1"/>
  <c r="BX1444" i="1"/>
  <c r="BZ1436" i="1"/>
  <c r="BX1436" i="1"/>
  <c r="BZ1428" i="1"/>
  <c r="BX1428" i="1"/>
  <c r="BZ1420" i="1"/>
  <c r="BX1420" i="1"/>
  <c r="BZ1412" i="1"/>
  <c r="BX1412" i="1"/>
  <c r="BZ1404" i="1"/>
  <c r="BX1404" i="1"/>
  <c r="BZ1396" i="1"/>
  <c r="BX1396" i="1"/>
  <c r="BZ1388" i="1"/>
  <c r="BX1388" i="1"/>
  <c r="BZ1380" i="1"/>
  <c r="BX1380" i="1"/>
  <c r="BZ1372" i="1"/>
  <c r="BX1372" i="1"/>
  <c r="BZ1364" i="1"/>
  <c r="BX1364" i="1"/>
  <c r="BZ1356" i="1"/>
  <c r="BX1356" i="1"/>
  <c r="BZ1348" i="1"/>
  <c r="BX1348" i="1"/>
  <c r="BZ1340" i="1"/>
  <c r="BX1340" i="1"/>
  <c r="BZ1332" i="1"/>
  <c r="BX1332" i="1"/>
  <c r="BZ1324" i="1"/>
  <c r="BX1324" i="1"/>
  <c r="BZ1316" i="1"/>
  <c r="BX1316" i="1"/>
  <c r="BZ1308" i="1"/>
  <c r="BX1308" i="1"/>
  <c r="BZ1300" i="1"/>
  <c r="BX1300" i="1"/>
  <c r="BZ1292" i="1"/>
  <c r="BX1292" i="1"/>
  <c r="BZ1284" i="1"/>
  <c r="BX1284" i="1"/>
  <c r="BZ1276" i="1"/>
  <c r="BX1276" i="1"/>
  <c r="BZ1268" i="1"/>
  <c r="BX1268" i="1"/>
  <c r="BZ1260" i="1"/>
  <c r="BX1260" i="1"/>
  <c r="BZ1252" i="1"/>
  <c r="BX1252" i="1"/>
  <c r="BZ1244" i="1"/>
  <c r="BX1244" i="1"/>
  <c r="BZ1236" i="1"/>
  <c r="BX1236" i="1"/>
  <c r="BZ1228" i="1"/>
  <c r="BX1228" i="1"/>
  <c r="BZ1220" i="1"/>
  <c r="BX1220" i="1"/>
  <c r="BZ1212" i="1"/>
  <c r="BX1212" i="1"/>
  <c r="BZ1204" i="1"/>
  <c r="BX1204" i="1"/>
  <c r="BZ1196" i="1"/>
  <c r="BX1196" i="1"/>
  <c r="BZ1188" i="1"/>
  <c r="BX1188" i="1"/>
  <c r="BZ1180" i="1"/>
  <c r="BX1180" i="1"/>
  <c r="BZ1172" i="1"/>
  <c r="BX1172" i="1"/>
  <c r="BZ1164" i="1"/>
  <c r="BX1164" i="1"/>
  <c r="BZ1156" i="1"/>
  <c r="BX1156" i="1"/>
  <c r="BZ1148" i="1"/>
  <c r="BX1148" i="1"/>
  <c r="BZ1140" i="1"/>
  <c r="BX1140" i="1"/>
  <c r="BZ1132" i="1"/>
  <c r="BX1132" i="1"/>
  <c r="BZ1124" i="1"/>
  <c r="BX1124" i="1"/>
  <c r="BZ1116" i="1"/>
  <c r="BX1116" i="1"/>
  <c r="BZ1108" i="1"/>
  <c r="BX1108" i="1"/>
  <c r="BZ1100" i="1"/>
  <c r="BX1100" i="1"/>
  <c r="BZ1092" i="1"/>
  <c r="BX1092" i="1"/>
  <c r="BZ1084" i="1"/>
  <c r="BX1084" i="1"/>
  <c r="BZ1076" i="1"/>
  <c r="BX1076" i="1"/>
  <c r="BZ1068" i="1"/>
  <c r="BX1068" i="1"/>
  <c r="BZ1060" i="1"/>
  <c r="BX1060" i="1"/>
  <c r="BZ1052" i="1"/>
  <c r="BX1052" i="1"/>
  <c r="BZ1044" i="1"/>
  <c r="BX1044" i="1"/>
  <c r="BZ1036" i="1"/>
  <c r="BX1036" i="1"/>
  <c r="BZ1028" i="1"/>
  <c r="BX1028" i="1"/>
  <c r="BZ1020" i="1"/>
  <c r="BX1020" i="1"/>
  <c r="BZ1012" i="1"/>
  <c r="BX1012" i="1"/>
  <c r="BZ1004" i="1"/>
  <c r="BX1004" i="1"/>
  <c r="BZ23" i="1"/>
  <c r="BX23" i="1"/>
  <c r="BZ1000" i="1"/>
  <c r="BX1000" i="1"/>
  <c r="BZ996" i="1"/>
  <c r="BX996" i="1"/>
  <c r="BZ992" i="1"/>
  <c r="BX992" i="1"/>
  <c r="BZ988" i="1"/>
  <c r="BX988" i="1"/>
  <c r="BZ984" i="1"/>
  <c r="BX984" i="1"/>
  <c r="BZ980" i="1"/>
  <c r="BX980" i="1"/>
  <c r="BZ976" i="1"/>
  <c r="BX976" i="1"/>
  <c r="BZ972" i="1"/>
  <c r="BX972" i="1"/>
  <c r="BZ968" i="1"/>
  <c r="BX968" i="1"/>
  <c r="BZ964" i="1"/>
  <c r="BX964" i="1"/>
  <c r="BZ960" i="1"/>
  <c r="BX960" i="1"/>
  <c r="BZ956" i="1"/>
  <c r="BX956" i="1"/>
  <c r="BZ952" i="1"/>
  <c r="BX952" i="1"/>
  <c r="BZ948" i="1"/>
  <c r="BX948" i="1"/>
  <c r="BZ944" i="1"/>
  <c r="BX944" i="1"/>
  <c r="BZ940" i="1"/>
  <c r="BX940" i="1"/>
  <c r="BZ936" i="1"/>
  <c r="BX936" i="1"/>
  <c r="BZ932" i="1"/>
  <c r="BX932" i="1"/>
  <c r="BZ928" i="1"/>
  <c r="BX928" i="1"/>
  <c r="BZ924" i="1"/>
  <c r="BX924" i="1"/>
  <c r="BZ920" i="1"/>
  <c r="BX920" i="1"/>
  <c r="BZ916" i="1"/>
  <c r="BX916" i="1"/>
  <c r="BZ912" i="1"/>
  <c r="BX912" i="1"/>
  <c r="BZ908" i="1"/>
  <c r="BX908" i="1"/>
  <c r="BZ904" i="1"/>
  <c r="BX904" i="1"/>
  <c r="BZ900" i="1"/>
  <c r="BX900" i="1"/>
  <c r="BZ896" i="1"/>
  <c r="BX896" i="1"/>
  <c r="BZ892" i="1"/>
  <c r="BX892" i="1"/>
  <c r="BZ888" i="1"/>
  <c r="BX888" i="1"/>
  <c r="BZ884" i="1"/>
  <c r="BX884" i="1"/>
  <c r="BZ880" i="1"/>
  <c r="BX880" i="1"/>
  <c r="BZ876" i="1"/>
  <c r="BX876" i="1"/>
  <c r="BZ872" i="1"/>
  <c r="BX872" i="1"/>
  <c r="BZ868" i="1"/>
  <c r="BX868" i="1"/>
  <c r="BZ864" i="1"/>
  <c r="BX864" i="1"/>
  <c r="BZ860" i="1"/>
  <c r="BX860" i="1"/>
  <c r="BZ856" i="1"/>
  <c r="BX856" i="1"/>
  <c r="BZ852" i="1"/>
  <c r="BX852" i="1"/>
  <c r="BZ848" i="1"/>
  <c r="BX848" i="1"/>
  <c r="BZ844" i="1"/>
  <c r="BX844" i="1"/>
  <c r="BZ840" i="1"/>
  <c r="BX840" i="1"/>
  <c r="BZ836" i="1"/>
  <c r="BX836" i="1"/>
  <c r="BZ832" i="1"/>
  <c r="BX832" i="1"/>
  <c r="BZ828" i="1"/>
  <c r="BX828" i="1"/>
  <c r="BZ824" i="1"/>
  <c r="BX824" i="1"/>
  <c r="BZ820" i="1"/>
  <c r="BX820" i="1"/>
  <c r="BZ816" i="1"/>
  <c r="BX816" i="1"/>
  <c r="BZ812" i="1"/>
  <c r="BX812" i="1"/>
  <c r="BZ808" i="1"/>
  <c r="BX808" i="1"/>
  <c r="BZ804" i="1"/>
  <c r="BX804" i="1"/>
  <c r="BZ800" i="1"/>
  <c r="BX800" i="1"/>
  <c r="BZ796" i="1"/>
  <c r="BX796" i="1"/>
  <c r="BZ792" i="1"/>
  <c r="BX792" i="1"/>
  <c r="BZ788" i="1"/>
  <c r="BX788" i="1"/>
  <c r="BZ784" i="1"/>
  <c r="BX784" i="1"/>
  <c r="BZ780" i="1"/>
  <c r="BX780" i="1"/>
  <c r="BZ776" i="1"/>
  <c r="BX776" i="1"/>
  <c r="BZ772" i="1"/>
  <c r="BX772" i="1"/>
  <c r="BZ768" i="1"/>
  <c r="BX768" i="1"/>
  <c r="BZ764" i="1"/>
  <c r="BX764" i="1"/>
  <c r="BZ760" i="1"/>
  <c r="BX760" i="1"/>
  <c r="BZ756" i="1"/>
  <c r="BX756" i="1"/>
  <c r="BZ752" i="1"/>
  <c r="BX752" i="1"/>
  <c r="BZ748" i="1"/>
  <c r="BX748" i="1"/>
  <c r="BZ744" i="1"/>
  <c r="BX744" i="1"/>
  <c r="BZ740" i="1"/>
  <c r="BX740" i="1"/>
  <c r="BZ736" i="1"/>
  <c r="BX736" i="1"/>
  <c r="BZ732" i="1"/>
  <c r="BX732" i="1"/>
  <c r="BZ728" i="1"/>
  <c r="BX728" i="1"/>
  <c r="BZ724" i="1"/>
  <c r="BX724" i="1"/>
  <c r="BZ720" i="1"/>
  <c r="BX720" i="1"/>
  <c r="BZ716" i="1"/>
  <c r="BX716" i="1"/>
  <c r="BZ712" i="1"/>
  <c r="BX712" i="1"/>
  <c r="BZ708" i="1"/>
  <c r="BX708" i="1"/>
  <c r="BZ704" i="1"/>
  <c r="BX704" i="1"/>
  <c r="BZ700" i="1"/>
  <c r="BX700" i="1"/>
  <c r="BZ696" i="1"/>
  <c r="BX696" i="1"/>
  <c r="BZ692" i="1"/>
  <c r="BX692" i="1"/>
  <c r="BZ688" i="1"/>
  <c r="BX688" i="1"/>
  <c r="BZ684" i="1"/>
  <c r="BX684" i="1"/>
  <c r="BZ680" i="1"/>
  <c r="BX680" i="1"/>
  <c r="BZ676" i="1"/>
  <c r="BX676" i="1"/>
  <c r="BZ672" i="1"/>
  <c r="BX672" i="1"/>
  <c r="BZ668" i="1"/>
  <c r="BX668" i="1"/>
  <c r="BZ664" i="1"/>
  <c r="BX664" i="1"/>
  <c r="BZ660" i="1"/>
  <c r="BX660" i="1"/>
  <c r="BZ656" i="1"/>
  <c r="BX656" i="1"/>
  <c r="BZ652" i="1"/>
  <c r="BX652" i="1"/>
  <c r="BZ648" i="1"/>
  <c r="BX648" i="1"/>
  <c r="BZ644" i="1"/>
  <c r="BX644" i="1"/>
  <c r="BZ640" i="1"/>
  <c r="BX640" i="1"/>
  <c r="BZ636" i="1"/>
  <c r="BX636" i="1"/>
  <c r="BZ632" i="1"/>
  <c r="BX632" i="1"/>
  <c r="BZ628" i="1"/>
  <c r="BX628" i="1"/>
  <c r="BZ624" i="1"/>
  <c r="BX624" i="1"/>
  <c r="BZ620" i="1"/>
  <c r="BX620" i="1"/>
  <c r="BZ616" i="1"/>
  <c r="BX616" i="1"/>
  <c r="BZ612" i="1"/>
  <c r="BX612" i="1"/>
  <c r="BZ608" i="1"/>
  <c r="BX608" i="1"/>
  <c r="BZ604" i="1"/>
  <c r="BX604" i="1"/>
  <c r="BZ600" i="1"/>
  <c r="BX600" i="1"/>
  <c r="BZ596" i="1"/>
  <c r="BX596" i="1"/>
  <c r="BZ592" i="1"/>
  <c r="BX592" i="1"/>
  <c r="BZ588" i="1"/>
  <c r="BX588" i="1"/>
  <c r="BZ584" i="1"/>
  <c r="BX584" i="1"/>
  <c r="BZ580" i="1"/>
  <c r="BX580" i="1"/>
  <c r="BZ576" i="1"/>
  <c r="BX576" i="1"/>
  <c r="BZ572" i="1"/>
  <c r="BX572" i="1"/>
  <c r="BZ568" i="1"/>
  <c r="BX568" i="1"/>
  <c r="BZ564" i="1"/>
  <c r="BX564" i="1"/>
  <c r="BZ560" i="1"/>
  <c r="BX560" i="1"/>
  <c r="BZ556" i="1"/>
  <c r="BX556" i="1"/>
  <c r="BZ552" i="1"/>
  <c r="BX552" i="1"/>
  <c r="BZ548" i="1"/>
  <c r="BX548" i="1"/>
  <c r="BZ544" i="1"/>
  <c r="BX544" i="1"/>
  <c r="BZ540" i="1"/>
  <c r="BX540" i="1"/>
  <c r="BZ536" i="1"/>
  <c r="BX536" i="1"/>
  <c r="BZ532" i="1"/>
  <c r="BX532" i="1"/>
  <c r="BZ528" i="1"/>
  <c r="BX528" i="1"/>
  <c r="BZ524" i="1"/>
  <c r="BX524" i="1"/>
  <c r="BZ520" i="1"/>
  <c r="BX520" i="1"/>
  <c r="BZ516" i="1"/>
  <c r="BX516" i="1"/>
  <c r="BZ512" i="1"/>
  <c r="BX512" i="1"/>
  <c r="BZ508" i="1"/>
  <c r="BX508" i="1"/>
  <c r="BZ504" i="1"/>
  <c r="BX504" i="1"/>
  <c r="BZ500" i="1"/>
  <c r="BX500" i="1"/>
  <c r="BZ496" i="1"/>
  <c r="BX496" i="1"/>
  <c r="BZ492" i="1"/>
  <c r="BX492" i="1"/>
  <c r="BZ488" i="1"/>
  <c r="BX488" i="1"/>
  <c r="BZ484" i="1"/>
  <c r="BX484" i="1"/>
  <c r="BZ480" i="1"/>
  <c r="BX480" i="1"/>
  <c r="BZ476" i="1"/>
  <c r="BX476" i="1"/>
  <c r="BZ472" i="1"/>
  <c r="BX472" i="1"/>
  <c r="BZ468" i="1"/>
  <c r="BX468" i="1"/>
  <c r="BZ464" i="1"/>
  <c r="BX464" i="1"/>
  <c r="BZ460" i="1"/>
  <c r="BX460" i="1"/>
  <c r="BZ456" i="1"/>
  <c r="BX456" i="1"/>
  <c r="BZ452" i="1"/>
  <c r="BX452" i="1"/>
  <c r="BZ448" i="1"/>
  <c r="BX448" i="1"/>
  <c r="BZ444" i="1"/>
  <c r="BX444" i="1"/>
  <c r="BZ440" i="1"/>
  <c r="BX440" i="1"/>
  <c r="BZ436" i="1"/>
  <c r="BX436" i="1"/>
  <c r="BZ432" i="1"/>
  <c r="BX432" i="1"/>
  <c r="BZ428" i="1"/>
  <c r="BX428" i="1"/>
  <c r="BZ424" i="1"/>
  <c r="BX424" i="1"/>
  <c r="BZ420" i="1"/>
  <c r="BX420" i="1"/>
  <c r="BZ416" i="1"/>
  <c r="BX416" i="1"/>
  <c r="BZ412" i="1"/>
  <c r="BX412" i="1"/>
  <c r="BZ408" i="1"/>
  <c r="BX408" i="1"/>
  <c r="BZ404" i="1"/>
  <c r="BX404" i="1"/>
  <c r="BZ400" i="1"/>
  <c r="BX400" i="1"/>
  <c r="BZ396" i="1"/>
  <c r="BX396" i="1"/>
  <c r="BZ392" i="1"/>
  <c r="BX392" i="1"/>
  <c r="BZ388" i="1"/>
  <c r="BX388" i="1"/>
  <c r="BZ384" i="1"/>
  <c r="BX384" i="1"/>
  <c r="BZ380" i="1"/>
  <c r="BX380" i="1"/>
  <c r="BZ376" i="1"/>
  <c r="BX376" i="1"/>
  <c r="BZ372" i="1"/>
  <c r="BX372" i="1"/>
  <c r="BZ368" i="1"/>
  <c r="BX368" i="1"/>
  <c r="BZ364" i="1"/>
  <c r="BX364" i="1"/>
  <c r="BZ360" i="1"/>
  <c r="BX360" i="1"/>
  <c r="BZ356" i="1"/>
  <c r="BX356" i="1"/>
  <c r="BZ352" i="1"/>
  <c r="BX352" i="1"/>
  <c r="BZ348" i="1"/>
  <c r="BX348" i="1"/>
  <c r="BZ344" i="1"/>
  <c r="BX344" i="1"/>
  <c r="BZ340" i="1"/>
  <c r="BX340" i="1"/>
  <c r="BZ336" i="1"/>
  <c r="BX336" i="1"/>
  <c r="BZ332" i="1"/>
  <c r="BX332" i="1"/>
  <c r="BZ328" i="1"/>
  <c r="BX328" i="1"/>
  <c r="BZ324" i="1"/>
  <c r="BX324" i="1"/>
  <c r="BZ320" i="1"/>
  <c r="BX320" i="1"/>
  <c r="BZ316" i="1"/>
  <c r="BX316" i="1"/>
  <c r="BZ312" i="1"/>
  <c r="BX312" i="1"/>
  <c r="BZ308" i="1"/>
  <c r="BX308" i="1"/>
  <c r="BZ304" i="1"/>
  <c r="BX304" i="1"/>
  <c r="BZ300" i="1"/>
  <c r="BX300" i="1"/>
  <c r="BZ296" i="1"/>
  <c r="BX296" i="1"/>
  <c r="BZ292" i="1"/>
  <c r="BX292" i="1"/>
  <c r="BZ288" i="1"/>
  <c r="BX288" i="1"/>
  <c r="BZ284" i="1"/>
  <c r="BX284" i="1"/>
  <c r="BZ280" i="1"/>
  <c r="BX280" i="1"/>
  <c r="BZ276" i="1"/>
  <c r="BX276" i="1"/>
  <c r="BZ272" i="1"/>
  <c r="BX272" i="1"/>
  <c r="BZ268" i="1"/>
  <c r="BX268" i="1"/>
  <c r="BZ264" i="1"/>
  <c r="BX264" i="1"/>
  <c r="BZ260" i="1"/>
  <c r="BX260" i="1"/>
  <c r="BZ256" i="1"/>
  <c r="BX256" i="1"/>
  <c r="BZ252" i="1"/>
  <c r="BX252" i="1"/>
  <c r="BZ248" i="1"/>
  <c r="BX248" i="1"/>
  <c r="BZ244" i="1"/>
  <c r="BX244" i="1"/>
  <c r="BZ240" i="1"/>
  <c r="BX240" i="1"/>
  <c r="BZ236" i="1"/>
  <c r="BX236" i="1"/>
  <c r="BZ232" i="1"/>
  <c r="BX232" i="1"/>
  <c r="BZ228" i="1"/>
  <c r="BX228" i="1"/>
  <c r="BZ224" i="1"/>
  <c r="BX224" i="1"/>
  <c r="BZ220" i="1"/>
  <c r="BX220" i="1"/>
  <c r="BZ216" i="1"/>
  <c r="BX216" i="1"/>
  <c r="BZ212" i="1"/>
  <c r="BX212" i="1"/>
  <c r="BZ208" i="1"/>
  <c r="BX208" i="1"/>
  <c r="BZ204" i="1"/>
  <c r="BX204" i="1"/>
  <c r="BZ200" i="1"/>
  <c r="BX200" i="1"/>
  <c r="BZ196" i="1"/>
  <c r="BX196" i="1"/>
  <c r="BZ192" i="1"/>
  <c r="BX192" i="1"/>
  <c r="BZ188" i="1"/>
  <c r="BX188" i="1"/>
  <c r="BZ184" i="1"/>
  <c r="BX184" i="1"/>
  <c r="BZ180" i="1"/>
  <c r="BX180" i="1"/>
  <c r="BZ176" i="1"/>
  <c r="BX176" i="1"/>
  <c r="BZ172" i="1"/>
  <c r="BX172" i="1"/>
  <c r="BZ168" i="1"/>
  <c r="BX168" i="1"/>
  <c r="BZ164" i="1"/>
  <c r="BX164" i="1"/>
  <c r="BZ160" i="1"/>
  <c r="BX160" i="1"/>
  <c r="BZ156" i="1"/>
  <c r="BX156" i="1"/>
  <c r="BZ152" i="1"/>
  <c r="BX152" i="1"/>
  <c r="BZ148" i="1"/>
  <c r="BX148" i="1"/>
  <c r="BZ144" i="1"/>
  <c r="BX144" i="1"/>
  <c r="BZ140" i="1"/>
  <c r="BX140" i="1"/>
  <c r="BZ136" i="1"/>
  <c r="BX136" i="1"/>
  <c r="BZ132" i="1"/>
  <c r="BX132" i="1"/>
  <c r="BZ128" i="1"/>
  <c r="BX128" i="1"/>
  <c r="BZ124" i="1"/>
  <c r="BX124" i="1"/>
  <c r="BZ120" i="1"/>
  <c r="BX120" i="1"/>
  <c r="BZ116" i="1"/>
  <c r="BX116" i="1"/>
  <c r="BZ112" i="1"/>
  <c r="BX112" i="1"/>
  <c r="BZ108" i="1"/>
  <c r="BX108" i="1"/>
  <c r="BZ104" i="1"/>
  <c r="BX104" i="1"/>
  <c r="BZ100" i="1"/>
  <c r="BX100" i="1"/>
  <c r="BZ96" i="1"/>
  <c r="BX96" i="1"/>
  <c r="BZ92" i="1"/>
  <c r="BX92" i="1"/>
  <c r="BZ88" i="1"/>
  <c r="BX88" i="1"/>
  <c r="BZ84" i="1"/>
  <c r="BX84" i="1"/>
  <c r="BZ80" i="1"/>
  <c r="BX80" i="1"/>
  <c r="BZ76" i="1"/>
  <c r="BX76" i="1"/>
  <c r="BZ72" i="1"/>
  <c r="BX72" i="1"/>
  <c r="BZ68" i="1"/>
  <c r="BX68" i="1"/>
  <c r="BZ64" i="1"/>
  <c r="BX64" i="1"/>
  <c r="BZ60" i="1"/>
  <c r="BX60" i="1"/>
  <c r="BZ56" i="1"/>
  <c r="BX56" i="1"/>
  <c r="BZ52" i="1"/>
  <c r="BX52" i="1"/>
  <c r="BZ48" i="1"/>
  <c r="BX48" i="1"/>
  <c r="BZ44" i="1"/>
  <c r="BX44" i="1"/>
  <c r="BZ40" i="1"/>
  <c r="BX40" i="1"/>
  <c r="BZ36" i="1"/>
  <c r="BX36" i="1"/>
  <c r="BZ32" i="1"/>
  <c r="BX32" i="1"/>
  <c r="CP23" i="1"/>
  <c r="BZ4" i="1"/>
  <c r="BZ3" i="1"/>
  <c r="BZ10" i="1"/>
  <c r="BZ2" i="1"/>
  <c r="AS2" i="1"/>
  <c r="AR2" i="1" s="1"/>
  <c r="BN11" i="1"/>
  <c r="BK62" i="1"/>
  <c r="CA62" i="1"/>
  <c r="AQ62" i="1" s="1"/>
  <c r="BK66" i="1"/>
  <c r="CA66" i="1"/>
  <c r="AQ66" i="1" s="1"/>
  <c r="BK110" i="1"/>
  <c r="CA110" i="1"/>
  <c r="AQ110" i="1" s="1"/>
  <c r="BK114" i="1"/>
  <c r="CA114" i="1"/>
  <c r="AQ114" i="1" s="1"/>
  <c r="BK150" i="1"/>
  <c r="CA150" i="1"/>
  <c r="AQ150" i="1" s="1"/>
  <c r="BK154" i="1"/>
  <c r="CA154" i="1"/>
  <c r="AQ154" i="1" s="1"/>
  <c r="BK190" i="1"/>
  <c r="CA190" i="1"/>
  <c r="AQ190" i="1" s="1"/>
  <c r="BK194" i="1"/>
  <c r="CA194" i="1"/>
  <c r="AQ194" i="1" s="1"/>
  <c r="BK230" i="1"/>
  <c r="CA230" i="1"/>
  <c r="AQ230" i="1" s="1"/>
  <c r="BK234" i="1"/>
  <c r="CA234" i="1"/>
  <c r="AQ234" i="1" s="1"/>
  <c r="BK246" i="1"/>
  <c r="CA246" i="1"/>
  <c r="AQ246" i="1" s="1"/>
  <c r="BK262" i="1"/>
  <c r="CA262" i="1"/>
  <c r="AQ262" i="1" s="1"/>
  <c r="BK266" i="1"/>
  <c r="CA266" i="1"/>
  <c r="AQ266" i="1" s="1"/>
  <c r="BK274" i="1"/>
  <c r="CA274" i="1"/>
  <c r="AQ274" i="1" s="1"/>
  <c r="BK390" i="1"/>
  <c r="CA390" i="1"/>
  <c r="AQ390" i="1" s="1"/>
  <c r="BK422" i="1"/>
  <c r="CA422" i="1"/>
  <c r="AQ422" i="1" s="1"/>
  <c r="BK430" i="1"/>
  <c r="CA430" i="1"/>
  <c r="AQ430" i="1" s="1"/>
  <c r="BK506" i="1"/>
  <c r="CA506" i="1"/>
  <c r="AQ506" i="1" s="1"/>
  <c r="BK510" i="1"/>
  <c r="CA510" i="1"/>
  <c r="AQ510" i="1" s="1"/>
  <c r="BK606" i="1"/>
  <c r="CA606" i="1"/>
  <c r="AQ606" i="1" s="1"/>
  <c r="BK634" i="1"/>
  <c r="CA634" i="1"/>
  <c r="AQ634" i="1" s="1"/>
  <c r="BK658" i="1"/>
  <c r="CA658" i="1"/>
  <c r="AQ658" i="1" s="1"/>
  <c r="BK694" i="1"/>
  <c r="CA694" i="1"/>
  <c r="AQ694" i="1" s="1"/>
  <c r="BK714" i="1"/>
  <c r="CA714" i="1"/>
  <c r="AQ714" i="1" s="1"/>
  <c r="BK758" i="1"/>
  <c r="CA758" i="1"/>
  <c r="AQ758" i="1" s="1"/>
  <c r="BK902" i="1"/>
  <c r="CA902" i="1"/>
  <c r="AQ902" i="1" s="1"/>
  <c r="BK906" i="1"/>
  <c r="CA906" i="1"/>
  <c r="AQ906" i="1" s="1"/>
  <c r="BK910" i="1"/>
  <c r="CA910" i="1"/>
  <c r="AQ910" i="1" s="1"/>
  <c r="BK974" i="1"/>
  <c r="CA974" i="1"/>
  <c r="AQ974" i="1" s="1"/>
  <c r="BK998" i="1"/>
  <c r="CA998" i="1"/>
  <c r="AQ998" i="1" s="1"/>
  <c r="BK1006" i="1"/>
  <c r="CA1006" i="1"/>
  <c r="AQ1006" i="1" s="1"/>
  <c r="BK1046" i="1"/>
  <c r="CA1046" i="1"/>
  <c r="AQ1046" i="1" s="1"/>
  <c r="BK1050" i="1"/>
  <c r="CA1050" i="1"/>
  <c r="AQ1050" i="1" s="1"/>
  <c r="BK1086" i="1"/>
  <c r="CA1086" i="1"/>
  <c r="AQ1086" i="1" s="1"/>
  <c r="BK1126" i="1"/>
  <c r="CA1126" i="1"/>
  <c r="AQ1126" i="1" s="1"/>
  <c r="BK1154" i="1"/>
  <c r="CA1154" i="1"/>
  <c r="AQ1154" i="1" s="1"/>
  <c r="BK1162" i="1"/>
  <c r="CA1162" i="1"/>
  <c r="AQ1162" i="1" s="1"/>
  <c r="BK1174" i="1"/>
  <c r="CA1174" i="1"/>
  <c r="AQ1174" i="1" s="1"/>
  <c r="BK1182" i="1"/>
  <c r="CA1182" i="1"/>
  <c r="AQ1182" i="1" s="1"/>
  <c r="BK1190" i="1"/>
  <c r="CA1190" i="1"/>
  <c r="AQ1190" i="1" s="1"/>
  <c r="BK1238" i="1"/>
  <c r="CA1238" i="1"/>
  <c r="AQ1238" i="1" s="1"/>
  <c r="BK1306" i="1"/>
  <c r="CA1306" i="1"/>
  <c r="AQ1306" i="1" s="1"/>
  <c r="BK1350" i="1"/>
  <c r="CA1350" i="1"/>
  <c r="AQ1350" i="1" s="1"/>
  <c r="BK1354" i="1"/>
  <c r="CA1354" i="1"/>
  <c r="AQ1354" i="1" s="1"/>
  <c r="BK1366" i="1"/>
  <c r="CA1366" i="1"/>
  <c r="AQ1366" i="1" s="1"/>
  <c r="BK1370" i="1"/>
  <c r="CA1370" i="1"/>
  <c r="AQ1370" i="1" s="1"/>
  <c r="BK1426" i="1"/>
  <c r="CA1426" i="1"/>
  <c r="AQ1426" i="1" s="1"/>
  <c r="BK1430" i="1"/>
  <c r="CA1430" i="1"/>
  <c r="AQ1430" i="1" s="1"/>
  <c r="BK1434" i="1"/>
  <c r="CA1434" i="1"/>
  <c r="AQ1434" i="1" s="1"/>
  <c r="BK1438" i="1"/>
  <c r="CA1438" i="1"/>
  <c r="AQ1438" i="1" s="1"/>
  <c r="BK1450" i="1"/>
  <c r="CA1450" i="1"/>
  <c r="AQ1450" i="1" s="1"/>
  <c r="BK1454" i="1"/>
  <c r="CA1454" i="1"/>
  <c r="AQ1454" i="1" s="1"/>
  <c r="BK1458" i="1"/>
  <c r="CA1458" i="1"/>
  <c r="AQ1458" i="1" s="1"/>
  <c r="BK1506" i="1"/>
  <c r="CA1506" i="1"/>
  <c r="AQ1506" i="1" s="1"/>
  <c r="BK1522" i="1"/>
  <c r="CA1522" i="1"/>
  <c r="AQ1522" i="1" s="1"/>
  <c r="BK1526" i="1"/>
  <c r="CA1526" i="1"/>
  <c r="AQ1526" i="1" s="1"/>
  <c r="BK1530" i="1"/>
  <c r="CA1530" i="1"/>
  <c r="AQ1530" i="1" s="1"/>
  <c r="BK1538" i="1"/>
  <c r="CA1538" i="1"/>
  <c r="AQ1538" i="1" s="1"/>
  <c r="BK1542" i="1"/>
  <c r="CA1542" i="1"/>
  <c r="AQ1542" i="1" s="1"/>
  <c r="BK1546" i="1"/>
  <c r="CA1546" i="1"/>
  <c r="AQ1546" i="1" s="1"/>
  <c r="BK1550" i="1"/>
  <c r="CA1550" i="1"/>
  <c r="AQ1550" i="1" s="1"/>
  <c r="BK1590" i="1"/>
  <c r="CA1590" i="1"/>
  <c r="AQ1590" i="1" s="1"/>
  <c r="BK1594" i="1"/>
  <c r="CA1594" i="1"/>
  <c r="AQ1594" i="1" s="1"/>
  <c r="BK1602" i="1"/>
  <c r="CA1602" i="1"/>
  <c r="AQ1602" i="1" s="1"/>
  <c r="BK1654" i="1"/>
  <c r="CA1654" i="1"/>
  <c r="AQ1654" i="1" s="1"/>
  <c r="BK1658" i="1"/>
  <c r="CA1658" i="1"/>
  <c r="AQ1658" i="1" s="1"/>
  <c r="BK1674" i="1"/>
  <c r="CA1674" i="1"/>
  <c r="AQ1674" i="1" s="1"/>
  <c r="BK1682" i="1"/>
  <c r="CA1682" i="1"/>
  <c r="AQ1682" i="1" s="1"/>
  <c r="BK1698" i="1"/>
  <c r="CA1698" i="1"/>
  <c r="AQ1698" i="1" s="1"/>
  <c r="BK1710" i="1"/>
  <c r="CA1710" i="1"/>
  <c r="AQ1710" i="1" s="1"/>
  <c r="BK1722" i="1"/>
  <c r="CA1722" i="1"/>
  <c r="AQ1722" i="1" s="1"/>
  <c r="BK1770" i="1"/>
  <c r="CA1770" i="1"/>
  <c r="AQ1770" i="1" s="1"/>
  <c r="BK1774" i="1"/>
  <c r="CA1774" i="1"/>
  <c r="AQ1774" i="1" s="1"/>
  <c r="BK1834" i="1"/>
  <c r="CA1834" i="1"/>
  <c r="AQ1834" i="1" s="1"/>
  <c r="BK1838" i="1"/>
  <c r="CA1838" i="1"/>
  <c r="AQ1838" i="1" s="1"/>
  <c r="BK1846" i="1"/>
  <c r="CA1846" i="1"/>
  <c r="AQ1846" i="1" s="1"/>
  <c r="BK1906" i="1"/>
  <c r="CA1906" i="1"/>
  <c r="AQ1906" i="1" s="1"/>
  <c r="BK1910" i="1"/>
  <c r="CA1910" i="1"/>
  <c r="AQ1910" i="1" s="1"/>
  <c r="BK1990" i="1"/>
  <c r="CA1990" i="1"/>
  <c r="AQ1990" i="1" s="1"/>
  <c r="BK2006" i="1"/>
  <c r="CA2006" i="1"/>
  <c r="AQ2006" i="1" s="1"/>
  <c r="BK2030" i="1"/>
  <c r="CA2030" i="1"/>
  <c r="AQ2030" i="1" s="1"/>
  <c r="BK28" i="1"/>
  <c r="CA28" i="1"/>
  <c r="AQ28" i="1" s="1"/>
  <c r="BK32" i="1"/>
  <c r="CA32" i="1"/>
  <c r="AQ32" i="1" s="1"/>
  <c r="BK44" i="1"/>
  <c r="CA44" i="1"/>
  <c r="AQ44" i="1" s="1"/>
  <c r="BK48" i="1"/>
  <c r="CA48" i="1"/>
  <c r="AQ48" i="1" s="1"/>
  <c r="BK68" i="1"/>
  <c r="CA68" i="1"/>
  <c r="AQ68" i="1" s="1"/>
  <c r="BK80" i="1"/>
  <c r="CA80" i="1"/>
  <c r="AQ80" i="1" s="1"/>
  <c r="BK88" i="1"/>
  <c r="CA88" i="1"/>
  <c r="AQ88" i="1" s="1"/>
  <c r="BK120" i="1"/>
  <c r="CA120" i="1"/>
  <c r="AQ120" i="1" s="1"/>
  <c r="BK140" i="1"/>
  <c r="CA140" i="1"/>
  <c r="AQ140" i="1" s="1"/>
  <c r="BK152" i="1"/>
  <c r="CA152" i="1"/>
  <c r="AQ152" i="1" s="1"/>
  <c r="BK156" i="1"/>
  <c r="CA156" i="1"/>
  <c r="AQ156" i="1" s="1"/>
  <c r="BK160" i="1"/>
  <c r="CA160" i="1"/>
  <c r="AQ160" i="1" s="1"/>
  <c r="BK176" i="1"/>
  <c r="CA176" i="1"/>
  <c r="AQ176" i="1" s="1"/>
  <c r="BK180" i="1"/>
  <c r="CA180" i="1"/>
  <c r="AQ180" i="1" s="1"/>
  <c r="BK184" i="1"/>
  <c r="CA184" i="1"/>
  <c r="AQ184" i="1" s="1"/>
  <c r="BK188" i="1"/>
  <c r="CA188" i="1"/>
  <c r="AQ188" i="1" s="1"/>
  <c r="BK196" i="1"/>
  <c r="CA196" i="1"/>
  <c r="AQ196" i="1" s="1"/>
  <c r="BK204" i="1"/>
  <c r="CA204" i="1"/>
  <c r="AQ204" i="1" s="1"/>
  <c r="BK208" i="1"/>
  <c r="CA208" i="1"/>
  <c r="AQ208" i="1" s="1"/>
  <c r="BK220" i="1"/>
  <c r="CA220" i="1"/>
  <c r="AQ220" i="1" s="1"/>
  <c r="BK224" i="1"/>
  <c r="CA224" i="1"/>
  <c r="AQ224" i="1" s="1"/>
  <c r="BK232" i="1"/>
  <c r="CA232" i="1"/>
  <c r="AQ232" i="1" s="1"/>
  <c r="BK244" i="1"/>
  <c r="CA244" i="1"/>
  <c r="AQ244" i="1" s="1"/>
  <c r="BK256" i="1"/>
  <c r="CA256" i="1"/>
  <c r="AQ256" i="1" s="1"/>
  <c r="BK260" i="1"/>
  <c r="CA260" i="1"/>
  <c r="AQ260" i="1" s="1"/>
  <c r="BK268" i="1"/>
  <c r="CA268" i="1"/>
  <c r="AQ268" i="1" s="1"/>
  <c r="BK272" i="1"/>
  <c r="CA272" i="1"/>
  <c r="AQ272" i="1" s="1"/>
  <c r="BK288" i="1"/>
  <c r="CA288" i="1"/>
  <c r="AQ288" i="1" s="1"/>
  <c r="BK300" i="1"/>
  <c r="CA300" i="1"/>
  <c r="AQ300" i="1" s="1"/>
  <c r="BK304" i="1"/>
  <c r="CA304" i="1"/>
  <c r="AQ304" i="1" s="1"/>
  <c r="BK312" i="1"/>
  <c r="CA312" i="1"/>
  <c r="AQ312" i="1" s="1"/>
  <c r="BK316" i="1"/>
  <c r="CA316" i="1"/>
  <c r="AQ316" i="1" s="1"/>
  <c r="BK320" i="1"/>
  <c r="CA320" i="1"/>
  <c r="AQ320" i="1" s="1"/>
  <c r="BK19" i="1"/>
  <c r="CA19" i="1"/>
  <c r="AQ19" i="1" s="1"/>
  <c r="BK23" i="1"/>
  <c r="CA23" i="1"/>
  <c r="AQ23" i="1" s="1"/>
  <c r="BK27" i="1"/>
  <c r="CA27" i="1"/>
  <c r="AQ27" i="1" s="1"/>
  <c r="BK31" i="1"/>
  <c r="CA31" i="1"/>
  <c r="AQ31" i="1" s="1"/>
  <c r="BK35" i="1"/>
  <c r="CA35" i="1"/>
  <c r="AQ35" i="1" s="1"/>
  <c r="BK39" i="1"/>
  <c r="CA39" i="1"/>
  <c r="AQ39" i="1" s="1"/>
  <c r="BK43" i="1"/>
  <c r="CA43" i="1"/>
  <c r="AQ43" i="1" s="1"/>
  <c r="BK47" i="1"/>
  <c r="CA47" i="1"/>
  <c r="AQ47" i="1" s="1"/>
  <c r="BK51" i="1"/>
  <c r="CA51" i="1"/>
  <c r="AQ51" i="1" s="1"/>
  <c r="BK55" i="1"/>
  <c r="CA55" i="1"/>
  <c r="AQ55" i="1" s="1"/>
  <c r="BK59" i="1"/>
  <c r="CA59" i="1"/>
  <c r="AQ59" i="1" s="1"/>
  <c r="BK63" i="1"/>
  <c r="CA63" i="1"/>
  <c r="AQ63" i="1" s="1"/>
  <c r="BK67" i="1"/>
  <c r="CA67" i="1"/>
  <c r="AQ67" i="1" s="1"/>
  <c r="BK71" i="1"/>
  <c r="CA71" i="1"/>
  <c r="AQ71" i="1" s="1"/>
  <c r="BK75" i="1"/>
  <c r="CA75" i="1"/>
  <c r="AQ75" i="1" s="1"/>
  <c r="BK79" i="1"/>
  <c r="CA79" i="1"/>
  <c r="AQ79" i="1" s="1"/>
  <c r="BK83" i="1"/>
  <c r="CA83" i="1"/>
  <c r="AQ83" i="1" s="1"/>
  <c r="BK87" i="1"/>
  <c r="CA87" i="1"/>
  <c r="AQ87" i="1" s="1"/>
  <c r="BK91" i="1"/>
  <c r="CA91" i="1"/>
  <c r="AQ91" i="1" s="1"/>
  <c r="BK95" i="1"/>
  <c r="CA95" i="1"/>
  <c r="AQ95" i="1" s="1"/>
  <c r="BK99" i="1"/>
  <c r="CA99" i="1"/>
  <c r="AQ99" i="1" s="1"/>
  <c r="BK103" i="1"/>
  <c r="CA103" i="1"/>
  <c r="AQ103" i="1" s="1"/>
  <c r="BK107" i="1"/>
  <c r="CA107" i="1"/>
  <c r="AQ107" i="1" s="1"/>
  <c r="BK111" i="1"/>
  <c r="CA111" i="1"/>
  <c r="AQ111" i="1" s="1"/>
  <c r="BK115" i="1"/>
  <c r="CA115" i="1"/>
  <c r="AQ115" i="1" s="1"/>
  <c r="BK119" i="1"/>
  <c r="CA119" i="1"/>
  <c r="AQ119" i="1" s="1"/>
  <c r="BK123" i="1"/>
  <c r="CA123" i="1"/>
  <c r="AQ123" i="1" s="1"/>
  <c r="BK127" i="1"/>
  <c r="CA127" i="1"/>
  <c r="AQ127" i="1" s="1"/>
  <c r="BK131" i="1"/>
  <c r="CA131" i="1"/>
  <c r="AQ131" i="1" s="1"/>
  <c r="BK135" i="1"/>
  <c r="CA135" i="1"/>
  <c r="AQ135" i="1" s="1"/>
  <c r="BK139" i="1"/>
  <c r="CA139" i="1"/>
  <c r="AQ139" i="1" s="1"/>
  <c r="BK143" i="1"/>
  <c r="CA143" i="1"/>
  <c r="AQ143" i="1" s="1"/>
  <c r="BK147" i="1"/>
  <c r="CA147" i="1"/>
  <c r="AQ147" i="1" s="1"/>
  <c r="BK151" i="1"/>
  <c r="CA151" i="1"/>
  <c r="AQ151" i="1" s="1"/>
  <c r="BK155" i="1"/>
  <c r="CA155" i="1"/>
  <c r="AQ155" i="1" s="1"/>
  <c r="BK159" i="1"/>
  <c r="CA159" i="1"/>
  <c r="AQ159" i="1" s="1"/>
  <c r="BK163" i="1"/>
  <c r="CA163" i="1"/>
  <c r="AQ163" i="1" s="1"/>
  <c r="BK167" i="1"/>
  <c r="CA167" i="1"/>
  <c r="AQ167" i="1" s="1"/>
  <c r="BK171" i="1"/>
  <c r="CA171" i="1"/>
  <c r="AQ171" i="1" s="1"/>
  <c r="BK175" i="1"/>
  <c r="CA175" i="1"/>
  <c r="AQ175" i="1" s="1"/>
  <c r="BK179" i="1"/>
  <c r="CA179" i="1"/>
  <c r="AQ179" i="1" s="1"/>
  <c r="BK183" i="1"/>
  <c r="CA183" i="1"/>
  <c r="AQ183" i="1" s="1"/>
  <c r="BK187" i="1"/>
  <c r="CA187" i="1"/>
  <c r="AQ187" i="1" s="1"/>
  <c r="BK191" i="1"/>
  <c r="CA191" i="1"/>
  <c r="AQ191" i="1" s="1"/>
  <c r="BK195" i="1"/>
  <c r="CA195" i="1"/>
  <c r="AQ195" i="1" s="1"/>
  <c r="BK199" i="1"/>
  <c r="CA199" i="1"/>
  <c r="AQ199" i="1" s="1"/>
  <c r="BK203" i="1"/>
  <c r="CA203" i="1"/>
  <c r="AQ203" i="1" s="1"/>
  <c r="BK207" i="1"/>
  <c r="CA207" i="1"/>
  <c r="AQ207" i="1" s="1"/>
  <c r="BK211" i="1"/>
  <c r="CA211" i="1"/>
  <c r="AQ211" i="1" s="1"/>
  <c r="BK215" i="1"/>
  <c r="CA215" i="1"/>
  <c r="AQ215" i="1" s="1"/>
  <c r="BK219" i="1"/>
  <c r="CA219" i="1"/>
  <c r="AQ219" i="1" s="1"/>
  <c r="BK223" i="1"/>
  <c r="CA223" i="1"/>
  <c r="AQ223" i="1" s="1"/>
  <c r="BK227" i="1"/>
  <c r="CA227" i="1"/>
  <c r="AQ227" i="1" s="1"/>
  <c r="BK231" i="1"/>
  <c r="CA231" i="1"/>
  <c r="AQ231" i="1" s="1"/>
  <c r="BK235" i="1"/>
  <c r="CA235" i="1"/>
  <c r="AQ235" i="1" s="1"/>
  <c r="BK239" i="1"/>
  <c r="CA239" i="1"/>
  <c r="AQ239" i="1" s="1"/>
  <c r="BK243" i="1"/>
  <c r="CA243" i="1"/>
  <c r="AQ243" i="1" s="1"/>
  <c r="BK247" i="1"/>
  <c r="CA247" i="1"/>
  <c r="AQ247" i="1" s="1"/>
  <c r="BK251" i="1"/>
  <c r="CA251" i="1"/>
  <c r="AQ251" i="1" s="1"/>
  <c r="BK255" i="1"/>
  <c r="CA255" i="1"/>
  <c r="AQ255" i="1" s="1"/>
  <c r="BK259" i="1"/>
  <c r="CA259" i="1"/>
  <c r="AQ259" i="1" s="1"/>
  <c r="BK263" i="1"/>
  <c r="CA263" i="1"/>
  <c r="AQ263" i="1" s="1"/>
  <c r="BK267" i="1"/>
  <c r="CA267" i="1"/>
  <c r="AQ267" i="1" s="1"/>
  <c r="BK271" i="1"/>
  <c r="CA271" i="1"/>
  <c r="AQ271" i="1" s="1"/>
  <c r="BK275" i="1"/>
  <c r="CA275" i="1"/>
  <c r="AQ275" i="1" s="1"/>
  <c r="BK279" i="1"/>
  <c r="CA279" i="1"/>
  <c r="AQ279" i="1" s="1"/>
  <c r="BK283" i="1"/>
  <c r="CA283" i="1"/>
  <c r="AQ283" i="1" s="1"/>
  <c r="BK287" i="1"/>
  <c r="CA287" i="1"/>
  <c r="AQ287" i="1" s="1"/>
  <c r="BK291" i="1"/>
  <c r="CA291" i="1"/>
  <c r="AQ291" i="1" s="1"/>
  <c r="BK295" i="1"/>
  <c r="CA295" i="1"/>
  <c r="AQ295" i="1" s="1"/>
  <c r="BK299" i="1"/>
  <c r="CA299" i="1"/>
  <c r="AQ299" i="1" s="1"/>
  <c r="BK303" i="1"/>
  <c r="CA303" i="1"/>
  <c r="AQ303" i="1" s="1"/>
  <c r="BK307" i="1"/>
  <c r="CA307" i="1"/>
  <c r="AQ307" i="1" s="1"/>
  <c r="BK311" i="1"/>
  <c r="CA311" i="1"/>
  <c r="AQ311" i="1" s="1"/>
  <c r="BK315" i="1"/>
  <c r="CA315" i="1"/>
  <c r="AQ315" i="1" s="1"/>
  <c r="BK319" i="1"/>
  <c r="CA319" i="1"/>
  <c r="AQ319" i="1" s="1"/>
  <c r="BK323" i="1"/>
  <c r="CA323" i="1"/>
  <c r="AQ323" i="1" s="1"/>
  <c r="BK327" i="1"/>
  <c r="CA327" i="1"/>
  <c r="AQ327" i="1" s="1"/>
  <c r="BK331" i="1"/>
  <c r="CA331" i="1"/>
  <c r="AQ331" i="1" s="1"/>
  <c r="BK335" i="1"/>
  <c r="CA335" i="1"/>
  <c r="AQ335" i="1" s="1"/>
  <c r="BK339" i="1"/>
  <c r="CA339" i="1"/>
  <c r="AQ339" i="1" s="1"/>
  <c r="BK343" i="1"/>
  <c r="CA343" i="1"/>
  <c r="AQ343" i="1" s="1"/>
  <c r="BK347" i="1"/>
  <c r="CA347" i="1"/>
  <c r="AQ347" i="1" s="1"/>
  <c r="BK351" i="1"/>
  <c r="CA351" i="1"/>
  <c r="AQ351" i="1" s="1"/>
  <c r="BK355" i="1"/>
  <c r="CA355" i="1"/>
  <c r="AQ355" i="1" s="1"/>
  <c r="BK359" i="1"/>
  <c r="CA359" i="1"/>
  <c r="AQ359" i="1" s="1"/>
  <c r="BK363" i="1"/>
  <c r="CA363" i="1"/>
  <c r="AQ363" i="1" s="1"/>
  <c r="BK367" i="1"/>
  <c r="CA367" i="1"/>
  <c r="AQ367" i="1" s="1"/>
  <c r="BK371" i="1"/>
  <c r="CA371" i="1"/>
  <c r="AQ371" i="1" s="1"/>
  <c r="BK375" i="1"/>
  <c r="CA375" i="1"/>
  <c r="AQ375" i="1" s="1"/>
  <c r="BK379" i="1"/>
  <c r="CA379" i="1"/>
  <c r="AQ379" i="1" s="1"/>
  <c r="BK383" i="1"/>
  <c r="CA383" i="1"/>
  <c r="AQ383" i="1" s="1"/>
  <c r="BK387" i="1"/>
  <c r="CA387" i="1"/>
  <c r="AQ387" i="1" s="1"/>
  <c r="BK391" i="1"/>
  <c r="CA391" i="1"/>
  <c r="AQ391" i="1" s="1"/>
  <c r="BK395" i="1"/>
  <c r="CA395" i="1"/>
  <c r="AQ395" i="1" s="1"/>
  <c r="BK399" i="1"/>
  <c r="CA399" i="1"/>
  <c r="AQ399" i="1" s="1"/>
  <c r="BK403" i="1"/>
  <c r="CA403" i="1"/>
  <c r="AQ403" i="1" s="1"/>
  <c r="BK407" i="1"/>
  <c r="CA407" i="1"/>
  <c r="AQ407" i="1" s="1"/>
  <c r="BK411" i="1"/>
  <c r="CA411" i="1"/>
  <c r="AQ411" i="1" s="1"/>
  <c r="BK415" i="1"/>
  <c r="CA415" i="1"/>
  <c r="AQ415" i="1" s="1"/>
  <c r="BK419" i="1"/>
  <c r="CA419" i="1"/>
  <c r="AQ419" i="1" s="1"/>
  <c r="BK423" i="1"/>
  <c r="CA423" i="1"/>
  <c r="AQ423" i="1" s="1"/>
  <c r="BK427" i="1"/>
  <c r="CA427" i="1"/>
  <c r="AQ427" i="1" s="1"/>
  <c r="BK431" i="1"/>
  <c r="CA431" i="1"/>
  <c r="AQ431" i="1" s="1"/>
  <c r="BK435" i="1"/>
  <c r="CA435" i="1"/>
  <c r="AQ435" i="1" s="1"/>
  <c r="BK439" i="1"/>
  <c r="CA439" i="1"/>
  <c r="AQ439" i="1" s="1"/>
  <c r="BK443" i="1"/>
  <c r="CA443" i="1"/>
  <c r="AQ443" i="1" s="1"/>
  <c r="BK447" i="1"/>
  <c r="CA447" i="1"/>
  <c r="AQ447" i="1" s="1"/>
  <c r="BK451" i="1"/>
  <c r="CA451" i="1"/>
  <c r="AQ451" i="1" s="1"/>
  <c r="BK455" i="1"/>
  <c r="CA455" i="1"/>
  <c r="AQ455" i="1" s="1"/>
  <c r="BK459" i="1"/>
  <c r="CA459" i="1"/>
  <c r="AQ459" i="1" s="1"/>
  <c r="BK463" i="1"/>
  <c r="CA463" i="1"/>
  <c r="AQ463" i="1" s="1"/>
  <c r="BK467" i="1"/>
  <c r="CA467" i="1"/>
  <c r="AQ467" i="1" s="1"/>
  <c r="BK471" i="1"/>
  <c r="CA471" i="1"/>
  <c r="AQ471" i="1" s="1"/>
  <c r="BK475" i="1"/>
  <c r="CA475" i="1"/>
  <c r="AQ475" i="1" s="1"/>
  <c r="BK479" i="1"/>
  <c r="CA479" i="1"/>
  <c r="AQ479" i="1" s="1"/>
  <c r="BK483" i="1"/>
  <c r="CA483" i="1"/>
  <c r="AQ483" i="1" s="1"/>
  <c r="BK487" i="1"/>
  <c r="CA487" i="1"/>
  <c r="AQ487" i="1" s="1"/>
  <c r="BK491" i="1"/>
  <c r="CA491" i="1"/>
  <c r="AQ491" i="1" s="1"/>
  <c r="BK495" i="1"/>
  <c r="CA495" i="1"/>
  <c r="AQ495" i="1" s="1"/>
  <c r="BK499" i="1"/>
  <c r="CA499" i="1"/>
  <c r="AQ499" i="1" s="1"/>
  <c r="BK503" i="1"/>
  <c r="CA503" i="1"/>
  <c r="AQ503" i="1" s="1"/>
  <c r="BK507" i="1"/>
  <c r="CA507" i="1"/>
  <c r="AQ507" i="1" s="1"/>
  <c r="BK511" i="1"/>
  <c r="CA511" i="1"/>
  <c r="AQ511" i="1" s="1"/>
  <c r="BK515" i="1"/>
  <c r="CA515" i="1"/>
  <c r="AQ515" i="1" s="1"/>
  <c r="BK519" i="1"/>
  <c r="CA519" i="1"/>
  <c r="AQ519" i="1" s="1"/>
  <c r="BK523" i="1"/>
  <c r="CA523" i="1"/>
  <c r="AQ523" i="1" s="1"/>
  <c r="BK527" i="1"/>
  <c r="CA527" i="1"/>
  <c r="AQ527" i="1" s="1"/>
  <c r="BK531" i="1"/>
  <c r="CA531" i="1"/>
  <c r="AQ531" i="1" s="1"/>
  <c r="BK535" i="1"/>
  <c r="CA535" i="1"/>
  <c r="AQ535" i="1" s="1"/>
  <c r="BK539" i="1"/>
  <c r="CA539" i="1"/>
  <c r="AQ539" i="1" s="1"/>
  <c r="BK543" i="1"/>
  <c r="CA543" i="1"/>
  <c r="AQ543" i="1" s="1"/>
  <c r="BK547" i="1"/>
  <c r="CA547" i="1"/>
  <c r="AQ547" i="1" s="1"/>
  <c r="BK551" i="1"/>
  <c r="CA551" i="1"/>
  <c r="AQ551" i="1" s="1"/>
  <c r="BK555" i="1"/>
  <c r="CA555" i="1"/>
  <c r="AQ555" i="1" s="1"/>
  <c r="BK559" i="1"/>
  <c r="CA559" i="1"/>
  <c r="AQ559" i="1" s="1"/>
  <c r="BK563" i="1"/>
  <c r="CA563" i="1"/>
  <c r="AQ563" i="1" s="1"/>
  <c r="BK567" i="1"/>
  <c r="CA567" i="1"/>
  <c r="AQ567" i="1" s="1"/>
  <c r="BK571" i="1"/>
  <c r="CA571" i="1"/>
  <c r="AQ571" i="1" s="1"/>
  <c r="BK575" i="1"/>
  <c r="CA575" i="1"/>
  <c r="AQ575" i="1" s="1"/>
  <c r="BK579" i="1"/>
  <c r="CA579" i="1"/>
  <c r="AQ579" i="1" s="1"/>
  <c r="BK583" i="1"/>
  <c r="CA583" i="1"/>
  <c r="AQ583" i="1" s="1"/>
  <c r="BK587" i="1"/>
  <c r="CA587" i="1"/>
  <c r="AQ587" i="1" s="1"/>
  <c r="BK591" i="1"/>
  <c r="CA591" i="1"/>
  <c r="AQ591" i="1" s="1"/>
  <c r="BK595" i="1"/>
  <c r="CA595" i="1"/>
  <c r="AQ595" i="1" s="1"/>
  <c r="BK599" i="1"/>
  <c r="CA599" i="1"/>
  <c r="AQ599" i="1" s="1"/>
  <c r="BK603" i="1"/>
  <c r="CA603" i="1"/>
  <c r="AQ603" i="1" s="1"/>
  <c r="BK607" i="1"/>
  <c r="CA607" i="1"/>
  <c r="AQ607" i="1" s="1"/>
  <c r="BK611" i="1"/>
  <c r="CA611" i="1"/>
  <c r="AQ611" i="1" s="1"/>
  <c r="BK615" i="1"/>
  <c r="CA615" i="1"/>
  <c r="AQ615" i="1" s="1"/>
  <c r="BK619" i="1"/>
  <c r="CA619" i="1"/>
  <c r="AQ619" i="1" s="1"/>
  <c r="BK623" i="1"/>
  <c r="CA623" i="1"/>
  <c r="AQ623" i="1" s="1"/>
  <c r="BK627" i="1"/>
  <c r="CA627" i="1"/>
  <c r="AQ627" i="1" s="1"/>
  <c r="BK631" i="1"/>
  <c r="CA631" i="1"/>
  <c r="AQ631" i="1" s="1"/>
  <c r="BK635" i="1"/>
  <c r="CA635" i="1"/>
  <c r="AQ635" i="1" s="1"/>
  <c r="BK639" i="1"/>
  <c r="CA639" i="1"/>
  <c r="AQ639" i="1" s="1"/>
  <c r="BK643" i="1"/>
  <c r="CA643" i="1"/>
  <c r="AQ643" i="1" s="1"/>
  <c r="BK647" i="1"/>
  <c r="CA647" i="1"/>
  <c r="AQ647" i="1" s="1"/>
  <c r="BK651" i="1"/>
  <c r="CA651" i="1"/>
  <c r="AQ651" i="1" s="1"/>
  <c r="BK655" i="1"/>
  <c r="CA655" i="1"/>
  <c r="AQ655" i="1" s="1"/>
  <c r="BK659" i="1"/>
  <c r="CA659" i="1"/>
  <c r="AQ659" i="1" s="1"/>
  <c r="BK663" i="1"/>
  <c r="CA663" i="1"/>
  <c r="AQ663" i="1" s="1"/>
  <c r="BK667" i="1"/>
  <c r="CA667" i="1"/>
  <c r="AQ667" i="1" s="1"/>
  <c r="BK671" i="1"/>
  <c r="CA671" i="1"/>
  <c r="AQ671" i="1" s="1"/>
  <c r="BK675" i="1"/>
  <c r="CA675" i="1"/>
  <c r="AQ675" i="1" s="1"/>
  <c r="BK679" i="1"/>
  <c r="CA679" i="1"/>
  <c r="AQ679" i="1" s="1"/>
  <c r="BK683" i="1"/>
  <c r="CA683" i="1"/>
  <c r="AQ683" i="1" s="1"/>
  <c r="BK687" i="1"/>
  <c r="CA687" i="1"/>
  <c r="AQ687" i="1" s="1"/>
  <c r="BK691" i="1"/>
  <c r="CA691" i="1"/>
  <c r="AQ691" i="1" s="1"/>
  <c r="BK695" i="1"/>
  <c r="CA695" i="1"/>
  <c r="AQ695" i="1" s="1"/>
  <c r="BK699" i="1"/>
  <c r="CA699" i="1"/>
  <c r="AQ699" i="1" s="1"/>
  <c r="BK703" i="1"/>
  <c r="CA703" i="1"/>
  <c r="AQ703" i="1" s="1"/>
  <c r="BK707" i="1"/>
  <c r="CA707" i="1"/>
  <c r="AQ707" i="1" s="1"/>
  <c r="BK711" i="1"/>
  <c r="CA711" i="1"/>
  <c r="AQ711" i="1" s="1"/>
  <c r="BK715" i="1"/>
  <c r="CA715" i="1"/>
  <c r="AQ715" i="1" s="1"/>
  <c r="BK719" i="1"/>
  <c r="CA719" i="1"/>
  <c r="AQ719" i="1" s="1"/>
  <c r="BK723" i="1"/>
  <c r="CA723" i="1"/>
  <c r="AQ723" i="1" s="1"/>
  <c r="BK727" i="1"/>
  <c r="CA727" i="1"/>
  <c r="AQ727" i="1" s="1"/>
  <c r="BK731" i="1"/>
  <c r="CA731" i="1"/>
  <c r="AQ731" i="1" s="1"/>
  <c r="BK735" i="1"/>
  <c r="CA735" i="1"/>
  <c r="AQ735" i="1" s="1"/>
  <c r="BK739" i="1"/>
  <c r="CA739" i="1"/>
  <c r="AQ739" i="1" s="1"/>
  <c r="BK743" i="1"/>
  <c r="CA743" i="1"/>
  <c r="AQ743" i="1" s="1"/>
  <c r="BK747" i="1"/>
  <c r="CA747" i="1"/>
  <c r="AQ747" i="1" s="1"/>
  <c r="BK751" i="1"/>
  <c r="CA751" i="1"/>
  <c r="AQ751" i="1" s="1"/>
  <c r="BK755" i="1"/>
  <c r="CA755" i="1"/>
  <c r="AQ755" i="1" s="1"/>
  <c r="BK759" i="1"/>
  <c r="CA759" i="1"/>
  <c r="AQ759" i="1" s="1"/>
  <c r="BK763" i="1"/>
  <c r="CA763" i="1"/>
  <c r="AQ763" i="1" s="1"/>
  <c r="BK767" i="1"/>
  <c r="CA767" i="1"/>
  <c r="AQ767" i="1" s="1"/>
  <c r="BK771" i="1"/>
  <c r="CA771" i="1"/>
  <c r="AQ771" i="1" s="1"/>
  <c r="BK775" i="1"/>
  <c r="CA775" i="1"/>
  <c r="AQ775" i="1" s="1"/>
  <c r="BK779" i="1"/>
  <c r="CA779" i="1"/>
  <c r="AQ779" i="1" s="1"/>
  <c r="BK783" i="1"/>
  <c r="CA783" i="1"/>
  <c r="AQ783" i="1" s="1"/>
  <c r="BK787" i="1"/>
  <c r="CA787" i="1"/>
  <c r="AQ787" i="1" s="1"/>
  <c r="BK791" i="1"/>
  <c r="CA791" i="1"/>
  <c r="AQ791" i="1" s="1"/>
  <c r="BK795" i="1"/>
  <c r="CA795" i="1"/>
  <c r="AQ795" i="1" s="1"/>
  <c r="BK799" i="1"/>
  <c r="CA799" i="1"/>
  <c r="AQ799" i="1" s="1"/>
  <c r="BK803" i="1"/>
  <c r="CA803" i="1"/>
  <c r="AQ803" i="1" s="1"/>
  <c r="BK807" i="1"/>
  <c r="CA807" i="1"/>
  <c r="AQ807" i="1" s="1"/>
  <c r="BK811" i="1"/>
  <c r="CA811" i="1"/>
  <c r="AQ811" i="1" s="1"/>
  <c r="BK815" i="1"/>
  <c r="CA815" i="1"/>
  <c r="AQ815" i="1" s="1"/>
  <c r="BK819" i="1"/>
  <c r="CA819" i="1"/>
  <c r="AQ819" i="1" s="1"/>
  <c r="BK823" i="1"/>
  <c r="CA823" i="1"/>
  <c r="AQ823" i="1" s="1"/>
  <c r="BK827" i="1"/>
  <c r="CA827" i="1"/>
  <c r="AQ827" i="1" s="1"/>
  <c r="BK831" i="1"/>
  <c r="CA831" i="1"/>
  <c r="AQ831" i="1" s="1"/>
  <c r="BK835" i="1"/>
  <c r="CA835" i="1"/>
  <c r="AQ835" i="1" s="1"/>
  <c r="BK839" i="1"/>
  <c r="CA839" i="1"/>
  <c r="AQ839" i="1" s="1"/>
  <c r="BK843" i="1"/>
  <c r="CA843" i="1"/>
  <c r="AQ843" i="1" s="1"/>
  <c r="BK847" i="1"/>
  <c r="CA847" i="1"/>
  <c r="AQ847" i="1" s="1"/>
  <c r="BK851" i="1"/>
  <c r="CA851" i="1"/>
  <c r="AQ851" i="1" s="1"/>
  <c r="BK855" i="1"/>
  <c r="CA855" i="1"/>
  <c r="AQ855" i="1" s="1"/>
  <c r="BK859" i="1"/>
  <c r="CA859" i="1"/>
  <c r="AQ859" i="1" s="1"/>
  <c r="BK863" i="1"/>
  <c r="CA863" i="1"/>
  <c r="AQ863" i="1" s="1"/>
  <c r="BK867" i="1"/>
  <c r="CA867" i="1"/>
  <c r="AQ867" i="1" s="1"/>
  <c r="BK871" i="1"/>
  <c r="CA871" i="1"/>
  <c r="AQ871" i="1" s="1"/>
  <c r="BK875" i="1"/>
  <c r="CA875" i="1"/>
  <c r="AQ875" i="1" s="1"/>
  <c r="BK879" i="1"/>
  <c r="CA879" i="1"/>
  <c r="AQ879" i="1" s="1"/>
  <c r="BK883" i="1"/>
  <c r="CA883" i="1"/>
  <c r="AQ883" i="1" s="1"/>
  <c r="BK887" i="1"/>
  <c r="CA887" i="1"/>
  <c r="AQ887" i="1" s="1"/>
  <c r="BK891" i="1"/>
  <c r="CA891" i="1"/>
  <c r="AQ891" i="1" s="1"/>
  <c r="BK895" i="1"/>
  <c r="CA895" i="1"/>
  <c r="AQ895" i="1" s="1"/>
  <c r="BK899" i="1"/>
  <c r="CA899" i="1"/>
  <c r="AQ899" i="1" s="1"/>
  <c r="BK903" i="1"/>
  <c r="CA903" i="1"/>
  <c r="AQ903" i="1" s="1"/>
  <c r="BK907" i="1"/>
  <c r="CA907" i="1"/>
  <c r="AQ907" i="1" s="1"/>
  <c r="BK911" i="1"/>
  <c r="CA911" i="1"/>
  <c r="AQ911" i="1" s="1"/>
  <c r="BK915" i="1"/>
  <c r="CA915" i="1"/>
  <c r="AQ915" i="1" s="1"/>
  <c r="BK919" i="1"/>
  <c r="CA919" i="1"/>
  <c r="AQ919" i="1" s="1"/>
  <c r="BK923" i="1"/>
  <c r="CA923" i="1"/>
  <c r="AQ923" i="1" s="1"/>
  <c r="BK927" i="1"/>
  <c r="CA927" i="1"/>
  <c r="AQ927" i="1" s="1"/>
  <c r="BK931" i="1"/>
  <c r="CA931" i="1"/>
  <c r="AQ931" i="1" s="1"/>
  <c r="BK935" i="1"/>
  <c r="CA935" i="1"/>
  <c r="AQ935" i="1" s="1"/>
  <c r="BK939" i="1"/>
  <c r="CA939" i="1"/>
  <c r="AQ939" i="1" s="1"/>
  <c r="BK943" i="1"/>
  <c r="CA943" i="1"/>
  <c r="AQ943" i="1" s="1"/>
  <c r="BK947" i="1"/>
  <c r="CA947" i="1"/>
  <c r="AQ947" i="1" s="1"/>
  <c r="BK951" i="1"/>
  <c r="CA951" i="1"/>
  <c r="AQ951" i="1" s="1"/>
  <c r="BK955" i="1"/>
  <c r="CA955" i="1"/>
  <c r="AQ955" i="1" s="1"/>
  <c r="BK959" i="1"/>
  <c r="CA959" i="1"/>
  <c r="AQ959" i="1" s="1"/>
  <c r="BK34" i="1"/>
  <c r="CA34" i="1"/>
  <c r="AQ34" i="1" s="1"/>
  <c r="BK70" i="1"/>
  <c r="CA70" i="1"/>
  <c r="AQ70" i="1" s="1"/>
  <c r="BK90" i="1"/>
  <c r="CA90" i="1"/>
  <c r="AQ90" i="1" s="1"/>
  <c r="BK106" i="1"/>
  <c r="CA106" i="1"/>
  <c r="AQ106" i="1" s="1"/>
  <c r="BK146" i="1"/>
  <c r="CA146" i="1"/>
  <c r="AQ146" i="1" s="1"/>
  <c r="BK294" i="1"/>
  <c r="CA294" i="1"/>
  <c r="AQ294" i="1" s="1"/>
  <c r="BK298" i="1"/>
  <c r="CA298" i="1"/>
  <c r="AQ298" i="1" s="1"/>
  <c r="BK378" i="1"/>
  <c r="CA378" i="1"/>
  <c r="AQ378" i="1" s="1"/>
  <c r="BK382" i="1"/>
  <c r="CA382" i="1"/>
  <c r="AQ382" i="1" s="1"/>
  <c r="BK394" i="1"/>
  <c r="CA394" i="1"/>
  <c r="AQ394" i="1" s="1"/>
  <c r="BK442" i="1"/>
  <c r="CA442" i="1"/>
  <c r="AQ442" i="1" s="1"/>
  <c r="BK482" i="1"/>
  <c r="CA482" i="1"/>
  <c r="AQ482" i="1" s="1"/>
  <c r="BK554" i="1"/>
  <c r="CA554" i="1"/>
  <c r="AQ554" i="1" s="1"/>
  <c r="BK578" i="1"/>
  <c r="CA578" i="1"/>
  <c r="AQ578" i="1" s="1"/>
  <c r="BK630" i="1"/>
  <c r="CA630" i="1"/>
  <c r="AQ630" i="1" s="1"/>
  <c r="BK722" i="1"/>
  <c r="CA722" i="1"/>
  <c r="AQ722" i="1" s="1"/>
  <c r="BK782" i="1"/>
  <c r="CA782" i="1"/>
  <c r="AQ782" i="1" s="1"/>
  <c r="BK810" i="1"/>
  <c r="CA810" i="1"/>
  <c r="AQ810" i="1" s="1"/>
  <c r="BK818" i="1"/>
  <c r="CA818" i="1"/>
  <c r="AQ818" i="1" s="1"/>
  <c r="BK982" i="1"/>
  <c r="CA982" i="1"/>
  <c r="AQ982" i="1" s="1"/>
  <c r="BK1014" i="1"/>
  <c r="CA1014" i="1"/>
  <c r="AQ1014" i="1" s="1"/>
  <c r="BK1030" i="1"/>
  <c r="CA1030" i="1"/>
  <c r="AQ1030" i="1" s="1"/>
  <c r="BK1034" i="1"/>
  <c r="CA1034" i="1"/>
  <c r="AQ1034" i="1" s="1"/>
  <c r="BK1054" i="1"/>
  <c r="CA1054" i="1"/>
  <c r="AQ1054" i="1" s="1"/>
  <c r="BK1074" i="1"/>
  <c r="CA1074" i="1"/>
  <c r="AQ1074" i="1" s="1"/>
  <c r="BK1110" i="1"/>
  <c r="CA1110" i="1"/>
  <c r="AQ1110" i="1" s="1"/>
  <c r="BK1118" i="1"/>
  <c r="CA1118" i="1"/>
  <c r="AQ1118" i="1" s="1"/>
  <c r="BK1210" i="1"/>
  <c r="CA1210" i="1"/>
  <c r="AQ1210" i="1" s="1"/>
  <c r="BK1254" i="1"/>
  <c r="CA1254" i="1"/>
  <c r="AQ1254" i="1" s="1"/>
  <c r="BK1270" i="1"/>
  <c r="CA1270" i="1"/>
  <c r="AQ1270" i="1" s="1"/>
  <c r="BK1274" i="1"/>
  <c r="CA1274" i="1"/>
  <c r="AQ1274" i="1" s="1"/>
  <c r="BK1278" i="1"/>
  <c r="CA1278" i="1"/>
  <c r="AQ1278" i="1" s="1"/>
  <c r="BK1310" i="1"/>
  <c r="CA1310" i="1"/>
  <c r="AQ1310" i="1" s="1"/>
  <c r="BK1314" i="1"/>
  <c r="CA1314" i="1"/>
  <c r="AQ1314" i="1" s="1"/>
  <c r="BK1334" i="1"/>
  <c r="CA1334" i="1"/>
  <c r="AQ1334" i="1" s="1"/>
  <c r="BK1338" i="1"/>
  <c r="CA1338" i="1"/>
  <c r="AQ1338" i="1" s="1"/>
  <c r="BK1342" i="1"/>
  <c r="CA1342" i="1"/>
  <c r="AQ1342" i="1" s="1"/>
  <c r="BK1346" i="1"/>
  <c r="CA1346" i="1"/>
  <c r="AQ1346" i="1" s="1"/>
  <c r="BK1374" i="1"/>
  <c r="CA1374" i="1"/>
  <c r="AQ1374" i="1" s="1"/>
  <c r="BK1378" i="1"/>
  <c r="CA1378" i="1"/>
  <c r="AQ1378" i="1" s="1"/>
  <c r="BK1386" i="1"/>
  <c r="CA1386" i="1"/>
  <c r="AQ1386" i="1" s="1"/>
  <c r="BK1390" i="1"/>
  <c r="CA1390" i="1"/>
  <c r="AQ1390" i="1" s="1"/>
  <c r="BK1394" i="1"/>
  <c r="CA1394" i="1"/>
  <c r="AQ1394" i="1" s="1"/>
  <c r="BK1398" i="1"/>
  <c r="CA1398" i="1"/>
  <c r="AQ1398" i="1" s="1"/>
  <c r="BK1486" i="1"/>
  <c r="CA1486" i="1"/>
  <c r="AQ1486" i="1" s="1"/>
  <c r="BK1490" i="1"/>
  <c r="CA1490" i="1"/>
  <c r="AQ1490" i="1" s="1"/>
  <c r="BK1494" i="1"/>
  <c r="CA1494" i="1"/>
  <c r="AQ1494" i="1" s="1"/>
  <c r="BK1630" i="1"/>
  <c r="CA1630" i="1"/>
  <c r="AQ1630" i="1" s="1"/>
  <c r="BK1662" i="1"/>
  <c r="CA1662" i="1"/>
  <c r="AQ1662" i="1" s="1"/>
  <c r="BK1670" i="1"/>
  <c r="CA1670" i="1"/>
  <c r="AQ1670" i="1" s="1"/>
  <c r="BK1678" i="1"/>
  <c r="CA1678" i="1"/>
  <c r="AQ1678" i="1" s="1"/>
  <c r="BK1694" i="1"/>
  <c r="CA1694" i="1"/>
  <c r="AQ1694" i="1" s="1"/>
  <c r="BK1706" i="1"/>
  <c r="CA1706" i="1"/>
  <c r="AQ1706" i="1" s="1"/>
  <c r="BK1778" i="1"/>
  <c r="CA1778" i="1"/>
  <c r="AQ1778" i="1" s="1"/>
  <c r="BK1798" i="1"/>
  <c r="CA1798" i="1"/>
  <c r="AQ1798" i="1" s="1"/>
  <c r="BK1802" i="1"/>
  <c r="CA1802" i="1"/>
  <c r="AQ1802" i="1" s="1"/>
  <c r="BK1858" i="1"/>
  <c r="CA1858" i="1"/>
  <c r="AQ1858" i="1" s="1"/>
  <c r="BK1862" i="1"/>
  <c r="CA1862" i="1"/>
  <c r="AQ1862" i="1" s="1"/>
  <c r="BK1898" i="1"/>
  <c r="CA1898" i="1"/>
  <c r="AQ1898" i="1" s="1"/>
  <c r="BK1942" i="1"/>
  <c r="CA1942" i="1"/>
  <c r="AQ1942" i="1" s="1"/>
  <c r="BK1974" i="1"/>
  <c r="CA1974" i="1"/>
  <c r="AQ1974" i="1" s="1"/>
  <c r="BK1978" i="1"/>
  <c r="CA1978" i="1"/>
  <c r="AQ1978" i="1" s="1"/>
  <c r="BK1982" i="1"/>
  <c r="CA1982" i="1"/>
  <c r="AQ1982" i="1" s="1"/>
  <c r="BK1986" i="1"/>
  <c r="CA1986" i="1"/>
  <c r="AQ1986" i="1" s="1"/>
  <c r="BK20" i="1"/>
  <c r="CA20" i="1"/>
  <c r="AQ20" i="1" s="1"/>
  <c r="BK40" i="1"/>
  <c r="CA40" i="1"/>
  <c r="AQ40" i="1" s="1"/>
  <c r="BK52" i="1"/>
  <c r="CA52" i="1"/>
  <c r="AQ52" i="1" s="1"/>
  <c r="BK60" i="1"/>
  <c r="CA60" i="1"/>
  <c r="AQ60" i="1" s="1"/>
  <c r="BK72" i="1"/>
  <c r="CA72" i="1"/>
  <c r="AQ72" i="1" s="1"/>
  <c r="BK96" i="1"/>
  <c r="CA96" i="1"/>
  <c r="AQ96" i="1" s="1"/>
  <c r="BK100" i="1"/>
  <c r="CA100" i="1"/>
  <c r="AQ100" i="1" s="1"/>
  <c r="BK112" i="1"/>
  <c r="CA112" i="1"/>
  <c r="AQ112" i="1" s="1"/>
  <c r="BK128" i="1"/>
  <c r="CA128" i="1"/>
  <c r="AQ128" i="1" s="1"/>
  <c r="BK132" i="1"/>
  <c r="CA132" i="1"/>
  <c r="AQ132" i="1" s="1"/>
  <c r="BK144" i="1"/>
  <c r="CA144" i="1"/>
  <c r="AQ144" i="1" s="1"/>
  <c r="BK168" i="1"/>
  <c r="CA168" i="1"/>
  <c r="AQ168" i="1" s="1"/>
  <c r="BK172" i="1"/>
  <c r="CA172" i="1"/>
  <c r="AQ172" i="1" s="1"/>
  <c r="BK158" i="1"/>
  <c r="CA158" i="1"/>
  <c r="AQ158" i="1" s="1"/>
  <c r="BK182" i="1"/>
  <c r="CA182" i="1"/>
  <c r="AQ182" i="1" s="1"/>
  <c r="BK250" i="1"/>
  <c r="CA250" i="1"/>
  <c r="AQ250" i="1" s="1"/>
  <c r="BK282" i="1"/>
  <c r="CA282" i="1"/>
  <c r="AQ282" i="1" s="1"/>
  <c r="BK310" i="1"/>
  <c r="CA310" i="1"/>
  <c r="AQ310" i="1" s="1"/>
  <c r="BK346" i="1"/>
  <c r="CA346" i="1"/>
  <c r="AQ346" i="1" s="1"/>
  <c r="BK402" i="1"/>
  <c r="CA402" i="1"/>
  <c r="AQ402" i="1" s="1"/>
  <c r="BK438" i="1"/>
  <c r="CA438" i="1"/>
  <c r="AQ438" i="1" s="1"/>
  <c r="BK462" i="1"/>
  <c r="CA462" i="1"/>
  <c r="AQ462" i="1" s="1"/>
  <c r="BK486" i="1"/>
  <c r="CA486" i="1"/>
  <c r="AQ486" i="1" s="1"/>
  <c r="BK514" i="1"/>
  <c r="CA514" i="1"/>
  <c r="AQ514" i="1" s="1"/>
  <c r="BK530" i="1"/>
  <c r="CA530" i="1"/>
  <c r="AQ530" i="1" s="1"/>
  <c r="BK558" i="1"/>
  <c r="CA558" i="1"/>
  <c r="AQ558" i="1" s="1"/>
  <c r="BK582" i="1"/>
  <c r="CA582" i="1"/>
  <c r="AQ582" i="1" s="1"/>
  <c r="BK610" i="1"/>
  <c r="CA610" i="1"/>
  <c r="AQ610" i="1" s="1"/>
  <c r="BK646" i="1"/>
  <c r="CA646" i="1"/>
  <c r="AQ646" i="1" s="1"/>
  <c r="BK650" i="1"/>
  <c r="CA650" i="1"/>
  <c r="AQ650" i="1" s="1"/>
  <c r="BK678" i="1"/>
  <c r="CA678" i="1"/>
  <c r="AQ678" i="1" s="1"/>
  <c r="BK738" i="1"/>
  <c r="CA738" i="1"/>
  <c r="AQ738" i="1" s="1"/>
  <c r="BK750" i="1"/>
  <c r="CA750" i="1"/>
  <c r="AQ750" i="1" s="1"/>
  <c r="BK762" i="1"/>
  <c r="CA762" i="1"/>
  <c r="AQ762" i="1" s="1"/>
  <c r="BK774" i="1"/>
  <c r="CA774" i="1"/>
  <c r="AQ774" i="1" s="1"/>
  <c r="BK794" i="1"/>
  <c r="CA794" i="1"/>
  <c r="AQ794" i="1" s="1"/>
  <c r="BK834" i="1"/>
  <c r="CA834" i="1"/>
  <c r="AQ834" i="1" s="1"/>
  <c r="BK970" i="1"/>
  <c r="CA970" i="1"/>
  <c r="AQ970" i="1" s="1"/>
  <c r="BK1010" i="1"/>
  <c r="CA1010" i="1"/>
  <c r="AQ1010" i="1" s="1"/>
  <c r="BK1022" i="1"/>
  <c r="CA1022" i="1"/>
  <c r="AQ1022" i="1" s="1"/>
  <c r="BK1026" i="1"/>
  <c r="CA1026" i="1"/>
  <c r="AQ1026" i="1" s="1"/>
  <c r="BK1098" i="1"/>
  <c r="CA1098" i="1"/>
  <c r="AQ1098" i="1" s="1"/>
  <c r="BK1102" i="1"/>
  <c r="CA1102" i="1"/>
  <c r="AQ1102" i="1" s="1"/>
  <c r="BK1134" i="1"/>
  <c r="CA1134" i="1"/>
  <c r="AQ1134" i="1" s="1"/>
  <c r="BK1150" i="1"/>
  <c r="CA1150" i="1"/>
  <c r="AQ1150" i="1" s="1"/>
  <c r="BK1218" i="1"/>
  <c r="CA1218" i="1"/>
  <c r="AQ1218" i="1" s="1"/>
  <c r="BK1302" i="1"/>
  <c r="CA1302" i="1"/>
  <c r="AQ1302" i="1" s="1"/>
  <c r="BK1478" i="1"/>
  <c r="CA1478" i="1"/>
  <c r="AQ1478" i="1" s="1"/>
  <c r="BK1502" i="1"/>
  <c r="CA1502" i="1"/>
  <c r="AQ1502" i="1" s="1"/>
  <c r="BK1554" i="1"/>
  <c r="CA1554" i="1"/>
  <c r="AQ1554" i="1" s="1"/>
  <c r="BK1614" i="1"/>
  <c r="CA1614" i="1"/>
  <c r="AQ1614" i="1" s="1"/>
  <c r="BK1726" i="1"/>
  <c r="CA1726" i="1"/>
  <c r="AQ1726" i="1" s="1"/>
  <c r="BK1730" i="1"/>
  <c r="CA1730" i="1"/>
  <c r="AQ1730" i="1" s="1"/>
  <c r="BK1734" i="1"/>
  <c r="CA1734" i="1"/>
  <c r="AQ1734" i="1" s="1"/>
  <c r="BK1738" i="1"/>
  <c r="CA1738" i="1"/>
  <c r="AQ1738" i="1" s="1"/>
  <c r="BK1742" i="1"/>
  <c r="CA1742" i="1"/>
  <c r="AQ1742" i="1" s="1"/>
  <c r="BK1746" i="1"/>
  <c r="CA1746" i="1"/>
  <c r="AQ1746" i="1" s="1"/>
  <c r="BK1750" i="1"/>
  <c r="CA1750" i="1"/>
  <c r="AQ1750" i="1" s="1"/>
  <c r="BK1754" i="1"/>
  <c r="CA1754" i="1"/>
  <c r="AQ1754" i="1" s="1"/>
  <c r="BK1758" i="1"/>
  <c r="CA1758" i="1"/>
  <c r="AQ1758" i="1" s="1"/>
  <c r="BK1826" i="1"/>
  <c r="CA1826" i="1"/>
  <c r="AQ1826" i="1" s="1"/>
  <c r="BK1850" i="1"/>
  <c r="CA1850" i="1"/>
  <c r="AQ1850" i="1" s="1"/>
  <c r="BK1914" i="1"/>
  <c r="CA1914" i="1"/>
  <c r="AQ1914" i="1" s="1"/>
  <c r="BK2022" i="1"/>
  <c r="CA2022" i="1"/>
  <c r="AQ2022" i="1" s="1"/>
  <c r="BK2038" i="1"/>
  <c r="CA2038" i="1"/>
  <c r="AQ2038" i="1" s="1"/>
  <c r="BK2066" i="1"/>
  <c r="CA2066" i="1"/>
  <c r="AQ2066" i="1" s="1"/>
  <c r="BK2074" i="1"/>
  <c r="CA2074" i="1"/>
  <c r="AQ2074" i="1" s="1"/>
  <c r="BK2090" i="1"/>
  <c r="CA2090" i="1"/>
  <c r="AQ2090" i="1" s="1"/>
  <c r="BK2106" i="1"/>
  <c r="CA2106" i="1"/>
  <c r="AQ2106" i="1" s="1"/>
  <c r="BK2114" i="1"/>
  <c r="CA2114" i="1"/>
  <c r="AQ2114" i="1" s="1"/>
  <c r="BK2150" i="1"/>
  <c r="CA2150" i="1"/>
  <c r="AQ2150" i="1" s="1"/>
  <c r="BK2170" i="1"/>
  <c r="CA2170" i="1"/>
  <c r="AQ2170" i="1" s="1"/>
  <c r="BK2186" i="1"/>
  <c r="CA2186" i="1"/>
  <c r="AQ2186" i="1" s="1"/>
  <c r="BK2210" i="1"/>
  <c r="CA2210" i="1"/>
  <c r="AQ2210" i="1" s="1"/>
  <c r="BK2214" i="1"/>
  <c r="CA2214" i="1"/>
  <c r="AQ2214" i="1" s="1"/>
  <c r="BK2254" i="1"/>
  <c r="CA2254" i="1"/>
  <c r="AQ2254" i="1" s="1"/>
  <c r="BK2270" i="1"/>
  <c r="CA2270" i="1"/>
  <c r="AQ2270" i="1" s="1"/>
  <c r="BK2278" i="1"/>
  <c r="CA2278" i="1"/>
  <c r="AQ2278" i="1" s="1"/>
  <c r="BK2290" i="1"/>
  <c r="CA2290" i="1"/>
  <c r="AQ2290" i="1" s="1"/>
  <c r="BK2302" i="1"/>
  <c r="CA2302" i="1"/>
  <c r="AQ2302" i="1" s="1"/>
  <c r="BK2350" i="1"/>
  <c r="CA2350" i="1"/>
  <c r="AQ2350" i="1" s="1"/>
  <c r="BK2362" i="1"/>
  <c r="CA2362" i="1"/>
  <c r="AQ2362" i="1" s="1"/>
  <c r="BK2374" i="1"/>
  <c r="CA2374" i="1"/>
  <c r="AQ2374" i="1" s="1"/>
  <c r="BK2386" i="1"/>
  <c r="CA2386" i="1"/>
  <c r="AQ2386" i="1" s="1"/>
  <c r="BK2394" i="1"/>
  <c r="CA2394" i="1"/>
  <c r="AQ2394" i="1" s="1"/>
  <c r="BK2406" i="1"/>
  <c r="CA2406" i="1"/>
  <c r="AQ2406" i="1" s="1"/>
  <c r="BK2418" i="1"/>
  <c r="CA2418" i="1"/>
  <c r="AQ2418" i="1" s="1"/>
  <c r="BK2434" i="1"/>
  <c r="CA2434" i="1"/>
  <c r="AQ2434" i="1" s="1"/>
  <c r="BK2446" i="1"/>
  <c r="CA2446" i="1"/>
  <c r="AQ2446" i="1" s="1"/>
  <c r="BK2450" i="1"/>
  <c r="CA2450" i="1"/>
  <c r="AQ2450" i="1" s="1"/>
  <c r="BK2454" i="1"/>
  <c r="CA2454" i="1"/>
  <c r="AQ2454" i="1" s="1"/>
  <c r="BK2466" i="1"/>
  <c r="CA2466" i="1"/>
  <c r="AQ2466" i="1" s="1"/>
  <c r="BK2478" i="1"/>
  <c r="CA2478" i="1"/>
  <c r="AQ2478" i="1" s="1"/>
  <c r="BK2486" i="1"/>
  <c r="CA2486" i="1"/>
  <c r="AQ2486" i="1" s="1"/>
  <c r="BK2502" i="1"/>
  <c r="CA2502" i="1"/>
  <c r="AQ2502" i="1" s="1"/>
  <c r="BK2506" i="1"/>
  <c r="CA2506" i="1"/>
  <c r="AQ2506" i="1" s="1"/>
  <c r="BK2510" i="1"/>
  <c r="CA2510" i="1"/>
  <c r="AQ2510" i="1" s="1"/>
  <c r="BK2534" i="1"/>
  <c r="CA2534" i="1"/>
  <c r="AQ2534" i="1" s="1"/>
  <c r="BK2538" i="1"/>
  <c r="CA2538" i="1"/>
  <c r="AQ2538" i="1" s="1"/>
  <c r="BK2550" i="1"/>
  <c r="CA2550" i="1"/>
  <c r="AQ2550" i="1" s="1"/>
  <c r="BK2582" i="1"/>
  <c r="CA2582" i="1"/>
  <c r="AQ2582" i="1" s="1"/>
  <c r="BK2586" i="1"/>
  <c r="CA2586" i="1"/>
  <c r="AQ2586" i="1" s="1"/>
  <c r="BK2602" i="1"/>
  <c r="CA2602" i="1"/>
  <c r="AQ2602" i="1" s="1"/>
  <c r="BK2606" i="1"/>
  <c r="CA2606" i="1"/>
  <c r="AQ2606" i="1" s="1"/>
  <c r="BK2622" i="1"/>
  <c r="CA2622" i="1"/>
  <c r="AQ2622" i="1" s="1"/>
  <c r="BK2634" i="1"/>
  <c r="CA2634" i="1"/>
  <c r="AQ2634" i="1" s="1"/>
  <c r="BK2650" i="1"/>
  <c r="CA2650" i="1"/>
  <c r="AQ2650" i="1" s="1"/>
  <c r="BK2654" i="1"/>
  <c r="CA2654" i="1"/>
  <c r="AQ2654" i="1" s="1"/>
  <c r="BK2666" i="1"/>
  <c r="CA2666" i="1"/>
  <c r="AQ2666" i="1" s="1"/>
  <c r="BK2670" i="1"/>
  <c r="CA2670" i="1"/>
  <c r="AQ2670" i="1" s="1"/>
  <c r="BK2686" i="1"/>
  <c r="CA2686" i="1"/>
  <c r="AQ2686" i="1" s="1"/>
  <c r="BK2694" i="1"/>
  <c r="CA2694" i="1"/>
  <c r="AQ2694" i="1" s="1"/>
  <c r="BK2722" i="1"/>
  <c r="CA2722" i="1"/>
  <c r="AQ2722" i="1" s="1"/>
  <c r="BK2726" i="1"/>
  <c r="CA2726" i="1"/>
  <c r="AQ2726" i="1" s="1"/>
  <c r="BK2746" i="1"/>
  <c r="CA2746" i="1"/>
  <c r="AQ2746" i="1" s="1"/>
  <c r="BK2782" i="1"/>
  <c r="CA2782" i="1"/>
  <c r="AQ2782" i="1" s="1"/>
  <c r="BK2802" i="1"/>
  <c r="CA2802" i="1"/>
  <c r="AQ2802" i="1" s="1"/>
  <c r="BK2806" i="1"/>
  <c r="CA2806" i="1"/>
  <c r="AQ2806" i="1" s="1"/>
  <c r="BK2810" i="1"/>
  <c r="CA2810" i="1"/>
  <c r="AQ2810" i="1" s="1"/>
  <c r="BK2814" i="1"/>
  <c r="CA2814" i="1"/>
  <c r="AQ2814" i="1" s="1"/>
  <c r="BK2822" i="1"/>
  <c r="CA2822" i="1"/>
  <c r="AQ2822" i="1" s="1"/>
  <c r="BK2830" i="1"/>
  <c r="CA2830" i="1"/>
  <c r="AQ2830" i="1" s="1"/>
  <c r="BK2846" i="1"/>
  <c r="CA2846" i="1"/>
  <c r="AQ2846" i="1" s="1"/>
  <c r="BK2854" i="1"/>
  <c r="CA2854" i="1"/>
  <c r="AQ2854" i="1" s="1"/>
  <c r="BK2862" i="1"/>
  <c r="CA2862" i="1"/>
  <c r="AQ2862" i="1" s="1"/>
  <c r="BK2870" i="1"/>
  <c r="CA2870" i="1"/>
  <c r="AQ2870" i="1" s="1"/>
  <c r="BK2874" i="1"/>
  <c r="CA2874" i="1"/>
  <c r="AQ2874" i="1" s="1"/>
  <c r="BK2882" i="1"/>
  <c r="CA2882" i="1"/>
  <c r="AQ2882" i="1" s="1"/>
  <c r="BK2890" i="1"/>
  <c r="CA2890" i="1"/>
  <c r="AQ2890" i="1" s="1"/>
  <c r="BK2898" i="1"/>
  <c r="CA2898" i="1"/>
  <c r="AQ2898" i="1" s="1"/>
  <c r="BK2906" i="1"/>
  <c r="CA2906" i="1"/>
  <c r="AQ2906" i="1" s="1"/>
  <c r="BK2914" i="1"/>
  <c r="CA2914" i="1"/>
  <c r="AQ2914" i="1" s="1"/>
  <c r="BK2922" i="1"/>
  <c r="CA2922" i="1"/>
  <c r="AQ2922" i="1" s="1"/>
  <c r="BK2930" i="1"/>
  <c r="CA2930" i="1"/>
  <c r="AQ2930" i="1" s="1"/>
  <c r="BK2938" i="1"/>
  <c r="CA2938" i="1"/>
  <c r="AQ2938" i="1" s="1"/>
  <c r="BK2946" i="1"/>
  <c r="CA2946" i="1"/>
  <c r="AQ2946" i="1" s="1"/>
  <c r="BK2950" i="1"/>
  <c r="CA2950" i="1"/>
  <c r="AQ2950" i="1" s="1"/>
  <c r="BK2958" i="1"/>
  <c r="CA2958" i="1"/>
  <c r="AQ2958" i="1" s="1"/>
  <c r="BK2966" i="1"/>
  <c r="CA2966" i="1"/>
  <c r="AQ2966" i="1" s="1"/>
  <c r="BK2978" i="1"/>
  <c r="CA2978" i="1"/>
  <c r="AQ2978" i="1" s="1"/>
  <c r="BK2986" i="1"/>
  <c r="CA2986" i="1"/>
  <c r="AQ2986" i="1" s="1"/>
  <c r="BK2990" i="1"/>
  <c r="CA2990" i="1"/>
  <c r="AQ2990" i="1" s="1"/>
  <c r="BK2998" i="1"/>
  <c r="CA2998" i="1"/>
  <c r="AQ2998" i="1" s="1"/>
  <c r="BK78" i="1"/>
  <c r="CA78" i="1"/>
  <c r="AQ78" i="1" s="1"/>
  <c r="BK82" i="1"/>
  <c r="CA82" i="1"/>
  <c r="AQ82" i="1" s="1"/>
  <c r="BK86" i="1"/>
  <c r="CA86" i="1"/>
  <c r="AQ86" i="1" s="1"/>
  <c r="BK138" i="1"/>
  <c r="CA138" i="1"/>
  <c r="AQ138" i="1" s="1"/>
  <c r="BK142" i="1"/>
  <c r="CA142" i="1"/>
  <c r="AQ142" i="1" s="1"/>
  <c r="BK238" i="1"/>
  <c r="CA238" i="1"/>
  <c r="AQ238" i="1" s="1"/>
  <c r="BK270" i="1"/>
  <c r="CA270" i="1"/>
  <c r="AQ270" i="1" s="1"/>
  <c r="BK306" i="1"/>
  <c r="CA306" i="1"/>
  <c r="AQ306" i="1" s="1"/>
  <c r="BK334" i="1"/>
  <c r="CA334" i="1"/>
  <c r="AQ334" i="1" s="1"/>
  <c r="BK358" i="1"/>
  <c r="CA358" i="1"/>
  <c r="AQ358" i="1" s="1"/>
  <c r="BK362" i="1"/>
  <c r="CA362" i="1"/>
  <c r="AQ362" i="1" s="1"/>
  <c r="BK386" i="1"/>
  <c r="CA386" i="1"/>
  <c r="AQ386" i="1" s="1"/>
  <c r="BK406" i="1"/>
  <c r="CA406" i="1"/>
  <c r="AQ406" i="1" s="1"/>
  <c r="BK418" i="1"/>
  <c r="CA418" i="1"/>
  <c r="AQ418" i="1" s="1"/>
  <c r="BK450" i="1"/>
  <c r="CA450" i="1"/>
  <c r="AQ450" i="1" s="1"/>
  <c r="BK502" i="1"/>
  <c r="CA502" i="1"/>
  <c r="AQ502" i="1" s="1"/>
  <c r="BK562" i="1"/>
  <c r="CA562" i="1"/>
  <c r="AQ562" i="1" s="1"/>
  <c r="BK570" i="1"/>
  <c r="CA570" i="1"/>
  <c r="AQ570" i="1" s="1"/>
  <c r="BK574" i="1"/>
  <c r="CA574" i="1"/>
  <c r="AQ574" i="1" s="1"/>
  <c r="BK602" i="1"/>
  <c r="CA602" i="1"/>
  <c r="AQ602" i="1" s="1"/>
  <c r="BK654" i="1"/>
  <c r="CA654" i="1"/>
  <c r="AQ654" i="1" s="1"/>
  <c r="BK682" i="1"/>
  <c r="CA682" i="1"/>
  <c r="AQ682" i="1" s="1"/>
  <c r="BK698" i="1"/>
  <c r="CA698" i="1"/>
  <c r="AQ698" i="1" s="1"/>
  <c r="BK702" i="1"/>
  <c r="CA702" i="1"/>
  <c r="AQ702" i="1" s="1"/>
  <c r="BK706" i="1"/>
  <c r="CA706" i="1"/>
  <c r="AQ706" i="1" s="1"/>
  <c r="BK730" i="1"/>
  <c r="CA730" i="1"/>
  <c r="AQ730" i="1" s="1"/>
  <c r="BK746" i="1"/>
  <c r="CA746" i="1"/>
  <c r="AQ746" i="1" s="1"/>
  <c r="BK754" i="1"/>
  <c r="CA754" i="1"/>
  <c r="AQ754" i="1" s="1"/>
  <c r="BK770" i="1"/>
  <c r="CA770" i="1"/>
  <c r="AQ770" i="1" s="1"/>
  <c r="BK806" i="1"/>
  <c r="CA806" i="1"/>
  <c r="AQ806" i="1" s="1"/>
  <c r="BK830" i="1"/>
  <c r="CA830" i="1"/>
  <c r="AQ830" i="1" s="1"/>
  <c r="BK882" i="1"/>
  <c r="CA882" i="1"/>
  <c r="AQ882" i="1" s="1"/>
  <c r="BK962" i="1"/>
  <c r="CA962" i="1"/>
  <c r="AQ962" i="1" s="1"/>
  <c r="BK978" i="1"/>
  <c r="CA978" i="1"/>
  <c r="AQ978" i="1" s="1"/>
  <c r="BK1078" i="1"/>
  <c r="CA1078" i="1"/>
  <c r="AQ1078" i="1" s="1"/>
  <c r="BK1114" i="1"/>
  <c r="CA1114" i="1"/>
  <c r="AQ1114" i="1" s="1"/>
  <c r="BK1166" i="1"/>
  <c r="CA1166" i="1"/>
  <c r="AQ1166" i="1" s="1"/>
  <c r="BK1194" i="1"/>
  <c r="CA1194" i="1"/>
  <c r="AQ1194" i="1" s="1"/>
  <c r="BK1198" i="1"/>
  <c r="CA1198" i="1"/>
  <c r="AQ1198" i="1" s="1"/>
  <c r="BK1226" i="1"/>
  <c r="CA1226" i="1"/>
  <c r="AQ1226" i="1" s="1"/>
  <c r="BK1234" i="1"/>
  <c r="CA1234" i="1"/>
  <c r="AQ1234" i="1" s="1"/>
  <c r="BK1290" i="1"/>
  <c r="CA1290" i="1"/>
  <c r="AQ1290" i="1" s="1"/>
  <c r="BK1414" i="1"/>
  <c r="CA1414" i="1"/>
  <c r="AQ1414" i="1" s="1"/>
  <c r="BK1462" i="1"/>
  <c r="CA1462" i="1"/>
  <c r="AQ1462" i="1" s="1"/>
  <c r="BK1570" i="1"/>
  <c r="CA1570" i="1"/>
  <c r="AQ1570" i="1" s="1"/>
  <c r="BK1586" i="1"/>
  <c r="CA1586" i="1"/>
  <c r="AQ1586" i="1" s="1"/>
  <c r="BK1606" i="1"/>
  <c r="CA1606" i="1"/>
  <c r="AQ1606" i="1" s="1"/>
  <c r="BK1610" i="1"/>
  <c r="CA1610" i="1"/>
  <c r="AQ1610" i="1" s="1"/>
  <c r="BK1642" i="1"/>
  <c r="CA1642" i="1"/>
  <c r="AQ1642" i="1" s="1"/>
  <c r="BK1686" i="1"/>
  <c r="CA1686" i="1"/>
  <c r="AQ1686" i="1" s="1"/>
  <c r="BK1702" i="1"/>
  <c r="CA1702" i="1"/>
  <c r="AQ1702" i="1" s="1"/>
  <c r="BK1718" i="1"/>
  <c r="CA1718" i="1"/>
  <c r="AQ1718" i="1" s="1"/>
  <c r="BK1762" i="1"/>
  <c r="CA1762" i="1"/>
  <c r="AQ1762" i="1" s="1"/>
  <c r="BK1766" i="1"/>
  <c r="CA1766" i="1"/>
  <c r="AQ1766" i="1" s="1"/>
  <c r="BK1782" i="1"/>
  <c r="CA1782" i="1"/>
  <c r="AQ1782" i="1" s="1"/>
  <c r="BK1794" i="1"/>
  <c r="CA1794" i="1"/>
  <c r="AQ1794" i="1" s="1"/>
  <c r="BK1806" i="1"/>
  <c r="CA1806" i="1"/>
  <c r="AQ1806" i="1" s="1"/>
  <c r="BK1930" i="1"/>
  <c r="CA1930" i="1"/>
  <c r="AQ1930" i="1" s="1"/>
  <c r="BK1970" i="1"/>
  <c r="CA1970" i="1"/>
  <c r="AQ1970" i="1" s="1"/>
  <c r="BK1994" i="1"/>
  <c r="CA1994" i="1"/>
  <c r="AQ1994" i="1" s="1"/>
  <c r="BK2002" i="1"/>
  <c r="CA2002" i="1"/>
  <c r="AQ2002" i="1" s="1"/>
  <c r="BK2018" i="1"/>
  <c r="CA2018" i="1"/>
  <c r="AQ2018" i="1" s="1"/>
  <c r="BK2046" i="1"/>
  <c r="CA2046" i="1"/>
  <c r="AQ2046" i="1" s="1"/>
  <c r="BK2050" i="1"/>
  <c r="CA2050" i="1"/>
  <c r="AQ2050" i="1" s="1"/>
  <c r="BK2054" i="1"/>
  <c r="CA2054" i="1"/>
  <c r="AQ2054" i="1" s="1"/>
  <c r="BK2058" i="1"/>
  <c r="CA2058" i="1"/>
  <c r="AQ2058" i="1" s="1"/>
  <c r="BK2062" i="1"/>
  <c r="CA2062" i="1"/>
  <c r="AQ2062" i="1" s="1"/>
  <c r="BK2082" i="1"/>
  <c r="CA2082" i="1"/>
  <c r="AQ2082" i="1" s="1"/>
  <c r="BK2086" i="1"/>
  <c r="CA2086" i="1"/>
  <c r="AQ2086" i="1" s="1"/>
  <c r="BK2118" i="1"/>
  <c r="CA2118" i="1"/>
  <c r="AQ2118" i="1" s="1"/>
  <c r="BK2134" i="1"/>
  <c r="CA2134" i="1"/>
  <c r="AQ2134" i="1" s="1"/>
  <c r="BK2146" i="1"/>
  <c r="CA2146" i="1"/>
  <c r="AQ2146" i="1" s="1"/>
  <c r="BK2166" i="1"/>
  <c r="CA2166" i="1"/>
  <c r="AQ2166" i="1" s="1"/>
  <c r="BK2174" i="1"/>
  <c r="CA2174" i="1"/>
  <c r="AQ2174" i="1" s="1"/>
  <c r="BK2190" i="1"/>
  <c r="CA2190" i="1"/>
  <c r="AQ2190" i="1" s="1"/>
  <c r="BK2194" i="1"/>
  <c r="CA2194" i="1"/>
  <c r="AQ2194" i="1" s="1"/>
  <c r="BK2198" i="1"/>
  <c r="CA2198" i="1"/>
  <c r="AQ2198" i="1" s="1"/>
  <c r="BK2222" i="1"/>
  <c r="CA2222" i="1"/>
  <c r="AQ2222" i="1" s="1"/>
  <c r="BK2242" i="1"/>
  <c r="CA2242" i="1"/>
  <c r="AQ2242" i="1" s="1"/>
  <c r="BK2246" i="1"/>
  <c r="CA2246" i="1"/>
  <c r="AQ2246" i="1" s="1"/>
  <c r="BK2262" i="1"/>
  <c r="CA2262" i="1"/>
  <c r="AQ2262" i="1" s="1"/>
  <c r="BK2274" i="1"/>
  <c r="CA2274" i="1"/>
  <c r="AQ2274" i="1" s="1"/>
  <c r="BK2294" i="1"/>
  <c r="CA2294" i="1"/>
  <c r="AQ2294" i="1" s="1"/>
  <c r="BK2298" i="1"/>
  <c r="CA2298" i="1"/>
  <c r="AQ2298" i="1" s="1"/>
  <c r="BK2310" i="1"/>
  <c r="CA2310" i="1"/>
  <c r="AQ2310" i="1" s="1"/>
  <c r="BK2330" i="1"/>
  <c r="CA2330" i="1"/>
  <c r="AQ2330" i="1" s="1"/>
  <c r="BK2342" i="1"/>
  <c r="CA2342" i="1"/>
  <c r="AQ2342" i="1" s="1"/>
  <c r="BK2354" i="1"/>
  <c r="CA2354" i="1"/>
  <c r="AQ2354" i="1" s="1"/>
  <c r="BK2366" i="1"/>
  <c r="CA2366" i="1"/>
  <c r="AQ2366" i="1" s="1"/>
  <c r="BK2382" i="1"/>
  <c r="CA2382" i="1"/>
  <c r="AQ2382" i="1" s="1"/>
  <c r="BK2398" i="1"/>
  <c r="CA2398" i="1"/>
  <c r="AQ2398" i="1" s="1"/>
  <c r="BK2414" i="1"/>
  <c r="CA2414" i="1"/>
  <c r="AQ2414" i="1" s="1"/>
  <c r="BK2438" i="1"/>
  <c r="CA2438" i="1"/>
  <c r="AQ2438" i="1" s="1"/>
  <c r="BK2462" i="1"/>
  <c r="CA2462" i="1"/>
  <c r="AQ2462" i="1" s="1"/>
  <c r="BK2470" i="1"/>
  <c r="CA2470" i="1"/>
  <c r="AQ2470" i="1" s="1"/>
  <c r="BK2646" i="1"/>
  <c r="CA2646" i="1"/>
  <c r="AQ2646" i="1" s="1"/>
  <c r="BK2742" i="1"/>
  <c r="CA2742" i="1"/>
  <c r="AQ2742" i="1" s="1"/>
  <c r="BK2750" i="1"/>
  <c r="CA2750" i="1"/>
  <c r="AQ2750" i="1" s="1"/>
  <c r="BK2774" i="1"/>
  <c r="CA2774" i="1"/>
  <c r="AQ2774" i="1" s="1"/>
  <c r="BK2786" i="1"/>
  <c r="CA2786" i="1"/>
  <c r="AQ2786" i="1" s="1"/>
  <c r="BK2790" i="1"/>
  <c r="CA2790" i="1"/>
  <c r="AQ2790" i="1" s="1"/>
  <c r="BK2794" i="1"/>
  <c r="CA2794" i="1"/>
  <c r="AQ2794" i="1" s="1"/>
  <c r="BK2818" i="1"/>
  <c r="CA2818" i="1"/>
  <c r="AQ2818" i="1" s="1"/>
  <c r="BK2826" i="1"/>
  <c r="CA2826" i="1"/>
  <c r="AQ2826" i="1" s="1"/>
  <c r="BK2838" i="1"/>
  <c r="CA2838" i="1"/>
  <c r="AQ2838" i="1" s="1"/>
  <c r="BK2842" i="1"/>
  <c r="CA2842" i="1"/>
  <c r="AQ2842" i="1" s="1"/>
  <c r="BK2850" i="1"/>
  <c r="CA2850" i="1"/>
  <c r="AQ2850" i="1" s="1"/>
  <c r="BK2858" i="1"/>
  <c r="CA2858" i="1"/>
  <c r="AQ2858" i="1" s="1"/>
  <c r="BK2866" i="1"/>
  <c r="CA2866" i="1"/>
  <c r="AQ2866" i="1" s="1"/>
  <c r="BK2878" i="1"/>
  <c r="CA2878" i="1"/>
  <c r="AQ2878" i="1" s="1"/>
  <c r="BK2886" i="1"/>
  <c r="CA2886" i="1"/>
  <c r="AQ2886" i="1" s="1"/>
  <c r="BK2894" i="1"/>
  <c r="CA2894" i="1"/>
  <c r="AQ2894" i="1" s="1"/>
  <c r="BK2902" i="1"/>
  <c r="CA2902" i="1"/>
  <c r="AQ2902" i="1" s="1"/>
  <c r="BK2910" i="1"/>
  <c r="CA2910" i="1"/>
  <c r="AQ2910" i="1" s="1"/>
  <c r="BK2918" i="1"/>
  <c r="CA2918" i="1"/>
  <c r="AQ2918" i="1" s="1"/>
  <c r="BK2926" i="1"/>
  <c r="CA2926" i="1"/>
  <c r="AQ2926" i="1" s="1"/>
  <c r="BK2934" i="1"/>
  <c r="CA2934" i="1"/>
  <c r="AQ2934" i="1" s="1"/>
  <c r="BK2942" i="1"/>
  <c r="CA2942" i="1"/>
  <c r="AQ2942" i="1" s="1"/>
  <c r="BK2954" i="1"/>
  <c r="CA2954" i="1"/>
  <c r="AQ2954" i="1" s="1"/>
  <c r="BK2962" i="1"/>
  <c r="CA2962" i="1"/>
  <c r="AQ2962" i="1" s="1"/>
  <c r="BK2970" i="1"/>
  <c r="CA2970" i="1"/>
  <c r="AQ2970" i="1" s="1"/>
  <c r="BK2974" i="1"/>
  <c r="CA2974" i="1"/>
  <c r="AQ2974" i="1" s="1"/>
  <c r="BK2982" i="1"/>
  <c r="CA2982" i="1"/>
  <c r="AQ2982" i="1" s="1"/>
  <c r="BK2994" i="1"/>
  <c r="CA2994" i="1"/>
  <c r="AQ2994" i="1" s="1"/>
  <c r="BK130" i="1"/>
  <c r="CA130" i="1"/>
  <c r="AQ130" i="1" s="1"/>
  <c r="BK134" i="1"/>
  <c r="CA134" i="1"/>
  <c r="AQ134" i="1" s="1"/>
  <c r="BK166" i="1"/>
  <c r="CA166" i="1"/>
  <c r="AQ166" i="1" s="1"/>
  <c r="BK198" i="1"/>
  <c r="CA198" i="1"/>
  <c r="AQ198" i="1" s="1"/>
  <c r="BK226" i="1"/>
  <c r="CA226" i="1"/>
  <c r="AQ226" i="1" s="1"/>
  <c r="BK242" i="1"/>
  <c r="CA242" i="1"/>
  <c r="AQ242" i="1" s="1"/>
  <c r="BK254" i="1"/>
  <c r="CA254" i="1"/>
  <c r="AQ254" i="1" s="1"/>
  <c r="BK258" i="1"/>
  <c r="CA258" i="1"/>
  <c r="AQ258" i="1" s="1"/>
  <c r="BK290" i="1"/>
  <c r="CA290" i="1"/>
  <c r="AQ290" i="1" s="1"/>
  <c r="BK322" i="1"/>
  <c r="CA322" i="1"/>
  <c r="AQ322" i="1" s="1"/>
  <c r="BK366" i="1"/>
  <c r="CA366" i="1"/>
  <c r="AQ366" i="1" s="1"/>
  <c r="BK370" i="1"/>
  <c r="CA370" i="1"/>
  <c r="AQ370" i="1" s="1"/>
  <c r="BK426" i="1"/>
  <c r="CA426" i="1"/>
  <c r="AQ426" i="1" s="1"/>
  <c r="BK466" i="1"/>
  <c r="CA466" i="1"/>
  <c r="AQ466" i="1" s="1"/>
  <c r="BK470" i="1"/>
  <c r="CA470" i="1"/>
  <c r="AQ470" i="1" s="1"/>
  <c r="BK478" i="1"/>
  <c r="CA478" i="1"/>
  <c r="AQ478" i="1" s="1"/>
  <c r="BK534" i="1"/>
  <c r="CA534" i="1"/>
  <c r="AQ534" i="1" s="1"/>
  <c r="BK538" i="1"/>
  <c r="CA538" i="1"/>
  <c r="AQ538" i="1" s="1"/>
  <c r="BK542" i="1"/>
  <c r="CA542" i="1"/>
  <c r="AQ542" i="1" s="1"/>
  <c r="BK550" i="1"/>
  <c r="CA550" i="1"/>
  <c r="AQ550" i="1" s="1"/>
  <c r="BK590" i="1"/>
  <c r="CA590" i="1"/>
  <c r="AQ590" i="1" s="1"/>
  <c r="BK626" i="1"/>
  <c r="CA626" i="1"/>
  <c r="AQ626" i="1" s="1"/>
  <c r="BK666" i="1"/>
  <c r="CA666" i="1"/>
  <c r="AQ666" i="1" s="1"/>
  <c r="BK822" i="1"/>
  <c r="CA822" i="1"/>
  <c r="AQ822" i="1" s="1"/>
  <c r="BK890" i="1"/>
  <c r="CA890" i="1"/>
  <c r="AQ890" i="1" s="1"/>
  <c r="BK914" i="1"/>
  <c r="CA914" i="1"/>
  <c r="AQ914" i="1" s="1"/>
  <c r="BK918" i="1"/>
  <c r="CA918" i="1"/>
  <c r="AQ918" i="1" s="1"/>
  <c r="BK922" i="1"/>
  <c r="CA922" i="1"/>
  <c r="AQ922" i="1" s="1"/>
  <c r="BK926" i="1"/>
  <c r="CA926" i="1"/>
  <c r="AQ926" i="1" s="1"/>
  <c r="BK930" i="1"/>
  <c r="CA930" i="1"/>
  <c r="AQ930" i="1" s="1"/>
  <c r="BK934" i="1"/>
  <c r="CA934" i="1"/>
  <c r="AQ934" i="1" s="1"/>
  <c r="BK1106" i="1"/>
  <c r="CA1106" i="1"/>
  <c r="AQ1106" i="1" s="1"/>
  <c r="BK1158" i="1"/>
  <c r="CA1158" i="1"/>
  <c r="AQ1158" i="1" s="1"/>
  <c r="BK1214" i="1"/>
  <c r="CA1214" i="1"/>
  <c r="AQ1214" i="1" s="1"/>
  <c r="BK1246" i="1"/>
  <c r="CA1246" i="1"/>
  <c r="AQ1246" i="1" s="1"/>
  <c r="BK1250" i="1"/>
  <c r="CA1250" i="1"/>
  <c r="AQ1250" i="1" s="1"/>
  <c r="BK1258" i="1"/>
  <c r="CA1258" i="1"/>
  <c r="AQ1258" i="1" s="1"/>
  <c r="BK1262" i="1"/>
  <c r="CA1262" i="1"/>
  <c r="AQ1262" i="1" s="1"/>
  <c r="BK1266" i="1"/>
  <c r="CA1266" i="1"/>
  <c r="AQ1266" i="1" s="1"/>
  <c r="BK1282" i="1"/>
  <c r="CA1282" i="1"/>
  <c r="AQ1282" i="1" s="1"/>
  <c r="BK1330" i="1"/>
  <c r="CA1330" i="1"/>
  <c r="AQ1330" i="1" s="1"/>
  <c r="BK1382" i="1"/>
  <c r="CA1382" i="1"/>
  <c r="AQ1382" i="1" s="1"/>
  <c r="BK1402" i="1"/>
  <c r="CA1402" i="1"/>
  <c r="AQ1402" i="1" s="1"/>
  <c r="BK1406" i="1"/>
  <c r="CA1406" i="1"/>
  <c r="AQ1406" i="1" s="1"/>
  <c r="BK1410" i="1"/>
  <c r="CA1410" i="1"/>
  <c r="AQ1410" i="1" s="1"/>
  <c r="BK1482" i="1"/>
  <c r="CA1482" i="1"/>
  <c r="AQ1482" i="1" s="1"/>
  <c r="BK1498" i="1"/>
  <c r="CA1498" i="1"/>
  <c r="AQ1498" i="1" s="1"/>
  <c r="BK1626" i="1"/>
  <c r="CA1626" i="1"/>
  <c r="AQ1626" i="1" s="1"/>
  <c r="BK1690" i="1"/>
  <c r="CA1690" i="1"/>
  <c r="AQ1690" i="1" s="1"/>
  <c r="BK1854" i="1"/>
  <c r="CA1854" i="1"/>
  <c r="AQ1854" i="1" s="1"/>
  <c r="BK1866" i="1"/>
  <c r="CA1866" i="1"/>
  <c r="AQ1866" i="1" s="1"/>
  <c r="BK1870" i="1"/>
  <c r="CA1870" i="1"/>
  <c r="AQ1870" i="1" s="1"/>
  <c r="BK1886" i="1"/>
  <c r="CA1886" i="1"/>
  <c r="AQ1886" i="1" s="1"/>
  <c r="BK1890" i="1"/>
  <c r="CA1890" i="1"/>
  <c r="AQ1890" i="1" s="1"/>
  <c r="BK1894" i="1"/>
  <c r="CA1894" i="1"/>
  <c r="AQ1894" i="1" s="1"/>
  <c r="BK1938" i="1"/>
  <c r="CA1938" i="1"/>
  <c r="AQ1938" i="1" s="1"/>
  <c r="BK1954" i="1"/>
  <c r="CA1954" i="1"/>
  <c r="AQ1954" i="1" s="1"/>
  <c r="BK1958" i="1"/>
  <c r="CA1958" i="1"/>
  <c r="AQ1958" i="1" s="1"/>
  <c r="BK2094" i="1"/>
  <c r="CA2094" i="1"/>
  <c r="AQ2094" i="1" s="1"/>
  <c r="BK2098" i="1"/>
  <c r="CA2098" i="1"/>
  <c r="AQ2098" i="1" s="1"/>
  <c r="BK2110" i="1"/>
  <c r="CA2110" i="1"/>
  <c r="AQ2110" i="1" s="1"/>
  <c r="BK2126" i="1"/>
  <c r="CA2126" i="1"/>
  <c r="AQ2126" i="1" s="1"/>
  <c r="BK2130" i="1"/>
  <c r="CA2130" i="1"/>
  <c r="AQ2130" i="1" s="1"/>
  <c r="BK2154" i="1"/>
  <c r="CA2154" i="1"/>
  <c r="AQ2154" i="1" s="1"/>
  <c r="BK2178" i="1"/>
  <c r="CA2178" i="1"/>
  <c r="AQ2178" i="1" s="1"/>
  <c r="BK2182" i="1"/>
  <c r="CA2182" i="1"/>
  <c r="AQ2182" i="1" s="1"/>
  <c r="BK2218" i="1"/>
  <c r="CA2218" i="1"/>
  <c r="AQ2218" i="1" s="1"/>
  <c r="BK2238" i="1"/>
  <c r="CA2238" i="1"/>
  <c r="AQ2238" i="1" s="1"/>
  <c r="BK2266" i="1"/>
  <c r="CA2266" i="1"/>
  <c r="AQ2266" i="1" s="1"/>
  <c r="BK2286" i="1"/>
  <c r="CA2286" i="1"/>
  <c r="AQ2286" i="1" s="1"/>
  <c r="BK2314" i="1"/>
  <c r="CA2314" i="1"/>
  <c r="AQ2314" i="1" s="1"/>
  <c r="BK2318" i="1"/>
  <c r="CA2318" i="1"/>
  <c r="AQ2318" i="1" s="1"/>
  <c r="BK2334" i="1"/>
  <c r="CA2334" i="1"/>
  <c r="AQ2334" i="1" s="1"/>
  <c r="BK2338" i="1"/>
  <c r="CA2338" i="1"/>
  <c r="AQ2338" i="1" s="1"/>
  <c r="BK2370" i="1"/>
  <c r="CA2370" i="1"/>
  <c r="AQ2370" i="1" s="1"/>
  <c r="BK2402" i="1"/>
  <c r="CA2402" i="1"/>
  <c r="AQ2402" i="1" s="1"/>
  <c r="BK2410" i="1"/>
  <c r="CA2410" i="1"/>
  <c r="AQ2410" i="1" s="1"/>
  <c r="BK2426" i="1"/>
  <c r="CA2426" i="1"/>
  <c r="AQ2426" i="1" s="1"/>
  <c r="BK2430" i="1"/>
  <c r="CA2430" i="1"/>
  <c r="AQ2430" i="1" s="1"/>
  <c r="BK2514" i="1"/>
  <c r="CA2514" i="1"/>
  <c r="AQ2514" i="1" s="1"/>
  <c r="BK2522" i="1"/>
  <c r="CA2522" i="1"/>
  <c r="AQ2522" i="1" s="1"/>
  <c r="BK2530" i="1"/>
  <c r="CA2530" i="1"/>
  <c r="AQ2530" i="1" s="1"/>
  <c r="BK2542" i="1"/>
  <c r="CA2542" i="1"/>
  <c r="AQ2542" i="1" s="1"/>
  <c r="BK2554" i="1"/>
  <c r="CA2554" i="1"/>
  <c r="AQ2554" i="1" s="1"/>
  <c r="BK2566" i="1"/>
  <c r="CA2566" i="1"/>
  <c r="AQ2566" i="1" s="1"/>
  <c r="BK2574" i="1"/>
  <c r="CA2574" i="1"/>
  <c r="AQ2574" i="1" s="1"/>
  <c r="BK2594" i="1"/>
  <c r="CA2594" i="1"/>
  <c r="AQ2594" i="1" s="1"/>
  <c r="BK2610" i="1"/>
  <c r="CA2610" i="1"/>
  <c r="AQ2610" i="1" s="1"/>
  <c r="BK2678" i="1"/>
  <c r="CA2678" i="1"/>
  <c r="AQ2678" i="1" s="1"/>
  <c r="BK2682" i="1"/>
  <c r="CA2682" i="1"/>
  <c r="AQ2682" i="1" s="1"/>
  <c r="BK2702" i="1"/>
  <c r="CA2702" i="1"/>
  <c r="AQ2702" i="1" s="1"/>
  <c r="BK2710" i="1"/>
  <c r="CA2710" i="1"/>
  <c r="AQ2710" i="1" s="1"/>
  <c r="BK2718" i="1"/>
  <c r="CA2718" i="1"/>
  <c r="AQ2718" i="1" s="1"/>
  <c r="BK2730" i="1"/>
  <c r="CA2730" i="1"/>
  <c r="AQ2730" i="1" s="1"/>
  <c r="BK2734" i="1"/>
  <c r="CA2734" i="1"/>
  <c r="AQ2734" i="1" s="1"/>
  <c r="BK2738" i="1"/>
  <c r="CA2738" i="1"/>
  <c r="AQ2738" i="1" s="1"/>
  <c r="BK2758" i="1"/>
  <c r="CA2758" i="1"/>
  <c r="AQ2758" i="1" s="1"/>
  <c r="BK2766" i="1"/>
  <c r="CA2766" i="1"/>
  <c r="AQ2766" i="1" s="1"/>
  <c r="BK2770" i="1"/>
  <c r="CA2770" i="1"/>
  <c r="AQ2770" i="1" s="1"/>
  <c r="BK2798" i="1"/>
  <c r="CA2798" i="1"/>
  <c r="AQ2798" i="1" s="1"/>
  <c r="BK2834" i="1"/>
  <c r="CA2834" i="1"/>
  <c r="AQ2834" i="1" s="1"/>
  <c r="BK22" i="1"/>
  <c r="CA22" i="1"/>
  <c r="AQ22" i="1" s="1"/>
  <c r="BK26" i="1"/>
  <c r="CA26" i="1"/>
  <c r="AQ26" i="1" s="1"/>
  <c r="BK38" i="1"/>
  <c r="CA38" i="1"/>
  <c r="AQ38" i="1" s="1"/>
  <c r="BK42" i="1"/>
  <c r="CA42" i="1"/>
  <c r="AQ42" i="1" s="1"/>
  <c r="BK46" i="1"/>
  <c r="CA46" i="1"/>
  <c r="AQ46" i="1" s="1"/>
  <c r="BK50" i="1"/>
  <c r="CA50" i="1"/>
  <c r="AQ50" i="1" s="1"/>
  <c r="BK54" i="1"/>
  <c r="CA54" i="1"/>
  <c r="AQ54" i="1" s="1"/>
  <c r="BK98" i="1"/>
  <c r="CA98" i="1"/>
  <c r="AQ98" i="1" s="1"/>
  <c r="BK102" i="1"/>
  <c r="CA102" i="1"/>
  <c r="AQ102" i="1" s="1"/>
  <c r="BK118" i="1"/>
  <c r="CA118" i="1"/>
  <c r="AQ118" i="1" s="1"/>
  <c r="BK162" i="1"/>
  <c r="CA162" i="1"/>
  <c r="AQ162" i="1" s="1"/>
  <c r="BK218" i="1"/>
  <c r="CA218" i="1"/>
  <c r="AQ218" i="1" s="1"/>
  <c r="BK286" i="1"/>
  <c r="CA286" i="1"/>
  <c r="AQ286" i="1" s="1"/>
  <c r="BK314" i="1"/>
  <c r="CA314" i="1"/>
  <c r="AQ314" i="1" s="1"/>
  <c r="BK342" i="1"/>
  <c r="CA342" i="1"/>
  <c r="AQ342" i="1" s="1"/>
  <c r="BK350" i="1"/>
  <c r="CA350" i="1"/>
  <c r="AQ350" i="1" s="1"/>
  <c r="BK354" i="1"/>
  <c r="CA354" i="1"/>
  <c r="AQ354" i="1" s="1"/>
  <c r="BK374" i="1"/>
  <c r="CA374" i="1"/>
  <c r="AQ374" i="1" s="1"/>
  <c r="BK446" i="1"/>
  <c r="CA446" i="1"/>
  <c r="AQ446" i="1" s="1"/>
  <c r="BK474" i="1"/>
  <c r="CA474" i="1"/>
  <c r="AQ474" i="1" s="1"/>
  <c r="BK494" i="1"/>
  <c r="CA494" i="1"/>
  <c r="AQ494" i="1" s="1"/>
  <c r="BK522" i="1"/>
  <c r="CA522" i="1"/>
  <c r="AQ522" i="1" s="1"/>
  <c r="BK546" i="1"/>
  <c r="CA546" i="1"/>
  <c r="AQ546" i="1" s="1"/>
  <c r="BK618" i="1"/>
  <c r="CA618" i="1"/>
  <c r="AQ618" i="1" s="1"/>
  <c r="BK670" i="1"/>
  <c r="CA670" i="1"/>
  <c r="AQ670" i="1" s="1"/>
  <c r="BK690" i="1"/>
  <c r="CA690" i="1"/>
  <c r="AQ690" i="1" s="1"/>
  <c r="BK718" i="1"/>
  <c r="CA718" i="1"/>
  <c r="AQ718" i="1" s="1"/>
  <c r="BK726" i="1"/>
  <c r="CA726" i="1"/>
  <c r="AQ726" i="1" s="1"/>
  <c r="BK734" i="1"/>
  <c r="CA734" i="1"/>
  <c r="AQ734" i="1" s="1"/>
  <c r="BK742" i="1"/>
  <c r="CA742" i="1"/>
  <c r="AQ742" i="1" s="1"/>
  <c r="BK778" i="1"/>
  <c r="CA778" i="1"/>
  <c r="AQ778" i="1" s="1"/>
  <c r="BK790" i="1"/>
  <c r="CA790" i="1"/>
  <c r="AQ790" i="1" s="1"/>
  <c r="BK798" i="1"/>
  <c r="CA798" i="1"/>
  <c r="AQ798" i="1" s="1"/>
  <c r="BK802" i="1"/>
  <c r="CA802" i="1"/>
  <c r="AQ802" i="1" s="1"/>
  <c r="BK838" i="1"/>
  <c r="CA838" i="1"/>
  <c r="AQ838" i="1" s="1"/>
  <c r="BK842" i="1"/>
  <c r="CA842" i="1"/>
  <c r="AQ842" i="1" s="1"/>
  <c r="BK846" i="1"/>
  <c r="CA846" i="1"/>
  <c r="AQ846" i="1" s="1"/>
  <c r="BK850" i="1"/>
  <c r="CA850" i="1"/>
  <c r="AQ850" i="1" s="1"/>
  <c r="BK854" i="1"/>
  <c r="CA854" i="1"/>
  <c r="AQ854" i="1" s="1"/>
  <c r="BK858" i="1"/>
  <c r="CA858" i="1"/>
  <c r="AQ858" i="1" s="1"/>
  <c r="BK870" i="1"/>
  <c r="CA870" i="1"/>
  <c r="AQ870" i="1" s="1"/>
  <c r="BK874" i="1"/>
  <c r="CA874" i="1"/>
  <c r="AQ874" i="1" s="1"/>
  <c r="BK878" i="1"/>
  <c r="CA878" i="1"/>
  <c r="AQ878" i="1" s="1"/>
  <c r="BK894" i="1"/>
  <c r="CA894" i="1"/>
  <c r="AQ894" i="1" s="1"/>
  <c r="BK898" i="1"/>
  <c r="CA898" i="1"/>
  <c r="AQ898" i="1" s="1"/>
  <c r="BK946" i="1"/>
  <c r="CA946" i="1"/>
  <c r="AQ946" i="1" s="1"/>
  <c r="BK986" i="1"/>
  <c r="CA986" i="1"/>
  <c r="AQ986" i="1" s="1"/>
  <c r="BK990" i="1"/>
  <c r="CA990" i="1"/>
  <c r="AQ990" i="1" s="1"/>
  <c r="BK994" i="1"/>
  <c r="CA994" i="1"/>
  <c r="AQ994" i="1" s="1"/>
  <c r="BK1038" i="1"/>
  <c r="CA1038" i="1"/>
  <c r="AQ1038" i="1" s="1"/>
  <c r="BK1042" i="1"/>
  <c r="CA1042" i="1"/>
  <c r="AQ1042" i="1" s="1"/>
  <c r="BK1130" i="1"/>
  <c r="CA1130" i="1"/>
  <c r="AQ1130" i="1" s="1"/>
  <c r="BK1146" i="1"/>
  <c r="CA1146" i="1"/>
  <c r="AQ1146" i="1" s="1"/>
  <c r="BK1178" i="1"/>
  <c r="CA1178" i="1"/>
  <c r="AQ1178" i="1" s="1"/>
  <c r="BK1242" i="1"/>
  <c r="CA1242" i="1"/>
  <c r="AQ1242" i="1" s="1"/>
  <c r="BK1358" i="1"/>
  <c r="CA1358" i="1"/>
  <c r="AQ1358" i="1" s="1"/>
  <c r="BK1422" i="1"/>
  <c r="CA1422" i="1"/>
  <c r="AQ1422" i="1" s="1"/>
  <c r="BK1442" i="1"/>
  <c r="CA1442" i="1"/>
  <c r="AQ1442" i="1" s="1"/>
  <c r="BK1514" i="1"/>
  <c r="CA1514" i="1"/>
  <c r="AQ1514" i="1" s="1"/>
  <c r="BK1518" i="1"/>
  <c r="CA1518" i="1"/>
  <c r="AQ1518" i="1" s="1"/>
  <c r="BK1534" i="1"/>
  <c r="CA1534" i="1"/>
  <c r="AQ1534" i="1" s="1"/>
  <c r="BK1558" i="1"/>
  <c r="CA1558" i="1"/>
  <c r="AQ1558" i="1" s="1"/>
  <c r="BK1562" i="1"/>
  <c r="CA1562" i="1"/>
  <c r="AQ1562" i="1" s="1"/>
  <c r="BK1598" i="1"/>
  <c r="CA1598" i="1"/>
  <c r="AQ1598" i="1" s="1"/>
  <c r="BK1618" i="1"/>
  <c r="CA1618" i="1"/>
  <c r="AQ1618" i="1" s="1"/>
  <c r="BK1622" i="1"/>
  <c r="CA1622" i="1"/>
  <c r="AQ1622" i="1" s="1"/>
  <c r="BK1638" i="1"/>
  <c r="CA1638" i="1"/>
  <c r="AQ1638" i="1" s="1"/>
  <c r="BK1646" i="1"/>
  <c r="CA1646" i="1"/>
  <c r="AQ1646" i="1" s="1"/>
  <c r="BK1786" i="1"/>
  <c r="CA1786" i="1"/>
  <c r="AQ1786" i="1" s="1"/>
  <c r="BK1790" i="1"/>
  <c r="CA1790" i="1"/>
  <c r="AQ1790" i="1" s="1"/>
  <c r="BK1830" i="1"/>
  <c r="CA1830" i="1"/>
  <c r="AQ1830" i="1" s="1"/>
  <c r="BK1842" i="1"/>
  <c r="CA1842" i="1"/>
  <c r="AQ1842" i="1" s="1"/>
  <c r="BK1874" i="1"/>
  <c r="CA1874" i="1"/>
  <c r="AQ1874" i="1" s="1"/>
  <c r="BK1902" i="1"/>
  <c r="CA1902" i="1"/>
  <c r="AQ1902" i="1" s="1"/>
  <c r="BK1934" i="1"/>
  <c r="CA1934" i="1"/>
  <c r="AQ1934" i="1" s="1"/>
  <c r="BK1946" i="1"/>
  <c r="CA1946" i="1"/>
  <c r="AQ1946" i="1" s="1"/>
  <c r="BK1950" i="1"/>
  <c r="CA1950" i="1"/>
  <c r="AQ1950" i="1" s="1"/>
  <c r="BK1998" i="1"/>
  <c r="CA1998" i="1"/>
  <c r="AQ1998" i="1" s="1"/>
  <c r="BK2010" i="1"/>
  <c r="CA2010" i="1"/>
  <c r="AQ2010" i="1" s="1"/>
  <c r="BK2014" i="1"/>
  <c r="CA2014" i="1"/>
  <c r="AQ2014" i="1" s="1"/>
  <c r="BK2034" i="1"/>
  <c r="CA2034" i="1"/>
  <c r="AQ2034" i="1" s="1"/>
  <c r="BK2042" i="1"/>
  <c r="CA2042" i="1"/>
  <c r="AQ2042" i="1" s="1"/>
  <c r="BK2070" i="1"/>
  <c r="CA2070" i="1"/>
  <c r="AQ2070" i="1" s="1"/>
  <c r="BK2078" i="1"/>
  <c r="CA2078" i="1"/>
  <c r="AQ2078" i="1" s="1"/>
  <c r="BK2102" i="1"/>
  <c r="CA2102" i="1"/>
  <c r="AQ2102" i="1" s="1"/>
  <c r="BK2122" i="1"/>
  <c r="CA2122" i="1"/>
  <c r="AQ2122" i="1" s="1"/>
  <c r="BK2138" i="1"/>
  <c r="CA2138" i="1"/>
  <c r="AQ2138" i="1" s="1"/>
  <c r="BK2142" i="1"/>
  <c r="CA2142" i="1"/>
  <c r="AQ2142" i="1" s="1"/>
  <c r="BK2158" i="1"/>
  <c r="CA2158" i="1"/>
  <c r="AQ2158" i="1" s="1"/>
  <c r="BK2162" i="1"/>
  <c r="CA2162" i="1"/>
  <c r="AQ2162" i="1" s="1"/>
  <c r="BK2202" i="1"/>
  <c r="CA2202" i="1"/>
  <c r="AQ2202" i="1" s="1"/>
  <c r="BK2206" i="1"/>
  <c r="CA2206" i="1"/>
  <c r="AQ2206" i="1" s="1"/>
  <c r="BK2226" i="1"/>
  <c r="CA2226" i="1"/>
  <c r="AQ2226" i="1" s="1"/>
  <c r="BK2230" i="1"/>
  <c r="CA2230" i="1"/>
  <c r="AQ2230" i="1" s="1"/>
  <c r="BK2234" i="1"/>
  <c r="CA2234" i="1"/>
  <c r="AQ2234" i="1" s="1"/>
  <c r="BK2250" i="1"/>
  <c r="CA2250" i="1"/>
  <c r="AQ2250" i="1" s="1"/>
  <c r="BK2258" i="1"/>
  <c r="CA2258" i="1"/>
  <c r="AQ2258" i="1" s="1"/>
  <c r="BK2282" i="1"/>
  <c r="CA2282" i="1"/>
  <c r="AQ2282" i="1" s="1"/>
  <c r="BK2306" i="1"/>
  <c r="CA2306" i="1"/>
  <c r="AQ2306" i="1" s="1"/>
  <c r="BK2322" i="1"/>
  <c r="CA2322" i="1"/>
  <c r="AQ2322" i="1" s="1"/>
  <c r="BK2326" i="1"/>
  <c r="CA2326" i="1"/>
  <c r="AQ2326" i="1" s="1"/>
  <c r="BK2346" i="1"/>
  <c r="CA2346" i="1"/>
  <c r="AQ2346" i="1" s="1"/>
  <c r="BK2358" i="1"/>
  <c r="CA2358" i="1"/>
  <c r="AQ2358" i="1" s="1"/>
  <c r="BK2378" i="1"/>
  <c r="CA2378" i="1"/>
  <c r="AQ2378" i="1" s="1"/>
  <c r="BK2390" i="1"/>
  <c r="CA2390" i="1"/>
  <c r="AQ2390" i="1" s="1"/>
  <c r="BK2422" i="1"/>
  <c r="CA2422" i="1"/>
  <c r="AQ2422" i="1" s="1"/>
  <c r="BK2442" i="1"/>
  <c r="CA2442" i="1"/>
  <c r="AQ2442" i="1" s="1"/>
  <c r="BK2458" i="1"/>
  <c r="CA2458" i="1"/>
  <c r="AQ2458" i="1" s="1"/>
  <c r="BK2474" i="1"/>
  <c r="CA2474" i="1"/>
  <c r="AQ2474" i="1" s="1"/>
  <c r="BK2482" i="1"/>
  <c r="CA2482" i="1"/>
  <c r="AQ2482" i="1" s="1"/>
  <c r="BK2490" i="1"/>
  <c r="CA2490" i="1"/>
  <c r="AQ2490" i="1" s="1"/>
  <c r="BK2494" i="1"/>
  <c r="CA2494" i="1"/>
  <c r="AQ2494" i="1" s="1"/>
  <c r="BK2498" i="1"/>
  <c r="CA2498" i="1"/>
  <c r="AQ2498" i="1" s="1"/>
  <c r="BK2518" i="1"/>
  <c r="CA2518" i="1"/>
  <c r="AQ2518" i="1" s="1"/>
  <c r="BK2526" i="1"/>
  <c r="CA2526" i="1"/>
  <c r="AQ2526" i="1" s="1"/>
  <c r="BK2546" i="1"/>
  <c r="CA2546" i="1"/>
  <c r="AQ2546" i="1" s="1"/>
  <c r="BK2558" i="1"/>
  <c r="CA2558" i="1"/>
  <c r="AQ2558" i="1" s="1"/>
  <c r="BK2562" i="1"/>
  <c r="CA2562" i="1"/>
  <c r="AQ2562" i="1" s="1"/>
  <c r="BK2570" i="1"/>
  <c r="CA2570" i="1"/>
  <c r="AQ2570" i="1" s="1"/>
  <c r="BK2578" i="1"/>
  <c r="CA2578" i="1"/>
  <c r="AQ2578" i="1" s="1"/>
  <c r="BK2590" i="1"/>
  <c r="CA2590" i="1"/>
  <c r="AQ2590" i="1" s="1"/>
  <c r="BK2598" i="1"/>
  <c r="CA2598" i="1"/>
  <c r="AQ2598" i="1" s="1"/>
  <c r="BK2614" i="1"/>
  <c r="CA2614" i="1"/>
  <c r="AQ2614" i="1" s="1"/>
  <c r="BK2618" i="1"/>
  <c r="CA2618" i="1"/>
  <c r="AQ2618" i="1" s="1"/>
  <c r="BK2626" i="1"/>
  <c r="CA2626" i="1"/>
  <c r="AQ2626" i="1" s="1"/>
  <c r="BK2630" i="1"/>
  <c r="CA2630" i="1"/>
  <c r="AQ2630" i="1" s="1"/>
  <c r="BK2638" i="1"/>
  <c r="CA2638" i="1"/>
  <c r="AQ2638" i="1" s="1"/>
  <c r="BK2642" i="1"/>
  <c r="CA2642" i="1"/>
  <c r="AQ2642" i="1" s="1"/>
  <c r="BK2658" i="1"/>
  <c r="CA2658" i="1"/>
  <c r="AQ2658" i="1" s="1"/>
  <c r="BK2662" i="1"/>
  <c r="CA2662" i="1"/>
  <c r="AQ2662" i="1" s="1"/>
  <c r="BK2674" i="1"/>
  <c r="CA2674" i="1"/>
  <c r="AQ2674" i="1" s="1"/>
  <c r="BK2690" i="1"/>
  <c r="CA2690" i="1"/>
  <c r="AQ2690" i="1" s="1"/>
  <c r="BK2698" i="1"/>
  <c r="CA2698" i="1"/>
  <c r="AQ2698" i="1" s="1"/>
  <c r="BK2706" i="1"/>
  <c r="CA2706" i="1"/>
  <c r="AQ2706" i="1" s="1"/>
  <c r="BK2714" i="1"/>
  <c r="CA2714" i="1"/>
  <c r="AQ2714" i="1" s="1"/>
  <c r="BK2754" i="1"/>
  <c r="CA2754" i="1"/>
  <c r="AQ2754" i="1" s="1"/>
  <c r="BK2762" i="1"/>
  <c r="CA2762" i="1"/>
  <c r="AQ2762" i="1" s="1"/>
  <c r="BK2778" i="1"/>
  <c r="CA2778" i="1"/>
  <c r="AQ2778" i="1" s="1"/>
  <c r="BK58" i="1"/>
  <c r="CA58" i="1"/>
  <c r="AQ58" i="1" s="1"/>
  <c r="BK94" i="1"/>
  <c r="CA94" i="1"/>
  <c r="AQ94" i="1" s="1"/>
  <c r="BK122" i="1"/>
  <c r="CA122" i="1"/>
  <c r="AQ122" i="1" s="1"/>
  <c r="BK170" i="1"/>
  <c r="CA170" i="1"/>
  <c r="AQ170" i="1" s="1"/>
  <c r="BK186" i="1"/>
  <c r="CA186" i="1"/>
  <c r="AQ186" i="1" s="1"/>
  <c r="BK222" i="1"/>
  <c r="CA222" i="1"/>
  <c r="AQ222" i="1" s="1"/>
  <c r="BK278" i="1"/>
  <c r="CA278" i="1"/>
  <c r="AQ278" i="1" s="1"/>
  <c r="BK318" i="1"/>
  <c r="CA318" i="1"/>
  <c r="AQ318" i="1" s="1"/>
  <c r="BK338" i="1"/>
  <c r="CA338" i="1"/>
  <c r="AQ338" i="1" s="1"/>
  <c r="BK410" i="1"/>
  <c r="CA410" i="1"/>
  <c r="AQ410" i="1" s="1"/>
  <c r="BK434" i="1"/>
  <c r="CA434" i="1"/>
  <c r="AQ434" i="1" s="1"/>
  <c r="BK458" i="1"/>
  <c r="CA458" i="1"/>
  <c r="AQ458" i="1" s="1"/>
  <c r="BK490" i="1"/>
  <c r="CA490" i="1"/>
  <c r="AQ490" i="1" s="1"/>
  <c r="BK518" i="1"/>
  <c r="CA518" i="1"/>
  <c r="AQ518" i="1" s="1"/>
  <c r="BK566" i="1"/>
  <c r="CA566" i="1"/>
  <c r="AQ566" i="1" s="1"/>
  <c r="BK586" i="1"/>
  <c r="CA586" i="1"/>
  <c r="AQ586" i="1" s="1"/>
  <c r="BK614" i="1"/>
  <c r="CA614" i="1"/>
  <c r="AQ614" i="1" s="1"/>
  <c r="BK642" i="1"/>
  <c r="CA642" i="1"/>
  <c r="AQ642" i="1" s="1"/>
  <c r="BK674" i="1"/>
  <c r="CA674" i="1"/>
  <c r="AQ674" i="1" s="1"/>
  <c r="BK766" i="1"/>
  <c r="CA766" i="1"/>
  <c r="AQ766" i="1" s="1"/>
  <c r="BK1058" i="1"/>
  <c r="CA1058" i="1"/>
  <c r="AQ1058" i="1" s="1"/>
  <c r="BK1062" i="1"/>
  <c r="CA1062" i="1"/>
  <c r="AQ1062" i="1" s="1"/>
  <c r="BK1066" i="1"/>
  <c r="CA1066" i="1"/>
  <c r="AQ1066" i="1" s="1"/>
  <c r="BK1082" i="1"/>
  <c r="CA1082" i="1"/>
  <c r="AQ1082" i="1" s="1"/>
  <c r="BK1138" i="1"/>
  <c r="CA1138" i="1"/>
  <c r="AQ1138" i="1" s="1"/>
  <c r="BK1142" i="1"/>
  <c r="CA1142" i="1"/>
  <c r="AQ1142" i="1" s="1"/>
  <c r="BK1186" i="1"/>
  <c r="CA1186" i="1"/>
  <c r="AQ1186" i="1" s="1"/>
  <c r="BK1206" i="1"/>
  <c r="CA1206" i="1"/>
  <c r="AQ1206" i="1" s="1"/>
  <c r="BK1230" i="1"/>
  <c r="CA1230" i="1"/>
  <c r="AQ1230" i="1" s="1"/>
  <c r="BK1294" i="1"/>
  <c r="CA1294" i="1"/>
  <c r="AQ1294" i="1" s="1"/>
  <c r="BK1298" i="1"/>
  <c r="CA1298" i="1"/>
  <c r="AQ1298" i="1" s="1"/>
  <c r="BK324" i="1"/>
  <c r="CA324" i="1"/>
  <c r="AQ324" i="1" s="1"/>
  <c r="BK328" i="1"/>
  <c r="CA328" i="1"/>
  <c r="AQ328" i="1" s="1"/>
  <c r="BK332" i="1"/>
  <c r="CA332" i="1"/>
  <c r="AQ332" i="1" s="1"/>
  <c r="BK336" i="1"/>
  <c r="CA336" i="1"/>
  <c r="AQ336" i="1" s="1"/>
  <c r="BK340" i="1"/>
  <c r="CA340" i="1"/>
  <c r="AQ340" i="1" s="1"/>
  <c r="BK344" i="1"/>
  <c r="CA344" i="1"/>
  <c r="AQ344" i="1" s="1"/>
  <c r="BK348" i="1"/>
  <c r="CA348" i="1"/>
  <c r="AQ348" i="1" s="1"/>
  <c r="BK352" i="1"/>
  <c r="CA352" i="1"/>
  <c r="AQ352" i="1" s="1"/>
  <c r="BK356" i="1"/>
  <c r="CA356" i="1"/>
  <c r="AQ356" i="1" s="1"/>
  <c r="BK360" i="1"/>
  <c r="CA360" i="1"/>
  <c r="AQ360" i="1" s="1"/>
  <c r="BK364" i="1"/>
  <c r="CA364" i="1"/>
  <c r="AQ364" i="1" s="1"/>
  <c r="BK368" i="1"/>
  <c r="CA368" i="1"/>
  <c r="AQ368" i="1" s="1"/>
  <c r="BK372" i="1"/>
  <c r="CA372" i="1"/>
  <c r="AQ372" i="1" s="1"/>
  <c r="BK376" i="1"/>
  <c r="CA376" i="1"/>
  <c r="AQ376" i="1" s="1"/>
  <c r="BK380" i="1"/>
  <c r="CA380" i="1"/>
  <c r="AQ380" i="1" s="1"/>
  <c r="BK384" i="1"/>
  <c r="CA384" i="1"/>
  <c r="AQ384" i="1" s="1"/>
  <c r="BK388" i="1"/>
  <c r="CA388" i="1"/>
  <c r="AQ388" i="1" s="1"/>
  <c r="BK392" i="1"/>
  <c r="CA392" i="1"/>
  <c r="AQ392" i="1" s="1"/>
  <c r="BK396" i="1"/>
  <c r="CA396" i="1"/>
  <c r="AQ396" i="1" s="1"/>
  <c r="BK400" i="1"/>
  <c r="CA400" i="1"/>
  <c r="AQ400" i="1" s="1"/>
  <c r="BK404" i="1"/>
  <c r="CA404" i="1"/>
  <c r="AQ404" i="1" s="1"/>
  <c r="BK408" i="1"/>
  <c r="CA408" i="1"/>
  <c r="AQ408" i="1" s="1"/>
  <c r="BK412" i="1"/>
  <c r="CA412" i="1"/>
  <c r="AQ412" i="1" s="1"/>
  <c r="BK416" i="1"/>
  <c r="CA416" i="1"/>
  <c r="AQ416" i="1" s="1"/>
  <c r="BK420" i="1"/>
  <c r="CA420" i="1"/>
  <c r="AQ420" i="1" s="1"/>
  <c r="BK424" i="1"/>
  <c r="CA424" i="1"/>
  <c r="AQ424" i="1" s="1"/>
  <c r="BK428" i="1"/>
  <c r="CA428" i="1"/>
  <c r="AQ428" i="1" s="1"/>
  <c r="BK432" i="1"/>
  <c r="CA432" i="1"/>
  <c r="AQ432" i="1" s="1"/>
  <c r="BK436" i="1"/>
  <c r="CA436" i="1"/>
  <c r="AQ436" i="1" s="1"/>
  <c r="BK440" i="1"/>
  <c r="CA440" i="1"/>
  <c r="AQ440" i="1" s="1"/>
  <c r="BK444" i="1"/>
  <c r="CA444" i="1"/>
  <c r="AQ444" i="1" s="1"/>
  <c r="BK448" i="1"/>
  <c r="CA448" i="1"/>
  <c r="AQ448" i="1" s="1"/>
  <c r="BK452" i="1"/>
  <c r="CA452" i="1"/>
  <c r="AQ452" i="1" s="1"/>
  <c r="BK456" i="1"/>
  <c r="CA456" i="1"/>
  <c r="AQ456" i="1" s="1"/>
  <c r="BK460" i="1"/>
  <c r="CA460" i="1"/>
  <c r="AQ460" i="1" s="1"/>
  <c r="BK464" i="1"/>
  <c r="CA464" i="1"/>
  <c r="AQ464" i="1" s="1"/>
  <c r="BK468" i="1"/>
  <c r="CA468" i="1"/>
  <c r="AQ468" i="1" s="1"/>
  <c r="BK472" i="1"/>
  <c r="CA472" i="1"/>
  <c r="AQ472" i="1" s="1"/>
  <c r="BK476" i="1"/>
  <c r="CA476" i="1"/>
  <c r="AQ476" i="1" s="1"/>
  <c r="BK480" i="1"/>
  <c r="CA480" i="1"/>
  <c r="AQ480" i="1" s="1"/>
  <c r="BK484" i="1"/>
  <c r="CA484" i="1"/>
  <c r="AQ484" i="1" s="1"/>
  <c r="BK488" i="1"/>
  <c r="CA488" i="1"/>
  <c r="AQ488" i="1" s="1"/>
  <c r="BK492" i="1"/>
  <c r="CA492" i="1"/>
  <c r="AQ492" i="1" s="1"/>
  <c r="BK496" i="1"/>
  <c r="CA496" i="1"/>
  <c r="AQ496" i="1" s="1"/>
  <c r="BK500" i="1"/>
  <c r="CA500" i="1"/>
  <c r="AQ500" i="1" s="1"/>
  <c r="BK504" i="1"/>
  <c r="CA504" i="1"/>
  <c r="AQ504" i="1" s="1"/>
  <c r="BK508" i="1"/>
  <c r="CA508" i="1"/>
  <c r="AQ508" i="1" s="1"/>
  <c r="BK512" i="1"/>
  <c r="CA512" i="1"/>
  <c r="AQ512" i="1" s="1"/>
  <c r="BK516" i="1"/>
  <c r="CA516" i="1"/>
  <c r="AQ516" i="1" s="1"/>
  <c r="BK520" i="1"/>
  <c r="CA520" i="1"/>
  <c r="AQ520" i="1" s="1"/>
  <c r="BK524" i="1"/>
  <c r="CA524" i="1"/>
  <c r="AQ524" i="1" s="1"/>
  <c r="BK528" i="1"/>
  <c r="CA528" i="1"/>
  <c r="AQ528" i="1" s="1"/>
  <c r="BK532" i="1"/>
  <c r="CA532" i="1"/>
  <c r="AQ532" i="1" s="1"/>
  <c r="BK536" i="1"/>
  <c r="CA536" i="1"/>
  <c r="AQ536" i="1" s="1"/>
  <c r="BK540" i="1"/>
  <c r="CA540" i="1"/>
  <c r="AQ540" i="1" s="1"/>
  <c r="BK544" i="1"/>
  <c r="CA544" i="1"/>
  <c r="AQ544" i="1" s="1"/>
  <c r="BK548" i="1"/>
  <c r="CA548" i="1"/>
  <c r="AQ548" i="1" s="1"/>
  <c r="BK552" i="1"/>
  <c r="CA552" i="1"/>
  <c r="AQ552" i="1" s="1"/>
  <c r="BK556" i="1"/>
  <c r="CA556" i="1"/>
  <c r="AQ556" i="1" s="1"/>
  <c r="BK560" i="1"/>
  <c r="CA560" i="1"/>
  <c r="AQ560" i="1" s="1"/>
  <c r="BK564" i="1"/>
  <c r="CA564" i="1"/>
  <c r="AQ564" i="1" s="1"/>
  <c r="BK568" i="1"/>
  <c r="CA568" i="1"/>
  <c r="AQ568" i="1" s="1"/>
  <c r="BK572" i="1"/>
  <c r="CA572" i="1"/>
  <c r="AQ572" i="1" s="1"/>
  <c r="BK576" i="1"/>
  <c r="CA576" i="1"/>
  <c r="AQ576" i="1" s="1"/>
  <c r="BK580" i="1"/>
  <c r="CA580" i="1"/>
  <c r="AQ580" i="1" s="1"/>
  <c r="BK584" i="1"/>
  <c r="CA584" i="1"/>
  <c r="AQ584" i="1" s="1"/>
  <c r="BK588" i="1"/>
  <c r="CA588" i="1"/>
  <c r="AQ588" i="1" s="1"/>
  <c r="BK592" i="1"/>
  <c r="CA592" i="1"/>
  <c r="AQ592" i="1" s="1"/>
  <c r="BK596" i="1"/>
  <c r="CA596" i="1"/>
  <c r="AQ596" i="1" s="1"/>
  <c r="BK600" i="1"/>
  <c r="CA600" i="1"/>
  <c r="AQ600" i="1" s="1"/>
  <c r="BK604" i="1"/>
  <c r="CA604" i="1"/>
  <c r="AQ604" i="1" s="1"/>
  <c r="BK608" i="1"/>
  <c r="CA608" i="1"/>
  <c r="AQ608" i="1" s="1"/>
  <c r="BK612" i="1"/>
  <c r="CA612" i="1"/>
  <c r="AQ612" i="1" s="1"/>
  <c r="BK616" i="1"/>
  <c r="CA616" i="1"/>
  <c r="AQ616" i="1" s="1"/>
  <c r="BK620" i="1"/>
  <c r="CA620" i="1"/>
  <c r="AQ620" i="1" s="1"/>
  <c r="BK624" i="1"/>
  <c r="CA624" i="1"/>
  <c r="AQ624" i="1" s="1"/>
  <c r="BK628" i="1"/>
  <c r="CA628" i="1"/>
  <c r="AQ628" i="1" s="1"/>
  <c r="BK632" i="1"/>
  <c r="CA632" i="1"/>
  <c r="AQ632" i="1" s="1"/>
  <c r="BK636" i="1"/>
  <c r="CA636" i="1"/>
  <c r="AQ636" i="1" s="1"/>
  <c r="BK640" i="1"/>
  <c r="CA640" i="1"/>
  <c r="AQ640" i="1" s="1"/>
  <c r="BK644" i="1"/>
  <c r="CA644" i="1"/>
  <c r="AQ644" i="1" s="1"/>
  <c r="BK648" i="1"/>
  <c r="CA648" i="1"/>
  <c r="AQ648" i="1" s="1"/>
  <c r="BK652" i="1"/>
  <c r="CA652" i="1"/>
  <c r="AQ652" i="1" s="1"/>
  <c r="BK656" i="1"/>
  <c r="CA656" i="1"/>
  <c r="AQ656" i="1" s="1"/>
  <c r="BK660" i="1"/>
  <c r="CA660" i="1"/>
  <c r="AQ660" i="1" s="1"/>
  <c r="BK664" i="1"/>
  <c r="CA664" i="1"/>
  <c r="AQ664" i="1" s="1"/>
  <c r="BK668" i="1"/>
  <c r="CA668" i="1"/>
  <c r="AQ668" i="1" s="1"/>
  <c r="BK672" i="1"/>
  <c r="CA672" i="1"/>
  <c r="AQ672" i="1" s="1"/>
  <c r="BK676" i="1"/>
  <c r="CA676" i="1"/>
  <c r="AQ676" i="1" s="1"/>
  <c r="BK680" i="1"/>
  <c r="CA680" i="1"/>
  <c r="AQ680" i="1" s="1"/>
  <c r="BK684" i="1"/>
  <c r="CA684" i="1"/>
  <c r="AQ684" i="1" s="1"/>
  <c r="BK688" i="1"/>
  <c r="CA688" i="1"/>
  <c r="AQ688" i="1" s="1"/>
  <c r="BK692" i="1"/>
  <c r="CA692" i="1"/>
  <c r="AQ692" i="1" s="1"/>
  <c r="BK696" i="1"/>
  <c r="CA696" i="1"/>
  <c r="AQ696" i="1" s="1"/>
  <c r="BK700" i="1"/>
  <c r="CA700" i="1"/>
  <c r="AQ700" i="1" s="1"/>
  <c r="BK704" i="1"/>
  <c r="CA704" i="1"/>
  <c r="AQ704" i="1" s="1"/>
  <c r="BK708" i="1"/>
  <c r="CA708" i="1"/>
  <c r="AQ708" i="1" s="1"/>
  <c r="BK712" i="1"/>
  <c r="CA712" i="1"/>
  <c r="AQ712" i="1" s="1"/>
  <c r="BK716" i="1"/>
  <c r="CA716" i="1"/>
  <c r="AQ716" i="1" s="1"/>
  <c r="BK720" i="1"/>
  <c r="CA720" i="1"/>
  <c r="AQ720" i="1" s="1"/>
  <c r="BK724" i="1"/>
  <c r="CA724" i="1"/>
  <c r="AQ724" i="1" s="1"/>
  <c r="BK728" i="1"/>
  <c r="CA728" i="1"/>
  <c r="AQ728" i="1" s="1"/>
  <c r="BK732" i="1"/>
  <c r="CA732" i="1"/>
  <c r="AQ732" i="1" s="1"/>
  <c r="BK736" i="1"/>
  <c r="CA736" i="1"/>
  <c r="AQ736" i="1" s="1"/>
  <c r="BK740" i="1"/>
  <c r="CA740" i="1"/>
  <c r="AQ740" i="1" s="1"/>
  <c r="BK744" i="1"/>
  <c r="CA744" i="1"/>
  <c r="AQ744" i="1" s="1"/>
  <c r="BK748" i="1"/>
  <c r="CA748" i="1"/>
  <c r="AQ748" i="1" s="1"/>
  <c r="BK752" i="1"/>
  <c r="CA752" i="1"/>
  <c r="AQ752" i="1" s="1"/>
  <c r="BK756" i="1"/>
  <c r="CA756" i="1"/>
  <c r="AQ756" i="1" s="1"/>
  <c r="BK760" i="1"/>
  <c r="CA760" i="1"/>
  <c r="AQ760" i="1" s="1"/>
  <c r="BK764" i="1"/>
  <c r="CA764" i="1"/>
  <c r="AQ764" i="1" s="1"/>
  <c r="BK768" i="1"/>
  <c r="CA768" i="1"/>
  <c r="AQ768" i="1" s="1"/>
  <c r="BK772" i="1"/>
  <c r="CA772" i="1"/>
  <c r="AQ772" i="1" s="1"/>
  <c r="BK776" i="1"/>
  <c r="CA776" i="1"/>
  <c r="AQ776" i="1" s="1"/>
  <c r="BK780" i="1"/>
  <c r="CA780" i="1"/>
  <c r="AQ780" i="1" s="1"/>
  <c r="BK784" i="1"/>
  <c r="CA784" i="1"/>
  <c r="AQ784" i="1" s="1"/>
  <c r="BK788" i="1"/>
  <c r="CA788" i="1"/>
  <c r="AQ788" i="1" s="1"/>
  <c r="BK792" i="1"/>
  <c r="CA792" i="1"/>
  <c r="AQ792" i="1" s="1"/>
  <c r="BK796" i="1"/>
  <c r="CA796" i="1"/>
  <c r="AQ796" i="1" s="1"/>
  <c r="BK800" i="1"/>
  <c r="CA800" i="1"/>
  <c r="AQ800" i="1" s="1"/>
  <c r="BK804" i="1"/>
  <c r="CA804" i="1"/>
  <c r="AQ804" i="1" s="1"/>
  <c r="BK808" i="1"/>
  <c r="CA808" i="1"/>
  <c r="AQ808" i="1" s="1"/>
  <c r="BK812" i="1"/>
  <c r="CA812" i="1"/>
  <c r="AQ812" i="1" s="1"/>
  <c r="BK816" i="1"/>
  <c r="CA816" i="1"/>
  <c r="AQ816" i="1" s="1"/>
  <c r="BK820" i="1"/>
  <c r="CA820" i="1"/>
  <c r="AQ820" i="1" s="1"/>
  <c r="BK824" i="1"/>
  <c r="CA824" i="1"/>
  <c r="AQ824" i="1" s="1"/>
  <c r="BK828" i="1"/>
  <c r="CA828" i="1"/>
  <c r="AQ828" i="1" s="1"/>
  <c r="BK832" i="1"/>
  <c r="CA832" i="1"/>
  <c r="AQ832" i="1" s="1"/>
  <c r="BK836" i="1"/>
  <c r="CA836" i="1"/>
  <c r="AQ836" i="1" s="1"/>
  <c r="BK840" i="1"/>
  <c r="CA840" i="1"/>
  <c r="AQ840" i="1" s="1"/>
  <c r="BK844" i="1"/>
  <c r="CA844" i="1"/>
  <c r="AQ844" i="1" s="1"/>
  <c r="BK848" i="1"/>
  <c r="CA848" i="1"/>
  <c r="AQ848" i="1" s="1"/>
  <c r="BK852" i="1"/>
  <c r="CA852" i="1"/>
  <c r="AQ852" i="1" s="1"/>
  <c r="BK856" i="1"/>
  <c r="CA856" i="1"/>
  <c r="AQ856" i="1" s="1"/>
  <c r="BK860" i="1"/>
  <c r="CA860" i="1"/>
  <c r="AQ860" i="1" s="1"/>
  <c r="BK864" i="1"/>
  <c r="CA864" i="1"/>
  <c r="AQ864" i="1" s="1"/>
  <c r="BK868" i="1"/>
  <c r="CA868" i="1"/>
  <c r="AQ868" i="1" s="1"/>
  <c r="BK872" i="1"/>
  <c r="CA872" i="1"/>
  <c r="AQ872" i="1" s="1"/>
  <c r="BK876" i="1"/>
  <c r="CA876" i="1"/>
  <c r="AQ876" i="1" s="1"/>
  <c r="BK880" i="1"/>
  <c r="CA880" i="1"/>
  <c r="AQ880" i="1" s="1"/>
  <c r="BK884" i="1"/>
  <c r="CA884" i="1"/>
  <c r="AQ884" i="1" s="1"/>
  <c r="BK888" i="1"/>
  <c r="CA888" i="1"/>
  <c r="AQ888" i="1" s="1"/>
  <c r="BK892" i="1"/>
  <c r="CA892" i="1"/>
  <c r="AQ892" i="1" s="1"/>
  <c r="BK896" i="1"/>
  <c r="CA896" i="1"/>
  <c r="AQ896" i="1" s="1"/>
  <c r="BK900" i="1"/>
  <c r="CA900" i="1"/>
  <c r="AQ900" i="1" s="1"/>
  <c r="BK904" i="1"/>
  <c r="CA904" i="1"/>
  <c r="AQ904" i="1" s="1"/>
  <c r="BK908" i="1"/>
  <c r="CA908" i="1"/>
  <c r="AQ908" i="1" s="1"/>
  <c r="BK912" i="1"/>
  <c r="CA912" i="1"/>
  <c r="AQ912" i="1" s="1"/>
  <c r="BK916" i="1"/>
  <c r="CA916" i="1"/>
  <c r="AQ916" i="1" s="1"/>
  <c r="BK920" i="1"/>
  <c r="CA920" i="1"/>
  <c r="AQ920" i="1" s="1"/>
  <c r="BK924" i="1"/>
  <c r="CA924" i="1"/>
  <c r="AQ924" i="1" s="1"/>
  <c r="BK928" i="1"/>
  <c r="CA928" i="1"/>
  <c r="AQ928" i="1" s="1"/>
  <c r="BK932" i="1"/>
  <c r="CA932" i="1"/>
  <c r="AQ932" i="1" s="1"/>
  <c r="BK936" i="1"/>
  <c r="CA936" i="1"/>
  <c r="AQ936" i="1" s="1"/>
  <c r="BK940" i="1"/>
  <c r="CA940" i="1"/>
  <c r="AQ940" i="1" s="1"/>
  <c r="BK944" i="1"/>
  <c r="CA944" i="1"/>
  <c r="AQ944" i="1" s="1"/>
  <c r="BK948" i="1"/>
  <c r="CA948" i="1"/>
  <c r="AQ948" i="1" s="1"/>
  <c r="BK952" i="1"/>
  <c r="CA952" i="1"/>
  <c r="AQ952" i="1" s="1"/>
  <c r="BK956" i="1"/>
  <c r="CA956" i="1"/>
  <c r="AQ956" i="1" s="1"/>
  <c r="BK960" i="1"/>
  <c r="CA960" i="1"/>
  <c r="AQ960" i="1" s="1"/>
  <c r="BK964" i="1"/>
  <c r="CA964" i="1"/>
  <c r="AQ964" i="1" s="1"/>
  <c r="BK968" i="1"/>
  <c r="CA968" i="1"/>
  <c r="AQ968" i="1" s="1"/>
  <c r="BK972" i="1"/>
  <c r="CA972" i="1"/>
  <c r="AQ972" i="1" s="1"/>
  <c r="BK976" i="1"/>
  <c r="CA976" i="1"/>
  <c r="AQ976" i="1" s="1"/>
  <c r="BK980" i="1"/>
  <c r="CA980" i="1"/>
  <c r="AQ980" i="1" s="1"/>
  <c r="BK984" i="1"/>
  <c r="CA984" i="1"/>
  <c r="AQ984" i="1" s="1"/>
  <c r="BK988" i="1"/>
  <c r="CA988" i="1"/>
  <c r="AQ988" i="1" s="1"/>
  <c r="BK992" i="1"/>
  <c r="CA992" i="1"/>
  <c r="AQ992" i="1" s="1"/>
  <c r="BK996" i="1"/>
  <c r="CA996" i="1"/>
  <c r="AQ996" i="1" s="1"/>
  <c r="BK1000" i="1"/>
  <c r="CA1000" i="1"/>
  <c r="AQ1000" i="1" s="1"/>
  <c r="BK1004" i="1"/>
  <c r="CA1004" i="1"/>
  <c r="AQ1004" i="1" s="1"/>
  <c r="BK1008" i="1"/>
  <c r="CA1008" i="1"/>
  <c r="AQ1008" i="1" s="1"/>
  <c r="BK1012" i="1"/>
  <c r="CA1012" i="1"/>
  <c r="AQ1012" i="1" s="1"/>
  <c r="BK1016" i="1"/>
  <c r="CA1016" i="1"/>
  <c r="AQ1016" i="1" s="1"/>
  <c r="BK1020" i="1"/>
  <c r="CA1020" i="1"/>
  <c r="AQ1020" i="1" s="1"/>
  <c r="BK1024" i="1"/>
  <c r="CA1024" i="1"/>
  <c r="AQ1024" i="1" s="1"/>
  <c r="BK1028" i="1"/>
  <c r="CA1028" i="1"/>
  <c r="AQ1028" i="1" s="1"/>
  <c r="BK1032" i="1"/>
  <c r="CA1032" i="1"/>
  <c r="AQ1032" i="1" s="1"/>
  <c r="BK1036" i="1"/>
  <c r="CA1036" i="1"/>
  <c r="AQ1036" i="1" s="1"/>
  <c r="BK1040" i="1"/>
  <c r="CA1040" i="1"/>
  <c r="AQ1040" i="1" s="1"/>
  <c r="BK1044" i="1"/>
  <c r="CA1044" i="1"/>
  <c r="AQ1044" i="1" s="1"/>
  <c r="BK1048" i="1"/>
  <c r="CA1048" i="1"/>
  <c r="AQ1048" i="1" s="1"/>
  <c r="BK1052" i="1"/>
  <c r="CA1052" i="1"/>
  <c r="AQ1052" i="1" s="1"/>
  <c r="BK1056" i="1"/>
  <c r="CA1056" i="1"/>
  <c r="AQ1056" i="1" s="1"/>
  <c r="BK1060" i="1"/>
  <c r="CA1060" i="1"/>
  <c r="AQ1060" i="1" s="1"/>
  <c r="BK1064" i="1"/>
  <c r="CA1064" i="1"/>
  <c r="AQ1064" i="1" s="1"/>
  <c r="BK1068" i="1"/>
  <c r="CA1068" i="1"/>
  <c r="AQ1068" i="1" s="1"/>
  <c r="BK1072" i="1"/>
  <c r="CA1072" i="1"/>
  <c r="AQ1072" i="1" s="1"/>
  <c r="BK1076" i="1"/>
  <c r="CA1076" i="1"/>
  <c r="AQ1076" i="1" s="1"/>
  <c r="BK1080" i="1"/>
  <c r="CA1080" i="1"/>
  <c r="AQ1080" i="1" s="1"/>
  <c r="BK1084" i="1"/>
  <c r="CA1084" i="1"/>
  <c r="AQ1084" i="1" s="1"/>
  <c r="BK1088" i="1"/>
  <c r="CA1088" i="1"/>
  <c r="AQ1088" i="1" s="1"/>
  <c r="BK1092" i="1"/>
  <c r="CA1092" i="1"/>
  <c r="AQ1092" i="1" s="1"/>
  <c r="BK1096" i="1"/>
  <c r="CA1096" i="1"/>
  <c r="AQ1096" i="1" s="1"/>
  <c r="BK1100" i="1"/>
  <c r="CA1100" i="1"/>
  <c r="AQ1100" i="1" s="1"/>
  <c r="BK1104" i="1"/>
  <c r="CA1104" i="1"/>
  <c r="AQ1104" i="1" s="1"/>
  <c r="BK1108" i="1"/>
  <c r="CA1108" i="1"/>
  <c r="AQ1108" i="1" s="1"/>
  <c r="BK1112" i="1"/>
  <c r="CA1112" i="1"/>
  <c r="AQ1112" i="1" s="1"/>
  <c r="BK1116" i="1"/>
  <c r="CA1116" i="1"/>
  <c r="AQ1116" i="1" s="1"/>
  <c r="BK1120" i="1"/>
  <c r="CA1120" i="1"/>
  <c r="AQ1120" i="1" s="1"/>
  <c r="BK1124" i="1"/>
  <c r="CA1124" i="1"/>
  <c r="AQ1124" i="1" s="1"/>
  <c r="BK1128" i="1"/>
  <c r="CA1128" i="1"/>
  <c r="AQ1128" i="1" s="1"/>
  <c r="BK1132" i="1"/>
  <c r="CA1132" i="1"/>
  <c r="AQ1132" i="1" s="1"/>
  <c r="BK1136" i="1"/>
  <c r="CA1136" i="1"/>
  <c r="AQ1136" i="1" s="1"/>
  <c r="BK1140" i="1"/>
  <c r="CA1140" i="1"/>
  <c r="AQ1140" i="1" s="1"/>
  <c r="BK1144" i="1"/>
  <c r="CA1144" i="1"/>
  <c r="AQ1144" i="1" s="1"/>
  <c r="BK1148" i="1"/>
  <c r="CA1148" i="1"/>
  <c r="AQ1148" i="1" s="1"/>
  <c r="BK1152" i="1"/>
  <c r="CA1152" i="1"/>
  <c r="AQ1152" i="1" s="1"/>
  <c r="BK1156" i="1"/>
  <c r="CA1156" i="1"/>
  <c r="AQ1156" i="1" s="1"/>
  <c r="BK1160" i="1"/>
  <c r="CA1160" i="1"/>
  <c r="AQ1160" i="1" s="1"/>
  <c r="BK1164" i="1"/>
  <c r="CA1164" i="1"/>
  <c r="AQ1164" i="1" s="1"/>
  <c r="BK1168" i="1"/>
  <c r="CA1168" i="1"/>
  <c r="AQ1168" i="1" s="1"/>
  <c r="BK1172" i="1"/>
  <c r="CA1172" i="1"/>
  <c r="AQ1172" i="1" s="1"/>
  <c r="BK1176" i="1"/>
  <c r="CA1176" i="1"/>
  <c r="AQ1176" i="1" s="1"/>
  <c r="BK1180" i="1"/>
  <c r="CA1180" i="1"/>
  <c r="AQ1180" i="1" s="1"/>
  <c r="BK1184" i="1"/>
  <c r="CA1184" i="1"/>
  <c r="AQ1184" i="1" s="1"/>
  <c r="BK1188" i="1"/>
  <c r="CA1188" i="1"/>
  <c r="AQ1188" i="1" s="1"/>
  <c r="BK1192" i="1"/>
  <c r="CA1192" i="1"/>
  <c r="AQ1192" i="1" s="1"/>
  <c r="BK1196" i="1"/>
  <c r="CA1196" i="1"/>
  <c r="AQ1196" i="1" s="1"/>
  <c r="BK1200" i="1"/>
  <c r="CA1200" i="1"/>
  <c r="AQ1200" i="1" s="1"/>
  <c r="BK1204" i="1"/>
  <c r="CA1204" i="1"/>
  <c r="AQ1204" i="1" s="1"/>
  <c r="BK30" i="1"/>
  <c r="CA30" i="1"/>
  <c r="AQ30" i="1" s="1"/>
  <c r="BK74" i="1"/>
  <c r="CA74" i="1"/>
  <c r="AQ74" i="1" s="1"/>
  <c r="BK126" i="1"/>
  <c r="CA126" i="1"/>
  <c r="AQ126" i="1" s="1"/>
  <c r="BK174" i="1"/>
  <c r="CA174" i="1"/>
  <c r="AQ174" i="1" s="1"/>
  <c r="BK178" i="1"/>
  <c r="CA178" i="1"/>
  <c r="AQ178" i="1" s="1"/>
  <c r="BK202" i="1"/>
  <c r="CA202" i="1"/>
  <c r="AQ202" i="1" s="1"/>
  <c r="BK206" i="1"/>
  <c r="CA206" i="1"/>
  <c r="AQ206" i="1" s="1"/>
  <c r="BK210" i="1"/>
  <c r="CA210" i="1"/>
  <c r="AQ210" i="1" s="1"/>
  <c r="BK214" i="1"/>
  <c r="CA214" i="1"/>
  <c r="AQ214" i="1" s="1"/>
  <c r="BK302" i="1"/>
  <c r="CA302" i="1"/>
  <c r="AQ302" i="1" s="1"/>
  <c r="BK326" i="1"/>
  <c r="CA326" i="1"/>
  <c r="AQ326" i="1" s="1"/>
  <c r="BK330" i="1"/>
  <c r="CA330" i="1"/>
  <c r="AQ330" i="1" s="1"/>
  <c r="BK398" i="1"/>
  <c r="CA398" i="1"/>
  <c r="AQ398" i="1" s="1"/>
  <c r="BK414" i="1"/>
  <c r="CA414" i="1"/>
  <c r="AQ414" i="1" s="1"/>
  <c r="BK454" i="1"/>
  <c r="CA454" i="1"/>
  <c r="AQ454" i="1" s="1"/>
  <c r="BK498" i="1"/>
  <c r="CA498" i="1"/>
  <c r="AQ498" i="1" s="1"/>
  <c r="BK526" i="1"/>
  <c r="CA526" i="1"/>
  <c r="AQ526" i="1" s="1"/>
  <c r="BK594" i="1"/>
  <c r="CA594" i="1"/>
  <c r="AQ594" i="1" s="1"/>
  <c r="BK598" i="1"/>
  <c r="CA598" i="1"/>
  <c r="AQ598" i="1" s="1"/>
  <c r="BK622" i="1"/>
  <c r="CA622" i="1"/>
  <c r="AQ622" i="1" s="1"/>
  <c r="BK638" i="1"/>
  <c r="CA638" i="1"/>
  <c r="AQ638" i="1" s="1"/>
  <c r="BK662" i="1"/>
  <c r="CA662" i="1"/>
  <c r="AQ662" i="1" s="1"/>
  <c r="BK686" i="1"/>
  <c r="CA686" i="1"/>
  <c r="AQ686" i="1" s="1"/>
  <c r="BK710" i="1"/>
  <c r="CA710" i="1"/>
  <c r="AQ710" i="1" s="1"/>
  <c r="BK786" i="1"/>
  <c r="CA786" i="1"/>
  <c r="AQ786" i="1" s="1"/>
  <c r="BK814" i="1"/>
  <c r="CA814" i="1"/>
  <c r="AQ814" i="1" s="1"/>
  <c r="BK826" i="1"/>
  <c r="CA826" i="1"/>
  <c r="AQ826" i="1" s="1"/>
  <c r="BK862" i="1"/>
  <c r="CA862" i="1"/>
  <c r="AQ862" i="1" s="1"/>
  <c r="BK866" i="1"/>
  <c r="CA866" i="1"/>
  <c r="AQ866" i="1" s="1"/>
  <c r="BK886" i="1"/>
  <c r="CA886" i="1"/>
  <c r="AQ886" i="1" s="1"/>
  <c r="BK938" i="1"/>
  <c r="CA938" i="1"/>
  <c r="AQ938" i="1" s="1"/>
  <c r="BK942" i="1"/>
  <c r="CA942" i="1"/>
  <c r="AQ942" i="1" s="1"/>
  <c r="BK950" i="1"/>
  <c r="CA950" i="1"/>
  <c r="AQ950" i="1" s="1"/>
  <c r="BK954" i="1"/>
  <c r="CA954" i="1"/>
  <c r="AQ954" i="1" s="1"/>
  <c r="BK958" i="1"/>
  <c r="CA958" i="1"/>
  <c r="AQ958" i="1" s="1"/>
  <c r="BK966" i="1"/>
  <c r="CA966" i="1"/>
  <c r="AQ966" i="1" s="1"/>
  <c r="BK1002" i="1"/>
  <c r="CA1002" i="1"/>
  <c r="AQ1002" i="1" s="1"/>
  <c r="BK1018" i="1"/>
  <c r="CA1018" i="1"/>
  <c r="AQ1018" i="1" s="1"/>
  <c r="BK1070" i="1"/>
  <c r="CA1070" i="1"/>
  <c r="AQ1070" i="1" s="1"/>
  <c r="BK1090" i="1"/>
  <c r="CA1090" i="1"/>
  <c r="AQ1090" i="1" s="1"/>
  <c r="BK1094" i="1"/>
  <c r="CA1094" i="1"/>
  <c r="AQ1094" i="1" s="1"/>
  <c r="BK1122" i="1"/>
  <c r="CA1122" i="1"/>
  <c r="AQ1122" i="1" s="1"/>
  <c r="BK1170" i="1"/>
  <c r="CA1170" i="1"/>
  <c r="AQ1170" i="1" s="1"/>
  <c r="BK1202" i="1"/>
  <c r="CA1202" i="1"/>
  <c r="AQ1202" i="1" s="1"/>
  <c r="BK1222" i="1"/>
  <c r="CA1222" i="1"/>
  <c r="AQ1222" i="1" s="1"/>
  <c r="BK1286" i="1"/>
  <c r="CA1286" i="1"/>
  <c r="AQ1286" i="1" s="1"/>
  <c r="BK1318" i="1"/>
  <c r="CA1318" i="1"/>
  <c r="AQ1318" i="1" s="1"/>
  <c r="BK1322" i="1"/>
  <c r="CA1322" i="1"/>
  <c r="AQ1322" i="1" s="1"/>
  <c r="BK1326" i="1"/>
  <c r="CA1326" i="1"/>
  <c r="AQ1326" i="1" s="1"/>
  <c r="BK1362" i="1"/>
  <c r="CA1362" i="1"/>
  <c r="AQ1362" i="1" s="1"/>
  <c r="BK1418" i="1"/>
  <c r="CA1418" i="1"/>
  <c r="AQ1418" i="1" s="1"/>
  <c r="BK1446" i="1"/>
  <c r="CA1446" i="1"/>
  <c r="AQ1446" i="1" s="1"/>
  <c r="BK1466" i="1"/>
  <c r="CA1466" i="1"/>
  <c r="AQ1466" i="1" s="1"/>
  <c r="BK1470" i="1"/>
  <c r="CA1470" i="1"/>
  <c r="AQ1470" i="1" s="1"/>
  <c r="BK1474" i="1"/>
  <c r="CA1474" i="1"/>
  <c r="AQ1474" i="1" s="1"/>
  <c r="BK1510" i="1"/>
  <c r="CA1510" i="1"/>
  <c r="AQ1510" i="1" s="1"/>
  <c r="BK1566" i="1"/>
  <c r="CA1566" i="1"/>
  <c r="AQ1566" i="1" s="1"/>
  <c r="BK1574" i="1"/>
  <c r="CA1574" i="1"/>
  <c r="AQ1574" i="1" s="1"/>
  <c r="BK1578" i="1"/>
  <c r="CA1578" i="1"/>
  <c r="AQ1578" i="1" s="1"/>
  <c r="BK1582" i="1"/>
  <c r="CA1582" i="1"/>
  <c r="AQ1582" i="1" s="1"/>
  <c r="BK1634" i="1"/>
  <c r="CA1634" i="1"/>
  <c r="AQ1634" i="1" s="1"/>
  <c r="BK1650" i="1"/>
  <c r="CA1650" i="1"/>
  <c r="AQ1650" i="1" s="1"/>
  <c r="BK1666" i="1"/>
  <c r="CA1666" i="1"/>
  <c r="AQ1666" i="1" s="1"/>
  <c r="BK1714" i="1"/>
  <c r="CA1714" i="1"/>
  <c r="AQ1714" i="1" s="1"/>
  <c r="BK1810" i="1"/>
  <c r="CA1810" i="1"/>
  <c r="AQ1810" i="1" s="1"/>
  <c r="BK1814" i="1"/>
  <c r="CA1814" i="1"/>
  <c r="AQ1814" i="1" s="1"/>
  <c r="BK1818" i="1"/>
  <c r="CA1818" i="1"/>
  <c r="AQ1818" i="1" s="1"/>
  <c r="BK1822" i="1"/>
  <c r="CA1822" i="1"/>
  <c r="AQ1822" i="1" s="1"/>
  <c r="BK1878" i="1"/>
  <c r="CA1878" i="1"/>
  <c r="AQ1878" i="1" s="1"/>
  <c r="BK1882" i="1"/>
  <c r="CA1882" i="1"/>
  <c r="AQ1882" i="1" s="1"/>
  <c r="BK1918" i="1"/>
  <c r="CA1918" i="1"/>
  <c r="AQ1918" i="1" s="1"/>
  <c r="BK1922" i="1"/>
  <c r="CA1922" i="1"/>
  <c r="AQ1922" i="1" s="1"/>
  <c r="BK1926" i="1"/>
  <c r="CA1926" i="1"/>
  <c r="AQ1926" i="1" s="1"/>
  <c r="BK1962" i="1"/>
  <c r="CA1962" i="1"/>
  <c r="AQ1962" i="1" s="1"/>
  <c r="BK1966" i="1"/>
  <c r="CA1966" i="1"/>
  <c r="AQ1966" i="1" s="1"/>
  <c r="BK2026" i="1"/>
  <c r="CA2026" i="1"/>
  <c r="AQ2026" i="1" s="1"/>
  <c r="BK24" i="1"/>
  <c r="CA24" i="1"/>
  <c r="AQ24" i="1" s="1"/>
  <c r="BK36" i="1"/>
  <c r="CA36" i="1"/>
  <c r="AQ36" i="1" s="1"/>
  <c r="BK56" i="1"/>
  <c r="CA56" i="1"/>
  <c r="AQ56" i="1" s="1"/>
  <c r="BK64" i="1"/>
  <c r="CA64" i="1"/>
  <c r="AQ64" i="1" s="1"/>
  <c r="BK76" i="1"/>
  <c r="CA76" i="1"/>
  <c r="AQ76" i="1" s="1"/>
  <c r="BK84" i="1"/>
  <c r="CA84" i="1"/>
  <c r="AQ84" i="1" s="1"/>
  <c r="BK92" i="1"/>
  <c r="CA92" i="1"/>
  <c r="AQ92" i="1" s="1"/>
  <c r="BK104" i="1"/>
  <c r="CA104" i="1"/>
  <c r="AQ104" i="1" s="1"/>
  <c r="BK108" i="1"/>
  <c r="CA108" i="1"/>
  <c r="AQ108" i="1" s="1"/>
  <c r="BK116" i="1"/>
  <c r="CA116" i="1"/>
  <c r="AQ116" i="1" s="1"/>
  <c r="BK124" i="1"/>
  <c r="CA124" i="1"/>
  <c r="AQ124" i="1" s="1"/>
  <c r="BK136" i="1"/>
  <c r="CA136" i="1"/>
  <c r="AQ136" i="1" s="1"/>
  <c r="BK148" i="1"/>
  <c r="CA148" i="1"/>
  <c r="AQ148" i="1" s="1"/>
  <c r="BK164" i="1"/>
  <c r="CA164" i="1"/>
  <c r="AQ164" i="1" s="1"/>
  <c r="BK192" i="1"/>
  <c r="CA192" i="1"/>
  <c r="AQ192" i="1" s="1"/>
  <c r="BK200" i="1"/>
  <c r="CA200" i="1"/>
  <c r="AQ200" i="1" s="1"/>
  <c r="BK212" i="1"/>
  <c r="CA212" i="1"/>
  <c r="AQ212" i="1" s="1"/>
  <c r="BK216" i="1"/>
  <c r="CA216" i="1"/>
  <c r="AQ216" i="1" s="1"/>
  <c r="BK228" i="1"/>
  <c r="CA228" i="1"/>
  <c r="AQ228" i="1" s="1"/>
  <c r="BK236" i="1"/>
  <c r="CA236" i="1"/>
  <c r="AQ236" i="1" s="1"/>
  <c r="BK240" i="1"/>
  <c r="CA240" i="1"/>
  <c r="AQ240" i="1" s="1"/>
  <c r="BK248" i="1"/>
  <c r="CA248" i="1"/>
  <c r="AQ248" i="1" s="1"/>
  <c r="BK252" i="1"/>
  <c r="CA252" i="1"/>
  <c r="AQ252" i="1" s="1"/>
  <c r="BK264" i="1"/>
  <c r="CA264" i="1"/>
  <c r="AQ264" i="1" s="1"/>
  <c r="BK276" i="1"/>
  <c r="CA276" i="1"/>
  <c r="AQ276" i="1" s="1"/>
  <c r="BK280" i="1"/>
  <c r="CA280" i="1"/>
  <c r="AQ280" i="1" s="1"/>
  <c r="BK284" i="1"/>
  <c r="CA284" i="1"/>
  <c r="AQ284" i="1" s="1"/>
  <c r="BK292" i="1"/>
  <c r="CA292" i="1"/>
  <c r="AQ292" i="1" s="1"/>
  <c r="BK296" i="1"/>
  <c r="CA296" i="1"/>
  <c r="AQ296" i="1" s="1"/>
  <c r="BK308" i="1"/>
  <c r="CA308" i="1"/>
  <c r="AQ308" i="1" s="1"/>
  <c r="BK963" i="1"/>
  <c r="CA963" i="1"/>
  <c r="AQ963" i="1" s="1"/>
  <c r="BK967" i="1"/>
  <c r="CA967" i="1"/>
  <c r="AQ967" i="1" s="1"/>
  <c r="BK971" i="1"/>
  <c r="CA971" i="1"/>
  <c r="AQ971" i="1" s="1"/>
  <c r="BK975" i="1"/>
  <c r="CA975" i="1"/>
  <c r="AQ975" i="1" s="1"/>
  <c r="BK979" i="1"/>
  <c r="CA979" i="1"/>
  <c r="AQ979" i="1" s="1"/>
  <c r="BK983" i="1"/>
  <c r="CA983" i="1"/>
  <c r="AQ983" i="1" s="1"/>
  <c r="BK987" i="1"/>
  <c r="CA987" i="1"/>
  <c r="AQ987" i="1" s="1"/>
  <c r="BK991" i="1"/>
  <c r="CA991" i="1"/>
  <c r="AQ991" i="1" s="1"/>
  <c r="BK995" i="1"/>
  <c r="CA995" i="1"/>
  <c r="AQ995" i="1" s="1"/>
  <c r="BK999" i="1"/>
  <c r="CA999" i="1"/>
  <c r="AQ999" i="1" s="1"/>
  <c r="BK1003" i="1"/>
  <c r="CA1003" i="1"/>
  <c r="AQ1003" i="1" s="1"/>
  <c r="BK1007" i="1"/>
  <c r="CA1007" i="1"/>
  <c r="AQ1007" i="1" s="1"/>
  <c r="BK1011" i="1"/>
  <c r="CA1011" i="1"/>
  <c r="AQ1011" i="1" s="1"/>
  <c r="BK1015" i="1"/>
  <c r="CA1015" i="1"/>
  <c r="AQ1015" i="1" s="1"/>
  <c r="BK1019" i="1"/>
  <c r="CA1019" i="1"/>
  <c r="AQ1019" i="1" s="1"/>
  <c r="BK1023" i="1"/>
  <c r="CA1023" i="1"/>
  <c r="AQ1023" i="1" s="1"/>
  <c r="BK1027" i="1"/>
  <c r="CA1027" i="1"/>
  <c r="AQ1027" i="1" s="1"/>
  <c r="BK1031" i="1"/>
  <c r="CA1031" i="1"/>
  <c r="AQ1031" i="1" s="1"/>
  <c r="BK1035" i="1"/>
  <c r="CA1035" i="1"/>
  <c r="AQ1035" i="1" s="1"/>
  <c r="BK1039" i="1"/>
  <c r="CA1039" i="1"/>
  <c r="AQ1039" i="1" s="1"/>
  <c r="BK1043" i="1"/>
  <c r="CA1043" i="1"/>
  <c r="AQ1043" i="1" s="1"/>
  <c r="BK1047" i="1"/>
  <c r="CA1047" i="1"/>
  <c r="AQ1047" i="1" s="1"/>
  <c r="BK1051" i="1"/>
  <c r="CA1051" i="1"/>
  <c r="AQ1051" i="1" s="1"/>
  <c r="BK1055" i="1"/>
  <c r="CA1055" i="1"/>
  <c r="AQ1055" i="1" s="1"/>
  <c r="BK1059" i="1"/>
  <c r="CA1059" i="1"/>
  <c r="AQ1059" i="1" s="1"/>
  <c r="BK1063" i="1"/>
  <c r="CA1063" i="1"/>
  <c r="AQ1063" i="1" s="1"/>
  <c r="BK1067" i="1"/>
  <c r="CA1067" i="1"/>
  <c r="AQ1067" i="1" s="1"/>
  <c r="BK1071" i="1"/>
  <c r="CA1071" i="1"/>
  <c r="AQ1071" i="1" s="1"/>
  <c r="BK1075" i="1"/>
  <c r="CA1075" i="1"/>
  <c r="AQ1075" i="1" s="1"/>
  <c r="BK1079" i="1"/>
  <c r="CA1079" i="1"/>
  <c r="AQ1079" i="1" s="1"/>
  <c r="BK1083" i="1"/>
  <c r="CA1083" i="1"/>
  <c r="AQ1083" i="1" s="1"/>
  <c r="BK1087" i="1"/>
  <c r="CA1087" i="1"/>
  <c r="AQ1087" i="1" s="1"/>
  <c r="BK1091" i="1"/>
  <c r="CA1091" i="1"/>
  <c r="AQ1091" i="1" s="1"/>
  <c r="BK1095" i="1"/>
  <c r="CA1095" i="1"/>
  <c r="AQ1095" i="1" s="1"/>
  <c r="BK1099" i="1"/>
  <c r="CA1099" i="1"/>
  <c r="AQ1099" i="1" s="1"/>
  <c r="BK1103" i="1"/>
  <c r="CA1103" i="1"/>
  <c r="AQ1103" i="1" s="1"/>
  <c r="BK1107" i="1"/>
  <c r="CA1107" i="1"/>
  <c r="AQ1107" i="1" s="1"/>
  <c r="BK1111" i="1"/>
  <c r="CA1111" i="1"/>
  <c r="AQ1111" i="1" s="1"/>
  <c r="BK1115" i="1"/>
  <c r="CA1115" i="1"/>
  <c r="AQ1115" i="1" s="1"/>
  <c r="BK1119" i="1"/>
  <c r="CA1119" i="1"/>
  <c r="AQ1119" i="1" s="1"/>
  <c r="BK1123" i="1"/>
  <c r="CA1123" i="1"/>
  <c r="AQ1123" i="1" s="1"/>
  <c r="BK1127" i="1"/>
  <c r="CA1127" i="1"/>
  <c r="AQ1127" i="1" s="1"/>
  <c r="BK1131" i="1"/>
  <c r="CA1131" i="1"/>
  <c r="AQ1131" i="1" s="1"/>
  <c r="BK1135" i="1"/>
  <c r="CA1135" i="1"/>
  <c r="AQ1135" i="1" s="1"/>
  <c r="BK1139" i="1"/>
  <c r="CA1139" i="1"/>
  <c r="AQ1139" i="1" s="1"/>
  <c r="BK1143" i="1"/>
  <c r="CA1143" i="1"/>
  <c r="AQ1143" i="1" s="1"/>
  <c r="BK1147" i="1"/>
  <c r="CA1147" i="1"/>
  <c r="AQ1147" i="1" s="1"/>
  <c r="BK1151" i="1"/>
  <c r="CA1151" i="1"/>
  <c r="AQ1151" i="1" s="1"/>
  <c r="BK1155" i="1"/>
  <c r="CA1155" i="1"/>
  <c r="AQ1155" i="1" s="1"/>
  <c r="BK1159" i="1"/>
  <c r="CA1159" i="1"/>
  <c r="AQ1159" i="1" s="1"/>
  <c r="BK1163" i="1"/>
  <c r="CA1163" i="1"/>
  <c r="AQ1163" i="1" s="1"/>
  <c r="BK1167" i="1"/>
  <c r="CA1167" i="1"/>
  <c r="AQ1167" i="1" s="1"/>
  <c r="BK1171" i="1"/>
  <c r="CA1171" i="1"/>
  <c r="AQ1171" i="1" s="1"/>
  <c r="BK1175" i="1"/>
  <c r="CA1175" i="1"/>
  <c r="AQ1175" i="1" s="1"/>
  <c r="BK1179" i="1"/>
  <c r="CA1179" i="1"/>
  <c r="AQ1179" i="1" s="1"/>
  <c r="BK1183" i="1"/>
  <c r="CA1183" i="1"/>
  <c r="AQ1183" i="1" s="1"/>
  <c r="BK1187" i="1"/>
  <c r="CA1187" i="1"/>
  <c r="AQ1187" i="1" s="1"/>
  <c r="BK1191" i="1"/>
  <c r="CA1191" i="1"/>
  <c r="AQ1191" i="1" s="1"/>
  <c r="BK1195" i="1"/>
  <c r="CA1195" i="1"/>
  <c r="AQ1195" i="1" s="1"/>
  <c r="BK1199" i="1"/>
  <c r="CA1199" i="1"/>
  <c r="AQ1199" i="1" s="1"/>
  <c r="BK1203" i="1"/>
  <c r="CA1203" i="1"/>
  <c r="AQ1203" i="1" s="1"/>
  <c r="BK1207" i="1"/>
  <c r="CA1207" i="1"/>
  <c r="AQ1207" i="1" s="1"/>
  <c r="BK1211" i="1"/>
  <c r="CA1211" i="1"/>
  <c r="AQ1211" i="1" s="1"/>
  <c r="BK1215" i="1"/>
  <c r="CA1215" i="1"/>
  <c r="AQ1215" i="1" s="1"/>
  <c r="BK1219" i="1"/>
  <c r="CA1219" i="1"/>
  <c r="AQ1219" i="1" s="1"/>
  <c r="BK1223" i="1"/>
  <c r="CA1223" i="1"/>
  <c r="AQ1223" i="1" s="1"/>
  <c r="BK1227" i="1"/>
  <c r="CA1227" i="1"/>
  <c r="AQ1227" i="1" s="1"/>
  <c r="BK1231" i="1"/>
  <c r="CA1231" i="1"/>
  <c r="AQ1231" i="1" s="1"/>
  <c r="BK1235" i="1"/>
  <c r="CA1235" i="1"/>
  <c r="AQ1235" i="1" s="1"/>
  <c r="BK1239" i="1"/>
  <c r="CA1239" i="1"/>
  <c r="AQ1239" i="1" s="1"/>
  <c r="BK1243" i="1"/>
  <c r="CA1243" i="1"/>
  <c r="AQ1243" i="1" s="1"/>
  <c r="BK1247" i="1"/>
  <c r="CA1247" i="1"/>
  <c r="AQ1247" i="1" s="1"/>
  <c r="BK1251" i="1"/>
  <c r="CA1251" i="1"/>
  <c r="AQ1251" i="1" s="1"/>
  <c r="BK1255" i="1"/>
  <c r="CA1255" i="1"/>
  <c r="AQ1255" i="1" s="1"/>
  <c r="BK1259" i="1"/>
  <c r="CA1259" i="1"/>
  <c r="AQ1259" i="1" s="1"/>
  <c r="BK1263" i="1"/>
  <c r="CA1263" i="1"/>
  <c r="AQ1263" i="1" s="1"/>
  <c r="BK1267" i="1"/>
  <c r="CA1267" i="1"/>
  <c r="AQ1267" i="1" s="1"/>
  <c r="BK1271" i="1"/>
  <c r="CA1271" i="1"/>
  <c r="AQ1271" i="1" s="1"/>
  <c r="BK1275" i="1"/>
  <c r="CA1275" i="1"/>
  <c r="AQ1275" i="1" s="1"/>
  <c r="BK1279" i="1"/>
  <c r="CA1279" i="1"/>
  <c r="AQ1279" i="1" s="1"/>
  <c r="BK1283" i="1"/>
  <c r="CA1283" i="1"/>
  <c r="AQ1283" i="1" s="1"/>
  <c r="BK1287" i="1"/>
  <c r="CA1287" i="1"/>
  <c r="AQ1287" i="1" s="1"/>
  <c r="BK1291" i="1"/>
  <c r="CA1291" i="1"/>
  <c r="AQ1291" i="1" s="1"/>
  <c r="BK1295" i="1"/>
  <c r="CA1295" i="1"/>
  <c r="AQ1295" i="1" s="1"/>
  <c r="BK1299" i="1"/>
  <c r="CA1299" i="1"/>
  <c r="AQ1299" i="1" s="1"/>
  <c r="BK1303" i="1"/>
  <c r="CA1303" i="1"/>
  <c r="AQ1303" i="1" s="1"/>
  <c r="BK1307" i="1"/>
  <c r="CA1307" i="1"/>
  <c r="AQ1307" i="1" s="1"/>
  <c r="BK1311" i="1"/>
  <c r="CA1311" i="1"/>
  <c r="AQ1311" i="1" s="1"/>
  <c r="BK1315" i="1"/>
  <c r="CA1315" i="1"/>
  <c r="AQ1315" i="1" s="1"/>
  <c r="BK1319" i="1"/>
  <c r="CA1319" i="1"/>
  <c r="AQ1319" i="1" s="1"/>
  <c r="BK1323" i="1"/>
  <c r="CA1323" i="1"/>
  <c r="AQ1323" i="1" s="1"/>
  <c r="BK1327" i="1"/>
  <c r="CA1327" i="1"/>
  <c r="AQ1327" i="1" s="1"/>
  <c r="BK1331" i="1"/>
  <c r="CA1331" i="1"/>
  <c r="AQ1331" i="1" s="1"/>
  <c r="BK1335" i="1"/>
  <c r="CA1335" i="1"/>
  <c r="AQ1335" i="1" s="1"/>
  <c r="BK1339" i="1"/>
  <c r="CA1339" i="1"/>
  <c r="AQ1339" i="1" s="1"/>
  <c r="BK1343" i="1"/>
  <c r="CA1343" i="1"/>
  <c r="AQ1343" i="1" s="1"/>
  <c r="BK1347" i="1"/>
  <c r="CA1347" i="1"/>
  <c r="AQ1347" i="1" s="1"/>
  <c r="BK1351" i="1"/>
  <c r="CA1351" i="1"/>
  <c r="AQ1351" i="1" s="1"/>
  <c r="BK1355" i="1"/>
  <c r="CA1355" i="1"/>
  <c r="AQ1355" i="1" s="1"/>
  <c r="BK1359" i="1"/>
  <c r="CA1359" i="1"/>
  <c r="AQ1359" i="1" s="1"/>
  <c r="BK1363" i="1"/>
  <c r="CA1363" i="1"/>
  <c r="AQ1363" i="1" s="1"/>
  <c r="BK1367" i="1"/>
  <c r="CA1367" i="1"/>
  <c r="AQ1367" i="1" s="1"/>
  <c r="BK1371" i="1"/>
  <c r="CA1371" i="1"/>
  <c r="AQ1371" i="1" s="1"/>
  <c r="BK1375" i="1"/>
  <c r="CA1375" i="1"/>
  <c r="AQ1375" i="1" s="1"/>
  <c r="BK1379" i="1"/>
  <c r="CA1379" i="1"/>
  <c r="AQ1379" i="1" s="1"/>
  <c r="BK1383" i="1"/>
  <c r="CA1383" i="1"/>
  <c r="AQ1383" i="1" s="1"/>
  <c r="BK1387" i="1"/>
  <c r="CA1387" i="1"/>
  <c r="AQ1387" i="1" s="1"/>
  <c r="BK1391" i="1"/>
  <c r="CA1391" i="1"/>
  <c r="AQ1391" i="1" s="1"/>
  <c r="BK1395" i="1"/>
  <c r="CA1395" i="1"/>
  <c r="AQ1395" i="1" s="1"/>
  <c r="BK1399" i="1"/>
  <c r="CA1399" i="1"/>
  <c r="AQ1399" i="1" s="1"/>
  <c r="BK1403" i="1"/>
  <c r="CA1403" i="1"/>
  <c r="AQ1403" i="1" s="1"/>
  <c r="BK1407" i="1"/>
  <c r="CA1407" i="1"/>
  <c r="AQ1407" i="1" s="1"/>
  <c r="BK1411" i="1"/>
  <c r="CA1411" i="1"/>
  <c r="AQ1411" i="1" s="1"/>
  <c r="BK1415" i="1"/>
  <c r="CA1415" i="1"/>
  <c r="AQ1415" i="1" s="1"/>
  <c r="BK1419" i="1"/>
  <c r="CA1419" i="1"/>
  <c r="AQ1419" i="1" s="1"/>
  <c r="BK1423" i="1"/>
  <c r="CA1423" i="1"/>
  <c r="AQ1423" i="1" s="1"/>
  <c r="BK1427" i="1"/>
  <c r="CA1427" i="1"/>
  <c r="AQ1427" i="1" s="1"/>
  <c r="BK1431" i="1"/>
  <c r="CA1431" i="1"/>
  <c r="AQ1431" i="1" s="1"/>
  <c r="BK1435" i="1"/>
  <c r="CA1435" i="1"/>
  <c r="AQ1435" i="1" s="1"/>
  <c r="BK1439" i="1"/>
  <c r="CA1439" i="1"/>
  <c r="AQ1439" i="1" s="1"/>
  <c r="BK1443" i="1"/>
  <c r="CA1443" i="1"/>
  <c r="AQ1443" i="1" s="1"/>
  <c r="BK1447" i="1"/>
  <c r="CA1447" i="1"/>
  <c r="AQ1447" i="1" s="1"/>
  <c r="BK1451" i="1"/>
  <c r="CA1451" i="1"/>
  <c r="AQ1451" i="1" s="1"/>
  <c r="BK1455" i="1"/>
  <c r="CA1455" i="1"/>
  <c r="AQ1455" i="1" s="1"/>
  <c r="BK1459" i="1"/>
  <c r="CA1459" i="1"/>
  <c r="AQ1459" i="1" s="1"/>
  <c r="BK1463" i="1"/>
  <c r="CA1463" i="1"/>
  <c r="AQ1463" i="1" s="1"/>
  <c r="BK1467" i="1"/>
  <c r="CA1467" i="1"/>
  <c r="AQ1467" i="1" s="1"/>
  <c r="BK1471" i="1"/>
  <c r="CA1471" i="1"/>
  <c r="AQ1471" i="1" s="1"/>
  <c r="BK1475" i="1"/>
  <c r="CA1475" i="1"/>
  <c r="AQ1475" i="1" s="1"/>
  <c r="BK1479" i="1"/>
  <c r="CA1479" i="1"/>
  <c r="AQ1479" i="1" s="1"/>
  <c r="BK1483" i="1"/>
  <c r="CA1483" i="1"/>
  <c r="AQ1483" i="1" s="1"/>
  <c r="BK1487" i="1"/>
  <c r="CA1487" i="1"/>
  <c r="AQ1487" i="1" s="1"/>
  <c r="BK1491" i="1"/>
  <c r="CA1491" i="1"/>
  <c r="AQ1491" i="1" s="1"/>
  <c r="BK1495" i="1"/>
  <c r="CA1495" i="1"/>
  <c r="AQ1495" i="1" s="1"/>
  <c r="BK1499" i="1"/>
  <c r="CA1499" i="1"/>
  <c r="AQ1499" i="1" s="1"/>
  <c r="BK1503" i="1"/>
  <c r="CA1503" i="1"/>
  <c r="AQ1503" i="1" s="1"/>
  <c r="BK1507" i="1"/>
  <c r="CA1507" i="1"/>
  <c r="AQ1507" i="1" s="1"/>
  <c r="BK1511" i="1"/>
  <c r="CA1511" i="1"/>
  <c r="AQ1511" i="1" s="1"/>
  <c r="BK1515" i="1"/>
  <c r="CA1515" i="1"/>
  <c r="AQ1515" i="1" s="1"/>
  <c r="BK1519" i="1"/>
  <c r="CA1519" i="1"/>
  <c r="AQ1519" i="1" s="1"/>
  <c r="BK1523" i="1"/>
  <c r="CA1523" i="1"/>
  <c r="AQ1523" i="1" s="1"/>
  <c r="BK1527" i="1"/>
  <c r="CA1527" i="1"/>
  <c r="AQ1527" i="1" s="1"/>
  <c r="BK1531" i="1"/>
  <c r="CA1531" i="1"/>
  <c r="AQ1531" i="1" s="1"/>
  <c r="BK1535" i="1"/>
  <c r="CA1535" i="1"/>
  <c r="AQ1535" i="1" s="1"/>
  <c r="BK1539" i="1"/>
  <c r="CA1539" i="1"/>
  <c r="AQ1539" i="1" s="1"/>
  <c r="BK1543" i="1"/>
  <c r="CA1543" i="1"/>
  <c r="AQ1543" i="1" s="1"/>
  <c r="BK1547" i="1"/>
  <c r="CA1547" i="1"/>
  <c r="AQ1547" i="1" s="1"/>
  <c r="BK1551" i="1"/>
  <c r="CA1551" i="1"/>
  <c r="AQ1551" i="1" s="1"/>
  <c r="BK1555" i="1"/>
  <c r="CA1555" i="1"/>
  <c r="AQ1555" i="1" s="1"/>
  <c r="BK1559" i="1"/>
  <c r="CA1559" i="1"/>
  <c r="AQ1559" i="1" s="1"/>
  <c r="BK1563" i="1"/>
  <c r="CA1563" i="1"/>
  <c r="AQ1563" i="1" s="1"/>
  <c r="BK1567" i="1"/>
  <c r="CA1567" i="1"/>
  <c r="AQ1567" i="1" s="1"/>
  <c r="BK1571" i="1"/>
  <c r="CA1571" i="1"/>
  <c r="AQ1571" i="1" s="1"/>
  <c r="BK1575" i="1"/>
  <c r="CA1575" i="1"/>
  <c r="AQ1575" i="1" s="1"/>
  <c r="BK1579" i="1"/>
  <c r="CA1579" i="1"/>
  <c r="AQ1579" i="1" s="1"/>
  <c r="BK1583" i="1"/>
  <c r="CA1583" i="1"/>
  <c r="AQ1583" i="1" s="1"/>
  <c r="BK1587" i="1"/>
  <c r="CA1587" i="1"/>
  <c r="AQ1587" i="1" s="1"/>
  <c r="BK1591" i="1"/>
  <c r="CA1591" i="1"/>
  <c r="AQ1591" i="1" s="1"/>
  <c r="BK1595" i="1"/>
  <c r="CA1595" i="1"/>
  <c r="AQ1595" i="1" s="1"/>
  <c r="BK1599" i="1"/>
  <c r="CA1599" i="1"/>
  <c r="AQ1599" i="1" s="1"/>
  <c r="BK1603" i="1"/>
  <c r="CA1603" i="1"/>
  <c r="AQ1603" i="1" s="1"/>
  <c r="BK1607" i="1"/>
  <c r="CA1607" i="1"/>
  <c r="AQ1607" i="1" s="1"/>
  <c r="BK1611" i="1"/>
  <c r="CA1611" i="1"/>
  <c r="AQ1611" i="1" s="1"/>
  <c r="BK1615" i="1"/>
  <c r="CA1615" i="1"/>
  <c r="AQ1615" i="1" s="1"/>
  <c r="BK1619" i="1"/>
  <c r="CA1619" i="1"/>
  <c r="AQ1619" i="1" s="1"/>
  <c r="BK1623" i="1"/>
  <c r="CA1623" i="1"/>
  <c r="AQ1623" i="1" s="1"/>
  <c r="BK1627" i="1"/>
  <c r="CA1627" i="1"/>
  <c r="AQ1627" i="1" s="1"/>
  <c r="BK1631" i="1"/>
  <c r="CA1631" i="1"/>
  <c r="AQ1631" i="1" s="1"/>
  <c r="BK1635" i="1"/>
  <c r="CA1635" i="1"/>
  <c r="AQ1635" i="1" s="1"/>
  <c r="BK1639" i="1"/>
  <c r="CA1639" i="1"/>
  <c r="AQ1639" i="1" s="1"/>
  <c r="BK1643" i="1"/>
  <c r="CA1643" i="1"/>
  <c r="AQ1643" i="1" s="1"/>
  <c r="BK1647" i="1"/>
  <c r="CA1647" i="1"/>
  <c r="AQ1647" i="1" s="1"/>
  <c r="BK1651" i="1"/>
  <c r="CA1651" i="1"/>
  <c r="AQ1651" i="1" s="1"/>
  <c r="BK1655" i="1"/>
  <c r="CA1655" i="1"/>
  <c r="AQ1655" i="1" s="1"/>
  <c r="BK1659" i="1"/>
  <c r="CA1659" i="1"/>
  <c r="AQ1659" i="1" s="1"/>
  <c r="BK1663" i="1"/>
  <c r="CA1663" i="1"/>
  <c r="AQ1663" i="1" s="1"/>
  <c r="BK1667" i="1"/>
  <c r="CA1667" i="1"/>
  <c r="AQ1667" i="1" s="1"/>
  <c r="BK1671" i="1"/>
  <c r="CA1671" i="1"/>
  <c r="AQ1671" i="1" s="1"/>
  <c r="BK1675" i="1"/>
  <c r="CA1675" i="1"/>
  <c r="AQ1675" i="1" s="1"/>
  <c r="BK1679" i="1"/>
  <c r="CA1679" i="1"/>
  <c r="AQ1679" i="1" s="1"/>
  <c r="BK1683" i="1"/>
  <c r="CA1683" i="1"/>
  <c r="AQ1683" i="1" s="1"/>
  <c r="BK1687" i="1"/>
  <c r="CA1687" i="1"/>
  <c r="AQ1687" i="1" s="1"/>
  <c r="BK1691" i="1"/>
  <c r="CA1691" i="1"/>
  <c r="AQ1691" i="1" s="1"/>
  <c r="BK1695" i="1"/>
  <c r="CA1695" i="1"/>
  <c r="AQ1695" i="1" s="1"/>
  <c r="BK1699" i="1"/>
  <c r="CA1699" i="1"/>
  <c r="AQ1699" i="1" s="1"/>
  <c r="BK1703" i="1"/>
  <c r="CA1703" i="1"/>
  <c r="AQ1703" i="1" s="1"/>
  <c r="BK1707" i="1"/>
  <c r="CA1707" i="1"/>
  <c r="AQ1707" i="1" s="1"/>
  <c r="BK1711" i="1"/>
  <c r="CA1711" i="1"/>
  <c r="AQ1711" i="1" s="1"/>
  <c r="BK1715" i="1"/>
  <c r="CA1715" i="1"/>
  <c r="AQ1715" i="1" s="1"/>
  <c r="BK1719" i="1"/>
  <c r="CA1719" i="1"/>
  <c r="AQ1719" i="1" s="1"/>
  <c r="BK1723" i="1"/>
  <c r="CA1723" i="1"/>
  <c r="AQ1723" i="1" s="1"/>
  <c r="BK1727" i="1"/>
  <c r="CA1727" i="1"/>
  <c r="AQ1727" i="1" s="1"/>
  <c r="BK1731" i="1"/>
  <c r="CA1731" i="1"/>
  <c r="AQ1731" i="1" s="1"/>
  <c r="BK1735" i="1"/>
  <c r="CA1735" i="1"/>
  <c r="AQ1735" i="1" s="1"/>
  <c r="BK1739" i="1"/>
  <c r="CA1739" i="1"/>
  <c r="AQ1739" i="1" s="1"/>
  <c r="BK1743" i="1"/>
  <c r="CA1743" i="1"/>
  <c r="AQ1743" i="1" s="1"/>
  <c r="BK1747" i="1"/>
  <c r="CA1747" i="1"/>
  <c r="AQ1747" i="1" s="1"/>
  <c r="BK1751" i="1"/>
  <c r="CA1751" i="1"/>
  <c r="AQ1751" i="1" s="1"/>
  <c r="BK1755" i="1"/>
  <c r="CA1755" i="1"/>
  <c r="AQ1755" i="1" s="1"/>
  <c r="BK1759" i="1"/>
  <c r="CA1759" i="1"/>
  <c r="AQ1759" i="1" s="1"/>
  <c r="BK1763" i="1"/>
  <c r="CA1763" i="1"/>
  <c r="AQ1763" i="1" s="1"/>
  <c r="BK1767" i="1"/>
  <c r="CA1767" i="1"/>
  <c r="AQ1767" i="1" s="1"/>
  <c r="BK1771" i="1"/>
  <c r="CA1771" i="1"/>
  <c r="AQ1771" i="1" s="1"/>
  <c r="BK1775" i="1"/>
  <c r="CA1775" i="1"/>
  <c r="AQ1775" i="1" s="1"/>
  <c r="BK1779" i="1"/>
  <c r="CA1779" i="1"/>
  <c r="AQ1779" i="1" s="1"/>
  <c r="BK1783" i="1"/>
  <c r="CA1783" i="1"/>
  <c r="AQ1783" i="1" s="1"/>
  <c r="BK1787" i="1"/>
  <c r="CA1787" i="1"/>
  <c r="AQ1787" i="1" s="1"/>
  <c r="BK1791" i="1"/>
  <c r="CA1791" i="1"/>
  <c r="AQ1791" i="1" s="1"/>
  <c r="BK1795" i="1"/>
  <c r="CA1795" i="1"/>
  <c r="AQ1795" i="1" s="1"/>
  <c r="BK1799" i="1"/>
  <c r="CA1799" i="1"/>
  <c r="AQ1799" i="1" s="1"/>
  <c r="BK1803" i="1"/>
  <c r="CA1803" i="1"/>
  <c r="AQ1803" i="1" s="1"/>
  <c r="BK1807" i="1"/>
  <c r="CA1807" i="1"/>
  <c r="AQ1807" i="1" s="1"/>
  <c r="BK1811" i="1"/>
  <c r="CA1811" i="1"/>
  <c r="AQ1811" i="1" s="1"/>
  <c r="BK1815" i="1"/>
  <c r="CA1815" i="1"/>
  <c r="AQ1815" i="1" s="1"/>
  <c r="BK1819" i="1"/>
  <c r="CA1819" i="1"/>
  <c r="AQ1819" i="1" s="1"/>
  <c r="BK1823" i="1"/>
  <c r="CA1823" i="1"/>
  <c r="AQ1823" i="1" s="1"/>
  <c r="BK1827" i="1"/>
  <c r="CA1827" i="1"/>
  <c r="AQ1827" i="1" s="1"/>
  <c r="BK1831" i="1"/>
  <c r="CA1831" i="1"/>
  <c r="AQ1831" i="1" s="1"/>
  <c r="BK1835" i="1"/>
  <c r="CA1835" i="1"/>
  <c r="AQ1835" i="1" s="1"/>
  <c r="BK1839" i="1"/>
  <c r="CA1839" i="1"/>
  <c r="AQ1839" i="1" s="1"/>
  <c r="BK1843" i="1"/>
  <c r="CA1843" i="1"/>
  <c r="AQ1843" i="1" s="1"/>
  <c r="BK1847" i="1"/>
  <c r="CA1847" i="1"/>
  <c r="AQ1847" i="1" s="1"/>
  <c r="BK1851" i="1"/>
  <c r="CA1851" i="1"/>
  <c r="AQ1851" i="1" s="1"/>
  <c r="BK1855" i="1"/>
  <c r="CA1855" i="1"/>
  <c r="AQ1855" i="1" s="1"/>
  <c r="BK1859" i="1"/>
  <c r="CA1859" i="1"/>
  <c r="AQ1859" i="1" s="1"/>
  <c r="BK1863" i="1"/>
  <c r="CA1863" i="1"/>
  <c r="AQ1863" i="1" s="1"/>
  <c r="BK1867" i="1"/>
  <c r="CA1867" i="1"/>
  <c r="AQ1867" i="1" s="1"/>
  <c r="BK1871" i="1"/>
  <c r="CA1871" i="1"/>
  <c r="AQ1871" i="1" s="1"/>
  <c r="BK1875" i="1"/>
  <c r="CA1875" i="1"/>
  <c r="AQ1875" i="1" s="1"/>
  <c r="BK1879" i="1"/>
  <c r="CA1879" i="1"/>
  <c r="AQ1879" i="1" s="1"/>
  <c r="BK1883" i="1"/>
  <c r="CA1883" i="1"/>
  <c r="AQ1883" i="1" s="1"/>
  <c r="BK1887" i="1"/>
  <c r="CA1887" i="1"/>
  <c r="AQ1887" i="1" s="1"/>
  <c r="BK1891" i="1"/>
  <c r="CA1891" i="1"/>
  <c r="AQ1891" i="1" s="1"/>
  <c r="BK1895" i="1"/>
  <c r="CA1895" i="1"/>
  <c r="AQ1895" i="1" s="1"/>
  <c r="BK1899" i="1"/>
  <c r="CA1899" i="1"/>
  <c r="AQ1899" i="1" s="1"/>
  <c r="BK1903" i="1"/>
  <c r="CA1903" i="1"/>
  <c r="AQ1903" i="1" s="1"/>
  <c r="BK1907" i="1"/>
  <c r="CA1907" i="1"/>
  <c r="AQ1907" i="1" s="1"/>
  <c r="BK1911" i="1"/>
  <c r="CA1911" i="1"/>
  <c r="AQ1911" i="1" s="1"/>
  <c r="BK1915" i="1"/>
  <c r="CA1915" i="1"/>
  <c r="AQ1915" i="1" s="1"/>
  <c r="BK1919" i="1"/>
  <c r="CA1919" i="1"/>
  <c r="AQ1919" i="1" s="1"/>
  <c r="BK1923" i="1"/>
  <c r="CA1923" i="1"/>
  <c r="AQ1923" i="1" s="1"/>
  <c r="BK1927" i="1"/>
  <c r="CA1927" i="1"/>
  <c r="AQ1927" i="1" s="1"/>
  <c r="BK1931" i="1"/>
  <c r="CA1931" i="1"/>
  <c r="AQ1931" i="1" s="1"/>
  <c r="BK1935" i="1"/>
  <c r="CA1935" i="1"/>
  <c r="AQ1935" i="1" s="1"/>
  <c r="BK1939" i="1"/>
  <c r="CA1939" i="1"/>
  <c r="AQ1939" i="1" s="1"/>
  <c r="BK1943" i="1"/>
  <c r="CA1943" i="1"/>
  <c r="AQ1943" i="1" s="1"/>
  <c r="BK1947" i="1"/>
  <c r="CA1947" i="1"/>
  <c r="AQ1947" i="1" s="1"/>
  <c r="BK1951" i="1"/>
  <c r="CA1951" i="1"/>
  <c r="AQ1951" i="1" s="1"/>
  <c r="BK1955" i="1"/>
  <c r="CA1955" i="1"/>
  <c r="AQ1955" i="1" s="1"/>
  <c r="BK1959" i="1"/>
  <c r="CA1959" i="1"/>
  <c r="AQ1959" i="1" s="1"/>
  <c r="BK1963" i="1"/>
  <c r="CA1963" i="1"/>
  <c r="AQ1963" i="1" s="1"/>
  <c r="BK1967" i="1"/>
  <c r="CA1967" i="1"/>
  <c r="AQ1967" i="1" s="1"/>
  <c r="BK1971" i="1"/>
  <c r="CA1971" i="1"/>
  <c r="AQ1971" i="1" s="1"/>
  <c r="BK1975" i="1"/>
  <c r="CA1975" i="1"/>
  <c r="AQ1975" i="1" s="1"/>
  <c r="BK1979" i="1"/>
  <c r="CA1979" i="1"/>
  <c r="AQ1979" i="1" s="1"/>
  <c r="BK1983" i="1"/>
  <c r="CA1983" i="1"/>
  <c r="AQ1983" i="1" s="1"/>
  <c r="BK1987" i="1"/>
  <c r="CA1987" i="1"/>
  <c r="AQ1987" i="1" s="1"/>
  <c r="BK1991" i="1"/>
  <c r="CA1991" i="1"/>
  <c r="AQ1991" i="1" s="1"/>
  <c r="BK1995" i="1"/>
  <c r="CA1995" i="1"/>
  <c r="AQ1995" i="1" s="1"/>
  <c r="BK1999" i="1"/>
  <c r="CA1999" i="1"/>
  <c r="AQ1999" i="1" s="1"/>
  <c r="BK2003" i="1"/>
  <c r="CA2003" i="1"/>
  <c r="AQ2003" i="1" s="1"/>
  <c r="BK2007" i="1"/>
  <c r="CA2007" i="1"/>
  <c r="AQ2007" i="1" s="1"/>
  <c r="BK2011" i="1"/>
  <c r="CA2011" i="1"/>
  <c r="AQ2011" i="1" s="1"/>
  <c r="BK2015" i="1"/>
  <c r="CA2015" i="1"/>
  <c r="AQ2015" i="1" s="1"/>
  <c r="BK2019" i="1"/>
  <c r="CA2019" i="1"/>
  <c r="AQ2019" i="1" s="1"/>
  <c r="BK2023" i="1"/>
  <c r="CA2023" i="1"/>
  <c r="AQ2023" i="1" s="1"/>
  <c r="BK2027" i="1"/>
  <c r="CA2027" i="1"/>
  <c r="AQ2027" i="1" s="1"/>
  <c r="BK2031" i="1"/>
  <c r="CA2031" i="1"/>
  <c r="AQ2031" i="1" s="1"/>
  <c r="BK2035" i="1"/>
  <c r="CA2035" i="1"/>
  <c r="AQ2035" i="1" s="1"/>
  <c r="BK2039" i="1"/>
  <c r="CA2039" i="1"/>
  <c r="AQ2039" i="1" s="1"/>
  <c r="BK2043" i="1"/>
  <c r="CA2043" i="1"/>
  <c r="AQ2043" i="1" s="1"/>
  <c r="BK2047" i="1"/>
  <c r="CA2047" i="1"/>
  <c r="AQ2047" i="1" s="1"/>
  <c r="BK2051" i="1"/>
  <c r="CA2051" i="1"/>
  <c r="AQ2051" i="1" s="1"/>
  <c r="BK2055" i="1"/>
  <c r="CA2055" i="1"/>
  <c r="AQ2055" i="1" s="1"/>
  <c r="BK2059" i="1"/>
  <c r="CA2059" i="1"/>
  <c r="AQ2059" i="1" s="1"/>
  <c r="BK2063" i="1"/>
  <c r="CA2063" i="1"/>
  <c r="AQ2063" i="1" s="1"/>
  <c r="BK2067" i="1"/>
  <c r="CA2067" i="1"/>
  <c r="AQ2067" i="1" s="1"/>
  <c r="BK2071" i="1"/>
  <c r="CA2071" i="1"/>
  <c r="AQ2071" i="1" s="1"/>
  <c r="BK2075" i="1"/>
  <c r="CA2075" i="1"/>
  <c r="AQ2075" i="1" s="1"/>
  <c r="BK2079" i="1"/>
  <c r="CA2079" i="1"/>
  <c r="AQ2079" i="1" s="1"/>
  <c r="BK2083" i="1"/>
  <c r="CA2083" i="1"/>
  <c r="AQ2083" i="1" s="1"/>
  <c r="BK2087" i="1"/>
  <c r="CA2087" i="1"/>
  <c r="AQ2087" i="1" s="1"/>
  <c r="BK2091" i="1"/>
  <c r="CA2091" i="1"/>
  <c r="AQ2091" i="1" s="1"/>
  <c r="BK2095" i="1"/>
  <c r="CA2095" i="1"/>
  <c r="AQ2095" i="1" s="1"/>
  <c r="BK2099" i="1"/>
  <c r="CA2099" i="1"/>
  <c r="AQ2099" i="1" s="1"/>
  <c r="BK2103" i="1"/>
  <c r="CA2103" i="1"/>
  <c r="AQ2103" i="1" s="1"/>
  <c r="BK2107" i="1"/>
  <c r="CA2107" i="1"/>
  <c r="AQ2107" i="1" s="1"/>
  <c r="BK2111" i="1"/>
  <c r="CA2111" i="1"/>
  <c r="AQ2111" i="1" s="1"/>
  <c r="BK2115" i="1"/>
  <c r="CA2115" i="1"/>
  <c r="AQ2115" i="1" s="1"/>
  <c r="BK2119" i="1"/>
  <c r="CA2119" i="1"/>
  <c r="AQ2119" i="1" s="1"/>
  <c r="BK2123" i="1"/>
  <c r="CA2123" i="1"/>
  <c r="AQ2123" i="1" s="1"/>
  <c r="BK2127" i="1"/>
  <c r="CA2127" i="1"/>
  <c r="AQ2127" i="1" s="1"/>
  <c r="BK2131" i="1"/>
  <c r="CA2131" i="1"/>
  <c r="AQ2131" i="1" s="1"/>
  <c r="BK2135" i="1"/>
  <c r="CA2135" i="1"/>
  <c r="AQ2135" i="1" s="1"/>
  <c r="BK2139" i="1"/>
  <c r="CA2139" i="1"/>
  <c r="AQ2139" i="1" s="1"/>
  <c r="BK2143" i="1"/>
  <c r="CA2143" i="1"/>
  <c r="AQ2143" i="1" s="1"/>
  <c r="BK2147" i="1"/>
  <c r="CA2147" i="1"/>
  <c r="AQ2147" i="1" s="1"/>
  <c r="BK2151" i="1"/>
  <c r="CA2151" i="1"/>
  <c r="AQ2151" i="1" s="1"/>
  <c r="BK2155" i="1"/>
  <c r="CA2155" i="1"/>
  <c r="AQ2155" i="1" s="1"/>
  <c r="BK2159" i="1"/>
  <c r="CA2159" i="1"/>
  <c r="AQ2159" i="1" s="1"/>
  <c r="BK2163" i="1"/>
  <c r="CA2163" i="1"/>
  <c r="AQ2163" i="1" s="1"/>
  <c r="BK2167" i="1"/>
  <c r="CA2167" i="1"/>
  <c r="AQ2167" i="1" s="1"/>
  <c r="BK2171" i="1"/>
  <c r="CA2171" i="1"/>
  <c r="AQ2171" i="1" s="1"/>
  <c r="BK2175" i="1"/>
  <c r="CA2175" i="1"/>
  <c r="AQ2175" i="1" s="1"/>
  <c r="BK2179" i="1"/>
  <c r="CA2179" i="1"/>
  <c r="AQ2179" i="1" s="1"/>
  <c r="BK2183" i="1"/>
  <c r="CA2183" i="1"/>
  <c r="AQ2183" i="1" s="1"/>
  <c r="BK2187" i="1"/>
  <c r="CA2187" i="1"/>
  <c r="AQ2187" i="1" s="1"/>
  <c r="BK2191" i="1"/>
  <c r="CA2191" i="1"/>
  <c r="AQ2191" i="1" s="1"/>
  <c r="BK2195" i="1"/>
  <c r="CA2195" i="1"/>
  <c r="AQ2195" i="1" s="1"/>
  <c r="BK2199" i="1"/>
  <c r="CA2199" i="1"/>
  <c r="AQ2199" i="1" s="1"/>
  <c r="BK2203" i="1"/>
  <c r="CA2203" i="1"/>
  <c r="AQ2203" i="1" s="1"/>
  <c r="BK2207" i="1"/>
  <c r="CA2207" i="1"/>
  <c r="AQ2207" i="1" s="1"/>
  <c r="BK2211" i="1"/>
  <c r="CA2211" i="1"/>
  <c r="AQ2211" i="1" s="1"/>
  <c r="BK2215" i="1"/>
  <c r="CA2215" i="1"/>
  <c r="AQ2215" i="1" s="1"/>
  <c r="BK2219" i="1"/>
  <c r="CA2219" i="1"/>
  <c r="AQ2219" i="1" s="1"/>
  <c r="BK2223" i="1"/>
  <c r="CA2223" i="1"/>
  <c r="AQ2223" i="1" s="1"/>
  <c r="BK2227" i="1"/>
  <c r="CA2227" i="1"/>
  <c r="AQ2227" i="1" s="1"/>
  <c r="BK2231" i="1"/>
  <c r="CA2231" i="1"/>
  <c r="AQ2231" i="1" s="1"/>
  <c r="BK2235" i="1"/>
  <c r="CA2235" i="1"/>
  <c r="AQ2235" i="1" s="1"/>
  <c r="BK2239" i="1"/>
  <c r="CA2239" i="1"/>
  <c r="AQ2239" i="1" s="1"/>
  <c r="BK2243" i="1"/>
  <c r="CA2243" i="1"/>
  <c r="AQ2243" i="1" s="1"/>
  <c r="BK2247" i="1"/>
  <c r="CA2247" i="1"/>
  <c r="AQ2247" i="1" s="1"/>
  <c r="BK2251" i="1"/>
  <c r="CA2251" i="1"/>
  <c r="AQ2251" i="1" s="1"/>
  <c r="BK2255" i="1"/>
  <c r="CA2255" i="1"/>
  <c r="AQ2255" i="1" s="1"/>
  <c r="BK2259" i="1"/>
  <c r="CA2259" i="1"/>
  <c r="AQ2259" i="1" s="1"/>
  <c r="BK2263" i="1"/>
  <c r="CA2263" i="1"/>
  <c r="AQ2263" i="1" s="1"/>
  <c r="BK2267" i="1"/>
  <c r="CA2267" i="1"/>
  <c r="AQ2267" i="1" s="1"/>
  <c r="BK2271" i="1"/>
  <c r="CA2271" i="1"/>
  <c r="AQ2271" i="1" s="1"/>
  <c r="BK2275" i="1"/>
  <c r="CA2275" i="1"/>
  <c r="AQ2275" i="1" s="1"/>
  <c r="BK2279" i="1"/>
  <c r="CA2279" i="1"/>
  <c r="AQ2279" i="1" s="1"/>
  <c r="BK2283" i="1"/>
  <c r="CA2283" i="1"/>
  <c r="AQ2283" i="1" s="1"/>
  <c r="BK2287" i="1"/>
  <c r="CA2287" i="1"/>
  <c r="AQ2287" i="1" s="1"/>
  <c r="BK2291" i="1"/>
  <c r="CA2291" i="1"/>
  <c r="AQ2291" i="1" s="1"/>
  <c r="BK2295" i="1"/>
  <c r="CA2295" i="1"/>
  <c r="AQ2295" i="1" s="1"/>
  <c r="BK2299" i="1"/>
  <c r="CA2299" i="1"/>
  <c r="AQ2299" i="1" s="1"/>
  <c r="BK2303" i="1"/>
  <c r="CA2303" i="1"/>
  <c r="AQ2303" i="1" s="1"/>
  <c r="BK2307" i="1"/>
  <c r="CA2307" i="1"/>
  <c r="AQ2307" i="1" s="1"/>
  <c r="BK2311" i="1"/>
  <c r="CA2311" i="1"/>
  <c r="AQ2311" i="1" s="1"/>
  <c r="BK2315" i="1"/>
  <c r="CA2315" i="1"/>
  <c r="AQ2315" i="1" s="1"/>
  <c r="BK2319" i="1"/>
  <c r="CA2319" i="1"/>
  <c r="AQ2319" i="1" s="1"/>
  <c r="BK2323" i="1"/>
  <c r="CA2323" i="1"/>
  <c r="AQ2323" i="1" s="1"/>
  <c r="BK2327" i="1"/>
  <c r="CA2327" i="1"/>
  <c r="AQ2327" i="1" s="1"/>
  <c r="BK2331" i="1"/>
  <c r="CA2331" i="1"/>
  <c r="AQ2331" i="1" s="1"/>
  <c r="BK2335" i="1"/>
  <c r="CA2335" i="1"/>
  <c r="AQ2335" i="1" s="1"/>
  <c r="BK2339" i="1"/>
  <c r="CA2339" i="1"/>
  <c r="AQ2339" i="1" s="1"/>
  <c r="BK2343" i="1"/>
  <c r="CA2343" i="1"/>
  <c r="AQ2343" i="1" s="1"/>
  <c r="BK2347" i="1"/>
  <c r="CA2347" i="1"/>
  <c r="AQ2347" i="1" s="1"/>
  <c r="BK2351" i="1"/>
  <c r="CA2351" i="1"/>
  <c r="AQ2351" i="1" s="1"/>
  <c r="BK2355" i="1"/>
  <c r="CA2355" i="1"/>
  <c r="AQ2355" i="1" s="1"/>
  <c r="BK2359" i="1"/>
  <c r="CA2359" i="1"/>
  <c r="AQ2359" i="1" s="1"/>
  <c r="BK2363" i="1"/>
  <c r="CA2363" i="1"/>
  <c r="AQ2363" i="1" s="1"/>
  <c r="BK2367" i="1"/>
  <c r="CA2367" i="1"/>
  <c r="AQ2367" i="1" s="1"/>
  <c r="BK2371" i="1"/>
  <c r="CA2371" i="1"/>
  <c r="AQ2371" i="1" s="1"/>
  <c r="BK2375" i="1"/>
  <c r="CA2375" i="1"/>
  <c r="AQ2375" i="1" s="1"/>
  <c r="BK2379" i="1"/>
  <c r="CA2379" i="1"/>
  <c r="AQ2379" i="1" s="1"/>
  <c r="BK2383" i="1"/>
  <c r="CA2383" i="1"/>
  <c r="AQ2383" i="1" s="1"/>
  <c r="BK2387" i="1"/>
  <c r="CA2387" i="1"/>
  <c r="AQ2387" i="1" s="1"/>
  <c r="BK2391" i="1"/>
  <c r="CA2391" i="1"/>
  <c r="AQ2391" i="1" s="1"/>
  <c r="BK2395" i="1"/>
  <c r="CA2395" i="1"/>
  <c r="AQ2395" i="1" s="1"/>
  <c r="BK2399" i="1"/>
  <c r="CA2399" i="1"/>
  <c r="AQ2399" i="1" s="1"/>
  <c r="BK2403" i="1"/>
  <c r="CA2403" i="1"/>
  <c r="AQ2403" i="1" s="1"/>
  <c r="BK2407" i="1"/>
  <c r="CA2407" i="1"/>
  <c r="AQ2407" i="1" s="1"/>
  <c r="BK2411" i="1"/>
  <c r="CA2411" i="1"/>
  <c r="AQ2411" i="1" s="1"/>
  <c r="BK2415" i="1"/>
  <c r="CA2415" i="1"/>
  <c r="AQ2415" i="1" s="1"/>
  <c r="BK2419" i="1"/>
  <c r="CA2419" i="1"/>
  <c r="AQ2419" i="1" s="1"/>
  <c r="BK2423" i="1"/>
  <c r="CA2423" i="1"/>
  <c r="AQ2423" i="1" s="1"/>
  <c r="BK2427" i="1"/>
  <c r="CA2427" i="1"/>
  <c r="AQ2427" i="1" s="1"/>
  <c r="BK2431" i="1"/>
  <c r="CA2431" i="1"/>
  <c r="AQ2431" i="1" s="1"/>
  <c r="BK2435" i="1"/>
  <c r="CA2435" i="1"/>
  <c r="AQ2435" i="1" s="1"/>
  <c r="BK2439" i="1"/>
  <c r="CA2439" i="1"/>
  <c r="AQ2439" i="1" s="1"/>
  <c r="BK2443" i="1"/>
  <c r="CA2443" i="1"/>
  <c r="AQ2443" i="1" s="1"/>
  <c r="BK2447" i="1"/>
  <c r="CA2447" i="1"/>
  <c r="AQ2447" i="1" s="1"/>
  <c r="BK2451" i="1"/>
  <c r="CA2451" i="1"/>
  <c r="AQ2451" i="1" s="1"/>
  <c r="BK2455" i="1"/>
  <c r="CA2455" i="1"/>
  <c r="AQ2455" i="1" s="1"/>
  <c r="BK2459" i="1"/>
  <c r="CA2459" i="1"/>
  <c r="AQ2459" i="1" s="1"/>
  <c r="BK2463" i="1"/>
  <c r="CA2463" i="1"/>
  <c r="AQ2463" i="1" s="1"/>
  <c r="BK2467" i="1"/>
  <c r="CA2467" i="1"/>
  <c r="AQ2467" i="1" s="1"/>
  <c r="BK2471" i="1"/>
  <c r="CA2471" i="1"/>
  <c r="AQ2471" i="1" s="1"/>
  <c r="BK2475" i="1"/>
  <c r="CA2475" i="1"/>
  <c r="AQ2475" i="1" s="1"/>
  <c r="BK2479" i="1"/>
  <c r="CA2479" i="1"/>
  <c r="AQ2479" i="1" s="1"/>
  <c r="BK2483" i="1"/>
  <c r="CA2483" i="1"/>
  <c r="AQ2483" i="1" s="1"/>
  <c r="BK2487" i="1"/>
  <c r="CA2487" i="1"/>
  <c r="AQ2487" i="1" s="1"/>
  <c r="BK2491" i="1"/>
  <c r="CA2491" i="1"/>
  <c r="AQ2491" i="1" s="1"/>
  <c r="BK2495" i="1"/>
  <c r="CA2495" i="1"/>
  <c r="AQ2495" i="1" s="1"/>
  <c r="BK2499" i="1"/>
  <c r="CA2499" i="1"/>
  <c r="AQ2499" i="1" s="1"/>
  <c r="BK2503" i="1"/>
  <c r="CA2503" i="1"/>
  <c r="AQ2503" i="1" s="1"/>
  <c r="BK2507" i="1"/>
  <c r="CA2507" i="1"/>
  <c r="AQ2507" i="1" s="1"/>
  <c r="BK2511" i="1"/>
  <c r="CA2511" i="1"/>
  <c r="AQ2511" i="1" s="1"/>
  <c r="BK2515" i="1"/>
  <c r="CA2515" i="1"/>
  <c r="AQ2515" i="1" s="1"/>
  <c r="BK2519" i="1"/>
  <c r="CA2519" i="1"/>
  <c r="AQ2519" i="1" s="1"/>
  <c r="BK2523" i="1"/>
  <c r="CA2523" i="1"/>
  <c r="AQ2523" i="1" s="1"/>
  <c r="BK2527" i="1"/>
  <c r="CA2527" i="1"/>
  <c r="AQ2527" i="1" s="1"/>
  <c r="BK2531" i="1"/>
  <c r="CA2531" i="1"/>
  <c r="AQ2531" i="1" s="1"/>
  <c r="BK2535" i="1"/>
  <c r="CA2535" i="1"/>
  <c r="AQ2535" i="1" s="1"/>
  <c r="BK2539" i="1"/>
  <c r="CA2539" i="1"/>
  <c r="AQ2539" i="1" s="1"/>
  <c r="BK2543" i="1"/>
  <c r="CA2543" i="1"/>
  <c r="AQ2543" i="1" s="1"/>
  <c r="BK2547" i="1"/>
  <c r="CA2547" i="1"/>
  <c r="AQ2547" i="1" s="1"/>
  <c r="BK2551" i="1"/>
  <c r="CA2551" i="1"/>
  <c r="AQ2551" i="1" s="1"/>
  <c r="BK2555" i="1"/>
  <c r="CA2555" i="1"/>
  <c r="AQ2555" i="1" s="1"/>
  <c r="BK2559" i="1"/>
  <c r="CA2559" i="1"/>
  <c r="AQ2559" i="1" s="1"/>
  <c r="BK2563" i="1"/>
  <c r="CA2563" i="1"/>
  <c r="AQ2563" i="1" s="1"/>
  <c r="BK2567" i="1"/>
  <c r="CA2567" i="1"/>
  <c r="AQ2567" i="1" s="1"/>
  <c r="BK2571" i="1"/>
  <c r="CA2571" i="1"/>
  <c r="AQ2571" i="1" s="1"/>
  <c r="BK2575" i="1"/>
  <c r="CA2575" i="1"/>
  <c r="AQ2575" i="1" s="1"/>
  <c r="BK2579" i="1"/>
  <c r="CA2579" i="1"/>
  <c r="AQ2579" i="1" s="1"/>
  <c r="BK2583" i="1"/>
  <c r="CA2583" i="1"/>
  <c r="AQ2583" i="1" s="1"/>
  <c r="BK2587" i="1"/>
  <c r="CA2587" i="1"/>
  <c r="AQ2587" i="1" s="1"/>
  <c r="BK2591" i="1"/>
  <c r="CA2591" i="1"/>
  <c r="AQ2591" i="1" s="1"/>
  <c r="BK2595" i="1"/>
  <c r="CA2595" i="1"/>
  <c r="AQ2595" i="1" s="1"/>
  <c r="BK2599" i="1"/>
  <c r="CA2599" i="1"/>
  <c r="AQ2599" i="1" s="1"/>
  <c r="BK2603" i="1"/>
  <c r="CA2603" i="1"/>
  <c r="AQ2603" i="1" s="1"/>
  <c r="BK2607" i="1"/>
  <c r="CA2607" i="1"/>
  <c r="AQ2607" i="1" s="1"/>
  <c r="BK2611" i="1"/>
  <c r="CA2611" i="1"/>
  <c r="AQ2611" i="1" s="1"/>
  <c r="BK2615" i="1"/>
  <c r="CA2615" i="1"/>
  <c r="AQ2615" i="1" s="1"/>
  <c r="BK2619" i="1"/>
  <c r="CA2619" i="1"/>
  <c r="AQ2619" i="1" s="1"/>
  <c r="BK2623" i="1"/>
  <c r="CA2623" i="1"/>
  <c r="AQ2623" i="1" s="1"/>
  <c r="BK2627" i="1"/>
  <c r="CA2627" i="1"/>
  <c r="AQ2627" i="1" s="1"/>
  <c r="BK2631" i="1"/>
  <c r="CA2631" i="1"/>
  <c r="AQ2631" i="1" s="1"/>
  <c r="BK2635" i="1"/>
  <c r="CA2635" i="1"/>
  <c r="AQ2635" i="1" s="1"/>
  <c r="BK2639" i="1"/>
  <c r="CA2639" i="1"/>
  <c r="AQ2639" i="1" s="1"/>
  <c r="BK2643" i="1"/>
  <c r="CA2643" i="1"/>
  <c r="AQ2643" i="1" s="1"/>
  <c r="BK2647" i="1"/>
  <c r="CA2647" i="1"/>
  <c r="AQ2647" i="1" s="1"/>
  <c r="BK2651" i="1"/>
  <c r="CA2651" i="1"/>
  <c r="AQ2651" i="1" s="1"/>
  <c r="BK2655" i="1"/>
  <c r="CA2655" i="1"/>
  <c r="AQ2655" i="1" s="1"/>
  <c r="BK2659" i="1"/>
  <c r="CA2659" i="1"/>
  <c r="AQ2659" i="1" s="1"/>
  <c r="BK2663" i="1"/>
  <c r="CA2663" i="1"/>
  <c r="AQ2663" i="1" s="1"/>
  <c r="BK2667" i="1"/>
  <c r="CA2667" i="1"/>
  <c r="AQ2667" i="1" s="1"/>
  <c r="BK2671" i="1"/>
  <c r="CA2671" i="1"/>
  <c r="AQ2671" i="1" s="1"/>
  <c r="BK2675" i="1"/>
  <c r="CA2675" i="1"/>
  <c r="AQ2675" i="1" s="1"/>
  <c r="BK2679" i="1"/>
  <c r="CA2679" i="1"/>
  <c r="AQ2679" i="1" s="1"/>
  <c r="BK2683" i="1"/>
  <c r="CA2683" i="1"/>
  <c r="AQ2683" i="1" s="1"/>
  <c r="BK2687" i="1"/>
  <c r="CA2687" i="1"/>
  <c r="AQ2687" i="1" s="1"/>
  <c r="BK2691" i="1"/>
  <c r="CA2691" i="1"/>
  <c r="AQ2691" i="1" s="1"/>
  <c r="BK2695" i="1"/>
  <c r="CA2695" i="1"/>
  <c r="AQ2695" i="1" s="1"/>
  <c r="BK2699" i="1"/>
  <c r="CA2699" i="1"/>
  <c r="AQ2699" i="1" s="1"/>
  <c r="BK2703" i="1"/>
  <c r="CA2703" i="1"/>
  <c r="AQ2703" i="1" s="1"/>
  <c r="BK2707" i="1"/>
  <c r="CA2707" i="1"/>
  <c r="AQ2707" i="1" s="1"/>
  <c r="BK2711" i="1"/>
  <c r="CA2711" i="1"/>
  <c r="AQ2711" i="1" s="1"/>
  <c r="BK2715" i="1"/>
  <c r="CA2715" i="1"/>
  <c r="AQ2715" i="1" s="1"/>
  <c r="BK2719" i="1"/>
  <c r="CA2719" i="1"/>
  <c r="AQ2719" i="1" s="1"/>
  <c r="BK2723" i="1"/>
  <c r="CA2723" i="1"/>
  <c r="AQ2723" i="1" s="1"/>
  <c r="BK2727" i="1"/>
  <c r="CA2727" i="1"/>
  <c r="AQ2727" i="1" s="1"/>
  <c r="BK2731" i="1"/>
  <c r="CA2731" i="1"/>
  <c r="AQ2731" i="1" s="1"/>
  <c r="BK2735" i="1"/>
  <c r="CA2735" i="1"/>
  <c r="AQ2735" i="1" s="1"/>
  <c r="BK2739" i="1"/>
  <c r="CA2739" i="1"/>
  <c r="AQ2739" i="1" s="1"/>
  <c r="BK2743" i="1"/>
  <c r="CA2743" i="1"/>
  <c r="AQ2743" i="1" s="1"/>
  <c r="BK2747" i="1"/>
  <c r="CA2747" i="1"/>
  <c r="AQ2747" i="1" s="1"/>
  <c r="BK2751" i="1"/>
  <c r="CA2751" i="1"/>
  <c r="AQ2751" i="1" s="1"/>
  <c r="BK2755" i="1"/>
  <c r="CA2755" i="1"/>
  <c r="AQ2755" i="1" s="1"/>
  <c r="BK2759" i="1"/>
  <c r="CA2759" i="1"/>
  <c r="AQ2759" i="1" s="1"/>
  <c r="BK2763" i="1"/>
  <c r="CA2763" i="1"/>
  <c r="AQ2763" i="1" s="1"/>
  <c r="BK2767" i="1"/>
  <c r="CA2767" i="1"/>
  <c r="AQ2767" i="1" s="1"/>
  <c r="BK2771" i="1"/>
  <c r="CA2771" i="1"/>
  <c r="AQ2771" i="1" s="1"/>
  <c r="BK2775" i="1"/>
  <c r="CA2775" i="1"/>
  <c r="AQ2775" i="1" s="1"/>
  <c r="BK2779" i="1"/>
  <c r="CA2779" i="1"/>
  <c r="AQ2779" i="1" s="1"/>
  <c r="BK2783" i="1"/>
  <c r="CA2783" i="1"/>
  <c r="AQ2783" i="1" s="1"/>
  <c r="BK2787" i="1"/>
  <c r="CA2787" i="1"/>
  <c r="AQ2787" i="1" s="1"/>
  <c r="BK2791" i="1"/>
  <c r="CA2791" i="1"/>
  <c r="AQ2791" i="1" s="1"/>
  <c r="BK2795" i="1"/>
  <c r="CA2795" i="1"/>
  <c r="AQ2795" i="1" s="1"/>
  <c r="BK2799" i="1"/>
  <c r="CA2799" i="1"/>
  <c r="AQ2799" i="1" s="1"/>
  <c r="BK2803" i="1"/>
  <c r="CA2803" i="1"/>
  <c r="AQ2803" i="1" s="1"/>
  <c r="BK2807" i="1"/>
  <c r="CA2807" i="1"/>
  <c r="AQ2807" i="1" s="1"/>
  <c r="BK2811" i="1"/>
  <c r="CA2811" i="1"/>
  <c r="AQ2811" i="1" s="1"/>
  <c r="BK2815" i="1"/>
  <c r="CA2815" i="1"/>
  <c r="AQ2815" i="1" s="1"/>
  <c r="BK2819" i="1"/>
  <c r="CA2819" i="1"/>
  <c r="AQ2819" i="1" s="1"/>
  <c r="BK2823" i="1"/>
  <c r="CA2823" i="1"/>
  <c r="AQ2823" i="1" s="1"/>
  <c r="BK2827" i="1"/>
  <c r="CA2827" i="1"/>
  <c r="AQ2827" i="1" s="1"/>
  <c r="BK2831" i="1"/>
  <c r="CA2831" i="1"/>
  <c r="AQ2831" i="1" s="1"/>
  <c r="BK2835" i="1"/>
  <c r="CA2835" i="1"/>
  <c r="AQ2835" i="1" s="1"/>
  <c r="BK2839" i="1"/>
  <c r="CA2839" i="1"/>
  <c r="AQ2839" i="1" s="1"/>
  <c r="BK2843" i="1"/>
  <c r="CA2843" i="1"/>
  <c r="AQ2843" i="1" s="1"/>
  <c r="BK2847" i="1"/>
  <c r="CA2847" i="1"/>
  <c r="AQ2847" i="1" s="1"/>
  <c r="BK2851" i="1"/>
  <c r="CA2851" i="1"/>
  <c r="AQ2851" i="1" s="1"/>
  <c r="BK2855" i="1"/>
  <c r="CA2855" i="1"/>
  <c r="AQ2855" i="1" s="1"/>
  <c r="BK2859" i="1"/>
  <c r="CA2859" i="1"/>
  <c r="AQ2859" i="1" s="1"/>
  <c r="BK2863" i="1"/>
  <c r="CA2863" i="1"/>
  <c r="AQ2863" i="1" s="1"/>
  <c r="BK2867" i="1"/>
  <c r="CA2867" i="1"/>
  <c r="AQ2867" i="1" s="1"/>
  <c r="BK2871" i="1"/>
  <c r="CA2871" i="1"/>
  <c r="AQ2871" i="1" s="1"/>
  <c r="BK2875" i="1"/>
  <c r="CA2875" i="1"/>
  <c r="AQ2875" i="1" s="1"/>
  <c r="BK2879" i="1"/>
  <c r="CA2879" i="1"/>
  <c r="AQ2879" i="1" s="1"/>
  <c r="BK2883" i="1"/>
  <c r="CA2883" i="1"/>
  <c r="AQ2883" i="1" s="1"/>
  <c r="BK2887" i="1"/>
  <c r="CA2887" i="1"/>
  <c r="AQ2887" i="1" s="1"/>
  <c r="BK2891" i="1"/>
  <c r="CA2891" i="1"/>
  <c r="AQ2891" i="1" s="1"/>
  <c r="BK2895" i="1"/>
  <c r="CA2895" i="1"/>
  <c r="AQ2895" i="1" s="1"/>
  <c r="BK2899" i="1"/>
  <c r="CA2899" i="1"/>
  <c r="AQ2899" i="1" s="1"/>
  <c r="BK2903" i="1"/>
  <c r="CA2903" i="1"/>
  <c r="AQ2903" i="1" s="1"/>
  <c r="BK2907" i="1"/>
  <c r="CA2907" i="1"/>
  <c r="AQ2907" i="1" s="1"/>
  <c r="BK2911" i="1"/>
  <c r="CA2911" i="1"/>
  <c r="AQ2911" i="1" s="1"/>
  <c r="BK2915" i="1"/>
  <c r="CA2915" i="1"/>
  <c r="AQ2915" i="1" s="1"/>
  <c r="BK2919" i="1"/>
  <c r="CA2919" i="1"/>
  <c r="AQ2919" i="1" s="1"/>
  <c r="BK2923" i="1"/>
  <c r="CA2923" i="1"/>
  <c r="AQ2923" i="1" s="1"/>
  <c r="BK2927" i="1"/>
  <c r="CA2927" i="1"/>
  <c r="AQ2927" i="1" s="1"/>
  <c r="BK2931" i="1"/>
  <c r="CA2931" i="1"/>
  <c r="AQ2931" i="1" s="1"/>
  <c r="BK2935" i="1"/>
  <c r="CA2935" i="1"/>
  <c r="AQ2935" i="1" s="1"/>
  <c r="BK2939" i="1"/>
  <c r="CA2939" i="1"/>
  <c r="AQ2939" i="1" s="1"/>
  <c r="BK2943" i="1"/>
  <c r="CA2943" i="1"/>
  <c r="AQ2943" i="1" s="1"/>
  <c r="BK2947" i="1"/>
  <c r="CA2947" i="1"/>
  <c r="AQ2947" i="1" s="1"/>
  <c r="BK2951" i="1"/>
  <c r="CA2951" i="1"/>
  <c r="AQ2951" i="1" s="1"/>
  <c r="BK2955" i="1"/>
  <c r="CA2955" i="1"/>
  <c r="AQ2955" i="1" s="1"/>
  <c r="BK2959" i="1"/>
  <c r="CA2959" i="1"/>
  <c r="AQ2959" i="1" s="1"/>
  <c r="BK2963" i="1"/>
  <c r="CA2963" i="1"/>
  <c r="AQ2963" i="1" s="1"/>
  <c r="BK2967" i="1"/>
  <c r="CA2967" i="1"/>
  <c r="AQ2967" i="1" s="1"/>
  <c r="BK2971" i="1"/>
  <c r="CA2971" i="1"/>
  <c r="AQ2971" i="1" s="1"/>
  <c r="BK2975" i="1"/>
  <c r="CA2975" i="1"/>
  <c r="AQ2975" i="1" s="1"/>
  <c r="BK2979" i="1"/>
  <c r="CA2979" i="1"/>
  <c r="AQ2979" i="1" s="1"/>
  <c r="BK2983" i="1"/>
  <c r="CA2983" i="1"/>
  <c r="AQ2983" i="1" s="1"/>
  <c r="BK2987" i="1"/>
  <c r="CA2987" i="1"/>
  <c r="AQ2987" i="1" s="1"/>
  <c r="BK2991" i="1"/>
  <c r="CA2991" i="1"/>
  <c r="AQ2991" i="1" s="1"/>
  <c r="BK2995" i="1"/>
  <c r="CA2995" i="1"/>
  <c r="AQ2995" i="1" s="1"/>
  <c r="BK2999" i="1"/>
  <c r="CA2999" i="1"/>
  <c r="AQ2999" i="1" s="1"/>
  <c r="BK21" i="1"/>
  <c r="CA21" i="1"/>
  <c r="AQ21" i="1" s="1"/>
  <c r="BK25" i="1"/>
  <c r="CA25" i="1"/>
  <c r="AQ25" i="1" s="1"/>
  <c r="BK29" i="1"/>
  <c r="CA29" i="1"/>
  <c r="AQ29" i="1" s="1"/>
  <c r="BK33" i="1"/>
  <c r="CA33" i="1"/>
  <c r="AQ33" i="1" s="1"/>
  <c r="BK37" i="1"/>
  <c r="CA37" i="1"/>
  <c r="AQ37" i="1" s="1"/>
  <c r="BK41" i="1"/>
  <c r="CA41" i="1"/>
  <c r="AQ41" i="1" s="1"/>
  <c r="BK45" i="1"/>
  <c r="CA45" i="1"/>
  <c r="AQ45" i="1" s="1"/>
  <c r="BK49" i="1"/>
  <c r="CA49" i="1"/>
  <c r="AQ49" i="1" s="1"/>
  <c r="BK53" i="1"/>
  <c r="CA53" i="1"/>
  <c r="AQ53" i="1" s="1"/>
  <c r="BK57" i="1"/>
  <c r="CA57" i="1"/>
  <c r="AQ57" i="1" s="1"/>
  <c r="BK61" i="1"/>
  <c r="CA61" i="1"/>
  <c r="AQ61" i="1" s="1"/>
  <c r="BK65" i="1"/>
  <c r="CA65" i="1"/>
  <c r="AQ65" i="1" s="1"/>
  <c r="BK69" i="1"/>
  <c r="CA69" i="1"/>
  <c r="AQ69" i="1" s="1"/>
  <c r="BK73" i="1"/>
  <c r="CA73" i="1"/>
  <c r="AQ73" i="1" s="1"/>
  <c r="BK77" i="1"/>
  <c r="CA77" i="1"/>
  <c r="AQ77" i="1" s="1"/>
  <c r="BK81" i="1"/>
  <c r="CA81" i="1"/>
  <c r="AQ81" i="1" s="1"/>
  <c r="BK85" i="1"/>
  <c r="CA85" i="1"/>
  <c r="AQ85" i="1" s="1"/>
  <c r="BK89" i="1"/>
  <c r="CA89" i="1"/>
  <c r="AQ89" i="1" s="1"/>
  <c r="BK93" i="1"/>
  <c r="CA93" i="1"/>
  <c r="AQ93" i="1" s="1"/>
  <c r="BK97" i="1"/>
  <c r="CA97" i="1"/>
  <c r="AQ97" i="1" s="1"/>
  <c r="BK101" i="1"/>
  <c r="CA101" i="1"/>
  <c r="AQ101" i="1" s="1"/>
  <c r="BK105" i="1"/>
  <c r="CA105" i="1"/>
  <c r="AQ105" i="1" s="1"/>
  <c r="BK109" i="1"/>
  <c r="CA109" i="1"/>
  <c r="AQ109" i="1" s="1"/>
  <c r="BK113" i="1"/>
  <c r="CA113" i="1"/>
  <c r="AQ113" i="1" s="1"/>
  <c r="BK117" i="1"/>
  <c r="CA117" i="1"/>
  <c r="AQ117" i="1" s="1"/>
  <c r="BK121" i="1"/>
  <c r="CA121" i="1"/>
  <c r="AQ121" i="1" s="1"/>
  <c r="BK125" i="1"/>
  <c r="CA125" i="1"/>
  <c r="AQ125" i="1" s="1"/>
  <c r="BK129" i="1"/>
  <c r="CA129" i="1"/>
  <c r="AQ129" i="1" s="1"/>
  <c r="BK133" i="1"/>
  <c r="CA133" i="1"/>
  <c r="AQ133" i="1" s="1"/>
  <c r="BK137" i="1"/>
  <c r="CA137" i="1"/>
  <c r="AQ137" i="1" s="1"/>
  <c r="BK141" i="1"/>
  <c r="CA141" i="1"/>
  <c r="AQ141" i="1" s="1"/>
  <c r="BK145" i="1"/>
  <c r="CA145" i="1"/>
  <c r="AQ145" i="1" s="1"/>
  <c r="BK149" i="1"/>
  <c r="CA149" i="1"/>
  <c r="AQ149" i="1" s="1"/>
  <c r="BK153" i="1"/>
  <c r="CA153" i="1"/>
  <c r="AQ153" i="1" s="1"/>
  <c r="BK157" i="1"/>
  <c r="CA157" i="1"/>
  <c r="AQ157" i="1" s="1"/>
  <c r="BK161" i="1"/>
  <c r="CA161" i="1"/>
  <c r="AQ161" i="1" s="1"/>
  <c r="BK165" i="1"/>
  <c r="CA165" i="1"/>
  <c r="AQ165" i="1" s="1"/>
  <c r="BK169" i="1"/>
  <c r="CA169" i="1"/>
  <c r="AQ169" i="1" s="1"/>
  <c r="BK173" i="1"/>
  <c r="CA173" i="1"/>
  <c r="AQ173" i="1" s="1"/>
  <c r="BK177" i="1"/>
  <c r="CA177" i="1"/>
  <c r="AQ177" i="1" s="1"/>
  <c r="BK181" i="1"/>
  <c r="CA181" i="1"/>
  <c r="AQ181" i="1" s="1"/>
  <c r="BK185" i="1"/>
  <c r="CA185" i="1"/>
  <c r="AQ185" i="1" s="1"/>
  <c r="BK189" i="1"/>
  <c r="CA189" i="1"/>
  <c r="AQ189" i="1" s="1"/>
  <c r="BK193" i="1"/>
  <c r="CA193" i="1"/>
  <c r="AQ193" i="1" s="1"/>
  <c r="BK197" i="1"/>
  <c r="CA197" i="1"/>
  <c r="AQ197" i="1" s="1"/>
  <c r="BK201" i="1"/>
  <c r="CA201" i="1"/>
  <c r="AQ201" i="1" s="1"/>
  <c r="BK205" i="1"/>
  <c r="CA205" i="1"/>
  <c r="AQ205" i="1" s="1"/>
  <c r="BK209" i="1"/>
  <c r="CA209" i="1"/>
  <c r="AQ209" i="1" s="1"/>
  <c r="BK213" i="1"/>
  <c r="CA213" i="1"/>
  <c r="AQ213" i="1" s="1"/>
  <c r="BK217" i="1"/>
  <c r="CA217" i="1"/>
  <c r="AQ217" i="1" s="1"/>
  <c r="BK221" i="1"/>
  <c r="CA221" i="1"/>
  <c r="AQ221" i="1" s="1"/>
  <c r="BK225" i="1"/>
  <c r="CA225" i="1"/>
  <c r="AQ225" i="1" s="1"/>
  <c r="BK229" i="1"/>
  <c r="CA229" i="1"/>
  <c r="AQ229" i="1" s="1"/>
  <c r="BK233" i="1"/>
  <c r="CA233" i="1"/>
  <c r="AQ233" i="1" s="1"/>
  <c r="BK237" i="1"/>
  <c r="CA237" i="1"/>
  <c r="AQ237" i="1" s="1"/>
  <c r="BK241" i="1"/>
  <c r="CA241" i="1"/>
  <c r="AQ241" i="1" s="1"/>
  <c r="BK245" i="1"/>
  <c r="CA245" i="1"/>
  <c r="AQ245" i="1" s="1"/>
  <c r="BK249" i="1"/>
  <c r="CA249" i="1"/>
  <c r="AQ249" i="1" s="1"/>
  <c r="BK253" i="1"/>
  <c r="CA253" i="1"/>
  <c r="AQ253" i="1" s="1"/>
  <c r="BK257" i="1"/>
  <c r="CA257" i="1"/>
  <c r="AQ257" i="1" s="1"/>
  <c r="BK261" i="1"/>
  <c r="CA261" i="1"/>
  <c r="AQ261" i="1" s="1"/>
  <c r="BK265" i="1"/>
  <c r="CA265" i="1"/>
  <c r="AQ265" i="1" s="1"/>
  <c r="BK269" i="1"/>
  <c r="CA269" i="1"/>
  <c r="AQ269" i="1" s="1"/>
  <c r="BK273" i="1"/>
  <c r="CA273" i="1"/>
  <c r="AQ273" i="1" s="1"/>
  <c r="BK277" i="1"/>
  <c r="CA277" i="1"/>
  <c r="AQ277" i="1" s="1"/>
  <c r="BK281" i="1"/>
  <c r="CA281" i="1"/>
  <c r="AQ281" i="1" s="1"/>
  <c r="BK285" i="1"/>
  <c r="CA285" i="1"/>
  <c r="AQ285" i="1" s="1"/>
  <c r="BK289" i="1"/>
  <c r="CA289" i="1"/>
  <c r="AQ289" i="1" s="1"/>
  <c r="BK293" i="1"/>
  <c r="CA293" i="1"/>
  <c r="AQ293" i="1" s="1"/>
  <c r="BK297" i="1"/>
  <c r="CA297" i="1"/>
  <c r="AQ297" i="1" s="1"/>
  <c r="BK301" i="1"/>
  <c r="CA301" i="1"/>
  <c r="AQ301" i="1" s="1"/>
  <c r="BK305" i="1"/>
  <c r="CA305" i="1"/>
  <c r="AQ305" i="1" s="1"/>
  <c r="BK309" i="1"/>
  <c r="CA309" i="1"/>
  <c r="AQ309" i="1" s="1"/>
  <c r="BK313" i="1"/>
  <c r="CA313" i="1"/>
  <c r="AQ313" i="1" s="1"/>
  <c r="BK317" i="1"/>
  <c r="CA317" i="1"/>
  <c r="AQ317" i="1" s="1"/>
  <c r="BK321" i="1"/>
  <c r="CA321" i="1"/>
  <c r="AQ321" i="1" s="1"/>
  <c r="BK325" i="1"/>
  <c r="CA325" i="1"/>
  <c r="AQ325" i="1" s="1"/>
  <c r="BK329" i="1"/>
  <c r="CA329" i="1"/>
  <c r="AQ329" i="1" s="1"/>
  <c r="BK333" i="1"/>
  <c r="CA333" i="1"/>
  <c r="AQ333" i="1" s="1"/>
  <c r="BK337" i="1"/>
  <c r="CA337" i="1"/>
  <c r="AQ337" i="1" s="1"/>
  <c r="BK341" i="1"/>
  <c r="CA341" i="1"/>
  <c r="AQ341" i="1" s="1"/>
  <c r="BK345" i="1"/>
  <c r="CA345" i="1"/>
  <c r="AQ345" i="1" s="1"/>
  <c r="BK349" i="1"/>
  <c r="CA349" i="1"/>
  <c r="AQ349" i="1" s="1"/>
  <c r="BK353" i="1"/>
  <c r="CA353" i="1"/>
  <c r="AQ353" i="1" s="1"/>
  <c r="BK357" i="1"/>
  <c r="CA357" i="1"/>
  <c r="AQ357" i="1" s="1"/>
  <c r="BK361" i="1"/>
  <c r="CA361" i="1"/>
  <c r="AQ361" i="1" s="1"/>
  <c r="BK365" i="1"/>
  <c r="CA365" i="1"/>
  <c r="AQ365" i="1" s="1"/>
  <c r="BK369" i="1"/>
  <c r="CA369" i="1"/>
  <c r="AQ369" i="1" s="1"/>
  <c r="BK373" i="1"/>
  <c r="CA373" i="1"/>
  <c r="AQ373" i="1" s="1"/>
  <c r="BK377" i="1"/>
  <c r="CA377" i="1"/>
  <c r="AQ377" i="1" s="1"/>
  <c r="BK381" i="1"/>
  <c r="CA381" i="1"/>
  <c r="AQ381" i="1" s="1"/>
  <c r="BK385" i="1"/>
  <c r="CA385" i="1"/>
  <c r="AQ385" i="1" s="1"/>
  <c r="BK389" i="1"/>
  <c r="CA389" i="1"/>
  <c r="AQ389" i="1" s="1"/>
  <c r="BK393" i="1"/>
  <c r="CA393" i="1"/>
  <c r="AQ393" i="1" s="1"/>
  <c r="BK397" i="1"/>
  <c r="CA397" i="1"/>
  <c r="AQ397" i="1" s="1"/>
  <c r="BK401" i="1"/>
  <c r="CA401" i="1"/>
  <c r="AQ401" i="1" s="1"/>
  <c r="BK405" i="1"/>
  <c r="CA405" i="1"/>
  <c r="AQ405" i="1" s="1"/>
  <c r="BK409" i="1"/>
  <c r="CA409" i="1"/>
  <c r="AQ409" i="1" s="1"/>
  <c r="BK413" i="1"/>
  <c r="CA413" i="1"/>
  <c r="AQ413" i="1" s="1"/>
  <c r="BK417" i="1"/>
  <c r="CA417" i="1"/>
  <c r="AQ417" i="1" s="1"/>
  <c r="BK421" i="1"/>
  <c r="CA421" i="1"/>
  <c r="AQ421" i="1" s="1"/>
  <c r="BK425" i="1"/>
  <c r="CA425" i="1"/>
  <c r="AQ425" i="1" s="1"/>
  <c r="BK429" i="1"/>
  <c r="CA429" i="1"/>
  <c r="AQ429" i="1" s="1"/>
  <c r="BK433" i="1"/>
  <c r="CA433" i="1"/>
  <c r="AQ433" i="1" s="1"/>
  <c r="BK437" i="1"/>
  <c r="CA437" i="1"/>
  <c r="AQ437" i="1" s="1"/>
  <c r="BK441" i="1"/>
  <c r="CA441" i="1"/>
  <c r="AQ441" i="1" s="1"/>
  <c r="BK445" i="1"/>
  <c r="CA445" i="1"/>
  <c r="AQ445" i="1" s="1"/>
  <c r="BK449" i="1"/>
  <c r="CA449" i="1"/>
  <c r="AQ449" i="1" s="1"/>
  <c r="BK453" i="1"/>
  <c r="CA453" i="1"/>
  <c r="AQ453" i="1" s="1"/>
  <c r="BK457" i="1"/>
  <c r="CA457" i="1"/>
  <c r="AQ457" i="1" s="1"/>
  <c r="BK461" i="1"/>
  <c r="CA461" i="1"/>
  <c r="AQ461" i="1" s="1"/>
  <c r="BK465" i="1"/>
  <c r="CA465" i="1"/>
  <c r="AQ465" i="1" s="1"/>
  <c r="BK469" i="1"/>
  <c r="CA469" i="1"/>
  <c r="AQ469" i="1" s="1"/>
  <c r="BK473" i="1"/>
  <c r="CA473" i="1"/>
  <c r="AQ473" i="1" s="1"/>
  <c r="BK477" i="1"/>
  <c r="CA477" i="1"/>
  <c r="AQ477" i="1" s="1"/>
  <c r="BK481" i="1"/>
  <c r="CA481" i="1"/>
  <c r="AQ481" i="1" s="1"/>
  <c r="BK485" i="1"/>
  <c r="CA485" i="1"/>
  <c r="AQ485" i="1" s="1"/>
  <c r="BK489" i="1"/>
  <c r="CA489" i="1"/>
  <c r="AQ489" i="1" s="1"/>
  <c r="BK493" i="1"/>
  <c r="CA493" i="1"/>
  <c r="AQ493" i="1" s="1"/>
  <c r="BK497" i="1"/>
  <c r="CA497" i="1"/>
  <c r="AQ497" i="1" s="1"/>
  <c r="BK501" i="1"/>
  <c r="CA501" i="1"/>
  <c r="AQ501" i="1" s="1"/>
  <c r="BK505" i="1"/>
  <c r="CA505" i="1"/>
  <c r="AQ505" i="1" s="1"/>
  <c r="BK509" i="1"/>
  <c r="CA509" i="1"/>
  <c r="AQ509" i="1" s="1"/>
  <c r="BK513" i="1"/>
  <c r="CA513" i="1"/>
  <c r="AQ513" i="1" s="1"/>
  <c r="BK517" i="1"/>
  <c r="CA517" i="1"/>
  <c r="AQ517" i="1" s="1"/>
  <c r="BK521" i="1"/>
  <c r="CA521" i="1"/>
  <c r="AQ521" i="1" s="1"/>
  <c r="BK525" i="1"/>
  <c r="CA525" i="1"/>
  <c r="AQ525" i="1" s="1"/>
  <c r="BK529" i="1"/>
  <c r="CA529" i="1"/>
  <c r="AQ529" i="1" s="1"/>
  <c r="BK533" i="1"/>
  <c r="CA533" i="1"/>
  <c r="AQ533" i="1" s="1"/>
  <c r="BK537" i="1"/>
  <c r="CA537" i="1"/>
  <c r="AQ537" i="1" s="1"/>
  <c r="BK541" i="1"/>
  <c r="CA541" i="1"/>
  <c r="AQ541" i="1" s="1"/>
  <c r="BK545" i="1"/>
  <c r="CA545" i="1"/>
  <c r="AQ545" i="1" s="1"/>
  <c r="BK549" i="1"/>
  <c r="CA549" i="1"/>
  <c r="AQ549" i="1" s="1"/>
  <c r="BK553" i="1"/>
  <c r="CA553" i="1"/>
  <c r="AQ553" i="1" s="1"/>
  <c r="BK557" i="1"/>
  <c r="CA557" i="1"/>
  <c r="AQ557" i="1" s="1"/>
  <c r="BK561" i="1"/>
  <c r="CA561" i="1"/>
  <c r="AQ561" i="1" s="1"/>
  <c r="BK565" i="1"/>
  <c r="CA565" i="1"/>
  <c r="AQ565" i="1" s="1"/>
  <c r="BK569" i="1"/>
  <c r="CA569" i="1"/>
  <c r="AQ569" i="1" s="1"/>
  <c r="BK573" i="1"/>
  <c r="CA573" i="1"/>
  <c r="AQ573" i="1" s="1"/>
  <c r="BK577" i="1"/>
  <c r="CA577" i="1"/>
  <c r="AQ577" i="1" s="1"/>
  <c r="BK581" i="1"/>
  <c r="CA581" i="1"/>
  <c r="AQ581" i="1" s="1"/>
  <c r="BK585" i="1"/>
  <c r="CA585" i="1"/>
  <c r="AQ585" i="1" s="1"/>
  <c r="BK589" i="1"/>
  <c r="CA589" i="1"/>
  <c r="AQ589" i="1" s="1"/>
  <c r="BK593" i="1"/>
  <c r="CA593" i="1"/>
  <c r="AQ593" i="1" s="1"/>
  <c r="BK597" i="1"/>
  <c r="CA597" i="1"/>
  <c r="AQ597" i="1" s="1"/>
  <c r="BK601" i="1"/>
  <c r="CA601" i="1"/>
  <c r="AQ601" i="1" s="1"/>
  <c r="BK605" i="1"/>
  <c r="CA605" i="1"/>
  <c r="AQ605" i="1" s="1"/>
  <c r="BK609" i="1"/>
  <c r="CA609" i="1"/>
  <c r="AQ609" i="1" s="1"/>
  <c r="BK613" i="1"/>
  <c r="CA613" i="1"/>
  <c r="AQ613" i="1" s="1"/>
  <c r="BK617" i="1"/>
  <c r="CA617" i="1"/>
  <c r="AQ617" i="1" s="1"/>
  <c r="BK621" i="1"/>
  <c r="CA621" i="1"/>
  <c r="AQ621" i="1" s="1"/>
  <c r="BK625" i="1"/>
  <c r="CA625" i="1"/>
  <c r="AQ625" i="1" s="1"/>
  <c r="BK629" i="1"/>
  <c r="CA629" i="1"/>
  <c r="AQ629" i="1" s="1"/>
  <c r="BK633" i="1"/>
  <c r="CA633" i="1"/>
  <c r="AQ633" i="1" s="1"/>
  <c r="BK637" i="1"/>
  <c r="CA637" i="1"/>
  <c r="AQ637" i="1" s="1"/>
  <c r="BK641" i="1"/>
  <c r="CA641" i="1"/>
  <c r="AQ641" i="1" s="1"/>
  <c r="BK645" i="1"/>
  <c r="CA645" i="1"/>
  <c r="AQ645" i="1" s="1"/>
  <c r="BK649" i="1"/>
  <c r="CA649" i="1"/>
  <c r="AQ649" i="1" s="1"/>
  <c r="BK653" i="1"/>
  <c r="CA653" i="1"/>
  <c r="AQ653" i="1" s="1"/>
  <c r="BK657" i="1"/>
  <c r="CA657" i="1"/>
  <c r="AQ657" i="1" s="1"/>
  <c r="BK661" i="1"/>
  <c r="CA661" i="1"/>
  <c r="AQ661" i="1" s="1"/>
  <c r="BK665" i="1"/>
  <c r="CA665" i="1"/>
  <c r="AQ665" i="1" s="1"/>
  <c r="BK669" i="1"/>
  <c r="CA669" i="1"/>
  <c r="AQ669" i="1" s="1"/>
  <c r="BK673" i="1"/>
  <c r="CA673" i="1"/>
  <c r="AQ673" i="1" s="1"/>
  <c r="BK677" i="1"/>
  <c r="CA677" i="1"/>
  <c r="AQ677" i="1" s="1"/>
  <c r="BK681" i="1"/>
  <c r="CA681" i="1"/>
  <c r="AQ681" i="1" s="1"/>
  <c r="BK685" i="1"/>
  <c r="CA685" i="1"/>
  <c r="AQ685" i="1" s="1"/>
  <c r="BK689" i="1"/>
  <c r="CA689" i="1"/>
  <c r="AQ689" i="1" s="1"/>
  <c r="BK693" i="1"/>
  <c r="CA693" i="1"/>
  <c r="AQ693" i="1" s="1"/>
  <c r="BK697" i="1"/>
  <c r="CA697" i="1"/>
  <c r="AQ697" i="1" s="1"/>
  <c r="BK701" i="1"/>
  <c r="CA701" i="1"/>
  <c r="AQ701" i="1" s="1"/>
  <c r="BK705" i="1"/>
  <c r="CA705" i="1"/>
  <c r="AQ705" i="1" s="1"/>
  <c r="BK709" i="1"/>
  <c r="CA709" i="1"/>
  <c r="AQ709" i="1" s="1"/>
  <c r="BK713" i="1"/>
  <c r="CA713" i="1"/>
  <c r="AQ713" i="1" s="1"/>
  <c r="BK717" i="1"/>
  <c r="CA717" i="1"/>
  <c r="AQ717" i="1" s="1"/>
  <c r="BK721" i="1"/>
  <c r="CA721" i="1"/>
  <c r="AQ721" i="1" s="1"/>
  <c r="BK725" i="1"/>
  <c r="CA725" i="1"/>
  <c r="AQ725" i="1" s="1"/>
  <c r="BK729" i="1"/>
  <c r="CA729" i="1"/>
  <c r="AQ729" i="1" s="1"/>
  <c r="BK733" i="1"/>
  <c r="CA733" i="1"/>
  <c r="AQ733" i="1" s="1"/>
  <c r="BK737" i="1"/>
  <c r="CA737" i="1"/>
  <c r="AQ737" i="1" s="1"/>
  <c r="BK741" i="1"/>
  <c r="CA741" i="1"/>
  <c r="AQ741" i="1" s="1"/>
  <c r="BK745" i="1"/>
  <c r="CA745" i="1"/>
  <c r="AQ745" i="1" s="1"/>
  <c r="BK749" i="1"/>
  <c r="CA749" i="1"/>
  <c r="AQ749" i="1" s="1"/>
  <c r="BK753" i="1"/>
  <c r="CA753" i="1"/>
  <c r="AQ753" i="1" s="1"/>
  <c r="BK757" i="1"/>
  <c r="CA757" i="1"/>
  <c r="AQ757" i="1" s="1"/>
  <c r="BK761" i="1"/>
  <c r="CA761" i="1"/>
  <c r="AQ761" i="1" s="1"/>
  <c r="BK765" i="1"/>
  <c r="CA765" i="1"/>
  <c r="AQ765" i="1" s="1"/>
  <c r="BK769" i="1"/>
  <c r="CA769" i="1"/>
  <c r="AQ769" i="1" s="1"/>
  <c r="BK773" i="1"/>
  <c r="CA773" i="1"/>
  <c r="AQ773" i="1" s="1"/>
  <c r="BK777" i="1"/>
  <c r="CA777" i="1"/>
  <c r="AQ777" i="1" s="1"/>
  <c r="BK781" i="1"/>
  <c r="CA781" i="1"/>
  <c r="AQ781" i="1" s="1"/>
  <c r="BK785" i="1"/>
  <c r="CA785" i="1"/>
  <c r="AQ785" i="1" s="1"/>
  <c r="BK789" i="1"/>
  <c r="CA789" i="1"/>
  <c r="AQ789" i="1" s="1"/>
  <c r="BK793" i="1"/>
  <c r="CA793" i="1"/>
  <c r="AQ793" i="1" s="1"/>
  <c r="BK797" i="1"/>
  <c r="CA797" i="1"/>
  <c r="AQ797" i="1" s="1"/>
  <c r="BK801" i="1"/>
  <c r="CA801" i="1"/>
  <c r="AQ801" i="1" s="1"/>
  <c r="BK805" i="1"/>
  <c r="CA805" i="1"/>
  <c r="AQ805" i="1" s="1"/>
  <c r="BK809" i="1"/>
  <c r="CA809" i="1"/>
  <c r="AQ809" i="1" s="1"/>
  <c r="BK813" i="1"/>
  <c r="CA813" i="1"/>
  <c r="AQ813" i="1" s="1"/>
  <c r="BK817" i="1"/>
  <c r="CA817" i="1"/>
  <c r="AQ817" i="1" s="1"/>
  <c r="BK821" i="1"/>
  <c r="CA821" i="1"/>
  <c r="AQ821" i="1" s="1"/>
  <c r="BK825" i="1"/>
  <c r="CA825" i="1"/>
  <c r="AQ825" i="1" s="1"/>
  <c r="BK829" i="1"/>
  <c r="CA829" i="1"/>
  <c r="AQ829" i="1" s="1"/>
  <c r="BK833" i="1"/>
  <c r="CA833" i="1"/>
  <c r="AQ833" i="1" s="1"/>
  <c r="BK837" i="1"/>
  <c r="CA837" i="1"/>
  <c r="AQ837" i="1" s="1"/>
  <c r="BK841" i="1"/>
  <c r="CA841" i="1"/>
  <c r="AQ841" i="1" s="1"/>
  <c r="BK845" i="1"/>
  <c r="CA845" i="1"/>
  <c r="AQ845" i="1" s="1"/>
  <c r="BK849" i="1"/>
  <c r="CA849" i="1"/>
  <c r="AQ849" i="1" s="1"/>
  <c r="BK853" i="1"/>
  <c r="CA853" i="1"/>
  <c r="AQ853" i="1" s="1"/>
  <c r="BK857" i="1"/>
  <c r="CA857" i="1"/>
  <c r="AQ857" i="1" s="1"/>
  <c r="BK861" i="1"/>
  <c r="CA861" i="1"/>
  <c r="AQ861" i="1" s="1"/>
  <c r="BK865" i="1"/>
  <c r="CA865" i="1"/>
  <c r="AQ865" i="1" s="1"/>
  <c r="BK869" i="1"/>
  <c r="CA869" i="1"/>
  <c r="AQ869" i="1" s="1"/>
  <c r="BK873" i="1"/>
  <c r="CA873" i="1"/>
  <c r="AQ873" i="1" s="1"/>
  <c r="BK877" i="1"/>
  <c r="CA877" i="1"/>
  <c r="AQ877" i="1" s="1"/>
  <c r="BK881" i="1"/>
  <c r="CA881" i="1"/>
  <c r="AQ881" i="1" s="1"/>
  <c r="BK885" i="1"/>
  <c r="CA885" i="1"/>
  <c r="AQ885" i="1" s="1"/>
  <c r="BK889" i="1"/>
  <c r="CA889" i="1"/>
  <c r="AQ889" i="1" s="1"/>
  <c r="BK893" i="1"/>
  <c r="CA893" i="1"/>
  <c r="AQ893" i="1" s="1"/>
  <c r="BK897" i="1"/>
  <c r="CA897" i="1"/>
  <c r="AQ897" i="1" s="1"/>
  <c r="BK901" i="1"/>
  <c r="CA901" i="1"/>
  <c r="AQ901" i="1" s="1"/>
  <c r="BK905" i="1"/>
  <c r="CA905" i="1"/>
  <c r="AQ905" i="1" s="1"/>
  <c r="BK909" i="1"/>
  <c r="CA909" i="1"/>
  <c r="AQ909" i="1" s="1"/>
  <c r="BK913" i="1"/>
  <c r="CA913" i="1"/>
  <c r="AQ913" i="1" s="1"/>
  <c r="BK917" i="1"/>
  <c r="CA917" i="1"/>
  <c r="AQ917" i="1" s="1"/>
  <c r="BK921" i="1"/>
  <c r="CA921" i="1"/>
  <c r="AQ921" i="1" s="1"/>
  <c r="BK925" i="1"/>
  <c r="CA925" i="1"/>
  <c r="AQ925" i="1" s="1"/>
  <c r="BK929" i="1"/>
  <c r="CA929" i="1"/>
  <c r="AQ929" i="1" s="1"/>
  <c r="BK933" i="1"/>
  <c r="CA933" i="1"/>
  <c r="AQ933" i="1" s="1"/>
  <c r="BK937" i="1"/>
  <c r="CA937" i="1"/>
  <c r="AQ937" i="1" s="1"/>
  <c r="BK941" i="1"/>
  <c r="CA941" i="1"/>
  <c r="AQ941" i="1" s="1"/>
  <c r="BK945" i="1"/>
  <c r="CA945" i="1"/>
  <c r="AQ945" i="1" s="1"/>
  <c r="BK949" i="1"/>
  <c r="CA949" i="1"/>
  <c r="AQ949" i="1" s="1"/>
  <c r="BK953" i="1"/>
  <c r="CA953" i="1"/>
  <c r="AQ953" i="1" s="1"/>
  <c r="BK957" i="1"/>
  <c r="CA957" i="1"/>
  <c r="AQ957" i="1" s="1"/>
  <c r="BK961" i="1"/>
  <c r="CA961" i="1"/>
  <c r="AQ961" i="1" s="1"/>
  <c r="BK965" i="1"/>
  <c r="CA965" i="1"/>
  <c r="AQ965" i="1" s="1"/>
  <c r="BK969" i="1"/>
  <c r="CA969" i="1"/>
  <c r="AQ969" i="1" s="1"/>
  <c r="BK973" i="1"/>
  <c r="CA973" i="1"/>
  <c r="AQ973" i="1" s="1"/>
  <c r="BK977" i="1"/>
  <c r="CA977" i="1"/>
  <c r="AQ977" i="1" s="1"/>
  <c r="BK981" i="1"/>
  <c r="CA981" i="1"/>
  <c r="AQ981" i="1" s="1"/>
  <c r="BK985" i="1"/>
  <c r="CA985" i="1"/>
  <c r="AQ985" i="1" s="1"/>
  <c r="BK989" i="1"/>
  <c r="CA989" i="1"/>
  <c r="AQ989" i="1" s="1"/>
  <c r="BK993" i="1"/>
  <c r="CA993" i="1"/>
  <c r="AQ993" i="1" s="1"/>
  <c r="BK997" i="1"/>
  <c r="CA997" i="1"/>
  <c r="AQ997" i="1" s="1"/>
  <c r="BK1001" i="1"/>
  <c r="CA1001" i="1"/>
  <c r="AQ1001" i="1" s="1"/>
  <c r="BK1005" i="1"/>
  <c r="CA1005" i="1"/>
  <c r="AQ1005" i="1" s="1"/>
  <c r="BK1009" i="1"/>
  <c r="CA1009" i="1"/>
  <c r="AQ1009" i="1" s="1"/>
  <c r="BK1013" i="1"/>
  <c r="CA1013" i="1"/>
  <c r="AQ1013" i="1" s="1"/>
  <c r="BK1017" i="1"/>
  <c r="CA1017" i="1"/>
  <c r="AQ1017" i="1" s="1"/>
  <c r="BK1021" i="1"/>
  <c r="CA1021" i="1"/>
  <c r="AQ1021" i="1" s="1"/>
  <c r="BK1025" i="1"/>
  <c r="CA1025" i="1"/>
  <c r="AQ1025" i="1" s="1"/>
  <c r="BK1029" i="1"/>
  <c r="CA1029" i="1"/>
  <c r="AQ1029" i="1" s="1"/>
  <c r="BK1033" i="1"/>
  <c r="CA1033" i="1"/>
  <c r="AQ1033" i="1" s="1"/>
  <c r="BK1037" i="1"/>
  <c r="CA1037" i="1"/>
  <c r="AQ1037" i="1" s="1"/>
  <c r="BK1041" i="1"/>
  <c r="CA1041" i="1"/>
  <c r="AQ1041" i="1" s="1"/>
  <c r="BK1045" i="1"/>
  <c r="CA1045" i="1"/>
  <c r="AQ1045" i="1" s="1"/>
  <c r="BK1049" i="1"/>
  <c r="CA1049" i="1"/>
  <c r="AQ1049" i="1" s="1"/>
  <c r="BK1053" i="1"/>
  <c r="CA1053" i="1"/>
  <c r="AQ1053" i="1" s="1"/>
  <c r="BK1057" i="1"/>
  <c r="CA1057" i="1"/>
  <c r="AQ1057" i="1" s="1"/>
  <c r="BK1061" i="1"/>
  <c r="CA1061" i="1"/>
  <c r="AQ1061" i="1" s="1"/>
  <c r="BK1065" i="1"/>
  <c r="CA1065" i="1"/>
  <c r="AQ1065" i="1" s="1"/>
  <c r="BK1069" i="1"/>
  <c r="CA1069" i="1"/>
  <c r="AQ1069" i="1" s="1"/>
  <c r="BK1073" i="1"/>
  <c r="CA1073" i="1"/>
  <c r="AQ1073" i="1" s="1"/>
  <c r="BK1077" i="1"/>
  <c r="CA1077" i="1"/>
  <c r="AQ1077" i="1" s="1"/>
  <c r="BK1081" i="1"/>
  <c r="CA1081" i="1"/>
  <c r="AQ1081" i="1" s="1"/>
  <c r="BK1085" i="1"/>
  <c r="CA1085" i="1"/>
  <c r="AQ1085" i="1" s="1"/>
  <c r="BK1089" i="1"/>
  <c r="CA1089" i="1"/>
  <c r="AQ1089" i="1" s="1"/>
  <c r="BK1093" i="1"/>
  <c r="CA1093" i="1"/>
  <c r="AQ1093" i="1" s="1"/>
  <c r="BK1097" i="1"/>
  <c r="CA1097" i="1"/>
  <c r="AQ1097" i="1" s="1"/>
  <c r="BK1101" i="1"/>
  <c r="CA1101" i="1"/>
  <c r="AQ1101" i="1" s="1"/>
  <c r="BK1105" i="1"/>
  <c r="CA1105" i="1"/>
  <c r="AQ1105" i="1" s="1"/>
  <c r="BK1109" i="1"/>
  <c r="CA1109" i="1"/>
  <c r="AQ1109" i="1" s="1"/>
  <c r="BK1113" i="1"/>
  <c r="CA1113" i="1"/>
  <c r="AQ1113" i="1" s="1"/>
  <c r="BK1117" i="1"/>
  <c r="CA1117" i="1"/>
  <c r="AQ1117" i="1" s="1"/>
  <c r="BK1121" i="1"/>
  <c r="CA1121" i="1"/>
  <c r="AQ1121" i="1" s="1"/>
  <c r="BK1125" i="1"/>
  <c r="CA1125" i="1"/>
  <c r="AQ1125" i="1" s="1"/>
  <c r="BK1129" i="1"/>
  <c r="CA1129" i="1"/>
  <c r="AQ1129" i="1" s="1"/>
  <c r="BK1133" i="1"/>
  <c r="CA1133" i="1"/>
  <c r="AQ1133" i="1" s="1"/>
  <c r="BK1137" i="1"/>
  <c r="CA1137" i="1"/>
  <c r="AQ1137" i="1" s="1"/>
  <c r="BK1141" i="1"/>
  <c r="CA1141" i="1"/>
  <c r="AQ1141" i="1" s="1"/>
  <c r="BK1145" i="1"/>
  <c r="CA1145" i="1"/>
  <c r="AQ1145" i="1" s="1"/>
  <c r="BK1149" i="1"/>
  <c r="CA1149" i="1"/>
  <c r="AQ1149" i="1" s="1"/>
  <c r="BK1153" i="1"/>
  <c r="CA1153" i="1"/>
  <c r="AQ1153" i="1" s="1"/>
  <c r="BK1157" i="1"/>
  <c r="CA1157" i="1"/>
  <c r="AQ1157" i="1" s="1"/>
  <c r="BK1161" i="1"/>
  <c r="CA1161" i="1"/>
  <c r="AQ1161" i="1" s="1"/>
  <c r="BK1165" i="1"/>
  <c r="CA1165" i="1"/>
  <c r="AQ1165" i="1" s="1"/>
  <c r="BK1169" i="1"/>
  <c r="CA1169" i="1"/>
  <c r="AQ1169" i="1" s="1"/>
  <c r="BK1173" i="1"/>
  <c r="CA1173" i="1"/>
  <c r="AQ1173" i="1" s="1"/>
  <c r="BK1177" i="1"/>
  <c r="CA1177" i="1"/>
  <c r="AQ1177" i="1" s="1"/>
  <c r="BK1181" i="1"/>
  <c r="CA1181" i="1"/>
  <c r="AQ1181" i="1" s="1"/>
  <c r="BK1185" i="1"/>
  <c r="CA1185" i="1"/>
  <c r="AQ1185" i="1" s="1"/>
  <c r="BK1189" i="1"/>
  <c r="CA1189" i="1"/>
  <c r="AQ1189" i="1" s="1"/>
  <c r="BK1193" i="1"/>
  <c r="CA1193" i="1"/>
  <c r="AQ1193" i="1" s="1"/>
  <c r="BK1197" i="1"/>
  <c r="CA1197" i="1"/>
  <c r="AQ1197" i="1" s="1"/>
  <c r="BK1201" i="1"/>
  <c r="CA1201" i="1"/>
  <c r="AQ1201" i="1" s="1"/>
  <c r="BK1205" i="1"/>
  <c r="CA1205" i="1"/>
  <c r="AQ1205" i="1" s="1"/>
  <c r="BK1209" i="1"/>
  <c r="CA1209" i="1"/>
  <c r="AQ1209" i="1" s="1"/>
  <c r="BK1213" i="1"/>
  <c r="CA1213" i="1"/>
  <c r="AQ1213" i="1" s="1"/>
  <c r="BK1217" i="1"/>
  <c r="CA1217" i="1"/>
  <c r="AQ1217" i="1" s="1"/>
  <c r="BK1221" i="1"/>
  <c r="CA1221" i="1"/>
  <c r="AQ1221" i="1" s="1"/>
  <c r="BK1225" i="1"/>
  <c r="CA1225" i="1"/>
  <c r="AQ1225" i="1" s="1"/>
  <c r="BK1229" i="1"/>
  <c r="CA1229" i="1"/>
  <c r="AQ1229" i="1" s="1"/>
  <c r="BK1233" i="1"/>
  <c r="CA1233" i="1"/>
  <c r="AQ1233" i="1" s="1"/>
  <c r="BK1237" i="1"/>
  <c r="CA1237" i="1"/>
  <c r="AQ1237" i="1" s="1"/>
  <c r="BK1241" i="1"/>
  <c r="CA1241" i="1"/>
  <c r="AQ1241" i="1" s="1"/>
  <c r="BK1245" i="1"/>
  <c r="CA1245" i="1"/>
  <c r="AQ1245" i="1" s="1"/>
  <c r="BK1249" i="1"/>
  <c r="CA1249" i="1"/>
  <c r="AQ1249" i="1" s="1"/>
  <c r="BK1253" i="1"/>
  <c r="CA1253" i="1"/>
  <c r="AQ1253" i="1" s="1"/>
  <c r="BK1257" i="1"/>
  <c r="CA1257" i="1"/>
  <c r="AQ1257" i="1" s="1"/>
  <c r="BK1261" i="1"/>
  <c r="CA1261" i="1"/>
  <c r="AQ1261" i="1" s="1"/>
  <c r="BK1265" i="1"/>
  <c r="CA1265" i="1"/>
  <c r="AQ1265" i="1" s="1"/>
  <c r="BK1269" i="1"/>
  <c r="CA1269" i="1"/>
  <c r="AQ1269" i="1" s="1"/>
  <c r="BK1273" i="1"/>
  <c r="CA1273" i="1"/>
  <c r="AQ1273" i="1" s="1"/>
  <c r="BK1277" i="1"/>
  <c r="CA1277" i="1"/>
  <c r="AQ1277" i="1" s="1"/>
  <c r="BK1281" i="1"/>
  <c r="CA1281" i="1"/>
  <c r="AQ1281" i="1" s="1"/>
  <c r="BK1285" i="1"/>
  <c r="CA1285" i="1"/>
  <c r="AQ1285" i="1" s="1"/>
  <c r="BK1289" i="1"/>
  <c r="CA1289" i="1"/>
  <c r="AQ1289" i="1" s="1"/>
  <c r="BK1293" i="1"/>
  <c r="CA1293" i="1"/>
  <c r="AQ1293" i="1" s="1"/>
  <c r="BK1297" i="1"/>
  <c r="CA1297" i="1"/>
  <c r="AQ1297" i="1" s="1"/>
  <c r="BK1301" i="1"/>
  <c r="CA1301" i="1"/>
  <c r="AQ1301" i="1" s="1"/>
  <c r="BK1305" i="1"/>
  <c r="CA1305" i="1"/>
  <c r="AQ1305" i="1" s="1"/>
  <c r="BK1309" i="1"/>
  <c r="CA1309" i="1"/>
  <c r="AQ1309" i="1" s="1"/>
  <c r="BK1313" i="1"/>
  <c r="CA1313" i="1"/>
  <c r="AQ1313" i="1" s="1"/>
  <c r="BK1317" i="1"/>
  <c r="CA1317" i="1"/>
  <c r="AQ1317" i="1" s="1"/>
  <c r="BK1321" i="1"/>
  <c r="CA1321" i="1"/>
  <c r="AQ1321" i="1" s="1"/>
  <c r="BK1325" i="1"/>
  <c r="CA1325" i="1"/>
  <c r="AQ1325" i="1" s="1"/>
  <c r="BK1329" i="1"/>
  <c r="CA1329" i="1"/>
  <c r="AQ1329" i="1" s="1"/>
  <c r="BK1333" i="1"/>
  <c r="CA1333" i="1"/>
  <c r="AQ1333" i="1" s="1"/>
  <c r="BK1337" i="1"/>
  <c r="CA1337" i="1"/>
  <c r="AQ1337" i="1" s="1"/>
  <c r="BK1341" i="1"/>
  <c r="CA1341" i="1"/>
  <c r="AQ1341" i="1" s="1"/>
  <c r="BK1345" i="1"/>
  <c r="CA1345" i="1"/>
  <c r="AQ1345" i="1" s="1"/>
  <c r="BK1349" i="1"/>
  <c r="CA1349" i="1"/>
  <c r="AQ1349" i="1" s="1"/>
  <c r="BK1353" i="1"/>
  <c r="CA1353" i="1"/>
  <c r="AQ1353" i="1" s="1"/>
  <c r="BK1357" i="1"/>
  <c r="CA1357" i="1"/>
  <c r="AQ1357" i="1" s="1"/>
  <c r="BK1361" i="1"/>
  <c r="CA1361" i="1"/>
  <c r="AQ1361" i="1" s="1"/>
  <c r="BK1365" i="1"/>
  <c r="CA1365" i="1"/>
  <c r="AQ1365" i="1" s="1"/>
  <c r="BK1369" i="1"/>
  <c r="CA1369" i="1"/>
  <c r="AQ1369" i="1" s="1"/>
  <c r="BK1373" i="1"/>
  <c r="CA1373" i="1"/>
  <c r="AQ1373" i="1" s="1"/>
  <c r="BK1377" i="1"/>
  <c r="CA1377" i="1"/>
  <c r="AQ1377" i="1" s="1"/>
  <c r="BK1381" i="1"/>
  <c r="CA1381" i="1"/>
  <c r="AQ1381" i="1" s="1"/>
  <c r="BK1385" i="1"/>
  <c r="CA1385" i="1"/>
  <c r="AQ1385" i="1" s="1"/>
  <c r="BK1389" i="1"/>
  <c r="CA1389" i="1"/>
  <c r="AQ1389" i="1" s="1"/>
  <c r="BK1393" i="1"/>
  <c r="CA1393" i="1"/>
  <c r="AQ1393" i="1" s="1"/>
  <c r="BK1397" i="1"/>
  <c r="CA1397" i="1"/>
  <c r="AQ1397" i="1" s="1"/>
  <c r="BK1401" i="1"/>
  <c r="CA1401" i="1"/>
  <c r="AQ1401" i="1" s="1"/>
  <c r="BK1405" i="1"/>
  <c r="CA1405" i="1"/>
  <c r="AQ1405" i="1" s="1"/>
  <c r="BK1409" i="1"/>
  <c r="CA1409" i="1"/>
  <c r="AQ1409" i="1" s="1"/>
  <c r="BK1413" i="1"/>
  <c r="CA1413" i="1"/>
  <c r="AQ1413" i="1" s="1"/>
  <c r="BK1417" i="1"/>
  <c r="CA1417" i="1"/>
  <c r="AQ1417" i="1" s="1"/>
  <c r="BK1421" i="1"/>
  <c r="CA1421" i="1"/>
  <c r="AQ1421" i="1" s="1"/>
  <c r="BK1425" i="1"/>
  <c r="CA1425" i="1"/>
  <c r="AQ1425" i="1" s="1"/>
  <c r="BK1429" i="1"/>
  <c r="CA1429" i="1"/>
  <c r="AQ1429" i="1" s="1"/>
  <c r="BK1433" i="1"/>
  <c r="CA1433" i="1"/>
  <c r="AQ1433" i="1" s="1"/>
  <c r="BK1437" i="1"/>
  <c r="CA1437" i="1"/>
  <c r="AQ1437" i="1" s="1"/>
  <c r="BK1441" i="1"/>
  <c r="CA1441" i="1"/>
  <c r="AQ1441" i="1" s="1"/>
  <c r="BK1445" i="1"/>
  <c r="CA1445" i="1"/>
  <c r="AQ1445" i="1" s="1"/>
  <c r="BK1449" i="1"/>
  <c r="CA1449" i="1"/>
  <c r="AQ1449" i="1" s="1"/>
  <c r="BK1453" i="1"/>
  <c r="CA1453" i="1"/>
  <c r="AQ1453" i="1" s="1"/>
  <c r="BK1457" i="1"/>
  <c r="CA1457" i="1"/>
  <c r="AQ1457" i="1" s="1"/>
  <c r="BK1461" i="1"/>
  <c r="CA1461" i="1"/>
  <c r="AQ1461" i="1" s="1"/>
  <c r="BK1465" i="1"/>
  <c r="CA1465" i="1"/>
  <c r="AQ1465" i="1" s="1"/>
  <c r="BK1469" i="1"/>
  <c r="CA1469" i="1"/>
  <c r="AQ1469" i="1" s="1"/>
  <c r="BK1473" i="1"/>
  <c r="CA1473" i="1"/>
  <c r="AQ1473" i="1" s="1"/>
  <c r="BK1477" i="1"/>
  <c r="CA1477" i="1"/>
  <c r="AQ1477" i="1" s="1"/>
  <c r="BK1481" i="1"/>
  <c r="CA1481" i="1"/>
  <c r="AQ1481" i="1" s="1"/>
  <c r="BK1485" i="1"/>
  <c r="CA1485" i="1"/>
  <c r="AQ1485" i="1" s="1"/>
  <c r="BK1489" i="1"/>
  <c r="CA1489" i="1"/>
  <c r="AQ1489" i="1" s="1"/>
  <c r="BK1493" i="1"/>
  <c r="CA1493" i="1"/>
  <c r="AQ1493" i="1" s="1"/>
  <c r="BK1497" i="1"/>
  <c r="CA1497" i="1"/>
  <c r="AQ1497" i="1" s="1"/>
  <c r="BK1501" i="1"/>
  <c r="CA1501" i="1"/>
  <c r="AQ1501" i="1" s="1"/>
  <c r="BK1505" i="1"/>
  <c r="CA1505" i="1"/>
  <c r="AQ1505" i="1" s="1"/>
  <c r="BK1509" i="1"/>
  <c r="CA1509" i="1"/>
  <c r="AQ1509" i="1" s="1"/>
  <c r="BK1513" i="1"/>
  <c r="CA1513" i="1"/>
  <c r="AQ1513" i="1" s="1"/>
  <c r="BK1517" i="1"/>
  <c r="CA1517" i="1"/>
  <c r="AQ1517" i="1" s="1"/>
  <c r="BK1521" i="1"/>
  <c r="CA1521" i="1"/>
  <c r="AQ1521" i="1" s="1"/>
  <c r="BK1525" i="1"/>
  <c r="CA1525" i="1"/>
  <c r="AQ1525" i="1" s="1"/>
  <c r="BK1529" i="1"/>
  <c r="CA1529" i="1"/>
  <c r="AQ1529" i="1" s="1"/>
  <c r="BK1533" i="1"/>
  <c r="CA1533" i="1"/>
  <c r="AQ1533" i="1" s="1"/>
  <c r="BK1537" i="1"/>
  <c r="CA1537" i="1"/>
  <c r="AQ1537" i="1" s="1"/>
  <c r="BK1541" i="1"/>
  <c r="CA1541" i="1"/>
  <c r="AQ1541" i="1" s="1"/>
  <c r="BK1545" i="1"/>
  <c r="CA1545" i="1"/>
  <c r="AQ1545" i="1" s="1"/>
  <c r="BK1549" i="1"/>
  <c r="CA1549" i="1"/>
  <c r="AQ1549" i="1" s="1"/>
  <c r="BK1553" i="1"/>
  <c r="CA1553" i="1"/>
  <c r="AQ1553" i="1" s="1"/>
  <c r="BK1557" i="1"/>
  <c r="CA1557" i="1"/>
  <c r="AQ1557" i="1" s="1"/>
  <c r="BK1561" i="1"/>
  <c r="CA1561" i="1"/>
  <c r="AQ1561" i="1" s="1"/>
  <c r="BK1565" i="1"/>
  <c r="CA1565" i="1"/>
  <c r="AQ1565" i="1" s="1"/>
  <c r="BK1569" i="1"/>
  <c r="CA1569" i="1"/>
  <c r="AQ1569" i="1" s="1"/>
  <c r="BK1573" i="1"/>
  <c r="CA1573" i="1"/>
  <c r="AQ1573" i="1" s="1"/>
  <c r="BK1577" i="1"/>
  <c r="CA1577" i="1"/>
  <c r="AQ1577" i="1" s="1"/>
  <c r="BK1581" i="1"/>
  <c r="CA1581" i="1"/>
  <c r="AQ1581" i="1" s="1"/>
  <c r="BK1585" i="1"/>
  <c r="CA1585" i="1"/>
  <c r="AQ1585" i="1" s="1"/>
  <c r="BK1589" i="1"/>
  <c r="CA1589" i="1"/>
  <c r="AQ1589" i="1" s="1"/>
  <c r="BK1593" i="1"/>
  <c r="CA1593" i="1"/>
  <c r="AQ1593" i="1" s="1"/>
  <c r="BK1597" i="1"/>
  <c r="CA1597" i="1"/>
  <c r="AQ1597" i="1" s="1"/>
  <c r="BK1601" i="1"/>
  <c r="CA1601" i="1"/>
  <c r="AQ1601" i="1" s="1"/>
  <c r="BK1605" i="1"/>
  <c r="CA1605" i="1"/>
  <c r="AQ1605" i="1" s="1"/>
  <c r="BK1609" i="1"/>
  <c r="CA1609" i="1"/>
  <c r="AQ1609" i="1" s="1"/>
  <c r="BK1613" i="1"/>
  <c r="CA1613" i="1"/>
  <c r="AQ1613" i="1" s="1"/>
  <c r="BK1617" i="1"/>
  <c r="CA1617" i="1"/>
  <c r="AQ1617" i="1" s="1"/>
  <c r="BK1621" i="1"/>
  <c r="CA1621" i="1"/>
  <c r="AQ1621" i="1" s="1"/>
  <c r="BK1625" i="1"/>
  <c r="CA1625" i="1"/>
  <c r="AQ1625" i="1" s="1"/>
  <c r="BK1629" i="1"/>
  <c r="CA1629" i="1"/>
  <c r="AQ1629" i="1" s="1"/>
  <c r="BK1633" i="1"/>
  <c r="CA1633" i="1"/>
  <c r="AQ1633" i="1" s="1"/>
  <c r="BK1637" i="1"/>
  <c r="CA1637" i="1"/>
  <c r="AQ1637" i="1" s="1"/>
  <c r="BK1641" i="1"/>
  <c r="CA1641" i="1"/>
  <c r="AQ1641" i="1" s="1"/>
  <c r="BK1645" i="1"/>
  <c r="CA1645" i="1"/>
  <c r="AQ1645" i="1" s="1"/>
  <c r="BK1649" i="1"/>
  <c r="CA1649" i="1"/>
  <c r="AQ1649" i="1" s="1"/>
  <c r="BK1653" i="1"/>
  <c r="CA1653" i="1"/>
  <c r="AQ1653" i="1" s="1"/>
  <c r="BK1657" i="1"/>
  <c r="CA1657" i="1"/>
  <c r="AQ1657" i="1" s="1"/>
  <c r="BK1661" i="1"/>
  <c r="CA1661" i="1"/>
  <c r="AQ1661" i="1" s="1"/>
  <c r="BK1665" i="1"/>
  <c r="CA1665" i="1"/>
  <c r="AQ1665" i="1" s="1"/>
  <c r="BK1669" i="1"/>
  <c r="CA1669" i="1"/>
  <c r="AQ1669" i="1" s="1"/>
  <c r="BK1673" i="1"/>
  <c r="CA1673" i="1"/>
  <c r="AQ1673" i="1" s="1"/>
  <c r="BK1677" i="1"/>
  <c r="CA1677" i="1"/>
  <c r="AQ1677" i="1" s="1"/>
  <c r="BK1681" i="1"/>
  <c r="CA1681" i="1"/>
  <c r="AQ1681" i="1" s="1"/>
  <c r="BK1685" i="1"/>
  <c r="CA1685" i="1"/>
  <c r="AQ1685" i="1" s="1"/>
  <c r="BK1689" i="1"/>
  <c r="CA1689" i="1"/>
  <c r="AQ1689" i="1" s="1"/>
  <c r="BK1693" i="1"/>
  <c r="CA1693" i="1"/>
  <c r="AQ1693" i="1" s="1"/>
  <c r="BK1697" i="1"/>
  <c r="CA1697" i="1"/>
  <c r="AQ1697" i="1" s="1"/>
  <c r="BK1701" i="1"/>
  <c r="CA1701" i="1"/>
  <c r="AQ1701" i="1" s="1"/>
  <c r="BK1705" i="1"/>
  <c r="CA1705" i="1"/>
  <c r="AQ1705" i="1" s="1"/>
  <c r="BK1709" i="1"/>
  <c r="CA1709" i="1"/>
  <c r="AQ1709" i="1" s="1"/>
  <c r="BK1713" i="1"/>
  <c r="CA1713" i="1"/>
  <c r="AQ1713" i="1" s="1"/>
  <c r="BK1717" i="1"/>
  <c r="CA1717" i="1"/>
  <c r="AQ1717" i="1" s="1"/>
  <c r="BK1721" i="1"/>
  <c r="CA1721" i="1"/>
  <c r="AQ1721" i="1" s="1"/>
  <c r="BK1725" i="1"/>
  <c r="CA1725" i="1"/>
  <c r="AQ1725" i="1" s="1"/>
  <c r="BK1729" i="1"/>
  <c r="CA1729" i="1"/>
  <c r="AQ1729" i="1" s="1"/>
  <c r="BK1733" i="1"/>
  <c r="CA1733" i="1"/>
  <c r="AQ1733" i="1" s="1"/>
  <c r="BK1737" i="1"/>
  <c r="CA1737" i="1"/>
  <c r="AQ1737" i="1" s="1"/>
  <c r="BK1741" i="1"/>
  <c r="CA1741" i="1"/>
  <c r="AQ1741" i="1" s="1"/>
  <c r="BK1745" i="1"/>
  <c r="CA1745" i="1"/>
  <c r="AQ1745" i="1" s="1"/>
  <c r="BK1749" i="1"/>
  <c r="CA1749" i="1"/>
  <c r="AQ1749" i="1" s="1"/>
  <c r="BK1753" i="1"/>
  <c r="CA1753" i="1"/>
  <c r="AQ1753" i="1" s="1"/>
  <c r="BK1757" i="1"/>
  <c r="CA1757" i="1"/>
  <c r="AQ1757" i="1" s="1"/>
  <c r="BK1761" i="1"/>
  <c r="CA1761" i="1"/>
  <c r="AQ1761" i="1" s="1"/>
  <c r="BK1765" i="1"/>
  <c r="CA1765" i="1"/>
  <c r="AQ1765" i="1" s="1"/>
  <c r="BK1769" i="1"/>
  <c r="CA1769" i="1"/>
  <c r="AQ1769" i="1" s="1"/>
  <c r="BK1773" i="1"/>
  <c r="CA1773" i="1"/>
  <c r="AQ1773" i="1" s="1"/>
  <c r="BK1777" i="1"/>
  <c r="CA1777" i="1"/>
  <c r="AQ1777" i="1" s="1"/>
  <c r="BK1781" i="1"/>
  <c r="CA1781" i="1"/>
  <c r="AQ1781" i="1" s="1"/>
  <c r="BK1785" i="1"/>
  <c r="CA1785" i="1"/>
  <c r="AQ1785" i="1" s="1"/>
  <c r="BK1789" i="1"/>
  <c r="CA1789" i="1"/>
  <c r="AQ1789" i="1" s="1"/>
  <c r="BK1793" i="1"/>
  <c r="CA1793" i="1"/>
  <c r="AQ1793" i="1" s="1"/>
  <c r="BK1797" i="1"/>
  <c r="CA1797" i="1"/>
  <c r="AQ1797" i="1" s="1"/>
  <c r="BK1801" i="1"/>
  <c r="CA1801" i="1"/>
  <c r="AQ1801" i="1" s="1"/>
  <c r="BK1805" i="1"/>
  <c r="CA1805" i="1"/>
  <c r="AQ1805" i="1" s="1"/>
  <c r="BK1809" i="1"/>
  <c r="CA1809" i="1"/>
  <c r="AQ1809" i="1" s="1"/>
  <c r="BK1813" i="1"/>
  <c r="CA1813" i="1"/>
  <c r="AQ1813" i="1" s="1"/>
  <c r="BK1817" i="1"/>
  <c r="CA1817" i="1"/>
  <c r="AQ1817" i="1" s="1"/>
  <c r="BK1821" i="1"/>
  <c r="CA1821" i="1"/>
  <c r="AQ1821" i="1" s="1"/>
  <c r="BK1825" i="1"/>
  <c r="CA1825" i="1"/>
  <c r="AQ1825" i="1" s="1"/>
  <c r="BK1829" i="1"/>
  <c r="CA1829" i="1"/>
  <c r="AQ1829" i="1" s="1"/>
  <c r="BK1833" i="1"/>
  <c r="CA1833" i="1"/>
  <c r="AQ1833" i="1" s="1"/>
  <c r="BK1837" i="1"/>
  <c r="CA1837" i="1"/>
  <c r="AQ1837" i="1" s="1"/>
  <c r="BK1841" i="1"/>
  <c r="CA1841" i="1"/>
  <c r="AQ1841" i="1" s="1"/>
  <c r="BK1845" i="1"/>
  <c r="CA1845" i="1"/>
  <c r="AQ1845" i="1" s="1"/>
  <c r="BK1849" i="1"/>
  <c r="CA1849" i="1"/>
  <c r="AQ1849" i="1" s="1"/>
  <c r="BK1853" i="1"/>
  <c r="CA1853" i="1"/>
  <c r="AQ1853" i="1" s="1"/>
  <c r="BK1857" i="1"/>
  <c r="CA1857" i="1"/>
  <c r="AQ1857" i="1" s="1"/>
  <c r="BK1861" i="1"/>
  <c r="CA1861" i="1"/>
  <c r="AQ1861" i="1" s="1"/>
  <c r="BK1865" i="1"/>
  <c r="CA1865" i="1"/>
  <c r="AQ1865" i="1" s="1"/>
  <c r="BK1869" i="1"/>
  <c r="CA1869" i="1"/>
  <c r="AQ1869" i="1" s="1"/>
  <c r="BK1873" i="1"/>
  <c r="CA1873" i="1"/>
  <c r="AQ1873" i="1" s="1"/>
  <c r="BK1877" i="1"/>
  <c r="CA1877" i="1"/>
  <c r="AQ1877" i="1" s="1"/>
  <c r="BK1881" i="1"/>
  <c r="CA1881" i="1"/>
  <c r="AQ1881" i="1" s="1"/>
  <c r="BK1885" i="1"/>
  <c r="CA1885" i="1"/>
  <c r="AQ1885" i="1" s="1"/>
  <c r="BK1889" i="1"/>
  <c r="CA1889" i="1"/>
  <c r="AQ1889" i="1" s="1"/>
  <c r="BK1893" i="1"/>
  <c r="CA1893" i="1"/>
  <c r="AQ1893" i="1" s="1"/>
  <c r="BK1897" i="1"/>
  <c r="CA1897" i="1"/>
  <c r="AQ1897" i="1" s="1"/>
  <c r="BK1901" i="1"/>
  <c r="CA1901" i="1"/>
  <c r="AQ1901" i="1" s="1"/>
  <c r="BK1905" i="1"/>
  <c r="CA1905" i="1"/>
  <c r="AQ1905" i="1" s="1"/>
  <c r="BK1909" i="1"/>
  <c r="CA1909" i="1"/>
  <c r="AQ1909" i="1" s="1"/>
  <c r="BK1913" i="1"/>
  <c r="CA1913" i="1"/>
  <c r="AQ1913" i="1" s="1"/>
  <c r="BK1917" i="1"/>
  <c r="CA1917" i="1"/>
  <c r="AQ1917" i="1" s="1"/>
  <c r="BK1921" i="1"/>
  <c r="CA1921" i="1"/>
  <c r="AQ1921" i="1" s="1"/>
  <c r="BK1925" i="1"/>
  <c r="CA1925" i="1"/>
  <c r="AQ1925" i="1" s="1"/>
  <c r="BK1929" i="1"/>
  <c r="CA1929" i="1"/>
  <c r="AQ1929" i="1" s="1"/>
  <c r="BK1933" i="1"/>
  <c r="CA1933" i="1"/>
  <c r="AQ1933" i="1" s="1"/>
  <c r="BK1937" i="1"/>
  <c r="CA1937" i="1"/>
  <c r="AQ1937" i="1" s="1"/>
  <c r="BK1941" i="1"/>
  <c r="CA1941" i="1"/>
  <c r="AQ1941" i="1" s="1"/>
  <c r="BK1945" i="1"/>
  <c r="CA1945" i="1"/>
  <c r="AQ1945" i="1" s="1"/>
  <c r="BK1949" i="1"/>
  <c r="CA1949" i="1"/>
  <c r="AQ1949" i="1" s="1"/>
  <c r="BK1953" i="1"/>
  <c r="CA1953" i="1"/>
  <c r="AQ1953" i="1" s="1"/>
  <c r="BK1957" i="1"/>
  <c r="CA1957" i="1"/>
  <c r="AQ1957" i="1" s="1"/>
  <c r="BK1961" i="1"/>
  <c r="CA1961" i="1"/>
  <c r="AQ1961" i="1" s="1"/>
  <c r="BK1965" i="1"/>
  <c r="CA1965" i="1"/>
  <c r="AQ1965" i="1" s="1"/>
  <c r="BK1969" i="1"/>
  <c r="CA1969" i="1"/>
  <c r="AQ1969" i="1" s="1"/>
  <c r="BK1973" i="1"/>
  <c r="CA1973" i="1"/>
  <c r="AQ1973" i="1" s="1"/>
  <c r="BK1977" i="1"/>
  <c r="CA1977" i="1"/>
  <c r="AQ1977" i="1" s="1"/>
  <c r="BK1981" i="1"/>
  <c r="CA1981" i="1"/>
  <c r="AQ1981" i="1" s="1"/>
  <c r="BK1985" i="1"/>
  <c r="CA1985" i="1"/>
  <c r="AQ1985" i="1" s="1"/>
  <c r="BK1989" i="1"/>
  <c r="CA1989" i="1"/>
  <c r="AQ1989" i="1" s="1"/>
  <c r="BK1993" i="1"/>
  <c r="CA1993" i="1"/>
  <c r="AQ1993" i="1" s="1"/>
  <c r="BK1997" i="1"/>
  <c r="CA1997" i="1"/>
  <c r="AQ1997" i="1" s="1"/>
  <c r="BK2001" i="1"/>
  <c r="CA2001" i="1"/>
  <c r="AQ2001" i="1" s="1"/>
  <c r="BK2005" i="1"/>
  <c r="CA2005" i="1"/>
  <c r="AQ2005" i="1" s="1"/>
  <c r="BK2009" i="1"/>
  <c r="CA2009" i="1"/>
  <c r="AQ2009" i="1" s="1"/>
  <c r="BK2013" i="1"/>
  <c r="CA2013" i="1"/>
  <c r="AQ2013" i="1" s="1"/>
  <c r="BK2017" i="1"/>
  <c r="CA2017" i="1"/>
  <c r="AQ2017" i="1" s="1"/>
  <c r="BK2021" i="1"/>
  <c r="CA2021" i="1"/>
  <c r="AQ2021" i="1" s="1"/>
  <c r="BK2025" i="1"/>
  <c r="CA2025" i="1"/>
  <c r="AQ2025" i="1" s="1"/>
  <c r="BK2029" i="1"/>
  <c r="CA2029" i="1"/>
  <c r="AQ2029" i="1" s="1"/>
  <c r="BK2033" i="1"/>
  <c r="CA2033" i="1"/>
  <c r="AQ2033" i="1" s="1"/>
  <c r="BK2037" i="1"/>
  <c r="CA2037" i="1"/>
  <c r="AQ2037" i="1" s="1"/>
  <c r="BK2041" i="1"/>
  <c r="CA2041" i="1"/>
  <c r="AQ2041" i="1" s="1"/>
  <c r="BK2045" i="1"/>
  <c r="CA2045" i="1"/>
  <c r="AQ2045" i="1" s="1"/>
  <c r="BK2049" i="1"/>
  <c r="CA2049" i="1"/>
  <c r="AQ2049" i="1" s="1"/>
  <c r="BK2053" i="1"/>
  <c r="CA2053" i="1"/>
  <c r="AQ2053" i="1" s="1"/>
  <c r="BK2057" i="1"/>
  <c r="CA2057" i="1"/>
  <c r="AQ2057" i="1" s="1"/>
  <c r="BK2061" i="1"/>
  <c r="CA2061" i="1"/>
  <c r="AQ2061" i="1" s="1"/>
  <c r="BK2065" i="1"/>
  <c r="CA2065" i="1"/>
  <c r="AQ2065" i="1" s="1"/>
  <c r="BK2069" i="1"/>
  <c r="CA2069" i="1"/>
  <c r="AQ2069" i="1" s="1"/>
  <c r="BK2073" i="1"/>
  <c r="CA2073" i="1"/>
  <c r="AQ2073" i="1" s="1"/>
  <c r="BK2077" i="1"/>
  <c r="CA2077" i="1"/>
  <c r="AQ2077" i="1" s="1"/>
  <c r="BK2081" i="1"/>
  <c r="CA2081" i="1"/>
  <c r="AQ2081" i="1" s="1"/>
  <c r="BK2085" i="1"/>
  <c r="CA2085" i="1"/>
  <c r="AQ2085" i="1" s="1"/>
  <c r="BK2089" i="1"/>
  <c r="CA2089" i="1"/>
  <c r="AQ2089" i="1" s="1"/>
  <c r="BK2093" i="1"/>
  <c r="CA2093" i="1"/>
  <c r="AQ2093" i="1" s="1"/>
  <c r="BK2097" i="1"/>
  <c r="CA2097" i="1"/>
  <c r="AQ2097" i="1" s="1"/>
  <c r="BK2101" i="1"/>
  <c r="CA2101" i="1"/>
  <c r="AQ2101" i="1" s="1"/>
  <c r="BK2105" i="1"/>
  <c r="CA2105" i="1"/>
  <c r="AQ2105" i="1" s="1"/>
  <c r="BK2109" i="1"/>
  <c r="CA2109" i="1"/>
  <c r="AQ2109" i="1" s="1"/>
  <c r="BK2113" i="1"/>
  <c r="CA2113" i="1"/>
  <c r="AQ2113" i="1" s="1"/>
  <c r="BK2117" i="1"/>
  <c r="CA2117" i="1"/>
  <c r="AQ2117" i="1" s="1"/>
  <c r="BK2121" i="1"/>
  <c r="CA2121" i="1"/>
  <c r="AQ2121" i="1" s="1"/>
  <c r="BK2125" i="1"/>
  <c r="CA2125" i="1"/>
  <c r="AQ2125" i="1" s="1"/>
  <c r="BK2129" i="1"/>
  <c r="CA2129" i="1"/>
  <c r="AQ2129" i="1" s="1"/>
  <c r="BK2133" i="1"/>
  <c r="CA2133" i="1"/>
  <c r="AQ2133" i="1" s="1"/>
  <c r="BK2137" i="1"/>
  <c r="CA2137" i="1"/>
  <c r="AQ2137" i="1" s="1"/>
  <c r="BK2141" i="1"/>
  <c r="CA2141" i="1"/>
  <c r="AQ2141" i="1" s="1"/>
  <c r="BK2145" i="1"/>
  <c r="CA2145" i="1"/>
  <c r="AQ2145" i="1" s="1"/>
  <c r="BK2149" i="1"/>
  <c r="CA2149" i="1"/>
  <c r="AQ2149" i="1" s="1"/>
  <c r="BK2153" i="1"/>
  <c r="CA2153" i="1"/>
  <c r="AQ2153" i="1" s="1"/>
  <c r="BK2157" i="1"/>
  <c r="CA2157" i="1"/>
  <c r="AQ2157" i="1" s="1"/>
  <c r="BK2161" i="1"/>
  <c r="CA2161" i="1"/>
  <c r="AQ2161" i="1" s="1"/>
  <c r="BK2165" i="1"/>
  <c r="CA2165" i="1"/>
  <c r="AQ2165" i="1" s="1"/>
  <c r="BK2169" i="1"/>
  <c r="CA2169" i="1"/>
  <c r="AQ2169" i="1" s="1"/>
  <c r="BK2173" i="1"/>
  <c r="CA2173" i="1"/>
  <c r="AQ2173" i="1" s="1"/>
  <c r="BK2177" i="1"/>
  <c r="CA2177" i="1"/>
  <c r="AQ2177" i="1" s="1"/>
  <c r="BK2181" i="1"/>
  <c r="CA2181" i="1"/>
  <c r="AQ2181" i="1" s="1"/>
  <c r="BK2185" i="1"/>
  <c r="CA2185" i="1"/>
  <c r="AQ2185" i="1" s="1"/>
  <c r="BK2189" i="1"/>
  <c r="CA2189" i="1"/>
  <c r="AQ2189" i="1" s="1"/>
  <c r="BK2193" i="1"/>
  <c r="CA2193" i="1"/>
  <c r="AQ2193" i="1" s="1"/>
  <c r="BK2197" i="1"/>
  <c r="CA2197" i="1"/>
  <c r="AQ2197" i="1" s="1"/>
  <c r="BK2201" i="1"/>
  <c r="CA2201" i="1"/>
  <c r="AQ2201" i="1" s="1"/>
  <c r="BK2205" i="1"/>
  <c r="CA2205" i="1"/>
  <c r="AQ2205" i="1" s="1"/>
  <c r="BK2209" i="1"/>
  <c r="CA2209" i="1"/>
  <c r="AQ2209" i="1" s="1"/>
  <c r="BK2213" i="1"/>
  <c r="CA2213" i="1"/>
  <c r="AQ2213" i="1" s="1"/>
  <c r="BK2217" i="1"/>
  <c r="CA2217" i="1"/>
  <c r="AQ2217" i="1" s="1"/>
  <c r="BK2221" i="1"/>
  <c r="CA2221" i="1"/>
  <c r="AQ2221" i="1" s="1"/>
  <c r="BK2225" i="1"/>
  <c r="CA2225" i="1"/>
  <c r="AQ2225" i="1" s="1"/>
  <c r="BK2229" i="1"/>
  <c r="CA2229" i="1"/>
  <c r="AQ2229" i="1" s="1"/>
  <c r="BK2233" i="1"/>
  <c r="CA2233" i="1"/>
  <c r="AQ2233" i="1" s="1"/>
  <c r="BK2237" i="1"/>
  <c r="CA2237" i="1"/>
  <c r="AQ2237" i="1" s="1"/>
  <c r="BK2241" i="1"/>
  <c r="CA2241" i="1"/>
  <c r="AQ2241" i="1" s="1"/>
  <c r="BK2245" i="1"/>
  <c r="CA2245" i="1"/>
  <c r="AQ2245" i="1" s="1"/>
  <c r="BK2249" i="1"/>
  <c r="CA2249" i="1"/>
  <c r="AQ2249" i="1" s="1"/>
  <c r="BK2253" i="1"/>
  <c r="CA2253" i="1"/>
  <c r="AQ2253" i="1" s="1"/>
  <c r="BK2257" i="1"/>
  <c r="CA2257" i="1"/>
  <c r="AQ2257" i="1" s="1"/>
  <c r="BK2261" i="1"/>
  <c r="CA2261" i="1"/>
  <c r="AQ2261" i="1" s="1"/>
  <c r="BK2265" i="1"/>
  <c r="CA2265" i="1"/>
  <c r="AQ2265" i="1" s="1"/>
  <c r="BK2269" i="1"/>
  <c r="CA2269" i="1"/>
  <c r="AQ2269" i="1" s="1"/>
  <c r="BK2273" i="1"/>
  <c r="CA2273" i="1"/>
  <c r="AQ2273" i="1" s="1"/>
  <c r="BK2277" i="1"/>
  <c r="CA2277" i="1"/>
  <c r="AQ2277" i="1" s="1"/>
  <c r="BK2281" i="1"/>
  <c r="CA2281" i="1"/>
  <c r="AQ2281" i="1" s="1"/>
  <c r="BK2285" i="1"/>
  <c r="CA2285" i="1"/>
  <c r="AQ2285" i="1" s="1"/>
  <c r="BK2289" i="1"/>
  <c r="CA2289" i="1"/>
  <c r="AQ2289" i="1" s="1"/>
  <c r="BK2293" i="1"/>
  <c r="CA2293" i="1"/>
  <c r="AQ2293" i="1" s="1"/>
  <c r="BK2297" i="1"/>
  <c r="CA2297" i="1"/>
  <c r="AQ2297" i="1" s="1"/>
  <c r="BK2301" i="1"/>
  <c r="CA2301" i="1"/>
  <c r="AQ2301" i="1" s="1"/>
  <c r="BK2305" i="1"/>
  <c r="CA2305" i="1"/>
  <c r="AQ2305" i="1" s="1"/>
  <c r="BK2309" i="1"/>
  <c r="CA2309" i="1"/>
  <c r="AQ2309" i="1" s="1"/>
  <c r="BK2313" i="1"/>
  <c r="CA2313" i="1"/>
  <c r="AQ2313" i="1" s="1"/>
  <c r="BK2317" i="1"/>
  <c r="CA2317" i="1"/>
  <c r="AQ2317" i="1" s="1"/>
  <c r="BK2321" i="1"/>
  <c r="CA2321" i="1"/>
  <c r="AQ2321" i="1" s="1"/>
  <c r="BK2325" i="1"/>
  <c r="CA2325" i="1"/>
  <c r="AQ2325" i="1" s="1"/>
  <c r="BK2329" i="1"/>
  <c r="CA2329" i="1"/>
  <c r="AQ2329" i="1" s="1"/>
  <c r="BK2333" i="1"/>
  <c r="CA2333" i="1"/>
  <c r="AQ2333" i="1" s="1"/>
  <c r="BK2337" i="1"/>
  <c r="CA2337" i="1"/>
  <c r="AQ2337" i="1" s="1"/>
  <c r="BK2341" i="1"/>
  <c r="CA2341" i="1"/>
  <c r="AQ2341" i="1" s="1"/>
  <c r="BK2345" i="1"/>
  <c r="CA2345" i="1"/>
  <c r="AQ2345" i="1" s="1"/>
  <c r="BK2349" i="1"/>
  <c r="CA2349" i="1"/>
  <c r="AQ2349" i="1" s="1"/>
  <c r="BK2353" i="1"/>
  <c r="CA2353" i="1"/>
  <c r="AQ2353" i="1" s="1"/>
  <c r="BK2357" i="1"/>
  <c r="CA2357" i="1"/>
  <c r="AQ2357" i="1" s="1"/>
  <c r="BK2361" i="1"/>
  <c r="CA2361" i="1"/>
  <c r="AQ2361" i="1" s="1"/>
  <c r="BK2365" i="1"/>
  <c r="CA2365" i="1"/>
  <c r="AQ2365" i="1" s="1"/>
  <c r="BK2369" i="1"/>
  <c r="CA2369" i="1"/>
  <c r="AQ2369" i="1" s="1"/>
  <c r="BK2373" i="1"/>
  <c r="CA2373" i="1"/>
  <c r="AQ2373" i="1" s="1"/>
  <c r="BK2377" i="1"/>
  <c r="CA2377" i="1"/>
  <c r="AQ2377" i="1" s="1"/>
  <c r="BK2381" i="1"/>
  <c r="CA2381" i="1"/>
  <c r="AQ2381" i="1" s="1"/>
  <c r="BK2385" i="1"/>
  <c r="CA2385" i="1"/>
  <c r="AQ2385" i="1" s="1"/>
  <c r="BK2389" i="1"/>
  <c r="CA2389" i="1"/>
  <c r="AQ2389" i="1" s="1"/>
  <c r="BK2393" i="1"/>
  <c r="CA2393" i="1"/>
  <c r="AQ2393" i="1" s="1"/>
  <c r="BK2397" i="1"/>
  <c r="CA2397" i="1"/>
  <c r="AQ2397" i="1" s="1"/>
  <c r="BK2401" i="1"/>
  <c r="CA2401" i="1"/>
  <c r="AQ2401" i="1" s="1"/>
  <c r="BK2405" i="1"/>
  <c r="CA2405" i="1"/>
  <c r="AQ2405" i="1" s="1"/>
  <c r="BK2409" i="1"/>
  <c r="CA2409" i="1"/>
  <c r="AQ2409" i="1" s="1"/>
  <c r="BK2413" i="1"/>
  <c r="CA2413" i="1"/>
  <c r="AQ2413" i="1" s="1"/>
  <c r="BK2417" i="1"/>
  <c r="CA2417" i="1"/>
  <c r="AQ2417" i="1" s="1"/>
  <c r="BK2421" i="1"/>
  <c r="CA2421" i="1"/>
  <c r="AQ2421" i="1" s="1"/>
  <c r="BK2425" i="1"/>
  <c r="CA2425" i="1"/>
  <c r="AQ2425" i="1" s="1"/>
  <c r="BK2429" i="1"/>
  <c r="CA2429" i="1"/>
  <c r="AQ2429" i="1" s="1"/>
  <c r="BK2433" i="1"/>
  <c r="CA2433" i="1"/>
  <c r="AQ2433" i="1" s="1"/>
  <c r="BK2437" i="1"/>
  <c r="CA2437" i="1"/>
  <c r="AQ2437" i="1" s="1"/>
  <c r="BK2441" i="1"/>
  <c r="CA2441" i="1"/>
  <c r="AQ2441" i="1" s="1"/>
  <c r="BK2445" i="1"/>
  <c r="CA2445" i="1"/>
  <c r="AQ2445" i="1" s="1"/>
  <c r="BK2449" i="1"/>
  <c r="CA2449" i="1"/>
  <c r="AQ2449" i="1" s="1"/>
  <c r="BK2453" i="1"/>
  <c r="CA2453" i="1"/>
  <c r="AQ2453" i="1" s="1"/>
  <c r="BK2457" i="1"/>
  <c r="CA2457" i="1"/>
  <c r="AQ2457" i="1" s="1"/>
  <c r="BK2461" i="1"/>
  <c r="CA2461" i="1"/>
  <c r="AQ2461" i="1" s="1"/>
  <c r="BK2465" i="1"/>
  <c r="CA2465" i="1"/>
  <c r="AQ2465" i="1" s="1"/>
  <c r="BK2469" i="1"/>
  <c r="CA2469" i="1"/>
  <c r="AQ2469" i="1" s="1"/>
  <c r="BK2473" i="1"/>
  <c r="CA2473" i="1"/>
  <c r="AQ2473" i="1" s="1"/>
  <c r="BK2477" i="1"/>
  <c r="CA2477" i="1"/>
  <c r="AQ2477" i="1" s="1"/>
  <c r="BK2481" i="1"/>
  <c r="CA2481" i="1"/>
  <c r="AQ2481" i="1" s="1"/>
  <c r="BK2485" i="1"/>
  <c r="CA2485" i="1"/>
  <c r="AQ2485" i="1" s="1"/>
  <c r="BK2489" i="1"/>
  <c r="CA2489" i="1"/>
  <c r="AQ2489" i="1" s="1"/>
  <c r="BK2493" i="1"/>
  <c r="CA2493" i="1"/>
  <c r="AQ2493" i="1" s="1"/>
  <c r="BK2497" i="1"/>
  <c r="CA2497" i="1"/>
  <c r="AQ2497" i="1" s="1"/>
  <c r="BK2501" i="1"/>
  <c r="CA2501" i="1"/>
  <c r="AQ2501" i="1" s="1"/>
  <c r="BK2505" i="1"/>
  <c r="CA2505" i="1"/>
  <c r="AQ2505" i="1" s="1"/>
  <c r="BK2509" i="1"/>
  <c r="CA2509" i="1"/>
  <c r="AQ2509" i="1" s="1"/>
  <c r="BK2513" i="1"/>
  <c r="CA2513" i="1"/>
  <c r="AQ2513" i="1" s="1"/>
  <c r="BK2517" i="1"/>
  <c r="CA2517" i="1"/>
  <c r="AQ2517" i="1" s="1"/>
  <c r="BK2521" i="1"/>
  <c r="CA2521" i="1"/>
  <c r="AQ2521" i="1" s="1"/>
  <c r="BK2525" i="1"/>
  <c r="CA2525" i="1"/>
  <c r="AQ2525" i="1" s="1"/>
  <c r="BK2529" i="1"/>
  <c r="CA2529" i="1"/>
  <c r="AQ2529" i="1" s="1"/>
  <c r="BK2533" i="1"/>
  <c r="CA2533" i="1"/>
  <c r="AQ2533" i="1" s="1"/>
  <c r="BK2537" i="1"/>
  <c r="CA2537" i="1"/>
  <c r="AQ2537" i="1" s="1"/>
  <c r="BK2541" i="1"/>
  <c r="CA2541" i="1"/>
  <c r="AQ2541" i="1" s="1"/>
  <c r="BK2545" i="1"/>
  <c r="CA2545" i="1"/>
  <c r="AQ2545" i="1" s="1"/>
  <c r="BK2549" i="1"/>
  <c r="CA2549" i="1"/>
  <c r="AQ2549" i="1" s="1"/>
  <c r="BK2553" i="1"/>
  <c r="CA2553" i="1"/>
  <c r="AQ2553" i="1" s="1"/>
  <c r="BK2557" i="1"/>
  <c r="CA2557" i="1"/>
  <c r="AQ2557" i="1" s="1"/>
  <c r="BK2561" i="1"/>
  <c r="CA2561" i="1"/>
  <c r="AQ2561" i="1" s="1"/>
  <c r="BK2565" i="1"/>
  <c r="CA2565" i="1"/>
  <c r="AQ2565" i="1" s="1"/>
  <c r="BK2569" i="1"/>
  <c r="CA2569" i="1"/>
  <c r="AQ2569" i="1" s="1"/>
  <c r="BK2573" i="1"/>
  <c r="CA2573" i="1"/>
  <c r="AQ2573" i="1" s="1"/>
  <c r="BK2577" i="1"/>
  <c r="CA2577" i="1"/>
  <c r="AQ2577" i="1" s="1"/>
  <c r="BK2581" i="1"/>
  <c r="CA2581" i="1"/>
  <c r="AQ2581" i="1" s="1"/>
  <c r="BK2585" i="1"/>
  <c r="CA2585" i="1"/>
  <c r="AQ2585" i="1" s="1"/>
  <c r="BK2589" i="1"/>
  <c r="CA2589" i="1"/>
  <c r="AQ2589" i="1" s="1"/>
  <c r="BK2593" i="1"/>
  <c r="CA2593" i="1"/>
  <c r="AQ2593" i="1" s="1"/>
  <c r="BK2597" i="1"/>
  <c r="CA2597" i="1"/>
  <c r="AQ2597" i="1" s="1"/>
  <c r="BK2601" i="1"/>
  <c r="CA2601" i="1"/>
  <c r="AQ2601" i="1" s="1"/>
  <c r="BK2605" i="1"/>
  <c r="CA2605" i="1"/>
  <c r="AQ2605" i="1" s="1"/>
  <c r="BK2609" i="1"/>
  <c r="CA2609" i="1"/>
  <c r="AQ2609" i="1" s="1"/>
  <c r="BK2613" i="1"/>
  <c r="CA2613" i="1"/>
  <c r="AQ2613" i="1" s="1"/>
  <c r="BK2617" i="1"/>
  <c r="CA2617" i="1"/>
  <c r="AQ2617" i="1" s="1"/>
  <c r="BK2621" i="1"/>
  <c r="CA2621" i="1"/>
  <c r="AQ2621" i="1" s="1"/>
  <c r="BK2625" i="1"/>
  <c r="CA2625" i="1"/>
  <c r="AQ2625" i="1" s="1"/>
  <c r="BK2629" i="1"/>
  <c r="CA2629" i="1"/>
  <c r="AQ2629" i="1" s="1"/>
  <c r="BK2633" i="1"/>
  <c r="CA2633" i="1"/>
  <c r="AQ2633" i="1" s="1"/>
  <c r="BK2637" i="1"/>
  <c r="CA2637" i="1"/>
  <c r="AQ2637" i="1" s="1"/>
  <c r="BK2641" i="1"/>
  <c r="CA2641" i="1"/>
  <c r="AQ2641" i="1" s="1"/>
  <c r="BK2645" i="1"/>
  <c r="CA2645" i="1"/>
  <c r="AQ2645" i="1" s="1"/>
  <c r="BK2649" i="1"/>
  <c r="CA2649" i="1"/>
  <c r="AQ2649" i="1" s="1"/>
  <c r="BK2653" i="1"/>
  <c r="CA2653" i="1"/>
  <c r="AQ2653" i="1" s="1"/>
  <c r="BK2657" i="1"/>
  <c r="CA2657" i="1"/>
  <c r="AQ2657" i="1" s="1"/>
  <c r="BK2661" i="1"/>
  <c r="CA2661" i="1"/>
  <c r="AQ2661" i="1" s="1"/>
  <c r="BK2665" i="1"/>
  <c r="CA2665" i="1"/>
  <c r="AQ2665" i="1" s="1"/>
  <c r="BK2669" i="1"/>
  <c r="CA2669" i="1"/>
  <c r="AQ2669" i="1" s="1"/>
  <c r="BK2673" i="1"/>
  <c r="CA2673" i="1"/>
  <c r="AQ2673" i="1" s="1"/>
  <c r="BK2677" i="1"/>
  <c r="CA2677" i="1"/>
  <c r="AQ2677" i="1" s="1"/>
  <c r="BK2681" i="1"/>
  <c r="CA2681" i="1"/>
  <c r="AQ2681" i="1" s="1"/>
  <c r="BK2685" i="1"/>
  <c r="CA2685" i="1"/>
  <c r="AQ2685" i="1" s="1"/>
  <c r="BK2689" i="1"/>
  <c r="CA2689" i="1"/>
  <c r="AQ2689" i="1" s="1"/>
  <c r="BK2693" i="1"/>
  <c r="CA2693" i="1"/>
  <c r="AQ2693" i="1" s="1"/>
  <c r="BK2697" i="1"/>
  <c r="CA2697" i="1"/>
  <c r="AQ2697" i="1" s="1"/>
  <c r="BK2701" i="1"/>
  <c r="CA2701" i="1"/>
  <c r="AQ2701" i="1" s="1"/>
  <c r="BK2705" i="1"/>
  <c r="CA2705" i="1"/>
  <c r="AQ2705" i="1" s="1"/>
  <c r="BK2709" i="1"/>
  <c r="CA2709" i="1"/>
  <c r="AQ2709" i="1" s="1"/>
  <c r="BK2713" i="1"/>
  <c r="CA2713" i="1"/>
  <c r="AQ2713" i="1" s="1"/>
  <c r="BK2717" i="1"/>
  <c r="CA2717" i="1"/>
  <c r="AQ2717" i="1" s="1"/>
  <c r="BK2721" i="1"/>
  <c r="CA2721" i="1"/>
  <c r="AQ2721" i="1" s="1"/>
  <c r="BK2725" i="1"/>
  <c r="CA2725" i="1"/>
  <c r="AQ2725" i="1" s="1"/>
  <c r="BK2729" i="1"/>
  <c r="CA2729" i="1"/>
  <c r="AQ2729" i="1" s="1"/>
  <c r="BK2733" i="1"/>
  <c r="CA2733" i="1"/>
  <c r="AQ2733" i="1" s="1"/>
  <c r="BK2737" i="1"/>
  <c r="CA2737" i="1"/>
  <c r="AQ2737" i="1" s="1"/>
  <c r="BK2741" i="1"/>
  <c r="CA2741" i="1"/>
  <c r="AQ2741" i="1" s="1"/>
  <c r="BK2745" i="1"/>
  <c r="CA2745" i="1"/>
  <c r="AQ2745" i="1" s="1"/>
  <c r="BK2749" i="1"/>
  <c r="CA2749" i="1"/>
  <c r="AQ2749" i="1" s="1"/>
  <c r="BK2753" i="1"/>
  <c r="CA2753" i="1"/>
  <c r="AQ2753" i="1" s="1"/>
  <c r="BK2757" i="1"/>
  <c r="CA2757" i="1"/>
  <c r="AQ2757" i="1" s="1"/>
  <c r="BK2761" i="1"/>
  <c r="CA2761" i="1"/>
  <c r="AQ2761" i="1" s="1"/>
  <c r="BK2765" i="1"/>
  <c r="CA2765" i="1"/>
  <c r="AQ2765" i="1" s="1"/>
  <c r="BK2769" i="1"/>
  <c r="CA2769" i="1"/>
  <c r="AQ2769" i="1" s="1"/>
  <c r="BK2773" i="1"/>
  <c r="CA2773" i="1"/>
  <c r="AQ2773" i="1" s="1"/>
  <c r="BK2777" i="1"/>
  <c r="CA2777" i="1"/>
  <c r="AQ2777" i="1" s="1"/>
  <c r="BK2781" i="1"/>
  <c r="CA2781" i="1"/>
  <c r="AQ2781" i="1" s="1"/>
  <c r="BK2785" i="1"/>
  <c r="CA2785" i="1"/>
  <c r="AQ2785" i="1" s="1"/>
  <c r="BK2789" i="1"/>
  <c r="CA2789" i="1"/>
  <c r="AQ2789" i="1" s="1"/>
  <c r="BK2793" i="1"/>
  <c r="CA2793" i="1"/>
  <c r="AQ2793" i="1" s="1"/>
  <c r="BK2797" i="1"/>
  <c r="CA2797" i="1"/>
  <c r="AQ2797" i="1" s="1"/>
  <c r="BK2801" i="1"/>
  <c r="CA2801" i="1"/>
  <c r="AQ2801" i="1" s="1"/>
  <c r="BK2805" i="1"/>
  <c r="CA2805" i="1"/>
  <c r="AQ2805" i="1" s="1"/>
  <c r="BK2809" i="1"/>
  <c r="CA2809" i="1"/>
  <c r="AQ2809" i="1" s="1"/>
  <c r="BK2813" i="1"/>
  <c r="CA2813" i="1"/>
  <c r="AQ2813" i="1" s="1"/>
  <c r="BK2817" i="1"/>
  <c r="CA2817" i="1"/>
  <c r="AQ2817" i="1" s="1"/>
  <c r="BK2821" i="1"/>
  <c r="CA2821" i="1"/>
  <c r="AQ2821" i="1" s="1"/>
  <c r="BK2825" i="1"/>
  <c r="CA2825" i="1"/>
  <c r="AQ2825" i="1" s="1"/>
  <c r="BK2829" i="1"/>
  <c r="CA2829" i="1"/>
  <c r="AQ2829" i="1" s="1"/>
  <c r="BK2833" i="1"/>
  <c r="CA2833" i="1"/>
  <c r="AQ2833" i="1" s="1"/>
  <c r="BK2837" i="1"/>
  <c r="CA2837" i="1"/>
  <c r="AQ2837" i="1" s="1"/>
  <c r="BK2841" i="1"/>
  <c r="CA2841" i="1"/>
  <c r="AQ2841" i="1" s="1"/>
  <c r="BK2845" i="1"/>
  <c r="CA2845" i="1"/>
  <c r="AQ2845" i="1" s="1"/>
  <c r="BK2849" i="1"/>
  <c r="CA2849" i="1"/>
  <c r="AQ2849" i="1" s="1"/>
  <c r="BK2853" i="1"/>
  <c r="CA2853" i="1"/>
  <c r="AQ2853" i="1" s="1"/>
  <c r="BK2857" i="1"/>
  <c r="CA2857" i="1"/>
  <c r="AQ2857" i="1" s="1"/>
  <c r="BK2861" i="1"/>
  <c r="CA2861" i="1"/>
  <c r="AQ2861" i="1" s="1"/>
  <c r="BK2865" i="1"/>
  <c r="CA2865" i="1"/>
  <c r="AQ2865" i="1" s="1"/>
  <c r="BK2869" i="1"/>
  <c r="CA2869" i="1"/>
  <c r="AQ2869" i="1" s="1"/>
  <c r="BK2873" i="1"/>
  <c r="CA2873" i="1"/>
  <c r="AQ2873" i="1" s="1"/>
  <c r="BK2877" i="1"/>
  <c r="CA2877" i="1"/>
  <c r="AQ2877" i="1" s="1"/>
  <c r="BK2881" i="1"/>
  <c r="CA2881" i="1"/>
  <c r="AQ2881" i="1" s="1"/>
  <c r="BK2885" i="1"/>
  <c r="CA2885" i="1"/>
  <c r="AQ2885" i="1" s="1"/>
  <c r="BK2889" i="1"/>
  <c r="CA2889" i="1"/>
  <c r="AQ2889" i="1" s="1"/>
  <c r="BK2893" i="1"/>
  <c r="CA2893" i="1"/>
  <c r="AQ2893" i="1" s="1"/>
  <c r="BK2897" i="1"/>
  <c r="CA2897" i="1"/>
  <c r="AQ2897" i="1" s="1"/>
  <c r="BK2901" i="1"/>
  <c r="CA2901" i="1"/>
  <c r="AQ2901" i="1" s="1"/>
  <c r="BK2905" i="1"/>
  <c r="CA2905" i="1"/>
  <c r="AQ2905" i="1" s="1"/>
  <c r="BK2909" i="1"/>
  <c r="CA2909" i="1"/>
  <c r="AQ2909" i="1" s="1"/>
  <c r="BK2913" i="1"/>
  <c r="CA2913" i="1"/>
  <c r="AQ2913" i="1" s="1"/>
  <c r="BK2917" i="1"/>
  <c r="CA2917" i="1"/>
  <c r="AQ2917" i="1" s="1"/>
  <c r="BK2921" i="1"/>
  <c r="CA2921" i="1"/>
  <c r="AQ2921" i="1" s="1"/>
  <c r="BK2925" i="1"/>
  <c r="CA2925" i="1"/>
  <c r="AQ2925" i="1" s="1"/>
  <c r="BK2929" i="1"/>
  <c r="CA2929" i="1"/>
  <c r="AQ2929" i="1" s="1"/>
  <c r="BK2933" i="1"/>
  <c r="CA2933" i="1"/>
  <c r="AQ2933" i="1" s="1"/>
  <c r="BK2937" i="1"/>
  <c r="CA2937" i="1"/>
  <c r="AQ2937" i="1" s="1"/>
  <c r="BK2941" i="1"/>
  <c r="CA2941" i="1"/>
  <c r="AQ2941" i="1" s="1"/>
  <c r="BK2945" i="1"/>
  <c r="CA2945" i="1"/>
  <c r="AQ2945" i="1" s="1"/>
  <c r="BK2949" i="1"/>
  <c r="CA2949" i="1"/>
  <c r="AQ2949" i="1" s="1"/>
  <c r="BK2953" i="1"/>
  <c r="CA2953" i="1"/>
  <c r="AQ2953" i="1" s="1"/>
  <c r="BK2957" i="1"/>
  <c r="CA2957" i="1"/>
  <c r="AQ2957" i="1" s="1"/>
  <c r="BK2961" i="1"/>
  <c r="CA2961" i="1"/>
  <c r="AQ2961" i="1" s="1"/>
  <c r="BK2965" i="1"/>
  <c r="CA2965" i="1"/>
  <c r="AQ2965" i="1" s="1"/>
  <c r="BK2969" i="1"/>
  <c r="CA2969" i="1"/>
  <c r="AQ2969" i="1" s="1"/>
  <c r="BK2973" i="1"/>
  <c r="CA2973" i="1"/>
  <c r="AQ2973" i="1" s="1"/>
  <c r="BK2977" i="1"/>
  <c r="CA2977" i="1"/>
  <c r="AQ2977" i="1" s="1"/>
  <c r="BK2981" i="1"/>
  <c r="CA2981" i="1"/>
  <c r="AQ2981" i="1" s="1"/>
  <c r="BK2985" i="1"/>
  <c r="CA2985" i="1"/>
  <c r="AQ2985" i="1" s="1"/>
  <c r="BK2989" i="1"/>
  <c r="CA2989" i="1"/>
  <c r="AQ2989" i="1" s="1"/>
  <c r="BK2993" i="1"/>
  <c r="CA2993" i="1"/>
  <c r="AQ2993" i="1" s="1"/>
  <c r="BK2997" i="1"/>
  <c r="CA2997" i="1"/>
  <c r="AQ2997" i="1" s="1"/>
  <c r="BK1208" i="1"/>
  <c r="CA1208" i="1"/>
  <c r="AQ1208" i="1" s="1"/>
  <c r="BK1212" i="1"/>
  <c r="CA1212" i="1"/>
  <c r="AQ1212" i="1" s="1"/>
  <c r="BK1216" i="1"/>
  <c r="CA1216" i="1"/>
  <c r="AQ1216" i="1" s="1"/>
  <c r="BK1220" i="1"/>
  <c r="CA1220" i="1"/>
  <c r="AQ1220" i="1" s="1"/>
  <c r="BK1224" i="1"/>
  <c r="CA1224" i="1"/>
  <c r="AQ1224" i="1" s="1"/>
  <c r="BK1228" i="1"/>
  <c r="CA1228" i="1"/>
  <c r="AQ1228" i="1" s="1"/>
  <c r="BK1232" i="1"/>
  <c r="CA1232" i="1"/>
  <c r="AQ1232" i="1" s="1"/>
  <c r="BK1236" i="1"/>
  <c r="CA1236" i="1"/>
  <c r="AQ1236" i="1" s="1"/>
  <c r="BK1240" i="1"/>
  <c r="CA1240" i="1"/>
  <c r="AQ1240" i="1" s="1"/>
  <c r="BK1244" i="1"/>
  <c r="CA1244" i="1"/>
  <c r="AQ1244" i="1" s="1"/>
  <c r="BK1248" i="1"/>
  <c r="CA1248" i="1"/>
  <c r="AQ1248" i="1" s="1"/>
  <c r="BK1252" i="1"/>
  <c r="CA1252" i="1"/>
  <c r="AQ1252" i="1" s="1"/>
  <c r="BK1256" i="1"/>
  <c r="CA1256" i="1"/>
  <c r="AQ1256" i="1" s="1"/>
  <c r="BK1260" i="1"/>
  <c r="CA1260" i="1"/>
  <c r="AQ1260" i="1" s="1"/>
  <c r="BK1264" i="1"/>
  <c r="CA1264" i="1"/>
  <c r="AQ1264" i="1" s="1"/>
  <c r="BK1268" i="1"/>
  <c r="CA1268" i="1"/>
  <c r="AQ1268" i="1" s="1"/>
  <c r="BK1272" i="1"/>
  <c r="CA1272" i="1"/>
  <c r="AQ1272" i="1" s="1"/>
  <c r="BK1276" i="1"/>
  <c r="CA1276" i="1"/>
  <c r="AQ1276" i="1" s="1"/>
  <c r="BK1280" i="1"/>
  <c r="CA1280" i="1"/>
  <c r="AQ1280" i="1" s="1"/>
  <c r="BK1284" i="1"/>
  <c r="CA1284" i="1"/>
  <c r="AQ1284" i="1" s="1"/>
  <c r="BK1288" i="1"/>
  <c r="CA1288" i="1"/>
  <c r="AQ1288" i="1" s="1"/>
  <c r="BK1292" i="1"/>
  <c r="CA1292" i="1"/>
  <c r="AQ1292" i="1" s="1"/>
  <c r="BK1296" i="1"/>
  <c r="CA1296" i="1"/>
  <c r="AQ1296" i="1" s="1"/>
  <c r="BK1300" i="1"/>
  <c r="CA1300" i="1"/>
  <c r="AQ1300" i="1" s="1"/>
  <c r="BK1304" i="1"/>
  <c r="CA1304" i="1"/>
  <c r="AQ1304" i="1" s="1"/>
  <c r="BK1308" i="1"/>
  <c r="CA1308" i="1"/>
  <c r="AQ1308" i="1" s="1"/>
  <c r="BK1312" i="1"/>
  <c r="CA1312" i="1"/>
  <c r="AQ1312" i="1" s="1"/>
  <c r="BK1316" i="1"/>
  <c r="CA1316" i="1"/>
  <c r="AQ1316" i="1" s="1"/>
  <c r="BK1320" i="1"/>
  <c r="CA1320" i="1"/>
  <c r="AQ1320" i="1" s="1"/>
  <c r="BK1324" i="1"/>
  <c r="CA1324" i="1"/>
  <c r="AQ1324" i="1" s="1"/>
  <c r="BK1328" i="1"/>
  <c r="CA1328" i="1"/>
  <c r="AQ1328" i="1" s="1"/>
  <c r="BK1332" i="1"/>
  <c r="CA1332" i="1"/>
  <c r="AQ1332" i="1" s="1"/>
  <c r="BK1336" i="1"/>
  <c r="CA1336" i="1"/>
  <c r="AQ1336" i="1" s="1"/>
  <c r="BK1340" i="1"/>
  <c r="CA1340" i="1"/>
  <c r="AQ1340" i="1" s="1"/>
  <c r="BK1344" i="1"/>
  <c r="CA1344" i="1"/>
  <c r="AQ1344" i="1" s="1"/>
  <c r="BK1348" i="1"/>
  <c r="CA1348" i="1"/>
  <c r="AQ1348" i="1" s="1"/>
  <c r="BK1352" i="1"/>
  <c r="CA1352" i="1"/>
  <c r="AQ1352" i="1" s="1"/>
  <c r="BK1356" i="1"/>
  <c r="CA1356" i="1"/>
  <c r="AQ1356" i="1" s="1"/>
  <c r="BK1360" i="1"/>
  <c r="CA1360" i="1"/>
  <c r="AQ1360" i="1" s="1"/>
  <c r="BK1364" i="1"/>
  <c r="CA1364" i="1"/>
  <c r="AQ1364" i="1" s="1"/>
  <c r="BK1368" i="1"/>
  <c r="CA1368" i="1"/>
  <c r="AQ1368" i="1" s="1"/>
  <c r="BK1372" i="1"/>
  <c r="CA1372" i="1"/>
  <c r="AQ1372" i="1" s="1"/>
  <c r="BK1376" i="1"/>
  <c r="CA1376" i="1"/>
  <c r="AQ1376" i="1" s="1"/>
  <c r="BK1380" i="1"/>
  <c r="CA1380" i="1"/>
  <c r="AQ1380" i="1" s="1"/>
  <c r="BK1384" i="1"/>
  <c r="CA1384" i="1"/>
  <c r="AQ1384" i="1" s="1"/>
  <c r="BK1388" i="1"/>
  <c r="CA1388" i="1"/>
  <c r="AQ1388" i="1" s="1"/>
  <c r="BK1392" i="1"/>
  <c r="CA1392" i="1"/>
  <c r="AQ1392" i="1" s="1"/>
  <c r="BK1396" i="1"/>
  <c r="CA1396" i="1"/>
  <c r="AQ1396" i="1" s="1"/>
  <c r="BK1400" i="1"/>
  <c r="CA1400" i="1"/>
  <c r="AQ1400" i="1" s="1"/>
  <c r="BK1404" i="1"/>
  <c r="CA1404" i="1"/>
  <c r="AQ1404" i="1" s="1"/>
  <c r="BK1408" i="1"/>
  <c r="CA1408" i="1"/>
  <c r="AQ1408" i="1" s="1"/>
  <c r="BK1412" i="1"/>
  <c r="CA1412" i="1"/>
  <c r="AQ1412" i="1" s="1"/>
  <c r="BK1416" i="1"/>
  <c r="CA1416" i="1"/>
  <c r="AQ1416" i="1" s="1"/>
  <c r="BK1420" i="1"/>
  <c r="CA1420" i="1"/>
  <c r="AQ1420" i="1" s="1"/>
  <c r="BK1424" i="1"/>
  <c r="CA1424" i="1"/>
  <c r="AQ1424" i="1" s="1"/>
  <c r="BK1428" i="1"/>
  <c r="CA1428" i="1"/>
  <c r="AQ1428" i="1" s="1"/>
  <c r="BK1432" i="1"/>
  <c r="CA1432" i="1"/>
  <c r="AQ1432" i="1" s="1"/>
  <c r="BK1436" i="1"/>
  <c r="CA1436" i="1"/>
  <c r="AQ1436" i="1" s="1"/>
  <c r="BK1440" i="1"/>
  <c r="CA1440" i="1"/>
  <c r="AQ1440" i="1" s="1"/>
  <c r="BK1444" i="1"/>
  <c r="CA1444" i="1"/>
  <c r="AQ1444" i="1" s="1"/>
  <c r="BK1448" i="1"/>
  <c r="CA1448" i="1"/>
  <c r="AQ1448" i="1" s="1"/>
  <c r="BK1452" i="1"/>
  <c r="CA1452" i="1"/>
  <c r="AQ1452" i="1" s="1"/>
  <c r="BK1456" i="1"/>
  <c r="CA1456" i="1"/>
  <c r="AQ1456" i="1" s="1"/>
  <c r="BK1460" i="1"/>
  <c r="CA1460" i="1"/>
  <c r="AQ1460" i="1" s="1"/>
  <c r="BK1464" i="1"/>
  <c r="CA1464" i="1"/>
  <c r="AQ1464" i="1" s="1"/>
  <c r="BK1468" i="1"/>
  <c r="CA1468" i="1"/>
  <c r="AQ1468" i="1" s="1"/>
  <c r="BK1472" i="1"/>
  <c r="CA1472" i="1"/>
  <c r="AQ1472" i="1" s="1"/>
  <c r="BK1476" i="1"/>
  <c r="CA1476" i="1"/>
  <c r="AQ1476" i="1" s="1"/>
  <c r="BK1480" i="1"/>
  <c r="CA1480" i="1"/>
  <c r="AQ1480" i="1" s="1"/>
  <c r="BK1484" i="1"/>
  <c r="CA1484" i="1"/>
  <c r="AQ1484" i="1" s="1"/>
  <c r="BK1488" i="1"/>
  <c r="CA1488" i="1"/>
  <c r="AQ1488" i="1" s="1"/>
  <c r="BK1492" i="1"/>
  <c r="CA1492" i="1"/>
  <c r="AQ1492" i="1" s="1"/>
  <c r="BK1496" i="1"/>
  <c r="CA1496" i="1"/>
  <c r="AQ1496" i="1" s="1"/>
  <c r="BK1500" i="1"/>
  <c r="CA1500" i="1"/>
  <c r="AQ1500" i="1" s="1"/>
  <c r="BK1504" i="1"/>
  <c r="CA1504" i="1"/>
  <c r="AQ1504" i="1" s="1"/>
  <c r="BK1508" i="1"/>
  <c r="CA1508" i="1"/>
  <c r="AQ1508" i="1" s="1"/>
  <c r="BK1512" i="1"/>
  <c r="CA1512" i="1"/>
  <c r="AQ1512" i="1" s="1"/>
  <c r="BK1516" i="1"/>
  <c r="CA1516" i="1"/>
  <c r="AQ1516" i="1" s="1"/>
  <c r="BK1520" i="1"/>
  <c r="CA1520" i="1"/>
  <c r="AQ1520" i="1" s="1"/>
  <c r="BK1524" i="1"/>
  <c r="CA1524" i="1"/>
  <c r="AQ1524" i="1" s="1"/>
  <c r="BK1528" i="1"/>
  <c r="CA1528" i="1"/>
  <c r="AQ1528" i="1" s="1"/>
  <c r="BK1532" i="1"/>
  <c r="CA1532" i="1"/>
  <c r="AQ1532" i="1" s="1"/>
  <c r="BK1536" i="1"/>
  <c r="CA1536" i="1"/>
  <c r="AQ1536" i="1" s="1"/>
  <c r="BK1540" i="1"/>
  <c r="CA1540" i="1"/>
  <c r="AQ1540" i="1" s="1"/>
  <c r="BK1544" i="1"/>
  <c r="CA1544" i="1"/>
  <c r="AQ1544" i="1" s="1"/>
  <c r="BK1548" i="1"/>
  <c r="CA1548" i="1"/>
  <c r="AQ1548" i="1" s="1"/>
  <c r="BK1552" i="1"/>
  <c r="CA1552" i="1"/>
  <c r="AQ1552" i="1" s="1"/>
  <c r="BK1556" i="1"/>
  <c r="CA1556" i="1"/>
  <c r="AQ1556" i="1" s="1"/>
  <c r="BK1560" i="1"/>
  <c r="CA1560" i="1"/>
  <c r="AQ1560" i="1" s="1"/>
  <c r="BK1564" i="1"/>
  <c r="CA1564" i="1"/>
  <c r="AQ1564" i="1" s="1"/>
  <c r="BK1568" i="1"/>
  <c r="CA1568" i="1"/>
  <c r="AQ1568" i="1" s="1"/>
  <c r="BK1572" i="1"/>
  <c r="CA1572" i="1"/>
  <c r="AQ1572" i="1" s="1"/>
  <c r="BK1576" i="1"/>
  <c r="CA1576" i="1"/>
  <c r="AQ1576" i="1" s="1"/>
  <c r="BK1580" i="1"/>
  <c r="CA1580" i="1"/>
  <c r="AQ1580" i="1" s="1"/>
  <c r="BK1584" i="1"/>
  <c r="CA1584" i="1"/>
  <c r="AQ1584" i="1" s="1"/>
  <c r="BK1588" i="1"/>
  <c r="CA1588" i="1"/>
  <c r="AQ1588" i="1" s="1"/>
  <c r="BK1592" i="1"/>
  <c r="CA1592" i="1"/>
  <c r="AQ1592" i="1" s="1"/>
  <c r="BK1596" i="1"/>
  <c r="CA1596" i="1"/>
  <c r="AQ1596" i="1" s="1"/>
  <c r="BK1600" i="1"/>
  <c r="CA1600" i="1"/>
  <c r="AQ1600" i="1" s="1"/>
  <c r="BK1604" i="1"/>
  <c r="CA1604" i="1"/>
  <c r="AQ1604" i="1" s="1"/>
  <c r="BK1608" i="1"/>
  <c r="CA1608" i="1"/>
  <c r="AQ1608" i="1" s="1"/>
  <c r="BK1612" i="1"/>
  <c r="CA1612" i="1"/>
  <c r="AQ1612" i="1" s="1"/>
  <c r="BK1616" i="1"/>
  <c r="CA1616" i="1"/>
  <c r="AQ1616" i="1" s="1"/>
  <c r="BK1620" i="1"/>
  <c r="CA1620" i="1"/>
  <c r="AQ1620" i="1" s="1"/>
  <c r="BK1624" i="1"/>
  <c r="CA1624" i="1"/>
  <c r="AQ1624" i="1" s="1"/>
  <c r="BK1628" i="1"/>
  <c r="CA1628" i="1"/>
  <c r="AQ1628" i="1" s="1"/>
  <c r="BK1632" i="1"/>
  <c r="CA1632" i="1"/>
  <c r="AQ1632" i="1" s="1"/>
  <c r="BK1636" i="1"/>
  <c r="CA1636" i="1"/>
  <c r="AQ1636" i="1" s="1"/>
  <c r="BK1640" i="1"/>
  <c r="CA1640" i="1"/>
  <c r="AQ1640" i="1" s="1"/>
  <c r="BK1644" i="1"/>
  <c r="CA1644" i="1"/>
  <c r="AQ1644" i="1" s="1"/>
  <c r="BK1648" i="1"/>
  <c r="CA1648" i="1"/>
  <c r="AQ1648" i="1" s="1"/>
  <c r="BK1652" i="1"/>
  <c r="CA1652" i="1"/>
  <c r="AQ1652" i="1" s="1"/>
  <c r="BK1656" i="1"/>
  <c r="CA1656" i="1"/>
  <c r="AQ1656" i="1" s="1"/>
  <c r="BK1660" i="1"/>
  <c r="CA1660" i="1"/>
  <c r="AQ1660" i="1" s="1"/>
  <c r="BK1664" i="1"/>
  <c r="CA1664" i="1"/>
  <c r="AQ1664" i="1" s="1"/>
  <c r="BK1668" i="1"/>
  <c r="CA1668" i="1"/>
  <c r="AQ1668" i="1" s="1"/>
  <c r="BK1672" i="1"/>
  <c r="CA1672" i="1"/>
  <c r="AQ1672" i="1" s="1"/>
  <c r="BK1676" i="1"/>
  <c r="CA1676" i="1"/>
  <c r="AQ1676" i="1" s="1"/>
  <c r="BK1680" i="1"/>
  <c r="CA1680" i="1"/>
  <c r="AQ1680" i="1" s="1"/>
  <c r="BK1684" i="1"/>
  <c r="CA1684" i="1"/>
  <c r="AQ1684" i="1" s="1"/>
  <c r="BK1688" i="1"/>
  <c r="CA1688" i="1"/>
  <c r="AQ1688" i="1" s="1"/>
  <c r="BK1692" i="1"/>
  <c r="CA1692" i="1"/>
  <c r="AQ1692" i="1" s="1"/>
  <c r="BK1696" i="1"/>
  <c r="CA1696" i="1"/>
  <c r="AQ1696" i="1" s="1"/>
  <c r="BK1700" i="1"/>
  <c r="CA1700" i="1"/>
  <c r="AQ1700" i="1" s="1"/>
  <c r="BK1704" i="1"/>
  <c r="CA1704" i="1"/>
  <c r="AQ1704" i="1" s="1"/>
  <c r="BK1708" i="1"/>
  <c r="CA1708" i="1"/>
  <c r="AQ1708" i="1" s="1"/>
  <c r="BK1712" i="1"/>
  <c r="CA1712" i="1"/>
  <c r="AQ1712" i="1" s="1"/>
  <c r="BK1716" i="1"/>
  <c r="CA1716" i="1"/>
  <c r="AQ1716" i="1" s="1"/>
  <c r="BK1720" i="1"/>
  <c r="CA1720" i="1"/>
  <c r="AQ1720" i="1" s="1"/>
  <c r="BK1724" i="1"/>
  <c r="CA1724" i="1"/>
  <c r="AQ1724" i="1" s="1"/>
  <c r="BK1728" i="1"/>
  <c r="CA1728" i="1"/>
  <c r="AQ1728" i="1" s="1"/>
  <c r="BK1732" i="1"/>
  <c r="CA1732" i="1"/>
  <c r="AQ1732" i="1" s="1"/>
  <c r="BK1736" i="1"/>
  <c r="CA1736" i="1"/>
  <c r="AQ1736" i="1" s="1"/>
  <c r="BK1740" i="1"/>
  <c r="CA1740" i="1"/>
  <c r="AQ1740" i="1" s="1"/>
  <c r="BK1744" i="1"/>
  <c r="CA1744" i="1"/>
  <c r="AQ1744" i="1" s="1"/>
  <c r="BK1748" i="1"/>
  <c r="CA1748" i="1"/>
  <c r="AQ1748" i="1" s="1"/>
  <c r="BK1752" i="1"/>
  <c r="CA1752" i="1"/>
  <c r="AQ1752" i="1" s="1"/>
  <c r="BK1756" i="1"/>
  <c r="CA1756" i="1"/>
  <c r="AQ1756" i="1" s="1"/>
  <c r="BK1760" i="1"/>
  <c r="CA1760" i="1"/>
  <c r="AQ1760" i="1" s="1"/>
  <c r="BK1764" i="1"/>
  <c r="CA1764" i="1"/>
  <c r="AQ1764" i="1" s="1"/>
  <c r="BK1768" i="1"/>
  <c r="CA1768" i="1"/>
  <c r="AQ1768" i="1" s="1"/>
  <c r="BK1772" i="1"/>
  <c r="CA1772" i="1"/>
  <c r="AQ1772" i="1" s="1"/>
  <c r="BK1776" i="1"/>
  <c r="CA1776" i="1"/>
  <c r="AQ1776" i="1" s="1"/>
  <c r="BK1780" i="1"/>
  <c r="CA1780" i="1"/>
  <c r="AQ1780" i="1" s="1"/>
  <c r="BK1784" i="1"/>
  <c r="CA1784" i="1"/>
  <c r="AQ1784" i="1" s="1"/>
  <c r="BK1788" i="1"/>
  <c r="CA1788" i="1"/>
  <c r="AQ1788" i="1" s="1"/>
  <c r="BK1792" i="1"/>
  <c r="CA1792" i="1"/>
  <c r="AQ1792" i="1" s="1"/>
  <c r="BK1796" i="1"/>
  <c r="CA1796" i="1"/>
  <c r="AQ1796" i="1" s="1"/>
  <c r="BK1800" i="1"/>
  <c r="CA1800" i="1"/>
  <c r="AQ1800" i="1" s="1"/>
  <c r="BK1804" i="1"/>
  <c r="CA1804" i="1"/>
  <c r="AQ1804" i="1" s="1"/>
  <c r="BK1808" i="1"/>
  <c r="CA1808" i="1"/>
  <c r="AQ1808" i="1" s="1"/>
  <c r="BK1812" i="1"/>
  <c r="CA1812" i="1"/>
  <c r="AQ1812" i="1" s="1"/>
  <c r="BK1816" i="1"/>
  <c r="CA1816" i="1"/>
  <c r="AQ1816" i="1" s="1"/>
  <c r="BK1820" i="1"/>
  <c r="CA1820" i="1"/>
  <c r="AQ1820" i="1" s="1"/>
  <c r="BK1824" i="1"/>
  <c r="CA1824" i="1"/>
  <c r="AQ1824" i="1" s="1"/>
  <c r="BK1828" i="1"/>
  <c r="CA1828" i="1"/>
  <c r="AQ1828" i="1" s="1"/>
  <c r="BK1832" i="1"/>
  <c r="CA1832" i="1"/>
  <c r="AQ1832" i="1" s="1"/>
  <c r="BK1836" i="1"/>
  <c r="CA1836" i="1"/>
  <c r="AQ1836" i="1" s="1"/>
  <c r="BK1840" i="1"/>
  <c r="CA1840" i="1"/>
  <c r="AQ1840" i="1" s="1"/>
  <c r="BK1844" i="1"/>
  <c r="CA1844" i="1"/>
  <c r="AQ1844" i="1" s="1"/>
  <c r="BK1848" i="1"/>
  <c r="CA1848" i="1"/>
  <c r="AQ1848" i="1" s="1"/>
  <c r="BK1852" i="1"/>
  <c r="CA1852" i="1"/>
  <c r="AQ1852" i="1" s="1"/>
  <c r="BK1856" i="1"/>
  <c r="CA1856" i="1"/>
  <c r="AQ1856" i="1" s="1"/>
  <c r="BK1860" i="1"/>
  <c r="CA1860" i="1"/>
  <c r="AQ1860" i="1" s="1"/>
  <c r="BK1864" i="1"/>
  <c r="CA1864" i="1"/>
  <c r="AQ1864" i="1" s="1"/>
  <c r="BK1868" i="1"/>
  <c r="CA1868" i="1"/>
  <c r="AQ1868" i="1" s="1"/>
  <c r="BK1872" i="1"/>
  <c r="CA1872" i="1"/>
  <c r="AQ1872" i="1" s="1"/>
  <c r="BK1876" i="1"/>
  <c r="CA1876" i="1"/>
  <c r="AQ1876" i="1" s="1"/>
  <c r="BK1880" i="1"/>
  <c r="CA1880" i="1"/>
  <c r="AQ1880" i="1" s="1"/>
  <c r="BK1884" i="1"/>
  <c r="CA1884" i="1"/>
  <c r="AQ1884" i="1" s="1"/>
  <c r="BK1888" i="1"/>
  <c r="CA1888" i="1"/>
  <c r="AQ1888" i="1" s="1"/>
  <c r="BK1892" i="1"/>
  <c r="CA1892" i="1"/>
  <c r="AQ1892" i="1" s="1"/>
  <c r="BK1896" i="1"/>
  <c r="CA1896" i="1"/>
  <c r="AQ1896" i="1" s="1"/>
  <c r="BK1900" i="1"/>
  <c r="CA1900" i="1"/>
  <c r="AQ1900" i="1" s="1"/>
  <c r="BK1904" i="1"/>
  <c r="CA1904" i="1"/>
  <c r="AQ1904" i="1" s="1"/>
  <c r="BK1908" i="1"/>
  <c r="CA1908" i="1"/>
  <c r="AQ1908" i="1" s="1"/>
  <c r="BK1912" i="1"/>
  <c r="CA1912" i="1"/>
  <c r="AQ1912" i="1" s="1"/>
  <c r="BK1916" i="1"/>
  <c r="CA1916" i="1"/>
  <c r="AQ1916" i="1" s="1"/>
  <c r="BK1920" i="1"/>
  <c r="CA1920" i="1"/>
  <c r="AQ1920" i="1" s="1"/>
  <c r="BK1924" i="1"/>
  <c r="CA1924" i="1"/>
  <c r="AQ1924" i="1" s="1"/>
  <c r="BK1928" i="1"/>
  <c r="CA1928" i="1"/>
  <c r="AQ1928" i="1" s="1"/>
  <c r="BK1932" i="1"/>
  <c r="CA1932" i="1"/>
  <c r="AQ1932" i="1" s="1"/>
  <c r="BK1936" i="1"/>
  <c r="CA1936" i="1"/>
  <c r="AQ1936" i="1" s="1"/>
  <c r="BK1940" i="1"/>
  <c r="CA1940" i="1"/>
  <c r="AQ1940" i="1" s="1"/>
  <c r="BK1944" i="1"/>
  <c r="CA1944" i="1"/>
  <c r="AQ1944" i="1" s="1"/>
  <c r="BK1948" i="1"/>
  <c r="CA1948" i="1"/>
  <c r="AQ1948" i="1" s="1"/>
  <c r="BK1952" i="1"/>
  <c r="CA1952" i="1"/>
  <c r="AQ1952" i="1" s="1"/>
  <c r="BK1956" i="1"/>
  <c r="CA1956" i="1"/>
  <c r="AQ1956" i="1" s="1"/>
  <c r="BK1960" i="1"/>
  <c r="CA1960" i="1"/>
  <c r="AQ1960" i="1" s="1"/>
  <c r="BK1964" i="1"/>
  <c r="CA1964" i="1"/>
  <c r="AQ1964" i="1" s="1"/>
  <c r="BK1968" i="1"/>
  <c r="CA1968" i="1"/>
  <c r="AQ1968" i="1" s="1"/>
  <c r="BK1972" i="1"/>
  <c r="CA1972" i="1"/>
  <c r="AQ1972" i="1" s="1"/>
  <c r="BK1976" i="1"/>
  <c r="CA1976" i="1"/>
  <c r="AQ1976" i="1" s="1"/>
  <c r="BK1980" i="1"/>
  <c r="CA1980" i="1"/>
  <c r="AQ1980" i="1" s="1"/>
  <c r="BK1984" i="1"/>
  <c r="CA1984" i="1"/>
  <c r="AQ1984" i="1" s="1"/>
  <c r="BK1988" i="1"/>
  <c r="CA1988" i="1"/>
  <c r="AQ1988" i="1" s="1"/>
  <c r="BK1992" i="1"/>
  <c r="CA1992" i="1"/>
  <c r="AQ1992" i="1" s="1"/>
  <c r="BK1996" i="1"/>
  <c r="CA1996" i="1"/>
  <c r="AQ1996" i="1" s="1"/>
  <c r="BK2000" i="1"/>
  <c r="CA2000" i="1"/>
  <c r="AQ2000" i="1" s="1"/>
  <c r="BK2004" i="1"/>
  <c r="CA2004" i="1"/>
  <c r="AQ2004" i="1" s="1"/>
  <c r="BK2008" i="1"/>
  <c r="CA2008" i="1"/>
  <c r="AQ2008" i="1" s="1"/>
  <c r="BK2012" i="1"/>
  <c r="CA2012" i="1"/>
  <c r="AQ2012" i="1" s="1"/>
  <c r="BK2016" i="1"/>
  <c r="CA2016" i="1"/>
  <c r="AQ2016" i="1" s="1"/>
  <c r="BK2020" i="1"/>
  <c r="CA2020" i="1"/>
  <c r="AQ2020" i="1" s="1"/>
  <c r="BK2024" i="1"/>
  <c r="CA2024" i="1"/>
  <c r="AQ2024" i="1" s="1"/>
  <c r="BK2028" i="1"/>
  <c r="CA2028" i="1"/>
  <c r="AQ2028" i="1" s="1"/>
  <c r="BK2032" i="1"/>
  <c r="CA2032" i="1"/>
  <c r="AQ2032" i="1" s="1"/>
  <c r="BK2036" i="1"/>
  <c r="CA2036" i="1"/>
  <c r="AQ2036" i="1" s="1"/>
  <c r="BK2040" i="1"/>
  <c r="CA2040" i="1"/>
  <c r="AQ2040" i="1" s="1"/>
  <c r="BK2044" i="1"/>
  <c r="CA2044" i="1"/>
  <c r="AQ2044" i="1" s="1"/>
  <c r="BK2048" i="1"/>
  <c r="CA2048" i="1"/>
  <c r="AQ2048" i="1" s="1"/>
  <c r="BK2052" i="1"/>
  <c r="CA2052" i="1"/>
  <c r="AQ2052" i="1" s="1"/>
  <c r="BK2056" i="1"/>
  <c r="CA2056" i="1"/>
  <c r="AQ2056" i="1" s="1"/>
  <c r="BK2060" i="1"/>
  <c r="CA2060" i="1"/>
  <c r="AQ2060" i="1" s="1"/>
  <c r="BK2064" i="1"/>
  <c r="CA2064" i="1"/>
  <c r="AQ2064" i="1" s="1"/>
  <c r="BK2068" i="1"/>
  <c r="CA2068" i="1"/>
  <c r="AQ2068" i="1" s="1"/>
  <c r="BK2072" i="1"/>
  <c r="CA2072" i="1"/>
  <c r="AQ2072" i="1" s="1"/>
  <c r="BK2076" i="1"/>
  <c r="CA2076" i="1"/>
  <c r="AQ2076" i="1" s="1"/>
  <c r="BK2080" i="1"/>
  <c r="CA2080" i="1"/>
  <c r="AQ2080" i="1" s="1"/>
  <c r="BK2084" i="1"/>
  <c r="CA2084" i="1"/>
  <c r="AQ2084" i="1" s="1"/>
  <c r="BK2088" i="1"/>
  <c r="CA2088" i="1"/>
  <c r="AQ2088" i="1" s="1"/>
  <c r="BK2092" i="1"/>
  <c r="CA2092" i="1"/>
  <c r="AQ2092" i="1" s="1"/>
  <c r="BK2096" i="1"/>
  <c r="CA2096" i="1"/>
  <c r="AQ2096" i="1" s="1"/>
  <c r="BK2100" i="1"/>
  <c r="CA2100" i="1"/>
  <c r="AQ2100" i="1" s="1"/>
  <c r="BK2104" i="1"/>
  <c r="CA2104" i="1"/>
  <c r="AQ2104" i="1" s="1"/>
  <c r="BK2108" i="1"/>
  <c r="CA2108" i="1"/>
  <c r="AQ2108" i="1" s="1"/>
  <c r="BK2112" i="1"/>
  <c r="CA2112" i="1"/>
  <c r="AQ2112" i="1" s="1"/>
  <c r="BK2116" i="1"/>
  <c r="CA2116" i="1"/>
  <c r="AQ2116" i="1" s="1"/>
  <c r="BK2120" i="1"/>
  <c r="CA2120" i="1"/>
  <c r="AQ2120" i="1" s="1"/>
  <c r="BK2124" i="1"/>
  <c r="CA2124" i="1"/>
  <c r="AQ2124" i="1" s="1"/>
  <c r="BK2128" i="1"/>
  <c r="CA2128" i="1"/>
  <c r="AQ2128" i="1" s="1"/>
  <c r="BK2132" i="1"/>
  <c r="CA2132" i="1"/>
  <c r="AQ2132" i="1" s="1"/>
  <c r="BK2136" i="1"/>
  <c r="CA2136" i="1"/>
  <c r="AQ2136" i="1" s="1"/>
  <c r="BK2140" i="1"/>
  <c r="CA2140" i="1"/>
  <c r="AQ2140" i="1" s="1"/>
  <c r="BK2144" i="1"/>
  <c r="CA2144" i="1"/>
  <c r="AQ2144" i="1" s="1"/>
  <c r="BK2148" i="1"/>
  <c r="CA2148" i="1"/>
  <c r="AQ2148" i="1" s="1"/>
  <c r="BK2152" i="1"/>
  <c r="CA2152" i="1"/>
  <c r="AQ2152" i="1" s="1"/>
  <c r="BK2156" i="1"/>
  <c r="CA2156" i="1"/>
  <c r="AQ2156" i="1" s="1"/>
  <c r="BK2160" i="1"/>
  <c r="CA2160" i="1"/>
  <c r="AQ2160" i="1" s="1"/>
  <c r="BK2164" i="1"/>
  <c r="CA2164" i="1"/>
  <c r="AQ2164" i="1" s="1"/>
  <c r="BK2168" i="1"/>
  <c r="CA2168" i="1"/>
  <c r="AQ2168" i="1" s="1"/>
  <c r="BK2172" i="1"/>
  <c r="CA2172" i="1"/>
  <c r="AQ2172" i="1" s="1"/>
  <c r="BK2176" i="1"/>
  <c r="CA2176" i="1"/>
  <c r="AQ2176" i="1" s="1"/>
  <c r="BK2180" i="1"/>
  <c r="CA2180" i="1"/>
  <c r="AQ2180" i="1" s="1"/>
  <c r="BK2184" i="1"/>
  <c r="CA2184" i="1"/>
  <c r="AQ2184" i="1" s="1"/>
  <c r="BK2188" i="1"/>
  <c r="CA2188" i="1"/>
  <c r="AQ2188" i="1" s="1"/>
  <c r="BK2192" i="1"/>
  <c r="CA2192" i="1"/>
  <c r="AQ2192" i="1" s="1"/>
  <c r="BK2196" i="1"/>
  <c r="CA2196" i="1"/>
  <c r="AQ2196" i="1" s="1"/>
  <c r="BK2200" i="1"/>
  <c r="CA2200" i="1"/>
  <c r="AQ2200" i="1" s="1"/>
  <c r="BK2204" i="1"/>
  <c r="CA2204" i="1"/>
  <c r="AQ2204" i="1" s="1"/>
  <c r="BK2208" i="1"/>
  <c r="CA2208" i="1"/>
  <c r="AQ2208" i="1" s="1"/>
  <c r="BK2212" i="1"/>
  <c r="CA2212" i="1"/>
  <c r="AQ2212" i="1" s="1"/>
  <c r="BK2216" i="1"/>
  <c r="CA2216" i="1"/>
  <c r="AQ2216" i="1" s="1"/>
  <c r="BK2220" i="1"/>
  <c r="CA2220" i="1"/>
  <c r="AQ2220" i="1" s="1"/>
  <c r="BK2224" i="1"/>
  <c r="CA2224" i="1"/>
  <c r="AQ2224" i="1" s="1"/>
  <c r="BK2228" i="1"/>
  <c r="CA2228" i="1"/>
  <c r="AQ2228" i="1" s="1"/>
  <c r="BK2232" i="1"/>
  <c r="CA2232" i="1"/>
  <c r="AQ2232" i="1" s="1"/>
  <c r="BK2236" i="1"/>
  <c r="CA2236" i="1"/>
  <c r="AQ2236" i="1" s="1"/>
  <c r="BK2240" i="1"/>
  <c r="CA2240" i="1"/>
  <c r="AQ2240" i="1" s="1"/>
  <c r="BK2244" i="1"/>
  <c r="CA2244" i="1"/>
  <c r="AQ2244" i="1" s="1"/>
  <c r="BK2248" i="1"/>
  <c r="CA2248" i="1"/>
  <c r="AQ2248" i="1" s="1"/>
  <c r="BK2252" i="1"/>
  <c r="CA2252" i="1"/>
  <c r="AQ2252" i="1" s="1"/>
  <c r="BK2256" i="1"/>
  <c r="CA2256" i="1"/>
  <c r="AQ2256" i="1" s="1"/>
  <c r="BK2260" i="1"/>
  <c r="CA2260" i="1"/>
  <c r="AQ2260" i="1" s="1"/>
  <c r="BK2264" i="1"/>
  <c r="CA2264" i="1"/>
  <c r="AQ2264" i="1" s="1"/>
  <c r="BK2268" i="1"/>
  <c r="CA2268" i="1"/>
  <c r="AQ2268" i="1" s="1"/>
  <c r="BK2272" i="1"/>
  <c r="CA2272" i="1"/>
  <c r="AQ2272" i="1" s="1"/>
  <c r="BK2276" i="1"/>
  <c r="CA2276" i="1"/>
  <c r="AQ2276" i="1" s="1"/>
  <c r="BK2280" i="1"/>
  <c r="CA2280" i="1"/>
  <c r="AQ2280" i="1" s="1"/>
  <c r="BK2284" i="1"/>
  <c r="CA2284" i="1"/>
  <c r="AQ2284" i="1" s="1"/>
  <c r="BK2288" i="1"/>
  <c r="CA2288" i="1"/>
  <c r="AQ2288" i="1" s="1"/>
  <c r="BK2292" i="1"/>
  <c r="CA2292" i="1"/>
  <c r="AQ2292" i="1" s="1"/>
  <c r="BK2296" i="1"/>
  <c r="CA2296" i="1"/>
  <c r="AQ2296" i="1" s="1"/>
  <c r="BK2300" i="1"/>
  <c r="CA2300" i="1"/>
  <c r="AQ2300" i="1" s="1"/>
  <c r="BK2304" i="1"/>
  <c r="CA2304" i="1"/>
  <c r="AQ2304" i="1" s="1"/>
  <c r="BK2308" i="1"/>
  <c r="CA2308" i="1"/>
  <c r="AQ2308" i="1" s="1"/>
  <c r="BK2312" i="1"/>
  <c r="CA2312" i="1"/>
  <c r="AQ2312" i="1" s="1"/>
  <c r="BK2316" i="1"/>
  <c r="CA2316" i="1"/>
  <c r="AQ2316" i="1" s="1"/>
  <c r="BK2320" i="1"/>
  <c r="CA2320" i="1"/>
  <c r="AQ2320" i="1" s="1"/>
  <c r="BK2324" i="1"/>
  <c r="CA2324" i="1"/>
  <c r="AQ2324" i="1" s="1"/>
  <c r="BK2328" i="1"/>
  <c r="CA2328" i="1"/>
  <c r="AQ2328" i="1" s="1"/>
  <c r="BK2332" i="1"/>
  <c r="CA2332" i="1"/>
  <c r="AQ2332" i="1" s="1"/>
  <c r="BK2336" i="1"/>
  <c r="CA2336" i="1"/>
  <c r="AQ2336" i="1" s="1"/>
  <c r="BK2340" i="1"/>
  <c r="CA2340" i="1"/>
  <c r="AQ2340" i="1" s="1"/>
  <c r="BK2344" i="1"/>
  <c r="CA2344" i="1"/>
  <c r="AQ2344" i="1" s="1"/>
  <c r="BK2348" i="1"/>
  <c r="CA2348" i="1"/>
  <c r="AQ2348" i="1" s="1"/>
  <c r="BK2352" i="1"/>
  <c r="CA2352" i="1"/>
  <c r="AQ2352" i="1" s="1"/>
  <c r="BK2356" i="1"/>
  <c r="CA2356" i="1"/>
  <c r="AQ2356" i="1" s="1"/>
  <c r="BK2360" i="1"/>
  <c r="CA2360" i="1"/>
  <c r="AQ2360" i="1" s="1"/>
  <c r="BK2364" i="1"/>
  <c r="CA2364" i="1"/>
  <c r="AQ2364" i="1" s="1"/>
  <c r="BK2368" i="1"/>
  <c r="CA2368" i="1"/>
  <c r="AQ2368" i="1" s="1"/>
  <c r="BK2372" i="1"/>
  <c r="CA2372" i="1"/>
  <c r="AQ2372" i="1" s="1"/>
  <c r="BK2376" i="1"/>
  <c r="CA2376" i="1"/>
  <c r="AQ2376" i="1" s="1"/>
  <c r="BK2380" i="1"/>
  <c r="CA2380" i="1"/>
  <c r="AQ2380" i="1" s="1"/>
  <c r="BK2384" i="1"/>
  <c r="CA2384" i="1"/>
  <c r="AQ2384" i="1" s="1"/>
  <c r="BK2388" i="1"/>
  <c r="CA2388" i="1"/>
  <c r="AQ2388" i="1" s="1"/>
  <c r="BK2392" i="1"/>
  <c r="CA2392" i="1"/>
  <c r="AQ2392" i="1" s="1"/>
  <c r="BK2396" i="1"/>
  <c r="CA2396" i="1"/>
  <c r="AQ2396" i="1" s="1"/>
  <c r="BK2400" i="1"/>
  <c r="CA2400" i="1"/>
  <c r="AQ2400" i="1" s="1"/>
  <c r="BK2404" i="1"/>
  <c r="CA2404" i="1"/>
  <c r="AQ2404" i="1" s="1"/>
  <c r="BK2408" i="1"/>
  <c r="CA2408" i="1"/>
  <c r="AQ2408" i="1" s="1"/>
  <c r="BK2412" i="1"/>
  <c r="CA2412" i="1"/>
  <c r="AQ2412" i="1" s="1"/>
  <c r="BK2416" i="1"/>
  <c r="CA2416" i="1"/>
  <c r="AQ2416" i="1" s="1"/>
  <c r="BK2420" i="1"/>
  <c r="CA2420" i="1"/>
  <c r="AQ2420" i="1" s="1"/>
  <c r="BK2424" i="1"/>
  <c r="CA2424" i="1"/>
  <c r="AQ2424" i="1" s="1"/>
  <c r="BK2428" i="1"/>
  <c r="CA2428" i="1"/>
  <c r="AQ2428" i="1" s="1"/>
  <c r="BK2432" i="1"/>
  <c r="CA2432" i="1"/>
  <c r="AQ2432" i="1" s="1"/>
  <c r="BK2436" i="1"/>
  <c r="CA2436" i="1"/>
  <c r="AQ2436" i="1" s="1"/>
  <c r="BK2440" i="1"/>
  <c r="CA2440" i="1"/>
  <c r="AQ2440" i="1" s="1"/>
  <c r="BK2444" i="1"/>
  <c r="CA2444" i="1"/>
  <c r="AQ2444" i="1" s="1"/>
  <c r="BK2448" i="1"/>
  <c r="CA2448" i="1"/>
  <c r="AQ2448" i="1" s="1"/>
  <c r="BK2452" i="1"/>
  <c r="CA2452" i="1"/>
  <c r="AQ2452" i="1" s="1"/>
  <c r="BK2456" i="1"/>
  <c r="CA2456" i="1"/>
  <c r="AQ2456" i="1" s="1"/>
  <c r="BK2460" i="1"/>
  <c r="CA2460" i="1"/>
  <c r="AQ2460" i="1" s="1"/>
  <c r="BK2464" i="1"/>
  <c r="CA2464" i="1"/>
  <c r="AQ2464" i="1" s="1"/>
  <c r="BK2468" i="1"/>
  <c r="CA2468" i="1"/>
  <c r="AQ2468" i="1" s="1"/>
  <c r="BK2472" i="1"/>
  <c r="CA2472" i="1"/>
  <c r="AQ2472" i="1" s="1"/>
  <c r="BK2476" i="1"/>
  <c r="CA2476" i="1"/>
  <c r="AQ2476" i="1" s="1"/>
  <c r="BK2480" i="1"/>
  <c r="CA2480" i="1"/>
  <c r="AQ2480" i="1" s="1"/>
  <c r="BK2484" i="1"/>
  <c r="CA2484" i="1"/>
  <c r="AQ2484" i="1" s="1"/>
  <c r="BK2488" i="1"/>
  <c r="CA2488" i="1"/>
  <c r="AQ2488" i="1" s="1"/>
  <c r="BK2492" i="1"/>
  <c r="CA2492" i="1"/>
  <c r="AQ2492" i="1" s="1"/>
  <c r="BK2496" i="1"/>
  <c r="CA2496" i="1"/>
  <c r="AQ2496" i="1" s="1"/>
  <c r="BK2500" i="1"/>
  <c r="CA2500" i="1"/>
  <c r="AQ2500" i="1" s="1"/>
  <c r="BK2504" i="1"/>
  <c r="CA2504" i="1"/>
  <c r="AQ2504" i="1" s="1"/>
  <c r="BK2508" i="1"/>
  <c r="CA2508" i="1"/>
  <c r="AQ2508" i="1" s="1"/>
  <c r="BK2512" i="1"/>
  <c r="CA2512" i="1"/>
  <c r="AQ2512" i="1" s="1"/>
  <c r="BK2516" i="1"/>
  <c r="CA2516" i="1"/>
  <c r="AQ2516" i="1" s="1"/>
  <c r="BK2520" i="1"/>
  <c r="CA2520" i="1"/>
  <c r="AQ2520" i="1" s="1"/>
  <c r="BK2524" i="1"/>
  <c r="CA2524" i="1"/>
  <c r="AQ2524" i="1" s="1"/>
  <c r="BK2528" i="1"/>
  <c r="CA2528" i="1"/>
  <c r="AQ2528" i="1" s="1"/>
  <c r="BK2532" i="1"/>
  <c r="CA2532" i="1"/>
  <c r="AQ2532" i="1" s="1"/>
  <c r="BK2536" i="1"/>
  <c r="CA2536" i="1"/>
  <c r="AQ2536" i="1" s="1"/>
  <c r="BK2540" i="1"/>
  <c r="CA2540" i="1"/>
  <c r="AQ2540" i="1" s="1"/>
  <c r="BK2544" i="1"/>
  <c r="CA2544" i="1"/>
  <c r="AQ2544" i="1" s="1"/>
  <c r="BK2548" i="1"/>
  <c r="CA2548" i="1"/>
  <c r="AQ2548" i="1" s="1"/>
  <c r="BK2552" i="1"/>
  <c r="CA2552" i="1"/>
  <c r="AQ2552" i="1" s="1"/>
  <c r="BK2556" i="1"/>
  <c r="CA2556" i="1"/>
  <c r="AQ2556" i="1" s="1"/>
  <c r="BK2560" i="1"/>
  <c r="CA2560" i="1"/>
  <c r="AQ2560" i="1" s="1"/>
  <c r="BK2564" i="1"/>
  <c r="CA2564" i="1"/>
  <c r="AQ2564" i="1" s="1"/>
  <c r="BK2568" i="1"/>
  <c r="CA2568" i="1"/>
  <c r="AQ2568" i="1" s="1"/>
  <c r="BK2572" i="1"/>
  <c r="CA2572" i="1"/>
  <c r="AQ2572" i="1" s="1"/>
  <c r="BK2576" i="1"/>
  <c r="CA2576" i="1"/>
  <c r="AQ2576" i="1" s="1"/>
  <c r="BK2580" i="1"/>
  <c r="CA2580" i="1"/>
  <c r="AQ2580" i="1" s="1"/>
  <c r="BK2584" i="1"/>
  <c r="CA2584" i="1"/>
  <c r="AQ2584" i="1" s="1"/>
  <c r="BK2588" i="1"/>
  <c r="CA2588" i="1"/>
  <c r="AQ2588" i="1" s="1"/>
  <c r="BK2592" i="1"/>
  <c r="CA2592" i="1"/>
  <c r="AQ2592" i="1" s="1"/>
  <c r="BK2596" i="1"/>
  <c r="CA2596" i="1"/>
  <c r="AQ2596" i="1" s="1"/>
  <c r="BK2600" i="1"/>
  <c r="CA2600" i="1"/>
  <c r="AQ2600" i="1" s="1"/>
  <c r="BK2604" i="1"/>
  <c r="CA2604" i="1"/>
  <c r="AQ2604" i="1" s="1"/>
  <c r="BK2608" i="1"/>
  <c r="CA2608" i="1"/>
  <c r="AQ2608" i="1" s="1"/>
  <c r="BK2612" i="1"/>
  <c r="CA2612" i="1"/>
  <c r="AQ2612" i="1" s="1"/>
  <c r="BK2616" i="1"/>
  <c r="CA2616" i="1"/>
  <c r="AQ2616" i="1" s="1"/>
  <c r="BK2620" i="1"/>
  <c r="CA2620" i="1"/>
  <c r="AQ2620" i="1" s="1"/>
  <c r="BK2624" i="1"/>
  <c r="CA2624" i="1"/>
  <c r="AQ2624" i="1" s="1"/>
  <c r="BK2628" i="1"/>
  <c r="CA2628" i="1"/>
  <c r="AQ2628" i="1" s="1"/>
  <c r="BK2632" i="1"/>
  <c r="CA2632" i="1"/>
  <c r="AQ2632" i="1" s="1"/>
  <c r="BK2636" i="1"/>
  <c r="CA2636" i="1"/>
  <c r="AQ2636" i="1" s="1"/>
  <c r="BK2640" i="1"/>
  <c r="CA2640" i="1"/>
  <c r="AQ2640" i="1" s="1"/>
  <c r="BK2644" i="1"/>
  <c r="CA2644" i="1"/>
  <c r="AQ2644" i="1" s="1"/>
  <c r="BK2648" i="1"/>
  <c r="CA2648" i="1"/>
  <c r="AQ2648" i="1" s="1"/>
  <c r="BK2652" i="1"/>
  <c r="CA2652" i="1"/>
  <c r="AQ2652" i="1" s="1"/>
  <c r="BK2656" i="1"/>
  <c r="CA2656" i="1"/>
  <c r="AQ2656" i="1" s="1"/>
  <c r="BK2660" i="1"/>
  <c r="CA2660" i="1"/>
  <c r="AQ2660" i="1" s="1"/>
  <c r="BK2664" i="1"/>
  <c r="CA2664" i="1"/>
  <c r="AQ2664" i="1" s="1"/>
  <c r="BK2668" i="1"/>
  <c r="CA2668" i="1"/>
  <c r="AQ2668" i="1" s="1"/>
  <c r="BK2672" i="1"/>
  <c r="CA2672" i="1"/>
  <c r="AQ2672" i="1" s="1"/>
  <c r="BK2676" i="1"/>
  <c r="CA2676" i="1"/>
  <c r="AQ2676" i="1" s="1"/>
  <c r="BK2680" i="1"/>
  <c r="CA2680" i="1"/>
  <c r="AQ2680" i="1" s="1"/>
  <c r="BK2684" i="1"/>
  <c r="CA2684" i="1"/>
  <c r="AQ2684" i="1" s="1"/>
  <c r="BK2688" i="1"/>
  <c r="CA2688" i="1"/>
  <c r="AQ2688" i="1" s="1"/>
  <c r="BK2692" i="1"/>
  <c r="CA2692" i="1"/>
  <c r="AQ2692" i="1" s="1"/>
  <c r="BK2696" i="1"/>
  <c r="CA2696" i="1"/>
  <c r="AQ2696" i="1" s="1"/>
  <c r="BK2700" i="1"/>
  <c r="CA2700" i="1"/>
  <c r="AQ2700" i="1" s="1"/>
  <c r="BK2704" i="1"/>
  <c r="CA2704" i="1"/>
  <c r="AQ2704" i="1" s="1"/>
  <c r="BK2708" i="1"/>
  <c r="CA2708" i="1"/>
  <c r="AQ2708" i="1" s="1"/>
  <c r="BK2712" i="1"/>
  <c r="CA2712" i="1"/>
  <c r="AQ2712" i="1" s="1"/>
  <c r="BK2716" i="1"/>
  <c r="CA2716" i="1"/>
  <c r="AQ2716" i="1" s="1"/>
  <c r="BK2720" i="1"/>
  <c r="CA2720" i="1"/>
  <c r="AQ2720" i="1" s="1"/>
  <c r="BK2724" i="1"/>
  <c r="CA2724" i="1"/>
  <c r="AQ2724" i="1" s="1"/>
  <c r="BK2728" i="1"/>
  <c r="CA2728" i="1"/>
  <c r="AQ2728" i="1" s="1"/>
  <c r="BK2732" i="1"/>
  <c r="CA2732" i="1"/>
  <c r="AQ2732" i="1" s="1"/>
  <c r="BK2736" i="1"/>
  <c r="CA2736" i="1"/>
  <c r="AQ2736" i="1" s="1"/>
  <c r="BK2740" i="1"/>
  <c r="CA2740" i="1"/>
  <c r="AQ2740" i="1" s="1"/>
  <c r="BK2744" i="1"/>
  <c r="CA2744" i="1"/>
  <c r="AQ2744" i="1" s="1"/>
  <c r="BK2748" i="1"/>
  <c r="CA2748" i="1"/>
  <c r="AQ2748" i="1" s="1"/>
  <c r="BK2752" i="1"/>
  <c r="CA2752" i="1"/>
  <c r="AQ2752" i="1" s="1"/>
  <c r="BK2756" i="1"/>
  <c r="CA2756" i="1"/>
  <c r="AQ2756" i="1" s="1"/>
  <c r="BK2760" i="1"/>
  <c r="CA2760" i="1"/>
  <c r="AQ2760" i="1" s="1"/>
  <c r="BK2764" i="1"/>
  <c r="CA2764" i="1"/>
  <c r="AQ2764" i="1" s="1"/>
  <c r="BK2768" i="1"/>
  <c r="CA2768" i="1"/>
  <c r="AQ2768" i="1" s="1"/>
  <c r="BK2772" i="1"/>
  <c r="CA2772" i="1"/>
  <c r="AQ2772" i="1" s="1"/>
  <c r="BK2776" i="1"/>
  <c r="CA2776" i="1"/>
  <c r="AQ2776" i="1" s="1"/>
  <c r="BK2780" i="1"/>
  <c r="CA2780" i="1"/>
  <c r="AQ2780" i="1" s="1"/>
  <c r="BK2784" i="1"/>
  <c r="CA2784" i="1"/>
  <c r="AQ2784" i="1" s="1"/>
  <c r="BK2788" i="1"/>
  <c r="CA2788" i="1"/>
  <c r="AQ2788" i="1" s="1"/>
  <c r="BK2792" i="1"/>
  <c r="CA2792" i="1"/>
  <c r="AQ2792" i="1" s="1"/>
  <c r="BK2796" i="1"/>
  <c r="CA2796" i="1"/>
  <c r="AQ2796" i="1" s="1"/>
  <c r="BK2800" i="1"/>
  <c r="CA2800" i="1"/>
  <c r="AQ2800" i="1" s="1"/>
  <c r="BK2804" i="1"/>
  <c r="CA2804" i="1"/>
  <c r="AQ2804" i="1" s="1"/>
  <c r="BK2808" i="1"/>
  <c r="CA2808" i="1"/>
  <c r="AQ2808" i="1" s="1"/>
  <c r="BK2812" i="1"/>
  <c r="CA2812" i="1"/>
  <c r="AQ2812" i="1" s="1"/>
  <c r="BK2816" i="1"/>
  <c r="CA2816" i="1"/>
  <c r="AQ2816" i="1" s="1"/>
  <c r="BK2820" i="1"/>
  <c r="CA2820" i="1"/>
  <c r="AQ2820" i="1" s="1"/>
  <c r="BK2824" i="1"/>
  <c r="CA2824" i="1"/>
  <c r="AQ2824" i="1" s="1"/>
  <c r="BK2828" i="1"/>
  <c r="CA2828" i="1"/>
  <c r="AQ2828" i="1" s="1"/>
  <c r="BK2832" i="1"/>
  <c r="CA2832" i="1"/>
  <c r="AQ2832" i="1" s="1"/>
  <c r="BK2836" i="1"/>
  <c r="CA2836" i="1"/>
  <c r="AQ2836" i="1" s="1"/>
  <c r="BK2840" i="1"/>
  <c r="CA2840" i="1"/>
  <c r="AQ2840" i="1" s="1"/>
  <c r="BK2844" i="1"/>
  <c r="CA2844" i="1"/>
  <c r="AQ2844" i="1" s="1"/>
  <c r="BK2848" i="1"/>
  <c r="CA2848" i="1"/>
  <c r="AQ2848" i="1" s="1"/>
  <c r="BK2852" i="1"/>
  <c r="CA2852" i="1"/>
  <c r="AQ2852" i="1" s="1"/>
  <c r="BK2856" i="1"/>
  <c r="CA2856" i="1"/>
  <c r="AQ2856" i="1" s="1"/>
  <c r="BK2860" i="1"/>
  <c r="CA2860" i="1"/>
  <c r="AQ2860" i="1" s="1"/>
  <c r="BK2864" i="1"/>
  <c r="CA2864" i="1"/>
  <c r="AQ2864" i="1" s="1"/>
  <c r="BK2868" i="1"/>
  <c r="CA2868" i="1"/>
  <c r="AQ2868" i="1" s="1"/>
  <c r="BK2872" i="1"/>
  <c r="CA2872" i="1"/>
  <c r="AQ2872" i="1" s="1"/>
  <c r="BK2876" i="1"/>
  <c r="CA2876" i="1"/>
  <c r="AQ2876" i="1" s="1"/>
  <c r="BK2880" i="1"/>
  <c r="CA2880" i="1"/>
  <c r="AQ2880" i="1" s="1"/>
  <c r="BK2884" i="1"/>
  <c r="CA2884" i="1"/>
  <c r="AQ2884" i="1" s="1"/>
  <c r="BK2888" i="1"/>
  <c r="CA2888" i="1"/>
  <c r="AQ2888" i="1" s="1"/>
  <c r="BK2892" i="1"/>
  <c r="CA2892" i="1"/>
  <c r="AQ2892" i="1" s="1"/>
  <c r="BK2896" i="1"/>
  <c r="CA2896" i="1"/>
  <c r="AQ2896" i="1" s="1"/>
  <c r="BK2900" i="1"/>
  <c r="CA2900" i="1"/>
  <c r="AQ2900" i="1" s="1"/>
  <c r="BK2904" i="1"/>
  <c r="CA2904" i="1"/>
  <c r="AQ2904" i="1" s="1"/>
  <c r="BK2908" i="1"/>
  <c r="CA2908" i="1"/>
  <c r="AQ2908" i="1" s="1"/>
  <c r="BK2912" i="1"/>
  <c r="CA2912" i="1"/>
  <c r="AQ2912" i="1" s="1"/>
  <c r="BK2916" i="1"/>
  <c r="CA2916" i="1"/>
  <c r="AQ2916" i="1" s="1"/>
  <c r="BK2920" i="1"/>
  <c r="CA2920" i="1"/>
  <c r="AQ2920" i="1" s="1"/>
  <c r="BK2924" i="1"/>
  <c r="CA2924" i="1"/>
  <c r="AQ2924" i="1" s="1"/>
  <c r="BK2928" i="1"/>
  <c r="CA2928" i="1"/>
  <c r="AQ2928" i="1" s="1"/>
  <c r="BK2932" i="1"/>
  <c r="CA2932" i="1"/>
  <c r="AQ2932" i="1" s="1"/>
  <c r="BK2936" i="1"/>
  <c r="CA2936" i="1"/>
  <c r="AQ2936" i="1" s="1"/>
  <c r="BK2940" i="1"/>
  <c r="CA2940" i="1"/>
  <c r="AQ2940" i="1" s="1"/>
  <c r="BK2944" i="1"/>
  <c r="CA2944" i="1"/>
  <c r="AQ2944" i="1" s="1"/>
  <c r="BK2948" i="1"/>
  <c r="CA2948" i="1"/>
  <c r="AQ2948" i="1" s="1"/>
  <c r="BK2952" i="1"/>
  <c r="CA2952" i="1"/>
  <c r="AQ2952" i="1" s="1"/>
  <c r="BK2956" i="1"/>
  <c r="CA2956" i="1"/>
  <c r="AQ2956" i="1" s="1"/>
  <c r="BK2960" i="1"/>
  <c r="CA2960" i="1"/>
  <c r="AQ2960" i="1" s="1"/>
  <c r="BK2964" i="1"/>
  <c r="CA2964" i="1"/>
  <c r="AQ2964" i="1" s="1"/>
  <c r="BK2968" i="1"/>
  <c r="CA2968" i="1"/>
  <c r="AQ2968" i="1" s="1"/>
  <c r="BK2972" i="1"/>
  <c r="CA2972" i="1"/>
  <c r="AQ2972" i="1" s="1"/>
  <c r="BK2976" i="1"/>
  <c r="CA2976" i="1"/>
  <c r="AQ2976" i="1" s="1"/>
  <c r="BK2980" i="1"/>
  <c r="CA2980" i="1"/>
  <c r="AQ2980" i="1" s="1"/>
  <c r="BK2984" i="1"/>
  <c r="CA2984" i="1"/>
  <c r="AQ2984" i="1" s="1"/>
  <c r="BK2988" i="1"/>
  <c r="CA2988" i="1"/>
  <c r="AQ2988" i="1" s="1"/>
  <c r="BK2992" i="1"/>
  <c r="CA2992" i="1"/>
  <c r="AQ2992" i="1" s="1"/>
  <c r="BK2996" i="1"/>
  <c r="CA2996" i="1"/>
  <c r="AQ2996" i="1" s="1"/>
  <c r="BK3000" i="1"/>
  <c r="CA3000" i="1"/>
  <c r="AQ3000" i="1" s="1"/>
  <c r="BI10" i="1"/>
  <c r="BI14" i="1"/>
  <c r="BI21" i="1"/>
  <c r="BI17" i="1"/>
  <c r="BI25" i="1"/>
  <c r="BI20" i="1"/>
  <c r="BI24" i="1"/>
  <c r="BI28" i="1"/>
  <c r="BI40" i="1"/>
  <c r="BI44" i="1"/>
  <c r="BI48" i="1"/>
  <c r="BI64" i="1"/>
  <c r="BI68" i="1"/>
  <c r="BI72" i="1"/>
  <c r="BI84" i="1"/>
  <c r="BI92" i="1"/>
  <c r="BI112" i="1"/>
  <c r="BI140" i="1"/>
  <c r="BI156" i="1"/>
  <c r="BI160" i="1"/>
  <c r="BI216" i="1"/>
  <c r="BI220" i="1"/>
  <c r="BI228" i="1"/>
  <c r="BI288" i="1"/>
  <c r="BI316" i="1"/>
  <c r="BI328" i="1"/>
  <c r="BI340" i="1"/>
  <c r="BI344" i="1"/>
  <c r="BI364" i="1"/>
  <c r="BI368" i="1"/>
  <c r="BI376" i="1"/>
  <c r="BI388" i="1"/>
  <c r="BI400" i="1"/>
  <c r="BI404" i="1"/>
  <c r="BI416" i="1"/>
  <c r="BI424" i="1"/>
  <c r="BI428" i="1"/>
  <c r="BI444" i="1"/>
  <c r="BI456" i="1"/>
  <c r="BI460" i="1"/>
  <c r="BI464" i="1"/>
  <c r="BI468" i="1"/>
  <c r="BI472" i="1"/>
  <c r="BI476" i="1"/>
  <c r="BI480" i="1"/>
  <c r="BI484" i="1"/>
  <c r="BI488" i="1"/>
  <c r="BI492" i="1"/>
  <c r="BI496" i="1"/>
  <c r="BI500" i="1"/>
  <c r="BI504" i="1"/>
  <c r="BI508" i="1"/>
  <c r="BI512" i="1"/>
  <c r="BI516" i="1"/>
  <c r="BI520" i="1"/>
  <c r="BI524" i="1"/>
  <c r="BI528" i="1"/>
  <c r="BI532" i="1"/>
  <c r="BI536" i="1"/>
  <c r="BI540" i="1"/>
  <c r="BI544" i="1"/>
  <c r="BI548" i="1"/>
  <c r="BI552" i="1"/>
  <c r="BI556" i="1"/>
  <c r="BI560" i="1"/>
  <c r="BI564" i="1"/>
  <c r="BI568" i="1"/>
  <c r="BI572" i="1"/>
  <c r="BI576" i="1"/>
  <c r="BI580" i="1"/>
  <c r="BI584" i="1"/>
  <c r="BI588" i="1"/>
  <c r="BI592" i="1"/>
  <c r="BI596" i="1"/>
  <c r="BI600" i="1"/>
  <c r="BI604" i="1"/>
  <c r="BI608" i="1"/>
  <c r="BI612" i="1"/>
  <c r="BI616" i="1"/>
  <c r="BI620" i="1"/>
  <c r="BI624" i="1"/>
  <c r="BI628" i="1"/>
  <c r="BI632" i="1"/>
  <c r="BI636" i="1"/>
  <c r="BI640" i="1"/>
  <c r="BI644" i="1"/>
  <c r="BI648" i="1"/>
  <c r="BI652" i="1"/>
  <c r="BI656" i="1"/>
  <c r="BI660" i="1"/>
  <c r="BI664" i="1"/>
  <c r="BI9" i="1"/>
  <c r="BI32" i="1"/>
  <c r="BI36" i="1"/>
  <c r="BI52" i="1"/>
  <c r="BI56" i="1"/>
  <c r="BI60" i="1"/>
  <c r="BI76" i="1"/>
  <c r="BI80" i="1"/>
  <c r="BI88" i="1"/>
  <c r="BI96" i="1"/>
  <c r="BI100" i="1"/>
  <c r="BI104" i="1"/>
  <c r="BI108" i="1"/>
  <c r="BI116" i="1"/>
  <c r="BI120" i="1"/>
  <c r="BI124" i="1"/>
  <c r="BI128" i="1"/>
  <c r="BI132" i="1"/>
  <c r="BI136" i="1"/>
  <c r="BI144" i="1"/>
  <c r="BI148" i="1"/>
  <c r="BI152" i="1"/>
  <c r="BI164" i="1"/>
  <c r="BI168" i="1"/>
  <c r="BI172" i="1"/>
  <c r="BI176" i="1"/>
  <c r="BI180" i="1"/>
  <c r="BI184" i="1"/>
  <c r="BI188" i="1"/>
  <c r="BI192" i="1"/>
  <c r="BI196" i="1"/>
  <c r="BI200" i="1"/>
  <c r="BI204" i="1"/>
  <c r="BI208" i="1"/>
  <c r="BI212" i="1"/>
  <c r="BI224" i="1"/>
  <c r="BI232" i="1"/>
  <c r="BI236" i="1"/>
  <c r="BI240" i="1"/>
  <c r="BI244" i="1"/>
  <c r="BI248" i="1"/>
  <c r="BI252" i="1"/>
  <c r="BI256" i="1"/>
  <c r="BI260" i="1"/>
  <c r="BI264" i="1"/>
  <c r="BI268" i="1"/>
  <c r="BI272" i="1"/>
  <c r="BI276" i="1"/>
  <c r="BI280" i="1"/>
  <c r="BI284" i="1"/>
  <c r="BI292" i="1"/>
  <c r="BI296" i="1"/>
  <c r="BI300" i="1"/>
  <c r="BI304" i="1"/>
  <c r="BI308" i="1"/>
  <c r="BI312" i="1"/>
  <c r="BI320" i="1"/>
  <c r="BI324" i="1"/>
  <c r="BI332" i="1"/>
  <c r="BI336" i="1"/>
  <c r="BI348" i="1"/>
  <c r="BI352" i="1"/>
  <c r="BI356" i="1"/>
  <c r="BI360" i="1"/>
  <c r="BI372" i="1"/>
  <c r="BI380" i="1"/>
  <c r="BI384" i="1"/>
  <c r="BI392" i="1"/>
  <c r="BI396" i="1"/>
  <c r="BI408" i="1"/>
  <c r="BI412" i="1"/>
  <c r="BI420" i="1"/>
  <c r="BI432" i="1"/>
  <c r="BI436" i="1"/>
  <c r="BI440" i="1"/>
  <c r="BI448" i="1"/>
  <c r="BI452" i="1"/>
  <c r="BI8" i="1"/>
  <c r="BI12" i="1"/>
  <c r="BI16" i="1"/>
  <c r="BI13" i="1"/>
  <c r="BI19" i="1"/>
  <c r="BI23" i="1"/>
  <c r="BI27" i="1"/>
  <c r="BI7" i="1"/>
  <c r="BI11" i="1"/>
  <c r="BI15" i="1"/>
  <c r="BI18" i="1"/>
  <c r="BI22" i="1"/>
  <c r="BI26" i="1"/>
  <c r="BI668" i="1"/>
  <c r="BI672" i="1"/>
  <c r="BI676" i="1"/>
  <c r="BI680" i="1"/>
  <c r="BI684" i="1"/>
  <c r="BI688" i="1"/>
  <c r="BI692" i="1"/>
  <c r="BI696" i="1"/>
  <c r="BI700" i="1"/>
  <c r="BI704" i="1"/>
  <c r="BI708" i="1"/>
  <c r="BI712" i="1"/>
  <c r="BI716" i="1"/>
  <c r="BI720" i="1"/>
  <c r="BI724" i="1"/>
  <c r="BI728" i="1"/>
  <c r="BI732" i="1"/>
  <c r="BI736" i="1"/>
  <c r="BI740" i="1"/>
  <c r="BI744" i="1"/>
  <c r="BI748" i="1"/>
  <c r="BI752" i="1"/>
  <c r="BI756" i="1"/>
  <c r="BI760" i="1"/>
  <c r="BI764" i="1"/>
  <c r="BI768" i="1"/>
  <c r="BI772" i="1"/>
  <c r="BI776" i="1"/>
  <c r="BI780" i="1"/>
  <c r="BI784" i="1"/>
  <c r="BI788" i="1"/>
  <c r="BI792" i="1"/>
  <c r="BI796" i="1"/>
  <c r="BI800" i="1"/>
  <c r="BI804" i="1"/>
  <c r="BI808" i="1"/>
  <c r="BI812" i="1"/>
  <c r="BI816" i="1"/>
  <c r="BI820" i="1"/>
  <c r="BI824" i="1"/>
  <c r="BI828" i="1"/>
  <c r="BI832" i="1"/>
  <c r="BI836" i="1"/>
  <c r="BI840" i="1"/>
  <c r="BI844" i="1"/>
  <c r="BI848" i="1"/>
  <c r="BI852" i="1"/>
  <c r="BI856" i="1"/>
  <c r="BI860" i="1"/>
  <c r="BI864" i="1"/>
  <c r="BI868" i="1"/>
  <c r="BI872" i="1"/>
  <c r="BI876" i="1"/>
  <c r="BI880" i="1"/>
  <c r="BI884" i="1"/>
  <c r="BI888" i="1"/>
  <c r="BI892" i="1"/>
  <c r="BI896" i="1"/>
  <c r="BI900" i="1"/>
  <c r="BI904" i="1"/>
  <c r="BI908" i="1"/>
  <c r="BI912" i="1"/>
  <c r="BI916" i="1"/>
  <c r="BI920" i="1"/>
  <c r="BI924" i="1"/>
  <c r="BI928" i="1"/>
  <c r="BI932" i="1"/>
  <c r="BI936" i="1"/>
  <c r="BI940" i="1"/>
  <c r="BI944" i="1"/>
  <c r="BI948" i="1"/>
  <c r="BI952" i="1"/>
  <c r="BI956" i="1"/>
  <c r="BI960" i="1"/>
  <c r="BI964" i="1"/>
  <c r="BI968" i="1"/>
  <c r="BI972" i="1"/>
  <c r="BI976" i="1"/>
  <c r="BI980" i="1"/>
  <c r="BI984" i="1"/>
  <c r="BI988" i="1"/>
  <c r="BI992" i="1"/>
  <c r="BI996" i="1"/>
  <c r="BI1000" i="1"/>
  <c r="BI31" i="1"/>
  <c r="BI51" i="1"/>
  <c r="BI71" i="1"/>
  <c r="BI83" i="1"/>
  <c r="BI119" i="1"/>
  <c r="BI135" i="1"/>
  <c r="BI171" i="1"/>
  <c r="BI191" i="1"/>
  <c r="BI203" i="1"/>
  <c r="BI215" i="1"/>
  <c r="BI227" i="1"/>
  <c r="BI255" i="1"/>
  <c r="BI267" i="1"/>
  <c r="BI287" i="1"/>
  <c r="BI319" i="1"/>
  <c r="BI335" i="1"/>
  <c r="BI339" i="1"/>
  <c r="BI343" i="1"/>
  <c r="BI351" i="1"/>
  <c r="BI355" i="1"/>
  <c r="BI363" i="1"/>
  <c r="BI371" i="1"/>
  <c r="BI379" i="1"/>
  <c r="BI383" i="1"/>
  <c r="BI391" i="1"/>
  <c r="BI395" i="1"/>
  <c r="BI399" i="1"/>
  <c r="BI407" i="1"/>
  <c r="BI415" i="1"/>
  <c r="BI423" i="1"/>
  <c r="BI431" i="1"/>
  <c r="BI439" i="1"/>
  <c r="BI443" i="1"/>
  <c r="BI447" i="1"/>
  <c r="BI451" i="1"/>
  <c r="BI455" i="1"/>
  <c r="BI459" i="1"/>
  <c r="BI463" i="1"/>
  <c r="BI471" i="1"/>
  <c r="BI75" i="1"/>
  <c r="BI95" i="1"/>
  <c r="BI123" i="1"/>
  <c r="BI151" i="1"/>
  <c r="BI167" i="1"/>
  <c r="BI179" i="1"/>
  <c r="BI275" i="1"/>
  <c r="BI295" i="1"/>
  <c r="BI303" i="1"/>
  <c r="BI359" i="1"/>
  <c r="BI367" i="1"/>
  <c r="BI375" i="1"/>
  <c r="BI387" i="1"/>
  <c r="BI403" i="1"/>
  <c r="BI411" i="1"/>
  <c r="BI419" i="1"/>
  <c r="BI427" i="1"/>
  <c r="BI435" i="1"/>
  <c r="BI467" i="1"/>
  <c r="BI475" i="1"/>
  <c r="BI479" i="1"/>
  <c r="BI483" i="1"/>
  <c r="BI487" i="1"/>
  <c r="BI491" i="1"/>
  <c r="BI495" i="1"/>
  <c r="BI35" i="1"/>
  <c r="BI59" i="1"/>
  <c r="BI131" i="1"/>
  <c r="BI159" i="1"/>
  <c r="BI211" i="1"/>
  <c r="BI235" i="1"/>
  <c r="BI251" i="1"/>
  <c r="BI283" i="1"/>
  <c r="BI311" i="1"/>
  <c r="BI30" i="1"/>
  <c r="BI54" i="1"/>
  <c r="BI58" i="1"/>
  <c r="BI62" i="1"/>
  <c r="BI66" i="1"/>
  <c r="BI70" i="1"/>
  <c r="BI74" i="1"/>
  <c r="BI78" i="1"/>
  <c r="BI82" i="1"/>
  <c r="BI86" i="1"/>
  <c r="BI90" i="1"/>
  <c r="BI94" i="1"/>
  <c r="BI98" i="1"/>
  <c r="BI102" i="1"/>
  <c r="BI106" i="1"/>
  <c r="BI110" i="1"/>
  <c r="BI114" i="1"/>
  <c r="BI118" i="1"/>
  <c r="BI122" i="1"/>
  <c r="BI126" i="1"/>
  <c r="BI130" i="1"/>
  <c r="BI134" i="1"/>
  <c r="BI138" i="1"/>
  <c r="BI142" i="1"/>
  <c r="BI146" i="1"/>
  <c r="BI150" i="1"/>
  <c r="BI154" i="1"/>
  <c r="BI39" i="1"/>
  <c r="BI55" i="1"/>
  <c r="BI79" i="1"/>
  <c r="BI103" i="1"/>
  <c r="BI115" i="1"/>
  <c r="BI139" i="1"/>
  <c r="BI155" i="1"/>
  <c r="BI183" i="1"/>
  <c r="BI347" i="1"/>
  <c r="BI38" i="1"/>
  <c r="BI43" i="1"/>
  <c r="BI67" i="1"/>
  <c r="BI87" i="1"/>
  <c r="BI99" i="1"/>
  <c r="BI111" i="1"/>
  <c r="BI147" i="1"/>
  <c r="BI175" i="1"/>
  <c r="BI187" i="1"/>
  <c r="BI199" i="1"/>
  <c r="BI223" i="1"/>
  <c r="BI231" i="1"/>
  <c r="BI239" i="1"/>
  <c r="BI247" i="1"/>
  <c r="BI263" i="1"/>
  <c r="BI271" i="1"/>
  <c r="BI299" i="1"/>
  <c r="BI315" i="1"/>
  <c r="BI323" i="1"/>
  <c r="BI331" i="1"/>
  <c r="BI34" i="1"/>
  <c r="BI46" i="1"/>
  <c r="BI47" i="1"/>
  <c r="BI63" i="1"/>
  <c r="BI91" i="1"/>
  <c r="BI107" i="1"/>
  <c r="BI127" i="1"/>
  <c r="BI143" i="1"/>
  <c r="BI163" i="1"/>
  <c r="BI195" i="1"/>
  <c r="BI207" i="1"/>
  <c r="BI219" i="1"/>
  <c r="BI243" i="1"/>
  <c r="BI259" i="1"/>
  <c r="BI279" i="1"/>
  <c r="BI291" i="1"/>
  <c r="BI307" i="1"/>
  <c r="BI327" i="1"/>
  <c r="BI42" i="1"/>
  <c r="BI50" i="1"/>
  <c r="BI499" i="1"/>
  <c r="BI507" i="1"/>
  <c r="BI527" i="1"/>
  <c r="BI531" i="1"/>
  <c r="BI539" i="1"/>
  <c r="BI543" i="1"/>
  <c r="BI555" i="1"/>
  <c r="BI563" i="1"/>
  <c r="BI567" i="1"/>
  <c r="BI571" i="1"/>
  <c r="BI575" i="1"/>
  <c r="BI579" i="1"/>
  <c r="BI583" i="1"/>
  <c r="BI587" i="1"/>
  <c r="BI591" i="1"/>
  <c r="BI595" i="1"/>
  <c r="BI599" i="1"/>
  <c r="BI603" i="1"/>
  <c r="BI607" i="1"/>
  <c r="BI611" i="1"/>
  <c r="BI615" i="1"/>
  <c r="BI619" i="1"/>
  <c r="BI623" i="1"/>
  <c r="BI627" i="1"/>
  <c r="BI631" i="1"/>
  <c r="BI635" i="1"/>
  <c r="BI639" i="1"/>
  <c r="BI643" i="1"/>
  <c r="BI647" i="1"/>
  <c r="BI651" i="1"/>
  <c r="BI655" i="1"/>
  <c r="BI659" i="1"/>
  <c r="BI663" i="1"/>
  <c r="BI667" i="1"/>
  <c r="BI671" i="1"/>
  <c r="BI675" i="1"/>
  <c r="BI679" i="1"/>
  <c r="BI683" i="1"/>
  <c r="BI687" i="1"/>
  <c r="BI691" i="1"/>
  <c r="BI695" i="1"/>
  <c r="BI699" i="1"/>
  <c r="BI703" i="1"/>
  <c r="BI707" i="1"/>
  <c r="BI711" i="1"/>
  <c r="BI715" i="1"/>
  <c r="BI719" i="1"/>
  <c r="BI723" i="1"/>
  <c r="BI727" i="1"/>
  <c r="BI731" i="1"/>
  <c r="BI735" i="1"/>
  <c r="BI739" i="1"/>
  <c r="BI743" i="1"/>
  <c r="BI747" i="1"/>
  <c r="BI751" i="1"/>
  <c r="BI755" i="1"/>
  <c r="BI759" i="1"/>
  <c r="BI763" i="1"/>
  <c r="BI767" i="1"/>
  <c r="BI771" i="1"/>
  <c r="BI775" i="1"/>
  <c r="BI779" i="1"/>
  <c r="BI783" i="1"/>
  <c r="BI787" i="1"/>
  <c r="BI791" i="1"/>
  <c r="BI795" i="1"/>
  <c r="BI799" i="1"/>
  <c r="BI803" i="1"/>
  <c r="BI807" i="1"/>
  <c r="BI811" i="1"/>
  <c r="BI815" i="1"/>
  <c r="BI819" i="1"/>
  <c r="BI823" i="1"/>
  <c r="BI827" i="1"/>
  <c r="BI831" i="1"/>
  <c r="BI835" i="1"/>
  <c r="BI839" i="1"/>
  <c r="BI843" i="1"/>
  <c r="BI847" i="1"/>
  <c r="BI851" i="1"/>
  <c r="BI855" i="1"/>
  <c r="BI859" i="1"/>
  <c r="BI863" i="1"/>
  <c r="BI867" i="1"/>
  <c r="BI871" i="1"/>
  <c r="BI875" i="1"/>
  <c r="BI879" i="1"/>
  <c r="BI883" i="1"/>
  <c r="BI887" i="1"/>
  <c r="BI891" i="1"/>
  <c r="BI895" i="1"/>
  <c r="BI899" i="1"/>
  <c r="BI903" i="1"/>
  <c r="BI907" i="1"/>
  <c r="BI911" i="1"/>
  <c r="BI915" i="1"/>
  <c r="BI919" i="1"/>
  <c r="BI923" i="1"/>
  <c r="BI927" i="1"/>
  <c r="BI931" i="1"/>
  <c r="BI935" i="1"/>
  <c r="BI939" i="1"/>
  <c r="BI943" i="1"/>
  <c r="BI947" i="1"/>
  <c r="BI951" i="1"/>
  <c r="BI955" i="1"/>
  <c r="BI959" i="1"/>
  <c r="BI963" i="1"/>
  <c r="BI967" i="1"/>
  <c r="BI971" i="1"/>
  <c r="BI975" i="1"/>
  <c r="BI979" i="1"/>
  <c r="BI983" i="1"/>
  <c r="BI987" i="1"/>
  <c r="BI991" i="1"/>
  <c r="BI995" i="1"/>
  <c r="BI999" i="1"/>
  <c r="BI503" i="1"/>
  <c r="BI511" i="1"/>
  <c r="BI515" i="1"/>
  <c r="BI519" i="1"/>
  <c r="BI523" i="1"/>
  <c r="BI535" i="1"/>
  <c r="BI547" i="1"/>
  <c r="BI551" i="1"/>
  <c r="BI559" i="1"/>
  <c r="BI158" i="1"/>
  <c r="BI162" i="1"/>
  <c r="BI166" i="1"/>
  <c r="BI170" i="1"/>
  <c r="BI174" i="1"/>
  <c r="BI178" i="1"/>
  <c r="BI182" i="1"/>
  <c r="BI186" i="1"/>
  <c r="BI190" i="1"/>
  <c r="BI194" i="1"/>
  <c r="BI198" i="1"/>
  <c r="BI202" i="1"/>
  <c r="BI206" i="1"/>
  <c r="BI210" i="1"/>
  <c r="BI214" i="1"/>
  <c r="BI218" i="1"/>
  <c r="BI222" i="1"/>
  <c r="BI226" i="1"/>
  <c r="BI230" i="1"/>
  <c r="BI234" i="1"/>
  <c r="BI238" i="1"/>
  <c r="BI242" i="1"/>
  <c r="BI246" i="1"/>
  <c r="BI250" i="1"/>
  <c r="BI254" i="1"/>
  <c r="BI258" i="1"/>
  <c r="BI262" i="1"/>
  <c r="BI266" i="1"/>
  <c r="BI270" i="1"/>
  <c r="BI274" i="1"/>
  <c r="BI278" i="1"/>
  <c r="BI282" i="1"/>
  <c r="BI286" i="1"/>
  <c r="BI290" i="1"/>
  <c r="BI294" i="1"/>
  <c r="BI298" i="1"/>
  <c r="BI302" i="1"/>
  <c r="BI306" i="1"/>
  <c r="BI310" i="1"/>
  <c r="BI314" i="1"/>
  <c r="BI318" i="1"/>
  <c r="BI322" i="1"/>
  <c r="BI326" i="1"/>
  <c r="BI330" i="1"/>
  <c r="BI334" i="1"/>
  <c r="BI338" i="1"/>
  <c r="BI342" i="1"/>
  <c r="BI346" i="1"/>
  <c r="BI350" i="1"/>
  <c r="BI354" i="1"/>
  <c r="BI358" i="1"/>
  <c r="BI362" i="1"/>
  <c r="BI366" i="1"/>
  <c r="BI370" i="1"/>
  <c r="BI374" i="1"/>
  <c r="BI378" i="1"/>
  <c r="BI382" i="1"/>
  <c r="BI386" i="1"/>
  <c r="BI390" i="1"/>
  <c r="BI394" i="1"/>
  <c r="BI398" i="1"/>
  <c r="BI402" i="1"/>
  <c r="BI406" i="1"/>
  <c r="BI410" i="1"/>
  <c r="BI414" i="1"/>
  <c r="BI418" i="1"/>
  <c r="BI422" i="1"/>
  <c r="BI426" i="1"/>
  <c r="BI430" i="1"/>
  <c r="BI434" i="1"/>
  <c r="BI438" i="1"/>
  <c r="BI442" i="1"/>
  <c r="BI446" i="1"/>
  <c r="BI450" i="1"/>
  <c r="BI454" i="1"/>
  <c r="BI458" i="1"/>
  <c r="BI462" i="1"/>
  <c r="BI466" i="1"/>
  <c r="BI470" i="1"/>
  <c r="BI474" i="1"/>
  <c r="BI478" i="1"/>
  <c r="BI482" i="1"/>
  <c r="BI486" i="1"/>
  <c r="BI490" i="1"/>
  <c r="BI494" i="1"/>
  <c r="BI498" i="1"/>
  <c r="BI502" i="1"/>
  <c r="BI506" i="1"/>
  <c r="BI510" i="1"/>
  <c r="BI514" i="1"/>
  <c r="BI518" i="1"/>
  <c r="BI522" i="1"/>
  <c r="BI526" i="1"/>
  <c r="BI530" i="1"/>
  <c r="BI534" i="1"/>
  <c r="BI538" i="1"/>
  <c r="BI542" i="1"/>
  <c r="BI546" i="1"/>
  <c r="BI550" i="1"/>
  <c r="BI554" i="1"/>
  <c r="BI558" i="1"/>
  <c r="BI562" i="1"/>
  <c r="BI566" i="1"/>
  <c r="BI734" i="1"/>
  <c r="BI738" i="1"/>
  <c r="BI742" i="1"/>
  <c r="BI746" i="1"/>
  <c r="BI750" i="1"/>
  <c r="BI754" i="1"/>
  <c r="BI758" i="1"/>
  <c r="BI762" i="1"/>
  <c r="BI766" i="1"/>
  <c r="BI770" i="1"/>
  <c r="BI774" i="1"/>
  <c r="BI778" i="1"/>
  <c r="BI782" i="1"/>
  <c r="BI786" i="1"/>
  <c r="BI790" i="1"/>
  <c r="BI794" i="1"/>
  <c r="BI798" i="1"/>
  <c r="BI802" i="1"/>
  <c r="BI806" i="1"/>
  <c r="BI810" i="1"/>
  <c r="BI814" i="1"/>
  <c r="BI818" i="1"/>
  <c r="BI822" i="1"/>
  <c r="BI826" i="1"/>
  <c r="BI830" i="1"/>
  <c r="BI834" i="1"/>
  <c r="BI838" i="1"/>
  <c r="BI842" i="1"/>
  <c r="BI846" i="1"/>
  <c r="BI850" i="1"/>
  <c r="BI854" i="1"/>
  <c r="BI858" i="1"/>
  <c r="BI862" i="1"/>
  <c r="BI866" i="1"/>
  <c r="BI870" i="1"/>
  <c r="BI874" i="1"/>
  <c r="BI878" i="1"/>
  <c r="BI882" i="1"/>
  <c r="BI886" i="1"/>
  <c r="BI890" i="1"/>
  <c r="BI894" i="1"/>
  <c r="BI898" i="1"/>
  <c r="BI902" i="1"/>
  <c r="BI906" i="1"/>
  <c r="BI910" i="1"/>
  <c r="BI914" i="1"/>
  <c r="BI918" i="1"/>
  <c r="BI922" i="1"/>
  <c r="BI926" i="1"/>
  <c r="BI930" i="1"/>
  <c r="BI934" i="1"/>
  <c r="BI938" i="1"/>
  <c r="BI942" i="1"/>
  <c r="BI946" i="1"/>
  <c r="BI950" i="1"/>
  <c r="BI954" i="1"/>
  <c r="BI958" i="1"/>
  <c r="BI962" i="1"/>
  <c r="BI966" i="1"/>
  <c r="BI970" i="1"/>
  <c r="BI974" i="1"/>
  <c r="BI978" i="1"/>
  <c r="BI982" i="1"/>
  <c r="BI986" i="1"/>
  <c r="BI990" i="1"/>
  <c r="BI994" i="1"/>
  <c r="BI998" i="1"/>
  <c r="BI29" i="1"/>
  <c r="BI33" i="1"/>
  <c r="BI41" i="1"/>
  <c r="BI45" i="1"/>
  <c r="BI53" i="1"/>
  <c r="BI65" i="1"/>
  <c r="BI69" i="1"/>
  <c r="BI73" i="1"/>
  <c r="BI77" i="1"/>
  <c r="BI81" i="1"/>
  <c r="BI85" i="1"/>
  <c r="BI89" i="1"/>
  <c r="BI101" i="1"/>
  <c r="BI105" i="1"/>
  <c r="BI109" i="1"/>
  <c r="BI113" i="1"/>
  <c r="BI117" i="1"/>
  <c r="BI121" i="1"/>
  <c r="BI125" i="1"/>
  <c r="BI129" i="1"/>
  <c r="BI133" i="1"/>
  <c r="BI137" i="1"/>
  <c r="BI141" i="1"/>
  <c r="BI157" i="1"/>
  <c r="BI161" i="1"/>
  <c r="BI165" i="1"/>
  <c r="BI173" i="1"/>
  <c r="BI177" i="1"/>
  <c r="BI181" i="1"/>
  <c r="BI189" i="1"/>
  <c r="BI201" i="1"/>
  <c r="BI205" i="1"/>
  <c r="BI217" i="1"/>
  <c r="BI221" i="1"/>
  <c r="BI225" i="1"/>
  <c r="BI237" i="1"/>
  <c r="BI245" i="1"/>
  <c r="BI249" i="1"/>
  <c r="BI253" i="1"/>
  <c r="BI269" i="1"/>
  <c r="BI277" i="1"/>
  <c r="BI281" i="1"/>
  <c r="BI289" i="1"/>
  <c r="BI313" i="1"/>
  <c r="BI321" i="1"/>
  <c r="BI325" i="1"/>
  <c r="BI329" i="1"/>
  <c r="BI333" i="1"/>
  <c r="BI337" i="1"/>
  <c r="BI341" i="1"/>
  <c r="BI345" i="1"/>
  <c r="BI349" i="1"/>
  <c r="BI353" i="1"/>
  <c r="BI357" i="1"/>
  <c r="BI361" i="1"/>
  <c r="BI365" i="1"/>
  <c r="BI377" i="1"/>
  <c r="BI381" i="1"/>
  <c r="BI385" i="1"/>
  <c r="BI393" i="1"/>
  <c r="BI397" i="1"/>
  <c r="BI405" i="1"/>
  <c r="BI413" i="1"/>
  <c r="BI425" i="1"/>
  <c r="BI437" i="1"/>
  <c r="BI441" i="1"/>
  <c r="BI445" i="1"/>
  <c r="BI449" i="1"/>
  <c r="BI453" i="1"/>
  <c r="BI457" i="1"/>
  <c r="BI461" i="1"/>
  <c r="BI465" i="1"/>
  <c r="BI469" i="1"/>
  <c r="BI473" i="1"/>
  <c r="BI477" i="1"/>
  <c r="BI481" i="1"/>
  <c r="BI485" i="1"/>
  <c r="BI489" i="1"/>
  <c r="BI493" i="1"/>
  <c r="BI497" i="1"/>
  <c r="BI501" i="1"/>
  <c r="BI505" i="1"/>
  <c r="BI509" i="1"/>
  <c r="BI513" i="1"/>
  <c r="BI517" i="1"/>
  <c r="BI521" i="1"/>
  <c r="BI525" i="1"/>
  <c r="BI529" i="1"/>
  <c r="BI533" i="1"/>
  <c r="BI537" i="1"/>
  <c r="BI541" i="1"/>
  <c r="BI733" i="1"/>
  <c r="BI737" i="1"/>
  <c r="BI741" i="1"/>
  <c r="BI745" i="1"/>
  <c r="BI749" i="1"/>
  <c r="BI753" i="1"/>
  <c r="BI757" i="1"/>
  <c r="BI761" i="1"/>
  <c r="BI765" i="1"/>
  <c r="BI769" i="1"/>
  <c r="BI773" i="1"/>
  <c r="BI777" i="1"/>
  <c r="BI781" i="1"/>
  <c r="BI785" i="1"/>
  <c r="BI789" i="1"/>
  <c r="BI793" i="1"/>
  <c r="BI797" i="1"/>
  <c r="BI801" i="1"/>
  <c r="BI805" i="1"/>
  <c r="BI809" i="1"/>
  <c r="BI813" i="1"/>
  <c r="BI817" i="1"/>
  <c r="BI821" i="1"/>
  <c r="BI825" i="1"/>
  <c r="BI829" i="1"/>
  <c r="BI833" i="1"/>
  <c r="BI837" i="1"/>
  <c r="BI841" i="1"/>
  <c r="BI845" i="1"/>
  <c r="BI849" i="1"/>
  <c r="BI853" i="1"/>
  <c r="BI857" i="1"/>
  <c r="BI861" i="1"/>
  <c r="BI865" i="1"/>
  <c r="BI869" i="1"/>
  <c r="BI873" i="1"/>
  <c r="BI877" i="1"/>
  <c r="BI881" i="1"/>
  <c r="BI885" i="1"/>
  <c r="BI889" i="1"/>
  <c r="BI893" i="1"/>
  <c r="BI897" i="1"/>
  <c r="BI901" i="1"/>
  <c r="BI905" i="1"/>
  <c r="BI909" i="1"/>
  <c r="BI913" i="1"/>
  <c r="BI917" i="1"/>
  <c r="BI921" i="1"/>
  <c r="BI925" i="1"/>
  <c r="BI929" i="1"/>
  <c r="BI933" i="1"/>
  <c r="BI937" i="1"/>
  <c r="BI941" i="1"/>
  <c r="BI945" i="1"/>
  <c r="BI949" i="1"/>
  <c r="BI953" i="1"/>
  <c r="BI957" i="1"/>
  <c r="BI961" i="1"/>
  <c r="BI965" i="1"/>
  <c r="BI969" i="1"/>
  <c r="BI973" i="1"/>
  <c r="BI977" i="1"/>
  <c r="BI981" i="1"/>
  <c r="BI985" i="1"/>
  <c r="BI989" i="1"/>
  <c r="BI993" i="1"/>
  <c r="BI997" i="1"/>
  <c r="BI1001" i="1"/>
  <c r="BI37" i="1"/>
  <c r="BI49" i="1"/>
  <c r="BI57" i="1"/>
  <c r="BI61" i="1"/>
  <c r="BI93" i="1"/>
  <c r="BI97" i="1"/>
  <c r="BI145" i="1"/>
  <c r="BI149" i="1"/>
  <c r="BI153" i="1"/>
  <c r="BI169" i="1"/>
  <c r="BI185" i="1"/>
  <c r="BI193" i="1"/>
  <c r="BI197" i="1"/>
  <c r="BI209" i="1"/>
  <c r="BI213" i="1"/>
  <c r="BI229" i="1"/>
  <c r="BI233" i="1"/>
  <c r="BI241" i="1"/>
  <c r="BI257" i="1"/>
  <c r="BI261" i="1"/>
  <c r="BI265" i="1"/>
  <c r="BI273" i="1"/>
  <c r="BI285" i="1"/>
  <c r="BI293" i="1"/>
  <c r="BI297" i="1"/>
  <c r="BI301" i="1"/>
  <c r="BI305" i="1"/>
  <c r="BI309" i="1"/>
  <c r="BI317" i="1"/>
  <c r="BI369" i="1"/>
  <c r="BI373" i="1"/>
  <c r="BI389" i="1"/>
  <c r="BI401" i="1"/>
  <c r="BI409" i="1"/>
  <c r="BI417" i="1"/>
  <c r="BI421" i="1"/>
  <c r="BI429" i="1"/>
  <c r="BI433" i="1"/>
  <c r="BI570" i="1"/>
  <c r="BI574" i="1"/>
  <c r="BI578" i="1"/>
  <c r="BI582" i="1"/>
  <c r="BI586" i="1"/>
  <c r="BI590" i="1"/>
  <c r="BI594" i="1"/>
  <c r="BI598" i="1"/>
  <c r="BI602" i="1"/>
  <c r="BI606" i="1"/>
  <c r="BI610" i="1"/>
  <c r="BI614" i="1"/>
  <c r="BI618" i="1"/>
  <c r="BI622" i="1"/>
  <c r="BI626" i="1"/>
  <c r="BI630" i="1"/>
  <c r="BI634" i="1"/>
  <c r="BI638" i="1"/>
  <c r="BI642" i="1"/>
  <c r="BI646" i="1"/>
  <c r="BI650" i="1"/>
  <c r="BI654" i="1"/>
  <c r="BI658" i="1"/>
  <c r="BI662" i="1"/>
  <c r="BI666" i="1"/>
  <c r="BI670" i="1"/>
  <c r="BI674" i="1"/>
  <c r="BI678" i="1"/>
  <c r="BI682" i="1"/>
  <c r="BI686" i="1"/>
  <c r="BI690" i="1"/>
  <c r="BI694" i="1"/>
  <c r="BI698" i="1"/>
  <c r="BI702" i="1"/>
  <c r="BI706" i="1"/>
  <c r="BI710" i="1"/>
  <c r="BI714" i="1"/>
  <c r="BI718" i="1"/>
  <c r="BI722" i="1"/>
  <c r="BI726" i="1"/>
  <c r="BI730" i="1"/>
  <c r="BI545" i="1"/>
  <c r="BI549" i="1"/>
  <c r="BI553" i="1"/>
  <c r="BI557" i="1"/>
  <c r="BI561" i="1"/>
  <c r="BI565" i="1"/>
  <c r="BI569" i="1"/>
  <c r="BI573" i="1"/>
  <c r="BI577" i="1"/>
  <c r="BI581" i="1"/>
  <c r="BI585" i="1"/>
  <c r="BI589" i="1"/>
  <c r="BI593" i="1"/>
  <c r="BI597" i="1"/>
  <c r="BI601" i="1"/>
  <c r="BI605" i="1"/>
  <c r="BI609" i="1"/>
  <c r="BI613" i="1"/>
  <c r="BI617" i="1"/>
  <c r="BI621" i="1"/>
  <c r="BI625" i="1"/>
  <c r="BI629" i="1"/>
  <c r="BI633" i="1"/>
  <c r="BI637" i="1"/>
  <c r="BI641" i="1"/>
  <c r="BI645" i="1"/>
  <c r="BI649" i="1"/>
  <c r="BI653" i="1"/>
  <c r="BI657" i="1"/>
  <c r="BI661" i="1"/>
  <c r="BI665" i="1"/>
  <c r="BI669" i="1"/>
  <c r="BI673" i="1"/>
  <c r="BI677" i="1"/>
  <c r="BI681" i="1"/>
  <c r="BI685" i="1"/>
  <c r="BI689" i="1"/>
  <c r="BI693" i="1"/>
  <c r="BI697" i="1"/>
  <c r="BI701" i="1"/>
  <c r="BI705" i="1"/>
  <c r="BI709" i="1"/>
  <c r="BI713" i="1"/>
  <c r="BI717" i="1"/>
  <c r="BI721" i="1"/>
  <c r="BI725" i="1"/>
  <c r="BI729" i="1"/>
  <c r="BN3" i="1"/>
  <c r="AT3" i="1" s="1"/>
  <c r="BI5" i="1"/>
  <c r="BI1013" i="1"/>
  <c r="BI1025" i="1"/>
  <c r="BI1033" i="1"/>
  <c r="BI1041" i="1"/>
  <c r="BI1065" i="1"/>
  <c r="BI1073" i="1"/>
  <c r="BI1077" i="1"/>
  <c r="BI1081" i="1"/>
  <c r="BI1093" i="1"/>
  <c r="BI1101" i="1"/>
  <c r="BI1105" i="1"/>
  <c r="BI1109" i="1"/>
  <c r="BI1113" i="1"/>
  <c r="BI1117" i="1"/>
  <c r="BI1121" i="1"/>
  <c r="BI1125" i="1"/>
  <c r="BI1133" i="1"/>
  <c r="BI1137" i="1"/>
  <c r="BI1145" i="1"/>
  <c r="BI1185" i="1"/>
  <c r="BI1193" i="1"/>
  <c r="BI1197" i="1"/>
  <c r="BI1201" i="1"/>
  <c r="BI1205" i="1"/>
  <c r="BI1213" i="1"/>
  <c r="BI1217" i="1"/>
  <c r="BI1221" i="1"/>
  <c r="BI1225" i="1"/>
  <c r="BI1229" i="1"/>
  <c r="BI1233" i="1"/>
  <c r="BI1237" i="1"/>
  <c r="BI1241" i="1"/>
  <c r="BI1245" i="1"/>
  <c r="BI1249" i="1"/>
  <c r="BI1253" i="1"/>
  <c r="BI1257" i="1"/>
  <c r="BI1261" i="1"/>
  <c r="BI1265" i="1"/>
  <c r="BI1269" i="1"/>
  <c r="BI1273" i="1"/>
  <c r="BI1277" i="1"/>
  <c r="BI1281" i="1"/>
  <c r="BI1285" i="1"/>
  <c r="BI1289" i="1"/>
  <c r="BI1293" i="1"/>
  <c r="BI1297" i="1"/>
  <c r="BI1301" i="1"/>
  <c r="BI1305" i="1"/>
  <c r="BI1309" i="1"/>
  <c r="BI1313" i="1"/>
  <c r="BI1317" i="1"/>
  <c r="BI1321" i="1"/>
  <c r="BI1325" i="1"/>
  <c r="BI1329" i="1"/>
  <c r="BI1333" i="1"/>
  <c r="BI1337" i="1"/>
  <c r="BI1341" i="1"/>
  <c r="BI1345" i="1"/>
  <c r="BI1005" i="1"/>
  <c r="BI1009" i="1"/>
  <c r="BI1017" i="1"/>
  <c r="BI1021" i="1"/>
  <c r="BI1029" i="1"/>
  <c r="BI1037" i="1"/>
  <c r="BI1045" i="1"/>
  <c r="BI1049" i="1"/>
  <c r="BI1053" i="1"/>
  <c r="BI1057" i="1"/>
  <c r="BI1061" i="1"/>
  <c r="BI1069" i="1"/>
  <c r="BI1085" i="1"/>
  <c r="BI1089" i="1"/>
  <c r="BI1097" i="1"/>
  <c r="BI1129" i="1"/>
  <c r="BI1141" i="1"/>
  <c r="BI1149" i="1"/>
  <c r="BI1153" i="1"/>
  <c r="BI1157" i="1"/>
  <c r="BI1161" i="1"/>
  <c r="BI1165" i="1"/>
  <c r="BI1169" i="1"/>
  <c r="BI1173" i="1"/>
  <c r="BI1177" i="1"/>
  <c r="BI1181" i="1"/>
  <c r="BI1189" i="1"/>
  <c r="BI1209" i="1"/>
  <c r="BI1349" i="1"/>
  <c r="BI1353" i="1"/>
  <c r="BI1357" i="1"/>
  <c r="BI1361" i="1"/>
  <c r="BI1365" i="1"/>
  <c r="BI1369" i="1"/>
  <c r="BI1373" i="1"/>
  <c r="BI1377" i="1"/>
  <c r="BI1381" i="1"/>
  <c r="BI1385" i="1"/>
  <c r="BI1389" i="1"/>
  <c r="BI1393" i="1"/>
  <c r="BI1397" i="1"/>
  <c r="BI1401" i="1"/>
  <c r="BI1405" i="1"/>
  <c r="BI1409" i="1"/>
  <c r="BI1413" i="1"/>
  <c r="BI1417" i="1"/>
  <c r="BI1421" i="1"/>
  <c r="BI1425" i="1"/>
  <c r="BI1429" i="1"/>
  <c r="BI1433" i="1"/>
  <c r="BI1437" i="1"/>
  <c r="BI1441" i="1"/>
  <c r="BI1445" i="1"/>
  <c r="BI1449" i="1"/>
  <c r="BI1453" i="1"/>
  <c r="BI1457" i="1"/>
  <c r="BI1461" i="1"/>
  <c r="BI1465" i="1"/>
  <c r="BI1469" i="1"/>
  <c r="BI1473" i="1"/>
  <c r="BI1477" i="1"/>
  <c r="BI1481" i="1"/>
  <c r="BI1485" i="1"/>
  <c r="BI1489" i="1"/>
  <c r="BI1493" i="1"/>
  <c r="BI1497" i="1"/>
  <c r="BI1501" i="1"/>
  <c r="BI1505" i="1"/>
  <c r="BI1509" i="1"/>
  <c r="BI1513" i="1"/>
  <c r="BI1517" i="1"/>
  <c r="BI1521" i="1"/>
  <c r="BI1525" i="1"/>
  <c r="BI1529" i="1"/>
  <c r="BI1533" i="1"/>
  <c r="BI1537" i="1"/>
  <c r="BI1541" i="1"/>
  <c r="BI1545" i="1"/>
  <c r="BI1549" i="1"/>
  <c r="BI1553" i="1"/>
  <c r="BI1557" i="1"/>
  <c r="BI1561" i="1"/>
  <c r="BI1565" i="1"/>
  <c r="BI1569" i="1"/>
  <c r="BI1573" i="1"/>
  <c r="BI1577" i="1"/>
  <c r="BI1581" i="1"/>
  <c r="BI1585" i="1"/>
  <c r="BI1589" i="1"/>
  <c r="BI1593" i="1"/>
  <c r="BI1597" i="1"/>
  <c r="BI1601" i="1"/>
  <c r="BI1605" i="1"/>
  <c r="BI1609" i="1"/>
  <c r="BI1613" i="1"/>
  <c r="BI1617" i="1"/>
  <c r="BI1621" i="1"/>
  <c r="BI1625" i="1"/>
  <c r="BI1629" i="1"/>
  <c r="BI1633" i="1"/>
  <c r="BI1637" i="1"/>
  <c r="BI1641" i="1"/>
  <c r="BI1645" i="1"/>
  <c r="BI1649" i="1"/>
  <c r="BI1653" i="1"/>
  <c r="BI1657" i="1"/>
  <c r="BI1661" i="1"/>
  <c r="BI1665" i="1"/>
  <c r="BI1669" i="1"/>
  <c r="BI1673" i="1"/>
  <c r="BI1677" i="1"/>
  <c r="BI1681" i="1"/>
  <c r="BI1685" i="1"/>
  <c r="BI1689" i="1"/>
  <c r="BI1693" i="1"/>
  <c r="BI1697" i="1"/>
  <c r="BI1701" i="1"/>
  <c r="BI1705" i="1"/>
  <c r="BI1709" i="1"/>
  <c r="BI1713" i="1"/>
  <c r="BI1717" i="1"/>
  <c r="BI1721" i="1"/>
  <c r="BI1725" i="1"/>
  <c r="BI1729" i="1"/>
  <c r="BI1733" i="1"/>
  <c r="BI1737" i="1"/>
  <c r="BI1741" i="1"/>
  <c r="BI1745" i="1"/>
  <c r="BI1749" i="1"/>
  <c r="BI1753" i="1"/>
  <c r="BI1757" i="1"/>
  <c r="BI1761" i="1"/>
  <c r="BI1765" i="1"/>
  <c r="BI1769" i="1"/>
  <c r="BI1773" i="1"/>
  <c r="BI1777" i="1"/>
  <c r="BI1781" i="1"/>
  <c r="BI1785" i="1"/>
  <c r="BI1789" i="1"/>
  <c r="BI1793" i="1"/>
  <c r="BI1797" i="1"/>
  <c r="BI1801" i="1"/>
  <c r="BI1805" i="1"/>
  <c r="BI1809" i="1"/>
  <c r="BI1813" i="1"/>
  <c r="BI1817" i="1"/>
  <c r="BI1821" i="1"/>
  <c r="BI1825" i="1"/>
  <c r="BI1829" i="1"/>
  <c r="BI1833" i="1"/>
  <c r="BI1837" i="1"/>
  <c r="BI1841" i="1"/>
  <c r="BI1845" i="1"/>
  <c r="BI1849" i="1"/>
  <c r="BI1853" i="1"/>
  <c r="BI1857" i="1"/>
  <c r="BI1861" i="1"/>
  <c r="BI1865" i="1"/>
  <c r="BI1869" i="1"/>
  <c r="BI1873" i="1"/>
  <c r="BI1877" i="1"/>
  <c r="BI1881" i="1"/>
  <c r="BI1885" i="1"/>
  <c r="BI1889" i="1"/>
  <c r="BI1893" i="1"/>
  <c r="BI1897" i="1"/>
  <c r="BI1901" i="1"/>
  <c r="BI1905" i="1"/>
  <c r="BI1909" i="1"/>
  <c r="BI1913" i="1"/>
  <c r="BI1917" i="1"/>
  <c r="BI1921" i="1"/>
  <c r="BI1925" i="1"/>
  <c r="BI1929" i="1"/>
  <c r="BI1933" i="1"/>
  <c r="BI1937" i="1"/>
  <c r="BI1941" i="1"/>
  <c r="BI1945" i="1"/>
  <c r="BI1949" i="1"/>
  <c r="BI1953" i="1"/>
  <c r="BI1957" i="1"/>
  <c r="BI1961" i="1"/>
  <c r="BI1965" i="1"/>
  <c r="BI1969" i="1"/>
  <c r="BI1973" i="1"/>
  <c r="BI1977" i="1"/>
  <c r="BI1981" i="1"/>
  <c r="BI1985" i="1"/>
  <c r="BI1989" i="1"/>
  <c r="BI1993" i="1"/>
  <c r="BI1997" i="1"/>
  <c r="BI2001" i="1"/>
  <c r="BI2005" i="1"/>
  <c r="BI2009" i="1"/>
  <c r="BI2013" i="1"/>
  <c r="BI2017" i="1"/>
  <c r="BI2021" i="1"/>
  <c r="BI2025" i="1"/>
  <c r="BI2029" i="1"/>
  <c r="BI2033" i="1"/>
  <c r="BI2037" i="1"/>
  <c r="BI2041" i="1"/>
  <c r="BI2045" i="1"/>
  <c r="BI2049" i="1"/>
  <c r="BI2053" i="1"/>
  <c r="BI2057" i="1"/>
  <c r="BI2061" i="1"/>
  <c r="BI2065" i="1"/>
  <c r="BI2069" i="1"/>
  <c r="BI2073" i="1"/>
  <c r="BI2077" i="1"/>
  <c r="BI2081" i="1"/>
  <c r="BI2085" i="1"/>
  <c r="BI2089" i="1"/>
  <c r="BI2093" i="1"/>
  <c r="BI2097" i="1"/>
  <c r="BI2101" i="1"/>
  <c r="BI2105" i="1"/>
  <c r="BI2109" i="1"/>
  <c r="BI2113" i="1"/>
  <c r="BI2117" i="1"/>
  <c r="BI2121" i="1"/>
  <c r="BI2125" i="1"/>
  <c r="BI2129" i="1"/>
  <c r="BI2133" i="1"/>
  <c r="BI2137" i="1"/>
  <c r="BI2141" i="1"/>
  <c r="BI2145" i="1"/>
  <c r="BI2149" i="1"/>
  <c r="BI2153" i="1"/>
  <c r="BI2157" i="1"/>
  <c r="BI2161" i="1"/>
  <c r="BI2165" i="1"/>
  <c r="BI2169" i="1"/>
  <c r="BI2173" i="1"/>
  <c r="BI2177" i="1"/>
  <c r="BI2181" i="1"/>
  <c r="BI2185" i="1"/>
  <c r="BI2189" i="1"/>
  <c r="BI2193" i="1"/>
  <c r="BI2197" i="1"/>
  <c r="BI2201" i="1"/>
  <c r="BI2205" i="1"/>
  <c r="BI2209" i="1"/>
  <c r="BI2213" i="1"/>
  <c r="BI2217" i="1"/>
  <c r="BI2221" i="1"/>
  <c r="BI2225" i="1"/>
  <c r="BI2229" i="1"/>
  <c r="BI2233" i="1"/>
  <c r="BI2237" i="1"/>
  <c r="BI2241" i="1"/>
  <c r="BI2245" i="1"/>
  <c r="BI2249" i="1"/>
  <c r="BI2253" i="1"/>
  <c r="BI2257" i="1"/>
  <c r="BI2261" i="1"/>
  <c r="BI2265" i="1"/>
  <c r="BI2269" i="1"/>
  <c r="BI2273" i="1"/>
  <c r="BI2277" i="1"/>
  <c r="BI2281" i="1"/>
  <c r="BI2285" i="1"/>
  <c r="BI2289" i="1"/>
  <c r="BI2293" i="1"/>
  <c r="BI2297" i="1"/>
  <c r="BI2301" i="1"/>
  <c r="BI2305" i="1"/>
  <c r="BI2309" i="1"/>
  <c r="BI2313" i="1"/>
  <c r="BI2317" i="1"/>
  <c r="BI2321" i="1"/>
  <c r="BI2325" i="1"/>
  <c r="BI2329" i="1"/>
  <c r="BI2333" i="1"/>
  <c r="BI2337" i="1"/>
  <c r="BI2341" i="1"/>
  <c r="BI2345" i="1"/>
  <c r="BI2349" i="1"/>
  <c r="BI2353" i="1"/>
  <c r="BI2357" i="1"/>
  <c r="BI2361" i="1"/>
  <c r="BI2665" i="1"/>
  <c r="BI2368" i="1"/>
  <c r="BI2372" i="1"/>
  <c r="BI2376" i="1"/>
  <c r="BI2380" i="1"/>
  <c r="BI2384" i="1"/>
  <c r="BI2388" i="1"/>
  <c r="BI2392" i="1"/>
  <c r="BI2396" i="1"/>
  <c r="BI2400" i="1"/>
  <c r="BI2404" i="1"/>
  <c r="BI2408" i="1"/>
  <c r="BI2412" i="1"/>
  <c r="BI2416" i="1"/>
  <c r="BI2420" i="1"/>
  <c r="BI2424" i="1"/>
  <c r="BI2428" i="1"/>
  <c r="BI2432" i="1"/>
  <c r="BI2436" i="1"/>
  <c r="BI2440" i="1"/>
  <c r="BI2444" i="1"/>
  <c r="BI2448" i="1"/>
  <c r="BI2452" i="1"/>
  <c r="BI2456" i="1"/>
  <c r="BI2460" i="1"/>
  <c r="BI2464" i="1"/>
  <c r="BI2468" i="1"/>
  <c r="BI2472" i="1"/>
  <c r="BI2476" i="1"/>
  <c r="BI2480" i="1"/>
  <c r="BI2484" i="1"/>
  <c r="BI2488" i="1"/>
  <c r="BI2492" i="1"/>
  <c r="BI2496" i="1"/>
  <c r="BI2500" i="1"/>
  <c r="BI2504" i="1"/>
  <c r="BI2508" i="1"/>
  <c r="BI2512" i="1"/>
  <c r="BI2516" i="1"/>
  <c r="BI2520" i="1"/>
  <c r="BI2524" i="1"/>
  <c r="BI2528" i="1"/>
  <c r="BI2532" i="1"/>
  <c r="BI2536" i="1"/>
  <c r="BI2540" i="1"/>
  <c r="BI2544" i="1"/>
  <c r="BI2548" i="1"/>
  <c r="BI2552" i="1"/>
  <c r="BI2556" i="1"/>
  <c r="BI2560" i="1"/>
  <c r="BI2564" i="1"/>
  <c r="BI2568" i="1"/>
  <c r="BI2572" i="1"/>
  <c r="BI2576" i="1"/>
  <c r="BI2580" i="1"/>
  <c r="BI2584" i="1"/>
  <c r="BI2588" i="1"/>
  <c r="BI2592" i="1"/>
  <c r="BI2596" i="1"/>
  <c r="BI2600" i="1"/>
  <c r="BI2604" i="1"/>
  <c r="BI2608" i="1"/>
  <c r="BI2612" i="1"/>
  <c r="BI2616" i="1"/>
  <c r="BI2620" i="1"/>
  <c r="BI2624" i="1"/>
  <c r="BI2628" i="1"/>
  <c r="BI2632" i="1"/>
  <c r="BI2636" i="1"/>
  <c r="BI2640" i="1"/>
  <c r="BI2644" i="1"/>
  <c r="BI2648" i="1"/>
  <c r="BI2652" i="1"/>
  <c r="BI2656" i="1"/>
  <c r="BI2660" i="1"/>
  <c r="BI2664" i="1"/>
  <c r="BI2668" i="1"/>
  <c r="BI2672" i="1"/>
  <c r="BI2676" i="1"/>
  <c r="BI2680" i="1"/>
  <c r="BI2684" i="1"/>
  <c r="BI2688" i="1"/>
  <c r="BI2692" i="1"/>
  <c r="BI2696" i="1"/>
  <c r="BI2700" i="1"/>
  <c r="BI2704" i="1"/>
  <c r="BI2708" i="1"/>
  <c r="BI2712" i="1"/>
  <c r="BI2716" i="1"/>
  <c r="BI2720" i="1"/>
  <c r="BI2724" i="1"/>
  <c r="BI2728" i="1"/>
  <c r="BI2732" i="1"/>
  <c r="BI2736" i="1"/>
  <c r="BI2740" i="1"/>
  <c r="BI2744" i="1"/>
  <c r="BI2748" i="1"/>
  <c r="BI2752" i="1"/>
  <c r="BI2756" i="1"/>
  <c r="BI2760" i="1"/>
  <c r="BI2764" i="1"/>
  <c r="BI2768" i="1"/>
  <c r="BI2772" i="1"/>
  <c r="BI2776" i="1"/>
  <c r="BI2780" i="1"/>
  <c r="BI2784" i="1"/>
  <c r="BI2788" i="1"/>
  <c r="BI2792" i="1"/>
  <c r="BI2796" i="1"/>
  <c r="BI2800" i="1"/>
  <c r="BI2804" i="1"/>
  <c r="BI2808" i="1"/>
  <c r="BI2812" i="1"/>
  <c r="BI2816" i="1"/>
  <c r="BI2820" i="1"/>
  <c r="BI2824" i="1"/>
  <c r="BI2828" i="1"/>
  <c r="BI2832" i="1"/>
  <c r="BI2836" i="1"/>
  <c r="BI2840" i="1"/>
  <c r="BI2844" i="1"/>
  <c r="BI2848" i="1"/>
  <c r="BI2852" i="1"/>
  <c r="BI2856" i="1"/>
  <c r="BI2860" i="1"/>
  <c r="BI2864" i="1"/>
  <c r="BI2868" i="1"/>
  <c r="BI2872" i="1"/>
  <c r="BI2876" i="1"/>
  <c r="BI2880" i="1"/>
  <c r="BI2884" i="1"/>
  <c r="BI2888" i="1"/>
  <c r="BI2892" i="1"/>
  <c r="BI2896" i="1"/>
  <c r="BI2900" i="1"/>
  <c r="BI2904" i="1"/>
  <c r="BI2908" i="1"/>
  <c r="BI2912" i="1"/>
  <c r="BI2916" i="1"/>
  <c r="BI2920" i="1"/>
  <c r="BI2924" i="1"/>
  <c r="BI2928" i="1"/>
  <c r="BI2932" i="1"/>
  <c r="BI2667" i="1"/>
  <c r="BI2671" i="1"/>
  <c r="BI2675" i="1"/>
  <c r="BI2679" i="1"/>
  <c r="BI2683" i="1"/>
  <c r="BI2687" i="1"/>
  <c r="BI2691" i="1"/>
  <c r="BI2695" i="1"/>
  <c r="BI2699" i="1"/>
  <c r="BI2703" i="1"/>
  <c r="BI2707" i="1"/>
  <c r="BI2711" i="1"/>
  <c r="BI2715" i="1"/>
  <c r="BI2719" i="1"/>
  <c r="BI2723" i="1"/>
  <c r="BI2727" i="1"/>
  <c r="BI2731" i="1"/>
  <c r="BI2735" i="1"/>
  <c r="BI2739" i="1"/>
  <c r="BI2743" i="1"/>
  <c r="BI2747" i="1"/>
  <c r="BI2751" i="1"/>
  <c r="BI2755" i="1"/>
  <c r="BI2759" i="1"/>
  <c r="BI2763" i="1"/>
  <c r="BI2767" i="1"/>
  <c r="BI2771" i="1"/>
  <c r="BI2775" i="1"/>
  <c r="BI2779" i="1"/>
  <c r="BI2783" i="1"/>
  <c r="BI2787" i="1"/>
  <c r="BI2669" i="1"/>
  <c r="BI2673" i="1"/>
  <c r="BI2677" i="1"/>
  <c r="BI2681" i="1"/>
  <c r="BI2685" i="1"/>
  <c r="BI2689" i="1"/>
  <c r="BI2693" i="1"/>
  <c r="BI2697" i="1"/>
  <c r="BI2701" i="1"/>
  <c r="BI2705" i="1"/>
  <c r="BI2709" i="1"/>
  <c r="BI2713" i="1"/>
  <c r="BI2717" i="1"/>
  <c r="BI2721" i="1"/>
  <c r="BI2725" i="1"/>
  <c r="BI2729" i="1"/>
  <c r="BI2733" i="1"/>
  <c r="BI2737" i="1"/>
  <c r="BI2741" i="1"/>
  <c r="BI2745" i="1"/>
  <c r="BI2749" i="1"/>
  <c r="BI2753" i="1"/>
  <c r="BI2757" i="1"/>
  <c r="BI2761" i="1"/>
  <c r="BI2765" i="1"/>
  <c r="BI2769" i="1"/>
  <c r="BI2773" i="1"/>
  <c r="BI2777" i="1"/>
  <c r="BI2781" i="1"/>
  <c r="BI2785" i="1"/>
  <c r="BI2789" i="1"/>
  <c r="BI2793" i="1"/>
  <c r="BI2797" i="1"/>
  <c r="BI2801" i="1"/>
  <c r="BI2805" i="1"/>
  <c r="BI2809" i="1"/>
  <c r="BI2813" i="1"/>
  <c r="BI2817" i="1"/>
  <c r="BI2821" i="1"/>
  <c r="BI2825" i="1"/>
  <c r="BI2829" i="1"/>
  <c r="BI2833" i="1"/>
  <c r="BI2837" i="1"/>
  <c r="BI2841" i="1"/>
  <c r="BI2845" i="1"/>
  <c r="BI2849" i="1"/>
  <c r="BI2853" i="1"/>
  <c r="BI2857" i="1"/>
  <c r="BI2861" i="1"/>
  <c r="BI2865" i="1"/>
  <c r="BI2869" i="1"/>
  <c r="BI2873" i="1"/>
  <c r="BI2877" i="1"/>
  <c r="BI2881" i="1"/>
  <c r="BI2885" i="1"/>
  <c r="BI2889" i="1"/>
  <c r="BI2893" i="1"/>
  <c r="BI2897" i="1"/>
  <c r="BI2901" i="1"/>
  <c r="BI2905" i="1"/>
  <c r="BI2909" i="1"/>
  <c r="BI2913" i="1"/>
  <c r="BI2917" i="1"/>
  <c r="BI2921" i="1"/>
  <c r="BI2925" i="1"/>
  <c r="BI2929" i="1"/>
  <c r="BI2933" i="1"/>
  <c r="BI2937" i="1"/>
  <c r="BI2941" i="1"/>
  <c r="BI2945" i="1"/>
  <c r="BI2949" i="1"/>
  <c r="BI2953" i="1"/>
  <c r="BI2957" i="1"/>
  <c r="BI2961" i="1"/>
  <c r="BI2965" i="1"/>
  <c r="BI2969" i="1"/>
  <c r="BI2973" i="1"/>
  <c r="BI2977" i="1"/>
  <c r="BI2981" i="1"/>
  <c r="BI2985" i="1"/>
  <c r="BI2989" i="1"/>
  <c r="BI2993" i="1"/>
  <c r="BI2997" i="1"/>
  <c r="BI2936" i="1"/>
  <c r="BI2940" i="1"/>
  <c r="BI2944" i="1"/>
  <c r="BI2948" i="1"/>
  <c r="BI2952" i="1"/>
  <c r="BI2956" i="1"/>
  <c r="BI2960" i="1"/>
  <c r="BI2964" i="1"/>
  <c r="BI2968" i="1"/>
  <c r="BI2972" i="1"/>
  <c r="BI2976" i="1"/>
  <c r="BI2980" i="1"/>
  <c r="BI2984" i="1"/>
  <c r="BI2988" i="1"/>
  <c r="BI2992" i="1"/>
  <c r="BI2996" i="1"/>
  <c r="BI3000" i="1"/>
  <c r="BI2791" i="1"/>
  <c r="BI2795" i="1"/>
  <c r="BI2799" i="1"/>
  <c r="BI2803" i="1"/>
  <c r="BI2807" i="1"/>
  <c r="BI2811" i="1"/>
  <c r="BI2815" i="1"/>
  <c r="BI2819" i="1"/>
  <c r="BI2823" i="1"/>
  <c r="BI2827" i="1"/>
  <c r="BI2831" i="1"/>
  <c r="BI2835" i="1"/>
  <c r="BI2839" i="1"/>
  <c r="BI2843" i="1"/>
  <c r="BI2847" i="1"/>
  <c r="BI2851" i="1"/>
  <c r="BI2855" i="1"/>
  <c r="BI2859" i="1"/>
  <c r="BI2863" i="1"/>
  <c r="BI2867" i="1"/>
  <c r="BI2871" i="1"/>
  <c r="BI2875" i="1"/>
  <c r="BI2879" i="1"/>
  <c r="BI2883" i="1"/>
  <c r="BI2887" i="1"/>
  <c r="BI2891" i="1"/>
  <c r="BI2895" i="1"/>
  <c r="BI2899" i="1"/>
  <c r="BI2903" i="1"/>
  <c r="BI2907" i="1"/>
  <c r="BI2911" i="1"/>
  <c r="BI2915" i="1"/>
  <c r="BI2919" i="1"/>
  <c r="BI2923" i="1"/>
  <c r="BI2927" i="1"/>
  <c r="BI2931" i="1"/>
  <c r="BI2935" i="1"/>
  <c r="BI2939" i="1"/>
  <c r="BI2943" i="1"/>
  <c r="BI2947" i="1"/>
  <c r="BI2951" i="1"/>
  <c r="BI2955" i="1"/>
  <c r="BI2959" i="1"/>
  <c r="BI2963" i="1"/>
  <c r="BI2967" i="1"/>
  <c r="BI2971" i="1"/>
  <c r="BI2975" i="1"/>
  <c r="BI2979" i="1"/>
  <c r="BI2983" i="1"/>
  <c r="BI2987" i="1"/>
  <c r="BI2991" i="1"/>
  <c r="BI2995" i="1"/>
  <c r="BI2999" i="1"/>
  <c r="BI2862" i="1"/>
  <c r="BI2866" i="1"/>
  <c r="BI2870" i="1"/>
  <c r="BI2874" i="1"/>
  <c r="BI2878" i="1"/>
  <c r="BI2882" i="1"/>
  <c r="BI2886" i="1"/>
  <c r="BI2890" i="1"/>
  <c r="BI2894" i="1"/>
  <c r="BI2898" i="1"/>
  <c r="BI2902" i="1"/>
  <c r="BI2906" i="1"/>
  <c r="BI2910" i="1"/>
  <c r="BI2914" i="1"/>
  <c r="BI2918" i="1"/>
  <c r="BI2922" i="1"/>
  <c r="BI2926" i="1"/>
  <c r="BI2930" i="1"/>
  <c r="BI2934" i="1"/>
  <c r="BI2938" i="1"/>
  <c r="BI2942" i="1"/>
  <c r="BI2946" i="1"/>
  <c r="BI2950" i="1"/>
  <c r="BI2954" i="1"/>
  <c r="BI2958" i="1"/>
  <c r="BI2962" i="1"/>
  <c r="BI2966" i="1"/>
  <c r="BI2970" i="1"/>
  <c r="BI2974" i="1"/>
  <c r="BI2978" i="1"/>
  <c r="BI2982" i="1"/>
  <c r="BI2986" i="1"/>
  <c r="BI2990" i="1"/>
  <c r="BI2994" i="1"/>
  <c r="BI2998" i="1"/>
  <c r="BI3" i="1"/>
  <c r="BI4" i="1"/>
  <c r="BI2" i="1"/>
  <c r="BI1004" i="1"/>
  <c r="BI1012" i="1"/>
  <c r="BI1016" i="1"/>
  <c r="BI1024" i="1"/>
  <c r="BI1036" i="1"/>
  <c r="BI1048" i="1"/>
  <c r="BI1052" i="1"/>
  <c r="BI1056" i="1"/>
  <c r="BI1064" i="1"/>
  <c r="BI1068" i="1"/>
  <c r="BI1072" i="1"/>
  <c r="BI1080" i="1"/>
  <c r="BI1088" i="1"/>
  <c r="BI1092" i="1"/>
  <c r="BI1108" i="1"/>
  <c r="BI1112" i="1"/>
  <c r="BI1124" i="1"/>
  <c r="BI1128" i="1"/>
  <c r="BI1136" i="1"/>
  <c r="BI1140" i="1"/>
  <c r="BI1144" i="1"/>
  <c r="BI1152" i="1"/>
  <c r="BI1156" i="1"/>
  <c r="BI1168" i="1"/>
  <c r="BI1172" i="1"/>
  <c r="BI1180" i="1"/>
  <c r="BI1184" i="1"/>
  <c r="BI1192" i="1"/>
  <c r="BI1208" i="1"/>
  <c r="BI1212" i="1"/>
  <c r="BI1220" i="1"/>
  <c r="BI1224" i="1"/>
  <c r="BI1232" i="1"/>
  <c r="BI1236" i="1"/>
  <c r="BI1244" i="1"/>
  <c r="BI1248" i="1"/>
  <c r="BI1252" i="1"/>
  <c r="BI1260" i="1"/>
  <c r="BI1268" i="1"/>
  <c r="BI1272" i="1"/>
  <c r="BI1280" i="1"/>
  <c r="BI1288" i="1"/>
  <c r="BI1296" i="1"/>
  <c r="BI1304" i="1"/>
  <c r="BI1308" i="1"/>
  <c r="BI1316" i="1"/>
  <c r="BI1328" i="1"/>
  <c r="BI1332" i="1"/>
  <c r="BI1340" i="1"/>
  <c r="BI1352" i="1"/>
  <c r="BI1356" i="1"/>
  <c r="BI1364" i="1"/>
  <c r="BI1372" i="1"/>
  <c r="BI1380" i="1"/>
  <c r="BI1388" i="1"/>
  <c r="BI1412" i="1"/>
  <c r="BI1416" i="1"/>
  <c r="BI1424" i="1"/>
  <c r="BI1432" i="1"/>
  <c r="BI1440" i="1"/>
  <c r="BI1444" i="1"/>
  <c r="BI1452" i="1"/>
  <c r="BI1460" i="1"/>
  <c r="BI1468" i="1"/>
  <c r="BI1472" i="1"/>
  <c r="BI1480" i="1"/>
  <c r="BI1488" i="1"/>
  <c r="BI1492" i="1"/>
  <c r="BI1496" i="1"/>
  <c r="BI1504" i="1"/>
  <c r="BI1512" i="1"/>
  <c r="BI1516" i="1"/>
  <c r="BI1524" i="1"/>
  <c r="BI1528" i="1"/>
  <c r="BI1536" i="1"/>
  <c r="BI1540" i="1"/>
  <c r="BI1548" i="1"/>
  <c r="BI1556" i="1"/>
  <c r="BI1560" i="1"/>
  <c r="BI1564" i="1"/>
  <c r="BI1572" i="1"/>
  <c r="BI1580" i="1"/>
  <c r="BI1584" i="1"/>
  <c r="BI1588" i="1"/>
  <c r="BI1592" i="1"/>
  <c r="BI1596" i="1"/>
  <c r="BI1600" i="1"/>
  <c r="BI1604" i="1"/>
  <c r="BI1608" i="1"/>
  <c r="BI1612" i="1"/>
  <c r="BI1616" i="1"/>
  <c r="BI1620" i="1"/>
  <c r="BI1624" i="1"/>
  <c r="BI1632" i="1"/>
  <c r="BI1636" i="1"/>
  <c r="BI1640" i="1"/>
  <c r="BI1644" i="1"/>
  <c r="BI1648" i="1"/>
  <c r="BI1652" i="1"/>
  <c r="BI1656" i="1"/>
  <c r="BI1660" i="1"/>
  <c r="BI1664" i="1"/>
  <c r="BI1668" i="1"/>
  <c r="BI1672" i="1"/>
  <c r="BI1676" i="1"/>
  <c r="BI1680" i="1"/>
  <c r="BI1684" i="1"/>
  <c r="BI1688" i="1"/>
  <c r="BI1692" i="1"/>
  <c r="BI1696" i="1"/>
  <c r="BI1700" i="1"/>
  <c r="BI1704" i="1"/>
  <c r="BI1708" i="1"/>
  <c r="BI1712" i="1"/>
  <c r="BI1716" i="1"/>
  <c r="BI1720" i="1"/>
  <c r="BI1724" i="1"/>
  <c r="BI1728" i="1"/>
  <c r="BI1732" i="1"/>
  <c r="BI1736" i="1"/>
  <c r="BI1740" i="1"/>
  <c r="BI1744" i="1"/>
  <c r="BI1748" i="1"/>
  <c r="BI1752" i="1"/>
  <c r="BI1756" i="1"/>
  <c r="BI1760" i="1"/>
  <c r="BI1764" i="1"/>
  <c r="BI1768" i="1"/>
  <c r="BI1772" i="1"/>
  <c r="BI1776" i="1"/>
  <c r="BI1780" i="1"/>
  <c r="BI1784" i="1"/>
  <c r="BI1788" i="1"/>
  <c r="BI1792" i="1"/>
  <c r="BI1796" i="1"/>
  <c r="BI1800" i="1"/>
  <c r="BI1804" i="1"/>
  <c r="BI1808" i="1"/>
  <c r="BI1812" i="1"/>
  <c r="BI1816" i="1"/>
  <c r="BI1820" i="1"/>
  <c r="BI1824" i="1"/>
  <c r="BI1828" i="1"/>
  <c r="BI1832" i="1"/>
  <c r="BI1836" i="1"/>
  <c r="BI1840" i="1"/>
  <c r="BI1844" i="1"/>
  <c r="BI1848" i="1"/>
  <c r="BI1852" i="1"/>
  <c r="BI1856" i="1"/>
  <c r="BI1860" i="1"/>
  <c r="BI1864" i="1"/>
  <c r="BI1868" i="1"/>
  <c r="BI1872" i="1"/>
  <c r="BI1876" i="1"/>
  <c r="BI1880" i="1"/>
  <c r="BI1884" i="1"/>
  <c r="BI1888" i="1"/>
  <c r="BI1892" i="1"/>
  <c r="BI1896" i="1"/>
  <c r="BI1900" i="1"/>
  <c r="BI1904" i="1"/>
  <c r="BI1908" i="1"/>
  <c r="BI1912" i="1"/>
  <c r="BI1916" i="1"/>
  <c r="BI1920" i="1"/>
  <c r="BI1924" i="1"/>
  <c r="BI1928" i="1"/>
  <c r="BI1932" i="1"/>
  <c r="BI1936" i="1"/>
  <c r="BI1940" i="1"/>
  <c r="BI1944" i="1"/>
  <c r="BI1948" i="1"/>
  <c r="BI1952" i="1"/>
  <c r="BI1956" i="1"/>
  <c r="BI1960" i="1"/>
  <c r="BI1964" i="1"/>
  <c r="BI1968" i="1"/>
  <c r="BI1972" i="1"/>
  <c r="BI1976" i="1"/>
  <c r="BI1980" i="1"/>
  <c r="BI1984" i="1"/>
  <c r="BI1988" i="1"/>
  <c r="BI1992" i="1"/>
  <c r="BI1996" i="1"/>
  <c r="BI2000" i="1"/>
  <c r="BI2004" i="1"/>
  <c r="BI2008" i="1"/>
  <c r="BI2012" i="1"/>
  <c r="BI2016" i="1"/>
  <c r="BI2020" i="1"/>
  <c r="BI2024" i="1"/>
  <c r="BI2028" i="1"/>
  <c r="BI2032" i="1"/>
  <c r="BI2036" i="1"/>
  <c r="BI2040" i="1"/>
  <c r="BI2044" i="1"/>
  <c r="BI2048" i="1"/>
  <c r="BI2052" i="1"/>
  <c r="BI2056" i="1"/>
  <c r="BI2060" i="1"/>
  <c r="BI2064" i="1"/>
  <c r="BI2068" i="1"/>
  <c r="BI2072" i="1"/>
  <c r="BI2076" i="1"/>
  <c r="BI2080" i="1"/>
  <c r="BI2084" i="1"/>
  <c r="BI2088" i="1"/>
  <c r="BI2092" i="1"/>
  <c r="BI2096" i="1"/>
  <c r="BI2100" i="1"/>
  <c r="BI2104" i="1"/>
  <c r="BI2108" i="1"/>
  <c r="BI2112" i="1"/>
  <c r="BI2116" i="1"/>
  <c r="BI2120" i="1"/>
  <c r="BI2124" i="1"/>
  <c r="BI2128" i="1"/>
  <c r="BI2132" i="1"/>
  <c r="BI2136" i="1"/>
  <c r="BI2140" i="1"/>
  <c r="BI2144" i="1"/>
  <c r="BI2148" i="1"/>
  <c r="BI2152" i="1"/>
  <c r="BI2156" i="1"/>
  <c r="BI2160" i="1"/>
  <c r="BI2164" i="1"/>
  <c r="BI2168" i="1"/>
  <c r="BI2172" i="1"/>
  <c r="BI2176" i="1"/>
  <c r="BI2180" i="1"/>
  <c r="BI2184" i="1"/>
  <c r="BI2188" i="1"/>
  <c r="BI2192" i="1"/>
  <c r="BI2196" i="1"/>
  <c r="BI2200" i="1"/>
  <c r="BI2204" i="1"/>
  <c r="BI2208" i="1"/>
  <c r="BI2212" i="1"/>
  <c r="BI2216" i="1"/>
  <c r="BI2220" i="1"/>
  <c r="BI2224" i="1"/>
  <c r="BI2228" i="1"/>
  <c r="BI2232" i="1"/>
  <c r="BI2236" i="1"/>
  <c r="BI2240" i="1"/>
  <c r="BI2244" i="1"/>
  <c r="BI2248" i="1"/>
  <c r="BI2252" i="1"/>
  <c r="BI2256" i="1"/>
  <c r="BI2260" i="1"/>
  <c r="BI2264" i="1"/>
  <c r="BI2268" i="1"/>
  <c r="BI2272" i="1"/>
  <c r="BI2276" i="1"/>
  <c r="BI2280" i="1"/>
  <c r="BI2284" i="1"/>
  <c r="BI2288" i="1"/>
  <c r="BI2292" i="1"/>
  <c r="BI2296" i="1"/>
  <c r="BI2300" i="1"/>
  <c r="BI2304" i="1"/>
  <c r="BI2308" i="1"/>
  <c r="BI2312" i="1"/>
  <c r="BI2316" i="1"/>
  <c r="BI2320" i="1"/>
  <c r="BI2324" i="1"/>
  <c r="BI2328" i="1"/>
  <c r="BI2332" i="1"/>
  <c r="BI2336" i="1"/>
  <c r="BI2340" i="1"/>
  <c r="BI2344" i="1"/>
  <c r="BI2348" i="1"/>
  <c r="BI2352" i="1"/>
  <c r="BI2356" i="1"/>
  <c r="BI2360" i="1"/>
  <c r="BI2364" i="1"/>
  <c r="BI1008" i="1"/>
  <c r="BI1020" i="1"/>
  <c r="BI1028" i="1"/>
  <c r="BI1032" i="1"/>
  <c r="BI1040" i="1"/>
  <c r="BI1044" i="1"/>
  <c r="BI1060" i="1"/>
  <c r="BI1076" i="1"/>
  <c r="BI1084" i="1"/>
  <c r="BI1096" i="1"/>
  <c r="BI1100" i="1"/>
  <c r="BI1104" i="1"/>
  <c r="BI1116" i="1"/>
  <c r="BI1120" i="1"/>
  <c r="BI1132" i="1"/>
  <c r="BI1148" i="1"/>
  <c r="BI1160" i="1"/>
  <c r="BI1164" i="1"/>
  <c r="BI1176" i="1"/>
  <c r="BI1188" i="1"/>
  <c r="BI1196" i="1"/>
  <c r="BI1200" i="1"/>
  <c r="BI1204" i="1"/>
  <c r="BI1216" i="1"/>
  <c r="BI1228" i="1"/>
  <c r="BI1240" i="1"/>
  <c r="BI1256" i="1"/>
  <c r="BI1264" i="1"/>
  <c r="BI1276" i="1"/>
  <c r="BI1284" i="1"/>
  <c r="BI1292" i="1"/>
  <c r="BI1300" i="1"/>
  <c r="BI1312" i="1"/>
  <c r="BI1320" i="1"/>
  <c r="BI1324" i="1"/>
  <c r="BI1336" i="1"/>
  <c r="BI1344" i="1"/>
  <c r="BI1348" i="1"/>
  <c r="BI1360" i="1"/>
  <c r="BI1368" i="1"/>
  <c r="BI1376" i="1"/>
  <c r="BI1384" i="1"/>
  <c r="BI1392" i="1"/>
  <c r="BI1396" i="1"/>
  <c r="BI1400" i="1"/>
  <c r="BI1404" i="1"/>
  <c r="BI1408" i="1"/>
  <c r="BI1420" i="1"/>
  <c r="BI1428" i="1"/>
  <c r="BI1436" i="1"/>
  <c r="BI1448" i="1"/>
  <c r="BI1456" i="1"/>
  <c r="BI1464" i="1"/>
  <c r="BI1476" i="1"/>
  <c r="BI1484" i="1"/>
  <c r="BI1500" i="1"/>
  <c r="BI1508" i="1"/>
  <c r="BI1520" i="1"/>
  <c r="BI1532" i="1"/>
  <c r="BI1544" i="1"/>
  <c r="BI1552" i="1"/>
  <c r="BI1568" i="1"/>
  <c r="BI1576" i="1"/>
  <c r="BI1628" i="1"/>
  <c r="BI1019" i="1"/>
  <c r="BI1027" i="1"/>
  <c r="BI1031" i="1"/>
  <c r="BI1035" i="1"/>
  <c r="BI1063" i="1"/>
  <c r="BI1067" i="1"/>
  <c r="BI1075" i="1"/>
  <c r="BI1079" i="1"/>
  <c r="BI1083" i="1"/>
  <c r="BI1087" i="1"/>
  <c r="BI1095" i="1"/>
  <c r="BI1111" i="1"/>
  <c r="BI1119" i="1"/>
  <c r="BI1123" i="1"/>
  <c r="BI1131" i="1"/>
  <c r="BI1135" i="1"/>
  <c r="BI1139" i="1"/>
  <c r="BI1167" i="1"/>
  <c r="BI1179" i="1"/>
  <c r="BI1187" i="1"/>
  <c r="BI1199" i="1"/>
  <c r="BI1207" i="1"/>
  <c r="BI1227" i="1"/>
  <c r="BI1231" i="1"/>
  <c r="BI1235" i="1"/>
  <c r="BI1243" i="1"/>
  <c r="BI1251" i="1"/>
  <c r="BI1255" i="1"/>
  <c r="BI1259" i="1"/>
  <c r="BI1283" i="1"/>
  <c r="BI1303" i="1"/>
  <c r="BI1311" i="1"/>
  <c r="BI1319" i="1"/>
  <c r="BI1327" i="1"/>
  <c r="BI1331" i="1"/>
  <c r="BI1339" i="1"/>
  <c r="BI1375" i="1"/>
  <c r="BI1423" i="1"/>
  <c r="BI1427" i="1"/>
  <c r="BI1435" i="1"/>
  <c r="BI1439" i="1"/>
  <c r="BI1451" i="1"/>
  <c r="BI1463" i="1"/>
  <c r="BI1467" i="1"/>
  <c r="BI1471" i="1"/>
  <c r="BI1495" i="1"/>
  <c r="BI1499" i="1"/>
  <c r="BI1515" i="1"/>
  <c r="BI1543" i="1"/>
  <c r="BI1547" i="1"/>
  <c r="BI1555" i="1"/>
  <c r="BI1571" i="1"/>
  <c r="BI1575" i="1"/>
  <c r="BI1579" i="1"/>
  <c r="BI1583" i="1"/>
  <c r="BI1587" i="1"/>
  <c r="BI1591" i="1"/>
  <c r="BI1595" i="1"/>
  <c r="BI1599" i="1"/>
  <c r="BI1603" i="1"/>
  <c r="BI1607" i="1"/>
  <c r="BI1611" i="1"/>
  <c r="BI1615" i="1"/>
  <c r="BI1619" i="1"/>
  <c r="BI1623" i="1"/>
  <c r="BI1627" i="1"/>
  <c r="BI1631" i="1"/>
  <c r="BI1635" i="1"/>
  <c r="BI1639" i="1"/>
  <c r="BI1643" i="1"/>
  <c r="BI1647" i="1"/>
  <c r="BI1651" i="1"/>
  <c r="BI1655" i="1"/>
  <c r="BI1659" i="1"/>
  <c r="BI1663" i="1"/>
  <c r="BI1667" i="1"/>
  <c r="BI1671" i="1"/>
  <c r="BI1675" i="1"/>
  <c r="BI1679" i="1"/>
  <c r="BI1683" i="1"/>
  <c r="BI1687" i="1"/>
  <c r="BI1691" i="1"/>
  <c r="BI1695" i="1"/>
  <c r="BI1699" i="1"/>
  <c r="BI1703" i="1"/>
  <c r="BI1707" i="1"/>
  <c r="BI1711" i="1"/>
  <c r="BI1715" i="1"/>
  <c r="BI1719" i="1"/>
  <c r="BI1723" i="1"/>
  <c r="BI1727" i="1"/>
  <c r="BI1731" i="1"/>
  <c r="BI1735" i="1"/>
  <c r="BI1739" i="1"/>
  <c r="BI1743" i="1"/>
  <c r="BI1747" i="1"/>
  <c r="BI1751" i="1"/>
  <c r="BI1755" i="1"/>
  <c r="BI1759" i="1"/>
  <c r="BI1763" i="1"/>
  <c r="BI1767" i="1"/>
  <c r="BI1771" i="1"/>
  <c r="BI1775" i="1"/>
  <c r="BI1779" i="1"/>
  <c r="BI1783" i="1"/>
  <c r="BI1787" i="1"/>
  <c r="BI1791" i="1"/>
  <c r="BI1795" i="1"/>
  <c r="BI1799" i="1"/>
  <c r="BI1803" i="1"/>
  <c r="BI1807" i="1"/>
  <c r="BI1811" i="1"/>
  <c r="BI1815" i="1"/>
  <c r="BI1819" i="1"/>
  <c r="BI1823" i="1"/>
  <c r="BI1827" i="1"/>
  <c r="BI1831" i="1"/>
  <c r="BI1835" i="1"/>
  <c r="BI1839" i="1"/>
  <c r="BI1843" i="1"/>
  <c r="BI1847" i="1"/>
  <c r="BI1851" i="1"/>
  <c r="BI1855" i="1"/>
  <c r="BI1859" i="1"/>
  <c r="BI1863" i="1"/>
  <c r="BI1867" i="1"/>
  <c r="BI1871" i="1"/>
  <c r="BI1875" i="1"/>
  <c r="BI1879" i="1"/>
  <c r="BI1883" i="1"/>
  <c r="BI1887" i="1"/>
  <c r="BI1891" i="1"/>
  <c r="BI1895" i="1"/>
  <c r="BI1899" i="1"/>
  <c r="BI1903" i="1"/>
  <c r="BI1907" i="1"/>
  <c r="BI1911" i="1"/>
  <c r="BI1915" i="1"/>
  <c r="BI1919" i="1"/>
  <c r="BI1923" i="1"/>
  <c r="BI1927" i="1"/>
  <c r="BI1931" i="1"/>
  <c r="BI1935" i="1"/>
  <c r="BI1939" i="1"/>
  <c r="BI1943" i="1"/>
  <c r="BI1947" i="1"/>
  <c r="BI1951" i="1"/>
  <c r="BI1955" i="1"/>
  <c r="BI1959" i="1"/>
  <c r="BI1963" i="1"/>
  <c r="BI1967" i="1"/>
  <c r="BI1971" i="1"/>
  <c r="BI1975" i="1"/>
  <c r="BI1979" i="1"/>
  <c r="BI1983" i="1"/>
  <c r="BI1987" i="1"/>
  <c r="BI1991" i="1"/>
  <c r="BI1995" i="1"/>
  <c r="BI1999" i="1"/>
  <c r="BI2003" i="1"/>
  <c r="BI2007" i="1"/>
  <c r="BI2011" i="1"/>
  <c r="BI2015" i="1"/>
  <c r="BI2019" i="1"/>
  <c r="BI2023" i="1"/>
  <c r="BI2027" i="1"/>
  <c r="BI2031" i="1"/>
  <c r="BI2035" i="1"/>
  <c r="BI2039" i="1"/>
  <c r="BI2043" i="1"/>
  <c r="BI2047" i="1"/>
  <c r="BI2051" i="1"/>
  <c r="BI2055" i="1"/>
  <c r="BI2059" i="1"/>
  <c r="BI2063" i="1"/>
  <c r="BI2067" i="1"/>
  <c r="BI2071" i="1"/>
  <c r="BI2075" i="1"/>
  <c r="BI2079" i="1"/>
  <c r="BI2083" i="1"/>
  <c r="BI2087" i="1"/>
  <c r="BI2091" i="1"/>
  <c r="BI2095" i="1"/>
  <c r="BI2099" i="1"/>
  <c r="BI2103" i="1"/>
  <c r="BI2107" i="1"/>
  <c r="BI2111" i="1"/>
  <c r="BI2115" i="1"/>
  <c r="BI2119" i="1"/>
  <c r="BI2123" i="1"/>
  <c r="BI2127" i="1"/>
  <c r="BI2131" i="1"/>
  <c r="BI2135" i="1"/>
  <c r="BI2139" i="1"/>
  <c r="BI2143" i="1"/>
  <c r="BI2147" i="1"/>
  <c r="BI2151" i="1"/>
  <c r="BI2155" i="1"/>
  <c r="BI2159" i="1"/>
  <c r="BI2163" i="1"/>
  <c r="BI2167" i="1"/>
  <c r="BI2171" i="1"/>
  <c r="BI2175" i="1"/>
  <c r="BI2179" i="1"/>
  <c r="BI2183" i="1"/>
  <c r="BI2187" i="1"/>
  <c r="BI2191" i="1"/>
  <c r="BI2195" i="1"/>
  <c r="BI2199" i="1"/>
  <c r="BI2203" i="1"/>
  <c r="BI2207" i="1"/>
  <c r="BI2211" i="1"/>
  <c r="BI2215" i="1"/>
  <c r="BI2219" i="1"/>
  <c r="BI2223" i="1"/>
  <c r="BI2227" i="1"/>
  <c r="BI2231" i="1"/>
  <c r="BI2235" i="1"/>
  <c r="BI2239" i="1"/>
  <c r="BI2243" i="1"/>
  <c r="BI2247" i="1"/>
  <c r="BI2251" i="1"/>
  <c r="BI2255" i="1"/>
  <c r="BI2259" i="1"/>
  <c r="BI2263" i="1"/>
  <c r="BI2267" i="1"/>
  <c r="BI2271" i="1"/>
  <c r="BI2275" i="1"/>
  <c r="BI2279" i="1"/>
  <c r="BI1003" i="1"/>
  <c r="BI1007" i="1"/>
  <c r="BI1011" i="1"/>
  <c r="BI1015" i="1"/>
  <c r="BI1023" i="1"/>
  <c r="BI1039" i="1"/>
  <c r="BI1043" i="1"/>
  <c r="BI1047" i="1"/>
  <c r="BI1051" i="1"/>
  <c r="BI1055" i="1"/>
  <c r="BI1059" i="1"/>
  <c r="BI1071" i="1"/>
  <c r="BI1091" i="1"/>
  <c r="BI1099" i="1"/>
  <c r="BI1103" i="1"/>
  <c r="BI1107" i="1"/>
  <c r="BI1115" i="1"/>
  <c r="BI1127" i="1"/>
  <c r="BI1143" i="1"/>
  <c r="BI1147" i="1"/>
  <c r="BI1151" i="1"/>
  <c r="BI1155" i="1"/>
  <c r="BI1159" i="1"/>
  <c r="BI1163" i="1"/>
  <c r="BI1171" i="1"/>
  <c r="BI1175" i="1"/>
  <c r="BI1183" i="1"/>
  <c r="BI1191" i="1"/>
  <c r="BI1195" i="1"/>
  <c r="BI1203" i="1"/>
  <c r="BI1211" i="1"/>
  <c r="BI1215" i="1"/>
  <c r="BI1219" i="1"/>
  <c r="BI1223" i="1"/>
  <c r="BI1239" i="1"/>
  <c r="BI1247" i="1"/>
  <c r="BI1263" i="1"/>
  <c r="BI1267" i="1"/>
  <c r="BI1271" i="1"/>
  <c r="BI1275" i="1"/>
  <c r="BI1279" i="1"/>
  <c r="BI1287" i="1"/>
  <c r="BI1291" i="1"/>
  <c r="BI1295" i="1"/>
  <c r="BI1299" i="1"/>
  <c r="BI1307" i="1"/>
  <c r="BI1315" i="1"/>
  <c r="BI1323" i="1"/>
  <c r="BI1335" i="1"/>
  <c r="BI1343" i="1"/>
  <c r="BI1347" i="1"/>
  <c r="BI1351" i="1"/>
  <c r="BI1355" i="1"/>
  <c r="BI1359" i="1"/>
  <c r="BI1363" i="1"/>
  <c r="BI1367" i="1"/>
  <c r="BI1371" i="1"/>
  <c r="BI1379" i="1"/>
  <c r="BI1383" i="1"/>
  <c r="BI1387" i="1"/>
  <c r="BI1391" i="1"/>
  <c r="BI1395" i="1"/>
  <c r="BI1399" i="1"/>
  <c r="BI1403" i="1"/>
  <c r="BI1407" i="1"/>
  <c r="BI1411" i="1"/>
  <c r="BI1415" i="1"/>
  <c r="BI1419" i="1"/>
  <c r="BI1431" i="1"/>
  <c r="BI1443" i="1"/>
  <c r="BI1447" i="1"/>
  <c r="BI1455" i="1"/>
  <c r="BI1459" i="1"/>
  <c r="BI1475" i="1"/>
  <c r="BI1479" i="1"/>
  <c r="BI1483" i="1"/>
  <c r="BI1487" i="1"/>
  <c r="BI1491" i="1"/>
  <c r="BI1503" i="1"/>
  <c r="BI1507" i="1"/>
  <c r="BI1511" i="1"/>
  <c r="BI1519" i="1"/>
  <c r="BI1523" i="1"/>
  <c r="BI1527" i="1"/>
  <c r="BI1531" i="1"/>
  <c r="BI1535" i="1"/>
  <c r="BI1539" i="1"/>
  <c r="BI1551" i="1"/>
  <c r="BI1559" i="1"/>
  <c r="BI1563" i="1"/>
  <c r="BI1567" i="1"/>
  <c r="BI1002" i="1"/>
  <c r="BI1006" i="1"/>
  <c r="BI1010" i="1"/>
  <c r="BI1014" i="1"/>
  <c r="BI1018" i="1"/>
  <c r="BI1022" i="1"/>
  <c r="BI1026" i="1"/>
  <c r="BI1030" i="1"/>
  <c r="BI1034" i="1"/>
  <c r="BI1038" i="1"/>
  <c r="BI1042" i="1"/>
  <c r="BI1046" i="1"/>
  <c r="BI1050" i="1"/>
  <c r="BI1054" i="1"/>
  <c r="BI1058" i="1"/>
  <c r="BI1062" i="1"/>
  <c r="BI1066" i="1"/>
  <c r="BI1070" i="1"/>
  <c r="BI1074" i="1"/>
  <c r="BI1078" i="1"/>
  <c r="BI1082" i="1"/>
  <c r="BI1086" i="1"/>
  <c r="BI1090" i="1"/>
  <c r="BI1094" i="1"/>
  <c r="BI1098" i="1"/>
  <c r="BI1102" i="1"/>
  <c r="BI1106" i="1"/>
  <c r="BI1110" i="1"/>
  <c r="BI1114" i="1"/>
  <c r="BI1118" i="1"/>
  <c r="BI1122" i="1"/>
  <c r="BI1126" i="1"/>
  <c r="BI1130" i="1"/>
  <c r="BI1134" i="1"/>
  <c r="BI1138" i="1"/>
  <c r="BI1142" i="1"/>
  <c r="BI1146" i="1"/>
  <c r="BI1150" i="1"/>
  <c r="BI1154" i="1"/>
  <c r="BI1158" i="1"/>
  <c r="BI1162" i="1"/>
  <c r="BI1166" i="1"/>
  <c r="BI1170" i="1"/>
  <c r="BI1174" i="1"/>
  <c r="BI1178" i="1"/>
  <c r="BI1182" i="1"/>
  <c r="BI1186" i="1"/>
  <c r="BI1190" i="1"/>
  <c r="BI1194" i="1"/>
  <c r="BI1198" i="1"/>
  <c r="BI1202" i="1"/>
  <c r="BI1206" i="1"/>
  <c r="BI1210" i="1"/>
  <c r="BI1214" i="1"/>
  <c r="BI1218" i="1"/>
  <c r="BI1222" i="1"/>
  <c r="BI1226" i="1"/>
  <c r="BI1230" i="1"/>
  <c r="BI1234" i="1"/>
  <c r="BI1238" i="1"/>
  <c r="BI1242" i="1"/>
  <c r="BI1246" i="1"/>
  <c r="BI1250" i="1"/>
  <c r="BI1254" i="1"/>
  <c r="BI1258" i="1"/>
  <c r="BI1262" i="1"/>
  <c r="BI1266" i="1"/>
  <c r="BI1270" i="1"/>
  <c r="BI1274" i="1"/>
  <c r="BI1278" i="1"/>
  <c r="BI1282" i="1"/>
  <c r="BI1286" i="1"/>
  <c r="BI1290" i="1"/>
  <c r="BI1294" i="1"/>
  <c r="BI1298" i="1"/>
  <c r="BI1302" i="1"/>
  <c r="BI1306" i="1"/>
  <c r="BI1310" i="1"/>
  <c r="BI1314" i="1"/>
  <c r="BI1318" i="1"/>
  <c r="BI1322" i="1"/>
  <c r="BI1326" i="1"/>
  <c r="BI1330" i="1"/>
  <c r="BI1334" i="1"/>
  <c r="BI1338" i="1"/>
  <c r="BI1342" i="1"/>
  <c r="BI1346" i="1"/>
  <c r="BI1350" i="1"/>
  <c r="BI1354" i="1"/>
  <c r="BI1358" i="1"/>
  <c r="BI1362" i="1"/>
  <c r="BI1366" i="1"/>
  <c r="BI1370" i="1"/>
  <c r="BI1374" i="1"/>
  <c r="BI1378" i="1"/>
  <c r="BI1382" i="1"/>
  <c r="BI1386" i="1"/>
  <c r="BI1390" i="1"/>
  <c r="BI1394" i="1"/>
  <c r="BI1398" i="1"/>
  <c r="BI1402" i="1"/>
  <c r="BI1406" i="1"/>
  <c r="BI1410" i="1"/>
  <c r="BI1414" i="1"/>
  <c r="BI1418" i="1"/>
  <c r="BI1422" i="1"/>
  <c r="BI1426" i="1"/>
  <c r="BI1430" i="1"/>
  <c r="BI1434" i="1"/>
  <c r="BI1438" i="1"/>
  <c r="BI1442" i="1"/>
  <c r="BI1446" i="1"/>
  <c r="BI1450" i="1"/>
  <c r="BI1454" i="1"/>
  <c r="BI1458" i="1"/>
  <c r="BI1462" i="1"/>
  <c r="BI1466" i="1"/>
  <c r="BI1470" i="1"/>
  <c r="BI1474" i="1"/>
  <c r="BI1478" i="1"/>
  <c r="BI1482" i="1"/>
  <c r="BI1486" i="1"/>
  <c r="BI1490" i="1"/>
  <c r="BI1494" i="1"/>
  <c r="BI1498" i="1"/>
  <c r="BI1502" i="1"/>
  <c r="BI1506" i="1"/>
  <c r="BI1510" i="1"/>
  <c r="BI1514" i="1"/>
  <c r="BI1518" i="1"/>
  <c r="BI1522" i="1"/>
  <c r="BI1526" i="1"/>
  <c r="BI1530" i="1"/>
  <c r="BI1534" i="1"/>
  <c r="BI1538" i="1"/>
  <c r="BI1542" i="1"/>
  <c r="BI1546" i="1"/>
  <c r="BI1550" i="1"/>
  <c r="BI1554" i="1"/>
  <c r="BI1558" i="1"/>
  <c r="BI1562" i="1"/>
  <c r="BI1566" i="1"/>
  <c r="BI1570" i="1"/>
  <c r="BI1574" i="1"/>
  <c r="BI1578" i="1"/>
  <c r="BI1582" i="1"/>
  <c r="BI1586" i="1"/>
  <c r="BI1590" i="1"/>
  <c r="BI1594" i="1"/>
  <c r="BI1598" i="1"/>
  <c r="BI1602" i="1"/>
  <c r="BI1606" i="1"/>
  <c r="BI1610" i="1"/>
  <c r="BI1614" i="1"/>
  <c r="BI1618" i="1"/>
  <c r="BI1622" i="1"/>
  <c r="BI1626" i="1"/>
  <c r="BI1630" i="1"/>
  <c r="BI1634" i="1"/>
  <c r="BI1638" i="1"/>
  <c r="BI1642" i="1"/>
  <c r="BI1646" i="1"/>
  <c r="BI1650" i="1"/>
  <c r="BI1654" i="1"/>
  <c r="BI1658" i="1"/>
  <c r="BI1662" i="1"/>
  <c r="BI1666" i="1"/>
  <c r="BI1670" i="1"/>
  <c r="BI1674" i="1"/>
  <c r="BI1678" i="1"/>
  <c r="BI1682" i="1"/>
  <c r="BI1686" i="1"/>
  <c r="BI1690" i="1"/>
  <c r="BI1694" i="1"/>
  <c r="BI1698" i="1"/>
  <c r="BI1702" i="1"/>
  <c r="BI1706" i="1"/>
  <c r="BI1710" i="1"/>
  <c r="BI1714" i="1"/>
  <c r="BI1718" i="1"/>
  <c r="BI1722" i="1"/>
  <c r="BI1726" i="1"/>
  <c r="BI1730" i="1"/>
  <c r="BI1734" i="1"/>
  <c r="BI1738" i="1"/>
  <c r="BI1742" i="1"/>
  <c r="BI1746" i="1"/>
  <c r="BI1750" i="1"/>
  <c r="BI1754" i="1"/>
  <c r="BI1758" i="1"/>
  <c r="BI1762" i="1"/>
  <c r="BI1766" i="1"/>
  <c r="BI1770" i="1"/>
  <c r="BI1774" i="1"/>
  <c r="BI1778" i="1"/>
  <c r="BI1782" i="1"/>
  <c r="BI1786" i="1"/>
  <c r="BI1790" i="1"/>
  <c r="BI1794" i="1"/>
  <c r="BI1798" i="1"/>
  <c r="BI1802" i="1"/>
  <c r="BI1806" i="1"/>
  <c r="BI1810" i="1"/>
  <c r="BI1814" i="1"/>
  <c r="BI1818" i="1"/>
  <c r="BI1822" i="1"/>
  <c r="BI1826" i="1"/>
  <c r="BI1830" i="1"/>
  <c r="BI1834" i="1"/>
  <c r="BI1838" i="1"/>
  <c r="BI1842" i="1"/>
  <c r="BI1846" i="1"/>
  <c r="BI1850" i="1"/>
  <c r="BI1854" i="1"/>
  <c r="BI1858" i="1"/>
  <c r="BI1862" i="1"/>
  <c r="BI1866" i="1"/>
  <c r="BI1870" i="1"/>
  <c r="BI1874" i="1"/>
  <c r="BI1878" i="1"/>
  <c r="BI1882" i="1"/>
  <c r="BI1886" i="1"/>
  <c r="BI1890" i="1"/>
  <c r="BI1894" i="1"/>
  <c r="BI1898" i="1"/>
  <c r="BI1902" i="1"/>
  <c r="BI1906" i="1"/>
  <c r="BI1910" i="1"/>
  <c r="BI1914" i="1"/>
  <c r="BI1918" i="1"/>
  <c r="BI1922" i="1"/>
  <c r="BI1926" i="1"/>
  <c r="BI1930" i="1"/>
  <c r="BI1934" i="1"/>
  <c r="BI1938" i="1"/>
  <c r="BI1942" i="1"/>
  <c r="BI1946" i="1"/>
  <c r="BI1950" i="1"/>
  <c r="BI1954" i="1"/>
  <c r="BI1958" i="1"/>
  <c r="BI1962" i="1"/>
  <c r="BI1966" i="1"/>
  <c r="BI1970" i="1"/>
  <c r="BI1974" i="1"/>
  <c r="BI1978" i="1"/>
  <c r="BI1982" i="1"/>
  <c r="BI1986" i="1"/>
  <c r="BI1990" i="1"/>
  <c r="BI1994" i="1"/>
  <c r="BI1998" i="1"/>
  <c r="BI2002" i="1"/>
  <c r="BI2006" i="1"/>
  <c r="BI2010" i="1"/>
  <c r="BI2014" i="1"/>
  <c r="BI2018" i="1"/>
  <c r="BI2022" i="1"/>
  <c r="BI2026" i="1"/>
  <c r="BI2030" i="1"/>
  <c r="BI2034" i="1"/>
  <c r="BI2038" i="1"/>
  <c r="BI2042" i="1"/>
  <c r="BI2046" i="1"/>
  <c r="BI2050" i="1"/>
  <c r="BI2054" i="1"/>
  <c r="BI2058" i="1"/>
  <c r="BI2062" i="1"/>
  <c r="BI2066" i="1"/>
  <c r="BI2070" i="1"/>
  <c r="BI2074" i="1"/>
  <c r="BI2078" i="1"/>
  <c r="BI2082" i="1"/>
  <c r="BI2086" i="1"/>
  <c r="BI2090" i="1"/>
  <c r="BI2094" i="1"/>
  <c r="BI2098" i="1"/>
  <c r="BI2102" i="1"/>
  <c r="BI2106" i="1"/>
  <c r="BI2110" i="1"/>
  <c r="BI2114" i="1"/>
  <c r="BI2118" i="1"/>
  <c r="BI2122" i="1"/>
  <c r="BI2126" i="1"/>
  <c r="BI2130" i="1"/>
  <c r="BI2134" i="1"/>
  <c r="BI2138" i="1"/>
  <c r="BI2142" i="1"/>
  <c r="BI2146" i="1"/>
  <c r="BI2150" i="1"/>
  <c r="BI2154" i="1"/>
  <c r="BI2158" i="1"/>
  <c r="BI2162" i="1"/>
  <c r="BI2166" i="1"/>
  <c r="BI2170" i="1"/>
  <c r="BI2174" i="1"/>
  <c r="BI2178" i="1"/>
  <c r="BI2182" i="1"/>
  <c r="BI2186" i="1"/>
  <c r="BI2190" i="1"/>
  <c r="BI2194" i="1"/>
  <c r="BI2198" i="1"/>
  <c r="BI2202" i="1"/>
  <c r="BI2206" i="1"/>
  <c r="BI2210" i="1"/>
  <c r="BI2214" i="1"/>
  <c r="BI2218" i="1"/>
  <c r="BI2222" i="1"/>
  <c r="BI2226" i="1"/>
  <c r="BI2230" i="1"/>
  <c r="BI2234" i="1"/>
  <c r="BI2238" i="1"/>
  <c r="BI2242" i="1"/>
  <c r="BI2246" i="1"/>
  <c r="BI2250" i="1"/>
  <c r="BI6" i="1"/>
  <c r="BI2283" i="1"/>
  <c r="BI2287" i="1"/>
  <c r="BI2291" i="1"/>
  <c r="BI2295" i="1"/>
  <c r="BI2299" i="1"/>
  <c r="BI2303" i="1"/>
  <c r="BI2307" i="1"/>
  <c r="BI2311" i="1"/>
  <c r="BI2315" i="1"/>
  <c r="BI2319" i="1"/>
  <c r="BI2323" i="1"/>
  <c r="BI2327" i="1"/>
  <c r="BI2331" i="1"/>
  <c r="BI2335" i="1"/>
  <c r="BI2339" i="1"/>
  <c r="BI2343" i="1"/>
  <c r="BI2347" i="1"/>
  <c r="BI2351" i="1"/>
  <c r="BI2355" i="1"/>
  <c r="BI2359" i="1"/>
  <c r="BI2363" i="1"/>
  <c r="BI2367" i="1"/>
  <c r="BI2371" i="1"/>
  <c r="BI2375" i="1"/>
  <c r="BI2379" i="1"/>
  <c r="BI2383" i="1"/>
  <c r="BI2387" i="1"/>
  <c r="BI2391" i="1"/>
  <c r="BI2395" i="1"/>
  <c r="BI2399" i="1"/>
  <c r="BI2403" i="1"/>
  <c r="BI2407" i="1"/>
  <c r="BI2411" i="1"/>
  <c r="BI2415" i="1"/>
  <c r="BI2419" i="1"/>
  <c r="BI2423" i="1"/>
  <c r="BI2427" i="1"/>
  <c r="BI2431" i="1"/>
  <c r="BI2435" i="1"/>
  <c r="BI2439" i="1"/>
  <c r="BI2443" i="1"/>
  <c r="BI2447" i="1"/>
  <c r="BI2451" i="1"/>
  <c r="BI2455" i="1"/>
  <c r="BI2459" i="1"/>
  <c r="BI2463" i="1"/>
  <c r="BI2467" i="1"/>
  <c r="BI2471" i="1"/>
  <c r="BI2475" i="1"/>
  <c r="BI2479" i="1"/>
  <c r="BI2483" i="1"/>
  <c r="BI2487" i="1"/>
  <c r="BI2491" i="1"/>
  <c r="BI2495" i="1"/>
  <c r="BI2499" i="1"/>
  <c r="BI2503" i="1"/>
  <c r="BI2507" i="1"/>
  <c r="BI2511" i="1"/>
  <c r="BI2515" i="1"/>
  <c r="BI2519" i="1"/>
  <c r="BI2523" i="1"/>
  <c r="BI2527" i="1"/>
  <c r="BI2531" i="1"/>
  <c r="BI2535" i="1"/>
  <c r="BI2539" i="1"/>
  <c r="BI2543" i="1"/>
  <c r="BI2547" i="1"/>
  <c r="BI2551" i="1"/>
  <c r="BI2555" i="1"/>
  <c r="BI2559" i="1"/>
  <c r="BI2563" i="1"/>
  <c r="BI2567" i="1"/>
  <c r="BI2571" i="1"/>
  <c r="BI2575" i="1"/>
  <c r="BI2579" i="1"/>
  <c r="BI2583" i="1"/>
  <c r="BI2587" i="1"/>
  <c r="BI2591" i="1"/>
  <c r="BI2595" i="1"/>
  <c r="BI2599" i="1"/>
  <c r="BI2603" i="1"/>
  <c r="BI2607" i="1"/>
  <c r="BI2611" i="1"/>
  <c r="BI2615" i="1"/>
  <c r="BI2619" i="1"/>
  <c r="BI2623" i="1"/>
  <c r="BI2627" i="1"/>
  <c r="BI2631" i="1"/>
  <c r="BI2635" i="1"/>
  <c r="BI2639" i="1"/>
  <c r="BI2643" i="1"/>
  <c r="BI2647" i="1"/>
  <c r="BI2651" i="1"/>
  <c r="BI2655" i="1"/>
  <c r="BI2659" i="1"/>
  <c r="BI2663" i="1"/>
  <c r="BI2254" i="1"/>
  <c r="BI2258" i="1"/>
  <c r="BI2262" i="1"/>
  <c r="BI2266" i="1"/>
  <c r="BI2270" i="1"/>
  <c r="BI2274" i="1"/>
  <c r="BI2278" i="1"/>
  <c r="BI2282" i="1"/>
  <c r="BI2286" i="1"/>
  <c r="BI2290" i="1"/>
  <c r="BI2294" i="1"/>
  <c r="BI2298" i="1"/>
  <c r="BI2302" i="1"/>
  <c r="BI2306" i="1"/>
  <c r="BI2310" i="1"/>
  <c r="BI2314" i="1"/>
  <c r="BI2318" i="1"/>
  <c r="BI2322" i="1"/>
  <c r="BI2326" i="1"/>
  <c r="BI2330" i="1"/>
  <c r="BI2334" i="1"/>
  <c r="BI2338" i="1"/>
  <c r="BI2342" i="1"/>
  <c r="BI2346" i="1"/>
  <c r="BI2350" i="1"/>
  <c r="BI2354" i="1"/>
  <c r="BI2358" i="1"/>
  <c r="BI2362" i="1"/>
  <c r="BI2366" i="1"/>
  <c r="BI2370" i="1"/>
  <c r="BI2374" i="1"/>
  <c r="BI2378" i="1"/>
  <c r="BI2382" i="1"/>
  <c r="BI2386" i="1"/>
  <c r="BI2390" i="1"/>
  <c r="BI2394" i="1"/>
  <c r="BI2398" i="1"/>
  <c r="BI2402" i="1"/>
  <c r="BI2406" i="1"/>
  <c r="BI2410" i="1"/>
  <c r="BI2414" i="1"/>
  <c r="BI2418" i="1"/>
  <c r="BI2422" i="1"/>
  <c r="BI2426" i="1"/>
  <c r="BI2430" i="1"/>
  <c r="BI2434" i="1"/>
  <c r="BI2438" i="1"/>
  <c r="BI2442" i="1"/>
  <c r="BI2446" i="1"/>
  <c r="BI2450" i="1"/>
  <c r="BI2454" i="1"/>
  <c r="BI2458" i="1"/>
  <c r="BI2462" i="1"/>
  <c r="BI2466" i="1"/>
  <c r="BI2470" i="1"/>
  <c r="BI2474" i="1"/>
  <c r="BI2478" i="1"/>
  <c r="BI2482" i="1"/>
  <c r="BI2486" i="1"/>
  <c r="BI2490" i="1"/>
  <c r="BI2494" i="1"/>
  <c r="BI2498" i="1"/>
  <c r="BI2502" i="1"/>
  <c r="BI2506" i="1"/>
  <c r="BI2510" i="1"/>
  <c r="BI2514" i="1"/>
  <c r="BI2518" i="1"/>
  <c r="BI2522" i="1"/>
  <c r="BI2526" i="1"/>
  <c r="BI2530" i="1"/>
  <c r="BI2534" i="1"/>
  <c r="BI2538" i="1"/>
  <c r="BI2542" i="1"/>
  <c r="BI2546" i="1"/>
  <c r="BI2550" i="1"/>
  <c r="BI2554" i="1"/>
  <c r="BI2558" i="1"/>
  <c r="BI2562" i="1"/>
  <c r="BI2566" i="1"/>
  <c r="BI2570" i="1"/>
  <c r="BI2574" i="1"/>
  <c r="BI2578" i="1"/>
  <c r="BI2582" i="1"/>
  <c r="BI2586" i="1"/>
  <c r="BI2590" i="1"/>
  <c r="BI2594" i="1"/>
  <c r="BI2598" i="1"/>
  <c r="BI2602" i="1"/>
  <c r="BI2606" i="1"/>
  <c r="BI2610" i="1"/>
  <c r="BI2614" i="1"/>
  <c r="BI2618" i="1"/>
  <c r="BI2622" i="1"/>
  <c r="BI2626" i="1"/>
  <c r="BI2630" i="1"/>
  <c r="BI2634" i="1"/>
  <c r="BI2638" i="1"/>
  <c r="BI2642" i="1"/>
  <c r="BI2646" i="1"/>
  <c r="BI2650" i="1"/>
  <c r="BI2654" i="1"/>
  <c r="BI2658" i="1"/>
  <c r="BI2662" i="1"/>
  <c r="BI2666" i="1"/>
  <c r="BI2670" i="1"/>
  <c r="BI2674" i="1"/>
  <c r="BI2678" i="1"/>
  <c r="BI2682" i="1"/>
  <c r="BI2686" i="1"/>
  <c r="BI2690" i="1"/>
  <c r="BI2694" i="1"/>
  <c r="BI2698" i="1"/>
  <c r="BI2702" i="1"/>
  <c r="BI2706" i="1"/>
  <c r="BI2710" i="1"/>
  <c r="BI2714" i="1"/>
  <c r="BI2718" i="1"/>
  <c r="BI2722" i="1"/>
  <c r="BI2726" i="1"/>
  <c r="BI2730" i="1"/>
  <c r="BI2734" i="1"/>
  <c r="BI2738" i="1"/>
  <c r="BI2742" i="1"/>
  <c r="BI2746" i="1"/>
  <c r="BI2750" i="1"/>
  <c r="BI2754" i="1"/>
  <c r="BI2758" i="1"/>
  <c r="BI2762" i="1"/>
  <c r="BI2766" i="1"/>
  <c r="BI2770" i="1"/>
  <c r="BI2774" i="1"/>
  <c r="BI2778" i="1"/>
  <c r="BI2782" i="1"/>
  <c r="BI2786" i="1"/>
  <c r="BI2790" i="1"/>
  <c r="BI2794" i="1"/>
  <c r="BI2798" i="1"/>
  <c r="BI2802" i="1"/>
  <c r="BI2806" i="1"/>
  <c r="BI2810" i="1"/>
  <c r="BI2814" i="1"/>
  <c r="BI2818" i="1"/>
  <c r="BI2822" i="1"/>
  <c r="BI2826" i="1"/>
  <c r="BI2830" i="1"/>
  <c r="BI2834" i="1"/>
  <c r="BI2838" i="1"/>
  <c r="BI2842" i="1"/>
  <c r="BI2846" i="1"/>
  <c r="BI2850" i="1"/>
  <c r="BI2854" i="1"/>
  <c r="BI2858" i="1"/>
  <c r="BI2365" i="1"/>
  <c r="BI2369" i="1"/>
  <c r="BI2373" i="1"/>
  <c r="BI2377" i="1"/>
  <c r="BI2381" i="1"/>
  <c r="BI2385" i="1"/>
  <c r="BI2389" i="1"/>
  <c r="BI2393" i="1"/>
  <c r="BI2397" i="1"/>
  <c r="BI2401" i="1"/>
  <c r="BI2405" i="1"/>
  <c r="BI2409" i="1"/>
  <c r="BI2413" i="1"/>
  <c r="BI2417" i="1"/>
  <c r="BI2421" i="1"/>
  <c r="BI2425" i="1"/>
  <c r="BI2429" i="1"/>
  <c r="BI2433" i="1"/>
  <c r="BI2437" i="1"/>
  <c r="BI2441" i="1"/>
  <c r="BI2445" i="1"/>
  <c r="BI2449" i="1"/>
  <c r="BI2453" i="1"/>
  <c r="BI2457" i="1"/>
  <c r="BI2461" i="1"/>
  <c r="BI2465" i="1"/>
  <c r="BI2469" i="1"/>
  <c r="BI2473" i="1"/>
  <c r="BI2477" i="1"/>
  <c r="BI2481" i="1"/>
  <c r="BI2485" i="1"/>
  <c r="BI2489" i="1"/>
  <c r="BI2493" i="1"/>
  <c r="BI2497" i="1"/>
  <c r="BI2501" i="1"/>
  <c r="BI2505" i="1"/>
  <c r="BI2509" i="1"/>
  <c r="BI2513" i="1"/>
  <c r="BI2517" i="1"/>
  <c r="BI2521" i="1"/>
  <c r="BI2525" i="1"/>
  <c r="BI2529" i="1"/>
  <c r="BI2533" i="1"/>
  <c r="BI2537" i="1"/>
  <c r="BI2541" i="1"/>
  <c r="BI2545" i="1"/>
  <c r="BI2549" i="1"/>
  <c r="BI2553" i="1"/>
  <c r="BI2557" i="1"/>
  <c r="BI2561" i="1"/>
  <c r="BI2565" i="1"/>
  <c r="BI2569" i="1"/>
  <c r="BI2573" i="1"/>
  <c r="BI2577" i="1"/>
  <c r="BI2581" i="1"/>
  <c r="BI2585" i="1"/>
  <c r="BI2589" i="1"/>
  <c r="BI2593" i="1"/>
  <c r="BI2597" i="1"/>
  <c r="BI2601" i="1"/>
  <c r="BI2605" i="1"/>
  <c r="BI2609" i="1"/>
  <c r="BI2613" i="1"/>
  <c r="BI2617" i="1"/>
  <c r="BI2621" i="1"/>
  <c r="BI2625" i="1"/>
  <c r="BI2629" i="1"/>
  <c r="BI2633" i="1"/>
  <c r="BI2637" i="1"/>
  <c r="BI2641" i="1"/>
  <c r="BI2645" i="1"/>
  <c r="BI2649" i="1"/>
  <c r="BI2653" i="1"/>
  <c r="BI2657" i="1"/>
  <c r="BI2661" i="1"/>
  <c r="AT11" i="1" l="1"/>
  <c r="BY11" i="1" s="1"/>
  <c r="BY3" i="1"/>
  <c r="BX2" i="1"/>
  <c r="AS3" i="1"/>
  <c r="AR3" i="1" s="1"/>
  <c r="BN12" i="1"/>
  <c r="BN4" i="1"/>
  <c r="AT4" i="1" l="1"/>
  <c r="BY4" i="1" s="1"/>
  <c r="BY12" i="1"/>
  <c r="AT12" i="1"/>
  <c r="AS4" i="1"/>
  <c r="AS5" i="1" s="1"/>
  <c r="AS6" i="1" s="1"/>
  <c r="AS7" i="1" s="1"/>
  <c r="AS8" i="1" s="1"/>
  <c r="BN13" i="1"/>
  <c r="BN5" i="1"/>
  <c r="AT5" i="1" l="1"/>
  <c r="BY5" i="1" s="1"/>
  <c r="BY13" i="1"/>
  <c r="AT13" i="1"/>
  <c r="AR4" i="1"/>
  <c r="AR5" i="1" s="1"/>
  <c r="AR6" i="1" s="1"/>
  <c r="AR7" i="1" s="1"/>
  <c r="AR8" i="1" s="1"/>
  <c r="AS9" i="1"/>
  <c r="AS10" i="1" s="1"/>
  <c r="BN14" i="1"/>
  <c r="BH2" i="1"/>
  <c r="BK18" i="1" s="1"/>
  <c r="BN6" i="1"/>
  <c r="AT6" i="1" l="1"/>
  <c r="BY6" i="1" s="1"/>
  <c r="BY14" i="1"/>
  <c r="AT14" i="1"/>
  <c r="AR9" i="1"/>
  <c r="AR10" i="1" s="1"/>
  <c r="BX10" i="1" s="1"/>
  <c r="BN15" i="1"/>
  <c r="BH3" i="1"/>
  <c r="BN7" i="1"/>
  <c r="BY7" i="1" l="1"/>
  <c r="AT7" i="1"/>
  <c r="BY15" i="1"/>
  <c r="AT15" i="1"/>
  <c r="AS11" i="1"/>
  <c r="AR11" i="1" s="1"/>
  <c r="BN16" i="1"/>
  <c r="BH4" i="1"/>
  <c r="BN8" i="1"/>
  <c r="BY8" i="1" l="1"/>
  <c r="AT8" i="1"/>
  <c r="BY16" i="1"/>
  <c r="AT16" i="1"/>
  <c r="AS12" i="1"/>
  <c r="AS13" i="1" s="1"/>
  <c r="AS14" i="1" s="1"/>
  <c r="AS15" i="1" s="1"/>
  <c r="AS16" i="1" s="1"/>
  <c r="AS17" i="1" s="1"/>
  <c r="BN17" i="1"/>
  <c r="BH5" i="1"/>
  <c r="BK16" i="1" s="1"/>
  <c r="BP16" i="1" s="1"/>
  <c r="BN9" i="1"/>
  <c r="AT9" i="1" l="1"/>
  <c r="BY9" i="1" s="1"/>
  <c r="BY17" i="1"/>
  <c r="AT17" i="1"/>
  <c r="AR12" i="1"/>
  <c r="AR13" i="1" s="1"/>
  <c r="AR14" i="1" s="1"/>
  <c r="AR15" i="1" s="1"/>
  <c r="AR16" i="1" s="1"/>
  <c r="AR17" i="1" s="1"/>
  <c r="BH6" i="1"/>
  <c r="BK14" i="1"/>
  <c r="BP14" i="1" s="1"/>
  <c r="BK6" i="1"/>
  <c r="BP6" i="1" s="1"/>
  <c r="BK8" i="1"/>
  <c r="BP8" i="1" s="1"/>
  <c r="BK11" i="1" l="1"/>
  <c r="BP11" i="1" s="1"/>
  <c r="BK3" i="1"/>
  <c r="BP3" i="1" s="1"/>
  <c r="BK10" i="1"/>
  <c r="BH7" i="1"/>
  <c r="BK9" i="1" s="1"/>
  <c r="BP9" i="1" s="1"/>
  <c r="BH8" i="1" l="1"/>
  <c r="BK12" i="1" s="1"/>
  <c r="BP12" i="1" s="1"/>
  <c r="BK4" i="1" l="1"/>
  <c r="BP4" i="1" s="1"/>
  <c r="BH9" i="1"/>
  <c r="BK13" i="1" l="1"/>
  <c r="BP13" i="1" s="1"/>
  <c r="BK17" i="1"/>
  <c r="BP17" i="1" s="1"/>
  <c r="BH10" i="1"/>
  <c r="BK2" i="1" s="1"/>
  <c r="CH9" i="1" s="1"/>
  <c r="BK5" i="1"/>
  <c r="BP5" i="1" s="1"/>
  <c r="BH11" i="1"/>
  <c r="BH12" i="1" l="1"/>
  <c r="BH13" i="1" l="1"/>
  <c r="BH14" i="1" l="1"/>
  <c r="BH16" i="1" l="1"/>
  <c r="BH15" i="1"/>
  <c r="BH17" i="1" l="1"/>
  <c r="BH19" i="1" l="1"/>
  <c r="BH18" i="1"/>
  <c r="BK15" i="1"/>
  <c r="BP15" i="1" s="1"/>
  <c r="BH20" i="1" l="1"/>
  <c r="BH21" i="1" l="1"/>
  <c r="BK7" i="1" l="1"/>
  <c r="BP7" i="1" s="1"/>
  <c r="BP2" i="1"/>
  <c r="BP10" i="1"/>
  <c r="CH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Sean</author>
  </authors>
  <commentList>
    <comment ref="W1" authorId="0" shapeId="0" xr:uid="{19F954A8-3D40-4D20-B360-5B9970C4A4E2}">
      <text>
        <r>
          <rPr>
            <b/>
            <sz val="9"/>
            <color indexed="81"/>
            <rFont val="Tahoma"/>
            <family val="2"/>
          </rPr>
          <t xml:space="preserve">Only use these:
</t>
        </r>
        <r>
          <rPr>
            <sz val="9"/>
            <color indexed="81"/>
            <rFont val="Tahoma"/>
            <family val="2"/>
          </rPr>
          <t>Note-on
Controller
Program
note-hold (reaper only)</t>
        </r>
      </text>
    </comment>
    <comment ref="BH1" authorId="0" shapeId="0" xr:uid="{EB8F9CE9-FB54-4061-B36B-9A69432D922D}">
      <text>
        <r>
          <rPr>
            <sz val="9"/>
            <color indexed="81"/>
            <rFont val="Tahoma"/>
            <family val="2"/>
          </rPr>
          <t>Cubase fields</t>
        </r>
      </text>
    </comment>
    <comment ref="BU1" authorId="0" shapeId="0" xr:uid="{2BA1EB91-5DFB-42BB-8E7D-70C5C468F606}">
      <text>
        <r>
          <rPr>
            <sz val="9"/>
            <color indexed="81"/>
            <rFont val="Tahoma"/>
            <family val="2"/>
          </rPr>
          <t>Reaper Status 1</t>
        </r>
      </text>
    </comment>
    <comment ref="BY1" authorId="0" shapeId="0" xr:uid="{FF108F26-9839-401B-8755-961729F4CCC7}">
      <text>
        <r>
          <rPr>
            <sz val="9"/>
            <color indexed="81"/>
            <rFont val="Tahoma"/>
            <family val="2"/>
          </rPr>
          <t>Reaper Fields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<sst xmlns="http://schemas.openxmlformats.org/spreadsheetml/2006/main" count="2553" uniqueCount="373">
  <si>
    <t xml:space="preserve"> </t>
  </si>
  <si>
    <t>" wide="true"/&gt;</t>
  </si>
  <si>
    <t xml:space="preserve">         &lt;obj class="USlotVisuals" ID="1167014464"&gt;</t>
  </si>
  <si>
    <t xml:space="preserve">            &lt;int name="displaytype" value="1"/&gt;</t>
  </si>
  <si>
    <t>Type</t>
  </si>
  <si>
    <t xml:space="preserve">            &lt;int name="articulationtype" value="</t>
  </si>
  <si>
    <t>"/&gt;</t>
  </si>
  <si>
    <t xml:space="preserve">            &lt;int name="symbol" value="73"/&gt;</t>
  </si>
  <si>
    <t>Articulation</t>
  </si>
  <si>
    <t xml:space="preserve">            &lt;string name="text" value="</t>
  </si>
  <si>
    <t>Description</t>
  </si>
  <si>
    <t xml:space="preserve">            &lt;string name="description" value="</t>
  </si>
  <si>
    <t>Group</t>
  </si>
  <si>
    <t xml:space="preserve">            &lt;int name="group" value="</t>
  </si>
  <si>
    <t xml:space="preserve">         &lt;/obj&gt;</t>
  </si>
  <si>
    <t>Remote</t>
  </si>
  <si>
    <t xml:space="preserve">                        &lt;int name="channel" value="</t>
  </si>
  <si>
    <t xml:space="preserve">                        &lt;float name="velocityFact" value="</t>
  </si>
  <si>
    <t xml:space="preserve">                        &lt;float name="lengthFact" value="</t>
  </si>
  <si>
    <t xml:space="preserve">                        &lt;int name="minVelocity" value="</t>
  </si>
  <si>
    <t xml:space="preserve">                        &lt;int name="maxVelocity" value="</t>
  </si>
  <si>
    <t xml:space="preserve">                        &lt;int name="transpose" value="</t>
  </si>
  <si>
    <t xml:space="preserve">                        &lt;int name="minPitch" value="</t>
  </si>
  <si>
    <t xml:space="preserve">                        &lt;int name="maxPitch" value="</t>
  </si>
  <si>
    <t>Status</t>
  </si>
  <si>
    <t>Data 1</t>
  </si>
  <si>
    <t xml:space="preserve">                        &lt;int name="data1" value="</t>
  </si>
  <si>
    <t>Data 2</t>
  </si>
  <si>
    <t xml:space="preserve">                        &lt;int name="data2" value="</t>
  </si>
  <si>
    <t>Midi Channel</t>
  </si>
  <si>
    <t xml:space="preserve">               &lt;int name="channel" value="</t>
  </si>
  <si>
    <t>Velocity</t>
  </si>
  <si>
    <t xml:space="preserve">               &lt;float name="velocityFact" value="</t>
  </si>
  <si>
    <t>Length</t>
  </si>
  <si>
    <t xml:space="preserve">               &lt;float name="lengthFact" value="</t>
  </si>
  <si>
    <t>Min Vel</t>
  </si>
  <si>
    <t xml:space="preserve">               &lt;int name="minVelocity" value="</t>
  </si>
  <si>
    <t>Max Vel</t>
  </si>
  <si>
    <t xml:space="preserve">               &lt;int name="maxVelocity" value="</t>
  </si>
  <si>
    <t>Transpose</t>
  </si>
  <si>
    <t xml:space="preserve">               &lt;int name="transpose" value="</t>
  </si>
  <si>
    <t>Min Pitch</t>
  </si>
  <si>
    <t xml:space="preserve">               &lt;int name="maxPitch" value="</t>
  </si>
  <si>
    <t>Max Pitch</t>
  </si>
  <si>
    <t xml:space="preserve">               &lt;int name="minPitch" value="</t>
  </si>
  <si>
    <t xml:space="preserve">               &lt;int name="key" value="</t>
  </si>
  <si>
    <t xml:space="preserve">                  &lt;obj class="USlotVisuals" ID="1167020544"&gt;</t>
  </si>
  <si>
    <t xml:space="preserve">                     &lt;int name="displaytype" value="1"/&gt;</t>
  </si>
  <si>
    <t xml:space="preserve">                     &lt;int name="articulationtype" value="</t>
  </si>
  <si>
    <t xml:space="preserve">                     &lt;int name="symbol" value="73"/&gt;</t>
  </si>
  <si>
    <t xml:space="preserve">                     &lt;string name="text" value="</t>
  </si>
  <si>
    <t xml:space="preserve">                     &lt;string name="description" value="</t>
  </si>
  <si>
    <t xml:space="preserve">                     &lt;int name="group" value="</t>
  </si>
  <si>
    <t xml:space="preserve">                  &lt;/obj&gt;</t>
  </si>
  <si>
    <t>Color</t>
  </si>
  <si>
    <t xml:space="preserve">            &lt;int name="color" value="</t>
  </si>
  <si>
    <t>Art. 1</t>
  </si>
  <si>
    <t>Art. 2</t>
  </si>
  <si>
    <t>Art. 3</t>
  </si>
  <si>
    <t>Art. 4</t>
  </si>
  <si>
    <t>Controller</t>
  </si>
  <si>
    <t>Staccato</t>
  </si>
  <si>
    <t>Tenuto</t>
  </si>
  <si>
    <t>Marcato</t>
  </si>
  <si>
    <t>Map Name</t>
  </si>
  <si>
    <t>Attribute</t>
  </si>
  <si>
    <t>Key Switch</t>
  </si>
  <si>
    <t>Program</t>
  </si>
  <si>
    <t>Note-on</t>
  </si>
  <si>
    <t>Articulations</t>
  </si>
  <si>
    <t>Articulation / Sound Slot</t>
  </si>
  <si>
    <t>&lt;?xml version="1.0" encoding="utf-8"?&gt;
&lt;InstrumentMap&gt;
   &lt;string name="name" value="</t>
  </si>
  <si>
    <t xml:space="preserve">   &lt;member name="slotvisuals"&gt;
      &lt;int name="ownership" value="1"/&gt;
      &lt;list name="obj" type="obj"&gt;</t>
  </si>
  <si>
    <t xml:space="preserve">       &lt;/list&gt;
   &lt;/member&gt;
   &lt;member name="slots"&gt;
      &lt;int name="ownership" value="1"/&gt;
      &lt;list name="obj" type="obj"&gt;</t>
  </si>
  <si>
    <t>Art List</t>
  </si>
  <si>
    <t xml:space="preserve">               &lt;/list&gt;
            &lt;/member&gt;
   &lt;member name="controller"&gt;
      &lt;int name="ownership" value="1"/&gt;
   &lt;/member&gt;
&lt;/InstrumentMap&gt;</t>
  </si>
  <si>
    <t>Map End</t>
  </si>
  <si>
    <t xml:space="preserve">         &lt;obj class="PSoundSlot" ID="1022839264"&gt;
            &lt;obj class="PSlotThruTrigger" name="remote" ID="1026281984"&gt;
               &lt;int name="status" value="144"/&gt;
               &lt;int name="data1" value="</t>
  </si>
  <si>
    <t>Channel</t>
  </si>
  <si>
    <t>MinVelocity</t>
  </si>
  <si>
    <t>MaxVelocity</t>
  </si>
  <si>
    <t>MinPitch</t>
  </si>
  <si>
    <t>MaxPitch</t>
  </si>
  <si>
    <t>"/&gt;
            &lt;/obj&gt;
            &lt;obj class="PSlotMidiAction" name="action" ID="1021397056"&gt;
               &lt;int name="version" value="600"/&gt;
               &lt;member name="noteChanger"&gt;
                  &lt;int name="ownership" value="1"/&gt;
                  &lt;list name="obj" type="obj"&gt;
                     &lt;obj class="PSlotNoteChanger" ID="1166967536"&gt;</t>
  </si>
  <si>
    <t>MIDI</t>
  </si>
  <si>
    <t xml:space="preserve">                     &lt;/obj&gt;
                  &lt;/list&gt;
               &lt;/member&gt;
               &lt;member name="midiMessages"&gt;
                  &lt;int name="ownership" value="1"/&gt;
                  &lt;list name="obj" type="obj"&gt;</t>
  </si>
  <si>
    <t xml:space="preserve">                     &lt;obj class="POutputEvent" ID="1026265536"&gt;
                        &lt;int name="status" value="</t>
  </si>
  <si>
    <t xml:space="preserve">                  &lt;/list&gt;
               &lt;/member&gt;</t>
  </si>
  <si>
    <t>"/&gt;
                     &lt;/obj&gt;</t>
  </si>
  <si>
    <t>Data1</t>
  </si>
  <si>
    <t xml:space="preserve">            &lt;/obj&gt;
            &lt;member name="sv"&gt;
               &lt;int name="ownership" value="2"/&gt;
               &lt;list name="obj" type="obj"&gt;</t>
  </si>
  <si>
    <t xml:space="preserve">               &lt;/list&gt;
            &lt;/member&gt;
            &lt;member name="name"&gt;
               &lt;string name="s" value="</t>
  </si>
  <si>
    <t>" wide="true"/&gt;
            &lt;/member&gt;</t>
  </si>
  <si>
    <t>"/&gt;
         &lt;/obj&gt;</t>
  </si>
  <si>
    <t>Art List Lookup</t>
  </si>
  <si>
    <t>Used Arts</t>
  </si>
  <si>
    <t>Slot Name</t>
  </si>
  <si>
    <t>XML Body -&gt;</t>
  </si>
  <si>
    <t>XML Header -&gt;</t>
  </si>
  <si>
    <t>Ending is in AX</t>
  </si>
  <si>
    <t>Initial XML</t>
  </si>
  <si>
    <t>Tremolo</t>
  </si>
  <si>
    <t>Pizzicato</t>
  </si>
  <si>
    <t>Spiccato</t>
  </si>
  <si>
    <t>Non-Legato</t>
  </si>
  <si>
    <t>Slur</t>
  </si>
  <si>
    <t>Violins</t>
  </si>
  <si>
    <t>Studio One</t>
  </si>
  <si>
    <t>&lt;Attributes pitch="</t>
  </si>
  <si>
    <t>" name="</t>
  </si>
  <si>
    <r>
      <t>=IF(LEN(B2)&gt;0,IF(B2&lt;&gt;B1,</t>
    </r>
    <r>
      <rPr>
        <sz val="11"/>
        <color rgb="FF00B0F0"/>
        <rFont val="Calibri"/>
        <family val="2"/>
        <scheme val="minor"/>
      </rPr>
      <t>HEADER</t>
    </r>
    <r>
      <rPr>
        <sz val="11"/>
        <color theme="1"/>
        <rFont val="Calibri"/>
        <family val="2"/>
        <scheme val="minor"/>
      </rPr>
      <t>&amp;</t>
    </r>
    <r>
      <rPr>
        <sz val="11"/>
        <color theme="5" tint="-0.249977111117893"/>
        <rFont val="Calibri"/>
        <family val="2"/>
        <scheme val="minor"/>
      </rPr>
      <t>BODY</t>
    </r>
    <r>
      <rPr>
        <sz val="11"/>
        <color theme="1"/>
        <rFont val="Calibri"/>
        <family val="2"/>
        <scheme val="minor"/>
      </rPr>
      <t>,</t>
    </r>
    <r>
      <rPr>
        <sz val="11"/>
        <color theme="7" tint="-0.249977111117893"/>
        <rFont val="Calibri"/>
        <family val="2"/>
        <scheme val="minor"/>
      </rPr>
      <t>BODY</t>
    </r>
    <r>
      <rPr>
        <sz val="11"/>
        <color theme="1"/>
        <rFont val="Calibri"/>
        <family val="2"/>
        <scheme val="minor"/>
      </rPr>
      <t>)&amp;IF(B2=B3,"",</t>
    </r>
    <r>
      <rPr>
        <sz val="11"/>
        <color rgb="FFFF0000"/>
        <rFont val="Calibri"/>
        <family val="2"/>
        <scheme val="minor"/>
      </rPr>
      <t>ENDING</t>
    </r>
    <r>
      <rPr>
        <sz val="11"/>
        <color theme="1"/>
        <rFont val="Calibri"/>
        <family val="2"/>
        <scheme val="minor"/>
      </rPr>
      <t>),"")</t>
    </r>
  </si>
  <si>
    <t>"&gt;</t>
  </si>
  <si>
    <t>&lt;?xml version="1.0" encoding="UTF-8"?&gt;
&lt;Music.KeySwitchList name="</t>
  </si>
  <si>
    <t>KS &amp; Art Name</t>
  </si>
  <si>
    <t>End</t>
  </si>
  <si>
    <t>Cubase</t>
  </si>
  <si>
    <t>Header</t>
  </si>
  <si>
    <t>Solo Cello</t>
  </si>
  <si>
    <t>Row</t>
  </si>
  <si>
    <t>Ouput folder</t>
  </si>
  <si>
    <t>C:\maps\</t>
  </si>
  <si>
    <t>ART LINE</t>
  </si>
  <si>
    <t>Save Directory</t>
  </si>
  <si>
    <t>Glissando</t>
  </si>
  <si>
    <t>Reaticulate</t>
  </si>
  <si>
    <t>Bank 65 1 SSB - Horn Solo</t>
  </si>
  <si>
    <t>Studio One v5.0</t>
  </si>
  <si>
    <t>//! g=</t>
  </si>
  <si>
    <t xml:space="preserve"> n=</t>
  </si>
  <si>
    <t>Library</t>
  </si>
  <si>
    <t>note:48</t>
  </si>
  <si>
    <t>//! c=</t>
  </si>
  <si>
    <t>Icon</t>
  </si>
  <si>
    <t xml:space="preserve"> i=</t>
  </si>
  <si>
    <t>cc:32,20</t>
  </si>
  <si>
    <t xml:space="preserve"> o=</t>
  </si>
  <si>
    <t>MIDI Out</t>
  </si>
  <si>
    <t>default</t>
  </si>
  <si>
    <t>short</t>
  </si>
  <si>
    <t>short-dark</t>
  </si>
  <si>
    <t>short-light</t>
  </si>
  <si>
    <t>legato</t>
  </si>
  <si>
    <t>legato-light</t>
  </si>
  <si>
    <t>legato-dark</t>
  </si>
  <si>
    <t>long</t>
  </si>
  <si>
    <t>long-light</t>
  </si>
  <si>
    <t>long-dark</t>
  </si>
  <si>
    <t>textured</t>
  </si>
  <si>
    <t>fx</t>
  </si>
  <si>
    <t>Reaper Color #'s</t>
  </si>
  <si>
    <t>accented-half</t>
  </si>
  <si>
    <t>accented-quarter</t>
  </si>
  <si>
    <t>acciaccatura-quarter</t>
  </si>
  <si>
    <t>alt-circle</t>
  </si>
  <si>
    <t>alt-gypsy</t>
  </si>
  <si>
    <t>alt-gypsy-eighth</t>
  </si>
  <si>
    <t>alt-gypsy-harmonics</t>
  </si>
  <si>
    <t>alt-tremolo-gypsy-harmonics</t>
  </si>
  <si>
    <t>alt-wave</t>
  </si>
  <si>
    <t>alt-wave-double</t>
  </si>
  <si>
    <t>alt-wave-double-stopped</t>
  </si>
  <si>
    <t>alt-wave-double-tr</t>
  </si>
  <si>
    <t>alt-x</t>
  </si>
  <si>
    <t>blend</t>
  </si>
  <si>
    <t>bow-down</t>
  </si>
  <si>
    <t>bow-up</t>
  </si>
  <si>
    <t>col-legno</t>
  </si>
  <si>
    <t>col-legno-loose</t>
  </si>
  <si>
    <t>col-legno-whole</t>
  </si>
  <si>
    <t>con-sord</t>
  </si>
  <si>
    <t>con-sord-blend</t>
  </si>
  <si>
    <t>con-sord-bow-down</t>
  </si>
  <si>
    <t>con-sord-bow-up</t>
  </si>
  <si>
    <t>con-sord-sul-pont</t>
  </si>
  <si>
    <t>con-sord-sul-pont-bow-up</t>
  </si>
  <si>
    <t>cresc-f-half</t>
  </si>
  <si>
    <t>cresc-half</t>
  </si>
  <si>
    <t>cresc-m-half</t>
  </si>
  <si>
    <t>cresc-mf-half</t>
  </si>
  <si>
    <t>cresc-mp-half</t>
  </si>
  <si>
    <t>cresc-p-half</t>
  </si>
  <si>
    <t>cresc-quarter</t>
  </si>
  <si>
    <t>crescendo</t>
  </si>
  <si>
    <t>cuivre</t>
  </si>
  <si>
    <t>dblstop-5th</t>
  </si>
  <si>
    <t>dblstop-5th-eighth</t>
  </si>
  <si>
    <t>decrescendo</t>
  </si>
  <si>
    <t>esp-half</t>
  </si>
  <si>
    <t>fall</t>
  </si>
  <si>
    <t>fanfare</t>
  </si>
  <si>
    <t>flautando</t>
  </si>
  <si>
    <t>flautando-con-sord</t>
  </si>
  <si>
    <t>flautando-con-sord-eighth</t>
  </si>
  <si>
    <t>frozen</t>
  </si>
  <si>
    <t>frozen-eighth</t>
  </si>
  <si>
    <t>ghost-eighth</t>
  </si>
  <si>
    <t>harmonics</t>
  </si>
  <si>
    <t>harmonics-natural</t>
  </si>
  <si>
    <t>harmonics-natural-eighth</t>
  </si>
  <si>
    <t>harp-pdlt</t>
  </si>
  <si>
    <t>harp-pdlt2</t>
  </si>
  <si>
    <t>legato-blend-generic</t>
  </si>
  <si>
    <t>legato-bowed</t>
  </si>
  <si>
    <t>legato-bowed2</t>
  </si>
  <si>
    <t>legato-con-sord</t>
  </si>
  <si>
    <t>legato-fast</t>
  </si>
  <si>
    <t>legato-flautando</t>
  </si>
  <si>
    <t>legato-gliss</t>
  </si>
  <si>
    <t>legato-portamento</t>
  </si>
  <si>
    <t>legato-portamento-con-sord</t>
  </si>
  <si>
    <t>legato-portamento-flautando</t>
  </si>
  <si>
    <t>legato-runs</t>
  </si>
  <si>
    <t>legato-slow</t>
  </si>
  <si>
    <t>legato-slow-blend</t>
  </si>
  <si>
    <t>legato-slurred</t>
  </si>
  <si>
    <t>legato-sul-c</t>
  </si>
  <si>
    <t>legato-sul-g</t>
  </si>
  <si>
    <t>legato-sul-pont</t>
  </si>
  <si>
    <t>legato-tremolo</t>
  </si>
  <si>
    <t>legato-vibrato</t>
  </si>
  <si>
    <t>list</t>
  </si>
  <si>
    <t>marcato</t>
  </si>
  <si>
    <t>marcato-half</t>
  </si>
  <si>
    <t>marcato-quarter</t>
  </si>
  <si>
    <t>multitongued</t>
  </si>
  <si>
    <t>no-rosin</t>
  </si>
  <si>
    <t>note-eighth</t>
  </si>
  <si>
    <t>note-half</t>
  </si>
  <si>
    <t>note-quarter</t>
  </si>
  <si>
    <t>note-sixteenth</t>
  </si>
  <si>
    <t>note-whole</t>
  </si>
  <si>
    <t>phrase</t>
  </si>
  <si>
    <t>phrase-tremolo</t>
  </si>
  <si>
    <t>phrase-tremolo-cresc</t>
  </si>
  <si>
    <t>pizz</t>
  </si>
  <si>
    <t>pizz-b</t>
  </si>
  <si>
    <t>pizz-bartok</t>
  </si>
  <si>
    <t>pizz-c</t>
  </si>
  <si>
    <t>pizz-con-sord</t>
  </si>
  <si>
    <t>pizz-mix</t>
  </si>
  <si>
    <t>pizz-sul-pont</t>
  </si>
  <si>
    <t>rest-quarter</t>
  </si>
  <si>
    <t>riccochet</t>
  </si>
  <si>
    <t>rip</t>
  </si>
  <si>
    <t>rip-downward</t>
  </si>
  <si>
    <t>run-major</t>
  </si>
  <si>
    <t>run-minor</t>
  </si>
  <si>
    <t>sfz</t>
  </si>
  <si>
    <t>spiccato</t>
  </si>
  <si>
    <t>spiccato-breath</t>
  </si>
  <si>
    <t>spiccato-brushed</t>
  </si>
  <si>
    <t>spiccato-brushed-con-sord</t>
  </si>
  <si>
    <t>spiccato-brushed-con-sord-sul-pont</t>
  </si>
  <si>
    <t>spiccato-feathered</t>
  </si>
  <si>
    <t>staccatissimo-stopped</t>
  </si>
  <si>
    <t>staccato</t>
  </si>
  <si>
    <t>staccato-breath</t>
  </si>
  <si>
    <t>staccato-con-sord</t>
  </si>
  <si>
    <t>staccato-dig</t>
  </si>
  <si>
    <t>staccato-harmonics</t>
  </si>
  <si>
    <t>staccato-harmonics-half</t>
  </si>
  <si>
    <t>staccato-overblown</t>
  </si>
  <si>
    <t>staccato-sfz</t>
  </si>
  <si>
    <t>stopped</t>
  </si>
  <si>
    <t>sul-c</t>
  </si>
  <si>
    <t>sul-g</t>
  </si>
  <si>
    <t>sul-pont</t>
  </si>
  <si>
    <t>sul-tasto</t>
  </si>
  <si>
    <t>sul-tasto-super</t>
  </si>
  <si>
    <t>sul-tasto-super-eighth</t>
  </si>
  <si>
    <t>tenuto-eighth</t>
  </si>
  <si>
    <t>tenuto-half</t>
  </si>
  <si>
    <t>tenuto-quarter</t>
  </si>
  <si>
    <t>tremolo</t>
  </si>
  <si>
    <t>tremolo-150</t>
  </si>
  <si>
    <t>tremolo-150-con-sord</t>
  </si>
  <si>
    <t>tremolo-180</t>
  </si>
  <si>
    <t>tremolo-180-con-sord</t>
  </si>
  <si>
    <t>tremolo-con-sord</t>
  </si>
  <si>
    <t>tremolo-con-sord-sul-pont</t>
  </si>
  <si>
    <t>tremolo-ghost</t>
  </si>
  <si>
    <t>tremolo-harmonics</t>
  </si>
  <si>
    <t>tremolo-harmonics-a</t>
  </si>
  <si>
    <t>tremolo-harmonics-b</t>
  </si>
  <si>
    <t>tremolo-measured</t>
  </si>
  <si>
    <t>tremolo-slurred</t>
  </si>
  <si>
    <t>tremolo-sul-pont</t>
  </si>
  <si>
    <t>trill</t>
  </si>
  <si>
    <t>trill-maj2</t>
  </si>
  <si>
    <t>trill-maj3</t>
  </si>
  <si>
    <t>trill-min2</t>
  </si>
  <si>
    <t>trill-min3</t>
  </si>
  <si>
    <t>trill-perf4</t>
  </si>
  <si>
    <t>vibrato</t>
  </si>
  <si>
    <t>vibrato-con-sord</t>
  </si>
  <si>
    <t>vibrato-molto</t>
  </si>
  <si>
    <t>vibrato-rachmaninoff</t>
  </si>
  <si>
    <t>Reaper Icons</t>
  </si>
  <si>
    <t>Sample Library</t>
  </si>
  <si>
    <t xml:space="preserve"> off=0</t>
  </si>
  <si>
    <t xml:space="preserve"> g=</t>
  </si>
  <si>
    <t>@1 (midi ch)</t>
  </si>
  <si>
    <t>MSB</t>
  </si>
  <si>
    <t>LSB</t>
  </si>
  <si>
    <t>Program #</t>
  </si>
  <si>
    <t>1st Used Art</t>
  </si>
  <si>
    <t xml:space="preserve"> Bank Name
3let abr. + Map</t>
  </si>
  <si>
    <t>=IF(OR(T2="Program",LEN(B2)=0),"",IF(AND(LEN(T2)&gt;0,LEN(U2)&gt;0,LEN(V2)&gt;0),SUBSTITUTE(LOWER(SUBSTITUTE(LOWER(T2),"note-on","note:")),"controller","cc:")&amp;U2&amp;","&amp;V2,""))</t>
  </si>
  <si>
    <t>=IF(OR(W2="Program",LEN(B2)=0),"",IF(AND(LEN(W2)&gt;0,LEN(X2)&gt;0,LEN(Y2)&gt;0),SUBSTITUTE(LOWER(SUBSTITUTE(LOWER(W2),"note-on","note:")),"controller","cc:")&amp;X2&amp;","&amp;Y2,""))</t>
  </si>
  <si>
    <t>=IF(OR(Z2="Program",LEN(B2)=0),"",IF(AND(LEN(Z2)&gt;0,LEN(AA2)&gt;0,LEN(AB2)&gt;0),SUBSTITUTE(LOWER(SUBSTITUTE(LOWER(Z2),"note-on","note:")),"controller","cc:")&amp;AA2&amp;","&amp;AB2,""))</t>
  </si>
  <si>
    <t>Data Concat</t>
  </si>
  <si>
    <t>Out 1</t>
  </si>
  <si>
    <t>Out 2</t>
  </si>
  <si>
    <t>Out 3</t>
  </si>
  <si>
    <t>Message</t>
  </si>
  <si>
    <t>//! m=</t>
  </si>
  <si>
    <t>R - Head</t>
  </si>
  <si>
    <t>R - Main</t>
  </si>
  <si>
    <t>Reaper</t>
  </si>
  <si>
    <t>Map Head</t>
  </si>
  <si>
    <t>File Header</t>
  </si>
  <si>
    <t xml:space="preserve">// Reabank file for Reaticulate - http://reaticulate.com/
//
// This file is a specially formatted Reabank file that is notated for use by Reaticulate.
// Specification can be found here:
//
//      http://reaticulate.com/reabank.html
//
//----------------------------------------------------------------------------
</t>
  </si>
  <si>
    <t>o=note@1:24%120/note@2:24%121/note@3:24%122</t>
  </si>
  <si>
    <t>Icon Name</t>
  </si>
  <si>
    <t xml:space="preserve">
&lt;/Music.KeySwitchList&gt;</t>
  </si>
  <si>
    <t>Tips for Advanced Use</t>
  </si>
  <si>
    <t>Win only. OSX limits Excel from automating certain tasks.</t>
  </si>
  <si>
    <r>
      <t xml:space="preserve">Instrument
</t>
    </r>
    <r>
      <rPr>
        <sz val="10"/>
        <color theme="0"/>
        <rFont val="Microsoft YaHei UI Light"/>
        <family val="2"/>
      </rPr>
      <t>(Map Name)</t>
    </r>
  </si>
  <si>
    <t>How to Import Maps in your DAW</t>
  </si>
  <si>
    <r>
      <rPr>
        <b/>
        <sz val="14"/>
        <color theme="1"/>
        <rFont val="Microsoft YaHei UI Light"/>
        <family val="2"/>
      </rPr>
      <t>Reaper</t>
    </r>
    <r>
      <rPr>
        <sz val="14"/>
        <color theme="1"/>
        <rFont val="Microsoft YaHei UI Light"/>
        <family val="2"/>
      </rPr>
      <t xml:space="preserve">
</t>
    </r>
    <r>
      <rPr>
        <sz val="14"/>
        <color theme="1" tint="0.499984740745262"/>
        <rFont val="Microsoft YaHei UI Light"/>
        <family val="2"/>
      </rPr>
      <t>Install Reacitulate for reaper: https://reaticulate.com/ then see the page on adding custom banks. The first section describes how to update the ReaBank file. The rest of this page is only for editing the file manually. Likewise, this video illustrates how: https://youtu.be/lMdde8jRUZA?t=166</t>
    </r>
  </si>
  <si>
    <r>
      <rPr>
        <b/>
        <sz val="14"/>
        <color theme="1"/>
        <rFont val="Microsoft YaHei UI Light"/>
        <family val="2"/>
      </rPr>
      <t>Cubase</t>
    </r>
    <r>
      <rPr>
        <sz val="14"/>
        <color theme="1"/>
        <rFont val="Microsoft YaHei UI Light"/>
        <family val="2"/>
      </rPr>
      <t xml:space="preserve">
</t>
    </r>
    <r>
      <rPr>
        <sz val="14"/>
        <color theme="1" tint="0.499984740745262"/>
        <rFont val="Microsoft YaHei UI Light"/>
        <family val="2"/>
      </rPr>
      <t>On the Track Inspector pane, expand Expression Maps, click "No Expression Map" then select Expression Map Setup. On the left side, click "Load". From here, if you want to use the GUI to replace text with notation symbols, it takes little time once all the MIDI data and names are mapped.</t>
    </r>
  </si>
  <si>
    <r>
      <rPr>
        <b/>
        <sz val="14"/>
        <color theme="1"/>
        <rFont val="Microsoft YaHei UI Light"/>
        <family val="2"/>
      </rPr>
      <t>I no longer use maps.</t>
    </r>
    <r>
      <rPr>
        <sz val="14"/>
        <color theme="1"/>
        <rFont val="Microsoft YaHei UI Light"/>
        <family val="2"/>
      </rPr>
      <t xml:space="preserve"> </t>
    </r>
    <r>
      <rPr>
        <sz val="14"/>
        <color theme="1" tint="0.499984740745262"/>
        <rFont val="Microsoft YaHei UI Light"/>
        <family val="2"/>
      </rPr>
      <t>Consider StaffPad or any smart instrument (Spitfire's violin or Aaron Venture's libraries) that don't need maps. My 2 cents: use this if it helps, but smarter tools will help your workflow more.</t>
    </r>
  </si>
  <si>
    <t>Basics</t>
  </si>
  <si>
    <t>Find the Music tab in the Ribbon</t>
  </si>
  <si>
    <t>Add your articulations. These 4 fields are required.</t>
  </si>
  <si>
    <t>Export your articulation maps or choose a view filter to edit more articulation features first</t>
  </si>
  <si>
    <t>(There are 3 status fields for up to 3 combinations of Keyswitch or CC change)</t>
  </si>
  <si>
    <t>Reaper &amp; Cubase both allow 4 groups</t>
  </si>
  <si>
    <t>Accent</t>
  </si>
  <si>
    <t>More Features</t>
  </si>
  <si>
    <t>For CC or Program Changes, use the Status column</t>
  </si>
  <si>
    <t>fp</t>
  </si>
  <si>
    <t>sfp</t>
  </si>
  <si>
    <t>Diminuendo</t>
  </si>
  <si>
    <t>Crescendo</t>
  </si>
  <si>
    <t>Decrescendo</t>
  </si>
  <si>
    <t>Trill</t>
  </si>
  <si>
    <t>Mordent</t>
  </si>
  <si>
    <t>All Articulations export as a "direction", unless you say otherwise</t>
  </si>
  <si>
    <t>(Per this example, all Cubase maps with sfz will use the attribute feature)</t>
  </si>
  <si>
    <t>Use Excel's "remove duplicates" feature to easily get a list of all your articulations, then add a master list for all your maps here. The export will filter this per map.</t>
  </si>
  <si>
    <t>calc sort</t>
  </si>
  <si>
    <t>4k row merge</t>
  </si>
  <si>
    <t>New Map</t>
  </si>
  <si>
    <t>Active Map:</t>
  </si>
  <si>
    <r>
      <rPr>
        <b/>
        <sz val="14"/>
        <color theme="1"/>
        <rFont val="Microsoft YaHei UI Light"/>
        <family val="2"/>
      </rPr>
      <t>Studio One</t>
    </r>
    <r>
      <rPr>
        <sz val="14"/>
        <color theme="1"/>
        <rFont val="Microsoft YaHei UI Light"/>
        <family val="2"/>
      </rPr>
      <t xml:space="preserve">
</t>
    </r>
    <r>
      <rPr>
        <sz val="14"/>
        <color theme="1" tint="0.499984740745262"/>
        <rFont val="Microsoft YaHei UI Light"/>
        <family val="2"/>
      </rPr>
      <t>In your Studio One presets folder, add your keyswitch files. In Studio One, on the Browse panel, go to files, presets, right-click and refrersh. Your presets will now be available to use.</t>
    </r>
  </si>
  <si>
    <r>
      <rPr>
        <b/>
        <sz val="14"/>
        <color theme="1"/>
        <rFont val="Microsoft YaHei UI Light"/>
        <family val="2"/>
      </rPr>
      <t>For tons of maps</t>
    </r>
    <r>
      <rPr>
        <sz val="14"/>
        <color theme="1"/>
        <rFont val="Microsoft YaHei UI Light"/>
        <family val="2"/>
      </rPr>
      <t xml:space="preserve">, </t>
    </r>
    <r>
      <rPr>
        <sz val="14"/>
        <color theme="1" tint="0.499984740745262"/>
        <rFont val="Microsoft YaHei UI Light"/>
        <family val="2"/>
      </rPr>
      <t>this file can be extended with some formula edits, but currently supports 100K rows to use for mapping and 1K unique art names (for Cubase only). The limits can be edited. Excel just runs slower.</t>
    </r>
  </si>
  <si>
    <t>Pro Tip: If you're new to Excel, never use "cut". Copy &amp; paste is fine. But "cut" can break formulas. This is common for Excel users. Save a copy of this file before you start mapping just in case.
See the worksheets/tabs below for more help.</t>
  </si>
  <si>
    <t>(For reaper, the column you use will set the group # for the articulation)</t>
  </si>
  <si>
    <r>
      <t xml:space="preserve">One map to rule them all? </t>
    </r>
    <r>
      <rPr>
        <sz val="14"/>
        <color theme="1" tint="0.499984740745262"/>
        <rFont val="Microsoft YaHei UI Light"/>
        <family val="2"/>
      </rPr>
      <t xml:space="preserve">Keep it simple! A </t>
    </r>
    <r>
      <rPr>
        <sz val="14"/>
        <color theme="5" tint="-0.249977111117893"/>
        <rFont val="Microsoft YaHei UI Light"/>
        <family val="2"/>
      </rPr>
      <t>Bucket Mute + Trill + sfz</t>
    </r>
    <r>
      <rPr>
        <sz val="14"/>
        <color theme="1" tint="0.499984740745262"/>
        <rFont val="Microsoft YaHei UI Light"/>
        <family val="2"/>
      </rPr>
      <t xml:space="preserve"> or a</t>
    </r>
    <r>
      <rPr>
        <sz val="14"/>
        <color theme="1"/>
        <rFont val="Microsoft YaHei UI Light"/>
        <family val="2"/>
      </rPr>
      <t xml:space="preserve"> </t>
    </r>
    <r>
      <rPr>
        <sz val="14"/>
        <color theme="5" tint="-0.249977111117893"/>
        <rFont val="Microsoft YaHei UI Light"/>
        <family val="2"/>
      </rPr>
      <t>superball on a contrabass</t>
    </r>
    <r>
      <rPr>
        <sz val="14"/>
        <color theme="1" tint="0.499984740745262"/>
        <rFont val="Microsoft YaHei UI Light"/>
        <family val="2"/>
      </rPr>
      <t xml:space="preserve"> or </t>
    </r>
    <r>
      <rPr>
        <sz val="14"/>
        <color theme="5" tint="-0.249977111117893"/>
        <rFont val="Microsoft YaHei UI Light"/>
        <family val="2"/>
      </rPr>
      <t>trilling a L.H. pizz</t>
    </r>
    <r>
      <rPr>
        <sz val="14"/>
        <color theme="1" tint="0.499984740745262"/>
        <rFont val="Microsoft YaHei UI Light"/>
        <family val="2"/>
      </rPr>
      <t>. The Cubase GUI wasn't made to scale up to notation's limits. Dorico has much more agility here.</t>
    </r>
  </si>
  <si>
    <t>Hex</t>
  </si>
  <si>
    <t>1</t>
  </si>
  <si>
    <t>2</t>
  </si>
  <si>
    <t>3</t>
  </si>
  <si>
    <t>4</t>
  </si>
  <si>
    <t>5</t>
  </si>
  <si>
    <t>6</t>
  </si>
  <si>
    <t>7</t>
  </si>
  <si>
    <t>8</t>
  </si>
  <si>
    <t>9</t>
  </si>
  <si>
    <t>10</t>
  </si>
  <si>
    <t>11</t>
  </si>
  <si>
    <t>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</si>
</sst>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9" x14ac:knownFonts="1">
    <font>
      <sz val="11"/>
      <color theme="1"/>
      <name val="Calibri"/>
      <family val="2"/>
      <scheme val="minor"/>
    </font>
    <font>
      <sz val="11"/>
      <color rgb="FFFF0000"/>
      <name val="Calibri"/>
      <family val="2"/>
      <scheme val="minor"/>
    </font>
    <font>
      <b/>
      <sz val="11"/>
      <color theme="1"/>
      <name val="Calibri"/>
      <family val="2"/>
      <scheme val="minor"/>
    </font>
    <font>
      <b/>
      <sz val="11"/>
      <name val="Calibri"/>
      <family val="2"/>
      <scheme val="minor"/>
    </font>
    <font>
      <b/>
      <sz val="11"/>
      <color rgb="FF00B0F0"/>
      <name val="Calibri"/>
      <family val="2"/>
      <scheme val="minor"/>
    </font>
    <font>
      <sz val="11"/>
      <name val="Calibri"/>
      <family val="2"/>
      <scheme val="minor"/>
    </font>
    <font>
      <sz val="11"/>
      <color rgb="FF00B0F0"/>
      <name val="Calibri"/>
      <family val="2"/>
      <scheme val="minor"/>
    </font>
    <font>
      <b/>
      <sz val="11"/>
      <color rgb="FFFF0000"/>
      <name val="Calibri"/>
      <family val="2"/>
      <scheme val="minor"/>
    </font>
    <font>
      <b/>
      <sz val="11"/>
      <color rgb="FF7030A0"/>
      <name val="Calibri"/>
      <family val="2"/>
      <scheme val="minor"/>
    </font>
    <font>
      <b/>
      <i/>
      <sz val="11"/>
      <color rgb="FFFF0000"/>
      <name val="Calibri"/>
      <family val="2"/>
      <scheme val="minor"/>
    </font>
    <font>
      <sz val="11"/>
      <color theme="7" tint="-0.249977111117893"/>
      <name val="Calibri"/>
      <family val="2"/>
      <scheme val="minor"/>
    </font>
    <font>
      <sz val="11"/>
      <color theme="0" tint="-0.249977111117893"/>
      <name val="Calibri"/>
      <family val="2"/>
      <scheme val="minor"/>
    </font>
    <font>
      <sz val="11"/>
      <color rgb="FF7030A0"/>
      <name val="Calibri"/>
      <family val="2"/>
      <scheme val="minor"/>
    </font>
    <font>
      <i/>
      <sz val="11"/>
      <color theme="2" tint="-0.249977111117893"/>
      <name val="Calibri"/>
      <family val="2"/>
      <scheme val="minor"/>
    </font>
    <font>
      <i/>
      <sz val="11"/>
      <color theme="0" tint="-0.34998626667073579"/>
      <name val="Calibri"/>
      <family val="2"/>
      <scheme val="minor"/>
    </font>
    <font>
      <sz val="9"/>
      <color indexed="81"/>
      <name val="Tahoma"/>
      <family val="2"/>
    </font>
    <font>
      <b/>
      <sz val="9"/>
      <color indexed="81"/>
      <name val="Tahoma"/>
      <family val="2"/>
    </font>
    <font>
      <sz val="14"/>
      <name val="Microsoft YaHei UI Light"/>
      <family val="2"/>
    </font>
    <font>
      <sz val="11"/>
      <color theme="9" tint="-0.249977111117893"/>
      <name val="Calibri"/>
      <family val="2"/>
      <scheme val="minor"/>
    </font>
    <font>
      <sz val="11"/>
      <color theme="5" tint="-0.249977111117893"/>
      <name val="Calibri"/>
      <family val="2"/>
      <scheme val="minor"/>
    </font>
    <font>
      <sz val="11"/>
      <color theme="1"/>
      <name val="Microsoft YaHei UI Light"/>
      <family val="2"/>
    </font>
    <font>
      <sz val="14"/>
      <color rgb="FF0070C0"/>
      <name val="Microsoft YaHei UI"/>
      <family val="2"/>
    </font>
    <font>
      <i/>
      <sz val="11"/>
      <color theme="1"/>
      <name val="Calibri Light"/>
      <family val="2"/>
      <scheme val="major"/>
    </font>
    <font>
      <sz val="14"/>
      <color rgb="FF7030A0"/>
      <name val="Microsoft YaHei UI"/>
      <family val="2"/>
    </font>
    <font>
      <sz val="10"/>
      <color theme="0"/>
      <name val="Microsoft YaHei UI Light"/>
      <family val="2"/>
    </font>
    <font>
      <b/>
      <sz val="10"/>
      <color theme="0"/>
      <name val="Microsoft YaHei UI Light"/>
      <family val="2"/>
    </font>
    <font>
      <sz val="10"/>
      <color theme="3" tint="0.59999389629810485"/>
      <name val="Microsoft YaHei UI Light"/>
      <family val="2"/>
    </font>
    <font>
      <sz val="10"/>
      <color theme="1"/>
      <name val="Microsoft YaHei UI Light"/>
      <family val="2"/>
    </font>
    <font>
      <sz val="10"/>
      <color rgb="FF0070C0"/>
      <name val="Microsoft YaHei UI Light"/>
      <family val="2"/>
    </font>
    <font>
      <sz val="10"/>
      <color theme="9" tint="-0.249977111117893"/>
      <name val="Microsoft YaHei UI Light"/>
      <family val="2"/>
    </font>
    <font>
      <b/>
      <sz val="14"/>
      <color rgb="FF0070C0"/>
      <name val="Microsoft YaHei UI"/>
      <family val="2"/>
    </font>
    <font>
      <sz val="11"/>
      <color theme="0"/>
      <name val="Microsoft YaHei UI"/>
      <family val="2"/>
    </font>
    <font>
      <sz val="10"/>
      <color theme="0"/>
      <name val="Microsoft YaHei UI"/>
      <family val="2"/>
    </font>
    <font>
      <sz val="11"/>
      <color theme="0"/>
      <name val="Calibri"/>
      <family val="2"/>
      <scheme val="minor"/>
    </font>
    <font>
      <sz val="11"/>
      <color theme="0" tint="-0.34998626667073579"/>
      <name val="Calibri"/>
      <family val="2"/>
      <scheme val="minor"/>
    </font>
    <font>
      <sz val="10"/>
      <color theme="5" tint="-0.499984740745262"/>
      <name val="Microsoft YaHei UI Light"/>
      <family val="2"/>
    </font>
    <font>
      <sz val="10"/>
      <color theme="1" tint="0.249977111117893"/>
      <name val="Microsoft YaHei UI Light"/>
      <family val="2"/>
    </font>
    <font>
      <sz val="10"/>
      <color theme="1" tint="0.34998626667073579"/>
      <name val="Microsoft YaHei UI Light"/>
      <family val="2"/>
    </font>
    <font>
      <sz val="14"/>
      <color theme="1" tint="0.34998626667073579"/>
      <name val="Microsoft YaHei UI"/>
      <family val="2"/>
    </font>
    <font>
      <sz val="10"/>
      <color rgb="FF7030A0"/>
      <name val="Microsoft YaHei UI"/>
      <family val="2"/>
    </font>
    <font>
      <sz val="10"/>
      <color rgb="FF00B050"/>
      <name val="Microsoft YaHei UI"/>
      <family val="2"/>
    </font>
    <font>
      <sz val="10"/>
      <color theme="0" tint="-0.499984740745262"/>
      <name val="Microsoft YaHei UI"/>
      <family val="2"/>
    </font>
    <font>
      <sz val="10"/>
      <name val="Microsoft YaHei UI"/>
      <family val="2"/>
    </font>
    <font>
      <sz val="10"/>
      <color theme="8" tint="0.79998168889431442"/>
      <name val="Microsoft YaHei UI"/>
      <family val="2"/>
    </font>
    <font>
      <sz val="12"/>
      <color theme="1"/>
      <name val="Microsoft YaHei UI Light"/>
      <family val="2"/>
    </font>
    <font>
      <sz val="14"/>
      <color theme="1"/>
      <name val="Microsoft YaHei UI Light"/>
      <family val="2"/>
    </font>
    <font>
      <b/>
      <sz val="14"/>
      <color theme="1"/>
      <name val="Microsoft YaHei UI Light"/>
      <family val="2"/>
    </font>
    <font>
      <sz val="14"/>
      <color theme="5" tint="-0.249977111117893"/>
      <name val="Microsoft YaHei UI Light"/>
      <family val="2"/>
    </font>
    <font>
      <sz val="14"/>
      <color theme="1" tint="0.499984740745262"/>
      <name val="Microsoft YaHei UI Light"/>
      <family val="2"/>
    </font>
    <font>
      <sz val="14"/>
      <color theme="1"/>
      <name val="Microsoft YaHei UI"/>
      <family val="2"/>
    </font>
    <font>
      <b/>
      <sz val="10"/>
      <color theme="0" tint="-0.249977111117893"/>
      <name val="Microsoft YaHei UI Light"/>
      <family val="2"/>
    </font>
    <font>
      <i/>
      <sz val="10"/>
      <color theme="0" tint="-0.249977111117893"/>
      <name val="Microsoft YaHei UI Light"/>
      <family val="2"/>
    </font>
    <font>
      <sz val="10"/>
      <color theme="7" tint="0.39997558519241921"/>
      <name val="Microsoft YaHei UI Light"/>
      <family val="2"/>
    </font>
    <font>
      <sz val="10"/>
      <color theme="9" tint="0.39997558519241921"/>
      <name val="Microsoft YaHei UI Light"/>
      <family val="2"/>
    </font>
    <font>
      <sz val="10"/>
      <color rgb="FFEFB3E2"/>
      <name val="Microsoft YaHei UI Light"/>
      <family val="2"/>
    </font>
    <font>
      <sz val="10"/>
      <color rgb="FF00B0F0"/>
      <name val="Microsoft YaHei UI Light"/>
      <family val="2"/>
    </font>
    <font>
      <sz val="10"/>
      <color theme="4" tint="0.39997558519241921"/>
      <name val="Microsoft YaHei UI Light"/>
      <family val="2"/>
    </font>
    <font>
      <sz val="11"/>
      <color theme="4" tint="0.39997558519241921"/>
      <name val="Calibri"/>
      <family val="2"/>
      <scheme val="minor"/>
    </font>
    <font>
      <sz val="11"/>
      <color theme="0"/>
      <name val="Microsoft YaHei UI Light"/>
      <family val="2"/>
    </font>
  </fonts>
  <fills count="40">
    <fill>
      <patternFill patternType="none"/>
    </fill>
    <fill>
      <patternFill patternType="gray125"/>
    </fill>
    <fill>
      <patternFill patternType="solid">
        <fgColor theme="3" tint="-0.249977111117893"/>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F1DFF5"/>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rgb="FF2F507D"/>
        <bgColor indexed="64"/>
      </patternFill>
    </fill>
    <fill>
      <patternFill patternType="solid">
        <fgColor rgb="FF1C93AD"/>
        <bgColor indexed="64"/>
      </patternFill>
    </fill>
    <fill>
      <patternFill patternType="solid">
        <fgColor rgb="FFFCE7FF"/>
        <bgColor indexed="64"/>
      </patternFill>
    </fill>
    <fill>
      <patternFill patternType="solid">
        <fgColor rgb="FF317B6F"/>
        <bgColor indexed="64"/>
      </patternFill>
    </fill>
    <fill>
      <patternFill patternType="solid">
        <fgColor rgb="FF46B09E"/>
        <bgColor indexed="64"/>
      </patternFill>
    </fill>
    <fill>
      <patternFill patternType="solid">
        <fgColor rgb="FF22544C"/>
        <bgColor indexed="64"/>
      </patternFill>
    </fill>
    <fill>
      <patternFill patternType="solid">
        <fgColor rgb="FF08406E"/>
        <bgColor indexed="64"/>
      </patternFill>
    </fill>
    <fill>
      <patternFill patternType="solid">
        <fgColor rgb="FF8F319F"/>
        <bgColor indexed="64"/>
      </patternFill>
    </fill>
    <fill>
      <patternFill patternType="solid">
        <fgColor rgb="FF662828"/>
        <bgColor indexed="64"/>
      </patternFill>
    </fill>
    <fill>
      <patternFill patternType="solid">
        <fgColor rgb="FF6B6B6B"/>
        <bgColor indexed="64"/>
      </patternFill>
    </fill>
    <fill>
      <patternFill patternType="solid">
        <fgColor rgb="FF8B41A5"/>
        <bgColor indexed="64"/>
      </patternFill>
    </fill>
    <fill>
      <patternFill patternType="solid">
        <fgColor rgb="FF5845C7"/>
        <bgColor indexed="64"/>
      </patternFill>
    </fill>
    <fill>
      <patternFill patternType="solid">
        <fgColor rgb="FF62369C"/>
        <bgColor indexed="64"/>
      </patternFill>
    </fill>
    <fill>
      <patternFill patternType="solid">
        <fgColor rgb="FF007FDE"/>
        <bgColor indexed="64"/>
      </patternFill>
    </fill>
    <fill>
      <patternFill patternType="solid">
        <fgColor rgb="FF0060A8"/>
        <bgColor indexed="64"/>
      </patternFill>
    </fill>
    <fill>
      <patternFill patternType="solid">
        <fgColor theme="8" tint="-0.499984740745262"/>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rgb="FFD22800"/>
        <bgColor indexed="64"/>
      </patternFill>
    </fill>
    <fill>
      <patternFill patternType="solid">
        <fgColor rgb="FFFDEFE7"/>
        <bgColor indexed="64"/>
      </patternFill>
    </fill>
    <fill>
      <patternFill patternType="solid">
        <fgColor rgb="FFF4B084"/>
        <bgColor indexed="64"/>
      </patternFill>
    </fill>
    <fill>
      <patternFill patternType="solid">
        <fgColor theme="7" tint="0.59999389629810485"/>
        <bgColor indexed="64"/>
      </patternFill>
    </fill>
    <fill>
      <patternFill patternType="solid">
        <fgColor theme="0"/>
        <bgColor indexed="64"/>
      </patternFill>
    </fill>
    <fill>
      <patternFill patternType="solid">
        <fgColor rgb="FFFF0000"/>
        <bgColor indexed="64"/>
      </patternFill>
    </fill>
    <fill>
      <patternFill patternType="solid">
        <fgColor rgb="FFBF8F8F"/>
        <bgColor indexed="64"/>
      </patternFill>
    </fill>
    <fill>
      <patternFill patternType="solid">
        <fgColor theme="9" tint="-0.249977111117893"/>
        <bgColor indexed="64"/>
      </patternFill>
    </fill>
    <fill>
      <patternFill patternType="solid">
        <fgColor rgb="FF82A460"/>
        <bgColor indexed="64"/>
      </patternFill>
    </fill>
    <fill>
      <patternFill patternType="solid">
        <fgColor theme="0" tint="-0.14999847407452621"/>
        <bgColor indexed="64"/>
      </patternFill>
    </fill>
    <fill>
      <gradientFill degree="135">
        <stop position="0">
          <color rgb="FF00B0F0"/>
        </stop>
        <stop position="1">
          <color theme="8" tint="-0.25098422193060094"/>
        </stop>
      </gradientFill>
    </fill>
    <fill>
      <patternFill patternType="solid">
        <fgColor theme="1" tint="4.9989318521683403E-2"/>
        <bgColor indexed="64"/>
      </patternFill>
    </fill>
    <fill>
      <patternFill patternType="solid">
        <fgColor theme="1" tint="0.499984740745262"/>
        <bgColor indexed="64"/>
      </patternFill>
    </fill>
  </fills>
  <borders count="107">
    <border>
      <left/>
      <right/>
      <top/>
      <bottom/>
      <diagonal/>
    </border>
    <border>
      <left style="thick">
        <color auto="1"/>
      </left>
      <right/>
      <top/>
      <bottom/>
      <diagonal/>
    </border>
    <border>
      <left/>
      <right style="thick">
        <color auto="1"/>
      </right>
      <top/>
      <bottom/>
      <diagonal/>
    </border>
    <border>
      <left/>
      <right style="medium">
        <color theme="4" tint="-0.24994659260841701"/>
      </right>
      <top/>
      <bottom/>
      <diagonal/>
    </border>
    <border>
      <left style="thick">
        <color theme="1"/>
      </left>
      <right/>
      <top/>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style="medium">
        <color theme="7" tint="-0.24994659260841701"/>
      </left>
      <right/>
      <top/>
      <bottom style="medium">
        <color theme="7" tint="-0.24994659260841701"/>
      </bottom>
      <diagonal/>
    </border>
    <border>
      <left/>
      <right/>
      <top/>
      <bottom style="medium">
        <color theme="7" tint="-0.24994659260841701"/>
      </bottom>
      <diagonal/>
    </border>
    <border>
      <left/>
      <right style="medium">
        <color theme="7" tint="-0.24994659260841701"/>
      </right>
      <top/>
      <bottom style="medium">
        <color theme="7" tint="-0.24994659260841701"/>
      </bottom>
      <diagonal/>
    </border>
    <border>
      <left style="medium">
        <color rgb="FF00B050"/>
      </left>
      <right/>
      <top style="medium">
        <color rgb="FF00B050"/>
      </top>
      <bottom/>
      <diagonal/>
    </border>
    <border>
      <left/>
      <right/>
      <top style="medium">
        <color rgb="FF00B050"/>
      </top>
      <bottom/>
      <diagonal/>
    </border>
    <border>
      <left/>
      <right style="medium">
        <color rgb="FF00B050"/>
      </right>
      <top style="medium">
        <color rgb="FF00B050"/>
      </top>
      <bottom/>
      <diagonal/>
    </border>
    <border>
      <left style="medium">
        <color rgb="FF00B050"/>
      </left>
      <right/>
      <top/>
      <bottom/>
      <diagonal/>
    </border>
    <border>
      <left/>
      <right style="medium">
        <color rgb="FF00B050"/>
      </right>
      <top/>
      <bottom/>
      <diagonal/>
    </border>
    <border>
      <left style="medium">
        <color rgb="FF00B050"/>
      </left>
      <right/>
      <top/>
      <bottom style="medium">
        <color rgb="FF00B050"/>
      </bottom>
      <diagonal/>
    </border>
    <border>
      <left/>
      <right/>
      <top/>
      <bottom style="medium">
        <color rgb="FF00B050"/>
      </bottom>
      <diagonal/>
    </border>
    <border>
      <left/>
      <right style="medium">
        <color rgb="FF00B050"/>
      </right>
      <top/>
      <bottom style="medium">
        <color rgb="FF00B050"/>
      </bottom>
      <diagonal/>
    </border>
    <border>
      <left style="mediumDashed">
        <color rgb="FFFF0000"/>
      </left>
      <right/>
      <top style="mediumDashed">
        <color rgb="FFFF0000"/>
      </top>
      <bottom/>
      <diagonal/>
    </border>
    <border>
      <left/>
      <right/>
      <top style="mediumDashed">
        <color rgb="FFFF0000"/>
      </top>
      <bottom/>
      <diagonal/>
    </border>
    <border>
      <left/>
      <right style="mediumDashed">
        <color rgb="FFFF0000"/>
      </right>
      <top style="mediumDashed">
        <color rgb="FFFF0000"/>
      </top>
      <bottom/>
      <diagonal/>
    </border>
    <border>
      <left style="mediumDashed">
        <color rgb="FFFF0000"/>
      </left>
      <right/>
      <top/>
      <bottom/>
      <diagonal/>
    </border>
    <border>
      <left/>
      <right style="mediumDashed">
        <color rgb="FFFF0000"/>
      </right>
      <top/>
      <bottom/>
      <diagonal/>
    </border>
    <border>
      <left style="mediumDashed">
        <color rgb="FF00B050"/>
      </left>
      <right/>
      <top style="mediumDashed">
        <color rgb="FF00B050"/>
      </top>
      <bottom style="mediumDashed">
        <color rgb="FF00B050"/>
      </bottom>
      <diagonal/>
    </border>
    <border>
      <left/>
      <right/>
      <top style="mediumDashed">
        <color rgb="FF00B050"/>
      </top>
      <bottom style="mediumDashed">
        <color rgb="FF00B050"/>
      </bottom>
      <diagonal/>
    </border>
    <border>
      <left/>
      <right style="mediumDashed">
        <color rgb="FF00B050"/>
      </right>
      <top style="mediumDashed">
        <color rgb="FF00B050"/>
      </top>
      <bottom style="mediumDashed">
        <color rgb="FF00B050"/>
      </bottom>
      <diagonal/>
    </border>
    <border>
      <left style="mediumDashed">
        <color rgb="FF7030A0"/>
      </left>
      <right/>
      <top style="mediumDashed">
        <color rgb="FF7030A0"/>
      </top>
      <bottom/>
      <diagonal/>
    </border>
    <border>
      <left/>
      <right/>
      <top style="mediumDashed">
        <color rgb="FF7030A0"/>
      </top>
      <bottom/>
      <diagonal/>
    </border>
    <border>
      <left/>
      <right style="mediumDashed">
        <color rgb="FF7030A0"/>
      </right>
      <top style="mediumDashed">
        <color rgb="FF7030A0"/>
      </top>
      <bottom/>
      <diagonal/>
    </border>
    <border>
      <left style="mediumDashed">
        <color rgb="FF7030A0"/>
      </left>
      <right/>
      <top/>
      <bottom/>
      <diagonal/>
    </border>
    <border>
      <left/>
      <right style="mediumDashed">
        <color rgb="FF7030A0"/>
      </right>
      <top/>
      <bottom/>
      <diagonal/>
    </border>
    <border>
      <left style="mediumDashed">
        <color rgb="FF7030A0"/>
      </left>
      <right/>
      <top/>
      <bottom style="mediumDashed">
        <color rgb="FF7030A0"/>
      </bottom>
      <diagonal/>
    </border>
    <border>
      <left/>
      <right/>
      <top/>
      <bottom style="mediumDashed">
        <color rgb="FF7030A0"/>
      </bottom>
      <diagonal/>
    </border>
    <border>
      <left/>
      <right style="mediumDashed">
        <color rgb="FF7030A0"/>
      </right>
      <top/>
      <bottom style="mediumDashed">
        <color rgb="FF7030A0"/>
      </bottom>
      <diagonal/>
    </border>
    <border>
      <left style="medium">
        <color rgb="FF7030A0"/>
      </left>
      <right style="medium">
        <color rgb="FF7030A0"/>
      </right>
      <top style="medium">
        <color rgb="FF7030A0"/>
      </top>
      <bottom style="medium">
        <color rgb="FF7030A0"/>
      </bottom>
      <diagonal/>
    </border>
    <border>
      <left style="thick">
        <color rgb="FF7030A0"/>
      </left>
      <right/>
      <top style="thick">
        <color rgb="FF7030A0"/>
      </top>
      <bottom/>
      <diagonal/>
    </border>
    <border>
      <left style="thick">
        <color rgb="FF7030A0"/>
      </left>
      <right/>
      <top/>
      <bottom/>
      <diagonal/>
    </border>
    <border>
      <left style="thick">
        <color rgb="FF7030A0"/>
      </left>
      <right/>
      <top/>
      <bottom style="thick">
        <color rgb="FF7030A0"/>
      </bottom>
      <diagonal/>
    </border>
    <border>
      <left style="thin">
        <color theme="3" tint="0.39994506668294322"/>
      </left>
      <right/>
      <top/>
      <bottom/>
      <diagonal/>
    </border>
    <border>
      <left/>
      <right style="thin">
        <color theme="3" tint="0.39994506668294322"/>
      </right>
      <top/>
      <bottom/>
      <diagonal/>
    </border>
    <border>
      <left style="medium">
        <color rgb="FF00B0F0"/>
      </left>
      <right style="medium">
        <color rgb="FF00B0F0"/>
      </right>
      <top style="medium">
        <color rgb="FF00B0F0"/>
      </top>
      <bottom style="medium">
        <color rgb="FF00B0F0"/>
      </bottom>
      <diagonal/>
    </border>
    <border>
      <left/>
      <right/>
      <top style="medium">
        <color rgb="FF00B0F0"/>
      </top>
      <bottom style="medium">
        <color rgb="FF00B0F0"/>
      </bottom>
      <diagonal/>
    </border>
    <border>
      <left style="medium">
        <color theme="5" tint="-0.24994659260841701"/>
      </left>
      <right/>
      <top style="medium">
        <color theme="5" tint="-0.24994659260841701"/>
      </top>
      <bottom/>
      <diagonal/>
    </border>
    <border>
      <left/>
      <right/>
      <top style="medium">
        <color theme="5" tint="-0.24994659260841701"/>
      </top>
      <bottom/>
      <diagonal/>
    </border>
    <border>
      <left/>
      <right style="medium">
        <color theme="5" tint="-0.24994659260841701"/>
      </right>
      <top style="medium">
        <color theme="5" tint="-0.24994659260841701"/>
      </top>
      <bottom/>
      <diagonal/>
    </border>
    <border>
      <left style="medium">
        <color theme="5" tint="-0.24994659260841701"/>
      </left>
      <right/>
      <top/>
      <bottom/>
      <diagonal/>
    </border>
    <border>
      <left/>
      <right style="medium">
        <color theme="5" tint="-0.24994659260841701"/>
      </right>
      <top/>
      <bottom/>
      <diagonal/>
    </border>
    <border>
      <left style="medium">
        <color theme="5" tint="-0.24994659260841701"/>
      </left>
      <right/>
      <top/>
      <bottom style="medium">
        <color theme="5" tint="-0.24994659260841701"/>
      </bottom>
      <diagonal/>
    </border>
    <border>
      <left/>
      <right/>
      <top/>
      <bottom style="medium">
        <color theme="5" tint="-0.24994659260841701"/>
      </bottom>
      <diagonal/>
    </border>
    <border>
      <left/>
      <right style="medium">
        <color theme="5" tint="-0.24994659260841701"/>
      </right>
      <top/>
      <bottom style="medium">
        <color theme="5" tint="-0.24994659260841701"/>
      </bottom>
      <diagonal/>
    </border>
    <border>
      <left style="medium">
        <color rgb="FFC00000"/>
      </left>
      <right style="medium">
        <color rgb="FFC00000"/>
      </right>
      <top style="medium">
        <color rgb="FFC00000"/>
      </top>
      <bottom style="medium">
        <color rgb="FFC00000"/>
      </bottom>
      <diagonal/>
    </border>
    <border>
      <left style="medium">
        <color theme="9" tint="-0.24994659260841701"/>
      </left>
      <right/>
      <top style="medium">
        <color theme="9" tint="-0.24994659260841701"/>
      </top>
      <bottom style="medium">
        <color theme="9" tint="-0.24994659260841701"/>
      </bottom>
      <diagonal/>
    </border>
    <border>
      <left style="thin">
        <color theme="4" tint="-0.24994659260841701"/>
      </left>
      <right/>
      <top/>
      <bottom/>
      <diagonal/>
    </border>
    <border>
      <left/>
      <right style="thin">
        <color theme="4" tint="-0.24994659260841701"/>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ck">
        <color rgb="FF00B0F0"/>
      </left>
      <right style="thick">
        <color rgb="FF00B0F0"/>
      </right>
      <top style="thick">
        <color rgb="FF00B0F0"/>
      </top>
      <bottom/>
      <diagonal/>
    </border>
    <border>
      <left style="thick">
        <color rgb="FF00B0F0"/>
      </left>
      <right style="thick">
        <color rgb="FF00B0F0"/>
      </right>
      <top/>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right/>
      <top style="medium">
        <color rgb="FF7030A0"/>
      </top>
      <bottom style="medium">
        <color rgb="FF7030A0"/>
      </bottom>
      <diagonal/>
    </border>
    <border>
      <left/>
      <right style="medium">
        <color rgb="FF7030A0"/>
      </right>
      <top style="medium">
        <color rgb="FF7030A0"/>
      </top>
      <bottom style="medium">
        <color rgb="FF7030A0"/>
      </bottom>
      <diagonal/>
    </border>
    <border>
      <left style="thin">
        <color theme="8" tint="-0.24994659260841701"/>
      </left>
      <right style="thin">
        <color theme="8" tint="-0.24994659260841701"/>
      </right>
      <top style="thin">
        <color theme="8" tint="-0.24994659260841701"/>
      </top>
      <bottom style="thin">
        <color theme="8" tint="-0.24994659260841701"/>
      </bottom>
      <diagonal/>
    </border>
    <border>
      <left style="thin">
        <color theme="8" tint="-0.24994659260841701"/>
      </left>
      <right/>
      <top/>
      <bottom style="thin">
        <color theme="8" tint="-0.24994659260841701"/>
      </bottom>
      <diagonal/>
    </border>
    <border>
      <left/>
      <right/>
      <top/>
      <bottom style="thin">
        <color theme="8" tint="-0.24994659260841701"/>
      </bottom>
      <diagonal/>
    </border>
    <border>
      <left style="thin">
        <color theme="8" tint="-0.24994659260841701"/>
      </left>
      <right style="thin">
        <color theme="8" tint="-0.24994659260841701"/>
      </right>
      <top style="thin">
        <color theme="8" tint="-0.24994659260841701"/>
      </top>
      <bottom/>
      <diagonal/>
    </border>
    <border>
      <left style="thin">
        <color theme="8" tint="-0.24994659260841701"/>
      </left>
      <right style="thin">
        <color theme="8" tint="-0.24994659260841701"/>
      </right>
      <top/>
      <bottom/>
      <diagonal/>
    </border>
    <border>
      <left style="thin">
        <color theme="8" tint="-0.24994659260841701"/>
      </left>
      <right style="thin">
        <color theme="8" tint="-0.24994659260841701"/>
      </right>
      <top/>
      <bottom style="thin">
        <color theme="8" tint="-0.24994659260841701"/>
      </bottom>
      <diagonal/>
    </border>
    <border>
      <left style="thin">
        <color theme="8" tint="-0.499984740745262"/>
      </left>
      <right/>
      <top/>
      <bottom/>
      <diagonal/>
    </border>
    <border>
      <left style="medium">
        <color theme="9" tint="-0.24994659260841701"/>
      </left>
      <right style="medium">
        <color rgb="FF7030A0"/>
      </right>
      <top style="medium">
        <color theme="9" tint="-0.24994659260841701"/>
      </top>
      <bottom style="medium">
        <color theme="9" tint="-0.24994659260841701"/>
      </bottom>
      <diagonal/>
    </border>
    <border>
      <left style="medium">
        <color theme="7" tint="-0.24994659260841701"/>
      </left>
      <right/>
      <top style="medium">
        <color theme="1" tint="0.499984740745262"/>
      </top>
      <bottom style="medium">
        <color theme="1" tint="0.499984740745262"/>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ck">
        <color theme="1"/>
      </left>
      <right style="thin">
        <color theme="1" tint="0.24994659260841701"/>
      </right>
      <top style="thin">
        <color theme="1" tint="0.24994659260841701"/>
      </top>
      <bottom style="thin">
        <color theme="1" tint="0.24994659260841701"/>
      </bottom>
      <diagonal/>
    </border>
    <border>
      <left style="medium">
        <color rgb="FFCF9351"/>
      </left>
      <right style="medium">
        <color rgb="FFCF9351"/>
      </right>
      <top style="medium">
        <color rgb="FFCF9351"/>
      </top>
      <bottom style="medium">
        <color rgb="FFCF9351"/>
      </bottom>
      <diagonal/>
    </border>
    <border>
      <left style="medium">
        <color rgb="FFCF9351"/>
      </left>
      <right style="thick">
        <color auto="1"/>
      </right>
      <top style="medium">
        <color rgb="FFCF9351"/>
      </top>
      <bottom style="medium">
        <color rgb="FFCF9351"/>
      </bottom>
      <diagonal/>
    </border>
    <border>
      <left/>
      <right style="thick">
        <color rgb="FF7030A0"/>
      </right>
      <top style="thick">
        <color rgb="FF7030A0"/>
      </top>
      <bottom/>
      <diagonal/>
    </border>
    <border>
      <left/>
      <right style="thick">
        <color rgb="FF7030A0"/>
      </right>
      <top/>
      <bottom/>
      <diagonal/>
    </border>
    <border>
      <left/>
      <right style="thick">
        <color rgb="FF7030A0"/>
      </right>
      <top/>
      <bottom style="thick">
        <color rgb="FF7030A0"/>
      </bottom>
      <diagonal/>
    </border>
    <border>
      <left style="thick">
        <color auto="1"/>
      </left>
      <right style="thick">
        <color auto="1"/>
      </right>
      <top/>
      <bottom/>
      <diagonal/>
    </border>
    <border>
      <left style="thick">
        <color auto="1"/>
      </left>
      <right/>
      <top/>
      <bottom style="medium">
        <color rgb="FFFF0000"/>
      </bottom>
      <diagonal/>
    </border>
    <border>
      <left/>
      <right/>
      <top/>
      <bottom style="medium">
        <color rgb="FFFF0000"/>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rgb="FF00B0F0"/>
      </left>
      <right style="medium">
        <color rgb="FF00B0F0"/>
      </right>
      <top style="medium">
        <color rgb="FF00B0F0"/>
      </top>
      <bottom/>
      <diagonal/>
    </border>
    <border>
      <left style="medium">
        <color rgb="FF00B0F0"/>
      </left>
      <right style="medium">
        <color rgb="FF00B0F0"/>
      </right>
      <top/>
      <bottom/>
      <diagonal/>
    </border>
    <border>
      <left style="medium">
        <color rgb="FF00B0F0"/>
      </left>
      <right style="medium">
        <color rgb="FF00B0F0"/>
      </right>
      <top/>
      <bottom style="medium">
        <color rgb="FF00B0F0"/>
      </bottom>
      <diagonal/>
    </border>
    <border>
      <left style="thick">
        <color theme="1"/>
      </left>
      <right/>
      <top style="medium">
        <color rgb="FF00B0F0"/>
      </top>
      <bottom style="medium">
        <color rgb="FF00B0F0"/>
      </bottom>
      <diagonal/>
    </border>
    <border>
      <left/>
      <right style="thick">
        <color theme="1"/>
      </right>
      <top style="medium">
        <color rgb="FF00B0F0"/>
      </top>
      <bottom style="medium">
        <color rgb="FF00B0F0"/>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bottom/>
      <diagonal/>
    </border>
    <border>
      <left/>
      <right style="thick">
        <color theme="1"/>
      </right>
      <top/>
      <bottom/>
      <diagonal/>
    </border>
    <border>
      <left style="medium">
        <color theme="8" tint="-0.499984740745262"/>
      </left>
      <right style="medium">
        <color theme="8" tint="-0.499984740745262"/>
      </right>
      <top/>
      <bottom/>
      <diagonal/>
    </border>
    <border>
      <left style="thin">
        <color theme="8" tint="-0.499984740745262"/>
      </left>
      <right style="thin">
        <color theme="8" tint="-0.499984740745262"/>
      </right>
      <top/>
      <bottom/>
      <diagonal/>
    </border>
    <border>
      <left style="thin">
        <color theme="8" tint="-0.499984740745262"/>
      </left>
      <right style="thin">
        <color theme="8" tint="-0.499984740745262"/>
      </right>
      <top/>
      <bottom style="thin">
        <color theme="8" tint="-0.24994659260841701"/>
      </bottom>
      <diagonal/>
    </border>
    <border>
      <left style="medium">
        <color theme="0" tint="-0.24994659260841701"/>
      </left>
      <right style="medium">
        <color theme="0" tint="-0.24994659260841701"/>
      </right>
      <top/>
      <bottom/>
      <diagonal/>
    </border>
    <border>
      <left style="thick">
        <color theme="1"/>
      </left>
      <right style="thin">
        <color theme="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medium">
        <color theme="4" tint="-0.24994659260841701"/>
      </left>
      <right/>
      <top/>
      <bottom/>
      <diagonal/>
    </border>
  </borders>
  <cellStyleXfs count="1">
    <xf numFmtId="0" fontId="0" fillId="0" borderId="0"/>
  </cellStyleXfs>
  <cellXfs count="286">
    <xf numFmtId="0" fontId="0" fillId="0" borderId="0" xfId="0"/>
    <xf numFmtId="0" fontId="5" fillId="0" borderId="0" xfId="0" applyFont="1"/>
    <xf numFmtId="0" fontId="8" fillId="0" borderId="0" xfId="0" applyFont="1"/>
    <xf numFmtId="0" fontId="0" fillId="0" borderId="0" xfId="0" applyBorder="1"/>
    <xf numFmtId="0" fontId="0" fillId="0" borderId="0" xfId="0" applyBorder="1" applyAlignment="1">
      <alignment horizontal="center"/>
    </xf>
    <xf numFmtId="0" fontId="0" fillId="0" borderId="2" xfId="0" applyBorder="1" applyAlignment="1">
      <alignment horizontal="center"/>
    </xf>
    <xf numFmtId="0" fontId="0" fillId="0" borderId="1" xfId="0" applyBorder="1" applyAlignment="1">
      <alignment horizontal="center"/>
    </xf>
    <xf numFmtId="0" fontId="5" fillId="0" borderId="0" xfId="0" applyFont="1" applyBorder="1"/>
    <xf numFmtId="0" fontId="5" fillId="0" borderId="0" xfId="0" applyFont="1" applyBorder="1" applyAlignment="1">
      <alignment horizontal="center"/>
    </xf>
    <xf numFmtId="0" fontId="5" fillId="0" borderId="1" xfId="0" applyFont="1" applyBorder="1" applyAlignment="1">
      <alignment horizontal="center"/>
    </xf>
    <xf numFmtId="0" fontId="5" fillId="0" borderId="0" xfId="0" applyFont="1" applyBorder="1" applyAlignment="1"/>
    <xf numFmtId="0" fontId="0" fillId="0" borderId="0" xfId="0" applyBorder="1" applyAlignment="1"/>
    <xf numFmtId="0" fontId="5" fillId="0" borderId="2" xfId="0" applyFont="1" applyBorder="1" applyAlignment="1">
      <alignment horizontal="center"/>
    </xf>
    <xf numFmtId="0" fontId="5" fillId="0" borderId="0" xfId="0" applyFont="1" applyBorder="1" applyAlignment="1">
      <alignment horizontal="left"/>
    </xf>
    <xf numFmtId="0" fontId="0" fillId="0" borderId="0" xfId="0" applyBorder="1" applyAlignment="1">
      <alignment horizontal="left"/>
    </xf>
    <xf numFmtId="0" fontId="0" fillId="0" borderId="1" xfId="0" applyBorder="1" applyAlignment="1">
      <alignment horizontal="left"/>
    </xf>
    <xf numFmtId="0" fontId="5" fillId="0" borderId="3" xfId="0" applyFont="1" applyBorder="1" applyAlignment="1">
      <alignment horizontal="center"/>
    </xf>
    <xf numFmtId="0" fontId="0" fillId="0" borderId="3" xfId="0" applyBorder="1" applyAlignment="1">
      <alignment horizontal="center"/>
    </xf>
    <xf numFmtId="0" fontId="11" fillId="0" borderId="0" xfId="0" applyFont="1" applyBorder="1" applyAlignment="1">
      <alignment horizontal="left"/>
    </xf>
    <xf numFmtId="0" fontId="11" fillId="0" borderId="2" xfId="0" applyFont="1" applyBorder="1" applyAlignment="1">
      <alignment horizontal="left"/>
    </xf>
    <xf numFmtId="0" fontId="0" fillId="0" borderId="0" xfId="0" applyBorder="1" applyAlignment="1">
      <alignment horizontal="center" vertical="center"/>
    </xf>
    <xf numFmtId="0" fontId="0" fillId="0" borderId="0" xfId="0" applyFill="1" applyBorder="1" applyAlignment="1">
      <alignment horizontal="right"/>
    </xf>
    <xf numFmtId="0" fontId="2" fillId="0" borderId="0" xfId="0" applyFont="1" applyBorder="1" applyAlignment="1"/>
    <xf numFmtId="0" fontId="4" fillId="0" borderId="0" xfId="0" applyFont="1" applyBorder="1"/>
    <xf numFmtId="0" fontId="8" fillId="0" borderId="0" xfId="0" applyFont="1" applyFill="1" applyBorder="1" applyAlignment="1">
      <alignment horizontal="right"/>
    </xf>
    <xf numFmtId="0" fontId="13" fillId="0" borderId="0" xfId="0" applyFont="1" applyBorder="1"/>
    <xf numFmtId="0" fontId="12" fillId="3" borderId="5" xfId="0" applyFont="1" applyFill="1" applyBorder="1" applyAlignment="1">
      <alignment horizontal="right"/>
    </xf>
    <xf numFmtId="0" fontId="3" fillId="3" borderId="6" xfId="0" applyFont="1" applyFill="1" applyBorder="1"/>
    <xf numFmtId="0" fontId="4" fillId="3" borderId="7" xfId="0" applyFont="1" applyFill="1" applyBorder="1"/>
    <xf numFmtId="0" fontId="12" fillId="3" borderId="8" xfId="0" applyFont="1" applyFill="1" applyBorder="1" applyAlignment="1">
      <alignment horizontal="right"/>
    </xf>
    <xf numFmtId="0" fontId="0" fillId="3" borderId="0" xfId="0" applyFill="1" applyBorder="1"/>
    <xf numFmtId="0" fontId="4" fillId="3" borderId="9" xfId="0" applyFont="1" applyFill="1" applyBorder="1"/>
    <xf numFmtId="0" fontId="8" fillId="3" borderId="8" xfId="0" applyFont="1" applyFill="1" applyBorder="1" applyAlignment="1">
      <alignment horizontal="right"/>
    </xf>
    <xf numFmtId="0" fontId="5" fillId="3" borderId="0" xfId="0" applyFont="1" applyFill="1" applyBorder="1"/>
    <xf numFmtId="0" fontId="12" fillId="3" borderId="10" xfId="0" applyFont="1" applyFill="1" applyBorder="1" applyAlignment="1">
      <alignment horizontal="right"/>
    </xf>
    <xf numFmtId="0" fontId="3" fillId="3" borderId="11" xfId="0" applyFont="1" applyFill="1" applyBorder="1"/>
    <xf numFmtId="0" fontId="4" fillId="3" borderId="12" xfId="0" applyFont="1" applyFill="1" applyBorder="1"/>
    <xf numFmtId="0" fontId="8" fillId="4" borderId="13" xfId="0" applyFont="1" applyFill="1" applyBorder="1" applyAlignment="1">
      <alignment horizontal="right"/>
    </xf>
    <xf numFmtId="0" fontId="5" fillId="4" borderId="14" xfId="0" applyFont="1" applyFill="1" applyBorder="1" applyAlignment="1"/>
    <xf numFmtId="0" fontId="4" fillId="4" borderId="15" xfId="0" applyFont="1" applyFill="1" applyBorder="1"/>
    <xf numFmtId="0" fontId="8" fillId="4" borderId="16" xfId="0" applyFont="1" applyFill="1" applyBorder="1" applyAlignment="1">
      <alignment horizontal="right"/>
    </xf>
    <xf numFmtId="0" fontId="5" fillId="4" borderId="0" xfId="0" applyFont="1" applyFill="1" applyBorder="1"/>
    <xf numFmtId="0" fontId="4" fillId="4" borderId="17" xfId="0" applyFont="1" applyFill="1" applyBorder="1"/>
    <xf numFmtId="0" fontId="8" fillId="4" borderId="18" xfId="0" applyFont="1" applyFill="1" applyBorder="1" applyAlignment="1">
      <alignment horizontal="right"/>
    </xf>
    <xf numFmtId="0" fontId="5" fillId="4" borderId="19" xfId="0" applyFont="1" applyFill="1" applyBorder="1"/>
    <xf numFmtId="0" fontId="4" fillId="4" borderId="20" xfId="0" applyFont="1" applyFill="1" applyBorder="1" applyAlignment="1"/>
    <xf numFmtId="0" fontId="13" fillId="0" borderId="21" xfId="0" applyFont="1" applyFill="1" applyBorder="1" applyAlignment="1">
      <alignment horizontal="right"/>
    </xf>
    <xf numFmtId="0" fontId="13" fillId="0" borderId="22" xfId="0" applyFont="1" applyBorder="1"/>
    <xf numFmtId="0" fontId="13" fillId="0" borderId="23" xfId="0" applyFont="1" applyBorder="1"/>
    <xf numFmtId="0" fontId="13" fillId="0" borderId="24" xfId="0" applyFont="1" applyFill="1" applyBorder="1" applyAlignment="1">
      <alignment horizontal="right"/>
    </xf>
    <xf numFmtId="0" fontId="13" fillId="0" borderId="25" xfId="0" applyFont="1" applyBorder="1"/>
    <xf numFmtId="0" fontId="14" fillId="0" borderId="26" xfId="0" applyFont="1" applyFill="1" applyBorder="1" applyAlignment="1">
      <alignment horizontal="right"/>
    </xf>
    <xf numFmtId="0" fontId="14" fillId="0" borderId="27" xfId="0" applyFont="1" applyBorder="1"/>
    <xf numFmtId="0" fontId="14" fillId="0" borderId="28" xfId="0" applyFont="1" applyBorder="1"/>
    <xf numFmtId="0" fontId="8" fillId="5" borderId="29" xfId="0" applyFont="1" applyFill="1" applyBorder="1" applyAlignment="1">
      <alignment horizontal="right"/>
    </xf>
    <xf numFmtId="0" fontId="3" fillId="5" borderId="30" xfId="0" applyFont="1" applyFill="1" applyBorder="1"/>
    <xf numFmtId="0" fontId="4" fillId="5" borderId="31" xfId="0" applyFont="1" applyFill="1" applyBorder="1"/>
    <xf numFmtId="0" fontId="9" fillId="5" borderId="32" xfId="0" applyFont="1" applyFill="1" applyBorder="1" applyAlignment="1">
      <alignment horizontal="right"/>
    </xf>
    <xf numFmtId="0" fontId="5" fillId="5" borderId="0" xfId="0" applyFont="1" applyFill="1" applyBorder="1"/>
    <xf numFmtId="0" fontId="4" fillId="5" borderId="33" xfId="0" applyFont="1" applyFill="1" applyBorder="1"/>
    <xf numFmtId="0" fontId="5" fillId="5" borderId="0" xfId="0" applyFont="1" applyFill="1" applyBorder="1" applyAlignment="1"/>
    <xf numFmtId="0" fontId="4" fillId="5" borderId="33" xfId="0" applyFont="1" applyFill="1" applyBorder="1" applyAlignment="1"/>
    <xf numFmtId="0" fontId="9" fillId="5" borderId="34" xfId="0" applyFont="1" applyFill="1" applyBorder="1" applyAlignment="1">
      <alignment horizontal="right"/>
    </xf>
    <xf numFmtId="0" fontId="3" fillId="5" borderId="35" xfId="0" applyFont="1" applyFill="1" applyBorder="1" applyAlignment="1"/>
    <xf numFmtId="0" fontId="4" fillId="5" borderId="36" xfId="0" applyFont="1" applyFill="1" applyBorder="1" applyAlignment="1"/>
    <xf numFmtId="0" fontId="4" fillId="0" borderId="6" xfId="0" applyFont="1" applyFill="1" applyBorder="1"/>
    <xf numFmtId="0" fontId="8" fillId="0" borderId="40" xfId="0" applyFont="1" applyFill="1" applyBorder="1" applyAlignment="1">
      <alignment horizontal="center"/>
    </xf>
    <xf numFmtId="0" fontId="8" fillId="0" borderId="39" xfId="0" applyFont="1" applyBorder="1" applyAlignment="1">
      <alignment horizontal="center"/>
    </xf>
    <xf numFmtId="0" fontId="8" fillId="0" borderId="39" xfId="0" applyFont="1" applyFill="1" applyBorder="1" applyAlignment="1">
      <alignment horizontal="center" vertical="center"/>
    </xf>
    <xf numFmtId="0" fontId="8" fillId="0" borderId="38" xfId="0" applyFont="1" applyBorder="1" applyAlignment="1">
      <alignment horizontal="center"/>
    </xf>
    <xf numFmtId="0" fontId="3" fillId="0" borderId="0" xfId="0" applyFont="1" applyBorder="1" applyAlignment="1">
      <alignment horizontal="left" vertical="top"/>
    </xf>
    <xf numFmtId="0" fontId="4" fillId="0" borderId="0" xfId="0" applyFont="1" applyBorder="1" applyAlignment="1"/>
    <xf numFmtId="0" fontId="3" fillId="0" borderId="0" xfId="0" applyFont="1" applyBorder="1" applyAlignment="1"/>
    <xf numFmtId="0" fontId="7" fillId="0" borderId="0" xfId="0" applyFont="1" applyFill="1" applyBorder="1" applyAlignment="1">
      <alignment horizontal="right"/>
    </xf>
    <xf numFmtId="0" fontId="5" fillId="0" borderId="41" xfId="0" applyFont="1" applyBorder="1" applyAlignment="1">
      <alignment horizontal="center"/>
    </xf>
    <xf numFmtId="0" fontId="0" fillId="0" borderId="42" xfId="0" applyBorder="1" applyAlignment="1">
      <alignment horizontal="center"/>
    </xf>
    <xf numFmtId="0" fontId="5" fillId="0" borderId="42" xfId="0" applyFont="1" applyBorder="1" applyAlignment="1">
      <alignment horizontal="center"/>
    </xf>
    <xf numFmtId="0" fontId="0" fillId="0" borderId="41" xfId="0" applyBorder="1" applyAlignment="1">
      <alignment horizontal="center"/>
    </xf>
    <xf numFmtId="0" fontId="18" fillId="0" borderId="0" xfId="0" applyFont="1" applyBorder="1"/>
    <xf numFmtId="0" fontId="6" fillId="0" borderId="0" xfId="0" applyFont="1" applyBorder="1"/>
    <xf numFmtId="0" fontId="19" fillId="0" borderId="0" xfId="0" applyFont="1" applyBorder="1"/>
    <xf numFmtId="0" fontId="11" fillId="0" borderId="0" xfId="0" applyFont="1"/>
    <xf numFmtId="0" fontId="5" fillId="7" borderId="0" xfId="0" applyFont="1" applyFill="1" applyBorder="1"/>
    <xf numFmtId="0" fontId="8" fillId="7" borderId="45" xfId="0" applyFont="1" applyFill="1" applyBorder="1" applyAlignment="1">
      <alignment horizontal="right"/>
    </xf>
    <xf numFmtId="0" fontId="5" fillId="7" borderId="46" xfId="0" applyFont="1" applyFill="1" applyBorder="1" applyAlignment="1"/>
    <xf numFmtId="0" fontId="4" fillId="7" borderId="47" xfId="0" applyFont="1" applyFill="1" applyBorder="1"/>
    <xf numFmtId="0" fontId="8" fillId="7" borderId="48" xfId="0" applyFont="1" applyFill="1" applyBorder="1" applyAlignment="1">
      <alignment horizontal="right"/>
    </xf>
    <xf numFmtId="0" fontId="4" fillId="7" borderId="49" xfId="0" applyFont="1" applyFill="1" applyBorder="1"/>
    <xf numFmtId="0" fontId="8" fillId="7" borderId="50" xfId="0" applyFont="1" applyFill="1" applyBorder="1" applyAlignment="1">
      <alignment horizontal="right"/>
    </xf>
    <xf numFmtId="0" fontId="5" fillId="7" borderId="51" xfId="0" applyFont="1" applyFill="1" applyBorder="1"/>
    <xf numFmtId="0" fontId="4" fillId="7" borderId="52" xfId="0" applyFont="1" applyFill="1" applyBorder="1"/>
    <xf numFmtId="0" fontId="0" fillId="0" borderId="0" xfId="0" applyFill="1" applyBorder="1" applyAlignment="1"/>
    <xf numFmtId="0" fontId="11" fillId="0" borderId="0" xfId="0" applyFont="1" applyBorder="1"/>
    <xf numFmtId="0" fontId="11" fillId="0" borderId="55" xfId="0" applyFont="1" applyBorder="1" applyAlignment="1">
      <alignment horizontal="left"/>
    </xf>
    <xf numFmtId="0" fontId="11" fillId="0" borderId="55" xfId="0" quotePrefix="1" applyFont="1" applyBorder="1" applyAlignment="1">
      <alignment horizontal="left"/>
    </xf>
    <xf numFmtId="0" fontId="11" fillId="0" borderId="56" xfId="0" applyFont="1" applyBorder="1" applyAlignment="1">
      <alignment horizontal="center"/>
    </xf>
    <xf numFmtId="0" fontId="0" fillId="0" borderId="0" xfId="0" quotePrefix="1" applyBorder="1" applyAlignment="1">
      <alignment horizontal="center"/>
    </xf>
    <xf numFmtId="0" fontId="0" fillId="0" borderId="1" xfId="0" applyBorder="1"/>
    <xf numFmtId="0" fontId="0" fillId="0" borderId="2" xfId="0" applyBorder="1" applyAlignment="1">
      <alignment horizontal="left"/>
    </xf>
    <xf numFmtId="0" fontId="0" fillId="0" borderId="0" xfId="0" applyFill="1" applyBorder="1"/>
    <xf numFmtId="0" fontId="24" fillId="9" borderId="0" xfId="0" applyFont="1" applyFill="1" applyBorder="1" applyAlignment="1">
      <alignment horizontal="center" vertical="center"/>
    </xf>
    <xf numFmtId="0" fontId="25" fillId="0" borderId="0" xfId="0" applyFont="1" applyFill="1" applyAlignment="1">
      <alignment horizontal="center" vertical="center"/>
    </xf>
    <xf numFmtId="0" fontId="26" fillId="2" borderId="1" xfId="0" applyFont="1" applyFill="1" applyBorder="1" applyAlignment="1">
      <alignment horizontal="center" vertical="center"/>
    </xf>
    <xf numFmtId="0" fontId="25" fillId="2" borderId="0" xfId="0" applyFont="1" applyFill="1" applyBorder="1" applyAlignment="1">
      <alignment horizontal="center" vertical="center"/>
    </xf>
    <xf numFmtId="0" fontId="26" fillId="2" borderId="0" xfId="0" applyFont="1" applyFill="1" applyBorder="1" applyAlignment="1">
      <alignment horizontal="center" vertical="center"/>
    </xf>
    <xf numFmtId="0" fontId="26" fillId="2" borderId="3" xfId="0" applyFont="1" applyFill="1" applyBorder="1" applyAlignment="1">
      <alignment horizontal="center" vertical="center"/>
    </xf>
    <xf numFmtId="0" fontId="26" fillId="2" borderId="2" xfId="0" applyFont="1" applyFill="1" applyBorder="1" applyAlignment="1">
      <alignment horizontal="center" vertical="center"/>
    </xf>
    <xf numFmtId="0" fontId="27" fillId="0" borderId="0" xfId="0" applyFont="1" applyAlignment="1">
      <alignment horizontal="center" vertical="center"/>
    </xf>
    <xf numFmtId="0" fontId="25" fillId="8" borderId="57" xfId="0" applyFont="1" applyFill="1" applyBorder="1" applyAlignment="1">
      <alignment horizontal="center" vertical="center"/>
    </xf>
    <xf numFmtId="0" fontId="28" fillId="6" borderId="43" xfId="0" applyFont="1" applyFill="1" applyBorder="1" applyAlignment="1">
      <alignment horizontal="center" vertical="center"/>
    </xf>
    <xf numFmtId="0" fontId="26" fillId="0" borderId="2" xfId="0" applyFont="1" applyFill="1" applyBorder="1" applyAlignment="1">
      <alignment horizontal="center" vertical="center"/>
    </xf>
    <xf numFmtId="0" fontId="27" fillId="0" borderId="0" xfId="0" applyFont="1" applyBorder="1" applyAlignment="1">
      <alignment horizontal="center" vertical="center"/>
    </xf>
    <xf numFmtId="0" fontId="24" fillId="9" borderId="1" xfId="0" applyFont="1" applyFill="1" applyBorder="1" applyAlignment="1">
      <alignment horizontal="center" vertical="center"/>
    </xf>
    <xf numFmtId="0" fontId="24" fillId="9" borderId="0" xfId="0" applyFont="1" applyFill="1" applyBorder="1" applyAlignment="1">
      <alignment horizontal="center" vertical="center" wrapText="1"/>
    </xf>
    <xf numFmtId="0" fontId="24" fillId="9" borderId="2" xfId="0" applyFont="1" applyFill="1" applyBorder="1" applyAlignment="1">
      <alignment horizontal="center" vertical="center"/>
    </xf>
    <xf numFmtId="0" fontId="27" fillId="0" borderId="0" xfId="0" quotePrefix="1" applyFont="1" applyAlignment="1">
      <alignment horizontal="center" vertical="center"/>
    </xf>
    <xf numFmtId="0" fontId="2" fillId="0" borderId="0" xfId="0" applyFont="1" applyBorder="1"/>
    <xf numFmtId="0" fontId="27" fillId="0" borderId="1" xfId="0" applyFont="1" applyBorder="1" applyAlignment="1">
      <alignment horizontal="center" vertical="center"/>
    </xf>
    <xf numFmtId="0" fontId="32" fillId="9" borderId="0" xfId="0" applyFont="1" applyFill="1" applyBorder="1" applyAlignment="1">
      <alignment horizontal="center" vertical="center" wrapText="1"/>
    </xf>
    <xf numFmtId="0" fontId="32" fillId="9" borderId="2" xfId="0" applyFont="1" applyFill="1" applyBorder="1" applyAlignment="1">
      <alignment horizontal="center" vertical="center"/>
    </xf>
    <xf numFmtId="0" fontId="32" fillId="24" borderId="0" xfId="0" applyFont="1" applyFill="1" applyBorder="1" applyAlignment="1">
      <alignment horizontal="center" vertical="center" wrapText="1"/>
    </xf>
    <xf numFmtId="0" fontId="8" fillId="0" borderId="0" xfId="0" applyFont="1" applyFill="1"/>
    <xf numFmtId="0" fontId="34" fillId="0" borderId="0" xfId="0" quotePrefix="1" applyFont="1"/>
    <xf numFmtId="0" fontId="34" fillId="0" borderId="0" xfId="0" applyFont="1"/>
    <xf numFmtId="0" fontId="2" fillId="0" borderId="0" xfId="0" applyFont="1"/>
    <xf numFmtId="0" fontId="0" fillId="0" borderId="0" xfId="0" applyFill="1"/>
    <xf numFmtId="0" fontId="0" fillId="0" borderId="0" xfId="0" quotePrefix="1" applyFill="1"/>
    <xf numFmtId="0" fontId="11" fillId="0" borderId="71" xfId="0" applyFont="1" applyBorder="1" applyAlignment="1">
      <alignment horizontal="left"/>
    </xf>
    <xf numFmtId="0" fontId="33" fillId="0" borderId="0" xfId="0" applyFont="1" applyAlignment="1">
      <alignment horizontal="center"/>
    </xf>
    <xf numFmtId="0" fontId="33" fillId="27" borderId="0" xfId="0" applyFont="1" applyFill="1" applyBorder="1" applyAlignment="1">
      <alignment horizontal="center"/>
    </xf>
    <xf numFmtId="0" fontId="34" fillId="0" borderId="0" xfId="0" quotePrefix="1" applyFont="1" applyFill="1" applyBorder="1" applyAlignment="1">
      <alignment horizontal="left"/>
    </xf>
    <xf numFmtId="0" fontId="8" fillId="0" borderId="4" xfId="0" applyFont="1" applyBorder="1" applyAlignment="1">
      <alignment horizontal="right"/>
    </xf>
    <xf numFmtId="0" fontId="0" fillId="0" borderId="4" xfId="0" applyBorder="1"/>
    <xf numFmtId="0" fontId="8" fillId="0" borderId="4" xfId="0" applyFont="1" applyFill="1" applyBorder="1" applyAlignment="1">
      <alignment horizontal="right"/>
    </xf>
    <xf numFmtId="0" fontId="8" fillId="0" borderId="4" xfId="0" applyFont="1" applyBorder="1"/>
    <xf numFmtId="0" fontId="2" fillId="0" borderId="4" xfId="0" applyFont="1" applyBorder="1"/>
    <xf numFmtId="0" fontId="0" fillId="0" borderId="4" xfId="0" applyFill="1" applyBorder="1"/>
    <xf numFmtId="0" fontId="0" fillId="0" borderId="4" xfId="0" applyFill="1" applyBorder="1" applyAlignment="1"/>
    <xf numFmtId="0" fontId="11" fillId="0" borderId="4" xfId="0" applyFont="1" applyBorder="1" applyAlignment="1">
      <alignment horizontal="center"/>
    </xf>
    <xf numFmtId="0" fontId="0" fillId="0" borderId="0" xfId="0" quotePrefix="1" applyFont="1" applyBorder="1" applyAlignment="1">
      <alignment horizontal="center"/>
    </xf>
    <xf numFmtId="0" fontId="0" fillId="0" borderId="0" xfId="0" applyFont="1" applyBorder="1" applyAlignment="1">
      <alignment horizontal="center"/>
    </xf>
    <xf numFmtId="0" fontId="35" fillId="28" borderId="76" xfId="0" applyFont="1" applyFill="1" applyBorder="1" applyAlignment="1">
      <alignment horizontal="center" vertical="center" wrapText="1"/>
    </xf>
    <xf numFmtId="0" fontId="35" fillId="26" borderId="76" xfId="0" applyFont="1" applyFill="1" applyBorder="1" applyAlignment="1">
      <alignment horizontal="center" vertical="center"/>
    </xf>
    <xf numFmtId="0" fontId="35" fillId="25" borderId="76" xfId="0" applyFont="1" applyFill="1" applyBorder="1" applyAlignment="1">
      <alignment horizontal="center" vertical="center" wrapText="1"/>
    </xf>
    <xf numFmtId="0" fontId="11" fillId="0" borderId="71" xfId="0" applyFont="1" applyBorder="1"/>
    <xf numFmtId="0" fontId="34" fillId="0" borderId="0" xfId="0" applyFont="1" applyAlignment="1"/>
    <xf numFmtId="0" fontId="0" fillId="0" borderId="78" xfId="0" quotePrefix="1" applyBorder="1" applyAlignment="1">
      <alignment horizontal="left"/>
    </xf>
    <xf numFmtId="0" fontId="0" fillId="0" borderId="79" xfId="0" applyBorder="1" applyAlignment="1">
      <alignment horizontal="left"/>
    </xf>
    <xf numFmtId="0" fontId="0" fillId="0" borderId="79" xfId="0" applyBorder="1"/>
    <xf numFmtId="0" fontId="0" fillId="0" borderId="80" xfId="0" applyBorder="1" applyAlignment="1">
      <alignment horizontal="left"/>
    </xf>
    <xf numFmtId="0" fontId="0" fillId="0" borderId="25" xfId="0" applyBorder="1" applyAlignment="1">
      <alignment horizontal="center" vertical="center"/>
    </xf>
    <xf numFmtId="0" fontId="0" fillId="0" borderId="25" xfId="0" applyBorder="1"/>
    <xf numFmtId="0" fontId="0" fillId="0" borderId="25" xfId="0" quotePrefix="1" applyBorder="1" applyAlignment="1">
      <alignment horizontal="left"/>
    </xf>
    <xf numFmtId="0" fontId="0" fillId="0" borderId="25" xfId="0" applyBorder="1" applyAlignment="1">
      <alignment horizontal="left"/>
    </xf>
    <xf numFmtId="0" fontId="36" fillId="26" borderId="74" xfId="0" applyFont="1" applyFill="1" applyBorder="1" applyAlignment="1">
      <alignment horizontal="center" vertical="center"/>
    </xf>
    <xf numFmtId="0" fontId="36" fillId="25" borderId="74" xfId="0" applyFont="1" applyFill="1" applyBorder="1" applyAlignment="1">
      <alignment horizontal="center" vertical="center"/>
    </xf>
    <xf numFmtId="0" fontId="35" fillId="29" borderId="77" xfId="0" applyFont="1" applyFill="1" applyBorder="1" applyAlignment="1">
      <alignment horizontal="center" vertical="center"/>
    </xf>
    <xf numFmtId="0" fontId="36" fillId="29" borderId="75" xfId="0" applyFont="1" applyFill="1" applyBorder="1" applyAlignment="1">
      <alignment horizontal="center" vertical="center"/>
    </xf>
    <xf numFmtId="0" fontId="29" fillId="26" borderId="54" xfId="0" applyFont="1" applyFill="1" applyBorder="1" applyAlignment="1">
      <alignment horizontal="center" vertical="center"/>
    </xf>
    <xf numFmtId="0" fontId="37" fillId="3" borderId="53" xfId="0" applyFont="1" applyFill="1" applyBorder="1" applyAlignment="1">
      <alignment horizontal="center" vertical="center"/>
    </xf>
    <xf numFmtId="0" fontId="39" fillId="3" borderId="37" xfId="0" applyFont="1" applyFill="1" applyBorder="1" applyAlignment="1">
      <alignment horizontal="center" vertical="center"/>
    </xf>
    <xf numFmtId="0" fontId="40" fillId="30" borderId="72" xfId="0" applyFont="1" applyFill="1" applyBorder="1" applyAlignment="1">
      <alignment horizontal="center" vertical="center"/>
    </xf>
    <xf numFmtId="0" fontId="41" fillId="3" borderId="73" xfId="0" applyFont="1" applyFill="1" applyBorder="1" applyAlignment="1">
      <alignment horizontal="center" vertical="center"/>
    </xf>
    <xf numFmtId="0" fontId="42" fillId="30" borderId="84" xfId="0" applyFont="1" applyFill="1" applyBorder="1" applyAlignment="1">
      <alignment horizontal="center" vertical="center"/>
    </xf>
    <xf numFmtId="0" fontId="5" fillId="0" borderId="1" xfId="0" applyFont="1" applyFill="1" applyBorder="1" applyAlignment="1">
      <alignment horizontal="center"/>
    </xf>
    <xf numFmtId="0" fontId="5" fillId="0" borderId="1" xfId="0" applyFont="1" applyBorder="1"/>
    <xf numFmtId="0" fontId="43" fillId="9" borderId="1" xfId="0" applyFont="1" applyFill="1" applyBorder="1" applyAlignment="1">
      <alignment horizontal="center" vertical="center" wrapText="1"/>
    </xf>
    <xf numFmtId="0" fontId="27" fillId="0" borderId="81" xfId="0" applyFont="1" applyBorder="1" applyAlignment="1">
      <alignment horizontal="center" vertical="center"/>
    </xf>
    <xf numFmtId="0" fontId="0" fillId="0" borderId="81" xfId="0" applyBorder="1"/>
    <xf numFmtId="0" fontId="32" fillId="9" borderId="58" xfId="0" applyFont="1" applyFill="1" applyBorder="1" applyAlignment="1">
      <alignment horizontal="center" vertical="center"/>
    </xf>
    <xf numFmtId="0" fontId="0" fillId="0" borderId="0" xfId="0" applyAlignment="1">
      <alignment vertical="center"/>
    </xf>
    <xf numFmtId="0" fontId="44" fillId="6" borderId="59" xfId="0" applyFont="1" applyFill="1" applyBorder="1" applyAlignment="1">
      <alignment horizontal="center" vertical="center"/>
    </xf>
    <xf numFmtId="0" fontId="25" fillId="2" borderId="96" xfId="0" applyFont="1" applyFill="1" applyBorder="1" applyAlignment="1">
      <alignment horizontal="center" vertical="center"/>
    </xf>
    <xf numFmtId="0" fontId="5" fillId="0" borderId="96" xfId="0" applyFont="1" applyBorder="1" applyAlignment="1">
      <alignment horizontal="left"/>
    </xf>
    <xf numFmtId="0" fontId="0" fillId="0" borderId="96" xfId="0" applyBorder="1" applyAlignment="1">
      <alignment horizontal="left"/>
    </xf>
    <xf numFmtId="0" fontId="32" fillId="24" borderId="97" xfId="0" applyFont="1" applyFill="1" applyBorder="1" applyAlignment="1">
      <alignment horizontal="center" vertical="center" wrapText="1"/>
    </xf>
    <xf numFmtId="0" fontId="11" fillId="0" borderId="97" xfId="0" applyFont="1" applyBorder="1" applyAlignment="1">
      <alignment horizontal="left"/>
    </xf>
    <xf numFmtId="0" fontId="26" fillId="2" borderId="55" xfId="0" applyFont="1" applyFill="1" applyBorder="1" applyAlignment="1">
      <alignment horizontal="center" vertical="center"/>
    </xf>
    <xf numFmtId="0" fontId="5" fillId="0" borderId="55" xfId="0" applyFont="1" applyBorder="1" applyAlignment="1">
      <alignment horizontal="center"/>
    </xf>
    <xf numFmtId="0" fontId="0" fillId="0" borderId="55" xfId="0" applyBorder="1" applyAlignment="1">
      <alignment horizontal="center"/>
    </xf>
    <xf numFmtId="0" fontId="26" fillId="2" borderId="98" xfId="0" applyFont="1" applyFill="1" applyBorder="1" applyAlignment="1">
      <alignment horizontal="center" vertical="center"/>
    </xf>
    <xf numFmtId="0" fontId="5" fillId="0" borderId="98" xfId="0" applyFont="1" applyBorder="1" applyAlignment="1">
      <alignment horizontal="center"/>
    </xf>
    <xf numFmtId="0" fontId="0" fillId="0" borderId="98" xfId="0" applyBorder="1" applyAlignment="1">
      <alignment horizontal="center"/>
    </xf>
    <xf numFmtId="0" fontId="32" fillId="24" borderId="1" xfId="0" applyFont="1" applyFill="1" applyBorder="1" applyAlignment="1">
      <alignment horizontal="center" vertical="center" wrapText="1"/>
    </xf>
    <xf numFmtId="0" fontId="31" fillId="23" borderId="100" xfId="0" applyFont="1" applyFill="1" applyBorder="1" applyAlignment="1">
      <alignment horizontal="center" vertical="center"/>
    </xf>
    <xf numFmtId="0" fontId="0" fillId="0" borderId="99" xfId="0" applyBorder="1"/>
    <xf numFmtId="0" fontId="0" fillId="31" borderId="0" xfId="0" applyFill="1"/>
    <xf numFmtId="0" fontId="45" fillId="31" borderId="0" xfId="0" applyFont="1" applyFill="1"/>
    <xf numFmtId="0" fontId="45" fillId="31" borderId="0" xfId="0" applyFont="1" applyFill="1" applyAlignment="1">
      <alignment vertical="center" wrapText="1"/>
    </xf>
    <xf numFmtId="0" fontId="0" fillId="0" borderId="0" xfId="0" applyAlignment="1">
      <alignment horizontal="center"/>
    </xf>
    <xf numFmtId="0" fontId="45" fillId="31" borderId="0" xfId="0" applyFont="1" applyFill="1" applyAlignment="1">
      <alignment horizontal="left" vertical="center"/>
    </xf>
    <xf numFmtId="0" fontId="49" fillId="31" borderId="0" xfId="0" applyFont="1" applyFill="1" applyAlignment="1">
      <alignment horizontal="left" vertical="center"/>
    </xf>
    <xf numFmtId="0" fontId="45" fillId="31" borderId="101" xfId="0" applyFont="1" applyFill="1" applyBorder="1" applyAlignment="1">
      <alignment horizontal="left" vertical="center"/>
    </xf>
    <xf numFmtId="0" fontId="20" fillId="31" borderId="0" xfId="0" applyFont="1" applyFill="1" applyAlignment="1">
      <alignment horizontal="left" vertical="top"/>
    </xf>
    <xf numFmtId="0" fontId="0" fillId="0" borderId="0" xfId="0" quotePrefix="1"/>
    <xf numFmtId="0" fontId="11" fillId="0" borderId="24" xfId="0" applyFont="1" applyBorder="1"/>
    <xf numFmtId="0" fontId="11" fillId="32" borderId="24" xfId="0" applyFont="1" applyFill="1" applyBorder="1"/>
    <xf numFmtId="0" fontId="11" fillId="0" borderId="97" xfId="0" applyFont="1" applyBorder="1"/>
    <xf numFmtId="0" fontId="50" fillId="33" borderId="24" xfId="0" applyFont="1" applyFill="1" applyBorder="1" applyAlignment="1">
      <alignment horizontal="center" vertical="center"/>
    </xf>
    <xf numFmtId="0" fontId="50" fillId="33" borderId="97" xfId="0" applyFont="1" applyFill="1" applyBorder="1" applyAlignment="1">
      <alignment horizontal="center" vertical="center"/>
    </xf>
    <xf numFmtId="0" fontId="0" fillId="0" borderId="102" xfId="0" applyBorder="1" applyAlignment="1">
      <alignment horizontal="center"/>
    </xf>
    <xf numFmtId="0" fontId="51" fillId="33" borderId="0" xfId="0" applyFont="1" applyFill="1" applyAlignment="1">
      <alignment vertical="center"/>
    </xf>
    <xf numFmtId="0" fontId="0" fillId="0" borderId="0" xfId="0" quotePrefix="1" applyAlignment="1">
      <alignment horizontal="center"/>
    </xf>
    <xf numFmtId="0" fontId="0" fillId="0" borderId="102" xfId="0" quotePrefix="1" applyBorder="1" applyAlignment="1">
      <alignment horizontal="center"/>
    </xf>
    <xf numFmtId="0" fontId="0" fillId="0" borderId="2" xfId="0" applyBorder="1"/>
    <xf numFmtId="0" fontId="24" fillId="35" borderId="0" xfId="0" applyFont="1" applyFill="1" applyBorder="1" applyAlignment="1">
      <alignment horizontal="center" vertical="center"/>
    </xf>
    <xf numFmtId="0" fontId="24" fillId="35" borderId="2" xfId="0" applyFont="1" applyFill="1" applyBorder="1" applyAlignment="1">
      <alignment horizontal="center" vertical="center"/>
    </xf>
    <xf numFmtId="0" fontId="32" fillId="34" borderId="102" xfId="0" applyFont="1" applyFill="1" applyBorder="1" applyAlignment="1">
      <alignment horizontal="center" vertical="center"/>
    </xf>
    <xf numFmtId="0" fontId="32" fillId="34" borderId="0" xfId="0" applyFont="1" applyFill="1" applyBorder="1" applyAlignment="1">
      <alignment horizontal="center" vertical="center"/>
    </xf>
    <xf numFmtId="0" fontId="32" fillId="34" borderId="2" xfId="0" applyFont="1" applyFill="1" applyBorder="1" applyAlignment="1">
      <alignment horizontal="center" vertical="center"/>
    </xf>
    <xf numFmtId="0" fontId="0" fillId="0" borderId="103" xfId="0" applyBorder="1" applyAlignment="1">
      <alignment horizontal="left"/>
    </xf>
    <xf numFmtId="0" fontId="0" fillId="0" borderId="104" xfId="0" applyBorder="1" applyAlignment="1">
      <alignment horizontal="center"/>
    </xf>
    <xf numFmtId="0" fontId="0" fillId="0" borderId="105" xfId="0" applyBorder="1" applyAlignment="1">
      <alignment horizontal="left"/>
    </xf>
    <xf numFmtId="0" fontId="0" fillId="36" borderId="1" xfId="0" applyFill="1" applyBorder="1" applyAlignment="1">
      <alignment horizontal="left"/>
    </xf>
    <xf numFmtId="0" fontId="0" fillId="36" borderId="0" xfId="0" applyFill="1" applyBorder="1" applyAlignment="1">
      <alignment horizontal="center"/>
    </xf>
    <xf numFmtId="0" fontId="0" fillId="36" borderId="2" xfId="0" applyFill="1" applyBorder="1" applyAlignment="1">
      <alignment horizontal="left"/>
    </xf>
    <xf numFmtId="0" fontId="0" fillId="36" borderId="103" xfId="0" applyFill="1" applyBorder="1" applyAlignment="1">
      <alignment horizontal="left"/>
    </xf>
    <xf numFmtId="0" fontId="0" fillId="36" borderId="104" xfId="0" applyFill="1" applyBorder="1" applyAlignment="1">
      <alignment horizontal="center"/>
    </xf>
    <xf numFmtId="0" fontId="0" fillId="36" borderId="105" xfId="0" applyFill="1" applyBorder="1" applyAlignment="1">
      <alignment horizontal="left"/>
    </xf>
    <xf numFmtId="0" fontId="31" fillId="23" borderId="66" xfId="0" applyFont="1" applyFill="1" applyBorder="1" applyAlignment="1">
      <alignment horizontal="center" vertical="center"/>
    </xf>
    <xf numFmtId="0" fontId="31" fillId="23" borderId="67" xfId="0" applyFont="1" applyFill="1" applyBorder="1" applyAlignment="1">
      <alignment horizontal="center" vertical="center"/>
    </xf>
    <xf numFmtId="0" fontId="21" fillId="6" borderId="88" xfId="0" applyFont="1" applyFill="1" applyBorder="1" applyAlignment="1">
      <alignment horizontal="center" vertical="center"/>
    </xf>
    <xf numFmtId="0" fontId="30" fillId="6" borderId="44" xfId="0" applyFont="1" applyFill="1" applyBorder="1" applyAlignment="1">
      <alignment horizontal="center" vertical="center"/>
    </xf>
    <xf numFmtId="0" fontId="30" fillId="6" borderId="89" xfId="0" applyFont="1" applyFill="1" applyBorder="1" applyAlignment="1">
      <alignment horizontal="center" vertical="center"/>
    </xf>
    <xf numFmtId="0" fontId="23" fillId="10" borderId="63" xfId="0" applyFont="1" applyFill="1" applyBorder="1" applyAlignment="1">
      <alignment horizontal="center" vertical="center"/>
    </xf>
    <xf numFmtId="0" fontId="23" fillId="10" borderId="64" xfId="0" applyFont="1" applyFill="1" applyBorder="1" applyAlignment="1">
      <alignment horizontal="center" vertical="center"/>
    </xf>
    <xf numFmtId="0" fontId="22" fillId="0" borderId="85" xfId="0" applyFont="1" applyBorder="1" applyAlignment="1">
      <alignment horizontal="center" vertical="center" wrapText="1"/>
    </xf>
    <xf numFmtId="0" fontId="22" fillId="0" borderId="86" xfId="0" applyFont="1" applyBorder="1" applyAlignment="1">
      <alignment horizontal="center" vertical="center" wrapText="1"/>
    </xf>
    <xf numFmtId="0" fontId="22" fillId="0" borderId="87" xfId="0" applyFont="1" applyBorder="1" applyAlignment="1">
      <alignment horizontal="center" vertical="center" wrapText="1"/>
    </xf>
    <xf numFmtId="0" fontId="38" fillId="3" borderId="82" xfId="0" applyFont="1" applyFill="1" applyBorder="1" applyAlignment="1">
      <alignment horizontal="center" vertical="center"/>
    </xf>
    <xf numFmtId="0" fontId="38" fillId="3" borderId="83" xfId="0" applyFont="1" applyFill="1" applyBorder="1" applyAlignment="1">
      <alignment horizontal="center" vertical="center"/>
    </xf>
    <xf numFmtId="0" fontId="17" fillId="0" borderId="60" xfId="0" quotePrefix="1" applyFont="1" applyBorder="1" applyAlignment="1">
      <alignment horizontal="center" vertical="center" wrapText="1"/>
    </xf>
    <xf numFmtId="0" fontId="17" fillId="0" borderId="61" xfId="0" quotePrefix="1" applyFont="1" applyBorder="1" applyAlignment="1">
      <alignment horizontal="center" vertical="center" wrapText="1"/>
    </xf>
    <xf numFmtId="0" fontId="17" fillId="0" borderId="62" xfId="0" quotePrefix="1" applyFont="1" applyBorder="1" applyAlignment="1">
      <alignment horizontal="center" vertical="center" wrapText="1"/>
    </xf>
    <xf numFmtId="0" fontId="49" fillId="31" borderId="0" xfId="0" applyFont="1" applyFill="1" applyAlignment="1">
      <alignment horizontal="left" vertical="center"/>
    </xf>
    <xf numFmtId="0" fontId="45" fillId="31" borderId="0" xfId="0" applyFont="1" applyFill="1" applyAlignment="1">
      <alignment horizontal="left" vertical="center"/>
    </xf>
    <xf numFmtId="0" fontId="20" fillId="31" borderId="0" xfId="0" applyFont="1" applyFill="1" applyAlignment="1">
      <alignment horizontal="left" vertical="top"/>
    </xf>
    <xf numFmtId="0" fontId="45" fillId="31" borderId="0" xfId="0" applyFont="1" applyFill="1" applyAlignment="1">
      <alignment horizontal="center" vertical="center" wrapText="1"/>
    </xf>
    <xf numFmtId="0" fontId="49" fillId="31" borderId="90" xfId="0" applyFont="1" applyFill="1" applyBorder="1" applyAlignment="1">
      <alignment horizontal="center" vertical="center"/>
    </xf>
    <xf numFmtId="0" fontId="49" fillId="31" borderId="91" xfId="0" applyFont="1" applyFill="1" applyBorder="1" applyAlignment="1">
      <alignment horizontal="center" vertical="center"/>
    </xf>
    <xf numFmtId="0" fontId="49" fillId="31" borderId="92" xfId="0" applyFont="1" applyFill="1" applyBorder="1" applyAlignment="1">
      <alignment horizontal="center" vertical="center"/>
    </xf>
    <xf numFmtId="0" fontId="49" fillId="31" borderId="93" xfId="0" applyFont="1" applyFill="1" applyBorder="1" applyAlignment="1">
      <alignment horizontal="center" vertical="center"/>
    </xf>
    <xf numFmtId="0" fontId="49" fillId="31" borderId="94" xfId="0" applyFont="1" applyFill="1" applyBorder="1" applyAlignment="1">
      <alignment horizontal="center" vertical="center"/>
    </xf>
    <xf numFmtId="0" fontId="49" fillId="31" borderId="95" xfId="0" applyFont="1" applyFill="1" applyBorder="1" applyAlignment="1">
      <alignment horizontal="center" vertical="center"/>
    </xf>
    <xf numFmtId="0" fontId="46" fillId="31" borderId="0" xfId="0" applyFont="1" applyFill="1" applyAlignment="1">
      <alignment horizontal="center" vertical="center" wrapText="1"/>
    </xf>
    <xf numFmtId="0" fontId="25" fillId="37" borderId="106" xfId="0" applyFont="1" applyFill="1" applyBorder="1" applyAlignment="1">
      <alignment horizontal="center" vertical="center"/>
    </xf>
    <xf numFmtId="0" fontId="25" fillId="2" borderId="42" xfId="0" applyFont="1" applyFill="1" applyBorder="1" applyAlignment="1">
      <alignment horizontal="center" vertical="center"/>
    </xf>
    <xf numFmtId="0" fontId="52" fillId="2" borderId="41" xfId="0" applyFont="1" applyFill="1" applyBorder="1" applyAlignment="1">
      <alignment horizontal="center" vertical="center"/>
    </xf>
    <xf numFmtId="0" fontId="52" fillId="2" borderId="0" xfId="0" applyFont="1" applyFill="1" applyBorder="1" applyAlignment="1">
      <alignment horizontal="center" vertical="center"/>
    </xf>
    <xf numFmtId="0" fontId="52" fillId="2" borderId="42" xfId="0" applyFont="1" applyFill="1" applyBorder="1" applyAlignment="1">
      <alignment horizontal="center" vertical="center"/>
    </xf>
    <xf numFmtId="0" fontId="53" fillId="2" borderId="0" xfId="0" applyFont="1" applyFill="1" applyBorder="1" applyAlignment="1">
      <alignment horizontal="center" vertical="center"/>
    </xf>
    <xf numFmtId="0" fontId="54" fillId="2" borderId="41" xfId="0" applyFont="1" applyFill="1" applyBorder="1" applyAlignment="1">
      <alignment horizontal="center" vertical="center"/>
    </xf>
    <xf numFmtId="0" fontId="54" fillId="2" borderId="0" xfId="0" applyFont="1" applyFill="1" applyBorder="1" applyAlignment="1">
      <alignment horizontal="center" vertical="center"/>
    </xf>
    <xf numFmtId="0" fontId="54" fillId="2" borderId="42" xfId="0" applyFont="1" applyFill="1" applyBorder="1" applyAlignment="1">
      <alignment horizontal="center" vertical="center"/>
    </xf>
    <xf numFmtId="0" fontId="55" fillId="2" borderId="0" xfId="0" applyFont="1" applyFill="1" applyBorder="1" applyAlignment="1">
      <alignment horizontal="center" vertical="center"/>
    </xf>
    <xf numFmtId="0" fontId="55" fillId="2" borderId="42" xfId="0" applyFont="1" applyFill="1" applyBorder="1" applyAlignment="1">
      <alignment horizontal="center" vertical="center"/>
    </xf>
    <xf numFmtId="0" fontId="0" fillId="0" borderId="97" xfId="0" applyBorder="1"/>
    <xf numFmtId="0" fontId="0" fillId="0" borderId="97" xfId="0" applyBorder="1" applyAlignment="1">
      <alignment horizontal="center"/>
    </xf>
    <xf numFmtId="0" fontId="32" fillId="0" borderId="4" xfId="0" applyFont="1" applyFill="1" applyBorder="1" applyAlignment="1">
      <alignment horizontal="center" vertical="center" wrapText="1"/>
    </xf>
    <xf numFmtId="0" fontId="11" fillId="0" borderId="4" xfId="0" applyFont="1" applyFill="1" applyBorder="1" applyAlignment="1">
      <alignment horizontal="left"/>
    </xf>
    <xf numFmtId="0" fontId="32" fillId="0" borderId="0" xfId="0" applyFont="1" applyFill="1" applyBorder="1" applyAlignment="1">
      <alignment horizontal="center" vertical="center" wrapText="1"/>
    </xf>
    <xf numFmtId="0" fontId="11" fillId="0" borderId="0" xfId="0" applyFont="1" applyFill="1" applyBorder="1" applyAlignment="1">
      <alignment horizontal="left"/>
    </xf>
    <xf numFmtId="0" fontId="56" fillId="0" borderId="0" xfId="0" applyFont="1" applyFill="1" applyBorder="1" applyAlignment="1">
      <alignment horizontal="center" vertical="center"/>
    </xf>
    <xf numFmtId="0" fontId="57" fillId="0" borderId="0" xfId="0" applyFont="1" applyFill="1" applyBorder="1" applyAlignment="1">
      <alignment horizontal="left"/>
    </xf>
    <xf numFmtId="0" fontId="56" fillId="0" borderId="55" xfId="0" applyFont="1" applyFill="1" applyBorder="1" applyAlignment="1">
      <alignment horizontal="center" vertical="center"/>
    </xf>
    <xf numFmtId="0" fontId="57" fillId="0" borderId="55" xfId="0" applyFont="1" applyFill="1" applyBorder="1" applyAlignment="1">
      <alignment horizontal="left"/>
    </xf>
    <xf numFmtId="0" fontId="58" fillId="23" borderId="67" xfId="0" applyFont="1" applyFill="1" applyBorder="1" applyAlignment="1">
      <alignment horizontal="center" vertical="center"/>
    </xf>
    <xf numFmtId="49" fontId="33" fillId="17" borderId="68" xfId="0" quotePrefix="1" applyNumberFormat="1" applyFont="1" applyFill="1" applyBorder="1" applyAlignment="1">
      <alignment horizontal="center"/>
    </xf>
    <xf numFmtId="49" fontId="5" fillId="0" borderId="68" xfId="0" quotePrefix="1" applyNumberFormat="1" applyFont="1" applyBorder="1" applyAlignment="1">
      <alignment horizontal="center"/>
    </xf>
    <xf numFmtId="49" fontId="33" fillId="20" borderId="69" xfId="0" quotePrefix="1" applyNumberFormat="1" applyFont="1" applyFill="1" applyBorder="1" applyAlignment="1">
      <alignment horizontal="center"/>
    </xf>
    <xf numFmtId="49" fontId="5" fillId="0" borderId="69" xfId="0" quotePrefix="1" applyNumberFormat="1" applyFont="1" applyBorder="1" applyAlignment="1">
      <alignment horizontal="center"/>
    </xf>
    <xf numFmtId="49" fontId="33" fillId="18" borderId="69" xfId="0" quotePrefix="1" applyNumberFormat="1" applyFont="1" applyFill="1" applyBorder="1" applyAlignment="1">
      <alignment horizontal="center"/>
    </xf>
    <xf numFmtId="49" fontId="33" fillId="19" borderId="69" xfId="0" quotePrefix="1" applyNumberFormat="1" applyFont="1" applyFill="1" applyBorder="1" applyAlignment="1">
      <alignment horizontal="center"/>
    </xf>
    <xf numFmtId="49" fontId="33" fillId="11" borderId="69" xfId="0" quotePrefix="1" applyNumberFormat="1" applyFont="1" applyFill="1" applyBorder="1" applyAlignment="1">
      <alignment horizontal="center"/>
    </xf>
    <xf numFmtId="49" fontId="33" fillId="12" borderId="69" xfId="0" quotePrefix="1" applyNumberFormat="1" applyFont="1" applyFill="1" applyBorder="1" applyAlignment="1">
      <alignment horizontal="center"/>
    </xf>
    <xf numFmtId="49" fontId="33" fillId="13" borderId="69" xfId="0" quotePrefix="1" applyNumberFormat="1" applyFont="1" applyFill="1" applyBorder="1" applyAlignment="1">
      <alignment horizontal="center"/>
    </xf>
    <xf numFmtId="49" fontId="33" fillId="22" borderId="69" xfId="0" quotePrefix="1" applyNumberFormat="1" applyFont="1" applyFill="1" applyBorder="1" applyAlignment="1">
      <alignment horizontal="center"/>
    </xf>
    <xf numFmtId="49" fontId="33" fillId="21" borderId="69" xfId="0" quotePrefix="1" applyNumberFormat="1" applyFont="1" applyFill="1" applyBorder="1" applyAlignment="1">
      <alignment horizontal="center"/>
    </xf>
    <xf numFmtId="49" fontId="33" fillId="14" borderId="69" xfId="0" quotePrefix="1" applyNumberFormat="1" applyFont="1" applyFill="1" applyBorder="1" applyAlignment="1">
      <alignment horizontal="center"/>
    </xf>
    <xf numFmtId="49" fontId="33" fillId="15" borderId="69" xfId="0" quotePrefix="1" applyNumberFormat="1" applyFont="1" applyFill="1" applyBorder="1" applyAlignment="1">
      <alignment horizontal="center"/>
    </xf>
    <xf numFmtId="49" fontId="33" fillId="16" borderId="70" xfId="0" quotePrefix="1" applyNumberFormat="1" applyFont="1" applyFill="1" applyBorder="1" applyAlignment="1">
      <alignment horizontal="center"/>
    </xf>
    <xf numFmtId="49" fontId="5" fillId="0" borderId="70" xfId="0" quotePrefix="1" applyNumberFormat="1" applyFont="1" applyBorder="1" applyAlignment="1">
      <alignment horizontal="center"/>
    </xf>
    <xf numFmtId="0" fontId="33" fillId="38" borderId="0" xfId="0" applyFont="1" applyFill="1"/>
    <xf numFmtId="0" fontId="0" fillId="0" borderId="4" xfId="0" applyBorder="1" applyAlignment="1">
      <alignment horizontal="center"/>
    </xf>
    <xf numFmtId="0" fontId="33" fillId="39" borderId="0" xfId="0" applyFont="1" applyFill="1"/>
    <xf numFmtId="0" fontId="0" fillId="0" borderId="65" xfId="0" applyBorder="1" applyAlignment="1">
      <alignment horizontal="left"/>
    </xf>
  </cellXfs>
  <cellStyles count="1">
    <cellStyle name="Normal" xfId="0" builtinId="0"/>
  </cellStyles>
  <dxfs count="23">
    <dxf>
      <font>
        <color theme="1"/>
      </font>
      <fill>
        <patternFill>
          <bgColor rgb="FFFF0000"/>
        </patternFill>
      </fill>
    </dxf>
    <dxf>
      <font>
        <color theme="0"/>
      </font>
      <fill>
        <patternFill>
          <bgColor rgb="FFFF0000"/>
        </patternFill>
      </fill>
    </dxf>
    <dxf>
      <font>
        <color theme="0"/>
      </font>
      <fill>
        <patternFill>
          <bgColor rgb="FFFF0000"/>
        </patternFill>
      </fill>
    </dxf>
    <dxf>
      <font>
        <strike val="0"/>
        <color theme="1"/>
      </font>
      <fill>
        <patternFill patternType="none">
          <bgColor auto="1"/>
        </patternFill>
      </fill>
    </dxf>
    <dxf>
      <font>
        <color theme="0"/>
      </font>
      <fill>
        <patternFill>
          <bgColor rgb="FF0078D2"/>
        </patternFill>
      </fill>
    </dxf>
    <dxf>
      <font>
        <color theme="0"/>
      </font>
      <fill>
        <patternFill patternType="none">
          <bgColor auto="1"/>
        </patternFill>
      </fill>
    </dxf>
    <dxf>
      <font>
        <color theme="0" tint="-0.24994659260841701"/>
      </font>
    </dxf>
    <dxf>
      <font>
        <color theme="0" tint="-0.24994659260841701"/>
      </font>
    </dxf>
    <dxf>
      <font>
        <color theme="0" tint="-0.24994659260841701"/>
      </font>
    </dxf>
    <dxf>
      <font>
        <color theme="0" tint="-0.24994659260841701"/>
      </font>
    </dxf>
    <dxf>
      <font>
        <strike val="0"/>
        <color theme="1"/>
      </font>
      <fill>
        <patternFill patternType="none">
          <bgColor auto="1"/>
        </patternFill>
      </fill>
    </dxf>
    <dxf>
      <font>
        <color theme="0"/>
      </font>
      <fill>
        <patternFill>
          <bgColor rgb="FF0078D2"/>
        </patternFill>
      </fill>
    </dxf>
    <dxf>
      <font>
        <color theme="0"/>
      </font>
      <fill>
        <patternFill patternType="none">
          <bgColor auto="1"/>
        </patternFill>
      </fill>
    </dxf>
    <dxf>
      <font>
        <color theme="0" tint="-0.24994659260841701"/>
      </font>
    </dxf>
    <dxf>
      <font>
        <color theme="1"/>
      </font>
    </dxf>
    <dxf>
      <font>
        <color theme="1"/>
      </font>
    </dxf>
    <dxf>
      <font>
        <b val="0"/>
        <i val="0"/>
        <strike val="0"/>
        <color auto="1"/>
      </font>
      <fill>
        <patternFill patternType="none">
          <bgColor auto="1"/>
        </patternFill>
      </fill>
    </dxf>
    <dxf>
      <font>
        <b val="0"/>
        <i val="0"/>
        <strike val="0"/>
        <u val="none"/>
        <color theme="0" tint="-0.24994659260841701"/>
      </font>
      <fill>
        <patternFill patternType="none">
          <bgColor auto="1"/>
        </patternFill>
      </fill>
    </dxf>
    <dxf>
      <font>
        <b val="0"/>
        <i val="0"/>
        <strike val="0"/>
        <color auto="1"/>
      </font>
      <fill>
        <patternFill patternType="none">
          <bgColor auto="1"/>
        </patternFill>
      </fill>
    </dxf>
    <dxf>
      <font>
        <b val="0"/>
        <i val="0"/>
        <strike val="0"/>
        <u val="none"/>
        <color theme="0" tint="-0.24994659260841701"/>
      </font>
      <fill>
        <patternFill patternType="none">
          <bgColor auto="1"/>
        </patternFill>
      </fill>
    </dxf>
    <dxf>
      <font>
        <b/>
        <i/>
        <strike/>
        <color theme="0"/>
      </font>
      <fill>
        <patternFill>
          <bgColor rgb="FFD00000"/>
        </patternFill>
      </fill>
    </dxf>
    <dxf>
      <font>
        <color theme="0"/>
      </font>
      <fill>
        <patternFill>
          <bgColor rgb="FF0070C0"/>
        </patternFill>
      </fill>
    </dxf>
    <dxf>
      <font>
        <color theme="0"/>
      </font>
      <fill>
        <patternFill>
          <bgColor rgb="FF0070C0"/>
        </patternFill>
      </fill>
    </dxf>
  </dxfs>
  <tableStyles count="0" defaultTableStyle="TableStyleMedium2" defaultPivotStyle="PivotStyleLight16"/>
  <colors>
    <mruColors>
      <color rgb="FFF8F8F8"/>
      <color rgb="FFEFB3E2"/>
      <color rgb="FFD22800"/>
      <color rgb="FF82A460"/>
      <color rgb="FF739254"/>
      <color rgb="FFBF8F8F"/>
      <color rgb="FF0078D2"/>
      <color rgb="FF35456D"/>
      <color rgb="FF283F5E"/>
      <color rgb="FF3757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14287</xdr:colOff>
      <xdr:row>11</xdr:row>
      <xdr:rowOff>59726</xdr:rowOff>
    </xdr:from>
    <xdr:to>
      <xdr:col>18</xdr:col>
      <xdr:colOff>109539</xdr:colOff>
      <xdr:row>19</xdr:row>
      <xdr:rowOff>26000</xdr:rowOff>
    </xdr:to>
    <xdr:pic>
      <xdr:nvPicPr>
        <xdr:cNvPr id="2" name="Picture 1">
          <a:extLst>
            <a:ext uri="{FF2B5EF4-FFF2-40B4-BE49-F238E27FC236}">
              <a16:creationId xmlns:a16="http://schemas.microsoft.com/office/drawing/2014/main" id="{0B51E85E-5346-40B9-8A2C-AE51D441FED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0" y="4093564"/>
          <a:ext cx="6329364" cy="28999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xdr:colOff>
      <xdr:row>21</xdr:row>
      <xdr:rowOff>66674</xdr:rowOff>
    </xdr:from>
    <xdr:to>
      <xdr:col>12</xdr:col>
      <xdr:colOff>361950</xdr:colOff>
      <xdr:row>25</xdr:row>
      <xdr:rowOff>147637</xdr:rowOff>
    </xdr:to>
    <xdr:pic>
      <xdr:nvPicPr>
        <xdr:cNvPr id="3" name="Picture 2">
          <a:extLst>
            <a:ext uri="{FF2B5EF4-FFF2-40B4-BE49-F238E27FC236}">
              <a16:creationId xmlns:a16="http://schemas.microsoft.com/office/drawing/2014/main" id="{1E393F64-0177-4543-8A2B-F3581B4107D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4337" y="7767637"/>
          <a:ext cx="4348163" cy="15478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23812</xdr:colOff>
      <xdr:row>3</xdr:row>
      <xdr:rowOff>119062</xdr:rowOff>
    </xdr:from>
    <xdr:to>
      <xdr:col>15</xdr:col>
      <xdr:colOff>300037</xdr:colOff>
      <xdr:row>9</xdr:row>
      <xdr:rowOff>66675</xdr:rowOff>
    </xdr:to>
    <xdr:pic>
      <xdr:nvPicPr>
        <xdr:cNvPr id="4" name="Picture 3">
          <a:extLst>
            <a:ext uri="{FF2B5EF4-FFF2-40B4-BE49-F238E27FC236}">
              <a16:creationId xmlns:a16="http://schemas.microsoft.com/office/drawing/2014/main" id="{5E603E27-7836-44FC-8700-A73B68F5788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0525" y="1219200"/>
          <a:ext cx="5410200" cy="21478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15382</xdr:colOff>
      <xdr:row>3</xdr:row>
      <xdr:rowOff>331769</xdr:rowOff>
    </xdr:from>
    <xdr:to>
      <xdr:col>35</xdr:col>
      <xdr:colOff>57150</xdr:colOff>
      <xdr:row>8</xdr:row>
      <xdr:rowOff>6775</xdr:rowOff>
    </xdr:to>
    <xdr:pic>
      <xdr:nvPicPr>
        <xdr:cNvPr id="6" name="Picture 5">
          <a:extLst>
            <a:ext uri="{FF2B5EF4-FFF2-40B4-BE49-F238E27FC236}">
              <a16:creationId xmlns:a16="http://schemas.microsoft.com/office/drawing/2014/main" id="{4CE444E6-44F4-4C84-A4E0-6EF2169F0EE2}"/>
            </a:ext>
          </a:extLst>
        </xdr:cNvPr>
        <xdr:cNvPicPr>
          <a:picLocks noChangeAspect="1"/>
        </xdr:cNvPicPr>
      </xdr:nvPicPr>
      <xdr:blipFill>
        <a:blip xmlns:r="http://schemas.openxmlformats.org/officeDocument/2006/relationships" r:embed="rId4"/>
        <a:stretch>
          <a:fillRect/>
        </a:stretch>
      </xdr:blipFill>
      <xdr:spPr>
        <a:xfrm>
          <a:off x="8816482" y="1431907"/>
          <a:ext cx="4075606" cy="1508568"/>
        </a:xfrm>
        <a:prstGeom prst="rect">
          <a:avLst/>
        </a:prstGeom>
      </xdr:spPr>
    </xdr:pic>
    <xdr:clientData/>
  </xdr:twoCellAnchor>
  <xdr:twoCellAnchor editAs="oneCell">
    <xdr:from>
      <xdr:col>24</xdr:col>
      <xdr:colOff>42862</xdr:colOff>
      <xdr:row>10</xdr:row>
      <xdr:rowOff>280988</xdr:rowOff>
    </xdr:from>
    <xdr:to>
      <xdr:col>34</xdr:col>
      <xdr:colOff>142836</xdr:colOff>
      <xdr:row>15</xdr:row>
      <xdr:rowOff>95250</xdr:rowOff>
    </xdr:to>
    <xdr:pic>
      <xdr:nvPicPr>
        <xdr:cNvPr id="10" name="Picture 9">
          <a:extLst>
            <a:ext uri="{FF2B5EF4-FFF2-40B4-BE49-F238E27FC236}">
              <a16:creationId xmlns:a16="http://schemas.microsoft.com/office/drawing/2014/main" id="{405DD708-4292-4BE4-8953-5A0BBB13B917}"/>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843962" y="3948113"/>
          <a:ext cx="3767099" cy="1647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24</xdr:col>
      <xdr:colOff>38100</xdr:colOff>
      <xdr:row>18</xdr:row>
      <xdr:rowOff>19051</xdr:rowOff>
    </xdr:from>
    <xdr:to>
      <xdr:col>33</xdr:col>
      <xdr:colOff>200025</xdr:colOff>
      <xdr:row>22</xdr:row>
      <xdr:rowOff>142876</xdr:rowOff>
    </xdr:to>
    <xdr:pic>
      <xdr:nvPicPr>
        <xdr:cNvPr id="14" name="Picture 13">
          <a:extLst>
            <a:ext uri="{FF2B5EF4-FFF2-40B4-BE49-F238E27FC236}">
              <a16:creationId xmlns:a16="http://schemas.microsoft.com/office/drawing/2014/main" id="{36B27F39-59C7-4D8C-938B-7770988151F6}"/>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839200" y="6619876"/>
          <a:ext cx="3462338" cy="159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B1B07-6850-4055-BA88-B921DBA99737}">
  <sheetPr codeName="Sheet1"/>
  <dimension ref="B1:FX3001"/>
  <sheetViews>
    <sheetView tabSelected="1" workbookViewId="0">
      <pane ySplit="1" topLeftCell="A2" activePane="bottomLeft" state="frozen"/>
      <selection pane="bottomLeft" activeCell="B2" sqref="B2"/>
    </sheetView>
  </sheetViews>
  <sheetFormatPr defaultRowHeight="14.25" x14ac:dyDescent="0.45"/>
  <cols>
    <col min="1" max="1" width="5.1328125" customWidth="1"/>
    <col min="2" max="2" width="29.1328125" customWidth="1"/>
    <col min="3" max="3" width="5.1328125" customWidth="1"/>
    <col min="4" max="4" width="18.53125" style="165" customWidth="1"/>
    <col min="5" max="5" width="18.19921875" style="4" customWidth="1"/>
    <col min="6" max="6" width="23.1328125" style="3" customWidth="1"/>
    <col min="7" max="7" width="13.796875" style="5" customWidth="1"/>
    <col min="8" max="8" width="5.1328125" customWidth="1"/>
    <col min="9" max="9" width="9.06640625" style="6" hidden="1" customWidth="1"/>
    <col min="10" max="10" width="13.9296875" style="174" hidden="1" customWidth="1"/>
    <col min="11" max="13" width="13.9296875" style="14" hidden="1" customWidth="1"/>
    <col min="14" max="14" width="9.06640625" style="179" hidden="1" customWidth="1"/>
    <col min="15" max="15" width="11.3984375" style="182" hidden="1" customWidth="1"/>
    <col min="16" max="21" width="9.06640625" style="4" hidden="1" customWidth="1"/>
    <col min="22" max="22" width="9.06640625" style="17" hidden="1" customWidth="1"/>
    <col min="23" max="23" width="9.46484375" style="129" hidden="1" customWidth="1"/>
    <col min="24" max="25" width="9.06640625" style="4" hidden="1" customWidth="1"/>
    <col min="26" max="26" width="9.06640625" style="77" hidden="1" customWidth="1"/>
    <col min="27" max="27" width="9.06640625" style="4" hidden="1" customWidth="1"/>
    <col min="28" max="28" width="9.06640625" style="75" hidden="1" customWidth="1"/>
    <col min="29" max="31" width="9.06640625" style="4" hidden="1" customWidth="1"/>
    <col min="32" max="32" width="9.06640625" style="77" hidden="1" customWidth="1"/>
    <col min="33" max="33" width="9.06640625" style="4" hidden="1" customWidth="1"/>
    <col min="34" max="34" width="9.06640625" style="75" hidden="1" customWidth="1"/>
    <col min="35" max="36" width="9.06640625" style="4" hidden="1" customWidth="1"/>
    <col min="37" max="37" width="9.06640625" style="75" hidden="1" customWidth="1"/>
    <col min="38" max="40" width="9.06640625" style="4" hidden="1" customWidth="1"/>
    <col min="41" max="41" width="9.06640625" style="5" hidden="1" customWidth="1"/>
    <col min="42" max="42" width="5.1328125" style="168" hidden="1" customWidth="1"/>
    <col min="43" max="43" width="17.73046875" style="6" hidden="1" customWidth="1"/>
    <col min="44" max="45" width="8.265625" style="128" hidden="1" customWidth="1"/>
    <col min="46" max="46" width="14.265625" style="140" hidden="1" customWidth="1"/>
    <col min="47" max="49" width="15.3984375" style="18" hidden="1" customWidth="1"/>
    <col min="50" max="50" width="15.3984375" style="176" hidden="1" customWidth="1"/>
    <col min="51" max="51" width="4.86328125" style="259" hidden="1" customWidth="1"/>
    <col min="52" max="58" width="4.86328125" style="261" hidden="1" customWidth="1"/>
    <col min="59" max="59" width="4.86328125" style="257" hidden="1" customWidth="1"/>
    <col min="60" max="60" width="9.796875" style="127" hidden="1" customWidth="1"/>
    <col min="61" max="63" width="9.796875" style="18" hidden="1" customWidth="1"/>
    <col min="64" max="64" width="11.53125" style="18" hidden="1" customWidth="1"/>
    <col min="65" max="65" width="12.6640625" style="93" hidden="1" customWidth="1"/>
    <col min="66" max="66" width="6.3984375" style="95" hidden="1" customWidth="1"/>
    <col min="67" max="67" width="4.46484375" style="265" hidden="1" customWidth="1"/>
    <col min="68" max="68" width="8.33203125" style="18" hidden="1" customWidth="1"/>
    <col min="69" max="69" width="4.3984375" style="263" hidden="1" customWidth="1"/>
    <col min="70" max="70" width="11.53125" style="18" hidden="1" customWidth="1"/>
    <col min="71" max="71" width="4.3984375" style="263" hidden="1" customWidth="1"/>
    <col min="72" max="72" width="11.73046875" style="18" hidden="1" customWidth="1"/>
    <col min="73" max="73" width="12.59765625" style="138" hidden="1" customWidth="1"/>
    <col min="74" max="75" width="12.59765625" style="3" hidden="1" customWidth="1"/>
    <col min="76" max="76" width="11.33203125" style="144" hidden="1" customWidth="1"/>
    <col min="77" max="77" width="13.796875" style="18" hidden="1" customWidth="1"/>
    <col min="78" max="78" width="15.59765625" style="18" hidden="1" customWidth="1"/>
    <col min="79" max="79" width="18.19921875" style="19" hidden="1" customWidth="1"/>
    <col min="80" max="80" width="5.1328125" style="19" hidden="1" customWidth="1"/>
    <col min="81" max="81" width="13.33203125" style="21" hidden="1" customWidth="1"/>
    <col min="82" max="82" width="36.33203125" style="3" hidden="1" customWidth="1"/>
    <col min="83" max="83" width="9.3984375" style="3" hidden="1" customWidth="1"/>
    <col min="84" max="84" width="5.1328125" style="3" hidden="1" customWidth="1"/>
    <col min="85" max="85" width="14.265625" style="3" hidden="1" customWidth="1"/>
    <col min="86" max="86" width="8.9296875" style="3" hidden="1" customWidth="1"/>
    <col min="87" max="87" width="5.1328125" style="151" hidden="1" customWidth="1"/>
    <col min="88" max="88" width="13.6640625" style="132" hidden="1" customWidth="1"/>
    <col min="89" max="89" width="18.33203125" style="3" hidden="1" customWidth="1"/>
    <col min="90" max="90" width="9.86328125" style="3" hidden="1" customWidth="1"/>
    <col min="91" max="91" width="5.1328125" style="3" hidden="1" customWidth="1"/>
    <col min="92" max="92" width="13.796875" style="132" hidden="1" customWidth="1"/>
    <col min="93" max="95" width="13.796875" hidden="1" customWidth="1"/>
    <col min="96" max="96" width="5.1328125" style="97" hidden="1" customWidth="1"/>
    <col min="97" max="116" width="5.1328125" style="3" hidden="1" customWidth="1"/>
    <col min="117" max="117" width="5.1328125" hidden="1" customWidth="1"/>
    <col min="118" max="123" width="5.1328125" style="3" hidden="1" customWidth="1"/>
    <col min="124" max="125" width="5.1328125" hidden="1" customWidth="1"/>
    <col min="126" max="126" width="16.19921875" style="15" hidden="1" customWidth="1"/>
    <col min="127" max="127" width="10.53125" style="4" hidden="1" customWidth="1"/>
    <col min="128" max="128" width="7.1328125" style="4" hidden="1" customWidth="1"/>
    <col min="129" max="129" width="14.86328125" style="98" hidden="1" customWidth="1"/>
    <col min="130" max="130" width="5.1328125" hidden="1" customWidth="1"/>
    <col min="131" max="131" width="46.6640625" hidden="1" customWidth="1"/>
    <col min="132" max="132" width="5.1328125" hidden="1" customWidth="1"/>
    <col min="133" max="133" width="5.1328125" style="97" hidden="1" customWidth="1"/>
    <col min="134" max="134" width="7.59765625" hidden="1" customWidth="1"/>
    <col min="135" max="135" width="11.53125" hidden="1" customWidth="1"/>
    <col min="136" max="136" width="11.86328125" hidden="1" customWidth="1"/>
    <col min="137" max="137" width="5.1328125" hidden="1" customWidth="1"/>
    <col min="138" max="138" width="28.796875" style="185" hidden="1" customWidth="1"/>
    <col min="139" max="157" width="9.06640625" hidden="1" customWidth="1"/>
    <col min="158" max="158" width="9.06640625" customWidth="1"/>
  </cols>
  <sheetData>
    <row r="1" spans="2:180" s="107" customFormat="1" ht="31.5" customHeight="1" thickTop="1" thickBot="1" x14ac:dyDescent="0.5">
      <c r="B1" s="169" t="s">
        <v>119</v>
      </c>
      <c r="C1"/>
      <c r="D1" s="166" t="s">
        <v>298</v>
      </c>
      <c r="E1" s="118" t="s">
        <v>327</v>
      </c>
      <c r="F1" s="118" t="s">
        <v>70</v>
      </c>
      <c r="G1" s="119" t="s">
        <v>66</v>
      </c>
      <c r="H1" s="101"/>
      <c r="I1" s="102" t="s">
        <v>15</v>
      </c>
      <c r="J1" s="172" t="s">
        <v>56</v>
      </c>
      <c r="K1" s="104" t="s">
        <v>57</v>
      </c>
      <c r="L1" s="104" t="s">
        <v>58</v>
      </c>
      <c r="M1" s="104" t="s">
        <v>59</v>
      </c>
      <c r="N1" s="177" t="s">
        <v>54</v>
      </c>
      <c r="O1" s="180" t="s">
        <v>29</v>
      </c>
      <c r="P1" s="104" t="s">
        <v>33</v>
      </c>
      <c r="Q1" s="104" t="s">
        <v>39</v>
      </c>
      <c r="R1" s="104" t="s">
        <v>31</v>
      </c>
      <c r="S1" s="104" t="s">
        <v>35</v>
      </c>
      <c r="T1" s="104" t="s">
        <v>37</v>
      </c>
      <c r="U1" s="104" t="s">
        <v>41</v>
      </c>
      <c r="V1" s="105" t="s">
        <v>43</v>
      </c>
      <c r="W1" s="245" t="s">
        <v>24</v>
      </c>
      <c r="X1" s="103" t="s">
        <v>25</v>
      </c>
      <c r="Y1" s="246" t="s">
        <v>27</v>
      </c>
      <c r="Z1" s="247" t="s">
        <v>24</v>
      </c>
      <c r="AA1" s="248" t="s">
        <v>25</v>
      </c>
      <c r="AB1" s="249" t="s">
        <v>27</v>
      </c>
      <c r="AC1" s="250" t="s">
        <v>24</v>
      </c>
      <c r="AD1" s="250" t="s">
        <v>25</v>
      </c>
      <c r="AE1" s="250" t="s">
        <v>27</v>
      </c>
      <c r="AF1" s="251" t="s">
        <v>24</v>
      </c>
      <c r="AG1" s="252" t="s">
        <v>25</v>
      </c>
      <c r="AH1" s="253" t="s">
        <v>27</v>
      </c>
      <c r="AI1" s="254" t="s">
        <v>24</v>
      </c>
      <c r="AJ1" s="254" t="s">
        <v>25</v>
      </c>
      <c r="AK1" s="255" t="s">
        <v>27</v>
      </c>
      <c r="AL1" s="104"/>
      <c r="AM1" s="104"/>
      <c r="AN1" s="104"/>
      <c r="AO1" s="106"/>
      <c r="AP1" s="167"/>
      <c r="AQ1" s="183" t="s">
        <v>323</v>
      </c>
      <c r="AR1" s="120" t="s">
        <v>302</v>
      </c>
      <c r="AS1" s="120" t="s">
        <v>303</v>
      </c>
      <c r="AT1" s="120" t="s">
        <v>304</v>
      </c>
      <c r="AU1" s="120" t="s">
        <v>314</v>
      </c>
      <c r="AV1" s="120"/>
      <c r="AW1" s="120"/>
      <c r="AX1" s="175"/>
      <c r="AY1" s="258"/>
      <c r="AZ1" s="260"/>
      <c r="BA1" s="260"/>
      <c r="BB1" s="260"/>
      <c r="BC1" s="260"/>
      <c r="BD1" s="260"/>
      <c r="BE1" s="260"/>
      <c r="BF1" s="260"/>
      <c r="BG1" s="256"/>
      <c r="BH1" s="163" t="s">
        <v>121</v>
      </c>
      <c r="BI1" s="162" t="s">
        <v>84</v>
      </c>
      <c r="BJ1" s="161" t="s">
        <v>24</v>
      </c>
      <c r="BK1" s="160" t="s">
        <v>95</v>
      </c>
      <c r="BL1" s="108" t="s">
        <v>64</v>
      </c>
      <c r="BM1" s="108" t="s">
        <v>353</v>
      </c>
      <c r="BN1" s="108" t="s">
        <v>118</v>
      </c>
      <c r="BO1" s="264" t="s">
        <v>122</v>
      </c>
      <c r="BP1" s="159" t="s">
        <v>115</v>
      </c>
      <c r="BQ1" s="264" t="s">
        <v>122</v>
      </c>
      <c r="BR1" s="109" t="s">
        <v>107</v>
      </c>
      <c r="BS1" s="262" t="s">
        <v>0</v>
      </c>
      <c r="BT1" s="158" t="s">
        <v>318</v>
      </c>
      <c r="BU1" s="157" t="s">
        <v>311</v>
      </c>
      <c r="BV1" s="155" t="s">
        <v>312</v>
      </c>
      <c r="BW1" s="154" t="s">
        <v>313</v>
      </c>
      <c r="BX1" s="141" t="s">
        <v>316</v>
      </c>
      <c r="BY1" s="142" t="s">
        <v>317</v>
      </c>
      <c r="BZ1" s="143" t="s">
        <v>306</v>
      </c>
      <c r="CA1" s="156" t="s">
        <v>305</v>
      </c>
      <c r="CB1" s="110" t="s">
        <v>0</v>
      </c>
      <c r="CC1" s="229" t="s">
        <v>115</v>
      </c>
      <c r="CD1" s="230"/>
      <c r="CE1" s="230"/>
      <c r="CF1" s="230"/>
      <c r="CG1" s="230"/>
      <c r="CH1" s="230"/>
      <c r="CI1" s="230"/>
      <c r="CJ1" s="221" t="s">
        <v>126</v>
      </c>
      <c r="CK1" s="222"/>
      <c r="CL1" s="222"/>
      <c r="CM1" s="223"/>
      <c r="CN1" s="224" t="s">
        <v>124</v>
      </c>
      <c r="CO1" s="224"/>
      <c r="CP1" s="224"/>
      <c r="CQ1" s="225"/>
      <c r="CR1" s="117"/>
      <c r="CS1" s="111"/>
      <c r="CT1" s="111"/>
      <c r="CU1" s="111"/>
      <c r="CV1" s="111"/>
      <c r="CW1" s="111"/>
      <c r="CX1" s="111"/>
      <c r="CY1" s="111"/>
      <c r="CZ1" s="111"/>
      <c r="DA1" s="111"/>
      <c r="DB1" s="111"/>
      <c r="DC1" s="111"/>
      <c r="DD1" s="111"/>
      <c r="DE1" s="111"/>
      <c r="DF1" s="111"/>
      <c r="DG1" s="111"/>
      <c r="DH1" s="111"/>
      <c r="DI1" s="111"/>
      <c r="DJ1" s="111"/>
      <c r="DK1" s="111"/>
      <c r="DL1" s="111"/>
      <c r="DN1" s="111"/>
      <c r="DO1"/>
      <c r="DP1"/>
      <c r="DQ1"/>
      <c r="DR1" s="3"/>
      <c r="DS1" s="111"/>
      <c r="DT1"/>
      <c r="DV1" s="112" t="s">
        <v>69</v>
      </c>
      <c r="DW1" s="113" t="s">
        <v>65</v>
      </c>
      <c r="DX1" s="100" t="s">
        <v>12</v>
      </c>
      <c r="DY1" s="114" t="s">
        <v>10</v>
      </c>
      <c r="EC1" s="117"/>
      <c r="ED1" s="219" t="s">
        <v>149</v>
      </c>
      <c r="EE1" s="220"/>
      <c r="EF1" s="266" t="s">
        <v>360</v>
      </c>
      <c r="EH1" s="184" t="s">
        <v>297</v>
      </c>
      <c r="FX1" s="115"/>
    </row>
    <row r="2" spans="2:180" ht="17.649999999999999" customHeight="1" thickBot="1" x14ac:dyDescent="0.5">
      <c r="B2" s="171" t="s">
        <v>120</v>
      </c>
      <c r="D2" s="164" t="str">
        <f>IF(LEN(E2)&gt;0,"My Library","")</f>
        <v>My Library</v>
      </c>
      <c r="E2" s="4" t="s">
        <v>106</v>
      </c>
      <c r="F2" s="7" t="s">
        <v>104</v>
      </c>
      <c r="G2" s="12">
        <v>12</v>
      </c>
      <c r="H2" s="1"/>
      <c r="I2" s="9" t="str">
        <f t="shared" ref="I2:I65" si="0">IF(LEN(F2)&gt;0,"---","")</f>
        <v>---</v>
      </c>
      <c r="J2" s="173" t="str">
        <f t="shared" ref="J2:J65" si="1">IF(LEN(F2)&gt;0,F2,"")</f>
        <v>Non-Legato</v>
      </c>
      <c r="K2" s="13"/>
      <c r="L2" s="13"/>
      <c r="M2" s="13"/>
      <c r="N2" s="178" t="str">
        <f t="shared" ref="N2:N65" si="2">IF(LEN(F2)&gt;0,"---","")</f>
        <v>---</v>
      </c>
      <c r="O2" s="181">
        <f t="shared" ref="O2:O65" si="3">IF(LEN(F2)&gt;0,0,"")</f>
        <v>0</v>
      </c>
      <c r="P2" s="8">
        <f t="shared" ref="P2:P65" si="4">IF(LEN(F2)&gt;0,1,"")</f>
        <v>1</v>
      </c>
      <c r="Q2" s="8">
        <f t="shared" ref="Q2:Q65" si="5">IF(LEN(F2)&gt;0,0,"")</f>
        <v>0</v>
      </c>
      <c r="R2" s="8">
        <f t="shared" ref="R2:R65" si="6">IF(LEN(F2)&gt;0,1,"")</f>
        <v>1</v>
      </c>
      <c r="S2" s="8">
        <f t="shared" ref="S2:S65" si="7">IF(LEN(F2)&gt;0,0,"")</f>
        <v>0</v>
      </c>
      <c r="T2" s="8">
        <f t="shared" ref="T2:T65" si="8">IF(LEN(F2)&gt;0,127,"")</f>
        <v>127</v>
      </c>
      <c r="U2" s="8">
        <f t="shared" ref="U2:U65" si="9">IF(LEN(F2)&gt;0,0,"")</f>
        <v>0</v>
      </c>
      <c r="V2" s="16">
        <f t="shared" ref="V2:V65" si="10">IF(LEN(F2)&gt;0,127,"")</f>
        <v>127</v>
      </c>
      <c r="W2" s="129" t="str">
        <f t="shared" ref="W2:W65" si="11">IF(LEN(G2)&gt;0,"Note-on","")</f>
        <v>Note-on</v>
      </c>
      <c r="X2" s="8">
        <f t="shared" ref="X2:X65" si="12">IF(LEN(G2)&gt;0,G2,"")</f>
        <v>12</v>
      </c>
      <c r="Y2" s="8">
        <f t="shared" ref="Y2:Y65" si="13">IF(LEN(G2)&gt;0,1,"")</f>
        <v>1</v>
      </c>
      <c r="Z2" s="74"/>
      <c r="AA2" s="8"/>
      <c r="AC2" s="74"/>
      <c r="AD2" s="8"/>
      <c r="AE2" s="75"/>
      <c r="AF2" s="74"/>
      <c r="AG2" s="8"/>
      <c r="AI2" s="74"/>
      <c r="AJ2" s="8"/>
      <c r="AL2" s="8"/>
      <c r="AM2" s="8"/>
      <c r="AN2" s="8"/>
      <c r="AO2" s="12"/>
      <c r="AQ2" s="6" t="str">
        <f t="shared" ref="AQ2:AQ65" si="14">IFERROR(IF(SEARCH(CA2,IFERROR(VLOOKUP(CA2,$EH$2:$EH$400,1,TRUE),""))&gt;0,IFERROR(VLOOKUP(CA2,$EH$2:$EH$400,1,TRUE),""),""),IF(LEN(CA2)&gt;0,"note-whole",""))</f>
        <v>note-whole</v>
      </c>
      <c r="AR2" s="128">
        <f t="shared" ref="AR2:AR65" si="15">IF(LEN(E2)&gt;0,IF(AND(AS2&lt;&gt;AS1,LEN(AS2)&gt;0),IF(ISTEXT(AR1),1,IF(AS2=127,IF(AR1=63,"LIMIT HIT",AR1+1),AR1)),AR1),"")</f>
        <v>1</v>
      </c>
      <c r="AS2" s="128">
        <f t="shared" ref="AS2:AS65" si="16">IF(LEN(E2)&gt;0,IF(AND(BM2&lt;&gt;BM1,LEN(BM2)&gt;0),IF(ISTEXT(AS1),0,IF(AS1=127,0,AS1+1)),AS1),"")</f>
        <v>0</v>
      </c>
      <c r="AT2" s="139">
        <f>IF(LEN(F2)&gt;0,IF(BN2=128,"LIMIT HIT",BN2-1),"")</f>
        <v>0</v>
      </c>
      <c r="BH2" s="127" t="str">
        <f>IF(LEN(VBAsheet!H2)&gt;0,$CD$4&amp;CHAR(10)&amp;$CD$5&amp;CHAR(10)&amp;$CD$6&amp;IF(VBAsheet!I2="N",1,0)&amp;$CE$6&amp;CHAR(10)&amp;$CD$7&amp;CHAR(10)&amp;$CD$8&amp;VBAsheet!H2&amp;$CE$8&amp;CHAR(10)&amp;$CD$9&amp;VBAsheet!K2&amp;$CE$9&amp;CHAR(10)&amp;$CD$10&amp;VBAsheet!J2-1&amp;$CE$10&amp;CHAR(10)&amp;$CD$11,"")</f>
        <v xml:space="preserve">         &lt;obj class="USlotVisuals" ID="1167014464"&gt;
            &lt;int name="displaytype" value="1"/&gt;
            &lt;int name="articulationtype" value="1"/&gt;
            &lt;int name="symbol" value="73"/&gt;
            &lt;string name="text" value="Glissando" wide="true"/&gt;
            &lt;string name="description" value="Glissando" wide="true"/&gt;
            &lt;int name="group" value="0"/&gt;
         &lt;/obj&gt;</v>
      </c>
      <c r="BI2" s="18" t="str">
        <f t="shared" ref="BI2:BI65" si="17">$CD$14&amp;O2&amp;$CE$14&amp;CHAR(10)&amp;$CD$15&amp;R2&amp;$CE$15&amp;CHAR(10)&amp;$CD$16&amp;P2&amp;$CE$16&amp;CHAR(10)&amp;$CD$17&amp;S2&amp;$CE$17&amp;CHAR(10)&amp;$CD$18&amp;T2&amp;$CE$18&amp;CHAR(10)&amp;$CD$19&amp;Q2&amp;$CE$19&amp;CHAR(10)&amp;$CD$20&amp;U2&amp;$CE$20&amp;CHAR(10)&amp;$CD$21&amp;V2&amp;$CE$21&amp;CHAR(10)</f>
        <v xml:space="preserve">                        &lt;int name="channel" value="0"/&gt;
                        &lt;float name="velocityFact" value="1"/&gt;
                        &lt;float name="lengthFact" value="1"/&gt;
                        &lt;int name="minVelocity" value="0"/&gt;
                        &lt;int name="maxVelocity" value="127"/&gt;
                        &lt;int name="transpose" value="0"/&gt;
                        &lt;int name="minPitch" value="0"/&gt;
                        &lt;int name="maxPitch" value="127"/&gt;
</v>
      </c>
      <c r="BJ2" s="18" t="str">
        <f>IF(LEN(X2)&gt;0,$CD$23&amp;INDEX($CH$3:CH5,MATCH(W2,$CG$3:CG5,0))&amp;$CE$23&amp;CHAR(10)&amp;$CD$24&amp;X2&amp;$CE$24&amp;CHAR(10)&amp;$CD$25&amp;Y2&amp;$CE$25&amp;CHAR(10),"")&amp;IF(LEN(AA2)&gt;0,$CD$23&amp;INDEX($CH$3:CH5,MATCH(Z2,$CG$3:CG5,0))&amp;$CE$23&amp;CHAR(10)&amp;$CD$24&amp;AA2&amp;$CE$24&amp;CHAR(10)&amp;$CD$25&amp;AB2&amp;$CE$25&amp;CHAR(10),"")&amp;IF(LEN(AD2)&gt;0,$CD$23&amp;INDEX($CH$3:CH5,MATCH(AC2,$CG$3:CG5,0))&amp;$CE$23&amp;CHAR(10)&amp;$CD$24&amp;AD2&amp;$CE$24&amp;CHAR(10)&amp;$CD$25&amp;AE2&amp;$CE$25&amp;CHAR(10),"")&amp;IF(LEN(AG2)&gt;0,$CD$23&amp;INDEX($CH$3:CH5,MATCH(AF2,$CG$3:CG5,0))&amp;$CE$23&amp;CHAR(10)&amp;$CD$24&amp;AG2&amp;$CE$24&amp;CHAR(10)&amp;$CD$25&amp;AH2&amp;$CE$25&amp;CHAR(10),"")&amp;IF(LEN(AJ2)&gt;0,$CD$23&amp;INDEX($CH$3:CH5,MATCH(AI2,$CG$3:CG5,0))&amp;$CE$23&amp;CHAR(10)&amp;$CD$24&amp;AJ2&amp;$CE$24&amp;CHAR(10)&amp;$CD$25&amp;AK2&amp;$CE$25&amp;CHAR(10),"")</f>
        <v xml:space="preserve">                     &lt;obj class="POutputEvent" ID="1026265536"&gt;
                        &lt;int name="status" value="144"/&gt;
                        &lt;int name="data1" value="12"/&gt;
                        &lt;int name="data2" value="1"/&gt;
                     &lt;/obj&gt;
</v>
      </c>
      <c r="BK2" s="18" t="str">
        <f>IF(LEN(J2)&gt;0,INDEX($BH$2:$BH$100000,MATCH(J2,VBAsheet!$H$2:$H$100000,0))&amp;CHAR(10),"")&amp;IF(LEN(K2)&gt;0,INDEX($BH$2:$BH$100000,MATCH(K2,VBAsheet!$H$2:$H$100000,0))&amp;CHAR(10),"")&amp;IF(LEN(L2)&gt;0,INDEX($BH$2:$BH$100000,MATCH(L2,VBAsheet!$H$2:$H$100000,0))&amp;CHAR(10),"")&amp;IF(LEN(M2)&gt;0,INDEX($BH$2:$BH$100000,MATCH(M2,VBAsheet!$H$2:$H$100000,0))&amp;CHAR(10),"")</f>
        <v xml:space="preserve">         &lt;obj class="USlotVisuals" ID="1167014464"&gt;
            &lt;int name="displaytype" value="1"/&gt;
            &lt;int name="articulationtype" value="1"/&gt;
            &lt;int name="symbol" value="73"/&gt;
            &lt;string name="text" value="Non-Legato" wide="true"/&gt;
            &lt;string name="description" value="Non-Legato" wide="true"/&gt;
            &lt;int name="group" value="0"/&gt;
         &lt;/obj&gt;
</v>
      </c>
      <c r="BL2" s="18" t="str">
        <f t="shared" ref="BL2:BL65" si="18">IF(LEN(E2)&gt;0,E2,"")</f>
        <v>Violins</v>
      </c>
      <c r="BM2" s="94" t="str">
        <f t="shared" ref="BM2:BM65" si="19">IF(AND(LEN(E2)&gt;0,E2&lt;&gt;E1),E2,"")</f>
        <v>Violins</v>
      </c>
      <c r="BN2" s="95">
        <f t="shared" ref="BN2:BN65" si="20">IF(LEN(E2)&gt;0,IF(E2=E1,BN1+1,1),"")</f>
        <v>1</v>
      </c>
      <c r="BO2" s="265" t="str">
        <f>IF(LEN(E2)&gt;0,$B$2&amp;E2&amp;".expressionmap","")</f>
        <v>C:\maps\Violins.expressionmap</v>
      </c>
      <c r="BP2" s="18" t="str">
        <f t="shared" ref="BP2:BP65" si="21">IF(LEN(E2)&gt;0,IF(E2&lt;&gt;E1,$CD$2&amp;E2&amp;$CE$2&amp;CHAR(10)&amp;$CD$3&amp;_xlfn.TEXTJOIN(CHAR(10),TRUE,$BH$2:$BH$1001)&amp;CHAR(10)&amp;$CD$12&amp;CHAR(10)&amp;IF(LEN(E2)&gt;0,$CD$13&amp;IF(I2="---",-1,I2)&amp;$CE$13&amp;CHAR(10)&amp;BI2&amp;$CD$22&amp;CHAR(10)&amp;BJ2&amp;$CD$26&amp;CHAR(10)&amp;BI2&amp;$CD$35&amp;X2&amp;$CE$35&amp;CHAR(10)&amp;$CD$36&amp;CHAR(10)&amp;BK2&amp;$CD$45&amp;F2&amp;$CE$45&amp;CHAR(10)&amp;$CD$46&amp;IF(N2="---",0,N2)&amp;$CE$46,""),IF(LEN(E2)&gt;0,$CD$13&amp;IF(I2="---",-1,I2)&amp;$CE$13&amp;CHAR(10)&amp;BI2&amp;$CD$22&amp;CHAR(10)&amp;BJ2&amp;$CD$26&amp;CHAR(10)&amp;BI2&amp;$CD$35&amp;X2&amp;$CE$35&amp;CHAR(10)&amp;$CD$36&amp;CHAR(10)&amp;BK2&amp;$CD$45&amp;F2&amp;$CE$45&amp;CHAR(10)&amp;$CD$46&amp;IF(N2="---",0,N2)&amp;$CE$46,""))&amp;IF(E2=E3,"",CHAR(10)&amp;$CD$47),"")</f>
        <v>&lt;?xml version="1.0" encoding="utf-8"?&gt;
&lt;InstrumentMap&gt;
   &lt;string name="name" value="Violins" wide="true"/&gt;
   &lt;member name="slotvisuals"&gt;
      &lt;int name="ownership" value="1"/&gt;
      &lt;list name="obj" type="obj"&gt;         &lt;obj class="USlotVisuals" ID="1167014464"&gt;
            &lt;int name="displaytype" value="1"/&gt;
            &lt;int name="articulationtype" value="1"/&gt;
            &lt;int name="symbol" value="73"/&gt;
            &lt;string name="text" value="Glissando" wide="true"/&gt;
            &lt;string name="description" value="Glissando" wide="true"/&gt;
            &lt;int name="group" value="0"/&gt;
         &lt;/obj&gt;
         &lt;obj class="USlotVisuals" ID="1167014464"&gt;
            &lt;int name="displaytype" value="1"/&gt;
            &lt;int name="articulationtype" value="0"/&gt;
            &lt;int name="symbol" value="73"/&gt;
            &lt;string name="text" value="Marcato" wide="true"/&gt;
            &lt;string name="description" value="Marcato" wide="true"/&gt;
            &lt;int name="group" value="0"/&gt;
         &lt;/obj&gt;
         &lt;obj class="USlotVisuals" ID="1167014464"&gt;
            &lt;int name="displaytype" value="1"/&gt;
            &lt;int name="articulationtype" value="1"/&gt;
            &lt;int name="symbol" value="73"/&gt;
            &lt;string name="text" value="Non-Legato" wide="true"/&gt;
            &lt;string name="description" value="Non-Legato" wide="true"/&gt;
            &lt;int name="group" value="0"/&gt;
         &lt;/obj&gt;
         &lt;obj class="USlotVisuals" ID="1167014464"&gt;
            &lt;int name="displaytype" value="1"/&gt;
            &lt;int name="articulationtype" value="1"/&gt;
            &lt;int name="symbol" value="73"/&gt;
            &lt;string name="text" value="Pizzicato" wide="true"/&gt;
            &lt;string name="description" value="Pizzicato" wide="true"/&gt;
            &lt;int name="group" value="0"/&gt;
         &lt;/obj&gt;
         &lt;obj class="USlotVisuals" ID="1167014464"&gt;
            &lt;int name="displaytype" value="1"/&gt;
            &lt;int name="articulationtype" value="1"/&gt;
            &lt;int name="symbol" value="73"/&gt;
            &lt;string name="text" value="Slur" wide="true"/&gt;
            &lt;string name="description" value="Slur" wide="true"/&gt;
            &lt;int name="group" value="0"/&gt;
         &lt;/obj&gt;
         &lt;obj class="USlotVisuals" ID="1167014464"&gt;
            &lt;int name="displaytype" value="1"/&gt;
            &lt;int name="articulationtype" value="1"/&gt;
            &lt;int name="symbol" value="73"/&gt;
            &lt;string name="text" value="Staccato" wide="true"/&gt;
            &lt;string name="description" value="Staccato" wide="true"/&gt;
            &lt;int name="group" value="0"/&gt;
         &lt;/obj&gt;
         &lt;obj class="USlotVisuals" ID="1167014464"&gt;
            &lt;int name="displaytype" value="1"/&gt;
            &lt;int name="articulationtype" value="1"/&gt;
            &lt;int name="symbol" value="73"/&gt;
            &lt;string name="text" value="Tenuto" wide="true"/&gt;
            &lt;string name="description" value="Tenuto" wide="true"/&gt;
            &lt;int name="group" value="0"/&gt;
         &lt;/obj&gt;
         &lt;obj class="USlotVisuals" ID="1167014464"&gt;
            &lt;int name="displaytype" value="1"/&gt;
            &lt;int name="articulationtype" value="1"/&gt;
            &lt;int name="symbol" value="73"/&gt;
            &lt;string name="text" value="Tremolo" wide="true"/&gt;
            &lt;string name="description" value="Tremolo" wide="true"/&gt;
            &lt;int name="group" value="0"/&gt;
         &lt;/obj&gt;
       &lt;/list&gt;
   &lt;/member&gt;
   &lt;member name="slots"&gt;
      &lt;int name="ownership" value="1"/&gt;
      &lt;list name="obj" type="obj"&gt;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value="12"/&gt;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value="12"/&gt;
            &lt;/obj&gt;
            &lt;member name="sv"&gt;
               &lt;int name="ownership" value="2"/&gt;
               &lt;list name="obj" type="obj"&gt;
         &lt;obj class="USlotVisuals" ID="1167014464"&gt;
            &lt;int name="displaytype" value="1"/&gt;
            &lt;int name="articulationtype" value="1"/&gt;
            &lt;int name="symbol" value="73"/&gt;
            &lt;string name="text" value="Non-Legato" wide="true"/&gt;
            &lt;string name="description" value="Non-Legato" wide="true"/&gt;
            &lt;int name="group" value="0"/&gt;
         &lt;/obj&gt;
               &lt;/list&gt;
            &lt;/member&gt;
            &lt;member name="name"&gt;
               &lt;string name="s" value="Non-Legato" wide="true"/&gt;
            &lt;/member&gt;
            &lt;int name="color" value="0"/&gt;
         &lt;/obj&gt;</v>
      </c>
      <c r="BQ2" s="263" t="str">
        <f>IF(LEN(E2)&gt;0,$B$2&amp;E2&amp;".keyswitch","")</f>
        <v>C:\maps\Violins.keyswitch</v>
      </c>
      <c r="BR2" s="81" t="str">
        <f>IF(LEN(E2)&gt;0,IF(E2&lt;&gt;E1,$CK$2&amp;E2&amp;$CL$2&amp;CHAR(10)&amp;$CK$3&amp;G2&amp;$CL$3&amp;F2&amp;$CM$3,$CK$3&amp;G2&amp;$CL$3&amp;F2&amp;$CM$3)&amp;IF(E2=E3,"",$CK$4),"")</f>
        <v>&lt;?xml version="1.0" encoding="UTF-8"?&gt;
&lt;Music.KeySwitchList name="Violins"&gt;
&lt;Attributes pitch="12" name="Non-Legato"/&gt;</v>
      </c>
      <c r="BS2" s="263" t="str">
        <f>IF(LEN(E2)&gt;0,$B$2&amp;"Reaticulate.reabank","")</f>
        <v>C:\maps\Reaticulate.reabank</v>
      </c>
      <c r="BT2" s="92" t="str">
        <f>IF(LEN(E2)&gt;0,IF(E2&lt;&gt;E1,IF(BT1="Reaper",$CP$21&amp;CHAR(10)&amp;BX2&amp;CHAR(10),CHAR(10)&amp;BX2)&amp;BY2&amp;CHAR(10),BY2&amp;CHAR(10))&amp;IF(LEN(E3)=0,$CO$29,""),"")</f>
        <v xml:space="preserve">// Reabank file for Reaticulate - http://reaticulate.com/
//
// This file is a specially formatted Reabank file that is notated for use by Reaticulate.
// Specification can be found here:
//
//      http://reaticulate.com/reabank.html
//
//----------------------------------------------------------------------------
//! g="My Library" n="Violins" off=0
Bank 1 0 ML - Violins
//! c=default i=note-whole g=1 o=note:12,1
0 Non-Legato
</v>
      </c>
      <c r="BU2" s="138" t="str">
        <f t="shared" ref="BU2:BU65" si="22">IF(OR(W2="Program",LEN(E2)=0),"",IF(AND(LEN(W2)&gt;0,LEN(X2)&gt;0,LEN(Y2)&gt;0),SUBSTITUTE(LOWER(SUBSTITUTE(LOWER(SUBSTITUTE(LOWER(W2),"note-hold","note-hold:")),"note-on","note:")),"controller","cc:")&amp;X2&amp;IF(LOWER(W2)="note-hold","",","&amp;Y2),""))</f>
        <v>note:12,1</v>
      </c>
      <c r="BV2" s="3" t="str">
        <f t="shared" ref="BV2:BV65" si="23">IF(OR(Z2="Program",LEN(E2)=0),"",IF(AND(LEN(Z2)&gt;0,LEN(AA2)&gt;0,LEN(AB2)&gt;0),SUBSTITUTE(LOWER(SUBSTITUTE(LOWER(SUBSTITUTE(LOWER(Z2),"note-hold","note-hold:")),"note-on","note:")),"controller","cc:")&amp;AA2&amp;IF(LOWER(Z2)="note-hold","",","&amp;AB2),""))</f>
        <v/>
      </c>
      <c r="BW2" s="3" t="str">
        <f t="shared" ref="BW2:BW65" si="24">IF(OR(AC2="Program",LEN(E2)=0),"",IF(AND(LEN(AC2)&gt;0,LEN(AD2)&gt;0,LEN(AE2)&gt;0),SUBSTITUTE(LOWER(SUBSTITUTE(LOWER(SUBSTITUTE(LOWER(AC2),"note-hold","note-hold:")),"note-on","note:")),"controller","cc:")&amp;AD2&amp;IF(LOWER(AC2)="note-hold","",","&amp;AE2),""))</f>
        <v/>
      </c>
      <c r="BX2" s="144" t="str">
        <f t="shared" ref="BX2:BX65" si="25">IF(LEN(BM2)=0,"",$CO$4&amp;""""&amp;D2&amp;""""&amp;$CP$4&amp;""""&amp;E2&amp;""""&amp;$CQ$4&amp;CHAR(10)&amp;IF(LEN(AU2)&gt;0,$CN$10&amp;""""&amp;AU2&amp;""""&amp;CHAR(10),"")&amp;"Bank "&amp;AR2&amp;" "&amp;AS2&amp;" "&amp;BZ2&amp;CHAR(10))</f>
        <v xml:space="preserve">//! g="My Library" n="Violins" off=0
Bank 1 0 ML - Violins
</v>
      </c>
      <c r="BY2" s="18" t="str">
        <f t="shared" ref="BY2:BY65" si="26">IF(LEN(E2)=0,"",$CN$8&amp;IF(ISNUMBER(N2),INDEX($EE$2:$EE$13,MATCH(N2,$ED$2:$ED$13,0)),"default")&amp;$CO$8&amp;AQ2&amp;IF(COUNTBLANK(J2:M2)=4,"",$CP$8&amp;IF(LEN(J2)&gt;0,1,IF(LEN(K2)&gt;0,2,IF(LEN(L2)&gt;0,3,IF(LEN(M2)&gt;0,4,"")))))&amp;IF(OR(COUNTBLANK(BU2:BW2)&lt;3,O2&gt;0)," o=","")&amp;_xlfn.TEXTJOIN("/",TRUE,BU2:BW2)&amp;IF(AND(COUNTBLANK(BU2:BW2)&lt;3,O2&gt;0),"/","")&amp;IF(O2=0,"","@"&amp;O2)&amp;CHAR(10)&amp;AT2&amp;" "&amp;CA2)</f>
        <v>//! c=default i=note-whole g=1 o=note:12,1
0 Non-Legato</v>
      </c>
      <c r="BZ2" s="18" t="str">
        <f t="shared" ref="BZ2:BZ65" si="27">IF(LEN(BM2)&gt;0,((LEFT(D2)&amp;MID(D2,FIND("#",SUBSTITUTE(D2&amp;"  "," ","#",1))+1,1)&amp;MID(D2,FIND("#",SUBSTITUTE(D2&amp;"  "," ","#",2))+1,1)))&amp;" - "&amp;BL2,"")</f>
        <v>ML - Violins</v>
      </c>
      <c r="CA2" s="19" t="str">
        <f t="shared" ref="CA2:CA65" si="28">IF(LEN(F2)&gt;0,F2,IF(LEN(J2)&gt;0,J2,IF(LEN(K2)&gt;0,K2,IF(LEN(L2)&gt;0,L2,IF(LEN(M2)&gt;0,M2,"")))))</f>
        <v>Non-Legato</v>
      </c>
      <c r="CB2" s="19" t="s">
        <v>0</v>
      </c>
      <c r="CC2" s="24" t="s">
        <v>64</v>
      </c>
      <c r="CD2" s="70" t="s">
        <v>71</v>
      </c>
      <c r="CE2" s="71" t="s">
        <v>1</v>
      </c>
      <c r="CF2" s="3" t="s">
        <v>0</v>
      </c>
      <c r="CG2" s="20"/>
      <c r="CH2" s="20"/>
      <c r="CI2" s="150"/>
      <c r="CJ2" s="131" t="s">
        <v>64</v>
      </c>
      <c r="CK2" s="11" t="s">
        <v>112</v>
      </c>
      <c r="CL2" s="79" t="s">
        <v>111</v>
      </c>
      <c r="DV2" s="15" t="s">
        <v>247</v>
      </c>
      <c r="DW2" s="4" t="str">
        <f>IF(LEN(DV2)&gt;0,"Y","")</f>
        <v>Y</v>
      </c>
      <c r="DX2" s="4">
        <f t="shared" ref="DX2:DX11" si="29">IF(LEN(DV2)&gt;0,1,"")</f>
        <v>1</v>
      </c>
      <c r="DY2" s="98" t="str">
        <f t="shared" ref="DY2:DY11" si="30">IF(LEN(DV2)&gt;0,DV2,"")</f>
        <v>sfz</v>
      </c>
      <c r="EA2" s="231" t="s">
        <v>350</v>
      </c>
      <c r="ED2" s="267" t="s">
        <v>361</v>
      </c>
      <c r="EE2" s="285" t="s">
        <v>137</v>
      </c>
      <c r="EF2" s="268"/>
      <c r="EH2" s="185" t="s">
        <v>150</v>
      </c>
    </row>
    <row r="3" spans="2:180" ht="14.65" thickBot="1" x14ac:dyDescent="0.5">
      <c r="B3" s="226" t="s">
        <v>326</v>
      </c>
      <c r="D3" s="164" t="str">
        <f t="shared" ref="D3:D66" si="31">IF(LEN(F3)&gt;0,"My Library","")</f>
        <v>My Library</v>
      </c>
      <c r="E3" s="4" t="s">
        <v>106</v>
      </c>
      <c r="F3" s="7" t="s">
        <v>105</v>
      </c>
      <c r="G3" s="12">
        <v>13</v>
      </c>
      <c r="H3" s="1"/>
      <c r="I3" s="9" t="str">
        <f t="shared" si="0"/>
        <v>---</v>
      </c>
      <c r="J3" s="173" t="str">
        <f t="shared" si="1"/>
        <v>Slur</v>
      </c>
      <c r="K3" s="13"/>
      <c r="L3" s="13"/>
      <c r="M3" s="13"/>
      <c r="N3" s="178" t="str">
        <f t="shared" si="2"/>
        <v>---</v>
      </c>
      <c r="O3" s="181">
        <f t="shared" si="3"/>
        <v>0</v>
      </c>
      <c r="P3" s="8">
        <f t="shared" si="4"/>
        <v>1</v>
      </c>
      <c r="Q3" s="8">
        <f t="shared" si="5"/>
        <v>0</v>
      </c>
      <c r="R3" s="8">
        <f t="shared" si="6"/>
        <v>1</v>
      </c>
      <c r="S3" s="8">
        <f t="shared" si="7"/>
        <v>0</v>
      </c>
      <c r="T3" s="8">
        <f t="shared" si="8"/>
        <v>127</v>
      </c>
      <c r="U3" s="8">
        <f t="shared" si="9"/>
        <v>0</v>
      </c>
      <c r="V3" s="16">
        <f t="shared" si="10"/>
        <v>127</v>
      </c>
      <c r="W3" s="129" t="str">
        <f t="shared" si="11"/>
        <v>Note-on</v>
      </c>
      <c r="X3" s="8">
        <f t="shared" si="12"/>
        <v>13</v>
      </c>
      <c r="Y3" s="8">
        <f t="shared" si="13"/>
        <v>1</v>
      </c>
      <c r="Z3" s="74"/>
      <c r="AA3" s="8"/>
      <c r="AB3" s="76"/>
      <c r="AC3" s="8"/>
      <c r="AD3" s="8"/>
      <c r="AE3" s="8"/>
      <c r="AF3" s="74"/>
      <c r="AG3" s="8"/>
      <c r="AH3" s="76"/>
      <c r="AI3" s="8"/>
      <c r="AJ3" s="8"/>
      <c r="AK3" s="76"/>
      <c r="AL3" s="8"/>
      <c r="AM3" s="8"/>
      <c r="AN3" s="8"/>
      <c r="AO3" s="12"/>
      <c r="AQ3" s="6" t="str">
        <f t="shared" si="14"/>
        <v>note-whole</v>
      </c>
      <c r="AR3" s="128">
        <f t="shared" si="15"/>
        <v>1</v>
      </c>
      <c r="AS3" s="128">
        <f t="shared" si="16"/>
        <v>0</v>
      </c>
      <c r="AT3" s="139">
        <f t="shared" ref="AT3:AT66" si="32">IF(LEN(F3)&gt;0,IF(BN3=128,"LIMIT HIT",BN3-1),"")</f>
        <v>1</v>
      </c>
      <c r="BH3" s="127" t="str">
        <f>IF(LEN(VBAsheet!H3)&gt;0,$CD$4&amp;CHAR(10)&amp;$CD$5&amp;CHAR(10)&amp;$CD$6&amp;IF(VBAsheet!I3="N",1,0)&amp;$CE$6&amp;CHAR(10)&amp;$CD$7&amp;CHAR(10)&amp;$CD$8&amp;VBAsheet!H3&amp;$CE$8&amp;CHAR(10)&amp;$CD$9&amp;VBAsheet!K3&amp;$CE$9&amp;CHAR(10)&amp;$CD$10&amp;VBAsheet!J3-1&amp;$CE$10&amp;CHAR(10)&amp;$CD$11,"")</f>
        <v xml:space="preserve">         &lt;obj class="USlotVisuals" ID="1167014464"&gt;
            &lt;int name="displaytype" value="1"/&gt;
            &lt;int name="articulationtype" value="0"/&gt;
            &lt;int name="symbol" value="73"/&gt;
            &lt;string name="text" value="Marcato" wide="true"/&gt;
            &lt;string name="description" value="Marcato" wide="true"/&gt;
            &lt;int name="group" value="0"/&gt;
         &lt;/obj&gt;</v>
      </c>
      <c r="BI3"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3" s="18" t="str">
        <f>IF(LEN(X3)&gt;0,$CD$23&amp;INDEX($CH$3:CH6,MATCH(W3,$CG$3:CG6,0))&amp;$CE$23&amp;CHAR(10)&amp;$CD$24&amp;X3&amp;$CE$24&amp;CHAR(10)&amp;$CD$25&amp;Y3&amp;$CE$25&amp;CHAR(10),"")&amp;IF(LEN(AA3)&gt;0,$CD$23&amp;INDEX($CH$3:CH6,MATCH(Z3,$CG$3:CG6,0))&amp;$CE$23&amp;CHAR(10)&amp;$CD$24&amp;AA3&amp;$CE$24&amp;CHAR(10)&amp;$CD$25&amp;AB3&amp;$CE$25&amp;CHAR(10),"")&amp;IF(LEN(AD3)&gt;0,$CD$23&amp;INDEX($CH$3:CH6,MATCH(AC3,$CG$3:CG6,0))&amp;$CE$23&amp;CHAR(10)&amp;$CD$24&amp;AD3&amp;$CE$24&amp;CHAR(10)&amp;$CD$25&amp;AE3&amp;$CE$25&amp;CHAR(10),"")&amp;IF(LEN(AG3)&gt;0,$CD$23&amp;INDEX($CH$3:CH6,MATCH(AF3,$CG$3:CG6,0))&amp;$CE$23&amp;CHAR(10)&amp;$CD$24&amp;AG3&amp;$CE$24&amp;CHAR(10)&amp;$CD$25&amp;AH3&amp;$CE$25&amp;CHAR(10),"")&amp;IF(LEN(AJ3)&gt;0,$CD$23&amp;INDEX($CH$3:CH6,MATCH(AI3,$CG$3:CG6,0))&amp;$CE$23&amp;CHAR(10)&amp;$CD$24&amp;AJ3&amp;$CE$24&amp;CHAR(10)&amp;$CD$25&amp;AK3&amp;$CE$25&amp;CHAR(10),"")</f>
        <v xml:space="preserve">                     &lt;obj class="POutputEvent" ID="1026265536"&gt;
                        &lt;int name="status" value="144"/&gt;
                        &lt;int name="data1" value="13"/&gt;
                        &lt;int name="data2" value="1"/&gt;
                     &lt;/obj&gt;
</v>
      </c>
      <c r="BK3" s="18" t="str">
        <f>IF(LEN(J3)&gt;0,INDEX($BH$2:$BH$100000,MATCH(J3,VBAsheet!$H$2:$H$100000,0))&amp;CHAR(10),"")&amp;IF(LEN(K3)&gt;0,INDEX($BH$2:$BH$100000,MATCH(K3,VBAsheet!$H$2:$H$100000,0))&amp;CHAR(10),"")&amp;IF(LEN(L3)&gt;0,INDEX($BH$2:$BH$100000,MATCH(L3,VBAsheet!$H$2:$H$100000,0))&amp;CHAR(10),"")&amp;IF(LEN(M3)&gt;0,INDEX($BH$2:$BH$100000,MATCH(M3,VBAsheet!$H$2:$H$100000,0))&amp;CHAR(10),"")</f>
        <v xml:space="preserve">         &lt;obj class="USlotVisuals" ID="1167014464"&gt;
            &lt;int name="displaytype" value="1"/&gt;
            &lt;int name="articulationtype" value="1"/&gt;
            &lt;int name="symbol" value="73"/&gt;
            &lt;string name="text" value="Slur" wide="true"/&gt;
            &lt;string name="description" value="Slur" wide="true"/&gt;
            &lt;int name="group" value="0"/&gt;
         &lt;/obj&gt;
</v>
      </c>
      <c r="BL3" s="18" t="str">
        <f t="shared" si="18"/>
        <v>Violins</v>
      </c>
      <c r="BM3" s="94" t="str">
        <f t="shared" si="19"/>
        <v/>
      </c>
      <c r="BN3" s="95">
        <f t="shared" si="20"/>
        <v>2</v>
      </c>
      <c r="BO3" s="265" t="str">
        <f t="shared" ref="BO3:BO66" si="33">IF(LEN(E3)&gt;0,$B$2&amp;E3&amp;".expressionmap","")</f>
        <v>C:\maps\Violins.expressionmap</v>
      </c>
      <c r="BP3"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value="13"/&gt;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value="13"/&gt;
            &lt;/obj&gt;
            &lt;member name="sv"&gt;
               &lt;int name="ownership" value="2"/&gt;
               &lt;list name="obj" type="obj"&gt;
         &lt;obj class="USlotVisuals" ID="1167014464"&gt;
            &lt;int name="displaytype" value="1"/&gt;
            &lt;int name="articulationtype" value="1"/&gt;
            &lt;int name="symbol" value="73"/&gt;
            &lt;string name="text" value="Slur" wide="true"/&gt;
            &lt;string name="description" value="Slur" wide="true"/&gt;
            &lt;int name="group" value="0"/&gt;
         &lt;/obj&gt;
               &lt;/list&gt;
            &lt;/member&gt;
            &lt;member name="name"&gt;
               &lt;string name="s" value="Slur" wide="true"/&gt;
            &lt;/member&gt;
            &lt;int name="color" value="0"/&gt;
         &lt;/obj&gt;</v>
      </c>
      <c r="BQ3" s="263" t="str">
        <f t="shared" ref="BQ3:BQ66" si="34">IF(LEN(E3)&gt;0,$B$2&amp;E3&amp;".keyswitch","")</f>
        <v>C:\maps\Violins.keyswitch</v>
      </c>
      <c r="BR3" s="81" t="str">
        <f t="shared" ref="BR3:BR17" si="35">IF(LEN(E3)&gt;0,IF(E3&lt;&gt;E2,$CK$2&amp;E3&amp;$CL$2&amp;CHAR(10)&amp;$CK$3&amp;G3&amp;$CL$3&amp;F3&amp;$CM$3,$CK$3&amp;G3&amp;$CL$3&amp;F3&amp;$CM$3)&amp;IF(E3=E4,"",$CK$4),"")</f>
        <v>&lt;Attributes pitch="13" name="Slur"/&gt;</v>
      </c>
      <c r="BS3" s="263" t="str">
        <f t="shared" ref="BS3:BS66" si="36">IF(LEN(E3)&gt;0,$B$2&amp;"Reaticulate.reabank","")</f>
        <v>C:\maps\Reaticulate.reabank</v>
      </c>
      <c r="BT3" s="92" t="str">
        <f t="shared" ref="BT3:BT66" si="37">IF(LEN(E3)&gt;0,IF(E3&lt;&gt;E2,IF(BT2="Reaper",$CP$21&amp;CHAR(10)&amp;BX3&amp;CHAR(10),CHAR(10)&amp;BX3)&amp;BY3&amp;CHAR(10),BY3&amp;CHAR(10))&amp;IF(LEN(E4)=0,$CO$29,""),"")</f>
        <v xml:space="preserve">//! c=default i=note-whole g=1 o=note:13,1
1 Slur
</v>
      </c>
      <c r="BU3" s="138" t="str">
        <f t="shared" si="22"/>
        <v>note:13,1</v>
      </c>
      <c r="BV3" s="3" t="str">
        <f t="shared" si="23"/>
        <v/>
      </c>
      <c r="BW3" s="3" t="str">
        <f t="shared" si="24"/>
        <v/>
      </c>
      <c r="BX3" s="144" t="str">
        <f t="shared" si="25"/>
        <v/>
      </c>
      <c r="BY3" s="18" t="str">
        <f t="shared" si="26"/>
        <v>//! c=default i=note-whole g=1 o=note:13,1
1 Slur</v>
      </c>
      <c r="BZ3" s="18" t="str">
        <f t="shared" si="27"/>
        <v/>
      </c>
      <c r="CA3" s="19" t="str">
        <f t="shared" si="28"/>
        <v>Slur</v>
      </c>
      <c r="CB3" s="19" t="s">
        <v>0</v>
      </c>
      <c r="CC3" s="24" t="s">
        <v>74</v>
      </c>
      <c r="CD3" s="72" t="s">
        <v>72</v>
      </c>
      <c r="CF3" s="3" t="s">
        <v>0</v>
      </c>
      <c r="CG3" s="3" t="s">
        <v>68</v>
      </c>
      <c r="CH3" s="3">
        <v>144</v>
      </c>
      <c r="CJ3" s="131" t="s">
        <v>113</v>
      </c>
      <c r="CK3" s="78" t="s">
        <v>108</v>
      </c>
      <c r="CL3" s="80" t="s">
        <v>109</v>
      </c>
      <c r="CM3" s="79" t="s">
        <v>6</v>
      </c>
      <c r="CO3" s="116" t="s">
        <v>129</v>
      </c>
      <c r="CP3" s="116" t="s">
        <v>64</v>
      </c>
      <c r="CQ3" s="3"/>
      <c r="DV3" s="15" t="s">
        <v>342</v>
      </c>
      <c r="DW3" s="4" t="str">
        <f t="shared" ref="DW3:DW66" si="38">IF(LEN(DV3)&gt;0,"Y","")</f>
        <v>Y</v>
      </c>
      <c r="DX3" s="4">
        <f t="shared" si="29"/>
        <v>1</v>
      </c>
      <c r="DY3" s="98" t="str">
        <f t="shared" si="30"/>
        <v>sfp</v>
      </c>
      <c r="EA3" s="232"/>
      <c r="ED3" s="269" t="s">
        <v>362</v>
      </c>
      <c r="EE3" s="285" t="s">
        <v>138</v>
      </c>
      <c r="EF3" s="270"/>
      <c r="EH3" s="185" t="s">
        <v>151</v>
      </c>
    </row>
    <row r="4" spans="2:180" x14ac:dyDescent="0.45">
      <c r="B4" s="227"/>
      <c r="D4" s="164" t="str">
        <f t="shared" si="31"/>
        <v>My Library</v>
      </c>
      <c r="E4" s="4" t="s">
        <v>106</v>
      </c>
      <c r="F4" s="7" t="s">
        <v>61</v>
      </c>
      <c r="G4" s="12">
        <v>14</v>
      </c>
      <c r="H4" s="1"/>
      <c r="I4" s="9" t="str">
        <f t="shared" si="0"/>
        <v>---</v>
      </c>
      <c r="J4" s="173" t="str">
        <f t="shared" si="1"/>
        <v>Staccato</v>
      </c>
      <c r="K4" s="13"/>
      <c r="L4" s="13"/>
      <c r="M4" s="13"/>
      <c r="N4" s="178" t="str">
        <f t="shared" si="2"/>
        <v>---</v>
      </c>
      <c r="O4" s="181">
        <f t="shared" si="3"/>
        <v>0</v>
      </c>
      <c r="P4" s="8">
        <f t="shared" si="4"/>
        <v>1</v>
      </c>
      <c r="Q4" s="8">
        <f t="shared" si="5"/>
        <v>0</v>
      </c>
      <c r="R4" s="8">
        <f t="shared" si="6"/>
        <v>1</v>
      </c>
      <c r="S4" s="8">
        <f t="shared" si="7"/>
        <v>0</v>
      </c>
      <c r="T4" s="8">
        <f t="shared" si="8"/>
        <v>127</v>
      </c>
      <c r="U4" s="8">
        <f t="shared" si="9"/>
        <v>0</v>
      </c>
      <c r="V4" s="16">
        <f t="shared" si="10"/>
        <v>127</v>
      </c>
      <c r="W4" s="129" t="str">
        <f t="shared" si="11"/>
        <v>Note-on</v>
      </c>
      <c r="X4" s="8">
        <f t="shared" si="12"/>
        <v>14</v>
      </c>
      <c r="Y4" s="8">
        <f t="shared" si="13"/>
        <v>1</v>
      </c>
      <c r="Z4" s="74"/>
      <c r="AA4" s="8"/>
      <c r="AB4" s="76"/>
      <c r="AC4" s="8"/>
      <c r="AD4" s="8"/>
      <c r="AE4" s="8"/>
      <c r="AF4" s="74"/>
      <c r="AG4" s="8"/>
      <c r="AH4" s="76"/>
      <c r="AI4" s="8"/>
      <c r="AJ4" s="8"/>
      <c r="AK4" s="76"/>
      <c r="AL4" s="8"/>
      <c r="AM4" s="8"/>
      <c r="AN4" s="8"/>
      <c r="AO4" s="12"/>
      <c r="AQ4" s="6" t="str">
        <f t="shared" si="14"/>
        <v>staccato</v>
      </c>
      <c r="AR4" s="128">
        <f t="shared" si="15"/>
        <v>1</v>
      </c>
      <c r="AS4" s="128">
        <f t="shared" si="16"/>
        <v>0</v>
      </c>
      <c r="AT4" s="139">
        <f t="shared" si="32"/>
        <v>2</v>
      </c>
      <c r="BH4" s="127" t="str">
        <f>IF(LEN(VBAsheet!H4)&gt;0,$CD$4&amp;CHAR(10)&amp;$CD$5&amp;CHAR(10)&amp;$CD$6&amp;IF(VBAsheet!I4="N",1,0)&amp;$CE$6&amp;CHAR(10)&amp;$CD$7&amp;CHAR(10)&amp;$CD$8&amp;VBAsheet!H4&amp;$CE$8&amp;CHAR(10)&amp;$CD$9&amp;VBAsheet!K4&amp;$CE$9&amp;CHAR(10)&amp;$CD$10&amp;VBAsheet!J4-1&amp;$CE$10&amp;CHAR(10)&amp;$CD$11,"")</f>
        <v xml:space="preserve">         &lt;obj class="USlotVisuals" ID="1167014464"&gt;
            &lt;int name="displaytype" value="1"/&gt;
            &lt;int name="articulationtype" value="1"/&gt;
            &lt;int name="symbol" value="73"/&gt;
            &lt;string name="text" value="Non-Legato" wide="true"/&gt;
            &lt;string name="description" value="Non-Legato" wide="true"/&gt;
            &lt;int name="group" value="0"/&gt;
         &lt;/obj&gt;</v>
      </c>
      <c r="BI4"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4" s="18" t="str">
        <f>IF(LEN(X4)&gt;0,$CD$23&amp;INDEX($CH$3:CH7,MATCH(W4,$CG$3:CG7,0))&amp;$CE$23&amp;CHAR(10)&amp;$CD$24&amp;X4&amp;$CE$24&amp;CHAR(10)&amp;$CD$25&amp;Y4&amp;$CE$25&amp;CHAR(10),"")&amp;IF(LEN(AA4)&gt;0,$CD$23&amp;INDEX($CH$3:CH7,MATCH(Z4,$CG$3:CG7,0))&amp;$CE$23&amp;CHAR(10)&amp;$CD$24&amp;AA4&amp;$CE$24&amp;CHAR(10)&amp;$CD$25&amp;AB4&amp;$CE$25&amp;CHAR(10),"")&amp;IF(LEN(AD4)&gt;0,$CD$23&amp;INDEX($CH$3:CH7,MATCH(AC4,$CG$3:CG7,0))&amp;$CE$23&amp;CHAR(10)&amp;$CD$24&amp;AD4&amp;$CE$24&amp;CHAR(10)&amp;$CD$25&amp;AE4&amp;$CE$25&amp;CHAR(10),"")&amp;IF(LEN(AG4)&gt;0,$CD$23&amp;INDEX($CH$3:CH7,MATCH(AF4,$CG$3:CG7,0))&amp;$CE$23&amp;CHAR(10)&amp;$CD$24&amp;AG4&amp;$CE$24&amp;CHAR(10)&amp;$CD$25&amp;AH4&amp;$CE$25&amp;CHAR(10),"")&amp;IF(LEN(AJ4)&gt;0,$CD$23&amp;INDEX($CH$3:CH7,MATCH(AI4,$CG$3:CG7,0))&amp;$CE$23&amp;CHAR(10)&amp;$CD$24&amp;AJ4&amp;$CE$24&amp;CHAR(10)&amp;$CD$25&amp;AK4&amp;$CE$25&amp;CHAR(10),"")</f>
        <v xml:space="preserve">                     &lt;obj class="POutputEvent" ID="1026265536"&gt;
                        &lt;int name="status" value="144"/&gt;
                        &lt;int name="data1" value="14"/&gt;
                        &lt;int name="data2" value="1"/&gt;
                     &lt;/obj&gt;
</v>
      </c>
      <c r="BK4" s="18" t="str">
        <f>IF(LEN(J4)&gt;0,INDEX($BH$2:$BH$100000,MATCH(J4,VBAsheet!$H$2:$H$100000,0))&amp;CHAR(10),"")&amp;IF(LEN(K4)&gt;0,INDEX($BH$2:$BH$100000,MATCH(K4,VBAsheet!$H$2:$H$100000,0))&amp;CHAR(10),"")&amp;IF(LEN(L4)&gt;0,INDEX($BH$2:$BH$100000,MATCH(L4,VBAsheet!$H$2:$H$100000,0))&amp;CHAR(10),"")&amp;IF(LEN(M4)&gt;0,INDEX($BH$2:$BH$100000,MATCH(M4,VBAsheet!$H$2:$H$100000,0))&amp;CHAR(10),"")</f>
        <v xml:space="preserve">         &lt;obj class="USlotVisuals" ID="1167014464"&gt;
            &lt;int name="displaytype" value="1"/&gt;
            &lt;int name="articulationtype" value="1"/&gt;
            &lt;int name="symbol" value="73"/&gt;
            &lt;string name="text" value="Staccato" wide="true"/&gt;
            &lt;string name="description" value="Staccato" wide="true"/&gt;
            &lt;int name="group" value="0"/&gt;
         &lt;/obj&gt;
</v>
      </c>
      <c r="BL4" s="18" t="str">
        <f t="shared" si="18"/>
        <v>Violins</v>
      </c>
      <c r="BM4" s="94" t="str">
        <f t="shared" si="19"/>
        <v/>
      </c>
      <c r="BN4" s="95">
        <f t="shared" si="20"/>
        <v>3</v>
      </c>
      <c r="BO4" s="265" t="str">
        <f t="shared" si="33"/>
        <v>C:\maps\Violins.expressionmap</v>
      </c>
      <c r="BP4"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value="14"/&gt;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value="14"/&gt;
            &lt;/obj&gt;
            &lt;member name="sv"&gt;
               &lt;int name="ownership" value="2"/&gt;
               &lt;list name="obj" type="obj"&gt;
         &lt;obj class="USlotVisuals" ID="1167014464"&gt;
            &lt;int name="displaytype" value="1"/&gt;
            &lt;int name="articulationtype" value="1"/&gt;
            &lt;int name="symbol" value="73"/&gt;
            &lt;string name="text" value="Staccato" wide="true"/&gt;
            &lt;string name="description" value="Staccato" wide="true"/&gt;
            &lt;int name="group" value="0"/&gt;
         &lt;/obj&gt;
               &lt;/list&gt;
            &lt;/member&gt;
            &lt;member name="name"&gt;
               &lt;string name="s" value="Staccato" wide="true"/&gt;
            &lt;/member&gt;
            &lt;int name="color" value="0"/&gt;
         &lt;/obj&gt;</v>
      </c>
      <c r="BQ4" s="263" t="str">
        <f t="shared" si="34"/>
        <v>C:\maps\Violins.keyswitch</v>
      </c>
      <c r="BR4" s="81" t="str">
        <f t="shared" si="35"/>
        <v>&lt;Attributes pitch="14" name="Staccato"/&gt;</v>
      </c>
      <c r="BS4" s="263" t="str">
        <f t="shared" si="36"/>
        <v>C:\maps\Reaticulate.reabank</v>
      </c>
      <c r="BT4" s="92" t="str">
        <f t="shared" si="37"/>
        <v xml:space="preserve">//! c=default i=staccato g=1 o=note:14,1
2 Staccato
</v>
      </c>
      <c r="BU4" s="138" t="str">
        <f t="shared" si="22"/>
        <v>note:14,1</v>
      </c>
      <c r="BV4" s="3" t="str">
        <f t="shared" si="23"/>
        <v/>
      </c>
      <c r="BW4" s="3" t="str">
        <f t="shared" si="24"/>
        <v/>
      </c>
      <c r="BX4" s="144" t="str">
        <f t="shared" si="25"/>
        <v/>
      </c>
      <c r="BY4" s="18" t="str">
        <f t="shared" si="26"/>
        <v>//! c=default i=staccato g=1 o=note:14,1
2 Staccato</v>
      </c>
      <c r="BZ4" s="18" t="str">
        <f t="shared" si="27"/>
        <v/>
      </c>
      <c r="CA4" s="19" t="str">
        <f t="shared" si="28"/>
        <v>Staccato</v>
      </c>
      <c r="CB4" s="19" t="s">
        <v>0</v>
      </c>
      <c r="CC4" s="26"/>
      <c r="CD4" s="27" t="s">
        <v>2</v>
      </c>
      <c r="CE4" s="28" t="s">
        <v>0</v>
      </c>
      <c r="CF4" s="3" t="s">
        <v>0</v>
      </c>
      <c r="CG4" s="3" t="s">
        <v>60</v>
      </c>
      <c r="CH4" s="3">
        <v>176</v>
      </c>
      <c r="CJ4" s="131" t="s">
        <v>114</v>
      </c>
      <c r="CK4" s="11" t="s">
        <v>324</v>
      </c>
      <c r="CL4" s="3" t="s">
        <v>0</v>
      </c>
      <c r="CN4" s="134" t="s">
        <v>116</v>
      </c>
      <c r="CO4" s="91" t="s">
        <v>127</v>
      </c>
      <c r="CP4" s="91" t="s">
        <v>128</v>
      </c>
      <c r="CQ4" s="91" t="s">
        <v>299</v>
      </c>
      <c r="DL4" s="91" t="s">
        <v>0</v>
      </c>
      <c r="DN4" s="91"/>
      <c r="DS4" s="91"/>
      <c r="DV4" s="15" t="s">
        <v>341</v>
      </c>
      <c r="DW4" s="4" t="str">
        <f t="shared" si="38"/>
        <v>Y</v>
      </c>
      <c r="DX4" s="4">
        <f t="shared" si="29"/>
        <v>1</v>
      </c>
      <c r="DY4" s="98" t="str">
        <f t="shared" si="30"/>
        <v>fp</v>
      </c>
      <c r="EA4" s="232"/>
      <c r="ED4" s="271" t="s">
        <v>363</v>
      </c>
      <c r="EE4" s="285" t="s">
        <v>140</v>
      </c>
      <c r="EF4" s="270"/>
      <c r="EH4" s="185" t="s">
        <v>152</v>
      </c>
    </row>
    <row r="5" spans="2:180" ht="14.65" thickBot="1" x14ac:dyDescent="0.5">
      <c r="B5" s="228"/>
      <c r="D5" s="164" t="str">
        <f t="shared" si="31"/>
        <v>My Library</v>
      </c>
      <c r="E5" s="4" t="s">
        <v>106</v>
      </c>
      <c r="F5" s="7" t="s">
        <v>62</v>
      </c>
      <c r="G5" s="12">
        <v>15</v>
      </c>
      <c r="H5" s="1"/>
      <c r="I5" s="9" t="str">
        <f t="shared" si="0"/>
        <v>---</v>
      </c>
      <c r="J5" s="173" t="str">
        <f t="shared" si="1"/>
        <v>Tenuto</v>
      </c>
      <c r="K5" s="13"/>
      <c r="L5" s="13"/>
      <c r="M5" s="13"/>
      <c r="N5" s="178" t="str">
        <f t="shared" si="2"/>
        <v>---</v>
      </c>
      <c r="O5" s="181">
        <f t="shared" si="3"/>
        <v>0</v>
      </c>
      <c r="P5" s="8">
        <f t="shared" si="4"/>
        <v>1</v>
      </c>
      <c r="Q5" s="8">
        <f t="shared" si="5"/>
        <v>0</v>
      </c>
      <c r="R5" s="8">
        <f t="shared" si="6"/>
        <v>1</v>
      </c>
      <c r="S5" s="8">
        <f t="shared" si="7"/>
        <v>0</v>
      </c>
      <c r="T5" s="8">
        <f t="shared" si="8"/>
        <v>127</v>
      </c>
      <c r="U5" s="8">
        <f t="shared" si="9"/>
        <v>0</v>
      </c>
      <c r="V5" s="16">
        <f t="shared" si="10"/>
        <v>127</v>
      </c>
      <c r="W5" s="129" t="str">
        <f t="shared" si="11"/>
        <v>Note-on</v>
      </c>
      <c r="X5" s="8">
        <f t="shared" si="12"/>
        <v>15</v>
      </c>
      <c r="Y5" s="8">
        <f t="shared" si="13"/>
        <v>1</v>
      </c>
      <c r="Z5" s="74"/>
      <c r="AA5" s="8"/>
      <c r="AB5" s="76"/>
      <c r="AC5" s="8"/>
      <c r="AD5" s="8"/>
      <c r="AE5" s="8"/>
      <c r="AF5" s="74"/>
      <c r="AG5" s="8"/>
      <c r="AH5" s="76"/>
      <c r="AI5" s="8"/>
      <c r="AJ5" s="8"/>
      <c r="AK5" s="76"/>
      <c r="AL5" s="8"/>
      <c r="AM5" s="8"/>
      <c r="AN5" s="8"/>
      <c r="AO5" s="12"/>
      <c r="AQ5" s="6" t="str">
        <f t="shared" si="14"/>
        <v>note-whole</v>
      </c>
      <c r="AR5" s="128">
        <f t="shared" si="15"/>
        <v>1</v>
      </c>
      <c r="AS5" s="128">
        <f t="shared" si="16"/>
        <v>0</v>
      </c>
      <c r="AT5" s="139">
        <f t="shared" si="32"/>
        <v>3</v>
      </c>
      <c r="BH5" s="127" t="str">
        <f>IF(LEN(VBAsheet!H5)&gt;0,$CD$4&amp;CHAR(10)&amp;$CD$5&amp;CHAR(10)&amp;$CD$6&amp;IF(VBAsheet!I5="N",1,0)&amp;$CE$6&amp;CHAR(10)&amp;$CD$7&amp;CHAR(10)&amp;$CD$8&amp;VBAsheet!H5&amp;$CE$8&amp;CHAR(10)&amp;$CD$9&amp;VBAsheet!K5&amp;$CE$9&amp;CHAR(10)&amp;$CD$10&amp;VBAsheet!J5-1&amp;$CE$10&amp;CHAR(10)&amp;$CD$11,"")</f>
        <v xml:space="preserve">         &lt;obj class="USlotVisuals" ID="1167014464"&gt;
            &lt;int name="displaytype" value="1"/&gt;
            &lt;int name="articulationtype" value="1"/&gt;
            &lt;int name="symbol" value="73"/&gt;
            &lt;string name="text" value="Pizzicato" wide="true"/&gt;
            &lt;string name="description" value="Pizzicato" wide="true"/&gt;
            &lt;int name="group" value="0"/&gt;
         &lt;/obj&gt;</v>
      </c>
      <c r="BI5"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5" s="18" t="str">
        <f>IF(LEN(X5)&gt;0,$CD$23&amp;INDEX($CH$3:CH8,MATCH(W5,$CG$3:CG8,0))&amp;$CE$23&amp;CHAR(10)&amp;$CD$24&amp;X5&amp;$CE$24&amp;CHAR(10)&amp;$CD$25&amp;Y5&amp;$CE$25&amp;CHAR(10),"")&amp;IF(LEN(AA5)&gt;0,$CD$23&amp;INDEX($CH$3:CH8,MATCH(Z5,$CG$3:CG8,0))&amp;$CE$23&amp;CHAR(10)&amp;$CD$24&amp;AA5&amp;$CE$24&amp;CHAR(10)&amp;$CD$25&amp;AB5&amp;$CE$25&amp;CHAR(10),"")&amp;IF(LEN(AD5)&gt;0,$CD$23&amp;INDEX($CH$3:CH8,MATCH(AC5,$CG$3:CG8,0))&amp;$CE$23&amp;CHAR(10)&amp;$CD$24&amp;AD5&amp;$CE$24&amp;CHAR(10)&amp;$CD$25&amp;AE5&amp;$CE$25&amp;CHAR(10),"")&amp;IF(LEN(AG5)&gt;0,$CD$23&amp;INDEX($CH$3:CH8,MATCH(AF5,$CG$3:CG8,0))&amp;$CE$23&amp;CHAR(10)&amp;$CD$24&amp;AG5&amp;$CE$24&amp;CHAR(10)&amp;$CD$25&amp;AH5&amp;$CE$25&amp;CHAR(10),"")&amp;IF(LEN(AJ5)&gt;0,$CD$23&amp;INDEX($CH$3:CH8,MATCH(AI5,$CG$3:CG8,0))&amp;$CE$23&amp;CHAR(10)&amp;$CD$24&amp;AJ5&amp;$CE$24&amp;CHAR(10)&amp;$CD$25&amp;AK5&amp;$CE$25&amp;CHAR(10),"")</f>
        <v xml:space="preserve">                     &lt;obj class="POutputEvent" ID="1026265536"&gt;
                        &lt;int name="status" value="144"/&gt;
                        &lt;int name="data1" value="15"/&gt;
                        &lt;int name="data2" value="1"/&gt;
                     &lt;/obj&gt;
</v>
      </c>
      <c r="BK5" s="18" t="str">
        <f>IF(LEN(J5)&gt;0,INDEX($BH$2:$BH$100000,MATCH(J5,VBAsheet!$H$2:$H$100000,0))&amp;CHAR(10),"")&amp;IF(LEN(K5)&gt;0,INDEX($BH$2:$BH$100000,MATCH(K5,VBAsheet!$H$2:$H$100000,0))&amp;CHAR(10),"")&amp;IF(LEN(L5)&gt;0,INDEX($BH$2:$BH$100000,MATCH(L5,VBAsheet!$H$2:$H$100000,0))&amp;CHAR(10),"")&amp;IF(LEN(M5)&gt;0,INDEX($BH$2:$BH$100000,MATCH(M5,VBAsheet!$H$2:$H$100000,0))&amp;CHAR(10),"")</f>
        <v xml:space="preserve">         &lt;obj class="USlotVisuals" ID="1167014464"&gt;
            &lt;int name="displaytype" value="1"/&gt;
            &lt;int name="articulationtype" value="1"/&gt;
            &lt;int name="symbol" value="73"/&gt;
            &lt;string name="text" value="Tenuto" wide="true"/&gt;
            &lt;string name="description" value="Tenuto" wide="true"/&gt;
            &lt;int name="group" value="0"/&gt;
         &lt;/obj&gt;
</v>
      </c>
      <c r="BL5" s="18" t="str">
        <f t="shared" si="18"/>
        <v>Violins</v>
      </c>
      <c r="BM5" s="94" t="str">
        <f t="shared" si="19"/>
        <v/>
      </c>
      <c r="BN5" s="95">
        <f t="shared" si="20"/>
        <v>4</v>
      </c>
      <c r="BO5" s="265" t="str">
        <f t="shared" si="33"/>
        <v>C:\maps\Violins.expressionmap</v>
      </c>
      <c r="BP5"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value="15"/&gt;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value="15"/&gt;
            &lt;/obj&gt;
            &lt;member name="sv"&gt;
               &lt;int name="ownership" value="2"/&gt;
               &lt;list name="obj" type="obj"&gt;
         &lt;obj class="USlotVisuals" ID="1167014464"&gt;
            &lt;int name="displaytype" value="1"/&gt;
            &lt;int name="articulationtype" value="1"/&gt;
            &lt;int name="symbol" value="73"/&gt;
            &lt;string name="text" value="Tenuto" wide="true"/&gt;
            &lt;string name="description" value="Tenuto" wide="true"/&gt;
            &lt;int name="group" value="0"/&gt;
         &lt;/obj&gt;
               &lt;/list&gt;
            &lt;/member&gt;
            &lt;member name="name"&gt;
               &lt;string name="s" value="Tenuto" wide="true"/&gt;
            &lt;/member&gt;
            &lt;int name="color" value="0"/&gt;
         &lt;/obj&gt;</v>
      </c>
      <c r="BQ5" s="263" t="str">
        <f t="shared" si="34"/>
        <v>C:\maps\Violins.keyswitch</v>
      </c>
      <c r="BR5" s="81" t="str">
        <f t="shared" si="35"/>
        <v>&lt;Attributes pitch="15" name="Tenuto"/&gt;</v>
      </c>
      <c r="BS5" s="263" t="str">
        <f t="shared" si="36"/>
        <v>C:\maps\Reaticulate.reabank</v>
      </c>
      <c r="BT5" s="92" t="str">
        <f t="shared" si="37"/>
        <v xml:space="preserve">//! c=default i=note-whole g=1 o=note:15,1
3 Tenuto
</v>
      </c>
      <c r="BU5" s="138" t="str">
        <f t="shared" si="22"/>
        <v>note:15,1</v>
      </c>
      <c r="BV5" s="3" t="str">
        <f t="shared" si="23"/>
        <v/>
      </c>
      <c r="BW5" s="3" t="str">
        <f t="shared" si="24"/>
        <v/>
      </c>
      <c r="BX5" s="144" t="str">
        <f t="shared" si="25"/>
        <v/>
      </c>
      <c r="BY5" s="18" t="str">
        <f t="shared" si="26"/>
        <v>//! c=default i=note-whole g=1 o=note:15,1
3 Tenuto</v>
      </c>
      <c r="BZ5" s="18" t="str">
        <f t="shared" si="27"/>
        <v/>
      </c>
      <c r="CA5" s="19" t="str">
        <f t="shared" si="28"/>
        <v>Tenuto</v>
      </c>
      <c r="CB5" s="19" t="s">
        <v>0</v>
      </c>
      <c r="CC5" s="29"/>
      <c r="CD5" s="30" t="s">
        <v>3</v>
      </c>
      <c r="CE5" s="31"/>
      <c r="CF5" s="3" t="s">
        <v>0</v>
      </c>
      <c r="CG5" s="3" t="s">
        <v>67</v>
      </c>
      <c r="CH5" s="3">
        <v>192</v>
      </c>
      <c r="CN5" s="132" t="s">
        <v>125</v>
      </c>
      <c r="CO5" s="3"/>
      <c r="CP5" s="3"/>
      <c r="CQ5" s="3"/>
      <c r="DV5" s="15" t="s">
        <v>344</v>
      </c>
      <c r="DW5" s="4" t="str">
        <f t="shared" si="38"/>
        <v>Y</v>
      </c>
      <c r="DX5" s="4">
        <f t="shared" si="29"/>
        <v>1</v>
      </c>
      <c r="DY5" s="98" t="str">
        <f t="shared" si="30"/>
        <v>Crescendo</v>
      </c>
      <c r="EA5" s="232"/>
      <c r="ED5" s="272" t="s">
        <v>364</v>
      </c>
      <c r="EE5" s="285" t="s">
        <v>139</v>
      </c>
      <c r="EF5" s="270"/>
      <c r="EH5" s="185" t="s">
        <v>153</v>
      </c>
    </row>
    <row r="6" spans="2:180" ht="14.65" thickBot="1" x14ac:dyDescent="0.5">
      <c r="D6" s="164" t="str">
        <f t="shared" si="31"/>
        <v>My Library</v>
      </c>
      <c r="E6" s="4" t="s">
        <v>106</v>
      </c>
      <c r="F6" s="7" t="s">
        <v>63</v>
      </c>
      <c r="G6" s="12">
        <v>16</v>
      </c>
      <c r="H6" s="1"/>
      <c r="I6" s="9" t="str">
        <f t="shared" si="0"/>
        <v>---</v>
      </c>
      <c r="J6" s="173" t="str">
        <f t="shared" si="1"/>
        <v>Marcato</v>
      </c>
      <c r="K6" s="13"/>
      <c r="L6" s="13"/>
      <c r="M6" s="13"/>
      <c r="N6" s="178" t="str">
        <f t="shared" si="2"/>
        <v>---</v>
      </c>
      <c r="O6" s="181">
        <f t="shared" si="3"/>
        <v>0</v>
      </c>
      <c r="P6" s="8">
        <f t="shared" si="4"/>
        <v>1</v>
      </c>
      <c r="Q6" s="8">
        <f t="shared" si="5"/>
        <v>0</v>
      </c>
      <c r="R6" s="8">
        <f t="shared" si="6"/>
        <v>1</v>
      </c>
      <c r="S6" s="8">
        <f t="shared" si="7"/>
        <v>0</v>
      </c>
      <c r="T6" s="8">
        <f t="shared" si="8"/>
        <v>127</v>
      </c>
      <c r="U6" s="8">
        <f t="shared" si="9"/>
        <v>0</v>
      </c>
      <c r="V6" s="16">
        <f t="shared" si="10"/>
        <v>127</v>
      </c>
      <c r="W6" s="129" t="str">
        <f t="shared" si="11"/>
        <v>Note-on</v>
      </c>
      <c r="X6" s="8">
        <f t="shared" si="12"/>
        <v>16</v>
      </c>
      <c r="Y6" s="8">
        <f t="shared" si="13"/>
        <v>1</v>
      </c>
      <c r="Z6" s="74"/>
      <c r="AA6" s="8"/>
      <c r="AB6" s="76"/>
      <c r="AC6" s="8"/>
      <c r="AD6" s="8"/>
      <c r="AE6" s="8"/>
      <c r="AF6" s="74"/>
      <c r="AG6" s="8"/>
      <c r="AH6" s="76"/>
      <c r="AI6" s="8"/>
      <c r="AJ6" s="8"/>
      <c r="AK6" s="76"/>
      <c r="AL6" s="8"/>
      <c r="AM6" s="8"/>
      <c r="AN6" s="8"/>
      <c r="AO6" s="12"/>
      <c r="AQ6" s="6" t="str">
        <f t="shared" si="14"/>
        <v>marcato</v>
      </c>
      <c r="AR6" s="128">
        <f t="shared" si="15"/>
        <v>1</v>
      </c>
      <c r="AS6" s="128">
        <f t="shared" si="16"/>
        <v>0</v>
      </c>
      <c r="AT6" s="139">
        <f t="shared" si="32"/>
        <v>4</v>
      </c>
      <c r="BH6" s="127" t="str">
        <f>IF(LEN(VBAsheet!H6)&gt;0,$CD$4&amp;CHAR(10)&amp;$CD$5&amp;CHAR(10)&amp;$CD$6&amp;IF(VBAsheet!I6="N",1,0)&amp;$CE$6&amp;CHAR(10)&amp;$CD$7&amp;CHAR(10)&amp;$CD$8&amp;VBAsheet!H6&amp;$CE$8&amp;CHAR(10)&amp;$CD$9&amp;VBAsheet!K6&amp;$CE$9&amp;CHAR(10)&amp;$CD$10&amp;VBAsheet!J6-1&amp;$CE$10&amp;CHAR(10)&amp;$CD$11,"")</f>
        <v xml:space="preserve">         &lt;obj class="USlotVisuals" ID="1167014464"&gt;
            &lt;int name="displaytype" value="1"/&gt;
            &lt;int name="articulationtype" value="1"/&gt;
            &lt;int name="symbol" value="73"/&gt;
            &lt;string name="text" value="Slur" wide="true"/&gt;
            &lt;string name="description" value="Slur" wide="true"/&gt;
            &lt;int name="group" value="0"/&gt;
         &lt;/obj&gt;</v>
      </c>
      <c r="BI6"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6" s="18" t="str">
        <f>IF(LEN(X6)&gt;0,$CD$23&amp;INDEX($CH$3:CH9,MATCH(W6,$CG$3:CG9,0))&amp;$CE$23&amp;CHAR(10)&amp;$CD$24&amp;X6&amp;$CE$24&amp;CHAR(10)&amp;$CD$25&amp;Y6&amp;$CE$25&amp;CHAR(10),"")&amp;IF(LEN(AA6)&gt;0,$CD$23&amp;INDEX($CH$3:CH9,MATCH(Z6,$CG$3:CG9,0))&amp;$CE$23&amp;CHAR(10)&amp;$CD$24&amp;AA6&amp;$CE$24&amp;CHAR(10)&amp;$CD$25&amp;AB6&amp;$CE$25&amp;CHAR(10),"")&amp;IF(LEN(AD6)&gt;0,$CD$23&amp;INDEX($CH$3:CH9,MATCH(AC6,$CG$3:CG9,0))&amp;$CE$23&amp;CHAR(10)&amp;$CD$24&amp;AD6&amp;$CE$24&amp;CHAR(10)&amp;$CD$25&amp;AE6&amp;$CE$25&amp;CHAR(10),"")&amp;IF(LEN(AG6)&gt;0,$CD$23&amp;INDEX($CH$3:CH9,MATCH(AF6,$CG$3:CG9,0))&amp;$CE$23&amp;CHAR(10)&amp;$CD$24&amp;AG6&amp;$CE$24&amp;CHAR(10)&amp;$CD$25&amp;AH6&amp;$CE$25&amp;CHAR(10),"")&amp;IF(LEN(AJ6)&gt;0,$CD$23&amp;INDEX($CH$3:CH9,MATCH(AI6,$CG$3:CG9,0))&amp;$CE$23&amp;CHAR(10)&amp;$CD$24&amp;AJ6&amp;$CE$24&amp;CHAR(10)&amp;$CD$25&amp;AK6&amp;$CE$25&amp;CHAR(10),"")</f>
        <v xml:space="preserve">                     &lt;obj class="POutputEvent" ID="1026265536"&gt;
                        &lt;int name="status" value="144"/&gt;
                        &lt;int name="data1" value="16"/&gt;
                        &lt;int name="data2" value="1"/&gt;
                     &lt;/obj&gt;
</v>
      </c>
      <c r="BK6" s="18" t="str">
        <f>IF(LEN(J6)&gt;0,INDEX($BH$2:$BH$100000,MATCH(J6,VBAsheet!$H$2:$H$100000,0))&amp;CHAR(10),"")&amp;IF(LEN(K6)&gt;0,INDEX($BH$2:$BH$100000,MATCH(K6,VBAsheet!$H$2:$H$100000,0))&amp;CHAR(10),"")&amp;IF(LEN(L6)&gt;0,INDEX($BH$2:$BH$100000,MATCH(L6,VBAsheet!$H$2:$H$100000,0))&amp;CHAR(10),"")&amp;IF(LEN(M6)&gt;0,INDEX($BH$2:$BH$100000,MATCH(M6,VBAsheet!$H$2:$H$100000,0))&amp;CHAR(10),"")</f>
        <v xml:space="preserve">         &lt;obj class="USlotVisuals" ID="1167014464"&gt;
            &lt;int name="displaytype" value="1"/&gt;
            &lt;int name="articulationtype" value="0"/&gt;
            &lt;int name="symbol" value="73"/&gt;
            &lt;string name="text" value="Marcato" wide="true"/&gt;
            &lt;string name="description" value="Marcato" wide="true"/&gt;
            &lt;int name="group" value="0"/&gt;
         &lt;/obj&gt;
</v>
      </c>
      <c r="BL6" s="18" t="str">
        <f t="shared" si="18"/>
        <v>Violins</v>
      </c>
      <c r="BM6" s="94" t="str">
        <f t="shared" si="19"/>
        <v/>
      </c>
      <c r="BN6" s="95">
        <f t="shared" si="20"/>
        <v>5</v>
      </c>
      <c r="BO6" s="265" t="str">
        <f t="shared" si="33"/>
        <v>C:\maps\Violins.expressionmap</v>
      </c>
      <c r="BP6"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value="16"/&gt;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value="16"/&gt;
            &lt;/obj&gt;
            &lt;member name="sv"&gt;
               &lt;int name="ownership" value="2"/&gt;
               &lt;list name="obj" type="obj"&gt;
         &lt;obj class="USlotVisuals" ID="1167014464"&gt;
            &lt;int name="displaytype" value="1"/&gt;
            &lt;int name="articulationtype" value="0"/&gt;
            &lt;int name="symbol" value="73"/&gt;
            &lt;string name="text" value="Marcato" wide="true"/&gt;
            &lt;string name="description" value="Marcato" wide="true"/&gt;
            &lt;int name="group" value="0"/&gt;
         &lt;/obj&gt;
               &lt;/list&gt;
            &lt;/member&gt;
            &lt;member name="name"&gt;
               &lt;string name="s" value="Marcato" wide="true"/&gt;
            &lt;/member&gt;
            &lt;int name="color" value="0"/&gt;
         &lt;/obj&gt;</v>
      </c>
      <c r="BQ6" s="263" t="str">
        <f t="shared" si="34"/>
        <v>C:\maps\Violins.keyswitch</v>
      </c>
      <c r="BR6" s="81" t="str">
        <f t="shared" si="35"/>
        <v>&lt;Attributes pitch="16" name="Marcato"/&gt;</v>
      </c>
      <c r="BS6" s="263" t="str">
        <f t="shared" si="36"/>
        <v>C:\maps\Reaticulate.reabank</v>
      </c>
      <c r="BT6" s="92" t="str">
        <f t="shared" si="37"/>
        <v xml:space="preserve">//! c=default i=marcato g=1 o=note:16,1
4 Marcato
</v>
      </c>
      <c r="BU6" s="138" t="str">
        <f t="shared" si="22"/>
        <v>note:16,1</v>
      </c>
      <c r="BV6" s="3" t="str">
        <f t="shared" si="23"/>
        <v/>
      </c>
      <c r="BW6" s="3" t="str">
        <f t="shared" si="24"/>
        <v/>
      </c>
      <c r="BX6" s="144" t="str">
        <f t="shared" si="25"/>
        <v/>
      </c>
      <c r="BY6" s="18" t="str">
        <f t="shared" si="26"/>
        <v>//! c=default i=marcato g=1 o=note:16,1
4 Marcato</v>
      </c>
      <c r="BZ6" s="18" t="str">
        <f t="shared" si="27"/>
        <v/>
      </c>
      <c r="CA6" s="19" t="str">
        <f t="shared" si="28"/>
        <v>Marcato</v>
      </c>
      <c r="CB6" s="19" t="s">
        <v>0</v>
      </c>
      <c r="CC6" s="32" t="s">
        <v>4</v>
      </c>
      <c r="CD6" s="33" t="s">
        <v>5</v>
      </c>
      <c r="CE6" s="31" t="s">
        <v>6</v>
      </c>
      <c r="CF6" s="3" t="s">
        <v>0</v>
      </c>
      <c r="CO6" s="3"/>
      <c r="CP6" s="3"/>
      <c r="CQ6" s="3"/>
      <c r="DV6" s="15" t="s">
        <v>343</v>
      </c>
      <c r="DW6" s="4" t="str">
        <f t="shared" si="38"/>
        <v>Y</v>
      </c>
      <c r="DX6" s="4">
        <f t="shared" si="29"/>
        <v>1</v>
      </c>
      <c r="DY6" s="98" t="str">
        <f t="shared" si="30"/>
        <v>Diminuendo</v>
      </c>
      <c r="EA6" s="232"/>
      <c r="ED6" s="273" t="s">
        <v>365</v>
      </c>
      <c r="EE6" s="285" t="s">
        <v>141</v>
      </c>
      <c r="EF6" s="270"/>
      <c r="EH6" s="185" t="s">
        <v>154</v>
      </c>
    </row>
    <row r="7" spans="2:180" ht="15.4" customHeight="1" thickTop="1" x14ac:dyDescent="0.45">
      <c r="B7" s="226" t="s">
        <v>357</v>
      </c>
      <c r="D7" s="164" t="str">
        <f t="shared" si="31"/>
        <v>My Library</v>
      </c>
      <c r="E7" s="4" t="s">
        <v>106</v>
      </c>
      <c r="F7" s="7" t="s">
        <v>101</v>
      </c>
      <c r="G7" s="12">
        <v>17</v>
      </c>
      <c r="H7" s="1"/>
      <c r="I7" s="9" t="str">
        <f t="shared" si="0"/>
        <v>---</v>
      </c>
      <c r="J7" s="173" t="str">
        <f t="shared" si="1"/>
        <v>Tremolo</v>
      </c>
      <c r="K7" s="13"/>
      <c r="L7" s="13"/>
      <c r="M7" s="13"/>
      <c r="N7" s="178" t="str">
        <f t="shared" si="2"/>
        <v>---</v>
      </c>
      <c r="O7" s="181">
        <f t="shared" si="3"/>
        <v>0</v>
      </c>
      <c r="P7" s="8">
        <f t="shared" si="4"/>
        <v>1</v>
      </c>
      <c r="Q7" s="8">
        <f t="shared" si="5"/>
        <v>0</v>
      </c>
      <c r="R7" s="8">
        <f t="shared" si="6"/>
        <v>1</v>
      </c>
      <c r="S7" s="8">
        <f t="shared" si="7"/>
        <v>0</v>
      </c>
      <c r="T7" s="8">
        <f t="shared" si="8"/>
        <v>127</v>
      </c>
      <c r="U7" s="8">
        <f t="shared" si="9"/>
        <v>0</v>
      </c>
      <c r="V7" s="16">
        <f t="shared" si="10"/>
        <v>127</v>
      </c>
      <c r="W7" s="129" t="str">
        <f t="shared" si="11"/>
        <v>Note-on</v>
      </c>
      <c r="X7" s="8">
        <f t="shared" si="12"/>
        <v>17</v>
      </c>
      <c r="Y7" s="8">
        <f t="shared" si="13"/>
        <v>1</v>
      </c>
      <c r="Z7" s="74"/>
      <c r="AA7" s="8"/>
      <c r="AB7" s="76"/>
      <c r="AC7" s="8"/>
      <c r="AD7" s="8"/>
      <c r="AE7" s="8"/>
      <c r="AF7" s="74"/>
      <c r="AG7" s="8"/>
      <c r="AH7" s="76"/>
      <c r="AI7" s="8"/>
      <c r="AJ7" s="8"/>
      <c r="AK7" s="76"/>
      <c r="AL7" s="8"/>
      <c r="AM7" s="8"/>
      <c r="AN7" s="8"/>
      <c r="AO7" s="12"/>
      <c r="AQ7" s="6" t="str">
        <f t="shared" si="14"/>
        <v>tremolo</v>
      </c>
      <c r="AR7" s="128">
        <f t="shared" si="15"/>
        <v>1</v>
      </c>
      <c r="AS7" s="128">
        <f t="shared" si="16"/>
        <v>0</v>
      </c>
      <c r="AT7" s="139">
        <f t="shared" si="32"/>
        <v>5</v>
      </c>
      <c r="BH7" s="127" t="str">
        <f>IF(LEN(VBAsheet!H7)&gt;0,$CD$4&amp;CHAR(10)&amp;$CD$5&amp;CHAR(10)&amp;$CD$6&amp;IF(VBAsheet!I7="N",1,0)&amp;$CE$6&amp;CHAR(10)&amp;$CD$7&amp;CHAR(10)&amp;$CD$8&amp;VBAsheet!H7&amp;$CE$8&amp;CHAR(10)&amp;$CD$9&amp;VBAsheet!K7&amp;$CE$9&amp;CHAR(10)&amp;$CD$10&amp;VBAsheet!J7-1&amp;$CE$10&amp;CHAR(10)&amp;$CD$11,"")</f>
        <v xml:space="preserve">         &lt;obj class="USlotVisuals" ID="1167014464"&gt;
            &lt;int name="displaytype" value="1"/&gt;
            &lt;int name="articulationtype" value="1"/&gt;
            &lt;int name="symbol" value="73"/&gt;
            &lt;string name="text" value="Staccato" wide="true"/&gt;
            &lt;string name="description" value="Staccato" wide="true"/&gt;
            &lt;int name="group" value="0"/&gt;
         &lt;/obj&gt;</v>
      </c>
      <c r="BI7"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7" s="18" t="str">
        <f>IF(LEN(X7)&gt;0,$CD$23&amp;INDEX($CH$3:CH10,MATCH(W7,$CG$3:CG10,0))&amp;$CE$23&amp;CHAR(10)&amp;$CD$24&amp;X7&amp;$CE$24&amp;CHAR(10)&amp;$CD$25&amp;Y7&amp;$CE$25&amp;CHAR(10),"")&amp;IF(LEN(AA7)&gt;0,$CD$23&amp;INDEX($CH$3:CH10,MATCH(Z7,$CG$3:CG10,0))&amp;$CE$23&amp;CHAR(10)&amp;$CD$24&amp;AA7&amp;$CE$24&amp;CHAR(10)&amp;$CD$25&amp;AB7&amp;$CE$25&amp;CHAR(10),"")&amp;IF(LEN(AD7)&gt;0,$CD$23&amp;INDEX($CH$3:CH10,MATCH(AC7,$CG$3:CG10,0))&amp;$CE$23&amp;CHAR(10)&amp;$CD$24&amp;AD7&amp;$CE$24&amp;CHAR(10)&amp;$CD$25&amp;AE7&amp;$CE$25&amp;CHAR(10),"")&amp;IF(LEN(AG7)&gt;0,$CD$23&amp;INDEX($CH$3:CH10,MATCH(AF7,$CG$3:CG10,0))&amp;$CE$23&amp;CHAR(10)&amp;$CD$24&amp;AG7&amp;$CE$24&amp;CHAR(10)&amp;$CD$25&amp;AH7&amp;$CE$25&amp;CHAR(10),"")&amp;IF(LEN(AJ7)&gt;0,$CD$23&amp;INDEX($CH$3:CH10,MATCH(AI7,$CG$3:CG10,0))&amp;$CE$23&amp;CHAR(10)&amp;$CD$24&amp;AJ7&amp;$CE$24&amp;CHAR(10)&amp;$CD$25&amp;AK7&amp;$CE$25&amp;CHAR(10),"")</f>
        <v xml:space="preserve">                     &lt;obj class="POutputEvent" ID="1026265536"&gt;
                        &lt;int name="status" value="144"/&gt;
                        &lt;int name="data1" value="17"/&gt;
                        &lt;int name="data2" value="1"/&gt;
                     &lt;/obj&gt;
</v>
      </c>
      <c r="BK7" s="18" t="str">
        <f>IF(LEN(J7)&gt;0,INDEX($BH$2:$BH$100000,MATCH(J7,VBAsheet!$H$2:$H$100000,0))&amp;CHAR(10),"")&amp;IF(LEN(K7)&gt;0,INDEX($BH$2:$BH$100000,MATCH(K7,VBAsheet!$H$2:$H$100000,0))&amp;CHAR(10),"")&amp;IF(LEN(L7)&gt;0,INDEX($BH$2:$BH$100000,MATCH(L7,VBAsheet!$H$2:$H$100000,0))&amp;CHAR(10),"")&amp;IF(LEN(M7)&gt;0,INDEX($BH$2:$BH$100000,MATCH(M7,VBAsheet!$H$2:$H$100000,0))&amp;CHAR(10),"")</f>
        <v xml:space="preserve">         &lt;obj class="USlotVisuals" ID="1167014464"&gt;
            &lt;int name="displaytype" value="1"/&gt;
            &lt;int name="articulationtype" value="1"/&gt;
            &lt;int name="symbol" value="73"/&gt;
            &lt;string name="text" value="Tremolo" wide="true"/&gt;
            &lt;string name="description" value="Tremolo" wide="true"/&gt;
            &lt;int name="group" value="0"/&gt;
         &lt;/obj&gt;
</v>
      </c>
      <c r="BL7" s="18" t="str">
        <f t="shared" si="18"/>
        <v>Violins</v>
      </c>
      <c r="BM7" s="94" t="str">
        <f t="shared" si="19"/>
        <v/>
      </c>
      <c r="BN7" s="95">
        <f t="shared" si="20"/>
        <v>6</v>
      </c>
      <c r="BO7" s="265" t="str">
        <f t="shared" si="33"/>
        <v>C:\maps\Violins.expressionmap</v>
      </c>
      <c r="BP7"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value="17"/&gt;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value="17"/&gt;
            &lt;/obj&gt;
            &lt;member name="sv"&gt;
               &lt;int name="ownership" value="2"/&gt;
               &lt;list name="obj" type="obj"&gt;
         &lt;obj class="USlotVisuals" ID="1167014464"&gt;
            &lt;int name="displaytype" value="1"/&gt;
            &lt;int name="articulationtype" value="1"/&gt;
            &lt;int name="symbol" value="73"/&gt;
            &lt;string name="text" value="Tremolo" wide="true"/&gt;
            &lt;string name="description" value="Tremolo" wide="true"/&gt;
            &lt;int name="group" value="0"/&gt;
         &lt;/obj&gt;
               &lt;/list&gt;
            &lt;/member&gt;
            &lt;member name="name"&gt;
               &lt;string name="s" value="Tremolo" wide="true"/&gt;
            &lt;/member&gt;
            &lt;int name="color" value="0"/&gt;
         &lt;/obj&gt;</v>
      </c>
      <c r="BQ7" s="263" t="str">
        <f t="shared" si="34"/>
        <v>C:\maps\Violins.keyswitch</v>
      </c>
      <c r="BR7" s="81" t="str">
        <f t="shared" si="35"/>
        <v>&lt;Attributes pitch="17" name="Tremolo"/&gt;</v>
      </c>
      <c r="BS7" s="263" t="str">
        <f t="shared" si="36"/>
        <v>C:\maps\Reaticulate.reabank</v>
      </c>
      <c r="BT7" s="92" t="str">
        <f t="shared" si="37"/>
        <v xml:space="preserve">//! c=default i=tremolo g=1 o=note:17,1
5 Tremolo
</v>
      </c>
      <c r="BU7" s="138" t="str">
        <f t="shared" si="22"/>
        <v>note:17,1</v>
      </c>
      <c r="BV7" s="3" t="str">
        <f t="shared" si="23"/>
        <v/>
      </c>
      <c r="BW7" s="3" t="str">
        <f t="shared" si="24"/>
        <v/>
      </c>
      <c r="BX7" s="144" t="str">
        <f t="shared" si="25"/>
        <v/>
      </c>
      <c r="BY7" s="18" t="str">
        <f t="shared" si="26"/>
        <v>//! c=default i=tremolo g=1 o=note:17,1
5 Tremolo</v>
      </c>
      <c r="BZ7" s="18" t="str">
        <f t="shared" si="27"/>
        <v/>
      </c>
      <c r="CA7" s="19" t="str">
        <f t="shared" si="28"/>
        <v>Tremolo</v>
      </c>
      <c r="CB7" s="19" t="s">
        <v>0</v>
      </c>
      <c r="CC7" s="29"/>
      <c r="CD7" s="30" t="s">
        <v>7</v>
      </c>
      <c r="CE7" s="31"/>
      <c r="CF7" s="3" t="s">
        <v>0</v>
      </c>
      <c r="CG7" s="69" t="s">
        <v>100</v>
      </c>
      <c r="CH7" s="146" t="s">
        <v>110</v>
      </c>
      <c r="CI7" s="152" t="s">
        <v>0</v>
      </c>
      <c r="CJ7" s="133" t="s">
        <v>0</v>
      </c>
      <c r="CN7" s="135" t="s">
        <v>54</v>
      </c>
      <c r="CO7" s="116" t="s">
        <v>132</v>
      </c>
      <c r="CP7" s="116" t="s">
        <v>12</v>
      </c>
      <c r="CQ7" s="116" t="s">
        <v>136</v>
      </c>
      <c r="DV7" s="15" t="s">
        <v>345</v>
      </c>
      <c r="DW7" s="4" t="str">
        <f t="shared" si="38"/>
        <v>Y</v>
      </c>
      <c r="DX7" s="4">
        <f t="shared" si="29"/>
        <v>1</v>
      </c>
      <c r="DY7" s="98" t="str">
        <f t="shared" si="30"/>
        <v>Decrescendo</v>
      </c>
      <c r="EA7" s="233"/>
      <c r="ED7" s="274" t="s">
        <v>366</v>
      </c>
      <c r="EE7" s="285" t="s">
        <v>142</v>
      </c>
      <c r="EF7" s="270"/>
      <c r="EH7" s="185" t="s">
        <v>155</v>
      </c>
    </row>
    <row r="8" spans="2:180" x14ac:dyDescent="0.45">
      <c r="B8" s="227"/>
      <c r="D8" s="164" t="str">
        <f t="shared" si="31"/>
        <v>My Library</v>
      </c>
      <c r="E8" s="4" t="s">
        <v>106</v>
      </c>
      <c r="F8" s="7" t="s">
        <v>102</v>
      </c>
      <c r="G8" s="12">
        <v>18</v>
      </c>
      <c r="H8" s="1"/>
      <c r="I8" s="9" t="str">
        <f t="shared" si="0"/>
        <v>---</v>
      </c>
      <c r="J8" s="173" t="str">
        <f t="shared" si="1"/>
        <v>Pizzicato</v>
      </c>
      <c r="K8" s="13"/>
      <c r="L8" s="13"/>
      <c r="M8" s="13"/>
      <c r="N8" s="178" t="str">
        <f t="shared" si="2"/>
        <v>---</v>
      </c>
      <c r="O8" s="181">
        <f t="shared" si="3"/>
        <v>0</v>
      </c>
      <c r="P8" s="8">
        <f t="shared" si="4"/>
        <v>1</v>
      </c>
      <c r="Q8" s="8">
        <f t="shared" si="5"/>
        <v>0</v>
      </c>
      <c r="R8" s="8">
        <f t="shared" si="6"/>
        <v>1</v>
      </c>
      <c r="S8" s="8">
        <f t="shared" si="7"/>
        <v>0</v>
      </c>
      <c r="T8" s="8">
        <f t="shared" si="8"/>
        <v>127</v>
      </c>
      <c r="U8" s="8">
        <f t="shared" si="9"/>
        <v>0</v>
      </c>
      <c r="V8" s="16">
        <f t="shared" si="10"/>
        <v>127</v>
      </c>
      <c r="W8" s="129" t="str">
        <f t="shared" si="11"/>
        <v>Note-on</v>
      </c>
      <c r="X8" s="8">
        <f t="shared" si="12"/>
        <v>18</v>
      </c>
      <c r="Y8" s="8">
        <f t="shared" si="13"/>
        <v>1</v>
      </c>
      <c r="Z8" s="74"/>
      <c r="AA8" s="8"/>
      <c r="AC8" s="8"/>
      <c r="AD8" s="8"/>
      <c r="AE8" s="8"/>
      <c r="AF8" s="74"/>
      <c r="AG8" s="8"/>
      <c r="AH8" s="76"/>
      <c r="AI8" s="8"/>
      <c r="AJ8" s="8"/>
      <c r="AK8" s="76"/>
      <c r="AL8" s="8"/>
      <c r="AM8" s="8"/>
      <c r="AN8" s="8"/>
      <c r="AO8" s="12"/>
      <c r="AQ8" s="6" t="str">
        <f t="shared" si="14"/>
        <v>note-whole</v>
      </c>
      <c r="AR8" s="128">
        <f t="shared" si="15"/>
        <v>1</v>
      </c>
      <c r="AS8" s="128">
        <f t="shared" si="16"/>
        <v>0</v>
      </c>
      <c r="AT8" s="139">
        <f t="shared" si="32"/>
        <v>6</v>
      </c>
      <c r="BH8" s="127" t="str">
        <f>IF(LEN(VBAsheet!H8)&gt;0,$CD$4&amp;CHAR(10)&amp;$CD$5&amp;CHAR(10)&amp;$CD$6&amp;IF(VBAsheet!I8="N",1,0)&amp;$CE$6&amp;CHAR(10)&amp;$CD$7&amp;CHAR(10)&amp;$CD$8&amp;VBAsheet!H8&amp;$CE$8&amp;CHAR(10)&amp;$CD$9&amp;VBAsheet!K8&amp;$CE$9&amp;CHAR(10)&amp;$CD$10&amp;VBAsheet!J8-1&amp;$CE$10&amp;CHAR(10)&amp;$CD$11,"")</f>
        <v xml:space="preserve">         &lt;obj class="USlotVisuals" ID="1167014464"&gt;
            &lt;int name="displaytype" value="1"/&gt;
            &lt;int name="articulationtype" value="1"/&gt;
            &lt;int name="symbol" value="73"/&gt;
            &lt;string name="text" value="Tenuto" wide="true"/&gt;
            &lt;string name="description" value="Tenuto" wide="true"/&gt;
            &lt;int name="group" value="0"/&gt;
         &lt;/obj&gt;</v>
      </c>
      <c r="BI8"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8" s="18" t="str">
        <f>IF(LEN(X8)&gt;0,$CD$23&amp;INDEX($CH$3:CH11,MATCH(W8,$CG$3:CG11,0))&amp;$CE$23&amp;CHAR(10)&amp;$CD$24&amp;X8&amp;$CE$24&amp;CHAR(10)&amp;$CD$25&amp;Y8&amp;$CE$25&amp;CHAR(10),"")&amp;IF(LEN(AA8)&gt;0,$CD$23&amp;INDEX($CH$3:CH11,MATCH(Z8,$CG$3:CG11,0))&amp;$CE$23&amp;CHAR(10)&amp;$CD$24&amp;AA8&amp;$CE$24&amp;CHAR(10)&amp;$CD$25&amp;AB8&amp;$CE$25&amp;CHAR(10),"")&amp;IF(LEN(AD8)&gt;0,$CD$23&amp;INDEX($CH$3:CH11,MATCH(AC8,$CG$3:CG11,0))&amp;$CE$23&amp;CHAR(10)&amp;$CD$24&amp;AD8&amp;$CE$24&amp;CHAR(10)&amp;$CD$25&amp;AE8&amp;$CE$25&amp;CHAR(10),"")&amp;IF(LEN(AG8)&gt;0,$CD$23&amp;INDEX($CH$3:CH11,MATCH(AF8,$CG$3:CG11,0))&amp;$CE$23&amp;CHAR(10)&amp;$CD$24&amp;AG8&amp;$CE$24&amp;CHAR(10)&amp;$CD$25&amp;AH8&amp;$CE$25&amp;CHAR(10),"")&amp;IF(LEN(AJ8)&gt;0,$CD$23&amp;INDEX($CH$3:CH11,MATCH(AI8,$CG$3:CG11,0))&amp;$CE$23&amp;CHAR(10)&amp;$CD$24&amp;AJ8&amp;$CE$24&amp;CHAR(10)&amp;$CD$25&amp;AK8&amp;$CE$25&amp;CHAR(10),"")</f>
        <v xml:space="preserve">                     &lt;obj class="POutputEvent" ID="1026265536"&gt;
                        &lt;int name="status" value="144"/&gt;
                        &lt;int name="data1" value="18"/&gt;
                        &lt;int name="data2" value="1"/&gt;
                     &lt;/obj&gt;
</v>
      </c>
      <c r="BK8" s="18" t="str">
        <f>IF(LEN(J8)&gt;0,INDEX($BH$2:$BH$100000,MATCH(J8,VBAsheet!$H$2:$H$100000,0))&amp;CHAR(10),"")&amp;IF(LEN(K8)&gt;0,INDEX($BH$2:$BH$100000,MATCH(K8,VBAsheet!$H$2:$H$100000,0))&amp;CHAR(10),"")&amp;IF(LEN(L8)&gt;0,INDEX($BH$2:$BH$100000,MATCH(L8,VBAsheet!$H$2:$H$100000,0))&amp;CHAR(10),"")&amp;IF(LEN(M8)&gt;0,INDEX($BH$2:$BH$100000,MATCH(M8,VBAsheet!$H$2:$H$100000,0))&amp;CHAR(10),"")</f>
        <v xml:space="preserve">         &lt;obj class="USlotVisuals" ID="1167014464"&gt;
            &lt;int name="displaytype" value="1"/&gt;
            &lt;int name="articulationtype" value="1"/&gt;
            &lt;int name="symbol" value="73"/&gt;
            &lt;string name="text" value="Pizzicato" wide="true"/&gt;
            &lt;string name="description" value="Pizzicato" wide="true"/&gt;
            &lt;int name="group" value="0"/&gt;
         &lt;/obj&gt;
</v>
      </c>
      <c r="BL8" s="18" t="str">
        <f t="shared" si="18"/>
        <v>Violins</v>
      </c>
      <c r="BM8" s="94" t="str">
        <f t="shared" si="19"/>
        <v/>
      </c>
      <c r="BN8" s="95">
        <f t="shared" si="20"/>
        <v>7</v>
      </c>
      <c r="BO8" s="265" t="str">
        <f t="shared" si="33"/>
        <v>C:\maps\Violins.expressionmap</v>
      </c>
      <c r="BP8"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value="18"/&gt;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value="18"/&gt;
            &lt;/obj&gt;
            &lt;member name="sv"&gt;
               &lt;int name="ownership" value="2"/&gt;
               &lt;list name="obj" type="obj"&gt;
         &lt;obj class="USlotVisuals" ID="1167014464"&gt;
            &lt;int name="displaytype" value="1"/&gt;
            &lt;int name="articulationtype" value="1"/&gt;
            &lt;int name="symbol" value="73"/&gt;
            &lt;string name="text" value="Pizzicato" wide="true"/&gt;
            &lt;string name="description" value="Pizzicato" wide="true"/&gt;
            &lt;int name="group" value="0"/&gt;
         &lt;/obj&gt;
               &lt;/list&gt;
            &lt;/member&gt;
            &lt;member name="name"&gt;
               &lt;string name="s" value="Pizzicato" wide="true"/&gt;
            &lt;/member&gt;
            &lt;int name="color" value="0"/&gt;
         &lt;/obj&gt;</v>
      </c>
      <c r="BQ8" s="263" t="str">
        <f t="shared" si="34"/>
        <v>C:\maps\Violins.keyswitch</v>
      </c>
      <c r="BR8" s="81" t="str">
        <f t="shared" si="35"/>
        <v>&lt;Attributes pitch="18" name="Pizzicato"/&gt;</v>
      </c>
      <c r="BS8" s="263" t="str">
        <f t="shared" si="36"/>
        <v>C:\maps\Reaticulate.reabank</v>
      </c>
      <c r="BT8" s="92" t="str">
        <f t="shared" si="37"/>
        <v xml:space="preserve">//! c=default i=note-whole g=1 o=note:18,1
6 Pizzicato
</v>
      </c>
      <c r="BU8" s="138" t="str">
        <f t="shared" si="22"/>
        <v>note:18,1</v>
      </c>
      <c r="BV8" s="3" t="str">
        <f t="shared" si="23"/>
        <v/>
      </c>
      <c r="BW8" s="3" t="str">
        <f t="shared" si="24"/>
        <v/>
      </c>
      <c r="BX8" s="144" t="str">
        <f t="shared" si="25"/>
        <v/>
      </c>
      <c r="BY8" s="18" t="str">
        <f t="shared" si="26"/>
        <v>//! c=default i=note-whole g=1 o=note:18,1
6 Pizzicato</v>
      </c>
      <c r="BZ8" s="18" t="str">
        <f t="shared" si="27"/>
        <v/>
      </c>
      <c r="CA8" s="19" t="str">
        <f t="shared" si="28"/>
        <v>Pizzicato</v>
      </c>
      <c r="CB8" s="19" t="s">
        <v>0</v>
      </c>
      <c r="CC8" s="32" t="s">
        <v>8</v>
      </c>
      <c r="CD8" s="33" t="s">
        <v>9</v>
      </c>
      <c r="CE8" s="31" t="s">
        <v>1</v>
      </c>
      <c r="CF8" s="3" t="s">
        <v>0</v>
      </c>
      <c r="CG8" s="68" t="s">
        <v>98</v>
      </c>
      <c r="CH8" s="147" t="str">
        <f>$CD$2&amp;E2&amp;$CE$2&amp;CHAR(10)&amp;$CD$3&amp;_xlfn.TEXTJOIN(CHAR(10),TRUE,$BH$2:$BH$1001)&amp;CHAR(10)&amp;$CD$12&amp;CHAR(10)</f>
        <v xml:space="preserve">&lt;?xml version="1.0" encoding="utf-8"?&gt;
&lt;InstrumentMap&gt;
   &lt;string name="name" value="Violins" wide="true"/&gt;
   &lt;member name="slotvisuals"&gt;
      &lt;int name="ownership" value="1"/&gt;
      &lt;list name="obj" type="obj"&gt;         &lt;obj class="USlotVisuals" ID="1167014464"&gt;
            &lt;int name="displaytype" value="1"/&gt;
            &lt;int name="articulationtype" value="1"/&gt;
            &lt;int name="symbol" value="73"/&gt;
            &lt;string name="text" value="Glissando" wide="true"/&gt;
            &lt;string name="description" value="Glissando" wide="true"/&gt;
            &lt;int name="group" value="0"/&gt;
         &lt;/obj&gt;
         &lt;obj class="USlotVisuals" ID="1167014464"&gt;
            &lt;int name="displaytype" value="1"/&gt;
            &lt;int name="articulationtype" value="0"/&gt;
            &lt;int name="symbol" value="73"/&gt;
            &lt;string name="text" value="Marcato" wide="true"/&gt;
            &lt;string name="description" value="Marcato" wide="true"/&gt;
            &lt;int name="group" value="0"/&gt;
         &lt;/obj&gt;
         &lt;obj class="USlotVisuals" ID="1167014464"&gt;
            &lt;int name="displaytype" value="1"/&gt;
            &lt;int name="articulationtype" value="1"/&gt;
            &lt;int name="symbol" value="73"/&gt;
            &lt;string name="text" value="Non-Legato" wide="true"/&gt;
            &lt;string name="description" value="Non-Legato" wide="true"/&gt;
            &lt;int name="group" value="0"/&gt;
         &lt;/obj&gt;
         &lt;obj class="USlotVisuals" ID="1167014464"&gt;
            &lt;int name="displaytype" value="1"/&gt;
            &lt;int name="articulationtype" value="1"/&gt;
            &lt;int name="symbol" value="73"/&gt;
            &lt;string name="text" value="Pizzicato" wide="true"/&gt;
            &lt;string name="description" value="Pizzicato" wide="true"/&gt;
            &lt;int name="group" value="0"/&gt;
         &lt;/obj&gt;
         &lt;obj class="USlotVisuals" ID="1167014464"&gt;
            &lt;int name="displaytype" value="1"/&gt;
            &lt;int name="articulationtype" value="1"/&gt;
            &lt;int name="symbol" value="73"/&gt;
            &lt;string name="text" value="Slur" wide="true"/&gt;
            &lt;string name="description" value="Slur" wide="true"/&gt;
            &lt;int name="group" value="0"/&gt;
         &lt;/obj&gt;
         &lt;obj class="USlotVisuals" ID="1167014464"&gt;
            &lt;int name="displaytype" value="1"/&gt;
            &lt;int name="articulationtype" value="1"/&gt;
            &lt;int name="symbol" value="73"/&gt;
            &lt;string name="text" value="Staccato" wide="true"/&gt;
            &lt;string name="description" value="Staccato" wide="true"/&gt;
            &lt;int name="group" value="0"/&gt;
         &lt;/obj&gt;
         &lt;obj class="USlotVisuals" ID="1167014464"&gt;
            &lt;int name="displaytype" value="1"/&gt;
            &lt;int name="articulationtype" value="1"/&gt;
            &lt;int name="symbol" value="73"/&gt;
            &lt;string name="text" value="Tenuto" wide="true"/&gt;
            &lt;string name="description" value="Tenuto" wide="true"/&gt;
            &lt;int name="group" value="0"/&gt;
         &lt;/obj&gt;
         &lt;obj class="USlotVisuals" ID="1167014464"&gt;
            &lt;int name="displaytype" value="1"/&gt;
            &lt;int name="articulationtype" value="1"/&gt;
            &lt;int name="symbol" value="73"/&gt;
            &lt;string name="text" value="Tremolo" wide="true"/&gt;
            &lt;string name="description" value="Tremolo" wide="true"/&gt;
            &lt;int name="group" value="0"/&gt;
         &lt;/obj&gt;
       &lt;/list&gt;
   &lt;/member&gt;
   &lt;member name="slots"&gt;
      &lt;int name="ownership" value="1"/&gt;
      &lt;list name="obj" type="obj"&gt;
</v>
      </c>
      <c r="CI8" s="153" t="s">
        <v>0</v>
      </c>
      <c r="CJ8" s="133" t="s">
        <v>0</v>
      </c>
      <c r="CN8" s="136" t="s">
        <v>131</v>
      </c>
      <c r="CO8" s="91" t="s">
        <v>133</v>
      </c>
      <c r="CP8" s="91" t="s">
        <v>300</v>
      </c>
      <c r="CQ8" s="3" t="s">
        <v>135</v>
      </c>
      <c r="DV8" s="15" t="s">
        <v>338</v>
      </c>
      <c r="DW8" s="4" t="str">
        <f t="shared" si="38"/>
        <v>Y</v>
      </c>
      <c r="DX8" s="4">
        <f t="shared" si="29"/>
        <v>1</v>
      </c>
      <c r="DY8" s="98" t="str">
        <f t="shared" si="30"/>
        <v>Accent</v>
      </c>
      <c r="ED8" s="275" t="s">
        <v>367</v>
      </c>
      <c r="EE8" s="285" t="s">
        <v>143</v>
      </c>
      <c r="EF8" s="270"/>
      <c r="EH8" s="185" t="s">
        <v>156</v>
      </c>
    </row>
    <row r="9" spans="2:180" ht="14.25" customHeight="1" x14ac:dyDescent="0.45">
      <c r="B9" s="227"/>
      <c r="D9" s="164" t="str">
        <f t="shared" si="31"/>
        <v>My Library</v>
      </c>
      <c r="E9" s="4" t="s">
        <v>106</v>
      </c>
      <c r="F9" s="7" t="s">
        <v>103</v>
      </c>
      <c r="G9" s="12">
        <v>19</v>
      </c>
      <c r="H9" s="1"/>
      <c r="I9" s="9" t="str">
        <f t="shared" si="0"/>
        <v>---</v>
      </c>
      <c r="J9" s="173" t="str">
        <f t="shared" si="1"/>
        <v>Spiccato</v>
      </c>
      <c r="K9" s="13"/>
      <c r="L9" s="13"/>
      <c r="M9" s="13"/>
      <c r="N9" s="178" t="str">
        <f t="shared" si="2"/>
        <v>---</v>
      </c>
      <c r="O9" s="181">
        <f t="shared" si="3"/>
        <v>0</v>
      </c>
      <c r="P9" s="8">
        <f t="shared" si="4"/>
        <v>1</v>
      </c>
      <c r="Q9" s="8">
        <f t="shared" si="5"/>
        <v>0</v>
      </c>
      <c r="R9" s="8">
        <f t="shared" si="6"/>
        <v>1</v>
      </c>
      <c r="S9" s="8">
        <f t="shared" si="7"/>
        <v>0</v>
      </c>
      <c r="T9" s="8">
        <f t="shared" si="8"/>
        <v>127</v>
      </c>
      <c r="U9" s="8">
        <f t="shared" si="9"/>
        <v>0</v>
      </c>
      <c r="V9" s="16">
        <f t="shared" si="10"/>
        <v>127</v>
      </c>
      <c r="W9" s="129" t="str">
        <f t="shared" si="11"/>
        <v>Note-on</v>
      </c>
      <c r="X9" s="8">
        <f t="shared" si="12"/>
        <v>19</v>
      </c>
      <c r="Y9" s="8">
        <f t="shared" si="13"/>
        <v>1</v>
      </c>
      <c r="Z9" s="74"/>
      <c r="AA9" s="8"/>
      <c r="AB9" s="76"/>
      <c r="AC9" s="8"/>
      <c r="AD9" s="8"/>
      <c r="AE9" s="8"/>
      <c r="AF9" s="74"/>
      <c r="AG9" s="8"/>
      <c r="AH9" s="76"/>
      <c r="AI9" s="8"/>
      <c r="AJ9" s="8"/>
      <c r="AK9" s="76"/>
      <c r="AL9" s="8"/>
      <c r="AM9" s="8"/>
      <c r="AN9" s="8"/>
      <c r="AO9" s="12"/>
      <c r="AQ9" s="6" t="str">
        <f t="shared" si="14"/>
        <v>spiccato</v>
      </c>
      <c r="AR9" s="128">
        <f t="shared" si="15"/>
        <v>1</v>
      </c>
      <c r="AS9" s="128">
        <f t="shared" si="16"/>
        <v>0</v>
      </c>
      <c r="AT9" s="139">
        <f t="shared" si="32"/>
        <v>7</v>
      </c>
      <c r="BH9" s="127" t="str">
        <f>IF(LEN(VBAsheet!H9)&gt;0,$CD$4&amp;CHAR(10)&amp;$CD$5&amp;CHAR(10)&amp;$CD$6&amp;IF(VBAsheet!I9="N",1,0)&amp;$CE$6&amp;CHAR(10)&amp;$CD$7&amp;CHAR(10)&amp;$CD$8&amp;VBAsheet!H9&amp;$CE$8&amp;CHAR(10)&amp;$CD$9&amp;VBAsheet!K9&amp;$CE$9&amp;CHAR(10)&amp;$CD$10&amp;VBAsheet!J9-1&amp;$CE$10&amp;CHAR(10)&amp;$CD$11,"")</f>
        <v xml:space="preserve">         &lt;obj class="USlotVisuals" ID="1167014464"&gt;
            &lt;int name="displaytype" value="1"/&gt;
            &lt;int name="articulationtype" value="1"/&gt;
            &lt;int name="symbol" value="73"/&gt;
            &lt;string name="text" value="Tremolo" wide="true"/&gt;
            &lt;string name="description" value="Tremolo" wide="true"/&gt;
            &lt;int name="group" value="0"/&gt;
         &lt;/obj&gt;</v>
      </c>
      <c r="BI9"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9" s="18" t="str">
        <f>IF(LEN(X9)&gt;0,$CD$23&amp;INDEX($CH$3:CH12,MATCH(W9,$CG$3:CG12,0))&amp;$CE$23&amp;CHAR(10)&amp;$CD$24&amp;X9&amp;$CE$24&amp;CHAR(10)&amp;$CD$25&amp;Y9&amp;$CE$25&amp;CHAR(10),"")&amp;IF(LEN(AA9)&gt;0,$CD$23&amp;INDEX($CH$3:CH12,MATCH(Z9,$CG$3:CG12,0))&amp;$CE$23&amp;CHAR(10)&amp;$CD$24&amp;AA9&amp;$CE$24&amp;CHAR(10)&amp;$CD$25&amp;AB9&amp;$CE$25&amp;CHAR(10),"")&amp;IF(LEN(AD9)&gt;0,$CD$23&amp;INDEX($CH$3:CH12,MATCH(AC9,$CG$3:CG12,0))&amp;$CE$23&amp;CHAR(10)&amp;$CD$24&amp;AD9&amp;$CE$24&amp;CHAR(10)&amp;$CD$25&amp;AE9&amp;$CE$25&amp;CHAR(10),"")&amp;IF(LEN(AG9)&gt;0,$CD$23&amp;INDEX($CH$3:CH12,MATCH(AF9,$CG$3:CG12,0))&amp;$CE$23&amp;CHAR(10)&amp;$CD$24&amp;AG9&amp;$CE$24&amp;CHAR(10)&amp;$CD$25&amp;AH9&amp;$CE$25&amp;CHAR(10),"")&amp;IF(LEN(AJ9)&gt;0,$CD$23&amp;INDEX($CH$3:CH12,MATCH(AI9,$CG$3:CG12,0))&amp;$CE$23&amp;CHAR(10)&amp;$CD$24&amp;AJ9&amp;$CE$24&amp;CHAR(10)&amp;$CD$25&amp;AK9&amp;$CE$25&amp;CHAR(10),"")</f>
        <v xml:space="preserve">                     &lt;obj class="POutputEvent" ID="1026265536"&gt;
                        &lt;int name="status" value="144"/&gt;
                        &lt;int name="data1" value="19"/&gt;
                        &lt;int name="data2" value="1"/&gt;
                     &lt;/obj&gt;
</v>
      </c>
      <c r="BK9" s="18" t="e">
        <f>IF(LEN(J9)&gt;0,INDEX($BH$2:$BH$100000,MATCH(J9,VBAsheet!$H$2:$H$100000,0))&amp;CHAR(10),"")&amp;IF(LEN(K9)&gt;0,INDEX($BH$2:$BH$100000,MATCH(K9,VBAsheet!$H$2:$H$100000,0))&amp;CHAR(10),"")&amp;IF(LEN(L9)&gt;0,INDEX($BH$2:$BH$100000,MATCH(L9,VBAsheet!$H$2:$H$100000,0))&amp;CHAR(10),"")&amp;IF(LEN(M9)&gt;0,INDEX($BH$2:$BH$100000,MATCH(M9,VBAsheet!$H$2:$H$100000,0))&amp;CHAR(10),"")</f>
        <v>#N/A</v>
      </c>
      <c r="BL9" s="18" t="str">
        <f t="shared" si="18"/>
        <v>Violins</v>
      </c>
      <c r="BM9" s="94" t="str">
        <f t="shared" si="19"/>
        <v/>
      </c>
      <c r="BN9" s="95">
        <f t="shared" si="20"/>
        <v>8</v>
      </c>
      <c r="BO9" s="265" t="str">
        <f t="shared" si="33"/>
        <v>C:\maps\Violins.expressionmap</v>
      </c>
      <c r="BP9" s="18" t="e">
        <f t="shared" si="21"/>
        <v>#N/A</v>
      </c>
      <c r="BQ9" s="263" t="str">
        <f t="shared" si="34"/>
        <v>C:\maps\Violins.keyswitch</v>
      </c>
      <c r="BR9" s="81" t="str">
        <f t="shared" si="35"/>
        <v>&lt;Attributes pitch="19" name="Spiccato"/&gt;
&lt;/Music.KeySwitchList&gt;</v>
      </c>
      <c r="BS9" s="263" t="str">
        <f t="shared" si="36"/>
        <v>C:\maps\Reaticulate.reabank</v>
      </c>
      <c r="BT9" s="92" t="str">
        <f t="shared" si="37"/>
        <v xml:space="preserve">//! c=default i=spiccato g=1 o=note:19,1
7 Spiccato
</v>
      </c>
      <c r="BU9" s="138" t="str">
        <f t="shared" si="22"/>
        <v>note:19,1</v>
      </c>
      <c r="BV9" s="3" t="str">
        <f t="shared" si="23"/>
        <v/>
      </c>
      <c r="BW9" s="3" t="str">
        <f t="shared" si="24"/>
        <v/>
      </c>
      <c r="BX9" s="144" t="str">
        <f t="shared" si="25"/>
        <v/>
      </c>
      <c r="BY9" s="18" t="str">
        <f t="shared" si="26"/>
        <v>//! c=default i=spiccato g=1 o=note:19,1
7 Spiccato</v>
      </c>
      <c r="BZ9" s="18" t="str">
        <f t="shared" si="27"/>
        <v/>
      </c>
      <c r="CA9" s="19" t="str">
        <f t="shared" si="28"/>
        <v>Spiccato</v>
      </c>
      <c r="CB9" s="19" t="s">
        <v>0</v>
      </c>
      <c r="CC9" s="32" t="s">
        <v>10</v>
      </c>
      <c r="CD9" s="33" t="s">
        <v>11</v>
      </c>
      <c r="CE9" s="31" t="s">
        <v>1</v>
      </c>
      <c r="CF9" s="3" t="s">
        <v>0</v>
      </c>
      <c r="CG9" s="67" t="s">
        <v>97</v>
      </c>
      <c r="CH9" s="148" t="str">
        <f>IF(LEN(E2)&gt;0,$CD$13&amp;IF(I2="---",-1,I2)&amp;$CE$13&amp;CHAR(10)&amp;BI2&amp;$CD$22&amp;CHAR(10)&amp;BJ2&amp;$CD$26&amp;CHAR(10)&amp;BI2&amp;$CD$35&amp;X2&amp;$CE$35&amp;CHAR(10)&amp;$CD$36&amp;CHAR(10)&amp;BK2&amp;$CD$45&amp;F2&amp;$CE$45&amp;CHAR(10)&amp;$CD$46&amp;IF(N2="---",0,N2)&amp;$CE$46,"")</f>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value="12"/&gt;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value="12"/&gt;
            &lt;/obj&gt;
            &lt;member name="sv"&gt;
               &lt;int name="ownership" value="2"/&gt;
               &lt;list name="obj" type="obj"&gt;
         &lt;obj class="USlotVisuals" ID="1167014464"&gt;
            &lt;int name="displaytype" value="1"/&gt;
            &lt;int name="articulationtype" value="1"/&gt;
            &lt;int name="symbol" value="73"/&gt;
            &lt;string name="text" value="Non-Legato" wide="true"/&gt;
            &lt;string name="description" value="Non-Legato" wide="true"/&gt;
            &lt;int name="group" value="0"/&gt;
         &lt;/obj&gt;
               &lt;/list&gt;
            &lt;/member&gt;
            &lt;member name="name"&gt;
               &lt;string name="s" value="Non-Legato" wide="true"/&gt;
            &lt;/member&gt;
            &lt;int name="color" value="0"/&gt;
         &lt;/obj&gt;</v>
      </c>
      <c r="CI9" s="151" t="s">
        <v>0</v>
      </c>
      <c r="CJ9" s="133" t="s">
        <v>0</v>
      </c>
      <c r="CN9" s="135" t="s">
        <v>314</v>
      </c>
      <c r="DL9" s="91" t="s">
        <v>0</v>
      </c>
      <c r="DN9" s="91"/>
      <c r="DS9" s="91"/>
      <c r="DV9" s="15" t="s">
        <v>63</v>
      </c>
      <c r="DW9" s="4" t="str">
        <f t="shared" si="38"/>
        <v>Y</v>
      </c>
      <c r="DX9" s="4">
        <f t="shared" si="29"/>
        <v>1</v>
      </c>
      <c r="DY9" s="98" t="str">
        <f t="shared" si="30"/>
        <v>Marcato</v>
      </c>
      <c r="ED9" s="276" t="s">
        <v>368</v>
      </c>
      <c r="EE9" s="285" t="s">
        <v>144</v>
      </c>
      <c r="EF9" s="270"/>
      <c r="EH9" s="185" t="s">
        <v>157</v>
      </c>
    </row>
    <row r="10" spans="2:180" ht="14.65" customHeight="1" thickBot="1" x14ac:dyDescent="0.5">
      <c r="B10" s="227"/>
      <c r="D10" s="164" t="str">
        <f t="shared" si="31"/>
        <v>My Library</v>
      </c>
      <c r="E10" s="4" t="s">
        <v>117</v>
      </c>
      <c r="F10" s="7" t="s">
        <v>104</v>
      </c>
      <c r="G10" s="12">
        <v>21</v>
      </c>
      <c r="I10" s="9" t="str">
        <f t="shared" si="0"/>
        <v>---</v>
      </c>
      <c r="J10" s="173" t="str">
        <f t="shared" si="1"/>
        <v>Non-Legato</v>
      </c>
      <c r="K10" s="13"/>
      <c r="L10" s="13"/>
      <c r="M10" s="13"/>
      <c r="N10" s="178" t="str">
        <f t="shared" si="2"/>
        <v>---</v>
      </c>
      <c r="O10" s="181">
        <f t="shared" si="3"/>
        <v>0</v>
      </c>
      <c r="P10" s="8">
        <f t="shared" si="4"/>
        <v>1</v>
      </c>
      <c r="Q10" s="8">
        <f t="shared" si="5"/>
        <v>0</v>
      </c>
      <c r="R10" s="8">
        <f t="shared" si="6"/>
        <v>1</v>
      </c>
      <c r="S10" s="8">
        <f t="shared" si="7"/>
        <v>0</v>
      </c>
      <c r="T10" s="8">
        <f t="shared" si="8"/>
        <v>127</v>
      </c>
      <c r="U10" s="8">
        <f t="shared" si="9"/>
        <v>0</v>
      </c>
      <c r="V10" s="16">
        <f t="shared" si="10"/>
        <v>127</v>
      </c>
      <c r="W10" s="129" t="str">
        <f t="shared" si="11"/>
        <v>Note-on</v>
      </c>
      <c r="X10" s="8">
        <f t="shared" si="12"/>
        <v>21</v>
      </c>
      <c r="Y10" s="8">
        <f t="shared" si="13"/>
        <v>1</v>
      </c>
      <c r="AQ10" s="6" t="str">
        <f t="shared" si="14"/>
        <v>note-whole</v>
      </c>
      <c r="AR10" s="128">
        <f t="shared" si="15"/>
        <v>1</v>
      </c>
      <c r="AS10" s="128">
        <f t="shared" si="16"/>
        <v>1</v>
      </c>
      <c r="AT10" s="139">
        <f t="shared" si="32"/>
        <v>0</v>
      </c>
      <c r="BH10" s="127" t="str">
        <f>IF(LEN(VBAsheet!H10)&gt;0,$CD$4&amp;CHAR(10)&amp;$CD$5&amp;CHAR(10)&amp;$CD$6&amp;IF(VBAsheet!I10="N",1,0)&amp;$CE$6&amp;CHAR(10)&amp;$CD$7&amp;CHAR(10)&amp;$CD$8&amp;VBAsheet!H10&amp;$CE$8&amp;CHAR(10)&amp;$CD$9&amp;VBAsheet!K10&amp;$CE$9&amp;CHAR(10)&amp;$CD$10&amp;VBAsheet!J10-1&amp;$CE$10&amp;CHAR(10)&amp;$CD$11,"")</f>
        <v/>
      </c>
      <c r="BI10"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10" s="18" t="str">
        <f>IF(LEN(X10)&gt;0,$CD$23&amp;INDEX($CH$3:CH13,MATCH(W10,$CG$3:CG13,0))&amp;$CE$23&amp;CHAR(10)&amp;$CD$24&amp;X10&amp;$CE$24&amp;CHAR(10)&amp;$CD$25&amp;Y10&amp;$CE$25&amp;CHAR(10),"")&amp;IF(LEN(AA10)&gt;0,$CD$23&amp;INDEX($CH$3:CH13,MATCH(Z10,$CG$3:CG13,0))&amp;$CE$23&amp;CHAR(10)&amp;$CD$24&amp;AA10&amp;$CE$24&amp;CHAR(10)&amp;$CD$25&amp;AB10&amp;$CE$25&amp;CHAR(10),"")&amp;IF(LEN(AD10)&gt;0,$CD$23&amp;INDEX($CH$3:CH13,MATCH(AC10,$CG$3:CG13,0))&amp;$CE$23&amp;CHAR(10)&amp;$CD$24&amp;AD10&amp;$CE$24&amp;CHAR(10)&amp;$CD$25&amp;AE10&amp;$CE$25&amp;CHAR(10),"")&amp;IF(LEN(AG10)&gt;0,$CD$23&amp;INDEX($CH$3:CH13,MATCH(AF10,$CG$3:CG13,0))&amp;$CE$23&amp;CHAR(10)&amp;$CD$24&amp;AG10&amp;$CE$24&amp;CHAR(10)&amp;$CD$25&amp;AH10&amp;$CE$25&amp;CHAR(10),"")&amp;IF(LEN(AJ10)&gt;0,$CD$23&amp;INDEX($CH$3:CH13,MATCH(AI10,$CG$3:CG13,0))&amp;$CE$23&amp;CHAR(10)&amp;$CD$24&amp;AJ10&amp;$CE$24&amp;CHAR(10)&amp;$CD$25&amp;AK10&amp;$CE$25&amp;CHAR(10),"")</f>
        <v xml:space="preserve">                     &lt;obj class="POutputEvent" ID="1026265536"&gt;
                        &lt;int name="status" value="144"/&gt;
                        &lt;int name="data1" value="21"/&gt;
                        &lt;int name="data2" value="1"/&gt;
                     &lt;/obj&gt;
</v>
      </c>
      <c r="BK10" s="18" t="str">
        <f>IF(LEN(J10)&gt;0,INDEX($BH$2:$BH$100000,MATCH(J10,VBAsheet!$H$2:$H$100000,0))&amp;CHAR(10),"")&amp;IF(LEN(K10)&gt;0,INDEX($BH$2:$BH$100000,MATCH(K10,VBAsheet!$H$2:$H$100000,0))&amp;CHAR(10),"")&amp;IF(LEN(L10)&gt;0,INDEX($BH$2:$BH$100000,MATCH(L10,VBAsheet!$H$2:$H$100000,0))&amp;CHAR(10),"")&amp;IF(LEN(M10)&gt;0,INDEX($BH$2:$BH$100000,MATCH(M10,VBAsheet!$H$2:$H$100000,0))&amp;CHAR(10),"")</f>
        <v xml:space="preserve">         &lt;obj class="USlotVisuals" ID="1167014464"&gt;
            &lt;int name="displaytype" value="1"/&gt;
            &lt;int name="articulationtype" value="1"/&gt;
            &lt;int name="symbol" value="73"/&gt;
            &lt;string name="text" value="Non-Legato" wide="true"/&gt;
            &lt;string name="description" value="Non-Legato" wide="true"/&gt;
            &lt;int name="group" value="0"/&gt;
         &lt;/obj&gt;
</v>
      </c>
      <c r="BL10" s="18" t="str">
        <f t="shared" si="18"/>
        <v>Solo Cello</v>
      </c>
      <c r="BM10" s="94" t="str">
        <f t="shared" si="19"/>
        <v>Solo Cello</v>
      </c>
      <c r="BN10" s="95">
        <f t="shared" si="20"/>
        <v>1</v>
      </c>
      <c r="BO10" s="265" t="str">
        <f t="shared" si="33"/>
        <v>C:\maps\Solo Cello.expressionmap</v>
      </c>
      <c r="BP10" s="18" t="str">
        <f t="shared" si="21"/>
        <v>&lt;?xml version="1.0" encoding="utf-8"?&gt;
&lt;InstrumentMap&gt;
   &lt;string name="name" value="Solo Cello" wide="true"/&gt;
   &lt;member name="slotvisuals"&gt;
      &lt;int name="ownership" value="1"/&gt;
      &lt;list name="obj" type="obj"&gt;         &lt;obj class="USlotVisuals" ID="1167014464"&gt;
            &lt;int name="displaytype" value="1"/&gt;
            &lt;int name="articulationtype" value="1"/&gt;
            &lt;int name="symbol" value="73"/&gt;
            &lt;string name="text" value="Glissando" wide="true"/&gt;
            &lt;string name="description" value="Glissando" wide="true"/&gt;
            &lt;int name="group" value="0"/&gt;
         &lt;/obj&gt;
         &lt;obj class="USlotVisuals" ID="1167014464"&gt;
            &lt;int name="displaytype" value="1"/&gt;
            &lt;int name="articulationtype" value="0"/&gt;
            &lt;int name="symbol" value="73"/&gt;
            &lt;string name="text" value="Marcato" wide="true"/&gt;
            &lt;string name="description" value="Marcato" wide="true"/&gt;
            &lt;int name="group" value="0"/&gt;
         &lt;/obj&gt;
         &lt;obj class="USlotVisuals" ID="1167014464"&gt;
            &lt;int name="displaytype" value="1"/&gt;
            &lt;int name="articulationtype" value="1"/&gt;
            &lt;int name="symbol" value="73"/&gt;
            &lt;string name="text" value="Non-Legato" wide="true"/&gt;
            &lt;string name="description" value="Non-Legato" wide="true"/&gt;
            &lt;int name="group" value="0"/&gt;
         &lt;/obj&gt;
         &lt;obj class="USlotVisuals" ID="1167014464"&gt;
            &lt;int name="displaytype" value="1"/&gt;
            &lt;int name="articulationtype" value="1"/&gt;
            &lt;int name="symbol" value="73"/&gt;
            &lt;string name="text" value="Pizzicato" wide="true"/&gt;
            &lt;string name="description" value="Pizzicato" wide="true"/&gt;
            &lt;int name="group" value="0"/&gt;
         &lt;/obj&gt;
         &lt;obj class="USlotVisuals" ID="1167014464"&gt;
            &lt;int name="displaytype" value="1"/&gt;
            &lt;int name="articulationtype" value="1"/&gt;
            &lt;int name="symbol" value="73"/&gt;
            &lt;string name="text" value="Slur" wide="true"/&gt;
            &lt;string name="description" value="Slur" wide="true"/&gt;
            &lt;int name="group" value="0"/&gt;
         &lt;/obj&gt;
         &lt;obj class="USlotVisuals" ID="1167014464"&gt;
            &lt;int name="displaytype" value="1"/&gt;
            &lt;int name="articulationtype" value="1"/&gt;
            &lt;int name="symbol" value="73"/&gt;
            &lt;string name="text" value="Staccato" wide="true"/&gt;
            &lt;string name="description" value="Staccato" wide="true"/&gt;
            &lt;int name="group" value="0"/&gt;
         &lt;/obj&gt;
         &lt;obj class="USlotVisuals" ID="1167014464"&gt;
            &lt;int name="displaytype" value="1"/&gt;
            &lt;int name="articulationtype" value="1"/&gt;
            &lt;int name="symbol" value="73"/&gt;
            &lt;string name="text" value="Tenuto" wide="true"/&gt;
            &lt;string name="description" value="Tenuto" wide="true"/&gt;
            &lt;int name="group" value="0"/&gt;
         &lt;/obj&gt;
         &lt;obj class="USlotVisuals" ID="1167014464"&gt;
            &lt;int name="displaytype" value="1"/&gt;
            &lt;int name="articulationtype" value="1"/&gt;
            &lt;int name="symbol" value="73"/&gt;
            &lt;string name="text" value="Tremolo" wide="true"/&gt;
            &lt;string name="description" value="Tremolo" wide="true"/&gt;
            &lt;int name="group" value="0"/&gt;
         &lt;/obj&gt;
       &lt;/list&gt;
   &lt;/member&gt;
   &lt;member name="slots"&gt;
      &lt;int name="ownership" value="1"/&gt;
      &lt;list name="obj" type="obj"&gt;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value="21"/&gt;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value="21"/&gt;
            &lt;/obj&gt;
            &lt;member name="sv"&gt;
               &lt;int name="ownership" value="2"/&gt;
               &lt;list name="obj" type="obj"&gt;
         &lt;obj class="USlotVisuals" ID="1167014464"&gt;
            &lt;int name="displaytype" value="1"/&gt;
            &lt;int name="articulationtype" value="1"/&gt;
            &lt;int name="symbol" value="73"/&gt;
            &lt;string name="text" value="Non-Legato" wide="true"/&gt;
            &lt;string name="description" value="Non-Legato" wide="true"/&gt;
            &lt;int name="group" value="0"/&gt;
         &lt;/obj&gt;
               &lt;/list&gt;
            &lt;/member&gt;
            &lt;member name="name"&gt;
               &lt;string name="s" value="Non-Legato" wide="true"/&gt;
            &lt;/member&gt;
            &lt;int name="color" value="0"/&gt;
         &lt;/obj&gt;</v>
      </c>
      <c r="BQ10" s="263" t="str">
        <f t="shared" si="34"/>
        <v>C:\maps\Solo Cello.keyswitch</v>
      </c>
      <c r="BR10" s="81" t="str">
        <f t="shared" si="35"/>
        <v>&lt;?xml version="1.0" encoding="UTF-8"?&gt;
&lt;Music.KeySwitchList name="Solo Cello"&gt;
&lt;Attributes pitch="21" name="Non-Legato"/&gt;</v>
      </c>
      <c r="BS10" s="263" t="str">
        <f t="shared" si="36"/>
        <v>C:\maps\Reaticulate.reabank</v>
      </c>
      <c r="BT10" s="92" t="str">
        <f t="shared" si="37"/>
        <v xml:space="preserve">
//! g="My Library" n="Solo Cello" off=0
Bank 1 1 ML - Solo Cello
//! c=default i=note-whole g=1 o=note:21,1
0 Non-Legato
</v>
      </c>
      <c r="BU10" s="138" t="str">
        <f t="shared" si="22"/>
        <v>note:21,1</v>
      </c>
      <c r="BV10" s="3" t="str">
        <f t="shared" si="23"/>
        <v/>
      </c>
      <c r="BW10" s="3" t="str">
        <f t="shared" si="24"/>
        <v/>
      </c>
      <c r="BX10" s="144" t="str">
        <f t="shared" si="25"/>
        <v xml:space="preserve">//! g="My Library" n="Solo Cello" off=0
Bank 1 1 ML - Solo Cello
</v>
      </c>
      <c r="BY10" s="18" t="str">
        <f t="shared" si="26"/>
        <v>//! c=default i=note-whole g=1 o=note:21,1
0 Non-Legato</v>
      </c>
      <c r="BZ10" s="18" t="str">
        <f t="shared" si="27"/>
        <v>ML - Solo Cello</v>
      </c>
      <c r="CA10" s="19" t="str">
        <f t="shared" si="28"/>
        <v>Non-Legato</v>
      </c>
      <c r="CB10" s="19" t="s">
        <v>0</v>
      </c>
      <c r="CC10" s="32" t="s">
        <v>12</v>
      </c>
      <c r="CD10" s="33" t="s">
        <v>13</v>
      </c>
      <c r="CE10" s="31" t="s">
        <v>6</v>
      </c>
      <c r="CF10" s="3" t="s">
        <v>0</v>
      </c>
      <c r="CG10" s="66" t="s">
        <v>99</v>
      </c>
      <c r="CH10" s="149"/>
      <c r="CI10" s="153" t="s">
        <v>0</v>
      </c>
      <c r="CN10" s="136" t="s">
        <v>315</v>
      </c>
      <c r="CO10" s="3"/>
      <c r="DV10" s="15" t="s">
        <v>346</v>
      </c>
      <c r="DW10" s="4" t="str">
        <f t="shared" si="38"/>
        <v>Y</v>
      </c>
      <c r="DX10" s="4">
        <f t="shared" si="29"/>
        <v>1</v>
      </c>
      <c r="DY10" s="98" t="str">
        <f t="shared" si="30"/>
        <v>Trill</v>
      </c>
      <c r="ED10" s="277" t="s">
        <v>369</v>
      </c>
      <c r="EE10" s="285" t="s">
        <v>145</v>
      </c>
      <c r="EF10" s="270"/>
      <c r="EH10" s="185" t="s">
        <v>158</v>
      </c>
    </row>
    <row r="11" spans="2:180" ht="15" customHeight="1" thickTop="1" thickBot="1" x14ac:dyDescent="0.5">
      <c r="B11" s="227"/>
      <c r="D11" s="164" t="str">
        <f t="shared" si="31"/>
        <v>My Library</v>
      </c>
      <c r="E11" s="4" t="s">
        <v>117</v>
      </c>
      <c r="F11" s="7" t="s">
        <v>105</v>
      </c>
      <c r="G11" s="12">
        <v>22</v>
      </c>
      <c r="I11" s="9" t="str">
        <f t="shared" si="0"/>
        <v>---</v>
      </c>
      <c r="J11" s="173" t="str">
        <f t="shared" si="1"/>
        <v>Slur</v>
      </c>
      <c r="K11" s="13"/>
      <c r="L11" s="13"/>
      <c r="M11" s="13"/>
      <c r="N11" s="178" t="str">
        <f t="shared" si="2"/>
        <v>---</v>
      </c>
      <c r="O11" s="181">
        <f t="shared" si="3"/>
        <v>0</v>
      </c>
      <c r="P11" s="8">
        <f t="shared" si="4"/>
        <v>1</v>
      </c>
      <c r="Q11" s="8">
        <f t="shared" si="5"/>
        <v>0</v>
      </c>
      <c r="R11" s="8">
        <f t="shared" si="6"/>
        <v>1</v>
      </c>
      <c r="S11" s="8">
        <f t="shared" si="7"/>
        <v>0</v>
      </c>
      <c r="T11" s="8">
        <f t="shared" si="8"/>
        <v>127</v>
      </c>
      <c r="U11" s="8">
        <f t="shared" si="9"/>
        <v>0</v>
      </c>
      <c r="V11" s="16">
        <f t="shared" si="10"/>
        <v>127</v>
      </c>
      <c r="W11" s="129" t="str">
        <f t="shared" si="11"/>
        <v>Note-on</v>
      </c>
      <c r="X11" s="8">
        <f t="shared" si="12"/>
        <v>22</v>
      </c>
      <c r="Y11" s="8">
        <f t="shared" si="13"/>
        <v>1</v>
      </c>
      <c r="AQ11" s="6" t="str">
        <f t="shared" si="14"/>
        <v>note-whole</v>
      </c>
      <c r="AR11" s="128">
        <f t="shared" si="15"/>
        <v>1</v>
      </c>
      <c r="AS11" s="128">
        <f t="shared" si="16"/>
        <v>1</v>
      </c>
      <c r="AT11" s="139">
        <f t="shared" si="32"/>
        <v>1</v>
      </c>
      <c r="BH11" s="127" t="str">
        <f>IF(LEN(VBAsheet!H11)&gt;0,$CD$4&amp;CHAR(10)&amp;$CD$5&amp;CHAR(10)&amp;$CD$6&amp;IF(VBAsheet!I11="N",1,0)&amp;$CE$6&amp;CHAR(10)&amp;$CD$7&amp;CHAR(10)&amp;$CD$8&amp;VBAsheet!H11&amp;$CE$8&amp;CHAR(10)&amp;$CD$9&amp;VBAsheet!K11&amp;$CE$9&amp;CHAR(10)&amp;$CD$10&amp;VBAsheet!J11-1&amp;$CE$10&amp;CHAR(10)&amp;$CD$11,"")</f>
        <v/>
      </c>
      <c r="BI11"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11" s="18" t="str">
        <f>IF(LEN(X11)&gt;0,$CD$23&amp;INDEX($CH$3:CH14,MATCH(W11,$CG$3:CG14,0))&amp;$CE$23&amp;CHAR(10)&amp;$CD$24&amp;X11&amp;$CE$24&amp;CHAR(10)&amp;$CD$25&amp;Y11&amp;$CE$25&amp;CHAR(10),"")&amp;IF(LEN(AA11)&gt;0,$CD$23&amp;INDEX($CH$3:CH14,MATCH(Z11,$CG$3:CG14,0))&amp;$CE$23&amp;CHAR(10)&amp;$CD$24&amp;AA11&amp;$CE$24&amp;CHAR(10)&amp;$CD$25&amp;AB11&amp;$CE$25&amp;CHAR(10),"")&amp;IF(LEN(AD11)&gt;0,$CD$23&amp;INDEX($CH$3:CH14,MATCH(AC11,$CG$3:CG14,0))&amp;$CE$23&amp;CHAR(10)&amp;$CD$24&amp;AD11&amp;$CE$24&amp;CHAR(10)&amp;$CD$25&amp;AE11&amp;$CE$25&amp;CHAR(10),"")&amp;IF(LEN(AG11)&gt;0,$CD$23&amp;INDEX($CH$3:CH14,MATCH(AF11,$CG$3:CG14,0))&amp;$CE$23&amp;CHAR(10)&amp;$CD$24&amp;AG11&amp;$CE$24&amp;CHAR(10)&amp;$CD$25&amp;AH11&amp;$CE$25&amp;CHAR(10),"")&amp;IF(LEN(AJ11)&gt;0,$CD$23&amp;INDEX($CH$3:CH14,MATCH(AI11,$CG$3:CG14,0))&amp;$CE$23&amp;CHAR(10)&amp;$CD$24&amp;AJ11&amp;$CE$24&amp;CHAR(10)&amp;$CD$25&amp;AK11&amp;$CE$25&amp;CHAR(10),"")</f>
        <v xml:space="preserve">                     &lt;obj class="POutputEvent" ID="1026265536"&gt;
                        &lt;int name="status" value="144"/&gt;
                        &lt;int name="data1" value="22"/&gt;
                        &lt;int name="data2" value="1"/&gt;
                     &lt;/obj&gt;
</v>
      </c>
      <c r="BK11" s="18" t="str">
        <f>IF(LEN(J11)&gt;0,INDEX($BH$2:$BH$100000,MATCH(J11,VBAsheet!$H$2:$H$100000,0))&amp;CHAR(10),"")&amp;IF(LEN(K11)&gt;0,INDEX($BH$2:$BH$100000,MATCH(K11,VBAsheet!$H$2:$H$100000,0))&amp;CHAR(10),"")&amp;IF(LEN(L11)&gt;0,INDEX($BH$2:$BH$100000,MATCH(L11,VBAsheet!$H$2:$H$100000,0))&amp;CHAR(10),"")&amp;IF(LEN(M11)&gt;0,INDEX($BH$2:$BH$100000,MATCH(M11,VBAsheet!$H$2:$H$100000,0))&amp;CHAR(10),"")</f>
        <v xml:space="preserve">         &lt;obj class="USlotVisuals" ID="1167014464"&gt;
            &lt;int name="displaytype" value="1"/&gt;
            &lt;int name="articulationtype" value="1"/&gt;
            &lt;int name="symbol" value="73"/&gt;
            &lt;string name="text" value="Slur" wide="true"/&gt;
            &lt;string name="description" value="Slur" wide="true"/&gt;
            &lt;int name="group" value="0"/&gt;
         &lt;/obj&gt;
</v>
      </c>
      <c r="BL11" s="18" t="str">
        <f t="shared" si="18"/>
        <v>Solo Cello</v>
      </c>
      <c r="BM11" s="94" t="str">
        <f t="shared" si="19"/>
        <v/>
      </c>
      <c r="BN11" s="95">
        <f t="shared" si="20"/>
        <v>2</v>
      </c>
      <c r="BO11" s="265" t="str">
        <f t="shared" si="33"/>
        <v>C:\maps\Solo Cello.expressionmap</v>
      </c>
      <c r="BP11"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value="22"/&gt;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value="22"/&gt;
            &lt;/obj&gt;
            &lt;member name="sv"&gt;
               &lt;int name="ownership" value="2"/&gt;
               &lt;list name="obj" type="obj"&gt;
         &lt;obj class="USlotVisuals" ID="1167014464"&gt;
            &lt;int name="displaytype" value="1"/&gt;
            &lt;int name="articulationtype" value="1"/&gt;
            &lt;int name="symbol" value="73"/&gt;
            &lt;string name="text" value="Slur" wide="true"/&gt;
            &lt;string name="description" value="Slur" wide="true"/&gt;
            &lt;int name="group" value="0"/&gt;
         &lt;/obj&gt;
               &lt;/list&gt;
            &lt;/member&gt;
            &lt;member name="name"&gt;
               &lt;string name="s" value="Slur" wide="true"/&gt;
            &lt;/member&gt;
            &lt;int name="color" value="0"/&gt;
         &lt;/obj&gt;</v>
      </c>
      <c r="BQ11" s="263" t="str">
        <f t="shared" si="34"/>
        <v>C:\maps\Solo Cello.keyswitch</v>
      </c>
      <c r="BR11" s="81" t="str">
        <f t="shared" si="35"/>
        <v>&lt;Attributes pitch="22" name="Slur"/&gt;</v>
      </c>
      <c r="BS11" s="263" t="str">
        <f t="shared" si="36"/>
        <v>C:\maps\Reaticulate.reabank</v>
      </c>
      <c r="BT11" s="92" t="str">
        <f t="shared" si="37"/>
        <v xml:space="preserve">//! c=default i=note-whole g=1 o=note:22,1
1 Slur
</v>
      </c>
      <c r="BU11" s="138" t="str">
        <f t="shared" si="22"/>
        <v>note:22,1</v>
      </c>
      <c r="BV11" s="3" t="str">
        <f t="shared" si="23"/>
        <v/>
      </c>
      <c r="BW11" s="3" t="str">
        <f t="shared" si="24"/>
        <v/>
      </c>
      <c r="BX11" s="144" t="str">
        <f t="shared" si="25"/>
        <v/>
      </c>
      <c r="BY11" s="18" t="str">
        <f t="shared" si="26"/>
        <v>//! c=default i=note-whole g=1 o=note:22,1
1 Slur</v>
      </c>
      <c r="BZ11" s="18" t="str">
        <f t="shared" si="27"/>
        <v/>
      </c>
      <c r="CA11" s="19" t="str">
        <f t="shared" si="28"/>
        <v>Slur</v>
      </c>
      <c r="CB11" s="19" t="s">
        <v>0</v>
      </c>
      <c r="CC11" s="34"/>
      <c r="CD11" s="35" t="s">
        <v>14</v>
      </c>
      <c r="CE11" s="36" t="s">
        <v>0</v>
      </c>
      <c r="CF11" s="3" t="s">
        <v>0</v>
      </c>
      <c r="CO11" s="3"/>
      <c r="CP11" s="3"/>
      <c r="DV11" s="15" t="s">
        <v>347</v>
      </c>
      <c r="DW11" s="4" t="str">
        <f t="shared" si="38"/>
        <v>Y</v>
      </c>
      <c r="DX11" s="4">
        <f t="shared" si="29"/>
        <v>1</v>
      </c>
      <c r="DY11" s="98" t="str">
        <f t="shared" si="30"/>
        <v>Mordent</v>
      </c>
      <c r="ED11" s="278" t="s">
        <v>370</v>
      </c>
      <c r="EE11" s="285" t="s">
        <v>146</v>
      </c>
      <c r="EF11" s="270"/>
      <c r="EH11" s="185" t="s">
        <v>159</v>
      </c>
    </row>
    <row r="12" spans="2:180" ht="14.25" customHeight="1" x14ac:dyDescent="0.45">
      <c r="B12" s="227"/>
      <c r="D12" s="164" t="str">
        <f t="shared" si="31"/>
        <v>My Library</v>
      </c>
      <c r="E12" s="4" t="s">
        <v>117</v>
      </c>
      <c r="F12" s="7" t="s">
        <v>61</v>
      </c>
      <c r="G12" s="12">
        <v>23</v>
      </c>
      <c r="I12" s="9" t="str">
        <f t="shared" si="0"/>
        <v>---</v>
      </c>
      <c r="J12" s="173" t="str">
        <f t="shared" si="1"/>
        <v>Staccato</v>
      </c>
      <c r="K12" s="13"/>
      <c r="L12" s="13"/>
      <c r="M12" s="13"/>
      <c r="N12" s="178" t="str">
        <f t="shared" si="2"/>
        <v>---</v>
      </c>
      <c r="O12" s="181">
        <f t="shared" si="3"/>
        <v>0</v>
      </c>
      <c r="P12" s="8">
        <f t="shared" si="4"/>
        <v>1</v>
      </c>
      <c r="Q12" s="8">
        <f t="shared" si="5"/>
        <v>0</v>
      </c>
      <c r="R12" s="8">
        <f t="shared" si="6"/>
        <v>1</v>
      </c>
      <c r="S12" s="8">
        <f t="shared" si="7"/>
        <v>0</v>
      </c>
      <c r="T12" s="8">
        <f t="shared" si="8"/>
        <v>127</v>
      </c>
      <c r="U12" s="8">
        <f t="shared" si="9"/>
        <v>0</v>
      </c>
      <c r="V12" s="16">
        <f t="shared" si="10"/>
        <v>127</v>
      </c>
      <c r="W12" s="129" t="str">
        <f t="shared" si="11"/>
        <v>Note-on</v>
      </c>
      <c r="X12" s="8">
        <f t="shared" si="12"/>
        <v>23</v>
      </c>
      <c r="Y12" s="8">
        <f t="shared" si="13"/>
        <v>1</v>
      </c>
      <c r="AQ12" s="6" t="str">
        <f t="shared" si="14"/>
        <v>staccato</v>
      </c>
      <c r="AR12" s="128">
        <f t="shared" si="15"/>
        <v>1</v>
      </c>
      <c r="AS12" s="128">
        <f t="shared" si="16"/>
        <v>1</v>
      </c>
      <c r="AT12" s="139">
        <f t="shared" si="32"/>
        <v>2</v>
      </c>
      <c r="BH12" s="127" t="str">
        <f>IF(LEN(VBAsheet!H12)&gt;0,$CD$4&amp;CHAR(10)&amp;$CD$5&amp;CHAR(10)&amp;$CD$6&amp;IF(VBAsheet!I12="N",1,0)&amp;$CE$6&amp;CHAR(10)&amp;$CD$7&amp;CHAR(10)&amp;$CD$8&amp;VBAsheet!H12&amp;$CE$8&amp;CHAR(10)&amp;$CD$9&amp;VBAsheet!K12&amp;$CE$9&amp;CHAR(10)&amp;$CD$10&amp;VBAsheet!J12-1&amp;$CE$10&amp;CHAR(10)&amp;$CD$11,"")</f>
        <v/>
      </c>
      <c r="BI12"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12" s="18" t="str">
        <f>IF(LEN(X12)&gt;0,$CD$23&amp;INDEX($CH$3:CH15,MATCH(W12,$CG$3:CG15,0))&amp;$CE$23&amp;CHAR(10)&amp;$CD$24&amp;X12&amp;$CE$24&amp;CHAR(10)&amp;$CD$25&amp;Y12&amp;$CE$25&amp;CHAR(10),"")&amp;IF(LEN(AA12)&gt;0,$CD$23&amp;INDEX($CH$3:CH15,MATCH(Z12,$CG$3:CG15,0))&amp;$CE$23&amp;CHAR(10)&amp;$CD$24&amp;AA12&amp;$CE$24&amp;CHAR(10)&amp;$CD$25&amp;AB12&amp;$CE$25&amp;CHAR(10),"")&amp;IF(LEN(AD12)&gt;0,$CD$23&amp;INDEX($CH$3:CH15,MATCH(AC12,$CG$3:CG15,0))&amp;$CE$23&amp;CHAR(10)&amp;$CD$24&amp;AD12&amp;$CE$24&amp;CHAR(10)&amp;$CD$25&amp;AE12&amp;$CE$25&amp;CHAR(10),"")&amp;IF(LEN(AG12)&gt;0,$CD$23&amp;INDEX($CH$3:CH15,MATCH(AF12,$CG$3:CG15,0))&amp;$CE$23&amp;CHAR(10)&amp;$CD$24&amp;AG12&amp;$CE$24&amp;CHAR(10)&amp;$CD$25&amp;AH12&amp;$CE$25&amp;CHAR(10),"")&amp;IF(LEN(AJ12)&gt;0,$CD$23&amp;INDEX($CH$3:CH15,MATCH(AI12,$CG$3:CG15,0))&amp;$CE$23&amp;CHAR(10)&amp;$CD$24&amp;AJ12&amp;$CE$24&amp;CHAR(10)&amp;$CD$25&amp;AK12&amp;$CE$25&amp;CHAR(10),"")</f>
        <v xml:space="preserve">                     &lt;obj class="POutputEvent" ID="1026265536"&gt;
                        &lt;int name="status" value="144"/&gt;
                        &lt;int name="data1" value="23"/&gt;
                        &lt;int name="data2" value="1"/&gt;
                     &lt;/obj&gt;
</v>
      </c>
      <c r="BK12" s="18" t="str">
        <f>IF(LEN(J12)&gt;0,INDEX($BH$2:$BH$100000,MATCH(J12,VBAsheet!$H$2:$H$100000,0))&amp;CHAR(10),"")&amp;IF(LEN(K12)&gt;0,INDEX($BH$2:$BH$100000,MATCH(K12,VBAsheet!$H$2:$H$100000,0))&amp;CHAR(10),"")&amp;IF(LEN(L12)&gt;0,INDEX($BH$2:$BH$100000,MATCH(L12,VBAsheet!$H$2:$H$100000,0))&amp;CHAR(10),"")&amp;IF(LEN(M12)&gt;0,INDEX($BH$2:$BH$100000,MATCH(M12,VBAsheet!$H$2:$H$100000,0))&amp;CHAR(10),"")</f>
        <v xml:space="preserve">         &lt;obj class="USlotVisuals" ID="1167014464"&gt;
            &lt;int name="displaytype" value="1"/&gt;
            &lt;int name="articulationtype" value="1"/&gt;
            &lt;int name="symbol" value="73"/&gt;
            &lt;string name="text" value="Staccato" wide="true"/&gt;
            &lt;string name="description" value="Staccato" wide="true"/&gt;
            &lt;int name="group" value="0"/&gt;
         &lt;/obj&gt;
</v>
      </c>
      <c r="BL12" s="18" t="str">
        <f t="shared" si="18"/>
        <v>Solo Cello</v>
      </c>
      <c r="BM12" s="94" t="str">
        <f t="shared" si="19"/>
        <v/>
      </c>
      <c r="BN12" s="95">
        <f t="shared" si="20"/>
        <v>3</v>
      </c>
      <c r="BO12" s="265" t="str">
        <f t="shared" si="33"/>
        <v>C:\maps\Solo Cello.expressionmap</v>
      </c>
      <c r="BP12"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value="23"/&gt;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value="23"/&gt;
            &lt;/obj&gt;
            &lt;member name="sv"&gt;
               &lt;int name="ownership" value="2"/&gt;
               &lt;list name="obj" type="obj"&gt;
         &lt;obj class="USlotVisuals" ID="1167014464"&gt;
            &lt;int name="displaytype" value="1"/&gt;
            &lt;int name="articulationtype" value="1"/&gt;
            &lt;int name="symbol" value="73"/&gt;
            &lt;string name="text" value="Staccato" wide="true"/&gt;
            &lt;string name="description" value="Staccato" wide="true"/&gt;
            &lt;int name="group" value="0"/&gt;
         &lt;/obj&gt;
               &lt;/list&gt;
            &lt;/member&gt;
            &lt;member name="name"&gt;
               &lt;string name="s" value="Staccato" wide="true"/&gt;
            &lt;/member&gt;
            &lt;int name="color" value="0"/&gt;
         &lt;/obj&gt;</v>
      </c>
      <c r="BQ12" s="263" t="str">
        <f t="shared" si="34"/>
        <v>C:\maps\Solo Cello.keyswitch</v>
      </c>
      <c r="BR12" s="81" t="str">
        <f t="shared" si="35"/>
        <v>&lt;Attributes pitch="23" name="Staccato"/&gt;</v>
      </c>
      <c r="BS12" s="263" t="str">
        <f t="shared" si="36"/>
        <v>C:\maps\Reaticulate.reabank</v>
      </c>
      <c r="BT12" s="92" t="str">
        <f t="shared" si="37"/>
        <v xml:space="preserve">//! c=default i=staccato g=1 o=note:23,1
2 Staccato
</v>
      </c>
      <c r="BU12" s="138" t="str">
        <f t="shared" si="22"/>
        <v>note:23,1</v>
      </c>
      <c r="BV12" s="3" t="str">
        <f t="shared" si="23"/>
        <v/>
      </c>
      <c r="BW12" s="3" t="str">
        <f t="shared" si="24"/>
        <v/>
      </c>
      <c r="BX12" s="144" t="str">
        <f t="shared" si="25"/>
        <v/>
      </c>
      <c r="BY12" s="18" t="str">
        <f t="shared" si="26"/>
        <v>//! c=default i=staccato g=1 o=note:23,1
2 Staccato</v>
      </c>
      <c r="BZ12" s="18" t="str">
        <f t="shared" si="27"/>
        <v/>
      </c>
      <c r="CA12" s="19" t="str">
        <f t="shared" si="28"/>
        <v>Staccato</v>
      </c>
      <c r="CB12" s="19" t="s">
        <v>0</v>
      </c>
      <c r="CD12" s="72" t="s">
        <v>73</v>
      </c>
      <c r="CE12" s="65" t="s">
        <v>0</v>
      </c>
      <c r="CF12" s="3" t="s">
        <v>0</v>
      </c>
      <c r="CG12"/>
      <c r="CH12"/>
      <c r="CN12" s="137"/>
      <c r="CO12" s="91"/>
      <c r="CP12" s="91"/>
      <c r="CQ12" s="91"/>
      <c r="DL12" s="91" t="s">
        <v>0</v>
      </c>
      <c r="DN12" s="91"/>
      <c r="DS12" s="91"/>
      <c r="DW12" s="4" t="str">
        <f t="shared" si="38"/>
        <v/>
      </c>
      <c r="DX12" s="4" t="str">
        <f t="shared" ref="DX12:DX17" si="39">IF(LEN(DV12)&gt;0,1,"")</f>
        <v/>
      </c>
      <c r="DY12" s="98" t="str">
        <f t="shared" ref="DY12:DY17" si="40">IF(LEN(DV12)&gt;0,DV12,"")</f>
        <v/>
      </c>
      <c r="ED12" s="279" t="s">
        <v>371</v>
      </c>
      <c r="EE12" s="285" t="s">
        <v>147</v>
      </c>
      <c r="EF12" s="270"/>
      <c r="EH12" s="185" t="s">
        <v>160</v>
      </c>
    </row>
    <row r="13" spans="2:180" ht="14.65" thickBot="1" x14ac:dyDescent="0.5">
      <c r="B13" s="227"/>
      <c r="D13" s="164" t="str">
        <f t="shared" si="31"/>
        <v>My Library</v>
      </c>
      <c r="E13" s="4" t="s">
        <v>117</v>
      </c>
      <c r="F13" s="7" t="s">
        <v>62</v>
      </c>
      <c r="G13" s="12">
        <v>24</v>
      </c>
      <c r="I13" s="9" t="str">
        <f t="shared" si="0"/>
        <v>---</v>
      </c>
      <c r="J13" s="173" t="str">
        <f t="shared" si="1"/>
        <v>Tenuto</v>
      </c>
      <c r="K13" s="13"/>
      <c r="L13" s="13"/>
      <c r="M13" s="13"/>
      <c r="N13" s="178" t="str">
        <f t="shared" si="2"/>
        <v>---</v>
      </c>
      <c r="O13" s="181">
        <f t="shared" si="3"/>
        <v>0</v>
      </c>
      <c r="P13" s="8">
        <f t="shared" si="4"/>
        <v>1</v>
      </c>
      <c r="Q13" s="8">
        <f t="shared" si="5"/>
        <v>0</v>
      </c>
      <c r="R13" s="8">
        <f t="shared" si="6"/>
        <v>1</v>
      </c>
      <c r="S13" s="8">
        <f t="shared" si="7"/>
        <v>0</v>
      </c>
      <c r="T13" s="8">
        <f t="shared" si="8"/>
        <v>127</v>
      </c>
      <c r="U13" s="8">
        <f t="shared" si="9"/>
        <v>0</v>
      </c>
      <c r="V13" s="16">
        <f t="shared" si="10"/>
        <v>127</v>
      </c>
      <c r="W13" s="129" t="str">
        <f t="shared" si="11"/>
        <v>Note-on</v>
      </c>
      <c r="X13" s="8">
        <f t="shared" si="12"/>
        <v>24</v>
      </c>
      <c r="Y13" s="8">
        <f t="shared" si="13"/>
        <v>1</v>
      </c>
      <c r="AQ13" s="6" t="str">
        <f t="shared" si="14"/>
        <v>note-whole</v>
      </c>
      <c r="AR13" s="128">
        <f t="shared" si="15"/>
        <v>1</v>
      </c>
      <c r="AS13" s="128">
        <f t="shared" si="16"/>
        <v>1</v>
      </c>
      <c r="AT13" s="139">
        <f t="shared" si="32"/>
        <v>3</v>
      </c>
      <c r="BH13" s="127" t="str">
        <f>IF(LEN(VBAsheet!H13)&gt;0,$CD$4&amp;CHAR(10)&amp;$CD$5&amp;CHAR(10)&amp;$CD$6&amp;IF(VBAsheet!I13="N",1,0)&amp;$CE$6&amp;CHAR(10)&amp;$CD$7&amp;CHAR(10)&amp;$CD$8&amp;VBAsheet!H13&amp;$CE$8&amp;CHAR(10)&amp;$CD$9&amp;VBAsheet!K13&amp;$CE$9&amp;CHAR(10)&amp;$CD$10&amp;VBAsheet!J13-1&amp;$CE$10&amp;CHAR(10)&amp;$CD$11,"")</f>
        <v/>
      </c>
      <c r="BI13"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13" s="18" t="str">
        <f>IF(LEN(X13)&gt;0,$CD$23&amp;INDEX($CH$3:CH16,MATCH(W13,$CG$3:CG16,0))&amp;$CE$23&amp;CHAR(10)&amp;$CD$24&amp;X13&amp;$CE$24&amp;CHAR(10)&amp;$CD$25&amp;Y13&amp;$CE$25&amp;CHAR(10),"")&amp;IF(LEN(AA13)&gt;0,$CD$23&amp;INDEX($CH$3:CH16,MATCH(Z13,$CG$3:CG16,0))&amp;$CE$23&amp;CHAR(10)&amp;$CD$24&amp;AA13&amp;$CE$24&amp;CHAR(10)&amp;$CD$25&amp;AB13&amp;$CE$25&amp;CHAR(10),"")&amp;IF(LEN(AD13)&gt;0,$CD$23&amp;INDEX($CH$3:CH16,MATCH(AC13,$CG$3:CG16,0))&amp;$CE$23&amp;CHAR(10)&amp;$CD$24&amp;AD13&amp;$CE$24&amp;CHAR(10)&amp;$CD$25&amp;AE13&amp;$CE$25&amp;CHAR(10),"")&amp;IF(LEN(AG13)&gt;0,$CD$23&amp;INDEX($CH$3:CH16,MATCH(AF13,$CG$3:CG16,0))&amp;$CE$23&amp;CHAR(10)&amp;$CD$24&amp;AG13&amp;$CE$24&amp;CHAR(10)&amp;$CD$25&amp;AH13&amp;$CE$25&amp;CHAR(10),"")&amp;IF(LEN(AJ13)&gt;0,$CD$23&amp;INDEX($CH$3:CH16,MATCH(AI13,$CG$3:CG16,0))&amp;$CE$23&amp;CHAR(10)&amp;$CD$24&amp;AJ13&amp;$CE$24&amp;CHAR(10)&amp;$CD$25&amp;AK13&amp;$CE$25&amp;CHAR(10),"")</f>
        <v xml:space="preserve">                     &lt;obj class="POutputEvent" ID="1026265536"&gt;
                        &lt;int name="status" value="144"/&gt;
                        &lt;int name="data1" value="24"/&gt;
                        &lt;int name="data2" value="1"/&gt;
                     &lt;/obj&gt;
</v>
      </c>
      <c r="BK13" s="18" t="str">
        <f>IF(LEN(J13)&gt;0,INDEX($BH$2:$BH$100000,MATCH(J13,VBAsheet!$H$2:$H$100000,0))&amp;CHAR(10),"")&amp;IF(LEN(K13)&gt;0,INDEX($BH$2:$BH$100000,MATCH(K13,VBAsheet!$H$2:$H$100000,0))&amp;CHAR(10),"")&amp;IF(LEN(L13)&gt;0,INDEX($BH$2:$BH$100000,MATCH(L13,VBAsheet!$H$2:$H$100000,0))&amp;CHAR(10),"")&amp;IF(LEN(M13)&gt;0,INDEX($BH$2:$BH$100000,MATCH(M13,VBAsheet!$H$2:$H$100000,0))&amp;CHAR(10),"")</f>
        <v xml:space="preserve">         &lt;obj class="USlotVisuals" ID="1167014464"&gt;
            &lt;int name="displaytype" value="1"/&gt;
            &lt;int name="articulationtype" value="1"/&gt;
            &lt;int name="symbol" value="73"/&gt;
            &lt;string name="text" value="Tenuto" wide="true"/&gt;
            &lt;string name="description" value="Tenuto" wide="true"/&gt;
            &lt;int name="group" value="0"/&gt;
         &lt;/obj&gt;
</v>
      </c>
      <c r="BL13" s="18" t="str">
        <f t="shared" si="18"/>
        <v>Solo Cello</v>
      </c>
      <c r="BM13" s="94" t="str">
        <f t="shared" si="19"/>
        <v/>
      </c>
      <c r="BN13" s="95">
        <f t="shared" si="20"/>
        <v>4</v>
      </c>
      <c r="BO13" s="265" t="str">
        <f t="shared" si="33"/>
        <v>C:\maps\Solo Cello.expressionmap</v>
      </c>
      <c r="BP13"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value="24"/&gt;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value="24"/&gt;
            &lt;/obj&gt;
            &lt;member name="sv"&gt;
               &lt;int name="ownership" value="2"/&gt;
               &lt;list name="obj" type="obj"&gt;
         &lt;obj class="USlotVisuals" ID="1167014464"&gt;
            &lt;int name="displaytype" value="1"/&gt;
            &lt;int name="articulationtype" value="1"/&gt;
            &lt;int name="symbol" value="73"/&gt;
            &lt;string name="text" value="Tenuto" wide="true"/&gt;
            &lt;string name="description" value="Tenuto" wide="true"/&gt;
            &lt;int name="group" value="0"/&gt;
         &lt;/obj&gt;
               &lt;/list&gt;
            &lt;/member&gt;
            &lt;member name="name"&gt;
               &lt;string name="s" value="Tenuto" wide="true"/&gt;
            &lt;/member&gt;
            &lt;int name="color" value="0"/&gt;
         &lt;/obj&gt;</v>
      </c>
      <c r="BQ13" s="263" t="str">
        <f t="shared" si="34"/>
        <v>C:\maps\Solo Cello.keyswitch</v>
      </c>
      <c r="BR13" s="81" t="str">
        <f t="shared" si="35"/>
        <v>&lt;Attributes pitch="24" name="Tenuto"/&gt;</v>
      </c>
      <c r="BS13" s="263" t="str">
        <f t="shared" si="36"/>
        <v>C:\maps\Reaticulate.reabank</v>
      </c>
      <c r="BT13" s="92" t="str">
        <f t="shared" si="37"/>
        <v xml:space="preserve">//! c=default i=note-whole g=1 o=note:24,1
3 Tenuto
</v>
      </c>
      <c r="BU13" s="138" t="str">
        <f t="shared" si="22"/>
        <v>note:24,1</v>
      </c>
      <c r="BV13" s="3" t="str">
        <f t="shared" si="23"/>
        <v/>
      </c>
      <c r="BW13" s="3" t="str">
        <f t="shared" si="24"/>
        <v/>
      </c>
      <c r="BX13" s="144" t="str">
        <f t="shared" si="25"/>
        <v/>
      </c>
      <c r="BY13" s="18" t="str">
        <f t="shared" si="26"/>
        <v>//! c=default i=note-whole g=1 o=note:24,1
3 Tenuto</v>
      </c>
      <c r="BZ13" s="18" t="str">
        <f t="shared" si="27"/>
        <v/>
      </c>
      <c r="CA13" s="19" t="str">
        <f t="shared" si="28"/>
        <v>Tenuto</v>
      </c>
      <c r="CB13" s="19" t="s">
        <v>0</v>
      </c>
      <c r="CC13" s="24" t="s">
        <v>15</v>
      </c>
      <c r="CD13" s="72" t="s">
        <v>77</v>
      </c>
      <c r="CE13" s="71" t="s">
        <v>83</v>
      </c>
      <c r="CF13" s="3" t="s">
        <v>0</v>
      </c>
      <c r="CG13"/>
      <c r="CH13"/>
      <c r="CN13" s="137"/>
      <c r="CO13" s="3"/>
      <c r="CP13" s="3"/>
      <c r="CQ13" s="91" t="s">
        <v>134</v>
      </c>
      <c r="DW13" s="4" t="str">
        <f t="shared" si="38"/>
        <v/>
      </c>
      <c r="DX13" s="4" t="str">
        <f t="shared" si="39"/>
        <v/>
      </c>
      <c r="DY13" s="98" t="str">
        <f t="shared" si="40"/>
        <v/>
      </c>
      <c r="ED13" s="280" t="s">
        <v>372</v>
      </c>
      <c r="EE13" s="285" t="s">
        <v>148</v>
      </c>
      <c r="EF13" s="281"/>
      <c r="EH13" s="185" t="s">
        <v>161</v>
      </c>
    </row>
    <row r="14" spans="2:180" x14ac:dyDescent="0.45">
      <c r="B14" s="227"/>
      <c r="D14" s="164" t="str">
        <f t="shared" si="31"/>
        <v>My Library</v>
      </c>
      <c r="E14" s="4" t="s">
        <v>117</v>
      </c>
      <c r="F14" s="7" t="s">
        <v>63</v>
      </c>
      <c r="G14" s="12">
        <v>25</v>
      </c>
      <c r="I14" s="9" t="str">
        <f t="shared" si="0"/>
        <v>---</v>
      </c>
      <c r="J14" s="173" t="str">
        <f t="shared" si="1"/>
        <v>Marcato</v>
      </c>
      <c r="K14" s="13"/>
      <c r="L14" s="13"/>
      <c r="M14" s="13"/>
      <c r="N14" s="178" t="str">
        <f t="shared" si="2"/>
        <v>---</v>
      </c>
      <c r="O14" s="181">
        <f t="shared" si="3"/>
        <v>0</v>
      </c>
      <c r="P14" s="8">
        <f t="shared" si="4"/>
        <v>1</v>
      </c>
      <c r="Q14" s="8">
        <f t="shared" si="5"/>
        <v>0</v>
      </c>
      <c r="R14" s="8">
        <f t="shared" si="6"/>
        <v>1</v>
      </c>
      <c r="S14" s="8">
        <f t="shared" si="7"/>
        <v>0</v>
      </c>
      <c r="T14" s="8">
        <f t="shared" si="8"/>
        <v>127</v>
      </c>
      <c r="U14" s="8">
        <f t="shared" si="9"/>
        <v>0</v>
      </c>
      <c r="V14" s="16">
        <f t="shared" si="10"/>
        <v>127</v>
      </c>
      <c r="W14" s="129" t="str">
        <f t="shared" si="11"/>
        <v>Note-on</v>
      </c>
      <c r="X14" s="8">
        <f t="shared" si="12"/>
        <v>25</v>
      </c>
      <c r="Y14" s="8">
        <f t="shared" si="13"/>
        <v>1</v>
      </c>
      <c r="AQ14" s="6" t="str">
        <f t="shared" si="14"/>
        <v>marcato</v>
      </c>
      <c r="AR14" s="128">
        <f t="shared" si="15"/>
        <v>1</v>
      </c>
      <c r="AS14" s="128">
        <f t="shared" si="16"/>
        <v>1</v>
      </c>
      <c r="AT14" s="139">
        <f t="shared" si="32"/>
        <v>4</v>
      </c>
      <c r="BH14" s="127" t="str">
        <f>IF(LEN(VBAsheet!H14)&gt;0,$CD$4&amp;CHAR(10)&amp;$CD$5&amp;CHAR(10)&amp;$CD$6&amp;IF(VBAsheet!I14="N",1,0)&amp;$CE$6&amp;CHAR(10)&amp;$CD$7&amp;CHAR(10)&amp;$CD$8&amp;VBAsheet!H14&amp;$CE$8&amp;CHAR(10)&amp;$CD$9&amp;VBAsheet!K14&amp;$CE$9&amp;CHAR(10)&amp;$CD$10&amp;VBAsheet!J14-1&amp;$CE$10&amp;CHAR(10)&amp;$CD$11,"")</f>
        <v/>
      </c>
      <c r="BI14"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14" s="18" t="str">
        <f>IF(LEN(X14)&gt;0,$CD$23&amp;INDEX($CH$3:CH17,MATCH(W14,$CG$3:CG17,0))&amp;$CE$23&amp;CHAR(10)&amp;$CD$24&amp;X14&amp;$CE$24&amp;CHAR(10)&amp;$CD$25&amp;Y14&amp;$CE$25&amp;CHAR(10),"")&amp;IF(LEN(AA14)&gt;0,$CD$23&amp;INDEX($CH$3:CH17,MATCH(Z14,$CG$3:CG17,0))&amp;$CE$23&amp;CHAR(10)&amp;$CD$24&amp;AA14&amp;$CE$24&amp;CHAR(10)&amp;$CD$25&amp;AB14&amp;$CE$25&amp;CHAR(10),"")&amp;IF(LEN(AD14)&gt;0,$CD$23&amp;INDEX($CH$3:CH17,MATCH(AC14,$CG$3:CG17,0))&amp;$CE$23&amp;CHAR(10)&amp;$CD$24&amp;AD14&amp;$CE$24&amp;CHAR(10)&amp;$CD$25&amp;AE14&amp;$CE$25&amp;CHAR(10),"")&amp;IF(LEN(AG14)&gt;0,$CD$23&amp;INDEX($CH$3:CH17,MATCH(AF14,$CG$3:CG17,0))&amp;$CE$23&amp;CHAR(10)&amp;$CD$24&amp;AG14&amp;$CE$24&amp;CHAR(10)&amp;$CD$25&amp;AH14&amp;$CE$25&amp;CHAR(10),"")&amp;IF(LEN(AJ14)&gt;0,$CD$23&amp;INDEX($CH$3:CH17,MATCH(AI14,$CG$3:CG17,0))&amp;$CE$23&amp;CHAR(10)&amp;$CD$24&amp;AJ14&amp;$CE$24&amp;CHAR(10)&amp;$CD$25&amp;AK14&amp;$CE$25&amp;CHAR(10),"")</f>
        <v xml:space="preserve">                     &lt;obj class="POutputEvent" ID="1026265536"&gt;
                        &lt;int name="status" value="144"/&gt;
                        &lt;int name="data1" value="25"/&gt;
                        &lt;int name="data2" value="1"/&gt;
                     &lt;/obj&gt;
</v>
      </c>
      <c r="BK14" s="18" t="str">
        <f>IF(LEN(J14)&gt;0,INDEX($BH$2:$BH$100000,MATCH(J14,VBAsheet!$H$2:$H$100000,0))&amp;CHAR(10),"")&amp;IF(LEN(K14)&gt;0,INDEX($BH$2:$BH$100000,MATCH(K14,VBAsheet!$H$2:$H$100000,0))&amp;CHAR(10),"")&amp;IF(LEN(L14)&gt;0,INDEX($BH$2:$BH$100000,MATCH(L14,VBAsheet!$H$2:$H$100000,0))&amp;CHAR(10),"")&amp;IF(LEN(M14)&gt;0,INDEX($BH$2:$BH$100000,MATCH(M14,VBAsheet!$H$2:$H$100000,0))&amp;CHAR(10),"")</f>
        <v xml:space="preserve">         &lt;obj class="USlotVisuals" ID="1167014464"&gt;
            &lt;int name="displaytype" value="1"/&gt;
            &lt;int name="articulationtype" value="0"/&gt;
            &lt;int name="symbol" value="73"/&gt;
            &lt;string name="text" value="Marcato" wide="true"/&gt;
            &lt;string name="description" value="Marcato" wide="true"/&gt;
            &lt;int name="group" value="0"/&gt;
         &lt;/obj&gt;
</v>
      </c>
      <c r="BL14" s="18" t="str">
        <f t="shared" si="18"/>
        <v>Solo Cello</v>
      </c>
      <c r="BM14" s="94" t="str">
        <f t="shared" si="19"/>
        <v/>
      </c>
      <c r="BN14" s="95">
        <f t="shared" si="20"/>
        <v>5</v>
      </c>
      <c r="BO14" s="265" t="str">
        <f t="shared" si="33"/>
        <v>C:\maps\Solo Cello.expressionmap</v>
      </c>
      <c r="BP14"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value="25"/&gt;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value="25"/&gt;
            &lt;/obj&gt;
            &lt;member name="sv"&gt;
               &lt;int name="ownership" value="2"/&gt;
               &lt;list name="obj" type="obj"&gt;
         &lt;obj class="USlotVisuals" ID="1167014464"&gt;
            &lt;int name="displaytype" value="1"/&gt;
            &lt;int name="articulationtype" value="0"/&gt;
            &lt;int name="symbol" value="73"/&gt;
            &lt;string name="text" value="Marcato" wide="true"/&gt;
            &lt;string name="description" value="Marcato" wide="true"/&gt;
            &lt;int name="group" value="0"/&gt;
         &lt;/obj&gt;
               &lt;/list&gt;
            &lt;/member&gt;
            &lt;member name="name"&gt;
               &lt;string name="s" value="Marcato" wide="true"/&gt;
            &lt;/member&gt;
            &lt;int name="color" value="0"/&gt;
         &lt;/obj&gt;</v>
      </c>
      <c r="BQ14" s="263" t="str">
        <f t="shared" si="34"/>
        <v>C:\maps\Solo Cello.keyswitch</v>
      </c>
      <c r="BR14" s="81" t="str">
        <f t="shared" si="35"/>
        <v>&lt;Attributes pitch="25" name="Marcato"/&gt;</v>
      </c>
      <c r="BS14" s="263" t="str">
        <f t="shared" si="36"/>
        <v>C:\maps\Reaticulate.reabank</v>
      </c>
      <c r="BT14" s="92" t="str">
        <f t="shared" si="37"/>
        <v xml:space="preserve">//! c=default i=marcato g=1 o=note:25,1
4 Marcato
</v>
      </c>
      <c r="BU14" s="138" t="str">
        <f t="shared" si="22"/>
        <v>note:25,1</v>
      </c>
      <c r="BV14" s="3" t="str">
        <f t="shared" si="23"/>
        <v/>
      </c>
      <c r="BW14" s="3" t="str">
        <f t="shared" si="24"/>
        <v/>
      </c>
      <c r="BX14" s="144" t="str">
        <f t="shared" si="25"/>
        <v/>
      </c>
      <c r="BY14" s="18" t="str">
        <f t="shared" si="26"/>
        <v>//! c=default i=marcato g=1 o=note:25,1
4 Marcato</v>
      </c>
      <c r="BZ14" s="18" t="str">
        <f t="shared" si="27"/>
        <v/>
      </c>
      <c r="CA14" s="19" t="str">
        <f t="shared" si="28"/>
        <v>Marcato</v>
      </c>
      <c r="CB14" s="19" t="s">
        <v>0</v>
      </c>
      <c r="CC14" s="83" t="s">
        <v>78</v>
      </c>
      <c r="CD14" s="84" t="s">
        <v>16</v>
      </c>
      <c r="CE14" s="85" t="s">
        <v>6</v>
      </c>
      <c r="CF14" s="3" t="s">
        <v>0</v>
      </c>
      <c r="CG14"/>
      <c r="CH14"/>
      <c r="CI14" s="151" t="s">
        <v>0</v>
      </c>
      <c r="CO14" s="3"/>
      <c r="CP14" s="3"/>
      <c r="CQ14" s="3" t="s">
        <v>130</v>
      </c>
      <c r="DW14" s="4" t="str">
        <f t="shared" si="38"/>
        <v/>
      </c>
      <c r="DX14" s="4" t="str">
        <f t="shared" si="39"/>
        <v/>
      </c>
      <c r="DY14" s="98" t="str">
        <f t="shared" si="40"/>
        <v/>
      </c>
      <c r="EH14" s="185" t="s">
        <v>162</v>
      </c>
    </row>
    <row r="15" spans="2:180" x14ac:dyDescent="0.45">
      <c r="B15" s="227"/>
      <c r="D15" s="164" t="str">
        <f t="shared" si="31"/>
        <v>My Library</v>
      </c>
      <c r="E15" s="4" t="s">
        <v>117</v>
      </c>
      <c r="F15" s="7" t="s">
        <v>101</v>
      </c>
      <c r="G15" s="12">
        <v>26</v>
      </c>
      <c r="I15" s="9" t="str">
        <f t="shared" si="0"/>
        <v>---</v>
      </c>
      <c r="J15" s="173" t="str">
        <f t="shared" si="1"/>
        <v>Tremolo</v>
      </c>
      <c r="K15" s="13"/>
      <c r="L15" s="13"/>
      <c r="M15" s="13"/>
      <c r="N15" s="178" t="str">
        <f t="shared" si="2"/>
        <v>---</v>
      </c>
      <c r="O15" s="181">
        <f t="shared" si="3"/>
        <v>0</v>
      </c>
      <c r="P15" s="8">
        <f t="shared" si="4"/>
        <v>1</v>
      </c>
      <c r="Q15" s="8">
        <f t="shared" si="5"/>
        <v>0</v>
      </c>
      <c r="R15" s="8">
        <f t="shared" si="6"/>
        <v>1</v>
      </c>
      <c r="S15" s="8">
        <f t="shared" si="7"/>
        <v>0</v>
      </c>
      <c r="T15" s="8">
        <f t="shared" si="8"/>
        <v>127</v>
      </c>
      <c r="U15" s="8">
        <f t="shared" si="9"/>
        <v>0</v>
      </c>
      <c r="V15" s="16">
        <f t="shared" si="10"/>
        <v>127</v>
      </c>
      <c r="W15" s="129" t="str">
        <f t="shared" si="11"/>
        <v>Note-on</v>
      </c>
      <c r="X15" s="8">
        <f t="shared" si="12"/>
        <v>26</v>
      </c>
      <c r="Y15" s="8">
        <f t="shared" si="13"/>
        <v>1</v>
      </c>
      <c r="AQ15" s="6" t="str">
        <f t="shared" si="14"/>
        <v>tremolo</v>
      </c>
      <c r="AR15" s="128">
        <f t="shared" si="15"/>
        <v>1</v>
      </c>
      <c r="AS15" s="128">
        <f t="shared" si="16"/>
        <v>1</v>
      </c>
      <c r="AT15" s="139">
        <f t="shared" si="32"/>
        <v>5</v>
      </c>
      <c r="BH15" s="127" t="str">
        <f>IF(LEN(VBAsheet!H15)&gt;0,$CD$4&amp;CHAR(10)&amp;$CD$5&amp;CHAR(10)&amp;$CD$6&amp;IF(VBAsheet!I15="N",1,0)&amp;$CE$6&amp;CHAR(10)&amp;$CD$7&amp;CHAR(10)&amp;$CD$8&amp;VBAsheet!H15&amp;$CE$8&amp;CHAR(10)&amp;$CD$9&amp;VBAsheet!K15&amp;$CE$9&amp;CHAR(10)&amp;$CD$10&amp;VBAsheet!J15-1&amp;$CE$10&amp;CHAR(10)&amp;$CD$11,"")</f>
        <v/>
      </c>
      <c r="BI15"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15" s="18" t="str">
        <f>IF(LEN(X15)&gt;0,$CD$23&amp;INDEX($CH$3:CH18,MATCH(W15,$CG$3:CG18,0))&amp;$CE$23&amp;CHAR(10)&amp;$CD$24&amp;X15&amp;$CE$24&amp;CHAR(10)&amp;$CD$25&amp;Y15&amp;$CE$25&amp;CHAR(10),"")&amp;IF(LEN(AA15)&gt;0,$CD$23&amp;INDEX($CH$3:CH18,MATCH(Z15,$CG$3:CG18,0))&amp;$CE$23&amp;CHAR(10)&amp;$CD$24&amp;AA15&amp;$CE$24&amp;CHAR(10)&amp;$CD$25&amp;AB15&amp;$CE$25&amp;CHAR(10),"")&amp;IF(LEN(AD15)&gt;0,$CD$23&amp;INDEX($CH$3:CH18,MATCH(AC15,$CG$3:CG18,0))&amp;$CE$23&amp;CHAR(10)&amp;$CD$24&amp;AD15&amp;$CE$24&amp;CHAR(10)&amp;$CD$25&amp;AE15&amp;$CE$25&amp;CHAR(10),"")&amp;IF(LEN(AG15)&gt;0,$CD$23&amp;INDEX($CH$3:CH18,MATCH(AF15,$CG$3:CG18,0))&amp;$CE$23&amp;CHAR(10)&amp;$CD$24&amp;AG15&amp;$CE$24&amp;CHAR(10)&amp;$CD$25&amp;AH15&amp;$CE$25&amp;CHAR(10),"")&amp;IF(LEN(AJ15)&gt;0,$CD$23&amp;INDEX($CH$3:CH18,MATCH(AI15,$CG$3:CG18,0))&amp;$CE$23&amp;CHAR(10)&amp;$CD$24&amp;AJ15&amp;$CE$24&amp;CHAR(10)&amp;$CD$25&amp;AK15&amp;$CE$25&amp;CHAR(10),"")</f>
        <v xml:space="preserve">                     &lt;obj class="POutputEvent" ID="1026265536"&gt;
                        &lt;int name="status" value="144"/&gt;
                        &lt;int name="data1" value="26"/&gt;
                        &lt;int name="data2" value="1"/&gt;
                     &lt;/obj&gt;
</v>
      </c>
      <c r="BK15" s="18" t="str">
        <f>IF(LEN(J15)&gt;0,INDEX($BH$2:$BH$100000,MATCH(J15,VBAsheet!$H$2:$H$100000,0))&amp;CHAR(10),"")&amp;IF(LEN(K15)&gt;0,INDEX($BH$2:$BH$100000,MATCH(K15,VBAsheet!$H$2:$H$100000,0))&amp;CHAR(10),"")&amp;IF(LEN(L15)&gt;0,INDEX($BH$2:$BH$100000,MATCH(L15,VBAsheet!$H$2:$H$100000,0))&amp;CHAR(10),"")&amp;IF(LEN(M15)&gt;0,INDEX($BH$2:$BH$100000,MATCH(M15,VBAsheet!$H$2:$H$100000,0))&amp;CHAR(10),"")</f>
        <v xml:space="preserve">         &lt;obj class="USlotVisuals" ID="1167014464"&gt;
            &lt;int name="displaytype" value="1"/&gt;
            &lt;int name="articulationtype" value="1"/&gt;
            &lt;int name="symbol" value="73"/&gt;
            &lt;string name="text" value="Tremolo" wide="true"/&gt;
            &lt;string name="description" value="Tremolo" wide="true"/&gt;
            &lt;int name="group" value="0"/&gt;
         &lt;/obj&gt;
</v>
      </c>
      <c r="BL15" s="18" t="str">
        <f t="shared" si="18"/>
        <v>Solo Cello</v>
      </c>
      <c r="BM15" s="94" t="str">
        <f t="shared" si="19"/>
        <v/>
      </c>
      <c r="BN15" s="95">
        <f t="shared" si="20"/>
        <v>6</v>
      </c>
      <c r="BO15" s="265" t="str">
        <f t="shared" si="33"/>
        <v>C:\maps\Solo Cello.expressionmap</v>
      </c>
      <c r="BP15"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value="26"/&gt;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value="26"/&gt;
            &lt;/obj&gt;
            &lt;member name="sv"&gt;
               &lt;int name="ownership" value="2"/&gt;
               &lt;list name="obj" type="obj"&gt;
         &lt;obj class="USlotVisuals" ID="1167014464"&gt;
            &lt;int name="displaytype" value="1"/&gt;
            &lt;int name="articulationtype" value="1"/&gt;
            &lt;int name="symbol" value="73"/&gt;
            &lt;string name="text" value="Tremolo" wide="true"/&gt;
            &lt;string name="description" value="Tremolo" wide="true"/&gt;
            &lt;int name="group" value="0"/&gt;
         &lt;/obj&gt;
               &lt;/list&gt;
            &lt;/member&gt;
            &lt;member name="name"&gt;
               &lt;string name="s" value="Tremolo" wide="true"/&gt;
            &lt;/member&gt;
            &lt;int name="color" value="0"/&gt;
         &lt;/obj&gt;</v>
      </c>
      <c r="BQ15" s="263" t="str">
        <f t="shared" si="34"/>
        <v>C:\maps\Solo Cello.keyswitch</v>
      </c>
      <c r="BR15" s="81" t="str">
        <f t="shared" si="35"/>
        <v>&lt;Attributes pitch="26" name="Tremolo"/&gt;</v>
      </c>
      <c r="BS15" s="263" t="str">
        <f t="shared" si="36"/>
        <v>C:\maps\Reaticulate.reabank</v>
      </c>
      <c r="BT15" s="92" t="str">
        <f t="shared" si="37"/>
        <v xml:space="preserve">//! c=default i=tremolo g=1 o=note:26,1
5 Tremolo
</v>
      </c>
      <c r="BU15" s="138" t="str">
        <f t="shared" si="22"/>
        <v>note:26,1</v>
      </c>
      <c r="BV15" s="3" t="str">
        <f t="shared" si="23"/>
        <v/>
      </c>
      <c r="BW15" s="3" t="str">
        <f t="shared" si="24"/>
        <v/>
      </c>
      <c r="BX15" s="144" t="str">
        <f t="shared" si="25"/>
        <v/>
      </c>
      <c r="BY15" s="18" t="str">
        <f t="shared" si="26"/>
        <v>//! c=default i=tremolo g=1 o=note:26,1
5 Tremolo</v>
      </c>
      <c r="BZ15" s="18" t="str">
        <f t="shared" si="27"/>
        <v/>
      </c>
      <c r="CA15" s="19" t="str">
        <f t="shared" si="28"/>
        <v>Tremolo</v>
      </c>
      <c r="CB15" s="19" t="s">
        <v>0</v>
      </c>
      <c r="CC15" s="86" t="s">
        <v>31</v>
      </c>
      <c r="CD15" s="82" t="s">
        <v>17</v>
      </c>
      <c r="CE15" s="87" t="s">
        <v>6</v>
      </c>
      <c r="CF15" s="3" t="s">
        <v>0</v>
      </c>
      <c r="CG15"/>
      <c r="CH15"/>
      <c r="CN15" s="136"/>
      <c r="CO15" s="3"/>
      <c r="CP15" s="3"/>
      <c r="CQ15" s="126" t="s">
        <v>301</v>
      </c>
      <c r="DL15" s="3" t="s">
        <v>0</v>
      </c>
      <c r="DW15" s="4" t="str">
        <f t="shared" si="38"/>
        <v/>
      </c>
      <c r="DX15" s="4" t="str">
        <f t="shared" si="39"/>
        <v/>
      </c>
      <c r="DY15" s="98" t="str">
        <f t="shared" si="40"/>
        <v/>
      </c>
      <c r="EH15" s="185" t="s">
        <v>163</v>
      </c>
    </row>
    <row r="16" spans="2:180" ht="14.65" thickBot="1" x14ac:dyDescent="0.5">
      <c r="B16" s="228"/>
      <c r="D16" s="164" t="str">
        <f t="shared" si="31"/>
        <v>My Library</v>
      </c>
      <c r="E16" s="4" t="s">
        <v>117</v>
      </c>
      <c r="F16" s="7" t="s">
        <v>102</v>
      </c>
      <c r="G16" s="12">
        <v>27</v>
      </c>
      <c r="I16" s="9" t="str">
        <f t="shared" si="0"/>
        <v>---</v>
      </c>
      <c r="J16" s="173" t="str">
        <f t="shared" si="1"/>
        <v>Pizzicato</v>
      </c>
      <c r="K16" s="13"/>
      <c r="L16" s="13"/>
      <c r="M16" s="13"/>
      <c r="N16" s="178" t="str">
        <f t="shared" si="2"/>
        <v>---</v>
      </c>
      <c r="O16" s="181">
        <f t="shared" si="3"/>
        <v>0</v>
      </c>
      <c r="P16" s="8">
        <f t="shared" si="4"/>
        <v>1</v>
      </c>
      <c r="Q16" s="8">
        <f t="shared" si="5"/>
        <v>0</v>
      </c>
      <c r="R16" s="8">
        <f t="shared" si="6"/>
        <v>1</v>
      </c>
      <c r="S16" s="8">
        <f t="shared" si="7"/>
        <v>0</v>
      </c>
      <c r="T16" s="8">
        <f t="shared" si="8"/>
        <v>127</v>
      </c>
      <c r="U16" s="8">
        <f t="shared" si="9"/>
        <v>0</v>
      </c>
      <c r="V16" s="16">
        <f t="shared" si="10"/>
        <v>127</v>
      </c>
      <c r="W16" s="129" t="str">
        <f t="shared" si="11"/>
        <v>Note-on</v>
      </c>
      <c r="X16" s="8">
        <f t="shared" si="12"/>
        <v>27</v>
      </c>
      <c r="Y16" s="8">
        <f t="shared" si="13"/>
        <v>1</v>
      </c>
      <c r="AQ16" s="6" t="str">
        <f t="shared" si="14"/>
        <v>note-whole</v>
      </c>
      <c r="AR16" s="128">
        <f t="shared" si="15"/>
        <v>1</v>
      </c>
      <c r="AS16" s="128">
        <f t="shared" si="16"/>
        <v>1</v>
      </c>
      <c r="AT16" s="139">
        <f t="shared" si="32"/>
        <v>6</v>
      </c>
      <c r="BH16" s="127" t="str">
        <f>IF(LEN(VBAsheet!H16)&gt;0,$CD$4&amp;CHAR(10)&amp;$CD$5&amp;CHAR(10)&amp;$CD$6&amp;IF(VBAsheet!I16="N",1,0)&amp;$CE$6&amp;CHAR(10)&amp;$CD$7&amp;CHAR(10)&amp;$CD$8&amp;VBAsheet!H16&amp;$CE$8&amp;CHAR(10)&amp;$CD$9&amp;VBAsheet!K16&amp;$CE$9&amp;CHAR(10)&amp;$CD$10&amp;VBAsheet!J16-1&amp;$CE$10&amp;CHAR(10)&amp;$CD$11,"")</f>
        <v/>
      </c>
      <c r="BI16"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16" s="18" t="str">
        <f>IF(LEN(X16)&gt;0,$CD$23&amp;INDEX($CH$3:CH19,MATCH(W16,$CG$3:CG19,0))&amp;$CE$23&amp;CHAR(10)&amp;$CD$24&amp;X16&amp;$CE$24&amp;CHAR(10)&amp;$CD$25&amp;Y16&amp;$CE$25&amp;CHAR(10),"")&amp;IF(LEN(AA16)&gt;0,$CD$23&amp;INDEX($CH$3:CH19,MATCH(Z16,$CG$3:CG19,0))&amp;$CE$23&amp;CHAR(10)&amp;$CD$24&amp;AA16&amp;$CE$24&amp;CHAR(10)&amp;$CD$25&amp;AB16&amp;$CE$25&amp;CHAR(10),"")&amp;IF(LEN(AD16)&gt;0,$CD$23&amp;INDEX($CH$3:CH19,MATCH(AC16,$CG$3:CG19,0))&amp;$CE$23&amp;CHAR(10)&amp;$CD$24&amp;AD16&amp;$CE$24&amp;CHAR(10)&amp;$CD$25&amp;AE16&amp;$CE$25&amp;CHAR(10),"")&amp;IF(LEN(AG16)&gt;0,$CD$23&amp;INDEX($CH$3:CH19,MATCH(AF16,$CG$3:CG19,0))&amp;$CE$23&amp;CHAR(10)&amp;$CD$24&amp;AG16&amp;$CE$24&amp;CHAR(10)&amp;$CD$25&amp;AH16&amp;$CE$25&amp;CHAR(10),"")&amp;IF(LEN(AJ16)&gt;0,$CD$23&amp;INDEX($CH$3:CH19,MATCH(AI16,$CG$3:CG19,0))&amp;$CE$23&amp;CHAR(10)&amp;$CD$24&amp;AJ16&amp;$CE$24&amp;CHAR(10)&amp;$CD$25&amp;AK16&amp;$CE$25&amp;CHAR(10),"")</f>
        <v xml:space="preserve">                     &lt;obj class="POutputEvent" ID="1026265536"&gt;
                        &lt;int name="status" value="144"/&gt;
                        &lt;int name="data1" value="27"/&gt;
                        &lt;int name="data2" value="1"/&gt;
                     &lt;/obj&gt;
</v>
      </c>
      <c r="BK16" s="18" t="str">
        <f>IF(LEN(J16)&gt;0,INDEX($BH$2:$BH$100000,MATCH(J16,VBAsheet!$H$2:$H$100000,0))&amp;CHAR(10),"")&amp;IF(LEN(K16)&gt;0,INDEX($BH$2:$BH$100000,MATCH(K16,VBAsheet!$H$2:$H$100000,0))&amp;CHAR(10),"")&amp;IF(LEN(L16)&gt;0,INDEX($BH$2:$BH$100000,MATCH(L16,VBAsheet!$H$2:$H$100000,0))&amp;CHAR(10),"")&amp;IF(LEN(M16)&gt;0,INDEX($BH$2:$BH$100000,MATCH(M16,VBAsheet!$H$2:$H$100000,0))&amp;CHAR(10),"")</f>
        <v xml:space="preserve">         &lt;obj class="USlotVisuals" ID="1167014464"&gt;
            &lt;int name="displaytype" value="1"/&gt;
            &lt;int name="articulationtype" value="1"/&gt;
            &lt;int name="symbol" value="73"/&gt;
            &lt;string name="text" value="Pizzicato" wide="true"/&gt;
            &lt;string name="description" value="Pizzicato" wide="true"/&gt;
            &lt;int name="group" value="0"/&gt;
         &lt;/obj&gt;
</v>
      </c>
      <c r="BL16" s="18" t="str">
        <f t="shared" si="18"/>
        <v>Solo Cello</v>
      </c>
      <c r="BM16" s="94" t="str">
        <f t="shared" si="19"/>
        <v/>
      </c>
      <c r="BN16" s="95">
        <f t="shared" si="20"/>
        <v>7</v>
      </c>
      <c r="BO16" s="265" t="str">
        <f t="shared" si="33"/>
        <v>C:\maps\Solo Cello.expressionmap</v>
      </c>
      <c r="BP16"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value="27"/&gt;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value="27"/&gt;
            &lt;/obj&gt;
            &lt;member name="sv"&gt;
               &lt;int name="ownership" value="2"/&gt;
               &lt;list name="obj" type="obj"&gt;
         &lt;obj class="USlotVisuals" ID="1167014464"&gt;
            &lt;int name="displaytype" value="1"/&gt;
            &lt;int name="articulationtype" value="1"/&gt;
            &lt;int name="symbol" value="73"/&gt;
            &lt;string name="text" value="Pizzicato" wide="true"/&gt;
            &lt;string name="description" value="Pizzicato" wide="true"/&gt;
            &lt;int name="group" value="0"/&gt;
         &lt;/obj&gt;
               &lt;/list&gt;
            &lt;/member&gt;
            &lt;member name="name"&gt;
               &lt;string name="s" value="Pizzicato" wide="true"/&gt;
            &lt;/member&gt;
            &lt;int name="color" value="0"/&gt;
         &lt;/obj&gt;</v>
      </c>
      <c r="BQ16" s="263" t="str">
        <f t="shared" si="34"/>
        <v>C:\maps\Solo Cello.keyswitch</v>
      </c>
      <c r="BR16" s="81" t="str">
        <f t="shared" si="35"/>
        <v>&lt;Attributes pitch="27" name="Pizzicato"/&gt;</v>
      </c>
      <c r="BS16" s="263" t="str">
        <f t="shared" si="36"/>
        <v>C:\maps\Reaticulate.reabank</v>
      </c>
      <c r="BT16" s="92" t="str">
        <f t="shared" si="37"/>
        <v xml:space="preserve">//! c=default i=note-whole g=1 o=note:27,1
6 Pizzicato
</v>
      </c>
      <c r="BU16" s="138" t="str">
        <f t="shared" si="22"/>
        <v>note:27,1</v>
      </c>
      <c r="BV16" s="3" t="str">
        <f t="shared" si="23"/>
        <v/>
      </c>
      <c r="BW16" s="3" t="str">
        <f t="shared" si="24"/>
        <v/>
      </c>
      <c r="BX16" s="144" t="str">
        <f t="shared" si="25"/>
        <v/>
      </c>
      <c r="BY16" s="18" t="str">
        <f t="shared" si="26"/>
        <v>//! c=default i=note-whole g=1 o=note:27,1
6 Pizzicato</v>
      </c>
      <c r="BZ16" s="18" t="str">
        <f t="shared" si="27"/>
        <v/>
      </c>
      <c r="CA16" s="19" t="str">
        <f t="shared" si="28"/>
        <v>Pizzicato</v>
      </c>
      <c r="CB16" s="19" t="s">
        <v>0</v>
      </c>
      <c r="CC16" s="86" t="s">
        <v>33</v>
      </c>
      <c r="CD16" s="82" t="s">
        <v>18</v>
      </c>
      <c r="CE16" s="87" t="s">
        <v>6</v>
      </c>
      <c r="CF16" s="3" t="s">
        <v>0</v>
      </c>
      <c r="CN16" s="136"/>
      <c r="CO16" s="3"/>
      <c r="CP16" s="3"/>
      <c r="CQ16" s="3"/>
      <c r="DW16" s="4" t="str">
        <f t="shared" si="38"/>
        <v/>
      </c>
      <c r="DX16" s="4" t="str">
        <f t="shared" si="39"/>
        <v/>
      </c>
      <c r="DY16" s="98" t="str">
        <f t="shared" si="40"/>
        <v/>
      </c>
      <c r="EH16" s="185" t="s">
        <v>164</v>
      </c>
    </row>
    <row r="17" spans="4:138" x14ac:dyDescent="0.45">
      <c r="D17" s="164" t="str">
        <f t="shared" si="31"/>
        <v>My Library</v>
      </c>
      <c r="E17" s="4" t="s">
        <v>117</v>
      </c>
      <c r="F17" s="7" t="s">
        <v>123</v>
      </c>
      <c r="G17" s="12">
        <v>28</v>
      </c>
      <c r="I17" s="9" t="str">
        <f t="shared" si="0"/>
        <v>---</v>
      </c>
      <c r="J17" s="173" t="str">
        <f t="shared" si="1"/>
        <v>Glissando</v>
      </c>
      <c r="K17" s="13"/>
      <c r="L17" s="13"/>
      <c r="M17" s="13"/>
      <c r="N17" s="178" t="str">
        <f t="shared" si="2"/>
        <v>---</v>
      </c>
      <c r="O17" s="181">
        <f t="shared" si="3"/>
        <v>0</v>
      </c>
      <c r="P17" s="8">
        <f t="shared" si="4"/>
        <v>1</v>
      </c>
      <c r="Q17" s="8">
        <f t="shared" si="5"/>
        <v>0</v>
      </c>
      <c r="R17" s="8">
        <f t="shared" si="6"/>
        <v>1</v>
      </c>
      <c r="S17" s="8">
        <f t="shared" si="7"/>
        <v>0</v>
      </c>
      <c r="T17" s="8">
        <f t="shared" si="8"/>
        <v>127</v>
      </c>
      <c r="U17" s="8">
        <f t="shared" si="9"/>
        <v>0</v>
      </c>
      <c r="V17" s="16">
        <f t="shared" si="10"/>
        <v>127</v>
      </c>
      <c r="W17" s="129" t="str">
        <f t="shared" si="11"/>
        <v>Note-on</v>
      </c>
      <c r="X17" s="8">
        <f t="shared" si="12"/>
        <v>28</v>
      </c>
      <c r="Y17" s="8">
        <f t="shared" si="13"/>
        <v>1</v>
      </c>
      <c r="AQ17" s="6" t="str">
        <f t="shared" si="14"/>
        <v>note-whole</v>
      </c>
      <c r="AR17" s="128">
        <f t="shared" si="15"/>
        <v>1</v>
      </c>
      <c r="AS17" s="128">
        <f t="shared" si="16"/>
        <v>1</v>
      </c>
      <c r="AT17" s="139">
        <f t="shared" si="32"/>
        <v>7</v>
      </c>
      <c r="BH17" s="127" t="str">
        <f>IF(LEN(VBAsheet!H17)&gt;0,$CD$4&amp;CHAR(10)&amp;$CD$5&amp;CHAR(10)&amp;$CD$6&amp;IF(VBAsheet!I17="N",1,0)&amp;$CE$6&amp;CHAR(10)&amp;$CD$7&amp;CHAR(10)&amp;$CD$8&amp;VBAsheet!H17&amp;$CE$8&amp;CHAR(10)&amp;$CD$9&amp;VBAsheet!K17&amp;$CE$9&amp;CHAR(10)&amp;$CD$10&amp;VBAsheet!J17-1&amp;$CE$10&amp;CHAR(10)&amp;$CD$11,"")</f>
        <v/>
      </c>
      <c r="BI17" s="18" t="str">
        <f t="shared" si="17"/>
        <v xml:space="preserve">                        &lt;int name="channel" value="0"/&gt;
                        &lt;float name="velocityFact" value="1"/&gt;
                        &lt;float name="lengthFact" value="1"/&gt;
                        &lt;int name="minVelocity" value="0"/&gt;
                        &lt;int name="maxVelocity" value="127"/&gt;
                        &lt;int name="transpose" value="0"/&gt;
                        &lt;int name="minPitch" value="0"/&gt;
                        &lt;int name="maxPitch" value="127"/&gt;
</v>
      </c>
      <c r="BJ17" s="18" t="str">
        <f>IF(LEN(X17)&gt;0,$CD$23&amp;INDEX($CH$3:CH20,MATCH(W17,$CG$3:CG20,0))&amp;$CE$23&amp;CHAR(10)&amp;$CD$24&amp;X17&amp;$CE$24&amp;CHAR(10)&amp;$CD$25&amp;Y17&amp;$CE$25&amp;CHAR(10),"")&amp;IF(LEN(AA17)&gt;0,$CD$23&amp;INDEX($CH$3:CH20,MATCH(Z17,$CG$3:CG20,0))&amp;$CE$23&amp;CHAR(10)&amp;$CD$24&amp;AA17&amp;$CE$24&amp;CHAR(10)&amp;$CD$25&amp;AB17&amp;$CE$25&amp;CHAR(10),"")&amp;IF(LEN(AD17)&gt;0,$CD$23&amp;INDEX($CH$3:CH20,MATCH(AC17,$CG$3:CG20,0))&amp;$CE$23&amp;CHAR(10)&amp;$CD$24&amp;AD17&amp;$CE$24&amp;CHAR(10)&amp;$CD$25&amp;AE17&amp;$CE$25&amp;CHAR(10),"")&amp;IF(LEN(AG17)&gt;0,$CD$23&amp;INDEX($CH$3:CH20,MATCH(AF17,$CG$3:CG20,0))&amp;$CE$23&amp;CHAR(10)&amp;$CD$24&amp;AG17&amp;$CE$24&amp;CHAR(10)&amp;$CD$25&amp;AH17&amp;$CE$25&amp;CHAR(10),"")&amp;IF(LEN(AJ17)&gt;0,$CD$23&amp;INDEX($CH$3:CH20,MATCH(AI17,$CG$3:CG20,0))&amp;$CE$23&amp;CHAR(10)&amp;$CD$24&amp;AJ17&amp;$CE$24&amp;CHAR(10)&amp;$CD$25&amp;AK17&amp;$CE$25&amp;CHAR(10),"")</f>
        <v xml:space="preserve">                     &lt;obj class="POutputEvent" ID="1026265536"&gt;
                        &lt;int name="status" value="144"/&gt;
                        &lt;int name="data1" value="28"/&gt;
                        &lt;int name="data2" value="1"/&gt;
                     &lt;/obj&gt;
</v>
      </c>
      <c r="BK17" s="18" t="str">
        <f>IF(LEN(J17)&gt;0,INDEX($BH$2:$BH$100000,MATCH(J17,VBAsheet!$H$2:$H$100000,0))&amp;CHAR(10),"")&amp;IF(LEN(K17)&gt;0,INDEX($BH$2:$BH$100000,MATCH(K17,VBAsheet!$H$2:$H$100000,0))&amp;CHAR(10),"")&amp;IF(LEN(L17)&gt;0,INDEX($BH$2:$BH$100000,MATCH(L17,VBAsheet!$H$2:$H$100000,0))&amp;CHAR(10),"")&amp;IF(LEN(M17)&gt;0,INDEX($BH$2:$BH$100000,MATCH(M17,VBAsheet!$H$2:$H$100000,0))&amp;CHAR(10),"")</f>
        <v xml:space="preserve">         &lt;obj class="USlotVisuals" ID="1167014464"&gt;
            &lt;int name="displaytype" value="1"/&gt;
            &lt;int name="articulationtype" value="1"/&gt;
            &lt;int name="symbol" value="73"/&gt;
            &lt;string name="text" value="Glissando" wide="true"/&gt;
            &lt;string name="description" value="Glissando" wide="true"/&gt;
            &lt;int name="group" value="0"/&gt;
         &lt;/obj&gt;
</v>
      </c>
      <c r="BL17" s="18" t="str">
        <f t="shared" si="18"/>
        <v>Solo Cello</v>
      </c>
      <c r="BM17" s="94" t="str">
        <f t="shared" si="19"/>
        <v/>
      </c>
      <c r="BN17" s="95">
        <f t="shared" si="20"/>
        <v>8</v>
      </c>
      <c r="BO17" s="265" t="str">
        <f t="shared" si="33"/>
        <v>C:\maps\Solo Cello.expressionmap</v>
      </c>
      <c r="BP17" s="18" t="str">
        <f t="shared" si="21"/>
        <v xml:space="preserve">         &lt;obj class="PSoundSlot" ID="1022839264"&gt;
            &lt;obj class="PSlotThruTrigger" name="remote" ID="1026281984"&gt;
               &lt;int name="status" value="144"/&gt;
               &lt;int name="data1" value="-1"/&gt;
            &lt;/obj&gt;
            &lt;obj class="PSlotMidiAction" name="action" ID="1021397056"&gt;
               &lt;int name="version" value="600"/&gt;
               &lt;member name="noteChanger"&gt;
                  &lt;int name="ownership" value="1"/&gt;
                  &lt;list name="obj" type="obj"&gt;
                     &lt;obj class="PSlotNoteChanger" ID="1166967536"&gt;
                        &lt;int name="channel" value="0"/&gt;
                        &lt;float name="velocityFact" value="1"/&gt;
                        &lt;float name="lengthFact" value="1"/&gt;
                        &lt;int name="minVelocity" value="0"/&gt;
                        &lt;int name="maxVelocity" value="127"/&gt;
                        &lt;int name="transpose" value="0"/&gt;
                        &lt;int name="minPitch" value="0"/&gt;
                        &lt;int name="maxPitch" value="127"/&gt;
                     &lt;/obj&gt;
                  &lt;/list&gt;
               &lt;/member&gt;
               &lt;member name="midiMessages"&gt;
                  &lt;int name="ownership" value="1"/&gt;
                  &lt;list name="obj" type="obj"&gt;
                     &lt;obj class="POutputEvent" ID="1026265536"&gt;
                        &lt;int name="status" value="144"/&gt;
                        &lt;int name="data1" value="28"/&gt;
                        &lt;int name="data2" value="1"/&gt;
                     &lt;/obj&gt;
                  &lt;/list&gt;
               &lt;/member&gt;
                        &lt;int name="channel" value="0"/&gt;
                        &lt;float name="velocityFact" value="1"/&gt;
                        &lt;float name="lengthFact" value="1"/&gt;
                        &lt;int name="minVelocity" value="0"/&gt;
                        &lt;int name="maxVelocity" value="127"/&gt;
                        &lt;int name="transpose" value="0"/&gt;
                        &lt;int name="minPitch" value="0"/&gt;
                        &lt;int name="maxPitch" value="127"/&gt;
               &lt;int name="key" value="28"/&gt;
            &lt;/obj&gt;
            &lt;member name="sv"&gt;
               &lt;int name="ownership" value="2"/&gt;
               &lt;list name="obj" type="obj"&gt;
         &lt;obj class="USlotVisuals" ID="1167014464"&gt;
            &lt;int name="displaytype" value="1"/&gt;
            &lt;int name="articulationtype" value="1"/&gt;
            &lt;int name="symbol" value="73"/&gt;
            &lt;string name="text" value="Glissando" wide="true"/&gt;
            &lt;string name="description" value="Glissando" wide="true"/&gt;
            &lt;int name="group" value="0"/&gt;
         &lt;/obj&gt;
               &lt;/list&gt;
            &lt;/member&gt;
            &lt;member name="name"&gt;
               &lt;string name="s" value="Glissando" wide="true"/&gt;
            &lt;/member&gt;
            &lt;int name="color" value="0"/&gt;
         &lt;/obj&gt;
               &lt;/list&gt;
            &lt;/member&gt;
   &lt;member name="controller"&gt;
      &lt;int name="ownership" value="1"/&gt;
   &lt;/member&gt;
&lt;/InstrumentMap&gt;</v>
      </c>
      <c r="BQ17" s="263" t="str">
        <f t="shared" si="34"/>
        <v>C:\maps\Solo Cello.keyswitch</v>
      </c>
      <c r="BR17" s="81" t="str">
        <f t="shared" si="35"/>
        <v>&lt;Attributes pitch="28" name="Glissando"/&gt;
&lt;/Music.KeySwitchList&gt;</v>
      </c>
      <c r="BS17" s="263" t="str">
        <f t="shared" si="36"/>
        <v>C:\maps\Reaticulate.reabank</v>
      </c>
      <c r="BT17" s="92" t="str">
        <f t="shared" si="37"/>
        <v xml:space="preserve">//! c=default i=note-whole g=1 o=note:28,1
7 Glissando
</v>
      </c>
      <c r="BU17" s="138" t="str">
        <f t="shared" si="22"/>
        <v>note:28,1</v>
      </c>
      <c r="BV17" s="3" t="str">
        <f t="shared" si="23"/>
        <v/>
      </c>
      <c r="BW17" s="3" t="str">
        <f t="shared" si="24"/>
        <v/>
      </c>
      <c r="BX17" s="144" t="str">
        <f t="shared" si="25"/>
        <v/>
      </c>
      <c r="BY17" s="18" t="str">
        <f t="shared" si="26"/>
        <v>//! c=default i=note-whole g=1 o=note:28,1
7 Glissando</v>
      </c>
      <c r="BZ17" s="18" t="str">
        <f t="shared" si="27"/>
        <v/>
      </c>
      <c r="CA17" s="19" t="str">
        <f t="shared" si="28"/>
        <v>Glissando</v>
      </c>
      <c r="CB17" s="19" t="s">
        <v>0</v>
      </c>
      <c r="CC17" s="86" t="s">
        <v>79</v>
      </c>
      <c r="CD17" s="82" t="s">
        <v>19</v>
      </c>
      <c r="CE17" s="87" t="s">
        <v>6</v>
      </c>
      <c r="CF17" s="3" t="s">
        <v>0</v>
      </c>
      <c r="CN17" s="136"/>
      <c r="CO17" s="125" t="s">
        <v>322</v>
      </c>
      <c r="CP17" s="3"/>
      <c r="CQ17" s="99" t="s">
        <v>0</v>
      </c>
      <c r="DW17" s="4" t="str">
        <f t="shared" si="38"/>
        <v/>
      </c>
      <c r="DX17" s="4" t="str">
        <f t="shared" si="39"/>
        <v/>
      </c>
      <c r="DY17" s="98" t="str">
        <f t="shared" si="40"/>
        <v/>
      </c>
      <c r="EH17" s="185" t="s">
        <v>165</v>
      </c>
    </row>
    <row r="18" spans="4:138" ht="14.25" customHeight="1" x14ac:dyDescent="0.45">
      <c r="D18" s="164" t="str">
        <f t="shared" si="31"/>
        <v/>
      </c>
      <c r="I18" s="9" t="str">
        <f t="shared" si="0"/>
        <v/>
      </c>
      <c r="J18" s="173" t="str">
        <f t="shared" si="1"/>
        <v/>
      </c>
      <c r="K18" s="13"/>
      <c r="L18" s="13"/>
      <c r="M18" s="13"/>
      <c r="N18" s="178" t="str">
        <f t="shared" si="2"/>
        <v/>
      </c>
      <c r="O18" s="181" t="str">
        <f t="shared" si="3"/>
        <v/>
      </c>
      <c r="P18" s="8" t="str">
        <f t="shared" si="4"/>
        <v/>
      </c>
      <c r="Q18" s="8" t="str">
        <f t="shared" si="5"/>
        <v/>
      </c>
      <c r="R18" s="8" t="str">
        <f t="shared" si="6"/>
        <v/>
      </c>
      <c r="S18" s="8" t="str">
        <f t="shared" si="7"/>
        <v/>
      </c>
      <c r="T18" s="8" t="str">
        <f t="shared" si="8"/>
        <v/>
      </c>
      <c r="U18" s="8" t="str">
        <f t="shared" si="9"/>
        <v/>
      </c>
      <c r="V18" s="16" t="str">
        <f t="shared" si="10"/>
        <v/>
      </c>
      <c r="W18" s="129" t="str">
        <f t="shared" si="11"/>
        <v/>
      </c>
      <c r="X18" s="8" t="str">
        <f t="shared" si="12"/>
        <v/>
      </c>
      <c r="Y18" s="8" t="str">
        <f t="shared" si="13"/>
        <v/>
      </c>
      <c r="AQ18" s="6" t="str">
        <f t="shared" si="14"/>
        <v/>
      </c>
      <c r="AR18" s="128" t="str">
        <f t="shared" si="15"/>
        <v/>
      </c>
      <c r="AS18" s="128" t="str">
        <f t="shared" si="16"/>
        <v/>
      </c>
      <c r="AT18" s="139" t="str">
        <f t="shared" si="32"/>
        <v/>
      </c>
      <c r="BH18" s="127" t="str">
        <f>IF(LEN(VBAsheet!H18)&gt;0,$CD$4&amp;CHAR(10)&amp;$CD$5&amp;CHAR(10)&amp;$CD$6&amp;IF(VBAsheet!I18="N",1,0)&amp;$CE$6&amp;CHAR(10)&amp;$CD$7&amp;CHAR(10)&amp;$CD$8&amp;VBAsheet!H18&amp;$CE$8&amp;CHAR(10)&amp;$CD$9&amp;VBAsheet!K18&amp;$CE$9&amp;CHAR(10)&amp;$CD$10&amp;VBAsheet!J18-1&amp;$CE$10&amp;CHAR(10)&amp;$CD$11,"")</f>
        <v/>
      </c>
      <c r="BI18"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18" s="18" t="str">
        <f>IF(LEN(X18)&gt;0,$CD$23&amp;INDEX($CH$3:CH21,MATCH(W18,$CG$3:CG21,0))&amp;$CE$23&amp;CHAR(10)&amp;$CD$24&amp;X18&amp;$CE$24&amp;CHAR(10)&amp;$CD$25&amp;Y18&amp;$CE$25&amp;CHAR(10),"")&amp;IF(LEN(AA18)&gt;0,$CD$23&amp;INDEX($CH$3:CH21,MATCH(Z18,$CG$3:CG21,0))&amp;$CE$23&amp;CHAR(10)&amp;$CD$24&amp;AA18&amp;$CE$24&amp;CHAR(10)&amp;$CD$25&amp;AB18&amp;$CE$25&amp;CHAR(10),"")&amp;IF(LEN(AD18)&gt;0,$CD$23&amp;INDEX($CH$3:CH21,MATCH(AC18,$CG$3:CG21,0))&amp;$CE$23&amp;CHAR(10)&amp;$CD$24&amp;AD18&amp;$CE$24&amp;CHAR(10)&amp;$CD$25&amp;AE18&amp;$CE$25&amp;CHAR(10),"")&amp;IF(LEN(AG18)&gt;0,$CD$23&amp;INDEX($CH$3:CH21,MATCH(AF18,$CG$3:CG21,0))&amp;$CE$23&amp;CHAR(10)&amp;$CD$24&amp;AG18&amp;$CE$24&amp;CHAR(10)&amp;$CD$25&amp;AH18&amp;$CE$25&amp;CHAR(10),"")&amp;IF(LEN(AJ18)&gt;0,$CD$23&amp;INDEX($CH$3:CH21,MATCH(AI18,$CG$3:CG21,0))&amp;$CE$23&amp;CHAR(10)&amp;$CD$24&amp;AJ18&amp;$CE$24&amp;CHAR(10)&amp;$CD$25&amp;AK18&amp;$CE$25&amp;CHAR(10),"")</f>
        <v/>
      </c>
      <c r="BK18" s="18" t="str">
        <f>IF(LEN(J18)&gt;0,INDEX($BH$2:$BH$100000,MATCH(J18,VBAsheet!$H$2:$H$100000,0))&amp;CHAR(10),"")&amp;IF(LEN(K18)&gt;0,INDEX($BH$2:$BH$100000,MATCH(K18,VBAsheet!$H$2:$H$100000,0))&amp;CHAR(10),"")&amp;IF(LEN(L18)&gt;0,INDEX($BH$2:$BH$100000,MATCH(L18,VBAsheet!$H$2:$H$100000,0))&amp;CHAR(10),"")&amp;IF(LEN(M18)&gt;0,INDEX($BH$2:$BH$100000,MATCH(M18,VBAsheet!$H$2:$H$100000,0))&amp;CHAR(10),"")</f>
        <v/>
      </c>
      <c r="BL18" s="18" t="str">
        <f t="shared" si="18"/>
        <v/>
      </c>
      <c r="BM18" s="94" t="str">
        <f t="shared" si="19"/>
        <v/>
      </c>
      <c r="BN18" s="95" t="str">
        <f t="shared" si="20"/>
        <v/>
      </c>
      <c r="BO18" s="265" t="str">
        <f t="shared" si="33"/>
        <v/>
      </c>
      <c r="BP18" s="18" t="str">
        <f t="shared" si="21"/>
        <v/>
      </c>
      <c r="BQ18" s="263" t="str">
        <f t="shared" si="34"/>
        <v/>
      </c>
      <c r="BR18" s="81" t="str">
        <f t="shared" ref="BR18:BR81" si="41">IF(LEN(E18)&gt;0,IF(E18&lt;&gt;E17,$CK$2&amp;E18&amp;$CL$2&amp;$CK$3&amp;G18&amp;$CL$3&amp;F18&amp;$CM$3&amp;CHAR(10),$CK$3&amp;G18&amp;$CL$3&amp;F18&amp;$CM$3&amp;CHAR(10))&amp;IF(E18=E19,"",$CK$4),"")</f>
        <v/>
      </c>
      <c r="BS18" s="263" t="str">
        <f t="shared" si="36"/>
        <v/>
      </c>
      <c r="BT18" s="92" t="str">
        <f t="shared" si="37"/>
        <v/>
      </c>
      <c r="BU18" s="138" t="str">
        <f t="shared" si="22"/>
        <v/>
      </c>
      <c r="BV18" s="3" t="str">
        <f t="shared" si="23"/>
        <v/>
      </c>
      <c r="BW18" s="3" t="str">
        <f t="shared" si="24"/>
        <v/>
      </c>
      <c r="BX18" s="144" t="str">
        <f t="shared" si="25"/>
        <v/>
      </c>
      <c r="BY18" s="18" t="str">
        <f t="shared" si="26"/>
        <v/>
      </c>
      <c r="BZ18" s="18" t="str">
        <f t="shared" si="27"/>
        <v/>
      </c>
      <c r="CA18" s="19" t="str">
        <f t="shared" si="28"/>
        <v/>
      </c>
      <c r="CB18" s="19" t="s">
        <v>0</v>
      </c>
      <c r="CC18" s="86" t="s">
        <v>80</v>
      </c>
      <c r="CD18" s="82" t="s">
        <v>20</v>
      </c>
      <c r="CE18" s="87" t="s">
        <v>6</v>
      </c>
      <c r="CF18" s="3" t="s">
        <v>0</v>
      </c>
      <c r="CN18" s="136"/>
      <c r="CO18" s="3"/>
      <c r="CP18" s="3"/>
      <c r="CQ18" s="3"/>
      <c r="DW18" s="4" t="str">
        <f t="shared" si="38"/>
        <v/>
      </c>
      <c r="DX18" s="4" t="str">
        <f t="shared" ref="DX18:DX81" si="42">IF(LEN(DV18)&gt;0,1,"")</f>
        <v/>
      </c>
      <c r="DY18" s="98" t="str">
        <f t="shared" ref="DY18:DY81" si="43">IF(LEN(DV18)&gt;0,DV18,"")</f>
        <v/>
      </c>
      <c r="EH18" s="185" t="s">
        <v>166</v>
      </c>
    </row>
    <row r="19" spans="4:138" ht="14.25" customHeight="1" x14ac:dyDescent="0.45">
      <c r="D19" s="164" t="str">
        <f t="shared" si="31"/>
        <v/>
      </c>
      <c r="I19" s="9" t="str">
        <f t="shared" si="0"/>
        <v/>
      </c>
      <c r="J19" s="173" t="str">
        <f t="shared" si="1"/>
        <v/>
      </c>
      <c r="K19" s="13"/>
      <c r="L19" s="13"/>
      <c r="M19" s="13"/>
      <c r="N19" s="178" t="str">
        <f t="shared" si="2"/>
        <v/>
      </c>
      <c r="O19" s="181" t="str">
        <f t="shared" si="3"/>
        <v/>
      </c>
      <c r="P19" s="8" t="str">
        <f t="shared" si="4"/>
        <v/>
      </c>
      <c r="Q19" s="8" t="str">
        <f t="shared" si="5"/>
        <v/>
      </c>
      <c r="R19" s="8" t="str">
        <f t="shared" si="6"/>
        <v/>
      </c>
      <c r="S19" s="8" t="str">
        <f t="shared" si="7"/>
        <v/>
      </c>
      <c r="T19" s="8" t="str">
        <f t="shared" si="8"/>
        <v/>
      </c>
      <c r="U19" s="8" t="str">
        <f t="shared" si="9"/>
        <v/>
      </c>
      <c r="V19" s="16" t="str">
        <f t="shared" si="10"/>
        <v/>
      </c>
      <c r="W19" s="129" t="str">
        <f t="shared" si="11"/>
        <v/>
      </c>
      <c r="X19" s="8" t="str">
        <f t="shared" si="12"/>
        <v/>
      </c>
      <c r="Y19" s="8" t="str">
        <f t="shared" si="13"/>
        <v/>
      </c>
      <c r="AQ19" s="6" t="str">
        <f t="shared" si="14"/>
        <v/>
      </c>
      <c r="AR19" s="128" t="str">
        <f t="shared" si="15"/>
        <v/>
      </c>
      <c r="AS19" s="128" t="str">
        <f t="shared" si="16"/>
        <v/>
      </c>
      <c r="AT19" s="139" t="str">
        <f t="shared" si="32"/>
        <v/>
      </c>
      <c r="BH19" s="127" t="str">
        <f>IF(LEN(VBAsheet!H19)&gt;0,$CD$4&amp;CHAR(10)&amp;$CD$5&amp;CHAR(10)&amp;$CD$6&amp;IF(VBAsheet!I19="N",1,0)&amp;$CE$6&amp;CHAR(10)&amp;$CD$7&amp;CHAR(10)&amp;$CD$8&amp;VBAsheet!H19&amp;$CE$8&amp;CHAR(10)&amp;$CD$9&amp;VBAsheet!K19&amp;$CE$9&amp;CHAR(10)&amp;$CD$10&amp;VBAsheet!J19-1&amp;$CE$10&amp;CHAR(10)&amp;$CD$11,"")</f>
        <v/>
      </c>
      <c r="BI19"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19" s="18" t="str">
        <f>IF(LEN(X19)&gt;0,$CD$23&amp;INDEX($CH$3:CH22,MATCH(W19,$CG$3:CG22,0))&amp;$CE$23&amp;CHAR(10)&amp;$CD$24&amp;X19&amp;$CE$24&amp;CHAR(10)&amp;$CD$25&amp;Y19&amp;$CE$25&amp;CHAR(10),"")&amp;IF(LEN(AA19)&gt;0,$CD$23&amp;INDEX($CH$3:CH22,MATCH(Z19,$CG$3:CG22,0))&amp;$CE$23&amp;CHAR(10)&amp;$CD$24&amp;AA19&amp;$CE$24&amp;CHAR(10)&amp;$CD$25&amp;AB19&amp;$CE$25&amp;CHAR(10),"")&amp;IF(LEN(AD19)&gt;0,$CD$23&amp;INDEX($CH$3:CH22,MATCH(AC19,$CG$3:CG22,0))&amp;$CE$23&amp;CHAR(10)&amp;$CD$24&amp;AD19&amp;$CE$24&amp;CHAR(10)&amp;$CD$25&amp;AE19&amp;$CE$25&amp;CHAR(10),"")&amp;IF(LEN(AG19)&gt;0,$CD$23&amp;INDEX($CH$3:CH22,MATCH(AF19,$CG$3:CG22,0))&amp;$CE$23&amp;CHAR(10)&amp;$CD$24&amp;AG19&amp;$CE$24&amp;CHAR(10)&amp;$CD$25&amp;AH19&amp;$CE$25&amp;CHAR(10),"")&amp;IF(LEN(AJ19)&gt;0,$CD$23&amp;INDEX($CH$3:CH22,MATCH(AI19,$CG$3:CG22,0))&amp;$CE$23&amp;CHAR(10)&amp;$CD$24&amp;AJ19&amp;$CE$24&amp;CHAR(10)&amp;$CD$25&amp;AK19&amp;$CE$25&amp;CHAR(10),"")</f>
        <v/>
      </c>
      <c r="BK19" s="18" t="str">
        <f>IF(LEN(J19)&gt;0,INDEX($BH$2:$BH$100000,MATCH(J19,VBAsheet!$H$2:$H$100000,0))&amp;CHAR(10),"")&amp;IF(LEN(K19)&gt;0,INDEX($BH$2:$BH$100000,MATCH(K19,VBAsheet!$H$2:$H$100000,0))&amp;CHAR(10),"")&amp;IF(LEN(L19)&gt;0,INDEX($BH$2:$BH$100000,MATCH(L19,VBAsheet!$H$2:$H$100000,0))&amp;CHAR(10),"")&amp;IF(LEN(M19)&gt;0,INDEX($BH$2:$BH$100000,MATCH(M19,VBAsheet!$H$2:$H$100000,0))&amp;CHAR(10),"")</f>
        <v/>
      </c>
      <c r="BL19" s="18" t="str">
        <f t="shared" si="18"/>
        <v/>
      </c>
      <c r="BM19" s="94" t="str">
        <f t="shared" si="19"/>
        <v/>
      </c>
      <c r="BN19" s="95" t="str">
        <f t="shared" si="20"/>
        <v/>
      </c>
      <c r="BO19" s="265" t="str">
        <f t="shared" si="33"/>
        <v/>
      </c>
      <c r="BP19" s="18" t="str">
        <f t="shared" si="21"/>
        <v/>
      </c>
      <c r="BQ19" s="263" t="str">
        <f t="shared" si="34"/>
        <v/>
      </c>
      <c r="BR19" s="81" t="str">
        <f t="shared" si="41"/>
        <v/>
      </c>
      <c r="BS19" s="263" t="str">
        <f t="shared" si="36"/>
        <v/>
      </c>
      <c r="BT19" s="92" t="str">
        <f t="shared" si="37"/>
        <v/>
      </c>
      <c r="BU19" s="138" t="str">
        <f t="shared" si="22"/>
        <v/>
      </c>
      <c r="BV19" s="3" t="str">
        <f t="shared" si="23"/>
        <v/>
      </c>
      <c r="BW19" s="3" t="str">
        <f t="shared" si="24"/>
        <v/>
      </c>
      <c r="BX19" s="144" t="str">
        <f t="shared" si="25"/>
        <v/>
      </c>
      <c r="BY19" s="18" t="str">
        <f t="shared" si="26"/>
        <v/>
      </c>
      <c r="BZ19" s="18" t="str">
        <f t="shared" si="27"/>
        <v/>
      </c>
      <c r="CA19" s="19" t="str">
        <f t="shared" si="28"/>
        <v/>
      </c>
      <c r="CB19" s="19" t="s">
        <v>0</v>
      </c>
      <c r="CC19" s="86" t="s">
        <v>39</v>
      </c>
      <c r="CD19" s="82" t="s">
        <v>21</v>
      </c>
      <c r="CE19" s="87" t="s">
        <v>6</v>
      </c>
      <c r="CF19" s="3" t="s">
        <v>0</v>
      </c>
      <c r="DW19" s="4" t="str">
        <f t="shared" si="38"/>
        <v/>
      </c>
      <c r="DX19" s="4" t="str">
        <f t="shared" si="42"/>
        <v/>
      </c>
      <c r="DY19" s="98" t="str">
        <f t="shared" si="43"/>
        <v/>
      </c>
      <c r="EH19" s="185" t="s">
        <v>167</v>
      </c>
    </row>
    <row r="20" spans="4:138" ht="14.25" customHeight="1" x14ac:dyDescent="0.45">
      <c r="D20" s="164" t="str">
        <f t="shared" si="31"/>
        <v/>
      </c>
      <c r="F20" s="7"/>
      <c r="G20" s="12"/>
      <c r="I20" s="9" t="str">
        <f t="shared" si="0"/>
        <v/>
      </c>
      <c r="J20" s="173" t="str">
        <f t="shared" si="1"/>
        <v/>
      </c>
      <c r="K20" s="13"/>
      <c r="L20" s="13"/>
      <c r="M20" s="13"/>
      <c r="N20" s="178" t="str">
        <f t="shared" si="2"/>
        <v/>
      </c>
      <c r="O20" s="181" t="str">
        <f t="shared" si="3"/>
        <v/>
      </c>
      <c r="P20" s="8" t="str">
        <f t="shared" si="4"/>
        <v/>
      </c>
      <c r="Q20" s="8" t="str">
        <f t="shared" si="5"/>
        <v/>
      </c>
      <c r="R20" s="8" t="str">
        <f t="shared" si="6"/>
        <v/>
      </c>
      <c r="S20" s="8" t="str">
        <f t="shared" si="7"/>
        <v/>
      </c>
      <c r="T20" s="8" t="str">
        <f t="shared" si="8"/>
        <v/>
      </c>
      <c r="U20" s="8" t="str">
        <f t="shared" si="9"/>
        <v/>
      </c>
      <c r="V20" s="16" t="str">
        <f t="shared" si="10"/>
        <v/>
      </c>
      <c r="W20" s="129" t="str">
        <f t="shared" si="11"/>
        <v/>
      </c>
      <c r="X20" s="8" t="str">
        <f t="shared" si="12"/>
        <v/>
      </c>
      <c r="Y20" s="8" t="str">
        <f t="shared" si="13"/>
        <v/>
      </c>
      <c r="AQ20" s="6" t="str">
        <f t="shared" si="14"/>
        <v/>
      </c>
      <c r="AR20" s="128" t="str">
        <f t="shared" si="15"/>
        <v/>
      </c>
      <c r="AS20" s="128" t="str">
        <f t="shared" si="16"/>
        <v/>
      </c>
      <c r="AT20" s="139" t="str">
        <f t="shared" si="32"/>
        <v/>
      </c>
      <c r="BH20" s="127" t="str">
        <f>IF(LEN(VBAsheet!H20)&gt;0,$CD$4&amp;CHAR(10)&amp;$CD$5&amp;CHAR(10)&amp;$CD$6&amp;IF(VBAsheet!I20="N",1,0)&amp;$CE$6&amp;CHAR(10)&amp;$CD$7&amp;CHAR(10)&amp;$CD$8&amp;VBAsheet!H20&amp;$CE$8&amp;CHAR(10)&amp;$CD$9&amp;VBAsheet!K20&amp;$CE$9&amp;CHAR(10)&amp;$CD$10&amp;VBAsheet!J20-1&amp;$CE$10&amp;CHAR(10)&amp;$CD$11,"")</f>
        <v/>
      </c>
      <c r="BI20"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0" s="18" t="str">
        <f>IF(LEN(X20)&gt;0,$CD$23&amp;INDEX($CH$3:CH23,MATCH(W20,$CG$3:CG23,0))&amp;$CE$23&amp;CHAR(10)&amp;$CD$24&amp;X20&amp;$CE$24&amp;CHAR(10)&amp;$CD$25&amp;Y20&amp;$CE$25&amp;CHAR(10),"")&amp;IF(LEN(AA20)&gt;0,$CD$23&amp;INDEX($CH$3:CH23,MATCH(Z20,$CG$3:CG23,0))&amp;$CE$23&amp;CHAR(10)&amp;$CD$24&amp;AA20&amp;$CE$24&amp;CHAR(10)&amp;$CD$25&amp;AB20&amp;$CE$25&amp;CHAR(10),"")&amp;IF(LEN(AD20)&gt;0,$CD$23&amp;INDEX($CH$3:CH23,MATCH(AC20,$CG$3:CG23,0))&amp;$CE$23&amp;CHAR(10)&amp;$CD$24&amp;AD20&amp;$CE$24&amp;CHAR(10)&amp;$CD$25&amp;AE20&amp;$CE$25&amp;CHAR(10),"")&amp;IF(LEN(AG20)&gt;0,$CD$23&amp;INDEX($CH$3:CH23,MATCH(AF20,$CG$3:CG23,0))&amp;$CE$23&amp;CHAR(10)&amp;$CD$24&amp;AG20&amp;$CE$24&amp;CHAR(10)&amp;$CD$25&amp;AH20&amp;$CE$25&amp;CHAR(10),"")&amp;IF(LEN(AJ20)&gt;0,$CD$23&amp;INDEX($CH$3:CH23,MATCH(AI20,$CG$3:CG23,0))&amp;$CE$23&amp;CHAR(10)&amp;$CD$24&amp;AJ20&amp;$CE$24&amp;CHAR(10)&amp;$CD$25&amp;AK20&amp;$CE$25&amp;CHAR(10),"")</f>
        <v/>
      </c>
      <c r="BK20" s="18" t="str">
        <f>IF(LEN(J20)&gt;0,INDEX($BH$2:$BH$100000,MATCH(J20,VBAsheet!$H$2:$H$100000,0))&amp;CHAR(10),"")&amp;IF(LEN(K20)&gt;0,INDEX($BH$2:$BH$100000,MATCH(K20,VBAsheet!$H$2:$H$100000,0))&amp;CHAR(10),"")&amp;IF(LEN(L20)&gt;0,INDEX($BH$2:$BH$100000,MATCH(L20,VBAsheet!$H$2:$H$100000,0))&amp;CHAR(10),"")&amp;IF(LEN(M20)&gt;0,INDEX($BH$2:$BH$100000,MATCH(M20,VBAsheet!$H$2:$H$100000,0))&amp;CHAR(10),"")</f>
        <v/>
      </c>
      <c r="BL20" s="18" t="str">
        <f t="shared" si="18"/>
        <v/>
      </c>
      <c r="BM20" s="94" t="str">
        <f t="shared" si="19"/>
        <v/>
      </c>
      <c r="BN20" s="95" t="str">
        <f t="shared" si="20"/>
        <v/>
      </c>
      <c r="BO20" s="265" t="str">
        <f t="shared" si="33"/>
        <v/>
      </c>
      <c r="BP20" s="18" t="str">
        <f t="shared" si="21"/>
        <v/>
      </c>
      <c r="BQ20" s="263" t="str">
        <f t="shared" si="34"/>
        <v/>
      </c>
      <c r="BR20" s="81" t="str">
        <f t="shared" si="41"/>
        <v/>
      </c>
      <c r="BS20" s="263" t="str">
        <f t="shared" si="36"/>
        <v/>
      </c>
      <c r="BT20" s="92" t="str">
        <f t="shared" si="37"/>
        <v/>
      </c>
      <c r="BU20" s="138" t="str">
        <f t="shared" si="22"/>
        <v/>
      </c>
      <c r="BV20" s="3" t="str">
        <f t="shared" si="23"/>
        <v/>
      </c>
      <c r="BW20" s="3" t="str">
        <f t="shared" si="24"/>
        <v/>
      </c>
      <c r="BX20" s="144" t="str">
        <f t="shared" si="25"/>
        <v/>
      </c>
      <c r="BY20" s="18" t="str">
        <f t="shared" si="26"/>
        <v/>
      </c>
      <c r="BZ20" s="18" t="str">
        <f t="shared" si="27"/>
        <v/>
      </c>
      <c r="CA20" s="19" t="str">
        <f t="shared" si="28"/>
        <v/>
      </c>
      <c r="CB20" s="19" t="s">
        <v>0</v>
      </c>
      <c r="CC20" s="86" t="s">
        <v>81</v>
      </c>
      <c r="CD20" s="82" t="s">
        <v>22</v>
      </c>
      <c r="CE20" s="87" t="s">
        <v>6</v>
      </c>
      <c r="CF20" s="3" t="s">
        <v>0</v>
      </c>
      <c r="DO20"/>
      <c r="DP20"/>
      <c r="DQ20"/>
      <c r="DW20" s="4" t="str">
        <f t="shared" si="38"/>
        <v/>
      </c>
      <c r="DX20" s="4" t="str">
        <f t="shared" si="42"/>
        <v/>
      </c>
      <c r="DY20" s="98" t="str">
        <f t="shared" si="43"/>
        <v/>
      </c>
      <c r="EH20" s="185" t="s">
        <v>168</v>
      </c>
    </row>
    <row r="21" spans="4:138" ht="14.65" customHeight="1" thickBot="1" x14ac:dyDescent="0.5">
      <c r="D21" s="164" t="str">
        <f t="shared" si="31"/>
        <v/>
      </c>
      <c r="F21" s="7"/>
      <c r="G21" s="12"/>
      <c r="I21" s="9" t="str">
        <f t="shared" si="0"/>
        <v/>
      </c>
      <c r="J21" s="173" t="str">
        <f t="shared" si="1"/>
        <v/>
      </c>
      <c r="K21" s="13"/>
      <c r="L21" s="13"/>
      <c r="M21" s="13"/>
      <c r="N21" s="178" t="str">
        <f t="shared" si="2"/>
        <v/>
      </c>
      <c r="O21" s="181" t="str">
        <f t="shared" si="3"/>
        <v/>
      </c>
      <c r="P21" s="8" t="str">
        <f t="shared" si="4"/>
        <v/>
      </c>
      <c r="Q21" s="8" t="str">
        <f t="shared" si="5"/>
        <v/>
      </c>
      <c r="R21" s="8" t="str">
        <f t="shared" si="6"/>
        <v/>
      </c>
      <c r="S21" s="8" t="str">
        <f t="shared" si="7"/>
        <v/>
      </c>
      <c r="T21" s="8" t="str">
        <f t="shared" si="8"/>
        <v/>
      </c>
      <c r="U21" s="8" t="str">
        <f t="shared" si="9"/>
        <v/>
      </c>
      <c r="V21" s="16" t="str">
        <f t="shared" si="10"/>
        <v/>
      </c>
      <c r="W21" s="129" t="str">
        <f t="shared" si="11"/>
        <v/>
      </c>
      <c r="X21" s="8" t="str">
        <f t="shared" si="12"/>
        <v/>
      </c>
      <c r="Y21" s="8" t="str">
        <f t="shared" si="13"/>
        <v/>
      </c>
      <c r="AA21"/>
      <c r="AQ21" s="6" t="str">
        <f t="shared" si="14"/>
        <v/>
      </c>
      <c r="AR21" s="128" t="str">
        <f t="shared" si="15"/>
        <v/>
      </c>
      <c r="AS21" s="128" t="str">
        <f t="shared" si="16"/>
        <v/>
      </c>
      <c r="AT21" s="139" t="str">
        <f t="shared" si="32"/>
        <v/>
      </c>
      <c r="BH21" s="127" t="str">
        <f>IF(LEN(VBAsheet!H21)&gt;0,$CD$4&amp;CHAR(10)&amp;$CD$5&amp;CHAR(10)&amp;$CD$6&amp;IF(VBAsheet!I21="N",1,0)&amp;$CE$6&amp;CHAR(10)&amp;$CD$7&amp;CHAR(10)&amp;$CD$8&amp;VBAsheet!H21&amp;$CE$8&amp;CHAR(10)&amp;$CD$9&amp;VBAsheet!K21&amp;$CE$9&amp;CHAR(10)&amp;$CD$10&amp;VBAsheet!J21-1&amp;$CE$10&amp;CHAR(10)&amp;$CD$11,"")</f>
        <v/>
      </c>
      <c r="BI21"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1" s="18" t="str">
        <f>IF(LEN(X21)&gt;0,$CD$23&amp;INDEX($CH$3:CH24,MATCH(W21,$CG$3:CG24,0))&amp;$CE$23&amp;CHAR(10)&amp;$CD$24&amp;X21&amp;$CE$24&amp;CHAR(10)&amp;$CD$25&amp;Y21&amp;$CE$25&amp;CHAR(10),"")&amp;IF(LEN(AA21)&gt;0,$CD$23&amp;INDEX($CH$3:CH24,MATCH(Z21,$CG$3:CG24,0))&amp;$CE$23&amp;CHAR(10)&amp;$CD$24&amp;AA21&amp;$CE$24&amp;CHAR(10)&amp;$CD$25&amp;AB21&amp;$CE$25&amp;CHAR(10),"")&amp;IF(LEN(AD21)&gt;0,$CD$23&amp;INDEX($CH$3:CH24,MATCH(AC21,$CG$3:CG24,0))&amp;$CE$23&amp;CHAR(10)&amp;$CD$24&amp;AD21&amp;$CE$24&amp;CHAR(10)&amp;$CD$25&amp;AE21&amp;$CE$25&amp;CHAR(10),"")&amp;IF(LEN(AG21)&gt;0,$CD$23&amp;INDEX($CH$3:CH24,MATCH(AF21,$CG$3:CG24,0))&amp;$CE$23&amp;CHAR(10)&amp;$CD$24&amp;AG21&amp;$CE$24&amp;CHAR(10)&amp;$CD$25&amp;AH21&amp;$CE$25&amp;CHAR(10),"")&amp;IF(LEN(AJ21)&gt;0,$CD$23&amp;INDEX($CH$3:CH24,MATCH(AI21,$CG$3:CG24,0))&amp;$CE$23&amp;CHAR(10)&amp;$CD$24&amp;AJ21&amp;$CE$24&amp;CHAR(10)&amp;$CD$25&amp;AK21&amp;$CE$25&amp;CHAR(10),"")</f>
        <v/>
      </c>
      <c r="BK21" s="18" t="str">
        <f>IF(LEN(J21)&gt;0,INDEX($BH$2:$BH$100000,MATCH(J21,VBAsheet!$H$2:$H$100000,0))&amp;CHAR(10),"")&amp;IF(LEN(K21)&gt;0,INDEX($BH$2:$BH$100000,MATCH(K21,VBAsheet!$H$2:$H$100000,0))&amp;CHAR(10),"")&amp;IF(LEN(L21)&gt;0,INDEX($BH$2:$BH$100000,MATCH(L21,VBAsheet!$H$2:$H$100000,0))&amp;CHAR(10),"")&amp;IF(LEN(M21)&gt;0,INDEX($BH$2:$BH$100000,MATCH(M21,VBAsheet!$H$2:$H$100000,0))&amp;CHAR(10),"")</f>
        <v/>
      </c>
      <c r="BL21" s="18" t="str">
        <f t="shared" si="18"/>
        <v/>
      </c>
      <c r="BM21" s="94" t="str">
        <f t="shared" si="19"/>
        <v/>
      </c>
      <c r="BN21" s="95" t="str">
        <f t="shared" si="20"/>
        <v/>
      </c>
      <c r="BO21" s="265" t="str">
        <f t="shared" si="33"/>
        <v/>
      </c>
      <c r="BP21" s="18" t="str">
        <f t="shared" si="21"/>
        <v/>
      </c>
      <c r="BQ21" s="263" t="str">
        <f t="shared" si="34"/>
        <v/>
      </c>
      <c r="BR21" s="81" t="str">
        <f t="shared" si="41"/>
        <v/>
      </c>
      <c r="BS21" s="263" t="str">
        <f t="shared" si="36"/>
        <v/>
      </c>
      <c r="BT21" s="92" t="str">
        <f t="shared" si="37"/>
        <v/>
      </c>
      <c r="BU21" s="138" t="str">
        <f t="shared" si="22"/>
        <v/>
      </c>
      <c r="BV21" s="3" t="str">
        <f t="shared" si="23"/>
        <v/>
      </c>
      <c r="BW21" s="3" t="str">
        <f t="shared" si="24"/>
        <v/>
      </c>
      <c r="BX21" s="144" t="str">
        <f t="shared" si="25"/>
        <v/>
      </c>
      <c r="BY21" s="18" t="str">
        <f t="shared" si="26"/>
        <v/>
      </c>
      <c r="BZ21" s="18" t="str">
        <f t="shared" si="27"/>
        <v/>
      </c>
      <c r="CA21" s="19" t="str">
        <f t="shared" si="28"/>
        <v/>
      </c>
      <c r="CB21" s="19" t="s">
        <v>0</v>
      </c>
      <c r="CC21" s="88" t="s">
        <v>82</v>
      </c>
      <c r="CD21" s="89" t="s">
        <v>23</v>
      </c>
      <c r="CE21" s="90" t="s">
        <v>6</v>
      </c>
      <c r="CF21" s="3" t="s">
        <v>0</v>
      </c>
      <c r="CO21" s="2" t="s">
        <v>320</v>
      </c>
      <c r="CP21" s="145" t="s">
        <v>321</v>
      </c>
      <c r="CQ21" t="s">
        <v>0</v>
      </c>
      <c r="DO21"/>
      <c r="DP21"/>
      <c r="DQ21"/>
      <c r="DW21" s="4" t="str">
        <f t="shared" si="38"/>
        <v/>
      </c>
      <c r="DX21" s="4" t="str">
        <f t="shared" si="42"/>
        <v/>
      </c>
      <c r="DY21" s="98" t="str">
        <f t="shared" si="43"/>
        <v/>
      </c>
      <c r="EH21" s="185" t="s">
        <v>169</v>
      </c>
    </row>
    <row r="22" spans="4:138" ht="14.65" customHeight="1" thickBot="1" x14ac:dyDescent="0.5">
      <c r="D22" s="164" t="str">
        <f t="shared" si="31"/>
        <v/>
      </c>
      <c r="F22" s="7"/>
      <c r="G22" s="12"/>
      <c r="I22" s="9" t="str">
        <f t="shared" si="0"/>
        <v/>
      </c>
      <c r="J22" s="173" t="str">
        <f t="shared" si="1"/>
        <v/>
      </c>
      <c r="K22" s="13"/>
      <c r="L22" s="13"/>
      <c r="M22" s="13"/>
      <c r="N22" s="178" t="str">
        <f t="shared" si="2"/>
        <v/>
      </c>
      <c r="O22" s="181" t="str">
        <f t="shared" si="3"/>
        <v/>
      </c>
      <c r="P22" s="8" t="str">
        <f t="shared" si="4"/>
        <v/>
      </c>
      <c r="Q22" s="8" t="str">
        <f t="shared" si="5"/>
        <v/>
      </c>
      <c r="R22" s="8" t="str">
        <f t="shared" si="6"/>
        <v/>
      </c>
      <c r="S22" s="8" t="str">
        <f t="shared" si="7"/>
        <v/>
      </c>
      <c r="T22" s="8" t="str">
        <f t="shared" si="8"/>
        <v/>
      </c>
      <c r="U22" s="8" t="str">
        <f t="shared" si="9"/>
        <v/>
      </c>
      <c r="V22" s="16" t="str">
        <f t="shared" si="10"/>
        <v/>
      </c>
      <c r="W22" s="129" t="str">
        <f t="shared" si="11"/>
        <v/>
      </c>
      <c r="X22" s="8" t="str">
        <f t="shared" si="12"/>
        <v/>
      </c>
      <c r="Y22" s="8" t="str">
        <f t="shared" si="13"/>
        <v/>
      </c>
      <c r="AA22"/>
      <c r="AQ22" s="6" t="str">
        <f t="shared" si="14"/>
        <v/>
      </c>
      <c r="AR22" s="128" t="str">
        <f t="shared" si="15"/>
        <v/>
      </c>
      <c r="AS22" s="128" t="str">
        <f t="shared" si="16"/>
        <v/>
      </c>
      <c r="AT22" s="139" t="str">
        <f t="shared" si="32"/>
        <v/>
      </c>
      <c r="BH22" s="127" t="str">
        <f>IF(LEN(VBAsheet!H22)&gt;0,$CD$4&amp;CHAR(10)&amp;$CD$5&amp;CHAR(10)&amp;$CD$6&amp;IF(VBAsheet!I22="N",1,0)&amp;$CE$6&amp;CHAR(10)&amp;$CD$7&amp;CHAR(10)&amp;$CD$8&amp;VBAsheet!H22&amp;$CE$8&amp;CHAR(10)&amp;$CD$9&amp;VBAsheet!K22&amp;$CE$9&amp;CHAR(10)&amp;$CD$10&amp;VBAsheet!J22-1&amp;$CE$10&amp;CHAR(10)&amp;$CD$11,"")</f>
        <v/>
      </c>
      <c r="BI22"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2" s="18" t="str">
        <f>IF(LEN(X22)&gt;0,$CD$23&amp;INDEX($CH$3:CH25,MATCH(W22,$CG$3:CG25,0))&amp;$CE$23&amp;CHAR(10)&amp;$CD$24&amp;X22&amp;$CE$24&amp;CHAR(10)&amp;$CD$25&amp;Y22&amp;$CE$25&amp;CHAR(10),"")&amp;IF(LEN(AA22)&gt;0,$CD$23&amp;INDEX($CH$3:CH25,MATCH(Z22,$CG$3:CG25,0))&amp;$CE$23&amp;CHAR(10)&amp;$CD$24&amp;AA22&amp;$CE$24&amp;CHAR(10)&amp;$CD$25&amp;AB22&amp;$CE$25&amp;CHAR(10),"")&amp;IF(LEN(AD22)&gt;0,$CD$23&amp;INDEX($CH$3:CH25,MATCH(AC22,$CG$3:CG25,0))&amp;$CE$23&amp;CHAR(10)&amp;$CD$24&amp;AD22&amp;$CE$24&amp;CHAR(10)&amp;$CD$25&amp;AE22&amp;$CE$25&amp;CHAR(10),"")&amp;IF(LEN(AG22)&gt;0,$CD$23&amp;INDEX($CH$3:CH25,MATCH(AF22,$CG$3:CG25,0))&amp;$CE$23&amp;CHAR(10)&amp;$CD$24&amp;AG22&amp;$CE$24&amp;CHAR(10)&amp;$CD$25&amp;AH22&amp;$CE$25&amp;CHAR(10),"")&amp;IF(LEN(AJ22)&gt;0,$CD$23&amp;INDEX($CH$3:CH25,MATCH(AI22,$CG$3:CG25,0))&amp;$CE$23&amp;CHAR(10)&amp;$CD$24&amp;AJ22&amp;$CE$24&amp;CHAR(10)&amp;$CD$25&amp;AK22&amp;$CE$25&amp;CHAR(10),"")</f>
        <v/>
      </c>
      <c r="BK22" s="18" t="str">
        <f>IF(LEN(J22)&gt;0,INDEX($BH$2:$BH$100000,MATCH(J22,VBAsheet!$H$2:$H$100000,0))&amp;CHAR(10),"")&amp;IF(LEN(K22)&gt;0,INDEX($BH$2:$BH$100000,MATCH(K22,VBAsheet!$H$2:$H$100000,0))&amp;CHAR(10),"")&amp;IF(LEN(L22)&gt;0,INDEX($BH$2:$BH$100000,MATCH(L22,VBAsheet!$H$2:$H$100000,0))&amp;CHAR(10),"")&amp;IF(LEN(M22)&gt;0,INDEX($BH$2:$BH$100000,MATCH(M22,VBAsheet!$H$2:$H$100000,0))&amp;CHAR(10),"")</f>
        <v/>
      </c>
      <c r="BL22" s="18" t="str">
        <f t="shared" si="18"/>
        <v/>
      </c>
      <c r="BM22" s="94" t="str">
        <f t="shared" si="19"/>
        <v/>
      </c>
      <c r="BN22" s="95" t="str">
        <f t="shared" si="20"/>
        <v/>
      </c>
      <c r="BO22" s="265" t="str">
        <f t="shared" si="33"/>
        <v/>
      </c>
      <c r="BP22" s="18" t="str">
        <f t="shared" si="21"/>
        <v/>
      </c>
      <c r="BQ22" s="263" t="str">
        <f t="shared" si="34"/>
        <v/>
      </c>
      <c r="BR22" s="81" t="str">
        <f t="shared" si="41"/>
        <v/>
      </c>
      <c r="BS22" s="263" t="str">
        <f t="shared" si="36"/>
        <v/>
      </c>
      <c r="BT22" s="92" t="str">
        <f t="shared" si="37"/>
        <v/>
      </c>
      <c r="BU22" s="138" t="str">
        <f t="shared" si="22"/>
        <v/>
      </c>
      <c r="BV22" s="3" t="str">
        <f t="shared" si="23"/>
        <v/>
      </c>
      <c r="BW22" s="3" t="str">
        <f t="shared" si="24"/>
        <v/>
      </c>
      <c r="BX22" s="144" t="str">
        <f t="shared" si="25"/>
        <v/>
      </c>
      <c r="BY22" s="18" t="str">
        <f t="shared" si="26"/>
        <v/>
      </c>
      <c r="BZ22" s="18" t="str">
        <f t="shared" si="27"/>
        <v/>
      </c>
      <c r="CA22" s="19" t="str">
        <f t="shared" si="28"/>
        <v/>
      </c>
      <c r="CB22" s="19" t="s">
        <v>0</v>
      </c>
      <c r="CD22" s="22" t="s">
        <v>85</v>
      </c>
      <c r="CE22" s="23" t="s">
        <v>0</v>
      </c>
      <c r="CF22" s="3" t="s">
        <v>0</v>
      </c>
      <c r="CO22" s="121" t="s">
        <v>319</v>
      </c>
      <c r="CP22" s="122" t="str">
        <f>$CO$4&amp;""""&amp;D2&amp;""""&amp;$CP$4&amp;""""&amp;E2&amp;""""&amp;$CQ$4&amp;CHAR(10)&amp;IF(LEN(AU2)&gt;0,$CN$10&amp;""""&amp;AU2&amp;""""&amp;CHAR(10),"")</f>
        <v xml:space="preserve">//! g="My Library" n="Violins" off=0
</v>
      </c>
      <c r="CQ22" t="s">
        <v>0</v>
      </c>
      <c r="DO22"/>
      <c r="DP22"/>
      <c r="DQ22"/>
      <c r="DW22" s="4" t="str">
        <f t="shared" si="38"/>
        <v/>
      </c>
      <c r="DX22" s="4" t="str">
        <f t="shared" si="42"/>
        <v/>
      </c>
      <c r="DY22" s="98" t="str">
        <f t="shared" si="43"/>
        <v/>
      </c>
      <c r="EH22" s="185" t="s">
        <v>170</v>
      </c>
    </row>
    <row r="23" spans="4:138" ht="14.25" customHeight="1" x14ac:dyDescent="0.45">
      <c r="D23" s="164" t="str">
        <f t="shared" si="31"/>
        <v/>
      </c>
      <c r="F23" s="7"/>
      <c r="G23" s="12"/>
      <c r="I23" s="9" t="str">
        <f t="shared" si="0"/>
        <v/>
      </c>
      <c r="J23" s="173" t="str">
        <f t="shared" si="1"/>
        <v/>
      </c>
      <c r="K23" s="13"/>
      <c r="L23" s="13"/>
      <c r="M23" s="13"/>
      <c r="N23" s="178" t="str">
        <f t="shared" si="2"/>
        <v/>
      </c>
      <c r="O23" s="181" t="str">
        <f t="shared" si="3"/>
        <v/>
      </c>
      <c r="P23" s="8" t="str">
        <f t="shared" si="4"/>
        <v/>
      </c>
      <c r="Q23" s="8" t="str">
        <f t="shared" si="5"/>
        <v/>
      </c>
      <c r="R23" s="8" t="str">
        <f t="shared" si="6"/>
        <v/>
      </c>
      <c r="S23" s="8" t="str">
        <f t="shared" si="7"/>
        <v/>
      </c>
      <c r="T23" s="8" t="str">
        <f t="shared" si="8"/>
        <v/>
      </c>
      <c r="U23" s="8" t="str">
        <f t="shared" si="9"/>
        <v/>
      </c>
      <c r="V23" s="16" t="str">
        <f t="shared" si="10"/>
        <v/>
      </c>
      <c r="W23" s="129" t="str">
        <f t="shared" si="11"/>
        <v/>
      </c>
      <c r="X23" s="8" t="str">
        <f t="shared" si="12"/>
        <v/>
      </c>
      <c r="Y23" s="8" t="str">
        <f t="shared" si="13"/>
        <v/>
      </c>
      <c r="AA23"/>
      <c r="AQ23" s="6" t="str">
        <f t="shared" si="14"/>
        <v/>
      </c>
      <c r="AR23" s="128" t="str">
        <f t="shared" si="15"/>
        <v/>
      </c>
      <c r="AS23" s="128" t="str">
        <f t="shared" si="16"/>
        <v/>
      </c>
      <c r="AT23" s="139" t="str">
        <f t="shared" si="32"/>
        <v/>
      </c>
      <c r="BH23" s="127" t="str">
        <f>IF(LEN(VBAsheet!H23)&gt;0,$CD$4&amp;CHAR(10)&amp;$CD$5&amp;CHAR(10)&amp;$CD$6&amp;IF(VBAsheet!I23="N",1,0)&amp;$CE$6&amp;CHAR(10)&amp;$CD$7&amp;CHAR(10)&amp;$CD$8&amp;VBAsheet!H23&amp;$CE$8&amp;CHAR(10)&amp;$CD$9&amp;VBAsheet!K23&amp;$CE$9&amp;CHAR(10)&amp;$CD$10&amp;VBAsheet!J23-1&amp;$CE$10&amp;CHAR(10)&amp;$CD$11,"")</f>
        <v/>
      </c>
      <c r="BI23"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3" s="18" t="str">
        <f>IF(LEN(X23)&gt;0,$CD$23&amp;INDEX($CH$3:CH26,MATCH(W23,$CG$3:CG26,0))&amp;$CE$23&amp;CHAR(10)&amp;$CD$24&amp;X23&amp;$CE$24&amp;CHAR(10)&amp;$CD$25&amp;Y23&amp;$CE$25&amp;CHAR(10),"")&amp;IF(LEN(AA23)&gt;0,$CD$23&amp;INDEX($CH$3:CH26,MATCH(Z23,$CG$3:CG26,0))&amp;$CE$23&amp;CHAR(10)&amp;$CD$24&amp;AA23&amp;$CE$24&amp;CHAR(10)&amp;$CD$25&amp;AB23&amp;$CE$25&amp;CHAR(10),"")&amp;IF(LEN(AD23)&gt;0,$CD$23&amp;INDEX($CH$3:CH26,MATCH(AC23,$CG$3:CG26,0))&amp;$CE$23&amp;CHAR(10)&amp;$CD$24&amp;AD23&amp;$CE$24&amp;CHAR(10)&amp;$CD$25&amp;AE23&amp;$CE$25&amp;CHAR(10),"")&amp;IF(LEN(AG23)&gt;0,$CD$23&amp;INDEX($CH$3:CH26,MATCH(AF23,$CG$3:CG26,0))&amp;$CE$23&amp;CHAR(10)&amp;$CD$24&amp;AG23&amp;$CE$24&amp;CHAR(10)&amp;$CD$25&amp;AH23&amp;$CE$25&amp;CHAR(10),"")&amp;IF(LEN(AJ23)&gt;0,$CD$23&amp;INDEX($CH$3:CH26,MATCH(AI23,$CG$3:CG26,0))&amp;$CE$23&amp;CHAR(10)&amp;$CD$24&amp;AJ23&amp;$CE$24&amp;CHAR(10)&amp;$CD$25&amp;AK23&amp;$CE$25&amp;CHAR(10),"")</f>
        <v/>
      </c>
      <c r="BK23" s="18" t="str">
        <f>IF(LEN(J23)&gt;0,INDEX($BH$2:$BH$100000,MATCH(J23,VBAsheet!$H$2:$H$100000,0))&amp;CHAR(10),"")&amp;IF(LEN(K23)&gt;0,INDEX($BH$2:$BH$100000,MATCH(K23,VBAsheet!$H$2:$H$100000,0))&amp;CHAR(10),"")&amp;IF(LEN(L23)&gt;0,INDEX($BH$2:$BH$100000,MATCH(L23,VBAsheet!$H$2:$H$100000,0))&amp;CHAR(10),"")&amp;IF(LEN(M23)&gt;0,INDEX($BH$2:$BH$100000,MATCH(M23,VBAsheet!$H$2:$H$100000,0))&amp;CHAR(10),"")</f>
        <v/>
      </c>
      <c r="BL23" s="18" t="str">
        <f t="shared" si="18"/>
        <v/>
      </c>
      <c r="BM23" s="94" t="str">
        <f t="shared" si="19"/>
        <v/>
      </c>
      <c r="BN23" s="95" t="str">
        <f t="shared" si="20"/>
        <v/>
      </c>
      <c r="BO23" s="265" t="str">
        <f t="shared" si="33"/>
        <v/>
      </c>
      <c r="BP23" s="18" t="str">
        <f t="shared" si="21"/>
        <v/>
      </c>
      <c r="BQ23" s="263" t="str">
        <f t="shared" si="34"/>
        <v/>
      </c>
      <c r="BR23" s="81" t="str">
        <f t="shared" si="41"/>
        <v/>
      </c>
      <c r="BS23" s="263" t="str">
        <f t="shared" si="36"/>
        <v/>
      </c>
      <c r="BT23" s="92" t="str">
        <f t="shared" si="37"/>
        <v/>
      </c>
      <c r="BU23" s="138" t="str">
        <f t="shared" si="22"/>
        <v/>
      </c>
      <c r="BV23" s="3" t="str">
        <f t="shared" si="23"/>
        <v/>
      </c>
      <c r="BW23" s="3" t="str">
        <f t="shared" si="24"/>
        <v/>
      </c>
      <c r="BX23" s="144" t="str">
        <f t="shared" si="25"/>
        <v/>
      </c>
      <c r="BY23" s="18" t="str">
        <f t="shared" si="26"/>
        <v/>
      </c>
      <c r="BZ23" s="18" t="str">
        <f t="shared" si="27"/>
        <v/>
      </c>
      <c r="CA23" s="19" t="str">
        <f t="shared" si="28"/>
        <v/>
      </c>
      <c r="CB23" s="19" t="s">
        <v>0</v>
      </c>
      <c r="CC23" s="37" t="s">
        <v>24</v>
      </c>
      <c r="CD23" s="38" t="s">
        <v>86</v>
      </c>
      <c r="CE23" s="39" t="s">
        <v>6</v>
      </c>
      <c r="CF23" s="3" t="s">
        <v>0</v>
      </c>
      <c r="CO23" s="2" t="s">
        <v>54</v>
      </c>
      <c r="CP23" s="122" t="str">
        <f>IF(ISNUMBER(N2),INDEX($EE$2:$EE$13,MATCH(N2,$ED$2:$ED$13,0)),"default")</f>
        <v>default</v>
      </c>
      <c r="CQ23" t="s">
        <v>0</v>
      </c>
      <c r="DO23"/>
      <c r="DP23"/>
      <c r="DQ23"/>
      <c r="DW23" s="4" t="str">
        <f t="shared" si="38"/>
        <v/>
      </c>
      <c r="DX23" s="4" t="str">
        <f t="shared" si="42"/>
        <v/>
      </c>
      <c r="DY23" s="98" t="str">
        <f t="shared" si="43"/>
        <v/>
      </c>
      <c r="EH23" s="185" t="s">
        <v>171</v>
      </c>
    </row>
    <row r="24" spans="4:138" x14ac:dyDescent="0.45">
      <c r="D24" s="164" t="str">
        <f t="shared" si="31"/>
        <v/>
      </c>
      <c r="F24" s="7"/>
      <c r="G24" s="12"/>
      <c r="I24" s="9" t="str">
        <f t="shared" si="0"/>
        <v/>
      </c>
      <c r="J24" s="173" t="str">
        <f t="shared" si="1"/>
        <v/>
      </c>
      <c r="K24" s="13"/>
      <c r="L24" s="13"/>
      <c r="M24" s="13"/>
      <c r="N24" s="178" t="str">
        <f t="shared" si="2"/>
        <v/>
      </c>
      <c r="O24" s="181" t="str">
        <f t="shared" si="3"/>
        <v/>
      </c>
      <c r="P24" s="8" t="str">
        <f t="shared" si="4"/>
        <v/>
      </c>
      <c r="Q24" s="8" t="str">
        <f t="shared" si="5"/>
        <v/>
      </c>
      <c r="R24" s="8" t="str">
        <f t="shared" si="6"/>
        <v/>
      </c>
      <c r="S24" s="8" t="str">
        <f t="shared" si="7"/>
        <v/>
      </c>
      <c r="T24" s="8" t="str">
        <f t="shared" si="8"/>
        <v/>
      </c>
      <c r="U24" s="8" t="str">
        <f t="shared" si="9"/>
        <v/>
      </c>
      <c r="V24" s="16" t="str">
        <f t="shared" si="10"/>
        <v/>
      </c>
      <c r="W24" s="129" t="str">
        <f t="shared" si="11"/>
        <v/>
      </c>
      <c r="X24" s="8" t="str">
        <f t="shared" si="12"/>
        <v/>
      </c>
      <c r="Y24" s="8" t="str">
        <f t="shared" si="13"/>
        <v/>
      </c>
      <c r="AQ24" s="6" t="str">
        <f t="shared" si="14"/>
        <v/>
      </c>
      <c r="AR24" s="128" t="str">
        <f t="shared" si="15"/>
        <v/>
      </c>
      <c r="AS24" s="128" t="str">
        <f t="shared" si="16"/>
        <v/>
      </c>
      <c r="AT24" s="139" t="str">
        <f t="shared" si="32"/>
        <v/>
      </c>
      <c r="BH24" s="127" t="str">
        <f>IF(LEN(VBAsheet!H24)&gt;0,$CD$4&amp;CHAR(10)&amp;$CD$5&amp;CHAR(10)&amp;$CD$6&amp;IF(VBAsheet!I24="N",1,0)&amp;$CE$6&amp;CHAR(10)&amp;$CD$7&amp;CHAR(10)&amp;$CD$8&amp;VBAsheet!H24&amp;$CE$8&amp;CHAR(10)&amp;$CD$9&amp;VBAsheet!K24&amp;$CE$9&amp;CHAR(10)&amp;$CD$10&amp;VBAsheet!J24-1&amp;$CE$10&amp;CHAR(10)&amp;$CD$11,"")</f>
        <v/>
      </c>
      <c r="BI24"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4" s="18" t="str">
        <f>IF(LEN(X24)&gt;0,$CD$23&amp;INDEX($CH$3:CH27,MATCH(W24,$CG$3:CG27,0))&amp;$CE$23&amp;CHAR(10)&amp;$CD$24&amp;X24&amp;$CE$24&amp;CHAR(10)&amp;$CD$25&amp;Y24&amp;$CE$25&amp;CHAR(10),"")&amp;IF(LEN(AA24)&gt;0,$CD$23&amp;INDEX($CH$3:CH27,MATCH(Z24,$CG$3:CG27,0))&amp;$CE$23&amp;CHAR(10)&amp;$CD$24&amp;AA24&amp;$CE$24&amp;CHAR(10)&amp;$CD$25&amp;AB24&amp;$CE$25&amp;CHAR(10),"")&amp;IF(LEN(AD24)&gt;0,$CD$23&amp;INDEX($CH$3:CH27,MATCH(AC24,$CG$3:CG27,0))&amp;$CE$23&amp;CHAR(10)&amp;$CD$24&amp;AD24&amp;$CE$24&amp;CHAR(10)&amp;$CD$25&amp;AE24&amp;$CE$25&amp;CHAR(10),"")&amp;IF(LEN(AG24)&gt;0,$CD$23&amp;INDEX($CH$3:CH27,MATCH(AF24,$CG$3:CG27,0))&amp;$CE$23&amp;CHAR(10)&amp;$CD$24&amp;AG24&amp;$CE$24&amp;CHAR(10)&amp;$CD$25&amp;AH24&amp;$CE$25&amp;CHAR(10),"")&amp;IF(LEN(AJ24)&gt;0,$CD$23&amp;INDEX($CH$3:CH27,MATCH(AI24,$CG$3:CG27,0))&amp;$CE$23&amp;CHAR(10)&amp;$CD$24&amp;AJ24&amp;$CE$24&amp;CHAR(10)&amp;$CD$25&amp;AK24&amp;$CE$25&amp;CHAR(10),"")</f>
        <v/>
      </c>
      <c r="BK24" s="18" t="str">
        <f>IF(LEN(J24)&gt;0,INDEX($BH$2:$BH$100000,MATCH(J24,VBAsheet!$H$2:$H$100000,0))&amp;CHAR(10),"")&amp;IF(LEN(K24)&gt;0,INDEX($BH$2:$BH$100000,MATCH(K24,VBAsheet!$H$2:$H$100000,0))&amp;CHAR(10),"")&amp;IF(LEN(L24)&gt;0,INDEX($BH$2:$BH$100000,MATCH(L24,VBAsheet!$H$2:$H$100000,0))&amp;CHAR(10),"")&amp;IF(LEN(M24)&gt;0,INDEX($BH$2:$BH$100000,MATCH(M24,VBAsheet!$H$2:$H$100000,0))&amp;CHAR(10),"")</f>
        <v/>
      </c>
      <c r="BL24" s="18" t="str">
        <f t="shared" si="18"/>
        <v/>
      </c>
      <c r="BM24" s="94" t="str">
        <f t="shared" si="19"/>
        <v/>
      </c>
      <c r="BN24" s="95" t="str">
        <f t="shared" si="20"/>
        <v/>
      </c>
      <c r="BO24" s="265" t="str">
        <f t="shared" si="33"/>
        <v/>
      </c>
      <c r="BP24" s="18" t="str">
        <f t="shared" si="21"/>
        <v/>
      </c>
      <c r="BQ24" s="263" t="str">
        <f t="shared" si="34"/>
        <v/>
      </c>
      <c r="BR24" s="81" t="str">
        <f t="shared" si="41"/>
        <v/>
      </c>
      <c r="BS24" s="263" t="str">
        <f t="shared" si="36"/>
        <v/>
      </c>
      <c r="BT24" s="92" t="str">
        <f t="shared" si="37"/>
        <v/>
      </c>
      <c r="BU24" s="138" t="str">
        <f t="shared" si="22"/>
        <v/>
      </c>
      <c r="BV24" s="3" t="str">
        <f t="shared" si="23"/>
        <v/>
      </c>
      <c r="BW24" s="3" t="str">
        <f t="shared" si="24"/>
        <v/>
      </c>
      <c r="BX24" s="144" t="str">
        <f t="shared" si="25"/>
        <v/>
      </c>
      <c r="BY24" s="18" t="str">
        <f t="shared" si="26"/>
        <v/>
      </c>
      <c r="BZ24" s="18" t="str">
        <f t="shared" si="27"/>
        <v/>
      </c>
      <c r="CA24" s="19" t="str">
        <f t="shared" si="28"/>
        <v/>
      </c>
      <c r="CB24" s="19" t="s">
        <v>0</v>
      </c>
      <c r="CC24" s="40" t="s">
        <v>25</v>
      </c>
      <c r="CD24" s="41" t="s">
        <v>26</v>
      </c>
      <c r="CE24" s="42" t="s">
        <v>6</v>
      </c>
      <c r="CF24" s="3" t="s">
        <v>0</v>
      </c>
      <c r="CO24" s="2" t="s">
        <v>12</v>
      </c>
      <c r="CP24" s="123">
        <f>IF(LEN(J2)&gt;0,1,IF(LEN(K2)&gt;0,2,IF(LEN(L2)&gt;0,3,IF(LEN(M2)&gt;0,4,""))))</f>
        <v>1</v>
      </c>
      <c r="CQ24" t="s">
        <v>0</v>
      </c>
      <c r="DO24"/>
      <c r="DP24"/>
      <c r="DQ24"/>
      <c r="DW24" s="4" t="str">
        <f t="shared" si="38"/>
        <v/>
      </c>
      <c r="DX24" s="4" t="str">
        <f t="shared" si="42"/>
        <v/>
      </c>
      <c r="DY24" s="98" t="str">
        <f t="shared" si="43"/>
        <v/>
      </c>
      <c r="EH24" s="185" t="s">
        <v>172</v>
      </c>
    </row>
    <row r="25" spans="4:138" ht="14.65" thickBot="1" x14ac:dyDescent="0.5">
      <c r="D25" s="164" t="str">
        <f t="shared" si="31"/>
        <v/>
      </c>
      <c r="I25" s="9" t="str">
        <f t="shared" si="0"/>
        <v/>
      </c>
      <c r="J25" s="173" t="str">
        <f t="shared" si="1"/>
        <v/>
      </c>
      <c r="K25" s="13"/>
      <c r="L25" s="13"/>
      <c r="M25" s="13"/>
      <c r="N25" s="178" t="str">
        <f t="shared" si="2"/>
        <v/>
      </c>
      <c r="O25" s="181" t="str">
        <f t="shared" si="3"/>
        <v/>
      </c>
      <c r="P25" s="8" t="str">
        <f t="shared" si="4"/>
        <v/>
      </c>
      <c r="Q25" s="8" t="str">
        <f t="shared" si="5"/>
        <v/>
      </c>
      <c r="R25" s="8" t="str">
        <f t="shared" si="6"/>
        <v/>
      </c>
      <c r="S25" s="8" t="str">
        <f t="shared" si="7"/>
        <v/>
      </c>
      <c r="T25" s="8" t="str">
        <f t="shared" si="8"/>
        <v/>
      </c>
      <c r="U25" s="8" t="str">
        <f t="shared" si="9"/>
        <v/>
      </c>
      <c r="V25" s="16" t="str">
        <f t="shared" si="10"/>
        <v/>
      </c>
      <c r="W25" s="129" t="str">
        <f t="shared" si="11"/>
        <v/>
      </c>
      <c r="X25" s="8" t="str">
        <f t="shared" si="12"/>
        <v/>
      </c>
      <c r="Y25" s="8" t="str">
        <f t="shared" si="13"/>
        <v/>
      </c>
      <c r="AQ25" s="6" t="str">
        <f t="shared" si="14"/>
        <v/>
      </c>
      <c r="AR25" s="128" t="str">
        <f t="shared" si="15"/>
        <v/>
      </c>
      <c r="AS25" s="128" t="str">
        <f t="shared" si="16"/>
        <v/>
      </c>
      <c r="AT25" s="139" t="str">
        <f t="shared" si="32"/>
        <v/>
      </c>
      <c r="BH25" s="127" t="str">
        <f>IF(LEN(VBAsheet!H25)&gt;0,$CD$4&amp;CHAR(10)&amp;$CD$5&amp;CHAR(10)&amp;$CD$6&amp;IF(VBAsheet!I25="N",1,0)&amp;$CE$6&amp;CHAR(10)&amp;$CD$7&amp;CHAR(10)&amp;$CD$8&amp;VBAsheet!H25&amp;$CE$8&amp;CHAR(10)&amp;$CD$9&amp;VBAsheet!K25&amp;$CE$9&amp;CHAR(10)&amp;$CD$10&amp;VBAsheet!J25-1&amp;$CE$10&amp;CHAR(10)&amp;$CD$11,"")</f>
        <v/>
      </c>
      <c r="BI25"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5" s="18" t="str">
        <f>IF(LEN(X25)&gt;0,$CD$23&amp;INDEX($CH$3:CH28,MATCH(W25,$CG$3:CG28,0))&amp;$CE$23&amp;CHAR(10)&amp;$CD$24&amp;X25&amp;$CE$24&amp;CHAR(10)&amp;$CD$25&amp;Y25&amp;$CE$25&amp;CHAR(10),"")&amp;IF(LEN(AA25)&gt;0,$CD$23&amp;INDEX($CH$3:CH28,MATCH(Z25,$CG$3:CG28,0))&amp;$CE$23&amp;CHAR(10)&amp;$CD$24&amp;AA25&amp;$CE$24&amp;CHAR(10)&amp;$CD$25&amp;AB25&amp;$CE$25&amp;CHAR(10),"")&amp;IF(LEN(AD25)&gt;0,$CD$23&amp;INDEX($CH$3:CH28,MATCH(AC25,$CG$3:CG28,0))&amp;$CE$23&amp;CHAR(10)&amp;$CD$24&amp;AD25&amp;$CE$24&amp;CHAR(10)&amp;$CD$25&amp;AE25&amp;$CE$25&amp;CHAR(10),"")&amp;IF(LEN(AG25)&gt;0,$CD$23&amp;INDEX($CH$3:CH28,MATCH(AF25,$CG$3:CG28,0))&amp;$CE$23&amp;CHAR(10)&amp;$CD$24&amp;AG25&amp;$CE$24&amp;CHAR(10)&amp;$CD$25&amp;AH25&amp;$CE$25&amp;CHAR(10),"")&amp;IF(LEN(AJ25)&gt;0,$CD$23&amp;INDEX($CH$3:CH28,MATCH(AI25,$CG$3:CG28,0))&amp;$CE$23&amp;CHAR(10)&amp;$CD$24&amp;AJ25&amp;$CE$24&amp;CHAR(10)&amp;$CD$25&amp;AK25&amp;$CE$25&amp;CHAR(10),"")</f>
        <v/>
      </c>
      <c r="BK25" s="18" t="str">
        <f>IF(LEN(J25)&gt;0,INDEX($BH$2:$BH$100000,MATCH(J25,VBAsheet!$H$2:$H$100000,0))&amp;CHAR(10),"")&amp;IF(LEN(K25)&gt;0,INDEX($BH$2:$BH$100000,MATCH(K25,VBAsheet!$H$2:$H$100000,0))&amp;CHAR(10),"")&amp;IF(LEN(L25)&gt;0,INDEX($BH$2:$BH$100000,MATCH(L25,VBAsheet!$H$2:$H$100000,0))&amp;CHAR(10),"")&amp;IF(LEN(M25)&gt;0,INDEX($BH$2:$BH$100000,MATCH(M25,VBAsheet!$H$2:$H$100000,0))&amp;CHAR(10),"")</f>
        <v/>
      </c>
      <c r="BL25" s="18" t="str">
        <f t="shared" si="18"/>
        <v/>
      </c>
      <c r="BM25" s="94" t="str">
        <f t="shared" si="19"/>
        <v/>
      </c>
      <c r="BN25" s="95" t="str">
        <f t="shared" si="20"/>
        <v/>
      </c>
      <c r="BO25" s="265" t="str">
        <f t="shared" si="33"/>
        <v/>
      </c>
      <c r="BP25" s="18" t="str">
        <f t="shared" si="21"/>
        <v/>
      </c>
      <c r="BQ25" s="263" t="str">
        <f t="shared" si="34"/>
        <v/>
      </c>
      <c r="BR25" s="81" t="str">
        <f t="shared" si="41"/>
        <v/>
      </c>
      <c r="BS25" s="263" t="str">
        <f t="shared" si="36"/>
        <v/>
      </c>
      <c r="BT25" s="92" t="str">
        <f t="shared" si="37"/>
        <v/>
      </c>
      <c r="BU25" s="138" t="str">
        <f t="shared" si="22"/>
        <v/>
      </c>
      <c r="BV25" s="3" t="str">
        <f t="shared" si="23"/>
        <v/>
      </c>
      <c r="BW25" s="3" t="str">
        <f t="shared" si="24"/>
        <v/>
      </c>
      <c r="BX25" s="144" t="str">
        <f t="shared" si="25"/>
        <v/>
      </c>
      <c r="BY25" s="18" t="str">
        <f t="shared" si="26"/>
        <v/>
      </c>
      <c r="BZ25" s="18" t="str">
        <f t="shared" si="27"/>
        <v/>
      </c>
      <c r="CA25" s="19" t="str">
        <f t="shared" si="28"/>
        <v/>
      </c>
      <c r="CB25" s="19" t="s">
        <v>0</v>
      </c>
      <c r="CC25" s="43" t="s">
        <v>27</v>
      </c>
      <c r="CD25" s="44" t="s">
        <v>28</v>
      </c>
      <c r="CE25" s="45" t="s">
        <v>88</v>
      </c>
      <c r="CF25" s="3" t="s">
        <v>0</v>
      </c>
      <c r="CO25" s="2" t="s">
        <v>310</v>
      </c>
      <c r="CP25" s="130" t="s">
        <v>307</v>
      </c>
      <c r="CQ25" t="s">
        <v>0</v>
      </c>
      <c r="DO25"/>
      <c r="DP25"/>
      <c r="DQ25"/>
      <c r="DW25" s="4" t="str">
        <f t="shared" si="38"/>
        <v/>
      </c>
      <c r="DX25" s="4" t="str">
        <f t="shared" si="42"/>
        <v/>
      </c>
      <c r="DY25" s="98" t="str">
        <f t="shared" si="43"/>
        <v/>
      </c>
      <c r="EH25" s="185" t="s">
        <v>173</v>
      </c>
    </row>
    <row r="26" spans="4:138" ht="14.65" thickBot="1" x14ac:dyDescent="0.5">
      <c r="D26" s="164" t="str">
        <f t="shared" si="31"/>
        <v/>
      </c>
      <c r="I26" s="9" t="str">
        <f t="shared" si="0"/>
        <v/>
      </c>
      <c r="J26" s="173" t="str">
        <f t="shared" si="1"/>
        <v/>
      </c>
      <c r="K26" s="13"/>
      <c r="L26" s="13"/>
      <c r="M26" s="13"/>
      <c r="N26" s="178" t="str">
        <f t="shared" si="2"/>
        <v/>
      </c>
      <c r="O26" s="181" t="str">
        <f t="shared" si="3"/>
        <v/>
      </c>
      <c r="P26" s="8" t="str">
        <f t="shared" si="4"/>
        <v/>
      </c>
      <c r="Q26" s="8" t="str">
        <f t="shared" si="5"/>
        <v/>
      </c>
      <c r="R26" s="8" t="str">
        <f t="shared" si="6"/>
        <v/>
      </c>
      <c r="S26" s="8" t="str">
        <f t="shared" si="7"/>
        <v/>
      </c>
      <c r="T26" s="8" t="str">
        <f t="shared" si="8"/>
        <v/>
      </c>
      <c r="U26" s="8" t="str">
        <f t="shared" si="9"/>
        <v/>
      </c>
      <c r="V26" s="16" t="str">
        <f t="shared" si="10"/>
        <v/>
      </c>
      <c r="W26" s="129" t="str">
        <f t="shared" si="11"/>
        <v/>
      </c>
      <c r="X26" s="8" t="str">
        <f t="shared" si="12"/>
        <v/>
      </c>
      <c r="Y26" s="8" t="str">
        <f t="shared" si="13"/>
        <v/>
      </c>
      <c r="AQ26" s="6" t="str">
        <f t="shared" si="14"/>
        <v/>
      </c>
      <c r="AR26" s="128" t="str">
        <f t="shared" si="15"/>
        <v/>
      </c>
      <c r="AS26" s="128" t="str">
        <f t="shared" si="16"/>
        <v/>
      </c>
      <c r="AT26" s="139" t="str">
        <f t="shared" si="32"/>
        <v/>
      </c>
      <c r="BH26" s="127" t="str">
        <f>IF(LEN(VBAsheet!H26)&gt;0,$CD$4&amp;CHAR(10)&amp;$CD$5&amp;CHAR(10)&amp;$CD$6&amp;IF(VBAsheet!I26="N",1,0)&amp;$CE$6&amp;CHAR(10)&amp;$CD$7&amp;CHAR(10)&amp;$CD$8&amp;VBAsheet!H26&amp;$CE$8&amp;CHAR(10)&amp;$CD$9&amp;VBAsheet!K26&amp;$CE$9&amp;CHAR(10)&amp;$CD$10&amp;VBAsheet!J26-1&amp;$CE$10&amp;CHAR(10)&amp;$CD$11,"")</f>
        <v/>
      </c>
      <c r="BI26"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6" s="18" t="str">
        <f>IF(LEN(X26)&gt;0,$CD$23&amp;INDEX($CH$3:CH29,MATCH(W26,$CG$3:CG29,0))&amp;$CE$23&amp;CHAR(10)&amp;$CD$24&amp;X26&amp;$CE$24&amp;CHAR(10)&amp;$CD$25&amp;Y26&amp;$CE$25&amp;CHAR(10),"")&amp;IF(LEN(AA26)&gt;0,$CD$23&amp;INDEX($CH$3:CH29,MATCH(Z26,$CG$3:CG29,0))&amp;$CE$23&amp;CHAR(10)&amp;$CD$24&amp;AA26&amp;$CE$24&amp;CHAR(10)&amp;$CD$25&amp;AB26&amp;$CE$25&amp;CHAR(10),"")&amp;IF(LEN(AD26)&gt;0,$CD$23&amp;INDEX($CH$3:CH29,MATCH(AC26,$CG$3:CG29,0))&amp;$CE$23&amp;CHAR(10)&amp;$CD$24&amp;AD26&amp;$CE$24&amp;CHAR(10)&amp;$CD$25&amp;AE26&amp;$CE$25&amp;CHAR(10),"")&amp;IF(LEN(AG26)&gt;0,$CD$23&amp;INDEX($CH$3:CH29,MATCH(AF26,$CG$3:CG29,0))&amp;$CE$23&amp;CHAR(10)&amp;$CD$24&amp;AG26&amp;$CE$24&amp;CHAR(10)&amp;$CD$25&amp;AH26&amp;$CE$25&amp;CHAR(10),"")&amp;IF(LEN(AJ26)&gt;0,$CD$23&amp;INDEX($CH$3:CH29,MATCH(AI26,$CG$3:CG29,0))&amp;$CE$23&amp;CHAR(10)&amp;$CD$24&amp;AJ26&amp;$CE$24&amp;CHAR(10)&amp;$CD$25&amp;AK26&amp;$CE$25&amp;CHAR(10),"")</f>
        <v/>
      </c>
      <c r="BK26" s="18" t="str">
        <f>IF(LEN(J26)&gt;0,INDEX($BH$2:$BH$100000,MATCH(J26,VBAsheet!$H$2:$H$100000,0))&amp;CHAR(10),"")&amp;IF(LEN(K26)&gt;0,INDEX($BH$2:$BH$100000,MATCH(K26,VBAsheet!$H$2:$H$100000,0))&amp;CHAR(10),"")&amp;IF(LEN(L26)&gt;0,INDEX($BH$2:$BH$100000,MATCH(L26,VBAsheet!$H$2:$H$100000,0))&amp;CHAR(10),"")&amp;IF(LEN(M26)&gt;0,INDEX($BH$2:$BH$100000,MATCH(M26,VBAsheet!$H$2:$H$100000,0))&amp;CHAR(10),"")</f>
        <v/>
      </c>
      <c r="BL26" s="18" t="str">
        <f t="shared" si="18"/>
        <v/>
      </c>
      <c r="BM26" s="94" t="str">
        <f t="shared" si="19"/>
        <v/>
      </c>
      <c r="BN26" s="95" t="str">
        <f t="shared" si="20"/>
        <v/>
      </c>
      <c r="BO26" s="265" t="str">
        <f t="shared" si="33"/>
        <v/>
      </c>
      <c r="BP26" s="18" t="str">
        <f t="shared" si="21"/>
        <v/>
      </c>
      <c r="BQ26" s="263" t="str">
        <f t="shared" si="34"/>
        <v/>
      </c>
      <c r="BR26" s="81" t="str">
        <f t="shared" si="41"/>
        <v/>
      </c>
      <c r="BS26" s="263" t="str">
        <f t="shared" si="36"/>
        <v/>
      </c>
      <c r="BT26" s="92" t="str">
        <f t="shared" si="37"/>
        <v/>
      </c>
      <c r="BU26" s="138" t="str">
        <f t="shared" si="22"/>
        <v/>
      </c>
      <c r="BV26" s="3" t="str">
        <f t="shared" si="23"/>
        <v/>
      </c>
      <c r="BW26" s="3" t="str">
        <f t="shared" si="24"/>
        <v/>
      </c>
      <c r="BX26" s="144" t="str">
        <f t="shared" si="25"/>
        <v/>
      </c>
      <c r="BY26" s="18" t="str">
        <f t="shared" si="26"/>
        <v/>
      </c>
      <c r="BZ26" s="18" t="str">
        <f t="shared" si="27"/>
        <v/>
      </c>
      <c r="CA26" s="19" t="str">
        <f t="shared" si="28"/>
        <v/>
      </c>
      <c r="CB26" s="19" t="s">
        <v>0</v>
      </c>
      <c r="CD26" s="22" t="s">
        <v>87</v>
      </c>
      <c r="CE26" s="23" t="s">
        <v>0</v>
      </c>
      <c r="CF26" s="3" t="s">
        <v>0</v>
      </c>
      <c r="CO26" s="2"/>
      <c r="CP26" s="130" t="s">
        <v>308</v>
      </c>
      <c r="CQ26" t="s">
        <v>0</v>
      </c>
      <c r="DO26"/>
      <c r="DP26"/>
      <c r="DQ26"/>
      <c r="DW26" s="4" t="str">
        <f t="shared" si="38"/>
        <v/>
      </c>
      <c r="DX26" s="4" t="str">
        <f t="shared" si="42"/>
        <v/>
      </c>
      <c r="DY26" s="98" t="str">
        <f t="shared" si="43"/>
        <v/>
      </c>
      <c r="EH26" s="185" t="s">
        <v>174</v>
      </c>
    </row>
    <row r="27" spans="4:138" x14ac:dyDescent="0.45">
      <c r="D27" s="164" t="str">
        <f t="shared" si="31"/>
        <v/>
      </c>
      <c r="I27" s="9" t="str">
        <f t="shared" si="0"/>
        <v/>
      </c>
      <c r="J27" s="173" t="str">
        <f t="shared" si="1"/>
        <v/>
      </c>
      <c r="K27" s="13"/>
      <c r="L27" s="13"/>
      <c r="M27" s="13"/>
      <c r="N27" s="178" t="str">
        <f t="shared" si="2"/>
        <v/>
      </c>
      <c r="O27" s="181" t="str">
        <f t="shared" si="3"/>
        <v/>
      </c>
      <c r="P27" s="8" t="str">
        <f t="shared" si="4"/>
        <v/>
      </c>
      <c r="Q27" s="8" t="str">
        <f t="shared" si="5"/>
        <v/>
      </c>
      <c r="R27" s="8" t="str">
        <f t="shared" si="6"/>
        <v/>
      </c>
      <c r="S27" s="8" t="str">
        <f t="shared" si="7"/>
        <v/>
      </c>
      <c r="T27" s="8" t="str">
        <f t="shared" si="8"/>
        <v/>
      </c>
      <c r="U27" s="8" t="str">
        <f t="shared" si="9"/>
        <v/>
      </c>
      <c r="V27" s="16" t="str">
        <f t="shared" si="10"/>
        <v/>
      </c>
      <c r="W27" s="129" t="str">
        <f t="shared" si="11"/>
        <v/>
      </c>
      <c r="X27" s="8" t="str">
        <f t="shared" si="12"/>
        <v/>
      </c>
      <c r="Y27" s="8" t="str">
        <f t="shared" si="13"/>
        <v/>
      </c>
      <c r="AQ27" s="6" t="str">
        <f t="shared" si="14"/>
        <v/>
      </c>
      <c r="AR27" s="128" t="str">
        <f t="shared" si="15"/>
        <v/>
      </c>
      <c r="AS27" s="128" t="str">
        <f t="shared" si="16"/>
        <v/>
      </c>
      <c r="AT27" s="139" t="str">
        <f t="shared" si="32"/>
        <v/>
      </c>
      <c r="BH27" s="127" t="str">
        <f>IF(LEN(VBAsheet!H27)&gt;0,$CD$4&amp;CHAR(10)&amp;$CD$5&amp;CHAR(10)&amp;$CD$6&amp;IF(VBAsheet!I27="N",1,0)&amp;$CE$6&amp;CHAR(10)&amp;$CD$7&amp;CHAR(10)&amp;$CD$8&amp;VBAsheet!H27&amp;$CE$8&amp;CHAR(10)&amp;$CD$9&amp;VBAsheet!K27&amp;$CE$9&amp;CHAR(10)&amp;$CD$10&amp;VBAsheet!J27-1&amp;$CE$10&amp;CHAR(10)&amp;$CD$11,"")</f>
        <v/>
      </c>
      <c r="BI27"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7" s="18" t="str">
        <f>IF(LEN(X27)&gt;0,$CD$23&amp;INDEX($CH$3:CH30,MATCH(W27,$CG$3:CG30,0))&amp;$CE$23&amp;CHAR(10)&amp;$CD$24&amp;X27&amp;$CE$24&amp;CHAR(10)&amp;$CD$25&amp;Y27&amp;$CE$25&amp;CHAR(10),"")&amp;IF(LEN(AA27)&gt;0,$CD$23&amp;INDEX($CH$3:CH30,MATCH(Z27,$CG$3:CG30,0))&amp;$CE$23&amp;CHAR(10)&amp;$CD$24&amp;AA27&amp;$CE$24&amp;CHAR(10)&amp;$CD$25&amp;AB27&amp;$CE$25&amp;CHAR(10),"")&amp;IF(LEN(AD27)&gt;0,$CD$23&amp;INDEX($CH$3:CH30,MATCH(AC27,$CG$3:CG30,0))&amp;$CE$23&amp;CHAR(10)&amp;$CD$24&amp;AD27&amp;$CE$24&amp;CHAR(10)&amp;$CD$25&amp;AE27&amp;$CE$25&amp;CHAR(10),"")&amp;IF(LEN(AG27)&gt;0,$CD$23&amp;INDEX($CH$3:CH30,MATCH(AF27,$CG$3:CG30,0))&amp;$CE$23&amp;CHAR(10)&amp;$CD$24&amp;AG27&amp;$CE$24&amp;CHAR(10)&amp;$CD$25&amp;AH27&amp;$CE$25&amp;CHAR(10),"")&amp;IF(LEN(AJ27)&gt;0,$CD$23&amp;INDEX($CH$3:CH30,MATCH(AI27,$CG$3:CG30,0))&amp;$CE$23&amp;CHAR(10)&amp;$CD$24&amp;AJ27&amp;$CE$24&amp;CHAR(10)&amp;$CD$25&amp;AK27&amp;$CE$25&amp;CHAR(10),"")</f>
        <v/>
      </c>
      <c r="BK27" s="18" t="str">
        <f>IF(LEN(J27)&gt;0,INDEX($BH$2:$BH$100000,MATCH(J27,VBAsheet!$H$2:$H$100000,0))&amp;CHAR(10),"")&amp;IF(LEN(K27)&gt;0,INDEX($BH$2:$BH$100000,MATCH(K27,VBAsheet!$H$2:$H$100000,0))&amp;CHAR(10),"")&amp;IF(LEN(L27)&gt;0,INDEX($BH$2:$BH$100000,MATCH(L27,VBAsheet!$H$2:$H$100000,0))&amp;CHAR(10),"")&amp;IF(LEN(M27)&gt;0,INDEX($BH$2:$BH$100000,MATCH(M27,VBAsheet!$H$2:$H$100000,0))&amp;CHAR(10),"")</f>
        <v/>
      </c>
      <c r="BL27" s="18" t="str">
        <f t="shared" si="18"/>
        <v/>
      </c>
      <c r="BM27" s="94" t="str">
        <f t="shared" si="19"/>
        <v/>
      </c>
      <c r="BN27" s="95" t="str">
        <f t="shared" si="20"/>
        <v/>
      </c>
      <c r="BO27" s="265" t="str">
        <f t="shared" si="33"/>
        <v/>
      </c>
      <c r="BP27" s="18" t="str">
        <f t="shared" si="21"/>
        <v/>
      </c>
      <c r="BQ27" s="263" t="str">
        <f t="shared" si="34"/>
        <v/>
      </c>
      <c r="BR27" s="81" t="str">
        <f t="shared" si="41"/>
        <v/>
      </c>
      <c r="BS27" s="263" t="str">
        <f t="shared" si="36"/>
        <v/>
      </c>
      <c r="BT27" s="92" t="str">
        <f t="shared" si="37"/>
        <v/>
      </c>
      <c r="BU27" s="138" t="str">
        <f t="shared" si="22"/>
        <v/>
      </c>
      <c r="BV27" s="3" t="str">
        <f t="shared" si="23"/>
        <v/>
      </c>
      <c r="BW27" s="3" t="str">
        <f t="shared" si="24"/>
        <v/>
      </c>
      <c r="BX27" s="144" t="str">
        <f t="shared" si="25"/>
        <v/>
      </c>
      <c r="BY27" s="18" t="str">
        <f t="shared" si="26"/>
        <v/>
      </c>
      <c r="BZ27" s="18" t="str">
        <f t="shared" si="27"/>
        <v/>
      </c>
      <c r="CA27" s="19" t="str">
        <f t="shared" si="28"/>
        <v/>
      </c>
      <c r="CB27" s="19" t="s">
        <v>0</v>
      </c>
      <c r="CC27" s="46" t="s">
        <v>29</v>
      </c>
      <c r="CD27" s="47" t="s">
        <v>30</v>
      </c>
      <c r="CE27" s="48" t="s">
        <v>6</v>
      </c>
      <c r="CF27" s="3" t="s">
        <v>0</v>
      </c>
      <c r="CO27" s="2"/>
      <c r="CP27" s="130" t="s">
        <v>309</v>
      </c>
      <c r="CQ27" t="s">
        <v>0</v>
      </c>
      <c r="DO27"/>
      <c r="DP27"/>
      <c r="DQ27"/>
      <c r="DW27" s="4" t="str">
        <f t="shared" si="38"/>
        <v/>
      </c>
      <c r="DX27" s="4" t="str">
        <f t="shared" si="42"/>
        <v/>
      </c>
      <c r="DY27" s="98" t="str">
        <f t="shared" si="43"/>
        <v/>
      </c>
      <c r="EH27" s="185" t="s">
        <v>175</v>
      </c>
    </row>
    <row r="28" spans="4:138" x14ac:dyDescent="0.45">
      <c r="D28" s="164" t="str">
        <f t="shared" si="31"/>
        <v/>
      </c>
      <c r="I28" s="9" t="str">
        <f t="shared" si="0"/>
        <v/>
      </c>
      <c r="J28" s="173" t="str">
        <f t="shared" si="1"/>
        <v/>
      </c>
      <c r="K28" s="13"/>
      <c r="L28" s="13"/>
      <c r="M28" s="13"/>
      <c r="N28" s="178" t="str">
        <f t="shared" si="2"/>
        <v/>
      </c>
      <c r="O28" s="181" t="str">
        <f t="shared" si="3"/>
        <v/>
      </c>
      <c r="P28" s="8" t="str">
        <f t="shared" si="4"/>
        <v/>
      </c>
      <c r="Q28" s="8" t="str">
        <f t="shared" si="5"/>
        <v/>
      </c>
      <c r="R28" s="8" t="str">
        <f t="shared" si="6"/>
        <v/>
      </c>
      <c r="S28" s="8" t="str">
        <f t="shared" si="7"/>
        <v/>
      </c>
      <c r="T28" s="8" t="str">
        <f t="shared" si="8"/>
        <v/>
      </c>
      <c r="U28" s="8" t="str">
        <f t="shared" si="9"/>
        <v/>
      </c>
      <c r="V28" s="16" t="str">
        <f t="shared" si="10"/>
        <v/>
      </c>
      <c r="W28" s="129" t="str">
        <f t="shared" si="11"/>
        <v/>
      </c>
      <c r="X28" s="8" t="str">
        <f t="shared" si="12"/>
        <v/>
      </c>
      <c r="Y28" s="8" t="str">
        <f t="shared" si="13"/>
        <v/>
      </c>
      <c r="AQ28" s="6" t="str">
        <f t="shared" si="14"/>
        <v/>
      </c>
      <c r="AR28" s="128" t="str">
        <f t="shared" si="15"/>
        <v/>
      </c>
      <c r="AS28" s="128" t="str">
        <f t="shared" si="16"/>
        <v/>
      </c>
      <c r="AT28" s="139" t="str">
        <f t="shared" si="32"/>
        <v/>
      </c>
      <c r="BH28" s="127" t="str">
        <f>IF(LEN(VBAsheet!H28)&gt;0,$CD$4&amp;CHAR(10)&amp;$CD$5&amp;CHAR(10)&amp;$CD$6&amp;IF(VBAsheet!I28="N",1,0)&amp;$CE$6&amp;CHAR(10)&amp;$CD$7&amp;CHAR(10)&amp;$CD$8&amp;VBAsheet!H28&amp;$CE$8&amp;CHAR(10)&amp;$CD$9&amp;VBAsheet!K28&amp;$CE$9&amp;CHAR(10)&amp;$CD$10&amp;VBAsheet!J28-1&amp;$CE$10&amp;CHAR(10)&amp;$CD$11,"")</f>
        <v/>
      </c>
      <c r="BI28"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8" s="18" t="str">
        <f>IF(LEN(X28)&gt;0,$CD$23&amp;INDEX($CH$3:CH31,MATCH(W28,$CG$3:CG31,0))&amp;$CE$23&amp;CHAR(10)&amp;$CD$24&amp;X28&amp;$CE$24&amp;CHAR(10)&amp;$CD$25&amp;Y28&amp;$CE$25&amp;CHAR(10),"")&amp;IF(LEN(AA28)&gt;0,$CD$23&amp;INDEX($CH$3:CH31,MATCH(Z28,$CG$3:CG31,0))&amp;$CE$23&amp;CHAR(10)&amp;$CD$24&amp;AA28&amp;$CE$24&amp;CHAR(10)&amp;$CD$25&amp;AB28&amp;$CE$25&amp;CHAR(10),"")&amp;IF(LEN(AD28)&gt;0,$CD$23&amp;INDEX($CH$3:CH31,MATCH(AC28,$CG$3:CG31,0))&amp;$CE$23&amp;CHAR(10)&amp;$CD$24&amp;AD28&amp;$CE$24&amp;CHAR(10)&amp;$CD$25&amp;AE28&amp;$CE$25&amp;CHAR(10),"")&amp;IF(LEN(AG28)&gt;0,$CD$23&amp;INDEX($CH$3:CH31,MATCH(AF28,$CG$3:CG31,0))&amp;$CE$23&amp;CHAR(10)&amp;$CD$24&amp;AG28&amp;$CE$24&amp;CHAR(10)&amp;$CD$25&amp;AH28&amp;$CE$25&amp;CHAR(10),"")&amp;IF(LEN(AJ28)&gt;0,$CD$23&amp;INDEX($CH$3:CH31,MATCH(AI28,$CG$3:CG31,0))&amp;$CE$23&amp;CHAR(10)&amp;$CD$24&amp;AJ28&amp;$CE$24&amp;CHAR(10)&amp;$CD$25&amp;AK28&amp;$CE$25&amp;CHAR(10),"")</f>
        <v/>
      </c>
      <c r="BK28" s="18" t="str">
        <f>IF(LEN(J28)&gt;0,INDEX($BH$2:$BH$100000,MATCH(J28,VBAsheet!$H$2:$H$100000,0))&amp;CHAR(10),"")&amp;IF(LEN(K28)&gt;0,INDEX($BH$2:$BH$100000,MATCH(K28,VBAsheet!$H$2:$H$100000,0))&amp;CHAR(10),"")&amp;IF(LEN(L28)&gt;0,INDEX($BH$2:$BH$100000,MATCH(L28,VBAsheet!$H$2:$H$100000,0))&amp;CHAR(10),"")&amp;IF(LEN(M28)&gt;0,INDEX($BH$2:$BH$100000,MATCH(M28,VBAsheet!$H$2:$H$100000,0))&amp;CHAR(10),"")</f>
        <v/>
      </c>
      <c r="BL28" s="18" t="str">
        <f t="shared" si="18"/>
        <v/>
      </c>
      <c r="BM28" s="94" t="str">
        <f t="shared" si="19"/>
        <v/>
      </c>
      <c r="BN28" s="95" t="str">
        <f t="shared" si="20"/>
        <v/>
      </c>
      <c r="BO28" s="265" t="str">
        <f t="shared" si="33"/>
        <v/>
      </c>
      <c r="BP28" s="18" t="str">
        <f t="shared" si="21"/>
        <v/>
      </c>
      <c r="BQ28" s="263" t="str">
        <f t="shared" si="34"/>
        <v/>
      </c>
      <c r="BR28" s="81" t="str">
        <f t="shared" si="41"/>
        <v/>
      </c>
      <c r="BS28" s="263" t="str">
        <f t="shared" si="36"/>
        <v/>
      </c>
      <c r="BT28" s="92" t="str">
        <f t="shared" si="37"/>
        <v/>
      </c>
      <c r="BU28" s="138" t="str">
        <f t="shared" si="22"/>
        <v/>
      </c>
      <c r="BV28" s="3" t="str">
        <f t="shared" si="23"/>
        <v/>
      </c>
      <c r="BW28" s="3" t="str">
        <f t="shared" si="24"/>
        <v/>
      </c>
      <c r="BX28" s="144" t="str">
        <f t="shared" si="25"/>
        <v/>
      </c>
      <c r="BY28" s="18" t="str">
        <f t="shared" si="26"/>
        <v/>
      </c>
      <c r="BZ28" s="18" t="str">
        <f t="shared" si="27"/>
        <v/>
      </c>
      <c r="CA28" s="19" t="str">
        <f t="shared" si="28"/>
        <v/>
      </c>
      <c r="CB28" s="19" t="s">
        <v>0</v>
      </c>
      <c r="CC28" s="49" t="s">
        <v>31</v>
      </c>
      <c r="CD28" s="25" t="s">
        <v>32</v>
      </c>
      <c r="CE28" s="50" t="s">
        <v>6</v>
      </c>
      <c r="CF28" s="3" t="s">
        <v>0</v>
      </c>
      <c r="CO28" s="124"/>
      <c r="CQ28" t="s">
        <v>0</v>
      </c>
      <c r="DO28"/>
      <c r="DP28"/>
      <c r="DQ28"/>
      <c r="DW28" s="4" t="str">
        <f t="shared" si="38"/>
        <v/>
      </c>
      <c r="DX28" s="4" t="str">
        <f t="shared" si="42"/>
        <v/>
      </c>
      <c r="DY28" s="98" t="str">
        <f t="shared" si="43"/>
        <v/>
      </c>
      <c r="EH28" s="185" t="s">
        <v>176</v>
      </c>
    </row>
    <row r="29" spans="4:138" x14ac:dyDescent="0.45">
      <c r="D29" s="164" t="str">
        <f t="shared" si="31"/>
        <v/>
      </c>
      <c r="I29" s="9" t="str">
        <f t="shared" si="0"/>
        <v/>
      </c>
      <c r="J29" s="173" t="str">
        <f t="shared" si="1"/>
        <v/>
      </c>
      <c r="K29" s="13"/>
      <c r="L29" s="13"/>
      <c r="M29" s="13"/>
      <c r="N29" s="178" t="str">
        <f t="shared" si="2"/>
        <v/>
      </c>
      <c r="O29" s="181" t="str">
        <f t="shared" si="3"/>
        <v/>
      </c>
      <c r="P29" s="8" t="str">
        <f t="shared" si="4"/>
        <v/>
      </c>
      <c r="Q29" s="8" t="str">
        <f t="shared" si="5"/>
        <v/>
      </c>
      <c r="R29" s="8" t="str">
        <f t="shared" si="6"/>
        <v/>
      </c>
      <c r="S29" s="8" t="str">
        <f t="shared" si="7"/>
        <v/>
      </c>
      <c r="T29" s="8" t="str">
        <f t="shared" si="8"/>
        <v/>
      </c>
      <c r="U29" s="8" t="str">
        <f t="shared" si="9"/>
        <v/>
      </c>
      <c r="V29" s="16" t="str">
        <f t="shared" si="10"/>
        <v/>
      </c>
      <c r="W29" s="129" t="str">
        <f t="shared" si="11"/>
        <v/>
      </c>
      <c r="X29" s="8" t="str">
        <f t="shared" si="12"/>
        <v/>
      </c>
      <c r="Y29" s="8" t="str">
        <f t="shared" si="13"/>
        <v/>
      </c>
      <c r="AQ29" s="6" t="str">
        <f t="shared" si="14"/>
        <v/>
      </c>
      <c r="AR29" s="128" t="str">
        <f t="shared" si="15"/>
        <v/>
      </c>
      <c r="AS29" s="128" t="str">
        <f t="shared" si="16"/>
        <v/>
      </c>
      <c r="AT29" s="139" t="str">
        <f t="shared" si="32"/>
        <v/>
      </c>
      <c r="BH29" s="127" t="str">
        <f>IF(LEN(VBAsheet!H29)&gt;0,$CD$4&amp;CHAR(10)&amp;$CD$5&amp;CHAR(10)&amp;$CD$6&amp;IF(VBAsheet!I29="N",1,0)&amp;$CE$6&amp;CHAR(10)&amp;$CD$7&amp;CHAR(10)&amp;$CD$8&amp;VBAsheet!H29&amp;$CE$8&amp;CHAR(10)&amp;$CD$9&amp;VBAsheet!K29&amp;$CE$9&amp;CHAR(10)&amp;$CD$10&amp;VBAsheet!J29-1&amp;$CE$10&amp;CHAR(10)&amp;$CD$11,"")</f>
        <v/>
      </c>
      <c r="BI29"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29" s="18" t="str">
        <f>IF(LEN(X29)&gt;0,$CD$23&amp;INDEX($CH$3:CH32,MATCH(W29,$CG$3:CG32,0))&amp;$CE$23&amp;CHAR(10)&amp;$CD$24&amp;X29&amp;$CE$24&amp;CHAR(10)&amp;$CD$25&amp;Y29&amp;$CE$25&amp;CHAR(10),"")&amp;IF(LEN(AA29)&gt;0,$CD$23&amp;INDEX($CH$3:CH32,MATCH(Z29,$CG$3:CG32,0))&amp;$CE$23&amp;CHAR(10)&amp;$CD$24&amp;AA29&amp;$CE$24&amp;CHAR(10)&amp;$CD$25&amp;AB29&amp;$CE$25&amp;CHAR(10),"")&amp;IF(LEN(AD29)&gt;0,$CD$23&amp;INDEX($CH$3:CH32,MATCH(AC29,$CG$3:CG32,0))&amp;$CE$23&amp;CHAR(10)&amp;$CD$24&amp;AD29&amp;$CE$24&amp;CHAR(10)&amp;$CD$25&amp;AE29&amp;$CE$25&amp;CHAR(10),"")&amp;IF(LEN(AG29)&gt;0,$CD$23&amp;INDEX($CH$3:CH32,MATCH(AF29,$CG$3:CG32,0))&amp;$CE$23&amp;CHAR(10)&amp;$CD$24&amp;AG29&amp;$CE$24&amp;CHAR(10)&amp;$CD$25&amp;AH29&amp;$CE$25&amp;CHAR(10),"")&amp;IF(LEN(AJ29)&gt;0,$CD$23&amp;INDEX($CH$3:CH32,MATCH(AI29,$CG$3:CG32,0))&amp;$CE$23&amp;CHAR(10)&amp;$CD$24&amp;AJ29&amp;$CE$24&amp;CHAR(10)&amp;$CD$25&amp;AK29&amp;$CE$25&amp;CHAR(10),"")</f>
        <v/>
      </c>
      <c r="BK29" s="18" t="str">
        <f>IF(LEN(J29)&gt;0,INDEX($BH$2:$BH$100000,MATCH(J29,VBAsheet!$H$2:$H$100000,0))&amp;CHAR(10),"")&amp;IF(LEN(K29)&gt;0,INDEX($BH$2:$BH$100000,MATCH(K29,VBAsheet!$H$2:$H$100000,0))&amp;CHAR(10),"")&amp;IF(LEN(L29)&gt;0,INDEX($BH$2:$BH$100000,MATCH(L29,VBAsheet!$H$2:$H$100000,0))&amp;CHAR(10),"")&amp;IF(LEN(M29)&gt;0,INDEX($BH$2:$BH$100000,MATCH(M29,VBAsheet!$H$2:$H$100000,0))&amp;CHAR(10),"")</f>
        <v/>
      </c>
      <c r="BL29" s="18" t="str">
        <f t="shared" si="18"/>
        <v/>
      </c>
      <c r="BM29" s="94" t="str">
        <f t="shared" si="19"/>
        <v/>
      </c>
      <c r="BN29" s="95" t="str">
        <f t="shared" si="20"/>
        <v/>
      </c>
      <c r="BO29" s="265" t="str">
        <f t="shared" si="33"/>
        <v/>
      </c>
      <c r="BP29" s="18" t="str">
        <f t="shared" si="21"/>
        <v/>
      </c>
      <c r="BQ29" s="263" t="str">
        <f t="shared" si="34"/>
        <v/>
      </c>
      <c r="BR29" s="81" t="str">
        <f t="shared" si="41"/>
        <v/>
      </c>
      <c r="BS29" s="263" t="str">
        <f t="shared" si="36"/>
        <v/>
      </c>
      <c r="BT29" s="92" t="str">
        <f t="shared" si="37"/>
        <v/>
      </c>
      <c r="BU29" s="138" t="str">
        <f t="shared" si="22"/>
        <v/>
      </c>
      <c r="BV29" s="3" t="str">
        <f t="shared" si="23"/>
        <v/>
      </c>
      <c r="BW29" s="3" t="str">
        <f t="shared" si="24"/>
        <v/>
      </c>
      <c r="BX29" s="144" t="str">
        <f t="shared" si="25"/>
        <v/>
      </c>
      <c r="BY29" s="18" t="str">
        <f t="shared" si="26"/>
        <v/>
      </c>
      <c r="BZ29" s="18" t="str">
        <f t="shared" si="27"/>
        <v/>
      </c>
      <c r="CA29" s="19" t="str">
        <f t="shared" si="28"/>
        <v/>
      </c>
      <c r="CB29" s="19" t="s">
        <v>0</v>
      </c>
      <c r="CC29" s="49" t="s">
        <v>33</v>
      </c>
      <c r="CD29" s="25" t="s">
        <v>34</v>
      </c>
      <c r="CE29" s="50" t="s">
        <v>6</v>
      </c>
      <c r="CF29" s="3" t="s">
        <v>0</v>
      </c>
      <c r="CO29" s="282" t="str">
        <f>IF(COUNTBLANK(CO30:CO41)&lt;12,CHAR(10)&amp;"//! colors="&amp;_xlfn.TEXTJOIN(",",TRUE,CO30:CO41),"")</f>
        <v/>
      </c>
      <c r="CP29" s="283" t="str" cm="1">
        <f t="array" aca="1" ref="CP29" ca="1">"&lt;--- "&amp;SUBSTITUTE(CELL("address",CO29),"$","")</f>
        <v>&lt;--- CO29</v>
      </c>
      <c r="DO29"/>
      <c r="DP29"/>
      <c r="DQ29"/>
      <c r="DW29" s="4" t="str">
        <f t="shared" si="38"/>
        <v/>
      </c>
      <c r="DX29" s="4" t="str">
        <f t="shared" si="42"/>
        <v/>
      </c>
      <c r="DY29" s="98" t="str">
        <f t="shared" si="43"/>
        <v/>
      </c>
      <c r="EH29" s="185" t="s">
        <v>177</v>
      </c>
    </row>
    <row r="30" spans="4:138" x14ac:dyDescent="0.45">
      <c r="D30" s="164" t="str">
        <f t="shared" si="31"/>
        <v/>
      </c>
      <c r="I30" s="9" t="str">
        <f t="shared" si="0"/>
        <v/>
      </c>
      <c r="J30" s="173" t="str">
        <f t="shared" si="1"/>
        <v/>
      </c>
      <c r="K30" s="13"/>
      <c r="L30" s="13"/>
      <c r="M30" s="13"/>
      <c r="N30" s="178" t="str">
        <f t="shared" si="2"/>
        <v/>
      </c>
      <c r="O30" s="181" t="str">
        <f t="shared" si="3"/>
        <v/>
      </c>
      <c r="P30" s="8" t="str">
        <f t="shared" si="4"/>
        <v/>
      </c>
      <c r="Q30" s="8" t="str">
        <f t="shared" si="5"/>
        <v/>
      </c>
      <c r="R30" s="8" t="str">
        <f t="shared" si="6"/>
        <v/>
      </c>
      <c r="S30" s="8" t="str">
        <f t="shared" si="7"/>
        <v/>
      </c>
      <c r="T30" s="8" t="str">
        <f t="shared" si="8"/>
        <v/>
      </c>
      <c r="U30" s="8" t="str">
        <f t="shared" si="9"/>
        <v/>
      </c>
      <c r="V30" s="16" t="str">
        <f t="shared" si="10"/>
        <v/>
      </c>
      <c r="W30" s="129" t="str">
        <f t="shared" si="11"/>
        <v/>
      </c>
      <c r="X30" s="8" t="str">
        <f t="shared" si="12"/>
        <v/>
      </c>
      <c r="Y30" s="8" t="str">
        <f t="shared" si="13"/>
        <v/>
      </c>
      <c r="AQ30" s="6" t="str">
        <f t="shared" si="14"/>
        <v/>
      </c>
      <c r="AR30" s="128" t="str">
        <f t="shared" si="15"/>
        <v/>
      </c>
      <c r="AS30" s="128" t="str">
        <f t="shared" si="16"/>
        <v/>
      </c>
      <c r="AT30" s="139" t="str">
        <f t="shared" si="32"/>
        <v/>
      </c>
      <c r="BH30" s="127" t="str">
        <f>IF(LEN(VBAsheet!H30)&gt;0,$CD$4&amp;CHAR(10)&amp;$CD$5&amp;CHAR(10)&amp;$CD$6&amp;IF(VBAsheet!I30="N",1,0)&amp;$CE$6&amp;CHAR(10)&amp;$CD$7&amp;CHAR(10)&amp;$CD$8&amp;VBAsheet!H30&amp;$CE$8&amp;CHAR(10)&amp;$CD$9&amp;VBAsheet!K30&amp;$CE$9&amp;CHAR(10)&amp;$CD$10&amp;VBAsheet!J30-1&amp;$CE$10&amp;CHAR(10)&amp;$CD$11,"")</f>
        <v/>
      </c>
      <c r="BI30"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0" s="18" t="str">
        <f>IF(LEN(X30)&gt;0,$CD$23&amp;INDEX($CH$3:CH33,MATCH(W30,$CG$3:CG33,0))&amp;$CE$23&amp;CHAR(10)&amp;$CD$24&amp;X30&amp;$CE$24&amp;CHAR(10)&amp;$CD$25&amp;Y30&amp;$CE$25&amp;CHAR(10),"")&amp;IF(LEN(AA30)&gt;0,$CD$23&amp;INDEX($CH$3:CH33,MATCH(Z30,$CG$3:CG33,0))&amp;$CE$23&amp;CHAR(10)&amp;$CD$24&amp;AA30&amp;$CE$24&amp;CHAR(10)&amp;$CD$25&amp;AB30&amp;$CE$25&amp;CHAR(10),"")&amp;IF(LEN(AD30)&gt;0,$CD$23&amp;INDEX($CH$3:CH33,MATCH(AC30,$CG$3:CG33,0))&amp;$CE$23&amp;CHAR(10)&amp;$CD$24&amp;AD30&amp;$CE$24&amp;CHAR(10)&amp;$CD$25&amp;AE30&amp;$CE$25&amp;CHAR(10),"")&amp;IF(LEN(AG30)&gt;0,$CD$23&amp;INDEX($CH$3:CH33,MATCH(AF30,$CG$3:CG33,0))&amp;$CE$23&amp;CHAR(10)&amp;$CD$24&amp;AG30&amp;$CE$24&amp;CHAR(10)&amp;$CD$25&amp;AH30&amp;$CE$25&amp;CHAR(10),"")&amp;IF(LEN(AJ30)&gt;0,$CD$23&amp;INDEX($CH$3:CH33,MATCH(AI30,$CG$3:CG33,0))&amp;$CE$23&amp;CHAR(10)&amp;$CD$24&amp;AJ30&amp;$CE$24&amp;CHAR(10)&amp;$CD$25&amp;AK30&amp;$CE$25&amp;CHAR(10),"")</f>
        <v/>
      </c>
      <c r="BK30" s="18" t="str">
        <f>IF(LEN(J30)&gt;0,INDEX($BH$2:$BH$100000,MATCH(J30,VBAsheet!$H$2:$H$100000,0))&amp;CHAR(10),"")&amp;IF(LEN(K30)&gt;0,INDEX($BH$2:$BH$100000,MATCH(K30,VBAsheet!$H$2:$H$100000,0))&amp;CHAR(10),"")&amp;IF(LEN(L30)&gt;0,INDEX($BH$2:$BH$100000,MATCH(L30,VBAsheet!$H$2:$H$100000,0))&amp;CHAR(10),"")&amp;IF(LEN(M30)&gt;0,INDEX($BH$2:$BH$100000,MATCH(M30,VBAsheet!$H$2:$H$100000,0))&amp;CHAR(10),"")</f>
        <v/>
      </c>
      <c r="BL30" s="18" t="str">
        <f t="shared" si="18"/>
        <v/>
      </c>
      <c r="BM30" s="94" t="str">
        <f t="shared" si="19"/>
        <v/>
      </c>
      <c r="BN30" s="95" t="str">
        <f t="shared" si="20"/>
        <v/>
      </c>
      <c r="BO30" s="265" t="str">
        <f t="shared" si="33"/>
        <v/>
      </c>
      <c r="BP30" s="18" t="str">
        <f t="shared" si="21"/>
        <v/>
      </c>
      <c r="BQ30" s="263" t="str">
        <f t="shared" si="34"/>
        <v/>
      </c>
      <c r="BR30" s="81" t="str">
        <f t="shared" si="41"/>
        <v/>
      </c>
      <c r="BS30" s="263" t="str">
        <f t="shared" si="36"/>
        <v/>
      </c>
      <c r="BT30" s="92" t="str">
        <f t="shared" si="37"/>
        <v/>
      </c>
      <c r="BU30" s="138" t="str">
        <f t="shared" si="22"/>
        <v/>
      </c>
      <c r="BV30" s="3" t="str">
        <f t="shared" si="23"/>
        <v/>
      </c>
      <c r="BW30" s="3" t="str">
        <f t="shared" si="24"/>
        <v/>
      </c>
      <c r="BX30" s="144" t="str">
        <f t="shared" si="25"/>
        <v/>
      </c>
      <c r="BY30" s="18" t="str">
        <f t="shared" si="26"/>
        <v/>
      </c>
      <c r="BZ30" s="18" t="str">
        <f t="shared" si="27"/>
        <v/>
      </c>
      <c r="CA30" s="19" t="str">
        <f t="shared" si="28"/>
        <v/>
      </c>
      <c r="CB30" s="19" t="s">
        <v>0</v>
      </c>
      <c r="CC30" s="49" t="s">
        <v>35</v>
      </c>
      <c r="CD30" s="25" t="s">
        <v>36</v>
      </c>
      <c r="CE30" s="50" t="s">
        <v>6</v>
      </c>
      <c r="CF30" s="3" t="s">
        <v>0</v>
      </c>
      <c r="CN30" s="136"/>
      <c r="CO30" s="284" t="str">
        <f t="shared" ref="CO30:CO41" si="44">IF(LEN(EF2)&gt;0,EE2&amp;"=#"&amp;SUBSTITUTE(EF2,"#",""),"")</f>
        <v/>
      </c>
      <c r="CQ30" t="s">
        <v>0</v>
      </c>
      <c r="DO30"/>
      <c r="DP30"/>
      <c r="DQ30"/>
      <c r="DW30" s="4" t="str">
        <f t="shared" si="38"/>
        <v/>
      </c>
      <c r="DX30" s="4" t="str">
        <f t="shared" si="42"/>
        <v/>
      </c>
      <c r="DY30" s="98" t="str">
        <f t="shared" si="43"/>
        <v/>
      </c>
      <c r="EH30" s="185" t="s">
        <v>178</v>
      </c>
    </row>
    <row r="31" spans="4:138" x14ac:dyDescent="0.45">
      <c r="D31" s="164" t="str">
        <f t="shared" si="31"/>
        <v/>
      </c>
      <c r="I31" s="9" t="str">
        <f t="shared" si="0"/>
        <v/>
      </c>
      <c r="J31" s="173" t="str">
        <f t="shared" si="1"/>
        <v/>
      </c>
      <c r="K31" s="13"/>
      <c r="L31" s="13"/>
      <c r="M31" s="13"/>
      <c r="N31" s="178" t="str">
        <f t="shared" si="2"/>
        <v/>
      </c>
      <c r="O31" s="181" t="str">
        <f t="shared" si="3"/>
        <v/>
      </c>
      <c r="P31" s="8" t="str">
        <f t="shared" si="4"/>
        <v/>
      </c>
      <c r="Q31" s="8" t="str">
        <f t="shared" si="5"/>
        <v/>
      </c>
      <c r="R31" s="8" t="str">
        <f t="shared" si="6"/>
        <v/>
      </c>
      <c r="S31" s="8" t="str">
        <f t="shared" si="7"/>
        <v/>
      </c>
      <c r="T31" s="8" t="str">
        <f t="shared" si="8"/>
        <v/>
      </c>
      <c r="U31" s="8" t="str">
        <f t="shared" si="9"/>
        <v/>
      </c>
      <c r="V31" s="16" t="str">
        <f t="shared" si="10"/>
        <v/>
      </c>
      <c r="W31" s="129" t="str">
        <f t="shared" si="11"/>
        <v/>
      </c>
      <c r="X31" s="8" t="str">
        <f t="shared" si="12"/>
        <v/>
      </c>
      <c r="Y31" s="8" t="str">
        <f t="shared" si="13"/>
        <v/>
      </c>
      <c r="AQ31" s="6" t="str">
        <f t="shared" si="14"/>
        <v/>
      </c>
      <c r="AR31" s="128" t="str">
        <f t="shared" si="15"/>
        <v/>
      </c>
      <c r="AS31" s="128" t="str">
        <f t="shared" si="16"/>
        <v/>
      </c>
      <c r="AT31" s="139" t="str">
        <f t="shared" si="32"/>
        <v/>
      </c>
      <c r="BH31" s="127" t="str">
        <f>IF(LEN(VBAsheet!H31)&gt;0,$CD$4&amp;CHAR(10)&amp;$CD$5&amp;CHAR(10)&amp;$CD$6&amp;IF(VBAsheet!I31="N",1,0)&amp;$CE$6&amp;CHAR(10)&amp;$CD$7&amp;CHAR(10)&amp;$CD$8&amp;VBAsheet!H31&amp;$CE$8&amp;CHAR(10)&amp;$CD$9&amp;VBAsheet!K31&amp;$CE$9&amp;CHAR(10)&amp;$CD$10&amp;VBAsheet!J31-1&amp;$CE$10&amp;CHAR(10)&amp;$CD$11,"")</f>
        <v/>
      </c>
      <c r="BI31"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1" s="18" t="str">
        <f>IF(LEN(X31)&gt;0,$CD$23&amp;INDEX($CH$3:CH34,MATCH(W31,$CG$3:CG34,0))&amp;$CE$23&amp;CHAR(10)&amp;$CD$24&amp;X31&amp;$CE$24&amp;CHAR(10)&amp;$CD$25&amp;Y31&amp;$CE$25&amp;CHAR(10),"")&amp;IF(LEN(AA31)&gt;0,$CD$23&amp;INDEX($CH$3:CH34,MATCH(Z31,$CG$3:CG34,0))&amp;$CE$23&amp;CHAR(10)&amp;$CD$24&amp;AA31&amp;$CE$24&amp;CHAR(10)&amp;$CD$25&amp;AB31&amp;$CE$25&amp;CHAR(10),"")&amp;IF(LEN(AD31)&gt;0,$CD$23&amp;INDEX($CH$3:CH34,MATCH(AC31,$CG$3:CG34,0))&amp;$CE$23&amp;CHAR(10)&amp;$CD$24&amp;AD31&amp;$CE$24&amp;CHAR(10)&amp;$CD$25&amp;AE31&amp;$CE$25&amp;CHAR(10),"")&amp;IF(LEN(AG31)&gt;0,$CD$23&amp;INDEX($CH$3:CH34,MATCH(AF31,$CG$3:CG34,0))&amp;$CE$23&amp;CHAR(10)&amp;$CD$24&amp;AG31&amp;$CE$24&amp;CHAR(10)&amp;$CD$25&amp;AH31&amp;$CE$25&amp;CHAR(10),"")&amp;IF(LEN(AJ31)&gt;0,$CD$23&amp;INDEX($CH$3:CH34,MATCH(AI31,$CG$3:CG34,0))&amp;$CE$23&amp;CHAR(10)&amp;$CD$24&amp;AJ31&amp;$CE$24&amp;CHAR(10)&amp;$CD$25&amp;AK31&amp;$CE$25&amp;CHAR(10),"")</f>
        <v/>
      </c>
      <c r="BK31" s="18" t="str">
        <f>IF(LEN(J31)&gt;0,INDEX($BH$2:$BH$100000,MATCH(J31,VBAsheet!$H$2:$H$100000,0))&amp;CHAR(10),"")&amp;IF(LEN(K31)&gt;0,INDEX($BH$2:$BH$100000,MATCH(K31,VBAsheet!$H$2:$H$100000,0))&amp;CHAR(10),"")&amp;IF(LEN(L31)&gt;0,INDEX($BH$2:$BH$100000,MATCH(L31,VBAsheet!$H$2:$H$100000,0))&amp;CHAR(10),"")&amp;IF(LEN(M31)&gt;0,INDEX($BH$2:$BH$100000,MATCH(M31,VBAsheet!$H$2:$H$100000,0))&amp;CHAR(10),"")</f>
        <v/>
      </c>
      <c r="BL31" s="18" t="str">
        <f t="shared" si="18"/>
        <v/>
      </c>
      <c r="BM31" s="94" t="str">
        <f t="shared" si="19"/>
        <v/>
      </c>
      <c r="BN31" s="95" t="str">
        <f t="shared" si="20"/>
        <v/>
      </c>
      <c r="BO31" s="265" t="str">
        <f t="shared" si="33"/>
        <v/>
      </c>
      <c r="BP31" s="18" t="str">
        <f t="shared" si="21"/>
        <v/>
      </c>
      <c r="BQ31" s="263" t="str">
        <f t="shared" si="34"/>
        <v/>
      </c>
      <c r="BR31" s="81" t="str">
        <f t="shared" si="41"/>
        <v/>
      </c>
      <c r="BS31" s="263" t="str">
        <f t="shared" si="36"/>
        <v/>
      </c>
      <c r="BT31" s="92" t="str">
        <f t="shared" si="37"/>
        <v/>
      </c>
      <c r="BU31" s="138" t="str">
        <f t="shared" si="22"/>
        <v/>
      </c>
      <c r="BV31" s="3" t="str">
        <f t="shared" si="23"/>
        <v/>
      </c>
      <c r="BW31" s="3" t="str">
        <f t="shared" si="24"/>
        <v/>
      </c>
      <c r="BX31" s="144" t="str">
        <f t="shared" si="25"/>
        <v/>
      </c>
      <c r="BY31" s="18" t="str">
        <f t="shared" si="26"/>
        <v/>
      </c>
      <c r="BZ31" s="18" t="str">
        <f t="shared" si="27"/>
        <v/>
      </c>
      <c r="CA31" s="19" t="str">
        <f t="shared" si="28"/>
        <v/>
      </c>
      <c r="CB31" s="19" t="s">
        <v>0</v>
      </c>
      <c r="CC31" s="49" t="s">
        <v>37</v>
      </c>
      <c r="CD31" s="25" t="s">
        <v>38</v>
      </c>
      <c r="CE31" s="50" t="s">
        <v>6</v>
      </c>
      <c r="CF31" s="3" t="s">
        <v>0</v>
      </c>
      <c r="CN31" s="136"/>
      <c r="CO31" s="284" t="str">
        <f t="shared" si="44"/>
        <v/>
      </c>
      <c r="DO31"/>
      <c r="DP31"/>
      <c r="DQ31"/>
      <c r="DW31" s="4" t="str">
        <f t="shared" si="38"/>
        <v/>
      </c>
      <c r="DX31" s="4" t="str">
        <f t="shared" si="42"/>
        <v/>
      </c>
      <c r="DY31" s="98" t="str">
        <f t="shared" si="43"/>
        <v/>
      </c>
      <c r="EH31" s="185" t="s">
        <v>179</v>
      </c>
    </row>
    <row r="32" spans="4:138" x14ac:dyDescent="0.45">
      <c r="D32" s="164" t="str">
        <f t="shared" si="31"/>
        <v/>
      </c>
      <c r="I32" s="9" t="str">
        <f t="shared" si="0"/>
        <v/>
      </c>
      <c r="J32" s="173" t="str">
        <f t="shared" si="1"/>
        <v/>
      </c>
      <c r="K32" s="13"/>
      <c r="L32" s="13"/>
      <c r="M32" s="13"/>
      <c r="N32" s="178" t="str">
        <f t="shared" si="2"/>
        <v/>
      </c>
      <c r="O32" s="181" t="str">
        <f t="shared" si="3"/>
        <v/>
      </c>
      <c r="P32" s="8" t="str">
        <f t="shared" si="4"/>
        <v/>
      </c>
      <c r="Q32" s="8" t="str">
        <f t="shared" si="5"/>
        <v/>
      </c>
      <c r="R32" s="8" t="str">
        <f t="shared" si="6"/>
        <v/>
      </c>
      <c r="S32" s="8" t="str">
        <f t="shared" si="7"/>
        <v/>
      </c>
      <c r="T32" s="8" t="str">
        <f t="shared" si="8"/>
        <v/>
      </c>
      <c r="U32" s="8" t="str">
        <f t="shared" si="9"/>
        <v/>
      </c>
      <c r="V32" s="16" t="str">
        <f t="shared" si="10"/>
        <v/>
      </c>
      <c r="W32" s="129" t="str">
        <f t="shared" si="11"/>
        <v/>
      </c>
      <c r="X32" s="8" t="str">
        <f t="shared" si="12"/>
        <v/>
      </c>
      <c r="Y32" s="8" t="str">
        <f t="shared" si="13"/>
        <v/>
      </c>
      <c r="AQ32" s="6" t="str">
        <f t="shared" si="14"/>
        <v/>
      </c>
      <c r="AR32" s="128" t="str">
        <f t="shared" si="15"/>
        <v/>
      </c>
      <c r="AS32" s="128" t="str">
        <f t="shared" si="16"/>
        <v/>
      </c>
      <c r="AT32" s="139" t="str">
        <f t="shared" si="32"/>
        <v/>
      </c>
      <c r="BH32" s="127" t="str">
        <f>IF(LEN(VBAsheet!H32)&gt;0,$CD$4&amp;CHAR(10)&amp;$CD$5&amp;CHAR(10)&amp;$CD$6&amp;IF(VBAsheet!I32="N",1,0)&amp;$CE$6&amp;CHAR(10)&amp;$CD$7&amp;CHAR(10)&amp;$CD$8&amp;VBAsheet!H32&amp;$CE$8&amp;CHAR(10)&amp;$CD$9&amp;VBAsheet!K32&amp;$CE$9&amp;CHAR(10)&amp;$CD$10&amp;VBAsheet!J32-1&amp;$CE$10&amp;CHAR(10)&amp;$CD$11,"")</f>
        <v/>
      </c>
      <c r="BI32"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2" s="18" t="str">
        <f>IF(LEN(X32)&gt;0,$CD$23&amp;INDEX($CH$3:CH35,MATCH(W32,$CG$3:CG35,0))&amp;$CE$23&amp;CHAR(10)&amp;$CD$24&amp;X32&amp;$CE$24&amp;CHAR(10)&amp;$CD$25&amp;Y32&amp;$CE$25&amp;CHAR(10),"")&amp;IF(LEN(AA32)&gt;0,$CD$23&amp;INDEX($CH$3:CH35,MATCH(Z32,$CG$3:CG35,0))&amp;$CE$23&amp;CHAR(10)&amp;$CD$24&amp;AA32&amp;$CE$24&amp;CHAR(10)&amp;$CD$25&amp;AB32&amp;$CE$25&amp;CHAR(10),"")&amp;IF(LEN(AD32)&gt;0,$CD$23&amp;INDEX($CH$3:CH35,MATCH(AC32,$CG$3:CG35,0))&amp;$CE$23&amp;CHAR(10)&amp;$CD$24&amp;AD32&amp;$CE$24&amp;CHAR(10)&amp;$CD$25&amp;AE32&amp;$CE$25&amp;CHAR(10),"")&amp;IF(LEN(AG32)&gt;0,$CD$23&amp;INDEX($CH$3:CH35,MATCH(AF32,$CG$3:CG35,0))&amp;$CE$23&amp;CHAR(10)&amp;$CD$24&amp;AG32&amp;$CE$24&amp;CHAR(10)&amp;$CD$25&amp;AH32&amp;$CE$25&amp;CHAR(10),"")&amp;IF(LEN(AJ32)&gt;0,$CD$23&amp;INDEX($CH$3:CH35,MATCH(AI32,$CG$3:CG35,0))&amp;$CE$23&amp;CHAR(10)&amp;$CD$24&amp;AJ32&amp;$CE$24&amp;CHAR(10)&amp;$CD$25&amp;AK32&amp;$CE$25&amp;CHAR(10),"")</f>
        <v/>
      </c>
      <c r="BK32" s="18" t="str">
        <f>IF(LEN(J32)&gt;0,INDEX($BH$2:$BH$100000,MATCH(J32,VBAsheet!$H$2:$H$100000,0))&amp;CHAR(10),"")&amp;IF(LEN(K32)&gt;0,INDEX($BH$2:$BH$100000,MATCH(K32,VBAsheet!$H$2:$H$100000,0))&amp;CHAR(10),"")&amp;IF(LEN(L32)&gt;0,INDEX($BH$2:$BH$100000,MATCH(L32,VBAsheet!$H$2:$H$100000,0))&amp;CHAR(10),"")&amp;IF(LEN(M32)&gt;0,INDEX($BH$2:$BH$100000,MATCH(M32,VBAsheet!$H$2:$H$100000,0))&amp;CHAR(10),"")</f>
        <v/>
      </c>
      <c r="BL32" s="18" t="str">
        <f t="shared" si="18"/>
        <v/>
      </c>
      <c r="BM32" s="94" t="str">
        <f t="shared" si="19"/>
        <v/>
      </c>
      <c r="BN32" s="95" t="str">
        <f t="shared" si="20"/>
        <v/>
      </c>
      <c r="BO32" s="265" t="str">
        <f t="shared" si="33"/>
        <v/>
      </c>
      <c r="BP32" s="18" t="str">
        <f t="shared" si="21"/>
        <v/>
      </c>
      <c r="BQ32" s="263" t="str">
        <f t="shared" si="34"/>
        <v/>
      </c>
      <c r="BR32" s="81" t="str">
        <f t="shared" si="41"/>
        <v/>
      </c>
      <c r="BS32" s="263" t="str">
        <f t="shared" si="36"/>
        <v/>
      </c>
      <c r="BT32" s="92" t="str">
        <f t="shared" si="37"/>
        <v/>
      </c>
      <c r="BU32" s="138" t="str">
        <f t="shared" si="22"/>
        <v/>
      </c>
      <c r="BV32" s="3" t="str">
        <f t="shared" si="23"/>
        <v/>
      </c>
      <c r="BW32" s="3" t="str">
        <f t="shared" si="24"/>
        <v/>
      </c>
      <c r="BX32" s="144" t="str">
        <f t="shared" si="25"/>
        <v/>
      </c>
      <c r="BY32" s="18" t="str">
        <f t="shared" si="26"/>
        <v/>
      </c>
      <c r="BZ32" s="18" t="str">
        <f t="shared" si="27"/>
        <v/>
      </c>
      <c r="CA32" s="19" t="str">
        <f t="shared" si="28"/>
        <v/>
      </c>
      <c r="CB32" s="19" t="s">
        <v>0</v>
      </c>
      <c r="CC32" s="49" t="s">
        <v>39</v>
      </c>
      <c r="CD32" s="25" t="s">
        <v>40</v>
      </c>
      <c r="CE32" s="50" t="s">
        <v>6</v>
      </c>
      <c r="CF32" s="3" t="s">
        <v>0</v>
      </c>
      <c r="CO32" s="284" t="str">
        <f t="shared" si="44"/>
        <v/>
      </c>
      <c r="DO32"/>
      <c r="DP32"/>
      <c r="DQ32"/>
      <c r="DW32" s="4" t="str">
        <f t="shared" si="38"/>
        <v/>
      </c>
      <c r="DX32" s="4" t="str">
        <f t="shared" si="42"/>
        <v/>
      </c>
      <c r="DY32" s="98" t="str">
        <f t="shared" si="43"/>
        <v/>
      </c>
      <c r="EH32" s="185" t="s">
        <v>180</v>
      </c>
    </row>
    <row r="33" spans="4:138" x14ac:dyDescent="0.45">
      <c r="D33" s="164" t="str">
        <f t="shared" si="31"/>
        <v/>
      </c>
      <c r="I33" s="9" t="str">
        <f t="shared" si="0"/>
        <v/>
      </c>
      <c r="J33" s="173" t="str">
        <f t="shared" si="1"/>
        <v/>
      </c>
      <c r="K33" s="13"/>
      <c r="L33" s="13"/>
      <c r="M33" s="13"/>
      <c r="N33" s="178" t="str">
        <f t="shared" si="2"/>
        <v/>
      </c>
      <c r="O33" s="181" t="str">
        <f t="shared" si="3"/>
        <v/>
      </c>
      <c r="P33" s="8" t="str">
        <f t="shared" si="4"/>
        <v/>
      </c>
      <c r="Q33" s="8" t="str">
        <f t="shared" si="5"/>
        <v/>
      </c>
      <c r="R33" s="8" t="str">
        <f t="shared" si="6"/>
        <v/>
      </c>
      <c r="S33" s="8" t="str">
        <f t="shared" si="7"/>
        <v/>
      </c>
      <c r="T33" s="8" t="str">
        <f t="shared" si="8"/>
        <v/>
      </c>
      <c r="U33" s="8" t="str">
        <f t="shared" si="9"/>
        <v/>
      </c>
      <c r="V33" s="16" t="str">
        <f t="shared" si="10"/>
        <v/>
      </c>
      <c r="W33" s="129" t="str">
        <f t="shared" si="11"/>
        <v/>
      </c>
      <c r="X33" s="8" t="str">
        <f t="shared" si="12"/>
        <v/>
      </c>
      <c r="Y33" s="8" t="str">
        <f t="shared" si="13"/>
        <v/>
      </c>
      <c r="AQ33" s="6" t="str">
        <f t="shared" si="14"/>
        <v/>
      </c>
      <c r="AR33" s="128" t="str">
        <f t="shared" si="15"/>
        <v/>
      </c>
      <c r="AS33" s="128" t="str">
        <f t="shared" si="16"/>
        <v/>
      </c>
      <c r="AT33" s="139" t="str">
        <f t="shared" si="32"/>
        <v/>
      </c>
      <c r="BH33" s="127" t="str">
        <f>IF(LEN(VBAsheet!H33)&gt;0,$CD$4&amp;CHAR(10)&amp;$CD$5&amp;CHAR(10)&amp;$CD$6&amp;IF(VBAsheet!I33="N",1,0)&amp;$CE$6&amp;CHAR(10)&amp;$CD$7&amp;CHAR(10)&amp;$CD$8&amp;VBAsheet!H33&amp;$CE$8&amp;CHAR(10)&amp;$CD$9&amp;VBAsheet!K33&amp;$CE$9&amp;CHAR(10)&amp;$CD$10&amp;VBAsheet!J33-1&amp;$CE$10&amp;CHAR(10)&amp;$CD$11,"")</f>
        <v/>
      </c>
      <c r="BI33"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3" s="18" t="str">
        <f>IF(LEN(X33)&gt;0,$CD$23&amp;INDEX($CH$3:CH36,MATCH(W33,$CG$3:CG36,0))&amp;$CE$23&amp;CHAR(10)&amp;$CD$24&amp;X33&amp;$CE$24&amp;CHAR(10)&amp;$CD$25&amp;Y33&amp;$CE$25&amp;CHAR(10),"")&amp;IF(LEN(AA33)&gt;0,$CD$23&amp;INDEX($CH$3:CH36,MATCH(Z33,$CG$3:CG36,0))&amp;$CE$23&amp;CHAR(10)&amp;$CD$24&amp;AA33&amp;$CE$24&amp;CHAR(10)&amp;$CD$25&amp;AB33&amp;$CE$25&amp;CHAR(10),"")&amp;IF(LEN(AD33)&gt;0,$CD$23&amp;INDEX($CH$3:CH36,MATCH(AC33,$CG$3:CG36,0))&amp;$CE$23&amp;CHAR(10)&amp;$CD$24&amp;AD33&amp;$CE$24&amp;CHAR(10)&amp;$CD$25&amp;AE33&amp;$CE$25&amp;CHAR(10),"")&amp;IF(LEN(AG33)&gt;0,$CD$23&amp;INDEX($CH$3:CH36,MATCH(AF33,$CG$3:CG36,0))&amp;$CE$23&amp;CHAR(10)&amp;$CD$24&amp;AG33&amp;$CE$24&amp;CHAR(10)&amp;$CD$25&amp;AH33&amp;$CE$25&amp;CHAR(10),"")&amp;IF(LEN(AJ33)&gt;0,$CD$23&amp;INDEX($CH$3:CH36,MATCH(AI33,$CG$3:CG36,0))&amp;$CE$23&amp;CHAR(10)&amp;$CD$24&amp;AJ33&amp;$CE$24&amp;CHAR(10)&amp;$CD$25&amp;AK33&amp;$CE$25&amp;CHAR(10),"")</f>
        <v/>
      </c>
      <c r="BK33" s="18" t="str">
        <f>IF(LEN(J33)&gt;0,INDEX($BH$2:$BH$100000,MATCH(J33,VBAsheet!$H$2:$H$100000,0))&amp;CHAR(10),"")&amp;IF(LEN(K33)&gt;0,INDEX($BH$2:$BH$100000,MATCH(K33,VBAsheet!$H$2:$H$100000,0))&amp;CHAR(10),"")&amp;IF(LEN(L33)&gt;0,INDEX($BH$2:$BH$100000,MATCH(L33,VBAsheet!$H$2:$H$100000,0))&amp;CHAR(10),"")&amp;IF(LEN(M33)&gt;0,INDEX($BH$2:$BH$100000,MATCH(M33,VBAsheet!$H$2:$H$100000,0))&amp;CHAR(10),"")</f>
        <v/>
      </c>
      <c r="BL33" s="18" t="str">
        <f t="shared" si="18"/>
        <v/>
      </c>
      <c r="BM33" s="94" t="str">
        <f t="shared" si="19"/>
        <v/>
      </c>
      <c r="BN33" s="95" t="str">
        <f t="shared" si="20"/>
        <v/>
      </c>
      <c r="BO33" s="265" t="str">
        <f t="shared" si="33"/>
        <v/>
      </c>
      <c r="BP33" s="18" t="str">
        <f t="shared" si="21"/>
        <v/>
      </c>
      <c r="BQ33" s="263" t="str">
        <f t="shared" si="34"/>
        <v/>
      </c>
      <c r="BR33" s="81" t="str">
        <f t="shared" si="41"/>
        <v/>
      </c>
      <c r="BS33" s="263" t="str">
        <f t="shared" si="36"/>
        <v/>
      </c>
      <c r="BT33" s="92" t="str">
        <f t="shared" si="37"/>
        <v/>
      </c>
      <c r="BU33" s="138" t="str">
        <f t="shared" si="22"/>
        <v/>
      </c>
      <c r="BV33" s="3" t="str">
        <f t="shared" si="23"/>
        <v/>
      </c>
      <c r="BW33" s="3" t="str">
        <f t="shared" si="24"/>
        <v/>
      </c>
      <c r="BX33" s="144" t="str">
        <f t="shared" si="25"/>
        <v/>
      </c>
      <c r="BY33" s="18" t="str">
        <f t="shared" si="26"/>
        <v/>
      </c>
      <c r="BZ33" s="18" t="str">
        <f t="shared" si="27"/>
        <v/>
      </c>
      <c r="CA33" s="19" t="str">
        <f t="shared" si="28"/>
        <v/>
      </c>
      <c r="CB33" s="19" t="s">
        <v>0</v>
      </c>
      <c r="CC33" s="49" t="s">
        <v>41</v>
      </c>
      <c r="CD33" s="25" t="s">
        <v>42</v>
      </c>
      <c r="CE33" s="50" t="s">
        <v>6</v>
      </c>
      <c r="CF33" s="3" t="s">
        <v>0</v>
      </c>
      <c r="CO33" s="284" t="str">
        <f t="shared" si="44"/>
        <v/>
      </c>
      <c r="DO33"/>
      <c r="DP33"/>
      <c r="DQ33"/>
      <c r="DW33" s="4" t="str">
        <f t="shared" si="38"/>
        <v/>
      </c>
      <c r="DX33" s="4" t="str">
        <f t="shared" si="42"/>
        <v/>
      </c>
      <c r="DY33" s="98" t="str">
        <f t="shared" si="43"/>
        <v/>
      </c>
      <c r="EH33" s="185" t="s">
        <v>181</v>
      </c>
    </row>
    <row r="34" spans="4:138" ht="14.65" thickBot="1" x14ac:dyDescent="0.5">
      <c r="D34" s="164" t="str">
        <f t="shared" si="31"/>
        <v/>
      </c>
      <c r="I34" s="9" t="str">
        <f t="shared" si="0"/>
        <v/>
      </c>
      <c r="J34" s="173" t="str">
        <f t="shared" si="1"/>
        <v/>
      </c>
      <c r="K34" s="13"/>
      <c r="L34" s="13"/>
      <c r="M34" s="13"/>
      <c r="N34" s="178" t="str">
        <f t="shared" si="2"/>
        <v/>
      </c>
      <c r="O34" s="181" t="str">
        <f t="shared" si="3"/>
        <v/>
      </c>
      <c r="P34" s="8" t="str">
        <f t="shared" si="4"/>
        <v/>
      </c>
      <c r="Q34" s="8" t="str">
        <f t="shared" si="5"/>
        <v/>
      </c>
      <c r="R34" s="8" t="str">
        <f t="shared" si="6"/>
        <v/>
      </c>
      <c r="S34" s="8" t="str">
        <f t="shared" si="7"/>
        <v/>
      </c>
      <c r="T34" s="8" t="str">
        <f t="shared" si="8"/>
        <v/>
      </c>
      <c r="U34" s="8" t="str">
        <f t="shared" si="9"/>
        <v/>
      </c>
      <c r="V34" s="16" t="str">
        <f t="shared" si="10"/>
        <v/>
      </c>
      <c r="W34" s="129" t="str">
        <f t="shared" si="11"/>
        <v/>
      </c>
      <c r="X34" s="8" t="str">
        <f t="shared" si="12"/>
        <v/>
      </c>
      <c r="Y34" s="8" t="str">
        <f t="shared" si="13"/>
        <v/>
      </c>
      <c r="AD34" s="96"/>
      <c r="AG34" s="96"/>
      <c r="AJ34" s="96"/>
      <c r="AQ34" s="6" t="str">
        <f t="shared" si="14"/>
        <v/>
      </c>
      <c r="AR34" s="128" t="str">
        <f t="shared" si="15"/>
        <v/>
      </c>
      <c r="AS34" s="128" t="str">
        <f t="shared" si="16"/>
        <v/>
      </c>
      <c r="AT34" s="139" t="str">
        <f t="shared" si="32"/>
        <v/>
      </c>
      <c r="BH34" s="127" t="str">
        <f>IF(LEN(VBAsheet!H34)&gt;0,$CD$4&amp;CHAR(10)&amp;$CD$5&amp;CHAR(10)&amp;$CD$6&amp;IF(VBAsheet!I34="N",1,0)&amp;$CE$6&amp;CHAR(10)&amp;$CD$7&amp;CHAR(10)&amp;$CD$8&amp;VBAsheet!H34&amp;$CE$8&amp;CHAR(10)&amp;$CD$9&amp;VBAsheet!K34&amp;$CE$9&amp;CHAR(10)&amp;$CD$10&amp;VBAsheet!J34-1&amp;$CE$10&amp;CHAR(10)&amp;$CD$11,"")</f>
        <v/>
      </c>
      <c r="BI34"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4" s="18" t="str">
        <f>IF(LEN(X34)&gt;0,$CD$23&amp;INDEX($CH$3:CH37,MATCH(W34,$CG$3:CG37,0))&amp;$CE$23&amp;CHAR(10)&amp;$CD$24&amp;X34&amp;$CE$24&amp;CHAR(10)&amp;$CD$25&amp;Y34&amp;$CE$25&amp;CHAR(10),"")&amp;IF(LEN(AA34)&gt;0,$CD$23&amp;INDEX($CH$3:CH37,MATCH(Z34,$CG$3:CG37,0))&amp;$CE$23&amp;CHAR(10)&amp;$CD$24&amp;AA34&amp;$CE$24&amp;CHAR(10)&amp;$CD$25&amp;AB34&amp;$CE$25&amp;CHAR(10),"")&amp;IF(LEN(AD34)&gt;0,$CD$23&amp;INDEX($CH$3:CH37,MATCH(AC34,$CG$3:CG37,0))&amp;$CE$23&amp;CHAR(10)&amp;$CD$24&amp;AD34&amp;$CE$24&amp;CHAR(10)&amp;$CD$25&amp;AE34&amp;$CE$25&amp;CHAR(10),"")&amp;IF(LEN(AG34)&gt;0,$CD$23&amp;INDEX($CH$3:CH37,MATCH(AF34,$CG$3:CG37,0))&amp;$CE$23&amp;CHAR(10)&amp;$CD$24&amp;AG34&amp;$CE$24&amp;CHAR(10)&amp;$CD$25&amp;AH34&amp;$CE$25&amp;CHAR(10),"")&amp;IF(LEN(AJ34)&gt;0,$CD$23&amp;INDEX($CH$3:CH37,MATCH(AI34,$CG$3:CG37,0))&amp;$CE$23&amp;CHAR(10)&amp;$CD$24&amp;AJ34&amp;$CE$24&amp;CHAR(10)&amp;$CD$25&amp;AK34&amp;$CE$25&amp;CHAR(10),"")</f>
        <v/>
      </c>
      <c r="BK34" s="18" t="str">
        <f>IF(LEN(J34)&gt;0,INDEX($BH$2:$BH$100000,MATCH(J34,VBAsheet!$H$2:$H$100000,0))&amp;CHAR(10),"")&amp;IF(LEN(K34)&gt;0,INDEX($BH$2:$BH$100000,MATCH(K34,VBAsheet!$H$2:$H$100000,0))&amp;CHAR(10),"")&amp;IF(LEN(L34)&gt;0,INDEX($BH$2:$BH$100000,MATCH(L34,VBAsheet!$H$2:$H$100000,0))&amp;CHAR(10),"")&amp;IF(LEN(M34)&gt;0,INDEX($BH$2:$BH$100000,MATCH(M34,VBAsheet!$H$2:$H$100000,0))&amp;CHAR(10),"")</f>
        <v/>
      </c>
      <c r="BL34" s="18" t="str">
        <f t="shared" si="18"/>
        <v/>
      </c>
      <c r="BM34" s="94" t="str">
        <f t="shared" si="19"/>
        <v/>
      </c>
      <c r="BN34" s="95" t="str">
        <f t="shared" si="20"/>
        <v/>
      </c>
      <c r="BO34" s="265" t="str">
        <f t="shared" si="33"/>
        <v/>
      </c>
      <c r="BP34" s="18" t="str">
        <f t="shared" si="21"/>
        <v/>
      </c>
      <c r="BQ34" s="263" t="str">
        <f t="shared" si="34"/>
        <v/>
      </c>
      <c r="BR34" s="81" t="str">
        <f t="shared" si="41"/>
        <v/>
      </c>
      <c r="BS34" s="263" t="str">
        <f t="shared" si="36"/>
        <v/>
      </c>
      <c r="BT34" s="92" t="str">
        <f t="shared" si="37"/>
        <v/>
      </c>
      <c r="BU34" s="138" t="str">
        <f t="shared" si="22"/>
        <v/>
      </c>
      <c r="BV34" s="3" t="str">
        <f t="shared" si="23"/>
        <v/>
      </c>
      <c r="BW34" s="3" t="str">
        <f t="shared" si="24"/>
        <v/>
      </c>
      <c r="BX34" s="144" t="str">
        <f t="shared" si="25"/>
        <v/>
      </c>
      <c r="BY34" s="18" t="str">
        <f t="shared" si="26"/>
        <v/>
      </c>
      <c r="BZ34" s="18" t="str">
        <f t="shared" si="27"/>
        <v/>
      </c>
      <c r="CA34" s="19" t="str">
        <f t="shared" si="28"/>
        <v/>
      </c>
      <c r="CB34" s="19" t="s">
        <v>0</v>
      </c>
      <c r="CC34" s="49" t="s">
        <v>43</v>
      </c>
      <c r="CD34" s="25" t="s">
        <v>44</v>
      </c>
      <c r="CE34" s="50" t="s">
        <v>6</v>
      </c>
      <c r="CF34" s="3" t="s">
        <v>0</v>
      </c>
      <c r="CO34" s="284" t="str">
        <f t="shared" si="44"/>
        <v/>
      </c>
      <c r="DO34"/>
      <c r="DP34"/>
      <c r="DQ34"/>
      <c r="DW34" s="4" t="str">
        <f t="shared" si="38"/>
        <v/>
      </c>
      <c r="DX34" s="4" t="str">
        <f t="shared" si="42"/>
        <v/>
      </c>
      <c r="DY34" s="98" t="str">
        <f t="shared" si="43"/>
        <v/>
      </c>
      <c r="EH34" s="185" t="s">
        <v>182</v>
      </c>
    </row>
    <row r="35" spans="4:138" ht="14.65" thickBot="1" x14ac:dyDescent="0.5">
      <c r="D35" s="164" t="str">
        <f t="shared" si="31"/>
        <v/>
      </c>
      <c r="I35" s="9" t="str">
        <f t="shared" si="0"/>
        <v/>
      </c>
      <c r="J35" s="173" t="str">
        <f t="shared" si="1"/>
        <v/>
      </c>
      <c r="K35" s="13"/>
      <c r="L35" s="13"/>
      <c r="M35" s="13"/>
      <c r="N35" s="178" t="str">
        <f t="shared" si="2"/>
        <v/>
      </c>
      <c r="O35" s="181" t="str">
        <f t="shared" si="3"/>
        <v/>
      </c>
      <c r="P35" s="8" t="str">
        <f t="shared" si="4"/>
        <v/>
      </c>
      <c r="Q35" s="8" t="str">
        <f t="shared" si="5"/>
        <v/>
      </c>
      <c r="R35" s="8" t="str">
        <f t="shared" si="6"/>
        <v/>
      </c>
      <c r="S35" s="8" t="str">
        <f t="shared" si="7"/>
        <v/>
      </c>
      <c r="T35" s="8" t="str">
        <f t="shared" si="8"/>
        <v/>
      </c>
      <c r="U35" s="8" t="str">
        <f t="shared" si="9"/>
        <v/>
      </c>
      <c r="V35" s="16" t="str">
        <f t="shared" si="10"/>
        <v/>
      </c>
      <c r="W35" s="129" t="str">
        <f t="shared" si="11"/>
        <v/>
      </c>
      <c r="X35" s="8" t="str">
        <f t="shared" si="12"/>
        <v/>
      </c>
      <c r="Y35" s="8" t="str">
        <f t="shared" si="13"/>
        <v/>
      </c>
      <c r="AQ35" s="6" t="str">
        <f t="shared" si="14"/>
        <v/>
      </c>
      <c r="AR35" s="128" t="str">
        <f t="shared" si="15"/>
        <v/>
      </c>
      <c r="AS35" s="128" t="str">
        <f t="shared" si="16"/>
        <v/>
      </c>
      <c r="AT35" s="139" t="str">
        <f t="shared" si="32"/>
        <v/>
      </c>
      <c r="BH35" s="127" t="str">
        <f>IF(LEN(VBAsheet!H35)&gt;0,$CD$4&amp;CHAR(10)&amp;$CD$5&amp;CHAR(10)&amp;$CD$6&amp;IF(VBAsheet!I35="N",1,0)&amp;$CE$6&amp;CHAR(10)&amp;$CD$7&amp;CHAR(10)&amp;$CD$8&amp;VBAsheet!H35&amp;$CE$8&amp;CHAR(10)&amp;$CD$9&amp;VBAsheet!K35&amp;$CE$9&amp;CHAR(10)&amp;$CD$10&amp;VBAsheet!J35-1&amp;$CE$10&amp;CHAR(10)&amp;$CD$11,"")</f>
        <v/>
      </c>
      <c r="BI35"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5" s="18" t="str">
        <f>IF(LEN(X35)&gt;0,$CD$23&amp;INDEX($CH$3:CH38,MATCH(W35,$CG$3:CG38,0))&amp;$CE$23&amp;CHAR(10)&amp;$CD$24&amp;X35&amp;$CE$24&amp;CHAR(10)&amp;$CD$25&amp;Y35&amp;$CE$25&amp;CHAR(10),"")&amp;IF(LEN(AA35)&gt;0,$CD$23&amp;INDEX($CH$3:CH38,MATCH(Z35,$CG$3:CG38,0))&amp;$CE$23&amp;CHAR(10)&amp;$CD$24&amp;AA35&amp;$CE$24&amp;CHAR(10)&amp;$CD$25&amp;AB35&amp;$CE$25&amp;CHAR(10),"")&amp;IF(LEN(AD35)&gt;0,$CD$23&amp;INDEX($CH$3:CH38,MATCH(AC35,$CG$3:CG38,0))&amp;$CE$23&amp;CHAR(10)&amp;$CD$24&amp;AD35&amp;$CE$24&amp;CHAR(10)&amp;$CD$25&amp;AE35&amp;$CE$25&amp;CHAR(10),"")&amp;IF(LEN(AG35)&gt;0,$CD$23&amp;INDEX($CH$3:CH38,MATCH(AF35,$CG$3:CG38,0))&amp;$CE$23&amp;CHAR(10)&amp;$CD$24&amp;AG35&amp;$CE$24&amp;CHAR(10)&amp;$CD$25&amp;AH35&amp;$CE$25&amp;CHAR(10),"")&amp;IF(LEN(AJ35)&gt;0,$CD$23&amp;INDEX($CH$3:CH38,MATCH(AI35,$CG$3:CG38,0))&amp;$CE$23&amp;CHAR(10)&amp;$CD$24&amp;AJ35&amp;$CE$24&amp;CHAR(10)&amp;$CD$25&amp;AK35&amp;$CE$25&amp;CHAR(10),"")</f>
        <v/>
      </c>
      <c r="BK35" s="18" t="str">
        <f>IF(LEN(J35)&gt;0,INDEX($BH$2:$BH$100000,MATCH(J35,VBAsheet!$H$2:$H$100000,0))&amp;CHAR(10),"")&amp;IF(LEN(K35)&gt;0,INDEX($BH$2:$BH$100000,MATCH(K35,VBAsheet!$H$2:$H$100000,0))&amp;CHAR(10),"")&amp;IF(LEN(L35)&gt;0,INDEX($BH$2:$BH$100000,MATCH(L35,VBAsheet!$H$2:$H$100000,0))&amp;CHAR(10),"")&amp;IF(LEN(M35)&gt;0,INDEX($BH$2:$BH$100000,MATCH(M35,VBAsheet!$H$2:$H$100000,0))&amp;CHAR(10),"")</f>
        <v/>
      </c>
      <c r="BL35" s="18" t="str">
        <f t="shared" si="18"/>
        <v/>
      </c>
      <c r="BM35" s="94" t="str">
        <f t="shared" si="19"/>
        <v/>
      </c>
      <c r="BN35" s="95" t="str">
        <f t="shared" si="20"/>
        <v/>
      </c>
      <c r="BO35" s="265" t="str">
        <f t="shared" si="33"/>
        <v/>
      </c>
      <c r="BP35" s="18" t="str">
        <f t="shared" si="21"/>
        <v/>
      </c>
      <c r="BQ35" s="263" t="str">
        <f t="shared" si="34"/>
        <v/>
      </c>
      <c r="BR35" s="81" t="str">
        <f t="shared" si="41"/>
        <v/>
      </c>
      <c r="BS35" s="263" t="str">
        <f t="shared" si="36"/>
        <v/>
      </c>
      <c r="BT35" s="92" t="str">
        <f t="shared" si="37"/>
        <v/>
      </c>
      <c r="BU35" s="138" t="str">
        <f t="shared" si="22"/>
        <v/>
      </c>
      <c r="BV35" s="3" t="str">
        <f t="shared" si="23"/>
        <v/>
      </c>
      <c r="BW35" s="3" t="str">
        <f t="shared" si="24"/>
        <v/>
      </c>
      <c r="BX35" s="144" t="str">
        <f t="shared" si="25"/>
        <v/>
      </c>
      <c r="BY35" s="18" t="str">
        <f t="shared" si="26"/>
        <v/>
      </c>
      <c r="BZ35" s="18" t="str">
        <f t="shared" si="27"/>
        <v/>
      </c>
      <c r="CA35" s="19" t="str">
        <f t="shared" si="28"/>
        <v/>
      </c>
      <c r="CB35" s="19" t="s">
        <v>0</v>
      </c>
      <c r="CC35" s="51" t="s">
        <v>89</v>
      </c>
      <c r="CD35" s="52" t="s">
        <v>45</v>
      </c>
      <c r="CE35" s="53" t="s">
        <v>6</v>
      </c>
      <c r="CF35" s="3" t="s">
        <v>0</v>
      </c>
      <c r="CO35" s="284" t="str">
        <f t="shared" si="44"/>
        <v/>
      </c>
      <c r="DW35" s="4" t="str">
        <f t="shared" si="38"/>
        <v/>
      </c>
      <c r="DX35" s="4" t="str">
        <f t="shared" si="42"/>
        <v/>
      </c>
      <c r="DY35" s="98" t="str">
        <f t="shared" si="43"/>
        <v/>
      </c>
      <c r="EH35" s="185" t="s">
        <v>183</v>
      </c>
    </row>
    <row r="36" spans="4:138" ht="14.65" thickBot="1" x14ac:dyDescent="0.5">
      <c r="D36" s="164" t="str">
        <f t="shared" si="31"/>
        <v/>
      </c>
      <c r="I36" s="9" t="str">
        <f t="shared" si="0"/>
        <v/>
      </c>
      <c r="J36" s="173" t="str">
        <f t="shared" si="1"/>
        <v/>
      </c>
      <c r="K36" s="13"/>
      <c r="L36" s="13"/>
      <c r="M36" s="13"/>
      <c r="N36" s="178" t="str">
        <f t="shared" si="2"/>
        <v/>
      </c>
      <c r="O36" s="181" t="str">
        <f t="shared" si="3"/>
        <v/>
      </c>
      <c r="P36" s="8" t="str">
        <f t="shared" si="4"/>
        <v/>
      </c>
      <c r="Q36" s="8" t="str">
        <f t="shared" si="5"/>
        <v/>
      </c>
      <c r="R36" s="8" t="str">
        <f t="shared" si="6"/>
        <v/>
      </c>
      <c r="S36" s="8" t="str">
        <f t="shared" si="7"/>
        <v/>
      </c>
      <c r="T36" s="8" t="str">
        <f t="shared" si="8"/>
        <v/>
      </c>
      <c r="U36" s="8" t="str">
        <f t="shared" si="9"/>
        <v/>
      </c>
      <c r="V36" s="16" t="str">
        <f t="shared" si="10"/>
        <v/>
      </c>
      <c r="W36" s="129" t="str">
        <f t="shared" si="11"/>
        <v/>
      </c>
      <c r="X36" s="8" t="str">
        <f t="shared" si="12"/>
        <v/>
      </c>
      <c r="Y36" s="8" t="str">
        <f t="shared" si="13"/>
        <v/>
      </c>
      <c r="AQ36" s="6" t="str">
        <f t="shared" si="14"/>
        <v/>
      </c>
      <c r="AR36" s="128" t="str">
        <f t="shared" si="15"/>
        <v/>
      </c>
      <c r="AS36" s="128" t="str">
        <f t="shared" si="16"/>
        <v/>
      </c>
      <c r="AT36" s="139" t="str">
        <f t="shared" si="32"/>
        <v/>
      </c>
      <c r="BH36" s="127" t="str">
        <f>IF(LEN(VBAsheet!H36)&gt;0,$CD$4&amp;CHAR(10)&amp;$CD$5&amp;CHAR(10)&amp;$CD$6&amp;IF(VBAsheet!I36="N",1,0)&amp;$CE$6&amp;CHAR(10)&amp;$CD$7&amp;CHAR(10)&amp;$CD$8&amp;VBAsheet!H36&amp;$CE$8&amp;CHAR(10)&amp;$CD$9&amp;VBAsheet!K36&amp;$CE$9&amp;CHAR(10)&amp;$CD$10&amp;VBAsheet!J36-1&amp;$CE$10&amp;CHAR(10)&amp;$CD$11,"")</f>
        <v/>
      </c>
      <c r="BI36"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6" s="18" t="str">
        <f>IF(LEN(X36)&gt;0,$CD$23&amp;INDEX($CH$3:CH39,MATCH(W36,$CG$3:CG39,0))&amp;$CE$23&amp;CHAR(10)&amp;$CD$24&amp;X36&amp;$CE$24&amp;CHAR(10)&amp;$CD$25&amp;Y36&amp;$CE$25&amp;CHAR(10),"")&amp;IF(LEN(AA36)&gt;0,$CD$23&amp;INDEX($CH$3:CH39,MATCH(Z36,$CG$3:CG39,0))&amp;$CE$23&amp;CHAR(10)&amp;$CD$24&amp;AA36&amp;$CE$24&amp;CHAR(10)&amp;$CD$25&amp;AB36&amp;$CE$25&amp;CHAR(10),"")&amp;IF(LEN(AD36)&gt;0,$CD$23&amp;INDEX($CH$3:CH39,MATCH(AC36,$CG$3:CG39,0))&amp;$CE$23&amp;CHAR(10)&amp;$CD$24&amp;AD36&amp;$CE$24&amp;CHAR(10)&amp;$CD$25&amp;AE36&amp;$CE$25&amp;CHAR(10),"")&amp;IF(LEN(AG36)&gt;0,$CD$23&amp;INDEX($CH$3:CH39,MATCH(AF36,$CG$3:CG39,0))&amp;$CE$23&amp;CHAR(10)&amp;$CD$24&amp;AG36&amp;$CE$24&amp;CHAR(10)&amp;$CD$25&amp;AH36&amp;$CE$25&amp;CHAR(10),"")&amp;IF(LEN(AJ36)&gt;0,$CD$23&amp;INDEX($CH$3:CH39,MATCH(AI36,$CG$3:CG39,0))&amp;$CE$23&amp;CHAR(10)&amp;$CD$24&amp;AJ36&amp;$CE$24&amp;CHAR(10)&amp;$CD$25&amp;AK36&amp;$CE$25&amp;CHAR(10),"")</f>
        <v/>
      </c>
      <c r="BK36" s="18" t="str">
        <f>IF(LEN(J36)&gt;0,INDEX($BH$2:$BH$100000,MATCH(J36,VBAsheet!$H$2:$H$100000,0))&amp;CHAR(10),"")&amp;IF(LEN(K36)&gt;0,INDEX($BH$2:$BH$100000,MATCH(K36,VBAsheet!$H$2:$H$100000,0))&amp;CHAR(10),"")&amp;IF(LEN(L36)&gt;0,INDEX($BH$2:$BH$100000,MATCH(L36,VBAsheet!$H$2:$H$100000,0))&amp;CHAR(10),"")&amp;IF(LEN(M36)&gt;0,INDEX($BH$2:$BH$100000,MATCH(M36,VBAsheet!$H$2:$H$100000,0))&amp;CHAR(10),"")</f>
        <v/>
      </c>
      <c r="BL36" s="18" t="str">
        <f t="shared" si="18"/>
        <v/>
      </c>
      <c r="BM36" s="94" t="str">
        <f t="shared" si="19"/>
        <v/>
      </c>
      <c r="BN36" s="95" t="str">
        <f t="shared" si="20"/>
        <v/>
      </c>
      <c r="BO36" s="265" t="str">
        <f t="shared" si="33"/>
        <v/>
      </c>
      <c r="BP36" s="18" t="str">
        <f t="shared" si="21"/>
        <v/>
      </c>
      <c r="BQ36" s="263" t="str">
        <f t="shared" si="34"/>
        <v/>
      </c>
      <c r="BR36" s="81" t="str">
        <f t="shared" si="41"/>
        <v/>
      </c>
      <c r="BS36" s="263" t="str">
        <f t="shared" si="36"/>
        <v/>
      </c>
      <c r="BT36" s="92" t="str">
        <f t="shared" si="37"/>
        <v/>
      </c>
      <c r="BU36" s="138" t="str">
        <f t="shared" si="22"/>
        <v/>
      </c>
      <c r="BV36" s="3" t="str">
        <f t="shared" si="23"/>
        <v/>
      </c>
      <c r="BW36" s="3" t="str">
        <f t="shared" si="24"/>
        <v/>
      </c>
      <c r="BX36" s="144" t="str">
        <f t="shared" si="25"/>
        <v/>
      </c>
      <c r="BY36" s="18" t="str">
        <f t="shared" si="26"/>
        <v/>
      </c>
      <c r="BZ36" s="18" t="str">
        <f t="shared" si="27"/>
        <v/>
      </c>
      <c r="CA36" s="19" t="str">
        <f t="shared" si="28"/>
        <v/>
      </c>
      <c r="CB36" s="19" t="s">
        <v>0</v>
      </c>
      <c r="CD36" s="72" t="s">
        <v>90</v>
      </c>
      <c r="CE36" s="23" t="s">
        <v>0</v>
      </c>
      <c r="CF36" s="3" t="s">
        <v>0</v>
      </c>
      <c r="CO36" s="284" t="str">
        <f t="shared" si="44"/>
        <v/>
      </c>
      <c r="DW36" s="4" t="str">
        <f t="shared" si="38"/>
        <v/>
      </c>
      <c r="DX36" s="4" t="str">
        <f t="shared" si="42"/>
        <v/>
      </c>
      <c r="DY36" s="98" t="str">
        <f t="shared" si="43"/>
        <v/>
      </c>
      <c r="EH36" s="185" t="s">
        <v>184</v>
      </c>
    </row>
    <row r="37" spans="4:138" x14ac:dyDescent="0.45">
      <c r="D37" s="164" t="str">
        <f t="shared" si="31"/>
        <v/>
      </c>
      <c r="I37" s="9" t="str">
        <f t="shared" si="0"/>
        <v/>
      </c>
      <c r="J37" s="173" t="str">
        <f t="shared" si="1"/>
        <v/>
      </c>
      <c r="K37" s="13"/>
      <c r="L37" s="13"/>
      <c r="M37" s="13"/>
      <c r="N37" s="178" t="str">
        <f t="shared" si="2"/>
        <v/>
      </c>
      <c r="O37" s="181" t="str">
        <f t="shared" si="3"/>
        <v/>
      </c>
      <c r="P37" s="8" t="str">
        <f t="shared" si="4"/>
        <v/>
      </c>
      <c r="Q37" s="8" t="str">
        <f t="shared" si="5"/>
        <v/>
      </c>
      <c r="R37" s="8" t="str">
        <f t="shared" si="6"/>
        <v/>
      </c>
      <c r="S37" s="8" t="str">
        <f t="shared" si="7"/>
        <v/>
      </c>
      <c r="T37" s="8" t="str">
        <f t="shared" si="8"/>
        <v/>
      </c>
      <c r="U37" s="8" t="str">
        <f t="shared" si="9"/>
        <v/>
      </c>
      <c r="V37" s="16" t="str">
        <f t="shared" si="10"/>
        <v/>
      </c>
      <c r="W37" s="129" t="str">
        <f t="shared" si="11"/>
        <v/>
      </c>
      <c r="X37" s="8" t="str">
        <f t="shared" si="12"/>
        <v/>
      </c>
      <c r="Y37" s="8" t="str">
        <f t="shared" si="13"/>
        <v/>
      </c>
      <c r="AQ37" s="6" t="str">
        <f t="shared" si="14"/>
        <v/>
      </c>
      <c r="AR37" s="128" t="str">
        <f t="shared" si="15"/>
        <v/>
      </c>
      <c r="AS37" s="128" t="str">
        <f t="shared" si="16"/>
        <v/>
      </c>
      <c r="AT37" s="139" t="str">
        <f t="shared" si="32"/>
        <v/>
      </c>
      <c r="BH37" s="127" t="str">
        <f>IF(LEN(VBAsheet!H37)&gt;0,$CD$4&amp;CHAR(10)&amp;$CD$5&amp;CHAR(10)&amp;$CD$6&amp;IF(VBAsheet!I37="N",1,0)&amp;$CE$6&amp;CHAR(10)&amp;$CD$7&amp;CHAR(10)&amp;$CD$8&amp;VBAsheet!H37&amp;$CE$8&amp;CHAR(10)&amp;$CD$9&amp;VBAsheet!K37&amp;$CE$9&amp;CHAR(10)&amp;$CD$10&amp;VBAsheet!J37-1&amp;$CE$10&amp;CHAR(10)&amp;$CD$11,"")</f>
        <v/>
      </c>
      <c r="BI37"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7" s="18" t="str">
        <f>IF(LEN(X37)&gt;0,$CD$23&amp;INDEX($CH$3:CH40,MATCH(W37,$CG$3:CG40,0))&amp;$CE$23&amp;CHAR(10)&amp;$CD$24&amp;X37&amp;$CE$24&amp;CHAR(10)&amp;$CD$25&amp;Y37&amp;$CE$25&amp;CHAR(10),"")&amp;IF(LEN(AA37)&gt;0,$CD$23&amp;INDEX($CH$3:CH40,MATCH(Z37,$CG$3:CG40,0))&amp;$CE$23&amp;CHAR(10)&amp;$CD$24&amp;AA37&amp;$CE$24&amp;CHAR(10)&amp;$CD$25&amp;AB37&amp;$CE$25&amp;CHAR(10),"")&amp;IF(LEN(AD37)&gt;0,$CD$23&amp;INDEX($CH$3:CH40,MATCH(AC37,$CG$3:CG40,0))&amp;$CE$23&amp;CHAR(10)&amp;$CD$24&amp;AD37&amp;$CE$24&amp;CHAR(10)&amp;$CD$25&amp;AE37&amp;$CE$25&amp;CHAR(10),"")&amp;IF(LEN(AG37)&gt;0,$CD$23&amp;INDEX($CH$3:CH40,MATCH(AF37,$CG$3:CG40,0))&amp;$CE$23&amp;CHAR(10)&amp;$CD$24&amp;AG37&amp;$CE$24&amp;CHAR(10)&amp;$CD$25&amp;AH37&amp;$CE$25&amp;CHAR(10),"")&amp;IF(LEN(AJ37)&gt;0,$CD$23&amp;INDEX($CH$3:CH40,MATCH(AI37,$CG$3:CG40,0))&amp;$CE$23&amp;CHAR(10)&amp;$CD$24&amp;AJ37&amp;$CE$24&amp;CHAR(10)&amp;$CD$25&amp;AK37&amp;$CE$25&amp;CHAR(10),"")</f>
        <v/>
      </c>
      <c r="BK37" s="18" t="str">
        <f>IF(LEN(J37)&gt;0,INDEX($BH$2:$BH$100000,MATCH(J37,VBAsheet!$H$2:$H$100000,0))&amp;CHAR(10),"")&amp;IF(LEN(K37)&gt;0,INDEX($BH$2:$BH$100000,MATCH(K37,VBAsheet!$H$2:$H$100000,0))&amp;CHAR(10),"")&amp;IF(LEN(L37)&gt;0,INDEX($BH$2:$BH$100000,MATCH(L37,VBAsheet!$H$2:$H$100000,0))&amp;CHAR(10),"")&amp;IF(LEN(M37)&gt;0,INDEX($BH$2:$BH$100000,MATCH(M37,VBAsheet!$H$2:$H$100000,0))&amp;CHAR(10),"")</f>
        <v/>
      </c>
      <c r="BL37" s="18" t="str">
        <f t="shared" si="18"/>
        <v/>
      </c>
      <c r="BM37" s="94" t="str">
        <f t="shared" si="19"/>
        <v/>
      </c>
      <c r="BN37" s="95" t="str">
        <f t="shared" si="20"/>
        <v/>
      </c>
      <c r="BO37" s="265" t="str">
        <f t="shared" si="33"/>
        <v/>
      </c>
      <c r="BP37" s="18" t="str">
        <f t="shared" si="21"/>
        <v/>
      </c>
      <c r="BQ37" s="263" t="str">
        <f t="shared" si="34"/>
        <v/>
      </c>
      <c r="BR37" s="81" t="str">
        <f t="shared" si="41"/>
        <v/>
      </c>
      <c r="BS37" s="263" t="str">
        <f t="shared" si="36"/>
        <v/>
      </c>
      <c r="BT37" s="92" t="str">
        <f t="shared" si="37"/>
        <v/>
      </c>
      <c r="BU37" s="138" t="str">
        <f t="shared" si="22"/>
        <v/>
      </c>
      <c r="BV37" s="3" t="str">
        <f t="shared" si="23"/>
        <v/>
      </c>
      <c r="BW37" s="3" t="str">
        <f t="shared" si="24"/>
        <v/>
      </c>
      <c r="BX37" s="144" t="str">
        <f t="shared" si="25"/>
        <v/>
      </c>
      <c r="BY37" s="18" t="str">
        <f t="shared" si="26"/>
        <v/>
      </c>
      <c r="BZ37" s="18" t="str">
        <f t="shared" si="27"/>
        <v/>
      </c>
      <c r="CA37" s="19" t="str">
        <f t="shared" si="28"/>
        <v/>
      </c>
      <c r="CB37" s="19" t="s">
        <v>0</v>
      </c>
      <c r="CC37" s="54" t="s">
        <v>94</v>
      </c>
      <c r="CD37" s="55" t="s">
        <v>46</v>
      </c>
      <c r="CE37" s="56" t="s">
        <v>0</v>
      </c>
      <c r="CF37" s="3" t="s">
        <v>0</v>
      </c>
      <c r="CO37" s="284" t="str">
        <f t="shared" si="44"/>
        <v/>
      </c>
      <c r="DW37" s="4" t="str">
        <f t="shared" si="38"/>
        <v/>
      </c>
      <c r="DX37" s="4" t="str">
        <f t="shared" si="42"/>
        <v/>
      </c>
      <c r="DY37" s="98" t="str">
        <f t="shared" si="43"/>
        <v/>
      </c>
      <c r="EH37" s="185" t="s">
        <v>185</v>
      </c>
    </row>
    <row r="38" spans="4:138" x14ac:dyDescent="0.45">
      <c r="D38" s="164" t="str">
        <f t="shared" si="31"/>
        <v/>
      </c>
      <c r="I38" s="9" t="str">
        <f t="shared" si="0"/>
        <v/>
      </c>
      <c r="J38" s="173" t="str">
        <f t="shared" si="1"/>
        <v/>
      </c>
      <c r="K38" s="13"/>
      <c r="L38" s="13"/>
      <c r="M38" s="13"/>
      <c r="N38" s="178" t="str">
        <f t="shared" si="2"/>
        <v/>
      </c>
      <c r="O38" s="181" t="str">
        <f t="shared" si="3"/>
        <v/>
      </c>
      <c r="P38" s="8" t="str">
        <f t="shared" si="4"/>
        <v/>
      </c>
      <c r="Q38" s="8" t="str">
        <f t="shared" si="5"/>
        <v/>
      </c>
      <c r="R38" s="8" t="str">
        <f t="shared" si="6"/>
        <v/>
      </c>
      <c r="S38" s="8" t="str">
        <f t="shared" si="7"/>
        <v/>
      </c>
      <c r="T38" s="8" t="str">
        <f t="shared" si="8"/>
        <v/>
      </c>
      <c r="U38" s="8" t="str">
        <f t="shared" si="9"/>
        <v/>
      </c>
      <c r="V38" s="16" t="str">
        <f t="shared" si="10"/>
        <v/>
      </c>
      <c r="W38" s="129" t="str">
        <f t="shared" si="11"/>
        <v/>
      </c>
      <c r="X38" s="8" t="str">
        <f t="shared" si="12"/>
        <v/>
      </c>
      <c r="Y38" s="8" t="str">
        <f t="shared" si="13"/>
        <v/>
      </c>
      <c r="AQ38" s="6" t="str">
        <f t="shared" si="14"/>
        <v/>
      </c>
      <c r="AR38" s="128" t="str">
        <f t="shared" si="15"/>
        <v/>
      </c>
      <c r="AS38" s="128" t="str">
        <f t="shared" si="16"/>
        <v/>
      </c>
      <c r="AT38" s="139" t="str">
        <f t="shared" si="32"/>
        <v/>
      </c>
      <c r="BH38" s="127" t="str">
        <f>IF(LEN(VBAsheet!H38)&gt;0,$CD$4&amp;CHAR(10)&amp;$CD$5&amp;CHAR(10)&amp;$CD$6&amp;IF(VBAsheet!I38="N",1,0)&amp;$CE$6&amp;CHAR(10)&amp;$CD$7&amp;CHAR(10)&amp;$CD$8&amp;VBAsheet!H38&amp;$CE$8&amp;CHAR(10)&amp;$CD$9&amp;VBAsheet!K38&amp;$CE$9&amp;CHAR(10)&amp;$CD$10&amp;VBAsheet!J38-1&amp;$CE$10&amp;CHAR(10)&amp;$CD$11,"")</f>
        <v/>
      </c>
      <c r="BI38"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8" s="18" t="str">
        <f>IF(LEN(X38)&gt;0,$CD$23&amp;INDEX($CH$3:CH41,MATCH(W38,$CG$3:CG41,0))&amp;$CE$23&amp;CHAR(10)&amp;$CD$24&amp;X38&amp;$CE$24&amp;CHAR(10)&amp;$CD$25&amp;Y38&amp;$CE$25&amp;CHAR(10),"")&amp;IF(LEN(AA38)&gt;0,$CD$23&amp;INDEX($CH$3:CH41,MATCH(Z38,$CG$3:CG41,0))&amp;$CE$23&amp;CHAR(10)&amp;$CD$24&amp;AA38&amp;$CE$24&amp;CHAR(10)&amp;$CD$25&amp;AB38&amp;$CE$25&amp;CHAR(10),"")&amp;IF(LEN(AD38)&gt;0,$CD$23&amp;INDEX($CH$3:CH41,MATCH(AC38,$CG$3:CG41,0))&amp;$CE$23&amp;CHAR(10)&amp;$CD$24&amp;AD38&amp;$CE$24&amp;CHAR(10)&amp;$CD$25&amp;AE38&amp;$CE$25&amp;CHAR(10),"")&amp;IF(LEN(AG38)&gt;0,$CD$23&amp;INDEX($CH$3:CH41,MATCH(AF38,$CG$3:CG41,0))&amp;$CE$23&amp;CHAR(10)&amp;$CD$24&amp;AG38&amp;$CE$24&amp;CHAR(10)&amp;$CD$25&amp;AH38&amp;$CE$25&amp;CHAR(10),"")&amp;IF(LEN(AJ38)&gt;0,$CD$23&amp;INDEX($CH$3:CH41,MATCH(AI38,$CG$3:CG41,0))&amp;$CE$23&amp;CHAR(10)&amp;$CD$24&amp;AJ38&amp;$CE$24&amp;CHAR(10)&amp;$CD$25&amp;AK38&amp;$CE$25&amp;CHAR(10),"")</f>
        <v/>
      </c>
      <c r="BK38" s="18" t="str">
        <f>IF(LEN(J38)&gt;0,INDEX($BH$2:$BH$100000,MATCH(J38,VBAsheet!$H$2:$H$100000,0))&amp;CHAR(10),"")&amp;IF(LEN(K38)&gt;0,INDEX($BH$2:$BH$100000,MATCH(K38,VBAsheet!$H$2:$H$100000,0))&amp;CHAR(10),"")&amp;IF(LEN(L38)&gt;0,INDEX($BH$2:$BH$100000,MATCH(L38,VBAsheet!$H$2:$H$100000,0))&amp;CHAR(10),"")&amp;IF(LEN(M38)&gt;0,INDEX($BH$2:$BH$100000,MATCH(M38,VBAsheet!$H$2:$H$100000,0))&amp;CHAR(10),"")</f>
        <v/>
      </c>
      <c r="BL38" s="18" t="str">
        <f t="shared" si="18"/>
        <v/>
      </c>
      <c r="BM38" s="94" t="str">
        <f t="shared" si="19"/>
        <v/>
      </c>
      <c r="BN38" s="95" t="str">
        <f t="shared" si="20"/>
        <v/>
      </c>
      <c r="BO38" s="265" t="str">
        <f t="shared" si="33"/>
        <v/>
      </c>
      <c r="BP38" s="18" t="str">
        <f t="shared" si="21"/>
        <v/>
      </c>
      <c r="BQ38" s="263" t="str">
        <f t="shared" si="34"/>
        <v/>
      </c>
      <c r="BR38" s="81" t="str">
        <f t="shared" si="41"/>
        <v/>
      </c>
      <c r="BS38" s="263" t="str">
        <f t="shared" si="36"/>
        <v/>
      </c>
      <c r="BT38" s="92" t="str">
        <f t="shared" si="37"/>
        <v/>
      </c>
      <c r="BU38" s="138" t="str">
        <f t="shared" si="22"/>
        <v/>
      </c>
      <c r="BV38" s="3" t="str">
        <f t="shared" si="23"/>
        <v/>
      </c>
      <c r="BW38" s="3" t="str">
        <f t="shared" si="24"/>
        <v/>
      </c>
      <c r="BX38" s="144" t="str">
        <f t="shared" si="25"/>
        <v/>
      </c>
      <c r="BY38" s="18" t="str">
        <f t="shared" si="26"/>
        <v/>
      </c>
      <c r="BZ38" s="18" t="str">
        <f t="shared" si="27"/>
        <v/>
      </c>
      <c r="CA38" s="19" t="str">
        <f t="shared" si="28"/>
        <v/>
      </c>
      <c r="CB38" s="19" t="s">
        <v>0</v>
      </c>
      <c r="CC38" s="57"/>
      <c r="CD38" s="58" t="s">
        <v>47</v>
      </c>
      <c r="CE38" s="59" t="s">
        <v>0</v>
      </c>
      <c r="CF38" s="3" t="s">
        <v>0</v>
      </c>
      <c r="CO38" s="284" t="str">
        <f t="shared" si="44"/>
        <v/>
      </c>
      <c r="DW38" s="4" t="str">
        <f t="shared" si="38"/>
        <v/>
      </c>
      <c r="DX38" s="4" t="str">
        <f t="shared" si="42"/>
        <v/>
      </c>
      <c r="DY38" s="98" t="str">
        <f t="shared" si="43"/>
        <v/>
      </c>
      <c r="EH38" s="185" t="s">
        <v>186</v>
      </c>
    </row>
    <row r="39" spans="4:138" x14ac:dyDescent="0.45">
      <c r="D39" s="164" t="str">
        <f t="shared" si="31"/>
        <v/>
      </c>
      <c r="I39" s="9" t="str">
        <f t="shared" si="0"/>
        <v/>
      </c>
      <c r="J39" s="173" t="str">
        <f t="shared" si="1"/>
        <v/>
      </c>
      <c r="K39" s="13"/>
      <c r="L39" s="13"/>
      <c r="M39" s="13"/>
      <c r="N39" s="178" t="str">
        <f t="shared" si="2"/>
        <v/>
      </c>
      <c r="O39" s="181" t="str">
        <f t="shared" si="3"/>
        <v/>
      </c>
      <c r="P39" s="8" t="str">
        <f t="shared" si="4"/>
        <v/>
      </c>
      <c r="Q39" s="8" t="str">
        <f t="shared" si="5"/>
        <v/>
      </c>
      <c r="R39" s="8" t="str">
        <f t="shared" si="6"/>
        <v/>
      </c>
      <c r="S39" s="8" t="str">
        <f t="shared" si="7"/>
        <v/>
      </c>
      <c r="T39" s="8" t="str">
        <f t="shared" si="8"/>
        <v/>
      </c>
      <c r="U39" s="8" t="str">
        <f t="shared" si="9"/>
        <v/>
      </c>
      <c r="V39" s="16" t="str">
        <f t="shared" si="10"/>
        <v/>
      </c>
      <c r="W39" s="129" t="str">
        <f t="shared" si="11"/>
        <v/>
      </c>
      <c r="X39" s="8" t="str">
        <f t="shared" si="12"/>
        <v/>
      </c>
      <c r="Y39" s="8" t="str">
        <f t="shared" si="13"/>
        <v/>
      </c>
      <c r="AQ39" s="6" t="str">
        <f t="shared" si="14"/>
        <v/>
      </c>
      <c r="AR39" s="128" t="str">
        <f t="shared" si="15"/>
        <v/>
      </c>
      <c r="AS39" s="128" t="str">
        <f t="shared" si="16"/>
        <v/>
      </c>
      <c r="AT39" s="139" t="str">
        <f t="shared" si="32"/>
        <v/>
      </c>
      <c r="BH39" s="127" t="str">
        <f>IF(LEN(VBAsheet!H39)&gt;0,$CD$4&amp;CHAR(10)&amp;$CD$5&amp;CHAR(10)&amp;$CD$6&amp;IF(VBAsheet!I39="N",1,0)&amp;$CE$6&amp;CHAR(10)&amp;$CD$7&amp;CHAR(10)&amp;$CD$8&amp;VBAsheet!H39&amp;$CE$8&amp;CHAR(10)&amp;$CD$9&amp;VBAsheet!K39&amp;$CE$9&amp;CHAR(10)&amp;$CD$10&amp;VBAsheet!J39-1&amp;$CE$10&amp;CHAR(10)&amp;$CD$11,"")</f>
        <v/>
      </c>
      <c r="BI39"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39" s="18" t="str">
        <f>IF(LEN(X39)&gt;0,$CD$23&amp;INDEX($CH$3:CH42,MATCH(W39,$CG$3:CG42,0))&amp;$CE$23&amp;CHAR(10)&amp;$CD$24&amp;X39&amp;$CE$24&amp;CHAR(10)&amp;$CD$25&amp;Y39&amp;$CE$25&amp;CHAR(10),"")&amp;IF(LEN(AA39)&gt;0,$CD$23&amp;INDEX($CH$3:CH42,MATCH(Z39,$CG$3:CG42,0))&amp;$CE$23&amp;CHAR(10)&amp;$CD$24&amp;AA39&amp;$CE$24&amp;CHAR(10)&amp;$CD$25&amp;AB39&amp;$CE$25&amp;CHAR(10),"")&amp;IF(LEN(AD39)&gt;0,$CD$23&amp;INDEX($CH$3:CH42,MATCH(AC39,$CG$3:CG42,0))&amp;$CE$23&amp;CHAR(10)&amp;$CD$24&amp;AD39&amp;$CE$24&amp;CHAR(10)&amp;$CD$25&amp;AE39&amp;$CE$25&amp;CHAR(10),"")&amp;IF(LEN(AG39)&gt;0,$CD$23&amp;INDEX($CH$3:CH42,MATCH(AF39,$CG$3:CG42,0))&amp;$CE$23&amp;CHAR(10)&amp;$CD$24&amp;AG39&amp;$CE$24&amp;CHAR(10)&amp;$CD$25&amp;AH39&amp;$CE$25&amp;CHAR(10),"")&amp;IF(LEN(AJ39)&gt;0,$CD$23&amp;INDEX($CH$3:CH42,MATCH(AI39,$CG$3:CG42,0))&amp;$CE$23&amp;CHAR(10)&amp;$CD$24&amp;AJ39&amp;$CE$24&amp;CHAR(10)&amp;$CD$25&amp;AK39&amp;$CE$25&amp;CHAR(10),"")</f>
        <v/>
      </c>
      <c r="BK39" s="18" t="str">
        <f>IF(LEN(J39)&gt;0,INDEX($BH$2:$BH$100000,MATCH(J39,VBAsheet!$H$2:$H$100000,0))&amp;CHAR(10),"")&amp;IF(LEN(K39)&gt;0,INDEX($BH$2:$BH$100000,MATCH(K39,VBAsheet!$H$2:$H$100000,0))&amp;CHAR(10),"")&amp;IF(LEN(L39)&gt;0,INDEX($BH$2:$BH$100000,MATCH(L39,VBAsheet!$H$2:$H$100000,0))&amp;CHAR(10),"")&amp;IF(LEN(M39)&gt;0,INDEX($BH$2:$BH$100000,MATCH(M39,VBAsheet!$H$2:$H$100000,0))&amp;CHAR(10),"")</f>
        <v/>
      </c>
      <c r="BL39" s="18" t="str">
        <f t="shared" si="18"/>
        <v/>
      </c>
      <c r="BM39" s="94" t="str">
        <f t="shared" si="19"/>
        <v/>
      </c>
      <c r="BN39" s="95" t="str">
        <f t="shared" si="20"/>
        <v/>
      </c>
      <c r="BO39" s="265" t="str">
        <f t="shared" si="33"/>
        <v/>
      </c>
      <c r="BP39" s="18" t="str">
        <f t="shared" si="21"/>
        <v/>
      </c>
      <c r="BQ39" s="263" t="str">
        <f t="shared" si="34"/>
        <v/>
      </c>
      <c r="BR39" s="81" t="str">
        <f t="shared" si="41"/>
        <v/>
      </c>
      <c r="BS39" s="263" t="str">
        <f t="shared" si="36"/>
        <v/>
      </c>
      <c r="BT39" s="92" t="str">
        <f t="shared" si="37"/>
        <v/>
      </c>
      <c r="BU39" s="138" t="str">
        <f t="shared" si="22"/>
        <v/>
      </c>
      <c r="BV39" s="3" t="str">
        <f t="shared" si="23"/>
        <v/>
      </c>
      <c r="BW39" s="3" t="str">
        <f t="shared" si="24"/>
        <v/>
      </c>
      <c r="BX39" s="144" t="str">
        <f t="shared" si="25"/>
        <v/>
      </c>
      <c r="BY39" s="18" t="str">
        <f t="shared" si="26"/>
        <v/>
      </c>
      <c r="BZ39" s="18" t="str">
        <f t="shared" si="27"/>
        <v/>
      </c>
      <c r="CA39" s="19" t="str">
        <f t="shared" si="28"/>
        <v/>
      </c>
      <c r="CB39" s="19" t="s">
        <v>0</v>
      </c>
      <c r="CC39" s="57"/>
      <c r="CD39" s="58" t="s">
        <v>48</v>
      </c>
      <c r="CE39" s="59" t="s">
        <v>6</v>
      </c>
      <c r="CF39" s="3" t="s">
        <v>0</v>
      </c>
      <c r="CO39" s="284" t="str">
        <f t="shared" si="44"/>
        <v/>
      </c>
      <c r="DW39" s="4" t="str">
        <f t="shared" si="38"/>
        <v/>
      </c>
      <c r="DX39" s="4" t="str">
        <f t="shared" si="42"/>
        <v/>
      </c>
      <c r="DY39" s="98" t="str">
        <f t="shared" si="43"/>
        <v/>
      </c>
      <c r="EH39" s="185" t="s">
        <v>187</v>
      </c>
    </row>
    <row r="40" spans="4:138" x14ac:dyDescent="0.45">
      <c r="D40" s="164" t="str">
        <f t="shared" si="31"/>
        <v/>
      </c>
      <c r="I40" s="9" t="str">
        <f t="shared" si="0"/>
        <v/>
      </c>
      <c r="J40" s="173" t="str">
        <f t="shared" si="1"/>
        <v/>
      </c>
      <c r="K40" s="13"/>
      <c r="L40" s="13"/>
      <c r="M40" s="13"/>
      <c r="N40" s="178" t="str">
        <f t="shared" si="2"/>
        <v/>
      </c>
      <c r="O40" s="181" t="str">
        <f t="shared" si="3"/>
        <v/>
      </c>
      <c r="P40" s="8" t="str">
        <f t="shared" si="4"/>
        <v/>
      </c>
      <c r="Q40" s="8" t="str">
        <f t="shared" si="5"/>
        <v/>
      </c>
      <c r="R40" s="8" t="str">
        <f t="shared" si="6"/>
        <v/>
      </c>
      <c r="S40" s="8" t="str">
        <f t="shared" si="7"/>
        <v/>
      </c>
      <c r="T40" s="8" t="str">
        <f t="shared" si="8"/>
        <v/>
      </c>
      <c r="U40" s="8" t="str">
        <f t="shared" si="9"/>
        <v/>
      </c>
      <c r="V40" s="16" t="str">
        <f t="shared" si="10"/>
        <v/>
      </c>
      <c r="W40" s="129" t="str">
        <f t="shared" si="11"/>
        <v/>
      </c>
      <c r="X40" s="8" t="str">
        <f t="shared" si="12"/>
        <v/>
      </c>
      <c r="Y40" s="8" t="str">
        <f t="shared" si="13"/>
        <v/>
      </c>
      <c r="AQ40" s="6" t="str">
        <f t="shared" si="14"/>
        <v/>
      </c>
      <c r="AR40" s="128" t="str">
        <f t="shared" si="15"/>
        <v/>
      </c>
      <c r="AS40" s="128" t="str">
        <f t="shared" si="16"/>
        <v/>
      </c>
      <c r="AT40" s="139" t="str">
        <f t="shared" si="32"/>
        <v/>
      </c>
      <c r="BH40" s="127" t="str">
        <f>IF(LEN(VBAsheet!H40)&gt;0,$CD$4&amp;CHAR(10)&amp;$CD$5&amp;CHAR(10)&amp;$CD$6&amp;IF(VBAsheet!I40="N",1,0)&amp;$CE$6&amp;CHAR(10)&amp;$CD$7&amp;CHAR(10)&amp;$CD$8&amp;VBAsheet!H40&amp;$CE$8&amp;CHAR(10)&amp;$CD$9&amp;VBAsheet!K40&amp;$CE$9&amp;CHAR(10)&amp;$CD$10&amp;VBAsheet!J40-1&amp;$CE$10&amp;CHAR(10)&amp;$CD$11,"")</f>
        <v/>
      </c>
      <c r="BI40"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0" s="18" t="str">
        <f>IF(LEN(X40)&gt;0,$CD$23&amp;INDEX($CH$3:CH43,MATCH(W40,$CG$3:CG43,0))&amp;$CE$23&amp;CHAR(10)&amp;$CD$24&amp;X40&amp;$CE$24&amp;CHAR(10)&amp;$CD$25&amp;Y40&amp;$CE$25&amp;CHAR(10),"")&amp;IF(LEN(AA40)&gt;0,$CD$23&amp;INDEX($CH$3:CH43,MATCH(Z40,$CG$3:CG43,0))&amp;$CE$23&amp;CHAR(10)&amp;$CD$24&amp;AA40&amp;$CE$24&amp;CHAR(10)&amp;$CD$25&amp;AB40&amp;$CE$25&amp;CHAR(10),"")&amp;IF(LEN(AD40)&gt;0,$CD$23&amp;INDEX($CH$3:CH43,MATCH(AC40,$CG$3:CG43,0))&amp;$CE$23&amp;CHAR(10)&amp;$CD$24&amp;AD40&amp;$CE$24&amp;CHAR(10)&amp;$CD$25&amp;AE40&amp;$CE$25&amp;CHAR(10),"")&amp;IF(LEN(AG40)&gt;0,$CD$23&amp;INDEX($CH$3:CH43,MATCH(AF40,$CG$3:CG43,0))&amp;$CE$23&amp;CHAR(10)&amp;$CD$24&amp;AG40&amp;$CE$24&amp;CHAR(10)&amp;$CD$25&amp;AH40&amp;$CE$25&amp;CHAR(10),"")&amp;IF(LEN(AJ40)&gt;0,$CD$23&amp;INDEX($CH$3:CH43,MATCH(AI40,$CG$3:CG43,0))&amp;$CE$23&amp;CHAR(10)&amp;$CD$24&amp;AJ40&amp;$CE$24&amp;CHAR(10)&amp;$CD$25&amp;AK40&amp;$CE$25&amp;CHAR(10),"")</f>
        <v/>
      </c>
      <c r="BK40" s="18" t="str">
        <f>IF(LEN(J40)&gt;0,INDEX($BH$2:$BH$100000,MATCH(J40,VBAsheet!$H$2:$H$100000,0))&amp;CHAR(10),"")&amp;IF(LEN(K40)&gt;0,INDEX($BH$2:$BH$100000,MATCH(K40,VBAsheet!$H$2:$H$100000,0))&amp;CHAR(10),"")&amp;IF(LEN(L40)&gt;0,INDEX($BH$2:$BH$100000,MATCH(L40,VBAsheet!$H$2:$H$100000,0))&amp;CHAR(10),"")&amp;IF(LEN(M40)&gt;0,INDEX($BH$2:$BH$100000,MATCH(M40,VBAsheet!$H$2:$H$100000,0))&amp;CHAR(10),"")</f>
        <v/>
      </c>
      <c r="BL40" s="18" t="str">
        <f t="shared" si="18"/>
        <v/>
      </c>
      <c r="BM40" s="94" t="str">
        <f t="shared" si="19"/>
        <v/>
      </c>
      <c r="BN40" s="95" t="str">
        <f t="shared" si="20"/>
        <v/>
      </c>
      <c r="BO40" s="265" t="str">
        <f t="shared" si="33"/>
        <v/>
      </c>
      <c r="BP40" s="18" t="str">
        <f t="shared" si="21"/>
        <v/>
      </c>
      <c r="BQ40" s="263" t="str">
        <f t="shared" si="34"/>
        <v/>
      </c>
      <c r="BR40" s="81" t="str">
        <f t="shared" si="41"/>
        <v/>
      </c>
      <c r="BS40" s="263" t="str">
        <f t="shared" si="36"/>
        <v/>
      </c>
      <c r="BT40" s="92" t="str">
        <f t="shared" si="37"/>
        <v/>
      </c>
      <c r="BU40" s="138" t="str">
        <f t="shared" si="22"/>
        <v/>
      </c>
      <c r="BV40" s="3" t="str">
        <f t="shared" si="23"/>
        <v/>
      </c>
      <c r="BW40" s="3" t="str">
        <f t="shared" si="24"/>
        <v/>
      </c>
      <c r="BX40" s="144" t="str">
        <f t="shared" si="25"/>
        <v/>
      </c>
      <c r="BY40" s="18" t="str">
        <f t="shared" si="26"/>
        <v/>
      </c>
      <c r="BZ40" s="18" t="str">
        <f t="shared" si="27"/>
        <v/>
      </c>
      <c r="CA40" s="19" t="str">
        <f t="shared" si="28"/>
        <v/>
      </c>
      <c r="CB40" s="19" t="s">
        <v>0</v>
      </c>
      <c r="CC40" s="57"/>
      <c r="CD40" s="58" t="s">
        <v>49</v>
      </c>
      <c r="CE40" s="59"/>
      <c r="CF40" s="3" t="s">
        <v>0</v>
      </c>
      <c r="CO40" s="284" t="str">
        <f t="shared" si="44"/>
        <v/>
      </c>
      <c r="DW40" s="4" t="str">
        <f t="shared" si="38"/>
        <v/>
      </c>
      <c r="DX40" s="4" t="str">
        <f t="shared" si="42"/>
        <v/>
      </c>
      <c r="DY40" s="98" t="str">
        <f t="shared" si="43"/>
        <v/>
      </c>
      <c r="EH40" s="185" t="s">
        <v>188</v>
      </c>
    </row>
    <row r="41" spans="4:138" x14ac:dyDescent="0.45">
      <c r="D41" s="164" t="str">
        <f t="shared" si="31"/>
        <v/>
      </c>
      <c r="I41" s="9" t="str">
        <f t="shared" si="0"/>
        <v/>
      </c>
      <c r="J41" s="173" t="str">
        <f t="shared" si="1"/>
        <v/>
      </c>
      <c r="K41" s="13"/>
      <c r="L41" s="13"/>
      <c r="M41" s="13"/>
      <c r="N41" s="178" t="str">
        <f t="shared" si="2"/>
        <v/>
      </c>
      <c r="O41" s="181" t="str">
        <f t="shared" si="3"/>
        <v/>
      </c>
      <c r="P41" s="8" t="str">
        <f t="shared" si="4"/>
        <v/>
      </c>
      <c r="Q41" s="8" t="str">
        <f t="shared" si="5"/>
        <v/>
      </c>
      <c r="R41" s="8" t="str">
        <f t="shared" si="6"/>
        <v/>
      </c>
      <c r="S41" s="8" t="str">
        <f t="shared" si="7"/>
        <v/>
      </c>
      <c r="T41" s="8" t="str">
        <f t="shared" si="8"/>
        <v/>
      </c>
      <c r="U41" s="8" t="str">
        <f t="shared" si="9"/>
        <v/>
      </c>
      <c r="V41" s="16" t="str">
        <f t="shared" si="10"/>
        <v/>
      </c>
      <c r="W41" s="129" t="str">
        <f t="shared" si="11"/>
        <v/>
      </c>
      <c r="X41" s="8" t="str">
        <f t="shared" si="12"/>
        <v/>
      </c>
      <c r="Y41" s="8" t="str">
        <f t="shared" si="13"/>
        <v/>
      </c>
      <c r="AQ41" s="6" t="str">
        <f t="shared" si="14"/>
        <v/>
      </c>
      <c r="AR41" s="128" t="str">
        <f t="shared" si="15"/>
        <v/>
      </c>
      <c r="AS41" s="128" t="str">
        <f t="shared" si="16"/>
        <v/>
      </c>
      <c r="AT41" s="139" t="str">
        <f t="shared" si="32"/>
        <v/>
      </c>
      <c r="BH41" s="127" t="str">
        <f>IF(LEN(VBAsheet!H41)&gt;0,$CD$4&amp;CHAR(10)&amp;$CD$5&amp;CHAR(10)&amp;$CD$6&amp;IF(VBAsheet!I41="N",1,0)&amp;$CE$6&amp;CHAR(10)&amp;$CD$7&amp;CHAR(10)&amp;$CD$8&amp;VBAsheet!H41&amp;$CE$8&amp;CHAR(10)&amp;$CD$9&amp;VBAsheet!K41&amp;$CE$9&amp;CHAR(10)&amp;$CD$10&amp;VBAsheet!J41-1&amp;$CE$10&amp;CHAR(10)&amp;$CD$11,"")</f>
        <v/>
      </c>
      <c r="BI41"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1" s="18" t="str">
        <f>IF(LEN(X41)&gt;0,$CD$23&amp;INDEX($CH$3:CH44,MATCH(W41,$CG$3:CG44,0))&amp;$CE$23&amp;CHAR(10)&amp;$CD$24&amp;X41&amp;$CE$24&amp;CHAR(10)&amp;$CD$25&amp;Y41&amp;$CE$25&amp;CHAR(10),"")&amp;IF(LEN(AA41)&gt;0,$CD$23&amp;INDEX($CH$3:CH44,MATCH(Z41,$CG$3:CG44,0))&amp;$CE$23&amp;CHAR(10)&amp;$CD$24&amp;AA41&amp;$CE$24&amp;CHAR(10)&amp;$CD$25&amp;AB41&amp;$CE$25&amp;CHAR(10),"")&amp;IF(LEN(AD41)&gt;0,$CD$23&amp;INDEX($CH$3:CH44,MATCH(AC41,$CG$3:CG44,0))&amp;$CE$23&amp;CHAR(10)&amp;$CD$24&amp;AD41&amp;$CE$24&amp;CHAR(10)&amp;$CD$25&amp;AE41&amp;$CE$25&amp;CHAR(10),"")&amp;IF(LEN(AG41)&gt;0,$CD$23&amp;INDEX($CH$3:CH44,MATCH(AF41,$CG$3:CG44,0))&amp;$CE$23&amp;CHAR(10)&amp;$CD$24&amp;AG41&amp;$CE$24&amp;CHAR(10)&amp;$CD$25&amp;AH41&amp;$CE$25&amp;CHAR(10),"")&amp;IF(LEN(AJ41)&gt;0,$CD$23&amp;INDEX($CH$3:CH44,MATCH(AI41,$CG$3:CG44,0))&amp;$CE$23&amp;CHAR(10)&amp;$CD$24&amp;AJ41&amp;$CE$24&amp;CHAR(10)&amp;$CD$25&amp;AK41&amp;$CE$25&amp;CHAR(10),"")</f>
        <v/>
      </c>
      <c r="BK41" s="18" t="str">
        <f>IF(LEN(J41)&gt;0,INDEX($BH$2:$BH$100000,MATCH(J41,VBAsheet!$H$2:$H$100000,0))&amp;CHAR(10),"")&amp;IF(LEN(K41)&gt;0,INDEX($BH$2:$BH$100000,MATCH(K41,VBAsheet!$H$2:$H$100000,0))&amp;CHAR(10),"")&amp;IF(LEN(L41)&gt;0,INDEX($BH$2:$BH$100000,MATCH(L41,VBAsheet!$H$2:$H$100000,0))&amp;CHAR(10),"")&amp;IF(LEN(M41)&gt;0,INDEX($BH$2:$BH$100000,MATCH(M41,VBAsheet!$H$2:$H$100000,0))&amp;CHAR(10),"")</f>
        <v/>
      </c>
      <c r="BL41" s="18" t="str">
        <f t="shared" si="18"/>
        <v/>
      </c>
      <c r="BM41" s="94" t="str">
        <f t="shared" si="19"/>
        <v/>
      </c>
      <c r="BN41" s="95" t="str">
        <f t="shared" si="20"/>
        <v/>
      </c>
      <c r="BO41" s="265" t="str">
        <f t="shared" si="33"/>
        <v/>
      </c>
      <c r="BP41" s="18" t="str">
        <f t="shared" si="21"/>
        <v/>
      </c>
      <c r="BQ41" s="263" t="str">
        <f t="shared" si="34"/>
        <v/>
      </c>
      <c r="BR41" s="81" t="str">
        <f t="shared" si="41"/>
        <v/>
      </c>
      <c r="BS41" s="263" t="str">
        <f t="shared" si="36"/>
        <v/>
      </c>
      <c r="BT41" s="92" t="str">
        <f t="shared" si="37"/>
        <v/>
      </c>
      <c r="BU41" s="138" t="str">
        <f t="shared" si="22"/>
        <v/>
      </c>
      <c r="BV41" s="3" t="str">
        <f t="shared" si="23"/>
        <v/>
      </c>
      <c r="BW41" s="3" t="str">
        <f t="shared" si="24"/>
        <v/>
      </c>
      <c r="BX41" s="144" t="str">
        <f t="shared" si="25"/>
        <v/>
      </c>
      <c r="BY41" s="18" t="str">
        <f t="shared" si="26"/>
        <v/>
      </c>
      <c r="BZ41" s="18" t="str">
        <f t="shared" si="27"/>
        <v/>
      </c>
      <c r="CA41" s="19" t="str">
        <f t="shared" si="28"/>
        <v/>
      </c>
      <c r="CB41" s="19" t="s">
        <v>0</v>
      </c>
      <c r="CC41" s="57"/>
      <c r="CD41" s="58" t="s">
        <v>50</v>
      </c>
      <c r="CE41" s="59" t="s">
        <v>1</v>
      </c>
      <c r="CF41" s="3" t="s">
        <v>0</v>
      </c>
      <c r="CO41" s="284" t="str">
        <f t="shared" si="44"/>
        <v/>
      </c>
      <c r="DW41" s="4" t="str">
        <f t="shared" si="38"/>
        <v/>
      </c>
      <c r="DX41" s="4" t="str">
        <f t="shared" si="42"/>
        <v/>
      </c>
      <c r="DY41" s="98" t="str">
        <f t="shared" si="43"/>
        <v/>
      </c>
      <c r="EH41" s="185" t="s">
        <v>189</v>
      </c>
    </row>
    <row r="42" spans="4:138" x14ac:dyDescent="0.45">
      <c r="D42" s="164" t="str">
        <f t="shared" si="31"/>
        <v/>
      </c>
      <c r="I42" s="9" t="str">
        <f t="shared" si="0"/>
        <v/>
      </c>
      <c r="J42" s="173" t="str">
        <f t="shared" si="1"/>
        <v/>
      </c>
      <c r="K42" s="13"/>
      <c r="L42" s="13"/>
      <c r="M42" s="13"/>
      <c r="N42" s="178" t="str">
        <f t="shared" si="2"/>
        <v/>
      </c>
      <c r="O42" s="181" t="str">
        <f t="shared" si="3"/>
        <v/>
      </c>
      <c r="P42" s="8" t="str">
        <f t="shared" si="4"/>
        <v/>
      </c>
      <c r="Q42" s="8" t="str">
        <f t="shared" si="5"/>
        <v/>
      </c>
      <c r="R42" s="8" t="str">
        <f t="shared" si="6"/>
        <v/>
      </c>
      <c r="S42" s="8" t="str">
        <f t="shared" si="7"/>
        <v/>
      </c>
      <c r="T42" s="8" t="str">
        <f t="shared" si="8"/>
        <v/>
      </c>
      <c r="U42" s="8" t="str">
        <f t="shared" si="9"/>
        <v/>
      </c>
      <c r="V42" s="16" t="str">
        <f t="shared" si="10"/>
        <v/>
      </c>
      <c r="W42" s="129" t="str">
        <f t="shared" si="11"/>
        <v/>
      </c>
      <c r="X42" s="8" t="str">
        <f t="shared" si="12"/>
        <v/>
      </c>
      <c r="Y42" s="8" t="str">
        <f t="shared" si="13"/>
        <v/>
      </c>
      <c r="AQ42" s="6" t="str">
        <f t="shared" si="14"/>
        <v/>
      </c>
      <c r="AR42" s="128" t="str">
        <f t="shared" si="15"/>
        <v/>
      </c>
      <c r="AS42" s="128" t="str">
        <f t="shared" si="16"/>
        <v/>
      </c>
      <c r="AT42" s="139" t="str">
        <f t="shared" si="32"/>
        <v/>
      </c>
      <c r="BH42" s="127" t="str">
        <f>IF(LEN(VBAsheet!H42)&gt;0,$CD$4&amp;CHAR(10)&amp;$CD$5&amp;CHAR(10)&amp;$CD$6&amp;IF(VBAsheet!I42="N",1,0)&amp;$CE$6&amp;CHAR(10)&amp;$CD$7&amp;CHAR(10)&amp;$CD$8&amp;VBAsheet!H42&amp;$CE$8&amp;CHAR(10)&amp;$CD$9&amp;VBAsheet!K42&amp;$CE$9&amp;CHAR(10)&amp;$CD$10&amp;VBAsheet!J42-1&amp;$CE$10&amp;CHAR(10)&amp;$CD$11,"")</f>
        <v/>
      </c>
      <c r="BI42"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2" s="18" t="str">
        <f>IF(LEN(X42)&gt;0,$CD$23&amp;INDEX($CH$3:CH45,MATCH(W42,$CG$3:CG45,0))&amp;$CE$23&amp;CHAR(10)&amp;$CD$24&amp;X42&amp;$CE$24&amp;CHAR(10)&amp;$CD$25&amp;Y42&amp;$CE$25&amp;CHAR(10),"")&amp;IF(LEN(AA42)&gt;0,$CD$23&amp;INDEX($CH$3:CH45,MATCH(Z42,$CG$3:CG45,0))&amp;$CE$23&amp;CHAR(10)&amp;$CD$24&amp;AA42&amp;$CE$24&amp;CHAR(10)&amp;$CD$25&amp;AB42&amp;$CE$25&amp;CHAR(10),"")&amp;IF(LEN(AD42)&gt;0,$CD$23&amp;INDEX($CH$3:CH45,MATCH(AC42,$CG$3:CG45,0))&amp;$CE$23&amp;CHAR(10)&amp;$CD$24&amp;AD42&amp;$CE$24&amp;CHAR(10)&amp;$CD$25&amp;AE42&amp;$CE$25&amp;CHAR(10),"")&amp;IF(LEN(AG42)&gt;0,$CD$23&amp;INDEX($CH$3:CH45,MATCH(AF42,$CG$3:CG45,0))&amp;$CE$23&amp;CHAR(10)&amp;$CD$24&amp;AG42&amp;$CE$24&amp;CHAR(10)&amp;$CD$25&amp;AH42&amp;$CE$25&amp;CHAR(10),"")&amp;IF(LEN(AJ42)&gt;0,$CD$23&amp;INDEX($CH$3:CH45,MATCH(AI42,$CG$3:CG45,0))&amp;$CE$23&amp;CHAR(10)&amp;$CD$24&amp;AJ42&amp;$CE$24&amp;CHAR(10)&amp;$CD$25&amp;AK42&amp;$CE$25&amp;CHAR(10),"")</f>
        <v/>
      </c>
      <c r="BK42" s="18" t="str">
        <f>IF(LEN(J42)&gt;0,INDEX($BH$2:$BH$100000,MATCH(J42,VBAsheet!$H$2:$H$100000,0))&amp;CHAR(10),"")&amp;IF(LEN(K42)&gt;0,INDEX($BH$2:$BH$100000,MATCH(K42,VBAsheet!$H$2:$H$100000,0))&amp;CHAR(10),"")&amp;IF(LEN(L42)&gt;0,INDEX($BH$2:$BH$100000,MATCH(L42,VBAsheet!$H$2:$H$100000,0))&amp;CHAR(10),"")&amp;IF(LEN(M42)&gt;0,INDEX($BH$2:$BH$100000,MATCH(M42,VBAsheet!$H$2:$H$100000,0))&amp;CHAR(10),"")</f>
        <v/>
      </c>
      <c r="BL42" s="18" t="str">
        <f t="shared" si="18"/>
        <v/>
      </c>
      <c r="BM42" s="94" t="str">
        <f t="shared" si="19"/>
        <v/>
      </c>
      <c r="BN42" s="95" t="str">
        <f t="shared" si="20"/>
        <v/>
      </c>
      <c r="BO42" s="265" t="str">
        <f t="shared" si="33"/>
        <v/>
      </c>
      <c r="BP42" s="18" t="str">
        <f t="shared" si="21"/>
        <v/>
      </c>
      <c r="BQ42" s="263" t="str">
        <f t="shared" si="34"/>
        <v/>
      </c>
      <c r="BR42" s="81" t="str">
        <f t="shared" si="41"/>
        <v/>
      </c>
      <c r="BS42" s="263" t="str">
        <f t="shared" si="36"/>
        <v/>
      </c>
      <c r="BT42" s="92" t="str">
        <f t="shared" si="37"/>
        <v/>
      </c>
      <c r="BU42" s="138" t="str">
        <f t="shared" si="22"/>
        <v/>
      </c>
      <c r="BV42" s="3" t="str">
        <f t="shared" si="23"/>
        <v/>
      </c>
      <c r="BW42" s="3" t="str">
        <f t="shared" si="24"/>
        <v/>
      </c>
      <c r="BX42" s="144" t="str">
        <f t="shared" si="25"/>
        <v/>
      </c>
      <c r="BY42" s="18" t="str">
        <f t="shared" si="26"/>
        <v/>
      </c>
      <c r="BZ42" s="18" t="str">
        <f t="shared" si="27"/>
        <v/>
      </c>
      <c r="CA42" s="19" t="str">
        <f t="shared" si="28"/>
        <v/>
      </c>
      <c r="CB42" s="19" t="s">
        <v>0</v>
      </c>
      <c r="CC42" s="57"/>
      <c r="CD42" s="60" t="s">
        <v>51</v>
      </c>
      <c r="CE42" s="61" t="s">
        <v>1</v>
      </c>
      <c r="CF42" s="3" t="s">
        <v>0</v>
      </c>
      <c r="DW42" s="4" t="str">
        <f t="shared" si="38"/>
        <v/>
      </c>
      <c r="DX42" s="4" t="str">
        <f t="shared" si="42"/>
        <v/>
      </c>
      <c r="DY42" s="98" t="str">
        <f t="shared" si="43"/>
        <v/>
      </c>
      <c r="EH42" s="185" t="s">
        <v>190</v>
      </c>
    </row>
    <row r="43" spans="4:138" x14ac:dyDescent="0.45">
      <c r="D43" s="164" t="str">
        <f t="shared" si="31"/>
        <v/>
      </c>
      <c r="I43" s="9" t="str">
        <f t="shared" si="0"/>
        <v/>
      </c>
      <c r="J43" s="173" t="str">
        <f t="shared" si="1"/>
        <v/>
      </c>
      <c r="K43" s="13"/>
      <c r="L43" s="13"/>
      <c r="M43" s="13"/>
      <c r="N43" s="178" t="str">
        <f t="shared" si="2"/>
        <v/>
      </c>
      <c r="O43" s="181" t="str">
        <f t="shared" si="3"/>
        <v/>
      </c>
      <c r="P43" s="8" t="str">
        <f t="shared" si="4"/>
        <v/>
      </c>
      <c r="Q43" s="8" t="str">
        <f t="shared" si="5"/>
        <v/>
      </c>
      <c r="R43" s="8" t="str">
        <f t="shared" si="6"/>
        <v/>
      </c>
      <c r="S43" s="8" t="str">
        <f t="shared" si="7"/>
        <v/>
      </c>
      <c r="T43" s="8" t="str">
        <f t="shared" si="8"/>
        <v/>
      </c>
      <c r="U43" s="8" t="str">
        <f t="shared" si="9"/>
        <v/>
      </c>
      <c r="V43" s="16" t="str">
        <f t="shared" si="10"/>
        <v/>
      </c>
      <c r="W43" s="129" t="str">
        <f t="shared" si="11"/>
        <v/>
      </c>
      <c r="X43" s="8" t="str">
        <f t="shared" si="12"/>
        <v/>
      </c>
      <c r="Y43" s="8" t="str">
        <f t="shared" si="13"/>
        <v/>
      </c>
      <c r="AQ43" s="6" t="str">
        <f t="shared" si="14"/>
        <v/>
      </c>
      <c r="AR43" s="128" t="str">
        <f t="shared" si="15"/>
        <v/>
      </c>
      <c r="AS43" s="128" t="str">
        <f t="shared" si="16"/>
        <v/>
      </c>
      <c r="AT43" s="139" t="str">
        <f t="shared" si="32"/>
        <v/>
      </c>
      <c r="BH43" s="127" t="str">
        <f>IF(LEN(VBAsheet!H43)&gt;0,$CD$4&amp;CHAR(10)&amp;$CD$5&amp;CHAR(10)&amp;$CD$6&amp;IF(VBAsheet!I43="N",1,0)&amp;$CE$6&amp;CHAR(10)&amp;$CD$7&amp;CHAR(10)&amp;$CD$8&amp;VBAsheet!H43&amp;$CE$8&amp;CHAR(10)&amp;$CD$9&amp;VBAsheet!K43&amp;$CE$9&amp;CHAR(10)&amp;$CD$10&amp;VBAsheet!J43-1&amp;$CE$10&amp;CHAR(10)&amp;$CD$11,"")</f>
        <v/>
      </c>
      <c r="BI43"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3" s="18" t="str">
        <f>IF(LEN(X43)&gt;0,$CD$23&amp;INDEX($CH$3:CH46,MATCH(W43,$CG$3:CG46,0))&amp;$CE$23&amp;CHAR(10)&amp;$CD$24&amp;X43&amp;$CE$24&amp;CHAR(10)&amp;$CD$25&amp;Y43&amp;$CE$25&amp;CHAR(10),"")&amp;IF(LEN(AA43)&gt;0,$CD$23&amp;INDEX($CH$3:CH46,MATCH(Z43,$CG$3:CG46,0))&amp;$CE$23&amp;CHAR(10)&amp;$CD$24&amp;AA43&amp;$CE$24&amp;CHAR(10)&amp;$CD$25&amp;AB43&amp;$CE$25&amp;CHAR(10),"")&amp;IF(LEN(AD43)&gt;0,$CD$23&amp;INDEX($CH$3:CH46,MATCH(AC43,$CG$3:CG46,0))&amp;$CE$23&amp;CHAR(10)&amp;$CD$24&amp;AD43&amp;$CE$24&amp;CHAR(10)&amp;$CD$25&amp;AE43&amp;$CE$25&amp;CHAR(10),"")&amp;IF(LEN(AG43)&gt;0,$CD$23&amp;INDEX($CH$3:CH46,MATCH(AF43,$CG$3:CG46,0))&amp;$CE$23&amp;CHAR(10)&amp;$CD$24&amp;AG43&amp;$CE$24&amp;CHAR(10)&amp;$CD$25&amp;AH43&amp;$CE$25&amp;CHAR(10),"")&amp;IF(LEN(AJ43)&gt;0,$CD$23&amp;INDEX($CH$3:CH46,MATCH(AI43,$CG$3:CG46,0))&amp;$CE$23&amp;CHAR(10)&amp;$CD$24&amp;AJ43&amp;$CE$24&amp;CHAR(10)&amp;$CD$25&amp;AK43&amp;$CE$25&amp;CHAR(10),"")</f>
        <v/>
      </c>
      <c r="BK43" s="18" t="str">
        <f>IF(LEN(J43)&gt;0,INDEX($BH$2:$BH$100000,MATCH(J43,VBAsheet!$H$2:$H$100000,0))&amp;CHAR(10),"")&amp;IF(LEN(K43)&gt;0,INDEX($BH$2:$BH$100000,MATCH(K43,VBAsheet!$H$2:$H$100000,0))&amp;CHAR(10),"")&amp;IF(LEN(L43)&gt;0,INDEX($BH$2:$BH$100000,MATCH(L43,VBAsheet!$H$2:$H$100000,0))&amp;CHAR(10),"")&amp;IF(LEN(M43)&gt;0,INDEX($BH$2:$BH$100000,MATCH(M43,VBAsheet!$H$2:$H$100000,0))&amp;CHAR(10),"")</f>
        <v/>
      </c>
      <c r="BL43" s="18" t="str">
        <f t="shared" si="18"/>
        <v/>
      </c>
      <c r="BM43" s="94" t="str">
        <f t="shared" si="19"/>
        <v/>
      </c>
      <c r="BN43" s="95" t="str">
        <f t="shared" si="20"/>
        <v/>
      </c>
      <c r="BO43" s="265" t="str">
        <f t="shared" si="33"/>
        <v/>
      </c>
      <c r="BP43" s="18" t="str">
        <f t="shared" si="21"/>
        <v/>
      </c>
      <c r="BQ43" s="263" t="str">
        <f t="shared" si="34"/>
        <v/>
      </c>
      <c r="BR43" s="81" t="str">
        <f t="shared" si="41"/>
        <v/>
      </c>
      <c r="BS43" s="263" t="str">
        <f t="shared" si="36"/>
        <v/>
      </c>
      <c r="BT43" s="92" t="str">
        <f t="shared" si="37"/>
        <v/>
      </c>
      <c r="BU43" s="138" t="str">
        <f t="shared" si="22"/>
        <v/>
      </c>
      <c r="BV43" s="3" t="str">
        <f t="shared" si="23"/>
        <v/>
      </c>
      <c r="BW43" s="3" t="str">
        <f t="shared" si="24"/>
        <v/>
      </c>
      <c r="BX43" s="144" t="str">
        <f t="shared" si="25"/>
        <v/>
      </c>
      <c r="BY43" s="18" t="str">
        <f t="shared" si="26"/>
        <v/>
      </c>
      <c r="BZ43" s="18" t="str">
        <f t="shared" si="27"/>
        <v/>
      </c>
      <c r="CA43" s="19" t="str">
        <f t="shared" si="28"/>
        <v/>
      </c>
      <c r="CB43" s="19" t="s">
        <v>0</v>
      </c>
      <c r="CC43" s="57"/>
      <c r="CD43" s="60" t="s">
        <v>52</v>
      </c>
      <c r="CE43" s="61" t="s">
        <v>6</v>
      </c>
      <c r="CF43" s="3" t="s">
        <v>0</v>
      </c>
      <c r="DW43" s="4" t="str">
        <f t="shared" si="38"/>
        <v/>
      </c>
      <c r="DX43" s="4" t="str">
        <f t="shared" si="42"/>
        <v/>
      </c>
      <c r="DY43" s="98" t="str">
        <f t="shared" si="43"/>
        <v/>
      </c>
      <c r="EH43" s="185" t="s">
        <v>191</v>
      </c>
    </row>
    <row r="44" spans="4:138" ht="14.65" thickBot="1" x14ac:dyDescent="0.5">
      <c r="D44" s="164" t="str">
        <f t="shared" si="31"/>
        <v/>
      </c>
      <c r="I44" s="9" t="str">
        <f t="shared" si="0"/>
        <v/>
      </c>
      <c r="J44" s="173" t="str">
        <f t="shared" si="1"/>
        <v/>
      </c>
      <c r="K44" s="13"/>
      <c r="L44" s="13"/>
      <c r="M44" s="13"/>
      <c r="N44" s="178" t="str">
        <f t="shared" si="2"/>
        <v/>
      </c>
      <c r="O44" s="181" t="str">
        <f t="shared" si="3"/>
        <v/>
      </c>
      <c r="P44" s="8" t="str">
        <f t="shared" si="4"/>
        <v/>
      </c>
      <c r="Q44" s="8" t="str">
        <f t="shared" si="5"/>
        <v/>
      </c>
      <c r="R44" s="8" t="str">
        <f t="shared" si="6"/>
        <v/>
      </c>
      <c r="S44" s="8" t="str">
        <f t="shared" si="7"/>
        <v/>
      </c>
      <c r="T44" s="8" t="str">
        <f t="shared" si="8"/>
        <v/>
      </c>
      <c r="U44" s="8" t="str">
        <f t="shared" si="9"/>
        <v/>
      </c>
      <c r="V44" s="16" t="str">
        <f t="shared" si="10"/>
        <v/>
      </c>
      <c r="W44" s="129" t="str">
        <f t="shared" si="11"/>
        <v/>
      </c>
      <c r="X44" s="8" t="str">
        <f t="shared" si="12"/>
        <v/>
      </c>
      <c r="Y44" s="8" t="str">
        <f t="shared" si="13"/>
        <v/>
      </c>
      <c r="AQ44" s="6" t="str">
        <f t="shared" si="14"/>
        <v/>
      </c>
      <c r="AR44" s="128" t="str">
        <f t="shared" si="15"/>
        <v/>
      </c>
      <c r="AS44" s="128" t="str">
        <f t="shared" si="16"/>
        <v/>
      </c>
      <c r="AT44" s="139" t="str">
        <f t="shared" si="32"/>
        <v/>
      </c>
      <c r="BH44" s="127" t="str">
        <f>IF(LEN(VBAsheet!H44)&gt;0,$CD$4&amp;CHAR(10)&amp;$CD$5&amp;CHAR(10)&amp;$CD$6&amp;IF(VBAsheet!I44="N",1,0)&amp;$CE$6&amp;CHAR(10)&amp;$CD$7&amp;CHAR(10)&amp;$CD$8&amp;VBAsheet!H44&amp;$CE$8&amp;CHAR(10)&amp;$CD$9&amp;VBAsheet!K44&amp;$CE$9&amp;CHAR(10)&amp;$CD$10&amp;VBAsheet!J44-1&amp;$CE$10&amp;CHAR(10)&amp;$CD$11,"")</f>
        <v/>
      </c>
      <c r="BI44"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4" s="18" t="str">
        <f>IF(LEN(X44)&gt;0,$CD$23&amp;INDEX($CH$3:CH47,MATCH(W44,$CG$3:CG47,0))&amp;$CE$23&amp;CHAR(10)&amp;$CD$24&amp;X44&amp;$CE$24&amp;CHAR(10)&amp;$CD$25&amp;Y44&amp;$CE$25&amp;CHAR(10),"")&amp;IF(LEN(AA44)&gt;0,$CD$23&amp;INDEX($CH$3:CH47,MATCH(Z44,$CG$3:CG47,0))&amp;$CE$23&amp;CHAR(10)&amp;$CD$24&amp;AA44&amp;$CE$24&amp;CHAR(10)&amp;$CD$25&amp;AB44&amp;$CE$25&amp;CHAR(10),"")&amp;IF(LEN(AD44)&gt;0,$CD$23&amp;INDEX($CH$3:CH47,MATCH(AC44,$CG$3:CG47,0))&amp;$CE$23&amp;CHAR(10)&amp;$CD$24&amp;AD44&amp;$CE$24&amp;CHAR(10)&amp;$CD$25&amp;AE44&amp;$CE$25&amp;CHAR(10),"")&amp;IF(LEN(AG44)&gt;0,$CD$23&amp;INDEX($CH$3:CH47,MATCH(AF44,$CG$3:CG47,0))&amp;$CE$23&amp;CHAR(10)&amp;$CD$24&amp;AG44&amp;$CE$24&amp;CHAR(10)&amp;$CD$25&amp;AH44&amp;$CE$25&amp;CHAR(10),"")&amp;IF(LEN(AJ44)&gt;0,$CD$23&amp;INDEX($CH$3:CH47,MATCH(AI44,$CG$3:CG47,0))&amp;$CE$23&amp;CHAR(10)&amp;$CD$24&amp;AJ44&amp;$CE$24&amp;CHAR(10)&amp;$CD$25&amp;AK44&amp;$CE$25&amp;CHAR(10),"")</f>
        <v/>
      </c>
      <c r="BK44" s="18" t="str">
        <f>IF(LEN(J44)&gt;0,INDEX($BH$2:$BH$100000,MATCH(J44,VBAsheet!$H$2:$H$100000,0))&amp;CHAR(10),"")&amp;IF(LEN(K44)&gt;0,INDEX($BH$2:$BH$100000,MATCH(K44,VBAsheet!$H$2:$H$100000,0))&amp;CHAR(10),"")&amp;IF(LEN(L44)&gt;0,INDEX($BH$2:$BH$100000,MATCH(L44,VBAsheet!$H$2:$H$100000,0))&amp;CHAR(10),"")&amp;IF(LEN(M44)&gt;0,INDEX($BH$2:$BH$100000,MATCH(M44,VBAsheet!$H$2:$H$100000,0))&amp;CHAR(10),"")</f>
        <v/>
      </c>
      <c r="BL44" s="18" t="str">
        <f t="shared" si="18"/>
        <v/>
      </c>
      <c r="BM44" s="94" t="str">
        <f t="shared" si="19"/>
        <v/>
      </c>
      <c r="BN44" s="95" t="str">
        <f t="shared" si="20"/>
        <v/>
      </c>
      <c r="BO44" s="265" t="str">
        <f t="shared" si="33"/>
        <v/>
      </c>
      <c r="BP44" s="18" t="str">
        <f t="shared" si="21"/>
        <v/>
      </c>
      <c r="BQ44" s="263" t="str">
        <f t="shared" si="34"/>
        <v/>
      </c>
      <c r="BR44" s="81" t="str">
        <f t="shared" si="41"/>
        <v/>
      </c>
      <c r="BS44" s="263" t="str">
        <f t="shared" si="36"/>
        <v/>
      </c>
      <c r="BT44" s="92" t="str">
        <f t="shared" si="37"/>
        <v/>
      </c>
      <c r="BU44" s="138" t="str">
        <f t="shared" si="22"/>
        <v/>
      </c>
      <c r="BV44" s="3" t="str">
        <f t="shared" si="23"/>
        <v/>
      </c>
      <c r="BW44" s="3" t="str">
        <f t="shared" si="24"/>
        <v/>
      </c>
      <c r="BX44" s="144" t="str">
        <f t="shared" si="25"/>
        <v/>
      </c>
      <c r="BY44" s="18" t="str">
        <f t="shared" si="26"/>
        <v/>
      </c>
      <c r="BZ44" s="18" t="str">
        <f t="shared" si="27"/>
        <v/>
      </c>
      <c r="CA44" s="19" t="str">
        <f t="shared" si="28"/>
        <v/>
      </c>
      <c r="CB44" s="19" t="s">
        <v>0</v>
      </c>
      <c r="CC44" s="62"/>
      <c r="CD44" s="63" t="s">
        <v>53</v>
      </c>
      <c r="CE44" s="64" t="s">
        <v>0</v>
      </c>
      <c r="CF44" s="3" t="s">
        <v>0</v>
      </c>
      <c r="DW44" s="4" t="str">
        <f t="shared" si="38"/>
        <v/>
      </c>
      <c r="DX44" s="4" t="str">
        <f t="shared" si="42"/>
        <v/>
      </c>
      <c r="DY44" s="98" t="str">
        <f t="shared" si="43"/>
        <v/>
      </c>
      <c r="EH44" s="185" t="s">
        <v>192</v>
      </c>
    </row>
    <row r="45" spans="4:138" x14ac:dyDescent="0.45">
      <c r="D45" s="164" t="str">
        <f t="shared" si="31"/>
        <v/>
      </c>
      <c r="I45" s="9" t="str">
        <f t="shared" si="0"/>
        <v/>
      </c>
      <c r="J45" s="173" t="str">
        <f t="shared" si="1"/>
        <v/>
      </c>
      <c r="K45" s="13"/>
      <c r="L45" s="13"/>
      <c r="M45" s="13"/>
      <c r="N45" s="178" t="str">
        <f t="shared" si="2"/>
        <v/>
      </c>
      <c r="O45" s="181" t="str">
        <f t="shared" si="3"/>
        <v/>
      </c>
      <c r="P45" s="8" t="str">
        <f t="shared" si="4"/>
        <v/>
      </c>
      <c r="Q45" s="8" t="str">
        <f t="shared" si="5"/>
        <v/>
      </c>
      <c r="R45" s="8" t="str">
        <f t="shared" si="6"/>
        <v/>
      </c>
      <c r="S45" s="8" t="str">
        <f t="shared" si="7"/>
        <v/>
      </c>
      <c r="T45" s="8" t="str">
        <f t="shared" si="8"/>
        <v/>
      </c>
      <c r="U45" s="8" t="str">
        <f t="shared" si="9"/>
        <v/>
      </c>
      <c r="V45" s="16" t="str">
        <f t="shared" si="10"/>
        <v/>
      </c>
      <c r="W45" s="129" t="str">
        <f t="shared" si="11"/>
        <v/>
      </c>
      <c r="X45" s="8" t="str">
        <f t="shared" si="12"/>
        <v/>
      </c>
      <c r="Y45" s="8" t="str">
        <f t="shared" si="13"/>
        <v/>
      </c>
      <c r="AQ45" s="6" t="str">
        <f t="shared" si="14"/>
        <v/>
      </c>
      <c r="AR45" s="128" t="str">
        <f t="shared" si="15"/>
        <v/>
      </c>
      <c r="AS45" s="128" t="str">
        <f t="shared" si="16"/>
        <v/>
      </c>
      <c r="AT45" s="139" t="str">
        <f t="shared" si="32"/>
        <v/>
      </c>
      <c r="BH45" s="127" t="str">
        <f>IF(LEN(VBAsheet!H45)&gt;0,$CD$4&amp;CHAR(10)&amp;$CD$5&amp;CHAR(10)&amp;$CD$6&amp;IF(VBAsheet!I45="N",1,0)&amp;$CE$6&amp;CHAR(10)&amp;$CD$7&amp;CHAR(10)&amp;$CD$8&amp;VBAsheet!H45&amp;$CE$8&amp;CHAR(10)&amp;$CD$9&amp;VBAsheet!K45&amp;$CE$9&amp;CHAR(10)&amp;$CD$10&amp;VBAsheet!J45-1&amp;$CE$10&amp;CHAR(10)&amp;$CD$11,"")</f>
        <v/>
      </c>
      <c r="BI45"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5" s="18" t="str">
        <f>IF(LEN(X45)&gt;0,$CD$23&amp;INDEX($CH$3:CH48,MATCH(W45,$CG$3:CG48,0))&amp;$CE$23&amp;CHAR(10)&amp;$CD$24&amp;X45&amp;$CE$24&amp;CHAR(10)&amp;$CD$25&amp;Y45&amp;$CE$25&amp;CHAR(10),"")&amp;IF(LEN(AA45)&gt;0,$CD$23&amp;INDEX($CH$3:CH48,MATCH(Z45,$CG$3:CG48,0))&amp;$CE$23&amp;CHAR(10)&amp;$CD$24&amp;AA45&amp;$CE$24&amp;CHAR(10)&amp;$CD$25&amp;AB45&amp;$CE$25&amp;CHAR(10),"")&amp;IF(LEN(AD45)&gt;0,$CD$23&amp;INDEX($CH$3:CH48,MATCH(AC45,$CG$3:CG48,0))&amp;$CE$23&amp;CHAR(10)&amp;$CD$24&amp;AD45&amp;$CE$24&amp;CHAR(10)&amp;$CD$25&amp;AE45&amp;$CE$25&amp;CHAR(10),"")&amp;IF(LEN(AG45)&gt;0,$CD$23&amp;INDEX($CH$3:CH48,MATCH(AF45,$CG$3:CG48,0))&amp;$CE$23&amp;CHAR(10)&amp;$CD$24&amp;AG45&amp;$CE$24&amp;CHAR(10)&amp;$CD$25&amp;AH45&amp;$CE$25&amp;CHAR(10),"")&amp;IF(LEN(AJ45)&gt;0,$CD$23&amp;INDEX($CH$3:CH48,MATCH(AI45,$CG$3:CG48,0))&amp;$CE$23&amp;CHAR(10)&amp;$CD$24&amp;AJ45&amp;$CE$24&amp;CHAR(10)&amp;$CD$25&amp;AK45&amp;$CE$25&amp;CHAR(10),"")</f>
        <v/>
      </c>
      <c r="BK45" s="18" t="str">
        <f>IF(LEN(J45)&gt;0,INDEX($BH$2:$BH$100000,MATCH(J45,VBAsheet!$H$2:$H$100000,0))&amp;CHAR(10),"")&amp;IF(LEN(K45)&gt;0,INDEX($BH$2:$BH$100000,MATCH(K45,VBAsheet!$H$2:$H$100000,0))&amp;CHAR(10),"")&amp;IF(LEN(L45)&gt;0,INDEX($BH$2:$BH$100000,MATCH(L45,VBAsheet!$H$2:$H$100000,0))&amp;CHAR(10),"")&amp;IF(LEN(M45)&gt;0,INDEX($BH$2:$BH$100000,MATCH(M45,VBAsheet!$H$2:$H$100000,0))&amp;CHAR(10),"")</f>
        <v/>
      </c>
      <c r="BL45" s="18" t="str">
        <f t="shared" si="18"/>
        <v/>
      </c>
      <c r="BM45" s="94" t="str">
        <f t="shared" si="19"/>
        <v/>
      </c>
      <c r="BN45" s="95" t="str">
        <f t="shared" si="20"/>
        <v/>
      </c>
      <c r="BO45" s="265" t="str">
        <f t="shared" si="33"/>
        <v/>
      </c>
      <c r="BP45" s="18" t="str">
        <f t="shared" si="21"/>
        <v/>
      </c>
      <c r="BQ45" s="263" t="str">
        <f t="shared" si="34"/>
        <v/>
      </c>
      <c r="BR45" s="81" t="str">
        <f t="shared" si="41"/>
        <v/>
      </c>
      <c r="BS45" s="263" t="str">
        <f t="shared" si="36"/>
        <v/>
      </c>
      <c r="BT45" s="92" t="str">
        <f t="shared" si="37"/>
        <v/>
      </c>
      <c r="BU45" s="138" t="str">
        <f t="shared" si="22"/>
        <v/>
      </c>
      <c r="BV45" s="3" t="str">
        <f t="shared" si="23"/>
        <v/>
      </c>
      <c r="BW45" s="3" t="str">
        <f t="shared" si="24"/>
        <v/>
      </c>
      <c r="BX45" s="144" t="str">
        <f t="shared" si="25"/>
        <v/>
      </c>
      <c r="BY45" s="18" t="str">
        <f t="shared" si="26"/>
        <v/>
      </c>
      <c r="BZ45" s="18" t="str">
        <f t="shared" si="27"/>
        <v/>
      </c>
      <c r="CA45" s="19" t="str">
        <f t="shared" si="28"/>
        <v/>
      </c>
      <c r="CB45" s="19" t="s">
        <v>0</v>
      </c>
      <c r="CC45" s="24" t="s">
        <v>96</v>
      </c>
      <c r="CD45" s="72" t="s">
        <v>91</v>
      </c>
      <c r="CE45" s="71" t="s">
        <v>92</v>
      </c>
      <c r="CF45" s="3" t="s">
        <v>0</v>
      </c>
      <c r="DW45" s="4" t="str">
        <f t="shared" si="38"/>
        <v/>
      </c>
      <c r="DX45" s="4" t="str">
        <f t="shared" si="42"/>
        <v/>
      </c>
      <c r="DY45" s="98" t="str">
        <f t="shared" si="43"/>
        <v/>
      </c>
      <c r="EH45" s="185" t="s">
        <v>193</v>
      </c>
    </row>
    <row r="46" spans="4:138" x14ac:dyDescent="0.45">
      <c r="D46" s="164" t="str">
        <f t="shared" si="31"/>
        <v/>
      </c>
      <c r="I46" s="9" t="str">
        <f t="shared" si="0"/>
        <v/>
      </c>
      <c r="J46" s="173" t="str">
        <f t="shared" si="1"/>
        <v/>
      </c>
      <c r="K46" s="13"/>
      <c r="L46" s="13"/>
      <c r="M46" s="13"/>
      <c r="N46" s="178" t="str">
        <f t="shared" si="2"/>
        <v/>
      </c>
      <c r="O46" s="181" t="str">
        <f t="shared" si="3"/>
        <v/>
      </c>
      <c r="P46" s="8" t="str">
        <f t="shared" si="4"/>
        <v/>
      </c>
      <c r="Q46" s="8" t="str">
        <f t="shared" si="5"/>
        <v/>
      </c>
      <c r="R46" s="8" t="str">
        <f t="shared" si="6"/>
        <v/>
      </c>
      <c r="S46" s="8" t="str">
        <f t="shared" si="7"/>
        <v/>
      </c>
      <c r="T46" s="8" t="str">
        <f t="shared" si="8"/>
        <v/>
      </c>
      <c r="U46" s="8" t="str">
        <f t="shared" si="9"/>
        <v/>
      </c>
      <c r="V46" s="16" t="str">
        <f t="shared" si="10"/>
        <v/>
      </c>
      <c r="W46" s="129" t="str">
        <f t="shared" si="11"/>
        <v/>
      </c>
      <c r="X46" s="8" t="str">
        <f t="shared" si="12"/>
        <v/>
      </c>
      <c r="Y46" s="8" t="str">
        <f t="shared" si="13"/>
        <v/>
      </c>
      <c r="AQ46" s="6" t="str">
        <f t="shared" si="14"/>
        <v/>
      </c>
      <c r="AR46" s="128" t="str">
        <f t="shared" si="15"/>
        <v/>
      </c>
      <c r="AS46" s="128" t="str">
        <f t="shared" si="16"/>
        <v/>
      </c>
      <c r="AT46" s="139" t="str">
        <f t="shared" si="32"/>
        <v/>
      </c>
      <c r="BH46" s="127" t="str">
        <f>IF(LEN(VBAsheet!H46)&gt;0,$CD$4&amp;CHAR(10)&amp;$CD$5&amp;CHAR(10)&amp;$CD$6&amp;IF(VBAsheet!I46="N",1,0)&amp;$CE$6&amp;CHAR(10)&amp;$CD$7&amp;CHAR(10)&amp;$CD$8&amp;VBAsheet!H46&amp;$CE$8&amp;CHAR(10)&amp;$CD$9&amp;VBAsheet!K46&amp;$CE$9&amp;CHAR(10)&amp;$CD$10&amp;VBAsheet!J46-1&amp;$CE$10&amp;CHAR(10)&amp;$CD$11,"")</f>
        <v/>
      </c>
      <c r="BI46"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6" s="18" t="str">
        <f>IF(LEN(X46)&gt;0,$CD$23&amp;INDEX($CH$3:CH49,MATCH(W46,$CG$3:CG49,0))&amp;$CE$23&amp;CHAR(10)&amp;$CD$24&amp;X46&amp;$CE$24&amp;CHAR(10)&amp;$CD$25&amp;Y46&amp;$CE$25&amp;CHAR(10),"")&amp;IF(LEN(AA46)&gt;0,$CD$23&amp;INDEX($CH$3:CH49,MATCH(Z46,$CG$3:CG49,0))&amp;$CE$23&amp;CHAR(10)&amp;$CD$24&amp;AA46&amp;$CE$24&amp;CHAR(10)&amp;$CD$25&amp;AB46&amp;$CE$25&amp;CHAR(10),"")&amp;IF(LEN(AD46)&gt;0,$CD$23&amp;INDEX($CH$3:CH49,MATCH(AC46,$CG$3:CG49,0))&amp;$CE$23&amp;CHAR(10)&amp;$CD$24&amp;AD46&amp;$CE$24&amp;CHAR(10)&amp;$CD$25&amp;AE46&amp;$CE$25&amp;CHAR(10),"")&amp;IF(LEN(AG46)&gt;0,$CD$23&amp;INDEX($CH$3:CH49,MATCH(AF46,$CG$3:CG49,0))&amp;$CE$23&amp;CHAR(10)&amp;$CD$24&amp;AG46&amp;$CE$24&amp;CHAR(10)&amp;$CD$25&amp;AH46&amp;$CE$25&amp;CHAR(10),"")&amp;IF(LEN(AJ46)&gt;0,$CD$23&amp;INDEX($CH$3:CH49,MATCH(AI46,$CG$3:CG49,0))&amp;$CE$23&amp;CHAR(10)&amp;$CD$24&amp;AJ46&amp;$CE$24&amp;CHAR(10)&amp;$CD$25&amp;AK46&amp;$CE$25&amp;CHAR(10),"")</f>
        <v/>
      </c>
      <c r="BK46" s="18" t="str">
        <f>IF(LEN(J46)&gt;0,INDEX($BH$2:$BH$100000,MATCH(J46,VBAsheet!$H$2:$H$100000,0))&amp;CHAR(10),"")&amp;IF(LEN(K46)&gt;0,INDEX($BH$2:$BH$100000,MATCH(K46,VBAsheet!$H$2:$H$100000,0))&amp;CHAR(10),"")&amp;IF(LEN(L46)&gt;0,INDEX($BH$2:$BH$100000,MATCH(L46,VBAsheet!$H$2:$H$100000,0))&amp;CHAR(10),"")&amp;IF(LEN(M46)&gt;0,INDEX($BH$2:$BH$100000,MATCH(M46,VBAsheet!$H$2:$H$100000,0))&amp;CHAR(10),"")</f>
        <v/>
      </c>
      <c r="BL46" s="18" t="str">
        <f t="shared" si="18"/>
        <v/>
      </c>
      <c r="BM46" s="94" t="str">
        <f t="shared" si="19"/>
        <v/>
      </c>
      <c r="BN46" s="95" t="str">
        <f t="shared" si="20"/>
        <v/>
      </c>
      <c r="BO46" s="265" t="str">
        <f t="shared" si="33"/>
        <v/>
      </c>
      <c r="BP46" s="18" t="str">
        <f t="shared" si="21"/>
        <v/>
      </c>
      <c r="BQ46" s="263" t="str">
        <f t="shared" si="34"/>
        <v/>
      </c>
      <c r="BR46" s="81" t="str">
        <f t="shared" si="41"/>
        <v/>
      </c>
      <c r="BS46" s="263" t="str">
        <f t="shared" si="36"/>
        <v/>
      </c>
      <c r="BT46" s="92" t="str">
        <f t="shared" si="37"/>
        <v/>
      </c>
      <c r="BU46" s="138" t="str">
        <f t="shared" si="22"/>
        <v/>
      </c>
      <c r="BV46" s="3" t="str">
        <f t="shared" si="23"/>
        <v/>
      </c>
      <c r="BW46" s="3" t="str">
        <f t="shared" si="24"/>
        <v/>
      </c>
      <c r="BX46" s="144" t="str">
        <f t="shared" si="25"/>
        <v/>
      </c>
      <c r="BY46" s="18" t="str">
        <f t="shared" si="26"/>
        <v/>
      </c>
      <c r="BZ46" s="18" t="str">
        <f t="shared" si="27"/>
        <v/>
      </c>
      <c r="CA46" s="19" t="str">
        <f t="shared" si="28"/>
        <v/>
      </c>
      <c r="CB46" s="19" t="s">
        <v>0</v>
      </c>
      <c r="CC46" s="24" t="s">
        <v>54</v>
      </c>
      <c r="CD46" s="10" t="s">
        <v>55</v>
      </c>
      <c r="CE46" s="71" t="s">
        <v>93</v>
      </c>
      <c r="CF46" s="3" t="s">
        <v>0</v>
      </c>
      <c r="DW46" s="4" t="str">
        <f t="shared" si="38"/>
        <v/>
      </c>
      <c r="DX46" s="4" t="str">
        <f t="shared" si="42"/>
        <v/>
      </c>
      <c r="DY46" s="98" t="str">
        <f t="shared" si="43"/>
        <v/>
      </c>
      <c r="EH46" s="185" t="s">
        <v>194</v>
      </c>
    </row>
    <row r="47" spans="4:138" x14ac:dyDescent="0.45">
      <c r="D47" s="164" t="str">
        <f t="shared" si="31"/>
        <v/>
      </c>
      <c r="I47" s="9" t="str">
        <f t="shared" si="0"/>
        <v/>
      </c>
      <c r="J47" s="173" t="str">
        <f t="shared" si="1"/>
        <v/>
      </c>
      <c r="K47" s="13"/>
      <c r="L47" s="13"/>
      <c r="M47" s="13"/>
      <c r="N47" s="178" t="str">
        <f t="shared" si="2"/>
        <v/>
      </c>
      <c r="O47" s="181" t="str">
        <f t="shared" si="3"/>
        <v/>
      </c>
      <c r="P47" s="8" t="str">
        <f t="shared" si="4"/>
        <v/>
      </c>
      <c r="Q47" s="8" t="str">
        <f t="shared" si="5"/>
        <v/>
      </c>
      <c r="R47" s="8" t="str">
        <f t="shared" si="6"/>
        <v/>
      </c>
      <c r="S47" s="8" t="str">
        <f t="shared" si="7"/>
        <v/>
      </c>
      <c r="T47" s="8" t="str">
        <f t="shared" si="8"/>
        <v/>
      </c>
      <c r="U47" s="8" t="str">
        <f t="shared" si="9"/>
        <v/>
      </c>
      <c r="V47" s="16" t="str">
        <f t="shared" si="10"/>
        <v/>
      </c>
      <c r="W47" s="129" t="str">
        <f t="shared" si="11"/>
        <v/>
      </c>
      <c r="X47" s="8" t="str">
        <f t="shared" si="12"/>
        <v/>
      </c>
      <c r="Y47" s="8" t="str">
        <f t="shared" si="13"/>
        <v/>
      </c>
      <c r="AQ47" s="6" t="str">
        <f t="shared" si="14"/>
        <v/>
      </c>
      <c r="AR47" s="128" t="str">
        <f t="shared" si="15"/>
        <v/>
      </c>
      <c r="AS47" s="128" t="str">
        <f t="shared" si="16"/>
        <v/>
      </c>
      <c r="AT47" s="139" t="str">
        <f t="shared" si="32"/>
        <v/>
      </c>
      <c r="BH47" s="127" t="str">
        <f>IF(LEN(VBAsheet!H47)&gt;0,$CD$4&amp;CHAR(10)&amp;$CD$5&amp;CHAR(10)&amp;$CD$6&amp;IF(VBAsheet!I47="N",1,0)&amp;$CE$6&amp;CHAR(10)&amp;$CD$7&amp;CHAR(10)&amp;$CD$8&amp;VBAsheet!H47&amp;$CE$8&amp;CHAR(10)&amp;$CD$9&amp;VBAsheet!K47&amp;$CE$9&amp;CHAR(10)&amp;$CD$10&amp;VBAsheet!J47-1&amp;$CE$10&amp;CHAR(10)&amp;$CD$11,"")</f>
        <v/>
      </c>
      <c r="BI47"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7" s="18" t="str">
        <f>IF(LEN(X47)&gt;0,$CD$23&amp;INDEX($CH$3:CH50,MATCH(W47,$CG$3:CG50,0))&amp;$CE$23&amp;CHAR(10)&amp;$CD$24&amp;X47&amp;$CE$24&amp;CHAR(10)&amp;$CD$25&amp;Y47&amp;$CE$25&amp;CHAR(10),"")&amp;IF(LEN(AA47)&gt;0,$CD$23&amp;INDEX($CH$3:CH50,MATCH(Z47,$CG$3:CG50,0))&amp;$CE$23&amp;CHAR(10)&amp;$CD$24&amp;AA47&amp;$CE$24&amp;CHAR(10)&amp;$CD$25&amp;AB47&amp;$CE$25&amp;CHAR(10),"")&amp;IF(LEN(AD47)&gt;0,$CD$23&amp;INDEX($CH$3:CH50,MATCH(AC47,$CG$3:CG50,0))&amp;$CE$23&amp;CHAR(10)&amp;$CD$24&amp;AD47&amp;$CE$24&amp;CHAR(10)&amp;$CD$25&amp;AE47&amp;$CE$25&amp;CHAR(10),"")&amp;IF(LEN(AG47)&gt;0,$CD$23&amp;INDEX($CH$3:CH50,MATCH(AF47,$CG$3:CG50,0))&amp;$CE$23&amp;CHAR(10)&amp;$CD$24&amp;AG47&amp;$CE$24&amp;CHAR(10)&amp;$CD$25&amp;AH47&amp;$CE$25&amp;CHAR(10),"")&amp;IF(LEN(AJ47)&gt;0,$CD$23&amp;INDEX($CH$3:CH50,MATCH(AI47,$CG$3:CG50,0))&amp;$CE$23&amp;CHAR(10)&amp;$CD$24&amp;AJ47&amp;$CE$24&amp;CHAR(10)&amp;$CD$25&amp;AK47&amp;$CE$25&amp;CHAR(10),"")</f>
        <v/>
      </c>
      <c r="BK47" s="18" t="str">
        <f>IF(LEN(J47)&gt;0,INDEX($BH$2:$BH$100000,MATCH(J47,VBAsheet!$H$2:$H$100000,0))&amp;CHAR(10),"")&amp;IF(LEN(K47)&gt;0,INDEX($BH$2:$BH$100000,MATCH(K47,VBAsheet!$H$2:$H$100000,0))&amp;CHAR(10),"")&amp;IF(LEN(L47)&gt;0,INDEX($BH$2:$BH$100000,MATCH(L47,VBAsheet!$H$2:$H$100000,0))&amp;CHAR(10),"")&amp;IF(LEN(M47)&gt;0,INDEX($BH$2:$BH$100000,MATCH(M47,VBAsheet!$H$2:$H$100000,0))&amp;CHAR(10),"")</f>
        <v/>
      </c>
      <c r="BL47" s="18" t="str">
        <f t="shared" si="18"/>
        <v/>
      </c>
      <c r="BM47" s="94" t="str">
        <f t="shared" si="19"/>
        <v/>
      </c>
      <c r="BN47" s="95" t="str">
        <f t="shared" si="20"/>
        <v/>
      </c>
      <c r="BO47" s="265" t="str">
        <f t="shared" si="33"/>
        <v/>
      </c>
      <c r="BP47" s="18" t="str">
        <f t="shared" si="21"/>
        <v/>
      </c>
      <c r="BQ47" s="263" t="str">
        <f t="shared" si="34"/>
        <v/>
      </c>
      <c r="BR47" s="81" t="str">
        <f t="shared" si="41"/>
        <v/>
      </c>
      <c r="BS47" s="263" t="str">
        <f t="shared" si="36"/>
        <v/>
      </c>
      <c r="BT47" s="92" t="str">
        <f t="shared" si="37"/>
        <v/>
      </c>
      <c r="BU47" s="138" t="str">
        <f t="shared" si="22"/>
        <v/>
      </c>
      <c r="BV47" s="3" t="str">
        <f t="shared" si="23"/>
        <v/>
      </c>
      <c r="BW47" s="3" t="str">
        <f t="shared" si="24"/>
        <v/>
      </c>
      <c r="BX47" s="144" t="str">
        <f t="shared" si="25"/>
        <v/>
      </c>
      <c r="BY47" s="18" t="str">
        <f t="shared" si="26"/>
        <v/>
      </c>
      <c r="BZ47" s="18" t="str">
        <f t="shared" si="27"/>
        <v/>
      </c>
      <c r="CA47" s="19" t="str">
        <f t="shared" si="28"/>
        <v/>
      </c>
      <c r="CB47" s="19" t="s">
        <v>0</v>
      </c>
      <c r="CC47" s="24" t="s">
        <v>76</v>
      </c>
      <c r="CD47" s="11" t="s">
        <v>75</v>
      </c>
      <c r="CE47" s="71" t="s">
        <v>0</v>
      </c>
      <c r="CF47" s="3" t="s">
        <v>0</v>
      </c>
      <c r="DW47" s="4" t="str">
        <f t="shared" si="38"/>
        <v/>
      </c>
      <c r="DX47" s="4" t="str">
        <f t="shared" si="42"/>
        <v/>
      </c>
      <c r="DY47" s="98" t="str">
        <f t="shared" si="43"/>
        <v/>
      </c>
      <c r="EH47" s="185" t="s">
        <v>148</v>
      </c>
    </row>
    <row r="48" spans="4:138" x14ac:dyDescent="0.45">
      <c r="D48" s="164" t="str">
        <f t="shared" si="31"/>
        <v/>
      </c>
      <c r="I48" s="9" t="str">
        <f t="shared" si="0"/>
        <v/>
      </c>
      <c r="J48" s="173" t="str">
        <f t="shared" si="1"/>
        <v/>
      </c>
      <c r="K48" s="13"/>
      <c r="L48" s="13"/>
      <c r="M48" s="13"/>
      <c r="N48" s="178" t="str">
        <f t="shared" si="2"/>
        <v/>
      </c>
      <c r="O48" s="181" t="str">
        <f t="shared" si="3"/>
        <v/>
      </c>
      <c r="P48" s="8" t="str">
        <f t="shared" si="4"/>
        <v/>
      </c>
      <c r="Q48" s="8" t="str">
        <f t="shared" si="5"/>
        <v/>
      </c>
      <c r="R48" s="8" t="str">
        <f t="shared" si="6"/>
        <v/>
      </c>
      <c r="S48" s="8" t="str">
        <f t="shared" si="7"/>
        <v/>
      </c>
      <c r="T48" s="8" t="str">
        <f t="shared" si="8"/>
        <v/>
      </c>
      <c r="U48" s="8" t="str">
        <f t="shared" si="9"/>
        <v/>
      </c>
      <c r="V48" s="16" t="str">
        <f t="shared" si="10"/>
        <v/>
      </c>
      <c r="W48" s="129" t="str">
        <f t="shared" si="11"/>
        <v/>
      </c>
      <c r="X48" s="8" t="str">
        <f t="shared" si="12"/>
        <v/>
      </c>
      <c r="Y48" s="8" t="str">
        <f t="shared" si="13"/>
        <v/>
      </c>
      <c r="AQ48" s="6" t="str">
        <f t="shared" si="14"/>
        <v/>
      </c>
      <c r="AR48" s="128" t="str">
        <f t="shared" si="15"/>
        <v/>
      </c>
      <c r="AS48" s="128" t="str">
        <f t="shared" si="16"/>
        <v/>
      </c>
      <c r="AT48" s="139" t="str">
        <f t="shared" si="32"/>
        <v/>
      </c>
      <c r="BH48" s="127" t="str">
        <f>IF(LEN(VBAsheet!H48)&gt;0,$CD$4&amp;CHAR(10)&amp;$CD$5&amp;CHAR(10)&amp;$CD$6&amp;IF(VBAsheet!I48="N",1,0)&amp;$CE$6&amp;CHAR(10)&amp;$CD$7&amp;CHAR(10)&amp;$CD$8&amp;VBAsheet!H48&amp;$CE$8&amp;CHAR(10)&amp;$CD$9&amp;VBAsheet!K48&amp;$CE$9&amp;CHAR(10)&amp;$CD$10&amp;VBAsheet!J48-1&amp;$CE$10&amp;CHAR(10)&amp;$CD$11,"")</f>
        <v/>
      </c>
      <c r="BI48"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8" s="18" t="str">
        <f>IF(LEN(X48)&gt;0,$CD$23&amp;INDEX($CH$3:CH51,MATCH(W48,$CG$3:CG51,0))&amp;$CE$23&amp;CHAR(10)&amp;$CD$24&amp;X48&amp;$CE$24&amp;CHAR(10)&amp;$CD$25&amp;Y48&amp;$CE$25&amp;CHAR(10),"")&amp;IF(LEN(AA48)&gt;0,$CD$23&amp;INDEX($CH$3:CH51,MATCH(Z48,$CG$3:CG51,0))&amp;$CE$23&amp;CHAR(10)&amp;$CD$24&amp;AA48&amp;$CE$24&amp;CHAR(10)&amp;$CD$25&amp;AB48&amp;$CE$25&amp;CHAR(10),"")&amp;IF(LEN(AD48)&gt;0,$CD$23&amp;INDEX($CH$3:CH51,MATCH(AC48,$CG$3:CG51,0))&amp;$CE$23&amp;CHAR(10)&amp;$CD$24&amp;AD48&amp;$CE$24&amp;CHAR(10)&amp;$CD$25&amp;AE48&amp;$CE$25&amp;CHAR(10),"")&amp;IF(LEN(AG48)&gt;0,$CD$23&amp;INDEX($CH$3:CH51,MATCH(AF48,$CG$3:CG51,0))&amp;$CE$23&amp;CHAR(10)&amp;$CD$24&amp;AG48&amp;$CE$24&amp;CHAR(10)&amp;$CD$25&amp;AH48&amp;$CE$25&amp;CHAR(10),"")&amp;IF(LEN(AJ48)&gt;0,$CD$23&amp;INDEX($CH$3:CH51,MATCH(AI48,$CG$3:CG51,0))&amp;$CE$23&amp;CHAR(10)&amp;$CD$24&amp;AJ48&amp;$CE$24&amp;CHAR(10)&amp;$CD$25&amp;AK48&amp;$CE$25&amp;CHAR(10),"")</f>
        <v/>
      </c>
      <c r="BK48" s="18" t="str">
        <f>IF(LEN(J48)&gt;0,INDEX($BH$2:$BH$100000,MATCH(J48,VBAsheet!$H$2:$H$100000,0))&amp;CHAR(10),"")&amp;IF(LEN(K48)&gt;0,INDEX($BH$2:$BH$100000,MATCH(K48,VBAsheet!$H$2:$H$100000,0))&amp;CHAR(10),"")&amp;IF(LEN(L48)&gt;0,INDEX($BH$2:$BH$100000,MATCH(L48,VBAsheet!$H$2:$H$100000,0))&amp;CHAR(10),"")&amp;IF(LEN(M48)&gt;0,INDEX($BH$2:$BH$100000,MATCH(M48,VBAsheet!$H$2:$H$100000,0))&amp;CHAR(10),"")</f>
        <v/>
      </c>
      <c r="BL48" s="18" t="str">
        <f t="shared" si="18"/>
        <v/>
      </c>
      <c r="BM48" s="94" t="str">
        <f t="shared" si="19"/>
        <v/>
      </c>
      <c r="BN48" s="95" t="str">
        <f t="shared" si="20"/>
        <v/>
      </c>
      <c r="BO48" s="265" t="str">
        <f t="shared" si="33"/>
        <v/>
      </c>
      <c r="BP48" s="18" t="str">
        <f t="shared" si="21"/>
        <v/>
      </c>
      <c r="BQ48" s="263" t="str">
        <f t="shared" si="34"/>
        <v/>
      </c>
      <c r="BR48" s="81" t="str">
        <f t="shared" si="41"/>
        <v/>
      </c>
      <c r="BS48" s="263" t="str">
        <f t="shared" si="36"/>
        <v/>
      </c>
      <c r="BT48" s="92" t="str">
        <f t="shared" si="37"/>
        <v/>
      </c>
      <c r="BU48" s="138" t="str">
        <f t="shared" si="22"/>
        <v/>
      </c>
      <c r="BV48" s="3" t="str">
        <f t="shared" si="23"/>
        <v/>
      </c>
      <c r="BW48" s="3" t="str">
        <f t="shared" si="24"/>
        <v/>
      </c>
      <c r="BX48" s="144" t="str">
        <f t="shared" si="25"/>
        <v/>
      </c>
      <c r="BY48" s="18" t="str">
        <f t="shared" si="26"/>
        <v/>
      </c>
      <c r="BZ48" s="18" t="str">
        <f t="shared" si="27"/>
        <v/>
      </c>
      <c r="CA48" s="19" t="str">
        <f t="shared" si="28"/>
        <v/>
      </c>
      <c r="CB48" s="19" t="s">
        <v>0</v>
      </c>
      <c r="DW48" s="4" t="str">
        <f t="shared" si="38"/>
        <v/>
      </c>
      <c r="DX48" s="4" t="str">
        <f t="shared" si="42"/>
        <v/>
      </c>
      <c r="DY48" s="98" t="str">
        <f t="shared" si="43"/>
        <v/>
      </c>
      <c r="EH48" s="185" t="s">
        <v>195</v>
      </c>
    </row>
    <row r="49" spans="4:138" x14ac:dyDescent="0.45">
      <c r="D49" s="164" t="str">
        <f t="shared" si="31"/>
        <v/>
      </c>
      <c r="I49" s="9" t="str">
        <f t="shared" si="0"/>
        <v/>
      </c>
      <c r="J49" s="173" t="str">
        <f t="shared" si="1"/>
        <v/>
      </c>
      <c r="K49" s="13"/>
      <c r="L49" s="13"/>
      <c r="M49" s="13"/>
      <c r="N49" s="178" t="str">
        <f t="shared" si="2"/>
        <v/>
      </c>
      <c r="O49" s="181" t="str">
        <f t="shared" si="3"/>
        <v/>
      </c>
      <c r="P49" s="8" t="str">
        <f t="shared" si="4"/>
        <v/>
      </c>
      <c r="Q49" s="8" t="str">
        <f t="shared" si="5"/>
        <v/>
      </c>
      <c r="R49" s="8" t="str">
        <f t="shared" si="6"/>
        <v/>
      </c>
      <c r="S49" s="8" t="str">
        <f t="shared" si="7"/>
        <v/>
      </c>
      <c r="T49" s="8" t="str">
        <f t="shared" si="8"/>
        <v/>
      </c>
      <c r="U49" s="8" t="str">
        <f t="shared" si="9"/>
        <v/>
      </c>
      <c r="V49" s="16" t="str">
        <f t="shared" si="10"/>
        <v/>
      </c>
      <c r="W49" s="129" t="str">
        <f t="shared" si="11"/>
        <v/>
      </c>
      <c r="X49" s="8" t="str">
        <f t="shared" si="12"/>
        <v/>
      </c>
      <c r="Y49" s="8" t="str">
        <f t="shared" si="13"/>
        <v/>
      </c>
      <c r="AQ49" s="6" t="str">
        <f t="shared" si="14"/>
        <v/>
      </c>
      <c r="AR49" s="128" t="str">
        <f t="shared" si="15"/>
        <v/>
      </c>
      <c r="AS49" s="128" t="str">
        <f t="shared" si="16"/>
        <v/>
      </c>
      <c r="AT49" s="139" t="str">
        <f t="shared" si="32"/>
        <v/>
      </c>
      <c r="BH49" s="127" t="str">
        <f>IF(LEN(VBAsheet!H49)&gt;0,$CD$4&amp;CHAR(10)&amp;$CD$5&amp;CHAR(10)&amp;$CD$6&amp;IF(VBAsheet!I49="N",1,0)&amp;$CE$6&amp;CHAR(10)&amp;$CD$7&amp;CHAR(10)&amp;$CD$8&amp;VBAsheet!H49&amp;$CE$8&amp;CHAR(10)&amp;$CD$9&amp;VBAsheet!K49&amp;$CE$9&amp;CHAR(10)&amp;$CD$10&amp;VBAsheet!J49-1&amp;$CE$10&amp;CHAR(10)&amp;$CD$11,"")</f>
        <v/>
      </c>
      <c r="BI49"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49" s="18" t="str">
        <f>IF(LEN(X49)&gt;0,$CD$23&amp;INDEX($CH$3:CH52,MATCH(W49,$CG$3:CG52,0))&amp;$CE$23&amp;CHAR(10)&amp;$CD$24&amp;X49&amp;$CE$24&amp;CHAR(10)&amp;$CD$25&amp;Y49&amp;$CE$25&amp;CHAR(10),"")&amp;IF(LEN(AA49)&gt;0,$CD$23&amp;INDEX($CH$3:CH52,MATCH(Z49,$CG$3:CG52,0))&amp;$CE$23&amp;CHAR(10)&amp;$CD$24&amp;AA49&amp;$CE$24&amp;CHAR(10)&amp;$CD$25&amp;AB49&amp;$CE$25&amp;CHAR(10),"")&amp;IF(LEN(AD49)&gt;0,$CD$23&amp;INDEX($CH$3:CH52,MATCH(AC49,$CG$3:CG52,0))&amp;$CE$23&amp;CHAR(10)&amp;$CD$24&amp;AD49&amp;$CE$24&amp;CHAR(10)&amp;$CD$25&amp;AE49&amp;$CE$25&amp;CHAR(10),"")&amp;IF(LEN(AG49)&gt;0,$CD$23&amp;INDEX($CH$3:CH52,MATCH(AF49,$CG$3:CG52,0))&amp;$CE$23&amp;CHAR(10)&amp;$CD$24&amp;AG49&amp;$CE$24&amp;CHAR(10)&amp;$CD$25&amp;AH49&amp;$CE$25&amp;CHAR(10),"")&amp;IF(LEN(AJ49)&gt;0,$CD$23&amp;INDEX($CH$3:CH52,MATCH(AI49,$CG$3:CG52,0))&amp;$CE$23&amp;CHAR(10)&amp;$CD$24&amp;AJ49&amp;$CE$24&amp;CHAR(10)&amp;$CD$25&amp;AK49&amp;$CE$25&amp;CHAR(10),"")</f>
        <v/>
      </c>
      <c r="BK49" s="18" t="str">
        <f>IF(LEN(J49)&gt;0,INDEX($BH$2:$BH$100000,MATCH(J49,VBAsheet!$H$2:$H$100000,0))&amp;CHAR(10),"")&amp;IF(LEN(K49)&gt;0,INDEX($BH$2:$BH$100000,MATCH(K49,VBAsheet!$H$2:$H$100000,0))&amp;CHAR(10),"")&amp;IF(LEN(L49)&gt;0,INDEX($BH$2:$BH$100000,MATCH(L49,VBAsheet!$H$2:$H$100000,0))&amp;CHAR(10),"")&amp;IF(LEN(M49)&gt;0,INDEX($BH$2:$BH$100000,MATCH(M49,VBAsheet!$H$2:$H$100000,0))&amp;CHAR(10),"")</f>
        <v/>
      </c>
      <c r="BL49" s="18" t="str">
        <f t="shared" si="18"/>
        <v/>
      </c>
      <c r="BM49" s="94" t="str">
        <f t="shared" si="19"/>
        <v/>
      </c>
      <c r="BN49" s="95" t="str">
        <f t="shared" si="20"/>
        <v/>
      </c>
      <c r="BO49" s="265" t="str">
        <f t="shared" si="33"/>
        <v/>
      </c>
      <c r="BP49" s="18" t="str">
        <f t="shared" si="21"/>
        <v/>
      </c>
      <c r="BQ49" s="263" t="str">
        <f t="shared" si="34"/>
        <v/>
      </c>
      <c r="BR49" s="81" t="str">
        <f t="shared" si="41"/>
        <v/>
      </c>
      <c r="BS49" s="263" t="str">
        <f t="shared" si="36"/>
        <v/>
      </c>
      <c r="BT49" s="92" t="str">
        <f t="shared" si="37"/>
        <v/>
      </c>
      <c r="BU49" s="138" t="str">
        <f t="shared" si="22"/>
        <v/>
      </c>
      <c r="BV49" s="3" t="str">
        <f t="shared" si="23"/>
        <v/>
      </c>
      <c r="BW49" s="3" t="str">
        <f t="shared" si="24"/>
        <v/>
      </c>
      <c r="BX49" s="144" t="str">
        <f t="shared" si="25"/>
        <v/>
      </c>
      <c r="BY49" s="18" t="str">
        <f t="shared" si="26"/>
        <v/>
      </c>
      <c r="BZ49" s="18" t="str">
        <f t="shared" si="27"/>
        <v/>
      </c>
      <c r="CA49" s="19" t="str">
        <f t="shared" si="28"/>
        <v/>
      </c>
      <c r="CB49" s="19" t="s">
        <v>0</v>
      </c>
      <c r="CC49" s="73"/>
      <c r="CD49" s="10"/>
      <c r="CE49" s="71"/>
      <c r="DW49" s="4" t="str">
        <f t="shared" si="38"/>
        <v/>
      </c>
      <c r="DX49" s="4" t="str">
        <f t="shared" si="42"/>
        <v/>
      </c>
      <c r="DY49" s="98" t="str">
        <f t="shared" si="43"/>
        <v/>
      </c>
      <c r="EH49" s="185" t="s">
        <v>196</v>
      </c>
    </row>
    <row r="50" spans="4:138" x14ac:dyDescent="0.45">
      <c r="D50" s="164" t="str">
        <f t="shared" si="31"/>
        <v/>
      </c>
      <c r="I50" s="9" t="str">
        <f t="shared" si="0"/>
        <v/>
      </c>
      <c r="J50" s="173" t="str">
        <f t="shared" si="1"/>
        <v/>
      </c>
      <c r="K50" s="13"/>
      <c r="L50" s="13"/>
      <c r="M50" s="13"/>
      <c r="N50" s="178" t="str">
        <f t="shared" si="2"/>
        <v/>
      </c>
      <c r="O50" s="181" t="str">
        <f t="shared" si="3"/>
        <v/>
      </c>
      <c r="P50" s="8" t="str">
        <f t="shared" si="4"/>
        <v/>
      </c>
      <c r="Q50" s="8" t="str">
        <f t="shared" si="5"/>
        <v/>
      </c>
      <c r="R50" s="8" t="str">
        <f t="shared" si="6"/>
        <v/>
      </c>
      <c r="S50" s="8" t="str">
        <f t="shared" si="7"/>
        <v/>
      </c>
      <c r="T50" s="8" t="str">
        <f t="shared" si="8"/>
        <v/>
      </c>
      <c r="U50" s="8" t="str">
        <f t="shared" si="9"/>
        <v/>
      </c>
      <c r="V50" s="16" t="str">
        <f t="shared" si="10"/>
        <v/>
      </c>
      <c r="W50" s="129" t="str">
        <f t="shared" si="11"/>
        <v/>
      </c>
      <c r="X50" s="8" t="str">
        <f t="shared" si="12"/>
        <v/>
      </c>
      <c r="Y50" s="8" t="str">
        <f t="shared" si="13"/>
        <v/>
      </c>
      <c r="AQ50" s="6" t="str">
        <f t="shared" si="14"/>
        <v/>
      </c>
      <c r="AR50" s="128" t="str">
        <f t="shared" si="15"/>
        <v/>
      </c>
      <c r="AS50" s="128" t="str">
        <f t="shared" si="16"/>
        <v/>
      </c>
      <c r="AT50" s="139" t="str">
        <f t="shared" si="32"/>
        <v/>
      </c>
      <c r="BH50" s="127" t="str">
        <f>IF(LEN(VBAsheet!H50)&gt;0,$CD$4&amp;CHAR(10)&amp;$CD$5&amp;CHAR(10)&amp;$CD$6&amp;IF(VBAsheet!I50="N",1,0)&amp;$CE$6&amp;CHAR(10)&amp;$CD$7&amp;CHAR(10)&amp;$CD$8&amp;VBAsheet!H50&amp;$CE$8&amp;CHAR(10)&amp;$CD$9&amp;VBAsheet!K50&amp;$CE$9&amp;CHAR(10)&amp;$CD$10&amp;VBAsheet!J50-1&amp;$CE$10&amp;CHAR(10)&amp;$CD$11,"")</f>
        <v/>
      </c>
      <c r="BI50"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0" s="18" t="str">
        <f>IF(LEN(X50)&gt;0,$CD$23&amp;INDEX($CH$3:CH53,MATCH(W50,$CG$3:CG53,0))&amp;$CE$23&amp;CHAR(10)&amp;$CD$24&amp;X50&amp;$CE$24&amp;CHAR(10)&amp;$CD$25&amp;Y50&amp;$CE$25&amp;CHAR(10),"")&amp;IF(LEN(AA50)&gt;0,$CD$23&amp;INDEX($CH$3:CH53,MATCH(Z50,$CG$3:CG53,0))&amp;$CE$23&amp;CHAR(10)&amp;$CD$24&amp;AA50&amp;$CE$24&amp;CHAR(10)&amp;$CD$25&amp;AB50&amp;$CE$25&amp;CHAR(10),"")&amp;IF(LEN(AD50)&gt;0,$CD$23&amp;INDEX($CH$3:CH53,MATCH(AC50,$CG$3:CG53,0))&amp;$CE$23&amp;CHAR(10)&amp;$CD$24&amp;AD50&amp;$CE$24&amp;CHAR(10)&amp;$CD$25&amp;AE50&amp;$CE$25&amp;CHAR(10),"")&amp;IF(LEN(AG50)&gt;0,$CD$23&amp;INDEX($CH$3:CH53,MATCH(AF50,$CG$3:CG53,0))&amp;$CE$23&amp;CHAR(10)&amp;$CD$24&amp;AG50&amp;$CE$24&amp;CHAR(10)&amp;$CD$25&amp;AH50&amp;$CE$25&amp;CHAR(10),"")&amp;IF(LEN(AJ50)&gt;0,$CD$23&amp;INDEX($CH$3:CH53,MATCH(AI50,$CG$3:CG53,0))&amp;$CE$23&amp;CHAR(10)&amp;$CD$24&amp;AJ50&amp;$CE$24&amp;CHAR(10)&amp;$CD$25&amp;AK50&amp;$CE$25&amp;CHAR(10),"")</f>
        <v/>
      </c>
      <c r="BK50" s="18" t="str">
        <f>IF(LEN(J50)&gt;0,INDEX($BH$2:$BH$100000,MATCH(J50,VBAsheet!$H$2:$H$100000,0))&amp;CHAR(10),"")&amp;IF(LEN(K50)&gt;0,INDEX($BH$2:$BH$100000,MATCH(K50,VBAsheet!$H$2:$H$100000,0))&amp;CHAR(10),"")&amp;IF(LEN(L50)&gt;0,INDEX($BH$2:$BH$100000,MATCH(L50,VBAsheet!$H$2:$H$100000,0))&amp;CHAR(10),"")&amp;IF(LEN(M50)&gt;0,INDEX($BH$2:$BH$100000,MATCH(M50,VBAsheet!$H$2:$H$100000,0))&amp;CHAR(10),"")</f>
        <v/>
      </c>
      <c r="BL50" s="18" t="str">
        <f t="shared" si="18"/>
        <v/>
      </c>
      <c r="BM50" s="94" t="str">
        <f t="shared" si="19"/>
        <v/>
      </c>
      <c r="BN50" s="95" t="str">
        <f t="shared" si="20"/>
        <v/>
      </c>
      <c r="BO50" s="265" t="str">
        <f t="shared" si="33"/>
        <v/>
      </c>
      <c r="BP50" s="18" t="str">
        <f t="shared" si="21"/>
        <v/>
      </c>
      <c r="BQ50" s="263" t="str">
        <f t="shared" si="34"/>
        <v/>
      </c>
      <c r="BR50" s="81" t="str">
        <f t="shared" si="41"/>
        <v/>
      </c>
      <c r="BS50" s="263" t="str">
        <f t="shared" si="36"/>
        <v/>
      </c>
      <c r="BT50" s="92" t="str">
        <f t="shared" si="37"/>
        <v/>
      </c>
      <c r="BU50" s="138" t="str">
        <f t="shared" si="22"/>
        <v/>
      </c>
      <c r="BV50" s="3" t="str">
        <f t="shared" si="23"/>
        <v/>
      </c>
      <c r="BW50" s="3" t="str">
        <f t="shared" si="24"/>
        <v/>
      </c>
      <c r="BX50" s="144" t="str">
        <f t="shared" si="25"/>
        <v/>
      </c>
      <c r="BY50" s="18" t="str">
        <f t="shared" si="26"/>
        <v/>
      </c>
      <c r="BZ50" s="18" t="str">
        <f t="shared" si="27"/>
        <v/>
      </c>
      <c r="CA50" s="19" t="str">
        <f t="shared" si="28"/>
        <v/>
      </c>
      <c r="CB50" s="19" t="s">
        <v>0</v>
      </c>
      <c r="CC50" s="73"/>
      <c r="CD50" s="10"/>
      <c r="CE50" s="71"/>
      <c r="DW50" s="4" t="str">
        <f t="shared" si="38"/>
        <v/>
      </c>
      <c r="DX50" s="4" t="str">
        <f t="shared" si="42"/>
        <v/>
      </c>
      <c r="DY50" s="98" t="str">
        <f t="shared" si="43"/>
        <v/>
      </c>
      <c r="EH50" s="185" t="s">
        <v>197</v>
      </c>
    </row>
    <row r="51" spans="4:138" x14ac:dyDescent="0.45">
      <c r="D51" s="164" t="str">
        <f t="shared" si="31"/>
        <v/>
      </c>
      <c r="I51" s="9" t="str">
        <f t="shared" si="0"/>
        <v/>
      </c>
      <c r="J51" s="173" t="str">
        <f t="shared" si="1"/>
        <v/>
      </c>
      <c r="K51" s="13"/>
      <c r="L51" s="13"/>
      <c r="M51" s="13"/>
      <c r="N51" s="178" t="str">
        <f t="shared" si="2"/>
        <v/>
      </c>
      <c r="O51" s="181" t="str">
        <f t="shared" si="3"/>
        <v/>
      </c>
      <c r="P51" s="8" t="str">
        <f t="shared" si="4"/>
        <v/>
      </c>
      <c r="Q51" s="8" t="str">
        <f t="shared" si="5"/>
        <v/>
      </c>
      <c r="R51" s="8" t="str">
        <f t="shared" si="6"/>
        <v/>
      </c>
      <c r="S51" s="8" t="str">
        <f t="shared" si="7"/>
        <v/>
      </c>
      <c r="T51" s="8" t="str">
        <f t="shared" si="8"/>
        <v/>
      </c>
      <c r="U51" s="8" t="str">
        <f t="shared" si="9"/>
        <v/>
      </c>
      <c r="V51" s="16" t="str">
        <f t="shared" si="10"/>
        <v/>
      </c>
      <c r="W51" s="129" t="str">
        <f t="shared" si="11"/>
        <v/>
      </c>
      <c r="X51" s="8" t="str">
        <f t="shared" si="12"/>
        <v/>
      </c>
      <c r="Y51" s="8" t="str">
        <f t="shared" si="13"/>
        <v/>
      </c>
      <c r="AQ51" s="6" t="str">
        <f t="shared" si="14"/>
        <v/>
      </c>
      <c r="AR51" s="128" t="str">
        <f t="shared" si="15"/>
        <v/>
      </c>
      <c r="AS51" s="128" t="str">
        <f t="shared" si="16"/>
        <v/>
      </c>
      <c r="AT51" s="139" t="str">
        <f t="shared" si="32"/>
        <v/>
      </c>
      <c r="BH51" s="127" t="str">
        <f>IF(LEN(VBAsheet!H51)&gt;0,$CD$4&amp;CHAR(10)&amp;$CD$5&amp;CHAR(10)&amp;$CD$6&amp;IF(VBAsheet!I51="N",1,0)&amp;$CE$6&amp;CHAR(10)&amp;$CD$7&amp;CHAR(10)&amp;$CD$8&amp;VBAsheet!H51&amp;$CE$8&amp;CHAR(10)&amp;$CD$9&amp;VBAsheet!K51&amp;$CE$9&amp;CHAR(10)&amp;$CD$10&amp;VBAsheet!J51-1&amp;$CE$10&amp;CHAR(10)&amp;$CD$11,"")</f>
        <v/>
      </c>
      <c r="BI51"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1" s="18" t="str">
        <f>IF(LEN(X51)&gt;0,$CD$23&amp;INDEX($CH$3:CH54,MATCH(W51,$CG$3:CG54,0))&amp;$CE$23&amp;CHAR(10)&amp;$CD$24&amp;X51&amp;$CE$24&amp;CHAR(10)&amp;$CD$25&amp;Y51&amp;$CE$25&amp;CHAR(10),"")&amp;IF(LEN(AA51)&gt;0,$CD$23&amp;INDEX($CH$3:CH54,MATCH(Z51,$CG$3:CG54,0))&amp;$CE$23&amp;CHAR(10)&amp;$CD$24&amp;AA51&amp;$CE$24&amp;CHAR(10)&amp;$CD$25&amp;AB51&amp;$CE$25&amp;CHAR(10),"")&amp;IF(LEN(AD51)&gt;0,$CD$23&amp;INDEX($CH$3:CH54,MATCH(AC51,$CG$3:CG54,0))&amp;$CE$23&amp;CHAR(10)&amp;$CD$24&amp;AD51&amp;$CE$24&amp;CHAR(10)&amp;$CD$25&amp;AE51&amp;$CE$25&amp;CHAR(10),"")&amp;IF(LEN(AG51)&gt;0,$CD$23&amp;INDEX($CH$3:CH54,MATCH(AF51,$CG$3:CG54,0))&amp;$CE$23&amp;CHAR(10)&amp;$CD$24&amp;AG51&amp;$CE$24&amp;CHAR(10)&amp;$CD$25&amp;AH51&amp;$CE$25&amp;CHAR(10),"")&amp;IF(LEN(AJ51)&gt;0,$CD$23&amp;INDEX($CH$3:CH54,MATCH(AI51,$CG$3:CG54,0))&amp;$CE$23&amp;CHAR(10)&amp;$CD$24&amp;AJ51&amp;$CE$24&amp;CHAR(10)&amp;$CD$25&amp;AK51&amp;$CE$25&amp;CHAR(10),"")</f>
        <v/>
      </c>
      <c r="BK51" s="18" t="str">
        <f>IF(LEN(J51)&gt;0,INDEX($BH$2:$BH$100000,MATCH(J51,VBAsheet!$H$2:$H$100000,0))&amp;CHAR(10),"")&amp;IF(LEN(K51)&gt;0,INDEX($BH$2:$BH$100000,MATCH(K51,VBAsheet!$H$2:$H$100000,0))&amp;CHAR(10),"")&amp;IF(LEN(L51)&gt;0,INDEX($BH$2:$BH$100000,MATCH(L51,VBAsheet!$H$2:$H$100000,0))&amp;CHAR(10),"")&amp;IF(LEN(M51)&gt;0,INDEX($BH$2:$BH$100000,MATCH(M51,VBAsheet!$H$2:$H$100000,0))&amp;CHAR(10),"")</f>
        <v/>
      </c>
      <c r="BL51" s="18" t="str">
        <f t="shared" si="18"/>
        <v/>
      </c>
      <c r="BM51" s="94" t="str">
        <f t="shared" si="19"/>
        <v/>
      </c>
      <c r="BN51" s="95" t="str">
        <f t="shared" si="20"/>
        <v/>
      </c>
      <c r="BO51" s="265" t="str">
        <f t="shared" si="33"/>
        <v/>
      </c>
      <c r="BP51" s="18" t="str">
        <f t="shared" si="21"/>
        <v/>
      </c>
      <c r="BQ51" s="263" t="str">
        <f t="shared" si="34"/>
        <v/>
      </c>
      <c r="BR51" s="81" t="str">
        <f t="shared" si="41"/>
        <v/>
      </c>
      <c r="BS51" s="263" t="str">
        <f t="shared" si="36"/>
        <v/>
      </c>
      <c r="BT51" s="92" t="str">
        <f t="shared" si="37"/>
        <v/>
      </c>
      <c r="BU51" s="138" t="str">
        <f t="shared" si="22"/>
        <v/>
      </c>
      <c r="BV51" s="3" t="str">
        <f t="shared" si="23"/>
        <v/>
      </c>
      <c r="BW51" s="3" t="str">
        <f t="shared" si="24"/>
        <v/>
      </c>
      <c r="BX51" s="144" t="str">
        <f t="shared" si="25"/>
        <v/>
      </c>
      <c r="BY51" s="18" t="str">
        <f t="shared" si="26"/>
        <v/>
      </c>
      <c r="BZ51" s="18" t="str">
        <f t="shared" si="27"/>
        <v/>
      </c>
      <c r="CA51" s="19" t="str">
        <f t="shared" si="28"/>
        <v/>
      </c>
      <c r="CB51" s="19" t="s">
        <v>0</v>
      </c>
      <c r="CD51" s="11"/>
      <c r="CE51" s="11"/>
      <c r="DW51" s="4" t="str">
        <f t="shared" si="38"/>
        <v/>
      </c>
      <c r="DX51" s="4" t="str">
        <f t="shared" si="42"/>
        <v/>
      </c>
      <c r="DY51" s="98" t="str">
        <f t="shared" si="43"/>
        <v/>
      </c>
      <c r="EH51" s="185" t="s">
        <v>198</v>
      </c>
    </row>
    <row r="52" spans="4:138" x14ac:dyDescent="0.45">
      <c r="D52" s="164" t="str">
        <f t="shared" si="31"/>
        <v/>
      </c>
      <c r="I52" s="9" t="str">
        <f t="shared" si="0"/>
        <v/>
      </c>
      <c r="J52" s="173" t="str">
        <f t="shared" si="1"/>
        <v/>
      </c>
      <c r="K52" s="13"/>
      <c r="L52" s="13"/>
      <c r="M52" s="13"/>
      <c r="N52" s="178" t="str">
        <f t="shared" si="2"/>
        <v/>
      </c>
      <c r="O52" s="181" t="str">
        <f t="shared" si="3"/>
        <v/>
      </c>
      <c r="P52" s="8" t="str">
        <f t="shared" si="4"/>
        <v/>
      </c>
      <c r="Q52" s="8" t="str">
        <f t="shared" si="5"/>
        <v/>
      </c>
      <c r="R52" s="8" t="str">
        <f t="shared" si="6"/>
        <v/>
      </c>
      <c r="S52" s="8" t="str">
        <f t="shared" si="7"/>
        <v/>
      </c>
      <c r="T52" s="8" t="str">
        <f t="shared" si="8"/>
        <v/>
      </c>
      <c r="U52" s="8" t="str">
        <f t="shared" si="9"/>
        <v/>
      </c>
      <c r="V52" s="16" t="str">
        <f t="shared" si="10"/>
        <v/>
      </c>
      <c r="W52" s="129" t="str">
        <f t="shared" si="11"/>
        <v/>
      </c>
      <c r="X52" s="8" t="str">
        <f t="shared" si="12"/>
        <v/>
      </c>
      <c r="Y52" s="8" t="str">
        <f t="shared" si="13"/>
        <v/>
      </c>
      <c r="AQ52" s="6" t="str">
        <f t="shared" si="14"/>
        <v/>
      </c>
      <c r="AR52" s="128" t="str">
        <f t="shared" si="15"/>
        <v/>
      </c>
      <c r="AS52" s="128" t="str">
        <f t="shared" si="16"/>
        <v/>
      </c>
      <c r="AT52" s="139" t="str">
        <f t="shared" si="32"/>
        <v/>
      </c>
      <c r="BH52" s="127" t="str">
        <f>IF(LEN(VBAsheet!H52)&gt;0,$CD$4&amp;CHAR(10)&amp;$CD$5&amp;CHAR(10)&amp;$CD$6&amp;IF(VBAsheet!I52="N",1,0)&amp;$CE$6&amp;CHAR(10)&amp;$CD$7&amp;CHAR(10)&amp;$CD$8&amp;VBAsheet!H52&amp;$CE$8&amp;CHAR(10)&amp;$CD$9&amp;VBAsheet!K52&amp;$CE$9&amp;CHAR(10)&amp;$CD$10&amp;VBAsheet!J52-1&amp;$CE$10&amp;CHAR(10)&amp;$CD$11,"")</f>
        <v/>
      </c>
      <c r="BI52"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2" s="18" t="str">
        <f>IF(LEN(X52)&gt;0,$CD$23&amp;INDEX($CH$3:CH55,MATCH(W52,$CG$3:CG55,0))&amp;$CE$23&amp;CHAR(10)&amp;$CD$24&amp;X52&amp;$CE$24&amp;CHAR(10)&amp;$CD$25&amp;Y52&amp;$CE$25&amp;CHAR(10),"")&amp;IF(LEN(AA52)&gt;0,$CD$23&amp;INDEX($CH$3:CH55,MATCH(Z52,$CG$3:CG55,0))&amp;$CE$23&amp;CHAR(10)&amp;$CD$24&amp;AA52&amp;$CE$24&amp;CHAR(10)&amp;$CD$25&amp;AB52&amp;$CE$25&amp;CHAR(10),"")&amp;IF(LEN(AD52)&gt;0,$CD$23&amp;INDEX($CH$3:CH55,MATCH(AC52,$CG$3:CG55,0))&amp;$CE$23&amp;CHAR(10)&amp;$CD$24&amp;AD52&amp;$CE$24&amp;CHAR(10)&amp;$CD$25&amp;AE52&amp;$CE$25&amp;CHAR(10),"")&amp;IF(LEN(AG52)&gt;0,$CD$23&amp;INDEX($CH$3:CH55,MATCH(AF52,$CG$3:CG55,0))&amp;$CE$23&amp;CHAR(10)&amp;$CD$24&amp;AG52&amp;$CE$24&amp;CHAR(10)&amp;$CD$25&amp;AH52&amp;$CE$25&amp;CHAR(10),"")&amp;IF(LEN(AJ52)&gt;0,$CD$23&amp;INDEX($CH$3:CH55,MATCH(AI52,$CG$3:CG55,0))&amp;$CE$23&amp;CHAR(10)&amp;$CD$24&amp;AJ52&amp;$CE$24&amp;CHAR(10)&amp;$CD$25&amp;AK52&amp;$CE$25&amp;CHAR(10),"")</f>
        <v/>
      </c>
      <c r="BK52" s="18" t="str">
        <f>IF(LEN(J52)&gt;0,INDEX($BH$2:$BH$100000,MATCH(J52,VBAsheet!$H$2:$H$100000,0))&amp;CHAR(10),"")&amp;IF(LEN(K52)&gt;0,INDEX($BH$2:$BH$100000,MATCH(K52,VBAsheet!$H$2:$H$100000,0))&amp;CHAR(10),"")&amp;IF(LEN(L52)&gt;0,INDEX($BH$2:$BH$100000,MATCH(L52,VBAsheet!$H$2:$H$100000,0))&amp;CHAR(10),"")&amp;IF(LEN(M52)&gt;0,INDEX($BH$2:$BH$100000,MATCH(M52,VBAsheet!$H$2:$H$100000,0))&amp;CHAR(10),"")</f>
        <v/>
      </c>
      <c r="BL52" s="18" t="str">
        <f t="shared" si="18"/>
        <v/>
      </c>
      <c r="BM52" s="94" t="str">
        <f t="shared" si="19"/>
        <v/>
      </c>
      <c r="BN52" s="95" t="str">
        <f t="shared" si="20"/>
        <v/>
      </c>
      <c r="BO52" s="265" t="str">
        <f t="shared" si="33"/>
        <v/>
      </c>
      <c r="BP52" s="18" t="str">
        <f t="shared" si="21"/>
        <v/>
      </c>
      <c r="BQ52" s="263" t="str">
        <f t="shared" si="34"/>
        <v/>
      </c>
      <c r="BR52" s="81" t="str">
        <f t="shared" si="41"/>
        <v/>
      </c>
      <c r="BS52" s="263" t="str">
        <f t="shared" si="36"/>
        <v/>
      </c>
      <c r="BT52" s="92" t="str">
        <f t="shared" si="37"/>
        <v/>
      </c>
      <c r="BU52" s="138" t="str">
        <f t="shared" si="22"/>
        <v/>
      </c>
      <c r="BV52" s="3" t="str">
        <f t="shared" si="23"/>
        <v/>
      </c>
      <c r="BW52" s="3" t="str">
        <f t="shared" si="24"/>
        <v/>
      </c>
      <c r="BX52" s="144" t="str">
        <f t="shared" si="25"/>
        <v/>
      </c>
      <c r="BY52" s="18" t="str">
        <f t="shared" si="26"/>
        <v/>
      </c>
      <c r="BZ52" s="18" t="str">
        <f t="shared" si="27"/>
        <v/>
      </c>
      <c r="CA52" s="19" t="str">
        <f t="shared" si="28"/>
        <v/>
      </c>
      <c r="CB52" s="19" t="s">
        <v>0</v>
      </c>
      <c r="CC52" s="11"/>
      <c r="CD52" s="11"/>
      <c r="CE52" s="11"/>
      <c r="DW52" s="4" t="str">
        <f t="shared" si="38"/>
        <v/>
      </c>
      <c r="DX52" s="4" t="str">
        <f t="shared" si="42"/>
        <v/>
      </c>
      <c r="DY52" s="98" t="str">
        <f t="shared" si="43"/>
        <v/>
      </c>
      <c r="EH52" s="185" t="s">
        <v>199</v>
      </c>
    </row>
    <row r="53" spans="4:138" x14ac:dyDescent="0.45">
      <c r="D53" s="164" t="str">
        <f t="shared" si="31"/>
        <v/>
      </c>
      <c r="I53" s="9" t="str">
        <f t="shared" si="0"/>
        <v/>
      </c>
      <c r="J53" s="173" t="str">
        <f t="shared" si="1"/>
        <v/>
      </c>
      <c r="K53" s="13"/>
      <c r="L53" s="13"/>
      <c r="M53" s="13"/>
      <c r="N53" s="178" t="str">
        <f t="shared" si="2"/>
        <v/>
      </c>
      <c r="O53" s="181" t="str">
        <f t="shared" si="3"/>
        <v/>
      </c>
      <c r="P53" s="8" t="str">
        <f t="shared" si="4"/>
        <v/>
      </c>
      <c r="Q53" s="8" t="str">
        <f t="shared" si="5"/>
        <v/>
      </c>
      <c r="R53" s="8" t="str">
        <f t="shared" si="6"/>
        <v/>
      </c>
      <c r="S53" s="8" t="str">
        <f t="shared" si="7"/>
        <v/>
      </c>
      <c r="T53" s="8" t="str">
        <f t="shared" si="8"/>
        <v/>
      </c>
      <c r="U53" s="8" t="str">
        <f t="shared" si="9"/>
        <v/>
      </c>
      <c r="V53" s="16" t="str">
        <f t="shared" si="10"/>
        <v/>
      </c>
      <c r="W53" s="129" t="str">
        <f t="shared" si="11"/>
        <v/>
      </c>
      <c r="X53" s="8" t="str">
        <f t="shared" si="12"/>
        <v/>
      </c>
      <c r="Y53" s="8" t="str">
        <f t="shared" si="13"/>
        <v/>
      </c>
      <c r="AQ53" s="6" t="str">
        <f t="shared" si="14"/>
        <v/>
      </c>
      <c r="AR53" s="128" t="str">
        <f t="shared" si="15"/>
        <v/>
      </c>
      <c r="AS53" s="128" t="str">
        <f t="shared" si="16"/>
        <v/>
      </c>
      <c r="AT53" s="139" t="str">
        <f t="shared" si="32"/>
        <v/>
      </c>
      <c r="BH53" s="127" t="str">
        <f>IF(LEN(VBAsheet!H53)&gt;0,$CD$4&amp;CHAR(10)&amp;$CD$5&amp;CHAR(10)&amp;$CD$6&amp;IF(VBAsheet!I53="N",1,0)&amp;$CE$6&amp;CHAR(10)&amp;$CD$7&amp;CHAR(10)&amp;$CD$8&amp;VBAsheet!H53&amp;$CE$8&amp;CHAR(10)&amp;$CD$9&amp;VBAsheet!K53&amp;$CE$9&amp;CHAR(10)&amp;$CD$10&amp;VBAsheet!J53-1&amp;$CE$10&amp;CHAR(10)&amp;$CD$11,"")</f>
        <v/>
      </c>
      <c r="BI53"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3" s="18" t="str">
        <f>IF(LEN(X53)&gt;0,$CD$23&amp;INDEX($CH$3:CH56,MATCH(W53,$CG$3:CG56,0))&amp;$CE$23&amp;CHAR(10)&amp;$CD$24&amp;X53&amp;$CE$24&amp;CHAR(10)&amp;$CD$25&amp;Y53&amp;$CE$25&amp;CHAR(10),"")&amp;IF(LEN(AA53)&gt;0,$CD$23&amp;INDEX($CH$3:CH56,MATCH(Z53,$CG$3:CG56,0))&amp;$CE$23&amp;CHAR(10)&amp;$CD$24&amp;AA53&amp;$CE$24&amp;CHAR(10)&amp;$CD$25&amp;AB53&amp;$CE$25&amp;CHAR(10),"")&amp;IF(LEN(AD53)&gt;0,$CD$23&amp;INDEX($CH$3:CH56,MATCH(AC53,$CG$3:CG56,0))&amp;$CE$23&amp;CHAR(10)&amp;$CD$24&amp;AD53&amp;$CE$24&amp;CHAR(10)&amp;$CD$25&amp;AE53&amp;$CE$25&amp;CHAR(10),"")&amp;IF(LEN(AG53)&gt;0,$CD$23&amp;INDEX($CH$3:CH56,MATCH(AF53,$CG$3:CG56,0))&amp;$CE$23&amp;CHAR(10)&amp;$CD$24&amp;AG53&amp;$CE$24&amp;CHAR(10)&amp;$CD$25&amp;AH53&amp;$CE$25&amp;CHAR(10),"")&amp;IF(LEN(AJ53)&gt;0,$CD$23&amp;INDEX($CH$3:CH56,MATCH(AI53,$CG$3:CG56,0))&amp;$CE$23&amp;CHAR(10)&amp;$CD$24&amp;AJ53&amp;$CE$24&amp;CHAR(10)&amp;$CD$25&amp;AK53&amp;$CE$25&amp;CHAR(10),"")</f>
        <v/>
      </c>
      <c r="BK53" s="18" t="str">
        <f>IF(LEN(J53)&gt;0,INDEX($BH$2:$BH$100000,MATCH(J53,VBAsheet!$H$2:$H$100000,0))&amp;CHAR(10),"")&amp;IF(LEN(K53)&gt;0,INDEX($BH$2:$BH$100000,MATCH(K53,VBAsheet!$H$2:$H$100000,0))&amp;CHAR(10),"")&amp;IF(LEN(L53)&gt;0,INDEX($BH$2:$BH$100000,MATCH(L53,VBAsheet!$H$2:$H$100000,0))&amp;CHAR(10),"")&amp;IF(LEN(M53)&gt;0,INDEX($BH$2:$BH$100000,MATCH(M53,VBAsheet!$H$2:$H$100000,0))&amp;CHAR(10),"")</f>
        <v/>
      </c>
      <c r="BL53" s="18" t="str">
        <f t="shared" si="18"/>
        <v/>
      </c>
      <c r="BM53" s="94" t="str">
        <f t="shared" si="19"/>
        <v/>
      </c>
      <c r="BN53" s="95" t="str">
        <f t="shared" si="20"/>
        <v/>
      </c>
      <c r="BO53" s="265" t="str">
        <f t="shared" si="33"/>
        <v/>
      </c>
      <c r="BP53" s="18" t="str">
        <f t="shared" si="21"/>
        <v/>
      </c>
      <c r="BQ53" s="263" t="str">
        <f t="shared" si="34"/>
        <v/>
      </c>
      <c r="BR53" s="81" t="str">
        <f t="shared" si="41"/>
        <v/>
      </c>
      <c r="BS53" s="263" t="str">
        <f t="shared" si="36"/>
        <v/>
      </c>
      <c r="BT53" s="92" t="str">
        <f t="shared" si="37"/>
        <v/>
      </c>
      <c r="BU53" s="138" t="str">
        <f t="shared" si="22"/>
        <v/>
      </c>
      <c r="BV53" s="3" t="str">
        <f t="shared" si="23"/>
        <v/>
      </c>
      <c r="BW53" s="3" t="str">
        <f t="shared" si="24"/>
        <v/>
      </c>
      <c r="BX53" s="144" t="str">
        <f t="shared" si="25"/>
        <v/>
      </c>
      <c r="BY53" s="18" t="str">
        <f t="shared" si="26"/>
        <v/>
      </c>
      <c r="BZ53" s="18" t="str">
        <f t="shared" si="27"/>
        <v/>
      </c>
      <c r="CA53" s="19" t="str">
        <f t="shared" si="28"/>
        <v/>
      </c>
      <c r="CB53" s="19" t="s">
        <v>0</v>
      </c>
      <c r="CC53" s="3"/>
      <c r="DW53" s="4" t="str">
        <f t="shared" si="38"/>
        <v/>
      </c>
      <c r="DX53" s="4" t="str">
        <f t="shared" si="42"/>
        <v/>
      </c>
      <c r="DY53" s="98" t="str">
        <f t="shared" si="43"/>
        <v/>
      </c>
      <c r="EH53" s="185" t="s">
        <v>200</v>
      </c>
    </row>
    <row r="54" spans="4:138" x14ac:dyDescent="0.45">
      <c r="D54" s="164" t="str">
        <f t="shared" si="31"/>
        <v/>
      </c>
      <c r="I54" s="9" t="str">
        <f t="shared" si="0"/>
        <v/>
      </c>
      <c r="J54" s="173" t="str">
        <f t="shared" si="1"/>
        <v/>
      </c>
      <c r="K54" s="13"/>
      <c r="L54" s="13"/>
      <c r="M54" s="13"/>
      <c r="N54" s="178" t="str">
        <f t="shared" si="2"/>
        <v/>
      </c>
      <c r="O54" s="181" t="str">
        <f t="shared" si="3"/>
        <v/>
      </c>
      <c r="P54" s="8" t="str">
        <f t="shared" si="4"/>
        <v/>
      </c>
      <c r="Q54" s="8" t="str">
        <f t="shared" si="5"/>
        <v/>
      </c>
      <c r="R54" s="8" t="str">
        <f t="shared" si="6"/>
        <v/>
      </c>
      <c r="S54" s="8" t="str">
        <f t="shared" si="7"/>
        <v/>
      </c>
      <c r="T54" s="8" t="str">
        <f t="shared" si="8"/>
        <v/>
      </c>
      <c r="U54" s="8" t="str">
        <f t="shared" si="9"/>
        <v/>
      </c>
      <c r="V54" s="16" t="str">
        <f t="shared" si="10"/>
        <v/>
      </c>
      <c r="W54" s="129" t="str">
        <f t="shared" si="11"/>
        <v/>
      </c>
      <c r="X54" s="8" t="str">
        <f t="shared" si="12"/>
        <v/>
      </c>
      <c r="Y54" s="8" t="str">
        <f t="shared" si="13"/>
        <v/>
      </c>
      <c r="AQ54" s="6" t="str">
        <f t="shared" si="14"/>
        <v/>
      </c>
      <c r="AR54" s="128" t="str">
        <f t="shared" si="15"/>
        <v/>
      </c>
      <c r="AS54" s="128" t="str">
        <f t="shared" si="16"/>
        <v/>
      </c>
      <c r="AT54" s="139" t="str">
        <f t="shared" si="32"/>
        <v/>
      </c>
      <c r="BH54" s="127" t="str">
        <f>IF(LEN(VBAsheet!H54)&gt;0,$CD$4&amp;CHAR(10)&amp;$CD$5&amp;CHAR(10)&amp;$CD$6&amp;IF(VBAsheet!I54="N",1,0)&amp;$CE$6&amp;CHAR(10)&amp;$CD$7&amp;CHAR(10)&amp;$CD$8&amp;VBAsheet!H54&amp;$CE$8&amp;CHAR(10)&amp;$CD$9&amp;VBAsheet!K54&amp;$CE$9&amp;CHAR(10)&amp;$CD$10&amp;VBAsheet!J54-1&amp;$CE$10&amp;CHAR(10)&amp;$CD$11,"")</f>
        <v/>
      </c>
      <c r="BI54"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4" s="18" t="str">
        <f>IF(LEN(X54)&gt;0,$CD$23&amp;INDEX($CH$3:CH57,MATCH(W54,$CG$3:CG57,0))&amp;$CE$23&amp;CHAR(10)&amp;$CD$24&amp;X54&amp;$CE$24&amp;CHAR(10)&amp;$CD$25&amp;Y54&amp;$CE$25&amp;CHAR(10),"")&amp;IF(LEN(AA54)&gt;0,$CD$23&amp;INDEX($CH$3:CH57,MATCH(Z54,$CG$3:CG57,0))&amp;$CE$23&amp;CHAR(10)&amp;$CD$24&amp;AA54&amp;$CE$24&amp;CHAR(10)&amp;$CD$25&amp;AB54&amp;$CE$25&amp;CHAR(10),"")&amp;IF(LEN(AD54)&gt;0,$CD$23&amp;INDEX($CH$3:CH57,MATCH(AC54,$CG$3:CG57,0))&amp;$CE$23&amp;CHAR(10)&amp;$CD$24&amp;AD54&amp;$CE$24&amp;CHAR(10)&amp;$CD$25&amp;AE54&amp;$CE$25&amp;CHAR(10),"")&amp;IF(LEN(AG54)&gt;0,$CD$23&amp;INDEX($CH$3:CH57,MATCH(AF54,$CG$3:CG57,0))&amp;$CE$23&amp;CHAR(10)&amp;$CD$24&amp;AG54&amp;$CE$24&amp;CHAR(10)&amp;$CD$25&amp;AH54&amp;$CE$25&amp;CHAR(10),"")&amp;IF(LEN(AJ54)&gt;0,$CD$23&amp;INDEX($CH$3:CH57,MATCH(AI54,$CG$3:CG57,0))&amp;$CE$23&amp;CHAR(10)&amp;$CD$24&amp;AJ54&amp;$CE$24&amp;CHAR(10)&amp;$CD$25&amp;AK54&amp;$CE$25&amp;CHAR(10),"")</f>
        <v/>
      </c>
      <c r="BK54" s="18" t="str">
        <f>IF(LEN(J54)&gt;0,INDEX($BH$2:$BH$100000,MATCH(J54,VBAsheet!$H$2:$H$100000,0))&amp;CHAR(10),"")&amp;IF(LEN(K54)&gt;0,INDEX($BH$2:$BH$100000,MATCH(K54,VBAsheet!$H$2:$H$100000,0))&amp;CHAR(10),"")&amp;IF(LEN(L54)&gt;0,INDEX($BH$2:$BH$100000,MATCH(L54,VBAsheet!$H$2:$H$100000,0))&amp;CHAR(10),"")&amp;IF(LEN(M54)&gt;0,INDEX($BH$2:$BH$100000,MATCH(M54,VBAsheet!$H$2:$H$100000,0))&amp;CHAR(10),"")</f>
        <v/>
      </c>
      <c r="BL54" s="18" t="str">
        <f t="shared" si="18"/>
        <v/>
      </c>
      <c r="BM54" s="94" t="str">
        <f t="shared" si="19"/>
        <v/>
      </c>
      <c r="BN54" s="95" t="str">
        <f t="shared" si="20"/>
        <v/>
      </c>
      <c r="BO54" s="265" t="str">
        <f t="shared" si="33"/>
        <v/>
      </c>
      <c r="BP54" s="18" t="str">
        <f t="shared" si="21"/>
        <v/>
      </c>
      <c r="BQ54" s="263" t="str">
        <f t="shared" si="34"/>
        <v/>
      </c>
      <c r="BR54" s="81" t="str">
        <f t="shared" si="41"/>
        <v/>
      </c>
      <c r="BS54" s="263" t="str">
        <f t="shared" si="36"/>
        <v/>
      </c>
      <c r="BT54" s="92" t="str">
        <f t="shared" si="37"/>
        <v/>
      </c>
      <c r="BU54" s="138" t="str">
        <f t="shared" si="22"/>
        <v/>
      </c>
      <c r="BV54" s="3" t="str">
        <f t="shared" si="23"/>
        <v/>
      </c>
      <c r="BW54" s="3" t="str">
        <f t="shared" si="24"/>
        <v/>
      </c>
      <c r="BX54" s="144" t="str">
        <f t="shared" si="25"/>
        <v/>
      </c>
      <c r="BY54" s="18" t="str">
        <f t="shared" si="26"/>
        <v/>
      </c>
      <c r="BZ54" s="18" t="str">
        <f t="shared" si="27"/>
        <v/>
      </c>
      <c r="CA54" s="19" t="str">
        <f t="shared" si="28"/>
        <v/>
      </c>
      <c r="CB54" s="19" t="s">
        <v>0</v>
      </c>
      <c r="DW54" s="4" t="str">
        <f t="shared" si="38"/>
        <v/>
      </c>
      <c r="DX54" s="4" t="str">
        <f t="shared" si="42"/>
        <v/>
      </c>
      <c r="DY54" s="98" t="str">
        <f t="shared" si="43"/>
        <v/>
      </c>
      <c r="EH54" s="185" t="s">
        <v>141</v>
      </c>
    </row>
    <row r="55" spans="4:138" x14ac:dyDescent="0.45">
      <c r="D55" s="164" t="str">
        <f t="shared" si="31"/>
        <v/>
      </c>
      <c r="I55" s="9" t="str">
        <f t="shared" si="0"/>
        <v/>
      </c>
      <c r="J55" s="173" t="str">
        <f t="shared" si="1"/>
        <v/>
      </c>
      <c r="K55" s="13"/>
      <c r="L55" s="13"/>
      <c r="M55" s="13"/>
      <c r="N55" s="178" t="str">
        <f t="shared" si="2"/>
        <v/>
      </c>
      <c r="O55" s="181" t="str">
        <f t="shared" si="3"/>
        <v/>
      </c>
      <c r="P55" s="8" t="str">
        <f t="shared" si="4"/>
        <v/>
      </c>
      <c r="Q55" s="8" t="str">
        <f t="shared" si="5"/>
        <v/>
      </c>
      <c r="R55" s="8" t="str">
        <f t="shared" si="6"/>
        <v/>
      </c>
      <c r="S55" s="8" t="str">
        <f t="shared" si="7"/>
        <v/>
      </c>
      <c r="T55" s="8" t="str">
        <f t="shared" si="8"/>
        <v/>
      </c>
      <c r="U55" s="8" t="str">
        <f t="shared" si="9"/>
        <v/>
      </c>
      <c r="V55" s="16" t="str">
        <f t="shared" si="10"/>
        <v/>
      </c>
      <c r="W55" s="129" t="str">
        <f t="shared" si="11"/>
        <v/>
      </c>
      <c r="X55" s="8" t="str">
        <f t="shared" si="12"/>
        <v/>
      </c>
      <c r="Y55" s="8" t="str">
        <f t="shared" si="13"/>
        <v/>
      </c>
      <c r="AQ55" s="6" t="str">
        <f t="shared" si="14"/>
        <v/>
      </c>
      <c r="AR55" s="128" t="str">
        <f t="shared" si="15"/>
        <v/>
      </c>
      <c r="AS55" s="128" t="str">
        <f t="shared" si="16"/>
        <v/>
      </c>
      <c r="AT55" s="139" t="str">
        <f t="shared" si="32"/>
        <v/>
      </c>
      <c r="BH55" s="127" t="str">
        <f>IF(LEN(VBAsheet!H55)&gt;0,$CD$4&amp;CHAR(10)&amp;$CD$5&amp;CHAR(10)&amp;$CD$6&amp;IF(VBAsheet!I55="N",1,0)&amp;$CE$6&amp;CHAR(10)&amp;$CD$7&amp;CHAR(10)&amp;$CD$8&amp;VBAsheet!H55&amp;$CE$8&amp;CHAR(10)&amp;$CD$9&amp;VBAsheet!K55&amp;$CE$9&amp;CHAR(10)&amp;$CD$10&amp;VBAsheet!J55-1&amp;$CE$10&amp;CHAR(10)&amp;$CD$11,"")</f>
        <v/>
      </c>
      <c r="BI55"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5" s="18" t="str">
        <f>IF(LEN(X55)&gt;0,$CD$23&amp;INDEX($CH$3:CH58,MATCH(W55,$CG$3:CG58,0))&amp;$CE$23&amp;CHAR(10)&amp;$CD$24&amp;X55&amp;$CE$24&amp;CHAR(10)&amp;$CD$25&amp;Y55&amp;$CE$25&amp;CHAR(10),"")&amp;IF(LEN(AA55)&gt;0,$CD$23&amp;INDEX($CH$3:CH58,MATCH(Z55,$CG$3:CG58,0))&amp;$CE$23&amp;CHAR(10)&amp;$CD$24&amp;AA55&amp;$CE$24&amp;CHAR(10)&amp;$CD$25&amp;AB55&amp;$CE$25&amp;CHAR(10),"")&amp;IF(LEN(AD55)&gt;0,$CD$23&amp;INDEX($CH$3:CH58,MATCH(AC55,$CG$3:CG58,0))&amp;$CE$23&amp;CHAR(10)&amp;$CD$24&amp;AD55&amp;$CE$24&amp;CHAR(10)&amp;$CD$25&amp;AE55&amp;$CE$25&amp;CHAR(10),"")&amp;IF(LEN(AG55)&gt;0,$CD$23&amp;INDEX($CH$3:CH58,MATCH(AF55,$CG$3:CG58,0))&amp;$CE$23&amp;CHAR(10)&amp;$CD$24&amp;AG55&amp;$CE$24&amp;CHAR(10)&amp;$CD$25&amp;AH55&amp;$CE$25&amp;CHAR(10),"")&amp;IF(LEN(AJ55)&gt;0,$CD$23&amp;INDEX($CH$3:CH58,MATCH(AI55,$CG$3:CG58,0))&amp;$CE$23&amp;CHAR(10)&amp;$CD$24&amp;AJ55&amp;$CE$24&amp;CHAR(10)&amp;$CD$25&amp;AK55&amp;$CE$25&amp;CHAR(10),"")</f>
        <v/>
      </c>
      <c r="BK55" s="18" t="str">
        <f>IF(LEN(J55)&gt;0,INDEX($BH$2:$BH$100000,MATCH(J55,VBAsheet!$H$2:$H$100000,0))&amp;CHAR(10),"")&amp;IF(LEN(K55)&gt;0,INDEX($BH$2:$BH$100000,MATCH(K55,VBAsheet!$H$2:$H$100000,0))&amp;CHAR(10),"")&amp;IF(LEN(L55)&gt;0,INDEX($BH$2:$BH$100000,MATCH(L55,VBAsheet!$H$2:$H$100000,0))&amp;CHAR(10),"")&amp;IF(LEN(M55)&gt;0,INDEX($BH$2:$BH$100000,MATCH(M55,VBAsheet!$H$2:$H$100000,0))&amp;CHAR(10),"")</f>
        <v/>
      </c>
      <c r="BL55" s="18" t="str">
        <f t="shared" si="18"/>
        <v/>
      </c>
      <c r="BM55" s="94" t="str">
        <f t="shared" si="19"/>
        <v/>
      </c>
      <c r="BN55" s="95" t="str">
        <f t="shared" si="20"/>
        <v/>
      </c>
      <c r="BO55" s="265" t="str">
        <f t="shared" si="33"/>
        <v/>
      </c>
      <c r="BP55" s="18" t="str">
        <f t="shared" si="21"/>
        <v/>
      </c>
      <c r="BQ55" s="263" t="str">
        <f t="shared" si="34"/>
        <v/>
      </c>
      <c r="BR55" s="81" t="str">
        <f t="shared" si="41"/>
        <v/>
      </c>
      <c r="BS55" s="263" t="str">
        <f t="shared" si="36"/>
        <v/>
      </c>
      <c r="BT55" s="92" t="str">
        <f t="shared" si="37"/>
        <v/>
      </c>
      <c r="BU55" s="138" t="str">
        <f t="shared" si="22"/>
        <v/>
      </c>
      <c r="BV55" s="3" t="str">
        <f t="shared" si="23"/>
        <v/>
      </c>
      <c r="BW55" s="3" t="str">
        <f t="shared" si="24"/>
        <v/>
      </c>
      <c r="BX55" s="144" t="str">
        <f t="shared" si="25"/>
        <v/>
      </c>
      <c r="BY55" s="18" t="str">
        <f t="shared" si="26"/>
        <v/>
      </c>
      <c r="BZ55" s="18" t="str">
        <f t="shared" si="27"/>
        <v/>
      </c>
      <c r="CA55" s="19" t="str">
        <f t="shared" si="28"/>
        <v/>
      </c>
      <c r="CB55" s="19" t="s">
        <v>0</v>
      </c>
      <c r="DW55" s="4" t="str">
        <f t="shared" si="38"/>
        <v/>
      </c>
      <c r="DX55" s="4" t="str">
        <f t="shared" si="42"/>
        <v/>
      </c>
      <c r="DY55" s="98" t="str">
        <f t="shared" si="43"/>
        <v/>
      </c>
      <c r="EH55" s="185" t="s">
        <v>201</v>
      </c>
    </row>
    <row r="56" spans="4:138" x14ac:dyDescent="0.45">
      <c r="D56" s="164" t="str">
        <f t="shared" si="31"/>
        <v/>
      </c>
      <c r="I56" s="9" t="str">
        <f t="shared" si="0"/>
        <v/>
      </c>
      <c r="J56" s="173" t="str">
        <f t="shared" si="1"/>
        <v/>
      </c>
      <c r="K56" s="13"/>
      <c r="L56" s="13"/>
      <c r="M56" s="13"/>
      <c r="N56" s="178" t="str">
        <f t="shared" si="2"/>
        <v/>
      </c>
      <c r="O56" s="181" t="str">
        <f t="shared" si="3"/>
        <v/>
      </c>
      <c r="P56" s="8" t="str">
        <f t="shared" si="4"/>
        <v/>
      </c>
      <c r="Q56" s="8" t="str">
        <f t="shared" si="5"/>
        <v/>
      </c>
      <c r="R56" s="8" t="str">
        <f t="shared" si="6"/>
        <v/>
      </c>
      <c r="S56" s="8" t="str">
        <f t="shared" si="7"/>
        <v/>
      </c>
      <c r="T56" s="8" t="str">
        <f t="shared" si="8"/>
        <v/>
      </c>
      <c r="U56" s="8" t="str">
        <f t="shared" si="9"/>
        <v/>
      </c>
      <c r="V56" s="16" t="str">
        <f t="shared" si="10"/>
        <v/>
      </c>
      <c r="W56" s="129" t="str">
        <f t="shared" si="11"/>
        <v/>
      </c>
      <c r="X56" s="8" t="str">
        <f t="shared" si="12"/>
        <v/>
      </c>
      <c r="Y56" s="8" t="str">
        <f t="shared" si="13"/>
        <v/>
      </c>
      <c r="AQ56" s="6" t="str">
        <f t="shared" si="14"/>
        <v/>
      </c>
      <c r="AR56" s="128" t="str">
        <f t="shared" si="15"/>
        <v/>
      </c>
      <c r="AS56" s="128" t="str">
        <f t="shared" si="16"/>
        <v/>
      </c>
      <c r="AT56" s="139" t="str">
        <f t="shared" si="32"/>
        <v/>
      </c>
      <c r="BH56" s="127" t="str">
        <f>IF(LEN(VBAsheet!H56)&gt;0,$CD$4&amp;CHAR(10)&amp;$CD$5&amp;CHAR(10)&amp;$CD$6&amp;IF(VBAsheet!I56="N",1,0)&amp;$CE$6&amp;CHAR(10)&amp;$CD$7&amp;CHAR(10)&amp;$CD$8&amp;VBAsheet!H56&amp;$CE$8&amp;CHAR(10)&amp;$CD$9&amp;VBAsheet!K56&amp;$CE$9&amp;CHAR(10)&amp;$CD$10&amp;VBAsheet!J56-1&amp;$CE$10&amp;CHAR(10)&amp;$CD$11,"")</f>
        <v/>
      </c>
      <c r="BI56"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6" s="18" t="str">
        <f>IF(LEN(X56)&gt;0,$CD$23&amp;INDEX($CH$3:CH59,MATCH(W56,$CG$3:CG59,0))&amp;$CE$23&amp;CHAR(10)&amp;$CD$24&amp;X56&amp;$CE$24&amp;CHAR(10)&amp;$CD$25&amp;Y56&amp;$CE$25&amp;CHAR(10),"")&amp;IF(LEN(AA56)&gt;0,$CD$23&amp;INDEX($CH$3:CH59,MATCH(Z56,$CG$3:CG59,0))&amp;$CE$23&amp;CHAR(10)&amp;$CD$24&amp;AA56&amp;$CE$24&amp;CHAR(10)&amp;$CD$25&amp;AB56&amp;$CE$25&amp;CHAR(10),"")&amp;IF(LEN(AD56)&gt;0,$CD$23&amp;INDEX($CH$3:CH59,MATCH(AC56,$CG$3:CG59,0))&amp;$CE$23&amp;CHAR(10)&amp;$CD$24&amp;AD56&amp;$CE$24&amp;CHAR(10)&amp;$CD$25&amp;AE56&amp;$CE$25&amp;CHAR(10),"")&amp;IF(LEN(AG56)&gt;0,$CD$23&amp;INDEX($CH$3:CH59,MATCH(AF56,$CG$3:CG59,0))&amp;$CE$23&amp;CHAR(10)&amp;$CD$24&amp;AG56&amp;$CE$24&amp;CHAR(10)&amp;$CD$25&amp;AH56&amp;$CE$25&amp;CHAR(10),"")&amp;IF(LEN(AJ56)&gt;0,$CD$23&amp;INDEX($CH$3:CH59,MATCH(AI56,$CG$3:CG59,0))&amp;$CE$23&amp;CHAR(10)&amp;$CD$24&amp;AJ56&amp;$CE$24&amp;CHAR(10)&amp;$CD$25&amp;AK56&amp;$CE$25&amp;CHAR(10),"")</f>
        <v/>
      </c>
      <c r="BK56" s="18" t="str">
        <f>IF(LEN(J56)&gt;0,INDEX($BH$2:$BH$100000,MATCH(J56,VBAsheet!$H$2:$H$100000,0))&amp;CHAR(10),"")&amp;IF(LEN(K56)&gt;0,INDEX($BH$2:$BH$100000,MATCH(K56,VBAsheet!$H$2:$H$100000,0))&amp;CHAR(10),"")&amp;IF(LEN(L56)&gt;0,INDEX($BH$2:$BH$100000,MATCH(L56,VBAsheet!$H$2:$H$100000,0))&amp;CHAR(10),"")&amp;IF(LEN(M56)&gt;0,INDEX($BH$2:$BH$100000,MATCH(M56,VBAsheet!$H$2:$H$100000,0))&amp;CHAR(10),"")</f>
        <v/>
      </c>
      <c r="BL56" s="18" t="str">
        <f t="shared" si="18"/>
        <v/>
      </c>
      <c r="BM56" s="94" t="str">
        <f t="shared" si="19"/>
        <v/>
      </c>
      <c r="BN56" s="95" t="str">
        <f t="shared" si="20"/>
        <v/>
      </c>
      <c r="BO56" s="265" t="str">
        <f t="shared" si="33"/>
        <v/>
      </c>
      <c r="BP56" s="18" t="str">
        <f t="shared" si="21"/>
        <v/>
      </c>
      <c r="BQ56" s="263" t="str">
        <f t="shared" si="34"/>
        <v/>
      </c>
      <c r="BR56" s="81" t="str">
        <f t="shared" si="41"/>
        <v/>
      </c>
      <c r="BS56" s="263" t="str">
        <f t="shared" si="36"/>
        <v/>
      </c>
      <c r="BT56" s="92" t="str">
        <f t="shared" si="37"/>
        <v/>
      </c>
      <c r="BU56" s="138" t="str">
        <f t="shared" si="22"/>
        <v/>
      </c>
      <c r="BV56" s="3" t="str">
        <f t="shared" si="23"/>
        <v/>
      </c>
      <c r="BW56" s="3" t="str">
        <f t="shared" si="24"/>
        <v/>
      </c>
      <c r="BX56" s="144" t="str">
        <f t="shared" si="25"/>
        <v/>
      </c>
      <c r="BY56" s="18" t="str">
        <f t="shared" si="26"/>
        <v/>
      </c>
      <c r="BZ56" s="18" t="str">
        <f t="shared" si="27"/>
        <v/>
      </c>
      <c r="CA56" s="19" t="str">
        <f t="shared" si="28"/>
        <v/>
      </c>
      <c r="CB56" s="19" t="s">
        <v>0</v>
      </c>
      <c r="DW56" s="4" t="str">
        <f t="shared" si="38"/>
        <v/>
      </c>
      <c r="DX56" s="4" t="str">
        <f t="shared" si="42"/>
        <v/>
      </c>
      <c r="DY56" s="98" t="str">
        <f t="shared" si="43"/>
        <v/>
      </c>
      <c r="EH56" s="185" t="s">
        <v>202</v>
      </c>
    </row>
    <row r="57" spans="4:138" x14ac:dyDescent="0.45">
      <c r="D57" s="164" t="str">
        <f t="shared" si="31"/>
        <v/>
      </c>
      <c r="I57" s="9" t="str">
        <f t="shared" si="0"/>
        <v/>
      </c>
      <c r="J57" s="173" t="str">
        <f t="shared" si="1"/>
        <v/>
      </c>
      <c r="K57" s="13"/>
      <c r="L57" s="13"/>
      <c r="M57" s="13"/>
      <c r="N57" s="178" t="str">
        <f t="shared" si="2"/>
        <v/>
      </c>
      <c r="O57" s="181" t="str">
        <f t="shared" si="3"/>
        <v/>
      </c>
      <c r="P57" s="8" t="str">
        <f t="shared" si="4"/>
        <v/>
      </c>
      <c r="Q57" s="8" t="str">
        <f t="shared" si="5"/>
        <v/>
      </c>
      <c r="R57" s="8" t="str">
        <f t="shared" si="6"/>
        <v/>
      </c>
      <c r="S57" s="8" t="str">
        <f t="shared" si="7"/>
        <v/>
      </c>
      <c r="T57" s="8" t="str">
        <f t="shared" si="8"/>
        <v/>
      </c>
      <c r="U57" s="8" t="str">
        <f t="shared" si="9"/>
        <v/>
      </c>
      <c r="V57" s="16" t="str">
        <f t="shared" si="10"/>
        <v/>
      </c>
      <c r="W57" s="129" t="str">
        <f t="shared" si="11"/>
        <v/>
      </c>
      <c r="X57" s="8" t="str">
        <f t="shared" si="12"/>
        <v/>
      </c>
      <c r="Y57" s="8" t="str">
        <f t="shared" si="13"/>
        <v/>
      </c>
      <c r="AQ57" s="6" t="str">
        <f t="shared" si="14"/>
        <v/>
      </c>
      <c r="AR57" s="128" t="str">
        <f t="shared" si="15"/>
        <v/>
      </c>
      <c r="AS57" s="128" t="str">
        <f t="shared" si="16"/>
        <v/>
      </c>
      <c r="AT57" s="139" t="str">
        <f t="shared" si="32"/>
        <v/>
      </c>
      <c r="BH57" s="127" t="str">
        <f>IF(LEN(VBAsheet!H57)&gt;0,$CD$4&amp;CHAR(10)&amp;$CD$5&amp;CHAR(10)&amp;$CD$6&amp;IF(VBAsheet!I57="N",1,0)&amp;$CE$6&amp;CHAR(10)&amp;$CD$7&amp;CHAR(10)&amp;$CD$8&amp;VBAsheet!H57&amp;$CE$8&amp;CHAR(10)&amp;$CD$9&amp;VBAsheet!K57&amp;$CE$9&amp;CHAR(10)&amp;$CD$10&amp;VBAsheet!J57-1&amp;$CE$10&amp;CHAR(10)&amp;$CD$11,"")</f>
        <v/>
      </c>
      <c r="BI57"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7" s="18" t="str">
        <f>IF(LEN(X57)&gt;0,$CD$23&amp;INDEX($CH$3:CH60,MATCH(W57,$CG$3:CG60,0))&amp;$CE$23&amp;CHAR(10)&amp;$CD$24&amp;X57&amp;$CE$24&amp;CHAR(10)&amp;$CD$25&amp;Y57&amp;$CE$25&amp;CHAR(10),"")&amp;IF(LEN(AA57)&gt;0,$CD$23&amp;INDEX($CH$3:CH60,MATCH(Z57,$CG$3:CG60,0))&amp;$CE$23&amp;CHAR(10)&amp;$CD$24&amp;AA57&amp;$CE$24&amp;CHAR(10)&amp;$CD$25&amp;AB57&amp;$CE$25&amp;CHAR(10),"")&amp;IF(LEN(AD57)&gt;0,$CD$23&amp;INDEX($CH$3:CH60,MATCH(AC57,$CG$3:CG60,0))&amp;$CE$23&amp;CHAR(10)&amp;$CD$24&amp;AD57&amp;$CE$24&amp;CHAR(10)&amp;$CD$25&amp;AE57&amp;$CE$25&amp;CHAR(10),"")&amp;IF(LEN(AG57)&gt;0,$CD$23&amp;INDEX($CH$3:CH60,MATCH(AF57,$CG$3:CG60,0))&amp;$CE$23&amp;CHAR(10)&amp;$CD$24&amp;AG57&amp;$CE$24&amp;CHAR(10)&amp;$CD$25&amp;AH57&amp;$CE$25&amp;CHAR(10),"")&amp;IF(LEN(AJ57)&gt;0,$CD$23&amp;INDEX($CH$3:CH60,MATCH(AI57,$CG$3:CG60,0))&amp;$CE$23&amp;CHAR(10)&amp;$CD$24&amp;AJ57&amp;$CE$24&amp;CHAR(10)&amp;$CD$25&amp;AK57&amp;$CE$25&amp;CHAR(10),"")</f>
        <v/>
      </c>
      <c r="BK57" s="18" t="str">
        <f>IF(LEN(J57)&gt;0,INDEX($BH$2:$BH$100000,MATCH(J57,VBAsheet!$H$2:$H$100000,0))&amp;CHAR(10),"")&amp;IF(LEN(K57)&gt;0,INDEX($BH$2:$BH$100000,MATCH(K57,VBAsheet!$H$2:$H$100000,0))&amp;CHAR(10),"")&amp;IF(LEN(L57)&gt;0,INDEX($BH$2:$BH$100000,MATCH(L57,VBAsheet!$H$2:$H$100000,0))&amp;CHAR(10),"")&amp;IF(LEN(M57)&gt;0,INDEX($BH$2:$BH$100000,MATCH(M57,VBAsheet!$H$2:$H$100000,0))&amp;CHAR(10),"")</f>
        <v/>
      </c>
      <c r="BL57" s="18" t="str">
        <f t="shared" si="18"/>
        <v/>
      </c>
      <c r="BM57" s="94" t="str">
        <f t="shared" si="19"/>
        <v/>
      </c>
      <c r="BN57" s="95" t="str">
        <f t="shared" si="20"/>
        <v/>
      </c>
      <c r="BO57" s="265" t="str">
        <f t="shared" si="33"/>
        <v/>
      </c>
      <c r="BP57" s="18" t="str">
        <f t="shared" si="21"/>
        <v/>
      </c>
      <c r="BQ57" s="263" t="str">
        <f t="shared" si="34"/>
        <v/>
      </c>
      <c r="BR57" s="81" t="str">
        <f t="shared" si="41"/>
        <v/>
      </c>
      <c r="BS57" s="263" t="str">
        <f t="shared" si="36"/>
        <v/>
      </c>
      <c r="BT57" s="92" t="str">
        <f t="shared" si="37"/>
        <v/>
      </c>
      <c r="BU57" s="138" t="str">
        <f t="shared" si="22"/>
        <v/>
      </c>
      <c r="BV57" s="3" t="str">
        <f t="shared" si="23"/>
        <v/>
      </c>
      <c r="BW57" s="3" t="str">
        <f t="shared" si="24"/>
        <v/>
      </c>
      <c r="BX57" s="144" t="str">
        <f t="shared" si="25"/>
        <v/>
      </c>
      <c r="BY57" s="18" t="str">
        <f t="shared" si="26"/>
        <v/>
      </c>
      <c r="BZ57" s="18" t="str">
        <f t="shared" si="27"/>
        <v/>
      </c>
      <c r="CA57" s="19" t="str">
        <f t="shared" si="28"/>
        <v/>
      </c>
      <c r="CB57" s="19" t="s">
        <v>0</v>
      </c>
      <c r="DW57" s="4" t="str">
        <f t="shared" si="38"/>
        <v/>
      </c>
      <c r="DX57" s="4" t="str">
        <f t="shared" si="42"/>
        <v/>
      </c>
      <c r="DY57" s="98" t="str">
        <f t="shared" si="43"/>
        <v/>
      </c>
      <c r="EH57" s="185" t="s">
        <v>203</v>
      </c>
    </row>
    <row r="58" spans="4:138" x14ac:dyDescent="0.45">
      <c r="D58" s="164" t="str">
        <f t="shared" si="31"/>
        <v/>
      </c>
      <c r="I58" s="9" t="str">
        <f t="shared" si="0"/>
        <v/>
      </c>
      <c r="J58" s="173" t="str">
        <f t="shared" si="1"/>
        <v/>
      </c>
      <c r="K58" s="13"/>
      <c r="L58" s="13"/>
      <c r="M58" s="13"/>
      <c r="N58" s="178" t="str">
        <f t="shared" si="2"/>
        <v/>
      </c>
      <c r="O58" s="181" t="str">
        <f t="shared" si="3"/>
        <v/>
      </c>
      <c r="P58" s="8" t="str">
        <f t="shared" si="4"/>
        <v/>
      </c>
      <c r="Q58" s="8" t="str">
        <f t="shared" si="5"/>
        <v/>
      </c>
      <c r="R58" s="8" t="str">
        <f t="shared" si="6"/>
        <v/>
      </c>
      <c r="S58" s="8" t="str">
        <f t="shared" si="7"/>
        <v/>
      </c>
      <c r="T58" s="8" t="str">
        <f t="shared" si="8"/>
        <v/>
      </c>
      <c r="U58" s="8" t="str">
        <f t="shared" si="9"/>
        <v/>
      </c>
      <c r="V58" s="16" t="str">
        <f t="shared" si="10"/>
        <v/>
      </c>
      <c r="W58" s="129" t="str">
        <f t="shared" si="11"/>
        <v/>
      </c>
      <c r="X58" s="8" t="str">
        <f t="shared" si="12"/>
        <v/>
      </c>
      <c r="Y58" s="8" t="str">
        <f t="shared" si="13"/>
        <v/>
      </c>
      <c r="AQ58" s="6" t="str">
        <f t="shared" si="14"/>
        <v/>
      </c>
      <c r="AR58" s="128" t="str">
        <f t="shared" si="15"/>
        <v/>
      </c>
      <c r="AS58" s="128" t="str">
        <f t="shared" si="16"/>
        <v/>
      </c>
      <c r="AT58" s="139" t="str">
        <f t="shared" si="32"/>
        <v/>
      </c>
      <c r="BH58" s="127" t="str">
        <f>IF(LEN(VBAsheet!H58)&gt;0,$CD$4&amp;CHAR(10)&amp;$CD$5&amp;CHAR(10)&amp;$CD$6&amp;IF(VBAsheet!I58="N",1,0)&amp;$CE$6&amp;CHAR(10)&amp;$CD$7&amp;CHAR(10)&amp;$CD$8&amp;VBAsheet!H58&amp;$CE$8&amp;CHAR(10)&amp;$CD$9&amp;VBAsheet!K58&amp;$CE$9&amp;CHAR(10)&amp;$CD$10&amp;VBAsheet!J58-1&amp;$CE$10&amp;CHAR(10)&amp;$CD$11,"")</f>
        <v/>
      </c>
      <c r="BI58"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8" s="18" t="str">
        <f>IF(LEN(X58)&gt;0,$CD$23&amp;INDEX($CH$3:CH61,MATCH(W58,$CG$3:CG61,0))&amp;$CE$23&amp;CHAR(10)&amp;$CD$24&amp;X58&amp;$CE$24&amp;CHAR(10)&amp;$CD$25&amp;Y58&amp;$CE$25&amp;CHAR(10),"")&amp;IF(LEN(AA58)&gt;0,$CD$23&amp;INDEX($CH$3:CH61,MATCH(Z58,$CG$3:CG61,0))&amp;$CE$23&amp;CHAR(10)&amp;$CD$24&amp;AA58&amp;$CE$24&amp;CHAR(10)&amp;$CD$25&amp;AB58&amp;$CE$25&amp;CHAR(10),"")&amp;IF(LEN(AD58)&gt;0,$CD$23&amp;INDEX($CH$3:CH61,MATCH(AC58,$CG$3:CG61,0))&amp;$CE$23&amp;CHAR(10)&amp;$CD$24&amp;AD58&amp;$CE$24&amp;CHAR(10)&amp;$CD$25&amp;AE58&amp;$CE$25&amp;CHAR(10),"")&amp;IF(LEN(AG58)&gt;0,$CD$23&amp;INDEX($CH$3:CH61,MATCH(AF58,$CG$3:CG61,0))&amp;$CE$23&amp;CHAR(10)&amp;$CD$24&amp;AG58&amp;$CE$24&amp;CHAR(10)&amp;$CD$25&amp;AH58&amp;$CE$25&amp;CHAR(10),"")&amp;IF(LEN(AJ58)&gt;0,$CD$23&amp;INDEX($CH$3:CH61,MATCH(AI58,$CG$3:CG61,0))&amp;$CE$23&amp;CHAR(10)&amp;$CD$24&amp;AJ58&amp;$CE$24&amp;CHAR(10)&amp;$CD$25&amp;AK58&amp;$CE$25&amp;CHAR(10),"")</f>
        <v/>
      </c>
      <c r="BK58" s="18" t="str">
        <f>IF(LEN(J58)&gt;0,INDEX($BH$2:$BH$100000,MATCH(J58,VBAsheet!$H$2:$H$100000,0))&amp;CHAR(10),"")&amp;IF(LEN(K58)&gt;0,INDEX($BH$2:$BH$100000,MATCH(K58,VBAsheet!$H$2:$H$100000,0))&amp;CHAR(10),"")&amp;IF(LEN(L58)&gt;0,INDEX($BH$2:$BH$100000,MATCH(L58,VBAsheet!$H$2:$H$100000,0))&amp;CHAR(10),"")&amp;IF(LEN(M58)&gt;0,INDEX($BH$2:$BH$100000,MATCH(M58,VBAsheet!$H$2:$H$100000,0))&amp;CHAR(10),"")</f>
        <v/>
      </c>
      <c r="BL58" s="18" t="str">
        <f t="shared" si="18"/>
        <v/>
      </c>
      <c r="BM58" s="94" t="str">
        <f t="shared" si="19"/>
        <v/>
      </c>
      <c r="BN58" s="95" t="str">
        <f t="shared" si="20"/>
        <v/>
      </c>
      <c r="BO58" s="265" t="str">
        <f t="shared" si="33"/>
        <v/>
      </c>
      <c r="BP58" s="18" t="str">
        <f t="shared" si="21"/>
        <v/>
      </c>
      <c r="BQ58" s="263" t="str">
        <f t="shared" si="34"/>
        <v/>
      </c>
      <c r="BR58" s="81" t="str">
        <f t="shared" si="41"/>
        <v/>
      </c>
      <c r="BS58" s="263" t="str">
        <f t="shared" si="36"/>
        <v/>
      </c>
      <c r="BT58" s="92" t="str">
        <f t="shared" si="37"/>
        <v/>
      </c>
      <c r="BU58" s="138" t="str">
        <f t="shared" si="22"/>
        <v/>
      </c>
      <c r="BV58" s="3" t="str">
        <f t="shared" si="23"/>
        <v/>
      </c>
      <c r="BW58" s="3" t="str">
        <f t="shared" si="24"/>
        <v/>
      </c>
      <c r="BX58" s="144" t="str">
        <f t="shared" si="25"/>
        <v/>
      </c>
      <c r="BY58" s="18" t="str">
        <f t="shared" si="26"/>
        <v/>
      </c>
      <c r="BZ58" s="18" t="str">
        <f t="shared" si="27"/>
        <v/>
      </c>
      <c r="CA58" s="19" t="str">
        <f t="shared" si="28"/>
        <v/>
      </c>
      <c r="CB58" s="19" t="s">
        <v>0</v>
      </c>
      <c r="DW58" s="4" t="str">
        <f t="shared" si="38"/>
        <v/>
      </c>
      <c r="DX58" s="4" t="str">
        <f t="shared" si="42"/>
        <v/>
      </c>
      <c r="DY58" s="98" t="str">
        <f t="shared" si="43"/>
        <v/>
      </c>
      <c r="EH58" s="185" t="s">
        <v>204</v>
      </c>
    </row>
    <row r="59" spans="4:138" x14ac:dyDescent="0.45">
      <c r="D59" s="164" t="str">
        <f t="shared" si="31"/>
        <v/>
      </c>
      <c r="I59" s="9" t="str">
        <f t="shared" si="0"/>
        <v/>
      </c>
      <c r="J59" s="173" t="str">
        <f t="shared" si="1"/>
        <v/>
      </c>
      <c r="K59" s="13"/>
      <c r="L59" s="13"/>
      <c r="M59" s="13"/>
      <c r="N59" s="178" t="str">
        <f t="shared" si="2"/>
        <v/>
      </c>
      <c r="O59" s="181" t="str">
        <f t="shared" si="3"/>
        <v/>
      </c>
      <c r="P59" s="8" t="str">
        <f t="shared" si="4"/>
        <v/>
      </c>
      <c r="Q59" s="8" t="str">
        <f t="shared" si="5"/>
        <v/>
      </c>
      <c r="R59" s="8" t="str">
        <f t="shared" si="6"/>
        <v/>
      </c>
      <c r="S59" s="8" t="str">
        <f t="shared" si="7"/>
        <v/>
      </c>
      <c r="T59" s="8" t="str">
        <f t="shared" si="8"/>
        <v/>
      </c>
      <c r="U59" s="8" t="str">
        <f t="shared" si="9"/>
        <v/>
      </c>
      <c r="V59" s="16" t="str">
        <f t="shared" si="10"/>
        <v/>
      </c>
      <c r="W59" s="129" t="str">
        <f t="shared" si="11"/>
        <v/>
      </c>
      <c r="X59" s="8" t="str">
        <f t="shared" si="12"/>
        <v/>
      </c>
      <c r="Y59" s="8" t="str">
        <f t="shared" si="13"/>
        <v/>
      </c>
      <c r="AQ59" s="6" t="str">
        <f t="shared" si="14"/>
        <v/>
      </c>
      <c r="AR59" s="128" t="str">
        <f t="shared" si="15"/>
        <v/>
      </c>
      <c r="AS59" s="128" t="str">
        <f t="shared" si="16"/>
        <v/>
      </c>
      <c r="AT59" s="139" t="str">
        <f t="shared" si="32"/>
        <v/>
      </c>
      <c r="BH59" s="127" t="str">
        <f>IF(LEN(VBAsheet!H59)&gt;0,$CD$4&amp;CHAR(10)&amp;$CD$5&amp;CHAR(10)&amp;$CD$6&amp;IF(VBAsheet!I59="N",1,0)&amp;$CE$6&amp;CHAR(10)&amp;$CD$7&amp;CHAR(10)&amp;$CD$8&amp;VBAsheet!H59&amp;$CE$8&amp;CHAR(10)&amp;$CD$9&amp;VBAsheet!K59&amp;$CE$9&amp;CHAR(10)&amp;$CD$10&amp;VBAsheet!J59-1&amp;$CE$10&amp;CHAR(10)&amp;$CD$11,"")</f>
        <v/>
      </c>
      <c r="BI59"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59" s="18" t="str">
        <f>IF(LEN(X59)&gt;0,$CD$23&amp;INDEX($CH$3:CH62,MATCH(W59,$CG$3:CG62,0))&amp;$CE$23&amp;CHAR(10)&amp;$CD$24&amp;X59&amp;$CE$24&amp;CHAR(10)&amp;$CD$25&amp;Y59&amp;$CE$25&amp;CHAR(10),"")&amp;IF(LEN(AA59)&gt;0,$CD$23&amp;INDEX($CH$3:CH62,MATCH(Z59,$CG$3:CG62,0))&amp;$CE$23&amp;CHAR(10)&amp;$CD$24&amp;AA59&amp;$CE$24&amp;CHAR(10)&amp;$CD$25&amp;AB59&amp;$CE$25&amp;CHAR(10),"")&amp;IF(LEN(AD59)&gt;0,$CD$23&amp;INDEX($CH$3:CH62,MATCH(AC59,$CG$3:CG62,0))&amp;$CE$23&amp;CHAR(10)&amp;$CD$24&amp;AD59&amp;$CE$24&amp;CHAR(10)&amp;$CD$25&amp;AE59&amp;$CE$25&amp;CHAR(10),"")&amp;IF(LEN(AG59)&gt;0,$CD$23&amp;INDEX($CH$3:CH62,MATCH(AF59,$CG$3:CG62,0))&amp;$CE$23&amp;CHAR(10)&amp;$CD$24&amp;AG59&amp;$CE$24&amp;CHAR(10)&amp;$CD$25&amp;AH59&amp;$CE$25&amp;CHAR(10),"")&amp;IF(LEN(AJ59)&gt;0,$CD$23&amp;INDEX($CH$3:CH62,MATCH(AI59,$CG$3:CG62,0))&amp;$CE$23&amp;CHAR(10)&amp;$CD$24&amp;AJ59&amp;$CE$24&amp;CHAR(10)&amp;$CD$25&amp;AK59&amp;$CE$25&amp;CHAR(10),"")</f>
        <v/>
      </c>
      <c r="BK59" s="18" t="str">
        <f>IF(LEN(J59)&gt;0,INDEX($BH$2:$BH$100000,MATCH(J59,VBAsheet!$H$2:$H$100000,0))&amp;CHAR(10),"")&amp;IF(LEN(K59)&gt;0,INDEX($BH$2:$BH$100000,MATCH(K59,VBAsheet!$H$2:$H$100000,0))&amp;CHAR(10),"")&amp;IF(LEN(L59)&gt;0,INDEX($BH$2:$BH$100000,MATCH(L59,VBAsheet!$H$2:$H$100000,0))&amp;CHAR(10),"")&amp;IF(LEN(M59)&gt;0,INDEX($BH$2:$BH$100000,MATCH(M59,VBAsheet!$H$2:$H$100000,0))&amp;CHAR(10),"")</f>
        <v/>
      </c>
      <c r="BL59" s="18" t="str">
        <f t="shared" si="18"/>
        <v/>
      </c>
      <c r="BM59" s="94" t="str">
        <f t="shared" si="19"/>
        <v/>
      </c>
      <c r="BN59" s="95" t="str">
        <f t="shared" si="20"/>
        <v/>
      </c>
      <c r="BO59" s="265" t="str">
        <f t="shared" si="33"/>
        <v/>
      </c>
      <c r="BP59" s="18" t="str">
        <f t="shared" si="21"/>
        <v/>
      </c>
      <c r="BQ59" s="263" t="str">
        <f t="shared" si="34"/>
        <v/>
      </c>
      <c r="BR59" s="81" t="str">
        <f t="shared" si="41"/>
        <v/>
      </c>
      <c r="BS59" s="263" t="str">
        <f t="shared" si="36"/>
        <v/>
      </c>
      <c r="BT59" s="92" t="str">
        <f t="shared" si="37"/>
        <v/>
      </c>
      <c r="BU59" s="138" t="str">
        <f t="shared" si="22"/>
        <v/>
      </c>
      <c r="BV59" s="3" t="str">
        <f t="shared" si="23"/>
        <v/>
      </c>
      <c r="BW59" s="3" t="str">
        <f t="shared" si="24"/>
        <v/>
      </c>
      <c r="BX59" s="144" t="str">
        <f t="shared" si="25"/>
        <v/>
      </c>
      <c r="BY59" s="18" t="str">
        <f t="shared" si="26"/>
        <v/>
      </c>
      <c r="BZ59" s="18" t="str">
        <f t="shared" si="27"/>
        <v/>
      </c>
      <c r="CA59" s="19" t="str">
        <f t="shared" si="28"/>
        <v/>
      </c>
      <c r="CB59" s="19" t="s">
        <v>0</v>
      </c>
      <c r="DW59" s="4" t="str">
        <f t="shared" si="38"/>
        <v/>
      </c>
      <c r="DX59" s="4" t="str">
        <f t="shared" si="42"/>
        <v/>
      </c>
      <c r="DY59" s="98" t="str">
        <f t="shared" si="43"/>
        <v/>
      </c>
      <c r="EH59" s="185" t="s">
        <v>205</v>
      </c>
    </row>
    <row r="60" spans="4:138" x14ac:dyDescent="0.45">
      <c r="D60" s="164" t="str">
        <f t="shared" si="31"/>
        <v/>
      </c>
      <c r="I60" s="9" t="str">
        <f t="shared" si="0"/>
        <v/>
      </c>
      <c r="J60" s="173" t="str">
        <f t="shared" si="1"/>
        <v/>
      </c>
      <c r="K60" s="13"/>
      <c r="L60" s="13"/>
      <c r="M60" s="13"/>
      <c r="N60" s="178" t="str">
        <f t="shared" si="2"/>
        <v/>
      </c>
      <c r="O60" s="181" t="str">
        <f t="shared" si="3"/>
        <v/>
      </c>
      <c r="P60" s="8" t="str">
        <f t="shared" si="4"/>
        <v/>
      </c>
      <c r="Q60" s="8" t="str">
        <f t="shared" si="5"/>
        <v/>
      </c>
      <c r="R60" s="8" t="str">
        <f t="shared" si="6"/>
        <v/>
      </c>
      <c r="S60" s="8" t="str">
        <f t="shared" si="7"/>
        <v/>
      </c>
      <c r="T60" s="8" t="str">
        <f t="shared" si="8"/>
        <v/>
      </c>
      <c r="U60" s="8" t="str">
        <f t="shared" si="9"/>
        <v/>
      </c>
      <c r="V60" s="16" t="str">
        <f t="shared" si="10"/>
        <v/>
      </c>
      <c r="W60" s="129" t="str">
        <f t="shared" si="11"/>
        <v/>
      </c>
      <c r="X60" s="8" t="str">
        <f t="shared" si="12"/>
        <v/>
      </c>
      <c r="Y60" s="8" t="str">
        <f t="shared" si="13"/>
        <v/>
      </c>
      <c r="AQ60" s="6" t="str">
        <f t="shared" si="14"/>
        <v/>
      </c>
      <c r="AR60" s="128" t="str">
        <f t="shared" si="15"/>
        <v/>
      </c>
      <c r="AS60" s="128" t="str">
        <f t="shared" si="16"/>
        <v/>
      </c>
      <c r="AT60" s="139" t="str">
        <f t="shared" si="32"/>
        <v/>
      </c>
      <c r="BH60" s="127" t="str">
        <f>IF(LEN(VBAsheet!H60)&gt;0,$CD$4&amp;CHAR(10)&amp;$CD$5&amp;CHAR(10)&amp;$CD$6&amp;IF(VBAsheet!I60="N",1,0)&amp;$CE$6&amp;CHAR(10)&amp;$CD$7&amp;CHAR(10)&amp;$CD$8&amp;VBAsheet!H60&amp;$CE$8&amp;CHAR(10)&amp;$CD$9&amp;VBAsheet!K60&amp;$CE$9&amp;CHAR(10)&amp;$CD$10&amp;VBAsheet!J60-1&amp;$CE$10&amp;CHAR(10)&amp;$CD$11,"")</f>
        <v/>
      </c>
      <c r="BI60"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60" s="18" t="str">
        <f>IF(LEN(X60)&gt;0,$CD$23&amp;INDEX($CH$3:CH63,MATCH(W60,$CG$3:CG63,0))&amp;$CE$23&amp;CHAR(10)&amp;$CD$24&amp;X60&amp;$CE$24&amp;CHAR(10)&amp;$CD$25&amp;Y60&amp;$CE$25&amp;CHAR(10),"")&amp;IF(LEN(AA60)&gt;0,$CD$23&amp;INDEX($CH$3:CH63,MATCH(Z60,$CG$3:CG63,0))&amp;$CE$23&amp;CHAR(10)&amp;$CD$24&amp;AA60&amp;$CE$24&amp;CHAR(10)&amp;$CD$25&amp;AB60&amp;$CE$25&amp;CHAR(10),"")&amp;IF(LEN(AD60)&gt;0,$CD$23&amp;INDEX($CH$3:CH63,MATCH(AC60,$CG$3:CG63,0))&amp;$CE$23&amp;CHAR(10)&amp;$CD$24&amp;AD60&amp;$CE$24&amp;CHAR(10)&amp;$CD$25&amp;AE60&amp;$CE$25&amp;CHAR(10),"")&amp;IF(LEN(AG60)&gt;0,$CD$23&amp;INDEX($CH$3:CH63,MATCH(AF60,$CG$3:CG63,0))&amp;$CE$23&amp;CHAR(10)&amp;$CD$24&amp;AG60&amp;$CE$24&amp;CHAR(10)&amp;$CD$25&amp;AH60&amp;$CE$25&amp;CHAR(10),"")&amp;IF(LEN(AJ60)&gt;0,$CD$23&amp;INDEX($CH$3:CH63,MATCH(AI60,$CG$3:CG63,0))&amp;$CE$23&amp;CHAR(10)&amp;$CD$24&amp;AJ60&amp;$CE$24&amp;CHAR(10)&amp;$CD$25&amp;AK60&amp;$CE$25&amp;CHAR(10),"")</f>
        <v/>
      </c>
      <c r="BK60" s="18" t="str">
        <f>IF(LEN(J60)&gt;0,INDEX($BH$2:$BH$100000,MATCH(J60,VBAsheet!$H$2:$H$100000,0))&amp;CHAR(10),"")&amp;IF(LEN(K60)&gt;0,INDEX($BH$2:$BH$100000,MATCH(K60,VBAsheet!$H$2:$H$100000,0))&amp;CHAR(10),"")&amp;IF(LEN(L60)&gt;0,INDEX($BH$2:$BH$100000,MATCH(L60,VBAsheet!$H$2:$H$100000,0))&amp;CHAR(10),"")&amp;IF(LEN(M60)&gt;0,INDEX($BH$2:$BH$100000,MATCH(M60,VBAsheet!$H$2:$H$100000,0))&amp;CHAR(10),"")</f>
        <v/>
      </c>
      <c r="BL60" s="18" t="str">
        <f t="shared" si="18"/>
        <v/>
      </c>
      <c r="BM60" s="94" t="str">
        <f t="shared" si="19"/>
        <v/>
      </c>
      <c r="BN60" s="95" t="str">
        <f t="shared" si="20"/>
        <v/>
      </c>
      <c r="BO60" s="265" t="str">
        <f t="shared" si="33"/>
        <v/>
      </c>
      <c r="BP60" s="18" t="str">
        <f t="shared" si="21"/>
        <v/>
      </c>
      <c r="BQ60" s="263" t="str">
        <f t="shared" si="34"/>
        <v/>
      </c>
      <c r="BR60" s="81" t="str">
        <f t="shared" si="41"/>
        <v/>
      </c>
      <c r="BS60" s="263" t="str">
        <f t="shared" si="36"/>
        <v/>
      </c>
      <c r="BT60" s="92" t="str">
        <f t="shared" si="37"/>
        <v/>
      </c>
      <c r="BU60" s="138" t="str">
        <f t="shared" si="22"/>
        <v/>
      </c>
      <c r="BV60" s="3" t="str">
        <f t="shared" si="23"/>
        <v/>
      </c>
      <c r="BW60" s="3" t="str">
        <f t="shared" si="24"/>
        <v/>
      </c>
      <c r="BX60" s="144" t="str">
        <f t="shared" si="25"/>
        <v/>
      </c>
      <c r="BY60" s="18" t="str">
        <f t="shared" si="26"/>
        <v/>
      </c>
      <c r="BZ60" s="18" t="str">
        <f t="shared" si="27"/>
        <v/>
      </c>
      <c r="CA60" s="19" t="str">
        <f t="shared" si="28"/>
        <v/>
      </c>
      <c r="CB60" s="19" t="s">
        <v>0</v>
      </c>
      <c r="DW60" s="4" t="str">
        <f t="shared" si="38"/>
        <v/>
      </c>
      <c r="DX60" s="4" t="str">
        <f t="shared" si="42"/>
        <v/>
      </c>
      <c r="DY60" s="98" t="str">
        <f t="shared" si="43"/>
        <v/>
      </c>
      <c r="EH60" s="185" t="s">
        <v>206</v>
      </c>
    </row>
    <row r="61" spans="4:138" x14ac:dyDescent="0.45">
      <c r="D61" s="164" t="str">
        <f t="shared" si="31"/>
        <v/>
      </c>
      <c r="I61" s="9" t="str">
        <f t="shared" si="0"/>
        <v/>
      </c>
      <c r="J61" s="173" t="str">
        <f t="shared" si="1"/>
        <v/>
      </c>
      <c r="K61" s="13"/>
      <c r="L61" s="13"/>
      <c r="M61" s="13"/>
      <c r="N61" s="178" t="str">
        <f t="shared" si="2"/>
        <v/>
      </c>
      <c r="O61" s="181" t="str">
        <f t="shared" si="3"/>
        <v/>
      </c>
      <c r="P61" s="8" t="str">
        <f t="shared" si="4"/>
        <v/>
      </c>
      <c r="Q61" s="8" t="str">
        <f t="shared" si="5"/>
        <v/>
      </c>
      <c r="R61" s="8" t="str">
        <f t="shared" si="6"/>
        <v/>
      </c>
      <c r="S61" s="8" t="str">
        <f t="shared" si="7"/>
        <v/>
      </c>
      <c r="T61" s="8" t="str">
        <f t="shared" si="8"/>
        <v/>
      </c>
      <c r="U61" s="8" t="str">
        <f t="shared" si="9"/>
        <v/>
      </c>
      <c r="V61" s="16" t="str">
        <f t="shared" si="10"/>
        <v/>
      </c>
      <c r="W61" s="129" t="str">
        <f t="shared" si="11"/>
        <v/>
      </c>
      <c r="X61" s="8" t="str">
        <f t="shared" si="12"/>
        <v/>
      </c>
      <c r="Y61" s="8" t="str">
        <f t="shared" si="13"/>
        <v/>
      </c>
      <c r="AQ61" s="6" t="str">
        <f t="shared" si="14"/>
        <v/>
      </c>
      <c r="AR61" s="128" t="str">
        <f t="shared" si="15"/>
        <v/>
      </c>
      <c r="AS61" s="128" t="str">
        <f t="shared" si="16"/>
        <v/>
      </c>
      <c r="AT61" s="139" t="str">
        <f t="shared" si="32"/>
        <v/>
      </c>
      <c r="BH61" s="127" t="str">
        <f>IF(LEN(VBAsheet!H61)&gt;0,$CD$4&amp;CHAR(10)&amp;$CD$5&amp;CHAR(10)&amp;$CD$6&amp;IF(VBAsheet!I61="N",1,0)&amp;$CE$6&amp;CHAR(10)&amp;$CD$7&amp;CHAR(10)&amp;$CD$8&amp;VBAsheet!H61&amp;$CE$8&amp;CHAR(10)&amp;$CD$9&amp;VBAsheet!K61&amp;$CE$9&amp;CHAR(10)&amp;$CD$10&amp;VBAsheet!J61-1&amp;$CE$10&amp;CHAR(10)&amp;$CD$11,"")</f>
        <v/>
      </c>
      <c r="BI61"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61" s="18" t="str">
        <f>IF(LEN(X61)&gt;0,$CD$23&amp;INDEX($CH$3:CH64,MATCH(W61,$CG$3:CG64,0))&amp;$CE$23&amp;CHAR(10)&amp;$CD$24&amp;X61&amp;$CE$24&amp;CHAR(10)&amp;$CD$25&amp;Y61&amp;$CE$25&amp;CHAR(10),"")&amp;IF(LEN(AA61)&gt;0,$CD$23&amp;INDEX($CH$3:CH64,MATCH(Z61,$CG$3:CG64,0))&amp;$CE$23&amp;CHAR(10)&amp;$CD$24&amp;AA61&amp;$CE$24&amp;CHAR(10)&amp;$CD$25&amp;AB61&amp;$CE$25&amp;CHAR(10),"")&amp;IF(LEN(AD61)&gt;0,$CD$23&amp;INDEX($CH$3:CH64,MATCH(AC61,$CG$3:CG64,0))&amp;$CE$23&amp;CHAR(10)&amp;$CD$24&amp;AD61&amp;$CE$24&amp;CHAR(10)&amp;$CD$25&amp;AE61&amp;$CE$25&amp;CHAR(10),"")&amp;IF(LEN(AG61)&gt;0,$CD$23&amp;INDEX($CH$3:CH64,MATCH(AF61,$CG$3:CG64,0))&amp;$CE$23&amp;CHAR(10)&amp;$CD$24&amp;AG61&amp;$CE$24&amp;CHAR(10)&amp;$CD$25&amp;AH61&amp;$CE$25&amp;CHAR(10),"")&amp;IF(LEN(AJ61)&gt;0,$CD$23&amp;INDEX($CH$3:CH64,MATCH(AI61,$CG$3:CG64,0))&amp;$CE$23&amp;CHAR(10)&amp;$CD$24&amp;AJ61&amp;$CE$24&amp;CHAR(10)&amp;$CD$25&amp;AK61&amp;$CE$25&amp;CHAR(10),"")</f>
        <v/>
      </c>
      <c r="BK61" s="18" t="str">
        <f>IF(LEN(J61)&gt;0,INDEX($BH$2:$BH$100000,MATCH(J61,VBAsheet!$H$2:$H$100000,0))&amp;CHAR(10),"")&amp;IF(LEN(K61)&gt;0,INDEX($BH$2:$BH$100000,MATCH(K61,VBAsheet!$H$2:$H$100000,0))&amp;CHAR(10),"")&amp;IF(LEN(L61)&gt;0,INDEX($BH$2:$BH$100000,MATCH(L61,VBAsheet!$H$2:$H$100000,0))&amp;CHAR(10),"")&amp;IF(LEN(M61)&gt;0,INDEX($BH$2:$BH$100000,MATCH(M61,VBAsheet!$H$2:$H$100000,0))&amp;CHAR(10),"")</f>
        <v/>
      </c>
      <c r="BL61" s="18" t="str">
        <f t="shared" si="18"/>
        <v/>
      </c>
      <c r="BM61" s="94" t="str">
        <f t="shared" si="19"/>
        <v/>
      </c>
      <c r="BN61" s="95" t="str">
        <f t="shared" si="20"/>
        <v/>
      </c>
      <c r="BO61" s="265" t="str">
        <f t="shared" si="33"/>
        <v/>
      </c>
      <c r="BP61" s="18" t="str">
        <f t="shared" si="21"/>
        <v/>
      </c>
      <c r="BQ61" s="263" t="str">
        <f t="shared" si="34"/>
        <v/>
      </c>
      <c r="BR61" s="81" t="str">
        <f t="shared" si="41"/>
        <v/>
      </c>
      <c r="BS61" s="263" t="str">
        <f t="shared" si="36"/>
        <v/>
      </c>
      <c r="BT61" s="92" t="str">
        <f t="shared" si="37"/>
        <v/>
      </c>
      <c r="BU61" s="138" t="str">
        <f t="shared" si="22"/>
        <v/>
      </c>
      <c r="BV61" s="3" t="str">
        <f t="shared" si="23"/>
        <v/>
      </c>
      <c r="BW61" s="3" t="str">
        <f t="shared" si="24"/>
        <v/>
      </c>
      <c r="BX61" s="144" t="str">
        <f t="shared" si="25"/>
        <v/>
      </c>
      <c r="BY61" s="18" t="str">
        <f t="shared" si="26"/>
        <v/>
      </c>
      <c r="BZ61" s="18" t="str">
        <f t="shared" si="27"/>
        <v/>
      </c>
      <c r="CA61" s="19" t="str">
        <f t="shared" si="28"/>
        <v/>
      </c>
      <c r="CB61" s="19" t="s">
        <v>0</v>
      </c>
      <c r="DW61" s="4" t="str">
        <f t="shared" si="38"/>
        <v/>
      </c>
      <c r="DX61" s="4" t="str">
        <f t="shared" si="42"/>
        <v/>
      </c>
      <c r="DY61" s="98" t="str">
        <f t="shared" si="43"/>
        <v/>
      </c>
      <c r="EH61" s="185" t="s">
        <v>207</v>
      </c>
    </row>
    <row r="62" spans="4:138" x14ac:dyDescent="0.45">
      <c r="D62" s="164" t="str">
        <f t="shared" si="31"/>
        <v/>
      </c>
      <c r="I62" s="9" t="str">
        <f t="shared" si="0"/>
        <v/>
      </c>
      <c r="J62" s="173" t="str">
        <f t="shared" si="1"/>
        <v/>
      </c>
      <c r="K62" s="13"/>
      <c r="L62" s="13"/>
      <c r="M62" s="13"/>
      <c r="N62" s="178" t="str">
        <f t="shared" si="2"/>
        <v/>
      </c>
      <c r="O62" s="181" t="str">
        <f t="shared" si="3"/>
        <v/>
      </c>
      <c r="P62" s="8" t="str">
        <f t="shared" si="4"/>
        <v/>
      </c>
      <c r="Q62" s="8" t="str">
        <f t="shared" si="5"/>
        <v/>
      </c>
      <c r="R62" s="8" t="str">
        <f t="shared" si="6"/>
        <v/>
      </c>
      <c r="S62" s="8" t="str">
        <f t="shared" si="7"/>
        <v/>
      </c>
      <c r="T62" s="8" t="str">
        <f t="shared" si="8"/>
        <v/>
      </c>
      <c r="U62" s="8" t="str">
        <f t="shared" si="9"/>
        <v/>
      </c>
      <c r="V62" s="16" t="str">
        <f t="shared" si="10"/>
        <v/>
      </c>
      <c r="W62" s="129" t="str">
        <f t="shared" si="11"/>
        <v/>
      </c>
      <c r="X62" s="8" t="str">
        <f t="shared" si="12"/>
        <v/>
      </c>
      <c r="Y62" s="8" t="str">
        <f t="shared" si="13"/>
        <v/>
      </c>
      <c r="AQ62" s="6" t="str">
        <f t="shared" si="14"/>
        <v/>
      </c>
      <c r="AR62" s="128" t="str">
        <f t="shared" si="15"/>
        <v/>
      </c>
      <c r="AS62" s="128" t="str">
        <f t="shared" si="16"/>
        <v/>
      </c>
      <c r="AT62" s="139" t="str">
        <f t="shared" si="32"/>
        <v/>
      </c>
      <c r="BH62" s="127" t="str">
        <f>IF(LEN(VBAsheet!H62)&gt;0,$CD$4&amp;CHAR(10)&amp;$CD$5&amp;CHAR(10)&amp;$CD$6&amp;IF(VBAsheet!I62="N",1,0)&amp;$CE$6&amp;CHAR(10)&amp;$CD$7&amp;CHAR(10)&amp;$CD$8&amp;VBAsheet!H62&amp;$CE$8&amp;CHAR(10)&amp;$CD$9&amp;VBAsheet!K62&amp;$CE$9&amp;CHAR(10)&amp;$CD$10&amp;VBAsheet!J62-1&amp;$CE$10&amp;CHAR(10)&amp;$CD$11,"")</f>
        <v/>
      </c>
      <c r="BI62"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62" s="18" t="str">
        <f>IF(LEN(X62)&gt;0,$CD$23&amp;INDEX($CH$3:CH65,MATCH(W62,$CG$3:CG65,0))&amp;$CE$23&amp;CHAR(10)&amp;$CD$24&amp;X62&amp;$CE$24&amp;CHAR(10)&amp;$CD$25&amp;Y62&amp;$CE$25&amp;CHAR(10),"")&amp;IF(LEN(AA62)&gt;0,$CD$23&amp;INDEX($CH$3:CH65,MATCH(Z62,$CG$3:CG65,0))&amp;$CE$23&amp;CHAR(10)&amp;$CD$24&amp;AA62&amp;$CE$24&amp;CHAR(10)&amp;$CD$25&amp;AB62&amp;$CE$25&amp;CHAR(10),"")&amp;IF(LEN(AD62)&gt;0,$CD$23&amp;INDEX($CH$3:CH65,MATCH(AC62,$CG$3:CG65,0))&amp;$CE$23&amp;CHAR(10)&amp;$CD$24&amp;AD62&amp;$CE$24&amp;CHAR(10)&amp;$CD$25&amp;AE62&amp;$CE$25&amp;CHAR(10),"")&amp;IF(LEN(AG62)&gt;0,$CD$23&amp;INDEX($CH$3:CH65,MATCH(AF62,$CG$3:CG65,0))&amp;$CE$23&amp;CHAR(10)&amp;$CD$24&amp;AG62&amp;$CE$24&amp;CHAR(10)&amp;$CD$25&amp;AH62&amp;$CE$25&amp;CHAR(10),"")&amp;IF(LEN(AJ62)&gt;0,$CD$23&amp;INDEX($CH$3:CH65,MATCH(AI62,$CG$3:CG65,0))&amp;$CE$23&amp;CHAR(10)&amp;$CD$24&amp;AJ62&amp;$CE$24&amp;CHAR(10)&amp;$CD$25&amp;AK62&amp;$CE$25&amp;CHAR(10),"")</f>
        <v/>
      </c>
      <c r="BK62" s="18" t="str">
        <f>IF(LEN(J62)&gt;0,INDEX($BH$2:$BH$100000,MATCH(J62,VBAsheet!$H$2:$H$100000,0))&amp;CHAR(10),"")&amp;IF(LEN(K62)&gt;0,INDEX($BH$2:$BH$100000,MATCH(K62,VBAsheet!$H$2:$H$100000,0))&amp;CHAR(10),"")&amp;IF(LEN(L62)&gt;0,INDEX($BH$2:$BH$100000,MATCH(L62,VBAsheet!$H$2:$H$100000,0))&amp;CHAR(10),"")&amp;IF(LEN(M62)&gt;0,INDEX($BH$2:$BH$100000,MATCH(M62,VBAsheet!$H$2:$H$100000,0))&amp;CHAR(10),"")</f>
        <v/>
      </c>
      <c r="BL62" s="18" t="str">
        <f t="shared" si="18"/>
        <v/>
      </c>
      <c r="BM62" s="94" t="str">
        <f t="shared" si="19"/>
        <v/>
      </c>
      <c r="BN62" s="95" t="str">
        <f t="shared" si="20"/>
        <v/>
      </c>
      <c r="BO62" s="265" t="str">
        <f t="shared" si="33"/>
        <v/>
      </c>
      <c r="BP62" s="18" t="str">
        <f t="shared" si="21"/>
        <v/>
      </c>
      <c r="BQ62" s="263" t="str">
        <f t="shared" si="34"/>
        <v/>
      </c>
      <c r="BR62" s="81" t="str">
        <f t="shared" si="41"/>
        <v/>
      </c>
      <c r="BS62" s="263" t="str">
        <f t="shared" si="36"/>
        <v/>
      </c>
      <c r="BT62" s="92" t="str">
        <f t="shared" si="37"/>
        <v/>
      </c>
      <c r="BU62" s="138" t="str">
        <f t="shared" si="22"/>
        <v/>
      </c>
      <c r="BV62" s="3" t="str">
        <f t="shared" si="23"/>
        <v/>
      </c>
      <c r="BW62" s="3" t="str">
        <f t="shared" si="24"/>
        <v/>
      </c>
      <c r="BX62" s="144" t="str">
        <f t="shared" si="25"/>
        <v/>
      </c>
      <c r="BY62" s="18" t="str">
        <f t="shared" si="26"/>
        <v/>
      </c>
      <c r="BZ62" s="18" t="str">
        <f t="shared" si="27"/>
        <v/>
      </c>
      <c r="CA62" s="19" t="str">
        <f t="shared" si="28"/>
        <v/>
      </c>
      <c r="CB62" s="19" t="s">
        <v>0</v>
      </c>
      <c r="DW62" s="4" t="str">
        <f t="shared" si="38"/>
        <v/>
      </c>
      <c r="DX62" s="4" t="str">
        <f t="shared" si="42"/>
        <v/>
      </c>
      <c r="DY62" s="98" t="str">
        <f t="shared" si="43"/>
        <v/>
      </c>
      <c r="EH62" s="185" t="s">
        <v>208</v>
      </c>
    </row>
    <row r="63" spans="4:138" x14ac:dyDescent="0.45">
      <c r="D63" s="164" t="str">
        <f t="shared" si="31"/>
        <v/>
      </c>
      <c r="I63" s="9" t="str">
        <f t="shared" si="0"/>
        <v/>
      </c>
      <c r="J63" s="173" t="str">
        <f t="shared" si="1"/>
        <v/>
      </c>
      <c r="K63" s="13"/>
      <c r="L63" s="13"/>
      <c r="M63" s="13"/>
      <c r="N63" s="178" t="str">
        <f t="shared" si="2"/>
        <v/>
      </c>
      <c r="O63" s="181" t="str">
        <f t="shared" si="3"/>
        <v/>
      </c>
      <c r="P63" s="8" t="str">
        <f t="shared" si="4"/>
        <v/>
      </c>
      <c r="Q63" s="8" t="str">
        <f t="shared" si="5"/>
        <v/>
      </c>
      <c r="R63" s="8" t="str">
        <f t="shared" si="6"/>
        <v/>
      </c>
      <c r="S63" s="8" t="str">
        <f t="shared" si="7"/>
        <v/>
      </c>
      <c r="T63" s="8" t="str">
        <f t="shared" si="8"/>
        <v/>
      </c>
      <c r="U63" s="8" t="str">
        <f t="shared" si="9"/>
        <v/>
      </c>
      <c r="V63" s="16" t="str">
        <f t="shared" si="10"/>
        <v/>
      </c>
      <c r="W63" s="129" t="str">
        <f t="shared" si="11"/>
        <v/>
      </c>
      <c r="X63" s="8" t="str">
        <f t="shared" si="12"/>
        <v/>
      </c>
      <c r="Y63" s="8" t="str">
        <f t="shared" si="13"/>
        <v/>
      </c>
      <c r="AQ63" s="6" t="str">
        <f t="shared" si="14"/>
        <v/>
      </c>
      <c r="AR63" s="128" t="str">
        <f t="shared" si="15"/>
        <v/>
      </c>
      <c r="AS63" s="128" t="str">
        <f t="shared" si="16"/>
        <v/>
      </c>
      <c r="AT63" s="139" t="str">
        <f t="shared" si="32"/>
        <v/>
      </c>
      <c r="BH63" s="127" t="str">
        <f>IF(LEN(VBAsheet!H63)&gt;0,$CD$4&amp;CHAR(10)&amp;$CD$5&amp;CHAR(10)&amp;$CD$6&amp;IF(VBAsheet!I63="N",1,0)&amp;$CE$6&amp;CHAR(10)&amp;$CD$7&amp;CHAR(10)&amp;$CD$8&amp;VBAsheet!H63&amp;$CE$8&amp;CHAR(10)&amp;$CD$9&amp;VBAsheet!K63&amp;$CE$9&amp;CHAR(10)&amp;$CD$10&amp;VBAsheet!J63-1&amp;$CE$10&amp;CHAR(10)&amp;$CD$11,"")</f>
        <v/>
      </c>
      <c r="BI63"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63" s="18" t="str">
        <f>IF(LEN(X63)&gt;0,$CD$23&amp;INDEX($CH$3:CH66,MATCH(W63,$CG$3:CG66,0))&amp;$CE$23&amp;CHAR(10)&amp;$CD$24&amp;X63&amp;$CE$24&amp;CHAR(10)&amp;$CD$25&amp;Y63&amp;$CE$25&amp;CHAR(10),"")&amp;IF(LEN(AA63)&gt;0,$CD$23&amp;INDEX($CH$3:CH66,MATCH(Z63,$CG$3:CG66,0))&amp;$CE$23&amp;CHAR(10)&amp;$CD$24&amp;AA63&amp;$CE$24&amp;CHAR(10)&amp;$CD$25&amp;AB63&amp;$CE$25&amp;CHAR(10),"")&amp;IF(LEN(AD63)&gt;0,$CD$23&amp;INDEX($CH$3:CH66,MATCH(AC63,$CG$3:CG66,0))&amp;$CE$23&amp;CHAR(10)&amp;$CD$24&amp;AD63&amp;$CE$24&amp;CHAR(10)&amp;$CD$25&amp;AE63&amp;$CE$25&amp;CHAR(10),"")&amp;IF(LEN(AG63)&gt;0,$CD$23&amp;INDEX($CH$3:CH66,MATCH(AF63,$CG$3:CG66,0))&amp;$CE$23&amp;CHAR(10)&amp;$CD$24&amp;AG63&amp;$CE$24&amp;CHAR(10)&amp;$CD$25&amp;AH63&amp;$CE$25&amp;CHAR(10),"")&amp;IF(LEN(AJ63)&gt;0,$CD$23&amp;INDEX($CH$3:CH66,MATCH(AI63,$CG$3:CG66,0))&amp;$CE$23&amp;CHAR(10)&amp;$CD$24&amp;AJ63&amp;$CE$24&amp;CHAR(10)&amp;$CD$25&amp;AK63&amp;$CE$25&amp;CHAR(10),"")</f>
        <v/>
      </c>
      <c r="BK63" s="18" t="str">
        <f>IF(LEN(J63)&gt;0,INDEX($BH$2:$BH$100000,MATCH(J63,VBAsheet!$H$2:$H$100000,0))&amp;CHAR(10),"")&amp;IF(LEN(K63)&gt;0,INDEX($BH$2:$BH$100000,MATCH(K63,VBAsheet!$H$2:$H$100000,0))&amp;CHAR(10),"")&amp;IF(LEN(L63)&gt;0,INDEX($BH$2:$BH$100000,MATCH(L63,VBAsheet!$H$2:$H$100000,0))&amp;CHAR(10),"")&amp;IF(LEN(M63)&gt;0,INDEX($BH$2:$BH$100000,MATCH(M63,VBAsheet!$H$2:$H$100000,0))&amp;CHAR(10),"")</f>
        <v/>
      </c>
      <c r="BL63" s="18" t="str">
        <f t="shared" si="18"/>
        <v/>
      </c>
      <c r="BM63" s="94" t="str">
        <f t="shared" si="19"/>
        <v/>
      </c>
      <c r="BN63" s="95" t="str">
        <f t="shared" si="20"/>
        <v/>
      </c>
      <c r="BO63" s="265" t="str">
        <f t="shared" si="33"/>
        <v/>
      </c>
      <c r="BP63" s="18" t="str">
        <f t="shared" si="21"/>
        <v/>
      </c>
      <c r="BQ63" s="263" t="str">
        <f t="shared" si="34"/>
        <v/>
      </c>
      <c r="BR63" s="81" t="str">
        <f t="shared" si="41"/>
        <v/>
      </c>
      <c r="BS63" s="263" t="str">
        <f t="shared" si="36"/>
        <v/>
      </c>
      <c r="BT63" s="92" t="str">
        <f t="shared" si="37"/>
        <v/>
      </c>
      <c r="BU63" s="138" t="str">
        <f t="shared" si="22"/>
        <v/>
      </c>
      <c r="BV63" s="3" t="str">
        <f t="shared" si="23"/>
        <v/>
      </c>
      <c r="BW63" s="3" t="str">
        <f t="shared" si="24"/>
        <v/>
      </c>
      <c r="BX63" s="144" t="str">
        <f t="shared" si="25"/>
        <v/>
      </c>
      <c r="BY63" s="18" t="str">
        <f t="shared" si="26"/>
        <v/>
      </c>
      <c r="BZ63" s="18" t="str">
        <f t="shared" si="27"/>
        <v/>
      </c>
      <c r="CA63" s="19" t="str">
        <f t="shared" si="28"/>
        <v/>
      </c>
      <c r="CB63" s="19" t="s">
        <v>0</v>
      </c>
      <c r="DW63" s="4" t="str">
        <f t="shared" si="38"/>
        <v/>
      </c>
      <c r="DX63" s="4" t="str">
        <f t="shared" si="42"/>
        <v/>
      </c>
      <c r="DY63" s="98" t="str">
        <f t="shared" si="43"/>
        <v/>
      </c>
      <c r="EH63" s="185" t="s">
        <v>209</v>
      </c>
    </row>
    <row r="64" spans="4:138" x14ac:dyDescent="0.45">
      <c r="D64" s="164" t="str">
        <f t="shared" si="31"/>
        <v/>
      </c>
      <c r="I64" s="9" t="str">
        <f t="shared" si="0"/>
        <v/>
      </c>
      <c r="J64" s="173" t="str">
        <f t="shared" si="1"/>
        <v/>
      </c>
      <c r="K64" s="13"/>
      <c r="L64" s="13"/>
      <c r="M64" s="13"/>
      <c r="N64" s="178" t="str">
        <f t="shared" si="2"/>
        <v/>
      </c>
      <c r="O64" s="181" t="str">
        <f t="shared" si="3"/>
        <v/>
      </c>
      <c r="P64" s="8" t="str">
        <f t="shared" si="4"/>
        <v/>
      </c>
      <c r="Q64" s="8" t="str">
        <f t="shared" si="5"/>
        <v/>
      </c>
      <c r="R64" s="8" t="str">
        <f t="shared" si="6"/>
        <v/>
      </c>
      <c r="S64" s="8" t="str">
        <f t="shared" si="7"/>
        <v/>
      </c>
      <c r="T64" s="8" t="str">
        <f t="shared" si="8"/>
        <v/>
      </c>
      <c r="U64" s="8" t="str">
        <f t="shared" si="9"/>
        <v/>
      </c>
      <c r="V64" s="16" t="str">
        <f t="shared" si="10"/>
        <v/>
      </c>
      <c r="W64" s="129" t="str">
        <f t="shared" si="11"/>
        <v/>
      </c>
      <c r="X64" s="8" t="str">
        <f t="shared" si="12"/>
        <v/>
      </c>
      <c r="Y64" s="8" t="str">
        <f t="shared" si="13"/>
        <v/>
      </c>
      <c r="AQ64" s="6" t="str">
        <f t="shared" si="14"/>
        <v/>
      </c>
      <c r="AR64" s="128" t="str">
        <f t="shared" si="15"/>
        <v/>
      </c>
      <c r="AS64" s="128" t="str">
        <f t="shared" si="16"/>
        <v/>
      </c>
      <c r="AT64" s="139" t="str">
        <f t="shared" si="32"/>
        <v/>
      </c>
      <c r="BH64" s="127" t="str">
        <f>IF(LEN(VBAsheet!H64)&gt;0,$CD$4&amp;CHAR(10)&amp;$CD$5&amp;CHAR(10)&amp;$CD$6&amp;IF(VBAsheet!I64="N",1,0)&amp;$CE$6&amp;CHAR(10)&amp;$CD$7&amp;CHAR(10)&amp;$CD$8&amp;VBAsheet!H64&amp;$CE$8&amp;CHAR(10)&amp;$CD$9&amp;VBAsheet!K64&amp;$CE$9&amp;CHAR(10)&amp;$CD$10&amp;VBAsheet!J64-1&amp;$CE$10&amp;CHAR(10)&amp;$CD$11,"")</f>
        <v/>
      </c>
      <c r="BI64"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64" s="18" t="str">
        <f>IF(LEN(X64)&gt;0,$CD$23&amp;INDEX($CH$3:CH67,MATCH(W64,$CG$3:CG67,0))&amp;$CE$23&amp;CHAR(10)&amp;$CD$24&amp;X64&amp;$CE$24&amp;CHAR(10)&amp;$CD$25&amp;Y64&amp;$CE$25&amp;CHAR(10),"")&amp;IF(LEN(AA64)&gt;0,$CD$23&amp;INDEX($CH$3:CH67,MATCH(Z64,$CG$3:CG67,0))&amp;$CE$23&amp;CHAR(10)&amp;$CD$24&amp;AA64&amp;$CE$24&amp;CHAR(10)&amp;$CD$25&amp;AB64&amp;$CE$25&amp;CHAR(10),"")&amp;IF(LEN(AD64)&gt;0,$CD$23&amp;INDEX($CH$3:CH67,MATCH(AC64,$CG$3:CG67,0))&amp;$CE$23&amp;CHAR(10)&amp;$CD$24&amp;AD64&amp;$CE$24&amp;CHAR(10)&amp;$CD$25&amp;AE64&amp;$CE$25&amp;CHAR(10),"")&amp;IF(LEN(AG64)&gt;0,$CD$23&amp;INDEX($CH$3:CH67,MATCH(AF64,$CG$3:CG67,0))&amp;$CE$23&amp;CHAR(10)&amp;$CD$24&amp;AG64&amp;$CE$24&amp;CHAR(10)&amp;$CD$25&amp;AH64&amp;$CE$25&amp;CHAR(10),"")&amp;IF(LEN(AJ64)&gt;0,$CD$23&amp;INDEX($CH$3:CH67,MATCH(AI64,$CG$3:CG67,0))&amp;$CE$23&amp;CHAR(10)&amp;$CD$24&amp;AJ64&amp;$CE$24&amp;CHAR(10)&amp;$CD$25&amp;AK64&amp;$CE$25&amp;CHAR(10),"")</f>
        <v/>
      </c>
      <c r="BK64" s="18" t="str">
        <f>IF(LEN(J64)&gt;0,INDEX($BH$2:$BH$100000,MATCH(J64,VBAsheet!$H$2:$H$100000,0))&amp;CHAR(10),"")&amp;IF(LEN(K64)&gt;0,INDEX($BH$2:$BH$100000,MATCH(K64,VBAsheet!$H$2:$H$100000,0))&amp;CHAR(10),"")&amp;IF(LEN(L64)&gt;0,INDEX($BH$2:$BH$100000,MATCH(L64,VBAsheet!$H$2:$H$100000,0))&amp;CHAR(10),"")&amp;IF(LEN(M64)&gt;0,INDEX($BH$2:$BH$100000,MATCH(M64,VBAsheet!$H$2:$H$100000,0))&amp;CHAR(10),"")</f>
        <v/>
      </c>
      <c r="BL64" s="18" t="str">
        <f t="shared" si="18"/>
        <v/>
      </c>
      <c r="BM64" s="94" t="str">
        <f t="shared" si="19"/>
        <v/>
      </c>
      <c r="BN64" s="95" t="str">
        <f t="shared" si="20"/>
        <v/>
      </c>
      <c r="BO64" s="265" t="str">
        <f t="shared" si="33"/>
        <v/>
      </c>
      <c r="BP64" s="18" t="str">
        <f t="shared" si="21"/>
        <v/>
      </c>
      <c r="BQ64" s="263" t="str">
        <f t="shared" si="34"/>
        <v/>
      </c>
      <c r="BR64" s="81" t="str">
        <f t="shared" si="41"/>
        <v/>
      </c>
      <c r="BS64" s="263" t="str">
        <f t="shared" si="36"/>
        <v/>
      </c>
      <c r="BT64" s="92" t="str">
        <f t="shared" si="37"/>
        <v/>
      </c>
      <c r="BU64" s="138" t="str">
        <f t="shared" si="22"/>
        <v/>
      </c>
      <c r="BV64" s="3" t="str">
        <f t="shared" si="23"/>
        <v/>
      </c>
      <c r="BW64" s="3" t="str">
        <f t="shared" si="24"/>
        <v/>
      </c>
      <c r="BX64" s="144" t="str">
        <f t="shared" si="25"/>
        <v/>
      </c>
      <c r="BY64" s="18" t="str">
        <f t="shared" si="26"/>
        <v/>
      </c>
      <c r="BZ64" s="18" t="str">
        <f t="shared" si="27"/>
        <v/>
      </c>
      <c r="CA64" s="19" t="str">
        <f t="shared" si="28"/>
        <v/>
      </c>
      <c r="CB64" s="19" t="s">
        <v>0</v>
      </c>
      <c r="DW64" s="4" t="str">
        <f t="shared" si="38"/>
        <v/>
      </c>
      <c r="DX64" s="4" t="str">
        <f t="shared" si="42"/>
        <v/>
      </c>
      <c r="DY64" s="98" t="str">
        <f t="shared" si="43"/>
        <v/>
      </c>
      <c r="EH64" s="185" t="s">
        <v>210</v>
      </c>
    </row>
    <row r="65" spans="4:138" x14ac:dyDescent="0.45">
      <c r="D65" s="164" t="str">
        <f t="shared" si="31"/>
        <v/>
      </c>
      <c r="I65" s="9" t="str">
        <f t="shared" si="0"/>
        <v/>
      </c>
      <c r="J65" s="173" t="str">
        <f t="shared" si="1"/>
        <v/>
      </c>
      <c r="K65" s="13"/>
      <c r="L65" s="13"/>
      <c r="M65" s="13"/>
      <c r="N65" s="178" t="str">
        <f t="shared" si="2"/>
        <v/>
      </c>
      <c r="O65" s="181" t="str">
        <f t="shared" si="3"/>
        <v/>
      </c>
      <c r="P65" s="8" t="str">
        <f t="shared" si="4"/>
        <v/>
      </c>
      <c r="Q65" s="8" t="str">
        <f t="shared" si="5"/>
        <v/>
      </c>
      <c r="R65" s="8" t="str">
        <f t="shared" si="6"/>
        <v/>
      </c>
      <c r="S65" s="8" t="str">
        <f t="shared" si="7"/>
        <v/>
      </c>
      <c r="T65" s="8" t="str">
        <f t="shared" si="8"/>
        <v/>
      </c>
      <c r="U65" s="8" t="str">
        <f t="shared" si="9"/>
        <v/>
      </c>
      <c r="V65" s="16" t="str">
        <f t="shared" si="10"/>
        <v/>
      </c>
      <c r="W65" s="129" t="str">
        <f t="shared" si="11"/>
        <v/>
      </c>
      <c r="X65" s="8" t="str">
        <f t="shared" si="12"/>
        <v/>
      </c>
      <c r="Y65" s="8" t="str">
        <f t="shared" si="13"/>
        <v/>
      </c>
      <c r="AQ65" s="6" t="str">
        <f t="shared" si="14"/>
        <v/>
      </c>
      <c r="AR65" s="128" t="str">
        <f t="shared" si="15"/>
        <v/>
      </c>
      <c r="AS65" s="128" t="str">
        <f t="shared" si="16"/>
        <v/>
      </c>
      <c r="AT65" s="139" t="str">
        <f t="shared" si="32"/>
        <v/>
      </c>
      <c r="BH65" s="127" t="str">
        <f>IF(LEN(VBAsheet!H65)&gt;0,$CD$4&amp;CHAR(10)&amp;$CD$5&amp;CHAR(10)&amp;$CD$6&amp;IF(VBAsheet!I65="N",1,0)&amp;$CE$6&amp;CHAR(10)&amp;$CD$7&amp;CHAR(10)&amp;$CD$8&amp;VBAsheet!H65&amp;$CE$8&amp;CHAR(10)&amp;$CD$9&amp;VBAsheet!K65&amp;$CE$9&amp;CHAR(10)&amp;$CD$10&amp;VBAsheet!J65-1&amp;$CE$10&amp;CHAR(10)&amp;$CD$11,"")</f>
        <v/>
      </c>
      <c r="BI65" s="18" t="str">
        <f t="shared" si="17"/>
        <v xml:space="preserve">                        &lt;int name="channel" value=""/&gt;
                        &lt;float name="velocityFact" value=""/&gt;
                        &lt;float name="lengthFact" value=""/&gt;
                        &lt;int name="minVelocity" value=""/&gt;
                        &lt;int name="maxVelocity" value=""/&gt;
                        &lt;int name="transpose" value=""/&gt;
                        &lt;int name="minPitch" value=""/&gt;
                        &lt;int name="maxPitch" value=""/&gt;
</v>
      </c>
      <c r="BJ65" s="18" t="str">
        <f>IF(LEN(X65)&gt;0,$CD$23&amp;INDEX($CH$3:CH68,MATCH(W65,$CG$3:CG68,0))&amp;$CE$23&amp;CHAR(10)&amp;$CD$24&amp;X65&amp;$CE$24&amp;CHAR(10)&amp;$CD$25&amp;Y65&amp;$CE$25&amp;CHAR(10),"")&amp;IF(LEN(AA65)&gt;0,$CD$23&amp;INDEX($CH$3:CH68,MATCH(Z65,$CG$3:CG68,0))&amp;$CE$23&amp;CHAR(10)&amp;$CD$24&amp;AA65&amp;$CE$24&amp;CHAR(10)&amp;$CD$25&amp;AB65&amp;$CE$25&amp;CHAR(10),"")&amp;IF(LEN(AD65)&gt;0,$CD$23&amp;INDEX($CH$3:CH68,MATCH(AC65,$CG$3:CG68,0))&amp;$CE$23&amp;CHAR(10)&amp;$CD$24&amp;AD65&amp;$CE$24&amp;CHAR(10)&amp;$CD$25&amp;AE65&amp;$CE$25&amp;CHAR(10),"")&amp;IF(LEN(AG65)&gt;0,$CD$23&amp;INDEX($CH$3:CH68,MATCH(AF65,$CG$3:CG68,0))&amp;$CE$23&amp;CHAR(10)&amp;$CD$24&amp;AG65&amp;$CE$24&amp;CHAR(10)&amp;$CD$25&amp;AH65&amp;$CE$25&amp;CHAR(10),"")&amp;IF(LEN(AJ65)&gt;0,$CD$23&amp;INDEX($CH$3:CH68,MATCH(AI65,$CG$3:CG68,0))&amp;$CE$23&amp;CHAR(10)&amp;$CD$24&amp;AJ65&amp;$CE$24&amp;CHAR(10)&amp;$CD$25&amp;AK65&amp;$CE$25&amp;CHAR(10),"")</f>
        <v/>
      </c>
      <c r="BK65" s="18" t="str">
        <f>IF(LEN(J65)&gt;0,INDEX($BH$2:$BH$100000,MATCH(J65,VBAsheet!$H$2:$H$100000,0))&amp;CHAR(10),"")&amp;IF(LEN(K65)&gt;0,INDEX($BH$2:$BH$100000,MATCH(K65,VBAsheet!$H$2:$H$100000,0))&amp;CHAR(10),"")&amp;IF(LEN(L65)&gt;0,INDEX($BH$2:$BH$100000,MATCH(L65,VBAsheet!$H$2:$H$100000,0))&amp;CHAR(10),"")&amp;IF(LEN(M65)&gt;0,INDEX($BH$2:$BH$100000,MATCH(M65,VBAsheet!$H$2:$H$100000,0))&amp;CHAR(10),"")</f>
        <v/>
      </c>
      <c r="BL65" s="18" t="str">
        <f t="shared" si="18"/>
        <v/>
      </c>
      <c r="BM65" s="94" t="str">
        <f t="shared" si="19"/>
        <v/>
      </c>
      <c r="BN65" s="95" t="str">
        <f t="shared" si="20"/>
        <v/>
      </c>
      <c r="BO65" s="265" t="str">
        <f t="shared" si="33"/>
        <v/>
      </c>
      <c r="BP65" s="18" t="str">
        <f t="shared" si="21"/>
        <v/>
      </c>
      <c r="BQ65" s="263" t="str">
        <f t="shared" si="34"/>
        <v/>
      </c>
      <c r="BR65" s="81" t="str">
        <f t="shared" si="41"/>
        <v/>
      </c>
      <c r="BS65" s="263" t="str">
        <f t="shared" si="36"/>
        <v/>
      </c>
      <c r="BT65" s="92" t="str">
        <f t="shared" si="37"/>
        <v/>
      </c>
      <c r="BU65" s="138" t="str">
        <f t="shared" si="22"/>
        <v/>
      </c>
      <c r="BV65" s="3" t="str">
        <f t="shared" si="23"/>
        <v/>
      </c>
      <c r="BW65" s="3" t="str">
        <f t="shared" si="24"/>
        <v/>
      </c>
      <c r="BX65" s="144" t="str">
        <f t="shared" si="25"/>
        <v/>
      </c>
      <c r="BY65" s="18" t="str">
        <f t="shared" si="26"/>
        <v/>
      </c>
      <c r="BZ65" s="18" t="str">
        <f t="shared" si="27"/>
        <v/>
      </c>
      <c r="CA65" s="19" t="str">
        <f t="shared" si="28"/>
        <v/>
      </c>
      <c r="CB65" s="19" t="s">
        <v>0</v>
      </c>
      <c r="DW65" s="4" t="str">
        <f t="shared" si="38"/>
        <v/>
      </c>
      <c r="DX65" s="4" t="str">
        <f t="shared" si="42"/>
        <v/>
      </c>
      <c r="DY65" s="98" t="str">
        <f t="shared" si="43"/>
        <v/>
      </c>
      <c r="EH65" s="185" t="s">
        <v>211</v>
      </c>
    </row>
    <row r="66" spans="4:138" x14ac:dyDescent="0.45">
      <c r="D66" s="164" t="str">
        <f t="shared" si="31"/>
        <v/>
      </c>
      <c r="I66" s="9" t="str">
        <f t="shared" ref="I66:I129" si="45">IF(LEN(F66)&gt;0,"---","")</f>
        <v/>
      </c>
      <c r="J66" s="173" t="str">
        <f t="shared" ref="J66:J129" si="46">IF(LEN(F66)&gt;0,F66,"")</f>
        <v/>
      </c>
      <c r="K66" s="13"/>
      <c r="L66" s="13"/>
      <c r="M66" s="13"/>
      <c r="N66" s="178" t="str">
        <f t="shared" ref="N66:N129" si="47">IF(LEN(F66)&gt;0,"---","")</f>
        <v/>
      </c>
      <c r="O66" s="181" t="str">
        <f t="shared" ref="O66:O129" si="48">IF(LEN(F66)&gt;0,0,"")</f>
        <v/>
      </c>
      <c r="P66" s="8" t="str">
        <f t="shared" ref="P66:P129" si="49">IF(LEN(F66)&gt;0,1,"")</f>
        <v/>
      </c>
      <c r="Q66" s="8" t="str">
        <f t="shared" ref="Q66:Q129" si="50">IF(LEN(F66)&gt;0,0,"")</f>
        <v/>
      </c>
      <c r="R66" s="8" t="str">
        <f t="shared" ref="R66:R129" si="51">IF(LEN(F66)&gt;0,1,"")</f>
        <v/>
      </c>
      <c r="S66" s="8" t="str">
        <f t="shared" ref="S66:S129" si="52">IF(LEN(F66)&gt;0,0,"")</f>
        <v/>
      </c>
      <c r="T66" s="8" t="str">
        <f t="shared" ref="T66:T129" si="53">IF(LEN(F66)&gt;0,127,"")</f>
        <v/>
      </c>
      <c r="U66" s="8" t="str">
        <f t="shared" ref="U66:U129" si="54">IF(LEN(F66)&gt;0,0,"")</f>
        <v/>
      </c>
      <c r="V66" s="16" t="str">
        <f t="shared" ref="V66:V129" si="55">IF(LEN(F66)&gt;0,127,"")</f>
        <v/>
      </c>
      <c r="W66" s="129" t="str">
        <f t="shared" ref="W66:W129" si="56">IF(LEN(G66)&gt;0,"Note-on","")</f>
        <v/>
      </c>
      <c r="X66" s="8" t="str">
        <f t="shared" ref="X66:X129" si="57">IF(LEN(G66)&gt;0,G66,"")</f>
        <v/>
      </c>
      <c r="Y66" s="8" t="str">
        <f t="shared" ref="Y66:Y129" si="58">IF(LEN(G66)&gt;0,1,"")</f>
        <v/>
      </c>
      <c r="AQ66" s="6" t="str">
        <f t="shared" ref="AQ66:AQ129" si="59">IFERROR(IF(SEARCH(CA66,IFERROR(VLOOKUP(CA66,$EH$2:$EH$400,1,TRUE),""))&gt;0,IFERROR(VLOOKUP(CA66,$EH$2:$EH$400,1,TRUE),""),""),IF(LEN(CA66)&gt;0,"note-whole",""))</f>
        <v/>
      </c>
      <c r="AR66" s="128" t="str">
        <f t="shared" ref="AR66:AR129" si="60">IF(LEN(E66)&gt;0,IF(AND(AS66&lt;&gt;AS65,LEN(AS66)&gt;0),IF(ISTEXT(AR65),1,IF(AS66=127,IF(AR65=63,"LIMIT HIT",AR65+1),AR65)),AR65),"")</f>
        <v/>
      </c>
      <c r="AS66" s="128" t="str">
        <f t="shared" ref="AS66:AS129" si="61">IF(LEN(E66)&gt;0,IF(AND(BM66&lt;&gt;BM65,LEN(BM66)&gt;0),IF(ISTEXT(AS65),0,IF(AS65=127,0,AS65+1)),AS65),"")</f>
        <v/>
      </c>
      <c r="AT66" s="139" t="str">
        <f t="shared" si="32"/>
        <v/>
      </c>
      <c r="BH66" s="127" t="str">
        <f>IF(LEN(VBAsheet!H66)&gt;0,$CD$4&amp;CHAR(10)&amp;$CD$5&amp;CHAR(10)&amp;$CD$6&amp;IF(VBAsheet!I66="N",1,0)&amp;$CE$6&amp;CHAR(10)&amp;$CD$7&amp;CHAR(10)&amp;$CD$8&amp;VBAsheet!H66&amp;$CE$8&amp;CHAR(10)&amp;$CD$9&amp;VBAsheet!K66&amp;$CE$9&amp;CHAR(10)&amp;$CD$10&amp;VBAsheet!J66-1&amp;$CE$10&amp;CHAR(10)&amp;$CD$11,"")</f>
        <v/>
      </c>
      <c r="BI66" s="18" t="str">
        <f t="shared" ref="BI66:BI129" si="62">$CD$14&amp;O66&amp;$CE$14&amp;CHAR(10)&amp;$CD$15&amp;R66&amp;$CE$15&amp;CHAR(10)&amp;$CD$16&amp;P66&amp;$CE$16&amp;CHAR(10)&amp;$CD$17&amp;S66&amp;$CE$17&amp;CHAR(10)&amp;$CD$18&amp;T66&amp;$CE$18&amp;CHAR(10)&amp;$CD$19&amp;Q66&amp;$CE$19&amp;CHAR(10)&amp;$CD$20&amp;U66&amp;$CE$20&amp;CHAR(10)&amp;$CD$21&amp;V66&amp;$CE$21&amp;CHAR(10)</f>
        <v xml:space="preserve">                        &lt;int name="channel" value=""/&gt;
                        &lt;float name="velocityFact" value=""/&gt;
                        &lt;float name="lengthFact" value=""/&gt;
                        &lt;int name="minVelocity" value=""/&gt;
                        &lt;int name="maxVelocity" value=""/&gt;
                        &lt;int name="transpose" value=""/&gt;
                        &lt;int name="minPitch" value=""/&gt;
                        &lt;int name="maxPitch" value=""/&gt;
</v>
      </c>
      <c r="BJ66" s="18" t="str">
        <f>IF(LEN(X66)&gt;0,$CD$23&amp;INDEX($CH$3:CH69,MATCH(W66,$CG$3:CG69,0))&amp;$CE$23&amp;CHAR(10)&amp;$CD$24&amp;X66&amp;$CE$24&amp;CHAR(10)&amp;$CD$25&amp;Y66&amp;$CE$25&amp;CHAR(10),"")&amp;IF(LEN(AA66)&gt;0,$CD$23&amp;INDEX($CH$3:CH69,MATCH(Z66,$CG$3:CG69,0))&amp;$CE$23&amp;CHAR(10)&amp;$CD$24&amp;AA66&amp;$CE$24&amp;CHAR(10)&amp;$CD$25&amp;AB66&amp;$CE$25&amp;CHAR(10),"")&amp;IF(LEN(AD66)&gt;0,$CD$23&amp;INDEX($CH$3:CH69,MATCH(AC66,$CG$3:CG69,0))&amp;$CE$23&amp;CHAR(10)&amp;$CD$24&amp;AD66&amp;$CE$24&amp;CHAR(10)&amp;$CD$25&amp;AE66&amp;$CE$25&amp;CHAR(10),"")&amp;IF(LEN(AG66)&gt;0,$CD$23&amp;INDEX($CH$3:CH69,MATCH(AF66,$CG$3:CG69,0))&amp;$CE$23&amp;CHAR(10)&amp;$CD$24&amp;AG66&amp;$CE$24&amp;CHAR(10)&amp;$CD$25&amp;AH66&amp;$CE$25&amp;CHAR(10),"")&amp;IF(LEN(AJ66)&gt;0,$CD$23&amp;INDEX($CH$3:CH69,MATCH(AI66,$CG$3:CG69,0))&amp;$CE$23&amp;CHAR(10)&amp;$CD$24&amp;AJ66&amp;$CE$24&amp;CHAR(10)&amp;$CD$25&amp;AK66&amp;$CE$25&amp;CHAR(10),"")</f>
        <v/>
      </c>
      <c r="BK66" s="18" t="str">
        <f>IF(LEN(J66)&gt;0,INDEX($BH$2:$BH$100000,MATCH(J66,VBAsheet!$H$2:$H$100000,0))&amp;CHAR(10),"")&amp;IF(LEN(K66)&gt;0,INDEX($BH$2:$BH$100000,MATCH(K66,VBAsheet!$H$2:$H$100000,0))&amp;CHAR(10),"")&amp;IF(LEN(L66)&gt;0,INDEX($BH$2:$BH$100000,MATCH(L66,VBAsheet!$H$2:$H$100000,0))&amp;CHAR(10),"")&amp;IF(LEN(M66)&gt;0,INDEX($BH$2:$BH$100000,MATCH(M66,VBAsheet!$H$2:$H$100000,0))&amp;CHAR(10),"")</f>
        <v/>
      </c>
      <c r="BL66" s="18" t="str">
        <f t="shared" ref="BL66:BL129" si="63">IF(LEN(E66)&gt;0,E66,"")</f>
        <v/>
      </c>
      <c r="BM66" s="94" t="str">
        <f t="shared" ref="BM66:BM129" si="64">IF(AND(LEN(E66)&gt;0,E66&lt;&gt;E65),E66,"")</f>
        <v/>
      </c>
      <c r="BN66" s="95" t="str">
        <f t="shared" ref="BN66:BN129" si="65">IF(LEN(E66)&gt;0,IF(E66=E65,BN65+1,1),"")</f>
        <v/>
      </c>
      <c r="BO66" s="265" t="str">
        <f t="shared" si="33"/>
        <v/>
      </c>
      <c r="BP66" s="18" t="str">
        <f t="shared" ref="BP66:BP129" si="66">IF(LEN(E66)&gt;0,IF(E66&lt;&gt;E65,$CD$2&amp;E66&amp;$CE$2&amp;CHAR(10)&amp;$CD$3&amp;_xlfn.TEXTJOIN(CHAR(10),TRUE,$BH$2:$BH$1001)&amp;CHAR(10)&amp;$CD$12&amp;CHAR(10)&amp;IF(LEN(E66)&gt;0,$CD$13&amp;IF(I66="---",-1,I66)&amp;$CE$13&amp;CHAR(10)&amp;BI66&amp;$CD$22&amp;CHAR(10)&amp;BJ66&amp;$CD$26&amp;CHAR(10)&amp;BI66&amp;$CD$35&amp;X66&amp;$CE$35&amp;CHAR(10)&amp;$CD$36&amp;CHAR(10)&amp;BK66&amp;$CD$45&amp;F66&amp;$CE$45&amp;CHAR(10)&amp;$CD$46&amp;IF(N66="---",0,N66)&amp;$CE$46,""),IF(LEN(E66)&gt;0,$CD$13&amp;IF(I66="---",-1,I66)&amp;$CE$13&amp;CHAR(10)&amp;BI66&amp;$CD$22&amp;CHAR(10)&amp;BJ66&amp;$CD$26&amp;CHAR(10)&amp;BI66&amp;$CD$35&amp;X66&amp;$CE$35&amp;CHAR(10)&amp;$CD$36&amp;CHAR(10)&amp;BK66&amp;$CD$45&amp;F66&amp;$CE$45&amp;CHAR(10)&amp;$CD$46&amp;IF(N66="---",0,N66)&amp;$CE$46,""))&amp;IF(E66=E67,"",CHAR(10)&amp;$CD$47),"")</f>
        <v/>
      </c>
      <c r="BQ66" s="263" t="str">
        <f t="shared" si="34"/>
        <v/>
      </c>
      <c r="BR66" s="81" t="str">
        <f t="shared" si="41"/>
        <v/>
      </c>
      <c r="BS66" s="263" t="str">
        <f t="shared" si="36"/>
        <v/>
      </c>
      <c r="BT66" s="92" t="str">
        <f t="shared" si="37"/>
        <v/>
      </c>
      <c r="BU66" s="138" t="str">
        <f t="shared" ref="BU66:BU129" si="67">IF(OR(W66="Program",LEN(E66)=0),"",IF(AND(LEN(W66)&gt;0,LEN(X66)&gt;0,LEN(Y66)&gt;0),SUBSTITUTE(LOWER(SUBSTITUTE(LOWER(SUBSTITUTE(LOWER(W66),"note-hold","note-hold:")),"note-on","note:")),"controller","cc:")&amp;X66&amp;IF(LOWER(W66)="note-hold","",","&amp;Y66),""))</f>
        <v/>
      </c>
      <c r="BV66" s="3" t="str">
        <f t="shared" ref="BV66:BV129" si="68">IF(OR(Z66="Program",LEN(E66)=0),"",IF(AND(LEN(Z66)&gt;0,LEN(AA66)&gt;0,LEN(AB66)&gt;0),SUBSTITUTE(LOWER(SUBSTITUTE(LOWER(SUBSTITUTE(LOWER(Z66),"note-hold","note-hold:")),"note-on","note:")),"controller","cc:")&amp;AA66&amp;IF(LOWER(Z66)="note-hold","",","&amp;AB66),""))</f>
        <v/>
      </c>
      <c r="BW66" s="3" t="str">
        <f t="shared" ref="BW66:BW129" si="69">IF(OR(AC66="Program",LEN(E66)=0),"",IF(AND(LEN(AC66)&gt;0,LEN(AD66)&gt;0,LEN(AE66)&gt;0),SUBSTITUTE(LOWER(SUBSTITUTE(LOWER(SUBSTITUTE(LOWER(AC66),"note-hold","note-hold:")),"note-on","note:")),"controller","cc:")&amp;AD66&amp;IF(LOWER(AC66)="note-hold","",","&amp;AE66),""))</f>
        <v/>
      </c>
      <c r="BX66" s="144" t="str">
        <f t="shared" ref="BX66:BX129" si="70">IF(LEN(BM66)=0,"",$CO$4&amp;""""&amp;D66&amp;""""&amp;$CP$4&amp;""""&amp;E66&amp;""""&amp;$CQ$4&amp;CHAR(10)&amp;IF(LEN(AU66)&gt;0,$CN$10&amp;""""&amp;AU66&amp;""""&amp;CHAR(10),"")&amp;"Bank "&amp;AR66&amp;" "&amp;AS66&amp;" "&amp;BZ66&amp;CHAR(10))</f>
        <v/>
      </c>
      <c r="BY66" s="18" t="str">
        <f t="shared" ref="BY66:BY129" si="71">IF(LEN(E66)=0,"",$CN$8&amp;IF(ISNUMBER(N66),INDEX($EE$2:$EE$13,MATCH(N66,$ED$2:$ED$13,0)),"default")&amp;$CO$8&amp;AQ66&amp;IF(COUNTBLANK(J66:M66)=4,"",$CP$8&amp;IF(LEN(J66)&gt;0,1,IF(LEN(K66)&gt;0,2,IF(LEN(L66)&gt;0,3,IF(LEN(M66)&gt;0,4,"")))))&amp;IF(OR(COUNTBLANK(BU66:BW66)&lt;3,O66&gt;0)," o=","")&amp;_xlfn.TEXTJOIN("/",TRUE,BU66:BW66)&amp;IF(AND(COUNTBLANK(BU66:BW66)&lt;3,O66&gt;0),"/","")&amp;IF(O66=0,"","@"&amp;O66)&amp;CHAR(10)&amp;AT66&amp;" "&amp;CA66)</f>
        <v/>
      </c>
      <c r="BZ66" s="18" t="str">
        <f t="shared" ref="BZ66:BZ129" si="72">IF(LEN(BM66)&gt;0,((LEFT(D66)&amp;MID(D66,FIND("#",SUBSTITUTE(D66&amp;"  "," ","#",1))+1,1)&amp;MID(D66,FIND("#",SUBSTITUTE(D66&amp;"  "," ","#",2))+1,1)))&amp;" - "&amp;BL66,"")</f>
        <v/>
      </c>
      <c r="CA66" s="19" t="str">
        <f t="shared" ref="CA66:CA129" si="73">IF(LEN(F66)&gt;0,F66,IF(LEN(J66)&gt;0,J66,IF(LEN(K66)&gt;0,K66,IF(LEN(L66)&gt;0,L66,IF(LEN(M66)&gt;0,M66,"")))))</f>
        <v/>
      </c>
      <c r="CB66" s="19" t="s">
        <v>0</v>
      </c>
      <c r="DW66" s="4" t="str">
        <f t="shared" si="38"/>
        <v/>
      </c>
      <c r="DX66" s="4" t="str">
        <f t="shared" si="42"/>
        <v/>
      </c>
      <c r="DY66" s="98" t="str">
        <f t="shared" si="43"/>
        <v/>
      </c>
      <c r="EH66" s="185" t="s">
        <v>212</v>
      </c>
    </row>
    <row r="67" spans="4:138" x14ac:dyDescent="0.45">
      <c r="D67" s="164" t="str">
        <f t="shared" ref="D67:D130" si="74">IF(LEN(F67)&gt;0,"My Library","")</f>
        <v/>
      </c>
      <c r="I67" s="9" t="str">
        <f t="shared" si="45"/>
        <v/>
      </c>
      <c r="J67" s="173" t="str">
        <f t="shared" si="46"/>
        <v/>
      </c>
      <c r="K67" s="13"/>
      <c r="L67" s="13"/>
      <c r="M67" s="13"/>
      <c r="N67" s="178" t="str">
        <f t="shared" si="47"/>
        <v/>
      </c>
      <c r="O67" s="181" t="str">
        <f t="shared" si="48"/>
        <v/>
      </c>
      <c r="P67" s="8" t="str">
        <f t="shared" si="49"/>
        <v/>
      </c>
      <c r="Q67" s="8" t="str">
        <f t="shared" si="50"/>
        <v/>
      </c>
      <c r="R67" s="8" t="str">
        <f t="shared" si="51"/>
        <v/>
      </c>
      <c r="S67" s="8" t="str">
        <f t="shared" si="52"/>
        <v/>
      </c>
      <c r="T67" s="8" t="str">
        <f t="shared" si="53"/>
        <v/>
      </c>
      <c r="U67" s="8" t="str">
        <f t="shared" si="54"/>
        <v/>
      </c>
      <c r="V67" s="16" t="str">
        <f t="shared" si="55"/>
        <v/>
      </c>
      <c r="W67" s="129" t="str">
        <f t="shared" si="56"/>
        <v/>
      </c>
      <c r="X67" s="8" t="str">
        <f t="shared" si="57"/>
        <v/>
      </c>
      <c r="Y67" s="8" t="str">
        <f t="shared" si="58"/>
        <v/>
      </c>
      <c r="AQ67" s="6" t="str">
        <f t="shared" si="59"/>
        <v/>
      </c>
      <c r="AR67" s="128" t="str">
        <f t="shared" si="60"/>
        <v/>
      </c>
      <c r="AS67" s="128" t="str">
        <f t="shared" si="61"/>
        <v/>
      </c>
      <c r="AT67" s="139" t="str">
        <f t="shared" ref="AT67:AT130" si="75">IF(LEN(F67)&gt;0,IF(BN67=128,"LIMIT HIT",BN67-1),"")</f>
        <v/>
      </c>
      <c r="BH67" s="127" t="str">
        <f>IF(LEN(VBAsheet!H67)&gt;0,$CD$4&amp;CHAR(10)&amp;$CD$5&amp;CHAR(10)&amp;$CD$6&amp;IF(VBAsheet!I67="N",1,0)&amp;$CE$6&amp;CHAR(10)&amp;$CD$7&amp;CHAR(10)&amp;$CD$8&amp;VBAsheet!H67&amp;$CE$8&amp;CHAR(10)&amp;$CD$9&amp;VBAsheet!K67&amp;$CE$9&amp;CHAR(10)&amp;$CD$10&amp;VBAsheet!J67-1&amp;$CE$10&amp;CHAR(10)&amp;$CD$11,"")</f>
        <v/>
      </c>
      <c r="BI67"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67" s="18" t="str">
        <f>IF(LEN(X67)&gt;0,$CD$23&amp;INDEX($CH$3:CH70,MATCH(W67,$CG$3:CG70,0))&amp;$CE$23&amp;CHAR(10)&amp;$CD$24&amp;X67&amp;$CE$24&amp;CHAR(10)&amp;$CD$25&amp;Y67&amp;$CE$25&amp;CHAR(10),"")&amp;IF(LEN(AA67)&gt;0,$CD$23&amp;INDEX($CH$3:CH70,MATCH(Z67,$CG$3:CG70,0))&amp;$CE$23&amp;CHAR(10)&amp;$CD$24&amp;AA67&amp;$CE$24&amp;CHAR(10)&amp;$CD$25&amp;AB67&amp;$CE$25&amp;CHAR(10),"")&amp;IF(LEN(AD67)&gt;0,$CD$23&amp;INDEX($CH$3:CH70,MATCH(AC67,$CG$3:CG70,0))&amp;$CE$23&amp;CHAR(10)&amp;$CD$24&amp;AD67&amp;$CE$24&amp;CHAR(10)&amp;$CD$25&amp;AE67&amp;$CE$25&amp;CHAR(10),"")&amp;IF(LEN(AG67)&gt;0,$CD$23&amp;INDEX($CH$3:CH70,MATCH(AF67,$CG$3:CG70,0))&amp;$CE$23&amp;CHAR(10)&amp;$CD$24&amp;AG67&amp;$CE$24&amp;CHAR(10)&amp;$CD$25&amp;AH67&amp;$CE$25&amp;CHAR(10),"")&amp;IF(LEN(AJ67)&gt;0,$CD$23&amp;INDEX($CH$3:CH70,MATCH(AI67,$CG$3:CG70,0))&amp;$CE$23&amp;CHAR(10)&amp;$CD$24&amp;AJ67&amp;$CE$24&amp;CHAR(10)&amp;$CD$25&amp;AK67&amp;$CE$25&amp;CHAR(10),"")</f>
        <v/>
      </c>
      <c r="BK67" s="18" t="str">
        <f>IF(LEN(J67)&gt;0,INDEX($BH$2:$BH$100000,MATCH(J67,VBAsheet!$H$2:$H$100000,0))&amp;CHAR(10),"")&amp;IF(LEN(K67)&gt;0,INDEX($BH$2:$BH$100000,MATCH(K67,VBAsheet!$H$2:$H$100000,0))&amp;CHAR(10),"")&amp;IF(LEN(L67)&gt;0,INDEX($BH$2:$BH$100000,MATCH(L67,VBAsheet!$H$2:$H$100000,0))&amp;CHAR(10),"")&amp;IF(LEN(M67)&gt;0,INDEX($BH$2:$BH$100000,MATCH(M67,VBAsheet!$H$2:$H$100000,0))&amp;CHAR(10),"")</f>
        <v/>
      </c>
      <c r="BL67" s="18" t="str">
        <f t="shared" si="63"/>
        <v/>
      </c>
      <c r="BM67" s="94" t="str">
        <f t="shared" si="64"/>
        <v/>
      </c>
      <c r="BN67" s="95" t="str">
        <f t="shared" si="65"/>
        <v/>
      </c>
      <c r="BO67" s="265" t="str">
        <f t="shared" ref="BO67:BO130" si="76">IF(LEN(E67)&gt;0,$B$2&amp;E67&amp;".expressionmap","")</f>
        <v/>
      </c>
      <c r="BP67" s="18" t="str">
        <f t="shared" si="66"/>
        <v/>
      </c>
      <c r="BQ67" s="263" t="str">
        <f t="shared" ref="BQ67:BQ130" si="77">IF(LEN(E67)&gt;0,$B$2&amp;E67&amp;".keyswitch","")</f>
        <v/>
      </c>
      <c r="BR67" s="81" t="str">
        <f t="shared" si="41"/>
        <v/>
      </c>
      <c r="BS67" s="263" t="str">
        <f t="shared" ref="BS67:BS130" si="78">IF(LEN(E67)&gt;0,$B$2&amp;"Reaticulate.reabank","")</f>
        <v/>
      </c>
      <c r="BT67" s="92" t="str">
        <f t="shared" ref="BT67:BT130" si="79">IF(LEN(E67)&gt;0,IF(E67&lt;&gt;E66,IF(BT66="Reaper",$CP$21&amp;CHAR(10)&amp;BX67&amp;CHAR(10),CHAR(10)&amp;BX67)&amp;BY67&amp;CHAR(10),BY67&amp;CHAR(10))&amp;IF(LEN(E68)=0,$CO$29,""),"")</f>
        <v/>
      </c>
      <c r="BU67" s="138" t="str">
        <f t="shared" si="67"/>
        <v/>
      </c>
      <c r="BV67" s="3" t="str">
        <f t="shared" si="68"/>
        <v/>
      </c>
      <c r="BW67" s="3" t="str">
        <f t="shared" si="69"/>
        <v/>
      </c>
      <c r="BX67" s="144" t="str">
        <f t="shared" si="70"/>
        <v/>
      </c>
      <c r="BY67" s="18" t="str">
        <f t="shared" si="71"/>
        <v/>
      </c>
      <c r="BZ67" s="18" t="str">
        <f t="shared" si="72"/>
        <v/>
      </c>
      <c r="CA67" s="19" t="str">
        <f t="shared" si="73"/>
        <v/>
      </c>
      <c r="CB67" s="19" t="s">
        <v>0</v>
      </c>
      <c r="DW67" s="4" t="str">
        <f t="shared" ref="DW67:DW130" si="80">IF(LEN(DV67)&gt;0,"Y","")</f>
        <v/>
      </c>
      <c r="DX67" s="4" t="str">
        <f t="shared" si="42"/>
        <v/>
      </c>
      <c r="DY67" s="98" t="str">
        <f t="shared" si="43"/>
        <v/>
      </c>
      <c r="EH67" s="185" t="s">
        <v>213</v>
      </c>
    </row>
    <row r="68" spans="4:138" x14ac:dyDescent="0.45">
      <c r="D68" s="164" t="str">
        <f t="shared" si="74"/>
        <v/>
      </c>
      <c r="I68" s="9" t="str">
        <f t="shared" si="45"/>
        <v/>
      </c>
      <c r="J68" s="173" t="str">
        <f t="shared" si="46"/>
        <v/>
      </c>
      <c r="K68" s="13"/>
      <c r="L68" s="13"/>
      <c r="M68" s="13"/>
      <c r="N68" s="178" t="str">
        <f t="shared" si="47"/>
        <v/>
      </c>
      <c r="O68" s="181" t="str">
        <f t="shared" si="48"/>
        <v/>
      </c>
      <c r="P68" s="8" t="str">
        <f t="shared" si="49"/>
        <v/>
      </c>
      <c r="Q68" s="8" t="str">
        <f t="shared" si="50"/>
        <v/>
      </c>
      <c r="R68" s="8" t="str">
        <f t="shared" si="51"/>
        <v/>
      </c>
      <c r="S68" s="8" t="str">
        <f t="shared" si="52"/>
        <v/>
      </c>
      <c r="T68" s="8" t="str">
        <f t="shared" si="53"/>
        <v/>
      </c>
      <c r="U68" s="8" t="str">
        <f t="shared" si="54"/>
        <v/>
      </c>
      <c r="V68" s="16" t="str">
        <f t="shared" si="55"/>
        <v/>
      </c>
      <c r="W68" s="129" t="str">
        <f t="shared" si="56"/>
        <v/>
      </c>
      <c r="X68" s="8" t="str">
        <f t="shared" si="57"/>
        <v/>
      </c>
      <c r="Y68" s="8" t="str">
        <f t="shared" si="58"/>
        <v/>
      </c>
      <c r="AQ68" s="6" t="str">
        <f t="shared" si="59"/>
        <v/>
      </c>
      <c r="AR68" s="128" t="str">
        <f t="shared" si="60"/>
        <v/>
      </c>
      <c r="AS68" s="128" t="str">
        <f t="shared" si="61"/>
        <v/>
      </c>
      <c r="AT68" s="139" t="str">
        <f t="shared" si="75"/>
        <v/>
      </c>
      <c r="BH68" s="127" t="str">
        <f>IF(LEN(VBAsheet!H68)&gt;0,$CD$4&amp;CHAR(10)&amp;$CD$5&amp;CHAR(10)&amp;$CD$6&amp;IF(VBAsheet!I68="N",1,0)&amp;$CE$6&amp;CHAR(10)&amp;$CD$7&amp;CHAR(10)&amp;$CD$8&amp;VBAsheet!H68&amp;$CE$8&amp;CHAR(10)&amp;$CD$9&amp;VBAsheet!K68&amp;$CE$9&amp;CHAR(10)&amp;$CD$10&amp;VBAsheet!J68-1&amp;$CE$10&amp;CHAR(10)&amp;$CD$11,"")</f>
        <v/>
      </c>
      <c r="BI68"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68" s="18" t="str">
        <f>IF(LEN(X68)&gt;0,$CD$23&amp;INDEX($CH$3:CH71,MATCH(W68,$CG$3:CG71,0))&amp;$CE$23&amp;CHAR(10)&amp;$CD$24&amp;X68&amp;$CE$24&amp;CHAR(10)&amp;$CD$25&amp;Y68&amp;$CE$25&amp;CHAR(10),"")&amp;IF(LEN(AA68)&gt;0,$CD$23&amp;INDEX($CH$3:CH71,MATCH(Z68,$CG$3:CG71,0))&amp;$CE$23&amp;CHAR(10)&amp;$CD$24&amp;AA68&amp;$CE$24&amp;CHAR(10)&amp;$CD$25&amp;AB68&amp;$CE$25&amp;CHAR(10),"")&amp;IF(LEN(AD68)&gt;0,$CD$23&amp;INDEX($CH$3:CH71,MATCH(AC68,$CG$3:CG71,0))&amp;$CE$23&amp;CHAR(10)&amp;$CD$24&amp;AD68&amp;$CE$24&amp;CHAR(10)&amp;$CD$25&amp;AE68&amp;$CE$25&amp;CHAR(10),"")&amp;IF(LEN(AG68)&gt;0,$CD$23&amp;INDEX($CH$3:CH71,MATCH(AF68,$CG$3:CG71,0))&amp;$CE$23&amp;CHAR(10)&amp;$CD$24&amp;AG68&amp;$CE$24&amp;CHAR(10)&amp;$CD$25&amp;AH68&amp;$CE$25&amp;CHAR(10),"")&amp;IF(LEN(AJ68)&gt;0,$CD$23&amp;INDEX($CH$3:CH71,MATCH(AI68,$CG$3:CG71,0))&amp;$CE$23&amp;CHAR(10)&amp;$CD$24&amp;AJ68&amp;$CE$24&amp;CHAR(10)&amp;$CD$25&amp;AK68&amp;$CE$25&amp;CHAR(10),"")</f>
        <v/>
      </c>
      <c r="BK68" s="18" t="str">
        <f>IF(LEN(J68)&gt;0,INDEX($BH$2:$BH$100000,MATCH(J68,VBAsheet!$H$2:$H$100000,0))&amp;CHAR(10),"")&amp;IF(LEN(K68)&gt;0,INDEX($BH$2:$BH$100000,MATCH(K68,VBAsheet!$H$2:$H$100000,0))&amp;CHAR(10),"")&amp;IF(LEN(L68)&gt;0,INDEX($BH$2:$BH$100000,MATCH(L68,VBAsheet!$H$2:$H$100000,0))&amp;CHAR(10),"")&amp;IF(LEN(M68)&gt;0,INDEX($BH$2:$BH$100000,MATCH(M68,VBAsheet!$H$2:$H$100000,0))&amp;CHAR(10),"")</f>
        <v/>
      </c>
      <c r="BL68" s="18" t="str">
        <f t="shared" si="63"/>
        <v/>
      </c>
      <c r="BM68" s="94" t="str">
        <f t="shared" si="64"/>
        <v/>
      </c>
      <c r="BN68" s="95" t="str">
        <f t="shared" si="65"/>
        <v/>
      </c>
      <c r="BO68" s="265" t="str">
        <f t="shared" si="76"/>
        <v/>
      </c>
      <c r="BP68" s="18" t="str">
        <f t="shared" si="66"/>
        <v/>
      </c>
      <c r="BQ68" s="263" t="str">
        <f t="shared" si="77"/>
        <v/>
      </c>
      <c r="BR68" s="81" t="str">
        <f t="shared" si="41"/>
        <v/>
      </c>
      <c r="BS68" s="263" t="str">
        <f t="shared" si="78"/>
        <v/>
      </c>
      <c r="BT68" s="92" t="str">
        <f t="shared" si="79"/>
        <v/>
      </c>
      <c r="BU68" s="138" t="str">
        <f t="shared" si="67"/>
        <v/>
      </c>
      <c r="BV68" s="3" t="str">
        <f t="shared" si="68"/>
        <v/>
      </c>
      <c r="BW68" s="3" t="str">
        <f t="shared" si="69"/>
        <v/>
      </c>
      <c r="BX68" s="144" t="str">
        <f t="shared" si="70"/>
        <v/>
      </c>
      <c r="BY68" s="18" t="str">
        <f t="shared" si="71"/>
        <v/>
      </c>
      <c r="BZ68" s="18" t="str">
        <f t="shared" si="72"/>
        <v/>
      </c>
      <c r="CA68" s="19" t="str">
        <f t="shared" si="73"/>
        <v/>
      </c>
      <c r="CB68" s="19" t="s">
        <v>0</v>
      </c>
      <c r="DW68" s="4" t="str">
        <f t="shared" si="80"/>
        <v/>
      </c>
      <c r="DX68" s="4" t="str">
        <f t="shared" si="42"/>
        <v/>
      </c>
      <c r="DY68" s="98" t="str">
        <f t="shared" si="43"/>
        <v/>
      </c>
      <c r="EH68" s="185" t="s">
        <v>214</v>
      </c>
    </row>
    <row r="69" spans="4:138" x14ac:dyDescent="0.45">
      <c r="D69" s="164" t="str">
        <f t="shared" si="74"/>
        <v/>
      </c>
      <c r="I69" s="9" t="str">
        <f t="shared" si="45"/>
        <v/>
      </c>
      <c r="J69" s="173" t="str">
        <f t="shared" si="46"/>
        <v/>
      </c>
      <c r="K69" s="13"/>
      <c r="L69" s="13"/>
      <c r="M69" s="13"/>
      <c r="N69" s="178" t="str">
        <f t="shared" si="47"/>
        <v/>
      </c>
      <c r="O69" s="181" t="str">
        <f t="shared" si="48"/>
        <v/>
      </c>
      <c r="P69" s="8" t="str">
        <f t="shared" si="49"/>
        <v/>
      </c>
      <c r="Q69" s="8" t="str">
        <f t="shared" si="50"/>
        <v/>
      </c>
      <c r="R69" s="8" t="str">
        <f t="shared" si="51"/>
        <v/>
      </c>
      <c r="S69" s="8" t="str">
        <f t="shared" si="52"/>
        <v/>
      </c>
      <c r="T69" s="8" t="str">
        <f t="shared" si="53"/>
        <v/>
      </c>
      <c r="U69" s="8" t="str">
        <f t="shared" si="54"/>
        <v/>
      </c>
      <c r="V69" s="16" t="str">
        <f t="shared" si="55"/>
        <v/>
      </c>
      <c r="W69" s="129" t="str">
        <f t="shared" si="56"/>
        <v/>
      </c>
      <c r="X69" s="8" t="str">
        <f t="shared" si="57"/>
        <v/>
      </c>
      <c r="Y69" s="8" t="str">
        <f t="shared" si="58"/>
        <v/>
      </c>
      <c r="AQ69" s="6" t="str">
        <f t="shared" si="59"/>
        <v/>
      </c>
      <c r="AR69" s="128" t="str">
        <f t="shared" si="60"/>
        <v/>
      </c>
      <c r="AS69" s="128" t="str">
        <f t="shared" si="61"/>
        <v/>
      </c>
      <c r="AT69" s="139" t="str">
        <f t="shared" si="75"/>
        <v/>
      </c>
      <c r="BH69" s="127" t="str">
        <f>IF(LEN(VBAsheet!H69)&gt;0,$CD$4&amp;CHAR(10)&amp;$CD$5&amp;CHAR(10)&amp;$CD$6&amp;IF(VBAsheet!I69="N",1,0)&amp;$CE$6&amp;CHAR(10)&amp;$CD$7&amp;CHAR(10)&amp;$CD$8&amp;VBAsheet!H69&amp;$CE$8&amp;CHAR(10)&amp;$CD$9&amp;VBAsheet!K69&amp;$CE$9&amp;CHAR(10)&amp;$CD$10&amp;VBAsheet!J69-1&amp;$CE$10&amp;CHAR(10)&amp;$CD$11,"")</f>
        <v/>
      </c>
      <c r="BI69"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69" s="18" t="str">
        <f>IF(LEN(X69)&gt;0,$CD$23&amp;INDEX($CH$3:CH72,MATCH(W69,$CG$3:CG72,0))&amp;$CE$23&amp;CHAR(10)&amp;$CD$24&amp;X69&amp;$CE$24&amp;CHAR(10)&amp;$CD$25&amp;Y69&amp;$CE$25&amp;CHAR(10),"")&amp;IF(LEN(AA69)&gt;0,$CD$23&amp;INDEX($CH$3:CH72,MATCH(Z69,$CG$3:CG72,0))&amp;$CE$23&amp;CHAR(10)&amp;$CD$24&amp;AA69&amp;$CE$24&amp;CHAR(10)&amp;$CD$25&amp;AB69&amp;$CE$25&amp;CHAR(10),"")&amp;IF(LEN(AD69)&gt;0,$CD$23&amp;INDEX($CH$3:CH72,MATCH(AC69,$CG$3:CG72,0))&amp;$CE$23&amp;CHAR(10)&amp;$CD$24&amp;AD69&amp;$CE$24&amp;CHAR(10)&amp;$CD$25&amp;AE69&amp;$CE$25&amp;CHAR(10),"")&amp;IF(LEN(AG69)&gt;0,$CD$23&amp;INDEX($CH$3:CH72,MATCH(AF69,$CG$3:CG72,0))&amp;$CE$23&amp;CHAR(10)&amp;$CD$24&amp;AG69&amp;$CE$24&amp;CHAR(10)&amp;$CD$25&amp;AH69&amp;$CE$25&amp;CHAR(10),"")&amp;IF(LEN(AJ69)&gt;0,$CD$23&amp;INDEX($CH$3:CH72,MATCH(AI69,$CG$3:CG72,0))&amp;$CE$23&amp;CHAR(10)&amp;$CD$24&amp;AJ69&amp;$CE$24&amp;CHAR(10)&amp;$CD$25&amp;AK69&amp;$CE$25&amp;CHAR(10),"")</f>
        <v/>
      </c>
      <c r="BK69" s="18" t="str">
        <f>IF(LEN(J69)&gt;0,INDEX($BH$2:$BH$100000,MATCH(J69,VBAsheet!$H$2:$H$100000,0))&amp;CHAR(10),"")&amp;IF(LEN(K69)&gt;0,INDEX($BH$2:$BH$100000,MATCH(K69,VBAsheet!$H$2:$H$100000,0))&amp;CHAR(10),"")&amp;IF(LEN(L69)&gt;0,INDEX($BH$2:$BH$100000,MATCH(L69,VBAsheet!$H$2:$H$100000,0))&amp;CHAR(10),"")&amp;IF(LEN(M69)&gt;0,INDEX($BH$2:$BH$100000,MATCH(M69,VBAsheet!$H$2:$H$100000,0))&amp;CHAR(10),"")</f>
        <v/>
      </c>
      <c r="BL69" s="18" t="str">
        <f t="shared" si="63"/>
        <v/>
      </c>
      <c r="BM69" s="94" t="str">
        <f t="shared" si="64"/>
        <v/>
      </c>
      <c r="BN69" s="95" t="str">
        <f t="shared" si="65"/>
        <v/>
      </c>
      <c r="BO69" s="265" t="str">
        <f t="shared" si="76"/>
        <v/>
      </c>
      <c r="BP69" s="18" t="str">
        <f t="shared" si="66"/>
        <v/>
      </c>
      <c r="BQ69" s="263" t="str">
        <f t="shared" si="77"/>
        <v/>
      </c>
      <c r="BR69" s="81" t="str">
        <f t="shared" si="41"/>
        <v/>
      </c>
      <c r="BS69" s="263" t="str">
        <f t="shared" si="78"/>
        <v/>
      </c>
      <c r="BT69" s="92" t="str">
        <f t="shared" si="79"/>
        <v/>
      </c>
      <c r="BU69" s="138" t="str">
        <f t="shared" si="67"/>
        <v/>
      </c>
      <c r="BV69" s="3" t="str">
        <f t="shared" si="68"/>
        <v/>
      </c>
      <c r="BW69" s="3" t="str">
        <f t="shared" si="69"/>
        <v/>
      </c>
      <c r="BX69" s="144" t="str">
        <f t="shared" si="70"/>
        <v/>
      </c>
      <c r="BY69" s="18" t="str">
        <f t="shared" si="71"/>
        <v/>
      </c>
      <c r="BZ69" s="18" t="str">
        <f t="shared" si="72"/>
        <v/>
      </c>
      <c r="CA69" s="19" t="str">
        <f t="shared" si="73"/>
        <v/>
      </c>
      <c r="CB69" s="19" t="s">
        <v>0</v>
      </c>
      <c r="DW69" s="4" t="str">
        <f t="shared" si="80"/>
        <v/>
      </c>
      <c r="DX69" s="4" t="str">
        <f t="shared" si="42"/>
        <v/>
      </c>
      <c r="DY69" s="98" t="str">
        <f t="shared" si="43"/>
        <v/>
      </c>
      <c r="EH69" s="185" t="s">
        <v>215</v>
      </c>
    </row>
    <row r="70" spans="4:138" x14ac:dyDescent="0.45">
      <c r="D70" s="164" t="str">
        <f t="shared" si="74"/>
        <v/>
      </c>
      <c r="I70" s="9" t="str">
        <f t="shared" si="45"/>
        <v/>
      </c>
      <c r="J70" s="173" t="str">
        <f t="shared" si="46"/>
        <v/>
      </c>
      <c r="K70" s="13"/>
      <c r="L70" s="13"/>
      <c r="M70" s="13"/>
      <c r="N70" s="178" t="str">
        <f t="shared" si="47"/>
        <v/>
      </c>
      <c r="O70" s="181" t="str">
        <f t="shared" si="48"/>
        <v/>
      </c>
      <c r="P70" s="8" t="str">
        <f t="shared" si="49"/>
        <v/>
      </c>
      <c r="Q70" s="8" t="str">
        <f t="shared" si="50"/>
        <v/>
      </c>
      <c r="R70" s="8" t="str">
        <f t="shared" si="51"/>
        <v/>
      </c>
      <c r="S70" s="8" t="str">
        <f t="shared" si="52"/>
        <v/>
      </c>
      <c r="T70" s="8" t="str">
        <f t="shared" si="53"/>
        <v/>
      </c>
      <c r="U70" s="8" t="str">
        <f t="shared" si="54"/>
        <v/>
      </c>
      <c r="V70" s="16" t="str">
        <f t="shared" si="55"/>
        <v/>
      </c>
      <c r="W70" s="129" t="str">
        <f t="shared" si="56"/>
        <v/>
      </c>
      <c r="X70" s="8" t="str">
        <f t="shared" si="57"/>
        <v/>
      </c>
      <c r="Y70" s="8" t="str">
        <f t="shared" si="58"/>
        <v/>
      </c>
      <c r="AQ70" s="6" t="str">
        <f t="shared" si="59"/>
        <v/>
      </c>
      <c r="AR70" s="128" t="str">
        <f t="shared" si="60"/>
        <v/>
      </c>
      <c r="AS70" s="128" t="str">
        <f t="shared" si="61"/>
        <v/>
      </c>
      <c r="AT70" s="139" t="str">
        <f t="shared" si="75"/>
        <v/>
      </c>
      <c r="BH70" s="127" t="str">
        <f>IF(LEN(VBAsheet!H70)&gt;0,$CD$4&amp;CHAR(10)&amp;$CD$5&amp;CHAR(10)&amp;$CD$6&amp;IF(VBAsheet!I70="N",1,0)&amp;$CE$6&amp;CHAR(10)&amp;$CD$7&amp;CHAR(10)&amp;$CD$8&amp;VBAsheet!H70&amp;$CE$8&amp;CHAR(10)&amp;$CD$9&amp;VBAsheet!K70&amp;$CE$9&amp;CHAR(10)&amp;$CD$10&amp;VBAsheet!J70-1&amp;$CE$10&amp;CHAR(10)&amp;$CD$11,"")</f>
        <v/>
      </c>
      <c r="BI70"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0" s="18" t="str">
        <f>IF(LEN(X70)&gt;0,$CD$23&amp;INDEX($CH$3:CH73,MATCH(W70,$CG$3:CG73,0))&amp;$CE$23&amp;CHAR(10)&amp;$CD$24&amp;X70&amp;$CE$24&amp;CHAR(10)&amp;$CD$25&amp;Y70&amp;$CE$25&amp;CHAR(10),"")&amp;IF(LEN(AA70)&gt;0,$CD$23&amp;INDEX($CH$3:CH73,MATCH(Z70,$CG$3:CG73,0))&amp;$CE$23&amp;CHAR(10)&amp;$CD$24&amp;AA70&amp;$CE$24&amp;CHAR(10)&amp;$CD$25&amp;AB70&amp;$CE$25&amp;CHAR(10),"")&amp;IF(LEN(AD70)&gt;0,$CD$23&amp;INDEX($CH$3:CH73,MATCH(AC70,$CG$3:CG73,0))&amp;$CE$23&amp;CHAR(10)&amp;$CD$24&amp;AD70&amp;$CE$24&amp;CHAR(10)&amp;$CD$25&amp;AE70&amp;$CE$25&amp;CHAR(10),"")&amp;IF(LEN(AG70)&gt;0,$CD$23&amp;INDEX($CH$3:CH73,MATCH(AF70,$CG$3:CG73,0))&amp;$CE$23&amp;CHAR(10)&amp;$CD$24&amp;AG70&amp;$CE$24&amp;CHAR(10)&amp;$CD$25&amp;AH70&amp;$CE$25&amp;CHAR(10),"")&amp;IF(LEN(AJ70)&gt;0,$CD$23&amp;INDEX($CH$3:CH73,MATCH(AI70,$CG$3:CG73,0))&amp;$CE$23&amp;CHAR(10)&amp;$CD$24&amp;AJ70&amp;$CE$24&amp;CHAR(10)&amp;$CD$25&amp;AK70&amp;$CE$25&amp;CHAR(10),"")</f>
        <v/>
      </c>
      <c r="BK70" s="18" t="str">
        <f>IF(LEN(J70)&gt;0,INDEX($BH$2:$BH$100000,MATCH(J70,VBAsheet!$H$2:$H$100000,0))&amp;CHAR(10),"")&amp;IF(LEN(K70)&gt;0,INDEX($BH$2:$BH$100000,MATCH(K70,VBAsheet!$H$2:$H$100000,0))&amp;CHAR(10),"")&amp;IF(LEN(L70)&gt;0,INDEX($BH$2:$BH$100000,MATCH(L70,VBAsheet!$H$2:$H$100000,0))&amp;CHAR(10),"")&amp;IF(LEN(M70)&gt;0,INDEX($BH$2:$BH$100000,MATCH(M70,VBAsheet!$H$2:$H$100000,0))&amp;CHAR(10),"")</f>
        <v/>
      </c>
      <c r="BL70" s="18" t="str">
        <f t="shared" si="63"/>
        <v/>
      </c>
      <c r="BM70" s="94" t="str">
        <f t="shared" si="64"/>
        <v/>
      </c>
      <c r="BN70" s="95" t="str">
        <f t="shared" si="65"/>
        <v/>
      </c>
      <c r="BO70" s="265" t="str">
        <f t="shared" si="76"/>
        <v/>
      </c>
      <c r="BP70" s="18" t="str">
        <f t="shared" si="66"/>
        <v/>
      </c>
      <c r="BQ70" s="263" t="str">
        <f t="shared" si="77"/>
        <v/>
      </c>
      <c r="BR70" s="81" t="str">
        <f t="shared" si="41"/>
        <v/>
      </c>
      <c r="BS70" s="263" t="str">
        <f t="shared" si="78"/>
        <v/>
      </c>
      <c r="BT70" s="92" t="str">
        <f t="shared" si="79"/>
        <v/>
      </c>
      <c r="BU70" s="138" t="str">
        <f t="shared" si="67"/>
        <v/>
      </c>
      <c r="BV70" s="3" t="str">
        <f t="shared" si="68"/>
        <v/>
      </c>
      <c r="BW70" s="3" t="str">
        <f t="shared" si="69"/>
        <v/>
      </c>
      <c r="BX70" s="144" t="str">
        <f t="shared" si="70"/>
        <v/>
      </c>
      <c r="BY70" s="18" t="str">
        <f t="shared" si="71"/>
        <v/>
      </c>
      <c r="BZ70" s="18" t="str">
        <f t="shared" si="72"/>
        <v/>
      </c>
      <c r="CA70" s="19" t="str">
        <f t="shared" si="73"/>
        <v/>
      </c>
      <c r="CB70" s="19" t="s">
        <v>0</v>
      </c>
      <c r="DW70" s="4" t="str">
        <f t="shared" si="80"/>
        <v/>
      </c>
      <c r="DX70" s="4" t="str">
        <f t="shared" si="42"/>
        <v/>
      </c>
      <c r="DY70" s="98" t="str">
        <f t="shared" si="43"/>
        <v/>
      </c>
      <c r="EH70" s="185" t="s">
        <v>216</v>
      </c>
    </row>
    <row r="71" spans="4:138" x14ac:dyDescent="0.45">
      <c r="D71" s="164" t="str">
        <f t="shared" si="74"/>
        <v/>
      </c>
      <c r="I71" s="9" t="str">
        <f t="shared" si="45"/>
        <v/>
      </c>
      <c r="J71" s="173" t="str">
        <f t="shared" si="46"/>
        <v/>
      </c>
      <c r="K71" s="13"/>
      <c r="L71" s="13"/>
      <c r="M71" s="13"/>
      <c r="N71" s="178" t="str">
        <f t="shared" si="47"/>
        <v/>
      </c>
      <c r="O71" s="181" t="str">
        <f t="shared" si="48"/>
        <v/>
      </c>
      <c r="P71" s="8" t="str">
        <f t="shared" si="49"/>
        <v/>
      </c>
      <c r="Q71" s="8" t="str">
        <f t="shared" si="50"/>
        <v/>
      </c>
      <c r="R71" s="8" t="str">
        <f t="shared" si="51"/>
        <v/>
      </c>
      <c r="S71" s="8" t="str">
        <f t="shared" si="52"/>
        <v/>
      </c>
      <c r="T71" s="8" t="str">
        <f t="shared" si="53"/>
        <v/>
      </c>
      <c r="U71" s="8" t="str">
        <f t="shared" si="54"/>
        <v/>
      </c>
      <c r="V71" s="16" t="str">
        <f t="shared" si="55"/>
        <v/>
      </c>
      <c r="W71" s="129" t="str">
        <f t="shared" si="56"/>
        <v/>
      </c>
      <c r="X71" s="8" t="str">
        <f t="shared" si="57"/>
        <v/>
      </c>
      <c r="Y71" s="8" t="str">
        <f t="shared" si="58"/>
        <v/>
      </c>
      <c r="AQ71" s="6" t="str">
        <f t="shared" si="59"/>
        <v/>
      </c>
      <c r="AR71" s="128" t="str">
        <f t="shared" si="60"/>
        <v/>
      </c>
      <c r="AS71" s="128" t="str">
        <f t="shared" si="61"/>
        <v/>
      </c>
      <c r="AT71" s="139" t="str">
        <f t="shared" si="75"/>
        <v/>
      </c>
      <c r="BH71" s="127" t="str">
        <f>IF(LEN(VBAsheet!H71)&gt;0,$CD$4&amp;CHAR(10)&amp;$CD$5&amp;CHAR(10)&amp;$CD$6&amp;IF(VBAsheet!I71="N",1,0)&amp;$CE$6&amp;CHAR(10)&amp;$CD$7&amp;CHAR(10)&amp;$CD$8&amp;VBAsheet!H71&amp;$CE$8&amp;CHAR(10)&amp;$CD$9&amp;VBAsheet!K71&amp;$CE$9&amp;CHAR(10)&amp;$CD$10&amp;VBAsheet!J71-1&amp;$CE$10&amp;CHAR(10)&amp;$CD$11,"")</f>
        <v/>
      </c>
      <c r="BI71"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1" s="18" t="str">
        <f>IF(LEN(X71)&gt;0,$CD$23&amp;INDEX($CH$3:CH74,MATCH(W71,$CG$3:CG74,0))&amp;$CE$23&amp;CHAR(10)&amp;$CD$24&amp;X71&amp;$CE$24&amp;CHAR(10)&amp;$CD$25&amp;Y71&amp;$CE$25&amp;CHAR(10),"")&amp;IF(LEN(AA71)&gt;0,$CD$23&amp;INDEX($CH$3:CH74,MATCH(Z71,$CG$3:CG74,0))&amp;$CE$23&amp;CHAR(10)&amp;$CD$24&amp;AA71&amp;$CE$24&amp;CHAR(10)&amp;$CD$25&amp;AB71&amp;$CE$25&amp;CHAR(10),"")&amp;IF(LEN(AD71)&gt;0,$CD$23&amp;INDEX($CH$3:CH74,MATCH(AC71,$CG$3:CG74,0))&amp;$CE$23&amp;CHAR(10)&amp;$CD$24&amp;AD71&amp;$CE$24&amp;CHAR(10)&amp;$CD$25&amp;AE71&amp;$CE$25&amp;CHAR(10),"")&amp;IF(LEN(AG71)&gt;0,$CD$23&amp;INDEX($CH$3:CH74,MATCH(AF71,$CG$3:CG74,0))&amp;$CE$23&amp;CHAR(10)&amp;$CD$24&amp;AG71&amp;$CE$24&amp;CHAR(10)&amp;$CD$25&amp;AH71&amp;$CE$25&amp;CHAR(10),"")&amp;IF(LEN(AJ71)&gt;0,$CD$23&amp;INDEX($CH$3:CH74,MATCH(AI71,$CG$3:CG74,0))&amp;$CE$23&amp;CHAR(10)&amp;$CD$24&amp;AJ71&amp;$CE$24&amp;CHAR(10)&amp;$CD$25&amp;AK71&amp;$CE$25&amp;CHAR(10),"")</f>
        <v/>
      </c>
      <c r="BK71" s="18" t="str">
        <f>IF(LEN(J71)&gt;0,INDEX($BH$2:$BH$100000,MATCH(J71,VBAsheet!$H$2:$H$100000,0))&amp;CHAR(10),"")&amp;IF(LEN(K71)&gt;0,INDEX($BH$2:$BH$100000,MATCH(K71,VBAsheet!$H$2:$H$100000,0))&amp;CHAR(10),"")&amp;IF(LEN(L71)&gt;0,INDEX($BH$2:$BH$100000,MATCH(L71,VBAsheet!$H$2:$H$100000,0))&amp;CHAR(10),"")&amp;IF(LEN(M71)&gt;0,INDEX($BH$2:$BH$100000,MATCH(M71,VBAsheet!$H$2:$H$100000,0))&amp;CHAR(10),"")</f>
        <v/>
      </c>
      <c r="BL71" s="18" t="str">
        <f t="shared" si="63"/>
        <v/>
      </c>
      <c r="BM71" s="94" t="str">
        <f t="shared" si="64"/>
        <v/>
      </c>
      <c r="BN71" s="95" t="str">
        <f t="shared" si="65"/>
        <v/>
      </c>
      <c r="BO71" s="265" t="str">
        <f t="shared" si="76"/>
        <v/>
      </c>
      <c r="BP71" s="18" t="str">
        <f t="shared" si="66"/>
        <v/>
      </c>
      <c r="BQ71" s="263" t="str">
        <f t="shared" si="77"/>
        <v/>
      </c>
      <c r="BR71" s="81" t="str">
        <f t="shared" si="41"/>
        <v/>
      </c>
      <c r="BS71" s="263" t="str">
        <f t="shared" si="78"/>
        <v/>
      </c>
      <c r="BT71" s="92" t="str">
        <f t="shared" si="79"/>
        <v/>
      </c>
      <c r="BU71" s="138" t="str">
        <f t="shared" si="67"/>
        <v/>
      </c>
      <c r="BV71" s="3" t="str">
        <f t="shared" si="68"/>
        <v/>
      </c>
      <c r="BW71" s="3" t="str">
        <f t="shared" si="69"/>
        <v/>
      </c>
      <c r="BX71" s="144" t="str">
        <f t="shared" si="70"/>
        <v/>
      </c>
      <c r="BY71" s="18" t="str">
        <f t="shared" si="71"/>
        <v/>
      </c>
      <c r="BZ71" s="18" t="str">
        <f t="shared" si="72"/>
        <v/>
      </c>
      <c r="CA71" s="19" t="str">
        <f t="shared" si="73"/>
        <v/>
      </c>
      <c r="CB71" s="19" t="s">
        <v>0</v>
      </c>
      <c r="DW71" s="4" t="str">
        <f t="shared" si="80"/>
        <v/>
      </c>
      <c r="DX71" s="4" t="str">
        <f t="shared" si="42"/>
        <v/>
      </c>
      <c r="DY71" s="98" t="str">
        <f t="shared" si="43"/>
        <v/>
      </c>
      <c r="EH71" s="185" t="s">
        <v>217</v>
      </c>
    </row>
    <row r="72" spans="4:138" x14ac:dyDescent="0.45">
      <c r="D72" s="164" t="str">
        <f t="shared" si="74"/>
        <v/>
      </c>
      <c r="I72" s="9" t="str">
        <f t="shared" si="45"/>
        <v/>
      </c>
      <c r="J72" s="173" t="str">
        <f t="shared" si="46"/>
        <v/>
      </c>
      <c r="K72" s="13"/>
      <c r="L72" s="13"/>
      <c r="M72" s="13"/>
      <c r="N72" s="178" t="str">
        <f t="shared" si="47"/>
        <v/>
      </c>
      <c r="O72" s="181" t="str">
        <f t="shared" si="48"/>
        <v/>
      </c>
      <c r="P72" s="8" t="str">
        <f t="shared" si="49"/>
        <v/>
      </c>
      <c r="Q72" s="8" t="str">
        <f t="shared" si="50"/>
        <v/>
      </c>
      <c r="R72" s="8" t="str">
        <f t="shared" si="51"/>
        <v/>
      </c>
      <c r="S72" s="8" t="str">
        <f t="shared" si="52"/>
        <v/>
      </c>
      <c r="T72" s="8" t="str">
        <f t="shared" si="53"/>
        <v/>
      </c>
      <c r="U72" s="8" t="str">
        <f t="shared" si="54"/>
        <v/>
      </c>
      <c r="V72" s="16" t="str">
        <f t="shared" si="55"/>
        <v/>
      </c>
      <c r="W72" s="129" t="str">
        <f t="shared" si="56"/>
        <v/>
      </c>
      <c r="X72" s="8" t="str">
        <f t="shared" si="57"/>
        <v/>
      </c>
      <c r="Y72" s="8" t="str">
        <f t="shared" si="58"/>
        <v/>
      </c>
      <c r="AQ72" s="6" t="str">
        <f t="shared" si="59"/>
        <v/>
      </c>
      <c r="AR72" s="128" t="str">
        <f t="shared" si="60"/>
        <v/>
      </c>
      <c r="AS72" s="128" t="str">
        <f t="shared" si="61"/>
        <v/>
      </c>
      <c r="AT72" s="139" t="str">
        <f t="shared" si="75"/>
        <v/>
      </c>
      <c r="BH72" s="127" t="str">
        <f>IF(LEN(VBAsheet!H72)&gt;0,$CD$4&amp;CHAR(10)&amp;$CD$5&amp;CHAR(10)&amp;$CD$6&amp;IF(VBAsheet!I72="N",1,0)&amp;$CE$6&amp;CHAR(10)&amp;$CD$7&amp;CHAR(10)&amp;$CD$8&amp;VBAsheet!H72&amp;$CE$8&amp;CHAR(10)&amp;$CD$9&amp;VBAsheet!K72&amp;$CE$9&amp;CHAR(10)&amp;$CD$10&amp;VBAsheet!J72-1&amp;$CE$10&amp;CHAR(10)&amp;$CD$11,"")</f>
        <v/>
      </c>
      <c r="BI72"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2" s="18" t="str">
        <f>IF(LEN(X72)&gt;0,$CD$23&amp;INDEX($CH$3:CH75,MATCH(W72,$CG$3:CG75,0))&amp;$CE$23&amp;CHAR(10)&amp;$CD$24&amp;X72&amp;$CE$24&amp;CHAR(10)&amp;$CD$25&amp;Y72&amp;$CE$25&amp;CHAR(10),"")&amp;IF(LEN(AA72)&gt;0,$CD$23&amp;INDEX($CH$3:CH75,MATCH(Z72,$CG$3:CG75,0))&amp;$CE$23&amp;CHAR(10)&amp;$CD$24&amp;AA72&amp;$CE$24&amp;CHAR(10)&amp;$CD$25&amp;AB72&amp;$CE$25&amp;CHAR(10),"")&amp;IF(LEN(AD72)&gt;0,$CD$23&amp;INDEX($CH$3:CH75,MATCH(AC72,$CG$3:CG75,0))&amp;$CE$23&amp;CHAR(10)&amp;$CD$24&amp;AD72&amp;$CE$24&amp;CHAR(10)&amp;$CD$25&amp;AE72&amp;$CE$25&amp;CHAR(10),"")&amp;IF(LEN(AG72)&gt;0,$CD$23&amp;INDEX($CH$3:CH75,MATCH(AF72,$CG$3:CG75,0))&amp;$CE$23&amp;CHAR(10)&amp;$CD$24&amp;AG72&amp;$CE$24&amp;CHAR(10)&amp;$CD$25&amp;AH72&amp;$CE$25&amp;CHAR(10),"")&amp;IF(LEN(AJ72)&gt;0,$CD$23&amp;INDEX($CH$3:CH75,MATCH(AI72,$CG$3:CG75,0))&amp;$CE$23&amp;CHAR(10)&amp;$CD$24&amp;AJ72&amp;$CE$24&amp;CHAR(10)&amp;$CD$25&amp;AK72&amp;$CE$25&amp;CHAR(10),"")</f>
        <v/>
      </c>
      <c r="BK72" s="18" t="str">
        <f>IF(LEN(J72)&gt;0,INDEX($BH$2:$BH$100000,MATCH(J72,VBAsheet!$H$2:$H$100000,0))&amp;CHAR(10),"")&amp;IF(LEN(K72)&gt;0,INDEX($BH$2:$BH$100000,MATCH(K72,VBAsheet!$H$2:$H$100000,0))&amp;CHAR(10),"")&amp;IF(LEN(L72)&gt;0,INDEX($BH$2:$BH$100000,MATCH(L72,VBAsheet!$H$2:$H$100000,0))&amp;CHAR(10),"")&amp;IF(LEN(M72)&gt;0,INDEX($BH$2:$BH$100000,MATCH(M72,VBAsheet!$H$2:$H$100000,0))&amp;CHAR(10),"")</f>
        <v/>
      </c>
      <c r="BL72" s="18" t="str">
        <f t="shared" si="63"/>
        <v/>
      </c>
      <c r="BM72" s="94" t="str">
        <f t="shared" si="64"/>
        <v/>
      </c>
      <c r="BN72" s="95" t="str">
        <f t="shared" si="65"/>
        <v/>
      </c>
      <c r="BO72" s="265" t="str">
        <f t="shared" si="76"/>
        <v/>
      </c>
      <c r="BP72" s="18" t="str">
        <f t="shared" si="66"/>
        <v/>
      </c>
      <c r="BQ72" s="263" t="str">
        <f t="shared" si="77"/>
        <v/>
      </c>
      <c r="BR72" s="81" t="str">
        <f t="shared" si="41"/>
        <v/>
      </c>
      <c r="BS72" s="263" t="str">
        <f t="shared" si="78"/>
        <v/>
      </c>
      <c r="BT72" s="92" t="str">
        <f t="shared" si="79"/>
        <v/>
      </c>
      <c r="BU72" s="138" t="str">
        <f t="shared" si="67"/>
        <v/>
      </c>
      <c r="BV72" s="3" t="str">
        <f t="shared" si="68"/>
        <v/>
      </c>
      <c r="BW72" s="3" t="str">
        <f t="shared" si="69"/>
        <v/>
      </c>
      <c r="BX72" s="144" t="str">
        <f t="shared" si="70"/>
        <v/>
      </c>
      <c r="BY72" s="18" t="str">
        <f t="shared" si="71"/>
        <v/>
      </c>
      <c r="BZ72" s="18" t="str">
        <f t="shared" si="72"/>
        <v/>
      </c>
      <c r="CA72" s="19" t="str">
        <f t="shared" si="73"/>
        <v/>
      </c>
      <c r="CB72" s="19" t="s">
        <v>0</v>
      </c>
      <c r="DW72" s="4" t="str">
        <f t="shared" si="80"/>
        <v/>
      </c>
      <c r="DX72" s="4" t="str">
        <f t="shared" si="42"/>
        <v/>
      </c>
      <c r="DY72" s="98" t="str">
        <f t="shared" si="43"/>
        <v/>
      </c>
      <c r="EH72" s="185" t="s">
        <v>218</v>
      </c>
    </row>
    <row r="73" spans="4:138" x14ac:dyDescent="0.45">
      <c r="D73" s="164" t="str">
        <f t="shared" si="74"/>
        <v/>
      </c>
      <c r="I73" s="9" t="str">
        <f t="shared" si="45"/>
        <v/>
      </c>
      <c r="J73" s="173" t="str">
        <f t="shared" si="46"/>
        <v/>
      </c>
      <c r="K73" s="13"/>
      <c r="L73" s="13"/>
      <c r="M73" s="13"/>
      <c r="N73" s="178" t="str">
        <f t="shared" si="47"/>
        <v/>
      </c>
      <c r="O73" s="181" t="str">
        <f t="shared" si="48"/>
        <v/>
      </c>
      <c r="P73" s="8" t="str">
        <f t="shared" si="49"/>
        <v/>
      </c>
      <c r="Q73" s="8" t="str">
        <f t="shared" si="50"/>
        <v/>
      </c>
      <c r="R73" s="8" t="str">
        <f t="shared" si="51"/>
        <v/>
      </c>
      <c r="S73" s="8" t="str">
        <f t="shared" si="52"/>
        <v/>
      </c>
      <c r="T73" s="8" t="str">
        <f t="shared" si="53"/>
        <v/>
      </c>
      <c r="U73" s="8" t="str">
        <f t="shared" si="54"/>
        <v/>
      </c>
      <c r="V73" s="16" t="str">
        <f t="shared" si="55"/>
        <v/>
      </c>
      <c r="W73" s="129" t="str">
        <f t="shared" si="56"/>
        <v/>
      </c>
      <c r="X73" s="8" t="str">
        <f t="shared" si="57"/>
        <v/>
      </c>
      <c r="Y73" s="8" t="str">
        <f t="shared" si="58"/>
        <v/>
      </c>
      <c r="AQ73" s="6" t="str">
        <f t="shared" si="59"/>
        <v/>
      </c>
      <c r="AR73" s="128" t="str">
        <f t="shared" si="60"/>
        <v/>
      </c>
      <c r="AS73" s="128" t="str">
        <f t="shared" si="61"/>
        <v/>
      </c>
      <c r="AT73" s="139" t="str">
        <f t="shared" si="75"/>
        <v/>
      </c>
      <c r="BH73" s="127" t="str">
        <f>IF(LEN(VBAsheet!H73)&gt;0,$CD$4&amp;CHAR(10)&amp;$CD$5&amp;CHAR(10)&amp;$CD$6&amp;IF(VBAsheet!I73="N",1,0)&amp;$CE$6&amp;CHAR(10)&amp;$CD$7&amp;CHAR(10)&amp;$CD$8&amp;VBAsheet!H73&amp;$CE$8&amp;CHAR(10)&amp;$CD$9&amp;VBAsheet!K73&amp;$CE$9&amp;CHAR(10)&amp;$CD$10&amp;VBAsheet!J73-1&amp;$CE$10&amp;CHAR(10)&amp;$CD$11,"")</f>
        <v/>
      </c>
      <c r="BI73"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3" s="18" t="str">
        <f>IF(LEN(X73)&gt;0,$CD$23&amp;INDEX($CH$3:CH76,MATCH(W73,$CG$3:CG76,0))&amp;$CE$23&amp;CHAR(10)&amp;$CD$24&amp;X73&amp;$CE$24&amp;CHAR(10)&amp;$CD$25&amp;Y73&amp;$CE$25&amp;CHAR(10),"")&amp;IF(LEN(AA73)&gt;0,$CD$23&amp;INDEX($CH$3:CH76,MATCH(Z73,$CG$3:CG76,0))&amp;$CE$23&amp;CHAR(10)&amp;$CD$24&amp;AA73&amp;$CE$24&amp;CHAR(10)&amp;$CD$25&amp;AB73&amp;$CE$25&amp;CHAR(10),"")&amp;IF(LEN(AD73)&gt;0,$CD$23&amp;INDEX($CH$3:CH76,MATCH(AC73,$CG$3:CG76,0))&amp;$CE$23&amp;CHAR(10)&amp;$CD$24&amp;AD73&amp;$CE$24&amp;CHAR(10)&amp;$CD$25&amp;AE73&amp;$CE$25&amp;CHAR(10),"")&amp;IF(LEN(AG73)&gt;0,$CD$23&amp;INDEX($CH$3:CH76,MATCH(AF73,$CG$3:CG76,0))&amp;$CE$23&amp;CHAR(10)&amp;$CD$24&amp;AG73&amp;$CE$24&amp;CHAR(10)&amp;$CD$25&amp;AH73&amp;$CE$25&amp;CHAR(10),"")&amp;IF(LEN(AJ73)&gt;0,$CD$23&amp;INDEX($CH$3:CH76,MATCH(AI73,$CG$3:CG76,0))&amp;$CE$23&amp;CHAR(10)&amp;$CD$24&amp;AJ73&amp;$CE$24&amp;CHAR(10)&amp;$CD$25&amp;AK73&amp;$CE$25&amp;CHAR(10),"")</f>
        <v/>
      </c>
      <c r="BK73" s="18" t="str">
        <f>IF(LEN(J73)&gt;0,INDEX($BH$2:$BH$100000,MATCH(J73,VBAsheet!$H$2:$H$100000,0))&amp;CHAR(10),"")&amp;IF(LEN(K73)&gt;0,INDEX($BH$2:$BH$100000,MATCH(K73,VBAsheet!$H$2:$H$100000,0))&amp;CHAR(10),"")&amp;IF(LEN(L73)&gt;0,INDEX($BH$2:$BH$100000,MATCH(L73,VBAsheet!$H$2:$H$100000,0))&amp;CHAR(10),"")&amp;IF(LEN(M73)&gt;0,INDEX($BH$2:$BH$100000,MATCH(M73,VBAsheet!$H$2:$H$100000,0))&amp;CHAR(10),"")</f>
        <v/>
      </c>
      <c r="BL73" s="18" t="str">
        <f t="shared" si="63"/>
        <v/>
      </c>
      <c r="BM73" s="94" t="str">
        <f t="shared" si="64"/>
        <v/>
      </c>
      <c r="BN73" s="95" t="str">
        <f t="shared" si="65"/>
        <v/>
      </c>
      <c r="BO73" s="265" t="str">
        <f t="shared" si="76"/>
        <v/>
      </c>
      <c r="BP73" s="18" t="str">
        <f t="shared" si="66"/>
        <v/>
      </c>
      <c r="BQ73" s="263" t="str">
        <f t="shared" si="77"/>
        <v/>
      </c>
      <c r="BR73" s="81" t="str">
        <f t="shared" si="41"/>
        <v/>
      </c>
      <c r="BS73" s="263" t="str">
        <f t="shared" si="78"/>
        <v/>
      </c>
      <c r="BT73" s="92" t="str">
        <f t="shared" si="79"/>
        <v/>
      </c>
      <c r="BU73" s="138" t="str">
        <f t="shared" si="67"/>
        <v/>
      </c>
      <c r="BV73" s="3" t="str">
        <f t="shared" si="68"/>
        <v/>
      </c>
      <c r="BW73" s="3" t="str">
        <f t="shared" si="69"/>
        <v/>
      </c>
      <c r="BX73" s="144" t="str">
        <f t="shared" si="70"/>
        <v/>
      </c>
      <c r="BY73" s="18" t="str">
        <f t="shared" si="71"/>
        <v/>
      </c>
      <c r="BZ73" s="18" t="str">
        <f t="shared" si="72"/>
        <v/>
      </c>
      <c r="CA73" s="19" t="str">
        <f t="shared" si="73"/>
        <v/>
      </c>
      <c r="CB73" s="19" t="s">
        <v>0</v>
      </c>
      <c r="DW73" s="4" t="str">
        <f t="shared" si="80"/>
        <v/>
      </c>
      <c r="DX73" s="4" t="str">
        <f t="shared" si="42"/>
        <v/>
      </c>
      <c r="DY73" s="98" t="str">
        <f t="shared" si="43"/>
        <v/>
      </c>
      <c r="EH73" s="185" t="s">
        <v>219</v>
      </c>
    </row>
    <row r="74" spans="4:138" x14ac:dyDescent="0.45">
      <c r="D74" s="164" t="str">
        <f t="shared" si="74"/>
        <v/>
      </c>
      <c r="I74" s="9" t="str">
        <f t="shared" si="45"/>
        <v/>
      </c>
      <c r="J74" s="173" t="str">
        <f t="shared" si="46"/>
        <v/>
      </c>
      <c r="K74" s="13"/>
      <c r="L74" s="13"/>
      <c r="M74" s="13"/>
      <c r="N74" s="178" t="str">
        <f t="shared" si="47"/>
        <v/>
      </c>
      <c r="O74" s="181" t="str">
        <f t="shared" si="48"/>
        <v/>
      </c>
      <c r="P74" s="8" t="str">
        <f t="shared" si="49"/>
        <v/>
      </c>
      <c r="Q74" s="8" t="str">
        <f t="shared" si="50"/>
        <v/>
      </c>
      <c r="R74" s="8" t="str">
        <f t="shared" si="51"/>
        <v/>
      </c>
      <c r="S74" s="8" t="str">
        <f t="shared" si="52"/>
        <v/>
      </c>
      <c r="T74" s="8" t="str">
        <f t="shared" si="53"/>
        <v/>
      </c>
      <c r="U74" s="8" t="str">
        <f t="shared" si="54"/>
        <v/>
      </c>
      <c r="V74" s="16" t="str">
        <f t="shared" si="55"/>
        <v/>
      </c>
      <c r="W74" s="129" t="str">
        <f t="shared" si="56"/>
        <v/>
      </c>
      <c r="X74" s="8" t="str">
        <f t="shared" si="57"/>
        <v/>
      </c>
      <c r="Y74" s="8" t="str">
        <f t="shared" si="58"/>
        <v/>
      </c>
      <c r="AQ74" s="6" t="str">
        <f t="shared" si="59"/>
        <v/>
      </c>
      <c r="AR74" s="128" t="str">
        <f t="shared" si="60"/>
        <v/>
      </c>
      <c r="AS74" s="128" t="str">
        <f t="shared" si="61"/>
        <v/>
      </c>
      <c r="AT74" s="139" t="str">
        <f t="shared" si="75"/>
        <v/>
      </c>
      <c r="BH74" s="127" t="str">
        <f>IF(LEN(VBAsheet!H74)&gt;0,$CD$4&amp;CHAR(10)&amp;$CD$5&amp;CHAR(10)&amp;$CD$6&amp;IF(VBAsheet!I74="N",1,0)&amp;$CE$6&amp;CHAR(10)&amp;$CD$7&amp;CHAR(10)&amp;$CD$8&amp;VBAsheet!H74&amp;$CE$8&amp;CHAR(10)&amp;$CD$9&amp;VBAsheet!K74&amp;$CE$9&amp;CHAR(10)&amp;$CD$10&amp;VBAsheet!J74-1&amp;$CE$10&amp;CHAR(10)&amp;$CD$11,"")</f>
        <v/>
      </c>
      <c r="BI74"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4" s="18" t="str">
        <f>IF(LEN(X74)&gt;0,$CD$23&amp;INDEX($CH$3:CH77,MATCH(W74,$CG$3:CG77,0))&amp;$CE$23&amp;CHAR(10)&amp;$CD$24&amp;X74&amp;$CE$24&amp;CHAR(10)&amp;$CD$25&amp;Y74&amp;$CE$25&amp;CHAR(10),"")&amp;IF(LEN(AA74)&gt;0,$CD$23&amp;INDEX($CH$3:CH77,MATCH(Z74,$CG$3:CG77,0))&amp;$CE$23&amp;CHAR(10)&amp;$CD$24&amp;AA74&amp;$CE$24&amp;CHAR(10)&amp;$CD$25&amp;AB74&amp;$CE$25&amp;CHAR(10),"")&amp;IF(LEN(AD74)&gt;0,$CD$23&amp;INDEX($CH$3:CH77,MATCH(AC74,$CG$3:CG77,0))&amp;$CE$23&amp;CHAR(10)&amp;$CD$24&amp;AD74&amp;$CE$24&amp;CHAR(10)&amp;$CD$25&amp;AE74&amp;$CE$25&amp;CHAR(10),"")&amp;IF(LEN(AG74)&gt;0,$CD$23&amp;INDEX($CH$3:CH77,MATCH(AF74,$CG$3:CG77,0))&amp;$CE$23&amp;CHAR(10)&amp;$CD$24&amp;AG74&amp;$CE$24&amp;CHAR(10)&amp;$CD$25&amp;AH74&amp;$CE$25&amp;CHAR(10),"")&amp;IF(LEN(AJ74)&gt;0,$CD$23&amp;INDEX($CH$3:CH77,MATCH(AI74,$CG$3:CG77,0))&amp;$CE$23&amp;CHAR(10)&amp;$CD$24&amp;AJ74&amp;$CE$24&amp;CHAR(10)&amp;$CD$25&amp;AK74&amp;$CE$25&amp;CHAR(10),"")</f>
        <v/>
      </c>
      <c r="BK74" s="18" t="str">
        <f>IF(LEN(J74)&gt;0,INDEX($BH$2:$BH$100000,MATCH(J74,VBAsheet!$H$2:$H$100000,0))&amp;CHAR(10),"")&amp;IF(LEN(K74)&gt;0,INDEX($BH$2:$BH$100000,MATCH(K74,VBAsheet!$H$2:$H$100000,0))&amp;CHAR(10),"")&amp;IF(LEN(L74)&gt;0,INDEX($BH$2:$BH$100000,MATCH(L74,VBAsheet!$H$2:$H$100000,0))&amp;CHAR(10),"")&amp;IF(LEN(M74)&gt;0,INDEX($BH$2:$BH$100000,MATCH(M74,VBAsheet!$H$2:$H$100000,0))&amp;CHAR(10),"")</f>
        <v/>
      </c>
      <c r="BL74" s="18" t="str">
        <f t="shared" si="63"/>
        <v/>
      </c>
      <c r="BM74" s="94" t="str">
        <f t="shared" si="64"/>
        <v/>
      </c>
      <c r="BN74" s="95" t="str">
        <f t="shared" si="65"/>
        <v/>
      </c>
      <c r="BO74" s="265" t="str">
        <f t="shared" si="76"/>
        <v/>
      </c>
      <c r="BP74" s="18" t="str">
        <f t="shared" si="66"/>
        <v/>
      </c>
      <c r="BQ74" s="263" t="str">
        <f t="shared" si="77"/>
        <v/>
      </c>
      <c r="BR74" s="81" t="str">
        <f t="shared" si="41"/>
        <v/>
      </c>
      <c r="BS74" s="263" t="str">
        <f t="shared" si="78"/>
        <v/>
      </c>
      <c r="BT74" s="92" t="str">
        <f t="shared" si="79"/>
        <v/>
      </c>
      <c r="BU74" s="138" t="str">
        <f t="shared" si="67"/>
        <v/>
      </c>
      <c r="BV74" s="3" t="str">
        <f t="shared" si="68"/>
        <v/>
      </c>
      <c r="BW74" s="3" t="str">
        <f t="shared" si="69"/>
        <v/>
      </c>
      <c r="BX74" s="144" t="str">
        <f t="shared" si="70"/>
        <v/>
      </c>
      <c r="BY74" s="18" t="str">
        <f t="shared" si="71"/>
        <v/>
      </c>
      <c r="BZ74" s="18" t="str">
        <f t="shared" si="72"/>
        <v/>
      </c>
      <c r="CA74" s="19" t="str">
        <f t="shared" si="73"/>
        <v/>
      </c>
      <c r="CB74" s="19" t="s">
        <v>0</v>
      </c>
      <c r="DW74" s="4" t="str">
        <f t="shared" si="80"/>
        <v/>
      </c>
      <c r="DX74" s="4" t="str">
        <f t="shared" si="42"/>
        <v/>
      </c>
      <c r="DY74" s="98" t="str">
        <f t="shared" si="43"/>
        <v/>
      </c>
      <c r="EH74" s="185" t="s">
        <v>220</v>
      </c>
    </row>
    <row r="75" spans="4:138" x14ac:dyDescent="0.45">
      <c r="D75" s="164" t="str">
        <f t="shared" si="74"/>
        <v/>
      </c>
      <c r="I75" s="9" t="str">
        <f t="shared" si="45"/>
        <v/>
      </c>
      <c r="J75" s="173" t="str">
        <f t="shared" si="46"/>
        <v/>
      </c>
      <c r="K75" s="13"/>
      <c r="L75" s="13"/>
      <c r="M75" s="13"/>
      <c r="N75" s="178" t="str">
        <f t="shared" si="47"/>
        <v/>
      </c>
      <c r="O75" s="181" t="str">
        <f t="shared" si="48"/>
        <v/>
      </c>
      <c r="P75" s="8" t="str">
        <f t="shared" si="49"/>
        <v/>
      </c>
      <c r="Q75" s="8" t="str">
        <f t="shared" si="50"/>
        <v/>
      </c>
      <c r="R75" s="8" t="str">
        <f t="shared" si="51"/>
        <v/>
      </c>
      <c r="S75" s="8" t="str">
        <f t="shared" si="52"/>
        <v/>
      </c>
      <c r="T75" s="8" t="str">
        <f t="shared" si="53"/>
        <v/>
      </c>
      <c r="U75" s="8" t="str">
        <f t="shared" si="54"/>
        <v/>
      </c>
      <c r="V75" s="16" t="str">
        <f t="shared" si="55"/>
        <v/>
      </c>
      <c r="W75" s="129" t="str">
        <f t="shared" si="56"/>
        <v/>
      </c>
      <c r="X75" s="8" t="str">
        <f t="shared" si="57"/>
        <v/>
      </c>
      <c r="Y75" s="8" t="str">
        <f t="shared" si="58"/>
        <v/>
      </c>
      <c r="AQ75" s="6" t="str">
        <f t="shared" si="59"/>
        <v/>
      </c>
      <c r="AR75" s="128" t="str">
        <f t="shared" si="60"/>
        <v/>
      </c>
      <c r="AS75" s="128" t="str">
        <f t="shared" si="61"/>
        <v/>
      </c>
      <c r="AT75" s="139" t="str">
        <f t="shared" si="75"/>
        <v/>
      </c>
      <c r="BH75" s="127" t="str">
        <f>IF(LEN(VBAsheet!H75)&gt;0,$CD$4&amp;CHAR(10)&amp;$CD$5&amp;CHAR(10)&amp;$CD$6&amp;IF(VBAsheet!I75="N",1,0)&amp;$CE$6&amp;CHAR(10)&amp;$CD$7&amp;CHAR(10)&amp;$CD$8&amp;VBAsheet!H75&amp;$CE$8&amp;CHAR(10)&amp;$CD$9&amp;VBAsheet!K75&amp;$CE$9&amp;CHAR(10)&amp;$CD$10&amp;VBAsheet!J75-1&amp;$CE$10&amp;CHAR(10)&amp;$CD$11,"")</f>
        <v/>
      </c>
      <c r="BI75"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5" s="18" t="str">
        <f>IF(LEN(X75)&gt;0,$CD$23&amp;INDEX($CH$3:CH78,MATCH(W75,$CG$3:CG78,0))&amp;$CE$23&amp;CHAR(10)&amp;$CD$24&amp;X75&amp;$CE$24&amp;CHAR(10)&amp;$CD$25&amp;Y75&amp;$CE$25&amp;CHAR(10),"")&amp;IF(LEN(AA75)&gt;0,$CD$23&amp;INDEX($CH$3:CH78,MATCH(Z75,$CG$3:CG78,0))&amp;$CE$23&amp;CHAR(10)&amp;$CD$24&amp;AA75&amp;$CE$24&amp;CHAR(10)&amp;$CD$25&amp;AB75&amp;$CE$25&amp;CHAR(10),"")&amp;IF(LEN(AD75)&gt;0,$CD$23&amp;INDEX($CH$3:CH78,MATCH(AC75,$CG$3:CG78,0))&amp;$CE$23&amp;CHAR(10)&amp;$CD$24&amp;AD75&amp;$CE$24&amp;CHAR(10)&amp;$CD$25&amp;AE75&amp;$CE$25&amp;CHAR(10),"")&amp;IF(LEN(AG75)&gt;0,$CD$23&amp;INDEX($CH$3:CH78,MATCH(AF75,$CG$3:CG78,0))&amp;$CE$23&amp;CHAR(10)&amp;$CD$24&amp;AG75&amp;$CE$24&amp;CHAR(10)&amp;$CD$25&amp;AH75&amp;$CE$25&amp;CHAR(10),"")&amp;IF(LEN(AJ75)&gt;0,$CD$23&amp;INDEX($CH$3:CH78,MATCH(AI75,$CG$3:CG78,0))&amp;$CE$23&amp;CHAR(10)&amp;$CD$24&amp;AJ75&amp;$CE$24&amp;CHAR(10)&amp;$CD$25&amp;AK75&amp;$CE$25&amp;CHAR(10),"")</f>
        <v/>
      </c>
      <c r="BK75" s="18" t="str">
        <f>IF(LEN(J75)&gt;0,INDEX($BH$2:$BH$100000,MATCH(J75,VBAsheet!$H$2:$H$100000,0))&amp;CHAR(10),"")&amp;IF(LEN(K75)&gt;0,INDEX($BH$2:$BH$100000,MATCH(K75,VBAsheet!$H$2:$H$100000,0))&amp;CHAR(10),"")&amp;IF(LEN(L75)&gt;0,INDEX($BH$2:$BH$100000,MATCH(L75,VBAsheet!$H$2:$H$100000,0))&amp;CHAR(10),"")&amp;IF(LEN(M75)&gt;0,INDEX($BH$2:$BH$100000,MATCH(M75,VBAsheet!$H$2:$H$100000,0))&amp;CHAR(10),"")</f>
        <v/>
      </c>
      <c r="BL75" s="18" t="str">
        <f t="shared" si="63"/>
        <v/>
      </c>
      <c r="BM75" s="94" t="str">
        <f t="shared" si="64"/>
        <v/>
      </c>
      <c r="BN75" s="95" t="str">
        <f t="shared" si="65"/>
        <v/>
      </c>
      <c r="BO75" s="265" t="str">
        <f t="shared" si="76"/>
        <v/>
      </c>
      <c r="BP75" s="18" t="str">
        <f t="shared" si="66"/>
        <v/>
      </c>
      <c r="BQ75" s="263" t="str">
        <f t="shared" si="77"/>
        <v/>
      </c>
      <c r="BR75" s="81" t="str">
        <f t="shared" si="41"/>
        <v/>
      </c>
      <c r="BS75" s="263" t="str">
        <f t="shared" si="78"/>
        <v/>
      </c>
      <c r="BT75" s="92" t="str">
        <f t="shared" si="79"/>
        <v/>
      </c>
      <c r="BU75" s="138" t="str">
        <f t="shared" si="67"/>
        <v/>
      </c>
      <c r="BV75" s="3" t="str">
        <f t="shared" si="68"/>
        <v/>
      </c>
      <c r="BW75" s="3" t="str">
        <f t="shared" si="69"/>
        <v/>
      </c>
      <c r="BX75" s="144" t="str">
        <f t="shared" si="70"/>
        <v/>
      </c>
      <c r="BY75" s="18" t="str">
        <f t="shared" si="71"/>
        <v/>
      </c>
      <c r="BZ75" s="18" t="str">
        <f t="shared" si="72"/>
        <v/>
      </c>
      <c r="CA75" s="19" t="str">
        <f t="shared" si="73"/>
        <v/>
      </c>
      <c r="CB75" s="19" t="s">
        <v>0</v>
      </c>
      <c r="DW75" s="4" t="str">
        <f t="shared" si="80"/>
        <v/>
      </c>
      <c r="DX75" s="4" t="str">
        <f t="shared" si="42"/>
        <v/>
      </c>
      <c r="DY75" s="98" t="str">
        <f t="shared" si="43"/>
        <v/>
      </c>
      <c r="EH75" s="185" t="s">
        <v>221</v>
      </c>
    </row>
    <row r="76" spans="4:138" x14ac:dyDescent="0.45">
      <c r="D76" s="164" t="str">
        <f t="shared" si="74"/>
        <v/>
      </c>
      <c r="I76" s="9" t="str">
        <f t="shared" si="45"/>
        <v/>
      </c>
      <c r="J76" s="173" t="str">
        <f t="shared" si="46"/>
        <v/>
      </c>
      <c r="K76" s="13"/>
      <c r="L76" s="13"/>
      <c r="M76" s="13"/>
      <c r="N76" s="178" t="str">
        <f t="shared" si="47"/>
        <v/>
      </c>
      <c r="O76" s="181" t="str">
        <f t="shared" si="48"/>
        <v/>
      </c>
      <c r="P76" s="8" t="str">
        <f t="shared" si="49"/>
        <v/>
      </c>
      <c r="Q76" s="8" t="str">
        <f t="shared" si="50"/>
        <v/>
      </c>
      <c r="R76" s="8" t="str">
        <f t="shared" si="51"/>
        <v/>
      </c>
      <c r="S76" s="8" t="str">
        <f t="shared" si="52"/>
        <v/>
      </c>
      <c r="T76" s="8" t="str">
        <f t="shared" si="53"/>
        <v/>
      </c>
      <c r="U76" s="8" t="str">
        <f t="shared" si="54"/>
        <v/>
      </c>
      <c r="V76" s="16" t="str">
        <f t="shared" si="55"/>
        <v/>
      </c>
      <c r="W76" s="129" t="str">
        <f t="shared" si="56"/>
        <v/>
      </c>
      <c r="X76" s="8" t="str">
        <f t="shared" si="57"/>
        <v/>
      </c>
      <c r="Y76" s="8" t="str">
        <f t="shared" si="58"/>
        <v/>
      </c>
      <c r="AQ76" s="6" t="str">
        <f t="shared" si="59"/>
        <v/>
      </c>
      <c r="AR76" s="128" t="str">
        <f t="shared" si="60"/>
        <v/>
      </c>
      <c r="AS76" s="128" t="str">
        <f t="shared" si="61"/>
        <v/>
      </c>
      <c r="AT76" s="139" t="str">
        <f t="shared" si="75"/>
        <v/>
      </c>
      <c r="BH76" s="127" t="str">
        <f>IF(LEN(VBAsheet!H76)&gt;0,$CD$4&amp;CHAR(10)&amp;$CD$5&amp;CHAR(10)&amp;$CD$6&amp;IF(VBAsheet!I76="N",1,0)&amp;$CE$6&amp;CHAR(10)&amp;$CD$7&amp;CHAR(10)&amp;$CD$8&amp;VBAsheet!H76&amp;$CE$8&amp;CHAR(10)&amp;$CD$9&amp;VBAsheet!K76&amp;$CE$9&amp;CHAR(10)&amp;$CD$10&amp;VBAsheet!J76-1&amp;$CE$10&amp;CHAR(10)&amp;$CD$11,"")</f>
        <v/>
      </c>
      <c r="BI76"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6" s="18" t="str">
        <f>IF(LEN(X76)&gt;0,$CD$23&amp;INDEX($CH$3:CH79,MATCH(W76,$CG$3:CG79,0))&amp;$CE$23&amp;CHAR(10)&amp;$CD$24&amp;X76&amp;$CE$24&amp;CHAR(10)&amp;$CD$25&amp;Y76&amp;$CE$25&amp;CHAR(10),"")&amp;IF(LEN(AA76)&gt;0,$CD$23&amp;INDEX($CH$3:CH79,MATCH(Z76,$CG$3:CG79,0))&amp;$CE$23&amp;CHAR(10)&amp;$CD$24&amp;AA76&amp;$CE$24&amp;CHAR(10)&amp;$CD$25&amp;AB76&amp;$CE$25&amp;CHAR(10),"")&amp;IF(LEN(AD76)&gt;0,$CD$23&amp;INDEX($CH$3:CH79,MATCH(AC76,$CG$3:CG79,0))&amp;$CE$23&amp;CHAR(10)&amp;$CD$24&amp;AD76&amp;$CE$24&amp;CHAR(10)&amp;$CD$25&amp;AE76&amp;$CE$25&amp;CHAR(10),"")&amp;IF(LEN(AG76)&gt;0,$CD$23&amp;INDEX($CH$3:CH79,MATCH(AF76,$CG$3:CG79,0))&amp;$CE$23&amp;CHAR(10)&amp;$CD$24&amp;AG76&amp;$CE$24&amp;CHAR(10)&amp;$CD$25&amp;AH76&amp;$CE$25&amp;CHAR(10),"")&amp;IF(LEN(AJ76)&gt;0,$CD$23&amp;INDEX($CH$3:CH79,MATCH(AI76,$CG$3:CG79,0))&amp;$CE$23&amp;CHAR(10)&amp;$CD$24&amp;AJ76&amp;$CE$24&amp;CHAR(10)&amp;$CD$25&amp;AK76&amp;$CE$25&amp;CHAR(10),"")</f>
        <v/>
      </c>
      <c r="BK76" s="18" t="str">
        <f>IF(LEN(J76)&gt;0,INDEX($BH$2:$BH$100000,MATCH(J76,VBAsheet!$H$2:$H$100000,0))&amp;CHAR(10),"")&amp;IF(LEN(K76)&gt;0,INDEX($BH$2:$BH$100000,MATCH(K76,VBAsheet!$H$2:$H$100000,0))&amp;CHAR(10),"")&amp;IF(LEN(L76)&gt;0,INDEX($BH$2:$BH$100000,MATCH(L76,VBAsheet!$H$2:$H$100000,0))&amp;CHAR(10),"")&amp;IF(LEN(M76)&gt;0,INDEX($BH$2:$BH$100000,MATCH(M76,VBAsheet!$H$2:$H$100000,0))&amp;CHAR(10),"")</f>
        <v/>
      </c>
      <c r="BL76" s="18" t="str">
        <f t="shared" si="63"/>
        <v/>
      </c>
      <c r="BM76" s="94" t="str">
        <f t="shared" si="64"/>
        <v/>
      </c>
      <c r="BN76" s="95" t="str">
        <f t="shared" si="65"/>
        <v/>
      </c>
      <c r="BO76" s="265" t="str">
        <f t="shared" si="76"/>
        <v/>
      </c>
      <c r="BP76" s="18" t="str">
        <f t="shared" si="66"/>
        <v/>
      </c>
      <c r="BQ76" s="263" t="str">
        <f t="shared" si="77"/>
        <v/>
      </c>
      <c r="BR76" s="81" t="str">
        <f t="shared" si="41"/>
        <v/>
      </c>
      <c r="BS76" s="263" t="str">
        <f t="shared" si="78"/>
        <v/>
      </c>
      <c r="BT76" s="92" t="str">
        <f t="shared" si="79"/>
        <v/>
      </c>
      <c r="BU76" s="138" t="str">
        <f t="shared" si="67"/>
        <v/>
      </c>
      <c r="BV76" s="3" t="str">
        <f t="shared" si="68"/>
        <v/>
      </c>
      <c r="BW76" s="3" t="str">
        <f t="shared" si="69"/>
        <v/>
      </c>
      <c r="BX76" s="144" t="str">
        <f t="shared" si="70"/>
        <v/>
      </c>
      <c r="BY76" s="18" t="str">
        <f t="shared" si="71"/>
        <v/>
      </c>
      <c r="BZ76" s="18" t="str">
        <f t="shared" si="72"/>
        <v/>
      </c>
      <c r="CA76" s="19" t="str">
        <f t="shared" si="73"/>
        <v/>
      </c>
      <c r="CB76" s="19" t="s">
        <v>0</v>
      </c>
      <c r="DW76" s="4" t="str">
        <f t="shared" si="80"/>
        <v/>
      </c>
      <c r="DX76" s="4" t="str">
        <f t="shared" si="42"/>
        <v/>
      </c>
      <c r="DY76" s="98" t="str">
        <f t="shared" si="43"/>
        <v/>
      </c>
      <c r="EH76" s="185" t="s">
        <v>222</v>
      </c>
    </row>
    <row r="77" spans="4:138" x14ac:dyDescent="0.45">
      <c r="D77" s="164" t="str">
        <f t="shared" si="74"/>
        <v/>
      </c>
      <c r="I77" s="9" t="str">
        <f t="shared" si="45"/>
        <v/>
      </c>
      <c r="J77" s="173" t="str">
        <f t="shared" si="46"/>
        <v/>
      </c>
      <c r="K77" s="13"/>
      <c r="L77" s="13"/>
      <c r="M77" s="13"/>
      <c r="N77" s="178" t="str">
        <f t="shared" si="47"/>
        <v/>
      </c>
      <c r="O77" s="181" t="str">
        <f t="shared" si="48"/>
        <v/>
      </c>
      <c r="P77" s="8" t="str">
        <f t="shared" si="49"/>
        <v/>
      </c>
      <c r="Q77" s="8" t="str">
        <f t="shared" si="50"/>
        <v/>
      </c>
      <c r="R77" s="8" t="str">
        <f t="shared" si="51"/>
        <v/>
      </c>
      <c r="S77" s="8" t="str">
        <f t="shared" si="52"/>
        <v/>
      </c>
      <c r="T77" s="8" t="str">
        <f t="shared" si="53"/>
        <v/>
      </c>
      <c r="U77" s="8" t="str">
        <f t="shared" si="54"/>
        <v/>
      </c>
      <c r="V77" s="16" t="str">
        <f t="shared" si="55"/>
        <v/>
      </c>
      <c r="W77" s="129" t="str">
        <f t="shared" si="56"/>
        <v/>
      </c>
      <c r="X77" s="8" t="str">
        <f t="shared" si="57"/>
        <v/>
      </c>
      <c r="Y77" s="8" t="str">
        <f t="shared" si="58"/>
        <v/>
      </c>
      <c r="AQ77" s="6" t="str">
        <f t="shared" si="59"/>
        <v/>
      </c>
      <c r="AR77" s="128" t="str">
        <f t="shared" si="60"/>
        <v/>
      </c>
      <c r="AS77" s="128" t="str">
        <f t="shared" si="61"/>
        <v/>
      </c>
      <c r="AT77" s="139" t="str">
        <f t="shared" si="75"/>
        <v/>
      </c>
      <c r="BH77" s="127" t="str">
        <f>IF(LEN(VBAsheet!H77)&gt;0,$CD$4&amp;CHAR(10)&amp;$CD$5&amp;CHAR(10)&amp;$CD$6&amp;IF(VBAsheet!I77="N",1,0)&amp;$CE$6&amp;CHAR(10)&amp;$CD$7&amp;CHAR(10)&amp;$CD$8&amp;VBAsheet!H77&amp;$CE$8&amp;CHAR(10)&amp;$CD$9&amp;VBAsheet!K77&amp;$CE$9&amp;CHAR(10)&amp;$CD$10&amp;VBAsheet!J77-1&amp;$CE$10&amp;CHAR(10)&amp;$CD$11,"")</f>
        <v/>
      </c>
      <c r="BI77"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7" s="18" t="str">
        <f>IF(LEN(X77)&gt;0,$CD$23&amp;INDEX($CH$3:CH80,MATCH(W77,$CG$3:CG80,0))&amp;$CE$23&amp;CHAR(10)&amp;$CD$24&amp;X77&amp;$CE$24&amp;CHAR(10)&amp;$CD$25&amp;Y77&amp;$CE$25&amp;CHAR(10),"")&amp;IF(LEN(AA77)&gt;0,$CD$23&amp;INDEX($CH$3:CH80,MATCH(Z77,$CG$3:CG80,0))&amp;$CE$23&amp;CHAR(10)&amp;$CD$24&amp;AA77&amp;$CE$24&amp;CHAR(10)&amp;$CD$25&amp;AB77&amp;$CE$25&amp;CHAR(10),"")&amp;IF(LEN(AD77)&gt;0,$CD$23&amp;INDEX($CH$3:CH80,MATCH(AC77,$CG$3:CG80,0))&amp;$CE$23&amp;CHAR(10)&amp;$CD$24&amp;AD77&amp;$CE$24&amp;CHAR(10)&amp;$CD$25&amp;AE77&amp;$CE$25&amp;CHAR(10),"")&amp;IF(LEN(AG77)&gt;0,$CD$23&amp;INDEX($CH$3:CH80,MATCH(AF77,$CG$3:CG80,0))&amp;$CE$23&amp;CHAR(10)&amp;$CD$24&amp;AG77&amp;$CE$24&amp;CHAR(10)&amp;$CD$25&amp;AH77&amp;$CE$25&amp;CHAR(10),"")&amp;IF(LEN(AJ77)&gt;0,$CD$23&amp;INDEX($CH$3:CH80,MATCH(AI77,$CG$3:CG80,0))&amp;$CE$23&amp;CHAR(10)&amp;$CD$24&amp;AJ77&amp;$CE$24&amp;CHAR(10)&amp;$CD$25&amp;AK77&amp;$CE$25&amp;CHAR(10),"")</f>
        <v/>
      </c>
      <c r="BK77" s="18" t="str">
        <f>IF(LEN(J77)&gt;0,INDEX($BH$2:$BH$100000,MATCH(J77,VBAsheet!$H$2:$H$100000,0))&amp;CHAR(10),"")&amp;IF(LEN(K77)&gt;0,INDEX($BH$2:$BH$100000,MATCH(K77,VBAsheet!$H$2:$H$100000,0))&amp;CHAR(10),"")&amp;IF(LEN(L77)&gt;0,INDEX($BH$2:$BH$100000,MATCH(L77,VBAsheet!$H$2:$H$100000,0))&amp;CHAR(10),"")&amp;IF(LEN(M77)&gt;0,INDEX($BH$2:$BH$100000,MATCH(M77,VBAsheet!$H$2:$H$100000,0))&amp;CHAR(10),"")</f>
        <v/>
      </c>
      <c r="BL77" s="18" t="str">
        <f t="shared" si="63"/>
        <v/>
      </c>
      <c r="BM77" s="94" t="str">
        <f t="shared" si="64"/>
        <v/>
      </c>
      <c r="BN77" s="95" t="str">
        <f t="shared" si="65"/>
        <v/>
      </c>
      <c r="BO77" s="265" t="str">
        <f t="shared" si="76"/>
        <v/>
      </c>
      <c r="BP77" s="18" t="str">
        <f t="shared" si="66"/>
        <v/>
      </c>
      <c r="BQ77" s="263" t="str">
        <f t="shared" si="77"/>
        <v/>
      </c>
      <c r="BR77" s="81" t="str">
        <f t="shared" si="41"/>
        <v/>
      </c>
      <c r="BS77" s="263" t="str">
        <f t="shared" si="78"/>
        <v/>
      </c>
      <c r="BT77" s="92" t="str">
        <f t="shared" si="79"/>
        <v/>
      </c>
      <c r="BU77" s="138" t="str">
        <f t="shared" si="67"/>
        <v/>
      </c>
      <c r="BV77" s="3" t="str">
        <f t="shared" si="68"/>
        <v/>
      </c>
      <c r="BW77" s="3" t="str">
        <f t="shared" si="69"/>
        <v/>
      </c>
      <c r="BX77" s="144" t="str">
        <f t="shared" si="70"/>
        <v/>
      </c>
      <c r="BY77" s="18" t="str">
        <f t="shared" si="71"/>
        <v/>
      </c>
      <c r="BZ77" s="18" t="str">
        <f t="shared" si="72"/>
        <v/>
      </c>
      <c r="CA77" s="19" t="str">
        <f t="shared" si="73"/>
        <v/>
      </c>
      <c r="CB77" s="19" t="s">
        <v>0</v>
      </c>
      <c r="DW77" s="4" t="str">
        <f t="shared" si="80"/>
        <v/>
      </c>
      <c r="DX77" s="4" t="str">
        <f t="shared" si="42"/>
        <v/>
      </c>
      <c r="DY77" s="98" t="str">
        <f t="shared" si="43"/>
        <v/>
      </c>
      <c r="EH77" s="185" t="s">
        <v>223</v>
      </c>
    </row>
    <row r="78" spans="4:138" x14ac:dyDescent="0.45">
      <c r="D78" s="164" t="str">
        <f t="shared" si="74"/>
        <v/>
      </c>
      <c r="I78" s="9" t="str">
        <f t="shared" si="45"/>
        <v/>
      </c>
      <c r="J78" s="173" t="str">
        <f t="shared" si="46"/>
        <v/>
      </c>
      <c r="K78" s="13"/>
      <c r="L78" s="13"/>
      <c r="M78" s="13"/>
      <c r="N78" s="178" t="str">
        <f t="shared" si="47"/>
        <v/>
      </c>
      <c r="O78" s="181" t="str">
        <f t="shared" si="48"/>
        <v/>
      </c>
      <c r="P78" s="8" t="str">
        <f t="shared" si="49"/>
        <v/>
      </c>
      <c r="Q78" s="8" t="str">
        <f t="shared" si="50"/>
        <v/>
      </c>
      <c r="R78" s="8" t="str">
        <f t="shared" si="51"/>
        <v/>
      </c>
      <c r="S78" s="8" t="str">
        <f t="shared" si="52"/>
        <v/>
      </c>
      <c r="T78" s="8" t="str">
        <f t="shared" si="53"/>
        <v/>
      </c>
      <c r="U78" s="8" t="str">
        <f t="shared" si="54"/>
        <v/>
      </c>
      <c r="V78" s="16" t="str">
        <f t="shared" si="55"/>
        <v/>
      </c>
      <c r="W78" s="129" t="str">
        <f t="shared" si="56"/>
        <v/>
      </c>
      <c r="X78" s="8" t="str">
        <f t="shared" si="57"/>
        <v/>
      </c>
      <c r="Y78" s="8" t="str">
        <f t="shared" si="58"/>
        <v/>
      </c>
      <c r="AQ78" s="6" t="str">
        <f t="shared" si="59"/>
        <v/>
      </c>
      <c r="AR78" s="128" t="str">
        <f t="shared" si="60"/>
        <v/>
      </c>
      <c r="AS78" s="128" t="str">
        <f t="shared" si="61"/>
        <v/>
      </c>
      <c r="AT78" s="139" t="str">
        <f t="shared" si="75"/>
        <v/>
      </c>
      <c r="BH78" s="127" t="str">
        <f>IF(LEN(VBAsheet!H78)&gt;0,$CD$4&amp;CHAR(10)&amp;$CD$5&amp;CHAR(10)&amp;$CD$6&amp;IF(VBAsheet!I78="N",1,0)&amp;$CE$6&amp;CHAR(10)&amp;$CD$7&amp;CHAR(10)&amp;$CD$8&amp;VBAsheet!H78&amp;$CE$8&amp;CHAR(10)&amp;$CD$9&amp;VBAsheet!K78&amp;$CE$9&amp;CHAR(10)&amp;$CD$10&amp;VBAsheet!J78-1&amp;$CE$10&amp;CHAR(10)&amp;$CD$11,"")</f>
        <v/>
      </c>
      <c r="BI78"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8" s="18" t="str">
        <f>IF(LEN(X78)&gt;0,$CD$23&amp;INDEX($CH$3:CH81,MATCH(W78,$CG$3:CG81,0))&amp;$CE$23&amp;CHAR(10)&amp;$CD$24&amp;X78&amp;$CE$24&amp;CHAR(10)&amp;$CD$25&amp;Y78&amp;$CE$25&amp;CHAR(10),"")&amp;IF(LEN(AA78)&gt;0,$CD$23&amp;INDEX($CH$3:CH81,MATCH(Z78,$CG$3:CG81,0))&amp;$CE$23&amp;CHAR(10)&amp;$CD$24&amp;AA78&amp;$CE$24&amp;CHAR(10)&amp;$CD$25&amp;AB78&amp;$CE$25&amp;CHAR(10),"")&amp;IF(LEN(AD78)&gt;0,$CD$23&amp;INDEX($CH$3:CH81,MATCH(AC78,$CG$3:CG81,0))&amp;$CE$23&amp;CHAR(10)&amp;$CD$24&amp;AD78&amp;$CE$24&amp;CHAR(10)&amp;$CD$25&amp;AE78&amp;$CE$25&amp;CHAR(10),"")&amp;IF(LEN(AG78)&gt;0,$CD$23&amp;INDEX($CH$3:CH81,MATCH(AF78,$CG$3:CG81,0))&amp;$CE$23&amp;CHAR(10)&amp;$CD$24&amp;AG78&amp;$CE$24&amp;CHAR(10)&amp;$CD$25&amp;AH78&amp;$CE$25&amp;CHAR(10),"")&amp;IF(LEN(AJ78)&gt;0,$CD$23&amp;INDEX($CH$3:CH81,MATCH(AI78,$CG$3:CG81,0))&amp;$CE$23&amp;CHAR(10)&amp;$CD$24&amp;AJ78&amp;$CE$24&amp;CHAR(10)&amp;$CD$25&amp;AK78&amp;$CE$25&amp;CHAR(10),"")</f>
        <v/>
      </c>
      <c r="BK78" s="18" t="str">
        <f>IF(LEN(J78)&gt;0,INDEX($BH$2:$BH$100000,MATCH(J78,VBAsheet!$H$2:$H$100000,0))&amp;CHAR(10),"")&amp;IF(LEN(K78)&gt;0,INDEX($BH$2:$BH$100000,MATCH(K78,VBAsheet!$H$2:$H$100000,0))&amp;CHAR(10),"")&amp;IF(LEN(L78)&gt;0,INDEX($BH$2:$BH$100000,MATCH(L78,VBAsheet!$H$2:$H$100000,0))&amp;CHAR(10),"")&amp;IF(LEN(M78)&gt;0,INDEX($BH$2:$BH$100000,MATCH(M78,VBAsheet!$H$2:$H$100000,0))&amp;CHAR(10),"")</f>
        <v/>
      </c>
      <c r="BL78" s="18" t="str">
        <f t="shared" si="63"/>
        <v/>
      </c>
      <c r="BM78" s="94" t="str">
        <f t="shared" si="64"/>
        <v/>
      </c>
      <c r="BN78" s="95" t="str">
        <f t="shared" si="65"/>
        <v/>
      </c>
      <c r="BO78" s="265" t="str">
        <f t="shared" si="76"/>
        <v/>
      </c>
      <c r="BP78" s="18" t="str">
        <f t="shared" si="66"/>
        <v/>
      </c>
      <c r="BQ78" s="263" t="str">
        <f t="shared" si="77"/>
        <v/>
      </c>
      <c r="BR78" s="81" t="str">
        <f t="shared" si="41"/>
        <v/>
      </c>
      <c r="BS78" s="263" t="str">
        <f t="shared" si="78"/>
        <v/>
      </c>
      <c r="BT78" s="92" t="str">
        <f t="shared" si="79"/>
        <v/>
      </c>
      <c r="BU78" s="138" t="str">
        <f t="shared" si="67"/>
        <v/>
      </c>
      <c r="BV78" s="3" t="str">
        <f t="shared" si="68"/>
        <v/>
      </c>
      <c r="BW78" s="3" t="str">
        <f t="shared" si="69"/>
        <v/>
      </c>
      <c r="BX78" s="144" t="str">
        <f t="shared" si="70"/>
        <v/>
      </c>
      <c r="BY78" s="18" t="str">
        <f t="shared" si="71"/>
        <v/>
      </c>
      <c r="BZ78" s="18" t="str">
        <f t="shared" si="72"/>
        <v/>
      </c>
      <c r="CA78" s="19" t="str">
        <f t="shared" si="73"/>
        <v/>
      </c>
      <c r="CB78" s="19" t="s">
        <v>0</v>
      </c>
      <c r="DW78" s="4" t="str">
        <f t="shared" si="80"/>
        <v/>
      </c>
      <c r="DX78" s="4" t="str">
        <f t="shared" si="42"/>
        <v/>
      </c>
      <c r="DY78" s="98" t="str">
        <f t="shared" si="43"/>
        <v/>
      </c>
      <c r="EH78" s="185" t="s">
        <v>224</v>
      </c>
    </row>
    <row r="79" spans="4:138" x14ac:dyDescent="0.45">
      <c r="D79" s="164" t="str">
        <f t="shared" si="74"/>
        <v/>
      </c>
      <c r="I79" s="9" t="str">
        <f t="shared" si="45"/>
        <v/>
      </c>
      <c r="J79" s="173" t="str">
        <f t="shared" si="46"/>
        <v/>
      </c>
      <c r="K79" s="13"/>
      <c r="L79" s="13"/>
      <c r="M79" s="13"/>
      <c r="N79" s="178" t="str">
        <f t="shared" si="47"/>
        <v/>
      </c>
      <c r="O79" s="181" t="str">
        <f t="shared" si="48"/>
        <v/>
      </c>
      <c r="P79" s="8" t="str">
        <f t="shared" si="49"/>
        <v/>
      </c>
      <c r="Q79" s="8" t="str">
        <f t="shared" si="50"/>
        <v/>
      </c>
      <c r="R79" s="8" t="str">
        <f t="shared" si="51"/>
        <v/>
      </c>
      <c r="S79" s="8" t="str">
        <f t="shared" si="52"/>
        <v/>
      </c>
      <c r="T79" s="8" t="str">
        <f t="shared" si="53"/>
        <v/>
      </c>
      <c r="U79" s="8" t="str">
        <f t="shared" si="54"/>
        <v/>
      </c>
      <c r="V79" s="16" t="str">
        <f t="shared" si="55"/>
        <v/>
      </c>
      <c r="W79" s="129" t="str">
        <f t="shared" si="56"/>
        <v/>
      </c>
      <c r="X79" s="8" t="str">
        <f t="shared" si="57"/>
        <v/>
      </c>
      <c r="Y79" s="8" t="str">
        <f t="shared" si="58"/>
        <v/>
      </c>
      <c r="AQ79" s="6" t="str">
        <f t="shared" si="59"/>
        <v/>
      </c>
      <c r="AR79" s="128" t="str">
        <f t="shared" si="60"/>
        <v/>
      </c>
      <c r="AS79" s="128" t="str">
        <f t="shared" si="61"/>
        <v/>
      </c>
      <c r="AT79" s="139" t="str">
        <f t="shared" si="75"/>
        <v/>
      </c>
      <c r="BH79" s="127" t="str">
        <f>IF(LEN(VBAsheet!H79)&gt;0,$CD$4&amp;CHAR(10)&amp;$CD$5&amp;CHAR(10)&amp;$CD$6&amp;IF(VBAsheet!I79="N",1,0)&amp;$CE$6&amp;CHAR(10)&amp;$CD$7&amp;CHAR(10)&amp;$CD$8&amp;VBAsheet!H79&amp;$CE$8&amp;CHAR(10)&amp;$CD$9&amp;VBAsheet!K79&amp;$CE$9&amp;CHAR(10)&amp;$CD$10&amp;VBAsheet!J79-1&amp;$CE$10&amp;CHAR(10)&amp;$CD$11,"")</f>
        <v/>
      </c>
      <c r="BI79"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79" s="18" t="str">
        <f>IF(LEN(X79)&gt;0,$CD$23&amp;INDEX($CH$3:CH82,MATCH(W79,$CG$3:CG82,0))&amp;$CE$23&amp;CHAR(10)&amp;$CD$24&amp;X79&amp;$CE$24&amp;CHAR(10)&amp;$CD$25&amp;Y79&amp;$CE$25&amp;CHAR(10),"")&amp;IF(LEN(AA79)&gt;0,$CD$23&amp;INDEX($CH$3:CH82,MATCH(Z79,$CG$3:CG82,0))&amp;$CE$23&amp;CHAR(10)&amp;$CD$24&amp;AA79&amp;$CE$24&amp;CHAR(10)&amp;$CD$25&amp;AB79&amp;$CE$25&amp;CHAR(10),"")&amp;IF(LEN(AD79)&gt;0,$CD$23&amp;INDEX($CH$3:CH82,MATCH(AC79,$CG$3:CG82,0))&amp;$CE$23&amp;CHAR(10)&amp;$CD$24&amp;AD79&amp;$CE$24&amp;CHAR(10)&amp;$CD$25&amp;AE79&amp;$CE$25&amp;CHAR(10),"")&amp;IF(LEN(AG79)&gt;0,$CD$23&amp;INDEX($CH$3:CH82,MATCH(AF79,$CG$3:CG82,0))&amp;$CE$23&amp;CHAR(10)&amp;$CD$24&amp;AG79&amp;$CE$24&amp;CHAR(10)&amp;$CD$25&amp;AH79&amp;$CE$25&amp;CHAR(10),"")&amp;IF(LEN(AJ79)&gt;0,$CD$23&amp;INDEX($CH$3:CH82,MATCH(AI79,$CG$3:CG82,0))&amp;$CE$23&amp;CHAR(10)&amp;$CD$24&amp;AJ79&amp;$CE$24&amp;CHAR(10)&amp;$CD$25&amp;AK79&amp;$CE$25&amp;CHAR(10),"")</f>
        <v/>
      </c>
      <c r="BK79" s="18" t="str">
        <f>IF(LEN(J79)&gt;0,INDEX($BH$2:$BH$100000,MATCH(J79,VBAsheet!$H$2:$H$100000,0))&amp;CHAR(10),"")&amp;IF(LEN(K79)&gt;0,INDEX($BH$2:$BH$100000,MATCH(K79,VBAsheet!$H$2:$H$100000,0))&amp;CHAR(10),"")&amp;IF(LEN(L79)&gt;0,INDEX($BH$2:$BH$100000,MATCH(L79,VBAsheet!$H$2:$H$100000,0))&amp;CHAR(10),"")&amp;IF(LEN(M79)&gt;0,INDEX($BH$2:$BH$100000,MATCH(M79,VBAsheet!$H$2:$H$100000,0))&amp;CHAR(10),"")</f>
        <v/>
      </c>
      <c r="BL79" s="18" t="str">
        <f t="shared" si="63"/>
        <v/>
      </c>
      <c r="BM79" s="94" t="str">
        <f t="shared" si="64"/>
        <v/>
      </c>
      <c r="BN79" s="95" t="str">
        <f t="shared" si="65"/>
        <v/>
      </c>
      <c r="BO79" s="265" t="str">
        <f t="shared" si="76"/>
        <v/>
      </c>
      <c r="BP79" s="18" t="str">
        <f t="shared" si="66"/>
        <v/>
      </c>
      <c r="BQ79" s="263" t="str">
        <f t="shared" si="77"/>
        <v/>
      </c>
      <c r="BR79" s="81" t="str">
        <f t="shared" si="41"/>
        <v/>
      </c>
      <c r="BS79" s="263" t="str">
        <f t="shared" si="78"/>
        <v/>
      </c>
      <c r="BT79" s="92" t="str">
        <f t="shared" si="79"/>
        <v/>
      </c>
      <c r="BU79" s="138" t="str">
        <f t="shared" si="67"/>
        <v/>
      </c>
      <c r="BV79" s="3" t="str">
        <f t="shared" si="68"/>
        <v/>
      </c>
      <c r="BW79" s="3" t="str">
        <f t="shared" si="69"/>
        <v/>
      </c>
      <c r="BX79" s="144" t="str">
        <f t="shared" si="70"/>
        <v/>
      </c>
      <c r="BY79" s="18" t="str">
        <f t="shared" si="71"/>
        <v/>
      </c>
      <c r="BZ79" s="18" t="str">
        <f t="shared" si="72"/>
        <v/>
      </c>
      <c r="CA79" s="19" t="str">
        <f t="shared" si="73"/>
        <v/>
      </c>
      <c r="CB79" s="19" t="s">
        <v>0</v>
      </c>
      <c r="DW79" s="4" t="str">
        <f t="shared" si="80"/>
        <v/>
      </c>
      <c r="DX79" s="4" t="str">
        <f t="shared" si="42"/>
        <v/>
      </c>
      <c r="DY79" s="98" t="str">
        <f t="shared" si="43"/>
        <v/>
      </c>
      <c r="EH79" s="185" t="s">
        <v>225</v>
      </c>
    </row>
    <row r="80" spans="4:138" x14ac:dyDescent="0.45">
      <c r="D80" s="164" t="str">
        <f t="shared" si="74"/>
        <v/>
      </c>
      <c r="I80" s="9" t="str">
        <f t="shared" si="45"/>
        <v/>
      </c>
      <c r="J80" s="173" t="str">
        <f t="shared" si="46"/>
        <v/>
      </c>
      <c r="K80" s="13"/>
      <c r="L80" s="13"/>
      <c r="M80" s="13"/>
      <c r="N80" s="178" t="str">
        <f t="shared" si="47"/>
        <v/>
      </c>
      <c r="O80" s="181" t="str">
        <f t="shared" si="48"/>
        <v/>
      </c>
      <c r="P80" s="8" t="str">
        <f t="shared" si="49"/>
        <v/>
      </c>
      <c r="Q80" s="8" t="str">
        <f t="shared" si="50"/>
        <v/>
      </c>
      <c r="R80" s="8" t="str">
        <f t="shared" si="51"/>
        <v/>
      </c>
      <c r="S80" s="8" t="str">
        <f t="shared" si="52"/>
        <v/>
      </c>
      <c r="T80" s="8" t="str">
        <f t="shared" si="53"/>
        <v/>
      </c>
      <c r="U80" s="8" t="str">
        <f t="shared" si="54"/>
        <v/>
      </c>
      <c r="V80" s="16" t="str">
        <f t="shared" si="55"/>
        <v/>
      </c>
      <c r="W80" s="129" t="str">
        <f t="shared" si="56"/>
        <v/>
      </c>
      <c r="X80" s="8" t="str">
        <f t="shared" si="57"/>
        <v/>
      </c>
      <c r="Y80" s="8" t="str">
        <f t="shared" si="58"/>
        <v/>
      </c>
      <c r="AQ80" s="6" t="str">
        <f t="shared" si="59"/>
        <v/>
      </c>
      <c r="AR80" s="128" t="str">
        <f t="shared" si="60"/>
        <v/>
      </c>
      <c r="AS80" s="128" t="str">
        <f t="shared" si="61"/>
        <v/>
      </c>
      <c r="AT80" s="139" t="str">
        <f t="shared" si="75"/>
        <v/>
      </c>
      <c r="BH80" s="127" t="str">
        <f>IF(LEN(VBAsheet!H80)&gt;0,$CD$4&amp;CHAR(10)&amp;$CD$5&amp;CHAR(10)&amp;$CD$6&amp;IF(VBAsheet!I80="N",1,0)&amp;$CE$6&amp;CHAR(10)&amp;$CD$7&amp;CHAR(10)&amp;$CD$8&amp;VBAsheet!H80&amp;$CE$8&amp;CHAR(10)&amp;$CD$9&amp;VBAsheet!K80&amp;$CE$9&amp;CHAR(10)&amp;$CD$10&amp;VBAsheet!J80-1&amp;$CE$10&amp;CHAR(10)&amp;$CD$11,"")</f>
        <v/>
      </c>
      <c r="BI80"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0" s="18" t="str">
        <f>IF(LEN(X80)&gt;0,$CD$23&amp;INDEX($CH$3:CH83,MATCH(W80,$CG$3:CG83,0))&amp;$CE$23&amp;CHAR(10)&amp;$CD$24&amp;X80&amp;$CE$24&amp;CHAR(10)&amp;$CD$25&amp;Y80&amp;$CE$25&amp;CHAR(10),"")&amp;IF(LEN(AA80)&gt;0,$CD$23&amp;INDEX($CH$3:CH83,MATCH(Z80,$CG$3:CG83,0))&amp;$CE$23&amp;CHAR(10)&amp;$CD$24&amp;AA80&amp;$CE$24&amp;CHAR(10)&amp;$CD$25&amp;AB80&amp;$CE$25&amp;CHAR(10),"")&amp;IF(LEN(AD80)&gt;0,$CD$23&amp;INDEX($CH$3:CH83,MATCH(AC80,$CG$3:CG83,0))&amp;$CE$23&amp;CHAR(10)&amp;$CD$24&amp;AD80&amp;$CE$24&amp;CHAR(10)&amp;$CD$25&amp;AE80&amp;$CE$25&amp;CHAR(10),"")&amp;IF(LEN(AG80)&gt;0,$CD$23&amp;INDEX($CH$3:CH83,MATCH(AF80,$CG$3:CG83,0))&amp;$CE$23&amp;CHAR(10)&amp;$CD$24&amp;AG80&amp;$CE$24&amp;CHAR(10)&amp;$CD$25&amp;AH80&amp;$CE$25&amp;CHAR(10),"")&amp;IF(LEN(AJ80)&gt;0,$CD$23&amp;INDEX($CH$3:CH83,MATCH(AI80,$CG$3:CG83,0))&amp;$CE$23&amp;CHAR(10)&amp;$CD$24&amp;AJ80&amp;$CE$24&amp;CHAR(10)&amp;$CD$25&amp;AK80&amp;$CE$25&amp;CHAR(10),"")</f>
        <v/>
      </c>
      <c r="BK80" s="18" t="str">
        <f>IF(LEN(J80)&gt;0,INDEX($BH$2:$BH$100000,MATCH(J80,VBAsheet!$H$2:$H$100000,0))&amp;CHAR(10),"")&amp;IF(LEN(K80)&gt;0,INDEX($BH$2:$BH$100000,MATCH(K80,VBAsheet!$H$2:$H$100000,0))&amp;CHAR(10),"")&amp;IF(LEN(L80)&gt;0,INDEX($BH$2:$BH$100000,MATCH(L80,VBAsheet!$H$2:$H$100000,0))&amp;CHAR(10),"")&amp;IF(LEN(M80)&gt;0,INDEX($BH$2:$BH$100000,MATCH(M80,VBAsheet!$H$2:$H$100000,0))&amp;CHAR(10),"")</f>
        <v/>
      </c>
      <c r="BL80" s="18" t="str">
        <f t="shared" si="63"/>
        <v/>
      </c>
      <c r="BM80" s="94" t="str">
        <f t="shared" si="64"/>
        <v/>
      </c>
      <c r="BN80" s="95" t="str">
        <f t="shared" si="65"/>
        <v/>
      </c>
      <c r="BO80" s="265" t="str">
        <f t="shared" si="76"/>
        <v/>
      </c>
      <c r="BP80" s="18" t="str">
        <f t="shared" si="66"/>
        <v/>
      </c>
      <c r="BQ80" s="263" t="str">
        <f t="shared" si="77"/>
        <v/>
      </c>
      <c r="BR80" s="81" t="str">
        <f t="shared" si="41"/>
        <v/>
      </c>
      <c r="BS80" s="263" t="str">
        <f t="shared" si="78"/>
        <v/>
      </c>
      <c r="BT80" s="92" t="str">
        <f t="shared" si="79"/>
        <v/>
      </c>
      <c r="BU80" s="138" t="str">
        <f t="shared" si="67"/>
        <v/>
      </c>
      <c r="BV80" s="3" t="str">
        <f t="shared" si="68"/>
        <v/>
      </c>
      <c r="BW80" s="3" t="str">
        <f t="shared" si="69"/>
        <v/>
      </c>
      <c r="BX80" s="144" t="str">
        <f t="shared" si="70"/>
        <v/>
      </c>
      <c r="BY80" s="18" t="str">
        <f t="shared" si="71"/>
        <v/>
      </c>
      <c r="BZ80" s="18" t="str">
        <f t="shared" si="72"/>
        <v/>
      </c>
      <c r="CA80" s="19" t="str">
        <f t="shared" si="73"/>
        <v/>
      </c>
      <c r="CB80" s="19" t="s">
        <v>0</v>
      </c>
      <c r="DW80" s="4" t="str">
        <f t="shared" si="80"/>
        <v/>
      </c>
      <c r="DX80" s="4" t="str">
        <f t="shared" si="42"/>
        <v/>
      </c>
      <c r="DY80" s="98" t="str">
        <f t="shared" si="43"/>
        <v/>
      </c>
      <c r="EH80" s="185" t="s">
        <v>226</v>
      </c>
    </row>
    <row r="81" spans="4:138" x14ac:dyDescent="0.45">
      <c r="D81" s="164" t="str">
        <f t="shared" si="74"/>
        <v/>
      </c>
      <c r="I81" s="9" t="str">
        <f t="shared" si="45"/>
        <v/>
      </c>
      <c r="J81" s="173" t="str">
        <f t="shared" si="46"/>
        <v/>
      </c>
      <c r="K81" s="13"/>
      <c r="L81" s="13"/>
      <c r="M81" s="13"/>
      <c r="N81" s="178" t="str">
        <f t="shared" si="47"/>
        <v/>
      </c>
      <c r="O81" s="181" t="str">
        <f t="shared" si="48"/>
        <v/>
      </c>
      <c r="P81" s="8" t="str">
        <f t="shared" si="49"/>
        <v/>
      </c>
      <c r="Q81" s="8" t="str">
        <f t="shared" si="50"/>
        <v/>
      </c>
      <c r="R81" s="8" t="str">
        <f t="shared" si="51"/>
        <v/>
      </c>
      <c r="S81" s="8" t="str">
        <f t="shared" si="52"/>
        <v/>
      </c>
      <c r="T81" s="8" t="str">
        <f t="shared" si="53"/>
        <v/>
      </c>
      <c r="U81" s="8" t="str">
        <f t="shared" si="54"/>
        <v/>
      </c>
      <c r="V81" s="16" t="str">
        <f t="shared" si="55"/>
        <v/>
      </c>
      <c r="W81" s="129" t="str">
        <f t="shared" si="56"/>
        <v/>
      </c>
      <c r="X81" s="8" t="str">
        <f t="shared" si="57"/>
        <v/>
      </c>
      <c r="Y81" s="8" t="str">
        <f t="shared" si="58"/>
        <v/>
      </c>
      <c r="AQ81" s="6" t="str">
        <f t="shared" si="59"/>
        <v/>
      </c>
      <c r="AR81" s="128" t="str">
        <f t="shared" si="60"/>
        <v/>
      </c>
      <c r="AS81" s="128" t="str">
        <f t="shared" si="61"/>
        <v/>
      </c>
      <c r="AT81" s="139" t="str">
        <f t="shared" si="75"/>
        <v/>
      </c>
      <c r="BH81" s="127" t="str">
        <f>IF(LEN(VBAsheet!H81)&gt;0,$CD$4&amp;CHAR(10)&amp;$CD$5&amp;CHAR(10)&amp;$CD$6&amp;IF(VBAsheet!I81="N",1,0)&amp;$CE$6&amp;CHAR(10)&amp;$CD$7&amp;CHAR(10)&amp;$CD$8&amp;VBAsheet!H81&amp;$CE$8&amp;CHAR(10)&amp;$CD$9&amp;VBAsheet!K81&amp;$CE$9&amp;CHAR(10)&amp;$CD$10&amp;VBAsheet!J81-1&amp;$CE$10&amp;CHAR(10)&amp;$CD$11,"")</f>
        <v/>
      </c>
      <c r="BI81"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1" s="18" t="str">
        <f>IF(LEN(X81)&gt;0,$CD$23&amp;INDEX($CH$3:CH84,MATCH(W81,$CG$3:CG84,0))&amp;$CE$23&amp;CHAR(10)&amp;$CD$24&amp;X81&amp;$CE$24&amp;CHAR(10)&amp;$CD$25&amp;Y81&amp;$CE$25&amp;CHAR(10),"")&amp;IF(LEN(AA81)&gt;0,$CD$23&amp;INDEX($CH$3:CH84,MATCH(Z81,$CG$3:CG84,0))&amp;$CE$23&amp;CHAR(10)&amp;$CD$24&amp;AA81&amp;$CE$24&amp;CHAR(10)&amp;$CD$25&amp;AB81&amp;$CE$25&amp;CHAR(10),"")&amp;IF(LEN(AD81)&gt;0,$CD$23&amp;INDEX($CH$3:CH84,MATCH(AC81,$CG$3:CG84,0))&amp;$CE$23&amp;CHAR(10)&amp;$CD$24&amp;AD81&amp;$CE$24&amp;CHAR(10)&amp;$CD$25&amp;AE81&amp;$CE$25&amp;CHAR(10),"")&amp;IF(LEN(AG81)&gt;0,$CD$23&amp;INDEX($CH$3:CH84,MATCH(AF81,$CG$3:CG84,0))&amp;$CE$23&amp;CHAR(10)&amp;$CD$24&amp;AG81&amp;$CE$24&amp;CHAR(10)&amp;$CD$25&amp;AH81&amp;$CE$25&amp;CHAR(10),"")&amp;IF(LEN(AJ81)&gt;0,$CD$23&amp;INDEX($CH$3:CH84,MATCH(AI81,$CG$3:CG84,0))&amp;$CE$23&amp;CHAR(10)&amp;$CD$24&amp;AJ81&amp;$CE$24&amp;CHAR(10)&amp;$CD$25&amp;AK81&amp;$CE$25&amp;CHAR(10),"")</f>
        <v/>
      </c>
      <c r="BK81" s="18" t="str">
        <f>IF(LEN(J81)&gt;0,INDEX($BH$2:$BH$100000,MATCH(J81,VBAsheet!$H$2:$H$100000,0))&amp;CHAR(10),"")&amp;IF(LEN(K81)&gt;0,INDEX($BH$2:$BH$100000,MATCH(K81,VBAsheet!$H$2:$H$100000,0))&amp;CHAR(10),"")&amp;IF(LEN(L81)&gt;0,INDEX($BH$2:$BH$100000,MATCH(L81,VBAsheet!$H$2:$H$100000,0))&amp;CHAR(10),"")&amp;IF(LEN(M81)&gt;0,INDEX($BH$2:$BH$100000,MATCH(M81,VBAsheet!$H$2:$H$100000,0))&amp;CHAR(10),"")</f>
        <v/>
      </c>
      <c r="BL81" s="18" t="str">
        <f t="shared" si="63"/>
        <v/>
      </c>
      <c r="BM81" s="94" t="str">
        <f t="shared" si="64"/>
        <v/>
      </c>
      <c r="BN81" s="95" t="str">
        <f t="shared" si="65"/>
        <v/>
      </c>
      <c r="BO81" s="265" t="str">
        <f t="shared" si="76"/>
        <v/>
      </c>
      <c r="BP81" s="18" t="str">
        <f t="shared" si="66"/>
        <v/>
      </c>
      <c r="BQ81" s="263" t="str">
        <f t="shared" si="77"/>
        <v/>
      </c>
      <c r="BR81" s="81" t="str">
        <f t="shared" si="41"/>
        <v/>
      </c>
      <c r="BS81" s="263" t="str">
        <f t="shared" si="78"/>
        <v/>
      </c>
      <c r="BT81" s="92" t="str">
        <f t="shared" si="79"/>
        <v/>
      </c>
      <c r="BU81" s="138" t="str">
        <f t="shared" si="67"/>
        <v/>
      </c>
      <c r="BV81" s="3" t="str">
        <f t="shared" si="68"/>
        <v/>
      </c>
      <c r="BW81" s="3" t="str">
        <f t="shared" si="69"/>
        <v/>
      </c>
      <c r="BX81" s="144" t="str">
        <f t="shared" si="70"/>
        <v/>
      </c>
      <c r="BY81" s="18" t="str">
        <f t="shared" si="71"/>
        <v/>
      </c>
      <c r="BZ81" s="18" t="str">
        <f t="shared" si="72"/>
        <v/>
      </c>
      <c r="CA81" s="19" t="str">
        <f t="shared" si="73"/>
        <v/>
      </c>
      <c r="CB81" s="19" t="s">
        <v>0</v>
      </c>
      <c r="DW81" s="4" t="str">
        <f t="shared" si="80"/>
        <v/>
      </c>
      <c r="DX81" s="4" t="str">
        <f t="shared" si="42"/>
        <v/>
      </c>
      <c r="DY81" s="98" t="str">
        <f t="shared" si="43"/>
        <v/>
      </c>
      <c r="EH81" s="185" t="s">
        <v>227</v>
      </c>
    </row>
    <row r="82" spans="4:138" x14ac:dyDescent="0.45">
      <c r="D82" s="164" t="str">
        <f t="shared" si="74"/>
        <v/>
      </c>
      <c r="I82" s="9" t="str">
        <f t="shared" si="45"/>
        <v/>
      </c>
      <c r="J82" s="173" t="str">
        <f t="shared" si="46"/>
        <v/>
      </c>
      <c r="K82" s="13"/>
      <c r="L82" s="13"/>
      <c r="M82" s="13"/>
      <c r="N82" s="178" t="str">
        <f t="shared" si="47"/>
        <v/>
      </c>
      <c r="O82" s="181" t="str">
        <f t="shared" si="48"/>
        <v/>
      </c>
      <c r="P82" s="8" t="str">
        <f t="shared" si="49"/>
        <v/>
      </c>
      <c r="Q82" s="8" t="str">
        <f t="shared" si="50"/>
        <v/>
      </c>
      <c r="R82" s="8" t="str">
        <f t="shared" si="51"/>
        <v/>
      </c>
      <c r="S82" s="8" t="str">
        <f t="shared" si="52"/>
        <v/>
      </c>
      <c r="T82" s="8" t="str">
        <f t="shared" si="53"/>
        <v/>
      </c>
      <c r="U82" s="8" t="str">
        <f t="shared" si="54"/>
        <v/>
      </c>
      <c r="V82" s="16" t="str">
        <f t="shared" si="55"/>
        <v/>
      </c>
      <c r="W82" s="129" t="str">
        <f t="shared" si="56"/>
        <v/>
      </c>
      <c r="X82" s="8" t="str">
        <f t="shared" si="57"/>
        <v/>
      </c>
      <c r="Y82" s="8" t="str">
        <f t="shared" si="58"/>
        <v/>
      </c>
      <c r="AQ82" s="6" t="str">
        <f t="shared" si="59"/>
        <v/>
      </c>
      <c r="AR82" s="128" t="str">
        <f t="shared" si="60"/>
        <v/>
      </c>
      <c r="AS82" s="128" t="str">
        <f t="shared" si="61"/>
        <v/>
      </c>
      <c r="AT82" s="139" t="str">
        <f t="shared" si="75"/>
        <v/>
      </c>
      <c r="BH82" s="127" t="str">
        <f>IF(LEN(VBAsheet!H82)&gt;0,$CD$4&amp;CHAR(10)&amp;$CD$5&amp;CHAR(10)&amp;$CD$6&amp;IF(VBAsheet!I82="N",1,0)&amp;$CE$6&amp;CHAR(10)&amp;$CD$7&amp;CHAR(10)&amp;$CD$8&amp;VBAsheet!H82&amp;$CE$8&amp;CHAR(10)&amp;$CD$9&amp;VBAsheet!K82&amp;$CE$9&amp;CHAR(10)&amp;$CD$10&amp;VBAsheet!J82-1&amp;$CE$10&amp;CHAR(10)&amp;$CD$11,"")</f>
        <v/>
      </c>
      <c r="BI82"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2" s="18" t="str">
        <f>IF(LEN(X82)&gt;0,$CD$23&amp;INDEX($CH$3:CH85,MATCH(W82,$CG$3:CG85,0))&amp;$CE$23&amp;CHAR(10)&amp;$CD$24&amp;X82&amp;$CE$24&amp;CHAR(10)&amp;$CD$25&amp;Y82&amp;$CE$25&amp;CHAR(10),"")&amp;IF(LEN(AA82)&gt;0,$CD$23&amp;INDEX($CH$3:CH85,MATCH(Z82,$CG$3:CG85,0))&amp;$CE$23&amp;CHAR(10)&amp;$CD$24&amp;AA82&amp;$CE$24&amp;CHAR(10)&amp;$CD$25&amp;AB82&amp;$CE$25&amp;CHAR(10),"")&amp;IF(LEN(AD82)&gt;0,$CD$23&amp;INDEX($CH$3:CH85,MATCH(AC82,$CG$3:CG85,0))&amp;$CE$23&amp;CHAR(10)&amp;$CD$24&amp;AD82&amp;$CE$24&amp;CHAR(10)&amp;$CD$25&amp;AE82&amp;$CE$25&amp;CHAR(10),"")&amp;IF(LEN(AG82)&gt;0,$CD$23&amp;INDEX($CH$3:CH85,MATCH(AF82,$CG$3:CG85,0))&amp;$CE$23&amp;CHAR(10)&amp;$CD$24&amp;AG82&amp;$CE$24&amp;CHAR(10)&amp;$CD$25&amp;AH82&amp;$CE$25&amp;CHAR(10),"")&amp;IF(LEN(AJ82)&gt;0,$CD$23&amp;INDEX($CH$3:CH85,MATCH(AI82,$CG$3:CG85,0))&amp;$CE$23&amp;CHAR(10)&amp;$CD$24&amp;AJ82&amp;$CE$24&amp;CHAR(10)&amp;$CD$25&amp;AK82&amp;$CE$25&amp;CHAR(10),"")</f>
        <v/>
      </c>
      <c r="BK82" s="18" t="str">
        <f>IF(LEN(J82)&gt;0,INDEX($BH$2:$BH$100000,MATCH(J82,VBAsheet!$H$2:$H$100000,0))&amp;CHAR(10),"")&amp;IF(LEN(K82)&gt;0,INDEX($BH$2:$BH$100000,MATCH(K82,VBAsheet!$H$2:$H$100000,0))&amp;CHAR(10),"")&amp;IF(LEN(L82)&gt;0,INDEX($BH$2:$BH$100000,MATCH(L82,VBAsheet!$H$2:$H$100000,0))&amp;CHAR(10),"")&amp;IF(LEN(M82)&gt;0,INDEX($BH$2:$BH$100000,MATCH(M82,VBAsheet!$H$2:$H$100000,0))&amp;CHAR(10),"")</f>
        <v/>
      </c>
      <c r="BL82" s="18" t="str">
        <f t="shared" si="63"/>
        <v/>
      </c>
      <c r="BM82" s="94" t="str">
        <f t="shared" si="64"/>
        <v/>
      </c>
      <c r="BN82" s="95" t="str">
        <f t="shared" si="65"/>
        <v/>
      </c>
      <c r="BO82" s="265" t="str">
        <f t="shared" si="76"/>
        <v/>
      </c>
      <c r="BP82" s="18" t="str">
        <f t="shared" si="66"/>
        <v/>
      </c>
      <c r="BQ82" s="263" t="str">
        <f t="shared" si="77"/>
        <v/>
      </c>
      <c r="BR82" s="81" t="str">
        <f t="shared" ref="BR82:BR145" si="81">IF(LEN(E82)&gt;0,IF(E82&lt;&gt;E81,$CK$2&amp;E82&amp;$CL$2&amp;$CK$3&amp;G82&amp;$CL$3&amp;F82&amp;$CM$3&amp;CHAR(10),$CK$3&amp;G82&amp;$CL$3&amp;F82&amp;$CM$3&amp;CHAR(10))&amp;IF(E82=E83,"",$CK$4),"")</f>
        <v/>
      </c>
      <c r="BS82" s="263" t="str">
        <f t="shared" si="78"/>
        <v/>
      </c>
      <c r="BT82" s="92" t="str">
        <f t="shared" si="79"/>
        <v/>
      </c>
      <c r="BU82" s="138" t="str">
        <f t="shared" si="67"/>
        <v/>
      </c>
      <c r="BV82" s="3" t="str">
        <f t="shared" si="68"/>
        <v/>
      </c>
      <c r="BW82" s="3" t="str">
        <f t="shared" si="69"/>
        <v/>
      </c>
      <c r="BX82" s="144" t="str">
        <f t="shared" si="70"/>
        <v/>
      </c>
      <c r="BY82" s="18" t="str">
        <f t="shared" si="71"/>
        <v/>
      </c>
      <c r="BZ82" s="18" t="str">
        <f t="shared" si="72"/>
        <v/>
      </c>
      <c r="CA82" s="19" t="str">
        <f t="shared" si="73"/>
        <v/>
      </c>
      <c r="CB82" s="19" t="s">
        <v>0</v>
      </c>
      <c r="DW82" s="4" t="str">
        <f t="shared" si="80"/>
        <v/>
      </c>
      <c r="DX82" s="4" t="str">
        <f t="shared" ref="DX82:DX145" si="82">IF(LEN(DV82)&gt;0,1,"")</f>
        <v/>
      </c>
      <c r="DY82" s="98" t="str">
        <f t="shared" ref="DY82:DY145" si="83">IF(LEN(DV82)&gt;0,DV82,"")</f>
        <v/>
      </c>
      <c r="EH82" s="185" t="s">
        <v>228</v>
      </c>
    </row>
    <row r="83" spans="4:138" x14ac:dyDescent="0.45">
      <c r="D83" s="164" t="str">
        <f t="shared" si="74"/>
        <v/>
      </c>
      <c r="I83" s="9" t="str">
        <f t="shared" si="45"/>
        <v/>
      </c>
      <c r="J83" s="173" t="str">
        <f t="shared" si="46"/>
        <v/>
      </c>
      <c r="K83" s="13"/>
      <c r="L83" s="13"/>
      <c r="M83" s="13"/>
      <c r="N83" s="178" t="str">
        <f t="shared" si="47"/>
        <v/>
      </c>
      <c r="O83" s="181" t="str">
        <f t="shared" si="48"/>
        <v/>
      </c>
      <c r="P83" s="8" t="str">
        <f t="shared" si="49"/>
        <v/>
      </c>
      <c r="Q83" s="8" t="str">
        <f t="shared" si="50"/>
        <v/>
      </c>
      <c r="R83" s="8" t="str">
        <f t="shared" si="51"/>
        <v/>
      </c>
      <c r="S83" s="8" t="str">
        <f t="shared" si="52"/>
        <v/>
      </c>
      <c r="T83" s="8" t="str">
        <f t="shared" si="53"/>
        <v/>
      </c>
      <c r="U83" s="8" t="str">
        <f t="shared" si="54"/>
        <v/>
      </c>
      <c r="V83" s="16" t="str">
        <f t="shared" si="55"/>
        <v/>
      </c>
      <c r="W83" s="129" t="str">
        <f t="shared" si="56"/>
        <v/>
      </c>
      <c r="X83" s="8" t="str">
        <f t="shared" si="57"/>
        <v/>
      </c>
      <c r="Y83" s="8" t="str">
        <f t="shared" si="58"/>
        <v/>
      </c>
      <c r="AQ83" s="6" t="str">
        <f t="shared" si="59"/>
        <v/>
      </c>
      <c r="AR83" s="128" t="str">
        <f t="shared" si="60"/>
        <v/>
      </c>
      <c r="AS83" s="128" t="str">
        <f t="shared" si="61"/>
        <v/>
      </c>
      <c r="AT83" s="139" t="str">
        <f t="shared" si="75"/>
        <v/>
      </c>
      <c r="BH83" s="127" t="str">
        <f>IF(LEN(VBAsheet!H83)&gt;0,$CD$4&amp;CHAR(10)&amp;$CD$5&amp;CHAR(10)&amp;$CD$6&amp;IF(VBAsheet!I83="N",1,0)&amp;$CE$6&amp;CHAR(10)&amp;$CD$7&amp;CHAR(10)&amp;$CD$8&amp;VBAsheet!H83&amp;$CE$8&amp;CHAR(10)&amp;$CD$9&amp;VBAsheet!K83&amp;$CE$9&amp;CHAR(10)&amp;$CD$10&amp;VBAsheet!J83-1&amp;$CE$10&amp;CHAR(10)&amp;$CD$11,"")</f>
        <v/>
      </c>
      <c r="BI83"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3" s="18" t="str">
        <f>IF(LEN(X83)&gt;0,$CD$23&amp;INDEX($CH$3:CH86,MATCH(W83,$CG$3:CG86,0))&amp;$CE$23&amp;CHAR(10)&amp;$CD$24&amp;X83&amp;$CE$24&amp;CHAR(10)&amp;$CD$25&amp;Y83&amp;$CE$25&amp;CHAR(10),"")&amp;IF(LEN(AA83)&gt;0,$CD$23&amp;INDEX($CH$3:CH86,MATCH(Z83,$CG$3:CG86,0))&amp;$CE$23&amp;CHAR(10)&amp;$CD$24&amp;AA83&amp;$CE$24&amp;CHAR(10)&amp;$CD$25&amp;AB83&amp;$CE$25&amp;CHAR(10),"")&amp;IF(LEN(AD83)&gt;0,$CD$23&amp;INDEX($CH$3:CH86,MATCH(AC83,$CG$3:CG86,0))&amp;$CE$23&amp;CHAR(10)&amp;$CD$24&amp;AD83&amp;$CE$24&amp;CHAR(10)&amp;$CD$25&amp;AE83&amp;$CE$25&amp;CHAR(10),"")&amp;IF(LEN(AG83)&gt;0,$CD$23&amp;INDEX($CH$3:CH86,MATCH(AF83,$CG$3:CG86,0))&amp;$CE$23&amp;CHAR(10)&amp;$CD$24&amp;AG83&amp;$CE$24&amp;CHAR(10)&amp;$CD$25&amp;AH83&amp;$CE$25&amp;CHAR(10),"")&amp;IF(LEN(AJ83)&gt;0,$CD$23&amp;INDEX($CH$3:CH86,MATCH(AI83,$CG$3:CG86,0))&amp;$CE$23&amp;CHAR(10)&amp;$CD$24&amp;AJ83&amp;$CE$24&amp;CHAR(10)&amp;$CD$25&amp;AK83&amp;$CE$25&amp;CHAR(10),"")</f>
        <v/>
      </c>
      <c r="BK83" s="18" t="str">
        <f>IF(LEN(J83)&gt;0,INDEX($BH$2:$BH$100000,MATCH(J83,VBAsheet!$H$2:$H$100000,0))&amp;CHAR(10),"")&amp;IF(LEN(K83)&gt;0,INDEX($BH$2:$BH$100000,MATCH(K83,VBAsheet!$H$2:$H$100000,0))&amp;CHAR(10),"")&amp;IF(LEN(L83)&gt;0,INDEX($BH$2:$BH$100000,MATCH(L83,VBAsheet!$H$2:$H$100000,0))&amp;CHAR(10),"")&amp;IF(LEN(M83)&gt;0,INDEX($BH$2:$BH$100000,MATCH(M83,VBAsheet!$H$2:$H$100000,0))&amp;CHAR(10),"")</f>
        <v/>
      </c>
      <c r="BL83" s="18" t="str">
        <f t="shared" si="63"/>
        <v/>
      </c>
      <c r="BM83" s="94" t="str">
        <f t="shared" si="64"/>
        <v/>
      </c>
      <c r="BN83" s="95" t="str">
        <f t="shared" si="65"/>
        <v/>
      </c>
      <c r="BO83" s="265" t="str">
        <f t="shared" si="76"/>
        <v/>
      </c>
      <c r="BP83" s="18" t="str">
        <f t="shared" si="66"/>
        <v/>
      </c>
      <c r="BQ83" s="263" t="str">
        <f t="shared" si="77"/>
        <v/>
      </c>
      <c r="BR83" s="81" t="str">
        <f t="shared" si="81"/>
        <v/>
      </c>
      <c r="BS83" s="263" t="str">
        <f t="shared" si="78"/>
        <v/>
      </c>
      <c r="BT83" s="92" t="str">
        <f t="shared" si="79"/>
        <v/>
      </c>
      <c r="BU83" s="138" t="str">
        <f t="shared" si="67"/>
        <v/>
      </c>
      <c r="BV83" s="3" t="str">
        <f t="shared" si="68"/>
        <v/>
      </c>
      <c r="BW83" s="3" t="str">
        <f t="shared" si="69"/>
        <v/>
      </c>
      <c r="BX83" s="144" t="str">
        <f t="shared" si="70"/>
        <v/>
      </c>
      <c r="BY83" s="18" t="str">
        <f t="shared" si="71"/>
        <v/>
      </c>
      <c r="BZ83" s="18" t="str">
        <f t="shared" si="72"/>
        <v/>
      </c>
      <c r="CA83" s="19" t="str">
        <f t="shared" si="73"/>
        <v/>
      </c>
      <c r="CB83" s="19" t="s">
        <v>0</v>
      </c>
      <c r="DW83" s="4" t="str">
        <f t="shared" si="80"/>
        <v/>
      </c>
      <c r="DX83" s="4" t="str">
        <f t="shared" si="82"/>
        <v/>
      </c>
      <c r="DY83" s="98" t="str">
        <f t="shared" si="83"/>
        <v/>
      </c>
      <c r="EH83" s="185" t="s">
        <v>229</v>
      </c>
    </row>
    <row r="84" spans="4:138" x14ac:dyDescent="0.45">
      <c r="D84" s="164" t="str">
        <f t="shared" si="74"/>
        <v/>
      </c>
      <c r="I84" s="9" t="str">
        <f t="shared" si="45"/>
        <v/>
      </c>
      <c r="J84" s="173" t="str">
        <f t="shared" si="46"/>
        <v/>
      </c>
      <c r="K84" s="13"/>
      <c r="L84" s="13"/>
      <c r="M84" s="13"/>
      <c r="N84" s="178" t="str">
        <f t="shared" si="47"/>
        <v/>
      </c>
      <c r="O84" s="181" t="str">
        <f t="shared" si="48"/>
        <v/>
      </c>
      <c r="P84" s="8" t="str">
        <f t="shared" si="49"/>
        <v/>
      </c>
      <c r="Q84" s="8" t="str">
        <f t="shared" si="50"/>
        <v/>
      </c>
      <c r="R84" s="8" t="str">
        <f t="shared" si="51"/>
        <v/>
      </c>
      <c r="S84" s="8" t="str">
        <f t="shared" si="52"/>
        <v/>
      </c>
      <c r="T84" s="8" t="str">
        <f t="shared" si="53"/>
        <v/>
      </c>
      <c r="U84" s="8" t="str">
        <f t="shared" si="54"/>
        <v/>
      </c>
      <c r="V84" s="16" t="str">
        <f t="shared" si="55"/>
        <v/>
      </c>
      <c r="W84" s="129" t="str">
        <f t="shared" si="56"/>
        <v/>
      </c>
      <c r="X84" s="8" t="str">
        <f t="shared" si="57"/>
        <v/>
      </c>
      <c r="Y84" s="8" t="str">
        <f t="shared" si="58"/>
        <v/>
      </c>
      <c r="AQ84" s="6" t="str">
        <f t="shared" si="59"/>
        <v/>
      </c>
      <c r="AR84" s="128" t="str">
        <f t="shared" si="60"/>
        <v/>
      </c>
      <c r="AS84" s="128" t="str">
        <f t="shared" si="61"/>
        <v/>
      </c>
      <c r="AT84" s="139" t="str">
        <f t="shared" si="75"/>
        <v/>
      </c>
      <c r="BH84" s="127" t="str">
        <f>IF(LEN(VBAsheet!H84)&gt;0,$CD$4&amp;CHAR(10)&amp;$CD$5&amp;CHAR(10)&amp;$CD$6&amp;IF(VBAsheet!I84="N",1,0)&amp;$CE$6&amp;CHAR(10)&amp;$CD$7&amp;CHAR(10)&amp;$CD$8&amp;VBAsheet!H84&amp;$CE$8&amp;CHAR(10)&amp;$CD$9&amp;VBAsheet!K84&amp;$CE$9&amp;CHAR(10)&amp;$CD$10&amp;VBAsheet!J84-1&amp;$CE$10&amp;CHAR(10)&amp;$CD$11,"")</f>
        <v/>
      </c>
      <c r="BI84"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4" s="18" t="str">
        <f>IF(LEN(X84)&gt;0,$CD$23&amp;INDEX($CH$3:CH87,MATCH(W84,$CG$3:CG87,0))&amp;$CE$23&amp;CHAR(10)&amp;$CD$24&amp;X84&amp;$CE$24&amp;CHAR(10)&amp;$CD$25&amp;Y84&amp;$CE$25&amp;CHAR(10),"")&amp;IF(LEN(AA84)&gt;0,$CD$23&amp;INDEX($CH$3:CH87,MATCH(Z84,$CG$3:CG87,0))&amp;$CE$23&amp;CHAR(10)&amp;$CD$24&amp;AA84&amp;$CE$24&amp;CHAR(10)&amp;$CD$25&amp;AB84&amp;$CE$25&amp;CHAR(10),"")&amp;IF(LEN(AD84)&gt;0,$CD$23&amp;INDEX($CH$3:CH87,MATCH(AC84,$CG$3:CG87,0))&amp;$CE$23&amp;CHAR(10)&amp;$CD$24&amp;AD84&amp;$CE$24&amp;CHAR(10)&amp;$CD$25&amp;AE84&amp;$CE$25&amp;CHAR(10),"")&amp;IF(LEN(AG84)&gt;0,$CD$23&amp;INDEX($CH$3:CH87,MATCH(AF84,$CG$3:CG87,0))&amp;$CE$23&amp;CHAR(10)&amp;$CD$24&amp;AG84&amp;$CE$24&amp;CHAR(10)&amp;$CD$25&amp;AH84&amp;$CE$25&amp;CHAR(10),"")&amp;IF(LEN(AJ84)&gt;0,$CD$23&amp;INDEX($CH$3:CH87,MATCH(AI84,$CG$3:CG87,0))&amp;$CE$23&amp;CHAR(10)&amp;$CD$24&amp;AJ84&amp;$CE$24&amp;CHAR(10)&amp;$CD$25&amp;AK84&amp;$CE$25&amp;CHAR(10),"")</f>
        <v/>
      </c>
      <c r="BK84" s="18" t="str">
        <f>IF(LEN(J84)&gt;0,INDEX($BH$2:$BH$100000,MATCH(J84,VBAsheet!$H$2:$H$100000,0))&amp;CHAR(10),"")&amp;IF(LEN(K84)&gt;0,INDEX($BH$2:$BH$100000,MATCH(K84,VBAsheet!$H$2:$H$100000,0))&amp;CHAR(10),"")&amp;IF(LEN(L84)&gt;0,INDEX($BH$2:$BH$100000,MATCH(L84,VBAsheet!$H$2:$H$100000,0))&amp;CHAR(10),"")&amp;IF(LEN(M84)&gt;0,INDEX($BH$2:$BH$100000,MATCH(M84,VBAsheet!$H$2:$H$100000,0))&amp;CHAR(10),"")</f>
        <v/>
      </c>
      <c r="BL84" s="18" t="str">
        <f t="shared" si="63"/>
        <v/>
      </c>
      <c r="BM84" s="94" t="str">
        <f t="shared" si="64"/>
        <v/>
      </c>
      <c r="BN84" s="95" t="str">
        <f t="shared" si="65"/>
        <v/>
      </c>
      <c r="BO84" s="265" t="str">
        <f t="shared" si="76"/>
        <v/>
      </c>
      <c r="BP84" s="18" t="str">
        <f t="shared" si="66"/>
        <v/>
      </c>
      <c r="BQ84" s="263" t="str">
        <f t="shared" si="77"/>
        <v/>
      </c>
      <c r="BR84" s="81" t="str">
        <f t="shared" si="81"/>
        <v/>
      </c>
      <c r="BS84" s="263" t="str">
        <f t="shared" si="78"/>
        <v/>
      </c>
      <c r="BT84" s="92" t="str">
        <f t="shared" si="79"/>
        <v/>
      </c>
      <c r="BU84" s="138" t="str">
        <f t="shared" si="67"/>
        <v/>
      </c>
      <c r="BV84" s="3" t="str">
        <f t="shared" si="68"/>
        <v/>
      </c>
      <c r="BW84" s="3" t="str">
        <f t="shared" si="69"/>
        <v/>
      </c>
      <c r="BX84" s="144" t="str">
        <f t="shared" si="70"/>
        <v/>
      </c>
      <c r="BY84" s="18" t="str">
        <f t="shared" si="71"/>
        <v/>
      </c>
      <c r="BZ84" s="18" t="str">
        <f t="shared" si="72"/>
        <v/>
      </c>
      <c r="CA84" s="19" t="str">
        <f t="shared" si="73"/>
        <v/>
      </c>
      <c r="CB84" s="19" t="s">
        <v>0</v>
      </c>
      <c r="DW84" s="4" t="str">
        <f t="shared" si="80"/>
        <v/>
      </c>
      <c r="DX84" s="4" t="str">
        <f t="shared" si="82"/>
        <v/>
      </c>
      <c r="DY84" s="98" t="str">
        <f t="shared" si="83"/>
        <v/>
      </c>
      <c r="EH84" s="185" t="s">
        <v>230</v>
      </c>
    </row>
    <row r="85" spans="4:138" x14ac:dyDescent="0.45">
      <c r="D85" s="164" t="str">
        <f t="shared" si="74"/>
        <v/>
      </c>
      <c r="I85" s="9" t="str">
        <f t="shared" si="45"/>
        <v/>
      </c>
      <c r="J85" s="173" t="str">
        <f t="shared" si="46"/>
        <v/>
      </c>
      <c r="K85" s="13"/>
      <c r="L85" s="13"/>
      <c r="M85" s="13"/>
      <c r="N85" s="178" t="str">
        <f t="shared" si="47"/>
        <v/>
      </c>
      <c r="O85" s="181" t="str">
        <f t="shared" si="48"/>
        <v/>
      </c>
      <c r="P85" s="8" t="str">
        <f t="shared" si="49"/>
        <v/>
      </c>
      <c r="Q85" s="8" t="str">
        <f t="shared" si="50"/>
        <v/>
      </c>
      <c r="R85" s="8" t="str">
        <f t="shared" si="51"/>
        <v/>
      </c>
      <c r="S85" s="8" t="str">
        <f t="shared" si="52"/>
        <v/>
      </c>
      <c r="T85" s="8" t="str">
        <f t="shared" si="53"/>
        <v/>
      </c>
      <c r="U85" s="8" t="str">
        <f t="shared" si="54"/>
        <v/>
      </c>
      <c r="V85" s="16" t="str">
        <f t="shared" si="55"/>
        <v/>
      </c>
      <c r="W85" s="129" t="str">
        <f t="shared" si="56"/>
        <v/>
      </c>
      <c r="X85" s="8" t="str">
        <f t="shared" si="57"/>
        <v/>
      </c>
      <c r="Y85" s="8" t="str">
        <f t="shared" si="58"/>
        <v/>
      </c>
      <c r="AQ85" s="6" t="str">
        <f t="shared" si="59"/>
        <v/>
      </c>
      <c r="AR85" s="128" t="str">
        <f t="shared" si="60"/>
        <v/>
      </c>
      <c r="AS85" s="128" t="str">
        <f t="shared" si="61"/>
        <v/>
      </c>
      <c r="AT85" s="139" t="str">
        <f t="shared" si="75"/>
        <v/>
      </c>
      <c r="BH85" s="127" t="str">
        <f>IF(LEN(VBAsheet!H85)&gt;0,$CD$4&amp;CHAR(10)&amp;$CD$5&amp;CHAR(10)&amp;$CD$6&amp;IF(VBAsheet!I85="N",1,0)&amp;$CE$6&amp;CHAR(10)&amp;$CD$7&amp;CHAR(10)&amp;$CD$8&amp;VBAsheet!H85&amp;$CE$8&amp;CHAR(10)&amp;$CD$9&amp;VBAsheet!K85&amp;$CE$9&amp;CHAR(10)&amp;$CD$10&amp;VBAsheet!J85-1&amp;$CE$10&amp;CHAR(10)&amp;$CD$11,"")</f>
        <v/>
      </c>
      <c r="BI85"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5" s="18" t="str">
        <f>IF(LEN(X85)&gt;0,$CD$23&amp;INDEX($CH$3:CH88,MATCH(W85,$CG$3:CG88,0))&amp;$CE$23&amp;CHAR(10)&amp;$CD$24&amp;X85&amp;$CE$24&amp;CHAR(10)&amp;$CD$25&amp;Y85&amp;$CE$25&amp;CHAR(10),"")&amp;IF(LEN(AA85)&gt;0,$CD$23&amp;INDEX($CH$3:CH88,MATCH(Z85,$CG$3:CG88,0))&amp;$CE$23&amp;CHAR(10)&amp;$CD$24&amp;AA85&amp;$CE$24&amp;CHAR(10)&amp;$CD$25&amp;AB85&amp;$CE$25&amp;CHAR(10),"")&amp;IF(LEN(AD85)&gt;0,$CD$23&amp;INDEX($CH$3:CH88,MATCH(AC85,$CG$3:CG88,0))&amp;$CE$23&amp;CHAR(10)&amp;$CD$24&amp;AD85&amp;$CE$24&amp;CHAR(10)&amp;$CD$25&amp;AE85&amp;$CE$25&amp;CHAR(10),"")&amp;IF(LEN(AG85)&gt;0,$CD$23&amp;INDEX($CH$3:CH88,MATCH(AF85,$CG$3:CG88,0))&amp;$CE$23&amp;CHAR(10)&amp;$CD$24&amp;AG85&amp;$CE$24&amp;CHAR(10)&amp;$CD$25&amp;AH85&amp;$CE$25&amp;CHAR(10),"")&amp;IF(LEN(AJ85)&gt;0,$CD$23&amp;INDEX($CH$3:CH88,MATCH(AI85,$CG$3:CG88,0))&amp;$CE$23&amp;CHAR(10)&amp;$CD$24&amp;AJ85&amp;$CE$24&amp;CHAR(10)&amp;$CD$25&amp;AK85&amp;$CE$25&amp;CHAR(10),"")</f>
        <v/>
      </c>
      <c r="BK85" s="18" t="str">
        <f>IF(LEN(J85)&gt;0,INDEX($BH$2:$BH$100000,MATCH(J85,VBAsheet!$H$2:$H$100000,0))&amp;CHAR(10),"")&amp;IF(LEN(K85)&gt;0,INDEX($BH$2:$BH$100000,MATCH(K85,VBAsheet!$H$2:$H$100000,0))&amp;CHAR(10),"")&amp;IF(LEN(L85)&gt;0,INDEX($BH$2:$BH$100000,MATCH(L85,VBAsheet!$H$2:$H$100000,0))&amp;CHAR(10),"")&amp;IF(LEN(M85)&gt;0,INDEX($BH$2:$BH$100000,MATCH(M85,VBAsheet!$H$2:$H$100000,0))&amp;CHAR(10),"")</f>
        <v/>
      </c>
      <c r="BL85" s="18" t="str">
        <f t="shared" si="63"/>
        <v/>
      </c>
      <c r="BM85" s="94" t="str">
        <f t="shared" si="64"/>
        <v/>
      </c>
      <c r="BN85" s="95" t="str">
        <f t="shared" si="65"/>
        <v/>
      </c>
      <c r="BO85" s="265" t="str">
        <f t="shared" si="76"/>
        <v/>
      </c>
      <c r="BP85" s="18" t="str">
        <f t="shared" si="66"/>
        <v/>
      </c>
      <c r="BQ85" s="263" t="str">
        <f t="shared" si="77"/>
        <v/>
      </c>
      <c r="BR85" s="81" t="str">
        <f t="shared" si="81"/>
        <v/>
      </c>
      <c r="BS85" s="263" t="str">
        <f t="shared" si="78"/>
        <v/>
      </c>
      <c r="BT85" s="92" t="str">
        <f t="shared" si="79"/>
        <v/>
      </c>
      <c r="BU85" s="138" t="str">
        <f t="shared" si="67"/>
        <v/>
      </c>
      <c r="BV85" s="3" t="str">
        <f t="shared" si="68"/>
        <v/>
      </c>
      <c r="BW85" s="3" t="str">
        <f t="shared" si="69"/>
        <v/>
      </c>
      <c r="BX85" s="144" t="str">
        <f t="shared" si="70"/>
        <v/>
      </c>
      <c r="BY85" s="18" t="str">
        <f t="shared" si="71"/>
        <v/>
      </c>
      <c r="BZ85" s="18" t="str">
        <f t="shared" si="72"/>
        <v/>
      </c>
      <c r="CA85" s="19" t="str">
        <f t="shared" si="73"/>
        <v/>
      </c>
      <c r="CB85" s="19" t="s">
        <v>0</v>
      </c>
      <c r="DW85" s="4" t="str">
        <f t="shared" si="80"/>
        <v/>
      </c>
      <c r="DX85" s="4" t="str">
        <f t="shared" si="82"/>
        <v/>
      </c>
      <c r="DY85" s="98" t="str">
        <f t="shared" si="83"/>
        <v/>
      </c>
      <c r="EH85" s="185" t="s">
        <v>231</v>
      </c>
    </row>
    <row r="86" spans="4:138" x14ac:dyDescent="0.45">
      <c r="D86" s="164" t="str">
        <f t="shared" si="74"/>
        <v/>
      </c>
      <c r="I86" s="9" t="str">
        <f t="shared" si="45"/>
        <v/>
      </c>
      <c r="J86" s="173" t="str">
        <f t="shared" si="46"/>
        <v/>
      </c>
      <c r="K86" s="13"/>
      <c r="L86" s="13"/>
      <c r="M86" s="13"/>
      <c r="N86" s="178" t="str">
        <f t="shared" si="47"/>
        <v/>
      </c>
      <c r="O86" s="181" t="str">
        <f t="shared" si="48"/>
        <v/>
      </c>
      <c r="P86" s="8" t="str">
        <f t="shared" si="49"/>
        <v/>
      </c>
      <c r="Q86" s="8" t="str">
        <f t="shared" si="50"/>
        <v/>
      </c>
      <c r="R86" s="8" t="str">
        <f t="shared" si="51"/>
        <v/>
      </c>
      <c r="S86" s="8" t="str">
        <f t="shared" si="52"/>
        <v/>
      </c>
      <c r="T86" s="8" t="str">
        <f t="shared" si="53"/>
        <v/>
      </c>
      <c r="U86" s="8" t="str">
        <f t="shared" si="54"/>
        <v/>
      </c>
      <c r="V86" s="16" t="str">
        <f t="shared" si="55"/>
        <v/>
      </c>
      <c r="W86" s="129" t="str">
        <f t="shared" si="56"/>
        <v/>
      </c>
      <c r="X86" s="8" t="str">
        <f t="shared" si="57"/>
        <v/>
      </c>
      <c r="Y86" s="8" t="str">
        <f t="shared" si="58"/>
        <v/>
      </c>
      <c r="AQ86" s="6" t="str">
        <f t="shared" si="59"/>
        <v/>
      </c>
      <c r="AR86" s="128" t="str">
        <f t="shared" si="60"/>
        <v/>
      </c>
      <c r="AS86" s="128" t="str">
        <f t="shared" si="61"/>
        <v/>
      </c>
      <c r="AT86" s="139" t="str">
        <f t="shared" si="75"/>
        <v/>
      </c>
      <c r="BH86" s="127" t="str">
        <f>IF(LEN(VBAsheet!H86)&gt;0,$CD$4&amp;CHAR(10)&amp;$CD$5&amp;CHAR(10)&amp;$CD$6&amp;IF(VBAsheet!I86="N",1,0)&amp;$CE$6&amp;CHAR(10)&amp;$CD$7&amp;CHAR(10)&amp;$CD$8&amp;VBAsheet!H86&amp;$CE$8&amp;CHAR(10)&amp;$CD$9&amp;VBAsheet!K86&amp;$CE$9&amp;CHAR(10)&amp;$CD$10&amp;VBAsheet!J86-1&amp;$CE$10&amp;CHAR(10)&amp;$CD$11,"")</f>
        <v/>
      </c>
      <c r="BI86"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6" s="18" t="str">
        <f>IF(LEN(X86)&gt;0,$CD$23&amp;INDEX($CH$3:CH89,MATCH(W86,$CG$3:CG89,0))&amp;$CE$23&amp;CHAR(10)&amp;$CD$24&amp;X86&amp;$CE$24&amp;CHAR(10)&amp;$CD$25&amp;Y86&amp;$CE$25&amp;CHAR(10),"")&amp;IF(LEN(AA86)&gt;0,$CD$23&amp;INDEX($CH$3:CH89,MATCH(Z86,$CG$3:CG89,0))&amp;$CE$23&amp;CHAR(10)&amp;$CD$24&amp;AA86&amp;$CE$24&amp;CHAR(10)&amp;$CD$25&amp;AB86&amp;$CE$25&amp;CHAR(10),"")&amp;IF(LEN(AD86)&gt;0,$CD$23&amp;INDEX($CH$3:CH89,MATCH(AC86,$CG$3:CG89,0))&amp;$CE$23&amp;CHAR(10)&amp;$CD$24&amp;AD86&amp;$CE$24&amp;CHAR(10)&amp;$CD$25&amp;AE86&amp;$CE$25&amp;CHAR(10),"")&amp;IF(LEN(AG86)&gt;0,$CD$23&amp;INDEX($CH$3:CH89,MATCH(AF86,$CG$3:CG89,0))&amp;$CE$23&amp;CHAR(10)&amp;$CD$24&amp;AG86&amp;$CE$24&amp;CHAR(10)&amp;$CD$25&amp;AH86&amp;$CE$25&amp;CHAR(10),"")&amp;IF(LEN(AJ86)&gt;0,$CD$23&amp;INDEX($CH$3:CH89,MATCH(AI86,$CG$3:CG89,0))&amp;$CE$23&amp;CHAR(10)&amp;$CD$24&amp;AJ86&amp;$CE$24&amp;CHAR(10)&amp;$CD$25&amp;AK86&amp;$CE$25&amp;CHAR(10),"")</f>
        <v/>
      </c>
      <c r="BK86" s="18" t="str">
        <f>IF(LEN(J86)&gt;0,INDEX($BH$2:$BH$100000,MATCH(J86,VBAsheet!$H$2:$H$100000,0))&amp;CHAR(10),"")&amp;IF(LEN(K86)&gt;0,INDEX($BH$2:$BH$100000,MATCH(K86,VBAsheet!$H$2:$H$100000,0))&amp;CHAR(10),"")&amp;IF(LEN(L86)&gt;0,INDEX($BH$2:$BH$100000,MATCH(L86,VBAsheet!$H$2:$H$100000,0))&amp;CHAR(10),"")&amp;IF(LEN(M86)&gt;0,INDEX($BH$2:$BH$100000,MATCH(M86,VBAsheet!$H$2:$H$100000,0))&amp;CHAR(10),"")</f>
        <v/>
      </c>
      <c r="BL86" s="18" t="str">
        <f t="shared" si="63"/>
        <v/>
      </c>
      <c r="BM86" s="94" t="str">
        <f t="shared" si="64"/>
        <v/>
      </c>
      <c r="BN86" s="95" t="str">
        <f t="shared" si="65"/>
        <v/>
      </c>
      <c r="BO86" s="265" t="str">
        <f t="shared" si="76"/>
        <v/>
      </c>
      <c r="BP86" s="18" t="str">
        <f t="shared" si="66"/>
        <v/>
      </c>
      <c r="BQ86" s="263" t="str">
        <f t="shared" si="77"/>
        <v/>
      </c>
      <c r="BR86" s="81" t="str">
        <f t="shared" si="81"/>
        <v/>
      </c>
      <c r="BS86" s="263" t="str">
        <f t="shared" si="78"/>
        <v/>
      </c>
      <c r="BT86" s="92" t="str">
        <f t="shared" si="79"/>
        <v/>
      </c>
      <c r="BU86" s="138" t="str">
        <f t="shared" si="67"/>
        <v/>
      </c>
      <c r="BV86" s="3" t="str">
        <f t="shared" si="68"/>
        <v/>
      </c>
      <c r="BW86" s="3" t="str">
        <f t="shared" si="69"/>
        <v/>
      </c>
      <c r="BX86" s="144" t="str">
        <f t="shared" si="70"/>
        <v/>
      </c>
      <c r="BY86" s="18" t="str">
        <f t="shared" si="71"/>
        <v/>
      </c>
      <c r="BZ86" s="18" t="str">
        <f t="shared" si="72"/>
        <v/>
      </c>
      <c r="CA86" s="19" t="str">
        <f t="shared" si="73"/>
        <v/>
      </c>
      <c r="CB86" s="19" t="s">
        <v>0</v>
      </c>
      <c r="DW86" s="4" t="str">
        <f t="shared" si="80"/>
        <v/>
      </c>
      <c r="DX86" s="4" t="str">
        <f t="shared" si="82"/>
        <v/>
      </c>
      <c r="DY86" s="98" t="str">
        <f t="shared" si="83"/>
        <v/>
      </c>
      <c r="EH86" s="185" t="s">
        <v>232</v>
      </c>
    </row>
    <row r="87" spans="4:138" x14ac:dyDescent="0.45">
      <c r="D87" s="164" t="str">
        <f t="shared" si="74"/>
        <v/>
      </c>
      <c r="I87" s="9" t="str">
        <f t="shared" si="45"/>
        <v/>
      </c>
      <c r="J87" s="173" t="str">
        <f t="shared" si="46"/>
        <v/>
      </c>
      <c r="K87" s="13"/>
      <c r="L87" s="13"/>
      <c r="M87" s="13"/>
      <c r="N87" s="178" t="str">
        <f t="shared" si="47"/>
        <v/>
      </c>
      <c r="O87" s="181" t="str">
        <f t="shared" si="48"/>
        <v/>
      </c>
      <c r="P87" s="8" t="str">
        <f t="shared" si="49"/>
        <v/>
      </c>
      <c r="Q87" s="8" t="str">
        <f t="shared" si="50"/>
        <v/>
      </c>
      <c r="R87" s="8" t="str">
        <f t="shared" si="51"/>
        <v/>
      </c>
      <c r="S87" s="8" t="str">
        <f t="shared" si="52"/>
        <v/>
      </c>
      <c r="T87" s="8" t="str">
        <f t="shared" si="53"/>
        <v/>
      </c>
      <c r="U87" s="8" t="str">
        <f t="shared" si="54"/>
        <v/>
      </c>
      <c r="V87" s="16" t="str">
        <f t="shared" si="55"/>
        <v/>
      </c>
      <c r="W87" s="129" t="str">
        <f t="shared" si="56"/>
        <v/>
      </c>
      <c r="X87" s="8" t="str">
        <f t="shared" si="57"/>
        <v/>
      </c>
      <c r="Y87" s="8" t="str">
        <f t="shared" si="58"/>
        <v/>
      </c>
      <c r="AQ87" s="6" t="str">
        <f t="shared" si="59"/>
        <v/>
      </c>
      <c r="AR87" s="128" t="str">
        <f t="shared" si="60"/>
        <v/>
      </c>
      <c r="AS87" s="128" t="str">
        <f t="shared" si="61"/>
        <v/>
      </c>
      <c r="AT87" s="139" t="str">
        <f t="shared" si="75"/>
        <v/>
      </c>
      <c r="BH87" s="127" t="str">
        <f>IF(LEN(VBAsheet!H87)&gt;0,$CD$4&amp;CHAR(10)&amp;$CD$5&amp;CHAR(10)&amp;$CD$6&amp;IF(VBAsheet!I87="N",1,0)&amp;$CE$6&amp;CHAR(10)&amp;$CD$7&amp;CHAR(10)&amp;$CD$8&amp;VBAsheet!H87&amp;$CE$8&amp;CHAR(10)&amp;$CD$9&amp;VBAsheet!K87&amp;$CE$9&amp;CHAR(10)&amp;$CD$10&amp;VBAsheet!J87-1&amp;$CE$10&amp;CHAR(10)&amp;$CD$11,"")</f>
        <v/>
      </c>
      <c r="BI87"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7" s="18" t="str">
        <f>IF(LEN(X87)&gt;0,$CD$23&amp;INDEX($CH$3:CH90,MATCH(W87,$CG$3:CG90,0))&amp;$CE$23&amp;CHAR(10)&amp;$CD$24&amp;X87&amp;$CE$24&amp;CHAR(10)&amp;$CD$25&amp;Y87&amp;$CE$25&amp;CHAR(10),"")&amp;IF(LEN(AA87)&gt;0,$CD$23&amp;INDEX($CH$3:CH90,MATCH(Z87,$CG$3:CG90,0))&amp;$CE$23&amp;CHAR(10)&amp;$CD$24&amp;AA87&amp;$CE$24&amp;CHAR(10)&amp;$CD$25&amp;AB87&amp;$CE$25&amp;CHAR(10),"")&amp;IF(LEN(AD87)&gt;0,$CD$23&amp;INDEX($CH$3:CH90,MATCH(AC87,$CG$3:CG90,0))&amp;$CE$23&amp;CHAR(10)&amp;$CD$24&amp;AD87&amp;$CE$24&amp;CHAR(10)&amp;$CD$25&amp;AE87&amp;$CE$25&amp;CHAR(10),"")&amp;IF(LEN(AG87)&gt;0,$CD$23&amp;INDEX($CH$3:CH90,MATCH(AF87,$CG$3:CG90,0))&amp;$CE$23&amp;CHAR(10)&amp;$CD$24&amp;AG87&amp;$CE$24&amp;CHAR(10)&amp;$CD$25&amp;AH87&amp;$CE$25&amp;CHAR(10),"")&amp;IF(LEN(AJ87)&gt;0,$CD$23&amp;INDEX($CH$3:CH90,MATCH(AI87,$CG$3:CG90,0))&amp;$CE$23&amp;CHAR(10)&amp;$CD$24&amp;AJ87&amp;$CE$24&amp;CHAR(10)&amp;$CD$25&amp;AK87&amp;$CE$25&amp;CHAR(10),"")</f>
        <v/>
      </c>
      <c r="BK87" s="18" t="str">
        <f>IF(LEN(J87)&gt;0,INDEX($BH$2:$BH$100000,MATCH(J87,VBAsheet!$H$2:$H$100000,0))&amp;CHAR(10),"")&amp;IF(LEN(K87)&gt;0,INDEX($BH$2:$BH$100000,MATCH(K87,VBAsheet!$H$2:$H$100000,0))&amp;CHAR(10),"")&amp;IF(LEN(L87)&gt;0,INDEX($BH$2:$BH$100000,MATCH(L87,VBAsheet!$H$2:$H$100000,0))&amp;CHAR(10),"")&amp;IF(LEN(M87)&gt;0,INDEX($BH$2:$BH$100000,MATCH(M87,VBAsheet!$H$2:$H$100000,0))&amp;CHAR(10),"")</f>
        <v/>
      </c>
      <c r="BL87" s="18" t="str">
        <f t="shared" si="63"/>
        <v/>
      </c>
      <c r="BM87" s="94" t="str">
        <f t="shared" si="64"/>
        <v/>
      </c>
      <c r="BN87" s="95" t="str">
        <f t="shared" si="65"/>
        <v/>
      </c>
      <c r="BO87" s="265" t="str">
        <f t="shared" si="76"/>
        <v/>
      </c>
      <c r="BP87" s="18" t="str">
        <f t="shared" si="66"/>
        <v/>
      </c>
      <c r="BQ87" s="263" t="str">
        <f t="shared" si="77"/>
        <v/>
      </c>
      <c r="BR87" s="81" t="str">
        <f t="shared" si="81"/>
        <v/>
      </c>
      <c r="BS87" s="263" t="str">
        <f t="shared" si="78"/>
        <v/>
      </c>
      <c r="BT87" s="92" t="str">
        <f t="shared" si="79"/>
        <v/>
      </c>
      <c r="BU87" s="138" t="str">
        <f t="shared" si="67"/>
        <v/>
      </c>
      <c r="BV87" s="3" t="str">
        <f t="shared" si="68"/>
        <v/>
      </c>
      <c r="BW87" s="3" t="str">
        <f t="shared" si="69"/>
        <v/>
      </c>
      <c r="BX87" s="144" t="str">
        <f t="shared" si="70"/>
        <v/>
      </c>
      <c r="BY87" s="18" t="str">
        <f t="shared" si="71"/>
        <v/>
      </c>
      <c r="BZ87" s="18" t="str">
        <f t="shared" si="72"/>
        <v/>
      </c>
      <c r="CA87" s="19" t="str">
        <f t="shared" si="73"/>
        <v/>
      </c>
      <c r="CB87" s="19" t="s">
        <v>0</v>
      </c>
      <c r="DW87" s="4" t="str">
        <f t="shared" si="80"/>
        <v/>
      </c>
      <c r="DX87" s="4" t="str">
        <f t="shared" si="82"/>
        <v/>
      </c>
      <c r="DY87" s="98" t="str">
        <f t="shared" si="83"/>
        <v/>
      </c>
      <c r="EH87" s="185" t="s">
        <v>233</v>
      </c>
    </row>
    <row r="88" spans="4:138" x14ac:dyDescent="0.45">
      <c r="D88" s="164" t="str">
        <f t="shared" si="74"/>
        <v/>
      </c>
      <c r="I88" s="9" t="str">
        <f t="shared" si="45"/>
        <v/>
      </c>
      <c r="J88" s="173" t="str">
        <f t="shared" si="46"/>
        <v/>
      </c>
      <c r="K88" s="13"/>
      <c r="L88" s="13"/>
      <c r="M88" s="13"/>
      <c r="N88" s="178" t="str">
        <f t="shared" si="47"/>
        <v/>
      </c>
      <c r="O88" s="181" t="str">
        <f t="shared" si="48"/>
        <v/>
      </c>
      <c r="P88" s="8" t="str">
        <f t="shared" si="49"/>
        <v/>
      </c>
      <c r="Q88" s="8" t="str">
        <f t="shared" si="50"/>
        <v/>
      </c>
      <c r="R88" s="8" t="str">
        <f t="shared" si="51"/>
        <v/>
      </c>
      <c r="S88" s="8" t="str">
        <f t="shared" si="52"/>
        <v/>
      </c>
      <c r="T88" s="8" t="str">
        <f t="shared" si="53"/>
        <v/>
      </c>
      <c r="U88" s="8" t="str">
        <f t="shared" si="54"/>
        <v/>
      </c>
      <c r="V88" s="16" t="str">
        <f t="shared" si="55"/>
        <v/>
      </c>
      <c r="W88" s="129" t="str">
        <f t="shared" si="56"/>
        <v/>
      </c>
      <c r="X88" s="8" t="str">
        <f t="shared" si="57"/>
        <v/>
      </c>
      <c r="Y88" s="8" t="str">
        <f t="shared" si="58"/>
        <v/>
      </c>
      <c r="AQ88" s="6" t="str">
        <f t="shared" si="59"/>
        <v/>
      </c>
      <c r="AR88" s="128" t="str">
        <f t="shared" si="60"/>
        <v/>
      </c>
      <c r="AS88" s="128" t="str">
        <f t="shared" si="61"/>
        <v/>
      </c>
      <c r="AT88" s="139" t="str">
        <f t="shared" si="75"/>
        <v/>
      </c>
      <c r="BH88" s="127" t="str">
        <f>IF(LEN(VBAsheet!H88)&gt;0,$CD$4&amp;CHAR(10)&amp;$CD$5&amp;CHAR(10)&amp;$CD$6&amp;IF(VBAsheet!I88="N",1,0)&amp;$CE$6&amp;CHAR(10)&amp;$CD$7&amp;CHAR(10)&amp;$CD$8&amp;VBAsheet!H88&amp;$CE$8&amp;CHAR(10)&amp;$CD$9&amp;VBAsheet!K88&amp;$CE$9&amp;CHAR(10)&amp;$CD$10&amp;VBAsheet!J88-1&amp;$CE$10&amp;CHAR(10)&amp;$CD$11,"")</f>
        <v/>
      </c>
      <c r="BI88"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8" s="18" t="str">
        <f>IF(LEN(X88)&gt;0,$CD$23&amp;INDEX($CH$3:CH91,MATCH(W88,$CG$3:CG91,0))&amp;$CE$23&amp;CHAR(10)&amp;$CD$24&amp;X88&amp;$CE$24&amp;CHAR(10)&amp;$CD$25&amp;Y88&amp;$CE$25&amp;CHAR(10),"")&amp;IF(LEN(AA88)&gt;0,$CD$23&amp;INDEX($CH$3:CH91,MATCH(Z88,$CG$3:CG91,0))&amp;$CE$23&amp;CHAR(10)&amp;$CD$24&amp;AA88&amp;$CE$24&amp;CHAR(10)&amp;$CD$25&amp;AB88&amp;$CE$25&amp;CHAR(10),"")&amp;IF(LEN(AD88)&gt;0,$CD$23&amp;INDEX($CH$3:CH91,MATCH(AC88,$CG$3:CG91,0))&amp;$CE$23&amp;CHAR(10)&amp;$CD$24&amp;AD88&amp;$CE$24&amp;CHAR(10)&amp;$CD$25&amp;AE88&amp;$CE$25&amp;CHAR(10),"")&amp;IF(LEN(AG88)&gt;0,$CD$23&amp;INDEX($CH$3:CH91,MATCH(AF88,$CG$3:CG91,0))&amp;$CE$23&amp;CHAR(10)&amp;$CD$24&amp;AG88&amp;$CE$24&amp;CHAR(10)&amp;$CD$25&amp;AH88&amp;$CE$25&amp;CHAR(10),"")&amp;IF(LEN(AJ88)&gt;0,$CD$23&amp;INDEX($CH$3:CH91,MATCH(AI88,$CG$3:CG91,0))&amp;$CE$23&amp;CHAR(10)&amp;$CD$24&amp;AJ88&amp;$CE$24&amp;CHAR(10)&amp;$CD$25&amp;AK88&amp;$CE$25&amp;CHAR(10),"")</f>
        <v/>
      </c>
      <c r="BK88" s="18" t="str">
        <f>IF(LEN(J88)&gt;0,INDEX($BH$2:$BH$100000,MATCH(J88,VBAsheet!$H$2:$H$100000,0))&amp;CHAR(10),"")&amp;IF(LEN(K88)&gt;0,INDEX($BH$2:$BH$100000,MATCH(K88,VBAsheet!$H$2:$H$100000,0))&amp;CHAR(10),"")&amp;IF(LEN(L88)&gt;0,INDEX($BH$2:$BH$100000,MATCH(L88,VBAsheet!$H$2:$H$100000,0))&amp;CHAR(10),"")&amp;IF(LEN(M88)&gt;0,INDEX($BH$2:$BH$100000,MATCH(M88,VBAsheet!$H$2:$H$100000,0))&amp;CHAR(10),"")</f>
        <v/>
      </c>
      <c r="BL88" s="18" t="str">
        <f t="shared" si="63"/>
        <v/>
      </c>
      <c r="BM88" s="94" t="str">
        <f t="shared" si="64"/>
        <v/>
      </c>
      <c r="BN88" s="95" t="str">
        <f t="shared" si="65"/>
        <v/>
      </c>
      <c r="BO88" s="265" t="str">
        <f t="shared" si="76"/>
        <v/>
      </c>
      <c r="BP88" s="18" t="str">
        <f t="shared" si="66"/>
        <v/>
      </c>
      <c r="BQ88" s="263" t="str">
        <f t="shared" si="77"/>
        <v/>
      </c>
      <c r="BR88" s="81" t="str">
        <f t="shared" si="81"/>
        <v/>
      </c>
      <c r="BS88" s="263" t="str">
        <f t="shared" si="78"/>
        <v/>
      </c>
      <c r="BT88" s="92" t="str">
        <f t="shared" si="79"/>
        <v/>
      </c>
      <c r="BU88" s="138" t="str">
        <f t="shared" si="67"/>
        <v/>
      </c>
      <c r="BV88" s="3" t="str">
        <f t="shared" si="68"/>
        <v/>
      </c>
      <c r="BW88" s="3" t="str">
        <f t="shared" si="69"/>
        <v/>
      </c>
      <c r="BX88" s="144" t="str">
        <f t="shared" si="70"/>
        <v/>
      </c>
      <c r="BY88" s="18" t="str">
        <f t="shared" si="71"/>
        <v/>
      </c>
      <c r="BZ88" s="18" t="str">
        <f t="shared" si="72"/>
        <v/>
      </c>
      <c r="CA88" s="19" t="str">
        <f t="shared" si="73"/>
        <v/>
      </c>
      <c r="CB88" s="19" t="s">
        <v>0</v>
      </c>
      <c r="DW88" s="4" t="str">
        <f t="shared" si="80"/>
        <v/>
      </c>
      <c r="DX88" s="4" t="str">
        <f t="shared" si="82"/>
        <v/>
      </c>
      <c r="DY88" s="98" t="str">
        <f t="shared" si="83"/>
        <v/>
      </c>
      <c r="EH88" s="185" t="s">
        <v>234</v>
      </c>
    </row>
    <row r="89" spans="4:138" x14ac:dyDescent="0.45">
      <c r="D89" s="164" t="str">
        <f t="shared" si="74"/>
        <v/>
      </c>
      <c r="I89" s="9" t="str">
        <f t="shared" si="45"/>
        <v/>
      </c>
      <c r="J89" s="173" t="str">
        <f t="shared" si="46"/>
        <v/>
      </c>
      <c r="K89" s="13"/>
      <c r="L89" s="13"/>
      <c r="M89" s="13"/>
      <c r="N89" s="178" t="str">
        <f t="shared" si="47"/>
        <v/>
      </c>
      <c r="O89" s="181" t="str">
        <f t="shared" si="48"/>
        <v/>
      </c>
      <c r="P89" s="8" t="str">
        <f t="shared" si="49"/>
        <v/>
      </c>
      <c r="Q89" s="8" t="str">
        <f t="shared" si="50"/>
        <v/>
      </c>
      <c r="R89" s="8" t="str">
        <f t="shared" si="51"/>
        <v/>
      </c>
      <c r="S89" s="8" t="str">
        <f t="shared" si="52"/>
        <v/>
      </c>
      <c r="T89" s="8" t="str">
        <f t="shared" si="53"/>
        <v/>
      </c>
      <c r="U89" s="8" t="str">
        <f t="shared" si="54"/>
        <v/>
      </c>
      <c r="V89" s="16" t="str">
        <f t="shared" si="55"/>
        <v/>
      </c>
      <c r="W89" s="129" t="str">
        <f t="shared" si="56"/>
        <v/>
      </c>
      <c r="X89" s="8" t="str">
        <f t="shared" si="57"/>
        <v/>
      </c>
      <c r="Y89" s="8" t="str">
        <f t="shared" si="58"/>
        <v/>
      </c>
      <c r="AQ89" s="6" t="str">
        <f t="shared" si="59"/>
        <v/>
      </c>
      <c r="AR89" s="128" t="str">
        <f t="shared" si="60"/>
        <v/>
      </c>
      <c r="AS89" s="128" t="str">
        <f t="shared" si="61"/>
        <v/>
      </c>
      <c r="AT89" s="139" t="str">
        <f t="shared" si="75"/>
        <v/>
      </c>
      <c r="BH89" s="127" t="str">
        <f>IF(LEN(VBAsheet!H89)&gt;0,$CD$4&amp;CHAR(10)&amp;$CD$5&amp;CHAR(10)&amp;$CD$6&amp;IF(VBAsheet!I89="N",1,0)&amp;$CE$6&amp;CHAR(10)&amp;$CD$7&amp;CHAR(10)&amp;$CD$8&amp;VBAsheet!H89&amp;$CE$8&amp;CHAR(10)&amp;$CD$9&amp;VBAsheet!K89&amp;$CE$9&amp;CHAR(10)&amp;$CD$10&amp;VBAsheet!J89-1&amp;$CE$10&amp;CHAR(10)&amp;$CD$11,"")</f>
        <v/>
      </c>
      <c r="BI89"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89" s="18" t="str">
        <f>IF(LEN(X89)&gt;0,$CD$23&amp;INDEX($CH$3:CH92,MATCH(W89,$CG$3:CG92,0))&amp;$CE$23&amp;CHAR(10)&amp;$CD$24&amp;X89&amp;$CE$24&amp;CHAR(10)&amp;$CD$25&amp;Y89&amp;$CE$25&amp;CHAR(10),"")&amp;IF(LEN(AA89)&gt;0,$CD$23&amp;INDEX($CH$3:CH92,MATCH(Z89,$CG$3:CG92,0))&amp;$CE$23&amp;CHAR(10)&amp;$CD$24&amp;AA89&amp;$CE$24&amp;CHAR(10)&amp;$CD$25&amp;AB89&amp;$CE$25&amp;CHAR(10),"")&amp;IF(LEN(AD89)&gt;0,$CD$23&amp;INDEX($CH$3:CH92,MATCH(AC89,$CG$3:CG92,0))&amp;$CE$23&amp;CHAR(10)&amp;$CD$24&amp;AD89&amp;$CE$24&amp;CHAR(10)&amp;$CD$25&amp;AE89&amp;$CE$25&amp;CHAR(10),"")&amp;IF(LEN(AG89)&gt;0,$CD$23&amp;INDEX($CH$3:CH92,MATCH(AF89,$CG$3:CG92,0))&amp;$CE$23&amp;CHAR(10)&amp;$CD$24&amp;AG89&amp;$CE$24&amp;CHAR(10)&amp;$CD$25&amp;AH89&amp;$CE$25&amp;CHAR(10),"")&amp;IF(LEN(AJ89)&gt;0,$CD$23&amp;INDEX($CH$3:CH92,MATCH(AI89,$CG$3:CG92,0))&amp;$CE$23&amp;CHAR(10)&amp;$CD$24&amp;AJ89&amp;$CE$24&amp;CHAR(10)&amp;$CD$25&amp;AK89&amp;$CE$25&amp;CHAR(10),"")</f>
        <v/>
      </c>
      <c r="BK89" s="18" t="str">
        <f>IF(LEN(J89)&gt;0,INDEX($BH$2:$BH$100000,MATCH(J89,VBAsheet!$H$2:$H$100000,0))&amp;CHAR(10),"")&amp;IF(LEN(K89)&gt;0,INDEX($BH$2:$BH$100000,MATCH(K89,VBAsheet!$H$2:$H$100000,0))&amp;CHAR(10),"")&amp;IF(LEN(L89)&gt;0,INDEX($BH$2:$BH$100000,MATCH(L89,VBAsheet!$H$2:$H$100000,0))&amp;CHAR(10),"")&amp;IF(LEN(M89)&gt;0,INDEX($BH$2:$BH$100000,MATCH(M89,VBAsheet!$H$2:$H$100000,0))&amp;CHAR(10),"")</f>
        <v/>
      </c>
      <c r="BL89" s="18" t="str">
        <f t="shared" si="63"/>
        <v/>
      </c>
      <c r="BM89" s="94" t="str">
        <f t="shared" si="64"/>
        <v/>
      </c>
      <c r="BN89" s="95" t="str">
        <f t="shared" si="65"/>
        <v/>
      </c>
      <c r="BO89" s="265" t="str">
        <f t="shared" si="76"/>
        <v/>
      </c>
      <c r="BP89" s="18" t="str">
        <f t="shared" si="66"/>
        <v/>
      </c>
      <c r="BQ89" s="263" t="str">
        <f t="shared" si="77"/>
        <v/>
      </c>
      <c r="BR89" s="81" t="str">
        <f t="shared" si="81"/>
        <v/>
      </c>
      <c r="BS89" s="263" t="str">
        <f t="shared" si="78"/>
        <v/>
      </c>
      <c r="BT89" s="92" t="str">
        <f t="shared" si="79"/>
        <v/>
      </c>
      <c r="BU89" s="138" t="str">
        <f t="shared" si="67"/>
        <v/>
      </c>
      <c r="BV89" s="3" t="str">
        <f t="shared" si="68"/>
        <v/>
      </c>
      <c r="BW89" s="3" t="str">
        <f t="shared" si="69"/>
        <v/>
      </c>
      <c r="BX89" s="144" t="str">
        <f t="shared" si="70"/>
        <v/>
      </c>
      <c r="BY89" s="18" t="str">
        <f t="shared" si="71"/>
        <v/>
      </c>
      <c r="BZ89" s="18" t="str">
        <f t="shared" si="72"/>
        <v/>
      </c>
      <c r="CA89" s="19" t="str">
        <f t="shared" si="73"/>
        <v/>
      </c>
      <c r="CB89" s="19" t="s">
        <v>0</v>
      </c>
      <c r="DW89" s="4" t="str">
        <f t="shared" si="80"/>
        <v/>
      </c>
      <c r="DX89" s="4" t="str">
        <f t="shared" si="82"/>
        <v/>
      </c>
      <c r="DY89" s="98" t="str">
        <f t="shared" si="83"/>
        <v/>
      </c>
      <c r="EH89" s="185" t="s">
        <v>235</v>
      </c>
    </row>
    <row r="90" spans="4:138" x14ac:dyDescent="0.45">
      <c r="D90" s="164" t="str">
        <f t="shared" si="74"/>
        <v/>
      </c>
      <c r="I90" s="9" t="str">
        <f t="shared" si="45"/>
        <v/>
      </c>
      <c r="J90" s="173" t="str">
        <f t="shared" si="46"/>
        <v/>
      </c>
      <c r="K90" s="13"/>
      <c r="L90" s="13"/>
      <c r="M90" s="13"/>
      <c r="N90" s="178" t="str">
        <f t="shared" si="47"/>
        <v/>
      </c>
      <c r="O90" s="181" t="str">
        <f t="shared" si="48"/>
        <v/>
      </c>
      <c r="P90" s="8" t="str">
        <f t="shared" si="49"/>
        <v/>
      </c>
      <c r="Q90" s="8" t="str">
        <f t="shared" si="50"/>
        <v/>
      </c>
      <c r="R90" s="8" t="str">
        <f t="shared" si="51"/>
        <v/>
      </c>
      <c r="S90" s="8" t="str">
        <f t="shared" si="52"/>
        <v/>
      </c>
      <c r="T90" s="8" t="str">
        <f t="shared" si="53"/>
        <v/>
      </c>
      <c r="U90" s="8" t="str">
        <f t="shared" si="54"/>
        <v/>
      </c>
      <c r="V90" s="16" t="str">
        <f t="shared" si="55"/>
        <v/>
      </c>
      <c r="W90" s="129" t="str">
        <f t="shared" si="56"/>
        <v/>
      </c>
      <c r="X90" s="8" t="str">
        <f t="shared" si="57"/>
        <v/>
      </c>
      <c r="Y90" s="8" t="str">
        <f t="shared" si="58"/>
        <v/>
      </c>
      <c r="AQ90" s="6" t="str">
        <f t="shared" si="59"/>
        <v/>
      </c>
      <c r="AR90" s="128" t="str">
        <f t="shared" si="60"/>
        <v/>
      </c>
      <c r="AS90" s="128" t="str">
        <f t="shared" si="61"/>
        <v/>
      </c>
      <c r="AT90" s="139" t="str">
        <f t="shared" si="75"/>
        <v/>
      </c>
      <c r="BH90" s="127" t="str">
        <f>IF(LEN(VBAsheet!H90)&gt;0,$CD$4&amp;CHAR(10)&amp;$CD$5&amp;CHAR(10)&amp;$CD$6&amp;IF(VBAsheet!I90="N",1,0)&amp;$CE$6&amp;CHAR(10)&amp;$CD$7&amp;CHAR(10)&amp;$CD$8&amp;VBAsheet!H90&amp;$CE$8&amp;CHAR(10)&amp;$CD$9&amp;VBAsheet!K90&amp;$CE$9&amp;CHAR(10)&amp;$CD$10&amp;VBAsheet!J90-1&amp;$CE$10&amp;CHAR(10)&amp;$CD$11,"")</f>
        <v/>
      </c>
      <c r="BI90"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0" s="18" t="str">
        <f>IF(LEN(X90)&gt;0,$CD$23&amp;INDEX($CH$3:CH93,MATCH(W90,$CG$3:CG93,0))&amp;$CE$23&amp;CHAR(10)&amp;$CD$24&amp;X90&amp;$CE$24&amp;CHAR(10)&amp;$CD$25&amp;Y90&amp;$CE$25&amp;CHAR(10),"")&amp;IF(LEN(AA90)&gt;0,$CD$23&amp;INDEX($CH$3:CH93,MATCH(Z90,$CG$3:CG93,0))&amp;$CE$23&amp;CHAR(10)&amp;$CD$24&amp;AA90&amp;$CE$24&amp;CHAR(10)&amp;$CD$25&amp;AB90&amp;$CE$25&amp;CHAR(10),"")&amp;IF(LEN(AD90)&gt;0,$CD$23&amp;INDEX($CH$3:CH93,MATCH(AC90,$CG$3:CG93,0))&amp;$CE$23&amp;CHAR(10)&amp;$CD$24&amp;AD90&amp;$CE$24&amp;CHAR(10)&amp;$CD$25&amp;AE90&amp;$CE$25&amp;CHAR(10),"")&amp;IF(LEN(AG90)&gt;0,$CD$23&amp;INDEX($CH$3:CH93,MATCH(AF90,$CG$3:CG93,0))&amp;$CE$23&amp;CHAR(10)&amp;$CD$24&amp;AG90&amp;$CE$24&amp;CHAR(10)&amp;$CD$25&amp;AH90&amp;$CE$25&amp;CHAR(10),"")&amp;IF(LEN(AJ90)&gt;0,$CD$23&amp;INDEX($CH$3:CH93,MATCH(AI90,$CG$3:CG93,0))&amp;$CE$23&amp;CHAR(10)&amp;$CD$24&amp;AJ90&amp;$CE$24&amp;CHAR(10)&amp;$CD$25&amp;AK90&amp;$CE$25&amp;CHAR(10),"")</f>
        <v/>
      </c>
      <c r="BK90" s="18" t="str">
        <f>IF(LEN(J90)&gt;0,INDEX($BH$2:$BH$100000,MATCH(J90,VBAsheet!$H$2:$H$100000,0))&amp;CHAR(10),"")&amp;IF(LEN(K90)&gt;0,INDEX($BH$2:$BH$100000,MATCH(K90,VBAsheet!$H$2:$H$100000,0))&amp;CHAR(10),"")&amp;IF(LEN(L90)&gt;0,INDEX($BH$2:$BH$100000,MATCH(L90,VBAsheet!$H$2:$H$100000,0))&amp;CHAR(10),"")&amp;IF(LEN(M90)&gt;0,INDEX($BH$2:$BH$100000,MATCH(M90,VBAsheet!$H$2:$H$100000,0))&amp;CHAR(10),"")</f>
        <v/>
      </c>
      <c r="BL90" s="18" t="str">
        <f t="shared" si="63"/>
        <v/>
      </c>
      <c r="BM90" s="94" t="str">
        <f t="shared" si="64"/>
        <v/>
      </c>
      <c r="BN90" s="95" t="str">
        <f t="shared" si="65"/>
        <v/>
      </c>
      <c r="BO90" s="265" t="str">
        <f t="shared" si="76"/>
        <v/>
      </c>
      <c r="BP90" s="18" t="str">
        <f t="shared" si="66"/>
        <v/>
      </c>
      <c r="BQ90" s="263" t="str">
        <f t="shared" si="77"/>
        <v/>
      </c>
      <c r="BR90" s="81" t="str">
        <f t="shared" si="81"/>
        <v/>
      </c>
      <c r="BS90" s="263" t="str">
        <f t="shared" si="78"/>
        <v/>
      </c>
      <c r="BT90" s="92" t="str">
        <f t="shared" si="79"/>
        <v/>
      </c>
      <c r="BU90" s="138" t="str">
        <f t="shared" si="67"/>
        <v/>
      </c>
      <c r="BV90" s="3" t="str">
        <f t="shared" si="68"/>
        <v/>
      </c>
      <c r="BW90" s="3" t="str">
        <f t="shared" si="69"/>
        <v/>
      </c>
      <c r="BX90" s="144" t="str">
        <f t="shared" si="70"/>
        <v/>
      </c>
      <c r="BY90" s="18" t="str">
        <f t="shared" si="71"/>
        <v/>
      </c>
      <c r="BZ90" s="18" t="str">
        <f t="shared" si="72"/>
        <v/>
      </c>
      <c r="CA90" s="19" t="str">
        <f t="shared" si="73"/>
        <v/>
      </c>
      <c r="CB90" s="19" t="s">
        <v>0</v>
      </c>
      <c r="DW90" s="4" t="str">
        <f t="shared" si="80"/>
        <v/>
      </c>
      <c r="DX90" s="4" t="str">
        <f t="shared" si="82"/>
        <v/>
      </c>
      <c r="DY90" s="98" t="str">
        <f t="shared" si="83"/>
        <v/>
      </c>
      <c r="EH90" s="185" t="s">
        <v>236</v>
      </c>
    </row>
    <row r="91" spans="4:138" x14ac:dyDescent="0.45">
      <c r="D91" s="164" t="str">
        <f t="shared" si="74"/>
        <v/>
      </c>
      <c r="I91" s="9" t="str">
        <f t="shared" si="45"/>
        <v/>
      </c>
      <c r="J91" s="173" t="str">
        <f t="shared" si="46"/>
        <v/>
      </c>
      <c r="K91" s="13"/>
      <c r="L91" s="13"/>
      <c r="M91" s="13"/>
      <c r="N91" s="178" t="str">
        <f t="shared" si="47"/>
        <v/>
      </c>
      <c r="O91" s="181" t="str">
        <f t="shared" si="48"/>
        <v/>
      </c>
      <c r="P91" s="8" t="str">
        <f t="shared" si="49"/>
        <v/>
      </c>
      <c r="Q91" s="8" t="str">
        <f t="shared" si="50"/>
        <v/>
      </c>
      <c r="R91" s="8" t="str">
        <f t="shared" si="51"/>
        <v/>
      </c>
      <c r="S91" s="8" t="str">
        <f t="shared" si="52"/>
        <v/>
      </c>
      <c r="T91" s="8" t="str">
        <f t="shared" si="53"/>
        <v/>
      </c>
      <c r="U91" s="8" t="str">
        <f t="shared" si="54"/>
        <v/>
      </c>
      <c r="V91" s="16" t="str">
        <f t="shared" si="55"/>
        <v/>
      </c>
      <c r="W91" s="129" t="str">
        <f t="shared" si="56"/>
        <v/>
      </c>
      <c r="X91" s="8" t="str">
        <f t="shared" si="57"/>
        <v/>
      </c>
      <c r="Y91" s="8" t="str">
        <f t="shared" si="58"/>
        <v/>
      </c>
      <c r="AQ91" s="6" t="str">
        <f t="shared" si="59"/>
        <v/>
      </c>
      <c r="AR91" s="128" t="str">
        <f t="shared" si="60"/>
        <v/>
      </c>
      <c r="AS91" s="128" t="str">
        <f t="shared" si="61"/>
        <v/>
      </c>
      <c r="AT91" s="139" t="str">
        <f t="shared" si="75"/>
        <v/>
      </c>
      <c r="BH91" s="127" t="str">
        <f>IF(LEN(VBAsheet!H91)&gt;0,$CD$4&amp;CHAR(10)&amp;$CD$5&amp;CHAR(10)&amp;$CD$6&amp;IF(VBAsheet!I91="N",1,0)&amp;$CE$6&amp;CHAR(10)&amp;$CD$7&amp;CHAR(10)&amp;$CD$8&amp;VBAsheet!H91&amp;$CE$8&amp;CHAR(10)&amp;$CD$9&amp;VBAsheet!K91&amp;$CE$9&amp;CHAR(10)&amp;$CD$10&amp;VBAsheet!J91-1&amp;$CE$10&amp;CHAR(10)&amp;$CD$11,"")</f>
        <v/>
      </c>
      <c r="BI91"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1" s="18" t="str">
        <f>IF(LEN(X91)&gt;0,$CD$23&amp;INDEX($CH$3:CH94,MATCH(W91,$CG$3:CG94,0))&amp;$CE$23&amp;CHAR(10)&amp;$CD$24&amp;X91&amp;$CE$24&amp;CHAR(10)&amp;$CD$25&amp;Y91&amp;$CE$25&amp;CHAR(10),"")&amp;IF(LEN(AA91)&gt;0,$CD$23&amp;INDEX($CH$3:CH94,MATCH(Z91,$CG$3:CG94,0))&amp;$CE$23&amp;CHAR(10)&amp;$CD$24&amp;AA91&amp;$CE$24&amp;CHAR(10)&amp;$CD$25&amp;AB91&amp;$CE$25&amp;CHAR(10),"")&amp;IF(LEN(AD91)&gt;0,$CD$23&amp;INDEX($CH$3:CH94,MATCH(AC91,$CG$3:CG94,0))&amp;$CE$23&amp;CHAR(10)&amp;$CD$24&amp;AD91&amp;$CE$24&amp;CHAR(10)&amp;$CD$25&amp;AE91&amp;$CE$25&amp;CHAR(10),"")&amp;IF(LEN(AG91)&gt;0,$CD$23&amp;INDEX($CH$3:CH94,MATCH(AF91,$CG$3:CG94,0))&amp;$CE$23&amp;CHAR(10)&amp;$CD$24&amp;AG91&amp;$CE$24&amp;CHAR(10)&amp;$CD$25&amp;AH91&amp;$CE$25&amp;CHAR(10),"")&amp;IF(LEN(AJ91)&gt;0,$CD$23&amp;INDEX($CH$3:CH94,MATCH(AI91,$CG$3:CG94,0))&amp;$CE$23&amp;CHAR(10)&amp;$CD$24&amp;AJ91&amp;$CE$24&amp;CHAR(10)&amp;$CD$25&amp;AK91&amp;$CE$25&amp;CHAR(10),"")</f>
        <v/>
      </c>
      <c r="BK91" s="18" t="str">
        <f>IF(LEN(J91)&gt;0,INDEX($BH$2:$BH$100000,MATCH(J91,VBAsheet!$H$2:$H$100000,0))&amp;CHAR(10),"")&amp;IF(LEN(K91)&gt;0,INDEX($BH$2:$BH$100000,MATCH(K91,VBAsheet!$H$2:$H$100000,0))&amp;CHAR(10),"")&amp;IF(LEN(L91)&gt;0,INDEX($BH$2:$BH$100000,MATCH(L91,VBAsheet!$H$2:$H$100000,0))&amp;CHAR(10),"")&amp;IF(LEN(M91)&gt;0,INDEX($BH$2:$BH$100000,MATCH(M91,VBAsheet!$H$2:$H$100000,0))&amp;CHAR(10),"")</f>
        <v/>
      </c>
      <c r="BL91" s="18" t="str">
        <f t="shared" si="63"/>
        <v/>
      </c>
      <c r="BM91" s="94" t="str">
        <f t="shared" si="64"/>
        <v/>
      </c>
      <c r="BN91" s="95" t="str">
        <f t="shared" si="65"/>
        <v/>
      </c>
      <c r="BO91" s="265" t="str">
        <f t="shared" si="76"/>
        <v/>
      </c>
      <c r="BP91" s="18" t="str">
        <f t="shared" si="66"/>
        <v/>
      </c>
      <c r="BQ91" s="263" t="str">
        <f t="shared" si="77"/>
        <v/>
      </c>
      <c r="BR91" s="81" t="str">
        <f t="shared" si="81"/>
        <v/>
      </c>
      <c r="BS91" s="263" t="str">
        <f t="shared" si="78"/>
        <v/>
      </c>
      <c r="BT91" s="92" t="str">
        <f t="shared" si="79"/>
        <v/>
      </c>
      <c r="BU91" s="138" t="str">
        <f t="shared" si="67"/>
        <v/>
      </c>
      <c r="BV91" s="3" t="str">
        <f t="shared" si="68"/>
        <v/>
      </c>
      <c r="BW91" s="3" t="str">
        <f t="shared" si="69"/>
        <v/>
      </c>
      <c r="BX91" s="144" t="str">
        <f t="shared" si="70"/>
        <v/>
      </c>
      <c r="BY91" s="18" t="str">
        <f t="shared" si="71"/>
        <v/>
      </c>
      <c r="BZ91" s="18" t="str">
        <f t="shared" si="72"/>
        <v/>
      </c>
      <c r="CA91" s="19" t="str">
        <f t="shared" si="73"/>
        <v/>
      </c>
      <c r="CB91" s="19" t="s">
        <v>0</v>
      </c>
      <c r="DW91" s="4" t="str">
        <f t="shared" si="80"/>
        <v/>
      </c>
      <c r="DX91" s="4" t="str">
        <f t="shared" si="82"/>
        <v/>
      </c>
      <c r="DY91" s="98" t="str">
        <f t="shared" si="83"/>
        <v/>
      </c>
      <c r="EH91" s="185" t="s">
        <v>237</v>
      </c>
    </row>
    <row r="92" spans="4:138" x14ac:dyDescent="0.45">
      <c r="D92" s="164" t="str">
        <f t="shared" si="74"/>
        <v/>
      </c>
      <c r="I92" s="9" t="str">
        <f t="shared" si="45"/>
        <v/>
      </c>
      <c r="J92" s="173" t="str">
        <f t="shared" si="46"/>
        <v/>
      </c>
      <c r="K92" s="13"/>
      <c r="L92" s="13"/>
      <c r="M92" s="13"/>
      <c r="N92" s="178" t="str">
        <f t="shared" si="47"/>
        <v/>
      </c>
      <c r="O92" s="181" t="str">
        <f t="shared" si="48"/>
        <v/>
      </c>
      <c r="P92" s="8" t="str">
        <f t="shared" si="49"/>
        <v/>
      </c>
      <c r="Q92" s="8" t="str">
        <f t="shared" si="50"/>
        <v/>
      </c>
      <c r="R92" s="8" t="str">
        <f t="shared" si="51"/>
        <v/>
      </c>
      <c r="S92" s="8" t="str">
        <f t="shared" si="52"/>
        <v/>
      </c>
      <c r="T92" s="8" t="str">
        <f t="shared" si="53"/>
        <v/>
      </c>
      <c r="U92" s="8" t="str">
        <f t="shared" si="54"/>
        <v/>
      </c>
      <c r="V92" s="16" t="str">
        <f t="shared" si="55"/>
        <v/>
      </c>
      <c r="W92" s="129" t="str">
        <f t="shared" si="56"/>
        <v/>
      </c>
      <c r="X92" s="8" t="str">
        <f t="shared" si="57"/>
        <v/>
      </c>
      <c r="Y92" s="8" t="str">
        <f t="shared" si="58"/>
        <v/>
      </c>
      <c r="AQ92" s="6" t="str">
        <f t="shared" si="59"/>
        <v/>
      </c>
      <c r="AR92" s="128" t="str">
        <f t="shared" si="60"/>
        <v/>
      </c>
      <c r="AS92" s="128" t="str">
        <f t="shared" si="61"/>
        <v/>
      </c>
      <c r="AT92" s="139" t="str">
        <f t="shared" si="75"/>
        <v/>
      </c>
      <c r="BH92" s="127" t="str">
        <f>IF(LEN(VBAsheet!H92)&gt;0,$CD$4&amp;CHAR(10)&amp;$CD$5&amp;CHAR(10)&amp;$CD$6&amp;IF(VBAsheet!I92="N",1,0)&amp;$CE$6&amp;CHAR(10)&amp;$CD$7&amp;CHAR(10)&amp;$CD$8&amp;VBAsheet!H92&amp;$CE$8&amp;CHAR(10)&amp;$CD$9&amp;VBAsheet!K92&amp;$CE$9&amp;CHAR(10)&amp;$CD$10&amp;VBAsheet!J92-1&amp;$CE$10&amp;CHAR(10)&amp;$CD$11,"")</f>
        <v/>
      </c>
      <c r="BI92"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2" s="18" t="str">
        <f>IF(LEN(X92)&gt;0,$CD$23&amp;INDEX($CH$3:CH95,MATCH(W92,$CG$3:CG95,0))&amp;$CE$23&amp;CHAR(10)&amp;$CD$24&amp;X92&amp;$CE$24&amp;CHAR(10)&amp;$CD$25&amp;Y92&amp;$CE$25&amp;CHAR(10),"")&amp;IF(LEN(AA92)&gt;0,$CD$23&amp;INDEX($CH$3:CH95,MATCH(Z92,$CG$3:CG95,0))&amp;$CE$23&amp;CHAR(10)&amp;$CD$24&amp;AA92&amp;$CE$24&amp;CHAR(10)&amp;$CD$25&amp;AB92&amp;$CE$25&amp;CHAR(10),"")&amp;IF(LEN(AD92)&gt;0,$CD$23&amp;INDEX($CH$3:CH95,MATCH(AC92,$CG$3:CG95,0))&amp;$CE$23&amp;CHAR(10)&amp;$CD$24&amp;AD92&amp;$CE$24&amp;CHAR(10)&amp;$CD$25&amp;AE92&amp;$CE$25&amp;CHAR(10),"")&amp;IF(LEN(AG92)&gt;0,$CD$23&amp;INDEX($CH$3:CH95,MATCH(AF92,$CG$3:CG95,0))&amp;$CE$23&amp;CHAR(10)&amp;$CD$24&amp;AG92&amp;$CE$24&amp;CHAR(10)&amp;$CD$25&amp;AH92&amp;$CE$25&amp;CHAR(10),"")&amp;IF(LEN(AJ92)&gt;0,$CD$23&amp;INDEX($CH$3:CH95,MATCH(AI92,$CG$3:CG95,0))&amp;$CE$23&amp;CHAR(10)&amp;$CD$24&amp;AJ92&amp;$CE$24&amp;CHAR(10)&amp;$CD$25&amp;AK92&amp;$CE$25&amp;CHAR(10),"")</f>
        <v/>
      </c>
      <c r="BK92" s="18" t="str">
        <f>IF(LEN(J92)&gt;0,INDEX($BH$2:$BH$100000,MATCH(J92,VBAsheet!$H$2:$H$100000,0))&amp;CHAR(10),"")&amp;IF(LEN(K92)&gt;0,INDEX($BH$2:$BH$100000,MATCH(K92,VBAsheet!$H$2:$H$100000,0))&amp;CHAR(10),"")&amp;IF(LEN(L92)&gt;0,INDEX($BH$2:$BH$100000,MATCH(L92,VBAsheet!$H$2:$H$100000,0))&amp;CHAR(10),"")&amp;IF(LEN(M92)&gt;0,INDEX($BH$2:$BH$100000,MATCH(M92,VBAsheet!$H$2:$H$100000,0))&amp;CHAR(10),"")</f>
        <v/>
      </c>
      <c r="BL92" s="18" t="str">
        <f t="shared" si="63"/>
        <v/>
      </c>
      <c r="BM92" s="94" t="str">
        <f t="shared" si="64"/>
        <v/>
      </c>
      <c r="BN92" s="95" t="str">
        <f t="shared" si="65"/>
        <v/>
      </c>
      <c r="BO92" s="265" t="str">
        <f t="shared" si="76"/>
        <v/>
      </c>
      <c r="BP92" s="18" t="str">
        <f t="shared" si="66"/>
        <v/>
      </c>
      <c r="BQ92" s="263" t="str">
        <f t="shared" si="77"/>
        <v/>
      </c>
      <c r="BR92" s="81" t="str">
        <f t="shared" si="81"/>
        <v/>
      </c>
      <c r="BS92" s="263" t="str">
        <f t="shared" si="78"/>
        <v/>
      </c>
      <c r="BT92" s="92" t="str">
        <f t="shared" si="79"/>
        <v/>
      </c>
      <c r="BU92" s="138" t="str">
        <f t="shared" si="67"/>
        <v/>
      </c>
      <c r="BV92" s="3" t="str">
        <f t="shared" si="68"/>
        <v/>
      </c>
      <c r="BW92" s="3" t="str">
        <f t="shared" si="69"/>
        <v/>
      </c>
      <c r="BX92" s="144" t="str">
        <f t="shared" si="70"/>
        <v/>
      </c>
      <c r="BY92" s="18" t="str">
        <f t="shared" si="71"/>
        <v/>
      </c>
      <c r="BZ92" s="18" t="str">
        <f t="shared" si="72"/>
        <v/>
      </c>
      <c r="CA92" s="19" t="str">
        <f t="shared" si="73"/>
        <v/>
      </c>
      <c r="CB92" s="19" t="s">
        <v>0</v>
      </c>
      <c r="DW92" s="4" t="str">
        <f t="shared" si="80"/>
        <v/>
      </c>
      <c r="DX92" s="4" t="str">
        <f t="shared" si="82"/>
        <v/>
      </c>
      <c r="DY92" s="98" t="str">
        <f t="shared" si="83"/>
        <v/>
      </c>
      <c r="EH92" s="185" t="s">
        <v>238</v>
      </c>
    </row>
    <row r="93" spans="4:138" x14ac:dyDescent="0.45">
      <c r="D93" s="164" t="str">
        <f t="shared" si="74"/>
        <v/>
      </c>
      <c r="I93" s="9" t="str">
        <f t="shared" si="45"/>
        <v/>
      </c>
      <c r="J93" s="173" t="str">
        <f t="shared" si="46"/>
        <v/>
      </c>
      <c r="K93" s="13"/>
      <c r="L93" s="13"/>
      <c r="M93" s="13"/>
      <c r="N93" s="178" t="str">
        <f t="shared" si="47"/>
        <v/>
      </c>
      <c r="O93" s="181" t="str">
        <f t="shared" si="48"/>
        <v/>
      </c>
      <c r="P93" s="8" t="str">
        <f t="shared" si="49"/>
        <v/>
      </c>
      <c r="Q93" s="8" t="str">
        <f t="shared" si="50"/>
        <v/>
      </c>
      <c r="R93" s="8" t="str">
        <f t="shared" si="51"/>
        <v/>
      </c>
      <c r="S93" s="8" t="str">
        <f t="shared" si="52"/>
        <v/>
      </c>
      <c r="T93" s="8" t="str">
        <f t="shared" si="53"/>
        <v/>
      </c>
      <c r="U93" s="8" t="str">
        <f t="shared" si="54"/>
        <v/>
      </c>
      <c r="V93" s="16" t="str">
        <f t="shared" si="55"/>
        <v/>
      </c>
      <c r="W93" s="129" t="str">
        <f t="shared" si="56"/>
        <v/>
      </c>
      <c r="X93" s="8" t="str">
        <f t="shared" si="57"/>
        <v/>
      </c>
      <c r="Y93" s="8" t="str">
        <f t="shared" si="58"/>
        <v/>
      </c>
      <c r="AQ93" s="6" t="str">
        <f t="shared" si="59"/>
        <v/>
      </c>
      <c r="AR93" s="128" t="str">
        <f t="shared" si="60"/>
        <v/>
      </c>
      <c r="AS93" s="128" t="str">
        <f t="shared" si="61"/>
        <v/>
      </c>
      <c r="AT93" s="139" t="str">
        <f t="shared" si="75"/>
        <v/>
      </c>
      <c r="BH93" s="127" t="str">
        <f>IF(LEN(VBAsheet!H93)&gt;0,$CD$4&amp;CHAR(10)&amp;$CD$5&amp;CHAR(10)&amp;$CD$6&amp;IF(VBAsheet!I93="N",1,0)&amp;$CE$6&amp;CHAR(10)&amp;$CD$7&amp;CHAR(10)&amp;$CD$8&amp;VBAsheet!H93&amp;$CE$8&amp;CHAR(10)&amp;$CD$9&amp;VBAsheet!K93&amp;$CE$9&amp;CHAR(10)&amp;$CD$10&amp;VBAsheet!J93-1&amp;$CE$10&amp;CHAR(10)&amp;$CD$11,"")</f>
        <v/>
      </c>
      <c r="BI93"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3" s="18" t="str">
        <f>IF(LEN(X93)&gt;0,$CD$23&amp;INDEX($CH$3:CH96,MATCH(W93,$CG$3:CG96,0))&amp;$CE$23&amp;CHAR(10)&amp;$CD$24&amp;X93&amp;$CE$24&amp;CHAR(10)&amp;$CD$25&amp;Y93&amp;$CE$25&amp;CHAR(10),"")&amp;IF(LEN(AA93)&gt;0,$CD$23&amp;INDEX($CH$3:CH96,MATCH(Z93,$CG$3:CG96,0))&amp;$CE$23&amp;CHAR(10)&amp;$CD$24&amp;AA93&amp;$CE$24&amp;CHAR(10)&amp;$CD$25&amp;AB93&amp;$CE$25&amp;CHAR(10),"")&amp;IF(LEN(AD93)&gt;0,$CD$23&amp;INDEX($CH$3:CH96,MATCH(AC93,$CG$3:CG96,0))&amp;$CE$23&amp;CHAR(10)&amp;$CD$24&amp;AD93&amp;$CE$24&amp;CHAR(10)&amp;$CD$25&amp;AE93&amp;$CE$25&amp;CHAR(10),"")&amp;IF(LEN(AG93)&gt;0,$CD$23&amp;INDEX($CH$3:CH96,MATCH(AF93,$CG$3:CG96,0))&amp;$CE$23&amp;CHAR(10)&amp;$CD$24&amp;AG93&amp;$CE$24&amp;CHAR(10)&amp;$CD$25&amp;AH93&amp;$CE$25&amp;CHAR(10),"")&amp;IF(LEN(AJ93)&gt;0,$CD$23&amp;INDEX($CH$3:CH96,MATCH(AI93,$CG$3:CG96,0))&amp;$CE$23&amp;CHAR(10)&amp;$CD$24&amp;AJ93&amp;$CE$24&amp;CHAR(10)&amp;$CD$25&amp;AK93&amp;$CE$25&amp;CHAR(10),"")</f>
        <v/>
      </c>
      <c r="BK93" s="18" t="str">
        <f>IF(LEN(J93)&gt;0,INDEX($BH$2:$BH$100000,MATCH(J93,VBAsheet!$H$2:$H$100000,0))&amp;CHAR(10),"")&amp;IF(LEN(K93)&gt;0,INDEX($BH$2:$BH$100000,MATCH(K93,VBAsheet!$H$2:$H$100000,0))&amp;CHAR(10),"")&amp;IF(LEN(L93)&gt;0,INDEX($BH$2:$BH$100000,MATCH(L93,VBAsheet!$H$2:$H$100000,0))&amp;CHAR(10),"")&amp;IF(LEN(M93)&gt;0,INDEX($BH$2:$BH$100000,MATCH(M93,VBAsheet!$H$2:$H$100000,0))&amp;CHAR(10),"")</f>
        <v/>
      </c>
      <c r="BL93" s="18" t="str">
        <f t="shared" si="63"/>
        <v/>
      </c>
      <c r="BM93" s="94" t="str">
        <f t="shared" si="64"/>
        <v/>
      </c>
      <c r="BN93" s="95" t="str">
        <f t="shared" si="65"/>
        <v/>
      </c>
      <c r="BO93" s="265" t="str">
        <f t="shared" si="76"/>
        <v/>
      </c>
      <c r="BP93" s="18" t="str">
        <f t="shared" si="66"/>
        <v/>
      </c>
      <c r="BQ93" s="263" t="str">
        <f t="shared" si="77"/>
        <v/>
      </c>
      <c r="BR93" s="81" t="str">
        <f t="shared" si="81"/>
        <v/>
      </c>
      <c r="BS93" s="263" t="str">
        <f t="shared" si="78"/>
        <v/>
      </c>
      <c r="BT93" s="92" t="str">
        <f t="shared" si="79"/>
        <v/>
      </c>
      <c r="BU93" s="138" t="str">
        <f t="shared" si="67"/>
        <v/>
      </c>
      <c r="BV93" s="3" t="str">
        <f t="shared" si="68"/>
        <v/>
      </c>
      <c r="BW93" s="3" t="str">
        <f t="shared" si="69"/>
        <v/>
      </c>
      <c r="BX93" s="144" t="str">
        <f t="shared" si="70"/>
        <v/>
      </c>
      <c r="BY93" s="18" t="str">
        <f t="shared" si="71"/>
        <v/>
      </c>
      <c r="BZ93" s="18" t="str">
        <f t="shared" si="72"/>
        <v/>
      </c>
      <c r="CA93" s="19" t="str">
        <f t="shared" si="73"/>
        <v/>
      </c>
      <c r="CB93" s="19" t="s">
        <v>0</v>
      </c>
      <c r="DW93" s="4" t="str">
        <f t="shared" si="80"/>
        <v/>
      </c>
      <c r="DX93" s="4" t="str">
        <f t="shared" si="82"/>
        <v/>
      </c>
      <c r="DY93" s="98" t="str">
        <f t="shared" si="83"/>
        <v/>
      </c>
      <c r="EH93" s="185" t="s">
        <v>239</v>
      </c>
    </row>
    <row r="94" spans="4:138" x14ac:dyDescent="0.45">
      <c r="D94" s="164" t="str">
        <f t="shared" si="74"/>
        <v/>
      </c>
      <c r="I94" s="9" t="str">
        <f t="shared" si="45"/>
        <v/>
      </c>
      <c r="J94" s="173" t="str">
        <f t="shared" si="46"/>
        <v/>
      </c>
      <c r="K94" s="13"/>
      <c r="L94" s="13"/>
      <c r="M94" s="13"/>
      <c r="N94" s="178" t="str">
        <f t="shared" si="47"/>
        <v/>
      </c>
      <c r="O94" s="181" t="str">
        <f t="shared" si="48"/>
        <v/>
      </c>
      <c r="P94" s="8" t="str">
        <f t="shared" si="49"/>
        <v/>
      </c>
      <c r="Q94" s="8" t="str">
        <f t="shared" si="50"/>
        <v/>
      </c>
      <c r="R94" s="8" t="str">
        <f t="shared" si="51"/>
        <v/>
      </c>
      <c r="S94" s="8" t="str">
        <f t="shared" si="52"/>
        <v/>
      </c>
      <c r="T94" s="8" t="str">
        <f t="shared" si="53"/>
        <v/>
      </c>
      <c r="U94" s="8" t="str">
        <f t="shared" si="54"/>
        <v/>
      </c>
      <c r="V94" s="16" t="str">
        <f t="shared" si="55"/>
        <v/>
      </c>
      <c r="W94" s="129" t="str">
        <f t="shared" si="56"/>
        <v/>
      </c>
      <c r="X94" s="8" t="str">
        <f t="shared" si="57"/>
        <v/>
      </c>
      <c r="Y94" s="8" t="str">
        <f t="shared" si="58"/>
        <v/>
      </c>
      <c r="AQ94" s="6" t="str">
        <f t="shared" si="59"/>
        <v/>
      </c>
      <c r="AR94" s="128" t="str">
        <f t="shared" si="60"/>
        <v/>
      </c>
      <c r="AS94" s="128" t="str">
        <f t="shared" si="61"/>
        <v/>
      </c>
      <c r="AT94" s="139" t="str">
        <f t="shared" si="75"/>
        <v/>
      </c>
      <c r="BH94" s="127" t="str">
        <f>IF(LEN(VBAsheet!H94)&gt;0,$CD$4&amp;CHAR(10)&amp;$CD$5&amp;CHAR(10)&amp;$CD$6&amp;IF(VBAsheet!I94="N",1,0)&amp;$CE$6&amp;CHAR(10)&amp;$CD$7&amp;CHAR(10)&amp;$CD$8&amp;VBAsheet!H94&amp;$CE$8&amp;CHAR(10)&amp;$CD$9&amp;VBAsheet!K94&amp;$CE$9&amp;CHAR(10)&amp;$CD$10&amp;VBAsheet!J94-1&amp;$CE$10&amp;CHAR(10)&amp;$CD$11,"")</f>
        <v/>
      </c>
      <c r="BI94"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4" s="18" t="str">
        <f>IF(LEN(X94)&gt;0,$CD$23&amp;INDEX($CH$3:CH97,MATCH(W94,$CG$3:CG97,0))&amp;$CE$23&amp;CHAR(10)&amp;$CD$24&amp;X94&amp;$CE$24&amp;CHAR(10)&amp;$CD$25&amp;Y94&amp;$CE$25&amp;CHAR(10),"")&amp;IF(LEN(AA94)&gt;0,$CD$23&amp;INDEX($CH$3:CH97,MATCH(Z94,$CG$3:CG97,0))&amp;$CE$23&amp;CHAR(10)&amp;$CD$24&amp;AA94&amp;$CE$24&amp;CHAR(10)&amp;$CD$25&amp;AB94&amp;$CE$25&amp;CHAR(10),"")&amp;IF(LEN(AD94)&gt;0,$CD$23&amp;INDEX($CH$3:CH97,MATCH(AC94,$CG$3:CG97,0))&amp;$CE$23&amp;CHAR(10)&amp;$CD$24&amp;AD94&amp;$CE$24&amp;CHAR(10)&amp;$CD$25&amp;AE94&amp;$CE$25&amp;CHAR(10),"")&amp;IF(LEN(AG94)&gt;0,$CD$23&amp;INDEX($CH$3:CH97,MATCH(AF94,$CG$3:CG97,0))&amp;$CE$23&amp;CHAR(10)&amp;$CD$24&amp;AG94&amp;$CE$24&amp;CHAR(10)&amp;$CD$25&amp;AH94&amp;$CE$25&amp;CHAR(10),"")&amp;IF(LEN(AJ94)&gt;0,$CD$23&amp;INDEX($CH$3:CH97,MATCH(AI94,$CG$3:CG97,0))&amp;$CE$23&amp;CHAR(10)&amp;$CD$24&amp;AJ94&amp;$CE$24&amp;CHAR(10)&amp;$CD$25&amp;AK94&amp;$CE$25&amp;CHAR(10),"")</f>
        <v/>
      </c>
      <c r="BK94" s="18" t="str">
        <f>IF(LEN(J94)&gt;0,INDEX($BH$2:$BH$100000,MATCH(J94,VBAsheet!$H$2:$H$100000,0))&amp;CHAR(10),"")&amp;IF(LEN(K94)&gt;0,INDEX($BH$2:$BH$100000,MATCH(K94,VBAsheet!$H$2:$H$100000,0))&amp;CHAR(10),"")&amp;IF(LEN(L94)&gt;0,INDEX($BH$2:$BH$100000,MATCH(L94,VBAsheet!$H$2:$H$100000,0))&amp;CHAR(10),"")&amp;IF(LEN(M94)&gt;0,INDEX($BH$2:$BH$100000,MATCH(M94,VBAsheet!$H$2:$H$100000,0))&amp;CHAR(10),"")</f>
        <v/>
      </c>
      <c r="BL94" s="18" t="str">
        <f t="shared" si="63"/>
        <v/>
      </c>
      <c r="BM94" s="94" t="str">
        <f t="shared" si="64"/>
        <v/>
      </c>
      <c r="BN94" s="95" t="str">
        <f t="shared" si="65"/>
        <v/>
      </c>
      <c r="BO94" s="265" t="str">
        <f t="shared" si="76"/>
        <v/>
      </c>
      <c r="BP94" s="18" t="str">
        <f t="shared" si="66"/>
        <v/>
      </c>
      <c r="BQ94" s="263" t="str">
        <f t="shared" si="77"/>
        <v/>
      </c>
      <c r="BR94" s="81" t="str">
        <f t="shared" si="81"/>
        <v/>
      </c>
      <c r="BS94" s="263" t="str">
        <f t="shared" si="78"/>
        <v/>
      </c>
      <c r="BT94" s="92" t="str">
        <f t="shared" si="79"/>
        <v/>
      </c>
      <c r="BU94" s="138" t="str">
        <f t="shared" si="67"/>
        <v/>
      </c>
      <c r="BV94" s="3" t="str">
        <f t="shared" si="68"/>
        <v/>
      </c>
      <c r="BW94" s="3" t="str">
        <f t="shared" si="69"/>
        <v/>
      </c>
      <c r="BX94" s="144" t="str">
        <f t="shared" si="70"/>
        <v/>
      </c>
      <c r="BY94" s="18" t="str">
        <f t="shared" si="71"/>
        <v/>
      </c>
      <c r="BZ94" s="18" t="str">
        <f t="shared" si="72"/>
        <v/>
      </c>
      <c r="CA94" s="19" t="str">
        <f t="shared" si="73"/>
        <v/>
      </c>
      <c r="CB94" s="19" t="s">
        <v>0</v>
      </c>
      <c r="DW94" s="4" t="str">
        <f t="shared" si="80"/>
        <v/>
      </c>
      <c r="DX94" s="4" t="str">
        <f t="shared" si="82"/>
        <v/>
      </c>
      <c r="DY94" s="98" t="str">
        <f t="shared" si="83"/>
        <v/>
      </c>
      <c r="EH94" s="185" t="s">
        <v>240</v>
      </c>
    </row>
    <row r="95" spans="4:138" x14ac:dyDescent="0.45">
      <c r="D95" s="164" t="str">
        <f t="shared" si="74"/>
        <v/>
      </c>
      <c r="I95" s="9" t="str">
        <f t="shared" si="45"/>
        <v/>
      </c>
      <c r="J95" s="173" t="str">
        <f t="shared" si="46"/>
        <v/>
      </c>
      <c r="K95" s="13"/>
      <c r="L95" s="13"/>
      <c r="M95" s="13"/>
      <c r="N95" s="178" t="str">
        <f t="shared" si="47"/>
        <v/>
      </c>
      <c r="O95" s="181" t="str">
        <f t="shared" si="48"/>
        <v/>
      </c>
      <c r="P95" s="8" t="str">
        <f t="shared" si="49"/>
        <v/>
      </c>
      <c r="Q95" s="8" t="str">
        <f t="shared" si="50"/>
        <v/>
      </c>
      <c r="R95" s="8" t="str">
        <f t="shared" si="51"/>
        <v/>
      </c>
      <c r="S95" s="8" t="str">
        <f t="shared" si="52"/>
        <v/>
      </c>
      <c r="T95" s="8" t="str">
        <f t="shared" si="53"/>
        <v/>
      </c>
      <c r="U95" s="8" t="str">
        <f t="shared" si="54"/>
        <v/>
      </c>
      <c r="V95" s="16" t="str">
        <f t="shared" si="55"/>
        <v/>
      </c>
      <c r="W95" s="129" t="str">
        <f t="shared" si="56"/>
        <v/>
      </c>
      <c r="X95" s="8" t="str">
        <f t="shared" si="57"/>
        <v/>
      </c>
      <c r="Y95" s="8" t="str">
        <f t="shared" si="58"/>
        <v/>
      </c>
      <c r="AQ95" s="6" t="str">
        <f t="shared" si="59"/>
        <v/>
      </c>
      <c r="AR95" s="128" t="str">
        <f t="shared" si="60"/>
        <v/>
      </c>
      <c r="AS95" s="128" t="str">
        <f t="shared" si="61"/>
        <v/>
      </c>
      <c r="AT95" s="139" t="str">
        <f t="shared" si="75"/>
        <v/>
      </c>
      <c r="BH95" s="127" t="str">
        <f>IF(LEN(VBAsheet!H95)&gt;0,$CD$4&amp;CHAR(10)&amp;$CD$5&amp;CHAR(10)&amp;$CD$6&amp;IF(VBAsheet!I95="N",1,0)&amp;$CE$6&amp;CHAR(10)&amp;$CD$7&amp;CHAR(10)&amp;$CD$8&amp;VBAsheet!H95&amp;$CE$8&amp;CHAR(10)&amp;$CD$9&amp;VBAsheet!K95&amp;$CE$9&amp;CHAR(10)&amp;$CD$10&amp;VBAsheet!J95-1&amp;$CE$10&amp;CHAR(10)&amp;$CD$11,"")</f>
        <v/>
      </c>
      <c r="BI95"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5" s="18" t="str">
        <f>IF(LEN(X95)&gt;0,$CD$23&amp;INDEX($CH$3:CH98,MATCH(W95,$CG$3:CG98,0))&amp;$CE$23&amp;CHAR(10)&amp;$CD$24&amp;X95&amp;$CE$24&amp;CHAR(10)&amp;$CD$25&amp;Y95&amp;$CE$25&amp;CHAR(10),"")&amp;IF(LEN(AA95)&gt;0,$CD$23&amp;INDEX($CH$3:CH98,MATCH(Z95,$CG$3:CG98,0))&amp;$CE$23&amp;CHAR(10)&amp;$CD$24&amp;AA95&amp;$CE$24&amp;CHAR(10)&amp;$CD$25&amp;AB95&amp;$CE$25&amp;CHAR(10),"")&amp;IF(LEN(AD95)&gt;0,$CD$23&amp;INDEX($CH$3:CH98,MATCH(AC95,$CG$3:CG98,0))&amp;$CE$23&amp;CHAR(10)&amp;$CD$24&amp;AD95&amp;$CE$24&amp;CHAR(10)&amp;$CD$25&amp;AE95&amp;$CE$25&amp;CHAR(10),"")&amp;IF(LEN(AG95)&gt;0,$CD$23&amp;INDEX($CH$3:CH98,MATCH(AF95,$CG$3:CG98,0))&amp;$CE$23&amp;CHAR(10)&amp;$CD$24&amp;AG95&amp;$CE$24&amp;CHAR(10)&amp;$CD$25&amp;AH95&amp;$CE$25&amp;CHAR(10),"")&amp;IF(LEN(AJ95)&gt;0,$CD$23&amp;INDEX($CH$3:CH98,MATCH(AI95,$CG$3:CG98,0))&amp;$CE$23&amp;CHAR(10)&amp;$CD$24&amp;AJ95&amp;$CE$24&amp;CHAR(10)&amp;$CD$25&amp;AK95&amp;$CE$25&amp;CHAR(10),"")</f>
        <v/>
      </c>
      <c r="BK95" s="18" t="str">
        <f>IF(LEN(J95)&gt;0,INDEX($BH$2:$BH$100000,MATCH(J95,VBAsheet!$H$2:$H$100000,0))&amp;CHAR(10),"")&amp;IF(LEN(K95)&gt;0,INDEX($BH$2:$BH$100000,MATCH(K95,VBAsheet!$H$2:$H$100000,0))&amp;CHAR(10),"")&amp;IF(LEN(L95)&gt;0,INDEX($BH$2:$BH$100000,MATCH(L95,VBAsheet!$H$2:$H$100000,0))&amp;CHAR(10),"")&amp;IF(LEN(M95)&gt;0,INDEX($BH$2:$BH$100000,MATCH(M95,VBAsheet!$H$2:$H$100000,0))&amp;CHAR(10),"")</f>
        <v/>
      </c>
      <c r="BL95" s="18" t="str">
        <f t="shared" si="63"/>
        <v/>
      </c>
      <c r="BM95" s="94" t="str">
        <f t="shared" si="64"/>
        <v/>
      </c>
      <c r="BN95" s="95" t="str">
        <f t="shared" si="65"/>
        <v/>
      </c>
      <c r="BO95" s="265" t="str">
        <f t="shared" si="76"/>
        <v/>
      </c>
      <c r="BP95" s="18" t="str">
        <f t="shared" si="66"/>
        <v/>
      </c>
      <c r="BQ95" s="263" t="str">
        <f t="shared" si="77"/>
        <v/>
      </c>
      <c r="BR95" s="81" t="str">
        <f t="shared" si="81"/>
        <v/>
      </c>
      <c r="BS95" s="263" t="str">
        <f t="shared" si="78"/>
        <v/>
      </c>
      <c r="BT95" s="92" t="str">
        <f t="shared" si="79"/>
        <v/>
      </c>
      <c r="BU95" s="138" t="str">
        <f t="shared" si="67"/>
        <v/>
      </c>
      <c r="BV95" s="3" t="str">
        <f t="shared" si="68"/>
        <v/>
      </c>
      <c r="BW95" s="3" t="str">
        <f t="shared" si="69"/>
        <v/>
      </c>
      <c r="BX95" s="144" t="str">
        <f t="shared" si="70"/>
        <v/>
      </c>
      <c r="BY95" s="18" t="str">
        <f t="shared" si="71"/>
        <v/>
      </c>
      <c r="BZ95" s="18" t="str">
        <f t="shared" si="72"/>
        <v/>
      </c>
      <c r="CA95" s="19" t="str">
        <f t="shared" si="73"/>
        <v/>
      </c>
      <c r="CB95" s="19" t="s">
        <v>0</v>
      </c>
      <c r="DW95" s="4" t="str">
        <f t="shared" si="80"/>
        <v/>
      </c>
      <c r="DX95" s="4" t="str">
        <f t="shared" si="82"/>
        <v/>
      </c>
      <c r="DY95" s="98" t="str">
        <f t="shared" si="83"/>
        <v/>
      </c>
      <c r="EH95" s="185" t="s">
        <v>241</v>
      </c>
    </row>
    <row r="96" spans="4:138" x14ac:dyDescent="0.45">
      <c r="D96" s="164" t="str">
        <f t="shared" si="74"/>
        <v/>
      </c>
      <c r="I96" s="9" t="str">
        <f t="shared" si="45"/>
        <v/>
      </c>
      <c r="J96" s="173" t="str">
        <f t="shared" si="46"/>
        <v/>
      </c>
      <c r="K96" s="13"/>
      <c r="L96" s="13"/>
      <c r="M96" s="13"/>
      <c r="N96" s="178" t="str">
        <f t="shared" si="47"/>
        <v/>
      </c>
      <c r="O96" s="181" t="str">
        <f t="shared" si="48"/>
        <v/>
      </c>
      <c r="P96" s="8" t="str">
        <f t="shared" si="49"/>
        <v/>
      </c>
      <c r="Q96" s="8" t="str">
        <f t="shared" si="50"/>
        <v/>
      </c>
      <c r="R96" s="8" t="str">
        <f t="shared" si="51"/>
        <v/>
      </c>
      <c r="S96" s="8" t="str">
        <f t="shared" si="52"/>
        <v/>
      </c>
      <c r="T96" s="8" t="str">
        <f t="shared" si="53"/>
        <v/>
      </c>
      <c r="U96" s="8" t="str">
        <f t="shared" si="54"/>
        <v/>
      </c>
      <c r="V96" s="16" t="str">
        <f t="shared" si="55"/>
        <v/>
      </c>
      <c r="W96" s="129" t="str">
        <f t="shared" si="56"/>
        <v/>
      </c>
      <c r="X96" s="8" t="str">
        <f t="shared" si="57"/>
        <v/>
      </c>
      <c r="Y96" s="8" t="str">
        <f t="shared" si="58"/>
        <v/>
      </c>
      <c r="AQ96" s="6" t="str">
        <f t="shared" si="59"/>
        <v/>
      </c>
      <c r="AR96" s="128" t="str">
        <f t="shared" si="60"/>
        <v/>
      </c>
      <c r="AS96" s="128" t="str">
        <f t="shared" si="61"/>
        <v/>
      </c>
      <c r="AT96" s="139" t="str">
        <f t="shared" si="75"/>
        <v/>
      </c>
      <c r="BH96" s="127" t="str">
        <f>IF(LEN(VBAsheet!H96)&gt;0,$CD$4&amp;CHAR(10)&amp;$CD$5&amp;CHAR(10)&amp;$CD$6&amp;IF(VBAsheet!I96="N",1,0)&amp;$CE$6&amp;CHAR(10)&amp;$CD$7&amp;CHAR(10)&amp;$CD$8&amp;VBAsheet!H96&amp;$CE$8&amp;CHAR(10)&amp;$CD$9&amp;VBAsheet!K96&amp;$CE$9&amp;CHAR(10)&amp;$CD$10&amp;VBAsheet!J96-1&amp;$CE$10&amp;CHAR(10)&amp;$CD$11,"")</f>
        <v/>
      </c>
      <c r="BI96"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6" s="18" t="str">
        <f>IF(LEN(X96)&gt;0,$CD$23&amp;INDEX($CH$3:CH99,MATCH(W96,$CG$3:CG99,0))&amp;$CE$23&amp;CHAR(10)&amp;$CD$24&amp;X96&amp;$CE$24&amp;CHAR(10)&amp;$CD$25&amp;Y96&amp;$CE$25&amp;CHAR(10),"")&amp;IF(LEN(AA96)&gt;0,$CD$23&amp;INDEX($CH$3:CH99,MATCH(Z96,$CG$3:CG99,0))&amp;$CE$23&amp;CHAR(10)&amp;$CD$24&amp;AA96&amp;$CE$24&amp;CHAR(10)&amp;$CD$25&amp;AB96&amp;$CE$25&amp;CHAR(10),"")&amp;IF(LEN(AD96)&gt;0,$CD$23&amp;INDEX($CH$3:CH99,MATCH(AC96,$CG$3:CG99,0))&amp;$CE$23&amp;CHAR(10)&amp;$CD$24&amp;AD96&amp;$CE$24&amp;CHAR(10)&amp;$CD$25&amp;AE96&amp;$CE$25&amp;CHAR(10),"")&amp;IF(LEN(AG96)&gt;0,$CD$23&amp;INDEX($CH$3:CH99,MATCH(AF96,$CG$3:CG99,0))&amp;$CE$23&amp;CHAR(10)&amp;$CD$24&amp;AG96&amp;$CE$24&amp;CHAR(10)&amp;$CD$25&amp;AH96&amp;$CE$25&amp;CHAR(10),"")&amp;IF(LEN(AJ96)&gt;0,$CD$23&amp;INDEX($CH$3:CH99,MATCH(AI96,$CG$3:CG99,0))&amp;$CE$23&amp;CHAR(10)&amp;$CD$24&amp;AJ96&amp;$CE$24&amp;CHAR(10)&amp;$CD$25&amp;AK96&amp;$CE$25&amp;CHAR(10),"")</f>
        <v/>
      </c>
      <c r="BK96" s="18" t="str">
        <f>IF(LEN(J96)&gt;0,INDEX($BH$2:$BH$100000,MATCH(J96,VBAsheet!$H$2:$H$100000,0))&amp;CHAR(10),"")&amp;IF(LEN(K96)&gt;0,INDEX($BH$2:$BH$100000,MATCH(K96,VBAsheet!$H$2:$H$100000,0))&amp;CHAR(10),"")&amp;IF(LEN(L96)&gt;0,INDEX($BH$2:$BH$100000,MATCH(L96,VBAsheet!$H$2:$H$100000,0))&amp;CHAR(10),"")&amp;IF(LEN(M96)&gt;0,INDEX($BH$2:$BH$100000,MATCH(M96,VBAsheet!$H$2:$H$100000,0))&amp;CHAR(10),"")</f>
        <v/>
      </c>
      <c r="BL96" s="18" t="str">
        <f t="shared" si="63"/>
        <v/>
      </c>
      <c r="BM96" s="94" t="str">
        <f t="shared" si="64"/>
        <v/>
      </c>
      <c r="BN96" s="95" t="str">
        <f t="shared" si="65"/>
        <v/>
      </c>
      <c r="BO96" s="265" t="str">
        <f t="shared" si="76"/>
        <v/>
      </c>
      <c r="BP96" s="18" t="str">
        <f t="shared" si="66"/>
        <v/>
      </c>
      <c r="BQ96" s="263" t="str">
        <f t="shared" si="77"/>
        <v/>
      </c>
      <c r="BR96" s="81" t="str">
        <f t="shared" si="81"/>
        <v/>
      </c>
      <c r="BS96" s="263" t="str">
        <f t="shared" si="78"/>
        <v/>
      </c>
      <c r="BT96" s="92" t="str">
        <f t="shared" si="79"/>
        <v/>
      </c>
      <c r="BU96" s="138" t="str">
        <f t="shared" si="67"/>
        <v/>
      </c>
      <c r="BV96" s="3" t="str">
        <f t="shared" si="68"/>
        <v/>
      </c>
      <c r="BW96" s="3" t="str">
        <f t="shared" si="69"/>
        <v/>
      </c>
      <c r="BX96" s="144" t="str">
        <f t="shared" si="70"/>
        <v/>
      </c>
      <c r="BY96" s="18" t="str">
        <f t="shared" si="71"/>
        <v/>
      </c>
      <c r="BZ96" s="18" t="str">
        <f t="shared" si="72"/>
        <v/>
      </c>
      <c r="CA96" s="19" t="str">
        <f t="shared" si="73"/>
        <v/>
      </c>
      <c r="CB96" s="19" t="s">
        <v>0</v>
      </c>
      <c r="DW96" s="4" t="str">
        <f t="shared" si="80"/>
        <v/>
      </c>
      <c r="DX96" s="4" t="str">
        <f t="shared" si="82"/>
        <v/>
      </c>
      <c r="DY96" s="98" t="str">
        <f t="shared" si="83"/>
        <v/>
      </c>
      <c r="EH96" s="185" t="s">
        <v>242</v>
      </c>
    </row>
    <row r="97" spans="4:138" x14ac:dyDescent="0.45">
      <c r="D97" s="164" t="str">
        <f t="shared" si="74"/>
        <v/>
      </c>
      <c r="I97" s="9" t="str">
        <f t="shared" si="45"/>
        <v/>
      </c>
      <c r="J97" s="173" t="str">
        <f t="shared" si="46"/>
        <v/>
      </c>
      <c r="K97" s="13"/>
      <c r="L97" s="13"/>
      <c r="M97" s="13"/>
      <c r="N97" s="178" t="str">
        <f t="shared" si="47"/>
        <v/>
      </c>
      <c r="O97" s="181" t="str">
        <f t="shared" si="48"/>
        <v/>
      </c>
      <c r="P97" s="8" t="str">
        <f t="shared" si="49"/>
        <v/>
      </c>
      <c r="Q97" s="8" t="str">
        <f t="shared" si="50"/>
        <v/>
      </c>
      <c r="R97" s="8" t="str">
        <f t="shared" si="51"/>
        <v/>
      </c>
      <c r="S97" s="8" t="str">
        <f t="shared" si="52"/>
        <v/>
      </c>
      <c r="T97" s="8" t="str">
        <f t="shared" si="53"/>
        <v/>
      </c>
      <c r="U97" s="8" t="str">
        <f t="shared" si="54"/>
        <v/>
      </c>
      <c r="V97" s="16" t="str">
        <f t="shared" si="55"/>
        <v/>
      </c>
      <c r="W97" s="129" t="str">
        <f t="shared" si="56"/>
        <v/>
      </c>
      <c r="X97" s="8" t="str">
        <f t="shared" si="57"/>
        <v/>
      </c>
      <c r="Y97" s="8" t="str">
        <f t="shared" si="58"/>
        <v/>
      </c>
      <c r="AQ97" s="6" t="str">
        <f t="shared" si="59"/>
        <v/>
      </c>
      <c r="AR97" s="128" t="str">
        <f t="shared" si="60"/>
        <v/>
      </c>
      <c r="AS97" s="128" t="str">
        <f t="shared" si="61"/>
        <v/>
      </c>
      <c r="AT97" s="139" t="str">
        <f t="shared" si="75"/>
        <v/>
      </c>
      <c r="BH97" s="127" t="str">
        <f>IF(LEN(VBAsheet!H97)&gt;0,$CD$4&amp;CHAR(10)&amp;$CD$5&amp;CHAR(10)&amp;$CD$6&amp;IF(VBAsheet!I97="N",1,0)&amp;$CE$6&amp;CHAR(10)&amp;$CD$7&amp;CHAR(10)&amp;$CD$8&amp;VBAsheet!H97&amp;$CE$8&amp;CHAR(10)&amp;$CD$9&amp;VBAsheet!K97&amp;$CE$9&amp;CHAR(10)&amp;$CD$10&amp;VBAsheet!J97-1&amp;$CE$10&amp;CHAR(10)&amp;$CD$11,"")</f>
        <v/>
      </c>
      <c r="BI97"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7" s="18" t="str">
        <f>IF(LEN(X97)&gt;0,$CD$23&amp;INDEX($CH$3:CH100,MATCH(W97,$CG$3:CG100,0))&amp;$CE$23&amp;CHAR(10)&amp;$CD$24&amp;X97&amp;$CE$24&amp;CHAR(10)&amp;$CD$25&amp;Y97&amp;$CE$25&amp;CHAR(10),"")&amp;IF(LEN(AA97)&gt;0,$CD$23&amp;INDEX($CH$3:CH100,MATCH(Z97,$CG$3:CG100,0))&amp;$CE$23&amp;CHAR(10)&amp;$CD$24&amp;AA97&amp;$CE$24&amp;CHAR(10)&amp;$CD$25&amp;AB97&amp;$CE$25&amp;CHAR(10),"")&amp;IF(LEN(AD97)&gt;0,$CD$23&amp;INDEX($CH$3:CH100,MATCH(AC97,$CG$3:CG100,0))&amp;$CE$23&amp;CHAR(10)&amp;$CD$24&amp;AD97&amp;$CE$24&amp;CHAR(10)&amp;$CD$25&amp;AE97&amp;$CE$25&amp;CHAR(10),"")&amp;IF(LEN(AG97)&gt;0,$CD$23&amp;INDEX($CH$3:CH100,MATCH(AF97,$CG$3:CG100,0))&amp;$CE$23&amp;CHAR(10)&amp;$CD$24&amp;AG97&amp;$CE$24&amp;CHAR(10)&amp;$CD$25&amp;AH97&amp;$CE$25&amp;CHAR(10),"")&amp;IF(LEN(AJ97)&gt;0,$CD$23&amp;INDEX($CH$3:CH100,MATCH(AI97,$CG$3:CG100,0))&amp;$CE$23&amp;CHAR(10)&amp;$CD$24&amp;AJ97&amp;$CE$24&amp;CHAR(10)&amp;$CD$25&amp;AK97&amp;$CE$25&amp;CHAR(10),"")</f>
        <v/>
      </c>
      <c r="BK97" s="18" t="str">
        <f>IF(LEN(J97)&gt;0,INDEX($BH$2:$BH$100000,MATCH(J97,VBAsheet!$H$2:$H$100000,0))&amp;CHAR(10),"")&amp;IF(LEN(K97)&gt;0,INDEX($BH$2:$BH$100000,MATCH(K97,VBAsheet!$H$2:$H$100000,0))&amp;CHAR(10),"")&amp;IF(LEN(L97)&gt;0,INDEX($BH$2:$BH$100000,MATCH(L97,VBAsheet!$H$2:$H$100000,0))&amp;CHAR(10),"")&amp;IF(LEN(M97)&gt;0,INDEX($BH$2:$BH$100000,MATCH(M97,VBAsheet!$H$2:$H$100000,0))&amp;CHAR(10),"")</f>
        <v/>
      </c>
      <c r="BL97" s="18" t="str">
        <f t="shared" si="63"/>
        <v/>
      </c>
      <c r="BM97" s="94" t="str">
        <f t="shared" si="64"/>
        <v/>
      </c>
      <c r="BN97" s="95" t="str">
        <f t="shared" si="65"/>
        <v/>
      </c>
      <c r="BO97" s="265" t="str">
        <f t="shared" si="76"/>
        <v/>
      </c>
      <c r="BP97" s="18" t="str">
        <f t="shared" si="66"/>
        <v/>
      </c>
      <c r="BQ97" s="263" t="str">
        <f t="shared" si="77"/>
        <v/>
      </c>
      <c r="BR97" s="81" t="str">
        <f t="shared" si="81"/>
        <v/>
      </c>
      <c r="BS97" s="263" t="str">
        <f t="shared" si="78"/>
        <v/>
      </c>
      <c r="BT97" s="92" t="str">
        <f t="shared" si="79"/>
        <v/>
      </c>
      <c r="BU97" s="138" t="str">
        <f t="shared" si="67"/>
        <v/>
      </c>
      <c r="BV97" s="3" t="str">
        <f t="shared" si="68"/>
        <v/>
      </c>
      <c r="BW97" s="3" t="str">
        <f t="shared" si="69"/>
        <v/>
      </c>
      <c r="BX97" s="144" t="str">
        <f t="shared" si="70"/>
        <v/>
      </c>
      <c r="BY97" s="18" t="str">
        <f t="shared" si="71"/>
        <v/>
      </c>
      <c r="BZ97" s="18" t="str">
        <f t="shared" si="72"/>
        <v/>
      </c>
      <c r="CA97" s="19" t="str">
        <f t="shared" si="73"/>
        <v/>
      </c>
      <c r="CB97" s="19" t="s">
        <v>0</v>
      </c>
      <c r="DW97" s="4" t="str">
        <f t="shared" si="80"/>
        <v/>
      </c>
      <c r="DX97" s="4" t="str">
        <f t="shared" si="82"/>
        <v/>
      </c>
      <c r="DY97" s="98" t="str">
        <f t="shared" si="83"/>
        <v/>
      </c>
      <c r="EH97" s="185" t="s">
        <v>243</v>
      </c>
    </row>
    <row r="98" spans="4:138" x14ac:dyDescent="0.45">
      <c r="D98" s="164" t="str">
        <f t="shared" si="74"/>
        <v/>
      </c>
      <c r="I98" s="9" t="str">
        <f t="shared" si="45"/>
        <v/>
      </c>
      <c r="J98" s="173" t="str">
        <f t="shared" si="46"/>
        <v/>
      </c>
      <c r="K98" s="13"/>
      <c r="L98" s="13"/>
      <c r="M98" s="13"/>
      <c r="N98" s="178" t="str">
        <f t="shared" si="47"/>
        <v/>
      </c>
      <c r="O98" s="181" t="str">
        <f t="shared" si="48"/>
        <v/>
      </c>
      <c r="P98" s="8" t="str">
        <f t="shared" si="49"/>
        <v/>
      </c>
      <c r="Q98" s="8" t="str">
        <f t="shared" si="50"/>
        <v/>
      </c>
      <c r="R98" s="8" t="str">
        <f t="shared" si="51"/>
        <v/>
      </c>
      <c r="S98" s="8" t="str">
        <f t="shared" si="52"/>
        <v/>
      </c>
      <c r="T98" s="8" t="str">
        <f t="shared" si="53"/>
        <v/>
      </c>
      <c r="U98" s="8" t="str">
        <f t="shared" si="54"/>
        <v/>
      </c>
      <c r="V98" s="16" t="str">
        <f t="shared" si="55"/>
        <v/>
      </c>
      <c r="W98" s="129" t="str">
        <f t="shared" si="56"/>
        <v/>
      </c>
      <c r="X98" s="8" t="str">
        <f t="shared" si="57"/>
        <v/>
      </c>
      <c r="Y98" s="8" t="str">
        <f t="shared" si="58"/>
        <v/>
      </c>
      <c r="AQ98" s="6" t="str">
        <f t="shared" si="59"/>
        <v/>
      </c>
      <c r="AR98" s="128" t="str">
        <f t="shared" si="60"/>
        <v/>
      </c>
      <c r="AS98" s="128" t="str">
        <f t="shared" si="61"/>
        <v/>
      </c>
      <c r="AT98" s="139" t="str">
        <f t="shared" si="75"/>
        <v/>
      </c>
      <c r="BH98" s="127" t="str">
        <f>IF(LEN(VBAsheet!H98)&gt;0,$CD$4&amp;CHAR(10)&amp;$CD$5&amp;CHAR(10)&amp;$CD$6&amp;IF(VBAsheet!I98="N",1,0)&amp;$CE$6&amp;CHAR(10)&amp;$CD$7&amp;CHAR(10)&amp;$CD$8&amp;VBAsheet!H98&amp;$CE$8&amp;CHAR(10)&amp;$CD$9&amp;VBAsheet!K98&amp;$CE$9&amp;CHAR(10)&amp;$CD$10&amp;VBAsheet!J98-1&amp;$CE$10&amp;CHAR(10)&amp;$CD$11,"")</f>
        <v/>
      </c>
      <c r="BI98"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8" s="18" t="str">
        <f>IF(LEN(X98)&gt;0,$CD$23&amp;INDEX($CH$3:CH101,MATCH(W98,$CG$3:CG101,0))&amp;$CE$23&amp;CHAR(10)&amp;$CD$24&amp;X98&amp;$CE$24&amp;CHAR(10)&amp;$CD$25&amp;Y98&amp;$CE$25&amp;CHAR(10),"")&amp;IF(LEN(AA98)&gt;0,$CD$23&amp;INDEX($CH$3:CH101,MATCH(Z98,$CG$3:CG101,0))&amp;$CE$23&amp;CHAR(10)&amp;$CD$24&amp;AA98&amp;$CE$24&amp;CHAR(10)&amp;$CD$25&amp;AB98&amp;$CE$25&amp;CHAR(10),"")&amp;IF(LEN(AD98)&gt;0,$CD$23&amp;INDEX($CH$3:CH101,MATCH(AC98,$CG$3:CG101,0))&amp;$CE$23&amp;CHAR(10)&amp;$CD$24&amp;AD98&amp;$CE$24&amp;CHAR(10)&amp;$CD$25&amp;AE98&amp;$CE$25&amp;CHAR(10),"")&amp;IF(LEN(AG98)&gt;0,$CD$23&amp;INDEX($CH$3:CH101,MATCH(AF98,$CG$3:CG101,0))&amp;$CE$23&amp;CHAR(10)&amp;$CD$24&amp;AG98&amp;$CE$24&amp;CHAR(10)&amp;$CD$25&amp;AH98&amp;$CE$25&amp;CHAR(10),"")&amp;IF(LEN(AJ98)&gt;0,$CD$23&amp;INDEX($CH$3:CH101,MATCH(AI98,$CG$3:CG101,0))&amp;$CE$23&amp;CHAR(10)&amp;$CD$24&amp;AJ98&amp;$CE$24&amp;CHAR(10)&amp;$CD$25&amp;AK98&amp;$CE$25&amp;CHAR(10),"")</f>
        <v/>
      </c>
      <c r="BK98" s="18" t="str">
        <f>IF(LEN(J98)&gt;0,INDEX($BH$2:$BH$100000,MATCH(J98,VBAsheet!$H$2:$H$100000,0))&amp;CHAR(10),"")&amp;IF(LEN(K98)&gt;0,INDEX($BH$2:$BH$100000,MATCH(K98,VBAsheet!$H$2:$H$100000,0))&amp;CHAR(10),"")&amp;IF(LEN(L98)&gt;0,INDEX($BH$2:$BH$100000,MATCH(L98,VBAsheet!$H$2:$H$100000,0))&amp;CHAR(10),"")&amp;IF(LEN(M98)&gt;0,INDEX($BH$2:$BH$100000,MATCH(M98,VBAsheet!$H$2:$H$100000,0))&amp;CHAR(10),"")</f>
        <v/>
      </c>
      <c r="BL98" s="18" t="str">
        <f t="shared" si="63"/>
        <v/>
      </c>
      <c r="BM98" s="94" t="str">
        <f t="shared" si="64"/>
        <v/>
      </c>
      <c r="BN98" s="95" t="str">
        <f t="shared" si="65"/>
        <v/>
      </c>
      <c r="BO98" s="265" t="str">
        <f t="shared" si="76"/>
        <v/>
      </c>
      <c r="BP98" s="18" t="str">
        <f t="shared" si="66"/>
        <v/>
      </c>
      <c r="BQ98" s="263" t="str">
        <f t="shared" si="77"/>
        <v/>
      </c>
      <c r="BR98" s="81" t="str">
        <f t="shared" si="81"/>
        <v/>
      </c>
      <c r="BS98" s="263" t="str">
        <f t="shared" si="78"/>
        <v/>
      </c>
      <c r="BT98" s="92" t="str">
        <f t="shared" si="79"/>
        <v/>
      </c>
      <c r="BU98" s="138" t="str">
        <f t="shared" si="67"/>
        <v/>
      </c>
      <c r="BV98" s="3" t="str">
        <f t="shared" si="68"/>
        <v/>
      </c>
      <c r="BW98" s="3" t="str">
        <f t="shared" si="69"/>
        <v/>
      </c>
      <c r="BX98" s="144" t="str">
        <f t="shared" si="70"/>
        <v/>
      </c>
      <c r="BY98" s="18" t="str">
        <f t="shared" si="71"/>
        <v/>
      </c>
      <c r="BZ98" s="18" t="str">
        <f t="shared" si="72"/>
        <v/>
      </c>
      <c r="CA98" s="19" t="str">
        <f t="shared" si="73"/>
        <v/>
      </c>
      <c r="CB98" s="19" t="s">
        <v>0</v>
      </c>
      <c r="DW98" s="4" t="str">
        <f t="shared" si="80"/>
        <v/>
      </c>
      <c r="DX98" s="4" t="str">
        <f t="shared" si="82"/>
        <v/>
      </c>
      <c r="DY98" s="98" t="str">
        <f t="shared" si="83"/>
        <v/>
      </c>
      <c r="EH98" s="185" t="s">
        <v>244</v>
      </c>
    </row>
    <row r="99" spans="4:138" x14ac:dyDescent="0.45">
      <c r="D99" s="164" t="str">
        <f t="shared" si="74"/>
        <v/>
      </c>
      <c r="I99" s="9" t="str">
        <f t="shared" si="45"/>
        <v/>
      </c>
      <c r="J99" s="173" t="str">
        <f t="shared" si="46"/>
        <v/>
      </c>
      <c r="K99" s="13"/>
      <c r="L99" s="13"/>
      <c r="M99" s="13"/>
      <c r="N99" s="178" t="str">
        <f t="shared" si="47"/>
        <v/>
      </c>
      <c r="O99" s="181" t="str">
        <f t="shared" si="48"/>
        <v/>
      </c>
      <c r="P99" s="8" t="str">
        <f t="shared" si="49"/>
        <v/>
      </c>
      <c r="Q99" s="8" t="str">
        <f t="shared" si="50"/>
        <v/>
      </c>
      <c r="R99" s="8" t="str">
        <f t="shared" si="51"/>
        <v/>
      </c>
      <c r="S99" s="8" t="str">
        <f t="shared" si="52"/>
        <v/>
      </c>
      <c r="T99" s="8" t="str">
        <f t="shared" si="53"/>
        <v/>
      </c>
      <c r="U99" s="8" t="str">
        <f t="shared" si="54"/>
        <v/>
      </c>
      <c r="V99" s="16" t="str">
        <f t="shared" si="55"/>
        <v/>
      </c>
      <c r="W99" s="129" t="str">
        <f t="shared" si="56"/>
        <v/>
      </c>
      <c r="X99" s="8" t="str">
        <f t="shared" si="57"/>
        <v/>
      </c>
      <c r="Y99" s="8" t="str">
        <f t="shared" si="58"/>
        <v/>
      </c>
      <c r="AQ99" s="6" t="str">
        <f t="shared" si="59"/>
        <v/>
      </c>
      <c r="AR99" s="128" t="str">
        <f t="shared" si="60"/>
        <v/>
      </c>
      <c r="AS99" s="128" t="str">
        <f t="shared" si="61"/>
        <v/>
      </c>
      <c r="AT99" s="139" t="str">
        <f t="shared" si="75"/>
        <v/>
      </c>
      <c r="BH99" s="127" t="str">
        <f>IF(LEN(VBAsheet!H99)&gt;0,$CD$4&amp;CHAR(10)&amp;$CD$5&amp;CHAR(10)&amp;$CD$6&amp;IF(VBAsheet!I99="N",1,0)&amp;$CE$6&amp;CHAR(10)&amp;$CD$7&amp;CHAR(10)&amp;$CD$8&amp;VBAsheet!H99&amp;$CE$8&amp;CHAR(10)&amp;$CD$9&amp;VBAsheet!K99&amp;$CE$9&amp;CHAR(10)&amp;$CD$10&amp;VBAsheet!J99-1&amp;$CE$10&amp;CHAR(10)&amp;$CD$11,"")</f>
        <v/>
      </c>
      <c r="BI99"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99" s="18" t="str">
        <f>IF(LEN(X99)&gt;0,$CD$23&amp;INDEX($CH$3:CH102,MATCH(W99,$CG$3:CG102,0))&amp;$CE$23&amp;CHAR(10)&amp;$CD$24&amp;X99&amp;$CE$24&amp;CHAR(10)&amp;$CD$25&amp;Y99&amp;$CE$25&amp;CHAR(10),"")&amp;IF(LEN(AA99)&gt;0,$CD$23&amp;INDEX($CH$3:CH102,MATCH(Z99,$CG$3:CG102,0))&amp;$CE$23&amp;CHAR(10)&amp;$CD$24&amp;AA99&amp;$CE$24&amp;CHAR(10)&amp;$CD$25&amp;AB99&amp;$CE$25&amp;CHAR(10),"")&amp;IF(LEN(AD99)&gt;0,$CD$23&amp;INDEX($CH$3:CH102,MATCH(AC99,$CG$3:CG102,0))&amp;$CE$23&amp;CHAR(10)&amp;$CD$24&amp;AD99&amp;$CE$24&amp;CHAR(10)&amp;$CD$25&amp;AE99&amp;$CE$25&amp;CHAR(10),"")&amp;IF(LEN(AG99)&gt;0,$CD$23&amp;INDEX($CH$3:CH102,MATCH(AF99,$CG$3:CG102,0))&amp;$CE$23&amp;CHAR(10)&amp;$CD$24&amp;AG99&amp;$CE$24&amp;CHAR(10)&amp;$CD$25&amp;AH99&amp;$CE$25&amp;CHAR(10),"")&amp;IF(LEN(AJ99)&gt;0,$CD$23&amp;INDEX($CH$3:CH102,MATCH(AI99,$CG$3:CG102,0))&amp;$CE$23&amp;CHAR(10)&amp;$CD$24&amp;AJ99&amp;$CE$24&amp;CHAR(10)&amp;$CD$25&amp;AK99&amp;$CE$25&amp;CHAR(10),"")</f>
        <v/>
      </c>
      <c r="BK99" s="18" t="str">
        <f>IF(LEN(J99)&gt;0,INDEX($BH$2:$BH$100000,MATCH(J99,VBAsheet!$H$2:$H$100000,0))&amp;CHAR(10),"")&amp;IF(LEN(K99)&gt;0,INDEX($BH$2:$BH$100000,MATCH(K99,VBAsheet!$H$2:$H$100000,0))&amp;CHAR(10),"")&amp;IF(LEN(L99)&gt;0,INDEX($BH$2:$BH$100000,MATCH(L99,VBAsheet!$H$2:$H$100000,0))&amp;CHAR(10),"")&amp;IF(LEN(M99)&gt;0,INDEX($BH$2:$BH$100000,MATCH(M99,VBAsheet!$H$2:$H$100000,0))&amp;CHAR(10),"")</f>
        <v/>
      </c>
      <c r="BL99" s="18" t="str">
        <f t="shared" si="63"/>
        <v/>
      </c>
      <c r="BM99" s="94" t="str">
        <f t="shared" si="64"/>
        <v/>
      </c>
      <c r="BN99" s="95" t="str">
        <f t="shared" si="65"/>
        <v/>
      </c>
      <c r="BO99" s="265" t="str">
        <f t="shared" si="76"/>
        <v/>
      </c>
      <c r="BP99" s="18" t="str">
        <f t="shared" si="66"/>
        <v/>
      </c>
      <c r="BQ99" s="263" t="str">
        <f t="shared" si="77"/>
        <v/>
      </c>
      <c r="BR99" s="81" t="str">
        <f t="shared" si="81"/>
        <v/>
      </c>
      <c r="BS99" s="263" t="str">
        <f t="shared" si="78"/>
        <v/>
      </c>
      <c r="BT99" s="92" t="str">
        <f t="shared" si="79"/>
        <v/>
      </c>
      <c r="BU99" s="138" t="str">
        <f t="shared" si="67"/>
        <v/>
      </c>
      <c r="BV99" s="3" t="str">
        <f t="shared" si="68"/>
        <v/>
      </c>
      <c r="BW99" s="3" t="str">
        <f t="shared" si="69"/>
        <v/>
      </c>
      <c r="BX99" s="144" t="str">
        <f t="shared" si="70"/>
        <v/>
      </c>
      <c r="BY99" s="18" t="str">
        <f t="shared" si="71"/>
        <v/>
      </c>
      <c r="BZ99" s="18" t="str">
        <f t="shared" si="72"/>
        <v/>
      </c>
      <c r="CA99" s="19" t="str">
        <f t="shared" si="73"/>
        <v/>
      </c>
      <c r="CB99" s="19" t="s">
        <v>0</v>
      </c>
      <c r="DW99" s="4" t="str">
        <f t="shared" si="80"/>
        <v/>
      </c>
      <c r="DX99" s="4" t="str">
        <f t="shared" si="82"/>
        <v/>
      </c>
      <c r="DY99" s="98" t="str">
        <f t="shared" si="83"/>
        <v/>
      </c>
      <c r="EH99" s="185" t="s">
        <v>245</v>
      </c>
    </row>
    <row r="100" spans="4:138" x14ac:dyDescent="0.45">
      <c r="D100" s="164" t="str">
        <f t="shared" si="74"/>
        <v/>
      </c>
      <c r="I100" s="9" t="str">
        <f t="shared" si="45"/>
        <v/>
      </c>
      <c r="J100" s="173" t="str">
        <f t="shared" si="46"/>
        <v/>
      </c>
      <c r="K100" s="13"/>
      <c r="L100" s="13"/>
      <c r="M100" s="13"/>
      <c r="N100" s="178" t="str">
        <f t="shared" si="47"/>
        <v/>
      </c>
      <c r="O100" s="181" t="str">
        <f t="shared" si="48"/>
        <v/>
      </c>
      <c r="P100" s="8" t="str">
        <f t="shared" si="49"/>
        <v/>
      </c>
      <c r="Q100" s="8" t="str">
        <f t="shared" si="50"/>
        <v/>
      </c>
      <c r="R100" s="8" t="str">
        <f t="shared" si="51"/>
        <v/>
      </c>
      <c r="S100" s="8" t="str">
        <f t="shared" si="52"/>
        <v/>
      </c>
      <c r="T100" s="8" t="str">
        <f t="shared" si="53"/>
        <v/>
      </c>
      <c r="U100" s="8" t="str">
        <f t="shared" si="54"/>
        <v/>
      </c>
      <c r="V100" s="16" t="str">
        <f t="shared" si="55"/>
        <v/>
      </c>
      <c r="W100" s="129" t="str">
        <f t="shared" si="56"/>
        <v/>
      </c>
      <c r="X100" s="8" t="str">
        <f t="shared" si="57"/>
        <v/>
      </c>
      <c r="Y100" s="8" t="str">
        <f t="shared" si="58"/>
        <v/>
      </c>
      <c r="AQ100" s="6" t="str">
        <f t="shared" si="59"/>
        <v/>
      </c>
      <c r="AR100" s="128" t="str">
        <f t="shared" si="60"/>
        <v/>
      </c>
      <c r="AS100" s="128" t="str">
        <f t="shared" si="61"/>
        <v/>
      </c>
      <c r="AT100" s="139" t="str">
        <f t="shared" si="75"/>
        <v/>
      </c>
      <c r="BH100" s="127" t="str">
        <f>IF(LEN(VBAsheet!H100)&gt;0,$CD$4&amp;CHAR(10)&amp;$CD$5&amp;CHAR(10)&amp;$CD$6&amp;IF(VBAsheet!I100="N",1,0)&amp;$CE$6&amp;CHAR(10)&amp;$CD$7&amp;CHAR(10)&amp;$CD$8&amp;VBAsheet!H100&amp;$CE$8&amp;CHAR(10)&amp;$CD$9&amp;VBAsheet!K100&amp;$CE$9&amp;CHAR(10)&amp;$CD$10&amp;VBAsheet!J100-1&amp;$CE$10&amp;CHAR(10)&amp;$CD$11,"")</f>
        <v/>
      </c>
      <c r="BI100"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0" s="18" t="str">
        <f>IF(LEN(X100)&gt;0,$CD$23&amp;INDEX($CH$3:CH103,MATCH(W100,$CG$3:CG103,0))&amp;$CE$23&amp;CHAR(10)&amp;$CD$24&amp;X100&amp;$CE$24&amp;CHAR(10)&amp;$CD$25&amp;Y100&amp;$CE$25&amp;CHAR(10),"")&amp;IF(LEN(AA100)&gt;0,$CD$23&amp;INDEX($CH$3:CH103,MATCH(Z100,$CG$3:CG103,0))&amp;$CE$23&amp;CHAR(10)&amp;$CD$24&amp;AA100&amp;$CE$24&amp;CHAR(10)&amp;$CD$25&amp;AB100&amp;$CE$25&amp;CHAR(10),"")&amp;IF(LEN(AD100)&gt;0,$CD$23&amp;INDEX($CH$3:CH103,MATCH(AC100,$CG$3:CG103,0))&amp;$CE$23&amp;CHAR(10)&amp;$CD$24&amp;AD100&amp;$CE$24&amp;CHAR(10)&amp;$CD$25&amp;AE100&amp;$CE$25&amp;CHAR(10),"")&amp;IF(LEN(AG100)&gt;0,$CD$23&amp;INDEX($CH$3:CH103,MATCH(AF100,$CG$3:CG103,0))&amp;$CE$23&amp;CHAR(10)&amp;$CD$24&amp;AG100&amp;$CE$24&amp;CHAR(10)&amp;$CD$25&amp;AH100&amp;$CE$25&amp;CHAR(10),"")&amp;IF(LEN(AJ100)&gt;0,$CD$23&amp;INDEX($CH$3:CH103,MATCH(AI100,$CG$3:CG103,0))&amp;$CE$23&amp;CHAR(10)&amp;$CD$24&amp;AJ100&amp;$CE$24&amp;CHAR(10)&amp;$CD$25&amp;AK100&amp;$CE$25&amp;CHAR(10),"")</f>
        <v/>
      </c>
      <c r="BK100" s="18" t="str">
        <f>IF(LEN(J100)&gt;0,INDEX($BH$2:$BH$100000,MATCH(J100,VBAsheet!$H$2:$H$100000,0))&amp;CHAR(10),"")&amp;IF(LEN(K100)&gt;0,INDEX($BH$2:$BH$100000,MATCH(K100,VBAsheet!$H$2:$H$100000,0))&amp;CHAR(10),"")&amp;IF(LEN(L100)&gt;0,INDEX($BH$2:$BH$100000,MATCH(L100,VBAsheet!$H$2:$H$100000,0))&amp;CHAR(10),"")&amp;IF(LEN(M100)&gt;0,INDEX($BH$2:$BH$100000,MATCH(M100,VBAsheet!$H$2:$H$100000,0))&amp;CHAR(10),"")</f>
        <v/>
      </c>
      <c r="BL100" s="18" t="str">
        <f t="shared" si="63"/>
        <v/>
      </c>
      <c r="BM100" s="94" t="str">
        <f t="shared" si="64"/>
        <v/>
      </c>
      <c r="BN100" s="95" t="str">
        <f t="shared" si="65"/>
        <v/>
      </c>
      <c r="BO100" s="265" t="str">
        <f t="shared" si="76"/>
        <v/>
      </c>
      <c r="BP100" s="18" t="str">
        <f t="shared" si="66"/>
        <v/>
      </c>
      <c r="BQ100" s="263" t="str">
        <f t="shared" si="77"/>
        <v/>
      </c>
      <c r="BR100" s="81" t="str">
        <f t="shared" si="81"/>
        <v/>
      </c>
      <c r="BS100" s="263" t="str">
        <f t="shared" si="78"/>
        <v/>
      </c>
      <c r="BT100" s="92" t="str">
        <f t="shared" si="79"/>
        <v/>
      </c>
      <c r="BU100" s="138" t="str">
        <f t="shared" si="67"/>
        <v/>
      </c>
      <c r="BV100" s="3" t="str">
        <f t="shared" si="68"/>
        <v/>
      </c>
      <c r="BW100" s="3" t="str">
        <f t="shared" si="69"/>
        <v/>
      </c>
      <c r="BX100" s="144" t="str">
        <f t="shared" si="70"/>
        <v/>
      </c>
      <c r="BY100" s="18" t="str">
        <f t="shared" si="71"/>
        <v/>
      </c>
      <c r="BZ100" s="18" t="str">
        <f t="shared" si="72"/>
        <v/>
      </c>
      <c r="CA100" s="19" t="str">
        <f t="shared" si="73"/>
        <v/>
      </c>
      <c r="CB100" s="19" t="s">
        <v>0</v>
      </c>
      <c r="DW100" s="4" t="str">
        <f t="shared" si="80"/>
        <v/>
      </c>
      <c r="DX100" s="4" t="str">
        <f t="shared" si="82"/>
        <v/>
      </c>
      <c r="DY100" s="98" t="str">
        <f t="shared" si="83"/>
        <v/>
      </c>
      <c r="EH100" s="185" t="s">
        <v>246</v>
      </c>
    </row>
    <row r="101" spans="4:138" x14ac:dyDescent="0.45">
      <c r="D101" s="164" t="str">
        <f t="shared" si="74"/>
        <v/>
      </c>
      <c r="I101" s="9" t="str">
        <f t="shared" si="45"/>
        <v/>
      </c>
      <c r="J101" s="173" t="str">
        <f t="shared" si="46"/>
        <v/>
      </c>
      <c r="K101" s="13"/>
      <c r="L101" s="13"/>
      <c r="M101" s="13"/>
      <c r="N101" s="178" t="str">
        <f t="shared" si="47"/>
        <v/>
      </c>
      <c r="O101" s="181" t="str">
        <f t="shared" si="48"/>
        <v/>
      </c>
      <c r="P101" s="8" t="str">
        <f t="shared" si="49"/>
        <v/>
      </c>
      <c r="Q101" s="8" t="str">
        <f t="shared" si="50"/>
        <v/>
      </c>
      <c r="R101" s="8" t="str">
        <f t="shared" si="51"/>
        <v/>
      </c>
      <c r="S101" s="8" t="str">
        <f t="shared" si="52"/>
        <v/>
      </c>
      <c r="T101" s="8" t="str">
        <f t="shared" si="53"/>
        <v/>
      </c>
      <c r="U101" s="8" t="str">
        <f t="shared" si="54"/>
        <v/>
      </c>
      <c r="V101" s="16" t="str">
        <f t="shared" si="55"/>
        <v/>
      </c>
      <c r="W101" s="129" t="str">
        <f t="shared" si="56"/>
        <v/>
      </c>
      <c r="X101" s="8" t="str">
        <f t="shared" si="57"/>
        <v/>
      </c>
      <c r="Y101" s="8" t="str">
        <f t="shared" si="58"/>
        <v/>
      </c>
      <c r="AQ101" s="6" t="str">
        <f t="shared" si="59"/>
        <v/>
      </c>
      <c r="AR101" s="128" t="str">
        <f t="shared" si="60"/>
        <v/>
      </c>
      <c r="AS101" s="128" t="str">
        <f t="shared" si="61"/>
        <v/>
      </c>
      <c r="AT101" s="139" t="str">
        <f t="shared" si="75"/>
        <v/>
      </c>
      <c r="BH101" s="127" t="str">
        <f>IF(LEN(VBAsheet!H101)&gt;0,$CD$4&amp;CHAR(10)&amp;$CD$5&amp;CHAR(10)&amp;$CD$6&amp;IF(VBAsheet!I101="N",1,0)&amp;$CE$6&amp;CHAR(10)&amp;$CD$7&amp;CHAR(10)&amp;$CD$8&amp;VBAsheet!H101&amp;$CE$8&amp;CHAR(10)&amp;$CD$9&amp;VBAsheet!K101&amp;$CE$9&amp;CHAR(10)&amp;$CD$10&amp;VBAsheet!J101-1&amp;$CE$10&amp;CHAR(10)&amp;$CD$11,"")</f>
        <v/>
      </c>
      <c r="BI101"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1" s="18" t="str">
        <f>IF(LEN(X101)&gt;0,$CD$23&amp;INDEX($CH$3:CH104,MATCH(W101,$CG$3:CG104,0))&amp;$CE$23&amp;CHAR(10)&amp;$CD$24&amp;X101&amp;$CE$24&amp;CHAR(10)&amp;$CD$25&amp;Y101&amp;$CE$25&amp;CHAR(10),"")&amp;IF(LEN(AA101)&gt;0,$CD$23&amp;INDEX($CH$3:CH104,MATCH(Z101,$CG$3:CG104,0))&amp;$CE$23&amp;CHAR(10)&amp;$CD$24&amp;AA101&amp;$CE$24&amp;CHAR(10)&amp;$CD$25&amp;AB101&amp;$CE$25&amp;CHAR(10),"")&amp;IF(LEN(AD101)&gt;0,$CD$23&amp;INDEX($CH$3:CH104,MATCH(AC101,$CG$3:CG104,0))&amp;$CE$23&amp;CHAR(10)&amp;$CD$24&amp;AD101&amp;$CE$24&amp;CHAR(10)&amp;$CD$25&amp;AE101&amp;$CE$25&amp;CHAR(10),"")&amp;IF(LEN(AG101)&gt;0,$CD$23&amp;INDEX($CH$3:CH104,MATCH(AF101,$CG$3:CG104,0))&amp;$CE$23&amp;CHAR(10)&amp;$CD$24&amp;AG101&amp;$CE$24&amp;CHAR(10)&amp;$CD$25&amp;AH101&amp;$CE$25&amp;CHAR(10),"")&amp;IF(LEN(AJ101)&gt;0,$CD$23&amp;INDEX($CH$3:CH104,MATCH(AI101,$CG$3:CG104,0))&amp;$CE$23&amp;CHAR(10)&amp;$CD$24&amp;AJ101&amp;$CE$24&amp;CHAR(10)&amp;$CD$25&amp;AK101&amp;$CE$25&amp;CHAR(10),"")</f>
        <v/>
      </c>
      <c r="BK101" s="18" t="str">
        <f>IF(LEN(J101)&gt;0,INDEX($BH$2:$BH$100000,MATCH(J101,VBAsheet!$H$2:$H$100000,0))&amp;CHAR(10),"")&amp;IF(LEN(K101)&gt;0,INDEX($BH$2:$BH$100000,MATCH(K101,VBAsheet!$H$2:$H$100000,0))&amp;CHAR(10),"")&amp;IF(LEN(L101)&gt;0,INDEX($BH$2:$BH$100000,MATCH(L101,VBAsheet!$H$2:$H$100000,0))&amp;CHAR(10),"")&amp;IF(LEN(M101)&gt;0,INDEX($BH$2:$BH$100000,MATCH(M101,VBAsheet!$H$2:$H$100000,0))&amp;CHAR(10),"")</f>
        <v/>
      </c>
      <c r="BL101" s="18" t="str">
        <f t="shared" si="63"/>
        <v/>
      </c>
      <c r="BM101" s="94" t="str">
        <f t="shared" si="64"/>
        <v/>
      </c>
      <c r="BN101" s="95" t="str">
        <f t="shared" si="65"/>
        <v/>
      </c>
      <c r="BO101" s="265" t="str">
        <f t="shared" si="76"/>
        <v/>
      </c>
      <c r="BP101" s="18" t="str">
        <f t="shared" si="66"/>
        <v/>
      </c>
      <c r="BQ101" s="263" t="str">
        <f t="shared" si="77"/>
        <v/>
      </c>
      <c r="BR101" s="81" t="str">
        <f t="shared" si="81"/>
        <v/>
      </c>
      <c r="BS101" s="263" t="str">
        <f t="shared" si="78"/>
        <v/>
      </c>
      <c r="BT101" s="92" t="str">
        <f t="shared" si="79"/>
        <v/>
      </c>
      <c r="BU101" s="138" t="str">
        <f t="shared" si="67"/>
        <v/>
      </c>
      <c r="BV101" s="3" t="str">
        <f t="shared" si="68"/>
        <v/>
      </c>
      <c r="BW101" s="3" t="str">
        <f t="shared" si="69"/>
        <v/>
      </c>
      <c r="BX101" s="144" t="str">
        <f t="shared" si="70"/>
        <v/>
      </c>
      <c r="BY101" s="18" t="str">
        <f t="shared" si="71"/>
        <v/>
      </c>
      <c r="BZ101" s="18" t="str">
        <f t="shared" si="72"/>
        <v/>
      </c>
      <c r="CA101" s="19" t="str">
        <f t="shared" si="73"/>
        <v/>
      </c>
      <c r="CB101" s="19" t="s">
        <v>0</v>
      </c>
      <c r="DW101" s="4" t="str">
        <f t="shared" si="80"/>
        <v/>
      </c>
      <c r="DX101" s="4" t="str">
        <f t="shared" si="82"/>
        <v/>
      </c>
      <c r="DY101" s="98" t="str">
        <f t="shared" si="83"/>
        <v/>
      </c>
      <c r="EH101" s="185" t="s">
        <v>247</v>
      </c>
    </row>
    <row r="102" spans="4:138" x14ac:dyDescent="0.45">
      <c r="D102" s="164" t="str">
        <f t="shared" si="74"/>
        <v/>
      </c>
      <c r="I102" s="9" t="str">
        <f t="shared" si="45"/>
        <v/>
      </c>
      <c r="J102" s="173" t="str">
        <f t="shared" si="46"/>
        <v/>
      </c>
      <c r="K102" s="13"/>
      <c r="L102" s="13"/>
      <c r="M102" s="13"/>
      <c r="N102" s="178" t="str">
        <f t="shared" si="47"/>
        <v/>
      </c>
      <c r="O102" s="181" t="str">
        <f t="shared" si="48"/>
        <v/>
      </c>
      <c r="P102" s="8" t="str">
        <f t="shared" si="49"/>
        <v/>
      </c>
      <c r="Q102" s="8" t="str">
        <f t="shared" si="50"/>
        <v/>
      </c>
      <c r="R102" s="8" t="str">
        <f t="shared" si="51"/>
        <v/>
      </c>
      <c r="S102" s="8" t="str">
        <f t="shared" si="52"/>
        <v/>
      </c>
      <c r="T102" s="8" t="str">
        <f t="shared" si="53"/>
        <v/>
      </c>
      <c r="U102" s="8" t="str">
        <f t="shared" si="54"/>
        <v/>
      </c>
      <c r="V102" s="16" t="str">
        <f t="shared" si="55"/>
        <v/>
      </c>
      <c r="W102" s="129" t="str">
        <f t="shared" si="56"/>
        <v/>
      </c>
      <c r="X102" s="8" t="str">
        <f t="shared" si="57"/>
        <v/>
      </c>
      <c r="Y102" s="8" t="str">
        <f t="shared" si="58"/>
        <v/>
      </c>
      <c r="AQ102" s="6" t="str">
        <f t="shared" si="59"/>
        <v/>
      </c>
      <c r="AR102" s="128" t="str">
        <f t="shared" si="60"/>
        <v/>
      </c>
      <c r="AS102" s="128" t="str">
        <f t="shared" si="61"/>
        <v/>
      </c>
      <c r="AT102" s="139" t="str">
        <f t="shared" si="75"/>
        <v/>
      </c>
      <c r="BH102" s="127" t="str">
        <f>IF(LEN(VBAsheet!H102)&gt;0,$CD$4&amp;CHAR(10)&amp;$CD$5&amp;CHAR(10)&amp;$CD$6&amp;IF(VBAsheet!I102="N",1,0)&amp;$CE$6&amp;CHAR(10)&amp;$CD$7&amp;CHAR(10)&amp;$CD$8&amp;VBAsheet!H102&amp;$CE$8&amp;CHAR(10)&amp;$CD$9&amp;VBAsheet!K102&amp;$CE$9&amp;CHAR(10)&amp;$CD$10&amp;VBAsheet!J102-1&amp;$CE$10&amp;CHAR(10)&amp;$CD$11,"")</f>
        <v/>
      </c>
      <c r="BI102"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2" s="18" t="str">
        <f>IF(LEN(X102)&gt;0,$CD$23&amp;INDEX($CH$3:CH105,MATCH(W102,$CG$3:CG105,0))&amp;$CE$23&amp;CHAR(10)&amp;$CD$24&amp;X102&amp;$CE$24&amp;CHAR(10)&amp;$CD$25&amp;Y102&amp;$CE$25&amp;CHAR(10),"")&amp;IF(LEN(AA102)&gt;0,$CD$23&amp;INDEX($CH$3:CH105,MATCH(Z102,$CG$3:CG105,0))&amp;$CE$23&amp;CHAR(10)&amp;$CD$24&amp;AA102&amp;$CE$24&amp;CHAR(10)&amp;$CD$25&amp;AB102&amp;$CE$25&amp;CHAR(10),"")&amp;IF(LEN(AD102)&gt;0,$CD$23&amp;INDEX($CH$3:CH105,MATCH(AC102,$CG$3:CG105,0))&amp;$CE$23&amp;CHAR(10)&amp;$CD$24&amp;AD102&amp;$CE$24&amp;CHAR(10)&amp;$CD$25&amp;AE102&amp;$CE$25&amp;CHAR(10),"")&amp;IF(LEN(AG102)&gt;0,$CD$23&amp;INDEX($CH$3:CH105,MATCH(AF102,$CG$3:CG105,0))&amp;$CE$23&amp;CHAR(10)&amp;$CD$24&amp;AG102&amp;$CE$24&amp;CHAR(10)&amp;$CD$25&amp;AH102&amp;$CE$25&amp;CHAR(10),"")&amp;IF(LEN(AJ102)&gt;0,$CD$23&amp;INDEX($CH$3:CH105,MATCH(AI102,$CG$3:CG105,0))&amp;$CE$23&amp;CHAR(10)&amp;$CD$24&amp;AJ102&amp;$CE$24&amp;CHAR(10)&amp;$CD$25&amp;AK102&amp;$CE$25&amp;CHAR(10),"")</f>
        <v/>
      </c>
      <c r="BK102" s="18" t="str">
        <f>IF(LEN(J102)&gt;0,INDEX($BH$2:$BH$100000,MATCH(J102,VBAsheet!$H$2:$H$100000,0))&amp;CHAR(10),"")&amp;IF(LEN(K102)&gt;0,INDEX($BH$2:$BH$100000,MATCH(K102,VBAsheet!$H$2:$H$100000,0))&amp;CHAR(10),"")&amp;IF(LEN(L102)&gt;0,INDEX($BH$2:$BH$100000,MATCH(L102,VBAsheet!$H$2:$H$100000,0))&amp;CHAR(10),"")&amp;IF(LEN(M102)&gt;0,INDEX($BH$2:$BH$100000,MATCH(M102,VBAsheet!$H$2:$H$100000,0))&amp;CHAR(10),"")</f>
        <v/>
      </c>
      <c r="BL102" s="18" t="str">
        <f t="shared" si="63"/>
        <v/>
      </c>
      <c r="BM102" s="94" t="str">
        <f t="shared" si="64"/>
        <v/>
      </c>
      <c r="BN102" s="95" t="str">
        <f t="shared" si="65"/>
        <v/>
      </c>
      <c r="BO102" s="265" t="str">
        <f t="shared" si="76"/>
        <v/>
      </c>
      <c r="BP102" s="18" t="str">
        <f t="shared" si="66"/>
        <v/>
      </c>
      <c r="BQ102" s="263" t="str">
        <f t="shared" si="77"/>
        <v/>
      </c>
      <c r="BR102" s="81" t="str">
        <f t="shared" si="81"/>
        <v/>
      </c>
      <c r="BS102" s="263" t="str">
        <f t="shared" si="78"/>
        <v/>
      </c>
      <c r="BT102" s="92" t="str">
        <f t="shared" si="79"/>
        <v/>
      </c>
      <c r="BU102" s="138" t="str">
        <f t="shared" si="67"/>
        <v/>
      </c>
      <c r="BV102" s="3" t="str">
        <f t="shared" si="68"/>
        <v/>
      </c>
      <c r="BW102" s="3" t="str">
        <f t="shared" si="69"/>
        <v/>
      </c>
      <c r="BX102" s="144" t="str">
        <f t="shared" si="70"/>
        <v/>
      </c>
      <c r="BY102" s="18" t="str">
        <f t="shared" si="71"/>
        <v/>
      </c>
      <c r="BZ102" s="18" t="str">
        <f t="shared" si="72"/>
        <v/>
      </c>
      <c r="CA102" s="19" t="str">
        <f t="shared" si="73"/>
        <v/>
      </c>
      <c r="CB102" s="19" t="s">
        <v>0</v>
      </c>
      <c r="DW102" s="4" t="str">
        <f t="shared" si="80"/>
        <v/>
      </c>
      <c r="DX102" s="4" t="str">
        <f t="shared" si="82"/>
        <v/>
      </c>
      <c r="DY102" s="98" t="str">
        <f t="shared" si="83"/>
        <v/>
      </c>
      <c r="EH102" s="185" t="s">
        <v>248</v>
      </c>
    </row>
    <row r="103" spans="4:138" x14ac:dyDescent="0.45">
      <c r="D103" s="164" t="str">
        <f t="shared" si="74"/>
        <v/>
      </c>
      <c r="I103" s="9" t="str">
        <f t="shared" si="45"/>
        <v/>
      </c>
      <c r="J103" s="173" t="str">
        <f t="shared" si="46"/>
        <v/>
      </c>
      <c r="K103" s="13"/>
      <c r="L103" s="13"/>
      <c r="M103" s="13"/>
      <c r="N103" s="178" t="str">
        <f t="shared" si="47"/>
        <v/>
      </c>
      <c r="O103" s="181" t="str">
        <f t="shared" si="48"/>
        <v/>
      </c>
      <c r="P103" s="8" t="str">
        <f t="shared" si="49"/>
        <v/>
      </c>
      <c r="Q103" s="8" t="str">
        <f t="shared" si="50"/>
        <v/>
      </c>
      <c r="R103" s="8" t="str">
        <f t="shared" si="51"/>
        <v/>
      </c>
      <c r="S103" s="8" t="str">
        <f t="shared" si="52"/>
        <v/>
      </c>
      <c r="T103" s="8" t="str">
        <f t="shared" si="53"/>
        <v/>
      </c>
      <c r="U103" s="8" t="str">
        <f t="shared" si="54"/>
        <v/>
      </c>
      <c r="V103" s="16" t="str">
        <f t="shared" si="55"/>
        <v/>
      </c>
      <c r="W103" s="129" t="str">
        <f t="shared" si="56"/>
        <v/>
      </c>
      <c r="X103" s="8" t="str">
        <f t="shared" si="57"/>
        <v/>
      </c>
      <c r="Y103" s="8" t="str">
        <f t="shared" si="58"/>
        <v/>
      </c>
      <c r="AQ103" s="6" t="str">
        <f t="shared" si="59"/>
        <v/>
      </c>
      <c r="AR103" s="128" t="str">
        <f t="shared" si="60"/>
        <v/>
      </c>
      <c r="AS103" s="128" t="str">
        <f t="shared" si="61"/>
        <v/>
      </c>
      <c r="AT103" s="139" t="str">
        <f t="shared" si="75"/>
        <v/>
      </c>
      <c r="BH103" s="127" t="str">
        <f>IF(LEN(VBAsheet!H103)&gt;0,$CD$4&amp;CHAR(10)&amp;$CD$5&amp;CHAR(10)&amp;$CD$6&amp;IF(VBAsheet!I103="N",1,0)&amp;$CE$6&amp;CHAR(10)&amp;$CD$7&amp;CHAR(10)&amp;$CD$8&amp;VBAsheet!H103&amp;$CE$8&amp;CHAR(10)&amp;$CD$9&amp;VBAsheet!K103&amp;$CE$9&amp;CHAR(10)&amp;$CD$10&amp;VBAsheet!J103-1&amp;$CE$10&amp;CHAR(10)&amp;$CD$11,"")</f>
        <v/>
      </c>
      <c r="BI103"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3" s="18" t="str">
        <f>IF(LEN(X103)&gt;0,$CD$23&amp;INDEX($CH$3:CH106,MATCH(W103,$CG$3:CG106,0))&amp;$CE$23&amp;CHAR(10)&amp;$CD$24&amp;X103&amp;$CE$24&amp;CHAR(10)&amp;$CD$25&amp;Y103&amp;$CE$25&amp;CHAR(10),"")&amp;IF(LEN(AA103)&gt;0,$CD$23&amp;INDEX($CH$3:CH106,MATCH(Z103,$CG$3:CG106,0))&amp;$CE$23&amp;CHAR(10)&amp;$CD$24&amp;AA103&amp;$CE$24&amp;CHAR(10)&amp;$CD$25&amp;AB103&amp;$CE$25&amp;CHAR(10),"")&amp;IF(LEN(AD103)&gt;0,$CD$23&amp;INDEX($CH$3:CH106,MATCH(AC103,$CG$3:CG106,0))&amp;$CE$23&amp;CHAR(10)&amp;$CD$24&amp;AD103&amp;$CE$24&amp;CHAR(10)&amp;$CD$25&amp;AE103&amp;$CE$25&amp;CHAR(10),"")&amp;IF(LEN(AG103)&gt;0,$CD$23&amp;INDEX($CH$3:CH106,MATCH(AF103,$CG$3:CG106,0))&amp;$CE$23&amp;CHAR(10)&amp;$CD$24&amp;AG103&amp;$CE$24&amp;CHAR(10)&amp;$CD$25&amp;AH103&amp;$CE$25&amp;CHAR(10),"")&amp;IF(LEN(AJ103)&gt;0,$CD$23&amp;INDEX($CH$3:CH106,MATCH(AI103,$CG$3:CG106,0))&amp;$CE$23&amp;CHAR(10)&amp;$CD$24&amp;AJ103&amp;$CE$24&amp;CHAR(10)&amp;$CD$25&amp;AK103&amp;$CE$25&amp;CHAR(10),"")</f>
        <v/>
      </c>
      <c r="BK103" s="18" t="str">
        <f>IF(LEN(J103)&gt;0,INDEX($BH$2:$BH$100000,MATCH(J103,VBAsheet!$H$2:$H$100000,0))&amp;CHAR(10),"")&amp;IF(LEN(K103)&gt;0,INDEX($BH$2:$BH$100000,MATCH(K103,VBAsheet!$H$2:$H$100000,0))&amp;CHAR(10),"")&amp;IF(LEN(L103)&gt;0,INDEX($BH$2:$BH$100000,MATCH(L103,VBAsheet!$H$2:$H$100000,0))&amp;CHAR(10),"")&amp;IF(LEN(M103)&gt;0,INDEX($BH$2:$BH$100000,MATCH(M103,VBAsheet!$H$2:$H$100000,0))&amp;CHAR(10),"")</f>
        <v/>
      </c>
      <c r="BL103" s="18" t="str">
        <f t="shared" si="63"/>
        <v/>
      </c>
      <c r="BM103" s="94" t="str">
        <f t="shared" si="64"/>
        <v/>
      </c>
      <c r="BN103" s="95" t="str">
        <f t="shared" si="65"/>
        <v/>
      </c>
      <c r="BO103" s="265" t="str">
        <f t="shared" si="76"/>
        <v/>
      </c>
      <c r="BP103" s="18" t="str">
        <f t="shared" si="66"/>
        <v/>
      </c>
      <c r="BQ103" s="263" t="str">
        <f t="shared" si="77"/>
        <v/>
      </c>
      <c r="BR103" s="81" t="str">
        <f t="shared" si="81"/>
        <v/>
      </c>
      <c r="BS103" s="263" t="str">
        <f t="shared" si="78"/>
        <v/>
      </c>
      <c r="BT103" s="92" t="str">
        <f t="shared" si="79"/>
        <v/>
      </c>
      <c r="BU103" s="138" t="str">
        <f t="shared" si="67"/>
        <v/>
      </c>
      <c r="BV103" s="3" t="str">
        <f t="shared" si="68"/>
        <v/>
      </c>
      <c r="BW103" s="3" t="str">
        <f t="shared" si="69"/>
        <v/>
      </c>
      <c r="BX103" s="144" t="str">
        <f t="shared" si="70"/>
        <v/>
      </c>
      <c r="BY103" s="18" t="str">
        <f t="shared" si="71"/>
        <v/>
      </c>
      <c r="BZ103" s="18" t="str">
        <f t="shared" si="72"/>
        <v/>
      </c>
      <c r="CA103" s="19" t="str">
        <f t="shared" si="73"/>
        <v/>
      </c>
      <c r="CB103" s="19" t="s">
        <v>0</v>
      </c>
      <c r="DW103" s="4" t="str">
        <f t="shared" si="80"/>
        <v/>
      </c>
      <c r="DX103" s="4" t="str">
        <f t="shared" si="82"/>
        <v/>
      </c>
      <c r="DY103" s="98" t="str">
        <f t="shared" si="83"/>
        <v/>
      </c>
      <c r="EH103" s="185" t="s">
        <v>249</v>
      </c>
    </row>
    <row r="104" spans="4:138" x14ac:dyDescent="0.45">
      <c r="D104" s="164" t="str">
        <f t="shared" si="74"/>
        <v/>
      </c>
      <c r="I104" s="9" t="str">
        <f t="shared" si="45"/>
        <v/>
      </c>
      <c r="J104" s="173" t="str">
        <f t="shared" si="46"/>
        <v/>
      </c>
      <c r="K104" s="13"/>
      <c r="L104" s="13"/>
      <c r="M104" s="13"/>
      <c r="N104" s="178" t="str">
        <f t="shared" si="47"/>
        <v/>
      </c>
      <c r="O104" s="181" t="str">
        <f t="shared" si="48"/>
        <v/>
      </c>
      <c r="P104" s="8" t="str">
        <f t="shared" si="49"/>
        <v/>
      </c>
      <c r="Q104" s="8" t="str">
        <f t="shared" si="50"/>
        <v/>
      </c>
      <c r="R104" s="8" t="str">
        <f t="shared" si="51"/>
        <v/>
      </c>
      <c r="S104" s="8" t="str">
        <f t="shared" si="52"/>
        <v/>
      </c>
      <c r="T104" s="8" t="str">
        <f t="shared" si="53"/>
        <v/>
      </c>
      <c r="U104" s="8" t="str">
        <f t="shared" si="54"/>
        <v/>
      </c>
      <c r="V104" s="16" t="str">
        <f t="shared" si="55"/>
        <v/>
      </c>
      <c r="W104" s="129" t="str">
        <f t="shared" si="56"/>
        <v/>
      </c>
      <c r="X104" s="8" t="str">
        <f t="shared" si="57"/>
        <v/>
      </c>
      <c r="Y104" s="8" t="str">
        <f t="shared" si="58"/>
        <v/>
      </c>
      <c r="AQ104" s="6" t="str">
        <f t="shared" si="59"/>
        <v/>
      </c>
      <c r="AR104" s="128" t="str">
        <f t="shared" si="60"/>
        <v/>
      </c>
      <c r="AS104" s="128" t="str">
        <f t="shared" si="61"/>
        <v/>
      </c>
      <c r="AT104" s="139" t="str">
        <f t="shared" si="75"/>
        <v/>
      </c>
      <c r="BH104" s="127" t="str">
        <f>IF(LEN(VBAsheet!H104)&gt;0,$CD$4&amp;CHAR(10)&amp;$CD$5&amp;CHAR(10)&amp;$CD$6&amp;IF(VBAsheet!I104="N",1,0)&amp;$CE$6&amp;CHAR(10)&amp;$CD$7&amp;CHAR(10)&amp;$CD$8&amp;VBAsheet!H104&amp;$CE$8&amp;CHAR(10)&amp;$CD$9&amp;VBAsheet!K104&amp;$CE$9&amp;CHAR(10)&amp;$CD$10&amp;VBAsheet!J104-1&amp;$CE$10&amp;CHAR(10)&amp;$CD$11,"")</f>
        <v/>
      </c>
      <c r="BI104"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4" s="18" t="str">
        <f>IF(LEN(X104)&gt;0,$CD$23&amp;INDEX($CH$3:CH107,MATCH(W104,$CG$3:CG107,0))&amp;$CE$23&amp;CHAR(10)&amp;$CD$24&amp;X104&amp;$CE$24&amp;CHAR(10)&amp;$CD$25&amp;Y104&amp;$CE$25&amp;CHAR(10),"")&amp;IF(LEN(AA104)&gt;0,$CD$23&amp;INDEX($CH$3:CH107,MATCH(Z104,$CG$3:CG107,0))&amp;$CE$23&amp;CHAR(10)&amp;$CD$24&amp;AA104&amp;$CE$24&amp;CHAR(10)&amp;$CD$25&amp;AB104&amp;$CE$25&amp;CHAR(10),"")&amp;IF(LEN(AD104)&gt;0,$CD$23&amp;INDEX($CH$3:CH107,MATCH(AC104,$CG$3:CG107,0))&amp;$CE$23&amp;CHAR(10)&amp;$CD$24&amp;AD104&amp;$CE$24&amp;CHAR(10)&amp;$CD$25&amp;AE104&amp;$CE$25&amp;CHAR(10),"")&amp;IF(LEN(AG104)&gt;0,$CD$23&amp;INDEX($CH$3:CH107,MATCH(AF104,$CG$3:CG107,0))&amp;$CE$23&amp;CHAR(10)&amp;$CD$24&amp;AG104&amp;$CE$24&amp;CHAR(10)&amp;$CD$25&amp;AH104&amp;$CE$25&amp;CHAR(10),"")&amp;IF(LEN(AJ104)&gt;0,$CD$23&amp;INDEX($CH$3:CH107,MATCH(AI104,$CG$3:CG107,0))&amp;$CE$23&amp;CHAR(10)&amp;$CD$24&amp;AJ104&amp;$CE$24&amp;CHAR(10)&amp;$CD$25&amp;AK104&amp;$CE$25&amp;CHAR(10),"")</f>
        <v/>
      </c>
      <c r="BK104" s="18" t="str">
        <f>IF(LEN(J104)&gt;0,INDEX($BH$2:$BH$100000,MATCH(J104,VBAsheet!$H$2:$H$100000,0))&amp;CHAR(10),"")&amp;IF(LEN(K104)&gt;0,INDEX($BH$2:$BH$100000,MATCH(K104,VBAsheet!$H$2:$H$100000,0))&amp;CHAR(10),"")&amp;IF(LEN(L104)&gt;0,INDEX($BH$2:$BH$100000,MATCH(L104,VBAsheet!$H$2:$H$100000,0))&amp;CHAR(10),"")&amp;IF(LEN(M104)&gt;0,INDEX($BH$2:$BH$100000,MATCH(M104,VBAsheet!$H$2:$H$100000,0))&amp;CHAR(10),"")</f>
        <v/>
      </c>
      <c r="BL104" s="18" t="str">
        <f t="shared" si="63"/>
        <v/>
      </c>
      <c r="BM104" s="94" t="str">
        <f t="shared" si="64"/>
        <v/>
      </c>
      <c r="BN104" s="95" t="str">
        <f t="shared" si="65"/>
        <v/>
      </c>
      <c r="BO104" s="265" t="str">
        <f t="shared" si="76"/>
        <v/>
      </c>
      <c r="BP104" s="18" t="str">
        <f t="shared" si="66"/>
        <v/>
      </c>
      <c r="BQ104" s="263" t="str">
        <f t="shared" si="77"/>
        <v/>
      </c>
      <c r="BR104" s="81" t="str">
        <f t="shared" si="81"/>
        <v/>
      </c>
      <c r="BS104" s="263" t="str">
        <f t="shared" si="78"/>
        <v/>
      </c>
      <c r="BT104" s="92" t="str">
        <f t="shared" si="79"/>
        <v/>
      </c>
      <c r="BU104" s="138" t="str">
        <f t="shared" si="67"/>
        <v/>
      </c>
      <c r="BV104" s="3" t="str">
        <f t="shared" si="68"/>
        <v/>
      </c>
      <c r="BW104" s="3" t="str">
        <f t="shared" si="69"/>
        <v/>
      </c>
      <c r="BX104" s="144" t="str">
        <f t="shared" si="70"/>
        <v/>
      </c>
      <c r="BY104" s="18" t="str">
        <f t="shared" si="71"/>
        <v/>
      </c>
      <c r="BZ104" s="18" t="str">
        <f t="shared" si="72"/>
        <v/>
      </c>
      <c r="CA104" s="19" t="str">
        <f t="shared" si="73"/>
        <v/>
      </c>
      <c r="CB104" s="19" t="s">
        <v>0</v>
      </c>
      <c r="DW104" s="4" t="str">
        <f t="shared" si="80"/>
        <v/>
      </c>
      <c r="DX104" s="4" t="str">
        <f t="shared" si="82"/>
        <v/>
      </c>
      <c r="DY104" s="98" t="str">
        <f t="shared" si="83"/>
        <v/>
      </c>
      <c r="EH104" s="185" t="s">
        <v>250</v>
      </c>
    </row>
    <row r="105" spans="4:138" x14ac:dyDescent="0.45">
      <c r="D105" s="164" t="str">
        <f t="shared" si="74"/>
        <v/>
      </c>
      <c r="I105" s="9" t="str">
        <f t="shared" si="45"/>
        <v/>
      </c>
      <c r="J105" s="173" t="str">
        <f t="shared" si="46"/>
        <v/>
      </c>
      <c r="K105" s="13"/>
      <c r="L105" s="13"/>
      <c r="M105" s="13"/>
      <c r="N105" s="178" t="str">
        <f t="shared" si="47"/>
        <v/>
      </c>
      <c r="O105" s="181" t="str">
        <f t="shared" si="48"/>
        <v/>
      </c>
      <c r="P105" s="8" t="str">
        <f t="shared" si="49"/>
        <v/>
      </c>
      <c r="Q105" s="8" t="str">
        <f t="shared" si="50"/>
        <v/>
      </c>
      <c r="R105" s="8" t="str">
        <f t="shared" si="51"/>
        <v/>
      </c>
      <c r="S105" s="8" t="str">
        <f t="shared" si="52"/>
        <v/>
      </c>
      <c r="T105" s="8" t="str">
        <f t="shared" si="53"/>
        <v/>
      </c>
      <c r="U105" s="8" t="str">
        <f t="shared" si="54"/>
        <v/>
      </c>
      <c r="V105" s="16" t="str">
        <f t="shared" si="55"/>
        <v/>
      </c>
      <c r="W105" s="129" t="str">
        <f t="shared" si="56"/>
        <v/>
      </c>
      <c r="X105" s="8" t="str">
        <f t="shared" si="57"/>
        <v/>
      </c>
      <c r="Y105" s="8" t="str">
        <f t="shared" si="58"/>
        <v/>
      </c>
      <c r="AQ105" s="6" t="str">
        <f t="shared" si="59"/>
        <v/>
      </c>
      <c r="AR105" s="128" t="str">
        <f t="shared" si="60"/>
        <v/>
      </c>
      <c r="AS105" s="128" t="str">
        <f t="shared" si="61"/>
        <v/>
      </c>
      <c r="AT105" s="139" t="str">
        <f t="shared" si="75"/>
        <v/>
      </c>
      <c r="BH105" s="127" t="str">
        <f>IF(LEN(VBAsheet!H105)&gt;0,$CD$4&amp;CHAR(10)&amp;$CD$5&amp;CHAR(10)&amp;$CD$6&amp;IF(VBAsheet!I105="N",1,0)&amp;$CE$6&amp;CHAR(10)&amp;$CD$7&amp;CHAR(10)&amp;$CD$8&amp;VBAsheet!H105&amp;$CE$8&amp;CHAR(10)&amp;$CD$9&amp;VBAsheet!K105&amp;$CE$9&amp;CHAR(10)&amp;$CD$10&amp;VBAsheet!J105-1&amp;$CE$10&amp;CHAR(10)&amp;$CD$11,"")</f>
        <v/>
      </c>
      <c r="BI105"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5" s="18" t="str">
        <f>IF(LEN(X105)&gt;0,$CD$23&amp;INDEX($CH$3:CH108,MATCH(W105,$CG$3:CG108,0))&amp;$CE$23&amp;CHAR(10)&amp;$CD$24&amp;X105&amp;$CE$24&amp;CHAR(10)&amp;$CD$25&amp;Y105&amp;$CE$25&amp;CHAR(10),"")&amp;IF(LEN(AA105)&gt;0,$CD$23&amp;INDEX($CH$3:CH108,MATCH(Z105,$CG$3:CG108,0))&amp;$CE$23&amp;CHAR(10)&amp;$CD$24&amp;AA105&amp;$CE$24&amp;CHAR(10)&amp;$CD$25&amp;AB105&amp;$CE$25&amp;CHAR(10),"")&amp;IF(LEN(AD105)&gt;0,$CD$23&amp;INDEX($CH$3:CH108,MATCH(AC105,$CG$3:CG108,0))&amp;$CE$23&amp;CHAR(10)&amp;$CD$24&amp;AD105&amp;$CE$24&amp;CHAR(10)&amp;$CD$25&amp;AE105&amp;$CE$25&amp;CHAR(10),"")&amp;IF(LEN(AG105)&gt;0,$CD$23&amp;INDEX($CH$3:CH108,MATCH(AF105,$CG$3:CG108,0))&amp;$CE$23&amp;CHAR(10)&amp;$CD$24&amp;AG105&amp;$CE$24&amp;CHAR(10)&amp;$CD$25&amp;AH105&amp;$CE$25&amp;CHAR(10),"")&amp;IF(LEN(AJ105)&gt;0,$CD$23&amp;INDEX($CH$3:CH108,MATCH(AI105,$CG$3:CG108,0))&amp;$CE$23&amp;CHAR(10)&amp;$CD$24&amp;AJ105&amp;$CE$24&amp;CHAR(10)&amp;$CD$25&amp;AK105&amp;$CE$25&amp;CHAR(10),"")</f>
        <v/>
      </c>
      <c r="BK105" s="18" t="str">
        <f>IF(LEN(J105)&gt;0,INDEX($BH$2:$BH$100000,MATCH(J105,VBAsheet!$H$2:$H$100000,0))&amp;CHAR(10),"")&amp;IF(LEN(K105)&gt;0,INDEX($BH$2:$BH$100000,MATCH(K105,VBAsheet!$H$2:$H$100000,0))&amp;CHAR(10),"")&amp;IF(LEN(L105)&gt;0,INDEX($BH$2:$BH$100000,MATCH(L105,VBAsheet!$H$2:$H$100000,0))&amp;CHAR(10),"")&amp;IF(LEN(M105)&gt;0,INDEX($BH$2:$BH$100000,MATCH(M105,VBAsheet!$H$2:$H$100000,0))&amp;CHAR(10),"")</f>
        <v/>
      </c>
      <c r="BL105" s="18" t="str">
        <f t="shared" si="63"/>
        <v/>
      </c>
      <c r="BM105" s="94" t="str">
        <f t="shared" si="64"/>
        <v/>
      </c>
      <c r="BN105" s="95" t="str">
        <f t="shared" si="65"/>
        <v/>
      </c>
      <c r="BO105" s="265" t="str">
        <f t="shared" si="76"/>
        <v/>
      </c>
      <c r="BP105" s="18" t="str">
        <f t="shared" si="66"/>
        <v/>
      </c>
      <c r="BQ105" s="263" t="str">
        <f t="shared" si="77"/>
        <v/>
      </c>
      <c r="BR105" s="81" t="str">
        <f t="shared" si="81"/>
        <v/>
      </c>
      <c r="BS105" s="263" t="str">
        <f t="shared" si="78"/>
        <v/>
      </c>
      <c r="BT105" s="92" t="str">
        <f t="shared" si="79"/>
        <v/>
      </c>
      <c r="BU105" s="138" t="str">
        <f t="shared" si="67"/>
        <v/>
      </c>
      <c r="BV105" s="3" t="str">
        <f t="shared" si="68"/>
        <v/>
      </c>
      <c r="BW105" s="3" t="str">
        <f t="shared" si="69"/>
        <v/>
      </c>
      <c r="BX105" s="144" t="str">
        <f t="shared" si="70"/>
        <v/>
      </c>
      <c r="BY105" s="18" t="str">
        <f t="shared" si="71"/>
        <v/>
      </c>
      <c r="BZ105" s="18" t="str">
        <f t="shared" si="72"/>
        <v/>
      </c>
      <c r="CA105" s="19" t="str">
        <f t="shared" si="73"/>
        <v/>
      </c>
      <c r="CB105" s="19" t="s">
        <v>0</v>
      </c>
      <c r="DW105" s="4" t="str">
        <f t="shared" si="80"/>
        <v/>
      </c>
      <c r="DX105" s="4" t="str">
        <f t="shared" si="82"/>
        <v/>
      </c>
      <c r="DY105" s="98" t="str">
        <f t="shared" si="83"/>
        <v/>
      </c>
      <c r="EH105" s="185" t="s">
        <v>251</v>
      </c>
    </row>
    <row r="106" spans="4:138" x14ac:dyDescent="0.45">
      <c r="D106" s="164" t="str">
        <f t="shared" si="74"/>
        <v/>
      </c>
      <c r="I106" s="9" t="str">
        <f t="shared" si="45"/>
        <v/>
      </c>
      <c r="J106" s="173" t="str">
        <f t="shared" si="46"/>
        <v/>
      </c>
      <c r="K106" s="13"/>
      <c r="L106" s="13"/>
      <c r="M106" s="13"/>
      <c r="N106" s="178" t="str">
        <f t="shared" si="47"/>
        <v/>
      </c>
      <c r="O106" s="181" t="str">
        <f t="shared" si="48"/>
        <v/>
      </c>
      <c r="P106" s="8" t="str">
        <f t="shared" si="49"/>
        <v/>
      </c>
      <c r="Q106" s="8" t="str">
        <f t="shared" si="50"/>
        <v/>
      </c>
      <c r="R106" s="8" t="str">
        <f t="shared" si="51"/>
        <v/>
      </c>
      <c r="S106" s="8" t="str">
        <f t="shared" si="52"/>
        <v/>
      </c>
      <c r="T106" s="8" t="str">
        <f t="shared" si="53"/>
        <v/>
      </c>
      <c r="U106" s="8" t="str">
        <f t="shared" si="54"/>
        <v/>
      </c>
      <c r="V106" s="16" t="str">
        <f t="shared" si="55"/>
        <v/>
      </c>
      <c r="W106" s="129" t="str">
        <f t="shared" si="56"/>
        <v/>
      </c>
      <c r="X106" s="8" t="str">
        <f t="shared" si="57"/>
        <v/>
      </c>
      <c r="Y106" s="8" t="str">
        <f t="shared" si="58"/>
        <v/>
      </c>
      <c r="AQ106" s="6" t="str">
        <f t="shared" si="59"/>
        <v/>
      </c>
      <c r="AR106" s="128" t="str">
        <f t="shared" si="60"/>
        <v/>
      </c>
      <c r="AS106" s="128" t="str">
        <f t="shared" si="61"/>
        <v/>
      </c>
      <c r="AT106" s="139" t="str">
        <f t="shared" si="75"/>
        <v/>
      </c>
      <c r="BH106" s="127" t="str">
        <f>IF(LEN(VBAsheet!H106)&gt;0,$CD$4&amp;CHAR(10)&amp;$CD$5&amp;CHAR(10)&amp;$CD$6&amp;IF(VBAsheet!I106="N",1,0)&amp;$CE$6&amp;CHAR(10)&amp;$CD$7&amp;CHAR(10)&amp;$CD$8&amp;VBAsheet!H106&amp;$CE$8&amp;CHAR(10)&amp;$CD$9&amp;VBAsheet!K106&amp;$CE$9&amp;CHAR(10)&amp;$CD$10&amp;VBAsheet!J106-1&amp;$CE$10&amp;CHAR(10)&amp;$CD$11,"")</f>
        <v/>
      </c>
      <c r="BI106"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6" s="18" t="str">
        <f>IF(LEN(X106)&gt;0,$CD$23&amp;INDEX($CH$3:CH109,MATCH(W106,$CG$3:CG109,0))&amp;$CE$23&amp;CHAR(10)&amp;$CD$24&amp;X106&amp;$CE$24&amp;CHAR(10)&amp;$CD$25&amp;Y106&amp;$CE$25&amp;CHAR(10),"")&amp;IF(LEN(AA106)&gt;0,$CD$23&amp;INDEX($CH$3:CH109,MATCH(Z106,$CG$3:CG109,0))&amp;$CE$23&amp;CHAR(10)&amp;$CD$24&amp;AA106&amp;$CE$24&amp;CHAR(10)&amp;$CD$25&amp;AB106&amp;$CE$25&amp;CHAR(10),"")&amp;IF(LEN(AD106)&gt;0,$CD$23&amp;INDEX($CH$3:CH109,MATCH(AC106,$CG$3:CG109,0))&amp;$CE$23&amp;CHAR(10)&amp;$CD$24&amp;AD106&amp;$CE$24&amp;CHAR(10)&amp;$CD$25&amp;AE106&amp;$CE$25&amp;CHAR(10),"")&amp;IF(LEN(AG106)&gt;0,$CD$23&amp;INDEX($CH$3:CH109,MATCH(AF106,$CG$3:CG109,0))&amp;$CE$23&amp;CHAR(10)&amp;$CD$24&amp;AG106&amp;$CE$24&amp;CHAR(10)&amp;$CD$25&amp;AH106&amp;$CE$25&amp;CHAR(10),"")&amp;IF(LEN(AJ106)&gt;0,$CD$23&amp;INDEX($CH$3:CH109,MATCH(AI106,$CG$3:CG109,0))&amp;$CE$23&amp;CHAR(10)&amp;$CD$24&amp;AJ106&amp;$CE$24&amp;CHAR(10)&amp;$CD$25&amp;AK106&amp;$CE$25&amp;CHAR(10),"")</f>
        <v/>
      </c>
      <c r="BK106" s="18" t="str">
        <f>IF(LEN(J106)&gt;0,INDEX($BH$2:$BH$100000,MATCH(J106,VBAsheet!$H$2:$H$100000,0))&amp;CHAR(10),"")&amp;IF(LEN(K106)&gt;0,INDEX($BH$2:$BH$100000,MATCH(K106,VBAsheet!$H$2:$H$100000,0))&amp;CHAR(10),"")&amp;IF(LEN(L106)&gt;0,INDEX($BH$2:$BH$100000,MATCH(L106,VBAsheet!$H$2:$H$100000,0))&amp;CHAR(10),"")&amp;IF(LEN(M106)&gt;0,INDEX($BH$2:$BH$100000,MATCH(M106,VBAsheet!$H$2:$H$100000,0))&amp;CHAR(10),"")</f>
        <v/>
      </c>
      <c r="BL106" s="18" t="str">
        <f t="shared" si="63"/>
        <v/>
      </c>
      <c r="BM106" s="94" t="str">
        <f t="shared" si="64"/>
        <v/>
      </c>
      <c r="BN106" s="95" t="str">
        <f t="shared" si="65"/>
        <v/>
      </c>
      <c r="BO106" s="265" t="str">
        <f t="shared" si="76"/>
        <v/>
      </c>
      <c r="BP106" s="18" t="str">
        <f t="shared" si="66"/>
        <v/>
      </c>
      <c r="BQ106" s="263" t="str">
        <f t="shared" si="77"/>
        <v/>
      </c>
      <c r="BR106" s="81" t="str">
        <f t="shared" si="81"/>
        <v/>
      </c>
      <c r="BS106" s="263" t="str">
        <f t="shared" si="78"/>
        <v/>
      </c>
      <c r="BT106" s="92" t="str">
        <f t="shared" si="79"/>
        <v/>
      </c>
      <c r="BU106" s="138" t="str">
        <f t="shared" si="67"/>
        <v/>
      </c>
      <c r="BV106" s="3" t="str">
        <f t="shared" si="68"/>
        <v/>
      </c>
      <c r="BW106" s="3" t="str">
        <f t="shared" si="69"/>
        <v/>
      </c>
      <c r="BX106" s="144" t="str">
        <f t="shared" si="70"/>
        <v/>
      </c>
      <c r="BY106" s="18" t="str">
        <f t="shared" si="71"/>
        <v/>
      </c>
      <c r="BZ106" s="18" t="str">
        <f t="shared" si="72"/>
        <v/>
      </c>
      <c r="CA106" s="19" t="str">
        <f t="shared" si="73"/>
        <v/>
      </c>
      <c r="CB106" s="19" t="s">
        <v>0</v>
      </c>
      <c r="DW106" s="4" t="str">
        <f t="shared" si="80"/>
        <v/>
      </c>
      <c r="DX106" s="4" t="str">
        <f t="shared" si="82"/>
        <v/>
      </c>
      <c r="DY106" s="98" t="str">
        <f t="shared" si="83"/>
        <v/>
      </c>
      <c r="EH106" s="185" t="s">
        <v>252</v>
      </c>
    </row>
    <row r="107" spans="4:138" x14ac:dyDescent="0.45">
      <c r="D107" s="164" t="str">
        <f t="shared" si="74"/>
        <v/>
      </c>
      <c r="I107" s="9" t="str">
        <f t="shared" si="45"/>
        <v/>
      </c>
      <c r="J107" s="173" t="str">
        <f t="shared" si="46"/>
        <v/>
      </c>
      <c r="K107" s="13"/>
      <c r="L107" s="13"/>
      <c r="M107" s="13"/>
      <c r="N107" s="178" t="str">
        <f t="shared" si="47"/>
        <v/>
      </c>
      <c r="O107" s="181" t="str">
        <f t="shared" si="48"/>
        <v/>
      </c>
      <c r="P107" s="8" t="str">
        <f t="shared" si="49"/>
        <v/>
      </c>
      <c r="Q107" s="8" t="str">
        <f t="shared" si="50"/>
        <v/>
      </c>
      <c r="R107" s="8" t="str">
        <f t="shared" si="51"/>
        <v/>
      </c>
      <c r="S107" s="8" t="str">
        <f t="shared" si="52"/>
        <v/>
      </c>
      <c r="T107" s="8" t="str">
        <f t="shared" si="53"/>
        <v/>
      </c>
      <c r="U107" s="8" t="str">
        <f t="shared" si="54"/>
        <v/>
      </c>
      <c r="V107" s="16" t="str">
        <f t="shared" si="55"/>
        <v/>
      </c>
      <c r="W107" s="129" t="str">
        <f t="shared" si="56"/>
        <v/>
      </c>
      <c r="X107" s="8" t="str">
        <f t="shared" si="57"/>
        <v/>
      </c>
      <c r="Y107" s="8" t="str">
        <f t="shared" si="58"/>
        <v/>
      </c>
      <c r="AQ107" s="6" t="str">
        <f t="shared" si="59"/>
        <v/>
      </c>
      <c r="AR107" s="128" t="str">
        <f t="shared" si="60"/>
        <v/>
      </c>
      <c r="AS107" s="128" t="str">
        <f t="shared" si="61"/>
        <v/>
      </c>
      <c r="AT107" s="139" t="str">
        <f t="shared" si="75"/>
        <v/>
      </c>
      <c r="BH107" s="127" t="str">
        <f>IF(LEN(VBAsheet!H107)&gt;0,$CD$4&amp;CHAR(10)&amp;$CD$5&amp;CHAR(10)&amp;$CD$6&amp;IF(VBAsheet!I107="N",1,0)&amp;$CE$6&amp;CHAR(10)&amp;$CD$7&amp;CHAR(10)&amp;$CD$8&amp;VBAsheet!H107&amp;$CE$8&amp;CHAR(10)&amp;$CD$9&amp;VBAsheet!K107&amp;$CE$9&amp;CHAR(10)&amp;$CD$10&amp;VBAsheet!J107-1&amp;$CE$10&amp;CHAR(10)&amp;$CD$11,"")</f>
        <v/>
      </c>
      <c r="BI107"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7" s="18" t="str">
        <f>IF(LEN(X107)&gt;0,$CD$23&amp;INDEX($CH$3:CH110,MATCH(W107,$CG$3:CG110,0))&amp;$CE$23&amp;CHAR(10)&amp;$CD$24&amp;X107&amp;$CE$24&amp;CHAR(10)&amp;$CD$25&amp;Y107&amp;$CE$25&amp;CHAR(10),"")&amp;IF(LEN(AA107)&gt;0,$CD$23&amp;INDEX($CH$3:CH110,MATCH(Z107,$CG$3:CG110,0))&amp;$CE$23&amp;CHAR(10)&amp;$CD$24&amp;AA107&amp;$CE$24&amp;CHAR(10)&amp;$CD$25&amp;AB107&amp;$CE$25&amp;CHAR(10),"")&amp;IF(LEN(AD107)&gt;0,$CD$23&amp;INDEX($CH$3:CH110,MATCH(AC107,$CG$3:CG110,0))&amp;$CE$23&amp;CHAR(10)&amp;$CD$24&amp;AD107&amp;$CE$24&amp;CHAR(10)&amp;$CD$25&amp;AE107&amp;$CE$25&amp;CHAR(10),"")&amp;IF(LEN(AG107)&gt;0,$CD$23&amp;INDEX($CH$3:CH110,MATCH(AF107,$CG$3:CG110,0))&amp;$CE$23&amp;CHAR(10)&amp;$CD$24&amp;AG107&amp;$CE$24&amp;CHAR(10)&amp;$CD$25&amp;AH107&amp;$CE$25&amp;CHAR(10),"")&amp;IF(LEN(AJ107)&gt;0,$CD$23&amp;INDEX($CH$3:CH110,MATCH(AI107,$CG$3:CG110,0))&amp;$CE$23&amp;CHAR(10)&amp;$CD$24&amp;AJ107&amp;$CE$24&amp;CHAR(10)&amp;$CD$25&amp;AK107&amp;$CE$25&amp;CHAR(10),"")</f>
        <v/>
      </c>
      <c r="BK107" s="18" t="str">
        <f>IF(LEN(J107)&gt;0,INDEX($BH$2:$BH$100000,MATCH(J107,VBAsheet!$H$2:$H$100000,0))&amp;CHAR(10),"")&amp;IF(LEN(K107)&gt;0,INDEX($BH$2:$BH$100000,MATCH(K107,VBAsheet!$H$2:$H$100000,0))&amp;CHAR(10),"")&amp;IF(LEN(L107)&gt;0,INDEX($BH$2:$BH$100000,MATCH(L107,VBAsheet!$H$2:$H$100000,0))&amp;CHAR(10),"")&amp;IF(LEN(M107)&gt;0,INDEX($BH$2:$BH$100000,MATCH(M107,VBAsheet!$H$2:$H$100000,0))&amp;CHAR(10),"")</f>
        <v/>
      </c>
      <c r="BL107" s="18" t="str">
        <f t="shared" si="63"/>
        <v/>
      </c>
      <c r="BM107" s="94" t="str">
        <f t="shared" si="64"/>
        <v/>
      </c>
      <c r="BN107" s="95" t="str">
        <f t="shared" si="65"/>
        <v/>
      </c>
      <c r="BO107" s="265" t="str">
        <f t="shared" si="76"/>
        <v/>
      </c>
      <c r="BP107" s="18" t="str">
        <f t="shared" si="66"/>
        <v/>
      </c>
      <c r="BQ107" s="263" t="str">
        <f t="shared" si="77"/>
        <v/>
      </c>
      <c r="BR107" s="81" t="str">
        <f t="shared" si="81"/>
        <v/>
      </c>
      <c r="BS107" s="263" t="str">
        <f t="shared" si="78"/>
        <v/>
      </c>
      <c r="BT107" s="92" t="str">
        <f t="shared" si="79"/>
        <v/>
      </c>
      <c r="BU107" s="138" t="str">
        <f t="shared" si="67"/>
        <v/>
      </c>
      <c r="BV107" s="3" t="str">
        <f t="shared" si="68"/>
        <v/>
      </c>
      <c r="BW107" s="3" t="str">
        <f t="shared" si="69"/>
        <v/>
      </c>
      <c r="BX107" s="144" t="str">
        <f t="shared" si="70"/>
        <v/>
      </c>
      <c r="BY107" s="18" t="str">
        <f t="shared" si="71"/>
        <v/>
      </c>
      <c r="BZ107" s="18" t="str">
        <f t="shared" si="72"/>
        <v/>
      </c>
      <c r="CA107" s="19" t="str">
        <f t="shared" si="73"/>
        <v/>
      </c>
      <c r="CB107" s="19" t="s">
        <v>0</v>
      </c>
      <c r="DW107" s="4" t="str">
        <f t="shared" si="80"/>
        <v/>
      </c>
      <c r="DX107" s="4" t="str">
        <f t="shared" si="82"/>
        <v/>
      </c>
      <c r="DY107" s="98" t="str">
        <f t="shared" si="83"/>
        <v/>
      </c>
      <c r="EH107" s="185" t="s">
        <v>253</v>
      </c>
    </row>
    <row r="108" spans="4:138" x14ac:dyDescent="0.45">
      <c r="D108" s="164" t="str">
        <f t="shared" si="74"/>
        <v/>
      </c>
      <c r="I108" s="9" t="str">
        <f t="shared" si="45"/>
        <v/>
      </c>
      <c r="J108" s="173" t="str">
        <f t="shared" si="46"/>
        <v/>
      </c>
      <c r="K108" s="13"/>
      <c r="L108" s="13"/>
      <c r="M108" s="13"/>
      <c r="N108" s="178" t="str">
        <f t="shared" si="47"/>
        <v/>
      </c>
      <c r="O108" s="181" t="str">
        <f t="shared" si="48"/>
        <v/>
      </c>
      <c r="P108" s="8" t="str">
        <f t="shared" si="49"/>
        <v/>
      </c>
      <c r="Q108" s="8" t="str">
        <f t="shared" si="50"/>
        <v/>
      </c>
      <c r="R108" s="8" t="str">
        <f t="shared" si="51"/>
        <v/>
      </c>
      <c r="S108" s="8" t="str">
        <f t="shared" si="52"/>
        <v/>
      </c>
      <c r="T108" s="8" t="str">
        <f t="shared" si="53"/>
        <v/>
      </c>
      <c r="U108" s="8" t="str">
        <f t="shared" si="54"/>
        <v/>
      </c>
      <c r="V108" s="16" t="str">
        <f t="shared" si="55"/>
        <v/>
      </c>
      <c r="W108" s="129" t="str">
        <f t="shared" si="56"/>
        <v/>
      </c>
      <c r="X108" s="8" t="str">
        <f t="shared" si="57"/>
        <v/>
      </c>
      <c r="Y108" s="8" t="str">
        <f t="shared" si="58"/>
        <v/>
      </c>
      <c r="AQ108" s="6" t="str">
        <f t="shared" si="59"/>
        <v/>
      </c>
      <c r="AR108" s="128" t="str">
        <f t="shared" si="60"/>
        <v/>
      </c>
      <c r="AS108" s="128" t="str">
        <f t="shared" si="61"/>
        <v/>
      </c>
      <c r="AT108" s="139" t="str">
        <f t="shared" si="75"/>
        <v/>
      </c>
      <c r="BH108" s="127" t="str">
        <f>IF(LEN(VBAsheet!H108)&gt;0,$CD$4&amp;CHAR(10)&amp;$CD$5&amp;CHAR(10)&amp;$CD$6&amp;IF(VBAsheet!I108="N",1,0)&amp;$CE$6&amp;CHAR(10)&amp;$CD$7&amp;CHAR(10)&amp;$CD$8&amp;VBAsheet!H108&amp;$CE$8&amp;CHAR(10)&amp;$CD$9&amp;VBAsheet!K108&amp;$CE$9&amp;CHAR(10)&amp;$CD$10&amp;VBAsheet!J108-1&amp;$CE$10&amp;CHAR(10)&amp;$CD$11,"")</f>
        <v/>
      </c>
      <c r="BI108"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8" s="18" t="str">
        <f>IF(LEN(X108)&gt;0,$CD$23&amp;INDEX($CH$3:CH111,MATCH(W108,$CG$3:CG111,0))&amp;$CE$23&amp;CHAR(10)&amp;$CD$24&amp;X108&amp;$CE$24&amp;CHAR(10)&amp;$CD$25&amp;Y108&amp;$CE$25&amp;CHAR(10),"")&amp;IF(LEN(AA108)&gt;0,$CD$23&amp;INDEX($CH$3:CH111,MATCH(Z108,$CG$3:CG111,0))&amp;$CE$23&amp;CHAR(10)&amp;$CD$24&amp;AA108&amp;$CE$24&amp;CHAR(10)&amp;$CD$25&amp;AB108&amp;$CE$25&amp;CHAR(10),"")&amp;IF(LEN(AD108)&gt;0,$CD$23&amp;INDEX($CH$3:CH111,MATCH(AC108,$CG$3:CG111,0))&amp;$CE$23&amp;CHAR(10)&amp;$CD$24&amp;AD108&amp;$CE$24&amp;CHAR(10)&amp;$CD$25&amp;AE108&amp;$CE$25&amp;CHAR(10),"")&amp;IF(LEN(AG108)&gt;0,$CD$23&amp;INDEX($CH$3:CH111,MATCH(AF108,$CG$3:CG111,0))&amp;$CE$23&amp;CHAR(10)&amp;$CD$24&amp;AG108&amp;$CE$24&amp;CHAR(10)&amp;$CD$25&amp;AH108&amp;$CE$25&amp;CHAR(10),"")&amp;IF(LEN(AJ108)&gt;0,$CD$23&amp;INDEX($CH$3:CH111,MATCH(AI108,$CG$3:CG111,0))&amp;$CE$23&amp;CHAR(10)&amp;$CD$24&amp;AJ108&amp;$CE$24&amp;CHAR(10)&amp;$CD$25&amp;AK108&amp;$CE$25&amp;CHAR(10),"")</f>
        <v/>
      </c>
      <c r="BK108" s="18" t="str">
        <f>IF(LEN(J108)&gt;0,INDEX($BH$2:$BH$100000,MATCH(J108,VBAsheet!$H$2:$H$100000,0))&amp;CHAR(10),"")&amp;IF(LEN(K108)&gt;0,INDEX($BH$2:$BH$100000,MATCH(K108,VBAsheet!$H$2:$H$100000,0))&amp;CHAR(10),"")&amp;IF(LEN(L108)&gt;0,INDEX($BH$2:$BH$100000,MATCH(L108,VBAsheet!$H$2:$H$100000,0))&amp;CHAR(10),"")&amp;IF(LEN(M108)&gt;0,INDEX($BH$2:$BH$100000,MATCH(M108,VBAsheet!$H$2:$H$100000,0))&amp;CHAR(10),"")</f>
        <v/>
      </c>
      <c r="BL108" s="18" t="str">
        <f t="shared" si="63"/>
        <v/>
      </c>
      <c r="BM108" s="94" t="str">
        <f t="shared" si="64"/>
        <v/>
      </c>
      <c r="BN108" s="95" t="str">
        <f t="shared" si="65"/>
        <v/>
      </c>
      <c r="BO108" s="265" t="str">
        <f t="shared" si="76"/>
        <v/>
      </c>
      <c r="BP108" s="18" t="str">
        <f t="shared" si="66"/>
        <v/>
      </c>
      <c r="BQ108" s="263" t="str">
        <f t="shared" si="77"/>
        <v/>
      </c>
      <c r="BR108" s="81" t="str">
        <f t="shared" si="81"/>
        <v/>
      </c>
      <c r="BS108" s="263" t="str">
        <f t="shared" si="78"/>
        <v/>
      </c>
      <c r="BT108" s="92" t="str">
        <f t="shared" si="79"/>
        <v/>
      </c>
      <c r="BU108" s="138" t="str">
        <f t="shared" si="67"/>
        <v/>
      </c>
      <c r="BV108" s="3" t="str">
        <f t="shared" si="68"/>
        <v/>
      </c>
      <c r="BW108" s="3" t="str">
        <f t="shared" si="69"/>
        <v/>
      </c>
      <c r="BX108" s="144" t="str">
        <f t="shared" si="70"/>
        <v/>
      </c>
      <c r="BY108" s="18" t="str">
        <f t="shared" si="71"/>
        <v/>
      </c>
      <c r="BZ108" s="18" t="str">
        <f t="shared" si="72"/>
        <v/>
      </c>
      <c r="CA108" s="19" t="str">
        <f t="shared" si="73"/>
        <v/>
      </c>
      <c r="CB108" s="19" t="s">
        <v>0</v>
      </c>
      <c r="DW108" s="4" t="str">
        <f t="shared" si="80"/>
        <v/>
      </c>
      <c r="DX108" s="4" t="str">
        <f t="shared" si="82"/>
        <v/>
      </c>
      <c r="DY108" s="98" t="str">
        <f t="shared" si="83"/>
        <v/>
      </c>
      <c r="EH108" s="185" t="s">
        <v>254</v>
      </c>
    </row>
    <row r="109" spans="4:138" x14ac:dyDescent="0.45">
      <c r="D109" s="164" t="str">
        <f t="shared" si="74"/>
        <v/>
      </c>
      <c r="I109" s="9" t="str">
        <f t="shared" si="45"/>
        <v/>
      </c>
      <c r="J109" s="173" t="str">
        <f t="shared" si="46"/>
        <v/>
      </c>
      <c r="K109" s="13"/>
      <c r="L109" s="13"/>
      <c r="M109" s="13"/>
      <c r="N109" s="178" t="str">
        <f t="shared" si="47"/>
        <v/>
      </c>
      <c r="O109" s="181" t="str">
        <f t="shared" si="48"/>
        <v/>
      </c>
      <c r="P109" s="8" t="str">
        <f t="shared" si="49"/>
        <v/>
      </c>
      <c r="Q109" s="8" t="str">
        <f t="shared" si="50"/>
        <v/>
      </c>
      <c r="R109" s="8" t="str">
        <f t="shared" si="51"/>
        <v/>
      </c>
      <c r="S109" s="8" t="str">
        <f t="shared" si="52"/>
        <v/>
      </c>
      <c r="T109" s="8" t="str">
        <f t="shared" si="53"/>
        <v/>
      </c>
      <c r="U109" s="8" t="str">
        <f t="shared" si="54"/>
        <v/>
      </c>
      <c r="V109" s="16" t="str">
        <f t="shared" si="55"/>
        <v/>
      </c>
      <c r="W109" s="129" t="str">
        <f t="shared" si="56"/>
        <v/>
      </c>
      <c r="X109" s="8" t="str">
        <f t="shared" si="57"/>
        <v/>
      </c>
      <c r="Y109" s="8" t="str">
        <f t="shared" si="58"/>
        <v/>
      </c>
      <c r="AQ109" s="6" t="str">
        <f t="shared" si="59"/>
        <v/>
      </c>
      <c r="AR109" s="128" t="str">
        <f t="shared" si="60"/>
        <v/>
      </c>
      <c r="AS109" s="128" t="str">
        <f t="shared" si="61"/>
        <v/>
      </c>
      <c r="AT109" s="139" t="str">
        <f t="shared" si="75"/>
        <v/>
      </c>
      <c r="BH109" s="127" t="str">
        <f>IF(LEN(VBAsheet!H109)&gt;0,$CD$4&amp;CHAR(10)&amp;$CD$5&amp;CHAR(10)&amp;$CD$6&amp;IF(VBAsheet!I109="N",1,0)&amp;$CE$6&amp;CHAR(10)&amp;$CD$7&amp;CHAR(10)&amp;$CD$8&amp;VBAsheet!H109&amp;$CE$8&amp;CHAR(10)&amp;$CD$9&amp;VBAsheet!K109&amp;$CE$9&amp;CHAR(10)&amp;$CD$10&amp;VBAsheet!J109-1&amp;$CE$10&amp;CHAR(10)&amp;$CD$11,"")</f>
        <v/>
      </c>
      <c r="BI109"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09" s="18" t="str">
        <f>IF(LEN(X109)&gt;0,$CD$23&amp;INDEX($CH$3:CH112,MATCH(W109,$CG$3:CG112,0))&amp;$CE$23&amp;CHAR(10)&amp;$CD$24&amp;X109&amp;$CE$24&amp;CHAR(10)&amp;$CD$25&amp;Y109&amp;$CE$25&amp;CHAR(10),"")&amp;IF(LEN(AA109)&gt;0,$CD$23&amp;INDEX($CH$3:CH112,MATCH(Z109,$CG$3:CG112,0))&amp;$CE$23&amp;CHAR(10)&amp;$CD$24&amp;AA109&amp;$CE$24&amp;CHAR(10)&amp;$CD$25&amp;AB109&amp;$CE$25&amp;CHAR(10),"")&amp;IF(LEN(AD109)&gt;0,$CD$23&amp;INDEX($CH$3:CH112,MATCH(AC109,$CG$3:CG112,0))&amp;$CE$23&amp;CHAR(10)&amp;$CD$24&amp;AD109&amp;$CE$24&amp;CHAR(10)&amp;$CD$25&amp;AE109&amp;$CE$25&amp;CHAR(10),"")&amp;IF(LEN(AG109)&gt;0,$CD$23&amp;INDEX($CH$3:CH112,MATCH(AF109,$CG$3:CG112,0))&amp;$CE$23&amp;CHAR(10)&amp;$CD$24&amp;AG109&amp;$CE$24&amp;CHAR(10)&amp;$CD$25&amp;AH109&amp;$CE$25&amp;CHAR(10),"")&amp;IF(LEN(AJ109)&gt;0,$CD$23&amp;INDEX($CH$3:CH112,MATCH(AI109,$CG$3:CG112,0))&amp;$CE$23&amp;CHAR(10)&amp;$CD$24&amp;AJ109&amp;$CE$24&amp;CHAR(10)&amp;$CD$25&amp;AK109&amp;$CE$25&amp;CHAR(10),"")</f>
        <v/>
      </c>
      <c r="BK109" s="18" t="str">
        <f>IF(LEN(J109)&gt;0,INDEX($BH$2:$BH$100000,MATCH(J109,VBAsheet!$H$2:$H$100000,0))&amp;CHAR(10),"")&amp;IF(LEN(K109)&gt;0,INDEX($BH$2:$BH$100000,MATCH(K109,VBAsheet!$H$2:$H$100000,0))&amp;CHAR(10),"")&amp;IF(LEN(L109)&gt;0,INDEX($BH$2:$BH$100000,MATCH(L109,VBAsheet!$H$2:$H$100000,0))&amp;CHAR(10),"")&amp;IF(LEN(M109)&gt;0,INDEX($BH$2:$BH$100000,MATCH(M109,VBAsheet!$H$2:$H$100000,0))&amp;CHAR(10),"")</f>
        <v/>
      </c>
      <c r="BL109" s="18" t="str">
        <f t="shared" si="63"/>
        <v/>
      </c>
      <c r="BM109" s="94" t="str">
        <f t="shared" si="64"/>
        <v/>
      </c>
      <c r="BN109" s="95" t="str">
        <f t="shared" si="65"/>
        <v/>
      </c>
      <c r="BO109" s="265" t="str">
        <f t="shared" si="76"/>
        <v/>
      </c>
      <c r="BP109" s="18" t="str">
        <f t="shared" si="66"/>
        <v/>
      </c>
      <c r="BQ109" s="263" t="str">
        <f t="shared" si="77"/>
        <v/>
      </c>
      <c r="BR109" s="81" t="str">
        <f t="shared" si="81"/>
        <v/>
      </c>
      <c r="BS109" s="263" t="str">
        <f t="shared" si="78"/>
        <v/>
      </c>
      <c r="BT109" s="92" t="str">
        <f t="shared" si="79"/>
        <v/>
      </c>
      <c r="BU109" s="138" t="str">
        <f t="shared" si="67"/>
        <v/>
      </c>
      <c r="BV109" s="3" t="str">
        <f t="shared" si="68"/>
        <v/>
      </c>
      <c r="BW109" s="3" t="str">
        <f t="shared" si="69"/>
        <v/>
      </c>
      <c r="BX109" s="144" t="str">
        <f t="shared" si="70"/>
        <v/>
      </c>
      <c r="BY109" s="18" t="str">
        <f t="shared" si="71"/>
        <v/>
      </c>
      <c r="BZ109" s="18" t="str">
        <f t="shared" si="72"/>
        <v/>
      </c>
      <c r="CA109" s="19" t="str">
        <f t="shared" si="73"/>
        <v/>
      </c>
      <c r="CB109" s="19" t="s">
        <v>0</v>
      </c>
      <c r="DW109" s="4" t="str">
        <f t="shared" si="80"/>
        <v/>
      </c>
      <c r="DX109" s="4" t="str">
        <f t="shared" si="82"/>
        <v/>
      </c>
      <c r="DY109" s="98" t="str">
        <f t="shared" si="83"/>
        <v/>
      </c>
      <c r="EH109" s="185" t="s">
        <v>255</v>
      </c>
    </row>
    <row r="110" spans="4:138" x14ac:dyDescent="0.45">
      <c r="D110" s="164" t="str">
        <f t="shared" si="74"/>
        <v/>
      </c>
      <c r="I110" s="9" t="str">
        <f t="shared" si="45"/>
        <v/>
      </c>
      <c r="J110" s="173" t="str">
        <f t="shared" si="46"/>
        <v/>
      </c>
      <c r="K110" s="13"/>
      <c r="L110" s="13"/>
      <c r="M110" s="13"/>
      <c r="N110" s="178" t="str">
        <f t="shared" si="47"/>
        <v/>
      </c>
      <c r="O110" s="181" t="str">
        <f t="shared" si="48"/>
        <v/>
      </c>
      <c r="P110" s="8" t="str">
        <f t="shared" si="49"/>
        <v/>
      </c>
      <c r="Q110" s="8" t="str">
        <f t="shared" si="50"/>
        <v/>
      </c>
      <c r="R110" s="8" t="str">
        <f t="shared" si="51"/>
        <v/>
      </c>
      <c r="S110" s="8" t="str">
        <f t="shared" si="52"/>
        <v/>
      </c>
      <c r="T110" s="8" t="str">
        <f t="shared" si="53"/>
        <v/>
      </c>
      <c r="U110" s="8" t="str">
        <f t="shared" si="54"/>
        <v/>
      </c>
      <c r="V110" s="16" t="str">
        <f t="shared" si="55"/>
        <v/>
      </c>
      <c r="W110" s="129" t="str">
        <f t="shared" si="56"/>
        <v/>
      </c>
      <c r="X110" s="8" t="str">
        <f t="shared" si="57"/>
        <v/>
      </c>
      <c r="Y110" s="8" t="str">
        <f t="shared" si="58"/>
        <v/>
      </c>
      <c r="AQ110" s="6" t="str">
        <f t="shared" si="59"/>
        <v/>
      </c>
      <c r="AR110" s="128" t="str">
        <f t="shared" si="60"/>
        <v/>
      </c>
      <c r="AS110" s="128" t="str">
        <f t="shared" si="61"/>
        <v/>
      </c>
      <c r="AT110" s="139" t="str">
        <f t="shared" si="75"/>
        <v/>
      </c>
      <c r="BH110" s="127" t="str">
        <f>IF(LEN(VBAsheet!H110)&gt;0,$CD$4&amp;CHAR(10)&amp;$CD$5&amp;CHAR(10)&amp;$CD$6&amp;IF(VBAsheet!I110="N",1,0)&amp;$CE$6&amp;CHAR(10)&amp;$CD$7&amp;CHAR(10)&amp;$CD$8&amp;VBAsheet!H110&amp;$CE$8&amp;CHAR(10)&amp;$CD$9&amp;VBAsheet!K110&amp;$CE$9&amp;CHAR(10)&amp;$CD$10&amp;VBAsheet!J110-1&amp;$CE$10&amp;CHAR(10)&amp;$CD$11,"")</f>
        <v/>
      </c>
      <c r="BI110"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0" s="18" t="str">
        <f>IF(LEN(X110)&gt;0,$CD$23&amp;INDEX($CH$3:CH113,MATCH(W110,$CG$3:CG113,0))&amp;$CE$23&amp;CHAR(10)&amp;$CD$24&amp;X110&amp;$CE$24&amp;CHAR(10)&amp;$CD$25&amp;Y110&amp;$CE$25&amp;CHAR(10),"")&amp;IF(LEN(AA110)&gt;0,$CD$23&amp;INDEX($CH$3:CH113,MATCH(Z110,$CG$3:CG113,0))&amp;$CE$23&amp;CHAR(10)&amp;$CD$24&amp;AA110&amp;$CE$24&amp;CHAR(10)&amp;$CD$25&amp;AB110&amp;$CE$25&amp;CHAR(10),"")&amp;IF(LEN(AD110)&gt;0,$CD$23&amp;INDEX($CH$3:CH113,MATCH(AC110,$CG$3:CG113,0))&amp;$CE$23&amp;CHAR(10)&amp;$CD$24&amp;AD110&amp;$CE$24&amp;CHAR(10)&amp;$CD$25&amp;AE110&amp;$CE$25&amp;CHAR(10),"")&amp;IF(LEN(AG110)&gt;0,$CD$23&amp;INDEX($CH$3:CH113,MATCH(AF110,$CG$3:CG113,0))&amp;$CE$23&amp;CHAR(10)&amp;$CD$24&amp;AG110&amp;$CE$24&amp;CHAR(10)&amp;$CD$25&amp;AH110&amp;$CE$25&amp;CHAR(10),"")&amp;IF(LEN(AJ110)&gt;0,$CD$23&amp;INDEX($CH$3:CH113,MATCH(AI110,$CG$3:CG113,0))&amp;$CE$23&amp;CHAR(10)&amp;$CD$24&amp;AJ110&amp;$CE$24&amp;CHAR(10)&amp;$CD$25&amp;AK110&amp;$CE$25&amp;CHAR(10),"")</f>
        <v/>
      </c>
      <c r="BK110" s="18" t="str">
        <f>IF(LEN(J110)&gt;0,INDEX($BH$2:$BH$100000,MATCH(J110,VBAsheet!$H$2:$H$100000,0))&amp;CHAR(10),"")&amp;IF(LEN(K110)&gt;0,INDEX($BH$2:$BH$100000,MATCH(K110,VBAsheet!$H$2:$H$100000,0))&amp;CHAR(10),"")&amp;IF(LEN(L110)&gt;0,INDEX($BH$2:$BH$100000,MATCH(L110,VBAsheet!$H$2:$H$100000,0))&amp;CHAR(10),"")&amp;IF(LEN(M110)&gt;0,INDEX($BH$2:$BH$100000,MATCH(M110,VBAsheet!$H$2:$H$100000,0))&amp;CHAR(10),"")</f>
        <v/>
      </c>
      <c r="BL110" s="18" t="str">
        <f t="shared" si="63"/>
        <v/>
      </c>
      <c r="BM110" s="94" t="str">
        <f t="shared" si="64"/>
        <v/>
      </c>
      <c r="BN110" s="95" t="str">
        <f t="shared" si="65"/>
        <v/>
      </c>
      <c r="BO110" s="265" t="str">
        <f t="shared" si="76"/>
        <v/>
      </c>
      <c r="BP110" s="18" t="str">
        <f t="shared" si="66"/>
        <v/>
      </c>
      <c r="BQ110" s="263" t="str">
        <f t="shared" si="77"/>
        <v/>
      </c>
      <c r="BR110" s="81" t="str">
        <f t="shared" si="81"/>
        <v/>
      </c>
      <c r="BS110" s="263" t="str">
        <f t="shared" si="78"/>
        <v/>
      </c>
      <c r="BT110" s="92" t="str">
        <f t="shared" si="79"/>
        <v/>
      </c>
      <c r="BU110" s="138" t="str">
        <f t="shared" si="67"/>
        <v/>
      </c>
      <c r="BV110" s="3" t="str">
        <f t="shared" si="68"/>
        <v/>
      </c>
      <c r="BW110" s="3" t="str">
        <f t="shared" si="69"/>
        <v/>
      </c>
      <c r="BX110" s="144" t="str">
        <f t="shared" si="70"/>
        <v/>
      </c>
      <c r="BY110" s="18" t="str">
        <f t="shared" si="71"/>
        <v/>
      </c>
      <c r="BZ110" s="18" t="str">
        <f t="shared" si="72"/>
        <v/>
      </c>
      <c r="CA110" s="19" t="str">
        <f t="shared" si="73"/>
        <v/>
      </c>
      <c r="CB110" s="19" t="s">
        <v>0</v>
      </c>
      <c r="DW110" s="4" t="str">
        <f t="shared" si="80"/>
        <v/>
      </c>
      <c r="DX110" s="4" t="str">
        <f t="shared" si="82"/>
        <v/>
      </c>
      <c r="DY110" s="98" t="str">
        <f t="shared" si="83"/>
        <v/>
      </c>
      <c r="EH110" s="185" t="s">
        <v>256</v>
      </c>
    </row>
    <row r="111" spans="4:138" x14ac:dyDescent="0.45">
      <c r="D111" s="164" t="str">
        <f t="shared" si="74"/>
        <v/>
      </c>
      <c r="I111" s="9" t="str">
        <f t="shared" si="45"/>
        <v/>
      </c>
      <c r="J111" s="173" t="str">
        <f t="shared" si="46"/>
        <v/>
      </c>
      <c r="K111" s="13"/>
      <c r="L111" s="13"/>
      <c r="M111" s="13"/>
      <c r="N111" s="178" t="str">
        <f t="shared" si="47"/>
        <v/>
      </c>
      <c r="O111" s="181" t="str">
        <f t="shared" si="48"/>
        <v/>
      </c>
      <c r="P111" s="8" t="str">
        <f t="shared" si="49"/>
        <v/>
      </c>
      <c r="Q111" s="8" t="str">
        <f t="shared" si="50"/>
        <v/>
      </c>
      <c r="R111" s="8" t="str">
        <f t="shared" si="51"/>
        <v/>
      </c>
      <c r="S111" s="8" t="str">
        <f t="shared" si="52"/>
        <v/>
      </c>
      <c r="T111" s="8" t="str">
        <f t="shared" si="53"/>
        <v/>
      </c>
      <c r="U111" s="8" t="str">
        <f t="shared" si="54"/>
        <v/>
      </c>
      <c r="V111" s="16" t="str">
        <f t="shared" si="55"/>
        <v/>
      </c>
      <c r="W111" s="129" t="str">
        <f t="shared" si="56"/>
        <v/>
      </c>
      <c r="X111" s="8" t="str">
        <f t="shared" si="57"/>
        <v/>
      </c>
      <c r="Y111" s="8" t="str">
        <f t="shared" si="58"/>
        <v/>
      </c>
      <c r="AQ111" s="6" t="str">
        <f t="shared" si="59"/>
        <v/>
      </c>
      <c r="AR111" s="128" t="str">
        <f t="shared" si="60"/>
        <v/>
      </c>
      <c r="AS111" s="128" t="str">
        <f t="shared" si="61"/>
        <v/>
      </c>
      <c r="AT111" s="139" t="str">
        <f t="shared" si="75"/>
        <v/>
      </c>
      <c r="BH111" s="127" t="str">
        <f>IF(LEN(VBAsheet!H111)&gt;0,$CD$4&amp;CHAR(10)&amp;$CD$5&amp;CHAR(10)&amp;$CD$6&amp;IF(VBAsheet!I111="N",1,0)&amp;$CE$6&amp;CHAR(10)&amp;$CD$7&amp;CHAR(10)&amp;$CD$8&amp;VBAsheet!H111&amp;$CE$8&amp;CHAR(10)&amp;$CD$9&amp;VBAsheet!K111&amp;$CE$9&amp;CHAR(10)&amp;$CD$10&amp;VBAsheet!J111-1&amp;$CE$10&amp;CHAR(10)&amp;$CD$11,"")</f>
        <v/>
      </c>
      <c r="BI111"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1" s="18" t="str">
        <f>IF(LEN(X111)&gt;0,$CD$23&amp;INDEX($CH$3:CH114,MATCH(W111,$CG$3:CG114,0))&amp;$CE$23&amp;CHAR(10)&amp;$CD$24&amp;X111&amp;$CE$24&amp;CHAR(10)&amp;$CD$25&amp;Y111&amp;$CE$25&amp;CHAR(10),"")&amp;IF(LEN(AA111)&gt;0,$CD$23&amp;INDEX($CH$3:CH114,MATCH(Z111,$CG$3:CG114,0))&amp;$CE$23&amp;CHAR(10)&amp;$CD$24&amp;AA111&amp;$CE$24&amp;CHAR(10)&amp;$CD$25&amp;AB111&amp;$CE$25&amp;CHAR(10),"")&amp;IF(LEN(AD111)&gt;0,$CD$23&amp;INDEX($CH$3:CH114,MATCH(AC111,$CG$3:CG114,0))&amp;$CE$23&amp;CHAR(10)&amp;$CD$24&amp;AD111&amp;$CE$24&amp;CHAR(10)&amp;$CD$25&amp;AE111&amp;$CE$25&amp;CHAR(10),"")&amp;IF(LEN(AG111)&gt;0,$CD$23&amp;INDEX($CH$3:CH114,MATCH(AF111,$CG$3:CG114,0))&amp;$CE$23&amp;CHAR(10)&amp;$CD$24&amp;AG111&amp;$CE$24&amp;CHAR(10)&amp;$CD$25&amp;AH111&amp;$CE$25&amp;CHAR(10),"")&amp;IF(LEN(AJ111)&gt;0,$CD$23&amp;INDEX($CH$3:CH114,MATCH(AI111,$CG$3:CG114,0))&amp;$CE$23&amp;CHAR(10)&amp;$CD$24&amp;AJ111&amp;$CE$24&amp;CHAR(10)&amp;$CD$25&amp;AK111&amp;$CE$25&amp;CHAR(10),"")</f>
        <v/>
      </c>
      <c r="BK111" s="18" t="str">
        <f>IF(LEN(J111)&gt;0,INDEX($BH$2:$BH$100000,MATCH(J111,VBAsheet!$H$2:$H$100000,0))&amp;CHAR(10),"")&amp;IF(LEN(K111)&gt;0,INDEX($BH$2:$BH$100000,MATCH(K111,VBAsheet!$H$2:$H$100000,0))&amp;CHAR(10),"")&amp;IF(LEN(L111)&gt;0,INDEX($BH$2:$BH$100000,MATCH(L111,VBAsheet!$H$2:$H$100000,0))&amp;CHAR(10),"")&amp;IF(LEN(M111)&gt;0,INDEX($BH$2:$BH$100000,MATCH(M111,VBAsheet!$H$2:$H$100000,0))&amp;CHAR(10),"")</f>
        <v/>
      </c>
      <c r="BL111" s="18" t="str">
        <f t="shared" si="63"/>
        <v/>
      </c>
      <c r="BM111" s="94" t="str">
        <f t="shared" si="64"/>
        <v/>
      </c>
      <c r="BN111" s="95" t="str">
        <f t="shared" si="65"/>
        <v/>
      </c>
      <c r="BO111" s="265" t="str">
        <f t="shared" si="76"/>
        <v/>
      </c>
      <c r="BP111" s="18" t="str">
        <f t="shared" si="66"/>
        <v/>
      </c>
      <c r="BQ111" s="263" t="str">
        <f t="shared" si="77"/>
        <v/>
      </c>
      <c r="BR111" s="81" t="str">
        <f t="shared" si="81"/>
        <v/>
      </c>
      <c r="BS111" s="263" t="str">
        <f t="shared" si="78"/>
        <v/>
      </c>
      <c r="BT111" s="92" t="str">
        <f t="shared" si="79"/>
        <v/>
      </c>
      <c r="BU111" s="138" t="str">
        <f t="shared" si="67"/>
        <v/>
      </c>
      <c r="BV111" s="3" t="str">
        <f t="shared" si="68"/>
        <v/>
      </c>
      <c r="BW111" s="3" t="str">
        <f t="shared" si="69"/>
        <v/>
      </c>
      <c r="BX111" s="144" t="str">
        <f t="shared" si="70"/>
        <v/>
      </c>
      <c r="BY111" s="18" t="str">
        <f t="shared" si="71"/>
        <v/>
      </c>
      <c r="BZ111" s="18" t="str">
        <f t="shared" si="72"/>
        <v/>
      </c>
      <c r="CA111" s="19" t="str">
        <f t="shared" si="73"/>
        <v/>
      </c>
      <c r="CB111" s="19" t="s">
        <v>0</v>
      </c>
      <c r="DW111" s="4" t="str">
        <f t="shared" si="80"/>
        <v/>
      </c>
      <c r="DX111" s="4" t="str">
        <f t="shared" si="82"/>
        <v/>
      </c>
      <c r="DY111" s="98" t="str">
        <f t="shared" si="83"/>
        <v/>
      </c>
      <c r="EH111" s="185" t="s">
        <v>257</v>
      </c>
    </row>
    <row r="112" spans="4:138" x14ac:dyDescent="0.45">
      <c r="D112" s="164" t="str">
        <f t="shared" si="74"/>
        <v/>
      </c>
      <c r="I112" s="9" t="str">
        <f t="shared" si="45"/>
        <v/>
      </c>
      <c r="J112" s="173" t="str">
        <f t="shared" si="46"/>
        <v/>
      </c>
      <c r="K112" s="13"/>
      <c r="L112" s="13"/>
      <c r="M112" s="13"/>
      <c r="N112" s="178" t="str">
        <f t="shared" si="47"/>
        <v/>
      </c>
      <c r="O112" s="181" t="str">
        <f t="shared" si="48"/>
        <v/>
      </c>
      <c r="P112" s="8" t="str">
        <f t="shared" si="49"/>
        <v/>
      </c>
      <c r="Q112" s="8" t="str">
        <f t="shared" si="50"/>
        <v/>
      </c>
      <c r="R112" s="8" t="str">
        <f t="shared" si="51"/>
        <v/>
      </c>
      <c r="S112" s="8" t="str">
        <f t="shared" si="52"/>
        <v/>
      </c>
      <c r="T112" s="8" t="str">
        <f t="shared" si="53"/>
        <v/>
      </c>
      <c r="U112" s="8" t="str">
        <f t="shared" si="54"/>
        <v/>
      </c>
      <c r="V112" s="16" t="str">
        <f t="shared" si="55"/>
        <v/>
      </c>
      <c r="W112" s="129" t="str">
        <f t="shared" si="56"/>
        <v/>
      </c>
      <c r="X112" s="8" t="str">
        <f t="shared" si="57"/>
        <v/>
      </c>
      <c r="Y112" s="8" t="str">
        <f t="shared" si="58"/>
        <v/>
      </c>
      <c r="AQ112" s="6" t="str">
        <f t="shared" si="59"/>
        <v/>
      </c>
      <c r="AR112" s="128" t="str">
        <f t="shared" si="60"/>
        <v/>
      </c>
      <c r="AS112" s="128" t="str">
        <f t="shared" si="61"/>
        <v/>
      </c>
      <c r="AT112" s="139" t="str">
        <f t="shared" si="75"/>
        <v/>
      </c>
      <c r="BH112" s="127" t="str">
        <f>IF(LEN(VBAsheet!H112)&gt;0,$CD$4&amp;CHAR(10)&amp;$CD$5&amp;CHAR(10)&amp;$CD$6&amp;IF(VBAsheet!I112="N",1,0)&amp;$CE$6&amp;CHAR(10)&amp;$CD$7&amp;CHAR(10)&amp;$CD$8&amp;VBAsheet!H112&amp;$CE$8&amp;CHAR(10)&amp;$CD$9&amp;VBAsheet!K112&amp;$CE$9&amp;CHAR(10)&amp;$CD$10&amp;VBAsheet!J112-1&amp;$CE$10&amp;CHAR(10)&amp;$CD$11,"")</f>
        <v/>
      </c>
      <c r="BI112"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2" s="18" t="str">
        <f>IF(LEN(X112)&gt;0,$CD$23&amp;INDEX($CH$3:CH115,MATCH(W112,$CG$3:CG115,0))&amp;$CE$23&amp;CHAR(10)&amp;$CD$24&amp;X112&amp;$CE$24&amp;CHAR(10)&amp;$CD$25&amp;Y112&amp;$CE$25&amp;CHAR(10),"")&amp;IF(LEN(AA112)&gt;0,$CD$23&amp;INDEX($CH$3:CH115,MATCH(Z112,$CG$3:CG115,0))&amp;$CE$23&amp;CHAR(10)&amp;$CD$24&amp;AA112&amp;$CE$24&amp;CHAR(10)&amp;$CD$25&amp;AB112&amp;$CE$25&amp;CHAR(10),"")&amp;IF(LEN(AD112)&gt;0,$CD$23&amp;INDEX($CH$3:CH115,MATCH(AC112,$CG$3:CG115,0))&amp;$CE$23&amp;CHAR(10)&amp;$CD$24&amp;AD112&amp;$CE$24&amp;CHAR(10)&amp;$CD$25&amp;AE112&amp;$CE$25&amp;CHAR(10),"")&amp;IF(LEN(AG112)&gt;0,$CD$23&amp;INDEX($CH$3:CH115,MATCH(AF112,$CG$3:CG115,0))&amp;$CE$23&amp;CHAR(10)&amp;$CD$24&amp;AG112&amp;$CE$24&amp;CHAR(10)&amp;$CD$25&amp;AH112&amp;$CE$25&amp;CHAR(10),"")&amp;IF(LEN(AJ112)&gt;0,$CD$23&amp;INDEX($CH$3:CH115,MATCH(AI112,$CG$3:CG115,0))&amp;$CE$23&amp;CHAR(10)&amp;$CD$24&amp;AJ112&amp;$CE$24&amp;CHAR(10)&amp;$CD$25&amp;AK112&amp;$CE$25&amp;CHAR(10),"")</f>
        <v/>
      </c>
      <c r="BK112" s="18" t="str">
        <f>IF(LEN(J112)&gt;0,INDEX($BH$2:$BH$100000,MATCH(J112,VBAsheet!$H$2:$H$100000,0))&amp;CHAR(10),"")&amp;IF(LEN(K112)&gt;0,INDEX($BH$2:$BH$100000,MATCH(K112,VBAsheet!$H$2:$H$100000,0))&amp;CHAR(10),"")&amp;IF(LEN(L112)&gt;0,INDEX($BH$2:$BH$100000,MATCH(L112,VBAsheet!$H$2:$H$100000,0))&amp;CHAR(10),"")&amp;IF(LEN(M112)&gt;0,INDEX($BH$2:$BH$100000,MATCH(M112,VBAsheet!$H$2:$H$100000,0))&amp;CHAR(10),"")</f>
        <v/>
      </c>
      <c r="BL112" s="18" t="str">
        <f t="shared" si="63"/>
        <v/>
      </c>
      <c r="BM112" s="94" t="str">
        <f t="shared" si="64"/>
        <v/>
      </c>
      <c r="BN112" s="95" t="str">
        <f t="shared" si="65"/>
        <v/>
      </c>
      <c r="BO112" s="265" t="str">
        <f t="shared" si="76"/>
        <v/>
      </c>
      <c r="BP112" s="18" t="str">
        <f t="shared" si="66"/>
        <v/>
      </c>
      <c r="BQ112" s="263" t="str">
        <f t="shared" si="77"/>
        <v/>
      </c>
      <c r="BR112" s="81" t="str">
        <f t="shared" si="81"/>
        <v/>
      </c>
      <c r="BS112" s="263" t="str">
        <f t="shared" si="78"/>
        <v/>
      </c>
      <c r="BT112" s="92" t="str">
        <f t="shared" si="79"/>
        <v/>
      </c>
      <c r="BU112" s="138" t="str">
        <f t="shared" si="67"/>
        <v/>
      </c>
      <c r="BV112" s="3" t="str">
        <f t="shared" si="68"/>
        <v/>
      </c>
      <c r="BW112" s="3" t="str">
        <f t="shared" si="69"/>
        <v/>
      </c>
      <c r="BX112" s="144" t="str">
        <f t="shared" si="70"/>
        <v/>
      </c>
      <c r="BY112" s="18" t="str">
        <f t="shared" si="71"/>
        <v/>
      </c>
      <c r="BZ112" s="18" t="str">
        <f t="shared" si="72"/>
        <v/>
      </c>
      <c r="CA112" s="19" t="str">
        <f t="shared" si="73"/>
        <v/>
      </c>
      <c r="CB112" s="19" t="s">
        <v>0</v>
      </c>
      <c r="DW112" s="4" t="str">
        <f t="shared" si="80"/>
        <v/>
      </c>
      <c r="DX112" s="4" t="str">
        <f t="shared" si="82"/>
        <v/>
      </c>
      <c r="DY112" s="98" t="str">
        <f t="shared" si="83"/>
        <v/>
      </c>
      <c r="EH112" s="185" t="s">
        <v>258</v>
      </c>
    </row>
    <row r="113" spans="4:138" x14ac:dyDescent="0.45">
      <c r="D113" s="164" t="str">
        <f t="shared" si="74"/>
        <v/>
      </c>
      <c r="I113" s="9" t="str">
        <f t="shared" si="45"/>
        <v/>
      </c>
      <c r="J113" s="173" t="str">
        <f t="shared" si="46"/>
        <v/>
      </c>
      <c r="K113" s="13"/>
      <c r="L113" s="13"/>
      <c r="M113" s="13"/>
      <c r="N113" s="178" t="str">
        <f t="shared" si="47"/>
        <v/>
      </c>
      <c r="O113" s="181" t="str">
        <f t="shared" si="48"/>
        <v/>
      </c>
      <c r="P113" s="8" t="str">
        <f t="shared" si="49"/>
        <v/>
      </c>
      <c r="Q113" s="8" t="str">
        <f t="shared" si="50"/>
        <v/>
      </c>
      <c r="R113" s="8" t="str">
        <f t="shared" si="51"/>
        <v/>
      </c>
      <c r="S113" s="8" t="str">
        <f t="shared" si="52"/>
        <v/>
      </c>
      <c r="T113" s="8" t="str">
        <f t="shared" si="53"/>
        <v/>
      </c>
      <c r="U113" s="8" t="str">
        <f t="shared" si="54"/>
        <v/>
      </c>
      <c r="V113" s="16" t="str">
        <f t="shared" si="55"/>
        <v/>
      </c>
      <c r="W113" s="129" t="str">
        <f t="shared" si="56"/>
        <v/>
      </c>
      <c r="X113" s="8" t="str">
        <f t="shared" si="57"/>
        <v/>
      </c>
      <c r="Y113" s="8" t="str">
        <f t="shared" si="58"/>
        <v/>
      </c>
      <c r="AQ113" s="6" t="str">
        <f t="shared" si="59"/>
        <v/>
      </c>
      <c r="AR113" s="128" t="str">
        <f t="shared" si="60"/>
        <v/>
      </c>
      <c r="AS113" s="128" t="str">
        <f t="shared" si="61"/>
        <v/>
      </c>
      <c r="AT113" s="139" t="str">
        <f t="shared" si="75"/>
        <v/>
      </c>
      <c r="BH113" s="127" t="str">
        <f>IF(LEN(VBAsheet!H113)&gt;0,$CD$4&amp;CHAR(10)&amp;$CD$5&amp;CHAR(10)&amp;$CD$6&amp;IF(VBAsheet!I113="N",1,0)&amp;$CE$6&amp;CHAR(10)&amp;$CD$7&amp;CHAR(10)&amp;$CD$8&amp;VBAsheet!H113&amp;$CE$8&amp;CHAR(10)&amp;$CD$9&amp;VBAsheet!K113&amp;$CE$9&amp;CHAR(10)&amp;$CD$10&amp;VBAsheet!J113-1&amp;$CE$10&amp;CHAR(10)&amp;$CD$11,"")</f>
        <v/>
      </c>
      <c r="BI113"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3" s="18" t="str">
        <f>IF(LEN(X113)&gt;0,$CD$23&amp;INDEX($CH$3:CH116,MATCH(W113,$CG$3:CG116,0))&amp;$CE$23&amp;CHAR(10)&amp;$CD$24&amp;X113&amp;$CE$24&amp;CHAR(10)&amp;$CD$25&amp;Y113&amp;$CE$25&amp;CHAR(10),"")&amp;IF(LEN(AA113)&gt;0,$CD$23&amp;INDEX($CH$3:CH116,MATCH(Z113,$CG$3:CG116,0))&amp;$CE$23&amp;CHAR(10)&amp;$CD$24&amp;AA113&amp;$CE$24&amp;CHAR(10)&amp;$CD$25&amp;AB113&amp;$CE$25&amp;CHAR(10),"")&amp;IF(LEN(AD113)&gt;0,$CD$23&amp;INDEX($CH$3:CH116,MATCH(AC113,$CG$3:CG116,0))&amp;$CE$23&amp;CHAR(10)&amp;$CD$24&amp;AD113&amp;$CE$24&amp;CHAR(10)&amp;$CD$25&amp;AE113&amp;$CE$25&amp;CHAR(10),"")&amp;IF(LEN(AG113)&gt;0,$CD$23&amp;INDEX($CH$3:CH116,MATCH(AF113,$CG$3:CG116,0))&amp;$CE$23&amp;CHAR(10)&amp;$CD$24&amp;AG113&amp;$CE$24&amp;CHAR(10)&amp;$CD$25&amp;AH113&amp;$CE$25&amp;CHAR(10),"")&amp;IF(LEN(AJ113)&gt;0,$CD$23&amp;INDEX($CH$3:CH116,MATCH(AI113,$CG$3:CG116,0))&amp;$CE$23&amp;CHAR(10)&amp;$CD$24&amp;AJ113&amp;$CE$24&amp;CHAR(10)&amp;$CD$25&amp;AK113&amp;$CE$25&amp;CHAR(10),"")</f>
        <v/>
      </c>
      <c r="BK113" s="18" t="str">
        <f>IF(LEN(J113)&gt;0,INDEX($BH$2:$BH$100000,MATCH(J113,VBAsheet!$H$2:$H$100000,0))&amp;CHAR(10),"")&amp;IF(LEN(K113)&gt;0,INDEX($BH$2:$BH$100000,MATCH(K113,VBAsheet!$H$2:$H$100000,0))&amp;CHAR(10),"")&amp;IF(LEN(L113)&gt;0,INDEX($BH$2:$BH$100000,MATCH(L113,VBAsheet!$H$2:$H$100000,0))&amp;CHAR(10),"")&amp;IF(LEN(M113)&gt;0,INDEX($BH$2:$BH$100000,MATCH(M113,VBAsheet!$H$2:$H$100000,0))&amp;CHAR(10),"")</f>
        <v/>
      </c>
      <c r="BL113" s="18" t="str">
        <f t="shared" si="63"/>
        <v/>
      </c>
      <c r="BM113" s="94" t="str">
        <f t="shared" si="64"/>
        <v/>
      </c>
      <c r="BN113" s="95" t="str">
        <f t="shared" si="65"/>
        <v/>
      </c>
      <c r="BO113" s="265" t="str">
        <f t="shared" si="76"/>
        <v/>
      </c>
      <c r="BP113" s="18" t="str">
        <f t="shared" si="66"/>
        <v/>
      </c>
      <c r="BQ113" s="263" t="str">
        <f t="shared" si="77"/>
        <v/>
      </c>
      <c r="BR113" s="81" t="str">
        <f t="shared" si="81"/>
        <v/>
      </c>
      <c r="BS113" s="263" t="str">
        <f t="shared" si="78"/>
        <v/>
      </c>
      <c r="BT113" s="92" t="str">
        <f t="shared" si="79"/>
        <v/>
      </c>
      <c r="BU113" s="138" t="str">
        <f t="shared" si="67"/>
        <v/>
      </c>
      <c r="BV113" s="3" t="str">
        <f t="shared" si="68"/>
        <v/>
      </c>
      <c r="BW113" s="3" t="str">
        <f t="shared" si="69"/>
        <v/>
      </c>
      <c r="BX113" s="144" t="str">
        <f t="shared" si="70"/>
        <v/>
      </c>
      <c r="BY113" s="18" t="str">
        <f t="shared" si="71"/>
        <v/>
      </c>
      <c r="BZ113" s="18" t="str">
        <f t="shared" si="72"/>
        <v/>
      </c>
      <c r="CA113" s="19" t="str">
        <f t="shared" si="73"/>
        <v/>
      </c>
      <c r="CB113" s="19" t="s">
        <v>0</v>
      </c>
      <c r="DW113" s="4" t="str">
        <f t="shared" si="80"/>
        <v/>
      </c>
      <c r="DX113" s="4" t="str">
        <f t="shared" si="82"/>
        <v/>
      </c>
      <c r="DY113" s="98" t="str">
        <f t="shared" si="83"/>
        <v/>
      </c>
      <c r="EH113" s="185" t="s">
        <v>259</v>
      </c>
    </row>
    <row r="114" spans="4:138" x14ac:dyDescent="0.45">
      <c r="D114" s="164" t="str">
        <f t="shared" si="74"/>
        <v/>
      </c>
      <c r="I114" s="9" t="str">
        <f t="shared" si="45"/>
        <v/>
      </c>
      <c r="J114" s="173" t="str">
        <f t="shared" si="46"/>
        <v/>
      </c>
      <c r="K114" s="13"/>
      <c r="L114" s="13"/>
      <c r="M114" s="13"/>
      <c r="N114" s="178" t="str">
        <f t="shared" si="47"/>
        <v/>
      </c>
      <c r="O114" s="181" t="str">
        <f t="shared" si="48"/>
        <v/>
      </c>
      <c r="P114" s="8" t="str">
        <f t="shared" si="49"/>
        <v/>
      </c>
      <c r="Q114" s="8" t="str">
        <f t="shared" si="50"/>
        <v/>
      </c>
      <c r="R114" s="8" t="str">
        <f t="shared" si="51"/>
        <v/>
      </c>
      <c r="S114" s="8" t="str">
        <f t="shared" si="52"/>
        <v/>
      </c>
      <c r="T114" s="8" t="str">
        <f t="shared" si="53"/>
        <v/>
      </c>
      <c r="U114" s="8" t="str">
        <f t="shared" si="54"/>
        <v/>
      </c>
      <c r="V114" s="16" t="str">
        <f t="shared" si="55"/>
        <v/>
      </c>
      <c r="W114" s="129" t="str">
        <f t="shared" si="56"/>
        <v/>
      </c>
      <c r="X114" s="8" t="str">
        <f t="shared" si="57"/>
        <v/>
      </c>
      <c r="Y114" s="8" t="str">
        <f t="shared" si="58"/>
        <v/>
      </c>
      <c r="AQ114" s="6" t="str">
        <f t="shared" si="59"/>
        <v/>
      </c>
      <c r="AR114" s="128" t="str">
        <f t="shared" si="60"/>
        <v/>
      </c>
      <c r="AS114" s="128" t="str">
        <f t="shared" si="61"/>
        <v/>
      </c>
      <c r="AT114" s="139" t="str">
        <f t="shared" si="75"/>
        <v/>
      </c>
      <c r="BH114" s="127" t="str">
        <f>IF(LEN(VBAsheet!H114)&gt;0,$CD$4&amp;CHAR(10)&amp;$CD$5&amp;CHAR(10)&amp;$CD$6&amp;IF(VBAsheet!I114="N",1,0)&amp;$CE$6&amp;CHAR(10)&amp;$CD$7&amp;CHAR(10)&amp;$CD$8&amp;VBAsheet!H114&amp;$CE$8&amp;CHAR(10)&amp;$CD$9&amp;VBAsheet!K114&amp;$CE$9&amp;CHAR(10)&amp;$CD$10&amp;VBAsheet!J114-1&amp;$CE$10&amp;CHAR(10)&amp;$CD$11,"")</f>
        <v/>
      </c>
      <c r="BI114"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4" s="18" t="str">
        <f>IF(LEN(X114)&gt;0,$CD$23&amp;INDEX($CH$3:CH117,MATCH(W114,$CG$3:CG117,0))&amp;$CE$23&amp;CHAR(10)&amp;$CD$24&amp;X114&amp;$CE$24&amp;CHAR(10)&amp;$CD$25&amp;Y114&amp;$CE$25&amp;CHAR(10),"")&amp;IF(LEN(AA114)&gt;0,$CD$23&amp;INDEX($CH$3:CH117,MATCH(Z114,$CG$3:CG117,0))&amp;$CE$23&amp;CHAR(10)&amp;$CD$24&amp;AA114&amp;$CE$24&amp;CHAR(10)&amp;$CD$25&amp;AB114&amp;$CE$25&amp;CHAR(10),"")&amp;IF(LEN(AD114)&gt;0,$CD$23&amp;INDEX($CH$3:CH117,MATCH(AC114,$CG$3:CG117,0))&amp;$CE$23&amp;CHAR(10)&amp;$CD$24&amp;AD114&amp;$CE$24&amp;CHAR(10)&amp;$CD$25&amp;AE114&amp;$CE$25&amp;CHAR(10),"")&amp;IF(LEN(AG114)&gt;0,$CD$23&amp;INDEX($CH$3:CH117,MATCH(AF114,$CG$3:CG117,0))&amp;$CE$23&amp;CHAR(10)&amp;$CD$24&amp;AG114&amp;$CE$24&amp;CHAR(10)&amp;$CD$25&amp;AH114&amp;$CE$25&amp;CHAR(10),"")&amp;IF(LEN(AJ114)&gt;0,$CD$23&amp;INDEX($CH$3:CH117,MATCH(AI114,$CG$3:CG117,0))&amp;$CE$23&amp;CHAR(10)&amp;$CD$24&amp;AJ114&amp;$CE$24&amp;CHAR(10)&amp;$CD$25&amp;AK114&amp;$CE$25&amp;CHAR(10),"")</f>
        <v/>
      </c>
      <c r="BK114" s="18" t="str">
        <f>IF(LEN(J114)&gt;0,INDEX($BH$2:$BH$100000,MATCH(J114,VBAsheet!$H$2:$H$100000,0))&amp;CHAR(10),"")&amp;IF(LEN(K114)&gt;0,INDEX($BH$2:$BH$100000,MATCH(K114,VBAsheet!$H$2:$H$100000,0))&amp;CHAR(10),"")&amp;IF(LEN(L114)&gt;0,INDEX($BH$2:$BH$100000,MATCH(L114,VBAsheet!$H$2:$H$100000,0))&amp;CHAR(10),"")&amp;IF(LEN(M114)&gt;0,INDEX($BH$2:$BH$100000,MATCH(M114,VBAsheet!$H$2:$H$100000,0))&amp;CHAR(10),"")</f>
        <v/>
      </c>
      <c r="BL114" s="18" t="str">
        <f t="shared" si="63"/>
        <v/>
      </c>
      <c r="BM114" s="94" t="str">
        <f t="shared" si="64"/>
        <v/>
      </c>
      <c r="BN114" s="95" t="str">
        <f t="shared" si="65"/>
        <v/>
      </c>
      <c r="BO114" s="265" t="str">
        <f t="shared" si="76"/>
        <v/>
      </c>
      <c r="BP114" s="18" t="str">
        <f t="shared" si="66"/>
        <v/>
      </c>
      <c r="BQ114" s="263" t="str">
        <f t="shared" si="77"/>
        <v/>
      </c>
      <c r="BR114" s="81" t="str">
        <f t="shared" si="81"/>
        <v/>
      </c>
      <c r="BS114" s="263" t="str">
        <f t="shared" si="78"/>
        <v/>
      </c>
      <c r="BT114" s="92" t="str">
        <f t="shared" si="79"/>
        <v/>
      </c>
      <c r="BU114" s="138" t="str">
        <f t="shared" si="67"/>
        <v/>
      </c>
      <c r="BV114" s="3" t="str">
        <f t="shared" si="68"/>
        <v/>
      </c>
      <c r="BW114" s="3" t="str">
        <f t="shared" si="69"/>
        <v/>
      </c>
      <c r="BX114" s="144" t="str">
        <f t="shared" si="70"/>
        <v/>
      </c>
      <c r="BY114" s="18" t="str">
        <f t="shared" si="71"/>
        <v/>
      </c>
      <c r="BZ114" s="18" t="str">
        <f t="shared" si="72"/>
        <v/>
      </c>
      <c r="CA114" s="19" t="str">
        <f t="shared" si="73"/>
        <v/>
      </c>
      <c r="CB114" s="19" t="s">
        <v>0</v>
      </c>
      <c r="DW114" s="4" t="str">
        <f t="shared" si="80"/>
        <v/>
      </c>
      <c r="DX114" s="4" t="str">
        <f t="shared" si="82"/>
        <v/>
      </c>
      <c r="DY114" s="98" t="str">
        <f t="shared" si="83"/>
        <v/>
      </c>
      <c r="EH114" s="185" t="s">
        <v>260</v>
      </c>
    </row>
    <row r="115" spans="4:138" x14ac:dyDescent="0.45">
      <c r="D115" s="164" t="str">
        <f t="shared" si="74"/>
        <v/>
      </c>
      <c r="I115" s="9" t="str">
        <f t="shared" si="45"/>
        <v/>
      </c>
      <c r="J115" s="173" t="str">
        <f t="shared" si="46"/>
        <v/>
      </c>
      <c r="K115" s="13"/>
      <c r="L115" s="13"/>
      <c r="M115" s="13"/>
      <c r="N115" s="178" t="str">
        <f t="shared" si="47"/>
        <v/>
      </c>
      <c r="O115" s="181" t="str">
        <f t="shared" si="48"/>
        <v/>
      </c>
      <c r="P115" s="8" t="str">
        <f t="shared" si="49"/>
        <v/>
      </c>
      <c r="Q115" s="8" t="str">
        <f t="shared" si="50"/>
        <v/>
      </c>
      <c r="R115" s="8" t="str">
        <f t="shared" si="51"/>
        <v/>
      </c>
      <c r="S115" s="8" t="str">
        <f t="shared" si="52"/>
        <v/>
      </c>
      <c r="T115" s="8" t="str">
        <f t="shared" si="53"/>
        <v/>
      </c>
      <c r="U115" s="8" t="str">
        <f t="shared" si="54"/>
        <v/>
      </c>
      <c r="V115" s="16" t="str">
        <f t="shared" si="55"/>
        <v/>
      </c>
      <c r="W115" s="129" t="str">
        <f t="shared" si="56"/>
        <v/>
      </c>
      <c r="X115" s="8" t="str">
        <f t="shared" si="57"/>
        <v/>
      </c>
      <c r="Y115" s="8" t="str">
        <f t="shared" si="58"/>
        <v/>
      </c>
      <c r="AQ115" s="6" t="str">
        <f t="shared" si="59"/>
        <v/>
      </c>
      <c r="AR115" s="128" t="str">
        <f t="shared" si="60"/>
        <v/>
      </c>
      <c r="AS115" s="128" t="str">
        <f t="shared" si="61"/>
        <v/>
      </c>
      <c r="AT115" s="139" t="str">
        <f t="shared" si="75"/>
        <v/>
      </c>
      <c r="BH115" s="127" t="str">
        <f>IF(LEN(VBAsheet!H115)&gt;0,$CD$4&amp;CHAR(10)&amp;$CD$5&amp;CHAR(10)&amp;$CD$6&amp;IF(VBAsheet!I115="N",1,0)&amp;$CE$6&amp;CHAR(10)&amp;$CD$7&amp;CHAR(10)&amp;$CD$8&amp;VBAsheet!H115&amp;$CE$8&amp;CHAR(10)&amp;$CD$9&amp;VBAsheet!K115&amp;$CE$9&amp;CHAR(10)&amp;$CD$10&amp;VBAsheet!J115-1&amp;$CE$10&amp;CHAR(10)&amp;$CD$11,"")</f>
        <v/>
      </c>
      <c r="BI115"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5" s="18" t="str">
        <f>IF(LEN(X115)&gt;0,$CD$23&amp;INDEX($CH$3:CH118,MATCH(W115,$CG$3:CG118,0))&amp;$CE$23&amp;CHAR(10)&amp;$CD$24&amp;X115&amp;$CE$24&amp;CHAR(10)&amp;$CD$25&amp;Y115&amp;$CE$25&amp;CHAR(10),"")&amp;IF(LEN(AA115)&gt;0,$CD$23&amp;INDEX($CH$3:CH118,MATCH(Z115,$CG$3:CG118,0))&amp;$CE$23&amp;CHAR(10)&amp;$CD$24&amp;AA115&amp;$CE$24&amp;CHAR(10)&amp;$CD$25&amp;AB115&amp;$CE$25&amp;CHAR(10),"")&amp;IF(LEN(AD115)&gt;0,$CD$23&amp;INDEX($CH$3:CH118,MATCH(AC115,$CG$3:CG118,0))&amp;$CE$23&amp;CHAR(10)&amp;$CD$24&amp;AD115&amp;$CE$24&amp;CHAR(10)&amp;$CD$25&amp;AE115&amp;$CE$25&amp;CHAR(10),"")&amp;IF(LEN(AG115)&gt;0,$CD$23&amp;INDEX($CH$3:CH118,MATCH(AF115,$CG$3:CG118,0))&amp;$CE$23&amp;CHAR(10)&amp;$CD$24&amp;AG115&amp;$CE$24&amp;CHAR(10)&amp;$CD$25&amp;AH115&amp;$CE$25&amp;CHAR(10),"")&amp;IF(LEN(AJ115)&gt;0,$CD$23&amp;INDEX($CH$3:CH118,MATCH(AI115,$CG$3:CG118,0))&amp;$CE$23&amp;CHAR(10)&amp;$CD$24&amp;AJ115&amp;$CE$24&amp;CHAR(10)&amp;$CD$25&amp;AK115&amp;$CE$25&amp;CHAR(10),"")</f>
        <v/>
      </c>
      <c r="BK115" s="18" t="str">
        <f>IF(LEN(J115)&gt;0,INDEX($BH$2:$BH$100000,MATCH(J115,VBAsheet!$H$2:$H$100000,0))&amp;CHAR(10),"")&amp;IF(LEN(K115)&gt;0,INDEX($BH$2:$BH$100000,MATCH(K115,VBAsheet!$H$2:$H$100000,0))&amp;CHAR(10),"")&amp;IF(LEN(L115)&gt;0,INDEX($BH$2:$BH$100000,MATCH(L115,VBAsheet!$H$2:$H$100000,0))&amp;CHAR(10),"")&amp;IF(LEN(M115)&gt;0,INDEX($BH$2:$BH$100000,MATCH(M115,VBAsheet!$H$2:$H$100000,0))&amp;CHAR(10),"")</f>
        <v/>
      </c>
      <c r="BL115" s="18" t="str">
        <f t="shared" si="63"/>
        <v/>
      </c>
      <c r="BM115" s="94" t="str">
        <f t="shared" si="64"/>
        <v/>
      </c>
      <c r="BN115" s="95" t="str">
        <f t="shared" si="65"/>
        <v/>
      </c>
      <c r="BO115" s="265" t="str">
        <f t="shared" si="76"/>
        <v/>
      </c>
      <c r="BP115" s="18" t="str">
        <f t="shared" si="66"/>
        <v/>
      </c>
      <c r="BQ115" s="263" t="str">
        <f t="shared" si="77"/>
        <v/>
      </c>
      <c r="BR115" s="81" t="str">
        <f t="shared" si="81"/>
        <v/>
      </c>
      <c r="BS115" s="263" t="str">
        <f t="shared" si="78"/>
        <v/>
      </c>
      <c r="BT115" s="92" t="str">
        <f t="shared" si="79"/>
        <v/>
      </c>
      <c r="BU115" s="138" t="str">
        <f t="shared" si="67"/>
        <v/>
      </c>
      <c r="BV115" s="3" t="str">
        <f t="shared" si="68"/>
        <v/>
      </c>
      <c r="BW115" s="3" t="str">
        <f t="shared" si="69"/>
        <v/>
      </c>
      <c r="BX115" s="144" t="str">
        <f t="shared" si="70"/>
        <v/>
      </c>
      <c r="BY115" s="18" t="str">
        <f t="shared" si="71"/>
        <v/>
      </c>
      <c r="BZ115" s="18" t="str">
        <f t="shared" si="72"/>
        <v/>
      </c>
      <c r="CA115" s="19" t="str">
        <f t="shared" si="73"/>
        <v/>
      </c>
      <c r="CB115" s="19" t="s">
        <v>0</v>
      </c>
      <c r="DW115" s="4" t="str">
        <f t="shared" si="80"/>
        <v/>
      </c>
      <c r="DX115" s="4" t="str">
        <f t="shared" si="82"/>
        <v/>
      </c>
      <c r="DY115" s="98" t="str">
        <f t="shared" si="83"/>
        <v/>
      </c>
      <c r="EH115" s="185" t="s">
        <v>261</v>
      </c>
    </row>
    <row r="116" spans="4:138" x14ac:dyDescent="0.45">
      <c r="D116" s="164" t="str">
        <f t="shared" si="74"/>
        <v/>
      </c>
      <c r="I116" s="9" t="str">
        <f t="shared" si="45"/>
        <v/>
      </c>
      <c r="J116" s="173" t="str">
        <f t="shared" si="46"/>
        <v/>
      </c>
      <c r="K116" s="13"/>
      <c r="L116" s="13"/>
      <c r="M116" s="13"/>
      <c r="N116" s="178" t="str">
        <f t="shared" si="47"/>
        <v/>
      </c>
      <c r="O116" s="181" t="str">
        <f t="shared" si="48"/>
        <v/>
      </c>
      <c r="P116" s="8" t="str">
        <f t="shared" si="49"/>
        <v/>
      </c>
      <c r="Q116" s="8" t="str">
        <f t="shared" si="50"/>
        <v/>
      </c>
      <c r="R116" s="8" t="str">
        <f t="shared" si="51"/>
        <v/>
      </c>
      <c r="S116" s="8" t="str">
        <f t="shared" si="52"/>
        <v/>
      </c>
      <c r="T116" s="8" t="str">
        <f t="shared" si="53"/>
        <v/>
      </c>
      <c r="U116" s="8" t="str">
        <f t="shared" si="54"/>
        <v/>
      </c>
      <c r="V116" s="16" t="str">
        <f t="shared" si="55"/>
        <v/>
      </c>
      <c r="W116" s="129" t="str">
        <f t="shared" si="56"/>
        <v/>
      </c>
      <c r="X116" s="8" t="str">
        <f t="shared" si="57"/>
        <v/>
      </c>
      <c r="Y116" s="8" t="str">
        <f t="shared" si="58"/>
        <v/>
      </c>
      <c r="AQ116" s="6" t="str">
        <f t="shared" si="59"/>
        <v/>
      </c>
      <c r="AR116" s="128" t="str">
        <f t="shared" si="60"/>
        <v/>
      </c>
      <c r="AS116" s="128" t="str">
        <f t="shared" si="61"/>
        <v/>
      </c>
      <c r="AT116" s="139" t="str">
        <f t="shared" si="75"/>
        <v/>
      </c>
      <c r="BH116" s="127" t="str">
        <f>IF(LEN(VBAsheet!H116)&gt;0,$CD$4&amp;CHAR(10)&amp;$CD$5&amp;CHAR(10)&amp;$CD$6&amp;IF(VBAsheet!I116="N",1,0)&amp;$CE$6&amp;CHAR(10)&amp;$CD$7&amp;CHAR(10)&amp;$CD$8&amp;VBAsheet!H116&amp;$CE$8&amp;CHAR(10)&amp;$CD$9&amp;VBAsheet!K116&amp;$CE$9&amp;CHAR(10)&amp;$CD$10&amp;VBAsheet!J116-1&amp;$CE$10&amp;CHAR(10)&amp;$CD$11,"")</f>
        <v/>
      </c>
      <c r="BI116"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6" s="18" t="str">
        <f>IF(LEN(X116)&gt;0,$CD$23&amp;INDEX($CH$3:CH119,MATCH(W116,$CG$3:CG119,0))&amp;$CE$23&amp;CHAR(10)&amp;$CD$24&amp;X116&amp;$CE$24&amp;CHAR(10)&amp;$CD$25&amp;Y116&amp;$CE$25&amp;CHAR(10),"")&amp;IF(LEN(AA116)&gt;0,$CD$23&amp;INDEX($CH$3:CH119,MATCH(Z116,$CG$3:CG119,0))&amp;$CE$23&amp;CHAR(10)&amp;$CD$24&amp;AA116&amp;$CE$24&amp;CHAR(10)&amp;$CD$25&amp;AB116&amp;$CE$25&amp;CHAR(10),"")&amp;IF(LEN(AD116)&gt;0,$CD$23&amp;INDEX($CH$3:CH119,MATCH(AC116,$CG$3:CG119,0))&amp;$CE$23&amp;CHAR(10)&amp;$CD$24&amp;AD116&amp;$CE$24&amp;CHAR(10)&amp;$CD$25&amp;AE116&amp;$CE$25&amp;CHAR(10),"")&amp;IF(LEN(AG116)&gt;0,$CD$23&amp;INDEX($CH$3:CH119,MATCH(AF116,$CG$3:CG119,0))&amp;$CE$23&amp;CHAR(10)&amp;$CD$24&amp;AG116&amp;$CE$24&amp;CHAR(10)&amp;$CD$25&amp;AH116&amp;$CE$25&amp;CHAR(10),"")&amp;IF(LEN(AJ116)&gt;0,$CD$23&amp;INDEX($CH$3:CH119,MATCH(AI116,$CG$3:CG119,0))&amp;$CE$23&amp;CHAR(10)&amp;$CD$24&amp;AJ116&amp;$CE$24&amp;CHAR(10)&amp;$CD$25&amp;AK116&amp;$CE$25&amp;CHAR(10),"")</f>
        <v/>
      </c>
      <c r="BK116" s="18" t="str">
        <f>IF(LEN(J116)&gt;0,INDEX($BH$2:$BH$100000,MATCH(J116,VBAsheet!$H$2:$H$100000,0))&amp;CHAR(10),"")&amp;IF(LEN(K116)&gt;0,INDEX($BH$2:$BH$100000,MATCH(K116,VBAsheet!$H$2:$H$100000,0))&amp;CHAR(10),"")&amp;IF(LEN(L116)&gt;0,INDEX($BH$2:$BH$100000,MATCH(L116,VBAsheet!$H$2:$H$100000,0))&amp;CHAR(10),"")&amp;IF(LEN(M116)&gt;0,INDEX($BH$2:$BH$100000,MATCH(M116,VBAsheet!$H$2:$H$100000,0))&amp;CHAR(10),"")</f>
        <v/>
      </c>
      <c r="BL116" s="18" t="str">
        <f t="shared" si="63"/>
        <v/>
      </c>
      <c r="BM116" s="94" t="str">
        <f t="shared" si="64"/>
        <v/>
      </c>
      <c r="BN116" s="95" t="str">
        <f t="shared" si="65"/>
        <v/>
      </c>
      <c r="BO116" s="265" t="str">
        <f t="shared" si="76"/>
        <v/>
      </c>
      <c r="BP116" s="18" t="str">
        <f t="shared" si="66"/>
        <v/>
      </c>
      <c r="BQ116" s="263" t="str">
        <f t="shared" si="77"/>
        <v/>
      </c>
      <c r="BR116" s="81" t="str">
        <f t="shared" si="81"/>
        <v/>
      </c>
      <c r="BS116" s="263" t="str">
        <f t="shared" si="78"/>
        <v/>
      </c>
      <c r="BT116" s="92" t="str">
        <f t="shared" si="79"/>
        <v/>
      </c>
      <c r="BU116" s="138" t="str">
        <f t="shared" si="67"/>
        <v/>
      </c>
      <c r="BV116" s="3" t="str">
        <f t="shared" si="68"/>
        <v/>
      </c>
      <c r="BW116" s="3" t="str">
        <f t="shared" si="69"/>
        <v/>
      </c>
      <c r="BX116" s="144" t="str">
        <f t="shared" si="70"/>
        <v/>
      </c>
      <c r="BY116" s="18" t="str">
        <f t="shared" si="71"/>
        <v/>
      </c>
      <c r="BZ116" s="18" t="str">
        <f t="shared" si="72"/>
        <v/>
      </c>
      <c r="CA116" s="19" t="str">
        <f t="shared" si="73"/>
        <v/>
      </c>
      <c r="CB116" s="19" t="s">
        <v>0</v>
      </c>
      <c r="DW116" s="4" t="str">
        <f t="shared" si="80"/>
        <v/>
      </c>
      <c r="DX116" s="4" t="str">
        <f t="shared" si="82"/>
        <v/>
      </c>
      <c r="DY116" s="98" t="str">
        <f t="shared" si="83"/>
        <v/>
      </c>
      <c r="EH116" s="185" t="s">
        <v>262</v>
      </c>
    </row>
    <row r="117" spans="4:138" x14ac:dyDescent="0.45">
      <c r="D117" s="164" t="str">
        <f t="shared" si="74"/>
        <v/>
      </c>
      <c r="I117" s="9" t="str">
        <f t="shared" si="45"/>
        <v/>
      </c>
      <c r="J117" s="173" t="str">
        <f t="shared" si="46"/>
        <v/>
      </c>
      <c r="K117" s="13"/>
      <c r="L117" s="13"/>
      <c r="M117" s="13"/>
      <c r="N117" s="178" t="str">
        <f t="shared" si="47"/>
        <v/>
      </c>
      <c r="O117" s="181" t="str">
        <f t="shared" si="48"/>
        <v/>
      </c>
      <c r="P117" s="8" t="str">
        <f t="shared" si="49"/>
        <v/>
      </c>
      <c r="Q117" s="8" t="str">
        <f t="shared" si="50"/>
        <v/>
      </c>
      <c r="R117" s="8" t="str">
        <f t="shared" si="51"/>
        <v/>
      </c>
      <c r="S117" s="8" t="str">
        <f t="shared" si="52"/>
        <v/>
      </c>
      <c r="T117" s="8" t="str">
        <f t="shared" si="53"/>
        <v/>
      </c>
      <c r="U117" s="8" t="str">
        <f t="shared" si="54"/>
        <v/>
      </c>
      <c r="V117" s="16" t="str">
        <f t="shared" si="55"/>
        <v/>
      </c>
      <c r="W117" s="129" t="str">
        <f t="shared" si="56"/>
        <v/>
      </c>
      <c r="X117" s="8" t="str">
        <f t="shared" si="57"/>
        <v/>
      </c>
      <c r="Y117" s="8" t="str">
        <f t="shared" si="58"/>
        <v/>
      </c>
      <c r="AQ117" s="6" t="str">
        <f t="shared" si="59"/>
        <v/>
      </c>
      <c r="AR117" s="128" t="str">
        <f t="shared" si="60"/>
        <v/>
      </c>
      <c r="AS117" s="128" t="str">
        <f t="shared" si="61"/>
        <v/>
      </c>
      <c r="AT117" s="139" t="str">
        <f t="shared" si="75"/>
        <v/>
      </c>
      <c r="BH117" s="127" t="str">
        <f>IF(LEN(VBAsheet!H117)&gt;0,$CD$4&amp;CHAR(10)&amp;$CD$5&amp;CHAR(10)&amp;$CD$6&amp;IF(VBAsheet!I117="N",1,0)&amp;$CE$6&amp;CHAR(10)&amp;$CD$7&amp;CHAR(10)&amp;$CD$8&amp;VBAsheet!H117&amp;$CE$8&amp;CHAR(10)&amp;$CD$9&amp;VBAsheet!K117&amp;$CE$9&amp;CHAR(10)&amp;$CD$10&amp;VBAsheet!J117-1&amp;$CE$10&amp;CHAR(10)&amp;$CD$11,"")</f>
        <v/>
      </c>
      <c r="BI117"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7" s="18" t="str">
        <f>IF(LEN(X117)&gt;0,$CD$23&amp;INDEX($CH$3:CH120,MATCH(W117,$CG$3:CG120,0))&amp;$CE$23&amp;CHAR(10)&amp;$CD$24&amp;X117&amp;$CE$24&amp;CHAR(10)&amp;$CD$25&amp;Y117&amp;$CE$25&amp;CHAR(10),"")&amp;IF(LEN(AA117)&gt;0,$CD$23&amp;INDEX($CH$3:CH120,MATCH(Z117,$CG$3:CG120,0))&amp;$CE$23&amp;CHAR(10)&amp;$CD$24&amp;AA117&amp;$CE$24&amp;CHAR(10)&amp;$CD$25&amp;AB117&amp;$CE$25&amp;CHAR(10),"")&amp;IF(LEN(AD117)&gt;0,$CD$23&amp;INDEX($CH$3:CH120,MATCH(AC117,$CG$3:CG120,0))&amp;$CE$23&amp;CHAR(10)&amp;$CD$24&amp;AD117&amp;$CE$24&amp;CHAR(10)&amp;$CD$25&amp;AE117&amp;$CE$25&amp;CHAR(10),"")&amp;IF(LEN(AG117)&gt;0,$CD$23&amp;INDEX($CH$3:CH120,MATCH(AF117,$CG$3:CG120,0))&amp;$CE$23&amp;CHAR(10)&amp;$CD$24&amp;AG117&amp;$CE$24&amp;CHAR(10)&amp;$CD$25&amp;AH117&amp;$CE$25&amp;CHAR(10),"")&amp;IF(LEN(AJ117)&gt;0,$CD$23&amp;INDEX($CH$3:CH120,MATCH(AI117,$CG$3:CG120,0))&amp;$CE$23&amp;CHAR(10)&amp;$CD$24&amp;AJ117&amp;$CE$24&amp;CHAR(10)&amp;$CD$25&amp;AK117&amp;$CE$25&amp;CHAR(10),"")</f>
        <v/>
      </c>
      <c r="BK117" s="18" t="str">
        <f>IF(LEN(J117)&gt;0,INDEX($BH$2:$BH$100000,MATCH(J117,VBAsheet!$H$2:$H$100000,0))&amp;CHAR(10),"")&amp;IF(LEN(K117)&gt;0,INDEX($BH$2:$BH$100000,MATCH(K117,VBAsheet!$H$2:$H$100000,0))&amp;CHAR(10),"")&amp;IF(LEN(L117)&gt;0,INDEX($BH$2:$BH$100000,MATCH(L117,VBAsheet!$H$2:$H$100000,0))&amp;CHAR(10),"")&amp;IF(LEN(M117)&gt;0,INDEX($BH$2:$BH$100000,MATCH(M117,VBAsheet!$H$2:$H$100000,0))&amp;CHAR(10),"")</f>
        <v/>
      </c>
      <c r="BL117" s="18" t="str">
        <f t="shared" si="63"/>
        <v/>
      </c>
      <c r="BM117" s="94" t="str">
        <f t="shared" si="64"/>
        <v/>
      </c>
      <c r="BN117" s="95" t="str">
        <f t="shared" si="65"/>
        <v/>
      </c>
      <c r="BO117" s="265" t="str">
        <f t="shared" si="76"/>
        <v/>
      </c>
      <c r="BP117" s="18" t="str">
        <f t="shared" si="66"/>
        <v/>
      </c>
      <c r="BQ117" s="263" t="str">
        <f t="shared" si="77"/>
        <v/>
      </c>
      <c r="BR117" s="81" t="str">
        <f t="shared" si="81"/>
        <v/>
      </c>
      <c r="BS117" s="263" t="str">
        <f t="shared" si="78"/>
        <v/>
      </c>
      <c r="BT117" s="92" t="str">
        <f t="shared" si="79"/>
        <v/>
      </c>
      <c r="BU117" s="138" t="str">
        <f t="shared" si="67"/>
        <v/>
      </c>
      <c r="BV117" s="3" t="str">
        <f t="shared" si="68"/>
        <v/>
      </c>
      <c r="BW117" s="3" t="str">
        <f t="shared" si="69"/>
        <v/>
      </c>
      <c r="BX117" s="144" t="str">
        <f t="shared" si="70"/>
        <v/>
      </c>
      <c r="BY117" s="18" t="str">
        <f t="shared" si="71"/>
        <v/>
      </c>
      <c r="BZ117" s="18" t="str">
        <f t="shared" si="72"/>
        <v/>
      </c>
      <c r="CA117" s="19" t="str">
        <f t="shared" si="73"/>
        <v/>
      </c>
      <c r="CB117" s="19" t="s">
        <v>0</v>
      </c>
      <c r="DW117" s="4" t="str">
        <f t="shared" si="80"/>
        <v/>
      </c>
      <c r="DX117" s="4" t="str">
        <f t="shared" si="82"/>
        <v/>
      </c>
      <c r="DY117" s="98" t="str">
        <f t="shared" si="83"/>
        <v/>
      </c>
      <c r="EH117" s="185" t="s">
        <v>263</v>
      </c>
    </row>
    <row r="118" spans="4:138" x14ac:dyDescent="0.45">
      <c r="D118" s="164" t="str">
        <f t="shared" si="74"/>
        <v/>
      </c>
      <c r="I118" s="9" t="str">
        <f t="shared" si="45"/>
        <v/>
      </c>
      <c r="J118" s="173" t="str">
        <f t="shared" si="46"/>
        <v/>
      </c>
      <c r="K118" s="13"/>
      <c r="L118" s="13"/>
      <c r="M118" s="13"/>
      <c r="N118" s="178" t="str">
        <f t="shared" si="47"/>
        <v/>
      </c>
      <c r="O118" s="181" t="str">
        <f t="shared" si="48"/>
        <v/>
      </c>
      <c r="P118" s="8" t="str">
        <f t="shared" si="49"/>
        <v/>
      </c>
      <c r="Q118" s="8" t="str">
        <f t="shared" si="50"/>
        <v/>
      </c>
      <c r="R118" s="8" t="str">
        <f t="shared" si="51"/>
        <v/>
      </c>
      <c r="S118" s="8" t="str">
        <f t="shared" si="52"/>
        <v/>
      </c>
      <c r="T118" s="8" t="str">
        <f t="shared" si="53"/>
        <v/>
      </c>
      <c r="U118" s="8" t="str">
        <f t="shared" si="54"/>
        <v/>
      </c>
      <c r="V118" s="16" t="str">
        <f t="shared" si="55"/>
        <v/>
      </c>
      <c r="W118" s="129" t="str">
        <f t="shared" si="56"/>
        <v/>
      </c>
      <c r="X118" s="8" t="str">
        <f t="shared" si="57"/>
        <v/>
      </c>
      <c r="Y118" s="8" t="str">
        <f t="shared" si="58"/>
        <v/>
      </c>
      <c r="AQ118" s="6" t="str">
        <f t="shared" si="59"/>
        <v/>
      </c>
      <c r="AR118" s="128" t="str">
        <f t="shared" si="60"/>
        <v/>
      </c>
      <c r="AS118" s="128" t="str">
        <f t="shared" si="61"/>
        <v/>
      </c>
      <c r="AT118" s="139" t="str">
        <f t="shared" si="75"/>
        <v/>
      </c>
      <c r="BH118" s="127" t="str">
        <f>IF(LEN(VBAsheet!H118)&gt;0,$CD$4&amp;CHAR(10)&amp;$CD$5&amp;CHAR(10)&amp;$CD$6&amp;IF(VBAsheet!I118="N",1,0)&amp;$CE$6&amp;CHAR(10)&amp;$CD$7&amp;CHAR(10)&amp;$CD$8&amp;VBAsheet!H118&amp;$CE$8&amp;CHAR(10)&amp;$CD$9&amp;VBAsheet!K118&amp;$CE$9&amp;CHAR(10)&amp;$CD$10&amp;VBAsheet!J118-1&amp;$CE$10&amp;CHAR(10)&amp;$CD$11,"")</f>
        <v/>
      </c>
      <c r="BI118"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8" s="18" t="str">
        <f>IF(LEN(X118)&gt;0,$CD$23&amp;INDEX($CH$3:CH121,MATCH(W118,$CG$3:CG121,0))&amp;$CE$23&amp;CHAR(10)&amp;$CD$24&amp;X118&amp;$CE$24&amp;CHAR(10)&amp;$CD$25&amp;Y118&amp;$CE$25&amp;CHAR(10),"")&amp;IF(LEN(AA118)&gt;0,$CD$23&amp;INDEX($CH$3:CH121,MATCH(Z118,$CG$3:CG121,0))&amp;$CE$23&amp;CHAR(10)&amp;$CD$24&amp;AA118&amp;$CE$24&amp;CHAR(10)&amp;$CD$25&amp;AB118&amp;$CE$25&amp;CHAR(10),"")&amp;IF(LEN(AD118)&gt;0,$CD$23&amp;INDEX($CH$3:CH121,MATCH(AC118,$CG$3:CG121,0))&amp;$CE$23&amp;CHAR(10)&amp;$CD$24&amp;AD118&amp;$CE$24&amp;CHAR(10)&amp;$CD$25&amp;AE118&amp;$CE$25&amp;CHAR(10),"")&amp;IF(LEN(AG118)&gt;0,$CD$23&amp;INDEX($CH$3:CH121,MATCH(AF118,$CG$3:CG121,0))&amp;$CE$23&amp;CHAR(10)&amp;$CD$24&amp;AG118&amp;$CE$24&amp;CHAR(10)&amp;$CD$25&amp;AH118&amp;$CE$25&amp;CHAR(10),"")&amp;IF(LEN(AJ118)&gt;0,$CD$23&amp;INDEX($CH$3:CH121,MATCH(AI118,$CG$3:CG121,0))&amp;$CE$23&amp;CHAR(10)&amp;$CD$24&amp;AJ118&amp;$CE$24&amp;CHAR(10)&amp;$CD$25&amp;AK118&amp;$CE$25&amp;CHAR(10),"")</f>
        <v/>
      </c>
      <c r="BK118" s="18" t="str">
        <f>IF(LEN(J118)&gt;0,INDEX($BH$2:$BH$100000,MATCH(J118,VBAsheet!$H$2:$H$100000,0))&amp;CHAR(10),"")&amp;IF(LEN(K118)&gt;0,INDEX($BH$2:$BH$100000,MATCH(K118,VBAsheet!$H$2:$H$100000,0))&amp;CHAR(10),"")&amp;IF(LEN(L118)&gt;0,INDEX($BH$2:$BH$100000,MATCH(L118,VBAsheet!$H$2:$H$100000,0))&amp;CHAR(10),"")&amp;IF(LEN(M118)&gt;0,INDEX($BH$2:$BH$100000,MATCH(M118,VBAsheet!$H$2:$H$100000,0))&amp;CHAR(10),"")</f>
        <v/>
      </c>
      <c r="BL118" s="18" t="str">
        <f t="shared" si="63"/>
        <v/>
      </c>
      <c r="BM118" s="94" t="str">
        <f t="shared" si="64"/>
        <v/>
      </c>
      <c r="BN118" s="95" t="str">
        <f t="shared" si="65"/>
        <v/>
      </c>
      <c r="BO118" s="265" t="str">
        <f t="shared" si="76"/>
        <v/>
      </c>
      <c r="BP118" s="18" t="str">
        <f t="shared" si="66"/>
        <v/>
      </c>
      <c r="BQ118" s="263" t="str">
        <f t="shared" si="77"/>
        <v/>
      </c>
      <c r="BR118" s="81" t="str">
        <f t="shared" si="81"/>
        <v/>
      </c>
      <c r="BS118" s="263" t="str">
        <f t="shared" si="78"/>
        <v/>
      </c>
      <c r="BT118" s="92" t="str">
        <f t="shared" si="79"/>
        <v/>
      </c>
      <c r="BU118" s="138" t="str">
        <f t="shared" si="67"/>
        <v/>
      </c>
      <c r="BV118" s="3" t="str">
        <f t="shared" si="68"/>
        <v/>
      </c>
      <c r="BW118" s="3" t="str">
        <f t="shared" si="69"/>
        <v/>
      </c>
      <c r="BX118" s="144" t="str">
        <f t="shared" si="70"/>
        <v/>
      </c>
      <c r="BY118" s="18" t="str">
        <f t="shared" si="71"/>
        <v/>
      </c>
      <c r="BZ118" s="18" t="str">
        <f t="shared" si="72"/>
        <v/>
      </c>
      <c r="CA118" s="19" t="str">
        <f t="shared" si="73"/>
        <v/>
      </c>
      <c r="CB118" s="19" t="s">
        <v>0</v>
      </c>
      <c r="DW118" s="4" t="str">
        <f t="shared" si="80"/>
        <v/>
      </c>
      <c r="DX118" s="4" t="str">
        <f t="shared" si="82"/>
        <v/>
      </c>
      <c r="DY118" s="98" t="str">
        <f t="shared" si="83"/>
        <v/>
      </c>
      <c r="EH118" s="185" t="s">
        <v>264</v>
      </c>
    </row>
    <row r="119" spans="4:138" x14ac:dyDescent="0.45">
      <c r="D119" s="164" t="str">
        <f t="shared" si="74"/>
        <v/>
      </c>
      <c r="I119" s="9" t="str">
        <f t="shared" si="45"/>
        <v/>
      </c>
      <c r="J119" s="173" t="str">
        <f t="shared" si="46"/>
        <v/>
      </c>
      <c r="K119" s="13"/>
      <c r="L119" s="13"/>
      <c r="M119" s="13"/>
      <c r="N119" s="178" t="str">
        <f t="shared" si="47"/>
        <v/>
      </c>
      <c r="O119" s="181" t="str">
        <f t="shared" si="48"/>
        <v/>
      </c>
      <c r="P119" s="8" t="str">
        <f t="shared" si="49"/>
        <v/>
      </c>
      <c r="Q119" s="8" t="str">
        <f t="shared" si="50"/>
        <v/>
      </c>
      <c r="R119" s="8" t="str">
        <f t="shared" si="51"/>
        <v/>
      </c>
      <c r="S119" s="8" t="str">
        <f t="shared" si="52"/>
        <v/>
      </c>
      <c r="T119" s="8" t="str">
        <f t="shared" si="53"/>
        <v/>
      </c>
      <c r="U119" s="8" t="str">
        <f t="shared" si="54"/>
        <v/>
      </c>
      <c r="V119" s="16" t="str">
        <f t="shared" si="55"/>
        <v/>
      </c>
      <c r="W119" s="129" t="str">
        <f t="shared" si="56"/>
        <v/>
      </c>
      <c r="X119" s="8" t="str">
        <f t="shared" si="57"/>
        <v/>
      </c>
      <c r="Y119" s="8" t="str">
        <f t="shared" si="58"/>
        <v/>
      </c>
      <c r="AQ119" s="6" t="str">
        <f t="shared" si="59"/>
        <v/>
      </c>
      <c r="AR119" s="128" t="str">
        <f t="shared" si="60"/>
        <v/>
      </c>
      <c r="AS119" s="128" t="str">
        <f t="shared" si="61"/>
        <v/>
      </c>
      <c r="AT119" s="139" t="str">
        <f t="shared" si="75"/>
        <v/>
      </c>
      <c r="BH119" s="127" t="str">
        <f>IF(LEN(VBAsheet!H119)&gt;0,$CD$4&amp;CHAR(10)&amp;$CD$5&amp;CHAR(10)&amp;$CD$6&amp;IF(VBAsheet!I119="N",1,0)&amp;$CE$6&amp;CHAR(10)&amp;$CD$7&amp;CHAR(10)&amp;$CD$8&amp;VBAsheet!H119&amp;$CE$8&amp;CHAR(10)&amp;$CD$9&amp;VBAsheet!K119&amp;$CE$9&amp;CHAR(10)&amp;$CD$10&amp;VBAsheet!J119-1&amp;$CE$10&amp;CHAR(10)&amp;$CD$11,"")</f>
        <v/>
      </c>
      <c r="BI119"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19" s="18" t="str">
        <f>IF(LEN(X119)&gt;0,$CD$23&amp;INDEX($CH$3:CH122,MATCH(W119,$CG$3:CG122,0))&amp;$CE$23&amp;CHAR(10)&amp;$CD$24&amp;X119&amp;$CE$24&amp;CHAR(10)&amp;$CD$25&amp;Y119&amp;$CE$25&amp;CHAR(10),"")&amp;IF(LEN(AA119)&gt;0,$CD$23&amp;INDEX($CH$3:CH122,MATCH(Z119,$CG$3:CG122,0))&amp;$CE$23&amp;CHAR(10)&amp;$CD$24&amp;AA119&amp;$CE$24&amp;CHAR(10)&amp;$CD$25&amp;AB119&amp;$CE$25&amp;CHAR(10),"")&amp;IF(LEN(AD119)&gt;0,$CD$23&amp;INDEX($CH$3:CH122,MATCH(AC119,$CG$3:CG122,0))&amp;$CE$23&amp;CHAR(10)&amp;$CD$24&amp;AD119&amp;$CE$24&amp;CHAR(10)&amp;$CD$25&amp;AE119&amp;$CE$25&amp;CHAR(10),"")&amp;IF(LEN(AG119)&gt;0,$CD$23&amp;INDEX($CH$3:CH122,MATCH(AF119,$CG$3:CG122,0))&amp;$CE$23&amp;CHAR(10)&amp;$CD$24&amp;AG119&amp;$CE$24&amp;CHAR(10)&amp;$CD$25&amp;AH119&amp;$CE$25&amp;CHAR(10),"")&amp;IF(LEN(AJ119)&gt;0,$CD$23&amp;INDEX($CH$3:CH122,MATCH(AI119,$CG$3:CG122,0))&amp;$CE$23&amp;CHAR(10)&amp;$CD$24&amp;AJ119&amp;$CE$24&amp;CHAR(10)&amp;$CD$25&amp;AK119&amp;$CE$25&amp;CHAR(10),"")</f>
        <v/>
      </c>
      <c r="BK119" s="18" t="str">
        <f>IF(LEN(J119)&gt;0,INDEX($BH$2:$BH$100000,MATCH(J119,VBAsheet!$H$2:$H$100000,0))&amp;CHAR(10),"")&amp;IF(LEN(K119)&gt;0,INDEX($BH$2:$BH$100000,MATCH(K119,VBAsheet!$H$2:$H$100000,0))&amp;CHAR(10),"")&amp;IF(LEN(L119)&gt;0,INDEX($BH$2:$BH$100000,MATCH(L119,VBAsheet!$H$2:$H$100000,0))&amp;CHAR(10),"")&amp;IF(LEN(M119)&gt;0,INDEX($BH$2:$BH$100000,MATCH(M119,VBAsheet!$H$2:$H$100000,0))&amp;CHAR(10),"")</f>
        <v/>
      </c>
      <c r="BL119" s="18" t="str">
        <f t="shared" si="63"/>
        <v/>
      </c>
      <c r="BM119" s="94" t="str">
        <f t="shared" si="64"/>
        <v/>
      </c>
      <c r="BN119" s="95" t="str">
        <f t="shared" si="65"/>
        <v/>
      </c>
      <c r="BO119" s="265" t="str">
        <f t="shared" si="76"/>
        <v/>
      </c>
      <c r="BP119" s="18" t="str">
        <f t="shared" si="66"/>
        <v/>
      </c>
      <c r="BQ119" s="263" t="str">
        <f t="shared" si="77"/>
        <v/>
      </c>
      <c r="BR119" s="81" t="str">
        <f t="shared" si="81"/>
        <v/>
      </c>
      <c r="BS119" s="263" t="str">
        <f t="shared" si="78"/>
        <v/>
      </c>
      <c r="BT119" s="92" t="str">
        <f t="shared" si="79"/>
        <v/>
      </c>
      <c r="BU119" s="138" t="str">
        <f t="shared" si="67"/>
        <v/>
      </c>
      <c r="BV119" s="3" t="str">
        <f t="shared" si="68"/>
        <v/>
      </c>
      <c r="BW119" s="3" t="str">
        <f t="shared" si="69"/>
        <v/>
      </c>
      <c r="BX119" s="144" t="str">
        <f t="shared" si="70"/>
        <v/>
      </c>
      <c r="BY119" s="18" t="str">
        <f t="shared" si="71"/>
        <v/>
      </c>
      <c r="BZ119" s="18" t="str">
        <f t="shared" si="72"/>
        <v/>
      </c>
      <c r="CA119" s="19" t="str">
        <f t="shared" si="73"/>
        <v/>
      </c>
      <c r="CB119" s="19" t="s">
        <v>0</v>
      </c>
      <c r="DW119" s="4" t="str">
        <f t="shared" si="80"/>
        <v/>
      </c>
      <c r="DX119" s="4" t="str">
        <f t="shared" si="82"/>
        <v/>
      </c>
      <c r="DY119" s="98" t="str">
        <f t="shared" si="83"/>
        <v/>
      </c>
      <c r="EH119" s="185" t="s">
        <v>265</v>
      </c>
    </row>
    <row r="120" spans="4:138" x14ac:dyDescent="0.45">
      <c r="D120" s="164" t="str">
        <f t="shared" si="74"/>
        <v/>
      </c>
      <c r="I120" s="9" t="str">
        <f t="shared" si="45"/>
        <v/>
      </c>
      <c r="J120" s="173" t="str">
        <f t="shared" si="46"/>
        <v/>
      </c>
      <c r="K120" s="13"/>
      <c r="L120" s="13"/>
      <c r="M120" s="13"/>
      <c r="N120" s="178" t="str">
        <f t="shared" si="47"/>
        <v/>
      </c>
      <c r="O120" s="181" t="str">
        <f t="shared" si="48"/>
        <v/>
      </c>
      <c r="P120" s="8" t="str">
        <f t="shared" si="49"/>
        <v/>
      </c>
      <c r="Q120" s="8" t="str">
        <f t="shared" si="50"/>
        <v/>
      </c>
      <c r="R120" s="8" t="str">
        <f t="shared" si="51"/>
        <v/>
      </c>
      <c r="S120" s="8" t="str">
        <f t="shared" si="52"/>
        <v/>
      </c>
      <c r="T120" s="8" t="str">
        <f t="shared" si="53"/>
        <v/>
      </c>
      <c r="U120" s="8" t="str">
        <f t="shared" si="54"/>
        <v/>
      </c>
      <c r="V120" s="16" t="str">
        <f t="shared" si="55"/>
        <v/>
      </c>
      <c r="W120" s="129" t="str">
        <f t="shared" si="56"/>
        <v/>
      </c>
      <c r="X120" s="8" t="str">
        <f t="shared" si="57"/>
        <v/>
      </c>
      <c r="Y120" s="8" t="str">
        <f t="shared" si="58"/>
        <v/>
      </c>
      <c r="AQ120" s="6" t="str">
        <f t="shared" si="59"/>
        <v/>
      </c>
      <c r="AR120" s="128" t="str">
        <f t="shared" si="60"/>
        <v/>
      </c>
      <c r="AS120" s="128" t="str">
        <f t="shared" si="61"/>
        <v/>
      </c>
      <c r="AT120" s="139" t="str">
        <f t="shared" si="75"/>
        <v/>
      </c>
      <c r="BH120" s="127" t="str">
        <f>IF(LEN(VBAsheet!H120)&gt;0,$CD$4&amp;CHAR(10)&amp;$CD$5&amp;CHAR(10)&amp;$CD$6&amp;IF(VBAsheet!I120="N",1,0)&amp;$CE$6&amp;CHAR(10)&amp;$CD$7&amp;CHAR(10)&amp;$CD$8&amp;VBAsheet!H120&amp;$CE$8&amp;CHAR(10)&amp;$CD$9&amp;VBAsheet!K120&amp;$CE$9&amp;CHAR(10)&amp;$CD$10&amp;VBAsheet!J120-1&amp;$CE$10&amp;CHAR(10)&amp;$CD$11,"")</f>
        <v/>
      </c>
      <c r="BI120"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0" s="18" t="str">
        <f>IF(LEN(X120)&gt;0,$CD$23&amp;INDEX($CH$3:CH123,MATCH(W120,$CG$3:CG123,0))&amp;$CE$23&amp;CHAR(10)&amp;$CD$24&amp;X120&amp;$CE$24&amp;CHAR(10)&amp;$CD$25&amp;Y120&amp;$CE$25&amp;CHAR(10),"")&amp;IF(LEN(AA120)&gt;0,$CD$23&amp;INDEX($CH$3:CH123,MATCH(Z120,$CG$3:CG123,0))&amp;$CE$23&amp;CHAR(10)&amp;$CD$24&amp;AA120&amp;$CE$24&amp;CHAR(10)&amp;$CD$25&amp;AB120&amp;$CE$25&amp;CHAR(10),"")&amp;IF(LEN(AD120)&gt;0,$CD$23&amp;INDEX($CH$3:CH123,MATCH(AC120,$CG$3:CG123,0))&amp;$CE$23&amp;CHAR(10)&amp;$CD$24&amp;AD120&amp;$CE$24&amp;CHAR(10)&amp;$CD$25&amp;AE120&amp;$CE$25&amp;CHAR(10),"")&amp;IF(LEN(AG120)&gt;0,$CD$23&amp;INDEX($CH$3:CH123,MATCH(AF120,$CG$3:CG123,0))&amp;$CE$23&amp;CHAR(10)&amp;$CD$24&amp;AG120&amp;$CE$24&amp;CHAR(10)&amp;$CD$25&amp;AH120&amp;$CE$25&amp;CHAR(10),"")&amp;IF(LEN(AJ120)&gt;0,$CD$23&amp;INDEX($CH$3:CH123,MATCH(AI120,$CG$3:CG123,0))&amp;$CE$23&amp;CHAR(10)&amp;$CD$24&amp;AJ120&amp;$CE$24&amp;CHAR(10)&amp;$CD$25&amp;AK120&amp;$CE$25&amp;CHAR(10),"")</f>
        <v/>
      </c>
      <c r="BK120" s="18" t="str">
        <f>IF(LEN(J120)&gt;0,INDEX($BH$2:$BH$100000,MATCH(J120,VBAsheet!$H$2:$H$100000,0))&amp;CHAR(10),"")&amp;IF(LEN(K120)&gt;0,INDEX($BH$2:$BH$100000,MATCH(K120,VBAsheet!$H$2:$H$100000,0))&amp;CHAR(10),"")&amp;IF(LEN(L120)&gt;0,INDEX($BH$2:$BH$100000,MATCH(L120,VBAsheet!$H$2:$H$100000,0))&amp;CHAR(10),"")&amp;IF(LEN(M120)&gt;0,INDEX($BH$2:$BH$100000,MATCH(M120,VBAsheet!$H$2:$H$100000,0))&amp;CHAR(10),"")</f>
        <v/>
      </c>
      <c r="BL120" s="18" t="str">
        <f t="shared" si="63"/>
        <v/>
      </c>
      <c r="BM120" s="94" t="str">
        <f t="shared" si="64"/>
        <v/>
      </c>
      <c r="BN120" s="95" t="str">
        <f t="shared" si="65"/>
        <v/>
      </c>
      <c r="BO120" s="265" t="str">
        <f t="shared" si="76"/>
        <v/>
      </c>
      <c r="BP120" s="18" t="str">
        <f t="shared" si="66"/>
        <v/>
      </c>
      <c r="BQ120" s="263" t="str">
        <f t="shared" si="77"/>
        <v/>
      </c>
      <c r="BR120" s="81" t="str">
        <f t="shared" si="81"/>
        <v/>
      </c>
      <c r="BS120" s="263" t="str">
        <f t="shared" si="78"/>
        <v/>
      </c>
      <c r="BT120" s="92" t="str">
        <f t="shared" si="79"/>
        <v/>
      </c>
      <c r="BU120" s="138" t="str">
        <f t="shared" si="67"/>
        <v/>
      </c>
      <c r="BV120" s="3" t="str">
        <f t="shared" si="68"/>
        <v/>
      </c>
      <c r="BW120" s="3" t="str">
        <f t="shared" si="69"/>
        <v/>
      </c>
      <c r="BX120" s="144" t="str">
        <f t="shared" si="70"/>
        <v/>
      </c>
      <c r="BY120" s="18" t="str">
        <f t="shared" si="71"/>
        <v/>
      </c>
      <c r="BZ120" s="18" t="str">
        <f t="shared" si="72"/>
        <v/>
      </c>
      <c r="CA120" s="19" t="str">
        <f t="shared" si="73"/>
        <v/>
      </c>
      <c r="CB120" s="19" t="s">
        <v>0</v>
      </c>
      <c r="DW120" s="4" t="str">
        <f t="shared" si="80"/>
        <v/>
      </c>
      <c r="DX120" s="4" t="str">
        <f t="shared" si="82"/>
        <v/>
      </c>
      <c r="DY120" s="98" t="str">
        <f t="shared" si="83"/>
        <v/>
      </c>
      <c r="EH120" s="185" t="s">
        <v>266</v>
      </c>
    </row>
    <row r="121" spans="4:138" x14ac:dyDescent="0.45">
      <c r="D121" s="164" t="str">
        <f t="shared" si="74"/>
        <v/>
      </c>
      <c r="I121" s="9" t="str">
        <f t="shared" si="45"/>
        <v/>
      </c>
      <c r="J121" s="173" t="str">
        <f t="shared" si="46"/>
        <v/>
      </c>
      <c r="K121" s="13"/>
      <c r="L121" s="13"/>
      <c r="M121" s="13"/>
      <c r="N121" s="178" t="str">
        <f t="shared" si="47"/>
        <v/>
      </c>
      <c r="O121" s="181" t="str">
        <f t="shared" si="48"/>
        <v/>
      </c>
      <c r="P121" s="8" t="str">
        <f t="shared" si="49"/>
        <v/>
      </c>
      <c r="Q121" s="8" t="str">
        <f t="shared" si="50"/>
        <v/>
      </c>
      <c r="R121" s="8" t="str">
        <f t="shared" si="51"/>
        <v/>
      </c>
      <c r="S121" s="8" t="str">
        <f t="shared" si="52"/>
        <v/>
      </c>
      <c r="T121" s="8" t="str">
        <f t="shared" si="53"/>
        <v/>
      </c>
      <c r="U121" s="8" t="str">
        <f t="shared" si="54"/>
        <v/>
      </c>
      <c r="V121" s="16" t="str">
        <f t="shared" si="55"/>
        <v/>
      </c>
      <c r="W121" s="129" t="str">
        <f t="shared" si="56"/>
        <v/>
      </c>
      <c r="X121" s="8" t="str">
        <f t="shared" si="57"/>
        <v/>
      </c>
      <c r="Y121" s="8" t="str">
        <f t="shared" si="58"/>
        <v/>
      </c>
      <c r="AQ121" s="6" t="str">
        <f t="shared" si="59"/>
        <v/>
      </c>
      <c r="AR121" s="128" t="str">
        <f t="shared" si="60"/>
        <v/>
      </c>
      <c r="AS121" s="128" t="str">
        <f t="shared" si="61"/>
        <v/>
      </c>
      <c r="AT121" s="139" t="str">
        <f t="shared" si="75"/>
        <v/>
      </c>
      <c r="BH121" s="127" t="str">
        <f>IF(LEN(VBAsheet!H121)&gt;0,$CD$4&amp;CHAR(10)&amp;$CD$5&amp;CHAR(10)&amp;$CD$6&amp;IF(VBAsheet!I121="N",1,0)&amp;$CE$6&amp;CHAR(10)&amp;$CD$7&amp;CHAR(10)&amp;$CD$8&amp;VBAsheet!H121&amp;$CE$8&amp;CHAR(10)&amp;$CD$9&amp;VBAsheet!K121&amp;$CE$9&amp;CHAR(10)&amp;$CD$10&amp;VBAsheet!J121-1&amp;$CE$10&amp;CHAR(10)&amp;$CD$11,"")</f>
        <v/>
      </c>
      <c r="BI121"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1" s="18" t="str">
        <f>IF(LEN(X121)&gt;0,$CD$23&amp;INDEX($CH$3:CH124,MATCH(W121,$CG$3:CG124,0))&amp;$CE$23&amp;CHAR(10)&amp;$CD$24&amp;X121&amp;$CE$24&amp;CHAR(10)&amp;$CD$25&amp;Y121&amp;$CE$25&amp;CHAR(10),"")&amp;IF(LEN(AA121)&gt;0,$CD$23&amp;INDEX($CH$3:CH124,MATCH(Z121,$CG$3:CG124,0))&amp;$CE$23&amp;CHAR(10)&amp;$CD$24&amp;AA121&amp;$CE$24&amp;CHAR(10)&amp;$CD$25&amp;AB121&amp;$CE$25&amp;CHAR(10),"")&amp;IF(LEN(AD121)&gt;0,$CD$23&amp;INDEX($CH$3:CH124,MATCH(AC121,$CG$3:CG124,0))&amp;$CE$23&amp;CHAR(10)&amp;$CD$24&amp;AD121&amp;$CE$24&amp;CHAR(10)&amp;$CD$25&amp;AE121&amp;$CE$25&amp;CHAR(10),"")&amp;IF(LEN(AG121)&gt;0,$CD$23&amp;INDEX($CH$3:CH124,MATCH(AF121,$CG$3:CG124,0))&amp;$CE$23&amp;CHAR(10)&amp;$CD$24&amp;AG121&amp;$CE$24&amp;CHAR(10)&amp;$CD$25&amp;AH121&amp;$CE$25&amp;CHAR(10),"")&amp;IF(LEN(AJ121)&gt;0,$CD$23&amp;INDEX($CH$3:CH124,MATCH(AI121,$CG$3:CG124,0))&amp;$CE$23&amp;CHAR(10)&amp;$CD$24&amp;AJ121&amp;$CE$24&amp;CHAR(10)&amp;$CD$25&amp;AK121&amp;$CE$25&amp;CHAR(10),"")</f>
        <v/>
      </c>
      <c r="BK121" s="18" t="str">
        <f>IF(LEN(J121)&gt;0,INDEX($BH$2:$BH$100000,MATCH(J121,VBAsheet!$H$2:$H$100000,0))&amp;CHAR(10),"")&amp;IF(LEN(K121)&gt;0,INDEX($BH$2:$BH$100000,MATCH(K121,VBAsheet!$H$2:$H$100000,0))&amp;CHAR(10),"")&amp;IF(LEN(L121)&gt;0,INDEX($BH$2:$BH$100000,MATCH(L121,VBAsheet!$H$2:$H$100000,0))&amp;CHAR(10),"")&amp;IF(LEN(M121)&gt;0,INDEX($BH$2:$BH$100000,MATCH(M121,VBAsheet!$H$2:$H$100000,0))&amp;CHAR(10),"")</f>
        <v/>
      </c>
      <c r="BL121" s="18" t="str">
        <f t="shared" si="63"/>
        <v/>
      </c>
      <c r="BM121" s="94" t="str">
        <f t="shared" si="64"/>
        <v/>
      </c>
      <c r="BN121" s="95" t="str">
        <f t="shared" si="65"/>
        <v/>
      </c>
      <c r="BO121" s="265" t="str">
        <f t="shared" si="76"/>
        <v/>
      </c>
      <c r="BP121" s="18" t="str">
        <f t="shared" si="66"/>
        <v/>
      </c>
      <c r="BQ121" s="263" t="str">
        <f t="shared" si="77"/>
        <v/>
      </c>
      <c r="BR121" s="81" t="str">
        <f t="shared" si="81"/>
        <v/>
      </c>
      <c r="BS121" s="263" t="str">
        <f t="shared" si="78"/>
        <v/>
      </c>
      <c r="BT121" s="92" t="str">
        <f t="shared" si="79"/>
        <v/>
      </c>
      <c r="BU121" s="138" t="str">
        <f t="shared" si="67"/>
        <v/>
      </c>
      <c r="BV121" s="3" t="str">
        <f t="shared" si="68"/>
        <v/>
      </c>
      <c r="BW121" s="3" t="str">
        <f t="shared" si="69"/>
        <v/>
      </c>
      <c r="BX121" s="144" t="str">
        <f t="shared" si="70"/>
        <v/>
      </c>
      <c r="BY121" s="18" t="str">
        <f t="shared" si="71"/>
        <v/>
      </c>
      <c r="BZ121" s="18" t="str">
        <f t="shared" si="72"/>
        <v/>
      </c>
      <c r="CA121" s="19" t="str">
        <f t="shared" si="73"/>
        <v/>
      </c>
      <c r="CB121" s="19" t="s">
        <v>0</v>
      </c>
      <c r="DW121" s="4" t="str">
        <f t="shared" si="80"/>
        <v/>
      </c>
      <c r="DX121" s="4" t="str">
        <f t="shared" si="82"/>
        <v/>
      </c>
      <c r="DY121" s="98" t="str">
        <f t="shared" si="83"/>
        <v/>
      </c>
      <c r="EH121" s="185" t="s">
        <v>267</v>
      </c>
    </row>
    <row r="122" spans="4:138" x14ac:dyDescent="0.45">
      <c r="D122" s="164" t="str">
        <f t="shared" si="74"/>
        <v/>
      </c>
      <c r="I122" s="9" t="str">
        <f t="shared" si="45"/>
        <v/>
      </c>
      <c r="J122" s="173" t="str">
        <f t="shared" si="46"/>
        <v/>
      </c>
      <c r="K122" s="13"/>
      <c r="L122" s="13"/>
      <c r="M122" s="13"/>
      <c r="N122" s="178" t="str">
        <f t="shared" si="47"/>
        <v/>
      </c>
      <c r="O122" s="181" t="str">
        <f t="shared" si="48"/>
        <v/>
      </c>
      <c r="P122" s="8" t="str">
        <f t="shared" si="49"/>
        <v/>
      </c>
      <c r="Q122" s="8" t="str">
        <f t="shared" si="50"/>
        <v/>
      </c>
      <c r="R122" s="8" t="str">
        <f t="shared" si="51"/>
        <v/>
      </c>
      <c r="S122" s="8" t="str">
        <f t="shared" si="52"/>
        <v/>
      </c>
      <c r="T122" s="8" t="str">
        <f t="shared" si="53"/>
        <v/>
      </c>
      <c r="U122" s="8" t="str">
        <f t="shared" si="54"/>
        <v/>
      </c>
      <c r="V122" s="16" t="str">
        <f t="shared" si="55"/>
        <v/>
      </c>
      <c r="W122" s="129" t="str">
        <f t="shared" si="56"/>
        <v/>
      </c>
      <c r="X122" s="8" t="str">
        <f t="shared" si="57"/>
        <v/>
      </c>
      <c r="Y122" s="8" t="str">
        <f t="shared" si="58"/>
        <v/>
      </c>
      <c r="AQ122" s="6" t="str">
        <f t="shared" si="59"/>
        <v/>
      </c>
      <c r="AR122" s="128" t="str">
        <f t="shared" si="60"/>
        <v/>
      </c>
      <c r="AS122" s="128" t="str">
        <f t="shared" si="61"/>
        <v/>
      </c>
      <c r="AT122" s="139" t="str">
        <f t="shared" si="75"/>
        <v/>
      </c>
      <c r="BH122" s="127" t="str">
        <f>IF(LEN(VBAsheet!H122)&gt;0,$CD$4&amp;CHAR(10)&amp;$CD$5&amp;CHAR(10)&amp;$CD$6&amp;IF(VBAsheet!I122="N",1,0)&amp;$CE$6&amp;CHAR(10)&amp;$CD$7&amp;CHAR(10)&amp;$CD$8&amp;VBAsheet!H122&amp;$CE$8&amp;CHAR(10)&amp;$CD$9&amp;VBAsheet!K122&amp;$CE$9&amp;CHAR(10)&amp;$CD$10&amp;VBAsheet!J122-1&amp;$CE$10&amp;CHAR(10)&amp;$CD$11,"")</f>
        <v/>
      </c>
      <c r="BI122"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2" s="18" t="str">
        <f>IF(LEN(X122)&gt;0,$CD$23&amp;INDEX($CH$3:CH125,MATCH(W122,$CG$3:CG125,0))&amp;$CE$23&amp;CHAR(10)&amp;$CD$24&amp;X122&amp;$CE$24&amp;CHAR(10)&amp;$CD$25&amp;Y122&amp;$CE$25&amp;CHAR(10),"")&amp;IF(LEN(AA122)&gt;0,$CD$23&amp;INDEX($CH$3:CH125,MATCH(Z122,$CG$3:CG125,0))&amp;$CE$23&amp;CHAR(10)&amp;$CD$24&amp;AA122&amp;$CE$24&amp;CHAR(10)&amp;$CD$25&amp;AB122&amp;$CE$25&amp;CHAR(10),"")&amp;IF(LEN(AD122)&gt;0,$CD$23&amp;INDEX($CH$3:CH125,MATCH(AC122,$CG$3:CG125,0))&amp;$CE$23&amp;CHAR(10)&amp;$CD$24&amp;AD122&amp;$CE$24&amp;CHAR(10)&amp;$CD$25&amp;AE122&amp;$CE$25&amp;CHAR(10),"")&amp;IF(LEN(AG122)&gt;0,$CD$23&amp;INDEX($CH$3:CH125,MATCH(AF122,$CG$3:CG125,0))&amp;$CE$23&amp;CHAR(10)&amp;$CD$24&amp;AG122&amp;$CE$24&amp;CHAR(10)&amp;$CD$25&amp;AH122&amp;$CE$25&amp;CHAR(10),"")&amp;IF(LEN(AJ122)&gt;0,$CD$23&amp;INDEX($CH$3:CH125,MATCH(AI122,$CG$3:CG125,0))&amp;$CE$23&amp;CHAR(10)&amp;$CD$24&amp;AJ122&amp;$CE$24&amp;CHAR(10)&amp;$CD$25&amp;AK122&amp;$CE$25&amp;CHAR(10),"")</f>
        <v/>
      </c>
      <c r="BK122" s="18" t="str">
        <f>IF(LEN(J122)&gt;0,INDEX($BH$2:$BH$100000,MATCH(J122,VBAsheet!$H$2:$H$100000,0))&amp;CHAR(10),"")&amp;IF(LEN(K122)&gt;0,INDEX($BH$2:$BH$100000,MATCH(K122,VBAsheet!$H$2:$H$100000,0))&amp;CHAR(10),"")&amp;IF(LEN(L122)&gt;0,INDEX($BH$2:$BH$100000,MATCH(L122,VBAsheet!$H$2:$H$100000,0))&amp;CHAR(10),"")&amp;IF(LEN(M122)&gt;0,INDEX($BH$2:$BH$100000,MATCH(M122,VBAsheet!$H$2:$H$100000,0))&amp;CHAR(10),"")</f>
        <v/>
      </c>
      <c r="BL122" s="18" t="str">
        <f t="shared" si="63"/>
        <v/>
      </c>
      <c r="BM122" s="94" t="str">
        <f t="shared" si="64"/>
        <v/>
      </c>
      <c r="BN122" s="95" t="str">
        <f t="shared" si="65"/>
        <v/>
      </c>
      <c r="BO122" s="265" t="str">
        <f t="shared" si="76"/>
        <v/>
      </c>
      <c r="BP122" s="18" t="str">
        <f t="shared" si="66"/>
        <v/>
      </c>
      <c r="BQ122" s="263" t="str">
        <f t="shared" si="77"/>
        <v/>
      </c>
      <c r="BR122" s="81" t="str">
        <f t="shared" si="81"/>
        <v/>
      </c>
      <c r="BS122" s="263" t="str">
        <f t="shared" si="78"/>
        <v/>
      </c>
      <c r="BT122" s="92" t="str">
        <f t="shared" si="79"/>
        <v/>
      </c>
      <c r="BU122" s="138" t="str">
        <f t="shared" si="67"/>
        <v/>
      </c>
      <c r="BV122" s="3" t="str">
        <f t="shared" si="68"/>
        <v/>
      </c>
      <c r="BW122" s="3" t="str">
        <f t="shared" si="69"/>
        <v/>
      </c>
      <c r="BX122" s="144" t="str">
        <f t="shared" si="70"/>
        <v/>
      </c>
      <c r="BY122" s="18" t="str">
        <f t="shared" si="71"/>
        <v/>
      </c>
      <c r="BZ122" s="18" t="str">
        <f t="shared" si="72"/>
        <v/>
      </c>
      <c r="CA122" s="19" t="str">
        <f t="shared" si="73"/>
        <v/>
      </c>
      <c r="CB122" s="19" t="s">
        <v>0</v>
      </c>
      <c r="DW122" s="4" t="str">
        <f t="shared" si="80"/>
        <v/>
      </c>
      <c r="DX122" s="4" t="str">
        <f t="shared" si="82"/>
        <v/>
      </c>
      <c r="DY122" s="98" t="str">
        <f t="shared" si="83"/>
        <v/>
      </c>
      <c r="EH122" s="185" t="s">
        <v>268</v>
      </c>
    </row>
    <row r="123" spans="4:138" x14ac:dyDescent="0.45">
      <c r="D123" s="164" t="str">
        <f t="shared" si="74"/>
        <v/>
      </c>
      <c r="I123" s="9" t="str">
        <f t="shared" si="45"/>
        <v/>
      </c>
      <c r="J123" s="173" t="str">
        <f t="shared" si="46"/>
        <v/>
      </c>
      <c r="K123" s="13"/>
      <c r="L123" s="13"/>
      <c r="M123" s="13"/>
      <c r="N123" s="178" t="str">
        <f t="shared" si="47"/>
        <v/>
      </c>
      <c r="O123" s="181" t="str">
        <f t="shared" si="48"/>
        <v/>
      </c>
      <c r="P123" s="8" t="str">
        <f t="shared" si="49"/>
        <v/>
      </c>
      <c r="Q123" s="8" t="str">
        <f t="shared" si="50"/>
        <v/>
      </c>
      <c r="R123" s="8" t="str">
        <f t="shared" si="51"/>
        <v/>
      </c>
      <c r="S123" s="8" t="str">
        <f t="shared" si="52"/>
        <v/>
      </c>
      <c r="T123" s="8" t="str">
        <f t="shared" si="53"/>
        <v/>
      </c>
      <c r="U123" s="8" t="str">
        <f t="shared" si="54"/>
        <v/>
      </c>
      <c r="V123" s="16" t="str">
        <f t="shared" si="55"/>
        <v/>
      </c>
      <c r="W123" s="129" t="str">
        <f t="shared" si="56"/>
        <v/>
      </c>
      <c r="X123" s="8" t="str">
        <f t="shared" si="57"/>
        <v/>
      </c>
      <c r="Y123" s="8" t="str">
        <f t="shared" si="58"/>
        <v/>
      </c>
      <c r="AQ123" s="6" t="str">
        <f t="shared" si="59"/>
        <v/>
      </c>
      <c r="AR123" s="128" t="str">
        <f t="shared" si="60"/>
        <v/>
      </c>
      <c r="AS123" s="128" t="str">
        <f t="shared" si="61"/>
        <v/>
      </c>
      <c r="AT123" s="139" t="str">
        <f t="shared" si="75"/>
        <v/>
      </c>
      <c r="BH123" s="127" t="str">
        <f>IF(LEN(VBAsheet!H123)&gt;0,$CD$4&amp;CHAR(10)&amp;$CD$5&amp;CHAR(10)&amp;$CD$6&amp;IF(VBAsheet!I123="N",1,0)&amp;$CE$6&amp;CHAR(10)&amp;$CD$7&amp;CHAR(10)&amp;$CD$8&amp;VBAsheet!H123&amp;$CE$8&amp;CHAR(10)&amp;$CD$9&amp;VBAsheet!K123&amp;$CE$9&amp;CHAR(10)&amp;$CD$10&amp;VBAsheet!J123-1&amp;$CE$10&amp;CHAR(10)&amp;$CD$11,"")</f>
        <v/>
      </c>
      <c r="BI123"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3" s="18" t="str">
        <f>IF(LEN(X123)&gt;0,$CD$23&amp;INDEX($CH$3:CH126,MATCH(W123,$CG$3:CG126,0))&amp;$CE$23&amp;CHAR(10)&amp;$CD$24&amp;X123&amp;$CE$24&amp;CHAR(10)&amp;$CD$25&amp;Y123&amp;$CE$25&amp;CHAR(10),"")&amp;IF(LEN(AA123)&gt;0,$CD$23&amp;INDEX($CH$3:CH126,MATCH(Z123,$CG$3:CG126,0))&amp;$CE$23&amp;CHAR(10)&amp;$CD$24&amp;AA123&amp;$CE$24&amp;CHAR(10)&amp;$CD$25&amp;AB123&amp;$CE$25&amp;CHAR(10),"")&amp;IF(LEN(AD123)&gt;0,$CD$23&amp;INDEX($CH$3:CH126,MATCH(AC123,$CG$3:CG126,0))&amp;$CE$23&amp;CHAR(10)&amp;$CD$24&amp;AD123&amp;$CE$24&amp;CHAR(10)&amp;$CD$25&amp;AE123&amp;$CE$25&amp;CHAR(10),"")&amp;IF(LEN(AG123)&gt;0,$CD$23&amp;INDEX($CH$3:CH126,MATCH(AF123,$CG$3:CG126,0))&amp;$CE$23&amp;CHAR(10)&amp;$CD$24&amp;AG123&amp;$CE$24&amp;CHAR(10)&amp;$CD$25&amp;AH123&amp;$CE$25&amp;CHAR(10),"")&amp;IF(LEN(AJ123)&gt;0,$CD$23&amp;INDEX($CH$3:CH126,MATCH(AI123,$CG$3:CG126,0))&amp;$CE$23&amp;CHAR(10)&amp;$CD$24&amp;AJ123&amp;$CE$24&amp;CHAR(10)&amp;$CD$25&amp;AK123&amp;$CE$25&amp;CHAR(10),"")</f>
        <v/>
      </c>
      <c r="BK123" s="18" t="str">
        <f>IF(LEN(J123)&gt;0,INDEX($BH$2:$BH$100000,MATCH(J123,VBAsheet!$H$2:$H$100000,0))&amp;CHAR(10),"")&amp;IF(LEN(K123)&gt;0,INDEX($BH$2:$BH$100000,MATCH(K123,VBAsheet!$H$2:$H$100000,0))&amp;CHAR(10),"")&amp;IF(LEN(L123)&gt;0,INDEX($BH$2:$BH$100000,MATCH(L123,VBAsheet!$H$2:$H$100000,0))&amp;CHAR(10),"")&amp;IF(LEN(M123)&gt;0,INDEX($BH$2:$BH$100000,MATCH(M123,VBAsheet!$H$2:$H$100000,0))&amp;CHAR(10),"")</f>
        <v/>
      </c>
      <c r="BL123" s="18" t="str">
        <f t="shared" si="63"/>
        <v/>
      </c>
      <c r="BM123" s="94" t="str">
        <f t="shared" si="64"/>
        <v/>
      </c>
      <c r="BN123" s="95" t="str">
        <f t="shared" si="65"/>
        <v/>
      </c>
      <c r="BO123" s="265" t="str">
        <f t="shared" si="76"/>
        <v/>
      </c>
      <c r="BP123" s="18" t="str">
        <f t="shared" si="66"/>
        <v/>
      </c>
      <c r="BQ123" s="263" t="str">
        <f t="shared" si="77"/>
        <v/>
      </c>
      <c r="BR123" s="81" t="str">
        <f t="shared" si="81"/>
        <v/>
      </c>
      <c r="BS123" s="263" t="str">
        <f t="shared" si="78"/>
        <v/>
      </c>
      <c r="BT123" s="92" t="str">
        <f t="shared" si="79"/>
        <v/>
      </c>
      <c r="BU123" s="138" t="str">
        <f t="shared" si="67"/>
        <v/>
      </c>
      <c r="BV123" s="3" t="str">
        <f t="shared" si="68"/>
        <v/>
      </c>
      <c r="BW123" s="3" t="str">
        <f t="shared" si="69"/>
        <v/>
      </c>
      <c r="BX123" s="144" t="str">
        <f t="shared" si="70"/>
        <v/>
      </c>
      <c r="BY123" s="18" t="str">
        <f t="shared" si="71"/>
        <v/>
      </c>
      <c r="BZ123" s="18" t="str">
        <f t="shared" si="72"/>
        <v/>
      </c>
      <c r="CA123" s="19" t="str">
        <f t="shared" si="73"/>
        <v/>
      </c>
      <c r="CB123" s="19" t="s">
        <v>0</v>
      </c>
      <c r="DW123" s="4" t="str">
        <f t="shared" si="80"/>
        <v/>
      </c>
      <c r="DX123" s="4" t="str">
        <f t="shared" si="82"/>
        <v/>
      </c>
      <c r="DY123" s="98" t="str">
        <f t="shared" si="83"/>
        <v/>
      </c>
      <c r="EH123" s="185" t="s">
        <v>269</v>
      </c>
    </row>
    <row r="124" spans="4:138" x14ac:dyDescent="0.45">
      <c r="D124" s="164" t="str">
        <f t="shared" si="74"/>
        <v/>
      </c>
      <c r="I124" s="9" t="str">
        <f t="shared" si="45"/>
        <v/>
      </c>
      <c r="J124" s="173" t="str">
        <f t="shared" si="46"/>
        <v/>
      </c>
      <c r="K124" s="13"/>
      <c r="L124" s="13"/>
      <c r="M124" s="13"/>
      <c r="N124" s="178" t="str">
        <f t="shared" si="47"/>
        <v/>
      </c>
      <c r="O124" s="181" t="str">
        <f t="shared" si="48"/>
        <v/>
      </c>
      <c r="P124" s="8" t="str">
        <f t="shared" si="49"/>
        <v/>
      </c>
      <c r="Q124" s="8" t="str">
        <f t="shared" si="50"/>
        <v/>
      </c>
      <c r="R124" s="8" t="str">
        <f t="shared" si="51"/>
        <v/>
      </c>
      <c r="S124" s="8" t="str">
        <f t="shared" si="52"/>
        <v/>
      </c>
      <c r="T124" s="8" t="str">
        <f t="shared" si="53"/>
        <v/>
      </c>
      <c r="U124" s="8" t="str">
        <f t="shared" si="54"/>
        <v/>
      </c>
      <c r="V124" s="16" t="str">
        <f t="shared" si="55"/>
        <v/>
      </c>
      <c r="W124" s="129" t="str">
        <f t="shared" si="56"/>
        <v/>
      </c>
      <c r="X124" s="8" t="str">
        <f t="shared" si="57"/>
        <v/>
      </c>
      <c r="Y124" s="8" t="str">
        <f t="shared" si="58"/>
        <v/>
      </c>
      <c r="AQ124" s="6" t="str">
        <f t="shared" si="59"/>
        <v/>
      </c>
      <c r="AR124" s="128" t="str">
        <f t="shared" si="60"/>
        <v/>
      </c>
      <c r="AS124" s="128" t="str">
        <f t="shared" si="61"/>
        <v/>
      </c>
      <c r="AT124" s="139" t="str">
        <f t="shared" si="75"/>
        <v/>
      </c>
      <c r="BH124" s="127" t="str">
        <f>IF(LEN(VBAsheet!H124)&gt;0,$CD$4&amp;CHAR(10)&amp;$CD$5&amp;CHAR(10)&amp;$CD$6&amp;IF(VBAsheet!I124="N",1,0)&amp;$CE$6&amp;CHAR(10)&amp;$CD$7&amp;CHAR(10)&amp;$CD$8&amp;VBAsheet!H124&amp;$CE$8&amp;CHAR(10)&amp;$CD$9&amp;VBAsheet!K124&amp;$CE$9&amp;CHAR(10)&amp;$CD$10&amp;VBAsheet!J124-1&amp;$CE$10&amp;CHAR(10)&amp;$CD$11,"")</f>
        <v/>
      </c>
      <c r="BI124"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4" s="18" t="str">
        <f>IF(LEN(X124)&gt;0,$CD$23&amp;INDEX($CH$3:CH127,MATCH(W124,$CG$3:CG127,0))&amp;$CE$23&amp;CHAR(10)&amp;$CD$24&amp;X124&amp;$CE$24&amp;CHAR(10)&amp;$CD$25&amp;Y124&amp;$CE$25&amp;CHAR(10),"")&amp;IF(LEN(AA124)&gt;0,$CD$23&amp;INDEX($CH$3:CH127,MATCH(Z124,$CG$3:CG127,0))&amp;$CE$23&amp;CHAR(10)&amp;$CD$24&amp;AA124&amp;$CE$24&amp;CHAR(10)&amp;$CD$25&amp;AB124&amp;$CE$25&amp;CHAR(10),"")&amp;IF(LEN(AD124)&gt;0,$CD$23&amp;INDEX($CH$3:CH127,MATCH(AC124,$CG$3:CG127,0))&amp;$CE$23&amp;CHAR(10)&amp;$CD$24&amp;AD124&amp;$CE$24&amp;CHAR(10)&amp;$CD$25&amp;AE124&amp;$CE$25&amp;CHAR(10),"")&amp;IF(LEN(AG124)&gt;0,$CD$23&amp;INDEX($CH$3:CH127,MATCH(AF124,$CG$3:CG127,0))&amp;$CE$23&amp;CHAR(10)&amp;$CD$24&amp;AG124&amp;$CE$24&amp;CHAR(10)&amp;$CD$25&amp;AH124&amp;$CE$25&amp;CHAR(10),"")&amp;IF(LEN(AJ124)&gt;0,$CD$23&amp;INDEX($CH$3:CH127,MATCH(AI124,$CG$3:CG127,0))&amp;$CE$23&amp;CHAR(10)&amp;$CD$24&amp;AJ124&amp;$CE$24&amp;CHAR(10)&amp;$CD$25&amp;AK124&amp;$CE$25&amp;CHAR(10),"")</f>
        <v/>
      </c>
      <c r="BK124" s="18" t="str">
        <f>IF(LEN(J124)&gt;0,INDEX($BH$2:$BH$100000,MATCH(J124,VBAsheet!$H$2:$H$100000,0))&amp;CHAR(10),"")&amp;IF(LEN(K124)&gt;0,INDEX($BH$2:$BH$100000,MATCH(K124,VBAsheet!$H$2:$H$100000,0))&amp;CHAR(10),"")&amp;IF(LEN(L124)&gt;0,INDEX($BH$2:$BH$100000,MATCH(L124,VBAsheet!$H$2:$H$100000,0))&amp;CHAR(10),"")&amp;IF(LEN(M124)&gt;0,INDEX($BH$2:$BH$100000,MATCH(M124,VBAsheet!$H$2:$H$100000,0))&amp;CHAR(10),"")</f>
        <v/>
      </c>
      <c r="BL124" s="18" t="str">
        <f t="shared" si="63"/>
        <v/>
      </c>
      <c r="BM124" s="94" t="str">
        <f t="shared" si="64"/>
        <v/>
      </c>
      <c r="BN124" s="95" t="str">
        <f t="shared" si="65"/>
        <v/>
      </c>
      <c r="BO124" s="265" t="str">
        <f t="shared" si="76"/>
        <v/>
      </c>
      <c r="BP124" s="18" t="str">
        <f t="shared" si="66"/>
        <v/>
      </c>
      <c r="BQ124" s="263" t="str">
        <f t="shared" si="77"/>
        <v/>
      </c>
      <c r="BR124" s="81" t="str">
        <f t="shared" si="81"/>
        <v/>
      </c>
      <c r="BS124" s="263" t="str">
        <f t="shared" si="78"/>
        <v/>
      </c>
      <c r="BT124" s="92" t="str">
        <f t="shared" si="79"/>
        <v/>
      </c>
      <c r="BU124" s="138" t="str">
        <f t="shared" si="67"/>
        <v/>
      </c>
      <c r="BV124" s="3" t="str">
        <f t="shared" si="68"/>
        <v/>
      </c>
      <c r="BW124" s="3" t="str">
        <f t="shared" si="69"/>
        <v/>
      </c>
      <c r="BX124" s="144" t="str">
        <f t="shared" si="70"/>
        <v/>
      </c>
      <c r="BY124" s="18" t="str">
        <f t="shared" si="71"/>
        <v/>
      </c>
      <c r="BZ124" s="18" t="str">
        <f t="shared" si="72"/>
        <v/>
      </c>
      <c r="CA124" s="19" t="str">
        <f t="shared" si="73"/>
        <v/>
      </c>
      <c r="CB124" s="19" t="s">
        <v>0</v>
      </c>
      <c r="DW124" s="4" t="str">
        <f t="shared" si="80"/>
        <v/>
      </c>
      <c r="DX124" s="4" t="str">
        <f t="shared" si="82"/>
        <v/>
      </c>
      <c r="DY124" s="98" t="str">
        <f t="shared" si="83"/>
        <v/>
      </c>
      <c r="EH124" s="185" t="s">
        <v>270</v>
      </c>
    </row>
    <row r="125" spans="4:138" x14ac:dyDescent="0.45">
      <c r="D125" s="164" t="str">
        <f t="shared" si="74"/>
        <v/>
      </c>
      <c r="I125" s="9" t="str">
        <f t="shared" si="45"/>
        <v/>
      </c>
      <c r="J125" s="173" t="str">
        <f t="shared" si="46"/>
        <v/>
      </c>
      <c r="K125" s="13"/>
      <c r="L125" s="13"/>
      <c r="M125" s="13"/>
      <c r="N125" s="178" t="str">
        <f t="shared" si="47"/>
        <v/>
      </c>
      <c r="O125" s="181" t="str">
        <f t="shared" si="48"/>
        <v/>
      </c>
      <c r="P125" s="8" t="str">
        <f t="shared" si="49"/>
        <v/>
      </c>
      <c r="Q125" s="8" t="str">
        <f t="shared" si="50"/>
        <v/>
      </c>
      <c r="R125" s="8" t="str">
        <f t="shared" si="51"/>
        <v/>
      </c>
      <c r="S125" s="8" t="str">
        <f t="shared" si="52"/>
        <v/>
      </c>
      <c r="T125" s="8" t="str">
        <f t="shared" si="53"/>
        <v/>
      </c>
      <c r="U125" s="8" t="str">
        <f t="shared" si="54"/>
        <v/>
      </c>
      <c r="V125" s="16" t="str">
        <f t="shared" si="55"/>
        <v/>
      </c>
      <c r="W125" s="129" t="str">
        <f t="shared" si="56"/>
        <v/>
      </c>
      <c r="X125" s="8" t="str">
        <f t="shared" si="57"/>
        <v/>
      </c>
      <c r="Y125" s="8" t="str">
        <f t="shared" si="58"/>
        <v/>
      </c>
      <c r="AQ125" s="6" t="str">
        <f t="shared" si="59"/>
        <v/>
      </c>
      <c r="AR125" s="128" t="str">
        <f t="shared" si="60"/>
        <v/>
      </c>
      <c r="AS125" s="128" t="str">
        <f t="shared" si="61"/>
        <v/>
      </c>
      <c r="AT125" s="139" t="str">
        <f t="shared" si="75"/>
        <v/>
      </c>
      <c r="BH125" s="127" t="str">
        <f>IF(LEN(VBAsheet!H125)&gt;0,$CD$4&amp;CHAR(10)&amp;$CD$5&amp;CHAR(10)&amp;$CD$6&amp;IF(VBAsheet!I125="N",1,0)&amp;$CE$6&amp;CHAR(10)&amp;$CD$7&amp;CHAR(10)&amp;$CD$8&amp;VBAsheet!H125&amp;$CE$8&amp;CHAR(10)&amp;$CD$9&amp;VBAsheet!K125&amp;$CE$9&amp;CHAR(10)&amp;$CD$10&amp;VBAsheet!J125-1&amp;$CE$10&amp;CHAR(10)&amp;$CD$11,"")</f>
        <v/>
      </c>
      <c r="BI125"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5" s="18" t="str">
        <f>IF(LEN(X125)&gt;0,$CD$23&amp;INDEX($CH$3:CH128,MATCH(W125,$CG$3:CG128,0))&amp;$CE$23&amp;CHAR(10)&amp;$CD$24&amp;X125&amp;$CE$24&amp;CHAR(10)&amp;$CD$25&amp;Y125&amp;$CE$25&amp;CHAR(10),"")&amp;IF(LEN(AA125)&gt;0,$CD$23&amp;INDEX($CH$3:CH128,MATCH(Z125,$CG$3:CG128,0))&amp;$CE$23&amp;CHAR(10)&amp;$CD$24&amp;AA125&amp;$CE$24&amp;CHAR(10)&amp;$CD$25&amp;AB125&amp;$CE$25&amp;CHAR(10),"")&amp;IF(LEN(AD125)&gt;0,$CD$23&amp;INDEX($CH$3:CH128,MATCH(AC125,$CG$3:CG128,0))&amp;$CE$23&amp;CHAR(10)&amp;$CD$24&amp;AD125&amp;$CE$24&amp;CHAR(10)&amp;$CD$25&amp;AE125&amp;$CE$25&amp;CHAR(10),"")&amp;IF(LEN(AG125)&gt;0,$CD$23&amp;INDEX($CH$3:CH128,MATCH(AF125,$CG$3:CG128,0))&amp;$CE$23&amp;CHAR(10)&amp;$CD$24&amp;AG125&amp;$CE$24&amp;CHAR(10)&amp;$CD$25&amp;AH125&amp;$CE$25&amp;CHAR(10),"")&amp;IF(LEN(AJ125)&gt;0,$CD$23&amp;INDEX($CH$3:CH128,MATCH(AI125,$CG$3:CG128,0))&amp;$CE$23&amp;CHAR(10)&amp;$CD$24&amp;AJ125&amp;$CE$24&amp;CHAR(10)&amp;$CD$25&amp;AK125&amp;$CE$25&amp;CHAR(10),"")</f>
        <v/>
      </c>
      <c r="BK125" s="18" t="str">
        <f>IF(LEN(J125)&gt;0,INDEX($BH$2:$BH$100000,MATCH(J125,VBAsheet!$H$2:$H$100000,0))&amp;CHAR(10),"")&amp;IF(LEN(K125)&gt;0,INDEX($BH$2:$BH$100000,MATCH(K125,VBAsheet!$H$2:$H$100000,0))&amp;CHAR(10),"")&amp;IF(LEN(L125)&gt;0,INDEX($BH$2:$BH$100000,MATCH(L125,VBAsheet!$H$2:$H$100000,0))&amp;CHAR(10),"")&amp;IF(LEN(M125)&gt;0,INDEX($BH$2:$BH$100000,MATCH(M125,VBAsheet!$H$2:$H$100000,0))&amp;CHAR(10),"")</f>
        <v/>
      </c>
      <c r="BL125" s="18" t="str">
        <f t="shared" si="63"/>
        <v/>
      </c>
      <c r="BM125" s="94" t="str">
        <f t="shared" si="64"/>
        <v/>
      </c>
      <c r="BN125" s="95" t="str">
        <f t="shared" si="65"/>
        <v/>
      </c>
      <c r="BO125" s="265" t="str">
        <f t="shared" si="76"/>
        <v/>
      </c>
      <c r="BP125" s="18" t="str">
        <f t="shared" si="66"/>
        <v/>
      </c>
      <c r="BQ125" s="263" t="str">
        <f t="shared" si="77"/>
        <v/>
      </c>
      <c r="BR125" s="81" t="str">
        <f t="shared" si="81"/>
        <v/>
      </c>
      <c r="BS125" s="263" t="str">
        <f t="shared" si="78"/>
        <v/>
      </c>
      <c r="BT125" s="92" t="str">
        <f t="shared" si="79"/>
        <v/>
      </c>
      <c r="BU125" s="138" t="str">
        <f t="shared" si="67"/>
        <v/>
      </c>
      <c r="BV125" s="3" t="str">
        <f t="shared" si="68"/>
        <v/>
      </c>
      <c r="BW125" s="3" t="str">
        <f t="shared" si="69"/>
        <v/>
      </c>
      <c r="BX125" s="144" t="str">
        <f t="shared" si="70"/>
        <v/>
      </c>
      <c r="BY125" s="18" t="str">
        <f t="shared" si="71"/>
        <v/>
      </c>
      <c r="BZ125" s="18" t="str">
        <f t="shared" si="72"/>
        <v/>
      </c>
      <c r="CA125" s="19" t="str">
        <f t="shared" si="73"/>
        <v/>
      </c>
      <c r="CB125" s="19" t="s">
        <v>0</v>
      </c>
      <c r="DW125" s="4" t="str">
        <f t="shared" si="80"/>
        <v/>
      </c>
      <c r="DX125" s="4" t="str">
        <f t="shared" si="82"/>
        <v/>
      </c>
      <c r="DY125" s="98" t="str">
        <f t="shared" si="83"/>
        <v/>
      </c>
      <c r="EH125" s="185" t="s">
        <v>271</v>
      </c>
    </row>
    <row r="126" spans="4:138" x14ac:dyDescent="0.45">
      <c r="D126" s="164" t="str">
        <f t="shared" si="74"/>
        <v/>
      </c>
      <c r="I126" s="9" t="str">
        <f t="shared" si="45"/>
        <v/>
      </c>
      <c r="J126" s="173" t="str">
        <f t="shared" si="46"/>
        <v/>
      </c>
      <c r="K126" s="13"/>
      <c r="L126" s="13"/>
      <c r="M126" s="13"/>
      <c r="N126" s="178" t="str">
        <f t="shared" si="47"/>
        <v/>
      </c>
      <c r="O126" s="181" t="str">
        <f t="shared" si="48"/>
        <v/>
      </c>
      <c r="P126" s="8" t="str">
        <f t="shared" si="49"/>
        <v/>
      </c>
      <c r="Q126" s="8" t="str">
        <f t="shared" si="50"/>
        <v/>
      </c>
      <c r="R126" s="8" t="str">
        <f t="shared" si="51"/>
        <v/>
      </c>
      <c r="S126" s="8" t="str">
        <f t="shared" si="52"/>
        <v/>
      </c>
      <c r="T126" s="8" t="str">
        <f t="shared" si="53"/>
        <v/>
      </c>
      <c r="U126" s="8" t="str">
        <f t="shared" si="54"/>
        <v/>
      </c>
      <c r="V126" s="16" t="str">
        <f t="shared" si="55"/>
        <v/>
      </c>
      <c r="W126" s="129" t="str">
        <f t="shared" si="56"/>
        <v/>
      </c>
      <c r="X126" s="8" t="str">
        <f t="shared" si="57"/>
        <v/>
      </c>
      <c r="Y126" s="8" t="str">
        <f t="shared" si="58"/>
        <v/>
      </c>
      <c r="AQ126" s="6" t="str">
        <f t="shared" si="59"/>
        <v/>
      </c>
      <c r="AR126" s="128" t="str">
        <f t="shared" si="60"/>
        <v/>
      </c>
      <c r="AS126" s="128" t="str">
        <f t="shared" si="61"/>
        <v/>
      </c>
      <c r="AT126" s="139" t="str">
        <f t="shared" si="75"/>
        <v/>
      </c>
      <c r="BH126" s="127" t="str">
        <f>IF(LEN(VBAsheet!H126)&gt;0,$CD$4&amp;CHAR(10)&amp;$CD$5&amp;CHAR(10)&amp;$CD$6&amp;IF(VBAsheet!I126="N",1,0)&amp;$CE$6&amp;CHAR(10)&amp;$CD$7&amp;CHAR(10)&amp;$CD$8&amp;VBAsheet!H126&amp;$CE$8&amp;CHAR(10)&amp;$CD$9&amp;VBAsheet!K126&amp;$CE$9&amp;CHAR(10)&amp;$CD$10&amp;VBAsheet!J126-1&amp;$CE$10&amp;CHAR(10)&amp;$CD$11,"")</f>
        <v/>
      </c>
      <c r="BI126"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6" s="18" t="str">
        <f>IF(LEN(X126)&gt;0,$CD$23&amp;INDEX($CH$3:CH129,MATCH(W126,$CG$3:CG129,0))&amp;$CE$23&amp;CHAR(10)&amp;$CD$24&amp;X126&amp;$CE$24&amp;CHAR(10)&amp;$CD$25&amp;Y126&amp;$CE$25&amp;CHAR(10),"")&amp;IF(LEN(AA126)&gt;0,$CD$23&amp;INDEX($CH$3:CH129,MATCH(Z126,$CG$3:CG129,0))&amp;$CE$23&amp;CHAR(10)&amp;$CD$24&amp;AA126&amp;$CE$24&amp;CHAR(10)&amp;$CD$25&amp;AB126&amp;$CE$25&amp;CHAR(10),"")&amp;IF(LEN(AD126)&gt;0,$CD$23&amp;INDEX($CH$3:CH129,MATCH(AC126,$CG$3:CG129,0))&amp;$CE$23&amp;CHAR(10)&amp;$CD$24&amp;AD126&amp;$CE$24&amp;CHAR(10)&amp;$CD$25&amp;AE126&amp;$CE$25&amp;CHAR(10),"")&amp;IF(LEN(AG126)&gt;0,$CD$23&amp;INDEX($CH$3:CH129,MATCH(AF126,$CG$3:CG129,0))&amp;$CE$23&amp;CHAR(10)&amp;$CD$24&amp;AG126&amp;$CE$24&amp;CHAR(10)&amp;$CD$25&amp;AH126&amp;$CE$25&amp;CHAR(10),"")&amp;IF(LEN(AJ126)&gt;0,$CD$23&amp;INDEX($CH$3:CH129,MATCH(AI126,$CG$3:CG129,0))&amp;$CE$23&amp;CHAR(10)&amp;$CD$24&amp;AJ126&amp;$CE$24&amp;CHAR(10)&amp;$CD$25&amp;AK126&amp;$CE$25&amp;CHAR(10),"")</f>
        <v/>
      </c>
      <c r="BK126" s="18" t="str">
        <f>IF(LEN(J126)&gt;0,INDEX($BH$2:$BH$100000,MATCH(J126,VBAsheet!$H$2:$H$100000,0))&amp;CHAR(10),"")&amp;IF(LEN(K126)&gt;0,INDEX($BH$2:$BH$100000,MATCH(K126,VBAsheet!$H$2:$H$100000,0))&amp;CHAR(10),"")&amp;IF(LEN(L126)&gt;0,INDEX($BH$2:$BH$100000,MATCH(L126,VBAsheet!$H$2:$H$100000,0))&amp;CHAR(10),"")&amp;IF(LEN(M126)&gt;0,INDEX($BH$2:$BH$100000,MATCH(M126,VBAsheet!$H$2:$H$100000,0))&amp;CHAR(10),"")</f>
        <v/>
      </c>
      <c r="BL126" s="18" t="str">
        <f t="shared" si="63"/>
        <v/>
      </c>
      <c r="BM126" s="94" t="str">
        <f t="shared" si="64"/>
        <v/>
      </c>
      <c r="BN126" s="95" t="str">
        <f t="shared" si="65"/>
        <v/>
      </c>
      <c r="BO126" s="265" t="str">
        <f t="shared" si="76"/>
        <v/>
      </c>
      <c r="BP126" s="18" t="str">
        <f t="shared" si="66"/>
        <v/>
      </c>
      <c r="BQ126" s="263" t="str">
        <f t="shared" si="77"/>
        <v/>
      </c>
      <c r="BR126" s="81" t="str">
        <f t="shared" si="81"/>
        <v/>
      </c>
      <c r="BS126" s="263" t="str">
        <f t="shared" si="78"/>
        <v/>
      </c>
      <c r="BT126" s="92" t="str">
        <f t="shared" si="79"/>
        <v/>
      </c>
      <c r="BU126" s="138" t="str">
        <f t="shared" si="67"/>
        <v/>
      </c>
      <c r="BV126" s="3" t="str">
        <f t="shared" si="68"/>
        <v/>
      </c>
      <c r="BW126" s="3" t="str">
        <f t="shared" si="69"/>
        <v/>
      </c>
      <c r="BX126" s="144" t="str">
        <f t="shared" si="70"/>
        <v/>
      </c>
      <c r="BY126" s="18" t="str">
        <f t="shared" si="71"/>
        <v/>
      </c>
      <c r="BZ126" s="18" t="str">
        <f t="shared" si="72"/>
        <v/>
      </c>
      <c r="CA126" s="19" t="str">
        <f t="shared" si="73"/>
        <v/>
      </c>
      <c r="CB126" s="19" t="s">
        <v>0</v>
      </c>
      <c r="DW126" s="4" t="str">
        <f t="shared" si="80"/>
        <v/>
      </c>
      <c r="DX126" s="4" t="str">
        <f t="shared" si="82"/>
        <v/>
      </c>
      <c r="DY126" s="98" t="str">
        <f t="shared" si="83"/>
        <v/>
      </c>
      <c r="EH126" s="185" t="s">
        <v>272</v>
      </c>
    </row>
    <row r="127" spans="4:138" x14ac:dyDescent="0.45">
      <c r="D127" s="164" t="str">
        <f t="shared" si="74"/>
        <v/>
      </c>
      <c r="I127" s="9" t="str">
        <f t="shared" si="45"/>
        <v/>
      </c>
      <c r="J127" s="173" t="str">
        <f t="shared" si="46"/>
        <v/>
      </c>
      <c r="K127" s="13"/>
      <c r="L127" s="13"/>
      <c r="M127" s="13"/>
      <c r="N127" s="178" t="str">
        <f t="shared" si="47"/>
        <v/>
      </c>
      <c r="O127" s="181" t="str">
        <f t="shared" si="48"/>
        <v/>
      </c>
      <c r="P127" s="8" t="str">
        <f t="shared" si="49"/>
        <v/>
      </c>
      <c r="Q127" s="8" t="str">
        <f t="shared" si="50"/>
        <v/>
      </c>
      <c r="R127" s="8" t="str">
        <f t="shared" si="51"/>
        <v/>
      </c>
      <c r="S127" s="8" t="str">
        <f t="shared" si="52"/>
        <v/>
      </c>
      <c r="T127" s="8" t="str">
        <f t="shared" si="53"/>
        <v/>
      </c>
      <c r="U127" s="8" t="str">
        <f t="shared" si="54"/>
        <v/>
      </c>
      <c r="V127" s="16" t="str">
        <f t="shared" si="55"/>
        <v/>
      </c>
      <c r="W127" s="129" t="str">
        <f t="shared" si="56"/>
        <v/>
      </c>
      <c r="X127" s="8" t="str">
        <f t="shared" si="57"/>
        <v/>
      </c>
      <c r="Y127" s="8" t="str">
        <f t="shared" si="58"/>
        <v/>
      </c>
      <c r="AQ127" s="6" t="str">
        <f t="shared" si="59"/>
        <v/>
      </c>
      <c r="AR127" s="128" t="str">
        <f t="shared" si="60"/>
        <v/>
      </c>
      <c r="AS127" s="128" t="str">
        <f t="shared" si="61"/>
        <v/>
      </c>
      <c r="AT127" s="139" t="str">
        <f t="shared" si="75"/>
        <v/>
      </c>
      <c r="BH127" s="127" t="str">
        <f>IF(LEN(VBAsheet!H127)&gt;0,$CD$4&amp;CHAR(10)&amp;$CD$5&amp;CHAR(10)&amp;$CD$6&amp;IF(VBAsheet!I127="N",1,0)&amp;$CE$6&amp;CHAR(10)&amp;$CD$7&amp;CHAR(10)&amp;$CD$8&amp;VBAsheet!H127&amp;$CE$8&amp;CHAR(10)&amp;$CD$9&amp;VBAsheet!K127&amp;$CE$9&amp;CHAR(10)&amp;$CD$10&amp;VBAsheet!J127-1&amp;$CE$10&amp;CHAR(10)&amp;$CD$11,"")</f>
        <v/>
      </c>
      <c r="BI127"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7" s="18" t="str">
        <f>IF(LEN(X127)&gt;0,$CD$23&amp;INDEX($CH$3:CH130,MATCH(W127,$CG$3:CG130,0))&amp;$CE$23&amp;CHAR(10)&amp;$CD$24&amp;X127&amp;$CE$24&amp;CHAR(10)&amp;$CD$25&amp;Y127&amp;$CE$25&amp;CHAR(10),"")&amp;IF(LEN(AA127)&gt;0,$CD$23&amp;INDEX($CH$3:CH130,MATCH(Z127,$CG$3:CG130,0))&amp;$CE$23&amp;CHAR(10)&amp;$CD$24&amp;AA127&amp;$CE$24&amp;CHAR(10)&amp;$CD$25&amp;AB127&amp;$CE$25&amp;CHAR(10),"")&amp;IF(LEN(AD127)&gt;0,$CD$23&amp;INDEX($CH$3:CH130,MATCH(AC127,$CG$3:CG130,0))&amp;$CE$23&amp;CHAR(10)&amp;$CD$24&amp;AD127&amp;$CE$24&amp;CHAR(10)&amp;$CD$25&amp;AE127&amp;$CE$25&amp;CHAR(10),"")&amp;IF(LEN(AG127)&gt;0,$CD$23&amp;INDEX($CH$3:CH130,MATCH(AF127,$CG$3:CG130,0))&amp;$CE$23&amp;CHAR(10)&amp;$CD$24&amp;AG127&amp;$CE$24&amp;CHAR(10)&amp;$CD$25&amp;AH127&amp;$CE$25&amp;CHAR(10),"")&amp;IF(LEN(AJ127)&gt;0,$CD$23&amp;INDEX($CH$3:CH130,MATCH(AI127,$CG$3:CG130,0))&amp;$CE$23&amp;CHAR(10)&amp;$CD$24&amp;AJ127&amp;$CE$24&amp;CHAR(10)&amp;$CD$25&amp;AK127&amp;$CE$25&amp;CHAR(10),"")</f>
        <v/>
      </c>
      <c r="BK127" s="18" t="str">
        <f>IF(LEN(J127)&gt;0,INDEX($BH$2:$BH$100000,MATCH(J127,VBAsheet!$H$2:$H$100000,0))&amp;CHAR(10),"")&amp;IF(LEN(K127)&gt;0,INDEX($BH$2:$BH$100000,MATCH(K127,VBAsheet!$H$2:$H$100000,0))&amp;CHAR(10),"")&amp;IF(LEN(L127)&gt;0,INDEX($BH$2:$BH$100000,MATCH(L127,VBAsheet!$H$2:$H$100000,0))&amp;CHAR(10),"")&amp;IF(LEN(M127)&gt;0,INDEX($BH$2:$BH$100000,MATCH(M127,VBAsheet!$H$2:$H$100000,0))&amp;CHAR(10),"")</f>
        <v/>
      </c>
      <c r="BL127" s="18" t="str">
        <f t="shared" si="63"/>
        <v/>
      </c>
      <c r="BM127" s="94" t="str">
        <f t="shared" si="64"/>
        <v/>
      </c>
      <c r="BN127" s="95" t="str">
        <f t="shared" si="65"/>
        <v/>
      </c>
      <c r="BO127" s="265" t="str">
        <f t="shared" si="76"/>
        <v/>
      </c>
      <c r="BP127" s="18" t="str">
        <f t="shared" si="66"/>
        <v/>
      </c>
      <c r="BQ127" s="263" t="str">
        <f t="shared" si="77"/>
        <v/>
      </c>
      <c r="BR127" s="81" t="str">
        <f t="shared" si="81"/>
        <v/>
      </c>
      <c r="BS127" s="263" t="str">
        <f t="shared" si="78"/>
        <v/>
      </c>
      <c r="BT127" s="92" t="str">
        <f t="shared" si="79"/>
        <v/>
      </c>
      <c r="BU127" s="138" t="str">
        <f t="shared" si="67"/>
        <v/>
      </c>
      <c r="BV127" s="3" t="str">
        <f t="shared" si="68"/>
        <v/>
      </c>
      <c r="BW127" s="3" t="str">
        <f t="shared" si="69"/>
        <v/>
      </c>
      <c r="BX127" s="144" t="str">
        <f t="shared" si="70"/>
        <v/>
      </c>
      <c r="BY127" s="18" t="str">
        <f t="shared" si="71"/>
        <v/>
      </c>
      <c r="BZ127" s="18" t="str">
        <f t="shared" si="72"/>
        <v/>
      </c>
      <c r="CA127" s="19" t="str">
        <f t="shared" si="73"/>
        <v/>
      </c>
      <c r="CB127" s="19" t="s">
        <v>0</v>
      </c>
      <c r="DW127" s="4" t="str">
        <f t="shared" si="80"/>
        <v/>
      </c>
      <c r="DX127" s="4" t="str">
        <f t="shared" si="82"/>
        <v/>
      </c>
      <c r="DY127" s="98" t="str">
        <f t="shared" si="83"/>
        <v/>
      </c>
      <c r="EH127" s="185" t="s">
        <v>273</v>
      </c>
    </row>
    <row r="128" spans="4:138" x14ac:dyDescent="0.45">
      <c r="D128" s="164" t="str">
        <f t="shared" si="74"/>
        <v/>
      </c>
      <c r="I128" s="9" t="str">
        <f t="shared" si="45"/>
        <v/>
      </c>
      <c r="J128" s="173" t="str">
        <f t="shared" si="46"/>
        <v/>
      </c>
      <c r="K128" s="13"/>
      <c r="L128" s="13"/>
      <c r="M128" s="13"/>
      <c r="N128" s="178" t="str">
        <f t="shared" si="47"/>
        <v/>
      </c>
      <c r="O128" s="181" t="str">
        <f t="shared" si="48"/>
        <v/>
      </c>
      <c r="P128" s="8" t="str">
        <f t="shared" si="49"/>
        <v/>
      </c>
      <c r="Q128" s="8" t="str">
        <f t="shared" si="50"/>
        <v/>
      </c>
      <c r="R128" s="8" t="str">
        <f t="shared" si="51"/>
        <v/>
      </c>
      <c r="S128" s="8" t="str">
        <f t="shared" si="52"/>
        <v/>
      </c>
      <c r="T128" s="8" t="str">
        <f t="shared" si="53"/>
        <v/>
      </c>
      <c r="U128" s="8" t="str">
        <f t="shared" si="54"/>
        <v/>
      </c>
      <c r="V128" s="16" t="str">
        <f t="shared" si="55"/>
        <v/>
      </c>
      <c r="W128" s="129" t="str">
        <f t="shared" si="56"/>
        <v/>
      </c>
      <c r="X128" s="8" t="str">
        <f t="shared" si="57"/>
        <v/>
      </c>
      <c r="Y128" s="8" t="str">
        <f t="shared" si="58"/>
        <v/>
      </c>
      <c r="AQ128" s="6" t="str">
        <f t="shared" si="59"/>
        <v/>
      </c>
      <c r="AR128" s="128" t="str">
        <f t="shared" si="60"/>
        <v/>
      </c>
      <c r="AS128" s="128" t="str">
        <f t="shared" si="61"/>
        <v/>
      </c>
      <c r="AT128" s="139" t="str">
        <f t="shared" si="75"/>
        <v/>
      </c>
      <c r="BH128" s="127" t="str">
        <f>IF(LEN(VBAsheet!H128)&gt;0,$CD$4&amp;CHAR(10)&amp;$CD$5&amp;CHAR(10)&amp;$CD$6&amp;IF(VBAsheet!I128="N",1,0)&amp;$CE$6&amp;CHAR(10)&amp;$CD$7&amp;CHAR(10)&amp;$CD$8&amp;VBAsheet!H128&amp;$CE$8&amp;CHAR(10)&amp;$CD$9&amp;VBAsheet!K128&amp;$CE$9&amp;CHAR(10)&amp;$CD$10&amp;VBAsheet!J128-1&amp;$CE$10&amp;CHAR(10)&amp;$CD$11,"")</f>
        <v/>
      </c>
      <c r="BI128"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8" s="18" t="str">
        <f>IF(LEN(X128)&gt;0,$CD$23&amp;INDEX($CH$3:CH131,MATCH(W128,$CG$3:CG131,0))&amp;$CE$23&amp;CHAR(10)&amp;$CD$24&amp;X128&amp;$CE$24&amp;CHAR(10)&amp;$CD$25&amp;Y128&amp;$CE$25&amp;CHAR(10),"")&amp;IF(LEN(AA128)&gt;0,$CD$23&amp;INDEX($CH$3:CH131,MATCH(Z128,$CG$3:CG131,0))&amp;$CE$23&amp;CHAR(10)&amp;$CD$24&amp;AA128&amp;$CE$24&amp;CHAR(10)&amp;$CD$25&amp;AB128&amp;$CE$25&amp;CHAR(10),"")&amp;IF(LEN(AD128)&gt;0,$CD$23&amp;INDEX($CH$3:CH131,MATCH(AC128,$CG$3:CG131,0))&amp;$CE$23&amp;CHAR(10)&amp;$CD$24&amp;AD128&amp;$CE$24&amp;CHAR(10)&amp;$CD$25&amp;AE128&amp;$CE$25&amp;CHAR(10),"")&amp;IF(LEN(AG128)&gt;0,$CD$23&amp;INDEX($CH$3:CH131,MATCH(AF128,$CG$3:CG131,0))&amp;$CE$23&amp;CHAR(10)&amp;$CD$24&amp;AG128&amp;$CE$24&amp;CHAR(10)&amp;$CD$25&amp;AH128&amp;$CE$25&amp;CHAR(10),"")&amp;IF(LEN(AJ128)&gt;0,$CD$23&amp;INDEX($CH$3:CH131,MATCH(AI128,$CG$3:CG131,0))&amp;$CE$23&amp;CHAR(10)&amp;$CD$24&amp;AJ128&amp;$CE$24&amp;CHAR(10)&amp;$CD$25&amp;AK128&amp;$CE$25&amp;CHAR(10),"")</f>
        <v/>
      </c>
      <c r="BK128" s="18" t="str">
        <f>IF(LEN(J128)&gt;0,INDEX($BH$2:$BH$100000,MATCH(J128,VBAsheet!$H$2:$H$100000,0))&amp;CHAR(10),"")&amp;IF(LEN(K128)&gt;0,INDEX($BH$2:$BH$100000,MATCH(K128,VBAsheet!$H$2:$H$100000,0))&amp;CHAR(10),"")&amp;IF(LEN(L128)&gt;0,INDEX($BH$2:$BH$100000,MATCH(L128,VBAsheet!$H$2:$H$100000,0))&amp;CHAR(10),"")&amp;IF(LEN(M128)&gt;0,INDEX($BH$2:$BH$100000,MATCH(M128,VBAsheet!$H$2:$H$100000,0))&amp;CHAR(10),"")</f>
        <v/>
      </c>
      <c r="BL128" s="18" t="str">
        <f t="shared" si="63"/>
        <v/>
      </c>
      <c r="BM128" s="94" t="str">
        <f t="shared" si="64"/>
        <v/>
      </c>
      <c r="BN128" s="95" t="str">
        <f t="shared" si="65"/>
        <v/>
      </c>
      <c r="BO128" s="265" t="str">
        <f t="shared" si="76"/>
        <v/>
      </c>
      <c r="BP128" s="18" t="str">
        <f t="shared" si="66"/>
        <v/>
      </c>
      <c r="BQ128" s="263" t="str">
        <f t="shared" si="77"/>
        <v/>
      </c>
      <c r="BR128" s="81" t="str">
        <f t="shared" si="81"/>
        <v/>
      </c>
      <c r="BS128" s="263" t="str">
        <f t="shared" si="78"/>
        <v/>
      </c>
      <c r="BT128" s="92" t="str">
        <f t="shared" si="79"/>
        <v/>
      </c>
      <c r="BU128" s="138" t="str">
        <f t="shared" si="67"/>
        <v/>
      </c>
      <c r="BV128" s="3" t="str">
        <f t="shared" si="68"/>
        <v/>
      </c>
      <c r="BW128" s="3" t="str">
        <f t="shared" si="69"/>
        <v/>
      </c>
      <c r="BX128" s="144" t="str">
        <f t="shared" si="70"/>
        <v/>
      </c>
      <c r="BY128" s="18" t="str">
        <f t="shared" si="71"/>
        <v/>
      </c>
      <c r="BZ128" s="18" t="str">
        <f t="shared" si="72"/>
        <v/>
      </c>
      <c r="CA128" s="19" t="str">
        <f t="shared" si="73"/>
        <v/>
      </c>
      <c r="CB128" s="19" t="s">
        <v>0</v>
      </c>
      <c r="DW128" s="4" t="str">
        <f t="shared" si="80"/>
        <v/>
      </c>
      <c r="DX128" s="4" t="str">
        <f t="shared" si="82"/>
        <v/>
      </c>
      <c r="DY128" s="98" t="str">
        <f t="shared" si="83"/>
        <v/>
      </c>
      <c r="EH128" s="185" t="s">
        <v>274</v>
      </c>
    </row>
    <row r="129" spans="4:138" x14ac:dyDescent="0.45">
      <c r="D129" s="164" t="str">
        <f t="shared" si="74"/>
        <v/>
      </c>
      <c r="I129" s="9" t="str">
        <f t="shared" si="45"/>
        <v/>
      </c>
      <c r="J129" s="173" t="str">
        <f t="shared" si="46"/>
        <v/>
      </c>
      <c r="K129" s="13"/>
      <c r="L129" s="13"/>
      <c r="M129" s="13"/>
      <c r="N129" s="178" t="str">
        <f t="shared" si="47"/>
        <v/>
      </c>
      <c r="O129" s="181" t="str">
        <f t="shared" si="48"/>
        <v/>
      </c>
      <c r="P129" s="8" t="str">
        <f t="shared" si="49"/>
        <v/>
      </c>
      <c r="Q129" s="8" t="str">
        <f t="shared" si="50"/>
        <v/>
      </c>
      <c r="R129" s="8" t="str">
        <f t="shared" si="51"/>
        <v/>
      </c>
      <c r="S129" s="8" t="str">
        <f t="shared" si="52"/>
        <v/>
      </c>
      <c r="T129" s="8" t="str">
        <f t="shared" si="53"/>
        <v/>
      </c>
      <c r="U129" s="8" t="str">
        <f t="shared" si="54"/>
        <v/>
      </c>
      <c r="V129" s="16" t="str">
        <f t="shared" si="55"/>
        <v/>
      </c>
      <c r="W129" s="129" t="str">
        <f t="shared" si="56"/>
        <v/>
      </c>
      <c r="X129" s="8" t="str">
        <f t="shared" si="57"/>
        <v/>
      </c>
      <c r="Y129" s="8" t="str">
        <f t="shared" si="58"/>
        <v/>
      </c>
      <c r="AQ129" s="6" t="str">
        <f t="shared" si="59"/>
        <v/>
      </c>
      <c r="AR129" s="128" t="str">
        <f t="shared" si="60"/>
        <v/>
      </c>
      <c r="AS129" s="128" t="str">
        <f t="shared" si="61"/>
        <v/>
      </c>
      <c r="AT129" s="139" t="str">
        <f t="shared" si="75"/>
        <v/>
      </c>
      <c r="BH129" s="127" t="str">
        <f>IF(LEN(VBAsheet!H129)&gt;0,$CD$4&amp;CHAR(10)&amp;$CD$5&amp;CHAR(10)&amp;$CD$6&amp;IF(VBAsheet!I129="N",1,0)&amp;$CE$6&amp;CHAR(10)&amp;$CD$7&amp;CHAR(10)&amp;$CD$8&amp;VBAsheet!H129&amp;$CE$8&amp;CHAR(10)&amp;$CD$9&amp;VBAsheet!K129&amp;$CE$9&amp;CHAR(10)&amp;$CD$10&amp;VBAsheet!J129-1&amp;$CE$10&amp;CHAR(10)&amp;$CD$11,"")</f>
        <v/>
      </c>
      <c r="BI129" s="18" t="str">
        <f t="shared" si="62"/>
        <v xml:space="preserve">                        &lt;int name="channel" value=""/&gt;
                        &lt;float name="velocityFact" value=""/&gt;
                        &lt;float name="lengthFact" value=""/&gt;
                        &lt;int name="minVelocity" value=""/&gt;
                        &lt;int name="maxVelocity" value=""/&gt;
                        &lt;int name="transpose" value=""/&gt;
                        &lt;int name="minPitch" value=""/&gt;
                        &lt;int name="maxPitch" value=""/&gt;
</v>
      </c>
      <c r="BJ129" s="18" t="str">
        <f>IF(LEN(X129)&gt;0,$CD$23&amp;INDEX($CH$3:CH132,MATCH(W129,$CG$3:CG132,0))&amp;$CE$23&amp;CHAR(10)&amp;$CD$24&amp;X129&amp;$CE$24&amp;CHAR(10)&amp;$CD$25&amp;Y129&amp;$CE$25&amp;CHAR(10),"")&amp;IF(LEN(AA129)&gt;0,$CD$23&amp;INDEX($CH$3:CH132,MATCH(Z129,$CG$3:CG132,0))&amp;$CE$23&amp;CHAR(10)&amp;$CD$24&amp;AA129&amp;$CE$24&amp;CHAR(10)&amp;$CD$25&amp;AB129&amp;$CE$25&amp;CHAR(10),"")&amp;IF(LEN(AD129)&gt;0,$CD$23&amp;INDEX($CH$3:CH132,MATCH(AC129,$CG$3:CG132,0))&amp;$CE$23&amp;CHAR(10)&amp;$CD$24&amp;AD129&amp;$CE$24&amp;CHAR(10)&amp;$CD$25&amp;AE129&amp;$CE$25&amp;CHAR(10),"")&amp;IF(LEN(AG129)&gt;0,$CD$23&amp;INDEX($CH$3:CH132,MATCH(AF129,$CG$3:CG132,0))&amp;$CE$23&amp;CHAR(10)&amp;$CD$24&amp;AG129&amp;$CE$24&amp;CHAR(10)&amp;$CD$25&amp;AH129&amp;$CE$25&amp;CHAR(10),"")&amp;IF(LEN(AJ129)&gt;0,$CD$23&amp;INDEX($CH$3:CH132,MATCH(AI129,$CG$3:CG132,0))&amp;$CE$23&amp;CHAR(10)&amp;$CD$24&amp;AJ129&amp;$CE$24&amp;CHAR(10)&amp;$CD$25&amp;AK129&amp;$CE$25&amp;CHAR(10),"")</f>
        <v/>
      </c>
      <c r="BK129" s="18" t="str">
        <f>IF(LEN(J129)&gt;0,INDEX($BH$2:$BH$100000,MATCH(J129,VBAsheet!$H$2:$H$100000,0))&amp;CHAR(10),"")&amp;IF(LEN(K129)&gt;0,INDEX($BH$2:$BH$100000,MATCH(K129,VBAsheet!$H$2:$H$100000,0))&amp;CHAR(10),"")&amp;IF(LEN(L129)&gt;0,INDEX($BH$2:$BH$100000,MATCH(L129,VBAsheet!$H$2:$H$100000,0))&amp;CHAR(10),"")&amp;IF(LEN(M129)&gt;0,INDEX($BH$2:$BH$100000,MATCH(M129,VBAsheet!$H$2:$H$100000,0))&amp;CHAR(10),"")</f>
        <v/>
      </c>
      <c r="BL129" s="18" t="str">
        <f t="shared" si="63"/>
        <v/>
      </c>
      <c r="BM129" s="94" t="str">
        <f t="shared" si="64"/>
        <v/>
      </c>
      <c r="BN129" s="95" t="str">
        <f t="shared" si="65"/>
        <v/>
      </c>
      <c r="BO129" s="265" t="str">
        <f t="shared" si="76"/>
        <v/>
      </c>
      <c r="BP129" s="18" t="str">
        <f t="shared" si="66"/>
        <v/>
      </c>
      <c r="BQ129" s="263" t="str">
        <f t="shared" si="77"/>
        <v/>
      </c>
      <c r="BR129" s="81" t="str">
        <f t="shared" si="81"/>
        <v/>
      </c>
      <c r="BS129" s="263" t="str">
        <f t="shared" si="78"/>
        <v/>
      </c>
      <c r="BT129" s="92" t="str">
        <f t="shared" si="79"/>
        <v/>
      </c>
      <c r="BU129" s="138" t="str">
        <f t="shared" si="67"/>
        <v/>
      </c>
      <c r="BV129" s="3" t="str">
        <f t="shared" si="68"/>
        <v/>
      </c>
      <c r="BW129" s="3" t="str">
        <f t="shared" si="69"/>
        <v/>
      </c>
      <c r="BX129" s="144" t="str">
        <f t="shared" si="70"/>
        <v/>
      </c>
      <c r="BY129" s="18" t="str">
        <f t="shared" si="71"/>
        <v/>
      </c>
      <c r="BZ129" s="18" t="str">
        <f t="shared" si="72"/>
        <v/>
      </c>
      <c r="CA129" s="19" t="str">
        <f t="shared" si="73"/>
        <v/>
      </c>
      <c r="CB129" s="19" t="s">
        <v>0</v>
      </c>
      <c r="DW129" s="4" t="str">
        <f t="shared" si="80"/>
        <v/>
      </c>
      <c r="DX129" s="4" t="str">
        <f t="shared" si="82"/>
        <v/>
      </c>
      <c r="DY129" s="98" t="str">
        <f t="shared" si="83"/>
        <v/>
      </c>
      <c r="EH129" s="185" t="s">
        <v>275</v>
      </c>
    </row>
    <row r="130" spans="4:138" x14ac:dyDescent="0.45">
      <c r="D130" s="164" t="str">
        <f t="shared" si="74"/>
        <v/>
      </c>
      <c r="I130" s="9" t="str">
        <f t="shared" ref="I130:I193" si="84">IF(LEN(F130)&gt;0,"---","")</f>
        <v/>
      </c>
      <c r="J130" s="173" t="str">
        <f t="shared" ref="J130:J193" si="85">IF(LEN(F130)&gt;0,F130,"")</f>
        <v/>
      </c>
      <c r="K130" s="13"/>
      <c r="L130" s="13"/>
      <c r="M130" s="13"/>
      <c r="N130" s="178" t="str">
        <f t="shared" ref="N130:N193" si="86">IF(LEN(F130)&gt;0,"---","")</f>
        <v/>
      </c>
      <c r="O130" s="181" t="str">
        <f t="shared" ref="O130:O193" si="87">IF(LEN(F130)&gt;0,0,"")</f>
        <v/>
      </c>
      <c r="P130" s="8" t="str">
        <f t="shared" ref="P130:P193" si="88">IF(LEN(F130)&gt;0,1,"")</f>
        <v/>
      </c>
      <c r="Q130" s="8" t="str">
        <f t="shared" ref="Q130:Q193" si="89">IF(LEN(F130)&gt;0,0,"")</f>
        <v/>
      </c>
      <c r="R130" s="8" t="str">
        <f t="shared" ref="R130:R193" si="90">IF(LEN(F130)&gt;0,1,"")</f>
        <v/>
      </c>
      <c r="S130" s="8" t="str">
        <f t="shared" ref="S130:S193" si="91">IF(LEN(F130)&gt;0,0,"")</f>
        <v/>
      </c>
      <c r="T130" s="8" t="str">
        <f t="shared" ref="T130:T193" si="92">IF(LEN(F130)&gt;0,127,"")</f>
        <v/>
      </c>
      <c r="U130" s="8" t="str">
        <f t="shared" ref="U130:U193" si="93">IF(LEN(F130)&gt;0,0,"")</f>
        <v/>
      </c>
      <c r="V130" s="16" t="str">
        <f t="shared" ref="V130:V193" si="94">IF(LEN(F130)&gt;0,127,"")</f>
        <v/>
      </c>
      <c r="W130" s="129" t="str">
        <f t="shared" ref="W130:W193" si="95">IF(LEN(G130)&gt;0,"Note-on","")</f>
        <v/>
      </c>
      <c r="X130" s="8" t="str">
        <f t="shared" ref="X130:X193" si="96">IF(LEN(G130)&gt;0,G130,"")</f>
        <v/>
      </c>
      <c r="Y130" s="8" t="str">
        <f t="shared" ref="Y130:Y193" si="97">IF(LEN(G130)&gt;0,1,"")</f>
        <v/>
      </c>
      <c r="AQ130" s="6" t="str">
        <f t="shared" ref="AQ130:AQ193" si="98">IFERROR(IF(SEARCH(CA130,IFERROR(VLOOKUP(CA130,$EH$2:$EH$400,1,TRUE),""))&gt;0,IFERROR(VLOOKUP(CA130,$EH$2:$EH$400,1,TRUE),""),""),IF(LEN(CA130)&gt;0,"note-whole",""))</f>
        <v/>
      </c>
      <c r="AR130" s="128" t="str">
        <f t="shared" ref="AR130:AR193" si="99">IF(LEN(E130)&gt;0,IF(AND(AS130&lt;&gt;AS129,LEN(AS130)&gt;0),IF(ISTEXT(AR129),1,IF(AS130=127,IF(AR129=63,"LIMIT HIT",AR129+1),AR129)),AR129),"")</f>
        <v/>
      </c>
      <c r="AS130" s="128" t="str">
        <f t="shared" ref="AS130:AS193" si="100">IF(LEN(E130)&gt;0,IF(AND(BM130&lt;&gt;BM129,LEN(BM130)&gt;0),IF(ISTEXT(AS129),0,IF(AS129=127,0,AS129+1)),AS129),"")</f>
        <v/>
      </c>
      <c r="AT130" s="139" t="str">
        <f t="shared" si="75"/>
        <v/>
      </c>
      <c r="BH130" s="127" t="str">
        <f>IF(LEN(VBAsheet!H130)&gt;0,$CD$4&amp;CHAR(10)&amp;$CD$5&amp;CHAR(10)&amp;$CD$6&amp;IF(VBAsheet!I130="N",1,0)&amp;$CE$6&amp;CHAR(10)&amp;$CD$7&amp;CHAR(10)&amp;$CD$8&amp;VBAsheet!H130&amp;$CE$8&amp;CHAR(10)&amp;$CD$9&amp;VBAsheet!K130&amp;$CE$9&amp;CHAR(10)&amp;$CD$10&amp;VBAsheet!J130-1&amp;$CE$10&amp;CHAR(10)&amp;$CD$11,"")</f>
        <v/>
      </c>
      <c r="BI130" s="18" t="str">
        <f t="shared" ref="BI130:BI193" si="101">$CD$14&amp;O130&amp;$CE$14&amp;CHAR(10)&amp;$CD$15&amp;R130&amp;$CE$15&amp;CHAR(10)&amp;$CD$16&amp;P130&amp;$CE$16&amp;CHAR(10)&amp;$CD$17&amp;S130&amp;$CE$17&amp;CHAR(10)&amp;$CD$18&amp;T130&amp;$CE$18&amp;CHAR(10)&amp;$CD$19&amp;Q130&amp;$CE$19&amp;CHAR(10)&amp;$CD$20&amp;U130&amp;$CE$20&amp;CHAR(10)&amp;$CD$21&amp;V130&amp;$CE$21&amp;CHAR(10)</f>
        <v xml:space="preserve">                        &lt;int name="channel" value=""/&gt;
                        &lt;float name="velocityFact" value=""/&gt;
                        &lt;float name="lengthFact" value=""/&gt;
                        &lt;int name="minVelocity" value=""/&gt;
                        &lt;int name="maxVelocity" value=""/&gt;
                        &lt;int name="transpose" value=""/&gt;
                        &lt;int name="minPitch" value=""/&gt;
                        &lt;int name="maxPitch" value=""/&gt;
</v>
      </c>
      <c r="BJ130" s="18" t="str">
        <f>IF(LEN(X130)&gt;0,$CD$23&amp;INDEX($CH$3:CH133,MATCH(W130,$CG$3:CG133,0))&amp;$CE$23&amp;CHAR(10)&amp;$CD$24&amp;X130&amp;$CE$24&amp;CHAR(10)&amp;$CD$25&amp;Y130&amp;$CE$25&amp;CHAR(10),"")&amp;IF(LEN(AA130)&gt;0,$CD$23&amp;INDEX($CH$3:CH133,MATCH(Z130,$CG$3:CG133,0))&amp;$CE$23&amp;CHAR(10)&amp;$CD$24&amp;AA130&amp;$CE$24&amp;CHAR(10)&amp;$CD$25&amp;AB130&amp;$CE$25&amp;CHAR(10),"")&amp;IF(LEN(AD130)&gt;0,$CD$23&amp;INDEX($CH$3:CH133,MATCH(AC130,$CG$3:CG133,0))&amp;$CE$23&amp;CHAR(10)&amp;$CD$24&amp;AD130&amp;$CE$24&amp;CHAR(10)&amp;$CD$25&amp;AE130&amp;$CE$25&amp;CHAR(10),"")&amp;IF(LEN(AG130)&gt;0,$CD$23&amp;INDEX($CH$3:CH133,MATCH(AF130,$CG$3:CG133,0))&amp;$CE$23&amp;CHAR(10)&amp;$CD$24&amp;AG130&amp;$CE$24&amp;CHAR(10)&amp;$CD$25&amp;AH130&amp;$CE$25&amp;CHAR(10),"")&amp;IF(LEN(AJ130)&gt;0,$CD$23&amp;INDEX($CH$3:CH133,MATCH(AI130,$CG$3:CG133,0))&amp;$CE$23&amp;CHAR(10)&amp;$CD$24&amp;AJ130&amp;$CE$24&amp;CHAR(10)&amp;$CD$25&amp;AK130&amp;$CE$25&amp;CHAR(10),"")</f>
        <v/>
      </c>
      <c r="BK130" s="18" t="str">
        <f>IF(LEN(J130)&gt;0,INDEX($BH$2:$BH$100000,MATCH(J130,VBAsheet!$H$2:$H$100000,0))&amp;CHAR(10),"")&amp;IF(LEN(K130)&gt;0,INDEX($BH$2:$BH$100000,MATCH(K130,VBAsheet!$H$2:$H$100000,0))&amp;CHAR(10),"")&amp;IF(LEN(L130)&gt;0,INDEX($BH$2:$BH$100000,MATCH(L130,VBAsheet!$H$2:$H$100000,0))&amp;CHAR(10),"")&amp;IF(LEN(M130)&gt;0,INDEX($BH$2:$BH$100000,MATCH(M130,VBAsheet!$H$2:$H$100000,0))&amp;CHAR(10),"")</f>
        <v/>
      </c>
      <c r="BL130" s="18" t="str">
        <f t="shared" ref="BL130:BL193" si="102">IF(LEN(E130)&gt;0,E130,"")</f>
        <v/>
      </c>
      <c r="BM130" s="94" t="str">
        <f t="shared" ref="BM130:BM193" si="103">IF(AND(LEN(E130)&gt;0,E130&lt;&gt;E129),E130,"")</f>
        <v/>
      </c>
      <c r="BN130" s="95" t="str">
        <f t="shared" ref="BN130:BN193" si="104">IF(LEN(E130)&gt;0,IF(E130=E129,BN129+1,1),"")</f>
        <v/>
      </c>
      <c r="BO130" s="265" t="str">
        <f t="shared" si="76"/>
        <v/>
      </c>
      <c r="BP130" s="18" t="str">
        <f t="shared" ref="BP130:BP193" si="105">IF(LEN(E130)&gt;0,IF(E130&lt;&gt;E129,$CD$2&amp;E130&amp;$CE$2&amp;CHAR(10)&amp;$CD$3&amp;_xlfn.TEXTJOIN(CHAR(10),TRUE,$BH$2:$BH$1001)&amp;CHAR(10)&amp;$CD$12&amp;CHAR(10)&amp;IF(LEN(E130)&gt;0,$CD$13&amp;IF(I130="---",-1,I130)&amp;$CE$13&amp;CHAR(10)&amp;BI130&amp;$CD$22&amp;CHAR(10)&amp;BJ130&amp;$CD$26&amp;CHAR(10)&amp;BI130&amp;$CD$35&amp;X130&amp;$CE$35&amp;CHAR(10)&amp;$CD$36&amp;CHAR(10)&amp;BK130&amp;$CD$45&amp;F130&amp;$CE$45&amp;CHAR(10)&amp;$CD$46&amp;IF(N130="---",0,N130)&amp;$CE$46,""),IF(LEN(E130)&gt;0,$CD$13&amp;IF(I130="---",-1,I130)&amp;$CE$13&amp;CHAR(10)&amp;BI130&amp;$CD$22&amp;CHAR(10)&amp;BJ130&amp;$CD$26&amp;CHAR(10)&amp;BI130&amp;$CD$35&amp;X130&amp;$CE$35&amp;CHAR(10)&amp;$CD$36&amp;CHAR(10)&amp;BK130&amp;$CD$45&amp;F130&amp;$CE$45&amp;CHAR(10)&amp;$CD$46&amp;IF(N130="---",0,N130)&amp;$CE$46,""))&amp;IF(E130=E131,"",CHAR(10)&amp;$CD$47),"")</f>
        <v/>
      </c>
      <c r="BQ130" s="263" t="str">
        <f t="shared" si="77"/>
        <v/>
      </c>
      <c r="BR130" s="81" t="str">
        <f t="shared" si="81"/>
        <v/>
      </c>
      <c r="BS130" s="263" t="str">
        <f t="shared" si="78"/>
        <v/>
      </c>
      <c r="BT130" s="92" t="str">
        <f t="shared" si="79"/>
        <v/>
      </c>
      <c r="BU130" s="138" t="str">
        <f t="shared" ref="BU130:BU193" si="106">IF(OR(W130="Program",LEN(E130)=0),"",IF(AND(LEN(W130)&gt;0,LEN(X130)&gt;0,LEN(Y130)&gt;0),SUBSTITUTE(LOWER(SUBSTITUTE(LOWER(SUBSTITUTE(LOWER(W130),"note-hold","note-hold:")),"note-on","note:")),"controller","cc:")&amp;X130&amp;IF(LOWER(W130)="note-hold","",","&amp;Y130),""))</f>
        <v/>
      </c>
      <c r="BV130" s="3" t="str">
        <f t="shared" ref="BV130:BV193" si="107">IF(OR(Z130="Program",LEN(E130)=0),"",IF(AND(LEN(Z130)&gt;0,LEN(AA130)&gt;0,LEN(AB130)&gt;0),SUBSTITUTE(LOWER(SUBSTITUTE(LOWER(SUBSTITUTE(LOWER(Z130),"note-hold","note-hold:")),"note-on","note:")),"controller","cc:")&amp;AA130&amp;IF(LOWER(Z130)="note-hold","",","&amp;AB130),""))</f>
        <v/>
      </c>
      <c r="BW130" s="3" t="str">
        <f t="shared" ref="BW130:BW193" si="108">IF(OR(AC130="Program",LEN(E130)=0),"",IF(AND(LEN(AC130)&gt;0,LEN(AD130)&gt;0,LEN(AE130)&gt;0),SUBSTITUTE(LOWER(SUBSTITUTE(LOWER(SUBSTITUTE(LOWER(AC130),"note-hold","note-hold:")),"note-on","note:")),"controller","cc:")&amp;AD130&amp;IF(LOWER(AC130)="note-hold","",","&amp;AE130),""))</f>
        <v/>
      </c>
      <c r="BX130" s="144" t="str">
        <f t="shared" ref="BX130:BX193" si="109">IF(LEN(BM130)=0,"",$CO$4&amp;""""&amp;D130&amp;""""&amp;$CP$4&amp;""""&amp;E130&amp;""""&amp;$CQ$4&amp;CHAR(10)&amp;IF(LEN(AU130)&gt;0,$CN$10&amp;""""&amp;AU130&amp;""""&amp;CHAR(10),"")&amp;"Bank "&amp;AR130&amp;" "&amp;AS130&amp;" "&amp;BZ130&amp;CHAR(10))</f>
        <v/>
      </c>
      <c r="BY130" s="18" t="str">
        <f t="shared" ref="BY130:BY193" si="110">IF(LEN(E130)=0,"",$CN$8&amp;IF(ISNUMBER(N130),INDEX($EE$2:$EE$13,MATCH(N130,$ED$2:$ED$13,0)),"default")&amp;$CO$8&amp;AQ130&amp;IF(COUNTBLANK(J130:M130)=4,"",$CP$8&amp;IF(LEN(J130)&gt;0,1,IF(LEN(K130)&gt;0,2,IF(LEN(L130)&gt;0,3,IF(LEN(M130)&gt;0,4,"")))))&amp;IF(OR(COUNTBLANK(BU130:BW130)&lt;3,O130&gt;0)," o=","")&amp;_xlfn.TEXTJOIN("/",TRUE,BU130:BW130)&amp;IF(AND(COUNTBLANK(BU130:BW130)&lt;3,O130&gt;0),"/","")&amp;IF(O130=0,"","@"&amp;O130)&amp;CHAR(10)&amp;AT130&amp;" "&amp;CA130)</f>
        <v/>
      </c>
      <c r="BZ130" s="18" t="str">
        <f t="shared" ref="BZ130:BZ193" si="111">IF(LEN(BM130)&gt;0,((LEFT(D130)&amp;MID(D130,FIND("#",SUBSTITUTE(D130&amp;"  "," ","#",1))+1,1)&amp;MID(D130,FIND("#",SUBSTITUTE(D130&amp;"  "," ","#",2))+1,1)))&amp;" - "&amp;BL130,"")</f>
        <v/>
      </c>
      <c r="CA130" s="19" t="str">
        <f t="shared" ref="CA130:CA193" si="112">IF(LEN(F130)&gt;0,F130,IF(LEN(J130)&gt;0,J130,IF(LEN(K130)&gt;0,K130,IF(LEN(L130)&gt;0,L130,IF(LEN(M130)&gt;0,M130,"")))))</f>
        <v/>
      </c>
      <c r="CB130" s="19" t="s">
        <v>0</v>
      </c>
      <c r="DW130" s="4" t="str">
        <f t="shared" si="80"/>
        <v/>
      </c>
      <c r="DX130" s="4" t="str">
        <f t="shared" si="82"/>
        <v/>
      </c>
      <c r="DY130" s="98" t="str">
        <f t="shared" si="83"/>
        <v/>
      </c>
      <c r="EH130" s="185" t="s">
        <v>276</v>
      </c>
    </row>
    <row r="131" spans="4:138" x14ac:dyDescent="0.45">
      <c r="D131" s="164" t="str">
        <f t="shared" ref="D131:D194" si="113">IF(LEN(F131)&gt;0,"My Library","")</f>
        <v/>
      </c>
      <c r="I131" s="9" t="str">
        <f t="shared" si="84"/>
        <v/>
      </c>
      <c r="J131" s="173" t="str">
        <f t="shared" si="85"/>
        <v/>
      </c>
      <c r="K131" s="13"/>
      <c r="L131" s="13"/>
      <c r="M131" s="13"/>
      <c r="N131" s="178" t="str">
        <f t="shared" si="86"/>
        <v/>
      </c>
      <c r="O131" s="181" t="str">
        <f t="shared" si="87"/>
        <v/>
      </c>
      <c r="P131" s="8" t="str">
        <f t="shared" si="88"/>
        <v/>
      </c>
      <c r="Q131" s="8" t="str">
        <f t="shared" si="89"/>
        <v/>
      </c>
      <c r="R131" s="8" t="str">
        <f t="shared" si="90"/>
        <v/>
      </c>
      <c r="S131" s="8" t="str">
        <f t="shared" si="91"/>
        <v/>
      </c>
      <c r="T131" s="8" t="str">
        <f t="shared" si="92"/>
        <v/>
      </c>
      <c r="U131" s="8" t="str">
        <f t="shared" si="93"/>
        <v/>
      </c>
      <c r="V131" s="16" t="str">
        <f t="shared" si="94"/>
        <v/>
      </c>
      <c r="W131" s="129" t="str">
        <f t="shared" si="95"/>
        <v/>
      </c>
      <c r="X131" s="8" t="str">
        <f t="shared" si="96"/>
        <v/>
      </c>
      <c r="Y131" s="8" t="str">
        <f t="shared" si="97"/>
        <v/>
      </c>
      <c r="AQ131" s="6" t="str">
        <f t="shared" si="98"/>
        <v/>
      </c>
      <c r="AR131" s="128" t="str">
        <f t="shared" si="99"/>
        <v/>
      </c>
      <c r="AS131" s="128" t="str">
        <f t="shared" si="100"/>
        <v/>
      </c>
      <c r="AT131" s="139" t="str">
        <f t="shared" ref="AT131:AT194" si="114">IF(LEN(F131)&gt;0,IF(BN131=128,"LIMIT HIT",BN131-1),"")</f>
        <v/>
      </c>
      <c r="BH131" s="127" t="str">
        <f>IF(LEN(VBAsheet!H131)&gt;0,$CD$4&amp;CHAR(10)&amp;$CD$5&amp;CHAR(10)&amp;$CD$6&amp;IF(VBAsheet!I131="N",1,0)&amp;$CE$6&amp;CHAR(10)&amp;$CD$7&amp;CHAR(10)&amp;$CD$8&amp;VBAsheet!H131&amp;$CE$8&amp;CHAR(10)&amp;$CD$9&amp;VBAsheet!K131&amp;$CE$9&amp;CHAR(10)&amp;$CD$10&amp;VBAsheet!J131-1&amp;$CE$10&amp;CHAR(10)&amp;$CD$11,"")</f>
        <v/>
      </c>
      <c r="BI131"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31" s="18" t="str">
        <f>IF(LEN(X131)&gt;0,$CD$23&amp;INDEX($CH$3:CH134,MATCH(W131,$CG$3:CG134,0))&amp;$CE$23&amp;CHAR(10)&amp;$CD$24&amp;X131&amp;$CE$24&amp;CHAR(10)&amp;$CD$25&amp;Y131&amp;$CE$25&amp;CHAR(10),"")&amp;IF(LEN(AA131)&gt;0,$CD$23&amp;INDEX($CH$3:CH134,MATCH(Z131,$CG$3:CG134,0))&amp;$CE$23&amp;CHAR(10)&amp;$CD$24&amp;AA131&amp;$CE$24&amp;CHAR(10)&amp;$CD$25&amp;AB131&amp;$CE$25&amp;CHAR(10),"")&amp;IF(LEN(AD131)&gt;0,$CD$23&amp;INDEX($CH$3:CH134,MATCH(AC131,$CG$3:CG134,0))&amp;$CE$23&amp;CHAR(10)&amp;$CD$24&amp;AD131&amp;$CE$24&amp;CHAR(10)&amp;$CD$25&amp;AE131&amp;$CE$25&amp;CHAR(10),"")&amp;IF(LEN(AG131)&gt;0,$CD$23&amp;INDEX($CH$3:CH134,MATCH(AF131,$CG$3:CG134,0))&amp;$CE$23&amp;CHAR(10)&amp;$CD$24&amp;AG131&amp;$CE$24&amp;CHAR(10)&amp;$CD$25&amp;AH131&amp;$CE$25&amp;CHAR(10),"")&amp;IF(LEN(AJ131)&gt;0,$CD$23&amp;INDEX($CH$3:CH134,MATCH(AI131,$CG$3:CG134,0))&amp;$CE$23&amp;CHAR(10)&amp;$CD$24&amp;AJ131&amp;$CE$24&amp;CHAR(10)&amp;$CD$25&amp;AK131&amp;$CE$25&amp;CHAR(10),"")</f>
        <v/>
      </c>
      <c r="BK131" s="18" t="str">
        <f>IF(LEN(J131)&gt;0,INDEX($BH$2:$BH$100000,MATCH(J131,VBAsheet!$H$2:$H$100000,0))&amp;CHAR(10),"")&amp;IF(LEN(K131)&gt;0,INDEX($BH$2:$BH$100000,MATCH(K131,VBAsheet!$H$2:$H$100000,0))&amp;CHAR(10),"")&amp;IF(LEN(L131)&gt;0,INDEX($BH$2:$BH$100000,MATCH(L131,VBAsheet!$H$2:$H$100000,0))&amp;CHAR(10),"")&amp;IF(LEN(M131)&gt;0,INDEX($BH$2:$BH$100000,MATCH(M131,VBAsheet!$H$2:$H$100000,0))&amp;CHAR(10),"")</f>
        <v/>
      </c>
      <c r="BL131" s="18" t="str">
        <f t="shared" si="102"/>
        <v/>
      </c>
      <c r="BM131" s="94" t="str">
        <f t="shared" si="103"/>
        <v/>
      </c>
      <c r="BN131" s="95" t="str">
        <f t="shared" si="104"/>
        <v/>
      </c>
      <c r="BO131" s="265" t="str">
        <f t="shared" ref="BO131:BO194" si="115">IF(LEN(E131)&gt;0,$B$2&amp;E131&amp;".expressionmap","")</f>
        <v/>
      </c>
      <c r="BP131" s="18" t="str">
        <f t="shared" si="105"/>
        <v/>
      </c>
      <c r="BQ131" s="263" t="str">
        <f t="shared" ref="BQ131:BQ194" si="116">IF(LEN(E131)&gt;0,$B$2&amp;E131&amp;".keyswitch","")</f>
        <v/>
      </c>
      <c r="BR131" s="81" t="str">
        <f t="shared" si="81"/>
        <v/>
      </c>
      <c r="BS131" s="263" t="str">
        <f t="shared" ref="BS131:BS194" si="117">IF(LEN(E131)&gt;0,$B$2&amp;"Reaticulate.reabank","")</f>
        <v/>
      </c>
      <c r="BT131" s="92" t="str">
        <f t="shared" ref="BT131:BT194" si="118">IF(LEN(E131)&gt;0,IF(E131&lt;&gt;E130,IF(BT130="Reaper",$CP$21&amp;CHAR(10)&amp;BX131&amp;CHAR(10),CHAR(10)&amp;BX131)&amp;BY131&amp;CHAR(10),BY131&amp;CHAR(10))&amp;IF(LEN(E132)=0,$CO$29,""),"")</f>
        <v/>
      </c>
      <c r="BU131" s="138" t="str">
        <f t="shared" si="106"/>
        <v/>
      </c>
      <c r="BV131" s="3" t="str">
        <f t="shared" si="107"/>
        <v/>
      </c>
      <c r="BW131" s="3" t="str">
        <f t="shared" si="108"/>
        <v/>
      </c>
      <c r="BX131" s="144" t="str">
        <f t="shared" si="109"/>
        <v/>
      </c>
      <c r="BY131" s="18" t="str">
        <f t="shared" si="110"/>
        <v/>
      </c>
      <c r="BZ131" s="18" t="str">
        <f t="shared" si="111"/>
        <v/>
      </c>
      <c r="CA131" s="19" t="str">
        <f t="shared" si="112"/>
        <v/>
      </c>
      <c r="CB131" s="19" t="s">
        <v>0</v>
      </c>
      <c r="DW131" s="4" t="str">
        <f t="shared" ref="DW131:DW194" si="119">IF(LEN(DV131)&gt;0,"Y","")</f>
        <v/>
      </c>
      <c r="DX131" s="4" t="str">
        <f t="shared" si="82"/>
        <v/>
      </c>
      <c r="DY131" s="98" t="str">
        <f t="shared" si="83"/>
        <v/>
      </c>
      <c r="EH131" s="185" t="s">
        <v>277</v>
      </c>
    </row>
    <row r="132" spans="4:138" x14ac:dyDescent="0.45">
      <c r="D132" s="164" t="str">
        <f t="shared" si="113"/>
        <v/>
      </c>
      <c r="I132" s="9" t="str">
        <f t="shared" si="84"/>
        <v/>
      </c>
      <c r="J132" s="173" t="str">
        <f t="shared" si="85"/>
        <v/>
      </c>
      <c r="K132" s="13"/>
      <c r="L132" s="13"/>
      <c r="M132" s="13"/>
      <c r="N132" s="178" t="str">
        <f t="shared" si="86"/>
        <v/>
      </c>
      <c r="O132" s="181" t="str">
        <f t="shared" si="87"/>
        <v/>
      </c>
      <c r="P132" s="8" t="str">
        <f t="shared" si="88"/>
        <v/>
      </c>
      <c r="Q132" s="8" t="str">
        <f t="shared" si="89"/>
        <v/>
      </c>
      <c r="R132" s="8" t="str">
        <f t="shared" si="90"/>
        <v/>
      </c>
      <c r="S132" s="8" t="str">
        <f t="shared" si="91"/>
        <v/>
      </c>
      <c r="T132" s="8" t="str">
        <f t="shared" si="92"/>
        <v/>
      </c>
      <c r="U132" s="8" t="str">
        <f t="shared" si="93"/>
        <v/>
      </c>
      <c r="V132" s="16" t="str">
        <f t="shared" si="94"/>
        <v/>
      </c>
      <c r="W132" s="129" t="str">
        <f t="shared" si="95"/>
        <v/>
      </c>
      <c r="X132" s="8" t="str">
        <f t="shared" si="96"/>
        <v/>
      </c>
      <c r="Y132" s="8" t="str">
        <f t="shared" si="97"/>
        <v/>
      </c>
      <c r="AQ132" s="6" t="str">
        <f t="shared" si="98"/>
        <v/>
      </c>
      <c r="AR132" s="128" t="str">
        <f t="shared" si="99"/>
        <v/>
      </c>
      <c r="AS132" s="128" t="str">
        <f t="shared" si="100"/>
        <v/>
      </c>
      <c r="AT132" s="139" t="str">
        <f t="shared" si="114"/>
        <v/>
      </c>
      <c r="BH132" s="127" t="str">
        <f>IF(LEN(VBAsheet!H132)&gt;0,$CD$4&amp;CHAR(10)&amp;$CD$5&amp;CHAR(10)&amp;$CD$6&amp;IF(VBAsheet!I132="N",1,0)&amp;$CE$6&amp;CHAR(10)&amp;$CD$7&amp;CHAR(10)&amp;$CD$8&amp;VBAsheet!H132&amp;$CE$8&amp;CHAR(10)&amp;$CD$9&amp;VBAsheet!K132&amp;$CE$9&amp;CHAR(10)&amp;$CD$10&amp;VBAsheet!J132-1&amp;$CE$10&amp;CHAR(10)&amp;$CD$11,"")</f>
        <v/>
      </c>
      <c r="BI132"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32" s="18" t="str">
        <f>IF(LEN(X132)&gt;0,$CD$23&amp;INDEX($CH$3:CH135,MATCH(W132,$CG$3:CG135,0))&amp;$CE$23&amp;CHAR(10)&amp;$CD$24&amp;X132&amp;$CE$24&amp;CHAR(10)&amp;$CD$25&amp;Y132&amp;$CE$25&amp;CHAR(10),"")&amp;IF(LEN(AA132)&gt;0,$CD$23&amp;INDEX($CH$3:CH135,MATCH(Z132,$CG$3:CG135,0))&amp;$CE$23&amp;CHAR(10)&amp;$CD$24&amp;AA132&amp;$CE$24&amp;CHAR(10)&amp;$CD$25&amp;AB132&amp;$CE$25&amp;CHAR(10),"")&amp;IF(LEN(AD132)&gt;0,$CD$23&amp;INDEX($CH$3:CH135,MATCH(AC132,$CG$3:CG135,0))&amp;$CE$23&amp;CHAR(10)&amp;$CD$24&amp;AD132&amp;$CE$24&amp;CHAR(10)&amp;$CD$25&amp;AE132&amp;$CE$25&amp;CHAR(10),"")&amp;IF(LEN(AG132)&gt;0,$CD$23&amp;INDEX($CH$3:CH135,MATCH(AF132,$CG$3:CG135,0))&amp;$CE$23&amp;CHAR(10)&amp;$CD$24&amp;AG132&amp;$CE$24&amp;CHAR(10)&amp;$CD$25&amp;AH132&amp;$CE$25&amp;CHAR(10),"")&amp;IF(LEN(AJ132)&gt;0,$CD$23&amp;INDEX($CH$3:CH135,MATCH(AI132,$CG$3:CG135,0))&amp;$CE$23&amp;CHAR(10)&amp;$CD$24&amp;AJ132&amp;$CE$24&amp;CHAR(10)&amp;$CD$25&amp;AK132&amp;$CE$25&amp;CHAR(10),"")</f>
        <v/>
      </c>
      <c r="BK132" s="18" t="str">
        <f>IF(LEN(J132)&gt;0,INDEX($BH$2:$BH$100000,MATCH(J132,VBAsheet!$H$2:$H$100000,0))&amp;CHAR(10),"")&amp;IF(LEN(K132)&gt;0,INDEX($BH$2:$BH$100000,MATCH(K132,VBAsheet!$H$2:$H$100000,0))&amp;CHAR(10),"")&amp;IF(LEN(L132)&gt;0,INDEX($BH$2:$BH$100000,MATCH(L132,VBAsheet!$H$2:$H$100000,0))&amp;CHAR(10),"")&amp;IF(LEN(M132)&gt;0,INDEX($BH$2:$BH$100000,MATCH(M132,VBAsheet!$H$2:$H$100000,0))&amp;CHAR(10),"")</f>
        <v/>
      </c>
      <c r="BL132" s="18" t="str">
        <f t="shared" si="102"/>
        <v/>
      </c>
      <c r="BM132" s="94" t="str">
        <f t="shared" si="103"/>
        <v/>
      </c>
      <c r="BN132" s="95" t="str">
        <f t="shared" si="104"/>
        <v/>
      </c>
      <c r="BO132" s="265" t="str">
        <f t="shared" si="115"/>
        <v/>
      </c>
      <c r="BP132" s="18" t="str">
        <f t="shared" si="105"/>
        <v/>
      </c>
      <c r="BQ132" s="263" t="str">
        <f t="shared" si="116"/>
        <v/>
      </c>
      <c r="BR132" s="81" t="str">
        <f t="shared" si="81"/>
        <v/>
      </c>
      <c r="BS132" s="263" t="str">
        <f t="shared" si="117"/>
        <v/>
      </c>
      <c r="BT132" s="92" t="str">
        <f t="shared" si="118"/>
        <v/>
      </c>
      <c r="BU132" s="138" t="str">
        <f t="shared" si="106"/>
        <v/>
      </c>
      <c r="BV132" s="3" t="str">
        <f t="shared" si="107"/>
        <v/>
      </c>
      <c r="BW132" s="3" t="str">
        <f t="shared" si="108"/>
        <v/>
      </c>
      <c r="BX132" s="144" t="str">
        <f t="shared" si="109"/>
        <v/>
      </c>
      <c r="BY132" s="18" t="str">
        <f t="shared" si="110"/>
        <v/>
      </c>
      <c r="BZ132" s="18" t="str">
        <f t="shared" si="111"/>
        <v/>
      </c>
      <c r="CA132" s="19" t="str">
        <f t="shared" si="112"/>
        <v/>
      </c>
      <c r="CB132" s="19" t="s">
        <v>0</v>
      </c>
      <c r="DW132" s="4" t="str">
        <f t="shared" si="119"/>
        <v/>
      </c>
      <c r="DX132" s="4" t="str">
        <f t="shared" si="82"/>
        <v/>
      </c>
      <c r="DY132" s="98" t="str">
        <f t="shared" si="83"/>
        <v/>
      </c>
      <c r="EH132" s="185" t="s">
        <v>278</v>
      </c>
    </row>
    <row r="133" spans="4:138" x14ac:dyDescent="0.45">
      <c r="D133" s="164" t="str">
        <f t="shared" si="113"/>
        <v/>
      </c>
      <c r="I133" s="9" t="str">
        <f t="shared" si="84"/>
        <v/>
      </c>
      <c r="J133" s="173" t="str">
        <f t="shared" si="85"/>
        <v/>
      </c>
      <c r="K133" s="13"/>
      <c r="L133" s="13"/>
      <c r="M133" s="13"/>
      <c r="N133" s="178" t="str">
        <f t="shared" si="86"/>
        <v/>
      </c>
      <c r="O133" s="181" t="str">
        <f t="shared" si="87"/>
        <v/>
      </c>
      <c r="P133" s="8" t="str">
        <f t="shared" si="88"/>
        <v/>
      </c>
      <c r="Q133" s="8" t="str">
        <f t="shared" si="89"/>
        <v/>
      </c>
      <c r="R133" s="8" t="str">
        <f t="shared" si="90"/>
        <v/>
      </c>
      <c r="S133" s="8" t="str">
        <f t="shared" si="91"/>
        <v/>
      </c>
      <c r="T133" s="8" t="str">
        <f t="shared" si="92"/>
        <v/>
      </c>
      <c r="U133" s="8" t="str">
        <f t="shared" si="93"/>
        <v/>
      </c>
      <c r="V133" s="16" t="str">
        <f t="shared" si="94"/>
        <v/>
      </c>
      <c r="W133" s="129" t="str">
        <f t="shared" si="95"/>
        <v/>
      </c>
      <c r="X133" s="8" t="str">
        <f t="shared" si="96"/>
        <v/>
      </c>
      <c r="Y133" s="8" t="str">
        <f t="shared" si="97"/>
        <v/>
      </c>
      <c r="AQ133" s="6" t="str">
        <f t="shared" si="98"/>
        <v/>
      </c>
      <c r="AR133" s="128" t="str">
        <f t="shared" si="99"/>
        <v/>
      </c>
      <c r="AS133" s="128" t="str">
        <f t="shared" si="100"/>
        <v/>
      </c>
      <c r="AT133" s="139" t="str">
        <f t="shared" si="114"/>
        <v/>
      </c>
      <c r="BH133" s="127" t="str">
        <f>IF(LEN(VBAsheet!H133)&gt;0,$CD$4&amp;CHAR(10)&amp;$CD$5&amp;CHAR(10)&amp;$CD$6&amp;IF(VBAsheet!I133="N",1,0)&amp;$CE$6&amp;CHAR(10)&amp;$CD$7&amp;CHAR(10)&amp;$CD$8&amp;VBAsheet!H133&amp;$CE$8&amp;CHAR(10)&amp;$CD$9&amp;VBAsheet!K133&amp;$CE$9&amp;CHAR(10)&amp;$CD$10&amp;VBAsheet!J133-1&amp;$CE$10&amp;CHAR(10)&amp;$CD$11,"")</f>
        <v/>
      </c>
      <c r="BI133"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33" s="18" t="str">
        <f>IF(LEN(X133)&gt;0,$CD$23&amp;INDEX($CH$3:CH136,MATCH(W133,$CG$3:CG136,0))&amp;$CE$23&amp;CHAR(10)&amp;$CD$24&amp;X133&amp;$CE$24&amp;CHAR(10)&amp;$CD$25&amp;Y133&amp;$CE$25&amp;CHAR(10),"")&amp;IF(LEN(AA133)&gt;0,$CD$23&amp;INDEX($CH$3:CH136,MATCH(Z133,$CG$3:CG136,0))&amp;$CE$23&amp;CHAR(10)&amp;$CD$24&amp;AA133&amp;$CE$24&amp;CHAR(10)&amp;$CD$25&amp;AB133&amp;$CE$25&amp;CHAR(10),"")&amp;IF(LEN(AD133)&gt;0,$CD$23&amp;INDEX($CH$3:CH136,MATCH(AC133,$CG$3:CG136,0))&amp;$CE$23&amp;CHAR(10)&amp;$CD$24&amp;AD133&amp;$CE$24&amp;CHAR(10)&amp;$CD$25&amp;AE133&amp;$CE$25&amp;CHAR(10),"")&amp;IF(LEN(AG133)&gt;0,$CD$23&amp;INDEX($CH$3:CH136,MATCH(AF133,$CG$3:CG136,0))&amp;$CE$23&amp;CHAR(10)&amp;$CD$24&amp;AG133&amp;$CE$24&amp;CHAR(10)&amp;$CD$25&amp;AH133&amp;$CE$25&amp;CHAR(10),"")&amp;IF(LEN(AJ133)&gt;0,$CD$23&amp;INDEX($CH$3:CH136,MATCH(AI133,$CG$3:CG136,0))&amp;$CE$23&amp;CHAR(10)&amp;$CD$24&amp;AJ133&amp;$CE$24&amp;CHAR(10)&amp;$CD$25&amp;AK133&amp;$CE$25&amp;CHAR(10),"")</f>
        <v/>
      </c>
      <c r="BK133" s="18" t="str">
        <f>IF(LEN(J133)&gt;0,INDEX($BH$2:$BH$100000,MATCH(J133,VBAsheet!$H$2:$H$100000,0))&amp;CHAR(10),"")&amp;IF(LEN(K133)&gt;0,INDEX($BH$2:$BH$100000,MATCH(K133,VBAsheet!$H$2:$H$100000,0))&amp;CHAR(10),"")&amp;IF(LEN(L133)&gt;0,INDEX($BH$2:$BH$100000,MATCH(L133,VBAsheet!$H$2:$H$100000,0))&amp;CHAR(10),"")&amp;IF(LEN(M133)&gt;0,INDEX($BH$2:$BH$100000,MATCH(M133,VBAsheet!$H$2:$H$100000,0))&amp;CHAR(10),"")</f>
        <v/>
      </c>
      <c r="BL133" s="18" t="str">
        <f t="shared" si="102"/>
        <v/>
      </c>
      <c r="BM133" s="94" t="str">
        <f t="shared" si="103"/>
        <v/>
      </c>
      <c r="BN133" s="95" t="str">
        <f t="shared" si="104"/>
        <v/>
      </c>
      <c r="BO133" s="265" t="str">
        <f t="shared" si="115"/>
        <v/>
      </c>
      <c r="BP133" s="18" t="str">
        <f t="shared" si="105"/>
        <v/>
      </c>
      <c r="BQ133" s="263" t="str">
        <f t="shared" si="116"/>
        <v/>
      </c>
      <c r="BR133" s="81" t="str">
        <f t="shared" si="81"/>
        <v/>
      </c>
      <c r="BS133" s="263" t="str">
        <f t="shared" si="117"/>
        <v/>
      </c>
      <c r="BT133" s="92" t="str">
        <f t="shared" si="118"/>
        <v/>
      </c>
      <c r="BU133" s="138" t="str">
        <f t="shared" si="106"/>
        <v/>
      </c>
      <c r="BV133" s="3" t="str">
        <f t="shared" si="107"/>
        <v/>
      </c>
      <c r="BW133" s="3" t="str">
        <f t="shared" si="108"/>
        <v/>
      </c>
      <c r="BX133" s="144" t="str">
        <f t="shared" si="109"/>
        <v/>
      </c>
      <c r="BY133" s="18" t="str">
        <f t="shared" si="110"/>
        <v/>
      </c>
      <c r="BZ133" s="18" t="str">
        <f t="shared" si="111"/>
        <v/>
      </c>
      <c r="CA133" s="19" t="str">
        <f t="shared" si="112"/>
        <v/>
      </c>
      <c r="CB133" s="19" t="s">
        <v>0</v>
      </c>
      <c r="DW133" s="4" t="str">
        <f t="shared" si="119"/>
        <v/>
      </c>
      <c r="DX133" s="4" t="str">
        <f t="shared" si="82"/>
        <v/>
      </c>
      <c r="DY133" s="98" t="str">
        <f t="shared" si="83"/>
        <v/>
      </c>
      <c r="EH133" s="185" t="s">
        <v>279</v>
      </c>
    </row>
    <row r="134" spans="4:138" x14ac:dyDescent="0.45">
      <c r="D134" s="164" t="str">
        <f t="shared" si="113"/>
        <v/>
      </c>
      <c r="I134" s="9" t="str">
        <f t="shared" si="84"/>
        <v/>
      </c>
      <c r="J134" s="173" t="str">
        <f t="shared" si="85"/>
        <v/>
      </c>
      <c r="K134" s="13"/>
      <c r="L134" s="13"/>
      <c r="M134" s="13"/>
      <c r="N134" s="178" t="str">
        <f t="shared" si="86"/>
        <v/>
      </c>
      <c r="O134" s="181" t="str">
        <f t="shared" si="87"/>
        <v/>
      </c>
      <c r="P134" s="8" t="str">
        <f t="shared" si="88"/>
        <v/>
      </c>
      <c r="Q134" s="8" t="str">
        <f t="shared" si="89"/>
        <v/>
      </c>
      <c r="R134" s="8" t="str">
        <f t="shared" si="90"/>
        <v/>
      </c>
      <c r="S134" s="8" t="str">
        <f t="shared" si="91"/>
        <v/>
      </c>
      <c r="T134" s="8" t="str">
        <f t="shared" si="92"/>
        <v/>
      </c>
      <c r="U134" s="8" t="str">
        <f t="shared" si="93"/>
        <v/>
      </c>
      <c r="V134" s="16" t="str">
        <f t="shared" si="94"/>
        <v/>
      </c>
      <c r="W134" s="129" t="str">
        <f t="shared" si="95"/>
        <v/>
      </c>
      <c r="X134" s="8" t="str">
        <f t="shared" si="96"/>
        <v/>
      </c>
      <c r="Y134" s="8" t="str">
        <f t="shared" si="97"/>
        <v/>
      </c>
      <c r="AQ134" s="6" t="str">
        <f t="shared" si="98"/>
        <v/>
      </c>
      <c r="AR134" s="128" t="str">
        <f t="shared" si="99"/>
        <v/>
      </c>
      <c r="AS134" s="128" t="str">
        <f t="shared" si="100"/>
        <v/>
      </c>
      <c r="AT134" s="139" t="str">
        <f t="shared" si="114"/>
        <v/>
      </c>
      <c r="BH134" s="127" t="str">
        <f>IF(LEN(VBAsheet!H134)&gt;0,$CD$4&amp;CHAR(10)&amp;$CD$5&amp;CHAR(10)&amp;$CD$6&amp;IF(VBAsheet!I134="N",1,0)&amp;$CE$6&amp;CHAR(10)&amp;$CD$7&amp;CHAR(10)&amp;$CD$8&amp;VBAsheet!H134&amp;$CE$8&amp;CHAR(10)&amp;$CD$9&amp;VBAsheet!K134&amp;$CE$9&amp;CHAR(10)&amp;$CD$10&amp;VBAsheet!J134-1&amp;$CE$10&amp;CHAR(10)&amp;$CD$11,"")</f>
        <v/>
      </c>
      <c r="BI134"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34" s="18" t="str">
        <f>IF(LEN(X134)&gt;0,$CD$23&amp;INDEX($CH$3:CH137,MATCH(W134,$CG$3:CG137,0))&amp;$CE$23&amp;CHAR(10)&amp;$CD$24&amp;X134&amp;$CE$24&amp;CHAR(10)&amp;$CD$25&amp;Y134&amp;$CE$25&amp;CHAR(10),"")&amp;IF(LEN(AA134)&gt;0,$CD$23&amp;INDEX($CH$3:CH137,MATCH(Z134,$CG$3:CG137,0))&amp;$CE$23&amp;CHAR(10)&amp;$CD$24&amp;AA134&amp;$CE$24&amp;CHAR(10)&amp;$CD$25&amp;AB134&amp;$CE$25&amp;CHAR(10),"")&amp;IF(LEN(AD134)&gt;0,$CD$23&amp;INDEX($CH$3:CH137,MATCH(AC134,$CG$3:CG137,0))&amp;$CE$23&amp;CHAR(10)&amp;$CD$24&amp;AD134&amp;$CE$24&amp;CHAR(10)&amp;$CD$25&amp;AE134&amp;$CE$25&amp;CHAR(10),"")&amp;IF(LEN(AG134)&gt;0,$CD$23&amp;INDEX($CH$3:CH137,MATCH(AF134,$CG$3:CG137,0))&amp;$CE$23&amp;CHAR(10)&amp;$CD$24&amp;AG134&amp;$CE$24&amp;CHAR(10)&amp;$CD$25&amp;AH134&amp;$CE$25&amp;CHAR(10),"")&amp;IF(LEN(AJ134)&gt;0,$CD$23&amp;INDEX($CH$3:CH137,MATCH(AI134,$CG$3:CG137,0))&amp;$CE$23&amp;CHAR(10)&amp;$CD$24&amp;AJ134&amp;$CE$24&amp;CHAR(10)&amp;$CD$25&amp;AK134&amp;$CE$25&amp;CHAR(10),"")</f>
        <v/>
      </c>
      <c r="BK134" s="18" t="str">
        <f>IF(LEN(J134)&gt;0,INDEX($BH$2:$BH$100000,MATCH(J134,VBAsheet!$H$2:$H$100000,0))&amp;CHAR(10),"")&amp;IF(LEN(K134)&gt;0,INDEX($BH$2:$BH$100000,MATCH(K134,VBAsheet!$H$2:$H$100000,0))&amp;CHAR(10),"")&amp;IF(LEN(L134)&gt;0,INDEX($BH$2:$BH$100000,MATCH(L134,VBAsheet!$H$2:$H$100000,0))&amp;CHAR(10),"")&amp;IF(LEN(M134)&gt;0,INDEX($BH$2:$BH$100000,MATCH(M134,VBAsheet!$H$2:$H$100000,0))&amp;CHAR(10),"")</f>
        <v/>
      </c>
      <c r="BL134" s="18" t="str">
        <f t="shared" si="102"/>
        <v/>
      </c>
      <c r="BM134" s="94" t="str">
        <f t="shared" si="103"/>
        <v/>
      </c>
      <c r="BN134" s="95" t="str">
        <f t="shared" si="104"/>
        <v/>
      </c>
      <c r="BO134" s="265" t="str">
        <f t="shared" si="115"/>
        <v/>
      </c>
      <c r="BP134" s="18" t="str">
        <f t="shared" si="105"/>
        <v/>
      </c>
      <c r="BQ134" s="263" t="str">
        <f t="shared" si="116"/>
        <v/>
      </c>
      <c r="BR134" s="81" t="str">
        <f t="shared" si="81"/>
        <v/>
      </c>
      <c r="BS134" s="263" t="str">
        <f t="shared" si="117"/>
        <v/>
      </c>
      <c r="BT134" s="92" t="str">
        <f t="shared" si="118"/>
        <v/>
      </c>
      <c r="BU134" s="138" t="str">
        <f t="shared" si="106"/>
        <v/>
      </c>
      <c r="BV134" s="3" t="str">
        <f t="shared" si="107"/>
        <v/>
      </c>
      <c r="BW134" s="3" t="str">
        <f t="shared" si="108"/>
        <v/>
      </c>
      <c r="BX134" s="144" t="str">
        <f t="shared" si="109"/>
        <v/>
      </c>
      <c r="BY134" s="18" t="str">
        <f t="shared" si="110"/>
        <v/>
      </c>
      <c r="BZ134" s="18" t="str">
        <f t="shared" si="111"/>
        <v/>
      </c>
      <c r="CA134" s="19" t="str">
        <f t="shared" si="112"/>
        <v/>
      </c>
      <c r="CB134" s="19" t="s">
        <v>0</v>
      </c>
      <c r="DW134" s="4" t="str">
        <f t="shared" si="119"/>
        <v/>
      </c>
      <c r="DX134" s="4" t="str">
        <f t="shared" si="82"/>
        <v/>
      </c>
      <c r="DY134" s="98" t="str">
        <f t="shared" si="83"/>
        <v/>
      </c>
      <c r="EH134" s="185" t="s">
        <v>280</v>
      </c>
    </row>
    <row r="135" spans="4:138" x14ac:dyDescent="0.45">
      <c r="D135" s="164" t="str">
        <f t="shared" si="113"/>
        <v/>
      </c>
      <c r="I135" s="9" t="str">
        <f t="shared" si="84"/>
        <v/>
      </c>
      <c r="J135" s="173" t="str">
        <f t="shared" si="85"/>
        <v/>
      </c>
      <c r="K135" s="13"/>
      <c r="L135" s="13"/>
      <c r="M135" s="13"/>
      <c r="N135" s="178" t="str">
        <f t="shared" si="86"/>
        <v/>
      </c>
      <c r="O135" s="181" t="str">
        <f t="shared" si="87"/>
        <v/>
      </c>
      <c r="P135" s="8" t="str">
        <f t="shared" si="88"/>
        <v/>
      </c>
      <c r="Q135" s="8" t="str">
        <f t="shared" si="89"/>
        <v/>
      </c>
      <c r="R135" s="8" t="str">
        <f t="shared" si="90"/>
        <v/>
      </c>
      <c r="S135" s="8" t="str">
        <f t="shared" si="91"/>
        <v/>
      </c>
      <c r="T135" s="8" t="str">
        <f t="shared" si="92"/>
        <v/>
      </c>
      <c r="U135" s="8" t="str">
        <f t="shared" si="93"/>
        <v/>
      </c>
      <c r="V135" s="16" t="str">
        <f t="shared" si="94"/>
        <v/>
      </c>
      <c r="W135" s="129" t="str">
        <f t="shared" si="95"/>
        <v/>
      </c>
      <c r="X135" s="8" t="str">
        <f t="shared" si="96"/>
        <v/>
      </c>
      <c r="Y135" s="8" t="str">
        <f t="shared" si="97"/>
        <v/>
      </c>
      <c r="AQ135" s="6" t="str">
        <f t="shared" si="98"/>
        <v/>
      </c>
      <c r="AR135" s="128" t="str">
        <f t="shared" si="99"/>
        <v/>
      </c>
      <c r="AS135" s="128" t="str">
        <f t="shared" si="100"/>
        <v/>
      </c>
      <c r="AT135" s="139" t="str">
        <f t="shared" si="114"/>
        <v/>
      </c>
      <c r="BH135" s="127" t="str">
        <f>IF(LEN(VBAsheet!H135)&gt;0,$CD$4&amp;CHAR(10)&amp;$CD$5&amp;CHAR(10)&amp;$CD$6&amp;IF(VBAsheet!I135="N",1,0)&amp;$CE$6&amp;CHAR(10)&amp;$CD$7&amp;CHAR(10)&amp;$CD$8&amp;VBAsheet!H135&amp;$CE$8&amp;CHAR(10)&amp;$CD$9&amp;VBAsheet!K135&amp;$CE$9&amp;CHAR(10)&amp;$CD$10&amp;VBAsheet!J135-1&amp;$CE$10&amp;CHAR(10)&amp;$CD$11,"")</f>
        <v/>
      </c>
      <c r="BI135"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35" s="18" t="str">
        <f>IF(LEN(X135)&gt;0,$CD$23&amp;INDEX($CH$3:CH138,MATCH(W135,$CG$3:CG138,0))&amp;$CE$23&amp;CHAR(10)&amp;$CD$24&amp;X135&amp;$CE$24&amp;CHAR(10)&amp;$CD$25&amp;Y135&amp;$CE$25&amp;CHAR(10),"")&amp;IF(LEN(AA135)&gt;0,$CD$23&amp;INDEX($CH$3:CH138,MATCH(Z135,$CG$3:CG138,0))&amp;$CE$23&amp;CHAR(10)&amp;$CD$24&amp;AA135&amp;$CE$24&amp;CHAR(10)&amp;$CD$25&amp;AB135&amp;$CE$25&amp;CHAR(10),"")&amp;IF(LEN(AD135)&gt;0,$CD$23&amp;INDEX($CH$3:CH138,MATCH(AC135,$CG$3:CG138,0))&amp;$CE$23&amp;CHAR(10)&amp;$CD$24&amp;AD135&amp;$CE$24&amp;CHAR(10)&amp;$CD$25&amp;AE135&amp;$CE$25&amp;CHAR(10),"")&amp;IF(LEN(AG135)&gt;0,$CD$23&amp;INDEX($CH$3:CH138,MATCH(AF135,$CG$3:CG138,0))&amp;$CE$23&amp;CHAR(10)&amp;$CD$24&amp;AG135&amp;$CE$24&amp;CHAR(10)&amp;$CD$25&amp;AH135&amp;$CE$25&amp;CHAR(10),"")&amp;IF(LEN(AJ135)&gt;0,$CD$23&amp;INDEX($CH$3:CH138,MATCH(AI135,$CG$3:CG138,0))&amp;$CE$23&amp;CHAR(10)&amp;$CD$24&amp;AJ135&amp;$CE$24&amp;CHAR(10)&amp;$CD$25&amp;AK135&amp;$CE$25&amp;CHAR(10),"")</f>
        <v/>
      </c>
      <c r="BK135" s="18" t="str">
        <f>IF(LEN(J135)&gt;0,INDEX($BH$2:$BH$100000,MATCH(J135,VBAsheet!$H$2:$H$100000,0))&amp;CHAR(10),"")&amp;IF(LEN(K135)&gt;0,INDEX($BH$2:$BH$100000,MATCH(K135,VBAsheet!$H$2:$H$100000,0))&amp;CHAR(10),"")&amp;IF(LEN(L135)&gt;0,INDEX($BH$2:$BH$100000,MATCH(L135,VBAsheet!$H$2:$H$100000,0))&amp;CHAR(10),"")&amp;IF(LEN(M135)&gt;0,INDEX($BH$2:$BH$100000,MATCH(M135,VBAsheet!$H$2:$H$100000,0))&amp;CHAR(10),"")</f>
        <v/>
      </c>
      <c r="BL135" s="18" t="str">
        <f t="shared" si="102"/>
        <v/>
      </c>
      <c r="BM135" s="94" t="str">
        <f t="shared" si="103"/>
        <v/>
      </c>
      <c r="BN135" s="95" t="str">
        <f t="shared" si="104"/>
        <v/>
      </c>
      <c r="BO135" s="265" t="str">
        <f t="shared" si="115"/>
        <v/>
      </c>
      <c r="BP135" s="18" t="str">
        <f t="shared" si="105"/>
        <v/>
      </c>
      <c r="BQ135" s="263" t="str">
        <f t="shared" si="116"/>
        <v/>
      </c>
      <c r="BR135" s="81" t="str">
        <f t="shared" si="81"/>
        <v/>
      </c>
      <c r="BS135" s="263" t="str">
        <f t="shared" si="117"/>
        <v/>
      </c>
      <c r="BT135" s="92" t="str">
        <f t="shared" si="118"/>
        <v/>
      </c>
      <c r="BU135" s="138" t="str">
        <f t="shared" si="106"/>
        <v/>
      </c>
      <c r="BV135" s="3" t="str">
        <f t="shared" si="107"/>
        <v/>
      </c>
      <c r="BW135" s="3" t="str">
        <f t="shared" si="108"/>
        <v/>
      </c>
      <c r="BX135" s="144" t="str">
        <f t="shared" si="109"/>
        <v/>
      </c>
      <c r="BY135" s="18" t="str">
        <f t="shared" si="110"/>
        <v/>
      </c>
      <c r="BZ135" s="18" t="str">
        <f t="shared" si="111"/>
        <v/>
      </c>
      <c r="CA135" s="19" t="str">
        <f t="shared" si="112"/>
        <v/>
      </c>
      <c r="CB135" s="19" t="s">
        <v>0</v>
      </c>
      <c r="DW135" s="4" t="str">
        <f t="shared" si="119"/>
        <v/>
      </c>
      <c r="DX135" s="4" t="str">
        <f t="shared" si="82"/>
        <v/>
      </c>
      <c r="DY135" s="98" t="str">
        <f t="shared" si="83"/>
        <v/>
      </c>
      <c r="EH135" s="185" t="s">
        <v>281</v>
      </c>
    </row>
    <row r="136" spans="4:138" x14ac:dyDescent="0.45">
      <c r="D136" s="164" t="str">
        <f t="shared" si="113"/>
        <v/>
      </c>
      <c r="I136" s="9" t="str">
        <f t="shared" si="84"/>
        <v/>
      </c>
      <c r="J136" s="173" t="str">
        <f t="shared" si="85"/>
        <v/>
      </c>
      <c r="K136" s="13"/>
      <c r="L136" s="13"/>
      <c r="M136" s="13"/>
      <c r="N136" s="178" t="str">
        <f t="shared" si="86"/>
        <v/>
      </c>
      <c r="O136" s="181" t="str">
        <f t="shared" si="87"/>
        <v/>
      </c>
      <c r="P136" s="8" t="str">
        <f t="shared" si="88"/>
        <v/>
      </c>
      <c r="Q136" s="8" t="str">
        <f t="shared" si="89"/>
        <v/>
      </c>
      <c r="R136" s="8" t="str">
        <f t="shared" si="90"/>
        <v/>
      </c>
      <c r="S136" s="8" t="str">
        <f t="shared" si="91"/>
        <v/>
      </c>
      <c r="T136" s="8" t="str">
        <f t="shared" si="92"/>
        <v/>
      </c>
      <c r="U136" s="8" t="str">
        <f t="shared" si="93"/>
        <v/>
      </c>
      <c r="V136" s="16" t="str">
        <f t="shared" si="94"/>
        <v/>
      </c>
      <c r="W136" s="129" t="str">
        <f t="shared" si="95"/>
        <v/>
      </c>
      <c r="X136" s="8" t="str">
        <f t="shared" si="96"/>
        <v/>
      </c>
      <c r="Y136" s="8" t="str">
        <f t="shared" si="97"/>
        <v/>
      </c>
      <c r="AQ136" s="6" t="str">
        <f t="shared" si="98"/>
        <v/>
      </c>
      <c r="AR136" s="128" t="str">
        <f t="shared" si="99"/>
        <v/>
      </c>
      <c r="AS136" s="128" t="str">
        <f t="shared" si="100"/>
        <v/>
      </c>
      <c r="AT136" s="139" t="str">
        <f t="shared" si="114"/>
        <v/>
      </c>
      <c r="BH136" s="127" t="str">
        <f>IF(LEN(VBAsheet!H136)&gt;0,$CD$4&amp;CHAR(10)&amp;$CD$5&amp;CHAR(10)&amp;$CD$6&amp;IF(VBAsheet!I136="N",1,0)&amp;$CE$6&amp;CHAR(10)&amp;$CD$7&amp;CHAR(10)&amp;$CD$8&amp;VBAsheet!H136&amp;$CE$8&amp;CHAR(10)&amp;$CD$9&amp;VBAsheet!K136&amp;$CE$9&amp;CHAR(10)&amp;$CD$10&amp;VBAsheet!J136-1&amp;$CE$10&amp;CHAR(10)&amp;$CD$11,"")</f>
        <v/>
      </c>
      <c r="BI136"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36" s="18" t="str">
        <f>IF(LEN(X136)&gt;0,$CD$23&amp;INDEX($CH$3:CH139,MATCH(W136,$CG$3:CG139,0))&amp;$CE$23&amp;CHAR(10)&amp;$CD$24&amp;X136&amp;$CE$24&amp;CHAR(10)&amp;$CD$25&amp;Y136&amp;$CE$25&amp;CHAR(10),"")&amp;IF(LEN(AA136)&gt;0,$CD$23&amp;INDEX($CH$3:CH139,MATCH(Z136,$CG$3:CG139,0))&amp;$CE$23&amp;CHAR(10)&amp;$CD$24&amp;AA136&amp;$CE$24&amp;CHAR(10)&amp;$CD$25&amp;AB136&amp;$CE$25&amp;CHAR(10),"")&amp;IF(LEN(AD136)&gt;0,$CD$23&amp;INDEX($CH$3:CH139,MATCH(AC136,$CG$3:CG139,0))&amp;$CE$23&amp;CHAR(10)&amp;$CD$24&amp;AD136&amp;$CE$24&amp;CHAR(10)&amp;$CD$25&amp;AE136&amp;$CE$25&amp;CHAR(10),"")&amp;IF(LEN(AG136)&gt;0,$CD$23&amp;INDEX($CH$3:CH139,MATCH(AF136,$CG$3:CG139,0))&amp;$CE$23&amp;CHAR(10)&amp;$CD$24&amp;AG136&amp;$CE$24&amp;CHAR(10)&amp;$CD$25&amp;AH136&amp;$CE$25&amp;CHAR(10),"")&amp;IF(LEN(AJ136)&gt;0,$CD$23&amp;INDEX($CH$3:CH139,MATCH(AI136,$CG$3:CG139,0))&amp;$CE$23&amp;CHAR(10)&amp;$CD$24&amp;AJ136&amp;$CE$24&amp;CHAR(10)&amp;$CD$25&amp;AK136&amp;$CE$25&amp;CHAR(10),"")</f>
        <v/>
      </c>
      <c r="BK136" s="18" t="str">
        <f>IF(LEN(J136)&gt;0,INDEX($BH$2:$BH$100000,MATCH(J136,VBAsheet!$H$2:$H$100000,0))&amp;CHAR(10),"")&amp;IF(LEN(K136)&gt;0,INDEX($BH$2:$BH$100000,MATCH(K136,VBAsheet!$H$2:$H$100000,0))&amp;CHAR(10),"")&amp;IF(LEN(L136)&gt;0,INDEX($BH$2:$BH$100000,MATCH(L136,VBAsheet!$H$2:$H$100000,0))&amp;CHAR(10),"")&amp;IF(LEN(M136)&gt;0,INDEX($BH$2:$BH$100000,MATCH(M136,VBAsheet!$H$2:$H$100000,0))&amp;CHAR(10),"")</f>
        <v/>
      </c>
      <c r="BL136" s="18" t="str">
        <f t="shared" si="102"/>
        <v/>
      </c>
      <c r="BM136" s="94" t="str">
        <f t="shared" si="103"/>
        <v/>
      </c>
      <c r="BN136" s="95" t="str">
        <f t="shared" si="104"/>
        <v/>
      </c>
      <c r="BO136" s="265" t="str">
        <f t="shared" si="115"/>
        <v/>
      </c>
      <c r="BP136" s="18" t="str">
        <f t="shared" si="105"/>
        <v/>
      </c>
      <c r="BQ136" s="263" t="str">
        <f t="shared" si="116"/>
        <v/>
      </c>
      <c r="BR136" s="81" t="str">
        <f t="shared" si="81"/>
        <v/>
      </c>
      <c r="BS136" s="263" t="str">
        <f t="shared" si="117"/>
        <v/>
      </c>
      <c r="BT136" s="92" t="str">
        <f t="shared" si="118"/>
        <v/>
      </c>
      <c r="BU136" s="138" t="str">
        <f t="shared" si="106"/>
        <v/>
      </c>
      <c r="BV136" s="3" t="str">
        <f t="shared" si="107"/>
        <v/>
      </c>
      <c r="BW136" s="3" t="str">
        <f t="shared" si="108"/>
        <v/>
      </c>
      <c r="BX136" s="144" t="str">
        <f t="shared" si="109"/>
        <v/>
      </c>
      <c r="BY136" s="18" t="str">
        <f t="shared" si="110"/>
        <v/>
      </c>
      <c r="BZ136" s="18" t="str">
        <f t="shared" si="111"/>
        <v/>
      </c>
      <c r="CA136" s="19" t="str">
        <f t="shared" si="112"/>
        <v/>
      </c>
      <c r="CB136" s="19" t="s">
        <v>0</v>
      </c>
      <c r="DW136" s="4" t="str">
        <f t="shared" si="119"/>
        <v/>
      </c>
      <c r="DX136" s="4" t="str">
        <f t="shared" si="82"/>
        <v/>
      </c>
      <c r="DY136" s="98" t="str">
        <f t="shared" si="83"/>
        <v/>
      </c>
      <c r="EH136" s="185" t="s">
        <v>282</v>
      </c>
    </row>
    <row r="137" spans="4:138" x14ac:dyDescent="0.45">
      <c r="D137" s="164" t="str">
        <f t="shared" si="113"/>
        <v/>
      </c>
      <c r="I137" s="9" t="str">
        <f t="shared" si="84"/>
        <v/>
      </c>
      <c r="J137" s="173" t="str">
        <f t="shared" si="85"/>
        <v/>
      </c>
      <c r="K137" s="13"/>
      <c r="L137" s="13"/>
      <c r="M137" s="13"/>
      <c r="N137" s="178" t="str">
        <f t="shared" si="86"/>
        <v/>
      </c>
      <c r="O137" s="181" t="str">
        <f t="shared" si="87"/>
        <v/>
      </c>
      <c r="P137" s="8" t="str">
        <f t="shared" si="88"/>
        <v/>
      </c>
      <c r="Q137" s="8" t="str">
        <f t="shared" si="89"/>
        <v/>
      </c>
      <c r="R137" s="8" t="str">
        <f t="shared" si="90"/>
        <v/>
      </c>
      <c r="S137" s="8" t="str">
        <f t="shared" si="91"/>
        <v/>
      </c>
      <c r="T137" s="8" t="str">
        <f t="shared" si="92"/>
        <v/>
      </c>
      <c r="U137" s="8" t="str">
        <f t="shared" si="93"/>
        <v/>
      </c>
      <c r="V137" s="16" t="str">
        <f t="shared" si="94"/>
        <v/>
      </c>
      <c r="W137" s="129" t="str">
        <f t="shared" si="95"/>
        <v/>
      </c>
      <c r="X137" s="8" t="str">
        <f t="shared" si="96"/>
        <v/>
      </c>
      <c r="Y137" s="8" t="str">
        <f t="shared" si="97"/>
        <v/>
      </c>
      <c r="AQ137" s="6" t="str">
        <f t="shared" si="98"/>
        <v/>
      </c>
      <c r="AR137" s="128" t="str">
        <f t="shared" si="99"/>
        <v/>
      </c>
      <c r="AS137" s="128" t="str">
        <f t="shared" si="100"/>
        <v/>
      </c>
      <c r="AT137" s="139" t="str">
        <f t="shared" si="114"/>
        <v/>
      </c>
      <c r="BH137" s="127" t="str">
        <f>IF(LEN(VBAsheet!H137)&gt;0,$CD$4&amp;CHAR(10)&amp;$CD$5&amp;CHAR(10)&amp;$CD$6&amp;IF(VBAsheet!I137="N",1,0)&amp;$CE$6&amp;CHAR(10)&amp;$CD$7&amp;CHAR(10)&amp;$CD$8&amp;VBAsheet!H137&amp;$CE$8&amp;CHAR(10)&amp;$CD$9&amp;VBAsheet!K137&amp;$CE$9&amp;CHAR(10)&amp;$CD$10&amp;VBAsheet!J137-1&amp;$CE$10&amp;CHAR(10)&amp;$CD$11,"")</f>
        <v/>
      </c>
      <c r="BI137"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37" s="18" t="str">
        <f>IF(LEN(X137)&gt;0,$CD$23&amp;INDEX($CH$3:CH140,MATCH(W137,$CG$3:CG140,0))&amp;$CE$23&amp;CHAR(10)&amp;$CD$24&amp;X137&amp;$CE$24&amp;CHAR(10)&amp;$CD$25&amp;Y137&amp;$CE$25&amp;CHAR(10),"")&amp;IF(LEN(AA137)&gt;0,$CD$23&amp;INDEX($CH$3:CH140,MATCH(Z137,$CG$3:CG140,0))&amp;$CE$23&amp;CHAR(10)&amp;$CD$24&amp;AA137&amp;$CE$24&amp;CHAR(10)&amp;$CD$25&amp;AB137&amp;$CE$25&amp;CHAR(10),"")&amp;IF(LEN(AD137)&gt;0,$CD$23&amp;INDEX($CH$3:CH140,MATCH(AC137,$CG$3:CG140,0))&amp;$CE$23&amp;CHAR(10)&amp;$CD$24&amp;AD137&amp;$CE$24&amp;CHAR(10)&amp;$CD$25&amp;AE137&amp;$CE$25&amp;CHAR(10),"")&amp;IF(LEN(AG137)&gt;0,$CD$23&amp;INDEX($CH$3:CH140,MATCH(AF137,$CG$3:CG140,0))&amp;$CE$23&amp;CHAR(10)&amp;$CD$24&amp;AG137&amp;$CE$24&amp;CHAR(10)&amp;$CD$25&amp;AH137&amp;$CE$25&amp;CHAR(10),"")&amp;IF(LEN(AJ137)&gt;0,$CD$23&amp;INDEX($CH$3:CH140,MATCH(AI137,$CG$3:CG140,0))&amp;$CE$23&amp;CHAR(10)&amp;$CD$24&amp;AJ137&amp;$CE$24&amp;CHAR(10)&amp;$CD$25&amp;AK137&amp;$CE$25&amp;CHAR(10),"")</f>
        <v/>
      </c>
      <c r="BK137" s="18" t="str">
        <f>IF(LEN(J137)&gt;0,INDEX($BH$2:$BH$100000,MATCH(J137,VBAsheet!$H$2:$H$100000,0))&amp;CHAR(10),"")&amp;IF(LEN(K137)&gt;0,INDEX($BH$2:$BH$100000,MATCH(K137,VBAsheet!$H$2:$H$100000,0))&amp;CHAR(10),"")&amp;IF(LEN(L137)&gt;0,INDEX($BH$2:$BH$100000,MATCH(L137,VBAsheet!$H$2:$H$100000,0))&amp;CHAR(10),"")&amp;IF(LEN(M137)&gt;0,INDEX($BH$2:$BH$100000,MATCH(M137,VBAsheet!$H$2:$H$100000,0))&amp;CHAR(10),"")</f>
        <v/>
      </c>
      <c r="BL137" s="18" t="str">
        <f t="shared" si="102"/>
        <v/>
      </c>
      <c r="BM137" s="94" t="str">
        <f t="shared" si="103"/>
        <v/>
      </c>
      <c r="BN137" s="95" t="str">
        <f t="shared" si="104"/>
        <v/>
      </c>
      <c r="BO137" s="265" t="str">
        <f t="shared" si="115"/>
        <v/>
      </c>
      <c r="BP137" s="18" t="str">
        <f t="shared" si="105"/>
        <v/>
      </c>
      <c r="BQ137" s="263" t="str">
        <f t="shared" si="116"/>
        <v/>
      </c>
      <c r="BR137" s="81" t="str">
        <f t="shared" si="81"/>
        <v/>
      </c>
      <c r="BS137" s="263" t="str">
        <f t="shared" si="117"/>
        <v/>
      </c>
      <c r="BT137" s="92" t="str">
        <f t="shared" si="118"/>
        <v/>
      </c>
      <c r="BU137" s="138" t="str">
        <f t="shared" si="106"/>
        <v/>
      </c>
      <c r="BV137" s="3" t="str">
        <f t="shared" si="107"/>
        <v/>
      </c>
      <c r="BW137" s="3" t="str">
        <f t="shared" si="108"/>
        <v/>
      </c>
      <c r="BX137" s="144" t="str">
        <f t="shared" si="109"/>
        <v/>
      </c>
      <c r="BY137" s="18" t="str">
        <f t="shared" si="110"/>
        <v/>
      </c>
      <c r="BZ137" s="18" t="str">
        <f t="shared" si="111"/>
        <v/>
      </c>
      <c r="CA137" s="19" t="str">
        <f t="shared" si="112"/>
        <v/>
      </c>
      <c r="CB137" s="19" t="s">
        <v>0</v>
      </c>
      <c r="DW137" s="4" t="str">
        <f t="shared" si="119"/>
        <v/>
      </c>
      <c r="DX137" s="4" t="str">
        <f t="shared" si="82"/>
        <v/>
      </c>
      <c r="DY137" s="98" t="str">
        <f t="shared" si="83"/>
        <v/>
      </c>
      <c r="EH137" s="185" t="s">
        <v>283</v>
      </c>
    </row>
    <row r="138" spans="4:138" x14ac:dyDescent="0.45">
      <c r="D138" s="164" t="str">
        <f t="shared" si="113"/>
        <v/>
      </c>
      <c r="I138" s="9" t="str">
        <f t="shared" si="84"/>
        <v/>
      </c>
      <c r="J138" s="173" t="str">
        <f t="shared" si="85"/>
        <v/>
      </c>
      <c r="K138" s="13"/>
      <c r="L138" s="13"/>
      <c r="M138" s="13"/>
      <c r="N138" s="178" t="str">
        <f t="shared" si="86"/>
        <v/>
      </c>
      <c r="O138" s="181" t="str">
        <f t="shared" si="87"/>
        <v/>
      </c>
      <c r="P138" s="8" t="str">
        <f t="shared" si="88"/>
        <v/>
      </c>
      <c r="Q138" s="8" t="str">
        <f t="shared" si="89"/>
        <v/>
      </c>
      <c r="R138" s="8" t="str">
        <f t="shared" si="90"/>
        <v/>
      </c>
      <c r="S138" s="8" t="str">
        <f t="shared" si="91"/>
        <v/>
      </c>
      <c r="T138" s="8" t="str">
        <f t="shared" si="92"/>
        <v/>
      </c>
      <c r="U138" s="8" t="str">
        <f t="shared" si="93"/>
        <v/>
      </c>
      <c r="V138" s="16" t="str">
        <f t="shared" si="94"/>
        <v/>
      </c>
      <c r="W138" s="129" t="str">
        <f t="shared" si="95"/>
        <v/>
      </c>
      <c r="X138" s="8" t="str">
        <f t="shared" si="96"/>
        <v/>
      </c>
      <c r="Y138" s="8" t="str">
        <f t="shared" si="97"/>
        <v/>
      </c>
      <c r="AQ138" s="6" t="str">
        <f t="shared" si="98"/>
        <v/>
      </c>
      <c r="AR138" s="128" t="str">
        <f t="shared" si="99"/>
        <v/>
      </c>
      <c r="AS138" s="128" t="str">
        <f t="shared" si="100"/>
        <v/>
      </c>
      <c r="AT138" s="139" t="str">
        <f t="shared" si="114"/>
        <v/>
      </c>
      <c r="BH138" s="127" t="str">
        <f>IF(LEN(VBAsheet!H138)&gt;0,$CD$4&amp;CHAR(10)&amp;$CD$5&amp;CHAR(10)&amp;$CD$6&amp;IF(VBAsheet!I138="N",1,0)&amp;$CE$6&amp;CHAR(10)&amp;$CD$7&amp;CHAR(10)&amp;$CD$8&amp;VBAsheet!H138&amp;$CE$8&amp;CHAR(10)&amp;$CD$9&amp;VBAsheet!K138&amp;$CE$9&amp;CHAR(10)&amp;$CD$10&amp;VBAsheet!J138-1&amp;$CE$10&amp;CHAR(10)&amp;$CD$11,"")</f>
        <v/>
      </c>
      <c r="BI138"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38" s="18" t="str">
        <f>IF(LEN(X138)&gt;0,$CD$23&amp;INDEX($CH$3:CH141,MATCH(W138,$CG$3:CG141,0))&amp;$CE$23&amp;CHAR(10)&amp;$CD$24&amp;X138&amp;$CE$24&amp;CHAR(10)&amp;$CD$25&amp;Y138&amp;$CE$25&amp;CHAR(10),"")&amp;IF(LEN(AA138)&gt;0,$CD$23&amp;INDEX($CH$3:CH141,MATCH(Z138,$CG$3:CG141,0))&amp;$CE$23&amp;CHAR(10)&amp;$CD$24&amp;AA138&amp;$CE$24&amp;CHAR(10)&amp;$CD$25&amp;AB138&amp;$CE$25&amp;CHAR(10),"")&amp;IF(LEN(AD138)&gt;0,$CD$23&amp;INDEX($CH$3:CH141,MATCH(AC138,$CG$3:CG141,0))&amp;$CE$23&amp;CHAR(10)&amp;$CD$24&amp;AD138&amp;$CE$24&amp;CHAR(10)&amp;$CD$25&amp;AE138&amp;$CE$25&amp;CHAR(10),"")&amp;IF(LEN(AG138)&gt;0,$CD$23&amp;INDEX($CH$3:CH141,MATCH(AF138,$CG$3:CG141,0))&amp;$CE$23&amp;CHAR(10)&amp;$CD$24&amp;AG138&amp;$CE$24&amp;CHAR(10)&amp;$CD$25&amp;AH138&amp;$CE$25&amp;CHAR(10),"")&amp;IF(LEN(AJ138)&gt;0,$CD$23&amp;INDEX($CH$3:CH141,MATCH(AI138,$CG$3:CG141,0))&amp;$CE$23&amp;CHAR(10)&amp;$CD$24&amp;AJ138&amp;$CE$24&amp;CHAR(10)&amp;$CD$25&amp;AK138&amp;$CE$25&amp;CHAR(10),"")</f>
        <v/>
      </c>
      <c r="BK138" s="18" t="str">
        <f>IF(LEN(J138)&gt;0,INDEX($BH$2:$BH$100000,MATCH(J138,VBAsheet!$H$2:$H$100000,0))&amp;CHAR(10),"")&amp;IF(LEN(K138)&gt;0,INDEX($BH$2:$BH$100000,MATCH(K138,VBAsheet!$H$2:$H$100000,0))&amp;CHAR(10),"")&amp;IF(LEN(L138)&gt;0,INDEX($BH$2:$BH$100000,MATCH(L138,VBAsheet!$H$2:$H$100000,0))&amp;CHAR(10),"")&amp;IF(LEN(M138)&gt;0,INDEX($BH$2:$BH$100000,MATCH(M138,VBAsheet!$H$2:$H$100000,0))&amp;CHAR(10),"")</f>
        <v/>
      </c>
      <c r="BL138" s="18" t="str">
        <f t="shared" si="102"/>
        <v/>
      </c>
      <c r="BM138" s="94" t="str">
        <f t="shared" si="103"/>
        <v/>
      </c>
      <c r="BN138" s="95" t="str">
        <f t="shared" si="104"/>
        <v/>
      </c>
      <c r="BO138" s="265" t="str">
        <f t="shared" si="115"/>
        <v/>
      </c>
      <c r="BP138" s="18" t="str">
        <f t="shared" si="105"/>
        <v/>
      </c>
      <c r="BQ138" s="263" t="str">
        <f t="shared" si="116"/>
        <v/>
      </c>
      <c r="BR138" s="81" t="str">
        <f t="shared" si="81"/>
        <v/>
      </c>
      <c r="BS138" s="263" t="str">
        <f t="shared" si="117"/>
        <v/>
      </c>
      <c r="BT138" s="92" t="str">
        <f t="shared" si="118"/>
        <v/>
      </c>
      <c r="BU138" s="138" t="str">
        <f t="shared" si="106"/>
        <v/>
      </c>
      <c r="BV138" s="3" t="str">
        <f t="shared" si="107"/>
        <v/>
      </c>
      <c r="BW138" s="3" t="str">
        <f t="shared" si="108"/>
        <v/>
      </c>
      <c r="BX138" s="144" t="str">
        <f t="shared" si="109"/>
        <v/>
      </c>
      <c r="BY138" s="18" t="str">
        <f t="shared" si="110"/>
        <v/>
      </c>
      <c r="BZ138" s="18" t="str">
        <f t="shared" si="111"/>
        <v/>
      </c>
      <c r="CA138" s="19" t="str">
        <f t="shared" si="112"/>
        <v/>
      </c>
      <c r="CB138" s="19" t="s">
        <v>0</v>
      </c>
      <c r="DW138" s="4" t="str">
        <f t="shared" si="119"/>
        <v/>
      </c>
      <c r="DX138" s="4" t="str">
        <f t="shared" si="82"/>
        <v/>
      </c>
      <c r="DY138" s="98" t="str">
        <f t="shared" si="83"/>
        <v/>
      </c>
      <c r="EH138" s="185" t="s">
        <v>284</v>
      </c>
    </row>
    <row r="139" spans="4:138" x14ac:dyDescent="0.45">
      <c r="D139" s="164" t="str">
        <f t="shared" si="113"/>
        <v/>
      </c>
      <c r="I139" s="9" t="str">
        <f t="shared" si="84"/>
        <v/>
      </c>
      <c r="J139" s="173" t="str">
        <f t="shared" si="85"/>
        <v/>
      </c>
      <c r="K139" s="13"/>
      <c r="L139" s="13"/>
      <c r="M139" s="13"/>
      <c r="N139" s="178" t="str">
        <f t="shared" si="86"/>
        <v/>
      </c>
      <c r="O139" s="181" t="str">
        <f t="shared" si="87"/>
        <v/>
      </c>
      <c r="P139" s="8" t="str">
        <f t="shared" si="88"/>
        <v/>
      </c>
      <c r="Q139" s="8" t="str">
        <f t="shared" si="89"/>
        <v/>
      </c>
      <c r="R139" s="8" t="str">
        <f t="shared" si="90"/>
        <v/>
      </c>
      <c r="S139" s="8" t="str">
        <f t="shared" si="91"/>
        <v/>
      </c>
      <c r="T139" s="8" t="str">
        <f t="shared" si="92"/>
        <v/>
      </c>
      <c r="U139" s="8" t="str">
        <f t="shared" si="93"/>
        <v/>
      </c>
      <c r="V139" s="16" t="str">
        <f t="shared" si="94"/>
        <v/>
      </c>
      <c r="W139" s="129" t="str">
        <f t="shared" si="95"/>
        <v/>
      </c>
      <c r="X139" s="8" t="str">
        <f t="shared" si="96"/>
        <v/>
      </c>
      <c r="Y139" s="8" t="str">
        <f t="shared" si="97"/>
        <v/>
      </c>
      <c r="AQ139" s="6" t="str">
        <f t="shared" si="98"/>
        <v/>
      </c>
      <c r="AR139" s="128" t="str">
        <f t="shared" si="99"/>
        <v/>
      </c>
      <c r="AS139" s="128" t="str">
        <f t="shared" si="100"/>
        <v/>
      </c>
      <c r="AT139" s="139" t="str">
        <f t="shared" si="114"/>
        <v/>
      </c>
      <c r="BH139" s="127" t="str">
        <f>IF(LEN(VBAsheet!H139)&gt;0,$CD$4&amp;CHAR(10)&amp;$CD$5&amp;CHAR(10)&amp;$CD$6&amp;IF(VBAsheet!I139="N",1,0)&amp;$CE$6&amp;CHAR(10)&amp;$CD$7&amp;CHAR(10)&amp;$CD$8&amp;VBAsheet!H139&amp;$CE$8&amp;CHAR(10)&amp;$CD$9&amp;VBAsheet!K139&amp;$CE$9&amp;CHAR(10)&amp;$CD$10&amp;VBAsheet!J139-1&amp;$CE$10&amp;CHAR(10)&amp;$CD$11,"")</f>
        <v/>
      </c>
      <c r="BI139"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39" s="18" t="str">
        <f>IF(LEN(X139)&gt;0,$CD$23&amp;INDEX($CH$3:CH142,MATCH(W139,$CG$3:CG142,0))&amp;$CE$23&amp;CHAR(10)&amp;$CD$24&amp;X139&amp;$CE$24&amp;CHAR(10)&amp;$CD$25&amp;Y139&amp;$CE$25&amp;CHAR(10),"")&amp;IF(LEN(AA139)&gt;0,$CD$23&amp;INDEX($CH$3:CH142,MATCH(Z139,$CG$3:CG142,0))&amp;$CE$23&amp;CHAR(10)&amp;$CD$24&amp;AA139&amp;$CE$24&amp;CHAR(10)&amp;$CD$25&amp;AB139&amp;$CE$25&amp;CHAR(10),"")&amp;IF(LEN(AD139)&gt;0,$CD$23&amp;INDEX($CH$3:CH142,MATCH(AC139,$CG$3:CG142,0))&amp;$CE$23&amp;CHAR(10)&amp;$CD$24&amp;AD139&amp;$CE$24&amp;CHAR(10)&amp;$CD$25&amp;AE139&amp;$CE$25&amp;CHAR(10),"")&amp;IF(LEN(AG139)&gt;0,$CD$23&amp;INDEX($CH$3:CH142,MATCH(AF139,$CG$3:CG142,0))&amp;$CE$23&amp;CHAR(10)&amp;$CD$24&amp;AG139&amp;$CE$24&amp;CHAR(10)&amp;$CD$25&amp;AH139&amp;$CE$25&amp;CHAR(10),"")&amp;IF(LEN(AJ139)&gt;0,$CD$23&amp;INDEX($CH$3:CH142,MATCH(AI139,$CG$3:CG142,0))&amp;$CE$23&amp;CHAR(10)&amp;$CD$24&amp;AJ139&amp;$CE$24&amp;CHAR(10)&amp;$CD$25&amp;AK139&amp;$CE$25&amp;CHAR(10),"")</f>
        <v/>
      </c>
      <c r="BK139" s="18" t="str">
        <f>IF(LEN(J139)&gt;0,INDEX($BH$2:$BH$100000,MATCH(J139,VBAsheet!$H$2:$H$100000,0))&amp;CHAR(10),"")&amp;IF(LEN(K139)&gt;0,INDEX($BH$2:$BH$100000,MATCH(K139,VBAsheet!$H$2:$H$100000,0))&amp;CHAR(10),"")&amp;IF(LEN(L139)&gt;0,INDEX($BH$2:$BH$100000,MATCH(L139,VBAsheet!$H$2:$H$100000,0))&amp;CHAR(10),"")&amp;IF(LEN(M139)&gt;0,INDEX($BH$2:$BH$100000,MATCH(M139,VBAsheet!$H$2:$H$100000,0))&amp;CHAR(10),"")</f>
        <v/>
      </c>
      <c r="BL139" s="18" t="str">
        <f t="shared" si="102"/>
        <v/>
      </c>
      <c r="BM139" s="94" t="str">
        <f t="shared" si="103"/>
        <v/>
      </c>
      <c r="BN139" s="95" t="str">
        <f t="shared" si="104"/>
        <v/>
      </c>
      <c r="BO139" s="265" t="str">
        <f t="shared" si="115"/>
        <v/>
      </c>
      <c r="BP139" s="18" t="str">
        <f t="shared" si="105"/>
        <v/>
      </c>
      <c r="BQ139" s="263" t="str">
        <f t="shared" si="116"/>
        <v/>
      </c>
      <c r="BR139" s="81" t="str">
        <f t="shared" si="81"/>
        <v/>
      </c>
      <c r="BS139" s="263" t="str">
        <f t="shared" si="117"/>
        <v/>
      </c>
      <c r="BT139" s="92" t="str">
        <f t="shared" si="118"/>
        <v/>
      </c>
      <c r="BU139" s="138" t="str">
        <f t="shared" si="106"/>
        <v/>
      </c>
      <c r="BV139" s="3" t="str">
        <f t="shared" si="107"/>
        <v/>
      </c>
      <c r="BW139" s="3" t="str">
        <f t="shared" si="108"/>
        <v/>
      </c>
      <c r="BX139" s="144" t="str">
        <f t="shared" si="109"/>
        <v/>
      </c>
      <c r="BY139" s="18" t="str">
        <f t="shared" si="110"/>
        <v/>
      </c>
      <c r="BZ139" s="18" t="str">
        <f t="shared" si="111"/>
        <v/>
      </c>
      <c r="CA139" s="19" t="str">
        <f t="shared" si="112"/>
        <v/>
      </c>
      <c r="CB139" s="19" t="s">
        <v>0</v>
      </c>
      <c r="DW139" s="4" t="str">
        <f t="shared" si="119"/>
        <v/>
      </c>
      <c r="DX139" s="4" t="str">
        <f t="shared" si="82"/>
        <v/>
      </c>
      <c r="DY139" s="98" t="str">
        <f t="shared" si="83"/>
        <v/>
      </c>
      <c r="EH139" s="185" t="s">
        <v>285</v>
      </c>
    </row>
    <row r="140" spans="4:138" x14ac:dyDescent="0.45">
      <c r="D140" s="164" t="str">
        <f t="shared" si="113"/>
        <v/>
      </c>
      <c r="I140" s="9" t="str">
        <f t="shared" si="84"/>
        <v/>
      </c>
      <c r="J140" s="173" t="str">
        <f t="shared" si="85"/>
        <v/>
      </c>
      <c r="K140" s="13"/>
      <c r="L140" s="13"/>
      <c r="M140" s="13"/>
      <c r="N140" s="178" t="str">
        <f t="shared" si="86"/>
        <v/>
      </c>
      <c r="O140" s="181" t="str">
        <f t="shared" si="87"/>
        <v/>
      </c>
      <c r="P140" s="8" t="str">
        <f t="shared" si="88"/>
        <v/>
      </c>
      <c r="Q140" s="8" t="str">
        <f t="shared" si="89"/>
        <v/>
      </c>
      <c r="R140" s="8" t="str">
        <f t="shared" si="90"/>
        <v/>
      </c>
      <c r="S140" s="8" t="str">
        <f t="shared" si="91"/>
        <v/>
      </c>
      <c r="T140" s="8" t="str">
        <f t="shared" si="92"/>
        <v/>
      </c>
      <c r="U140" s="8" t="str">
        <f t="shared" si="93"/>
        <v/>
      </c>
      <c r="V140" s="16" t="str">
        <f t="shared" si="94"/>
        <v/>
      </c>
      <c r="W140" s="129" t="str">
        <f t="shared" si="95"/>
        <v/>
      </c>
      <c r="X140" s="8" t="str">
        <f t="shared" si="96"/>
        <v/>
      </c>
      <c r="Y140" s="8" t="str">
        <f t="shared" si="97"/>
        <v/>
      </c>
      <c r="AQ140" s="6" t="str">
        <f t="shared" si="98"/>
        <v/>
      </c>
      <c r="AR140" s="128" t="str">
        <f t="shared" si="99"/>
        <v/>
      </c>
      <c r="AS140" s="128" t="str">
        <f t="shared" si="100"/>
        <v/>
      </c>
      <c r="AT140" s="139" t="str">
        <f t="shared" si="114"/>
        <v/>
      </c>
      <c r="BH140" s="127" t="str">
        <f>IF(LEN(VBAsheet!H140)&gt;0,$CD$4&amp;CHAR(10)&amp;$CD$5&amp;CHAR(10)&amp;$CD$6&amp;IF(VBAsheet!I140="N",1,0)&amp;$CE$6&amp;CHAR(10)&amp;$CD$7&amp;CHAR(10)&amp;$CD$8&amp;VBAsheet!H140&amp;$CE$8&amp;CHAR(10)&amp;$CD$9&amp;VBAsheet!K140&amp;$CE$9&amp;CHAR(10)&amp;$CD$10&amp;VBAsheet!J140-1&amp;$CE$10&amp;CHAR(10)&amp;$CD$11,"")</f>
        <v/>
      </c>
      <c r="BI140"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0" s="18" t="str">
        <f>IF(LEN(X140)&gt;0,$CD$23&amp;INDEX($CH$3:CH143,MATCH(W140,$CG$3:CG143,0))&amp;$CE$23&amp;CHAR(10)&amp;$CD$24&amp;X140&amp;$CE$24&amp;CHAR(10)&amp;$CD$25&amp;Y140&amp;$CE$25&amp;CHAR(10),"")&amp;IF(LEN(AA140)&gt;0,$CD$23&amp;INDEX($CH$3:CH143,MATCH(Z140,$CG$3:CG143,0))&amp;$CE$23&amp;CHAR(10)&amp;$CD$24&amp;AA140&amp;$CE$24&amp;CHAR(10)&amp;$CD$25&amp;AB140&amp;$CE$25&amp;CHAR(10),"")&amp;IF(LEN(AD140)&gt;0,$CD$23&amp;INDEX($CH$3:CH143,MATCH(AC140,$CG$3:CG143,0))&amp;$CE$23&amp;CHAR(10)&amp;$CD$24&amp;AD140&amp;$CE$24&amp;CHAR(10)&amp;$CD$25&amp;AE140&amp;$CE$25&amp;CHAR(10),"")&amp;IF(LEN(AG140)&gt;0,$CD$23&amp;INDEX($CH$3:CH143,MATCH(AF140,$CG$3:CG143,0))&amp;$CE$23&amp;CHAR(10)&amp;$CD$24&amp;AG140&amp;$CE$24&amp;CHAR(10)&amp;$CD$25&amp;AH140&amp;$CE$25&amp;CHAR(10),"")&amp;IF(LEN(AJ140)&gt;0,$CD$23&amp;INDEX($CH$3:CH143,MATCH(AI140,$CG$3:CG143,0))&amp;$CE$23&amp;CHAR(10)&amp;$CD$24&amp;AJ140&amp;$CE$24&amp;CHAR(10)&amp;$CD$25&amp;AK140&amp;$CE$25&amp;CHAR(10),"")</f>
        <v/>
      </c>
      <c r="BK140" s="18" t="str">
        <f>IF(LEN(J140)&gt;0,INDEX($BH$2:$BH$100000,MATCH(J140,VBAsheet!$H$2:$H$100000,0))&amp;CHAR(10),"")&amp;IF(LEN(K140)&gt;0,INDEX($BH$2:$BH$100000,MATCH(K140,VBAsheet!$H$2:$H$100000,0))&amp;CHAR(10),"")&amp;IF(LEN(L140)&gt;0,INDEX($BH$2:$BH$100000,MATCH(L140,VBAsheet!$H$2:$H$100000,0))&amp;CHAR(10),"")&amp;IF(LEN(M140)&gt;0,INDEX($BH$2:$BH$100000,MATCH(M140,VBAsheet!$H$2:$H$100000,0))&amp;CHAR(10),"")</f>
        <v/>
      </c>
      <c r="BL140" s="18" t="str">
        <f t="shared" si="102"/>
        <v/>
      </c>
      <c r="BM140" s="94" t="str">
        <f t="shared" si="103"/>
        <v/>
      </c>
      <c r="BN140" s="95" t="str">
        <f t="shared" si="104"/>
        <v/>
      </c>
      <c r="BO140" s="265" t="str">
        <f t="shared" si="115"/>
        <v/>
      </c>
      <c r="BP140" s="18" t="str">
        <f t="shared" si="105"/>
        <v/>
      </c>
      <c r="BQ140" s="263" t="str">
        <f t="shared" si="116"/>
        <v/>
      </c>
      <c r="BR140" s="81" t="str">
        <f t="shared" si="81"/>
        <v/>
      </c>
      <c r="BS140" s="263" t="str">
        <f t="shared" si="117"/>
        <v/>
      </c>
      <c r="BT140" s="92" t="str">
        <f t="shared" si="118"/>
        <v/>
      </c>
      <c r="BU140" s="138" t="str">
        <f t="shared" si="106"/>
        <v/>
      </c>
      <c r="BV140" s="3" t="str">
        <f t="shared" si="107"/>
        <v/>
      </c>
      <c r="BW140" s="3" t="str">
        <f t="shared" si="108"/>
        <v/>
      </c>
      <c r="BX140" s="144" t="str">
        <f t="shared" si="109"/>
        <v/>
      </c>
      <c r="BY140" s="18" t="str">
        <f t="shared" si="110"/>
        <v/>
      </c>
      <c r="BZ140" s="18" t="str">
        <f t="shared" si="111"/>
        <v/>
      </c>
      <c r="CA140" s="19" t="str">
        <f t="shared" si="112"/>
        <v/>
      </c>
      <c r="CB140" s="19" t="s">
        <v>0</v>
      </c>
      <c r="DW140" s="4" t="str">
        <f t="shared" si="119"/>
        <v/>
      </c>
      <c r="DX140" s="4" t="str">
        <f t="shared" si="82"/>
        <v/>
      </c>
      <c r="DY140" s="98" t="str">
        <f t="shared" si="83"/>
        <v/>
      </c>
      <c r="EH140" s="185" t="s">
        <v>286</v>
      </c>
    </row>
    <row r="141" spans="4:138" x14ac:dyDescent="0.45">
      <c r="D141" s="164" t="str">
        <f t="shared" si="113"/>
        <v/>
      </c>
      <c r="I141" s="9" t="str">
        <f t="shared" si="84"/>
        <v/>
      </c>
      <c r="J141" s="173" t="str">
        <f t="shared" si="85"/>
        <v/>
      </c>
      <c r="K141" s="13"/>
      <c r="L141" s="13"/>
      <c r="M141" s="13"/>
      <c r="N141" s="178" t="str">
        <f t="shared" si="86"/>
        <v/>
      </c>
      <c r="O141" s="181" t="str">
        <f t="shared" si="87"/>
        <v/>
      </c>
      <c r="P141" s="8" t="str">
        <f t="shared" si="88"/>
        <v/>
      </c>
      <c r="Q141" s="8" t="str">
        <f t="shared" si="89"/>
        <v/>
      </c>
      <c r="R141" s="8" t="str">
        <f t="shared" si="90"/>
        <v/>
      </c>
      <c r="S141" s="8" t="str">
        <f t="shared" si="91"/>
        <v/>
      </c>
      <c r="T141" s="8" t="str">
        <f t="shared" si="92"/>
        <v/>
      </c>
      <c r="U141" s="8" t="str">
        <f t="shared" si="93"/>
        <v/>
      </c>
      <c r="V141" s="16" t="str">
        <f t="shared" si="94"/>
        <v/>
      </c>
      <c r="W141" s="129" t="str">
        <f t="shared" si="95"/>
        <v/>
      </c>
      <c r="X141" s="8" t="str">
        <f t="shared" si="96"/>
        <v/>
      </c>
      <c r="Y141" s="8" t="str">
        <f t="shared" si="97"/>
        <v/>
      </c>
      <c r="AQ141" s="6" t="str">
        <f t="shared" si="98"/>
        <v/>
      </c>
      <c r="AR141" s="128" t="str">
        <f t="shared" si="99"/>
        <v/>
      </c>
      <c r="AS141" s="128" t="str">
        <f t="shared" si="100"/>
        <v/>
      </c>
      <c r="AT141" s="139" t="str">
        <f t="shared" si="114"/>
        <v/>
      </c>
      <c r="BH141" s="127" t="str">
        <f>IF(LEN(VBAsheet!H141)&gt;0,$CD$4&amp;CHAR(10)&amp;$CD$5&amp;CHAR(10)&amp;$CD$6&amp;IF(VBAsheet!I141="N",1,0)&amp;$CE$6&amp;CHAR(10)&amp;$CD$7&amp;CHAR(10)&amp;$CD$8&amp;VBAsheet!H141&amp;$CE$8&amp;CHAR(10)&amp;$CD$9&amp;VBAsheet!K141&amp;$CE$9&amp;CHAR(10)&amp;$CD$10&amp;VBAsheet!J141-1&amp;$CE$10&amp;CHAR(10)&amp;$CD$11,"")</f>
        <v/>
      </c>
      <c r="BI141"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1" s="18" t="str">
        <f>IF(LEN(X141)&gt;0,$CD$23&amp;INDEX($CH$3:CH144,MATCH(W141,$CG$3:CG144,0))&amp;$CE$23&amp;CHAR(10)&amp;$CD$24&amp;X141&amp;$CE$24&amp;CHAR(10)&amp;$CD$25&amp;Y141&amp;$CE$25&amp;CHAR(10),"")&amp;IF(LEN(AA141)&gt;0,$CD$23&amp;INDEX($CH$3:CH144,MATCH(Z141,$CG$3:CG144,0))&amp;$CE$23&amp;CHAR(10)&amp;$CD$24&amp;AA141&amp;$CE$24&amp;CHAR(10)&amp;$CD$25&amp;AB141&amp;$CE$25&amp;CHAR(10),"")&amp;IF(LEN(AD141)&gt;0,$CD$23&amp;INDEX($CH$3:CH144,MATCH(AC141,$CG$3:CG144,0))&amp;$CE$23&amp;CHAR(10)&amp;$CD$24&amp;AD141&amp;$CE$24&amp;CHAR(10)&amp;$CD$25&amp;AE141&amp;$CE$25&amp;CHAR(10),"")&amp;IF(LEN(AG141)&gt;0,$CD$23&amp;INDEX($CH$3:CH144,MATCH(AF141,$CG$3:CG144,0))&amp;$CE$23&amp;CHAR(10)&amp;$CD$24&amp;AG141&amp;$CE$24&amp;CHAR(10)&amp;$CD$25&amp;AH141&amp;$CE$25&amp;CHAR(10),"")&amp;IF(LEN(AJ141)&gt;0,$CD$23&amp;INDEX($CH$3:CH144,MATCH(AI141,$CG$3:CG144,0))&amp;$CE$23&amp;CHAR(10)&amp;$CD$24&amp;AJ141&amp;$CE$24&amp;CHAR(10)&amp;$CD$25&amp;AK141&amp;$CE$25&amp;CHAR(10),"")</f>
        <v/>
      </c>
      <c r="BK141" s="18" t="str">
        <f>IF(LEN(J141)&gt;0,INDEX($BH$2:$BH$100000,MATCH(J141,VBAsheet!$H$2:$H$100000,0))&amp;CHAR(10),"")&amp;IF(LEN(K141)&gt;0,INDEX($BH$2:$BH$100000,MATCH(K141,VBAsheet!$H$2:$H$100000,0))&amp;CHAR(10),"")&amp;IF(LEN(L141)&gt;0,INDEX($BH$2:$BH$100000,MATCH(L141,VBAsheet!$H$2:$H$100000,0))&amp;CHAR(10),"")&amp;IF(LEN(M141)&gt;0,INDEX($BH$2:$BH$100000,MATCH(M141,VBAsheet!$H$2:$H$100000,0))&amp;CHAR(10),"")</f>
        <v/>
      </c>
      <c r="BL141" s="18" t="str">
        <f t="shared" si="102"/>
        <v/>
      </c>
      <c r="BM141" s="94" t="str">
        <f t="shared" si="103"/>
        <v/>
      </c>
      <c r="BN141" s="95" t="str">
        <f t="shared" si="104"/>
        <v/>
      </c>
      <c r="BO141" s="265" t="str">
        <f t="shared" si="115"/>
        <v/>
      </c>
      <c r="BP141" s="18" t="str">
        <f t="shared" si="105"/>
        <v/>
      </c>
      <c r="BQ141" s="263" t="str">
        <f t="shared" si="116"/>
        <v/>
      </c>
      <c r="BR141" s="81" t="str">
        <f t="shared" si="81"/>
        <v/>
      </c>
      <c r="BS141" s="263" t="str">
        <f t="shared" si="117"/>
        <v/>
      </c>
      <c r="BT141" s="92" t="str">
        <f t="shared" si="118"/>
        <v/>
      </c>
      <c r="BU141" s="138" t="str">
        <f t="shared" si="106"/>
        <v/>
      </c>
      <c r="BV141" s="3" t="str">
        <f t="shared" si="107"/>
        <v/>
      </c>
      <c r="BW141" s="3" t="str">
        <f t="shared" si="108"/>
        <v/>
      </c>
      <c r="BX141" s="144" t="str">
        <f t="shared" si="109"/>
        <v/>
      </c>
      <c r="BY141" s="18" t="str">
        <f t="shared" si="110"/>
        <v/>
      </c>
      <c r="BZ141" s="18" t="str">
        <f t="shared" si="111"/>
        <v/>
      </c>
      <c r="CA141" s="19" t="str">
        <f t="shared" si="112"/>
        <v/>
      </c>
      <c r="CB141" s="19" t="s">
        <v>0</v>
      </c>
      <c r="DW141" s="4" t="str">
        <f t="shared" si="119"/>
        <v/>
      </c>
      <c r="DX141" s="4" t="str">
        <f t="shared" si="82"/>
        <v/>
      </c>
      <c r="DY141" s="98" t="str">
        <f t="shared" si="83"/>
        <v/>
      </c>
      <c r="EH141" s="185" t="s">
        <v>287</v>
      </c>
    </row>
    <row r="142" spans="4:138" x14ac:dyDescent="0.45">
      <c r="D142" s="164" t="str">
        <f t="shared" si="113"/>
        <v/>
      </c>
      <c r="I142" s="9" t="str">
        <f t="shared" si="84"/>
        <v/>
      </c>
      <c r="J142" s="173" t="str">
        <f t="shared" si="85"/>
        <v/>
      </c>
      <c r="K142" s="13"/>
      <c r="L142" s="13"/>
      <c r="M142" s="13"/>
      <c r="N142" s="178" t="str">
        <f t="shared" si="86"/>
        <v/>
      </c>
      <c r="O142" s="181" t="str">
        <f t="shared" si="87"/>
        <v/>
      </c>
      <c r="P142" s="8" t="str">
        <f t="shared" si="88"/>
        <v/>
      </c>
      <c r="Q142" s="8" t="str">
        <f t="shared" si="89"/>
        <v/>
      </c>
      <c r="R142" s="8" t="str">
        <f t="shared" si="90"/>
        <v/>
      </c>
      <c r="S142" s="8" t="str">
        <f t="shared" si="91"/>
        <v/>
      </c>
      <c r="T142" s="8" t="str">
        <f t="shared" si="92"/>
        <v/>
      </c>
      <c r="U142" s="8" t="str">
        <f t="shared" si="93"/>
        <v/>
      </c>
      <c r="V142" s="16" t="str">
        <f t="shared" si="94"/>
        <v/>
      </c>
      <c r="W142" s="129" t="str">
        <f t="shared" si="95"/>
        <v/>
      </c>
      <c r="X142" s="8" t="str">
        <f t="shared" si="96"/>
        <v/>
      </c>
      <c r="Y142" s="8" t="str">
        <f t="shared" si="97"/>
        <v/>
      </c>
      <c r="AQ142" s="6" t="str">
        <f t="shared" si="98"/>
        <v/>
      </c>
      <c r="AR142" s="128" t="str">
        <f t="shared" si="99"/>
        <v/>
      </c>
      <c r="AS142" s="128" t="str">
        <f t="shared" si="100"/>
        <v/>
      </c>
      <c r="AT142" s="139" t="str">
        <f t="shared" si="114"/>
        <v/>
      </c>
      <c r="BH142" s="127" t="str">
        <f>IF(LEN(VBAsheet!H142)&gt;0,$CD$4&amp;CHAR(10)&amp;$CD$5&amp;CHAR(10)&amp;$CD$6&amp;IF(VBAsheet!I142="N",1,0)&amp;$CE$6&amp;CHAR(10)&amp;$CD$7&amp;CHAR(10)&amp;$CD$8&amp;VBAsheet!H142&amp;$CE$8&amp;CHAR(10)&amp;$CD$9&amp;VBAsheet!K142&amp;$CE$9&amp;CHAR(10)&amp;$CD$10&amp;VBAsheet!J142-1&amp;$CE$10&amp;CHAR(10)&amp;$CD$11,"")</f>
        <v/>
      </c>
      <c r="BI142"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2" s="18" t="str">
        <f>IF(LEN(X142)&gt;0,$CD$23&amp;INDEX($CH$3:CH145,MATCH(W142,$CG$3:CG145,0))&amp;$CE$23&amp;CHAR(10)&amp;$CD$24&amp;X142&amp;$CE$24&amp;CHAR(10)&amp;$CD$25&amp;Y142&amp;$CE$25&amp;CHAR(10),"")&amp;IF(LEN(AA142)&gt;0,$CD$23&amp;INDEX($CH$3:CH145,MATCH(Z142,$CG$3:CG145,0))&amp;$CE$23&amp;CHAR(10)&amp;$CD$24&amp;AA142&amp;$CE$24&amp;CHAR(10)&amp;$CD$25&amp;AB142&amp;$CE$25&amp;CHAR(10),"")&amp;IF(LEN(AD142)&gt;0,$CD$23&amp;INDEX($CH$3:CH145,MATCH(AC142,$CG$3:CG145,0))&amp;$CE$23&amp;CHAR(10)&amp;$CD$24&amp;AD142&amp;$CE$24&amp;CHAR(10)&amp;$CD$25&amp;AE142&amp;$CE$25&amp;CHAR(10),"")&amp;IF(LEN(AG142)&gt;0,$CD$23&amp;INDEX($CH$3:CH145,MATCH(AF142,$CG$3:CG145,0))&amp;$CE$23&amp;CHAR(10)&amp;$CD$24&amp;AG142&amp;$CE$24&amp;CHAR(10)&amp;$CD$25&amp;AH142&amp;$CE$25&amp;CHAR(10),"")&amp;IF(LEN(AJ142)&gt;0,$CD$23&amp;INDEX($CH$3:CH145,MATCH(AI142,$CG$3:CG145,0))&amp;$CE$23&amp;CHAR(10)&amp;$CD$24&amp;AJ142&amp;$CE$24&amp;CHAR(10)&amp;$CD$25&amp;AK142&amp;$CE$25&amp;CHAR(10),"")</f>
        <v/>
      </c>
      <c r="BK142" s="18" t="str">
        <f>IF(LEN(J142)&gt;0,INDEX($BH$2:$BH$100000,MATCH(J142,VBAsheet!$H$2:$H$100000,0))&amp;CHAR(10),"")&amp;IF(LEN(K142)&gt;0,INDEX($BH$2:$BH$100000,MATCH(K142,VBAsheet!$H$2:$H$100000,0))&amp;CHAR(10),"")&amp;IF(LEN(L142)&gt;0,INDEX($BH$2:$BH$100000,MATCH(L142,VBAsheet!$H$2:$H$100000,0))&amp;CHAR(10),"")&amp;IF(LEN(M142)&gt;0,INDEX($BH$2:$BH$100000,MATCH(M142,VBAsheet!$H$2:$H$100000,0))&amp;CHAR(10),"")</f>
        <v/>
      </c>
      <c r="BL142" s="18" t="str">
        <f t="shared" si="102"/>
        <v/>
      </c>
      <c r="BM142" s="94" t="str">
        <f t="shared" si="103"/>
        <v/>
      </c>
      <c r="BN142" s="95" t="str">
        <f t="shared" si="104"/>
        <v/>
      </c>
      <c r="BO142" s="265" t="str">
        <f t="shared" si="115"/>
        <v/>
      </c>
      <c r="BP142" s="18" t="str">
        <f t="shared" si="105"/>
        <v/>
      </c>
      <c r="BQ142" s="263" t="str">
        <f t="shared" si="116"/>
        <v/>
      </c>
      <c r="BR142" s="81" t="str">
        <f t="shared" si="81"/>
        <v/>
      </c>
      <c r="BS142" s="263" t="str">
        <f t="shared" si="117"/>
        <v/>
      </c>
      <c r="BT142" s="92" t="str">
        <f t="shared" si="118"/>
        <v/>
      </c>
      <c r="BU142" s="138" t="str">
        <f t="shared" si="106"/>
        <v/>
      </c>
      <c r="BV142" s="3" t="str">
        <f t="shared" si="107"/>
        <v/>
      </c>
      <c r="BW142" s="3" t="str">
        <f t="shared" si="108"/>
        <v/>
      </c>
      <c r="BX142" s="144" t="str">
        <f t="shared" si="109"/>
        <v/>
      </c>
      <c r="BY142" s="18" t="str">
        <f t="shared" si="110"/>
        <v/>
      </c>
      <c r="BZ142" s="18" t="str">
        <f t="shared" si="111"/>
        <v/>
      </c>
      <c r="CA142" s="19" t="str">
        <f t="shared" si="112"/>
        <v/>
      </c>
      <c r="CB142" s="19" t="s">
        <v>0</v>
      </c>
      <c r="DW142" s="4" t="str">
        <f t="shared" si="119"/>
        <v/>
      </c>
      <c r="DX142" s="4" t="str">
        <f t="shared" si="82"/>
        <v/>
      </c>
      <c r="DY142" s="98" t="str">
        <f t="shared" si="83"/>
        <v/>
      </c>
      <c r="EH142" s="185" t="s">
        <v>288</v>
      </c>
    </row>
    <row r="143" spans="4:138" x14ac:dyDescent="0.45">
      <c r="D143" s="164" t="str">
        <f t="shared" si="113"/>
        <v/>
      </c>
      <c r="I143" s="9" t="str">
        <f t="shared" si="84"/>
        <v/>
      </c>
      <c r="J143" s="173" t="str">
        <f t="shared" si="85"/>
        <v/>
      </c>
      <c r="K143" s="13"/>
      <c r="L143" s="13"/>
      <c r="M143" s="13"/>
      <c r="N143" s="178" t="str">
        <f t="shared" si="86"/>
        <v/>
      </c>
      <c r="O143" s="181" t="str">
        <f t="shared" si="87"/>
        <v/>
      </c>
      <c r="P143" s="8" t="str">
        <f t="shared" si="88"/>
        <v/>
      </c>
      <c r="Q143" s="8" t="str">
        <f t="shared" si="89"/>
        <v/>
      </c>
      <c r="R143" s="8" t="str">
        <f t="shared" si="90"/>
        <v/>
      </c>
      <c r="S143" s="8" t="str">
        <f t="shared" si="91"/>
        <v/>
      </c>
      <c r="T143" s="8" t="str">
        <f t="shared" si="92"/>
        <v/>
      </c>
      <c r="U143" s="8" t="str">
        <f t="shared" si="93"/>
        <v/>
      </c>
      <c r="V143" s="16" t="str">
        <f t="shared" si="94"/>
        <v/>
      </c>
      <c r="W143" s="129" t="str">
        <f t="shared" si="95"/>
        <v/>
      </c>
      <c r="X143" s="8" t="str">
        <f t="shared" si="96"/>
        <v/>
      </c>
      <c r="Y143" s="8" t="str">
        <f t="shared" si="97"/>
        <v/>
      </c>
      <c r="AQ143" s="6" t="str">
        <f t="shared" si="98"/>
        <v/>
      </c>
      <c r="AR143" s="128" t="str">
        <f t="shared" si="99"/>
        <v/>
      </c>
      <c r="AS143" s="128" t="str">
        <f t="shared" si="100"/>
        <v/>
      </c>
      <c r="AT143" s="139" t="str">
        <f t="shared" si="114"/>
        <v/>
      </c>
      <c r="BH143" s="127" t="str">
        <f>IF(LEN(VBAsheet!H143)&gt;0,$CD$4&amp;CHAR(10)&amp;$CD$5&amp;CHAR(10)&amp;$CD$6&amp;IF(VBAsheet!I143="N",1,0)&amp;$CE$6&amp;CHAR(10)&amp;$CD$7&amp;CHAR(10)&amp;$CD$8&amp;VBAsheet!H143&amp;$CE$8&amp;CHAR(10)&amp;$CD$9&amp;VBAsheet!K143&amp;$CE$9&amp;CHAR(10)&amp;$CD$10&amp;VBAsheet!J143-1&amp;$CE$10&amp;CHAR(10)&amp;$CD$11,"")</f>
        <v/>
      </c>
      <c r="BI143"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3" s="18" t="str">
        <f>IF(LEN(X143)&gt;0,$CD$23&amp;INDEX($CH$3:CH146,MATCH(W143,$CG$3:CG146,0))&amp;$CE$23&amp;CHAR(10)&amp;$CD$24&amp;X143&amp;$CE$24&amp;CHAR(10)&amp;$CD$25&amp;Y143&amp;$CE$25&amp;CHAR(10),"")&amp;IF(LEN(AA143)&gt;0,$CD$23&amp;INDEX($CH$3:CH146,MATCH(Z143,$CG$3:CG146,0))&amp;$CE$23&amp;CHAR(10)&amp;$CD$24&amp;AA143&amp;$CE$24&amp;CHAR(10)&amp;$CD$25&amp;AB143&amp;$CE$25&amp;CHAR(10),"")&amp;IF(LEN(AD143)&gt;0,$CD$23&amp;INDEX($CH$3:CH146,MATCH(AC143,$CG$3:CG146,0))&amp;$CE$23&amp;CHAR(10)&amp;$CD$24&amp;AD143&amp;$CE$24&amp;CHAR(10)&amp;$CD$25&amp;AE143&amp;$CE$25&amp;CHAR(10),"")&amp;IF(LEN(AG143)&gt;0,$CD$23&amp;INDEX($CH$3:CH146,MATCH(AF143,$CG$3:CG146,0))&amp;$CE$23&amp;CHAR(10)&amp;$CD$24&amp;AG143&amp;$CE$24&amp;CHAR(10)&amp;$CD$25&amp;AH143&amp;$CE$25&amp;CHAR(10),"")&amp;IF(LEN(AJ143)&gt;0,$CD$23&amp;INDEX($CH$3:CH146,MATCH(AI143,$CG$3:CG146,0))&amp;$CE$23&amp;CHAR(10)&amp;$CD$24&amp;AJ143&amp;$CE$24&amp;CHAR(10)&amp;$CD$25&amp;AK143&amp;$CE$25&amp;CHAR(10),"")</f>
        <v/>
      </c>
      <c r="BK143" s="18" t="str">
        <f>IF(LEN(J143)&gt;0,INDEX($BH$2:$BH$100000,MATCH(J143,VBAsheet!$H$2:$H$100000,0))&amp;CHAR(10),"")&amp;IF(LEN(K143)&gt;0,INDEX($BH$2:$BH$100000,MATCH(K143,VBAsheet!$H$2:$H$100000,0))&amp;CHAR(10),"")&amp;IF(LEN(L143)&gt;0,INDEX($BH$2:$BH$100000,MATCH(L143,VBAsheet!$H$2:$H$100000,0))&amp;CHAR(10),"")&amp;IF(LEN(M143)&gt;0,INDEX($BH$2:$BH$100000,MATCH(M143,VBAsheet!$H$2:$H$100000,0))&amp;CHAR(10),"")</f>
        <v/>
      </c>
      <c r="BL143" s="18" t="str">
        <f t="shared" si="102"/>
        <v/>
      </c>
      <c r="BM143" s="94" t="str">
        <f t="shared" si="103"/>
        <v/>
      </c>
      <c r="BN143" s="95" t="str">
        <f t="shared" si="104"/>
        <v/>
      </c>
      <c r="BO143" s="265" t="str">
        <f t="shared" si="115"/>
        <v/>
      </c>
      <c r="BP143" s="18" t="str">
        <f t="shared" si="105"/>
        <v/>
      </c>
      <c r="BQ143" s="263" t="str">
        <f t="shared" si="116"/>
        <v/>
      </c>
      <c r="BR143" s="81" t="str">
        <f t="shared" si="81"/>
        <v/>
      </c>
      <c r="BS143" s="263" t="str">
        <f t="shared" si="117"/>
        <v/>
      </c>
      <c r="BT143" s="92" t="str">
        <f t="shared" si="118"/>
        <v/>
      </c>
      <c r="BU143" s="138" t="str">
        <f t="shared" si="106"/>
        <v/>
      </c>
      <c r="BV143" s="3" t="str">
        <f t="shared" si="107"/>
        <v/>
      </c>
      <c r="BW143" s="3" t="str">
        <f t="shared" si="108"/>
        <v/>
      </c>
      <c r="BX143" s="144" t="str">
        <f t="shared" si="109"/>
        <v/>
      </c>
      <c r="BY143" s="18" t="str">
        <f t="shared" si="110"/>
        <v/>
      </c>
      <c r="BZ143" s="18" t="str">
        <f t="shared" si="111"/>
        <v/>
      </c>
      <c r="CA143" s="19" t="str">
        <f t="shared" si="112"/>
        <v/>
      </c>
      <c r="CB143" s="19" t="s">
        <v>0</v>
      </c>
      <c r="DW143" s="4" t="str">
        <f t="shared" si="119"/>
        <v/>
      </c>
      <c r="DX143" s="4" t="str">
        <f t="shared" si="82"/>
        <v/>
      </c>
      <c r="DY143" s="98" t="str">
        <f t="shared" si="83"/>
        <v/>
      </c>
      <c r="EH143" s="185" t="s">
        <v>289</v>
      </c>
    </row>
    <row r="144" spans="4:138" x14ac:dyDescent="0.45">
      <c r="D144" s="164" t="str">
        <f t="shared" si="113"/>
        <v/>
      </c>
      <c r="I144" s="9" t="str">
        <f t="shared" si="84"/>
        <v/>
      </c>
      <c r="J144" s="173" t="str">
        <f t="shared" si="85"/>
        <v/>
      </c>
      <c r="K144" s="13"/>
      <c r="L144" s="13"/>
      <c r="M144" s="13"/>
      <c r="N144" s="178" t="str">
        <f t="shared" si="86"/>
        <v/>
      </c>
      <c r="O144" s="181" t="str">
        <f t="shared" si="87"/>
        <v/>
      </c>
      <c r="P144" s="8" t="str">
        <f t="shared" si="88"/>
        <v/>
      </c>
      <c r="Q144" s="8" t="str">
        <f t="shared" si="89"/>
        <v/>
      </c>
      <c r="R144" s="8" t="str">
        <f t="shared" si="90"/>
        <v/>
      </c>
      <c r="S144" s="8" t="str">
        <f t="shared" si="91"/>
        <v/>
      </c>
      <c r="T144" s="8" t="str">
        <f t="shared" si="92"/>
        <v/>
      </c>
      <c r="U144" s="8" t="str">
        <f t="shared" si="93"/>
        <v/>
      </c>
      <c r="V144" s="16" t="str">
        <f t="shared" si="94"/>
        <v/>
      </c>
      <c r="W144" s="129" t="str">
        <f t="shared" si="95"/>
        <v/>
      </c>
      <c r="X144" s="8" t="str">
        <f t="shared" si="96"/>
        <v/>
      </c>
      <c r="Y144" s="8" t="str">
        <f t="shared" si="97"/>
        <v/>
      </c>
      <c r="AQ144" s="6" t="str">
        <f t="shared" si="98"/>
        <v/>
      </c>
      <c r="AR144" s="128" t="str">
        <f t="shared" si="99"/>
        <v/>
      </c>
      <c r="AS144" s="128" t="str">
        <f t="shared" si="100"/>
        <v/>
      </c>
      <c r="AT144" s="139" t="str">
        <f t="shared" si="114"/>
        <v/>
      </c>
      <c r="BH144" s="127" t="str">
        <f>IF(LEN(VBAsheet!H144)&gt;0,$CD$4&amp;CHAR(10)&amp;$CD$5&amp;CHAR(10)&amp;$CD$6&amp;IF(VBAsheet!I144="N",1,0)&amp;$CE$6&amp;CHAR(10)&amp;$CD$7&amp;CHAR(10)&amp;$CD$8&amp;VBAsheet!H144&amp;$CE$8&amp;CHAR(10)&amp;$CD$9&amp;VBAsheet!K144&amp;$CE$9&amp;CHAR(10)&amp;$CD$10&amp;VBAsheet!J144-1&amp;$CE$10&amp;CHAR(10)&amp;$CD$11,"")</f>
        <v/>
      </c>
      <c r="BI144"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4" s="18" t="str">
        <f>IF(LEN(X144)&gt;0,$CD$23&amp;INDEX($CH$3:CH147,MATCH(W144,$CG$3:CG147,0))&amp;$CE$23&amp;CHAR(10)&amp;$CD$24&amp;X144&amp;$CE$24&amp;CHAR(10)&amp;$CD$25&amp;Y144&amp;$CE$25&amp;CHAR(10),"")&amp;IF(LEN(AA144)&gt;0,$CD$23&amp;INDEX($CH$3:CH147,MATCH(Z144,$CG$3:CG147,0))&amp;$CE$23&amp;CHAR(10)&amp;$CD$24&amp;AA144&amp;$CE$24&amp;CHAR(10)&amp;$CD$25&amp;AB144&amp;$CE$25&amp;CHAR(10),"")&amp;IF(LEN(AD144)&gt;0,$CD$23&amp;INDEX($CH$3:CH147,MATCH(AC144,$CG$3:CG147,0))&amp;$CE$23&amp;CHAR(10)&amp;$CD$24&amp;AD144&amp;$CE$24&amp;CHAR(10)&amp;$CD$25&amp;AE144&amp;$CE$25&amp;CHAR(10),"")&amp;IF(LEN(AG144)&gt;0,$CD$23&amp;INDEX($CH$3:CH147,MATCH(AF144,$CG$3:CG147,0))&amp;$CE$23&amp;CHAR(10)&amp;$CD$24&amp;AG144&amp;$CE$24&amp;CHAR(10)&amp;$CD$25&amp;AH144&amp;$CE$25&amp;CHAR(10),"")&amp;IF(LEN(AJ144)&gt;0,$CD$23&amp;INDEX($CH$3:CH147,MATCH(AI144,$CG$3:CG147,0))&amp;$CE$23&amp;CHAR(10)&amp;$CD$24&amp;AJ144&amp;$CE$24&amp;CHAR(10)&amp;$CD$25&amp;AK144&amp;$CE$25&amp;CHAR(10),"")</f>
        <v/>
      </c>
      <c r="BK144" s="18" t="str">
        <f>IF(LEN(J144)&gt;0,INDEX($BH$2:$BH$100000,MATCH(J144,VBAsheet!$H$2:$H$100000,0))&amp;CHAR(10),"")&amp;IF(LEN(K144)&gt;0,INDEX($BH$2:$BH$100000,MATCH(K144,VBAsheet!$H$2:$H$100000,0))&amp;CHAR(10),"")&amp;IF(LEN(L144)&gt;0,INDEX($BH$2:$BH$100000,MATCH(L144,VBAsheet!$H$2:$H$100000,0))&amp;CHAR(10),"")&amp;IF(LEN(M144)&gt;0,INDEX($BH$2:$BH$100000,MATCH(M144,VBAsheet!$H$2:$H$100000,0))&amp;CHAR(10),"")</f>
        <v/>
      </c>
      <c r="BL144" s="18" t="str">
        <f t="shared" si="102"/>
        <v/>
      </c>
      <c r="BM144" s="94" t="str">
        <f t="shared" si="103"/>
        <v/>
      </c>
      <c r="BN144" s="95" t="str">
        <f t="shared" si="104"/>
        <v/>
      </c>
      <c r="BO144" s="265" t="str">
        <f t="shared" si="115"/>
        <v/>
      </c>
      <c r="BP144" s="18" t="str">
        <f t="shared" si="105"/>
        <v/>
      </c>
      <c r="BQ144" s="263" t="str">
        <f t="shared" si="116"/>
        <v/>
      </c>
      <c r="BR144" s="81" t="str">
        <f t="shared" si="81"/>
        <v/>
      </c>
      <c r="BS144" s="263" t="str">
        <f t="shared" si="117"/>
        <v/>
      </c>
      <c r="BT144" s="92" t="str">
        <f t="shared" si="118"/>
        <v/>
      </c>
      <c r="BU144" s="138" t="str">
        <f t="shared" si="106"/>
        <v/>
      </c>
      <c r="BV144" s="3" t="str">
        <f t="shared" si="107"/>
        <v/>
      </c>
      <c r="BW144" s="3" t="str">
        <f t="shared" si="108"/>
        <v/>
      </c>
      <c r="BX144" s="144" t="str">
        <f t="shared" si="109"/>
        <v/>
      </c>
      <c r="BY144" s="18" t="str">
        <f t="shared" si="110"/>
        <v/>
      </c>
      <c r="BZ144" s="18" t="str">
        <f t="shared" si="111"/>
        <v/>
      </c>
      <c r="CA144" s="19" t="str">
        <f t="shared" si="112"/>
        <v/>
      </c>
      <c r="CB144" s="19" t="s">
        <v>0</v>
      </c>
      <c r="DW144" s="4" t="str">
        <f t="shared" si="119"/>
        <v/>
      </c>
      <c r="DX144" s="4" t="str">
        <f t="shared" si="82"/>
        <v/>
      </c>
      <c r="DY144" s="98" t="str">
        <f t="shared" si="83"/>
        <v/>
      </c>
      <c r="EH144" s="185" t="s">
        <v>290</v>
      </c>
    </row>
    <row r="145" spans="4:138" x14ac:dyDescent="0.45">
      <c r="D145" s="164" t="str">
        <f t="shared" si="113"/>
        <v/>
      </c>
      <c r="I145" s="9" t="str">
        <f t="shared" si="84"/>
        <v/>
      </c>
      <c r="J145" s="173" t="str">
        <f t="shared" si="85"/>
        <v/>
      </c>
      <c r="K145" s="13"/>
      <c r="L145" s="13"/>
      <c r="M145" s="13"/>
      <c r="N145" s="178" t="str">
        <f t="shared" si="86"/>
        <v/>
      </c>
      <c r="O145" s="181" t="str">
        <f t="shared" si="87"/>
        <v/>
      </c>
      <c r="P145" s="8" t="str">
        <f t="shared" si="88"/>
        <v/>
      </c>
      <c r="Q145" s="8" t="str">
        <f t="shared" si="89"/>
        <v/>
      </c>
      <c r="R145" s="8" t="str">
        <f t="shared" si="90"/>
        <v/>
      </c>
      <c r="S145" s="8" t="str">
        <f t="shared" si="91"/>
        <v/>
      </c>
      <c r="T145" s="8" t="str">
        <f t="shared" si="92"/>
        <v/>
      </c>
      <c r="U145" s="8" t="str">
        <f t="shared" si="93"/>
        <v/>
      </c>
      <c r="V145" s="16" t="str">
        <f t="shared" si="94"/>
        <v/>
      </c>
      <c r="W145" s="129" t="str">
        <f t="shared" si="95"/>
        <v/>
      </c>
      <c r="X145" s="8" t="str">
        <f t="shared" si="96"/>
        <v/>
      </c>
      <c r="Y145" s="8" t="str">
        <f t="shared" si="97"/>
        <v/>
      </c>
      <c r="AQ145" s="6" t="str">
        <f t="shared" si="98"/>
        <v/>
      </c>
      <c r="AR145" s="128" t="str">
        <f t="shared" si="99"/>
        <v/>
      </c>
      <c r="AS145" s="128" t="str">
        <f t="shared" si="100"/>
        <v/>
      </c>
      <c r="AT145" s="139" t="str">
        <f t="shared" si="114"/>
        <v/>
      </c>
      <c r="BH145" s="127" t="str">
        <f>IF(LEN(VBAsheet!H145)&gt;0,$CD$4&amp;CHAR(10)&amp;$CD$5&amp;CHAR(10)&amp;$CD$6&amp;IF(VBAsheet!I145="N",1,0)&amp;$CE$6&amp;CHAR(10)&amp;$CD$7&amp;CHAR(10)&amp;$CD$8&amp;VBAsheet!H145&amp;$CE$8&amp;CHAR(10)&amp;$CD$9&amp;VBAsheet!K145&amp;$CE$9&amp;CHAR(10)&amp;$CD$10&amp;VBAsheet!J145-1&amp;$CE$10&amp;CHAR(10)&amp;$CD$11,"")</f>
        <v/>
      </c>
      <c r="BI145"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5" s="18" t="str">
        <f>IF(LEN(X145)&gt;0,$CD$23&amp;INDEX($CH$3:CH148,MATCH(W145,$CG$3:CG148,0))&amp;$CE$23&amp;CHAR(10)&amp;$CD$24&amp;X145&amp;$CE$24&amp;CHAR(10)&amp;$CD$25&amp;Y145&amp;$CE$25&amp;CHAR(10),"")&amp;IF(LEN(AA145)&gt;0,$CD$23&amp;INDEX($CH$3:CH148,MATCH(Z145,$CG$3:CG148,0))&amp;$CE$23&amp;CHAR(10)&amp;$CD$24&amp;AA145&amp;$CE$24&amp;CHAR(10)&amp;$CD$25&amp;AB145&amp;$CE$25&amp;CHAR(10),"")&amp;IF(LEN(AD145)&gt;0,$CD$23&amp;INDEX($CH$3:CH148,MATCH(AC145,$CG$3:CG148,0))&amp;$CE$23&amp;CHAR(10)&amp;$CD$24&amp;AD145&amp;$CE$24&amp;CHAR(10)&amp;$CD$25&amp;AE145&amp;$CE$25&amp;CHAR(10),"")&amp;IF(LEN(AG145)&gt;0,$CD$23&amp;INDEX($CH$3:CH148,MATCH(AF145,$CG$3:CG148,0))&amp;$CE$23&amp;CHAR(10)&amp;$CD$24&amp;AG145&amp;$CE$24&amp;CHAR(10)&amp;$CD$25&amp;AH145&amp;$CE$25&amp;CHAR(10),"")&amp;IF(LEN(AJ145)&gt;0,$CD$23&amp;INDEX($CH$3:CH148,MATCH(AI145,$CG$3:CG148,0))&amp;$CE$23&amp;CHAR(10)&amp;$CD$24&amp;AJ145&amp;$CE$24&amp;CHAR(10)&amp;$CD$25&amp;AK145&amp;$CE$25&amp;CHAR(10),"")</f>
        <v/>
      </c>
      <c r="BK145" s="18" t="str">
        <f>IF(LEN(J145)&gt;0,INDEX($BH$2:$BH$100000,MATCH(J145,VBAsheet!$H$2:$H$100000,0))&amp;CHAR(10),"")&amp;IF(LEN(K145)&gt;0,INDEX($BH$2:$BH$100000,MATCH(K145,VBAsheet!$H$2:$H$100000,0))&amp;CHAR(10),"")&amp;IF(LEN(L145)&gt;0,INDEX($BH$2:$BH$100000,MATCH(L145,VBAsheet!$H$2:$H$100000,0))&amp;CHAR(10),"")&amp;IF(LEN(M145)&gt;0,INDEX($BH$2:$BH$100000,MATCH(M145,VBAsheet!$H$2:$H$100000,0))&amp;CHAR(10),"")</f>
        <v/>
      </c>
      <c r="BL145" s="18" t="str">
        <f t="shared" si="102"/>
        <v/>
      </c>
      <c r="BM145" s="94" t="str">
        <f t="shared" si="103"/>
        <v/>
      </c>
      <c r="BN145" s="95" t="str">
        <f t="shared" si="104"/>
        <v/>
      </c>
      <c r="BO145" s="265" t="str">
        <f t="shared" si="115"/>
        <v/>
      </c>
      <c r="BP145" s="18" t="str">
        <f t="shared" si="105"/>
        <v/>
      </c>
      <c r="BQ145" s="263" t="str">
        <f t="shared" si="116"/>
        <v/>
      </c>
      <c r="BR145" s="81" t="str">
        <f t="shared" si="81"/>
        <v/>
      </c>
      <c r="BS145" s="263" t="str">
        <f t="shared" si="117"/>
        <v/>
      </c>
      <c r="BT145" s="92" t="str">
        <f t="shared" si="118"/>
        <v/>
      </c>
      <c r="BU145" s="138" t="str">
        <f t="shared" si="106"/>
        <v/>
      </c>
      <c r="BV145" s="3" t="str">
        <f t="shared" si="107"/>
        <v/>
      </c>
      <c r="BW145" s="3" t="str">
        <f t="shared" si="108"/>
        <v/>
      </c>
      <c r="BX145" s="144" t="str">
        <f t="shared" si="109"/>
        <v/>
      </c>
      <c r="BY145" s="18" t="str">
        <f t="shared" si="110"/>
        <v/>
      </c>
      <c r="BZ145" s="18" t="str">
        <f t="shared" si="111"/>
        <v/>
      </c>
      <c r="CA145" s="19" t="str">
        <f t="shared" si="112"/>
        <v/>
      </c>
      <c r="CB145" s="19" t="s">
        <v>0</v>
      </c>
      <c r="DW145" s="4" t="str">
        <f t="shared" si="119"/>
        <v/>
      </c>
      <c r="DX145" s="4" t="str">
        <f t="shared" si="82"/>
        <v/>
      </c>
      <c r="DY145" s="98" t="str">
        <f t="shared" si="83"/>
        <v/>
      </c>
      <c r="EH145" s="185" t="s">
        <v>291</v>
      </c>
    </row>
    <row r="146" spans="4:138" x14ac:dyDescent="0.45">
      <c r="D146" s="164" t="str">
        <f t="shared" si="113"/>
        <v/>
      </c>
      <c r="I146" s="9" t="str">
        <f t="shared" si="84"/>
        <v/>
      </c>
      <c r="J146" s="173" t="str">
        <f t="shared" si="85"/>
        <v/>
      </c>
      <c r="K146" s="13"/>
      <c r="L146" s="13"/>
      <c r="M146" s="13"/>
      <c r="N146" s="178" t="str">
        <f t="shared" si="86"/>
        <v/>
      </c>
      <c r="O146" s="181" t="str">
        <f t="shared" si="87"/>
        <v/>
      </c>
      <c r="P146" s="8" t="str">
        <f t="shared" si="88"/>
        <v/>
      </c>
      <c r="Q146" s="8" t="str">
        <f t="shared" si="89"/>
        <v/>
      </c>
      <c r="R146" s="8" t="str">
        <f t="shared" si="90"/>
        <v/>
      </c>
      <c r="S146" s="8" t="str">
        <f t="shared" si="91"/>
        <v/>
      </c>
      <c r="T146" s="8" t="str">
        <f t="shared" si="92"/>
        <v/>
      </c>
      <c r="U146" s="8" t="str">
        <f t="shared" si="93"/>
        <v/>
      </c>
      <c r="V146" s="16" t="str">
        <f t="shared" si="94"/>
        <v/>
      </c>
      <c r="W146" s="129" t="str">
        <f t="shared" si="95"/>
        <v/>
      </c>
      <c r="X146" s="8" t="str">
        <f t="shared" si="96"/>
        <v/>
      </c>
      <c r="Y146" s="8" t="str">
        <f t="shared" si="97"/>
        <v/>
      </c>
      <c r="AQ146" s="6" t="str">
        <f t="shared" si="98"/>
        <v/>
      </c>
      <c r="AR146" s="128" t="str">
        <f t="shared" si="99"/>
        <v/>
      </c>
      <c r="AS146" s="128" t="str">
        <f t="shared" si="100"/>
        <v/>
      </c>
      <c r="AT146" s="139" t="str">
        <f t="shared" si="114"/>
        <v/>
      </c>
      <c r="BH146" s="127" t="str">
        <f>IF(LEN(VBAsheet!H146)&gt;0,$CD$4&amp;CHAR(10)&amp;$CD$5&amp;CHAR(10)&amp;$CD$6&amp;IF(VBAsheet!I146="N",1,0)&amp;$CE$6&amp;CHAR(10)&amp;$CD$7&amp;CHAR(10)&amp;$CD$8&amp;VBAsheet!H146&amp;$CE$8&amp;CHAR(10)&amp;$CD$9&amp;VBAsheet!K146&amp;$CE$9&amp;CHAR(10)&amp;$CD$10&amp;VBAsheet!J146-1&amp;$CE$10&amp;CHAR(10)&amp;$CD$11,"")</f>
        <v/>
      </c>
      <c r="BI146"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6" s="18" t="str">
        <f>IF(LEN(X146)&gt;0,$CD$23&amp;INDEX($CH$3:CH149,MATCH(W146,$CG$3:CG149,0))&amp;$CE$23&amp;CHAR(10)&amp;$CD$24&amp;X146&amp;$CE$24&amp;CHAR(10)&amp;$CD$25&amp;Y146&amp;$CE$25&amp;CHAR(10),"")&amp;IF(LEN(AA146)&gt;0,$CD$23&amp;INDEX($CH$3:CH149,MATCH(Z146,$CG$3:CG149,0))&amp;$CE$23&amp;CHAR(10)&amp;$CD$24&amp;AA146&amp;$CE$24&amp;CHAR(10)&amp;$CD$25&amp;AB146&amp;$CE$25&amp;CHAR(10),"")&amp;IF(LEN(AD146)&gt;0,$CD$23&amp;INDEX($CH$3:CH149,MATCH(AC146,$CG$3:CG149,0))&amp;$CE$23&amp;CHAR(10)&amp;$CD$24&amp;AD146&amp;$CE$24&amp;CHAR(10)&amp;$CD$25&amp;AE146&amp;$CE$25&amp;CHAR(10),"")&amp;IF(LEN(AG146)&gt;0,$CD$23&amp;INDEX($CH$3:CH149,MATCH(AF146,$CG$3:CG149,0))&amp;$CE$23&amp;CHAR(10)&amp;$CD$24&amp;AG146&amp;$CE$24&amp;CHAR(10)&amp;$CD$25&amp;AH146&amp;$CE$25&amp;CHAR(10),"")&amp;IF(LEN(AJ146)&gt;0,$CD$23&amp;INDEX($CH$3:CH149,MATCH(AI146,$CG$3:CG149,0))&amp;$CE$23&amp;CHAR(10)&amp;$CD$24&amp;AJ146&amp;$CE$24&amp;CHAR(10)&amp;$CD$25&amp;AK146&amp;$CE$25&amp;CHAR(10),"")</f>
        <v/>
      </c>
      <c r="BK146" s="18" t="str">
        <f>IF(LEN(J146)&gt;0,INDEX($BH$2:$BH$100000,MATCH(J146,VBAsheet!$H$2:$H$100000,0))&amp;CHAR(10),"")&amp;IF(LEN(K146)&gt;0,INDEX($BH$2:$BH$100000,MATCH(K146,VBAsheet!$H$2:$H$100000,0))&amp;CHAR(10),"")&amp;IF(LEN(L146)&gt;0,INDEX($BH$2:$BH$100000,MATCH(L146,VBAsheet!$H$2:$H$100000,0))&amp;CHAR(10),"")&amp;IF(LEN(M146)&gt;0,INDEX($BH$2:$BH$100000,MATCH(M146,VBAsheet!$H$2:$H$100000,0))&amp;CHAR(10),"")</f>
        <v/>
      </c>
      <c r="BL146" s="18" t="str">
        <f t="shared" si="102"/>
        <v/>
      </c>
      <c r="BM146" s="94" t="str">
        <f t="shared" si="103"/>
        <v/>
      </c>
      <c r="BN146" s="95" t="str">
        <f t="shared" si="104"/>
        <v/>
      </c>
      <c r="BO146" s="265" t="str">
        <f t="shared" si="115"/>
        <v/>
      </c>
      <c r="BP146" s="18" t="str">
        <f t="shared" si="105"/>
        <v/>
      </c>
      <c r="BQ146" s="263" t="str">
        <f t="shared" si="116"/>
        <v/>
      </c>
      <c r="BR146" s="81" t="str">
        <f t="shared" ref="BR146:BR209" si="120">IF(LEN(E146)&gt;0,IF(E146&lt;&gt;E145,$CK$2&amp;E146&amp;$CL$2&amp;$CK$3&amp;G146&amp;$CL$3&amp;F146&amp;$CM$3&amp;CHAR(10),$CK$3&amp;G146&amp;$CL$3&amp;F146&amp;$CM$3&amp;CHAR(10))&amp;IF(E146=E147,"",$CK$4),"")</f>
        <v/>
      </c>
      <c r="BS146" s="263" t="str">
        <f t="shared" si="117"/>
        <v/>
      </c>
      <c r="BT146" s="92" t="str">
        <f t="shared" si="118"/>
        <v/>
      </c>
      <c r="BU146" s="138" t="str">
        <f t="shared" si="106"/>
        <v/>
      </c>
      <c r="BV146" s="3" t="str">
        <f t="shared" si="107"/>
        <v/>
      </c>
      <c r="BW146" s="3" t="str">
        <f t="shared" si="108"/>
        <v/>
      </c>
      <c r="BX146" s="144" t="str">
        <f t="shared" si="109"/>
        <v/>
      </c>
      <c r="BY146" s="18" t="str">
        <f t="shared" si="110"/>
        <v/>
      </c>
      <c r="BZ146" s="18" t="str">
        <f t="shared" si="111"/>
        <v/>
      </c>
      <c r="CA146" s="19" t="str">
        <f t="shared" si="112"/>
        <v/>
      </c>
      <c r="CB146" s="19" t="s">
        <v>0</v>
      </c>
      <c r="DW146" s="4" t="str">
        <f t="shared" si="119"/>
        <v/>
      </c>
      <c r="DX146" s="4" t="str">
        <f t="shared" ref="DX146:DX209" si="121">IF(LEN(DV146)&gt;0,1,"")</f>
        <v/>
      </c>
      <c r="DY146" s="98" t="str">
        <f t="shared" ref="DY146:DY209" si="122">IF(LEN(DV146)&gt;0,DV146,"")</f>
        <v/>
      </c>
      <c r="EH146" s="185" t="s">
        <v>292</v>
      </c>
    </row>
    <row r="147" spans="4:138" x14ac:dyDescent="0.45">
      <c r="D147" s="164" t="str">
        <f t="shared" si="113"/>
        <v/>
      </c>
      <c r="I147" s="9" t="str">
        <f t="shared" si="84"/>
        <v/>
      </c>
      <c r="J147" s="173" t="str">
        <f t="shared" si="85"/>
        <v/>
      </c>
      <c r="K147" s="13"/>
      <c r="L147" s="13"/>
      <c r="M147" s="13"/>
      <c r="N147" s="178" t="str">
        <f t="shared" si="86"/>
        <v/>
      </c>
      <c r="O147" s="181" t="str">
        <f t="shared" si="87"/>
        <v/>
      </c>
      <c r="P147" s="8" t="str">
        <f t="shared" si="88"/>
        <v/>
      </c>
      <c r="Q147" s="8" t="str">
        <f t="shared" si="89"/>
        <v/>
      </c>
      <c r="R147" s="8" t="str">
        <f t="shared" si="90"/>
        <v/>
      </c>
      <c r="S147" s="8" t="str">
        <f t="shared" si="91"/>
        <v/>
      </c>
      <c r="T147" s="8" t="str">
        <f t="shared" si="92"/>
        <v/>
      </c>
      <c r="U147" s="8" t="str">
        <f t="shared" si="93"/>
        <v/>
      </c>
      <c r="V147" s="16" t="str">
        <f t="shared" si="94"/>
        <v/>
      </c>
      <c r="W147" s="129" t="str">
        <f t="shared" si="95"/>
        <v/>
      </c>
      <c r="X147" s="8" t="str">
        <f t="shared" si="96"/>
        <v/>
      </c>
      <c r="Y147" s="8" t="str">
        <f t="shared" si="97"/>
        <v/>
      </c>
      <c r="AQ147" s="6" t="str">
        <f t="shared" si="98"/>
        <v/>
      </c>
      <c r="AR147" s="128" t="str">
        <f t="shared" si="99"/>
        <v/>
      </c>
      <c r="AS147" s="128" t="str">
        <f t="shared" si="100"/>
        <v/>
      </c>
      <c r="AT147" s="139" t="str">
        <f t="shared" si="114"/>
        <v/>
      </c>
      <c r="BH147" s="127" t="str">
        <f>IF(LEN(VBAsheet!H147)&gt;0,$CD$4&amp;CHAR(10)&amp;$CD$5&amp;CHAR(10)&amp;$CD$6&amp;IF(VBAsheet!I147="N",1,0)&amp;$CE$6&amp;CHAR(10)&amp;$CD$7&amp;CHAR(10)&amp;$CD$8&amp;VBAsheet!H147&amp;$CE$8&amp;CHAR(10)&amp;$CD$9&amp;VBAsheet!K147&amp;$CE$9&amp;CHAR(10)&amp;$CD$10&amp;VBAsheet!J147-1&amp;$CE$10&amp;CHAR(10)&amp;$CD$11,"")</f>
        <v/>
      </c>
      <c r="BI147"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7" s="18" t="str">
        <f>IF(LEN(X147)&gt;0,$CD$23&amp;INDEX($CH$3:CH150,MATCH(W147,$CG$3:CG150,0))&amp;$CE$23&amp;CHAR(10)&amp;$CD$24&amp;X147&amp;$CE$24&amp;CHAR(10)&amp;$CD$25&amp;Y147&amp;$CE$25&amp;CHAR(10),"")&amp;IF(LEN(AA147)&gt;0,$CD$23&amp;INDEX($CH$3:CH150,MATCH(Z147,$CG$3:CG150,0))&amp;$CE$23&amp;CHAR(10)&amp;$CD$24&amp;AA147&amp;$CE$24&amp;CHAR(10)&amp;$CD$25&amp;AB147&amp;$CE$25&amp;CHAR(10),"")&amp;IF(LEN(AD147)&gt;0,$CD$23&amp;INDEX($CH$3:CH150,MATCH(AC147,$CG$3:CG150,0))&amp;$CE$23&amp;CHAR(10)&amp;$CD$24&amp;AD147&amp;$CE$24&amp;CHAR(10)&amp;$CD$25&amp;AE147&amp;$CE$25&amp;CHAR(10),"")&amp;IF(LEN(AG147)&gt;0,$CD$23&amp;INDEX($CH$3:CH150,MATCH(AF147,$CG$3:CG150,0))&amp;$CE$23&amp;CHAR(10)&amp;$CD$24&amp;AG147&amp;$CE$24&amp;CHAR(10)&amp;$CD$25&amp;AH147&amp;$CE$25&amp;CHAR(10),"")&amp;IF(LEN(AJ147)&gt;0,$CD$23&amp;INDEX($CH$3:CH150,MATCH(AI147,$CG$3:CG150,0))&amp;$CE$23&amp;CHAR(10)&amp;$CD$24&amp;AJ147&amp;$CE$24&amp;CHAR(10)&amp;$CD$25&amp;AK147&amp;$CE$25&amp;CHAR(10),"")</f>
        <v/>
      </c>
      <c r="BK147" s="18" t="str">
        <f>IF(LEN(J147)&gt;0,INDEX($BH$2:$BH$100000,MATCH(J147,VBAsheet!$H$2:$H$100000,0))&amp;CHAR(10),"")&amp;IF(LEN(K147)&gt;0,INDEX($BH$2:$BH$100000,MATCH(K147,VBAsheet!$H$2:$H$100000,0))&amp;CHAR(10),"")&amp;IF(LEN(L147)&gt;0,INDEX($BH$2:$BH$100000,MATCH(L147,VBAsheet!$H$2:$H$100000,0))&amp;CHAR(10),"")&amp;IF(LEN(M147)&gt;0,INDEX($BH$2:$BH$100000,MATCH(M147,VBAsheet!$H$2:$H$100000,0))&amp;CHAR(10),"")</f>
        <v/>
      </c>
      <c r="BL147" s="18" t="str">
        <f t="shared" si="102"/>
        <v/>
      </c>
      <c r="BM147" s="94" t="str">
        <f t="shared" si="103"/>
        <v/>
      </c>
      <c r="BN147" s="95" t="str">
        <f t="shared" si="104"/>
        <v/>
      </c>
      <c r="BO147" s="265" t="str">
        <f t="shared" si="115"/>
        <v/>
      </c>
      <c r="BP147" s="18" t="str">
        <f t="shared" si="105"/>
        <v/>
      </c>
      <c r="BQ147" s="263" t="str">
        <f t="shared" si="116"/>
        <v/>
      </c>
      <c r="BR147" s="81" t="str">
        <f t="shared" si="120"/>
        <v/>
      </c>
      <c r="BS147" s="263" t="str">
        <f t="shared" si="117"/>
        <v/>
      </c>
      <c r="BT147" s="92" t="str">
        <f t="shared" si="118"/>
        <v/>
      </c>
      <c r="BU147" s="138" t="str">
        <f t="shared" si="106"/>
        <v/>
      </c>
      <c r="BV147" s="3" t="str">
        <f t="shared" si="107"/>
        <v/>
      </c>
      <c r="BW147" s="3" t="str">
        <f t="shared" si="108"/>
        <v/>
      </c>
      <c r="BX147" s="144" t="str">
        <f t="shared" si="109"/>
        <v/>
      </c>
      <c r="BY147" s="18" t="str">
        <f t="shared" si="110"/>
        <v/>
      </c>
      <c r="BZ147" s="18" t="str">
        <f t="shared" si="111"/>
        <v/>
      </c>
      <c r="CA147" s="19" t="str">
        <f t="shared" si="112"/>
        <v/>
      </c>
      <c r="CB147" s="19" t="s">
        <v>0</v>
      </c>
      <c r="DW147" s="4" t="str">
        <f t="shared" si="119"/>
        <v/>
      </c>
      <c r="DX147" s="4" t="str">
        <f t="shared" si="121"/>
        <v/>
      </c>
      <c r="DY147" s="98" t="str">
        <f t="shared" si="122"/>
        <v/>
      </c>
      <c r="EH147" s="185" t="s">
        <v>293</v>
      </c>
    </row>
    <row r="148" spans="4:138" x14ac:dyDescent="0.45">
      <c r="D148" s="164" t="str">
        <f t="shared" si="113"/>
        <v/>
      </c>
      <c r="I148" s="9" t="str">
        <f t="shared" si="84"/>
        <v/>
      </c>
      <c r="J148" s="173" t="str">
        <f t="shared" si="85"/>
        <v/>
      </c>
      <c r="K148" s="13"/>
      <c r="L148" s="13"/>
      <c r="M148" s="13"/>
      <c r="N148" s="178" t="str">
        <f t="shared" si="86"/>
        <v/>
      </c>
      <c r="O148" s="181" t="str">
        <f t="shared" si="87"/>
        <v/>
      </c>
      <c r="P148" s="8" t="str">
        <f t="shared" si="88"/>
        <v/>
      </c>
      <c r="Q148" s="8" t="str">
        <f t="shared" si="89"/>
        <v/>
      </c>
      <c r="R148" s="8" t="str">
        <f t="shared" si="90"/>
        <v/>
      </c>
      <c r="S148" s="8" t="str">
        <f t="shared" si="91"/>
        <v/>
      </c>
      <c r="T148" s="8" t="str">
        <f t="shared" si="92"/>
        <v/>
      </c>
      <c r="U148" s="8" t="str">
        <f t="shared" si="93"/>
        <v/>
      </c>
      <c r="V148" s="16" t="str">
        <f t="shared" si="94"/>
        <v/>
      </c>
      <c r="W148" s="129" t="str">
        <f t="shared" si="95"/>
        <v/>
      </c>
      <c r="X148" s="8" t="str">
        <f t="shared" si="96"/>
        <v/>
      </c>
      <c r="Y148" s="8" t="str">
        <f t="shared" si="97"/>
        <v/>
      </c>
      <c r="AQ148" s="6" t="str">
        <f t="shared" si="98"/>
        <v/>
      </c>
      <c r="AR148" s="128" t="str">
        <f t="shared" si="99"/>
        <v/>
      </c>
      <c r="AS148" s="128" t="str">
        <f t="shared" si="100"/>
        <v/>
      </c>
      <c r="AT148" s="139" t="str">
        <f t="shared" si="114"/>
        <v/>
      </c>
      <c r="BH148" s="127" t="str">
        <f>IF(LEN(VBAsheet!H148)&gt;0,$CD$4&amp;CHAR(10)&amp;$CD$5&amp;CHAR(10)&amp;$CD$6&amp;IF(VBAsheet!I148="N",1,0)&amp;$CE$6&amp;CHAR(10)&amp;$CD$7&amp;CHAR(10)&amp;$CD$8&amp;VBAsheet!H148&amp;$CE$8&amp;CHAR(10)&amp;$CD$9&amp;VBAsheet!K148&amp;$CE$9&amp;CHAR(10)&amp;$CD$10&amp;VBAsheet!J148-1&amp;$CE$10&amp;CHAR(10)&amp;$CD$11,"")</f>
        <v/>
      </c>
      <c r="BI148"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8" s="18" t="str">
        <f>IF(LEN(X148)&gt;0,$CD$23&amp;INDEX($CH$3:CH151,MATCH(W148,$CG$3:CG151,0))&amp;$CE$23&amp;CHAR(10)&amp;$CD$24&amp;X148&amp;$CE$24&amp;CHAR(10)&amp;$CD$25&amp;Y148&amp;$CE$25&amp;CHAR(10),"")&amp;IF(LEN(AA148)&gt;0,$CD$23&amp;INDEX($CH$3:CH151,MATCH(Z148,$CG$3:CG151,0))&amp;$CE$23&amp;CHAR(10)&amp;$CD$24&amp;AA148&amp;$CE$24&amp;CHAR(10)&amp;$CD$25&amp;AB148&amp;$CE$25&amp;CHAR(10),"")&amp;IF(LEN(AD148)&gt;0,$CD$23&amp;INDEX($CH$3:CH151,MATCH(AC148,$CG$3:CG151,0))&amp;$CE$23&amp;CHAR(10)&amp;$CD$24&amp;AD148&amp;$CE$24&amp;CHAR(10)&amp;$CD$25&amp;AE148&amp;$CE$25&amp;CHAR(10),"")&amp;IF(LEN(AG148)&gt;0,$CD$23&amp;INDEX($CH$3:CH151,MATCH(AF148,$CG$3:CG151,0))&amp;$CE$23&amp;CHAR(10)&amp;$CD$24&amp;AG148&amp;$CE$24&amp;CHAR(10)&amp;$CD$25&amp;AH148&amp;$CE$25&amp;CHAR(10),"")&amp;IF(LEN(AJ148)&gt;0,$CD$23&amp;INDEX($CH$3:CH151,MATCH(AI148,$CG$3:CG151,0))&amp;$CE$23&amp;CHAR(10)&amp;$CD$24&amp;AJ148&amp;$CE$24&amp;CHAR(10)&amp;$CD$25&amp;AK148&amp;$CE$25&amp;CHAR(10),"")</f>
        <v/>
      </c>
      <c r="BK148" s="18" t="str">
        <f>IF(LEN(J148)&gt;0,INDEX($BH$2:$BH$100000,MATCH(J148,VBAsheet!$H$2:$H$100000,0))&amp;CHAR(10),"")&amp;IF(LEN(K148)&gt;0,INDEX($BH$2:$BH$100000,MATCH(K148,VBAsheet!$H$2:$H$100000,0))&amp;CHAR(10),"")&amp;IF(LEN(L148)&gt;0,INDEX($BH$2:$BH$100000,MATCH(L148,VBAsheet!$H$2:$H$100000,0))&amp;CHAR(10),"")&amp;IF(LEN(M148)&gt;0,INDEX($BH$2:$BH$100000,MATCH(M148,VBAsheet!$H$2:$H$100000,0))&amp;CHAR(10),"")</f>
        <v/>
      </c>
      <c r="BL148" s="18" t="str">
        <f t="shared" si="102"/>
        <v/>
      </c>
      <c r="BM148" s="94" t="str">
        <f t="shared" si="103"/>
        <v/>
      </c>
      <c r="BN148" s="95" t="str">
        <f t="shared" si="104"/>
        <v/>
      </c>
      <c r="BO148" s="265" t="str">
        <f t="shared" si="115"/>
        <v/>
      </c>
      <c r="BP148" s="18" t="str">
        <f t="shared" si="105"/>
        <v/>
      </c>
      <c r="BQ148" s="263" t="str">
        <f t="shared" si="116"/>
        <v/>
      </c>
      <c r="BR148" s="81" t="str">
        <f t="shared" si="120"/>
        <v/>
      </c>
      <c r="BS148" s="263" t="str">
        <f t="shared" si="117"/>
        <v/>
      </c>
      <c r="BT148" s="92" t="str">
        <f t="shared" si="118"/>
        <v/>
      </c>
      <c r="BU148" s="138" t="str">
        <f t="shared" si="106"/>
        <v/>
      </c>
      <c r="BV148" s="3" t="str">
        <f t="shared" si="107"/>
        <v/>
      </c>
      <c r="BW148" s="3" t="str">
        <f t="shared" si="108"/>
        <v/>
      </c>
      <c r="BX148" s="144" t="str">
        <f t="shared" si="109"/>
        <v/>
      </c>
      <c r="BY148" s="18" t="str">
        <f t="shared" si="110"/>
        <v/>
      </c>
      <c r="BZ148" s="18" t="str">
        <f t="shared" si="111"/>
        <v/>
      </c>
      <c r="CA148" s="19" t="str">
        <f t="shared" si="112"/>
        <v/>
      </c>
      <c r="CB148" s="19" t="s">
        <v>0</v>
      </c>
      <c r="DW148" s="4" t="str">
        <f t="shared" si="119"/>
        <v/>
      </c>
      <c r="DX148" s="4" t="str">
        <f t="shared" si="121"/>
        <v/>
      </c>
      <c r="DY148" s="98" t="str">
        <f t="shared" si="122"/>
        <v/>
      </c>
      <c r="EH148" s="185" t="s">
        <v>294</v>
      </c>
    </row>
    <row r="149" spans="4:138" x14ac:dyDescent="0.45">
      <c r="D149" s="164" t="str">
        <f t="shared" si="113"/>
        <v/>
      </c>
      <c r="I149" s="9" t="str">
        <f t="shared" si="84"/>
        <v/>
      </c>
      <c r="J149" s="173" t="str">
        <f t="shared" si="85"/>
        <v/>
      </c>
      <c r="K149" s="13"/>
      <c r="L149" s="13"/>
      <c r="M149" s="13"/>
      <c r="N149" s="178" t="str">
        <f t="shared" si="86"/>
        <v/>
      </c>
      <c r="O149" s="181" t="str">
        <f t="shared" si="87"/>
        <v/>
      </c>
      <c r="P149" s="8" t="str">
        <f t="shared" si="88"/>
        <v/>
      </c>
      <c r="Q149" s="8" t="str">
        <f t="shared" si="89"/>
        <v/>
      </c>
      <c r="R149" s="8" t="str">
        <f t="shared" si="90"/>
        <v/>
      </c>
      <c r="S149" s="8" t="str">
        <f t="shared" si="91"/>
        <v/>
      </c>
      <c r="T149" s="8" t="str">
        <f t="shared" si="92"/>
        <v/>
      </c>
      <c r="U149" s="8" t="str">
        <f t="shared" si="93"/>
        <v/>
      </c>
      <c r="V149" s="16" t="str">
        <f t="shared" si="94"/>
        <v/>
      </c>
      <c r="W149" s="129" t="str">
        <f t="shared" si="95"/>
        <v/>
      </c>
      <c r="X149" s="8" t="str">
        <f t="shared" si="96"/>
        <v/>
      </c>
      <c r="Y149" s="8" t="str">
        <f t="shared" si="97"/>
        <v/>
      </c>
      <c r="AQ149" s="6" t="str">
        <f t="shared" si="98"/>
        <v/>
      </c>
      <c r="AR149" s="128" t="str">
        <f t="shared" si="99"/>
        <v/>
      </c>
      <c r="AS149" s="128" t="str">
        <f t="shared" si="100"/>
        <v/>
      </c>
      <c r="AT149" s="139" t="str">
        <f t="shared" si="114"/>
        <v/>
      </c>
      <c r="BH149" s="127" t="str">
        <f>IF(LEN(VBAsheet!H149)&gt;0,$CD$4&amp;CHAR(10)&amp;$CD$5&amp;CHAR(10)&amp;$CD$6&amp;IF(VBAsheet!I149="N",1,0)&amp;$CE$6&amp;CHAR(10)&amp;$CD$7&amp;CHAR(10)&amp;$CD$8&amp;VBAsheet!H149&amp;$CE$8&amp;CHAR(10)&amp;$CD$9&amp;VBAsheet!K149&amp;$CE$9&amp;CHAR(10)&amp;$CD$10&amp;VBAsheet!J149-1&amp;$CE$10&amp;CHAR(10)&amp;$CD$11,"")</f>
        <v/>
      </c>
      <c r="BI149"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49" s="18" t="str">
        <f>IF(LEN(X149)&gt;0,$CD$23&amp;INDEX($CH$3:CH152,MATCH(W149,$CG$3:CG152,0))&amp;$CE$23&amp;CHAR(10)&amp;$CD$24&amp;X149&amp;$CE$24&amp;CHAR(10)&amp;$CD$25&amp;Y149&amp;$CE$25&amp;CHAR(10),"")&amp;IF(LEN(AA149)&gt;0,$CD$23&amp;INDEX($CH$3:CH152,MATCH(Z149,$CG$3:CG152,0))&amp;$CE$23&amp;CHAR(10)&amp;$CD$24&amp;AA149&amp;$CE$24&amp;CHAR(10)&amp;$CD$25&amp;AB149&amp;$CE$25&amp;CHAR(10),"")&amp;IF(LEN(AD149)&gt;0,$CD$23&amp;INDEX($CH$3:CH152,MATCH(AC149,$CG$3:CG152,0))&amp;$CE$23&amp;CHAR(10)&amp;$CD$24&amp;AD149&amp;$CE$24&amp;CHAR(10)&amp;$CD$25&amp;AE149&amp;$CE$25&amp;CHAR(10),"")&amp;IF(LEN(AG149)&gt;0,$CD$23&amp;INDEX($CH$3:CH152,MATCH(AF149,$CG$3:CG152,0))&amp;$CE$23&amp;CHAR(10)&amp;$CD$24&amp;AG149&amp;$CE$24&amp;CHAR(10)&amp;$CD$25&amp;AH149&amp;$CE$25&amp;CHAR(10),"")&amp;IF(LEN(AJ149)&gt;0,$CD$23&amp;INDEX($CH$3:CH152,MATCH(AI149,$CG$3:CG152,0))&amp;$CE$23&amp;CHAR(10)&amp;$CD$24&amp;AJ149&amp;$CE$24&amp;CHAR(10)&amp;$CD$25&amp;AK149&amp;$CE$25&amp;CHAR(10),"")</f>
        <v/>
      </c>
      <c r="BK149" s="18" t="str">
        <f>IF(LEN(J149)&gt;0,INDEX($BH$2:$BH$100000,MATCH(J149,VBAsheet!$H$2:$H$100000,0))&amp;CHAR(10),"")&amp;IF(LEN(K149)&gt;0,INDEX($BH$2:$BH$100000,MATCH(K149,VBAsheet!$H$2:$H$100000,0))&amp;CHAR(10),"")&amp;IF(LEN(L149)&gt;0,INDEX($BH$2:$BH$100000,MATCH(L149,VBAsheet!$H$2:$H$100000,0))&amp;CHAR(10),"")&amp;IF(LEN(M149)&gt;0,INDEX($BH$2:$BH$100000,MATCH(M149,VBAsheet!$H$2:$H$100000,0))&amp;CHAR(10),"")</f>
        <v/>
      </c>
      <c r="BL149" s="18" t="str">
        <f t="shared" si="102"/>
        <v/>
      </c>
      <c r="BM149" s="94" t="str">
        <f t="shared" si="103"/>
        <v/>
      </c>
      <c r="BN149" s="95" t="str">
        <f t="shared" si="104"/>
        <v/>
      </c>
      <c r="BO149" s="265" t="str">
        <f t="shared" si="115"/>
        <v/>
      </c>
      <c r="BP149" s="18" t="str">
        <f t="shared" si="105"/>
        <v/>
      </c>
      <c r="BQ149" s="263" t="str">
        <f t="shared" si="116"/>
        <v/>
      </c>
      <c r="BR149" s="81" t="str">
        <f t="shared" si="120"/>
        <v/>
      </c>
      <c r="BS149" s="263" t="str">
        <f t="shared" si="117"/>
        <v/>
      </c>
      <c r="BT149" s="92" t="str">
        <f t="shared" si="118"/>
        <v/>
      </c>
      <c r="BU149" s="138" t="str">
        <f t="shared" si="106"/>
        <v/>
      </c>
      <c r="BV149" s="3" t="str">
        <f t="shared" si="107"/>
        <v/>
      </c>
      <c r="BW149" s="3" t="str">
        <f t="shared" si="108"/>
        <v/>
      </c>
      <c r="BX149" s="144" t="str">
        <f t="shared" si="109"/>
        <v/>
      </c>
      <c r="BY149" s="18" t="str">
        <f t="shared" si="110"/>
        <v/>
      </c>
      <c r="BZ149" s="18" t="str">
        <f t="shared" si="111"/>
        <v/>
      </c>
      <c r="CA149" s="19" t="str">
        <f t="shared" si="112"/>
        <v/>
      </c>
      <c r="CB149" s="19" t="s">
        <v>0</v>
      </c>
      <c r="DW149" s="4" t="str">
        <f t="shared" si="119"/>
        <v/>
      </c>
      <c r="DX149" s="4" t="str">
        <f t="shared" si="121"/>
        <v/>
      </c>
      <c r="DY149" s="98" t="str">
        <f t="shared" si="122"/>
        <v/>
      </c>
      <c r="EH149" s="185" t="s">
        <v>295</v>
      </c>
    </row>
    <row r="150" spans="4:138" x14ac:dyDescent="0.45">
      <c r="D150" s="164" t="str">
        <f t="shared" si="113"/>
        <v/>
      </c>
      <c r="I150" s="9" t="str">
        <f t="shared" si="84"/>
        <v/>
      </c>
      <c r="J150" s="173" t="str">
        <f t="shared" si="85"/>
        <v/>
      </c>
      <c r="K150" s="13"/>
      <c r="L150" s="13"/>
      <c r="M150" s="13"/>
      <c r="N150" s="178" t="str">
        <f t="shared" si="86"/>
        <v/>
      </c>
      <c r="O150" s="181" t="str">
        <f t="shared" si="87"/>
        <v/>
      </c>
      <c r="P150" s="8" t="str">
        <f t="shared" si="88"/>
        <v/>
      </c>
      <c r="Q150" s="8" t="str">
        <f t="shared" si="89"/>
        <v/>
      </c>
      <c r="R150" s="8" t="str">
        <f t="shared" si="90"/>
        <v/>
      </c>
      <c r="S150" s="8" t="str">
        <f t="shared" si="91"/>
        <v/>
      </c>
      <c r="T150" s="8" t="str">
        <f t="shared" si="92"/>
        <v/>
      </c>
      <c r="U150" s="8" t="str">
        <f t="shared" si="93"/>
        <v/>
      </c>
      <c r="V150" s="16" t="str">
        <f t="shared" si="94"/>
        <v/>
      </c>
      <c r="W150" s="129" t="str">
        <f t="shared" si="95"/>
        <v/>
      </c>
      <c r="X150" s="8" t="str">
        <f t="shared" si="96"/>
        <v/>
      </c>
      <c r="Y150" s="8" t="str">
        <f t="shared" si="97"/>
        <v/>
      </c>
      <c r="AQ150" s="6" t="str">
        <f t="shared" si="98"/>
        <v/>
      </c>
      <c r="AR150" s="128" t="str">
        <f t="shared" si="99"/>
        <v/>
      </c>
      <c r="AS150" s="128" t="str">
        <f t="shared" si="100"/>
        <v/>
      </c>
      <c r="AT150" s="139" t="str">
        <f t="shared" si="114"/>
        <v/>
      </c>
      <c r="BH150" s="127" t="str">
        <f>IF(LEN(VBAsheet!H150)&gt;0,$CD$4&amp;CHAR(10)&amp;$CD$5&amp;CHAR(10)&amp;$CD$6&amp;IF(VBAsheet!I150="N",1,0)&amp;$CE$6&amp;CHAR(10)&amp;$CD$7&amp;CHAR(10)&amp;$CD$8&amp;VBAsheet!H150&amp;$CE$8&amp;CHAR(10)&amp;$CD$9&amp;VBAsheet!K150&amp;$CE$9&amp;CHAR(10)&amp;$CD$10&amp;VBAsheet!J150-1&amp;$CE$10&amp;CHAR(10)&amp;$CD$11,"")</f>
        <v/>
      </c>
      <c r="BI150"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0" s="18" t="str">
        <f>IF(LEN(X150)&gt;0,$CD$23&amp;INDEX($CH$3:CH153,MATCH(W150,$CG$3:CG153,0))&amp;$CE$23&amp;CHAR(10)&amp;$CD$24&amp;X150&amp;$CE$24&amp;CHAR(10)&amp;$CD$25&amp;Y150&amp;$CE$25&amp;CHAR(10),"")&amp;IF(LEN(AA150)&gt;0,$CD$23&amp;INDEX($CH$3:CH153,MATCH(Z150,$CG$3:CG153,0))&amp;$CE$23&amp;CHAR(10)&amp;$CD$24&amp;AA150&amp;$CE$24&amp;CHAR(10)&amp;$CD$25&amp;AB150&amp;$CE$25&amp;CHAR(10),"")&amp;IF(LEN(AD150)&gt;0,$CD$23&amp;INDEX($CH$3:CH153,MATCH(AC150,$CG$3:CG153,0))&amp;$CE$23&amp;CHAR(10)&amp;$CD$24&amp;AD150&amp;$CE$24&amp;CHAR(10)&amp;$CD$25&amp;AE150&amp;$CE$25&amp;CHAR(10),"")&amp;IF(LEN(AG150)&gt;0,$CD$23&amp;INDEX($CH$3:CH153,MATCH(AF150,$CG$3:CG153,0))&amp;$CE$23&amp;CHAR(10)&amp;$CD$24&amp;AG150&amp;$CE$24&amp;CHAR(10)&amp;$CD$25&amp;AH150&amp;$CE$25&amp;CHAR(10),"")&amp;IF(LEN(AJ150)&gt;0,$CD$23&amp;INDEX($CH$3:CH153,MATCH(AI150,$CG$3:CG153,0))&amp;$CE$23&amp;CHAR(10)&amp;$CD$24&amp;AJ150&amp;$CE$24&amp;CHAR(10)&amp;$CD$25&amp;AK150&amp;$CE$25&amp;CHAR(10),"")</f>
        <v/>
      </c>
      <c r="BK150" s="18" t="str">
        <f>IF(LEN(J150)&gt;0,INDEX($BH$2:$BH$100000,MATCH(J150,VBAsheet!$H$2:$H$100000,0))&amp;CHAR(10),"")&amp;IF(LEN(K150)&gt;0,INDEX($BH$2:$BH$100000,MATCH(K150,VBAsheet!$H$2:$H$100000,0))&amp;CHAR(10),"")&amp;IF(LEN(L150)&gt;0,INDEX($BH$2:$BH$100000,MATCH(L150,VBAsheet!$H$2:$H$100000,0))&amp;CHAR(10),"")&amp;IF(LEN(M150)&gt;0,INDEX($BH$2:$BH$100000,MATCH(M150,VBAsheet!$H$2:$H$100000,0))&amp;CHAR(10),"")</f>
        <v/>
      </c>
      <c r="BL150" s="18" t="str">
        <f t="shared" si="102"/>
        <v/>
      </c>
      <c r="BM150" s="94" t="str">
        <f t="shared" si="103"/>
        <v/>
      </c>
      <c r="BN150" s="95" t="str">
        <f t="shared" si="104"/>
        <v/>
      </c>
      <c r="BO150" s="265" t="str">
        <f t="shared" si="115"/>
        <v/>
      </c>
      <c r="BP150" s="18" t="str">
        <f t="shared" si="105"/>
        <v/>
      </c>
      <c r="BQ150" s="263" t="str">
        <f t="shared" si="116"/>
        <v/>
      </c>
      <c r="BR150" s="81" t="str">
        <f t="shared" si="120"/>
        <v/>
      </c>
      <c r="BS150" s="263" t="str">
        <f t="shared" si="117"/>
        <v/>
      </c>
      <c r="BT150" s="92" t="str">
        <f t="shared" si="118"/>
        <v/>
      </c>
      <c r="BU150" s="138" t="str">
        <f t="shared" si="106"/>
        <v/>
      </c>
      <c r="BV150" s="3" t="str">
        <f t="shared" si="107"/>
        <v/>
      </c>
      <c r="BW150" s="3" t="str">
        <f t="shared" si="108"/>
        <v/>
      </c>
      <c r="BX150" s="144" t="str">
        <f t="shared" si="109"/>
        <v/>
      </c>
      <c r="BY150" s="18" t="str">
        <f t="shared" si="110"/>
        <v/>
      </c>
      <c r="BZ150" s="18" t="str">
        <f t="shared" si="111"/>
        <v/>
      </c>
      <c r="CA150" s="19" t="str">
        <f t="shared" si="112"/>
        <v/>
      </c>
      <c r="CB150" s="19" t="s">
        <v>0</v>
      </c>
      <c r="DW150" s="4" t="str">
        <f t="shared" si="119"/>
        <v/>
      </c>
      <c r="DX150" s="4" t="str">
        <f t="shared" si="121"/>
        <v/>
      </c>
      <c r="DY150" s="98" t="str">
        <f t="shared" si="122"/>
        <v/>
      </c>
      <c r="EH150" s="185" t="s">
        <v>296</v>
      </c>
    </row>
    <row r="151" spans="4:138" x14ac:dyDescent="0.45">
      <c r="D151" s="164" t="str">
        <f t="shared" si="113"/>
        <v/>
      </c>
      <c r="I151" s="9" t="str">
        <f t="shared" si="84"/>
        <v/>
      </c>
      <c r="J151" s="173" t="str">
        <f t="shared" si="85"/>
        <v/>
      </c>
      <c r="K151" s="13"/>
      <c r="L151" s="13"/>
      <c r="M151" s="13"/>
      <c r="N151" s="178" t="str">
        <f t="shared" si="86"/>
        <v/>
      </c>
      <c r="O151" s="181" t="str">
        <f t="shared" si="87"/>
        <v/>
      </c>
      <c r="P151" s="8" t="str">
        <f t="shared" si="88"/>
        <v/>
      </c>
      <c r="Q151" s="8" t="str">
        <f t="shared" si="89"/>
        <v/>
      </c>
      <c r="R151" s="8" t="str">
        <f t="shared" si="90"/>
        <v/>
      </c>
      <c r="S151" s="8" t="str">
        <f t="shared" si="91"/>
        <v/>
      </c>
      <c r="T151" s="8" t="str">
        <f t="shared" si="92"/>
        <v/>
      </c>
      <c r="U151" s="8" t="str">
        <f t="shared" si="93"/>
        <v/>
      </c>
      <c r="V151" s="16" t="str">
        <f t="shared" si="94"/>
        <v/>
      </c>
      <c r="W151" s="129" t="str">
        <f t="shared" si="95"/>
        <v/>
      </c>
      <c r="X151" s="8" t="str">
        <f t="shared" si="96"/>
        <v/>
      </c>
      <c r="Y151" s="8" t="str">
        <f t="shared" si="97"/>
        <v/>
      </c>
      <c r="AQ151" s="6" t="str">
        <f t="shared" si="98"/>
        <v/>
      </c>
      <c r="AR151" s="128" t="str">
        <f t="shared" si="99"/>
        <v/>
      </c>
      <c r="AS151" s="128" t="str">
        <f t="shared" si="100"/>
        <v/>
      </c>
      <c r="AT151" s="139" t="str">
        <f t="shared" si="114"/>
        <v/>
      </c>
      <c r="BH151" s="127" t="str">
        <f>IF(LEN(VBAsheet!H151)&gt;0,$CD$4&amp;CHAR(10)&amp;$CD$5&amp;CHAR(10)&amp;$CD$6&amp;IF(VBAsheet!I151="N",1,0)&amp;$CE$6&amp;CHAR(10)&amp;$CD$7&amp;CHAR(10)&amp;$CD$8&amp;VBAsheet!H151&amp;$CE$8&amp;CHAR(10)&amp;$CD$9&amp;VBAsheet!K151&amp;$CE$9&amp;CHAR(10)&amp;$CD$10&amp;VBAsheet!J151-1&amp;$CE$10&amp;CHAR(10)&amp;$CD$11,"")</f>
        <v/>
      </c>
      <c r="BI151"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1" s="18" t="str">
        <f>IF(LEN(X151)&gt;0,$CD$23&amp;INDEX($CH$3:CH154,MATCH(W151,$CG$3:CG154,0))&amp;$CE$23&amp;CHAR(10)&amp;$CD$24&amp;X151&amp;$CE$24&amp;CHAR(10)&amp;$CD$25&amp;Y151&amp;$CE$25&amp;CHAR(10),"")&amp;IF(LEN(AA151)&gt;0,$CD$23&amp;INDEX($CH$3:CH154,MATCH(Z151,$CG$3:CG154,0))&amp;$CE$23&amp;CHAR(10)&amp;$CD$24&amp;AA151&amp;$CE$24&amp;CHAR(10)&amp;$CD$25&amp;AB151&amp;$CE$25&amp;CHAR(10),"")&amp;IF(LEN(AD151)&gt;0,$CD$23&amp;INDEX($CH$3:CH154,MATCH(AC151,$CG$3:CG154,0))&amp;$CE$23&amp;CHAR(10)&amp;$CD$24&amp;AD151&amp;$CE$24&amp;CHAR(10)&amp;$CD$25&amp;AE151&amp;$CE$25&amp;CHAR(10),"")&amp;IF(LEN(AG151)&gt;0,$CD$23&amp;INDEX($CH$3:CH154,MATCH(AF151,$CG$3:CG154,0))&amp;$CE$23&amp;CHAR(10)&amp;$CD$24&amp;AG151&amp;$CE$24&amp;CHAR(10)&amp;$CD$25&amp;AH151&amp;$CE$25&amp;CHAR(10),"")&amp;IF(LEN(AJ151)&gt;0,$CD$23&amp;INDEX($CH$3:CH154,MATCH(AI151,$CG$3:CG154,0))&amp;$CE$23&amp;CHAR(10)&amp;$CD$24&amp;AJ151&amp;$CE$24&amp;CHAR(10)&amp;$CD$25&amp;AK151&amp;$CE$25&amp;CHAR(10),"")</f>
        <v/>
      </c>
      <c r="BK151" s="18" t="str">
        <f>IF(LEN(J151)&gt;0,INDEX($BH$2:$BH$100000,MATCH(J151,VBAsheet!$H$2:$H$100000,0))&amp;CHAR(10),"")&amp;IF(LEN(K151)&gt;0,INDEX($BH$2:$BH$100000,MATCH(K151,VBAsheet!$H$2:$H$100000,0))&amp;CHAR(10),"")&amp;IF(LEN(L151)&gt;0,INDEX($BH$2:$BH$100000,MATCH(L151,VBAsheet!$H$2:$H$100000,0))&amp;CHAR(10),"")&amp;IF(LEN(M151)&gt;0,INDEX($BH$2:$BH$100000,MATCH(M151,VBAsheet!$H$2:$H$100000,0))&amp;CHAR(10),"")</f>
        <v/>
      </c>
      <c r="BL151" s="18" t="str">
        <f t="shared" si="102"/>
        <v/>
      </c>
      <c r="BM151" s="94" t="str">
        <f t="shared" si="103"/>
        <v/>
      </c>
      <c r="BN151" s="95" t="str">
        <f t="shared" si="104"/>
        <v/>
      </c>
      <c r="BO151" s="265" t="str">
        <f t="shared" si="115"/>
        <v/>
      </c>
      <c r="BP151" s="18" t="str">
        <f t="shared" si="105"/>
        <v/>
      </c>
      <c r="BQ151" s="263" t="str">
        <f t="shared" si="116"/>
        <v/>
      </c>
      <c r="BR151" s="81" t="str">
        <f t="shared" si="120"/>
        <v/>
      </c>
      <c r="BS151" s="263" t="str">
        <f t="shared" si="117"/>
        <v/>
      </c>
      <c r="BT151" s="92" t="str">
        <f t="shared" si="118"/>
        <v/>
      </c>
      <c r="BU151" s="138" t="str">
        <f t="shared" si="106"/>
        <v/>
      </c>
      <c r="BV151" s="3" t="str">
        <f t="shared" si="107"/>
        <v/>
      </c>
      <c r="BW151" s="3" t="str">
        <f t="shared" si="108"/>
        <v/>
      </c>
      <c r="BX151" s="144" t="str">
        <f t="shared" si="109"/>
        <v/>
      </c>
      <c r="BY151" s="18" t="str">
        <f t="shared" si="110"/>
        <v/>
      </c>
      <c r="BZ151" s="18" t="str">
        <f t="shared" si="111"/>
        <v/>
      </c>
      <c r="CA151" s="19" t="str">
        <f t="shared" si="112"/>
        <v/>
      </c>
      <c r="CB151" s="19" t="s">
        <v>0</v>
      </c>
      <c r="DW151" s="4" t="str">
        <f t="shared" si="119"/>
        <v/>
      </c>
      <c r="DX151" s="4" t="str">
        <f t="shared" si="121"/>
        <v/>
      </c>
      <c r="DY151" s="98" t="str">
        <f t="shared" si="122"/>
        <v/>
      </c>
    </row>
    <row r="152" spans="4:138" x14ac:dyDescent="0.45">
      <c r="D152" s="164" t="str">
        <f t="shared" si="113"/>
        <v/>
      </c>
      <c r="I152" s="9" t="str">
        <f t="shared" si="84"/>
        <v/>
      </c>
      <c r="J152" s="173" t="str">
        <f t="shared" si="85"/>
        <v/>
      </c>
      <c r="K152" s="13"/>
      <c r="L152" s="13"/>
      <c r="M152" s="13"/>
      <c r="N152" s="178" t="str">
        <f t="shared" si="86"/>
        <v/>
      </c>
      <c r="O152" s="181" t="str">
        <f t="shared" si="87"/>
        <v/>
      </c>
      <c r="P152" s="8" t="str">
        <f t="shared" si="88"/>
        <v/>
      </c>
      <c r="Q152" s="8" t="str">
        <f t="shared" si="89"/>
        <v/>
      </c>
      <c r="R152" s="8" t="str">
        <f t="shared" si="90"/>
        <v/>
      </c>
      <c r="S152" s="8" t="str">
        <f t="shared" si="91"/>
        <v/>
      </c>
      <c r="T152" s="8" t="str">
        <f t="shared" si="92"/>
        <v/>
      </c>
      <c r="U152" s="8" t="str">
        <f t="shared" si="93"/>
        <v/>
      </c>
      <c r="V152" s="16" t="str">
        <f t="shared" si="94"/>
        <v/>
      </c>
      <c r="W152" s="129" t="str">
        <f t="shared" si="95"/>
        <v/>
      </c>
      <c r="X152" s="8" t="str">
        <f t="shared" si="96"/>
        <v/>
      </c>
      <c r="Y152" s="8" t="str">
        <f t="shared" si="97"/>
        <v/>
      </c>
      <c r="AQ152" s="6" t="str">
        <f t="shared" si="98"/>
        <v/>
      </c>
      <c r="AR152" s="128" t="str">
        <f t="shared" si="99"/>
        <v/>
      </c>
      <c r="AS152" s="128" t="str">
        <f t="shared" si="100"/>
        <v/>
      </c>
      <c r="AT152" s="139" t="str">
        <f t="shared" si="114"/>
        <v/>
      </c>
      <c r="BH152" s="127" t="str">
        <f>IF(LEN(VBAsheet!H152)&gt;0,$CD$4&amp;CHAR(10)&amp;$CD$5&amp;CHAR(10)&amp;$CD$6&amp;IF(VBAsheet!I152="N",1,0)&amp;$CE$6&amp;CHAR(10)&amp;$CD$7&amp;CHAR(10)&amp;$CD$8&amp;VBAsheet!H152&amp;$CE$8&amp;CHAR(10)&amp;$CD$9&amp;VBAsheet!K152&amp;$CE$9&amp;CHAR(10)&amp;$CD$10&amp;VBAsheet!J152-1&amp;$CE$10&amp;CHAR(10)&amp;$CD$11,"")</f>
        <v/>
      </c>
      <c r="BI152"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2" s="18" t="str">
        <f>IF(LEN(X152)&gt;0,$CD$23&amp;INDEX($CH$3:CH155,MATCH(W152,$CG$3:CG155,0))&amp;$CE$23&amp;CHAR(10)&amp;$CD$24&amp;X152&amp;$CE$24&amp;CHAR(10)&amp;$CD$25&amp;Y152&amp;$CE$25&amp;CHAR(10),"")&amp;IF(LEN(AA152)&gt;0,$CD$23&amp;INDEX($CH$3:CH155,MATCH(Z152,$CG$3:CG155,0))&amp;$CE$23&amp;CHAR(10)&amp;$CD$24&amp;AA152&amp;$CE$24&amp;CHAR(10)&amp;$CD$25&amp;AB152&amp;$CE$25&amp;CHAR(10),"")&amp;IF(LEN(AD152)&gt;0,$CD$23&amp;INDEX($CH$3:CH155,MATCH(AC152,$CG$3:CG155,0))&amp;$CE$23&amp;CHAR(10)&amp;$CD$24&amp;AD152&amp;$CE$24&amp;CHAR(10)&amp;$CD$25&amp;AE152&amp;$CE$25&amp;CHAR(10),"")&amp;IF(LEN(AG152)&gt;0,$CD$23&amp;INDEX($CH$3:CH155,MATCH(AF152,$CG$3:CG155,0))&amp;$CE$23&amp;CHAR(10)&amp;$CD$24&amp;AG152&amp;$CE$24&amp;CHAR(10)&amp;$CD$25&amp;AH152&amp;$CE$25&amp;CHAR(10),"")&amp;IF(LEN(AJ152)&gt;0,$CD$23&amp;INDEX($CH$3:CH155,MATCH(AI152,$CG$3:CG155,0))&amp;$CE$23&amp;CHAR(10)&amp;$CD$24&amp;AJ152&amp;$CE$24&amp;CHAR(10)&amp;$CD$25&amp;AK152&amp;$CE$25&amp;CHAR(10),"")</f>
        <v/>
      </c>
      <c r="BK152" s="18" t="str">
        <f>IF(LEN(J152)&gt;0,INDEX($BH$2:$BH$100000,MATCH(J152,VBAsheet!$H$2:$H$100000,0))&amp;CHAR(10),"")&amp;IF(LEN(K152)&gt;0,INDEX($BH$2:$BH$100000,MATCH(K152,VBAsheet!$H$2:$H$100000,0))&amp;CHAR(10),"")&amp;IF(LEN(L152)&gt;0,INDEX($BH$2:$BH$100000,MATCH(L152,VBAsheet!$H$2:$H$100000,0))&amp;CHAR(10),"")&amp;IF(LEN(M152)&gt;0,INDEX($BH$2:$BH$100000,MATCH(M152,VBAsheet!$H$2:$H$100000,0))&amp;CHAR(10),"")</f>
        <v/>
      </c>
      <c r="BL152" s="18" t="str">
        <f t="shared" si="102"/>
        <v/>
      </c>
      <c r="BM152" s="94" t="str">
        <f t="shared" si="103"/>
        <v/>
      </c>
      <c r="BN152" s="95" t="str">
        <f t="shared" si="104"/>
        <v/>
      </c>
      <c r="BO152" s="265" t="str">
        <f t="shared" si="115"/>
        <v/>
      </c>
      <c r="BP152" s="18" t="str">
        <f t="shared" si="105"/>
        <v/>
      </c>
      <c r="BQ152" s="263" t="str">
        <f t="shared" si="116"/>
        <v/>
      </c>
      <c r="BR152" s="81" t="str">
        <f t="shared" si="120"/>
        <v/>
      </c>
      <c r="BS152" s="263" t="str">
        <f t="shared" si="117"/>
        <v/>
      </c>
      <c r="BT152" s="92" t="str">
        <f t="shared" si="118"/>
        <v/>
      </c>
      <c r="BU152" s="138" t="str">
        <f t="shared" si="106"/>
        <v/>
      </c>
      <c r="BV152" s="3" t="str">
        <f t="shared" si="107"/>
        <v/>
      </c>
      <c r="BW152" s="3" t="str">
        <f t="shared" si="108"/>
        <v/>
      </c>
      <c r="BX152" s="144" t="str">
        <f t="shared" si="109"/>
        <v/>
      </c>
      <c r="BY152" s="18" t="str">
        <f t="shared" si="110"/>
        <v/>
      </c>
      <c r="BZ152" s="18" t="str">
        <f t="shared" si="111"/>
        <v/>
      </c>
      <c r="CA152" s="19" t="str">
        <f t="shared" si="112"/>
        <v/>
      </c>
      <c r="CB152" s="19" t="s">
        <v>0</v>
      </c>
      <c r="DW152" s="4" t="str">
        <f t="shared" si="119"/>
        <v/>
      </c>
      <c r="DX152" s="4" t="str">
        <f t="shared" si="121"/>
        <v/>
      </c>
      <c r="DY152" s="98" t="str">
        <f t="shared" si="122"/>
        <v/>
      </c>
    </row>
    <row r="153" spans="4:138" x14ac:dyDescent="0.45">
      <c r="D153" s="164" t="str">
        <f t="shared" si="113"/>
        <v/>
      </c>
      <c r="I153" s="9" t="str">
        <f t="shared" si="84"/>
        <v/>
      </c>
      <c r="J153" s="173" t="str">
        <f t="shared" si="85"/>
        <v/>
      </c>
      <c r="K153" s="13"/>
      <c r="L153" s="13"/>
      <c r="M153" s="13"/>
      <c r="N153" s="178" t="str">
        <f t="shared" si="86"/>
        <v/>
      </c>
      <c r="O153" s="181" t="str">
        <f t="shared" si="87"/>
        <v/>
      </c>
      <c r="P153" s="8" t="str">
        <f t="shared" si="88"/>
        <v/>
      </c>
      <c r="Q153" s="8" t="str">
        <f t="shared" si="89"/>
        <v/>
      </c>
      <c r="R153" s="8" t="str">
        <f t="shared" si="90"/>
        <v/>
      </c>
      <c r="S153" s="8" t="str">
        <f t="shared" si="91"/>
        <v/>
      </c>
      <c r="T153" s="8" t="str">
        <f t="shared" si="92"/>
        <v/>
      </c>
      <c r="U153" s="8" t="str">
        <f t="shared" si="93"/>
        <v/>
      </c>
      <c r="V153" s="16" t="str">
        <f t="shared" si="94"/>
        <v/>
      </c>
      <c r="W153" s="129" t="str">
        <f t="shared" si="95"/>
        <v/>
      </c>
      <c r="X153" s="8" t="str">
        <f t="shared" si="96"/>
        <v/>
      </c>
      <c r="Y153" s="8" t="str">
        <f t="shared" si="97"/>
        <v/>
      </c>
      <c r="AQ153" s="6" t="str">
        <f t="shared" si="98"/>
        <v/>
      </c>
      <c r="AR153" s="128" t="str">
        <f t="shared" si="99"/>
        <v/>
      </c>
      <c r="AS153" s="128" t="str">
        <f t="shared" si="100"/>
        <v/>
      </c>
      <c r="AT153" s="139" t="str">
        <f t="shared" si="114"/>
        <v/>
      </c>
      <c r="BH153" s="127" t="str">
        <f>IF(LEN(VBAsheet!H153)&gt;0,$CD$4&amp;CHAR(10)&amp;$CD$5&amp;CHAR(10)&amp;$CD$6&amp;IF(VBAsheet!I153="N",1,0)&amp;$CE$6&amp;CHAR(10)&amp;$CD$7&amp;CHAR(10)&amp;$CD$8&amp;VBAsheet!H153&amp;$CE$8&amp;CHAR(10)&amp;$CD$9&amp;VBAsheet!K153&amp;$CE$9&amp;CHAR(10)&amp;$CD$10&amp;VBAsheet!J153-1&amp;$CE$10&amp;CHAR(10)&amp;$CD$11,"")</f>
        <v/>
      </c>
      <c r="BI153"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3" s="18" t="str">
        <f>IF(LEN(X153)&gt;0,$CD$23&amp;INDEX($CH$3:CH156,MATCH(W153,$CG$3:CG156,0))&amp;$CE$23&amp;CHAR(10)&amp;$CD$24&amp;X153&amp;$CE$24&amp;CHAR(10)&amp;$CD$25&amp;Y153&amp;$CE$25&amp;CHAR(10),"")&amp;IF(LEN(AA153)&gt;0,$CD$23&amp;INDEX($CH$3:CH156,MATCH(Z153,$CG$3:CG156,0))&amp;$CE$23&amp;CHAR(10)&amp;$CD$24&amp;AA153&amp;$CE$24&amp;CHAR(10)&amp;$CD$25&amp;AB153&amp;$CE$25&amp;CHAR(10),"")&amp;IF(LEN(AD153)&gt;0,$CD$23&amp;INDEX($CH$3:CH156,MATCH(AC153,$CG$3:CG156,0))&amp;$CE$23&amp;CHAR(10)&amp;$CD$24&amp;AD153&amp;$CE$24&amp;CHAR(10)&amp;$CD$25&amp;AE153&amp;$CE$25&amp;CHAR(10),"")&amp;IF(LEN(AG153)&gt;0,$CD$23&amp;INDEX($CH$3:CH156,MATCH(AF153,$CG$3:CG156,0))&amp;$CE$23&amp;CHAR(10)&amp;$CD$24&amp;AG153&amp;$CE$24&amp;CHAR(10)&amp;$CD$25&amp;AH153&amp;$CE$25&amp;CHAR(10),"")&amp;IF(LEN(AJ153)&gt;0,$CD$23&amp;INDEX($CH$3:CH156,MATCH(AI153,$CG$3:CG156,0))&amp;$CE$23&amp;CHAR(10)&amp;$CD$24&amp;AJ153&amp;$CE$24&amp;CHAR(10)&amp;$CD$25&amp;AK153&amp;$CE$25&amp;CHAR(10),"")</f>
        <v/>
      </c>
      <c r="BK153" s="18" t="str">
        <f>IF(LEN(J153)&gt;0,INDEX($BH$2:$BH$100000,MATCH(J153,VBAsheet!$H$2:$H$100000,0))&amp;CHAR(10),"")&amp;IF(LEN(K153)&gt;0,INDEX($BH$2:$BH$100000,MATCH(K153,VBAsheet!$H$2:$H$100000,0))&amp;CHAR(10),"")&amp;IF(LEN(L153)&gt;0,INDEX($BH$2:$BH$100000,MATCH(L153,VBAsheet!$H$2:$H$100000,0))&amp;CHAR(10),"")&amp;IF(LEN(M153)&gt;0,INDEX($BH$2:$BH$100000,MATCH(M153,VBAsheet!$H$2:$H$100000,0))&amp;CHAR(10),"")</f>
        <v/>
      </c>
      <c r="BL153" s="18" t="str">
        <f t="shared" si="102"/>
        <v/>
      </c>
      <c r="BM153" s="94" t="str">
        <f t="shared" si="103"/>
        <v/>
      </c>
      <c r="BN153" s="95" t="str">
        <f t="shared" si="104"/>
        <v/>
      </c>
      <c r="BO153" s="265" t="str">
        <f t="shared" si="115"/>
        <v/>
      </c>
      <c r="BP153" s="18" t="str">
        <f t="shared" si="105"/>
        <v/>
      </c>
      <c r="BQ153" s="263" t="str">
        <f t="shared" si="116"/>
        <v/>
      </c>
      <c r="BR153" s="81" t="str">
        <f t="shared" si="120"/>
        <v/>
      </c>
      <c r="BS153" s="263" t="str">
        <f t="shared" si="117"/>
        <v/>
      </c>
      <c r="BT153" s="92" t="str">
        <f t="shared" si="118"/>
        <v/>
      </c>
      <c r="BU153" s="138" t="str">
        <f t="shared" si="106"/>
        <v/>
      </c>
      <c r="BV153" s="3" t="str">
        <f t="shared" si="107"/>
        <v/>
      </c>
      <c r="BW153" s="3" t="str">
        <f t="shared" si="108"/>
        <v/>
      </c>
      <c r="BX153" s="144" t="str">
        <f t="shared" si="109"/>
        <v/>
      </c>
      <c r="BY153" s="18" t="str">
        <f t="shared" si="110"/>
        <v/>
      </c>
      <c r="BZ153" s="18" t="str">
        <f t="shared" si="111"/>
        <v/>
      </c>
      <c r="CA153" s="19" t="str">
        <f t="shared" si="112"/>
        <v/>
      </c>
      <c r="CB153" s="19" t="s">
        <v>0</v>
      </c>
      <c r="DW153" s="4" t="str">
        <f t="shared" si="119"/>
        <v/>
      </c>
      <c r="DX153" s="4" t="str">
        <f t="shared" si="121"/>
        <v/>
      </c>
      <c r="DY153" s="98" t="str">
        <f t="shared" si="122"/>
        <v/>
      </c>
    </row>
    <row r="154" spans="4:138" x14ac:dyDescent="0.45">
      <c r="D154" s="164" t="str">
        <f t="shared" si="113"/>
        <v/>
      </c>
      <c r="I154" s="9" t="str">
        <f t="shared" si="84"/>
        <v/>
      </c>
      <c r="J154" s="173" t="str">
        <f t="shared" si="85"/>
        <v/>
      </c>
      <c r="K154" s="13"/>
      <c r="L154" s="13"/>
      <c r="M154" s="13"/>
      <c r="N154" s="178" t="str">
        <f t="shared" si="86"/>
        <v/>
      </c>
      <c r="O154" s="181" t="str">
        <f t="shared" si="87"/>
        <v/>
      </c>
      <c r="P154" s="8" t="str">
        <f t="shared" si="88"/>
        <v/>
      </c>
      <c r="Q154" s="8" t="str">
        <f t="shared" si="89"/>
        <v/>
      </c>
      <c r="R154" s="8" t="str">
        <f t="shared" si="90"/>
        <v/>
      </c>
      <c r="S154" s="8" t="str">
        <f t="shared" si="91"/>
        <v/>
      </c>
      <c r="T154" s="8" t="str">
        <f t="shared" si="92"/>
        <v/>
      </c>
      <c r="U154" s="8" t="str">
        <f t="shared" si="93"/>
        <v/>
      </c>
      <c r="V154" s="16" t="str">
        <f t="shared" si="94"/>
        <v/>
      </c>
      <c r="W154" s="129" t="str">
        <f t="shared" si="95"/>
        <v/>
      </c>
      <c r="X154" s="8" t="str">
        <f t="shared" si="96"/>
        <v/>
      </c>
      <c r="Y154" s="8" t="str">
        <f t="shared" si="97"/>
        <v/>
      </c>
      <c r="AQ154" s="6" t="str">
        <f t="shared" si="98"/>
        <v/>
      </c>
      <c r="AR154" s="128" t="str">
        <f t="shared" si="99"/>
        <v/>
      </c>
      <c r="AS154" s="128" t="str">
        <f t="shared" si="100"/>
        <v/>
      </c>
      <c r="AT154" s="139" t="str">
        <f t="shared" si="114"/>
        <v/>
      </c>
      <c r="BH154" s="127" t="str">
        <f>IF(LEN(VBAsheet!H154)&gt;0,$CD$4&amp;CHAR(10)&amp;$CD$5&amp;CHAR(10)&amp;$CD$6&amp;IF(VBAsheet!I154="N",1,0)&amp;$CE$6&amp;CHAR(10)&amp;$CD$7&amp;CHAR(10)&amp;$CD$8&amp;VBAsheet!H154&amp;$CE$8&amp;CHAR(10)&amp;$CD$9&amp;VBAsheet!K154&amp;$CE$9&amp;CHAR(10)&amp;$CD$10&amp;VBAsheet!J154-1&amp;$CE$10&amp;CHAR(10)&amp;$CD$11,"")</f>
        <v/>
      </c>
      <c r="BI154"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4" s="18" t="str">
        <f>IF(LEN(X154)&gt;0,$CD$23&amp;INDEX($CH$3:CH157,MATCH(W154,$CG$3:CG157,0))&amp;$CE$23&amp;CHAR(10)&amp;$CD$24&amp;X154&amp;$CE$24&amp;CHAR(10)&amp;$CD$25&amp;Y154&amp;$CE$25&amp;CHAR(10),"")&amp;IF(LEN(AA154)&gt;0,$CD$23&amp;INDEX($CH$3:CH157,MATCH(Z154,$CG$3:CG157,0))&amp;$CE$23&amp;CHAR(10)&amp;$CD$24&amp;AA154&amp;$CE$24&amp;CHAR(10)&amp;$CD$25&amp;AB154&amp;$CE$25&amp;CHAR(10),"")&amp;IF(LEN(AD154)&gt;0,$CD$23&amp;INDEX($CH$3:CH157,MATCH(AC154,$CG$3:CG157,0))&amp;$CE$23&amp;CHAR(10)&amp;$CD$24&amp;AD154&amp;$CE$24&amp;CHAR(10)&amp;$CD$25&amp;AE154&amp;$CE$25&amp;CHAR(10),"")&amp;IF(LEN(AG154)&gt;0,$CD$23&amp;INDEX($CH$3:CH157,MATCH(AF154,$CG$3:CG157,0))&amp;$CE$23&amp;CHAR(10)&amp;$CD$24&amp;AG154&amp;$CE$24&amp;CHAR(10)&amp;$CD$25&amp;AH154&amp;$CE$25&amp;CHAR(10),"")&amp;IF(LEN(AJ154)&gt;0,$CD$23&amp;INDEX($CH$3:CH157,MATCH(AI154,$CG$3:CG157,0))&amp;$CE$23&amp;CHAR(10)&amp;$CD$24&amp;AJ154&amp;$CE$24&amp;CHAR(10)&amp;$CD$25&amp;AK154&amp;$CE$25&amp;CHAR(10),"")</f>
        <v/>
      </c>
      <c r="BK154" s="18" t="str">
        <f>IF(LEN(J154)&gt;0,INDEX($BH$2:$BH$100000,MATCH(J154,VBAsheet!$H$2:$H$100000,0))&amp;CHAR(10),"")&amp;IF(LEN(K154)&gt;0,INDEX($BH$2:$BH$100000,MATCH(K154,VBAsheet!$H$2:$H$100000,0))&amp;CHAR(10),"")&amp;IF(LEN(L154)&gt;0,INDEX($BH$2:$BH$100000,MATCH(L154,VBAsheet!$H$2:$H$100000,0))&amp;CHAR(10),"")&amp;IF(LEN(M154)&gt;0,INDEX($BH$2:$BH$100000,MATCH(M154,VBAsheet!$H$2:$H$100000,0))&amp;CHAR(10),"")</f>
        <v/>
      </c>
      <c r="BL154" s="18" t="str">
        <f t="shared" si="102"/>
        <v/>
      </c>
      <c r="BM154" s="94" t="str">
        <f t="shared" si="103"/>
        <v/>
      </c>
      <c r="BN154" s="95" t="str">
        <f t="shared" si="104"/>
        <v/>
      </c>
      <c r="BO154" s="265" t="str">
        <f t="shared" si="115"/>
        <v/>
      </c>
      <c r="BP154" s="18" t="str">
        <f t="shared" si="105"/>
        <v/>
      </c>
      <c r="BQ154" s="263" t="str">
        <f t="shared" si="116"/>
        <v/>
      </c>
      <c r="BR154" s="81" t="str">
        <f t="shared" si="120"/>
        <v/>
      </c>
      <c r="BS154" s="263" t="str">
        <f t="shared" si="117"/>
        <v/>
      </c>
      <c r="BT154" s="92" t="str">
        <f t="shared" si="118"/>
        <v/>
      </c>
      <c r="BU154" s="138" t="str">
        <f t="shared" si="106"/>
        <v/>
      </c>
      <c r="BV154" s="3" t="str">
        <f t="shared" si="107"/>
        <v/>
      </c>
      <c r="BW154" s="3" t="str">
        <f t="shared" si="108"/>
        <v/>
      </c>
      <c r="BX154" s="144" t="str">
        <f t="shared" si="109"/>
        <v/>
      </c>
      <c r="BY154" s="18" t="str">
        <f t="shared" si="110"/>
        <v/>
      </c>
      <c r="BZ154" s="18" t="str">
        <f t="shared" si="111"/>
        <v/>
      </c>
      <c r="CA154" s="19" t="str">
        <f t="shared" si="112"/>
        <v/>
      </c>
      <c r="CB154" s="19" t="s">
        <v>0</v>
      </c>
      <c r="DW154" s="4" t="str">
        <f t="shared" si="119"/>
        <v/>
      </c>
      <c r="DX154" s="4" t="str">
        <f t="shared" si="121"/>
        <v/>
      </c>
      <c r="DY154" s="98" t="str">
        <f t="shared" si="122"/>
        <v/>
      </c>
    </row>
    <row r="155" spans="4:138" x14ac:dyDescent="0.45">
      <c r="D155" s="164" t="str">
        <f t="shared" si="113"/>
        <v/>
      </c>
      <c r="I155" s="9" t="str">
        <f t="shared" si="84"/>
        <v/>
      </c>
      <c r="J155" s="173" t="str">
        <f t="shared" si="85"/>
        <v/>
      </c>
      <c r="K155" s="13"/>
      <c r="L155" s="13"/>
      <c r="M155" s="13"/>
      <c r="N155" s="178" t="str">
        <f t="shared" si="86"/>
        <v/>
      </c>
      <c r="O155" s="181" t="str">
        <f t="shared" si="87"/>
        <v/>
      </c>
      <c r="P155" s="8" t="str">
        <f t="shared" si="88"/>
        <v/>
      </c>
      <c r="Q155" s="8" t="str">
        <f t="shared" si="89"/>
        <v/>
      </c>
      <c r="R155" s="8" t="str">
        <f t="shared" si="90"/>
        <v/>
      </c>
      <c r="S155" s="8" t="str">
        <f t="shared" si="91"/>
        <v/>
      </c>
      <c r="T155" s="8" t="str">
        <f t="shared" si="92"/>
        <v/>
      </c>
      <c r="U155" s="8" t="str">
        <f t="shared" si="93"/>
        <v/>
      </c>
      <c r="V155" s="16" t="str">
        <f t="shared" si="94"/>
        <v/>
      </c>
      <c r="W155" s="129" t="str">
        <f t="shared" si="95"/>
        <v/>
      </c>
      <c r="X155" s="8" t="str">
        <f t="shared" si="96"/>
        <v/>
      </c>
      <c r="Y155" s="8" t="str">
        <f t="shared" si="97"/>
        <v/>
      </c>
      <c r="AQ155" s="6" t="str">
        <f t="shared" si="98"/>
        <v/>
      </c>
      <c r="AR155" s="128" t="str">
        <f t="shared" si="99"/>
        <v/>
      </c>
      <c r="AS155" s="128" t="str">
        <f t="shared" si="100"/>
        <v/>
      </c>
      <c r="AT155" s="139" t="str">
        <f t="shared" si="114"/>
        <v/>
      </c>
      <c r="BH155" s="127" t="str">
        <f>IF(LEN(VBAsheet!H155)&gt;0,$CD$4&amp;CHAR(10)&amp;$CD$5&amp;CHAR(10)&amp;$CD$6&amp;IF(VBAsheet!I155="N",1,0)&amp;$CE$6&amp;CHAR(10)&amp;$CD$7&amp;CHAR(10)&amp;$CD$8&amp;VBAsheet!H155&amp;$CE$8&amp;CHAR(10)&amp;$CD$9&amp;VBAsheet!K155&amp;$CE$9&amp;CHAR(10)&amp;$CD$10&amp;VBAsheet!J155-1&amp;$CE$10&amp;CHAR(10)&amp;$CD$11,"")</f>
        <v/>
      </c>
      <c r="BI155"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5" s="18" t="str">
        <f>IF(LEN(X155)&gt;0,$CD$23&amp;INDEX($CH$3:CH158,MATCH(W155,$CG$3:CG158,0))&amp;$CE$23&amp;CHAR(10)&amp;$CD$24&amp;X155&amp;$CE$24&amp;CHAR(10)&amp;$CD$25&amp;Y155&amp;$CE$25&amp;CHAR(10),"")&amp;IF(LEN(AA155)&gt;0,$CD$23&amp;INDEX($CH$3:CH158,MATCH(Z155,$CG$3:CG158,0))&amp;$CE$23&amp;CHAR(10)&amp;$CD$24&amp;AA155&amp;$CE$24&amp;CHAR(10)&amp;$CD$25&amp;AB155&amp;$CE$25&amp;CHAR(10),"")&amp;IF(LEN(AD155)&gt;0,$CD$23&amp;INDEX($CH$3:CH158,MATCH(AC155,$CG$3:CG158,0))&amp;$CE$23&amp;CHAR(10)&amp;$CD$24&amp;AD155&amp;$CE$24&amp;CHAR(10)&amp;$CD$25&amp;AE155&amp;$CE$25&amp;CHAR(10),"")&amp;IF(LEN(AG155)&gt;0,$CD$23&amp;INDEX($CH$3:CH158,MATCH(AF155,$CG$3:CG158,0))&amp;$CE$23&amp;CHAR(10)&amp;$CD$24&amp;AG155&amp;$CE$24&amp;CHAR(10)&amp;$CD$25&amp;AH155&amp;$CE$25&amp;CHAR(10),"")&amp;IF(LEN(AJ155)&gt;0,$CD$23&amp;INDEX($CH$3:CH158,MATCH(AI155,$CG$3:CG158,0))&amp;$CE$23&amp;CHAR(10)&amp;$CD$24&amp;AJ155&amp;$CE$24&amp;CHAR(10)&amp;$CD$25&amp;AK155&amp;$CE$25&amp;CHAR(10),"")</f>
        <v/>
      </c>
      <c r="BK155" s="18" t="str">
        <f>IF(LEN(J155)&gt;0,INDEX($BH$2:$BH$100000,MATCH(J155,VBAsheet!$H$2:$H$100000,0))&amp;CHAR(10),"")&amp;IF(LEN(K155)&gt;0,INDEX($BH$2:$BH$100000,MATCH(K155,VBAsheet!$H$2:$H$100000,0))&amp;CHAR(10),"")&amp;IF(LEN(L155)&gt;0,INDEX($BH$2:$BH$100000,MATCH(L155,VBAsheet!$H$2:$H$100000,0))&amp;CHAR(10),"")&amp;IF(LEN(M155)&gt;0,INDEX($BH$2:$BH$100000,MATCH(M155,VBAsheet!$H$2:$H$100000,0))&amp;CHAR(10),"")</f>
        <v/>
      </c>
      <c r="BL155" s="18" t="str">
        <f t="shared" si="102"/>
        <v/>
      </c>
      <c r="BM155" s="94" t="str">
        <f t="shared" si="103"/>
        <v/>
      </c>
      <c r="BN155" s="95" t="str">
        <f t="shared" si="104"/>
        <v/>
      </c>
      <c r="BO155" s="265" t="str">
        <f t="shared" si="115"/>
        <v/>
      </c>
      <c r="BP155" s="18" t="str">
        <f t="shared" si="105"/>
        <v/>
      </c>
      <c r="BQ155" s="263" t="str">
        <f t="shared" si="116"/>
        <v/>
      </c>
      <c r="BR155" s="81" t="str">
        <f t="shared" si="120"/>
        <v/>
      </c>
      <c r="BS155" s="263" t="str">
        <f t="shared" si="117"/>
        <v/>
      </c>
      <c r="BT155" s="92" t="str">
        <f t="shared" si="118"/>
        <v/>
      </c>
      <c r="BU155" s="138" t="str">
        <f t="shared" si="106"/>
        <v/>
      </c>
      <c r="BV155" s="3" t="str">
        <f t="shared" si="107"/>
        <v/>
      </c>
      <c r="BW155" s="3" t="str">
        <f t="shared" si="108"/>
        <v/>
      </c>
      <c r="BX155" s="144" t="str">
        <f t="shared" si="109"/>
        <v/>
      </c>
      <c r="BY155" s="18" t="str">
        <f t="shared" si="110"/>
        <v/>
      </c>
      <c r="BZ155" s="18" t="str">
        <f t="shared" si="111"/>
        <v/>
      </c>
      <c r="CA155" s="19" t="str">
        <f t="shared" si="112"/>
        <v/>
      </c>
      <c r="CB155" s="19" t="s">
        <v>0</v>
      </c>
      <c r="DW155" s="4" t="str">
        <f t="shared" si="119"/>
        <v/>
      </c>
      <c r="DX155" s="4" t="str">
        <f t="shared" si="121"/>
        <v/>
      </c>
      <c r="DY155" s="98" t="str">
        <f t="shared" si="122"/>
        <v/>
      </c>
    </row>
    <row r="156" spans="4:138" x14ac:dyDescent="0.45">
      <c r="D156" s="164" t="str">
        <f t="shared" si="113"/>
        <v/>
      </c>
      <c r="I156" s="9" t="str">
        <f t="shared" si="84"/>
        <v/>
      </c>
      <c r="J156" s="173" t="str">
        <f t="shared" si="85"/>
        <v/>
      </c>
      <c r="K156" s="13"/>
      <c r="L156" s="13"/>
      <c r="M156" s="13"/>
      <c r="N156" s="178" t="str">
        <f t="shared" si="86"/>
        <v/>
      </c>
      <c r="O156" s="181" t="str">
        <f t="shared" si="87"/>
        <v/>
      </c>
      <c r="P156" s="8" t="str">
        <f t="shared" si="88"/>
        <v/>
      </c>
      <c r="Q156" s="8" t="str">
        <f t="shared" si="89"/>
        <v/>
      </c>
      <c r="R156" s="8" t="str">
        <f t="shared" si="90"/>
        <v/>
      </c>
      <c r="S156" s="8" t="str">
        <f t="shared" si="91"/>
        <v/>
      </c>
      <c r="T156" s="8" t="str">
        <f t="shared" si="92"/>
        <v/>
      </c>
      <c r="U156" s="8" t="str">
        <f t="shared" si="93"/>
        <v/>
      </c>
      <c r="V156" s="16" t="str">
        <f t="shared" si="94"/>
        <v/>
      </c>
      <c r="W156" s="129" t="str">
        <f t="shared" si="95"/>
        <v/>
      </c>
      <c r="X156" s="8" t="str">
        <f t="shared" si="96"/>
        <v/>
      </c>
      <c r="Y156" s="8" t="str">
        <f t="shared" si="97"/>
        <v/>
      </c>
      <c r="AQ156" s="6" t="str">
        <f t="shared" si="98"/>
        <v/>
      </c>
      <c r="AR156" s="128" t="str">
        <f t="shared" si="99"/>
        <v/>
      </c>
      <c r="AS156" s="128" t="str">
        <f t="shared" si="100"/>
        <v/>
      </c>
      <c r="AT156" s="139" t="str">
        <f t="shared" si="114"/>
        <v/>
      </c>
      <c r="BH156" s="127" t="str">
        <f>IF(LEN(VBAsheet!H156)&gt;0,$CD$4&amp;CHAR(10)&amp;$CD$5&amp;CHAR(10)&amp;$CD$6&amp;IF(VBAsheet!I156="N",1,0)&amp;$CE$6&amp;CHAR(10)&amp;$CD$7&amp;CHAR(10)&amp;$CD$8&amp;VBAsheet!H156&amp;$CE$8&amp;CHAR(10)&amp;$CD$9&amp;VBAsheet!K156&amp;$CE$9&amp;CHAR(10)&amp;$CD$10&amp;VBAsheet!J156-1&amp;$CE$10&amp;CHAR(10)&amp;$CD$11,"")</f>
        <v/>
      </c>
      <c r="BI156"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6" s="18" t="str">
        <f>IF(LEN(X156)&gt;0,$CD$23&amp;INDEX($CH$3:CH159,MATCH(W156,$CG$3:CG159,0))&amp;$CE$23&amp;CHAR(10)&amp;$CD$24&amp;X156&amp;$CE$24&amp;CHAR(10)&amp;$CD$25&amp;Y156&amp;$CE$25&amp;CHAR(10),"")&amp;IF(LEN(AA156)&gt;0,$CD$23&amp;INDEX($CH$3:CH159,MATCH(Z156,$CG$3:CG159,0))&amp;$CE$23&amp;CHAR(10)&amp;$CD$24&amp;AA156&amp;$CE$24&amp;CHAR(10)&amp;$CD$25&amp;AB156&amp;$CE$25&amp;CHAR(10),"")&amp;IF(LEN(AD156)&gt;0,$CD$23&amp;INDEX($CH$3:CH159,MATCH(AC156,$CG$3:CG159,0))&amp;$CE$23&amp;CHAR(10)&amp;$CD$24&amp;AD156&amp;$CE$24&amp;CHAR(10)&amp;$CD$25&amp;AE156&amp;$CE$25&amp;CHAR(10),"")&amp;IF(LEN(AG156)&gt;0,$CD$23&amp;INDEX($CH$3:CH159,MATCH(AF156,$CG$3:CG159,0))&amp;$CE$23&amp;CHAR(10)&amp;$CD$24&amp;AG156&amp;$CE$24&amp;CHAR(10)&amp;$CD$25&amp;AH156&amp;$CE$25&amp;CHAR(10),"")&amp;IF(LEN(AJ156)&gt;0,$CD$23&amp;INDEX($CH$3:CH159,MATCH(AI156,$CG$3:CG159,0))&amp;$CE$23&amp;CHAR(10)&amp;$CD$24&amp;AJ156&amp;$CE$24&amp;CHAR(10)&amp;$CD$25&amp;AK156&amp;$CE$25&amp;CHAR(10),"")</f>
        <v/>
      </c>
      <c r="BK156" s="18" t="str">
        <f>IF(LEN(J156)&gt;0,INDEX($BH$2:$BH$100000,MATCH(J156,VBAsheet!$H$2:$H$100000,0))&amp;CHAR(10),"")&amp;IF(LEN(K156)&gt;0,INDEX($BH$2:$BH$100000,MATCH(K156,VBAsheet!$H$2:$H$100000,0))&amp;CHAR(10),"")&amp;IF(LEN(L156)&gt;0,INDEX($BH$2:$BH$100000,MATCH(L156,VBAsheet!$H$2:$H$100000,0))&amp;CHAR(10),"")&amp;IF(LEN(M156)&gt;0,INDEX($BH$2:$BH$100000,MATCH(M156,VBAsheet!$H$2:$H$100000,0))&amp;CHAR(10),"")</f>
        <v/>
      </c>
      <c r="BL156" s="18" t="str">
        <f t="shared" si="102"/>
        <v/>
      </c>
      <c r="BM156" s="94" t="str">
        <f t="shared" si="103"/>
        <v/>
      </c>
      <c r="BN156" s="95" t="str">
        <f t="shared" si="104"/>
        <v/>
      </c>
      <c r="BO156" s="265" t="str">
        <f t="shared" si="115"/>
        <v/>
      </c>
      <c r="BP156" s="18" t="str">
        <f t="shared" si="105"/>
        <v/>
      </c>
      <c r="BQ156" s="263" t="str">
        <f t="shared" si="116"/>
        <v/>
      </c>
      <c r="BR156" s="81" t="str">
        <f t="shared" si="120"/>
        <v/>
      </c>
      <c r="BS156" s="263" t="str">
        <f t="shared" si="117"/>
        <v/>
      </c>
      <c r="BT156" s="92" t="str">
        <f t="shared" si="118"/>
        <v/>
      </c>
      <c r="BU156" s="138" t="str">
        <f t="shared" si="106"/>
        <v/>
      </c>
      <c r="BV156" s="3" t="str">
        <f t="shared" si="107"/>
        <v/>
      </c>
      <c r="BW156" s="3" t="str">
        <f t="shared" si="108"/>
        <v/>
      </c>
      <c r="BX156" s="144" t="str">
        <f t="shared" si="109"/>
        <v/>
      </c>
      <c r="BY156" s="18" t="str">
        <f t="shared" si="110"/>
        <v/>
      </c>
      <c r="BZ156" s="18" t="str">
        <f t="shared" si="111"/>
        <v/>
      </c>
      <c r="CA156" s="19" t="str">
        <f t="shared" si="112"/>
        <v/>
      </c>
      <c r="CB156" s="19" t="s">
        <v>0</v>
      </c>
      <c r="DW156" s="4" t="str">
        <f t="shared" si="119"/>
        <v/>
      </c>
      <c r="DX156" s="4" t="str">
        <f t="shared" si="121"/>
        <v/>
      </c>
      <c r="DY156" s="98" t="str">
        <f t="shared" si="122"/>
        <v/>
      </c>
    </row>
    <row r="157" spans="4:138" x14ac:dyDescent="0.45">
      <c r="D157" s="164" t="str">
        <f t="shared" si="113"/>
        <v/>
      </c>
      <c r="I157" s="9" t="str">
        <f t="shared" si="84"/>
        <v/>
      </c>
      <c r="J157" s="173" t="str">
        <f t="shared" si="85"/>
        <v/>
      </c>
      <c r="K157" s="13"/>
      <c r="L157" s="13"/>
      <c r="M157" s="13"/>
      <c r="N157" s="178" t="str">
        <f t="shared" si="86"/>
        <v/>
      </c>
      <c r="O157" s="181" t="str">
        <f t="shared" si="87"/>
        <v/>
      </c>
      <c r="P157" s="8" t="str">
        <f t="shared" si="88"/>
        <v/>
      </c>
      <c r="Q157" s="8" t="str">
        <f t="shared" si="89"/>
        <v/>
      </c>
      <c r="R157" s="8" t="str">
        <f t="shared" si="90"/>
        <v/>
      </c>
      <c r="S157" s="8" t="str">
        <f t="shared" si="91"/>
        <v/>
      </c>
      <c r="T157" s="8" t="str">
        <f t="shared" si="92"/>
        <v/>
      </c>
      <c r="U157" s="8" t="str">
        <f t="shared" si="93"/>
        <v/>
      </c>
      <c r="V157" s="16" t="str">
        <f t="shared" si="94"/>
        <v/>
      </c>
      <c r="W157" s="129" t="str">
        <f t="shared" si="95"/>
        <v/>
      </c>
      <c r="X157" s="8" t="str">
        <f t="shared" si="96"/>
        <v/>
      </c>
      <c r="Y157" s="8" t="str">
        <f t="shared" si="97"/>
        <v/>
      </c>
      <c r="AQ157" s="6" t="str">
        <f t="shared" si="98"/>
        <v/>
      </c>
      <c r="AR157" s="128" t="str">
        <f t="shared" si="99"/>
        <v/>
      </c>
      <c r="AS157" s="128" t="str">
        <f t="shared" si="100"/>
        <v/>
      </c>
      <c r="AT157" s="139" t="str">
        <f t="shared" si="114"/>
        <v/>
      </c>
      <c r="BH157" s="127" t="str">
        <f>IF(LEN(VBAsheet!H157)&gt;0,$CD$4&amp;CHAR(10)&amp;$CD$5&amp;CHAR(10)&amp;$CD$6&amp;IF(VBAsheet!I157="N",1,0)&amp;$CE$6&amp;CHAR(10)&amp;$CD$7&amp;CHAR(10)&amp;$CD$8&amp;VBAsheet!H157&amp;$CE$8&amp;CHAR(10)&amp;$CD$9&amp;VBAsheet!K157&amp;$CE$9&amp;CHAR(10)&amp;$CD$10&amp;VBAsheet!J157-1&amp;$CE$10&amp;CHAR(10)&amp;$CD$11,"")</f>
        <v/>
      </c>
      <c r="BI157"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7" s="18" t="str">
        <f>IF(LEN(X157)&gt;0,$CD$23&amp;INDEX($CH$3:CH160,MATCH(W157,$CG$3:CG160,0))&amp;$CE$23&amp;CHAR(10)&amp;$CD$24&amp;X157&amp;$CE$24&amp;CHAR(10)&amp;$CD$25&amp;Y157&amp;$CE$25&amp;CHAR(10),"")&amp;IF(LEN(AA157)&gt;0,$CD$23&amp;INDEX($CH$3:CH160,MATCH(Z157,$CG$3:CG160,0))&amp;$CE$23&amp;CHAR(10)&amp;$CD$24&amp;AA157&amp;$CE$24&amp;CHAR(10)&amp;$CD$25&amp;AB157&amp;$CE$25&amp;CHAR(10),"")&amp;IF(LEN(AD157)&gt;0,$CD$23&amp;INDEX($CH$3:CH160,MATCH(AC157,$CG$3:CG160,0))&amp;$CE$23&amp;CHAR(10)&amp;$CD$24&amp;AD157&amp;$CE$24&amp;CHAR(10)&amp;$CD$25&amp;AE157&amp;$CE$25&amp;CHAR(10),"")&amp;IF(LEN(AG157)&gt;0,$CD$23&amp;INDEX($CH$3:CH160,MATCH(AF157,$CG$3:CG160,0))&amp;$CE$23&amp;CHAR(10)&amp;$CD$24&amp;AG157&amp;$CE$24&amp;CHAR(10)&amp;$CD$25&amp;AH157&amp;$CE$25&amp;CHAR(10),"")&amp;IF(LEN(AJ157)&gt;0,$CD$23&amp;INDEX($CH$3:CH160,MATCH(AI157,$CG$3:CG160,0))&amp;$CE$23&amp;CHAR(10)&amp;$CD$24&amp;AJ157&amp;$CE$24&amp;CHAR(10)&amp;$CD$25&amp;AK157&amp;$CE$25&amp;CHAR(10),"")</f>
        <v/>
      </c>
      <c r="BK157" s="18" t="str">
        <f>IF(LEN(J157)&gt;0,INDEX($BH$2:$BH$100000,MATCH(J157,VBAsheet!$H$2:$H$100000,0))&amp;CHAR(10),"")&amp;IF(LEN(K157)&gt;0,INDEX($BH$2:$BH$100000,MATCH(K157,VBAsheet!$H$2:$H$100000,0))&amp;CHAR(10),"")&amp;IF(LEN(L157)&gt;0,INDEX($BH$2:$BH$100000,MATCH(L157,VBAsheet!$H$2:$H$100000,0))&amp;CHAR(10),"")&amp;IF(LEN(M157)&gt;0,INDEX($BH$2:$BH$100000,MATCH(M157,VBAsheet!$H$2:$H$100000,0))&amp;CHAR(10),"")</f>
        <v/>
      </c>
      <c r="BL157" s="18" t="str">
        <f t="shared" si="102"/>
        <v/>
      </c>
      <c r="BM157" s="94" t="str">
        <f t="shared" si="103"/>
        <v/>
      </c>
      <c r="BN157" s="95" t="str">
        <f t="shared" si="104"/>
        <v/>
      </c>
      <c r="BO157" s="265" t="str">
        <f t="shared" si="115"/>
        <v/>
      </c>
      <c r="BP157" s="18" t="str">
        <f t="shared" si="105"/>
        <v/>
      </c>
      <c r="BQ157" s="263" t="str">
        <f t="shared" si="116"/>
        <v/>
      </c>
      <c r="BR157" s="81" t="str">
        <f t="shared" si="120"/>
        <v/>
      </c>
      <c r="BS157" s="263" t="str">
        <f t="shared" si="117"/>
        <v/>
      </c>
      <c r="BT157" s="92" t="str">
        <f t="shared" si="118"/>
        <v/>
      </c>
      <c r="BU157" s="138" t="str">
        <f t="shared" si="106"/>
        <v/>
      </c>
      <c r="BV157" s="3" t="str">
        <f t="shared" si="107"/>
        <v/>
      </c>
      <c r="BW157" s="3" t="str">
        <f t="shared" si="108"/>
        <v/>
      </c>
      <c r="BX157" s="144" t="str">
        <f t="shared" si="109"/>
        <v/>
      </c>
      <c r="BY157" s="18" t="str">
        <f t="shared" si="110"/>
        <v/>
      </c>
      <c r="BZ157" s="18" t="str">
        <f t="shared" si="111"/>
        <v/>
      </c>
      <c r="CA157" s="19" t="str">
        <f t="shared" si="112"/>
        <v/>
      </c>
      <c r="CB157" s="19" t="s">
        <v>0</v>
      </c>
      <c r="DW157" s="4" t="str">
        <f t="shared" si="119"/>
        <v/>
      </c>
      <c r="DX157" s="4" t="str">
        <f t="shared" si="121"/>
        <v/>
      </c>
      <c r="DY157" s="98" t="str">
        <f t="shared" si="122"/>
        <v/>
      </c>
    </row>
    <row r="158" spans="4:138" x14ac:dyDescent="0.45">
      <c r="D158" s="164" t="str">
        <f t="shared" si="113"/>
        <v/>
      </c>
      <c r="I158" s="9" t="str">
        <f t="shared" si="84"/>
        <v/>
      </c>
      <c r="J158" s="173" t="str">
        <f t="shared" si="85"/>
        <v/>
      </c>
      <c r="K158" s="13"/>
      <c r="L158" s="13"/>
      <c r="M158" s="13"/>
      <c r="N158" s="178" t="str">
        <f t="shared" si="86"/>
        <v/>
      </c>
      <c r="O158" s="181" t="str">
        <f t="shared" si="87"/>
        <v/>
      </c>
      <c r="P158" s="8" t="str">
        <f t="shared" si="88"/>
        <v/>
      </c>
      <c r="Q158" s="8" t="str">
        <f t="shared" si="89"/>
        <v/>
      </c>
      <c r="R158" s="8" t="str">
        <f t="shared" si="90"/>
        <v/>
      </c>
      <c r="S158" s="8" t="str">
        <f t="shared" si="91"/>
        <v/>
      </c>
      <c r="T158" s="8" t="str">
        <f t="shared" si="92"/>
        <v/>
      </c>
      <c r="U158" s="8" t="str">
        <f t="shared" si="93"/>
        <v/>
      </c>
      <c r="V158" s="16" t="str">
        <f t="shared" si="94"/>
        <v/>
      </c>
      <c r="W158" s="129" t="str">
        <f t="shared" si="95"/>
        <v/>
      </c>
      <c r="X158" s="8" t="str">
        <f t="shared" si="96"/>
        <v/>
      </c>
      <c r="Y158" s="8" t="str">
        <f t="shared" si="97"/>
        <v/>
      </c>
      <c r="AQ158" s="6" t="str">
        <f t="shared" si="98"/>
        <v/>
      </c>
      <c r="AR158" s="128" t="str">
        <f t="shared" si="99"/>
        <v/>
      </c>
      <c r="AS158" s="128" t="str">
        <f t="shared" si="100"/>
        <v/>
      </c>
      <c r="AT158" s="139" t="str">
        <f t="shared" si="114"/>
        <v/>
      </c>
      <c r="BH158" s="127" t="str">
        <f>IF(LEN(VBAsheet!H158)&gt;0,$CD$4&amp;CHAR(10)&amp;$CD$5&amp;CHAR(10)&amp;$CD$6&amp;IF(VBAsheet!I158="N",1,0)&amp;$CE$6&amp;CHAR(10)&amp;$CD$7&amp;CHAR(10)&amp;$CD$8&amp;VBAsheet!H158&amp;$CE$8&amp;CHAR(10)&amp;$CD$9&amp;VBAsheet!K158&amp;$CE$9&amp;CHAR(10)&amp;$CD$10&amp;VBAsheet!J158-1&amp;$CE$10&amp;CHAR(10)&amp;$CD$11,"")</f>
        <v/>
      </c>
      <c r="BI158"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8" s="18" t="str">
        <f>IF(LEN(X158)&gt;0,$CD$23&amp;INDEX($CH$3:CH161,MATCH(W158,$CG$3:CG161,0))&amp;$CE$23&amp;CHAR(10)&amp;$CD$24&amp;X158&amp;$CE$24&amp;CHAR(10)&amp;$CD$25&amp;Y158&amp;$CE$25&amp;CHAR(10),"")&amp;IF(LEN(AA158)&gt;0,$CD$23&amp;INDEX($CH$3:CH161,MATCH(Z158,$CG$3:CG161,0))&amp;$CE$23&amp;CHAR(10)&amp;$CD$24&amp;AA158&amp;$CE$24&amp;CHAR(10)&amp;$CD$25&amp;AB158&amp;$CE$25&amp;CHAR(10),"")&amp;IF(LEN(AD158)&gt;0,$CD$23&amp;INDEX($CH$3:CH161,MATCH(AC158,$CG$3:CG161,0))&amp;$CE$23&amp;CHAR(10)&amp;$CD$24&amp;AD158&amp;$CE$24&amp;CHAR(10)&amp;$CD$25&amp;AE158&amp;$CE$25&amp;CHAR(10),"")&amp;IF(LEN(AG158)&gt;0,$CD$23&amp;INDEX($CH$3:CH161,MATCH(AF158,$CG$3:CG161,0))&amp;$CE$23&amp;CHAR(10)&amp;$CD$24&amp;AG158&amp;$CE$24&amp;CHAR(10)&amp;$CD$25&amp;AH158&amp;$CE$25&amp;CHAR(10),"")&amp;IF(LEN(AJ158)&gt;0,$CD$23&amp;INDEX($CH$3:CH161,MATCH(AI158,$CG$3:CG161,0))&amp;$CE$23&amp;CHAR(10)&amp;$CD$24&amp;AJ158&amp;$CE$24&amp;CHAR(10)&amp;$CD$25&amp;AK158&amp;$CE$25&amp;CHAR(10),"")</f>
        <v/>
      </c>
      <c r="BK158" s="18" t="str">
        <f>IF(LEN(J158)&gt;0,INDEX($BH$2:$BH$100000,MATCH(J158,VBAsheet!$H$2:$H$100000,0))&amp;CHAR(10),"")&amp;IF(LEN(K158)&gt;0,INDEX($BH$2:$BH$100000,MATCH(K158,VBAsheet!$H$2:$H$100000,0))&amp;CHAR(10),"")&amp;IF(LEN(L158)&gt;0,INDEX($BH$2:$BH$100000,MATCH(L158,VBAsheet!$H$2:$H$100000,0))&amp;CHAR(10),"")&amp;IF(LEN(M158)&gt;0,INDEX($BH$2:$BH$100000,MATCH(M158,VBAsheet!$H$2:$H$100000,0))&amp;CHAR(10),"")</f>
        <v/>
      </c>
      <c r="BL158" s="18" t="str">
        <f t="shared" si="102"/>
        <v/>
      </c>
      <c r="BM158" s="94" t="str">
        <f t="shared" si="103"/>
        <v/>
      </c>
      <c r="BN158" s="95" t="str">
        <f t="shared" si="104"/>
        <v/>
      </c>
      <c r="BO158" s="265" t="str">
        <f t="shared" si="115"/>
        <v/>
      </c>
      <c r="BP158" s="18" t="str">
        <f t="shared" si="105"/>
        <v/>
      </c>
      <c r="BQ158" s="263" t="str">
        <f t="shared" si="116"/>
        <v/>
      </c>
      <c r="BR158" s="81" t="str">
        <f t="shared" si="120"/>
        <v/>
      </c>
      <c r="BS158" s="263" t="str">
        <f t="shared" si="117"/>
        <v/>
      </c>
      <c r="BT158" s="92" t="str">
        <f t="shared" si="118"/>
        <v/>
      </c>
      <c r="BU158" s="138" t="str">
        <f t="shared" si="106"/>
        <v/>
      </c>
      <c r="BV158" s="3" t="str">
        <f t="shared" si="107"/>
        <v/>
      </c>
      <c r="BW158" s="3" t="str">
        <f t="shared" si="108"/>
        <v/>
      </c>
      <c r="BX158" s="144" t="str">
        <f t="shared" si="109"/>
        <v/>
      </c>
      <c r="BY158" s="18" t="str">
        <f t="shared" si="110"/>
        <v/>
      </c>
      <c r="BZ158" s="18" t="str">
        <f t="shared" si="111"/>
        <v/>
      </c>
      <c r="CA158" s="19" t="str">
        <f t="shared" si="112"/>
        <v/>
      </c>
      <c r="CB158" s="19" t="s">
        <v>0</v>
      </c>
      <c r="DW158" s="4" t="str">
        <f t="shared" si="119"/>
        <v/>
      </c>
      <c r="DX158" s="4" t="str">
        <f t="shared" si="121"/>
        <v/>
      </c>
      <c r="DY158" s="98" t="str">
        <f t="shared" si="122"/>
        <v/>
      </c>
    </row>
    <row r="159" spans="4:138" x14ac:dyDescent="0.45">
      <c r="D159" s="164" t="str">
        <f t="shared" si="113"/>
        <v/>
      </c>
      <c r="I159" s="9" t="str">
        <f t="shared" si="84"/>
        <v/>
      </c>
      <c r="J159" s="173" t="str">
        <f t="shared" si="85"/>
        <v/>
      </c>
      <c r="K159" s="13"/>
      <c r="L159" s="13"/>
      <c r="M159" s="13"/>
      <c r="N159" s="178" t="str">
        <f t="shared" si="86"/>
        <v/>
      </c>
      <c r="O159" s="181" t="str">
        <f t="shared" si="87"/>
        <v/>
      </c>
      <c r="P159" s="8" t="str">
        <f t="shared" si="88"/>
        <v/>
      </c>
      <c r="Q159" s="8" t="str">
        <f t="shared" si="89"/>
        <v/>
      </c>
      <c r="R159" s="8" t="str">
        <f t="shared" si="90"/>
        <v/>
      </c>
      <c r="S159" s="8" t="str">
        <f t="shared" si="91"/>
        <v/>
      </c>
      <c r="T159" s="8" t="str">
        <f t="shared" si="92"/>
        <v/>
      </c>
      <c r="U159" s="8" t="str">
        <f t="shared" si="93"/>
        <v/>
      </c>
      <c r="V159" s="16" t="str">
        <f t="shared" si="94"/>
        <v/>
      </c>
      <c r="W159" s="129" t="str">
        <f t="shared" si="95"/>
        <v/>
      </c>
      <c r="X159" s="8" t="str">
        <f t="shared" si="96"/>
        <v/>
      </c>
      <c r="Y159" s="8" t="str">
        <f t="shared" si="97"/>
        <v/>
      </c>
      <c r="AQ159" s="6" t="str">
        <f t="shared" si="98"/>
        <v/>
      </c>
      <c r="AR159" s="128" t="str">
        <f t="shared" si="99"/>
        <v/>
      </c>
      <c r="AS159" s="128" t="str">
        <f t="shared" si="100"/>
        <v/>
      </c>
      <c r="AT159" s="139" t="str">
        <f t="shared" si="114"/>
        <v/>
      </c>
      <c r="BH159" s="127" t="str">
        <f>IF(LEN(VBAsheet!H159)&gt;0,$CD$4&amp;CHAR(10)&amp;$CD$5&amp;CHAR(10)&amp;$CD$6&amp;IF(VBAsheet!I159="N",1,0)&amp;$CE$6&amp;CHAR(10)&amp;$CD$7&amp;CHAR(10)&amp;$CD$8&amp;VBAsheet!H159&amp;$CE$8&amp;CHAR(10)&amp;$CD$9&amp;VBAsheet!K159&amp;$CE$9&amp;CHAR(10)&amp;$CD$10&amp;VBAsheet!J159-1&amp;$CE$10&amp;CHAR(10)&amp;$CD$11,"")</f>
        <v/>
      </c>
      <c r="BI159"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59" s="18" t="str">
        <f>IF(LEN(X159)&gt;0,$CD$23&amp;INDEX($CH$3:CH162,MATCH(W159,$CG$3:CG162,0))&amp;$CE$23&amp;CHAR(10)&amp;$CD$24&amp;X159&amp;$CE$24&amp;CHAR(10)&amp;$CD$25&amp;Y159&amp;$CE$25&amp;CHAR(10),"")&amp;IF(LEN(AA159)&gt;0,$CD$23&amp;INDEX($CH$3:CH162,MATCH(Z159,$CG$3:CG162,0))&amp;$CE$23&amp;CHAR(10)&amp;$CD$24&amp;AA159&amp;$CE$24&amp;CHAR(10)&amp;$CD$25&amp;AB159&amp;$CE$25&amp;CHAR(10),"")&amp;IF(LEN(AD159)&gt;0,$CD$23&amp;INDEX($CH$3:CH162,MATCH(AC159,$CG$3:CG162,0))&amp;$CE$23&amp;CHAR(10)&amp;$CD$24&amp;AD159&amp;$CE$24&amp;CHAR(10)&amp;$CD$25&amp;AE159&amp;$CE$25&amp;CHAR(10),"")&amp;IF(LEN(AG159)&gt;0,$CD$23&amp;INDEX($CH$3:CH162,MATCH(AF159,$CG$3:CG162,0))&amp;$CE$23&amp;CHAR(10)&amp;$CD$24&amp;AG159&amp;$CE$24&amp;CHAR(10)&amp;$CD$25&amp;AH159&amp;$CE$25&amp;CHAR(10),"")&amp;IF(LEN(AJ159)&gt;0,$CD$23&amp;INDEX($CH$3:CH162,MATCH(AI159,$CG$3:CG162,0))&amp;$CE$23&amp;CHAR(10)&amp;$CD$24&amp;AJ159&amp;$CE$24&amp;CHAR(10)&amp;$CD$25&amp;AK159&amp;$CE$25&amp;CHAR(10),"")</f>
        <v/>
      </c>
      <c r="BK159" s="18" t="str">
        <f>IF(LEN(J159)&gt;0,INDEX($BH$2:$BH$100000,MATCH(J159,VBAsheet!$H$2:$H$100000,0))&amp;CHAR(10),"")&amp;IF(LEN(K159)&gt;0,INDEX($BH$2:$BH$100000,MATCH(K159,VBAsheet!$H$2:$H$100000,0))&amp;CHAR(10),"")&amp;IF(LEN(L159)&gt;0,INDEX($BH$2:$BH$100000,MATCH(L159,VBAsheet!$H$2:$H$100000,0))&amp;CHAR(10),"")&amp;IF(LEN(M159)&gt;0,INDEX($BH$2:$BH$100000,MATCH(M159,VBAsheet!$H$2:$H$100000,0))&amp;CHAR(10),"")</f>
        <v/>
      </c>
      <c r="BL159" s="18" t="str">
        <f t="shared" si="102"/>
        <v/>
      </c>
      <c r="BM159" s="94" t="str">
        <f t="shared" si="103"/>
        <v/>
      </c>
      <c r="BN159" s="95" t="str">
        <f t="shared" si="104"/>
        <v/>
      </c>
      <c r="BO159" s="265" t="str">
        <f t="shared" si="115"/>
        <v/>
      </c>
      <c r="BP159" s="18" t="str">
        <f t="shared" si="105"/>
        <v/>
      </c>
      <c r="BQ159" s="263" t="str">
        <f t="shared" si="116"/>
        <v/>
      </c>
      <c r="BR159" s="81" t="str">
        <f t="shared" si="120"/>
        <v/>
      </c>
      <c r="BS159" s="263" t="str">
        <f t="shared" si="117"/>
        <v/>
      </c>
      <c r="BT159" s="92" t="str">
        <f t="shared" si="118"/>
        <v/>
      </c>
      <c r="BU159" s="138" t="str">
        <f t="shared" si="106"/>
        <v/>
      </c>
      <c r="BV159" s="3" t="str">
        <f t="shared" si="107"/>
        <v/>
      </c>
      <c r="BW159" s="3" t="str">
        <f t="shared" si="108"/>
        <v/>
      </c>
      <c r="BX159" s="144" t="str">
        <f t="shared" si="109"/>
        <v/>
      </c>
      <c r="BY159" s="18" t="str">
        <f t="shared" si="110"/>
        <v/>
      </c>
      <c r="BZ159" s="18" t="str">
        <f t="shared" si="111"/>
        <v/>
      </c>
      <c r="CA159" s="19" t="str">
        <f t="shared" si="112"/>
        <v/>
      </c>
      <c r="CB159" s="19" t="s">
        <v>0</v>
      </c>
      <c r="DW159" s="4" t="str">
        <f t="shared" si="119"/>
        <v/>
      </c>
      <c r="DX159" s="4" t="str">
        <f t="shared" si="121"/>
        <v/>
      </c>
      <c r="DY159" s="98" t="str">
        <f t="shared" si="122"/>
        <v/>
      </c>
    </row>
    <row r="160" spans="4:138" x14ac:dyDescent="0.45">
      <c r="D160" s="164" t="str">
        <f t="shared" si="113"/>
        <v/>
      </c>
      <c r="I160" s="9" t="str">
        <f t="shared" si="84"/>
        <v/>
      </c>
      <c r="J160" s="173" t="str">
        <f t="shared" si="85"/>
        <v/>
      </c>
      <c r="K160" s="13"/>
      <c r="L160" s="13"/>
      <c r="M160" s="13"/>
      <c r="N160" s="178" t="str">
        <f t="shared" si="86"/>
        <v/>
      </c>
      <c r="O160" s="181" t="str">
        <f t="shared" si="87"/>
        <v/>
      </c>
      <c r="P160" s="8" t="str">
        <f t="shared" si="88"/>
        <v/>
      </c>
      <c r="Q160" s="8" t="str">
        <f t="shared" si="89"/>
        <v/>
      </c>
      <c r="R160" s="8" t="str">
        <f t="shared" si="90"/>
        <v/>
      </c>
      <c r="S160" s="8" t="str">
        <f t="shared" si="91"/>
        <v/>
      </c>
      <c r="T160" s="8" t="str">
        <f t="shared" si="92"/>
        <v/>
      </c>
      <c r="U160" s="8" t="str">
        <f t="shared" si="93"/>
        <v/>
      </c>
      <c r="V160" s="16" t="str">
        <f t="shared" si="94"/>
        <v/>
      </c>
      <c r="W160" s="129" t="str">
        <f t="shared" si="95"/>
        <v/>
      </c>
      <c r="X160" s="8" t="str">
        <f t="shared" si="96"/>
        <v/>
      </c>
      <c r="Y160" s="8" t="str">
        <f t="shared" si="97"/>
        <v/>
      </c>
      <c r="AQ160" s="6" t="str">
        <f t="shared" si="98"/>
        <v/>
      </c>
      <c r="AR160" s="128" t="str">
        <f t="shared" si="99"/>
        <v/>
      </c>
      <c r="AS160" s="128" t="str">
        <f t="shared" si="100"/>
        <v/>
      </c>
      <c r="AT160" s="139" t="str">
        <f t="shared" si="114"/>
        <v/>
      </c>
      <c r="BH160" s="127" t="str">
        <f>IF(LEN(VBAsheet!H160)&gt;0,$CD$4&amp;CHAR(10)&amp;$CD$5&amp;CHAR(10)&amp;$CD$6&amp;IF(VBAsheet!I160="N",1,0)&amp;$CE$6&amp;CHAR(10)&amp;$CD$7&amp;CHAR(10)&amp;$CD$8&amp;VBAsheet!H160&amp;$CE$8&amp;CHAR(10)&amp;$CD$9&amp;VBAsheet!K160&amp;$CE$9&amp;CHAR(10)&amp;$CD$10&amp;VBAsheet!J160-1&amp;$CE$10&amp;CHAR(10)&amp;$CD$11,"")</f>
        <v/>
      </c>
      <c r="BI160"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0" s="18" t="str">
        <f>IF(LEN(X160)&gt;0,$CD$23&amp;INDEX($CH$3:CH163,MATCH(W160,$CG$3:CG163,0))&amp;$CE$23&amp;CHAR(10)&amp;$CD$24&amp;X160&amp;$CE$24&amp;CHAR(10)&amp;$CD$25&amp;Y160&amp;$CE$25&amp;CHAR(10),"")&amp;IF(LEN(AA160)&gt;0,$CD$23&amp;INDEX($CH$3:CH163,MATCH(Z160,$CG$3:CG163,0))&amp;$CE$23&amp;CHAR(10)&amp;$CD$24&amp;AA160&amp;$CE$24&amp;CHAR(10)&amp;$CD$25&amp;AB160&amp;$CE$25&amp;CHAR(10),"")&amp;IF(LEN(AD160)&gt;0,$CD$23&amp;INDEX($CH$3:CH163,MATCH(AC160,$CG$3:CG163,0))&amp;$CE$23&amp;CHAR(10)&amp;$CD$24&amp;AD160&amp;$CE$24&amp;CHAR(10)&amp;$CD$25&amp;AE160&amp;$CE$25&amp;CHAR(10),"")&amp;IF(LEN(AG160)&gt;0,$CD$23&amp;INDEX($CH$3:CH163,MATCH(AF160,$CG$3:CG163,0))&amp;$CE$23&amp;CHAR(10)&amp;$CD$24&amp;AG160&amp;$CE$24&amp;CHAR(10)&amp;$CD$25&amp;AH160&amp;$CE$25&amp;CHAR(10),"")&amp;IF(LEN(AJ160)&gt;0,$CD$23&amp;INDEX($CH$3:CH163,MATCH(AI160,$CG$3:CG163,0))&amp;$CE$23&amp;CHAR(10)&amp;$CD$24&amp;AJ160&amp;$CE$24&amp;CHAR(10)&amp;$CD$25&amp;AK160&amp;$CE$25&amp;CHAR(10),"")</f>
        <v/>
      </c>
      <c r="BK160" s="18" t="str">
        <f>IF(LEN(J160)&gt;0,INDEX($BH$2:$BH$100000,MATCH(J160,VBAsheet!$H$2:$H$100000,0))&amp;CHAR(10),"")&amp;IF(LEN(K160)&gt;0,INDEX($BH$2:$BH$100000,MATCH(K160,VBAsheet!$H$2:$H$100000,0))&amp;CHAR(10),"")&amp;IF(LEN(L160)&gt;0,INDEX($BH$2:$BH$100000,MATCH(L160,VBAsheet!$H$2:$H$100000,0))&amp;CHAR(10),"")&amp;IF(LEN(M160)&gt;0,INDEX($BH$2:$BH$100000,MATCH(M160,VBAsheet!$H$2:$H$100000,0))&amp;CHAR(10),"")</f>
        <v/>
      </c>
      <c r="BL160" s="18" t="str">
        <f t="shared" si="102"/>
        <v/>
      </c>
      <c r="BM160" s="94" t="str">
        <f t="shared" si="103"/>
        <v/>
      </c>
      <c r="BN160" s="95" t="str">
        <f t="shared" si="104"/>
        <v/>
      </c>
      <c r="BO160" s="265" t="str">
        <f t="shared" si="115"/>
        <v/>
      </c>
      <c r="BP160" s="18" t="str">
        <f t="shared" si="105"/>
        <v/>
      </c>
      <c r="BQ160" s="263" t="str">
        <f t="shared" si="116"/>
        <v/>
      </c>
      <c r="BR160" s="81" t="str">
        <f t="shared" si="120"/>
        <v/>
      </c>
      <c r="BS160" s="263" t="str">
        <f t="shared" si="117"/>
        <v/>
      </c>
      <c r="BT160" s="92" t="str">
        <f t="shared" si="118"/>
        <v/>
      </c>
      <c r="BU160" s="138" t="str">
        <f t="shared" si="106"/>
        <v/>
      </c>
      <c r="BV160" s="3" t="str">
        <f t="shared" si="107"/>
        <v/>
      </c>
      <c r="BW160" s="3" t="str">
        <f t="shared" si="108"/>
        <v/>
      </c>
      <c r="BX160" s="144" t="str">
        <f t="shared" si="109"/>
        <v/>
      </c>
      <c r="BY160" s="18" t="str">
        <f t="shared" si="110"/>
        <v/>
      </c>
      <c r="BZ160" s="18" t="str">
        <f t="shared" si="111"/>
        <v/>
      </c>
      <c r="CA160" s="19" t="str">
        <f t="shared" si="112"/>
        <v/>
      </c>
      <c r="CB160" s="19" t="s">
        <v>0</v>
      </c>
      <c r="DW160" s="4" t="str">
        <f t="shared" si="119"/>
        <v/>
      </c>
      <c r="DX160" s="4" t="str">
        <f t="shared" si="121"/>
        <v/>
      </c>
      <c r="DY160" s="98" t="str">
        <f t="shared" si="122"/>
        <v/>
      </c>
    </row>
    <row r="161" spans="4:129" x14ac:dyDescent="0.45">
      <c r="D161" s="164" t="str">
        <f t="shared" si="113"/>
        <v/>
      </c>
      <c r="I161" s="9" t="str">
        <f t="shared" si="84"/>
        <v/>
      </c>
      <c r="J161" s="173" t="str">
        <f t="shared" si="85"/>
        <v/>
      </c>
      <c r="K161" s="13"/>
      <c r="L161" s="13"/>
      <c r="M161" s="13"/>
      <c r="N161" s="178" t="str">
        <f t="shared" si="86"/>
        <v/>
      </c>
      <c r="O161" s="181" t="str">
        <f t="shared" si="87"/>
        <v/>
      </c>
      <c r="P161" s="8" t="str">
        <f t="shared" si="88"/>
        <v/>
      </c>
      <c r="Q161" s="8" t="str">
        <f t="shared" si="89"/>
        <v/>
      </c>
      <c r="R161" s="8" t="str">
        <f t="shared" si="90"/>
        <v/>
      </c>
      <c r="S161" s="8" t="str">
        <f t="shared" si="91"/>
        <v/>
      </c>
      <c r="T161" s="8" t="str">
        <f t="shared" si="92"/>
        <v/>
      </c>
      <c r="U161" s="8" t="str">
        <f t="shared" si="93"/>
        <v/>
      </c>
      <c r="V161" s="16" t="str">
        <f t="shared" si="94"/>
        <v/>
      </c>
      <c r="W161" s="129" t="str">
        <f t="shared" si="95"/>
        <v/>
      </c>
      <c r="X161" s="8" t="str">
        <f t="shared" si="96"/>
        <v/>
      </c>
      <c r="Y161" s="8" t="str">
        <f t="shared" si="97"/>
        <v/>
      </c>
      <c r="AQ161" s="6" t="str">
        <f t="shared" si="98"/>
        <v/>
      </c>
      <c r="AR161" s="128" t="str">
        <f t="shared" si="99"/>
        <v/>
      </c>
      <c r="AS161" s="128" t="str">
        <f t="shared" si="100"/>
        <v/>
      </c>
      <c r="AT161" s="139" t="str">
        <f t="shared" si="114"/>
        <v/>
      </c>
      <c r="BH161" s="127" t="str">
        <f>IF(LEN(VBAsheet!H161)&gt;0,$CD$4&amp;CHAR(10)&amp;$CD$5&amp;CHAR(10)&amp;$CD$6&amp;IF(VBAsheet!I161="N",1,0)&amp;$CE$6&amp;CHAR(10)&amp;$CD$7&amp;CHAR(10)&amp;$CD$8&amp;VBAsheet!H161&amp;$CE$8&amp;CHAR(10)&amp;$CD$9&amp;VBAsheet!K161&amp;$CE$9&amp;CHAR(10)&amp;$CD$10&amp;VBAsheet!J161-1&amp;$CE$10&amp;CHAR(10)&amp;$CD$11,"")</f>
        <v/>
      </c>
      <c r="BI161"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1" s="18" t="str">
        <f>IF(LEN(X161)&gt;0,$CD$23&amp;INDEX($CH$3:CH164,MATCH(W161,$CG$3:CG164,0))&amp;$CE$23&amp;CHAR(10)&amp;$CD$24&amp;X161&amp;$CE$24&amp;CHAR(10)&amp;$CD$25&amp;Y161&amp;$CE$25&amp;CHAR(10),"")&amp;IF(LEN(AA161)&gt;0,$CD$23&amp;INDEX($CH$3:CH164,MATCH(Z161,$CG$3:CG164,0))&amp;$CE$23&amp;CHAR(10)&amp;$CD$24&amp;AA161&amp;$CE$24&amp;CHAR(10)&amp;$CD$25&amp;AB161&amp;$CE$25&amp;CHAR(10),"")&amp;IF(LEN(AD161)&gt;0,$CD$23&amp;INDEX($CH$3:CH164,MATCH(AC161,$CG$3:CG164,0))&amp;$CE$23&amp;CHAR(10)&amp;$CD$24&amp;AD161&amp;$CE$24&amp;CHAR(10)&amp;$CD$25&amp;AE161&amp;$CE$25&amp;CHAR(10),"")&amp;IF(LEN(AG161)&gt;0,$CD$23&amp;INDEX($CH$3:CH164,MATCH(AF161,$CG$3:CG164,0))&amp;$CE$23&amp;CHAR(10)&amp;$CD$24&amp;AG161&amp;$CE$24&amp;CHAR(10)&amp;$CD$25&amp;AH161&amp;$CE$25&amp;CHAR(10),"")&amp;IF(LEN(AJ161)&gt;0,$CD$23&amp;INDEX($CH$3:CH164,MATCH(AI161,$CG$3:CG164,0))&amp;$CE$23&amp;CHAR(10)&amp;$CD$24&amp;AJ161&amp;$CE$24&amp;CHAR(10)&amp;$CD$25&amp;AK161&amp;$CE$25&amp;CHAR(10),"")</f>
        <v/>
      </c>
      <c r="BK161" s="18" t="str">
        <f>IF(LEN(J161)&gt;0,INDEX($BH$2:$BH$100000,MATCH(J161,VBAsheet!$H$2:$H$100000,0))&amp;CHAR(10),"")&amp;IF(LEN(K161)&gt;0,INDEX($BH$2:$BH$100000,MATCH(K161,VBAsheet!$H$2:$H$100000,0))&amp;CHAR(10),"")&amp;IF(LEN(L161)&gt;0,INDEX($BH$2:$BH$100000,MATCH(L161,VBAsheet!$H$2:$H$100000,0))&amp;CHAR(10),"")&amp;IF(LEN(M161)&gt;0,INDEX($BH$2:$BH$100000,MATCH(M161,VBAsheet!$H$2:$H$100000,0))&amp;CHAR(10),"")</f>
        <v/>
      </c>
      <c r="BL161" s="18" t="str">
        <f t="shared" si="102"/>
        <v/>
      </c>
      <c r="BM161" s="94" t="str">
        <f t="shared" si="103"/>
        <v/>
      </c>
      <c r="BN161" s="95" t="str">
        <f t="shared" si="104"/>
        <v/>
      </c>
      <c r="BO161" s="265" t="str">
        <f t="shared" si="115"/>
        <v/>
      </c>
      <c r="BP161" s="18" t="str">
        <f t="shared" si="105"/>
        <v/>
      </c>
      <c r="BQ161" s="263" t="str">
        <f t="shared" si="116"/>
        <v/>
      </c>
      <c r="BR161" s="81" t="str">
        <f t="shared" si="120"/>
        <v/>
      </c>
      <c r="BS161" s="263" t="str">
        <f t="shared" si="117"/>
        <v/>
      </c>
      <c r="BT161" s="92" t="str">
        <f t="shared" si="118"/>
        <v/>
      </c>
      <c r="BU161" s="138" t="str">
        <f t="shared" si="106"/>
        <v/>
      </c>
      <c r="BV161" s="3" t="str">
        <f t="shared" si="107"/>
        <v/>
      </c>
      <c r="BW161" s="3" t="str">
        <f t="shared" si="108"/>
        <v/>
      </c>
      <c r="BX161" s="144" t="str">
        <f t="shared" si="109"/>
        <v/>
      </c>
      <c r="BY161" s="18" t="str">
        <f t="shared" si="110"/>
        <v/>
      </c>
      <c r="BZ161" s="18" t="str">
        <f t="shared" si="111"/>
        <v/>
      </c>
      <c r="CA161" s="19" t="str">
        <f t="shared" si="112"/>
        <v/>
      </c>
      <c r="CB161" s="19" t="s">
        <v>0</v>
      </c>
      <c r="DW161" s="4" t="str">
        <f t="shared" si="119"/>
        <v/>
      </c>
      <c r="DX161" s="4" t="str">
        <f t="shared" si="121"/>
        <v/>
      </c>
      <c r="DY161" s="98" t="str">
        <f t="shared" si="122"/>
        <v/>
      </c>
    </row>
    <row r="162" spans="4:129" x14ac:dyDescent="0.45">
      <c r="D162" s="164" t="str">
        <f t="shared" si="113"/>
        <v/>
      </c>
      <c r="I162" s="9" t="str">
        <f t="shared" si="84"/>
        <v/>
      </c>
      <c r="J162" s="173" t="str">
        <f t="shared" si="85"/>
        <v/>
      </c>
      <c r="K162" s="13"/>
      <c r="L162" s="13"/>
      <c r="M162" s="13"/>
      <c r="N162" s="178" t="str">
        <f t="shared" si="86"/>
        <v/>
      </c>
      <c r="O162" s="181" t="str">
        <f t="shared" si="87"/>
        <v/>
      </c>
      <c r="P162" s="8" t="str">
        <f t="shared" si="88"/>
        <v/>
      </c>
      <c r="Q162" s="8" t="str">
        <f t="shared" si="89"/>
        <v/>
      </c>
      <c r="R162" s="8" t="str">
        <f t="shared" si="90"/>
        <v/>
      </c>
      <c r="S162" s="8" t="str">
        <f t="shared" si="91"/>
        <v/>
      </c>
      <c r="T162" s="8" t="str">
        <f t="shared" si="92"/>
        <v/>
      </c>
      <c r="U162" s="8" t="str">
        <f t="shared" si="93"/>
        <v/>
      </c>
      <c r="V162" s="16" t="str">
        <f t="shared" si="94"/>
        <v/>
      </c>
      <c r="W162" s="129" t="str">
        <f t="shared" si="95"/>
        <v/>
      </c>
      <c r="X162" s="8" t="str">
        <f t="shared" si="96"/>
        <v/>
      </c>
      <c r="Y162" s="8" t="str">
        <f t="shared" si="97"/>
        <v/>
      </c>
      <c r="AQ162" s="6" t="str">
        <f t="shared" si="98"/>
        <v/>
      </c>
      <c r="AR162" s="128" t="str">
        <f t="shared" si="99"/>
        <v/>
      </c>
      <c r="AS162" s="128" t="str">
        <f t="shared" si="100"/>
        <v/>
      </c>
      <c r="AT162" s="139" t="str">
        <f t="shared" si="114"/>
        <v/>
      </c>
      <c r="BH162" s="127" t="str">
        <f>IF(LEN(VBAsheet!H162)&gt;0,$CD$4&amp;CHAR(10)&amp;$CD$5&amp;CHAR(10)&amp;$CD$6&amp;IF(VBAsheet!I162="N",1,0)&amp;$CE$6&amp;CHAR(10)&amp;$CD$7&amp;CHAR(10)&amp;$CD$8&amp;VBAsheet!H162&amp;$CE$8&amp;CHAR(10)&amp;$CD$9&amp;VBAsheet!K162&amp;$CE$9&amp;CHAR(10)&amp;$CD$10&amp;VBAsheet!J162-1&amp;$CE$10&amp;CHAR(10)&amp;$CD$11,"")</f>
        <v/>
      </c>
      <c r="BI162"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2" s="18" t="str">
        <f>IF(LEN(X162)&gt;0,$CD$23&amp;INDEX($CH$3:CH165,MATCH(W162,$CG$3:CG165,0))&amp;$CE$23&amp;CHAR(10)&amp;$CD$24&amp;X162&amp;$CE$24&amp;CHAR(10)&amp;$CD$25&amp;Y162&amp;$CE$25&amp;CHAR(10),"")&amp;IF(LEN(AA162)&gt;0,$CD$23&amp;INDEX($CH$3:CH165,MATCH(Z162,$CG$3:CG165,0))&amp;$CE$23&amp;CHAR(10)&amp;$CD$24&amp;AA162&amp;$CE$24&amp;CHAR(10)&amp;$CD$25&amp;AB162&amp;$CE$25&amp;CHAR(10),"")&amp;IF(LEN(AD162)&gt;0,$CD$23&amp;INDEX($CH$3:CH165,MATCH(AC162,$CG$3:CG165,0))&amp;$CE$23&amp;CHAR(10)&amp;$CD$24&amp;AD162&amp;$CE$24&amp;CHAR(10)&amp;$CD$25&amp;AE162&amp;$CE$25&amp;CHAR(10),"")&amp;IF(LEN(AG162)&gt;0,$CD$23&amp;INDEX($CH$3:CH165,MATCH(AF162,$CG$3:CG165,0))&amp;$CE$23&amp;CHAR(10)&amp;$CD$24&amp;AG162&amp;$CE$24&amp;CHAR(10)&amp;$CD$25&amp;AH162&amp;$CE$25&amp;CHAR(10),"")&amp;IF(LEN(AJ162)&gt;0,$CD$23&amp;INDEX($CH$3:CH165,MATCH(AI162,$CG$3:CG165,0))&amp;$CE$23&amp;CHAR(10)&amp;$CD$24&amp;AJ162&amp;$CE$24&amp;CHAR(10)&amp;$CD$25&amp;AK162&amp;$CE$25&amp;CHAR(10),"")</f>
        <v/>
      </c>
      <c r="BK162" s="18" t="str">
        <f>IF(LEN(J162)&gt;0,INDEX($BH$2:$BH$100000,MATCH(J162,VBAsheet!$H$2:$H$100000,0))&amp;CHAR(10),"")&amp;IF(LEN(K162)&gt;0,INDEX($BH$2:$BH$100000,MATCH(K162,VBAsheet!$H$2:$H$100000,0))&amp;CHAR(10),"")&amp;IF(LEN(L162)&gt;0,INDEX($BH$2:$BH$100000,MATCH(L162,VBAsheet!$H$2:$H$100000,0))&amp;CHAR(10),"")&amp;IF(LEN(M162)&gt;0,INDEX($BH$2:$BH$100000,MATCH(M162,VBAsheet!$H$2:$H$100000,0))&amp;CHAR(10),"")</f>
        <v/>
      </c>
      <c r="BL162" s="18" t="str">
        <f t="shared" si="102"/>
        <v/>
      </c>
      <c r="BM162" s="94" t="str">
        <f t="shared" si="103"/>
        <v/>
      </c>
      <c r="BN162" s="95" t="str">
        <f t="shared" si="104"/>
        <v/>
      </c>
      <c r="BO162" s="265" t="str">
        <f t="shared" si="115"/>
        <v/>
      </c>
      <c r="BP162" s="18" t="str">
        <f t="shared" si="105"/>
        <v/>
      </c>
      <c r="BQ162" s="263" t="str">
        <f t="shared" si="116"/>
        <v/>
      </c>
      <c r="BR162" s="81" t="str">
        <f t="shared" si="120"/>
        <v/>
      </c>
      <c r="BS162" s="263" t="str">
        <f t="shared" si="117"/>
        <v/>
      </c>
      <c r="BT162" s="92" t="str">
        <f t="shared" si="118"/>
        <v/>
      </c>
      <c r="BU162" s="138" t="str">
        <f t="shared" si="106"/>
        <v/>
      </c>
      <c r="BV162" s="3" t="str">
        <f t="shared" si="107"/>
        <v/>
      </c>
      <c r="BW162" s="3" t="str">
        <f t="shared" si="108"/>
        <v/>
      </c>
      <c r="BX162" s="144" t="str">
        <f t="shared" si="109"/>
        <v/>
      </c>
      <c r="BY162" s="18" t="str">
        <f t="shared" si="110"/>
        <v/>
      </c>
      <c r="BZ162" s="18" t="str">
        <f t="shared" si="111"/>
        <v/>
      </c>
      <c r="CA162" s="19" t="str">
        <f t="shared" si="112"/>
        <v/>
      </c>
      <c r="CB162" s="19" t="s">
        <v>0</v>
      </c>
      <c r="DW162" s="4" t="str">
        <f t="shared" si="119"/>
        <v/>
      </c>
      <c r="DX162" s="4" t="str">
        <f t="shared" si="121"/>
        <v/>
      </c>
      <c r="DY162" s="98" t="str">
        <f t="shared" si="122"/>
        <v/>
      </c>
    </row>
    <row r="163" spans="4:129" x14ac:dyDescent="0.45">
      <c r="D163" s="164" t="str">
        <f t="shared" si="113"/>
        <v/>
      </c>
      <c r="I163" s="9" t="str">
        <f t="shared" si="84"/>
        <v/>
      </c>
      <c r="J163" s="173" t="str">
        <f t="shared" si="85"/>
        <v/>
      </c>
      <c r="K163" s="13"/>
      <c r="L163" s="13"/>
      <c r="M163" s="13"/>
      <c r="N163" s="178" t="str">
        <f t="shared" si="86"/>
        <v/>
      </c>
      <c r="O163" s="181" t="str">
        <f t="shared" si="87"/>
        <v/>
      </c>
      <c r="P163" s="8" t="str">
        <f t="shared" si="88"/>
        <v/>
      </c>
      <c r="Q163" s="8" t="str">
        <f t="shared" si="89"/>
        <v/>
      </c>
      <c r="R163" s="8" t="str">
        <f t="shared" si="90"/>
        <v/>
      </c>
      <c r="S163" s="8" t="str">
        <f t="shared" si="91"/>
        <v/>
      </c>
      <c r="T163" s="8" t="str">
        <f t="shared" si="92"/>
        <v/>
      </c>
      <c r="U163" s="8" t="str">
        <f t="shared" si="93"/>
        <v/>
      </c>
      <c r="V163" s="16" t="str">
        <f t="shared" si="94"/>
        <v/>
      </c>
      <c r="W163" s="129" t="str">
        <f t="shared" si="95"/>
        <v/>
      </c>
      <c r="X163" s="8" t="str">
        <f t="shared" si="96"/>
        <v/>
      </c>
      <c r="Y163" s="8" t="str">
        <f t="shared" si="97"/>
        <v/>
      </c>
      <c r="AQ163" s="6" t="str">
        <f t="shared" si="98"/>
        <v/>
      </c>
      <c r="AR163" s="128" t="str">
        <f t="shared" si="99"/>
        <v/>
      </c>
      <c r="AS163" s="128" t="str">
        <f t="shared" si="100"/>
        <v/>
      </c>
      <c r="AT163" s="139" t="str">
        <f t="shared" si="114"/>
        <v/>
      </c>
      <c r="BH163" s="127" t="str">
        <f>IF(LEN(VBAsheet!H163)&gt;0,$CD$4&amp;CHAR(10)&amp;$CD$5&amp;CHAR(10)&amp;$CD$6&amp;IF(VBAsheet!I163="N",1,0)&amp;$CE$6&amp;CHAR(10)&amp;$CD$7&amp;CHAR(10)&amp;$CD$8&amp;VBAsheet!H163&amp;$CE$8&amp;CHAR(10)&amp;$CD$9&amp;VBAsheet!K163&amp;$CE$9&amp;CHAR(10)&amp;$CD$10&amp;VBAsheet!J163-1&amp;$CE$10&amp;CHAR(10)&amp;$CD$11,"")</f>
        <v/>
      </c>
      <c r="BI163"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3" s="18" t="str">
        <f>IF(LEN(X163)&gt;0,$CD$23&amp;INDEX($CH$3:CH166,MATCH(W163,$CG$3:CG166,0))&amp;$CE$23&amp;CHAR(10)&amp;$CD$24&amp;X163&amp;$CE$24&amp;CHAR(10)&amp;$CD$25&amp;Y163&amp;$CE$25&amp;CHAR(10),"")&amp;IF(LEN(AA163)&gt;0,$CD$23&amp;INDEX($CH$3:CH166,MATCH(Z163,$CG$3:CG166,0))&amp;$CE$23&amp;CHAR(10)&amp;$CD$24&amp;AA163&amp;$CE$24&amp;CHAR(10)&amp;$CD$25&amp;AB163&amp;$CE$25&amp;CHAR(10),"")&amp;IF(LEN(AD163)&gt;0,$CD$23&amp;INDEX($CH$3:CH166,MATCH(AC163,$CG$3:CG166,0))&amp;$CE$23&amp;CHAR(10)&amp;$CD$24&amp;AD163&amp;$CE$24&amp;CHAR(10)&amp;$CD$25&amp;AE163&amp;$CE$25&amp;CHAR(10),"")&amp;IF(LEN(AG163)&gt;0,$CD$23&amp;INDEX($CH$3:CH166,MATCH(AF163,$CG$3:CG166,0))&amp;$CE$23&amp;CHAR(10)&amp;$CD$24&amp;AG163&amp;$CE$24&amp;CHAR(10)&amp;$CD$25&amp;AH163&amp;$CE$25&amp;CHAR(10),"")&amp;IF(LEN(AJ163)&gt;0,$CD$23&amp;INDEX($CH$3:CH166,MATCH(AI163,$CG$3:CG166,0))&amp;$CE$23&amp;CHAR(10)&amp;$CD$24&amp;AJ163&amp;$CE$24&amp;CHAR(10)&amp;$CD$25&amp;AK163&amp;$CE$25&amp;CHAR(10),"")</f>
        <v/>
      </c>
      <c r="BK163" s="18" t="str">
        <f>IF(LEN(J163)&gt;0,INDEX($BH$2:$BH$100000,MATCH(J163,VBAsheet!$H$2:$H$100000,0))&amp;CHAR(10),"")&amp;IF(LEN(K163)&gt;0,INDEX($BH$2:$BH$100000,MATCH(K163,VBAsheet!$H$2:$H$100000,0))&amp;CHAR(10),"")&amp;IF(LEN(L163)&gt;0,INDEX($BH$2:$BH$100000,MATCH(L163,VBAsheet!$H$2:$H$100000,0))&amp;CHAR(10),"")&amp;IF(LEN(M163)&gt;0,INDEX($BH$2:$BH$100000,MATCH(M163,VBAsheet!$H$2:$H$100000,0))&amp;CHAR(10),"")</f>
        <v/>
      </c>
      <c r="BL163" s="18" t="str">
        <f t="shared" si="102"/>
        <v/>
      </c>
      <c r="BM163" s="94" t="str">
        <f t="shared" si="103"/>
        <v/>
      </c>
      <c r="BN163" s="95" t="str">
        <f t="shared" si="104"/>
        <v/>
      </c>
      <c r="BO163" s="265" t="str">
        <f t="shared" si="115"/>
        <v/>
      </c>
      <c r="BP163" s="18" t="str">
        <f t="shared" si="105"/>
        <v/>
      </c>
      <c r="BQ163" s="263" t="str">
        <f t="shared" si="116"/>
        <v/>
      </c>
      <c r="BR163" s="81" t="str">
        <f t="shared" si="120"/>
        <v/>
      </c>
      <c r="BS163" s="263" t="str">
        <f t="shared" si="117"/>
        <v/>
      </c>
      <c r="BT163" s="92" t="str">
        <f t="shared" si="118"/>
        <v/>
      </c>
      <c r="BU163" s="138" t="str">
        <f t="shared" si="106"/>
        <v/>
      </c>
      <c r="BV163" s="3" t="str">
        <f t="shared" si="107"/>
        <v/>
      </c>
      <c r="BW163" s="3" t="str">
        <f t="shared" si="108"/>
        <v/>
      </c>
      <c r="BX163" s="144" t="str">
        <f t="shared" si="109"/>
        <v/>
      </c>
      <c r="BY163" s="18" t="str">
        <f t="shared" si="110"/>
        <v/>
      </c>
      <c r="BZ163" s="18" t="str">
        <f t="shared" si="111"/>
        <v/>
      </c>
      <c r="CA163" s="19" t="str">
        <f t="shared" si="112"/>
        <v/>
      </c>
      <c r="CB163" s="19" t="s">
        <v>0</v>
      </c>
      <c r="DW163" s="4" t="str">
        <f t="shared" si="119"/>
        <v/>
      </c>
      <c r="DX163" s="4" t="str">
        <f t="shared" si="121"/>
        <v/>
      </c>
      <c r="DY163" s="98" t="str">
        <f t="shared" si="122"/>
        <v/>
      </c>
    </row>
    <row r="164" spans="4:129" x14ac:dyDescent="0.45">
      <c r="D164" s="164" t="str">
        <f t="shared" si="113"/>
        <v/>
      </c>
      <c r="I164" s="9" t="str">
        <f t="shared" si="84"/>
        <v/>
      </c>
      <c r="J164" s="173" t="str">
        <f t="shared" si="85"/>
        <v/>
      </c>
      <c r="K164" s="13"/>
      <c r="L164" s="13"/>
      <c r="M164" s="13"/>
      <c r="N164" s="178" t="str">
        <f t="shared" si="86"/>
        <v/>
      </c>
      <c r="O164" s="181" t="str">
        <f t="shared" si="87"/>
        <v/>
      </c>
      <c r="P164" s="8" t="str">
        <f t="shared" si="88"/>
        <v/>
      </c>
      <c r="Q164" s="8" t="str">
        <f t="shared" si="89"/>
        <v/>
      </c>
      <c r="R164" s="8" t="str">
        <f t="shared" si="90"/>
        <v/>
      </c>
      <c r="S164" s="8" t="str">
        <f t="shared" si="91"/>
        <v/>
      </c>
      <c r="T164" s="8" t="str">
        <f t="shared" si="92"/>
        <v/>
      </c>
      <c r="U164" s="8" t="str">
        <f t="shared" si="93"/>
        <v/>
      </c>
      <c r="V164" s="16" t="str">
        <f t="shared" si="94"/>
        <v/>
      </c>
      <c r="W164" s="129" t="str">
        <f t="shared" si="95"/>
        <v/>
      </c>
      <c r="X164" s="8" t="str">
        <f t="shared" si="96"/>
        <v/>
      </c>
      <c r="Y164" s="8" t="str">
        <f t="shared" si="97"/>
        <v/>
      </c>
      <c r="AQ164" s="6" t="str">
        <f t="shared" si="98"/>
        <v/>
      </c>
      <c r="AR164" s="128" t="str">
        <f t="shared" si="99"/>
        <v/>
      </c>
      <c r="AS164" s="128" t="str">
        <f t="shared" si="100"/>
        <v/>
      </c>
      <c r="AT164" s="139" t="str">
        <f t="shared" si="114"/>
        <v/>
      </c>
      <c r="BH164" s="127" t="str">
        <f>IF(LEN(VBAsheet!H164)&gt;0,$CD$4&amp;CHAR(10)&amp;$CD$5&amp;CHAR(10)&amp;$CD$6&amp;IF(VBAsheet!I164="N",1,0)&amp;$CE$6&amp;CHAR(10)&amp;$CD$7&amp;CHAR(10)&amp;$CD$8&amp;VBAsheet!H164&amp;$CE$8&amp;CHAR(10)&amp;$CD$9&amp;VBAsheet!K164&amp;$CE$9&amp;CHAR(10)&amp;$CD$10&amp;VBAsheet!J164-1&amp;$CE$10&amp;CHAR(10)&amp;$CD$11,"")</f>
        <v/>
      </c>
      <c r="BI164"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4" s="18" t="str">
        <f>IF(LEN(X164)&gt;0,$CD$23&amp;INDEX($CH$3:CH167,MATCH(W164,$CG$3:CG167,0))&amp;$CE$23&amp;CHAR(10)&amp;$CD$24&amp;X164&amp;$CE$24&amp;CHAR(10)&amp;$CD$25&amp;Y164&amp;$CE$25&amp;CHAR(10),"")&amp;IF(LEN(AA164)&gt;0,$CD$23&amp;INDEX($CH$3:CH167,MATCH(Z164,$CG$3:CG167,0))&amp;$CE$23&amp;CHAR(10)&amp;$CD$24&amp;AA164&amp;$CE$24&amp;CHAR(10)&amp;$CD$25&amp;AB164&amp;$CE$25&amp;CHAR(10),"")&amp;IF(LEN(AD164)&gt;0,$CD$23&amp;INDEX($CH$3:CH167,MATCH(AC164,$CG$3:CG167,0))&amp;$CE$23&amp;CHAR(10)&amp;$CD$24&amp;AD164&amp;$CE$24&amp;CHAR(10)&amp;$CD$25&amp;AE164&amp;$CE$25&amp;CHAR(10),"")&amp;IF(LEN(AG164)&gt;0,$CD$23&amp;INDEX($CH$3:CH167,MATCH(AF164,$CG$3:CG167,0))&amp;$CE$23&amp;CHAR(10)&amp;$CD$24&amp;AG164&amp;$CE$24&amp;CHAR(10)&amp;$CD$25&amp;AH164&amp;$CE$25&amp;CHAR(10),"")&amp;IF(LEN(AJ164)&gt;0,$CD$23&amp;INDEX($CH$3:CH167,MATCH(AI164,$CG$3:CG167,0))&amp;$CE$23&amp;CHAR(10)&amp;$CD$24&amp;AJ164&amp;$CE$24&amp;CHAR(10)&amp;$CD$25&amp;AK164&amp;$CE$25&amp;CHAR(10),"")</f>
        <v/>
      </c>
      <c r="BK164" s="18" t="str">
        <f>IF(LEN(J164)&gt;0,INDEX($BH$2:$BH$100000,MATCH(J164,VBAsheet!$H$2:$H$100000,0))&amp;CHAR(10),"")&amp;IF(LEN(K164)&gt;0,INDEX($BH$2:$BH$100000,MATCH(K164,VBAsheet!$H$2:$H$100000,0))&amp;CHAR(10),"")&amp;IF(LEN(L164)&gt;0,INDEX($BH$2:$BH$100000,MATCH(L164,VBAsheet!$H$2:$H$100000,0))&amp;CHAR(10),"")&amp;IF(LEN(M164)&gt;0,INDEX($BH$2:$BH$100000,MATCH(M164,VBAsheet!$H$2:$H$100000,0))&amp;CHAR(10),"")</f>
        <v/>
      </c>
      <c r="BL164" s="18" t="str">
        <f t="shared" si="102"/>
        <v/>
      </c>
      <c r="BM164" s="94" t="str">
        <f t="shared" si="103"/>
        <v/>
      </c>
      <c r="BN164" s="95" t="str">
        <f t="shared" si="104"/>
        <v/>
      </c>
      <c r="BO164" s="265" t="str">
        <f t="shared" si="115"/>
        <v/>
      </c>
      <c r="BP164" s="18" t="str">
        <f t="shared" si="105"/>
        <v/>
      </c>
      <c r="BQ164" s="263" t="str">
        <f t="shared" si="116"/>
        <v/>
      </c>
      <c r="BR164" s="81" t="str">
        <f t="shared" si="120"/>
        <v/>
      </c>
      <c r="BS164" s="263" t="str">
        <f t="shared" si="117"/>
        <v/>
      </c>
      <c r="BT164" s="92" t="str">
        <f t="shared" si="118"/>
        <v/>
      </c>
      <c r="BU164" s="138" t="str">
        <f t="shared" si="106"/>
        <v/>
      </c>
      <c r="BV164" s="3" t="str">
        <f t="shared" si="107"/>
        <v/>
      </c>
      <c r="BW164" s="3" t="str">
        <f t="shared" si="108"/>
        <v/>
      </c>
      <c r="BX164" s="144" t="str">
        <f t="shared" si="109"/>
        <v/>
      </c>
      <c r="BY164" s="18" t="str">
        <f t="shared" si="110"/>
        <v/>
      </c>
      <c r="BZ164" s="18" t="str">
        <f t="shared" si="111"/>
        <v/>
      </c>
      <c r="CA164" s="19" t="str">
        <f t="shared" si="112"/>
        <v/>
      </c>
      <c r="CB164" s="19" t="s">
        <v>0</v>
      </c>
      <c r="DW164" s="4" t="str">
        <f t="shared" si="119"/>
        <v/>
      </c>
      <c r="DX164" s="4" t="str">
        <f t="shared" si="121"/>
        <v/>
      </c>
      <c r="DY164" s="98" t="str">
        <f t="shared" si="122"/>
        <v/>
      </c>
    </row>
    <row r="165" spans="4:129" x14ac:dyDescent="0.45">
      <c r="D165" s="164" t="str">
        <f t="shared" si="113"/>
        <v/>
      </c>
      <c r="I165" s="9" t="str">
        <f t="shared" si="84"/>
        <v/>
      </c>
      <c r="J165" s="173" t="str">
        <f t="shared" si="85"/>
        <v/>
      </c>
      <c r="K165" s="13"/>
      <c r="L165" s="13"/>
      <c r="M165" s="13"/>
      <c r="N165" s="178" t="str">
        <f t="shared" si="86"/>
        <v/>
      </c>
      <c r="O165" s="181" t="str">
        <f t="shared" si="87"/>
        <v/>
      </c>
      <c r="P165" s="8" t="str">
        <f t="shared" si="88"/>
        <v/>
      </c>
      <c r="Q165" s="8" t="str">
        <f t="shared" si="89"/>
        <v/>
      </c>
      <c r="R165" s="8" t="str">
        <f t="shared" si="90"/>
        <v/>
      </c>
      <c r="S165" s="8" t="str">
        <f t="shared" si="91"/>
        <v/>
      </c>
      <c r="T165" s="8" t="str">
        <f t="shared" si="92"/>
        <v/>
      </c>
      <c r="U165" s="8" t="str">
        <f t="shared" si="93"/>
        <v/>
      </c>
      <c r="V165" s="16" t="str">
        <f t="shared" si="94"/>
        <v/>
      </c>
      <c r="W165" s="129" t="str">
        <f t="shared" si="95"/>
        <v/>
      </c>
      <c r="X165" s="8" t="str">
        <f t="shared" si="96"/>
        <v/>
      </c>
      <c r="Y165" s="8" t="str">
        <f t="shared" si="97"/>
        <v/>
      </c>
      <c r="AQ165" s="6" t="str">
        <f t="shared" si="98"/>
        <v/>
      </c>
      <c r="AR165" s="128" t="str">
        <f t="shared" si="99"/>
        <v/>
      </c>
      <c r="AS165" s="128" t="str">
        <f t="shared" si="100"/>
        <v/>
      </c>
      <c r="AT165" s="139" t="str">
        <f t="shared" si="114"/>
        <v/>
      </c>
      <c r="BH165" s="127" t="str">
        <f>IF(LEN(VBAsheet!H165)&gt;0,$CD$4&amp;CHAR(10)&amp;$CD$5&amp;CHAR(10)&amp;$CD$6&amp;IF(VBAsheet!I165="N",1,0)&amp;$CE$6&amp;CHAR(10)&amp;$CD$7&amp;CHAR(10)&amp;$CD$8&amp;VBAsheet!H165&amp;$CE$8&amp;CHAR(10)&amp;$CD$9&amp;VBAsheet!K165&amp;$CE$9&amp;CHAR(10)&amp;$CD$10&amp;VBAsheet!J165-1&amp;$CE$10&amp;CHAR(10)&amp;$CD$11,"")</f>
        <v/>
      </c>
      <c r="BI165"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5" s="18" t="str">
        <f>IF(LEN(X165)&gt;0,$CD$23&amp;INDEX($CH$3:CH168,MATCH(W165,$CG$3:CG168,0))&amp;$CE$23&amp;CHAR(10)&amp;$CD$24&amp;X165&amp;$CE$24&amp;CHAR(10)&amp;$CD$25&amp;Y165&amp;$CE$25&amp;CHAR(10),"")&amp;IF(LEN(AA165)&gt;0,$CD$23&amp;INDEX($CH$3:CH168,MATCH(Z165,$CG$3:CG168,0))&amp;$CE$23&amp;CHAR(10)&amp;$CD$24&amp;AA165&amp;$CE$24&amp;CHAR(10)&amp;$CD$25&amp;AB165&amp;$CE$25&amp;CHAR(10),"")&amp;IF(LEN(AD165)&gt;0,$CD$23&amp;INDEX($CH$3:CH168,MATCH(AC165,$CG$3:CG168,0))&amp;$CE$23&amp;CHAR(10)&amp;$CD$24&amp;AD165&amp;$CE$24&amp;CHAR(10)&amp;$CD$25&amp;AE165&amp;$CE$25&amp;CHAR(10),"")&amp;IF(LEN(AG165)&gt;0,$CD$23&amp;INDEX($CH$3:CH168,MATCH(AF165,$CG$3:CG168,0))&amp;$CE$23&amp;CHAR(10)&amp;$CD$24&amp;AG165&amp;$CE$24&amp;CHAR(10)&amp;$CD$25&amp;AH165&amp;$CE$25&amp;CHAR(10),"")&amp;IF(LEN(AJ165)&gt;0,$CD$23&amp;INDEX($CH$3:CH168,MATCH(AI165,$CG$3:CG168,0))&amp;$CE$23&amp;CHAR(10)&amp;$CD$24&amp;AJ165&amp;$CE$24&amp;CHAR(10)&amp;$CD$25&amp;AK165&amp;$CE$25&amp;CHAR(10),"")</f>
        <v/>
      </c>
      <c r="BK165" s="18" t="str">
        <f>IF(LEN(J165)&gt;0,INDEX($BH$2:$BH$100000,MATCH(J165,VBAsheet!$H$2:$H$100000,0))&amp;CHAR(10),"")&amp;IF(LEN(K165)&gt;0,INDEX($BH$2:$BH$100000,MATCH(K165,VBAsheet!$H$2:$H$100000,0))&amp;CHAR(10),"")&amp;IF(LEN(L165)&gt;0,INDEX($BH$2:$BH$100000,MATCH(L165,VBAsheet!$H$2:$H$100000,0))&amp;CHAR(10),"")&amp;IF(LEN(M165)&gt;0,INDEX($BH$2:$BH$100000,MATCH(M165,VBAsheet!$H$2:$H$100000,0))&amp;CHAR(10),"")</f>
        <v/>
      </c>
      <c r="BL165" s="18" t="str">
        <f t="shared" si="102"/>
        <v/>
      </c>
      <c r="BM165" s="94" t="str">
        <f t="shared" si="103"/>
        <v/>
      </c>
      <c r="BN165" s="95" t="str">
        <f t="shared" si="104"/>
        <v/>
      </c>
      <c r="BO165" s="265" t="str">
        <f t="shared" si="115"/>
        <v/>
      </c>
      <c r="BP165" s="18" t="str">
        <f t="shared" si="105"/>
        <v/>
      </c>
      <c r="BQ165" s="263" t="str">
        <f t="shared" si="116"/>
        <v/>
      </c>
      <c r="BR165" s="81" t="str">
        <f t="shared" si="120"/>
        <v/>
      </c>
      <c r="BS165" s="263" t="str">
        <f t="shared" si="117"/>
        <v/>
      </c>
      <c r="BT165" s="92" t="str">
        <f t="shared" si="118"/>
        <v/>
      </c>
      <c r="BU165" s="138" t="str">
        <f t="shared" si="106"/>
        <v/>
      </c>
      <c r="BV165" s="3" t="str">
        <f t="shared" si="107"/>
        <v/>
      </c>
      <c r="BW165" s="3" t="str">
        <f t="shared" si="108"/>
        <v/>
      </c>
      <c r="BX165" s="144" t="str">
        <f t="shared" si="109"/>
        <v/>
      </c>
      <c r="BY165" s="18" t="str">
        <f t="shared" si="110"/>
        <v/>
      </c>
      <c r="BZ165" s="18" t="str">
        <f t="shared" si="111"/>
        <v/>
      </c>
      <c r="CA165" s="19" t="str">
        <f t="shared" si="112"/>
        <v/>
      </c>
      <c r="CB165" s="19" t="s">
        <v>0</v>
      </c>
      <c r="DW165" s="4" t="str">
        <f t="shared" si="119"/>
        <v/>
      </c>
      <c r="DX165" s="4" t="str">
        <f t="shared" si="121"/>
        <v/>
      </c>
      <c r="DY165" s="98" t="str">
        <f t="shared" si="122"/>
        <v/>
      </c>
    </row>
    <row r="166" spans="4:129" x14ac:dyDescent="0.45">
      <c r="D166" s="164" t="str">
        <f t="shared" si="113"/>
        <v/>
      </c>
      <c r="I166" s="9" t="str">
        <f t="shared" si="84"/>
        <v/>
      </c>
      <c r="J166" s="173" t="str">
        <f t="shared" si="85"/>
        <v/>
      </c>
      <c r="K166" s="13"/>
      <c r="L166" s="13"/>
      <c r="M166" s="13"/>
      <c r="N166" s="178" t="str">
        <f t="shared" si="86"/>
        <v/>
      </c>
      <c r="O166" s="181" t="str">
        <f t="shared" si="87"/>
        <v/>
      </c>
      <c r="P166" s="8" t="str">
        <f t="shared" si="88"/>
        <v/>
      </c>
      <c r="Q166" s="8" t="str">
        <f t="shared" si="89"/>
        <v/>
      </c>
      <c r="R166" s="8" t="str">
        <f t="shared" si="90"/>
        <v/>
      </c>
      <c r="S166" s="8" t="str">
        <f t="shared" si="91"/>
        <v/>
      </c>
      <c r="T166" s="8" t="str">
        <f t="shared" si="92"/>
        <v/>
      </c>
      <c r="U166" s="8" t="str">
        <f t="shared" si="93"/>
        <v/>
      </c>
      <c r="V166" s="16" t="str">
        <f t="shared" si="94"/>
        <v/>
      </c>
      <c r="W166" s="129" t="str">
        <f t="shared" si="95"/>
        <v/>
      </c>
      <c r="X166" s="8" t="str">
        <f t="shared" si="96"/>
        <v/>
      </c>
      <c r="Y166" s="8" t="str">
        <f t="shared" si="97"/>
        <v/>
      </c>
      <c r="AQ166" s="6" t="str">
        <f t="shared" si="98"/>
        <v/>
      </c>
      <c r="AR166" s="128" t="str">
        <f t="shared" si="99"/>
        <v/>
      </c>
      <c r="AS166" s="128" t="str">
        <f t="shared" si="100"/>
        <v/>
      </c>
      <c r="AT166" s="139" t="str">
        <f t="shared" si="114"/>
        <v/>
      </c>
      <c r="BH166" s="127" t="str">
        <f>IF(LEN(VBAsheet!H166)&gt;0,$CD$4&amp;CHAR(10)&amp;$CD$5&amp;CHAR(10)&amp;$CD$6&amp;IF(VBAsheet!I166="N",1,0)&amp;$CE$6&amp;CHAR(10)&amp;$CD$7&amp;CHAR(10)&amp;$CD$8&amp;VBAsheet!H166&amp;$CE$8&amp;CHAR(10)&amp;$CD$9&amp;VBAsheet!K166&amp;$CE$9&amp;CHAR(10)&amp;$CD$10&amp;VBAsheet!J166-1&amp;$CE$10&amp;CHAR(10)&amp;$CD$11,"")</f>
        <v/>
      </c>
      <c r="BI166"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6" s="18" t="str">
        <f>IF(LEN(X166)&gt;0,$CD$23&amp;INDEX($CH$3:CH169,MATCH(W166,$CG$3:CG169,0))&amp;$CE$23&amp;CHAR(10)&amp;$CD$24&amp;X166&amp;$CE$24&amp;CHAR(10)&amp;$CD$25&amp;Y166&amp;$CE$25&amp;CHAR(10),"")&amp;IF(LEN(AA166)&gt;0,$CD$23&amp;INDEX($CH$3:CH169,MATCH(Z166,$CG$3:CG169,0))&amp;$CE$23&amp;CHAR(10)&amp;$CD$24&amp;AA166&amp;$CE$24&amp;CHAR(10)&amp;$CD$25&amp;AB166&amp;$CE$25&amp;CHAR(10),"")&amp;IF(LEN(AD166)&gt;0,$CD$23&amp;INDEX($CH$3:CH169,MATCH(AC166,$CG$3:CG169,0))&amp;$CE$23&amp;CHAR(10)&amp;$CD$24&amp;AD166&amp;$CE$24&amp;CHAR(10)&amp;$CD$25&amp;AE166&amp;$CE$25&amp;CHAR(10),"")&amp;IF(LEN(AG166)&gt;0,$CD$23&amp;INDEX($CH$3:CH169,MATCH(AF166,$CG$3:CG169,0))&amp;$CE$23&amp;CHAR(10)&amp;$CD$24&amp;AG166&amp;$CE$24&amp;CHAR(10)&amp;$CD$25&amp;AH166&amp;$CE$25&amp;CHAR(10),"")&amp;IF(LEN(AJ166)&gt;0,$CD$23&amp;INDEX($CH$3:CH169,MATCH(AI166,$CG$3:CG169,0))&amp;$CE$23&amp;CHAR(10)&amp;$CD$24&amp;AJ166&amp;$CE$24&amp;CHAR(10)&amp;$CD$25&amp;AK166&amp;$CE$25&amp;CHAR(10),"")</f>
        <v/>
      </c>
      <c r="BK166" s="18" t="str">
        <f>IF(LEN(J166)&gt;0,INDEX($BH$2:$BH$100000,MATCH(J166,VBAsheet!$H$2:$H$100000,0))&amp;CHAR(10),"")&amp;IF(LEN(K166)&gt;0,INDEX($BH$2:$BH$100000,MATCH(K166,VBAsheet!$H$2:$H$100000,0))&amp;CHAR(10),"")&amp;IF(LEN(L166)&gt;0,INDEX($BH$2:$BH$100000,MATCH(L166,VBAsheet!$H$2:$H$100000,0))&amp;CHAR(10),"")&amp;IF(LEN(M166)&gt;0,INDEX($BH$2:$BH$100000,MATCH(M166,VBAsheet!$H$2:$H$100000,0))&amp;CHAR(10),"")</f>
        <v/>
      </c>
      <c r="BL166" s="18" t="str">
        <f t="shared" si="102"/>
        <v/>
      </c>
      <c r="BM166" s="94" t="str">
        <f t="shared" si="103"/>
        <v/>
      </c>
      <c r="BN166" s="95" t="str">
        <f t="shared" si="104"/>
        <v/>
      </c>
      <c r="BO166" s="265" t="str">
        <f t="shared" si="115"/>
        <v/>
      </c>
      <c r="BP166" s="18" t="str">
        <f t="shared" si="105"/>
        <v/>
      </c>
      <c r="BQ166" s="263" t="str">
        <f t="shared" si="116"/>
        <v/>
      </c>
      <c r="BR166" s="81" t="str">
        <f t="shared" si="120"/>
        <v/>
      </c>
      <c r="BS166" s="263" t="str">
        <f t="shared" si="117"/>
        <v/>
      </c>
      <c r="BT166" s="92" t="str">
        <f t="shared" si="118"/>
        <v/>
      </c>
      <c r="BU166" s="138" t="str">
        <f t="shared" si="106"/>
        <v/>
      </c>
      <c r="BV166" s="3" t="str">
        <f t="shared" si="107"/>
        <v/>
      </c>
      <c r="BW166" s="3" t="str">
        <f t="shared" si="108"/>
        <v/>
      </c>
      <c r="BX166" s="144" t="str">
        <f t="shared" si="109"/>
        <v/>
      </c>
      <c r="BY166" s="18" t="str">
        <f t="shared" si="110"/>
        <v/>
      </c>
      <c r="BZ166" s="18" t="str">
        <f t="shared" si="111"/>
        <v/>
      </c>
      <c r="CA166" s="19" t="str">
        <f t="shared" si="112"/>
        <v/>
      </c>
      <c r="CB166" s="19" t="s">
        <v>0</v>
      </c>
      <c r="DW166" s="4" t="str">
        <f t="shared" si="119"/>
        <v/>
      </c>
      <c r="DX166" s="4" t="str">
        <f t="shared" si="121"/>
        <v/>
      </c>
      <c r="DY166" s="98" t="str">
        <f t="shared" si="122"/>
        <v/>
      </c>
    </row>
    <row r="167" spans="4:129" x14ac:dyDescent="0.45">
      <c r="D167" s="164" t="str">
        <f t="shared" si="113"/>
        <v/>
      </c>
      <c r="I167" s="9" t="str">
        <f t="shared" si="84"/>
        <v/>
      </c>
      <c r="J167" s="173" t="str">
        <f t="shared" si="85"/>
        <v/>
      </c>
      <c r="K167" s="13"/>
      <c r="L167" s="13"/>
      <c r="M167" s="13"/>
      <c r="N167" s="178" t="str">
        <f t="shared" si="86"/>
        <v/>
      </c>
      <c r="O167" s="181" t="str">
        <f t="shared" si="87"/>
        <v/>
      </c>
      <c r="P167" s="8" t="str">
        <f t="shared" si="88"/>
        <v/>
      </c>
      <c r="Q167" s="8" t="str">
        <f t="shared" si="89"/>
        <v/>
      </c>
      <c r="R167" s="8" t="str">
        <f t="shared" si="90"/>
        <v/>
      </c>
      <c r="S167" s="8" t="str">
        <f t="shared" si="91"/>
        <v/>
      </c>
      <c r="T167" s="8" t="str">
        <f t="shared" si="92"/>
        <v/>
      </c>
      <c r="U167" s="8" t="str">
        <f t="shared" si="93"/>
        <v/>
      </c>
      <c r="V167" s="16" t="str">
        <f t="shared" si="94"/>
        <v/>
      </c>
      <c r="W167" s="129" t="str">
        <f t="shared" si="95"/>
        <v/>
      </c>
      <c r="X167" s="8" t="str">
        <f t="shared" si="96"/>
        <v/>
      </c>
      <c r="Y167" s="8" t="str">
        <f t="shared" si="97"/>
        <v/>
      </c>
      <c r="AQ167" s="6" t="str">
        <f t="shared" si="98"/>
        <v/>
      </c>
      <c r="AR167" s="128" t="str">
        <f t="shared" si="99"/>
        <v/>
      </c>
      <c r="AS167" s="128" t="str">
        <f t="shared" si="100"/>
        <v/>
      </c>
      <c r="AT167" s="139" t="str">
        <f t="shared" si="114"/>
        <v/>
      </c>
      <c r="BH167" s="127" t="str">
        <f>IF(LEN(VBAsheet!H167)&gt;0,$CD$4&amp;CHAR(10)&amp;$CD$5&amp;CHAR(10)&amp;$CD$6&amp;IF(VBAsheet!I167="N",1,0)&amp;$CE$6&amp;CHAR(10)&amp;$CD$7&amp;CHAR(10)&amp;$CD$8&amp;VBAsheet!H167&amp;$CE$8&amp;CHAR(10)&amp;$CD$9&amp;VBAsheet!K167&amp;$CE$9&amp;CHAR(10)&amp;$CD$10&amp;VBAsheet!J167-1&amp;$CE$10&amp;CHAR(10)&amp;$CD$11,"")</f>
        <v/>
      </c>
      <c r="BI167"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7" s="18" t="str">
        <f>IF(LEN(X167)&gt;0,$CD$23&amp;INDEX($CH$3:CH170,MATCH(W167,$CG$3:CG170,0))&amp;$CE$23&amp;CHAR(10)&amp;$CD$24&amp;X167&amp;$CE$24&amp;CHAR(10)&amp;$CD$25&amp;Y167&amp;$CE$25&amp;CHAR(10),"")&amp;IF(LEN(AA167)&gt;0,$CD$23&amp;INDEX($CH$3:CH170,MATCH(Z167,$CG$3:CG170,0))&amp;$CE$23&amp;CHAR(10)&amp;$CD$24&amp;AA167&amp;$CE$24&amp;CHAR(10)&amp;$CD$25&amp;AB167&amp;$CE$25&amp;CHAR(10),"")&amp;IF(LEN(AD167)&gt;0,$CD$23&amp;INDEX($CH$3:CH170,MATCH(AC167,$CG$3:CG170,0))&amp;$CE$23&amp;CHAR(10)&amp;$CD$24&amp;AD167&amp;$CE$24&amp;CHAR(10)&amp;$CD$25&amp;AE167&amp;$CE$25&amp;CHAR(10),"")&amp;IF(LEN(AG167)&gt;0,$CD$23&amp;INDEX($CH$3:CH170,MATCH(AF167,$CG$3:CG170,0))&amp;$CE$23&amp;CHAR(10)&amp;$CD$24&amp;AG167&amp;$CE$24&amp;CHAR(10)&amp;$CD$25&amp;AH167&amp;$CE$25&amp;CHAR(10),"")&amp;IF(LEN(AJ167)&gt;0,$CD$23&amp;INDEX($CH$3:CH170,MATCH(AI167,$CG$3:CG170,0))&amp;$CE$23&amp;CHAR(10)&amp;$CD$24&amp;AJ167&amp;$CE$24&amp;CHAR(10)&amp;$CD$25&amp;AK167&amp;$CE$25&amp;CHAR(10),"")</f>
        <v/>
      </c>
      <c r="BK167" s="18" t="str">
        <f>IF(LEN(J167)&gt;0,INDEX($BH$2:$BH$100000,MATCH(J167,VBAsheet!$H$2:$H$100000,0))&amp;CHAR(10),"")&amp;IF(LEN(K167)&gt;0,INDEX($BH$2:$BH$100000,MATCH(K167,VBAsheet!$H$2:$H$100000,0))&amp;CHAR(10),"")&amp;IF(LEN(L167)&gt;0,INDEX($BH$2:$BH$100000,MATCH(L167,VBAsheet!$H$2:$H$100000,0))&amp;CHAR(10),"")&amp;IF(LEN(M167)&gt;0,INDEX($BH$2:$BH$100000,MATCH(M167,VBAsheet!$H$2:$H$100000,0))&amp;CHAR(10),"")</f>
        <v/>
      </c>
      <c r="BL167" s="18" t="str">
        <f t="shared" si="102"/>
        <v/>
      </c>
      <c r="BM167" s="94" t="str">
        <f t="shared" si="103"/>
        <v/>
      </c>
      <c r="BN167" s="95" t="str">
        <f t="shared" si="104"/>
        <v/>
      </c>
      <c r="BO167" s="265" t="str">
        <f t="shared" si="115"/>
        <v/>
      </c>
      <c r="BP167" s="18" t="str">
        <f t="shared" si="105"/>
        <v/>
      </c>
      <c r="BQ167" s="263" t="str">
        <f t="shared" si="116"/>
        <v/>
      </c>
      <c r="BR167" s="81" t="str">
        <f t="shared" si="120"/>
        <v/>
      </c>
      <c r="BS167" s="263" t="str">
        <f t="shared" si="117"/>
        <v/>
      </c>
      <c r="BT167" s="92" t="str">
        <f t="shared" si="118"/>
        <v/>
      </c>
      <c r="BU167" s="138" t="str">
        <f t="shared" si="106"/>
        <v/>
      </c>
      <c r="BV167" s="3" t="str">
        <f t="shared" si="107"/>
        <v/>
      </c>
      <c r="BW167" s="3" t="str">
        <f t="shared" si="108"/>
        <v/>
      </c>
      <c r="BX167" s="144" t="str">
        <f t="shared" si="109"/>
        <v/>
      </c>
      <c r="BY167" s="18" t="str">
        <f t="shared" si="110"/>
        <v/>
      </c>
      <c r="BZ167" s="18" t="str">
        <f t="shared" si="111"/>
        <v/>
      </c>
      <c r="CA167" s="19" t="str">
        <f t="shared" si="112"/>
        <v/>
      </c>
      <c r="CB167" s="19" t="s">
        <v>0</v>
      </c>
      <c r="DW167" s="4" t="str">
        <f t="shared" si="119"/>
        <v/>
      </c>
      <c r="DX167" s="4" t="str">
        <f t="shared" si="121"/>
        <v/>
      </c>
      <c r="DY167" s="98" t="str">
        <f t="shared" si="122"/>
        <v/>
      </c>
    </row>
    <row r="168" spans="4:129" x14ac:dyDescent="0.45">
      <c r="D168" s="164" t="str">
        <f t="shared" si="113"/>
        <v/>
      </c>
      <c r="I168" s="9" t="str">
        <f t="shared" si="84"/>
        <v/>
      </c>
      <c r="J168" s="173" t="str">
        <f t="shared" si="85"/>
        <v/>
      </c>
      <c r="K168" s="13"/>
      <c r="L168" s="13"/>
      <c r="M168" s="13"/>
      <c r="N168" s="178" t="str">
        <f t="shared" si="86"/>
        <v/>
      </c>
      <c r="O168" s="181" t="str">
        <f t="shared" si="87"/>
        <v/>
      </c>
      <c r="P168" s="8" t="str">
        <f t="shared" si="88"/>
        <v/>
      </c>
      <c r="Q168" s="8" t="str">
        <f t="shared" si="89"/>
        <v/>
      </c>
      <c r="R168" s="8" t="str">
        <f t="shared" si="90"/>
        <v/>
      </c>
      <c r="S168" s="8" t="str">
        <f t="shared" si="91"/>
        <v/>
      </c>
      <c r="T168" s="8" t="str">
        <f t="shared" si="92"/>
        <v/>
      </c>
      <c r="U168" s="8" t="str">
        <f t="shared" si="93"/>
        <v/>
      </c>
      <c r="V168" s="16" t="str">
        <f t="shared" si="94"/>
        <v/>
      </c>
      <c r="W168" s="129" t="str">
        <f t="shared" si="95"/>
        <v/>
      </c>
      <c r="X168" s="8" t="str">
        <f t="shared" si="96"/>
        <v/>
      </c>
      <c r="Y168" s="8" t="str">
        <f t="shared" si="97"/>
        <v/>
      </c>
      <c r="AQ168" s="6" t="str">
        <f t="shared" si="98"/>
        <v/>
      </c>
      <c r="AR168" s="128" t="str">
        <f t="shared" si="99"/>
        <v/>
      </c>
      <c r="AS168" s="128" t="str">
        <f t="shared" si="100"/>
        <v/>
      </c>
      <c r="AT168" s="139" t="str">
        <f t="shared" si="114"/>
        <v/>
      </c>
      <c r="BH168" s="127" t="str">
        <f>IF(LEN(VBAsheet!H168)&gt;0,$CD$4&amp;CHAR(10)&amp;$CD$5&amp;CHAR(10)&amp;$CD$6&amp;IF(VBAsheet!I168="N",1,0)&amp;$CE$6&amp;CHAR(10)&amp;$CD$7&amp;CHAR(10)&amp;$CD$8&amp;VBAsheet!H168&amp;$CE$8&amp;CHAR(10)&amp;$CD$9&amp;VBAsheet!K168&amp;$CE$9&amp;CHAR(10)&amp;$CD$10&amp;VBAsheet!J168-1&amp;$CE$10&amp;CHAR(10)&amp;$CD$11,"")</f>
        <v/>
      </c>
      <c r="BI168"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8" s="18" t="str">
        <f>IF(LEN(X168)&gt;0,$CD$23&amp;INDEX($CH$3:CH171,MATCH(W168,$CG$3:CG171,0))&amp;$CE$23&amp;CHAR(10)&amp;$CD$24&amp;X168&amp;$CE$24&amp;CHAR(10)&amp;$CD$25&amp;Y168&amp;$CE$25&amp;CHAR(10),"")&amp;IF(LEN(AA168)&gt;0,$CD$23&amp;INDEX($CH$3:CH171,MATCH(Z168,$CG$3:CG171,0))&amp;$CE$23&amp;CHAR(10)&amp;$CD$24&amp;AA168&amp;$CE$24&amp;CHAR(10)&amp;$CD$25&amp;AB168&amp;$CE$25&amp;CHAR(10),"")&amp;IF(LEN(AD168)&gt;0,$CD$23&amp;INDEX($CH$3:CH171,MATCH(AC168,$CG$3:CG171,0))&amp;$CE$23&amp;CHAR(10)&amp;$CD$24&amp;AD168&amp;$CE$24&amp;CHAR(10)&amp;$CD$25&amp;AE168&amp;$CE$25&amp;CHAR(10),"")&amp;IF(LEN(AG168)&gt;0,$CD$23&amp;INDEX($CH$3:CH171,MATCH(AF168,$CG$3:CG171,0))&amp;$CE$23&amp;CHAR(10)&amp;$CD$24&amp;AG168&amp;$CE$24&amp;CHAR(10)&amp;$CD$25&amp;AH168&amp;$CE$25&amp;CHAR(10),"")&amp;IF(LEN(AJ168)&gt;0,$CD$23&amp;INDEX($CH$3:CH171,MATCH(AI168,$CG$3:CG171,0))&amp;$CE$23&amp;CHAR(10)&amp;$CD$24&amp;AJ168&amp;$CE$24&amp;CHAR(10)&amp;$CD$25&amp;AK168&amp;$CE$25&amp;CHAR(10),"")</f>
        <v/>
      </c>
      <c r="BK168" s="18" t="str">
        <f>IF(LEN(J168)&gt;0,INDEX($BH$2:$BH$100000,MATCH(J168,VBAsheet!$H$2:$H$100000,0))&amp;CHAR(10),"")&amp;IF(LEN(K168)&gt;0,INDEX($BH$2:$BH$100000,MATCH(K168,VBAsheet!$H$2:$H$100000,0))&amp;CHAR(10),"")&amp;IF(LEN(L168)&gt;0,INDEX($BH$2:$BH$100000,MATCH(L168,VBAsheet!$H$2:$H$100000,0))&amp;CHAR(10),"")&amp;IF(LEN(M168)&gt;0,INDEX($BH$2:$BH$100000,MATCH(M168,VBAsheet!$H$2:$H$100000,0))&amp;CHAR(10),"")</f>
        <v/>
      </c>
      <c r="BL168" s="18" t="str">
        <f t="shared" si="102"/>
        <v/>
      </c>
      <c r="BM168" s="94" t="str">
        <f t="shared" si="103"/>
        <v/>
      </c>
      <c r="BN168" s="95" t="str">
        <f t="shared" si="104"/>
        <v/>
      </c>
      <c r="BO168" s="265" t="str">
        <f t="shared" si="115"/>
        <v/>
      </c>
      <c r="BP168" s="18" t="str">
        <f t="shared" si="105"/>
        <v/>
      </c>
      <c r="BQ168" s="263" t="str">
        <f t="shared" si="116"/>
        <v/>
      </c>
      <c r="BR168" s="81" t="str">
        <f t="shared" si="120"/>
        <v/>
      </c>
      <c r="BS168" s="263" t="str">
        <f t="shared" si="117"/>
        <v/>
      </c>
      <c r="BT168" s="92" t="str">
        <f t="shared" si="118"/>
        <v/>
      </c>
      <c r="BU168" s="138" t="str">
        <f t="shared" si="106"/>
        <v/>
      </c>
      <c r="BV168" s="3" t="str">
        <f t="shared" si="107"/>
        <v/>
      </c>
      <c r="BW168" s="3" t="str">
        <f t="shared" si="108"/>
        <v/>
      </c>
      <c r="BX168" s="144" t="str">
        <f t="shared" si="109"/>
        <v/>
      </c>
      <c r="BY168" s="18" t="str">
        <f t="shared" si="110"/>
        <v/>
      </c>
      <c r="BZ168" s="18" t="str">
        <f t="shared" si="111"/>
        <v/>
      </c>
      <c r="CA168" s="19" t="str">
        <f t="shared" si="112"/>
        <v/>
      </c>
      <c r="CB168" s="19" t="s">
        <v>0</v>
      </c>
      <c r="DW168" s="4" t="str">
        <f t="shared" si="119"/>
        <v/>
      </c>
      <c r="DX168" s="4" t="str">
        <f t="shared" si="121"/>
        <v/>
      </c>
      <c r="DY168" s="98" t="str">
        <f t="shared" si="122"/>
        <v/>
      </c>
    </row>
    <row r="169" spans="4:129" x14ac:dyDescent="0.45">
      <c r="D169" s="164" t="str">
        <f t="shared" si="113"/>
        <v/>
      </c>
      <c r="I169" s="9" t="str">
        <f t="shared" si="84"/>
        <v/>
      </c>
      <c r="J169" s="173" t="str">
        <f t="shared" si="85"/>
        <v/>
      </c>
      <c r="K169" s="13"/>
      <c r="L169" s="13"/>
      <c r="M169" s="13"/>
      <c r="N169" s="178" t="str">
        <f t="shared" si="86"/>
        <v/>
      </c>
      <c r="O169" s="181" t="str">
        <f t="shared" si="87"/>
        <v/>
      </c>
      <c r="P169" s="8" t="str">
        <f t="shared" si="88"/>
        <v/>
      </c>
      <c r="Q169" s="8" t="str">
        <f t="shared" si="89"/>
        <v/>
      </c>
      <c r="R169" s="8" t="str">
        <f t="shared" si="90"/>
        <v/>
      </c>
      <c r="S169" s="8" t="str">
        <f t="shared" si="91"/>
        <v/>
      </c>
      <c r="T169" s="8" t="str">
        <f t="shared" si="92"/>
        <v/>
      </c>
      <c r="U169" s="8" t="str">
        <f t="shared" si="93"/>
        <v/>
      </c>
      <c r="V169" s="16" t="str">
        <f t="shared" si="94"/>
        <v/>
      </c>
      <c r="W169" s="129" t="str">
        <f t="shared" si="95"/>
        <v/>
      </c>
      <c r="X169" s="8" t="str">
        <f t="shared" si="96"/>
        <v/>
      </c>
      <c r="Y169" s="8" t="str">
        <f t="shared" si="97"/>
        <v/>
      </c>
      <c r="AQ169" s="6" t="str">
        <f t="shared" si="98"/>
        <v/>
      </c>
      <c r="AR169" s="128" t="str">
        <f t="shared" si="99"/>
        <v/>
      </c>
      <c r="AS169" s="128" t="str">
        <f t="shared" si="100"/>
        <v/>
      </c>
      <c r="AT169" s="139" t="str">
        <f t="shared" si="114"/>
        <v/>
      </c>
      <c r="BH169" s="127" t="str">
        <f>IF(LEN(VBAsheet!H169)&gt;0,$CD$4&amp;CHAR(10)&amp;$CD$5&amp;CHAR(10)&amp;$CD$6&amp;IF(VBAsheet!I169="N",1,0)&amp;$CE$6&amp;CHAR(10)&amp;$CD$7&amp;CHAR(10)&amp;$CD$8&amp;VBAsheet!H169&amp;$CE$8&amp;CHAR(10)&amp;$CD$9&amp;VBAsheet!K169&amp;$CE$9&amp;CHAR(10)&amp;$CD$10&amp;VBAsheet!J169-1&amp;$CE$10&amp;CHAR(10)&amp;$CD$11,"")</f>
        <v/>
      </c>
      <c r="BI169"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69" s="18" t="str">
        <f>IF(LEN(X169)&gt;0,$CD$23&amp;INDEX($CH$3:CH172,MATCH(W169,$CG$3:CG172,0))&amp;$CE$23&amp;CHAR(10)&amp;$CD$24&amp;X169&amp;$CE$24&amp;CHAR(10)&amp;$CD$25&amp;Y169&amp;$CE$25&amp;CHAR(10),"")&amp;IF(LEN(AA169)&gt;0,$CD$23&amp;INDEX($CH$3:CH172,MATCH(Z169,$CG$3:CG172,0))&amp;$CE$23&amp;CHAR(10)&amp;$CD$24&amp;AA169&amp;$CE$24&amp;CHAR(10)&amp;$CD$25&amp;AB169&amp;$CE$25&amp;CHAR(10),"")&amp;IF(LEN(AD169)&gt;0,$CD$23&amp;INDEX($CH$3:CH172,MATCH(AC169,$CG$3:CG172,0))&amp;$CE$23&amp;CHAR(10)&amp;$CD$24&amp;AD169&amp;$CE$24&amp;CHAR(10)&amp;$CD$25&amp;AE169&amp;$CE$25&amp;CHAR(10),"")&amp;IF(LEN(AG169)&gt;0,$CD$23&amp;INDEX($CH$3:CH172,MATCH(AF169,$CG$3:CG172,0))&amp;$CE$23&amp;CHAR(10)&amp;$CD$24&amp;AG169&amp;$CE$24&amp;CHAR(10)&amp;$CD$25&amp;AH169&amp;$CE$25&amp;CHAR(10),"")&amp;IF(LEN(AJ169)&gt;0,$CD$23&amp;INDEX($CH$3:CH172,MATCH(AI169,$CG$3:CG172,0))&amp;$CE$23&amp;CHAR(10)&amp;$CD$24&amp;AJ169&amp;$CE$24&amp;CHAR(10)&amp;$CD$25&amp;AK169&amp;$CE$25&amp;CHAR(10),"")</f>
        <v/>
      </c>
      <c r="BK169" s="18" t="str">
        <f>IF(LEN(J169)&gt;0,INDEX($BH$2:$BH$100000,MATCH(J169,VBAsheet!$H$2:$H$100000,0))&amp;CHAR(10),"")&amp;IF(LEN(K169)&gt;0,INDEX($BH$2:$BH$100000,MATCH(K169,VBAsheet!$H$2:$H$100000,0))&amp;CHAR(10),"")&amp;IF(LEN(L169)&gt;0,INDEX($BH$2:$BH$100000,MATCH(L169,VBAsheet!$H$2:$H$100000,0))&amp;CHAR(10),"")&amp;IF(LEN(M169)&gt;0,INDEX($BH$2:$BH$100000,MATCH(M169,VBAsheet!$H$2:$H$100000,0))&amp;CHAR(10),"")</f>
        <v/>
      </c>
      <c r="BL169" s="18" t="str">
        <f t="shared" si="102"/>
        <v/>
      </c>
      <c r="BM169" s="94" t="str">
        <f t="shared" si="103"/>
        <v/>
      </c>
      <c r="BN169" s="95" t="str">
        <f t="shared" si="104"/>
        <v/>
      </c>
      <c r="BO169" s="265" t="str">
        <f t="shared" si="115"/>
        <v/>
      </c>
      <c r="BP169" s="18" t="str">
        <f t="shared" si="105"/>
        <v/>
      </c>
      <c r="BQ169" s="263" t="str">
        <f t="shared" si="116"/>
        <v/>
      </c>
      <c r="BR169" s="81" t="str">
        <f t="shared" si="120"/>
        <v/>
      </c>
      <c r="BS169" s="263" t="str">
        <f t="shared" si="117"/>
        <v/>
      </c>
      <c r="BT169" s="92" t="str">
        <f t="shared" si="118"/>
        <v/>
      </c>
      <c r="BU169" s="138" t="str">
        <f t="shared" si="106"/>
        <v/>
      </c>
      <c r="BV169" s="3" t="str">
        <f t="shared" si="107"/>
        <v/>
      </c>
      <c r="BW169" s="3" t="str">
        <f t="shared" si="108"/>
        <v/>
      </c>
      <c r="BX169" s="144" t="str">
        <f t="shared" si="109"/>
        <v/>
      </c>
      <c r="BY169" s="18" t="str">
        <f t="shared" si="110"/>
        <v/>
      </c>
      <c r="BZ169" s="18" t="str">
        <f t="shared" si="111"/>
        <v/>
      </c>
      <c r="CA169" s="19" t="str">
        <f t="shared" si="112"/>
        <v/>
      </c>
      <c r="CB169" s="19" t="s">
        <v>0</v>
      </c>
      <c r="DW169" s="4" t="str">
        <f t="shared" si="119"/>
        <v/>
      </c>
      <c r="DX169" s="4" t="str">
        <f t="shared" si="121"/>
        <v/>
      </c>
      <c r="DY169" s="98" t="str">
        <f t="shared" si="122"/>
        <v/>
      </c>
    </row>
    <row r="170" spans="4:129" x14ac:dyDescent="0.45">
      <c r="D170" s="164" t="str">
        <f t="shared" si="113"/>
        <v/>
      </c>
      <c r="I170" s="9" t="str">
        <f t="shared" si="84"/>
        <v/>
      </c>
      <c r="J170" s="173" t="str">
        <f t="shared" si="85"/>
        <v/>
      </c>
      <c r="K170" s="13"/>
      <c r="L170" s="13"/>
      <c r="M170" s="13"/>
      <c r="N170" s="178" t="str">
        <f t="shared" si="86"/>
        <v/>
      </c>
      <c r="O170" s="181" t="str">
        <f t="shared" si="87"/>
        <v/>
      </c>
      <c r="P170" s="8" t="str">
        <f t="shared" si="88"/>
        <v/>
      </c>
      <c r="Q170" s="8" t="str">
        <f t="shared" si="89"/>
        <v/>
      </c>
      <c r="R170" s="8" t="str">
        <f t="shared" si="90"/>
        <v/>
      </c>
      <c r="S170" s="8" t="str">
        <f t="shared" si="91"/>
        <v/>
      </c>
      <c r="T170" s="8" t="str">
        <f t="shared" si="92"/>
        <v/>
      </c>
      <c r="U170" s="8" t="str">
        <f t="shared" si="93"/>
        <v/>
      </c>
      <c r="V170" s="16" t="str">
        <f t="shared" si="94"/>
        <v/>
      </c>
      <c r="W170" s="129" t="str">
        <f t="shared" si="95"/>
        <v/>
      </c>
      <c r="X170" s="8" t="str">
        <f t="shared" si="96"/>
        <v/>
      </c>
      <c r="Y170" s="8" t="str">
        <f t="shared" si="97"/>
        <v/>
      </c>
      <c r="AQ170" s="6" t="str">
        <f t="shared" si="98"/>
        <v/>
      </c>
      <c r="AR170" s="128" t="str">
        <f t="shared" si="99"/>
        <v/>
      </c>
      <c r="AS170" s="128" t="str">
        <f t="shared" si="100"/>
        <v/>
      </c>
      <c r="AT170" s="139" t="str">
        <f t="shared" si="114"/>
        <v/>
      </c>
      <c r="BH170" s="127" t="str">
        <f>IF(LEN(VBAsheet!H170)&gt;0,$CD$4&amp;CHAR(10)&amp;$CD$5&amp;CHAR(10)&amp;$CD$6&amp;IF(VBAsheet!I170="N",1,0)&amp;$CE$6&amp;CHAR(10)&amp;$CD$7&amp;CHAR(10)&amp;$CD$8&amp;VBAsheet!H170&amp;$CE$8&amp;CHAR(10)&amp;$CD$9&amp;VBAsheet!K170&amp;$CE$9&amp;CHAR(10)&amp;$CD$10&amp;VBAsheet!J170-1&amp;$CE$10&amp;CHAR(10)&amp;$CD$11,"")</f>
        <v/>
      </c>
      <c r="BI170"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0" s="18" t="str">
        <f>IF(LEN(X170)&gt;0,$CD$23&amp;INDEX($CH$3:CH173,MATCH(W170,$CG$3:CG173,0))&amp;$CE$23&amp;CHAR(10)&amp;$CD$24&amp;X170&amp;$CE$24&amp;CHAR(10)&amp;$CD$25&amp;Y170&amp;$CE$25&amp;CHAR(10),"")&amp;IF(LEN(AA170)&gt;0,$CD$23&amp;INDEX($CH$3:CH173,MATCH(Z170,$CG$3:CG173,0))&amp;$CE$23&amp;CHAR(10)&amp;$CD$24&amp;AA170&amp;$CE$24&amp;CHAR(10)&amp;$CD$25&amp;AB170&amp;$CE$25&amp;CHAR(10),"")&amp;IF(LEN(AD170)&gt;0,$CD$23&amp;INDEX($CH$3:CH173,MATCH(AC170,$CG$3:CG173,0))&amp;$CE$23&amp;CHAR(10)&amp;$CD$24&amp;AD170&amp;$CE$24&amp;CHAR(10)&amp;$CD$25&amp;AE170&amp;$CE$25&amp;CHAR(10),"")&amp;IF(LEN(AG170)&gt;0,$CD$23&amp;INDEX($CH$3:CH173,MATCH(AF170,$CG$3:CG173,0))&amp;$CE$23&amp;CHAR(10)&amp;$CD$24&amp;AG170&amp;$CE$24&amp;CHAR(10)&amp;$CD$25&amp;AH170&amp;$CE$25&amp;CHAR(10),"")&amp;IF(LEN(AJ170)&gt;0,$CD$23&amp;INDEX($CH$3:CH173,MATCH(AI170,$CG$3:CG173,0))&amp;$CE$23&amp;CHAR(10)&amp;$CD$24&amp;AJ170&amp;$CE$24&amp;CHAR(10)&amp;$CD$25&amp;AK170&amp;$CE$25&amp;CHAR(10),"")</f>
        <v/>
      </c>
      <c r="BK170" s="18" t="str">
        <f>IF(LEN(J170)&gt;0,INDEX($BH$2:$BH$100000,MATCH(J170,VBAsheet!$H$2:$H$100000,0))&amp;CHAR(10),"")&amp;IF(LEN(K170)&gt;0,INDEX($BH$2:$BH$100000,MATCH(K170,VBAsheet!$H$2:$H$100000,0))&amp;CHAR(10),"")&amp;IF(LEN(L170)&gt;0,INDEX($BH$2:$BH$100000,MATCH(L170,VBAsheet!$H$2:$H$100000,0))&amp;CHAR(10),"")&amp;IF(LEN(M170)&gt;0,INDEX($BH$2:$BH$100000,MATCH(M170,VBAsheet!$H$2:$H$100000,0))&amp;CHAR(10),"")</f>
        <v/>
      </c>
      <c r="BL170" s="18" t="str">
        <f t="shared" si="102"/>
        <v/>
      </c>
      <c r="BM170" s="94" t="str">
        <f t="shared" si="103"/>
        <v/>
      </c>
      <c r="BN170" s="95" t="str">
        <f t="shared" si="104"/>
        <v/>
      </c>
      <c r="BO170" s="265" t="str">
        <f t="shared" si="115"/>
        <v/>
      </c>
      <c r="BP170" s="18" t="str">
        <f t="shared" si="105"/>
        <v/>
      </c>
      <c r="BQ170" s="263" t="str">
        <f t="shared" si="116"/>
        <v/>
      </c>
      <c r="BR170" s="81" t="str">
        <f t="shared" si="120"/>
        <v/>
      </c>
      <c r="BS170" s="263" t="str">
        <f t="shared" si="117"/>
        <v/>
      </c>
      <c r="BT170" s="92" t="str">
        <f t="shared" si="118"/>
        <v/>
      </c>
      <c r="BU170" s="138" t="str">
        <f t="shared" si="106"/>
        <v/>
      </c>
      <c r="BV170" s="3" t="str">
        <f t="shared" si="107"/>
        <v/>
      </c>
      <c r="BW170" s="3" t="str">
        <f t="shared" si="108"/>
        <v/>
      </c>
      <c r="BX170" s="144" t="str">
        <f t="shared" si="109"/>
        <v/>
      </c>
      <c r="BY170" s="18" t="str">
        <f t="shared" si="110"/>
        <v/>
      </c>
      <c r="BZ170" s="18" t="str">
        <f t="shared" si="111"/>
        <v/>
      </c>
      <c r="CA170" s="19" t="str">
        <f t="shared" si="112"/>
        <v/>
      </c>
      <c r="CB170" s="19" t="s">
        <v>0</v>
      </c>
      <c r="DW170" s="4" t="str">
        <f t="shared" si="119"/>
        <v/>
      </c>
      <c r="DX170" s="4" t="str">
        <f t="shared" si="121"/>
        <v/>
      </c>
      <c r="DY170" s="98" t="str">
        <f t="shared" si="122"/>
        <v/>
      </c>
    </row>
    <row r="171" spans="4:129" x14ac:dyDescent="0.45">
      <c r="D171" s="164" t="str">
        <f t="shared" si="113"/>
        <v/>
      </c>
      <c r="I171" s="9" t="str">
        <f t="shared" si="84"/>
        <v/>
      </c>
      <c r="J171" s="173" t="str">
        <f t="shared" si="85"/>
        <v/>
      </c>
      <c r="K171" s="13"/>
      <c r="L171" s="13"/>
      <c r="M171" s="13"/>
      <c r="N171" s="178" t="str">
        <f t="shared" si="86"/>
        <v/>
      </c>
      <c r="O171" s="181" t="str">
        <f t="shared" si="87"/>
        <v/>
      </c>
      <c r="P171" s="8" t="str">
        <f t="shared" si="88"/>
        <v/>
      </c>
      <c r="Q171" s="8" t="str">
        <f t="shared" si="89"/>
        <v/>
      </c>
      <c r="R171" s="8" t="str">
        <f t="shared" si="90"/>
        <v/>
      </c>
      <c r="S171" s="8" t="str">
        <f t="shared" si="91"/>
        <v/>
      </c>
      <c r="T171" s="8" t="str">
        <f t="shared" si="92"/>
        <v/>
      </c>
      <c r="U171" s="8" t="str">
        <f t="shared" si="93"/>
        <v/>
      </c>
      <c r="V171" s="16" t="str">
        <f t="shared" si="94"/>
        <v/>
      </c>
      <c r="W171" s="129" t="str">
        <f t="shared" si="95"/>
        <v/>
      </c>
      <c r="X171" s="8" t="str">
        <f t="shared" si="96"/>
        <v/>
      </c>
      <c r="Y171" s="8" t="str">
        <f t="shared" si="97"/>
        <v/>
      </c>
      <c r="AQ171" s="6" t="str">
        <f t="shared" si="98"/>
        <v/>
      </c>
      <c r="AR171" s="128" t="str">
        <f t="shared" si="99"/>
        <v/>
      </c>
      <c r="AS171" s="128" t="str">
        <f t="shared" si="100"/>
        <v/>
      </c>
      <c r="AT171" s="139" t="str">
        <f t="shared" si="114"/>
        <v/>
      </c>
      <c r="BH171" s="127" t="str">
        <f>IF(LEN(VBAsheet!H171)&gt;0,$CD$4&amp;CHAR(10)&amp;$CD$5&amp;CHAR(10)&amp;$CD$6&amp;IF(VBAsheet!I171="N",1,0)&amp;$CE$6&amp;CHAR(10)&amp;$CD$7&amp;CHAR(10)&amp;$CD$8&amp;VBAsheet!H171&amp;$CE$8&amp;CHAR(10)&amp;$CD$9&amp;VBAsheet!K171&amp;$CE$9&amp;CHAR(10)&amp;$CD$10&amp;VBAsheet!J171-1&amp;$CE$10&amp;CHAR(10)&amp;$CD$11,"")</f>
        <v/>
      </c>
      <c r="BI171"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1" s="18" t="str">
        <f>IF(LEN(X171)&gt;0,$CD$23&amp;INDEX($CH$3:CH174,MATCH(W171,$CG$3:CG174,0))&amp;$CE$23&amp;CHAR(10)&amp;$CD$24&amp;X171&amp;$CE$24&amp;CHAR(10)&amp;$CD$25&amp;Y171&amp;$CE$25&amp;CHAR(10),"")&amp;IF(LEN(AA171)&gt;0,$CD$23&amp;INDEX($CH$3:CH174,MATCH(Z171,$CG$3:CG174,0))&amp;$CE$23&amp;CHAR(10)&amp;$CD$24&amp;AA171&amp;$CE$24&amp;CHAR(10)&amp;$CD$25&amp;AB171&amp;$CE$25&amp;CHAR(10),"")&amp;IF(LEN(AD171)&gt;0,$CD$23&amp;INDEX($CH$3:CH174,MATCH(AC171,$CG$3:CG174,0))&amp;$CE$23&amp;CHAR(10)&amp;$CD$24&amp;AD171&amp;$CE$24&amp;CHAR(10)&amp;$CD$25&amp;AE171&amp;$CE$25&amp;CHAR(10),"")&amp;IF(LEN(AG171)&gt;0,$CD$23&amp;INDEX($CH$3:CH174,MATCH(AF171,$CG$3:CG174,0))&amp;$CE$23&amp;CHAR(10)&amp;$CD$24&amp;AG171&amp;$CE$24&amp;CHAR(10)&amp;$CD$25&amp;AH171&amp;$CE$25&amp;CHAR(10),"")&amp;IF(LEN(AJ171)&gt;0,$CD$23&amp;INDEX($CH$3:CH174,MATCH(AI171,$CG$3:CG174,0))&amp;$CE$23&amp;CHAR(10)&amp;$CD$24&amp;AJ171&amp;$CE$24&amp;CHAR(10)&amp;$CD$25&amp;AK171&amp;$CE$25&amp;CHAR(10),"")</f>
        <v/>
      </c>
      <c r="BK171" s="18" t="str">
        <f>IF(LEN(J171)&gt;0,INDEX($BH$2:$BH$100000,MATCH(J171,VBAsheet!$H$2:$H$100000,0))&amp;CHAR(10),"")&amp;IF(LEN(K171)&gt;0,INDEX($BH$2:$BH$100000,MATCH(K171,VBAsheet!$H$2:$H$100000,0))&amp;CHAR(10),"")&amp;IF(LEN(L171)&gt;0,INDEX($BH$2:$BH$100000,MATCH(L171,VBAsheet!$H$2:$H$100000,0))&amp;CHAR(10),"")&amp;IF(LEN(M171)&gt;0,INDEX($BH$2:$BH$100000,MATCH(M171,VBAsheet!$H$2:$H$100000,0))&amp;CHAR(10),"")</f>
        <v/>
      </c>
      <c r="BL171" s="18" t="str">
        <f t="shared" si="102"/>
        <v/>
      </c>
      <c r="BM171" s="94" t="str">
        <f t="shared" si="103"/>
        <v/>
      </c>
      <c r="BN171" s="95" t="str">
        <f t="shared" si="104"/>
        <v/>
      </c>
      <c r="BO171" s="265" t="str">
        <f t="shared" si="115"/>
        <v/>
      </c>
      <c r="BP171" s="18" t="str">
        <f t="shared" si="105"/>
        <v/>
      </c>
      <c r="BQ171" s="263" t="str">
        <f t="shared" si="116"/>
        <v/>
      </c>
      <c r="BR171" s="81" t="str">
        <f t="shared" si="120"/>
        <v/>
      </c>
      <c r="BS171" s="263" t="str">
        <f t="shared" si="117"/>
        <v/>
      </c>
      <c r="BT171" s="92" t="str">
        <f t="shared" si="118"/>
        <v/>
      </c>
      <c r="BU171" s="138" t="str">
        <f t="shared" si="106"/>
        <v/>
      </c>
      <c r="BV171" s="3" t="str">
        <f t="shared" si="107"/>
        <v/>
      </c>
      <c r="BW171" s="3" t="str">
        <f t="shared" si="108"/>
        <v/>
      </c>
      <c r="BX171" s="144" t="str">
        <f t="shared" si="109"/>
        <v/>
      </c>
      <c r="BY171" s="18" t="str">
        <f t="shared" si="110"/>
        <v/>
      </c>
      <c r="BZ171" s="18" t="str">
        <f t="shared" si="111"/>
        <v/>
      </c>
      <c r="CA171" s="19" t="str">
        <f t="shared" si="112"/>
        <v/>
      </c>
      <c r="CB171" s="19" t="s">
        <v>0</v>
      </c>
      <c r="DW171" s="4" t="str">
        <f t="shared" si="119"/>
        <v/>
      </c>
      <c r="DX171" s="4" t="str">
        <f t="shared" si="121"/>
        <v/>
      </c>
      <c r="DY171" s="98" t="str">
        <f t="shared" si="122"/>
        <v/>
      </c>
    </row>
    <row r="172" spans="4:129" x14ac:dyDescent="0.45">
      <c r="D172" s="164" t="str">
        <f t="shared" si="113"/>
        <v/>
      </c>
      <c r="I172" s="9" t="str">
        <f t="shared" si="84"/>
        <v/>
      </c>
      <c r="J172" s="173" t="str">
        <f t="shared" si="85"/>
        <v/>
      </c>
      <c r="K172" s="13"/>
      <c r="L172" s="13"/>
      <c r="M172" s="13"/>
      <c r="N172" s="178" t="str">
        <f t="shared" si="86"/>
        <v/>
      </c>
      <c r="O172" s="181" t="str">
        <f t="shared" si="87"/>
        <v/>
      </c>
      <c r="P172" s="8" t="str">
        <f t="shared" si="88"/>
        <v/>
      </c>
      <c r="Q172" s="8" t="str">
        <f t="shared" si="89"/>
        <v/>
      </c>
      <c r="R172" s="8" t="str">
        <f t="shared" si="90"/>
        <v/>
      </c>
      <c r="S172" s="8" t="str">
        <f t="shared" si="91"/>
        <v/>
      </c>
      <c r="T172" s="8" t="str">
        <f t="shared" si="92"/>
        <v/>
      </c>
      <c r="U172" s="8" t="str">
        <f t="shared" si="93"/>
        <v/>
      </c>
      <c r="V172" s="16" t="str">
        <f t="shared" si="94"/>
        <v/>
      </c>
      <c r="W172" s="129" t="str">
        <f t="shared" si="95"/>
        <v/>
      </c>
      <c r="X172" s="8" t="str">
        <f t="shared" si="96"/>
        <v/>
      </c>
      <c r="Y172" s="8" t="str">
        <f t="shared" si="97"/>
        <v/>
      </c>
      <c r="AQ172" s="6" t="str">
        <f t="shared" si="98"/>
        <v/>
      </c>
      <c r="AR172" s="128" t="str">
        <f t="shared" si="99"/>
        <v/>
      </c>
      <c r="AS172" s="128" t="str">
        <f t="shared" si="100"/>
        <v/>
      </c>
      <c r="AT172" s="139" t="str">
        <f t="shared" si="114"/>
        <v/>
      </c>
      <c r="BH172" s="127" t="str">
        <f>IF(LEN(VBAsheet!H172)&gt;0,$CD$4&amp;CHAR(10)&amp;$CD$5&amp;CHAR(10)&amp;$CD$6&amp;IF(VBAsheet!I172="N",1,0)&amp;$CE$6&amp;CHAR(10)&amp;$CD$7&amp;CHAR(10)&amp;$CD$8&amp;VBAsheet!H172&amp;$CE$8&amp;CHAR(10)&amp;$CD$9&amp;VBAsheet!K172&amp;$CE$9&amp;CHAR(10)&amp;$CD$10&amp;VBAsheet!J172-1&amp;$CE$10&amp;CHAR(10)&amp;$CD$11,"")</f>
        <v/>
      </c>
      <c r="BI172"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2" s="18" t="str">
        <f>IF(LEN(X172)&gt;0,$CD$23&amp;INDEX($CH$3:CH175,MATCH(W172,$CG$3:CG175,0))&amp;$CE$23&amp;CHAR(10)&amp;$CD$24&amp;X172&amp;$CE$24&amp;CHAR(10)&amp;$CD$25&amp;Y172&amp;$CE$25&amp;CHAR(10),"")&amp;IF(LEN(AA172)&gt;0,$CD$23&amp;INDEX($CH$3:CH175,MATCH(Z172,$CG$3:CG175,0))&amp;$CE$23&amp;CHAR(10)&amp;$CD$24&amp;AA172&amp;$CE$24&amp;CHAR(10)&amp;$CD$25&amp;AB172&amp;$CE$25&amp;CHAR(10),"")&amp;IF(LEN(AD172)&gt;0,$CD$23&amp;INDEX($CH$3:CH175,MATCH(AC172,$CG$3:CG175,0))&amp;$CE$23&amp;CHAR(10)&amp;$CD$24&amp;AD172&amp;$CE$24&amp;CHAR(10)&amp;$CD$25&amp;AE172&amp;$CE$25&amp;CHAR(10),"")&amp;IF(LEN(AG172)&gt;0,$CD$23&amp;INDEX($CH$3:CH175,MATCH(AF172,$CG$3:CG175,0))&amp;$CE$23&amp;CHAR(10)&amp;$CD$24&amp;AG172&amp;$CE$24&amp;CHAR(10)&amp;$CD$25&amp;AH172&amp;$CE$25&amp;CHAR(10),"")&amp;IF(LEN(AJ172)&gt;0,$CD$23&amp;INDEX($CH$3:CH175,MATCH(AI172,$CG$3:CG175,0))&amp;$CE$23&amp;CHAR(10)&amp;$CD$24&amp;AJ172&amp;$CE$24&amp;CHAR(10)&amp;$CD$25&amp;AK172&amp;$CE$25&amp;CHAR(10),"")</f>
        <v/>
      </c>
      <c r="BK172" s="18" t="str">
        <f>IF(LEN(J172)&gt;0,INDEX($BH$2:$BH$100000,MATCH(J172,VBAsheet!$H$2:$H$100000,0))&amp;CHAR(10),"")&amp;IF(LEN(K172)&gt;0,INDEX($BH$2:$BH$100000,MATCH(K172,VBAsheet!$H$2:$H$100000,0))&amp;CHAR(10),"")&amp;IF(LEN(L172)&gt;0,INDEX($BH$2:$BH$100000,MATCH(L172,VBAsheet!$H$2:$H$100000,0))&amp;CHAR(10),"")&amp;IF(LEN(M172)&gt;0,INDEX($BH$2:$BH$100000,MATCH(M172,VBAsheet!$H$2:$H$100000,0))&amp;CHAR(10),"")</f>
        <v/>
      </c>
      <c r="BL172" s="18" t="str">
        <f t="shared" si="102"/>
        <v/>
      </c>
      <c r="BM172" s="94" t="str">
        <f t="shared" si="103"/>
        <v/>
      </c>
      <c r="BN172" s="95" t="str">
        <f t="shared" si="104"/>
        <v/>
      </c>
      <c r="BO172" s="265" t="str">
        <f t="shared" si="115"/>
        <v/>
      </c>
      <c r="BP172" s="18" t="str">
        <f t="shared" si="105"/>
        <v/>
      </c>
      <c r="BQ172" s="263" t="str">
        <f t="shared" si="116"/>
        <v/>
      </c>
      <c r="BR172" s="81" t="str">
        <f t="shared" si="120"/>
        <v/>
      </c>
      <c r="BS172" s="263" t="str">
        <f t="shared" si="117"/>
        <v/>
      </c>
      <c r="BT172" s="92" t="str">
        <f t="shared" si="118"/>
        <v/>
      </c>
      <c r="BU172" s="138" t="str">
        <f t="shared" si="106"/>
        <v/>
      </c>
      <c r="BV172" s="3" t="str">
        <f t="shared" si="107"/>
        <v/>
      </c>
      <c r="BW172" s="3" t="str">
        <f t="shared" si="108"/>
        <v/>
      </c>
      <c r="BX172" s="144" t="str">
        <f t="shared" si="109"/>
        <v/>
      </c>
      <c r="BY172" s="18" t="str">
        <f t="shared" si="110"/>
        <v/>
      </c>
      <c r="BZ172" s="18" t="str">
        <f t="shared" si="111"/>
        <v/>
      </c>
      <c r="CA172" s="19" t="str">
        <f t="shared" si="112"/>
        <v/>
      </c>
      <c r="CB172" s="19" t="s">
        <v>0</v>
      </c>
      <c r="DW172" s="4" t="str">
        <f t="shared" si="119"/>
        <v/>
      </c>
      <c r="DX172" s="4" t="str">
        <f t="shared" si="121"/>
        <v/>
      </c>
      <c r="DY172" s="98" t="str">
        <f t="shared" si="122"/>
        <v/>
      </c>
    </row>
    <row r="173" spans="4:129" x14ac:dyDescent="0.45">
      <c r="D173" s="164" t="str">
        <f t="shared" si="113"/>
        <v/>
      </c>
      <c r="I173" s="9" t="str">
        <f t="shared" si="84"/>
        <v/>
      </c>
      <c r="J173" s="173" t="str">
        <f t="shared" si="85"/>
        <v/>
      </c>
      <c r="K173" s="13"/>
      <c r="L173" s="13"/>
      <c r="M173" s="13"/>
      <c r="N173" s="178" t="str">
        <f t="shared" si="86"/>
        <v/>
      </c>
      <c r="O173" s="181" t="str">
        <f t="shared" si="87"/>
        <v/>
      </c>
      <c r="P173" s="8" t="str">
        <f t="shared" si="88"/>
        <v/>
      </c>
      <c r="Q173" s="8" t="str">
        <f t="shared" si="89"/>
        <v/>
      </c>
      <c r="R173" s="8" t="str">
        <f t="shared" si="90"/>
        <v/>
      </c>
      <c r="S173" s="8" t="str">
        <f t="shared" si="91"/>
        <v/>
      </c>
      <c r="T173" s="8" t="str">
        <f t="shared" si="92"/>
        <v/>
      </c>
      <c r="U173" s="8" t="str">
        <f t="shared" si="93"/>
        <v/>
      </c>
      <c r="V173" s="16" t="str">
        <f t="shared" si="94"/>
        <v/>
      </c>
      <c r="W173" s="129" t="str">
        <f t="shared" si="95"/>
        <v/>
      </c>
      <c r="X173" s="8" t="str">
        <f t="shared" si="96"/>
        <v/>
      </c>
      <c r="Y173" s="8" t="str">
        <f t="shared" si="97"/>
        <v/>
      </c>
      <c r="AQ173" s="6" t="str">
        <f t="shared" si="98"/>
        <v/>
      </c>
      <c r="AR173" s="128" t="str">
        <f t="shared" si="99"/>
        <v/>
      </c>
      <c r="AS173" s="128" t="str">
        <f t="shared" si="100"/>
        <v/>
      </c>
      <c r="AT173" s="139" t="str">
        <f t="shared" si="114"/>
        <v/>
      </c>
      <c r="BH173" s="127" t="str">
        <f>IF(LEN(VBAsheet!H173)&gt;0,$CD$4&amp;CHAR(10)&amp;$CD$5&amp;CHAR(10)&amp;$CD$6&amp;IF(VBAsheet!I173="N",1,0)&amp;$CE$6&amp;CHAR(10)&amp;$CD$7&amp;CHAR(10)&amp;$CD$8&amp;VBAsheet!H173&amp;$CE$8&amp;CHAR(10)&amp;$CD$9&amp;VBAsheet!K173&amp;$CE$9&amp;CHAR(10)&amp;$CD$10&amp;VBAsheet!J173-1&amp;$CE$10&amp;CHAR(10)&amp;$CD$11,"")</f>
        <v/>
      </c>
      <c r="BI173"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3" s="18" t="str">
        <f>IF(LEN(X173)&gt;0,$CD$23&amp;INDEX($CH$3:CH176,MATCH(W173,$CG$3:CG176,0))&amp;$CE$23&amp;CHAR(10)&amp;$CD$24&amp;X173&amp;$CE$24&amp;CHAR(10)&amp;$CD$25&amp;Y173&amp;$CE$25&amp;CHAR(10),"")&amp;IF(LEN(AA173)&gt;0,$CD$23&amp;INDEX($CH$3:CH176,MATCH(Z173,$CG$3:CG176,0))&amp;$CE$23&amp;CHAR(10)&amp;$CD$24&amp;AA173&amp;$CE$24&amp;CHAR(10)&amp;$CD$25&amp;AB173&amp;$CE$25&amp;CHAR(10),"")&amp;IF(LEN(AD173)&gt;0,$CD$23&amp;INDEX($CH$3:CH176,MATCH(AC173,$CG$3:CG176,0))&amp;$CE$23&amp;CHAR(10)&amp;$CD$24&amp;AD173&amp;$CE$24&amp;CHAR(10)&amp;$CD$25&amp;AE173&amp;$CE$25&amp;CHAR(10),"")&amp;IF(LEN(AG173)&gt;0,$CD$23&amp;INDEX($CH$3:CH176,MATCH(AF173,$CG$3:CG176,0))&amp;$CE$23&amp;CHAR(10)&amp;$CD$24&amp;AG173&amp;$CE$24&amp;CHAR(10)&amp;$CD$25&amp;AH173&amp;$CE$25&amp;CHAR(10),"")&amp;IF(LEN(AJ173)&gt;0,$CD$23&amp;INDEX($CH$3:CH176,MATCH(AI173,$CG$3:CG176,0))&amp;$CE$23&amp;CHAR(10)&amp;$CD$24&amp;AJ173&amp;$CE$24&amp;CHAR(10)&amp;$CD$25&amp;AK173&amp;$CE$25&amp;CHAR(10),"")</f>
        <v/>
      </c>
      <c r="BK173" s="18" t="str">
        <f>IF(LEN(J173)&gt;0,INDEX($BH$2:$BH$100000,MATCH(J173,VBAsheet!$H$2:$H$100000,0))&amp;CHAR(10),"")&amp;IF(LEN(K173)&gt;0,INDEX($BH$2:$BH$100000,MATCH(K173,VBAsheet!$H$2:$H$100000,0))&amp;CHAR(10),"")&amp;IF(LEN(L173)&gt;0,INDEX($BH$2:$BH$100000,MATCH(L173,VBAsheet!$H$2:$H$100000,0))&amp;CHAR(10),"")&amp;IF(LEN(M173)&gt;0,INDEX($BH$2:$BH$100000,MATCH(M173,VBAsheet!$H$2:$H$100000,0))&amp;CHAR(10),"")</f>
        <v/>
      </c>
      <c r="BL173" s="18" t="str">
        <f t="shared" si="102"/>
        <v/>
      </c>
      <c r="BM173" s="94" t="str">
        <f t="shared" si="103"/>
        <v/>
      </c>
      <c r="BN173" s="95" t="str">
        <f t="shared" si="104"/>
        <v/>
      </c>
      <c r="BO173" s="265" t="str">
        <f t="shared" si="115"/>
        <v/>
      </c>
      <c r="BP173" s="18" t="str">
        <f t="shared" si="105"/>
        <v/>
      </c>
      <c r="BQ173" s="263" t="str">
        <f t="shared" si="116"/>
        <v/>
      </c>
      <c r="BR173" s="81" t="str">
        <f t="shared" si="120"/>
        <v/>
      </c>
      <c r="BS173" s="263" t="str">
        <f t="shared" si="117"/>
        <v/>
      </c>
      <c r="BT173" s="92" t="str">
        <f t="shared" si="118"/>
        <v/>
      </c>
      <c r="BU173" s="138" t="str">
        <f t="shared" si="106"/>
        <v/>
      </c>
      <c r="BV173" s="3" t="str">
        <f t="shared" si="107"/>
        <v/>
      </c>
      <c r="BW173" s="3" t="str">
        <f t="shared" si="108"/>
        <v/>
      </c>
      <c r="BX173" s="144" t="str">
        <f t="shared" si="109"/>
        <v/>
      </c>
      <c r="BY173" s="18" t="str">
        <f t="shared" si="110"/>
        <v/>
      </c>
      <c r="BZ173" s="18" t="str">
        <f t="shared" si="111"/>
        <v/>
      </c>
      <c r="CA173" s="19" t="str">
        <f t="shared" si="112"/>
        <v/>
      </c>
      <c r="CB173" s="19" t="s">
        <v>0</v>
      </c>
      <c r="DW173" s="4" t="str">
        <f t="shared" si="119"/>
        <v/>
      </c>
      <c r="DX173" s="4" t="str">
        <f t="shared" si="121"/>
        <v/>
      </c>
      <c r="DY173" s="98" t="str">
        <f t="shared" si="122"/>
        <v/>
      </c>
    </row>
    <row r="174" spans="4:129" x14ac:dyDescent="0.45">
      <c r="D174" s="164" t="str">
        <f t="shared" si="113"/>
        <v/>
      </c>
      <c r="I174" s="9" t="str">
        <f t="shared" si="84"/>
        <v/>
      </c>
      <c r="J174" s="173" t="str">
        <f t="shared" si="85"/>
        <v/>
      </c>
      <c r="K174" s="13"/>
      <c r="L174" s="13"/>
      <c r="M174" s="13"/>
      <c r="N174" s="178" t="str">
        <f t="shared" si="86"/>
        <v/>
      </c>
      <c r="O174" s="181" t="str">
        <f t="shared" si="87"/>
        <v/>
      </c>
      <c r="P174" s="8" t="str">
        <f t="shared" si="88"/>
        <v/>
      </c>
      <c r="Q174" s="8" t="str">
        <f t="shared" si="89"/>
        <v/>
      </c>
      <c r="R174" s="8" t="str">
        <f t="shared" si="90"/>
        <v/>
      </c>
      <c r="S174" s="8" t="str">
        <f t="shared" si="91"/>
        <v/>
      </c>
      <c r="T174" s="8" t="str">
        <f t="shared" si="92"/>
        <v/>
      </c>
      <c r="U174" s="8" t="str">
        <f t="shared" si="93"/>
        <v/>
      </c>
      <c r="V174" s="16" t="str">
        <f t="shared" si="94"/>
        <v/>
      </c>
      <c r="W174" s="129" t="str">
        <f t="shared" si="95"/>
        <v/>
      </c>
      <c r="X174" s="8" t="str">
        <f t="shared" si="96"/>
        <v/>
      </c>
      <c r="Y174" s="8" t="str">
        <f t="shared" si="97"/>
        <v/>
      </c>
      <c r="AQ174" s="6" t="str">
        <f t="shared" si="98"/>
        <v/>
      </c>
      <c r="AR174" s="128" t="str">
        <f t="shared" si="99"/>
        <v/>
      </c>
      <c r="AS174" s="128" t="str">
        <f t="shared" si="100"/>
        <v/>
      </c>
      <c r="AT174" s="139" t="str">
        <f t="shared" si="114"/>
        <v/>
      </c>
      <c r="BH174" s="127" t="str">
        <f>IF(LEN(VBAsheet!H174)&gt;0,$CD$4&amp;CHAR(10)&amp;$CD$5&amp;CHAR(10)&amp;$CD$6&amp;IF(VBAsheet!I174="N",1,0)&amp;$CE$6&amp;CHAR(10)&amp;$CD$7&amp;CHAR(10)&amp;$CD$8&amp;VBAsheet!H174&amp;$CE$8&amp;CHAR(10)&amp;$CD$9&amp;VBAsheet!K174&amp;$CE$9&amp;CHAR(10)&amp;$CD$10&amp;VBAsheet!J174-1&amp;$CE$10&amp;CHAR(10)&amp;$CD$11,"")</f>
        <v/>
      </c>
      <c r="BI174"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4" s="18" t="str">
        <f>IF(LEN(X174)&gt;0,$CD$23&amp;INDEX($CH$3:CH177,MATCH(W174,$CG$3:CG177,0))&amp;$CE$23&amp;CHAR(10)&amp;$CD$24&amp;X174&amp;$CE$24&amp;CHAR(10)&amp;$CD$25&amp;Y174&amp;$CE$25&amp;CHAR(10),"")&amp;IF(LEN(AA174)&gt;0,$CD$23&amp;INDEX($CH$3:CH177,MATCH(Z174,$CG$3:CG177,0))&amp;$CE$23&amp;CHAR(10)&amp;$CD$24&amp;AA174&amp;$CE$24&amp;CHAR(10)&amp;$CD$25&amp;AB174&amp;$CE$25&amp;CHAR(10),"")&amp;IF(LEN(AD174)&gt;0,$CD$23&amp;INDEX($CH$3:CH177,MATCH(AC174,$CG$3:CG177,0))&amp;$CE$23&amp;CHAR(10)&amp;$CD$24&amp;AD174&amp;$CE$24&amp;CHAR(10)&amp;$CD$25&amp;AE174&amp;$CE$25&amp;CHAR(10),"")&amp;IF(LEN(AG174)&gt;0,$CD$23&amp;INDEX($CH$3:CH177,MATCH(AF174,$CG$3:CG177,0))&amp;$CE$23&amp;CHAR(10)&amp;$CD$24&amp;AG174&amp;$CE$24&amp;CHAR(10)&amp;$CD$25&amp;AH174&amp;$CE$25&amp;CHAR(10),"")&amp;IF(LEN(AJ174)&gt;0,$CD$23&amp;INDEX($CH$3:CH177,MATCH(AI174,$CG$3:CG177,0))&amp;$CE$23&amp;CHAR(10)&amp;$CD$24&amp;AJ174&amp;$CE$24&amp;CHAR(10)&amp;$CD$25&amp;AK174&amp;$CE$25&amp;CHAR(10),"")</f>
        <v/>
      </c>
      <c r="BK174" s="18" t="str">
        <f>IF(LEN(J174)&gt;0,INDEX($BH$2:$BH$100000,MATCH(J174,VBAsheet!$H$2:$H$100000,0))&amp;CHAR(10),"")&amp;IF(LEN(K174)&gt;0,INDEX($BH$2:$BH$100000,MATCH(K174,VBAsheet!$H$2:$H$100000,0))&amp;CHAR(10),"")&amp;IF(LEN(L174)&gt;0,INDEX($BH$2:$BH$100000,MATCH(L174,VBAsheet!$H$2:$H$100000,0))&amp;CHAR(10),"")&amp;IF(LEN(M174)&gt;0,INDEX($BH$2:$BH$100000,MATCH(M174,VBAsheet!$H$2:$H$100000,0))&amp;CHAR(10),"")</f>
        <v/>
      </c>
      <c r="BL174" s="18" t="str">
        <f t="shared" si="102"/>
        <v/>
      </c>
      <c r="BM174" s="94" t="str">
        <f t="shared" si="103"/>
        <v/>
      </c>
      <c r="BN174" s="95" t="str">
        <f t="shared" si="104"/>
        <v/>
      </c>
      <c r="BO174" s="265" t="str">
        <f t="shared" si="115"/>
        <v/>
      </c>
      <c r="BP174" s="18" t="str">
        <f t="shared" si="105"/>
        <v/>
      </c>
      <c r="BQ174" s="263" t="str">
        <f t="shared" si="116"/>
        <v/>
      </c>
      <c r="BR174" s="81" t="str">
        <f t="shared" si="120"/>
        <v/>
      </c>
      <c r="BS174" s="263" t="str">
        <f t="shared" si="117"/>
        <v/>
      </c>
      <c r="BT174" s="92" t="str">
        <f t="shared" si="118"/>
        <v/>
      </c>
      <c r="BU174" s="138" t="str">
        <f t="shared" si="106"/>
        <v/>
      </c>
      <c r="BV174" s="3" t="str">
        <f t="shared" si="107"/>
        <v/>
      </c>
      <c r="BW174" s="3" t="str">
        <f t="shared" si="108"/>
        <v/>
      </c>
      <c r="BX174" s="144" t="str">
        <f t="shared" si="109"/>
        <v/>
      </c>
      <c r="BY174" s="18" t="str">
        <f t="shared" si="110"/>
        <v/>
      </c>
      <c r="BZ174" s="18" t="str">
        <f t="shared" si="111"/>
        <v/>
      </c>
      <c r="CA174" s="19" t="str">
        <f t="shared" si="112"/>
        <v/>
      </c>
      <c r="CB174" s="19" t="s">
        <v>0</v>
      </c>
      <c r="DW174" s="4" t="str">
        <f t="shared" si="119"/>
        <v/>
      </c>
      <c r="DX174" s="4" t="str">
        <f t="shared" si="121"/>
        <v/>
      </c>
      <c r="DY174" s="98" t="str">
        <f t="shared" si="122"/>
        <v/>
      </c>
    </row>
    <row r="175" spans="4:129" x14ac:dyDescent="0.45">
      <c r="D175" s="164" t="str">
        <f t="shared" si="113"/>
        <v/>
      </c>
      <c r="I175" s="9" t="str">
        <f t="shared" si="84"/>
        <v/>
      </c>
      <c r="J175" s="173" t="str">
        <f t="shared" si="85"/>
        <v/>
      </c>
      <c r="K175" s="13"/>
      <c r="L175" s="13"/>
      <c r="M175" s="13"/>
      <c r="N175" s="178" t="str">
        <f t="shared" si="86"/>
        <v/>
      </c>
      <c r="O175" s="181" t="str">
        <f t="shared" si="87"/>
        <v/>
      </c>
      <c r="P175" s="8" t="str">
        <f t="shared" si="88"/>
        <v/>
      </c>
      <c r="Q175" s="8" t="str">
        <f t="shared" si="89"/>
        <v/>
      </c>
      <c r="R175" s="8" t="str">
        <f t="shared" si="90"/>
        <v/>
      </c>
      <c r="S175" s="8" t="str">
        <f t="shared" si="91"/>
        <v/>
      </c>
      <c r="T175" s="8" t="str">
        <f t="shared" si="92"/>
        <v/>
      </c>
      <c r="U175" s="8" t="str">
        <f t="shared" si="93"/>
        <v/>
      </c>
      <c r="V175" s="16" t="str">
        <f t="shared" si="94"/>
        <v/>
      </c>
      <c r="W175" s="129" t="str">
        <f t="shared" si="95"/>
        <v/>
      </c>
      <c r="X175" s="8" t="str">
        <f t="shared" si="96"/>
        <v/>
      </c>
      <c r="Y175" s="8" t="str">
        <f t="shared" si="97"/>
        <v/>
      </c>
      <c r="AQ175" s="6" t="str">
        <f t="shared" si="98"/>
        <v/>
      </c>
      <c r="AR175" s="128" t="str">
        <f t="shared" si="99"/>
        <v/>
      </c>
      <c r="AS175" s="128" t="str">
        <f t="shared" si="100"/>
        <v/>
      </c>
      <c r="AT175" s="139" t="str">
        <f t="shared" si="114"/>
        <v/>
      </c>
      <c r="BH175" s="127" t="str">
        <f>IF(LEN(VBAsheet!H175)&gt;0,$CD$4&amp;CHAR(10)&amp;$CD$5&amp;CHAR(10)&amp;$CD$6&amp;IF(VBAsheet!I175="N",1,0)&amp;$CE$6&amp;CHAR(10)&amp;$CD$7&amp;CHAR(10)&amp;$CD$8&amp;VBAsheet!H175&amp;$CE$8&amp;CHAR(10)&amp;$CD$9&amp;VBAsheet!K175&amp;$CE$9&amp;CHAR(10)&amp;$CD$10&amp;VBAsheet!J175-1&amp;$CE$10&amp;CHAR(10)&amp;$CD$11,"")</f>
        <v/>
      </c>
      <c r="BI175"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5" s="18" t="str">
        <f>IF(LEN(X175)&gt;0,$CD$23&amp;INDEX($CH$3:CH178,MATCH(W175,$CG$3:CG178,0))&amp;$CE$23&amp;CHAR(10)&amp;$CD$24&amp;X175&amp;$CE$24&amp;CHAR(10)&amp;$CD$25&amp;Y175&amp;$CE$25&amp;CHAR(10),"")&amp;IF(LEN(AA175)&gt;0,$CD$23&amp;INDEX($CH$3:CH178,MATCH(Z175,$CG$3:CG178,0))&amp;$CE$23&amp;CHAR(10)&amp;$CD$24&amp;AA175&amp;$CE$24&amp;CHAR(10)&amp;$CD$25&amp;AB175&amp;$CE$25&amp;CHAR(10),"")&amp;IF(LEN(AD175)&gt;0,$CD$23&amp;INDEX($CH$3:CH178,MATCH(AC175,$CG$3:CG178,0))&amp;$CE$23&amp;CHAR(10)&amp;$CD$24&amp;AD175&amp;$CE$24&amp;CHAR(10)&amp;$CD$25&amp;AE175&amp;$CE$25&amp;CHAR(10),"")&amp;IF(LEN(AG175)&gt;0,$CD$23&amp;INDEX($CH$3:CH178,MATCH(AF175,$CG$3:CG178,0))&amp;$CE$23&amp;CHAR(10)&amp;$CD$24&amp;AG175&amp;$CE$24&amp;CHAR(10)&amp;$CD$25&amp;AH175&amp;$CE$25&amp;CHAR(10),"")&amp;IF(LEN(AJ175)&gt;0,$CD$23&amp;INDEX($CH$3:CH178,MATCH(AI175,$CG$3:CG178,0))&amp;$CE$23&amp;CHAR(10)&amp;$CD$24&amp;AJ175&amp;$CE$24&amp;CHAR(10)&amp;$CD$25&amp;AK175&amp;$CE$25&amp;CHAR(10),"")</f>
        <v/>
      </c>
      <c r="BK175" s="18" t="str">
        <f>IF(LEN(J175)&gt;0,INDEX($BH$2:$BH$100000,MATCH(J175,VBAsheet!$H$2:$H$100000,0))&amp;CHAR(10),"")&amp;IF(LEN(K175)&gt;0,INDEX($BH$2:$BH$100000,MATCH(K175,VBAsheet!$H$2:$H$100000,0))&amp;CHAR(10),"")&amp;IF(LEN(L175)&gt;0,INDEX($BH$2:$BH$100000,MATCH(L175,VBAsheet!$H$2:$H$100000,0))&amp;CHAR(10),"")&amp;IF(LEN(M175)&gt;0,INDEX($BH$2:$BH$100000,MATCH(M175,VBAsheet!$H$2:$H$100000,0))&amp;CHAR(10),"")</f>
        <v/>
      </c>
      <c r="BL175" s="18" t="str">
        <f t="shared" si="102"/>
        <v/>
      </c>
      <c r="BM175" s="94" t="str">
        <f t="shared" si="103"/>
        <v/>
      </c>
      <c r="BN175" s="95" t="str">
        <f t="shared" si="104"/>
        <v/>
      </c>
      <c r="BO175" s="265" t="str">
        <f t="shared" si="115"/>
        <v/>
      </c>
      <c r="BP175" s="18" t="str">
        <f t="shared" si="105"/>
        <v/>
      </c>
      <c r="BQ175" s="263" t="str">
        <f t="shared" si="116"/>
        <v/>
      </c>
      <c r="BR175" s="81" t="str">
        <f t="shared" si="120"/>
        <v/>
      </c>
      <c r="BS175" s="263" t="str">
        <f t="shared" si="117"/>
        <v/>
      </c>
      <c r="BT175" s="92" t="str">
        <f t="shared" si="118"/>
        <v/>
      </c>
      <c r="BU175" s="138" t="str">
        <f t="shared" si="106"/>
        <v/>
      </c>
      <c r="BV175" s="3" t="str">
        <f t="shared" si="107"/>
        <v/>
      </c>
      <c r="BW175" s="3" t="str">
        <f t="shared" si="108"/>
        <v/>
      </c>
      <c r="BX175" s="144" t="str">
        <f t="shared" si="109"/>
        <v/>
      </c>
      <c r="BY175" s="18" t="str">
        <f t="shared" si="110"/>
        <v/>
      </c>
      <c r="BZ175" s="18" t="str">
        <f t="shared" si="111"/>
        <v/>
      </c>
      <c r="CA175" s="19" t="str">
        <f t="shared" si="112"/>
        <v/>
      </c>
      <c r="CB175" s="19" t="s">
        <v>0</v>
      </c>
      <c r="DW175" s="4" t="str">
        <f t="shared" si="119"/>
        <v/>
      </c>
      <c r="DX175" s="4" t="str">
        <f t="shared" si="121"/>
        <v/>
      </c>
      <c r="DY175" s="98" t="str">
        <f t="shared" si="122"/>
        <v/>
      </c>
    </row>
    <row r="176" spans="4:129" x14ac:dyDescent="0.45">
      <c r="D176" s="164" t="str">
        <f t="shared" si="113"/>
        <v/>
      </c>
      <c r="I176" s="9" t="str">
        <f t="shared" si="84"/>
        <v/>
      </c>
      <c r="J176" s="173" t="str">
        <f t="shared" si="85"/>
        <v/>
      </c>
      <c r="K176" s="13"/>
      <c r="L176" s="13"/>
      <c r="M176" s="13"/>
      <c r="N176" s="178" t="str">
        <f t="shared" si="86"/>
        <v/>
      </c>
      <c r="O176" s="181" t="str">
        <f t="shared" si="87"/>
        <v/>
      </c>
      <c r="P176" s="8" t="str">
        <f t="shared" si="88"/>
        <v/>
      </c>
      <c r="Q176" s="8" t="str">
        <f t="shared" si="89"/>
        <v/>
      </c>
      <c r="R176" s="8" t="str">
        <f t="shared" si="90"/>
        <v/>
      </c>
      <c r="S176" s="8" t="str">
        <f t="shared" si="91"/>
        <v/>
      </c>
      <c r="T176" s="8" t="str">
        <f t="shared" si="92"/>
        <v/>
      </c>
      <c r="U176" s="8" t="str">
        <f t="shared" si="93"/>
        <v/>
      </c>
      <c r="V176" s="16" t="str">
        <f t="shared" si="94"/>
        <v/>
      </c>
      <c r="W176" s="129" t="str">
        <f t="shared" si="95"/>
        <v/>
      </c>
      <c r="X176" s="8" t="str">
        <f t="shared" si="96"/>
        <v/>
      </c>
      <c r="Y176" s="8" t="str">
        <f t="shared" si="97"/>
        <v/>
      </c>
      <c r="AQ176" s="6" t="str">
        <f t="shared" si="98"/>
        <v/>
      </c>
      <c r="AR176" s="128" t="str">
        <f t="shared" si="99"/>
        <v/>
      </c>
      <c r="AS176" s="128" t="str">
        <f t="shared" si="100"/>
        <v/>
      </c>
      <c r="AT176" s="139" t="str">
        <f t="shared" si="114"/>
        <v/>
      </c>
      <c r="BH176" s="127" t="str">
        <f>IF(LEN(VBAsheet!H176)&gt;0,$CD$4&amp;CHAR(10)&amp;$CD$5&amp;CHAR(10)&amp;$CD$6&amp;IF(VBAsheet!I176="N",1,0)&amp;$CE$6&amp;CHAR(10)&amp;$CD$7&amp;CHAR(10)&amp;$CD$8&amp;VBAsheet!H176&amp;$CE$8&amp;CHAR(10)&amp;$CD$9&amp;VBAsheet!K176&amp;$CE$9&amp;CHAR(10)&amp;$CD$10&amp;VBAsheet!J176-1&amp;$CE$10&amp;CHAR(10)&amp;$CD$11,"")</f>
        <v/>
      </c>
      <c r="BI176"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6" s="18" t="str">
        <f>IF(LEN(X176)&gt;0,$CD$23&amp;INDEX($CH$3:CH179,MATCH(W176,$CG$3:CG179,0))&amp;$CE$23&amp;CHAR(10)&amp;$CD$24&amp;X176&amp;$CE$24&amp;CHAR(10)&amp;$CD$25&amp;Y176&amp;$CE$25&amp;CHAR(10),"")&amp;IF(LEN(AA176)&gt;0,$CD$23&amp;INDEX($CH$3:CH179,MATCH(Z176,$CG$3:CG179,0))&amp;$CE$23&amp;CHAR(10)&amp;$CD$24&amp;AA176&amp;$CE$24&amp;CHAR(10)&amp;$CD$25&amp;AB176&amp;$CE$25&amp;CHAR(10),"")&amp;IF(LEN(AD176)&gt;0,$CD$23&amp;INDEX($CH$3:CH179,MATCH(AC176,$CG$3:CG179,0))&amp;$CE$23&amp;CHAR(10)&amp;$CD$24&amp;AD176&amp;$CE$24&amp;CHAR(10)&amp;$CD$25&amp;AE176&amp;$CE$25&amp;CHAR(10),"")&amp;IF(LEN(AG176)&gt;0,$CD$23&amp;INDEX($CH$3:CH179,MATCH(AF176,$CG$3:CG179,0))&amp;$CE$23&amp;CHAR(10)&amp;$CD$24&amp;AG176&amp;$CE$24&amp;CHAR(10)&amp;$CD$25&amp;AH176&amp;$CE$25&amp;CHAR(10),"")&amp;IF(LEN(AJ176)&gt;0,$CD$23&amp;INDEX($CH$3:CH179,MATCH(AI176,$CG$3:CG179,0))&amp;$CE$23&amp;CHAR(10)&amp;$CD$24&amp;AJ176&amp;$CE$24&amp;CHAR(10)&amp;$CD$25&amp;AK176&amp;$CE$25&amp;CHAR(10),"")</f>
        <v/>
      </c>
      <c r="BK176" s="18" t="str">
        <f>IF(LEN(J176)&gt;0,INDEX($BH$2:$BH$100000,MATCH(J176,VBAsheet!$H$2:$H$100000,0))&amp;CHAR(10),"")&amp;IF(LEN(K176)&gt;0,INDEX($BH$2:$BH$100000,MATCH(K176,VBAsheet!$H$2:$H$100000,0))&amp;CHAR(10),"")&amp;IF(LEN(L176)&gt;0,INDEX($BH$2:$BH$100000,MATCH(L176,VBAsheet!$H$2:$H$100000,0))&amp;CHAR(10),"")&amp;IF(LEN(M176)&gt;0,INDEX($BH$2:$BH$100000,MATCH(M176,VBAsheet!$H$2:$H$100000,0))&amp;CHAR(10),"")</f>
        <v/>
      </c>
      <c r="BL176" s="18" t="str">
        <f t="shared" si="102"/>
        <v/>
      </c>
      <c r="BM176" s="94" t="str">
        <f t="shared" si="103"/>
        <v/>
      </c>
      <c r="BN176" s="95" t="str">
        <f t="shared" si="104"/>
        <v/>
      </c>
      <c r="BO176" s="265" t="str">
        <f t="shared" si="115"/>
        <v/>
      </c>
      <c r="BP176" s="18" t="str">
        <f t="shared" si="105"/>
        <v/>
      </c>
      <c r="BQ176" s="263" t="str">
        <f t="shared" si="116"/>
        <v/>
      </c>
      <c r="BR176" s="81" t="str">
        <f t="shared" si="120"/>
        <v/>
      </c>
      <c r="BS176" s="263" t="str">
        <f t="shared" si="117"/>
        <v/>
      </c>
      <c r="BT176" s="92" t="str">
        <f t="shared" si="118"/>
        <v/>
      </c>
      <c r="BU176" s="138" t="str">
        <f t="shared" si="106"/>
        <v/>
      </c>
      <c r="BV176" s="3" t="str">
        <f t="shared" si="107"/>
        <v/>
      </c>
      <c r="BW176" s="3" t="str">
        <f t="shared" si="108"/>
        <v/>
      </c>
      <c r="BX176" s="144" t="str">
        <f t="shared" si="109"/>
        <v/>
      </c>
      <c r="BY176" s="18" t="str">
        <f t="shared" si="110"/>
        <v/>
      </c>
      <c r="BZ176" s="18" t="str">
        <f t="shared" si="111"/>
        <v/>
      </c>
      <c r="CA176" s="19" t="str">
        <f t="shared" si="112"/>
        <v/>
      </c>
      <c r="CB176" s="19" t="s">
        <v>0</v>
      </c>
      <c r="DW176" s="4" t="str">
        <f t="shared" si="119"/>
        <v/>
      </c>
      <c r="DX176" s="4" t="str">
        <f t="shared" si="121"/>
        <v/>
      </c>
      <c r="DY176" s="98" t="str">
        <f t="shared" si="122"/>
        <v/>
      </c>
    </row>
    <row r="177" spans="4:129" x14ac:dyDescent="0.45">
      <c r="D177" s="164" t="str">
        <f t="shared" si="113"/>
        <v/>
      </c>
      <c r="I177" s="9" t="str">
        <f t="shared" si="84"/>
        <v/>
      </c>
      <c r="J177" s="173" t="str">
        <f t="shared" si="85"/>
        <v/>
      </c>
      <c r="K177" s="13"/>
      <c r="L177" s="13"/>
      <c r="M177" s="13"/>
      <c r="N177" s="178" t="str">
        <f t="shared" si="86"/>
        <v/>
      </c>
      <c r="O177" s="181" t="str">
        <f t="shared" si="87"/>
        <v/>
      </c>
      <c r="P177" s="8" t="str">
        <f t="shared" si="88"/>
        <v/>
      </c>
      <c r="Q177" s="8" t="str">
        <f t="shared" si="89"/>
        <v/>
      </c>
      <c r="R177" s="8" t="str">
        <f t="shared" si="90"/>
        <v/>
      </c>
      <c r="S177" s="8" t="str">
        <f t="shared" si="91"/>
        <v/>
      </c>
      <c r="T177" s="8" t="str">
        <f t="shared" si="92"/>
        <v/>
      </c>
      <c r="U177" s="8" t="str">
        <f t="shared" si="93"/>
        <v/>
      </c>
      <c r="V177" s="16" t="str">
        <f t="shared" si="94"/>
        <v/>
      </c>
      <c r="W177" s="129" t="str">
        <f t="shared" si="95"/>
        <v/>
      </c>
      <c r="X177" s="8" t="str">
        <f t="shared" si="96"/>
        <v/>
      </c>
      <c r="Y177" s="8" t="str">
        <f t="shared" si="97"/>
        <v/>
      </c>
      <c r="AQ177" s="6" t="str">
        <f t="shared" si="98"/>
        <v/>
      </c>
      <c r="AR177" s="128" t="str">
        <f t="shared" si="99"/>
        <v/>
      </c>
      <c r="AS177" s="128" t="str">
        <f t="shared" si="100"/>
        <v/>
      </c>
      <c r="AT177" s="139" t="str">
        <f t="shared" si="114"/>
        <v/>
      </c>
      <c r="BH177" s="127" t="str">
        <f>IF(LEN(VBAsheet!H177)&gt;0,$CD$4&amp;CHAR(10)&amp;$CD$5&amp;CHAR(10)&amp;$CD$6&amp;IF(VBAsheet!I177="N",1,0)&amp;$CE$6&amp;CHAR(10)&amp;$CD$7&amp;CHAR(10)&amp;$CD$8&amp;VBAsheet!H177&amp;$CE$8&amp;CHAR(10)&amp;$CD$9&amp;VBAsheet!K177&amp;$CE$9&amp;CHAR(10)&amp;$CD$10&amp;VBAsheet!J177-1&amp;$CE$10&amp;CHAR(10)&amp;$CD$11,"")</f>
        <v/>
      </c>
      <c r="BI177"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7" s="18" t="str">
        <f>IF(LEN(X177)&gt;0,$CD$23&amp;INDEX($CH$3:CH180,MATCH(W177,$CG$3:CG180,0))&amp;$CE$23&amp;CHAR(10)&amp;$CD$24&amp;X177&amp;$CE$24&amp;CHAR(10)&amp;$CD$25&amp;Y177&amp;$CE$25&amp;CHAR(10),"")&amp;IF(LEN(AA177)&gt;0,$CD$23&amp;INDEX($CH$3:CH180,MATCH(Z177,$CG$3:CG180,0))&amp;$CE$23&amp;CHAR(10)&amp;$CD$24&amp;AA177&amp;$CE$24&amp;CHAR(10)&amp;$CD$25&amp;AB177&amp;$CE$25&amp;CHAR(10),"")&amp;IF(LEN(AD177)&gt;0,$CD$23&amp;INDEX($CH$3:CH180,MATCH(AC177,$CG$3:CG180,0))&amp;$CE$23&amp;CHAR(10)&amp;$CD$24&amp;AD177&amp;$CE$24&amp;CHAR(10)&amp;$CD$25&amp;AE177&amp;$CE$25&amp;CHAR(10),"")&amp;IF(LEN(AG177)&gt;0,$CD$23&amp;INDEX($CH$3:CH180,MATCH(AF177,$CG$3:CG180,0))&amp;$CE$23&amp;CHAR(10)&amp;$CD$24&amp;AG177&amp;$CE$24&amp;CHAR(10)&amp;$CD$25&amp;AH177&amp;$CE$25&amp;CHAR(10),"")&amp;IF(LEN(AJ177)&gt;0,$CD$23&amp;INDEX($CH$3:CH180,MATCH(AI177,$CG$3:CG180,0))&amp;$CE$23&amp;CHAR(10)&amp;$CD$24&amp;AJ177&amp;$CE$24&amp;CHAR(10)&amp;$CD$25&amp;AK177&amp;$CE$25&amp;CHAR(10),"")</f>
        <v/>
      </c>
      <c r="BK177" s="18" t="str">
        <f>IF(LEN(J177)&gt;0,INDEX($BH$2:$BH$100000,MATCH(J177,VBAsheet!$H$2:$H$100000,0))&amp;CHAR(10),"")&amp;IF(LEN(K177)&gt;0,INDEX($BH$2:$BH$100000,MATCH(K177,VBAsheet!$H$2:$H$100000,0))&amp;CHAR(10),"")&amp;IF(LEN(L177)&gt;0,INDEX($BH$2:$BH$100000,MATCH(L177,VBAsheet!$H$2:$H$100000,0))&amp;CHAR(10),"")&amp;IF(LEN(M177)&gt;0,INDEX($BH$2:$BH$100000,MATCH(M177,VBAsheet!$H$2:$H$100000,0))&amp;CHAR(10),"")</f>
        <v/>
      </c>
      <c r="BL177" s="18" t="str">
        <f t="shared" si="102"/>
        <v/>
      </c>
      <c r="BM177" s="94" t="str">
        <f t="shared" si="103"/>
        <v/>
      </c>
      <c r="BN177" s="95" t="str">
        <f t="shared" si="104"/>
        <v/>
      </c>
      <c r="BO177" s="265" t="str">
        <f t="shared" si="115"/>
        <v/>
      </c>
      <c r="BP177" s="18" t="str">
        <f t="shared" si="105"/>
        <v/>
      </c>
      <c r="BQ177" s="263" t="str">
        <f t="shared" si="116"/>
        <v/>
      </c>
      <c r="BR177" s="81" t="str">
        <f t="shared" si="120"/>
        <v/>
      </c>
      <c r="BS177" s="263" t="str">
        <f t="shared" si="117"/>
        <v/>
      </c>
      <c r="BT177" s="92" t="str">
        <f t="shared" si="118"/>
        <v/>
      </c>
      <c r="BU177" s="138" t="str">
        <f t="shared" si="106"/>
        <v/>
      </c>
      <c r="BV177" s="3" t="str">
        <f t="shared" si="107"/>
        <v/>
      </c>
      <c r="BW177" s="3" t="str">
        <f t="shared" si="108"/>
        <v/>
      </c>
      <c r="BX177" s="144" t="str">
        <f t="shared" si="109"/>
        <v/>
      </c>
      <c r="BY177" s="18" t="str">
        <f t="shared" si="110"/>
        <v/>
      </c>
      <c r="BZ177" s="18" t="str">
        <f t="shared" si="111"/>
        <v/>
      </c>
      <c r="CA177" s="19" t="str">
        <f t="shared" si="112"/>
        <v/>
      </c>
      <c r="CB177" s="19" t="s">
        <v>0</v>
      </c>
      <c r="DW177" s="4" t="str">
        <f t="shared" si="119"/>
        <v/>
      </c>
      <c r="DX177" s="4" t="str">
        <f t="shared" si="121"/>
        <v/>
      </c>
      <c r="DY177" s="98" t="str">
        <f t="shared" si="122"/>
        <v/>
      </c>
    </row>
    <row r="178" spans="4:129" x14ac:dyDescent="0.45">
      <c r="D178" s="164" t="str">
        <f t="shared" si="113"/>
        <v/>
      </c>
      <c r="I178" s="9" t="str">
        <f t="shared" si="84"/>
        <v/>
      </c>
      <c r="J178" s="173" t="str">
        <f t="shared" si="85"/>
        <v/>
      </c>
      <c r="K178" s="13"/>
      <c r="L178" s="13"/>
      <c r="M178" s="13"/>
      <c r="N178" s="178" t="str">
        <f t="shared" si="86"/>
        <v/>
      </c>
      <c r="O178" s="181" t="str">
        <f t="shared" si="87"/>
        <v/>
      </c>
      <c r="P178" s="8" t="str">
        <f t="shared" si="88"/>
        <v/>
      </c>
      <c r="Q178" s="8" t="str">
        <f t="shared" si="89"/>
        <v/>
      </c>
      <c r="R178" s="8" t="str">
        <f t="shared" si="90"/>
        <v/>
      </c>
      <c r="S178" s="8" t="str">
        <f t="shared" si="91"/>
        <v/>
      </c>
      <c r="T178" s="8" t="str">
        <f t="shared" si="92"/>
        <v/>
      </c>
      <c r="U178" s="8" t="str">
        <f t="shared" si="93"/>
        <v/>
      </c>
      <c r="V178" s="16" t="str">
        <f t="shared" si="94"/>
        <v/>
      </c>
      <c r="W178" s="129" t="str">
        <f t="shared" si="95"/>
        <v/>
      </c>
      <c r="X178" s="8" t="str">
        <f t="shared" si="96"/>
        <v/>
      </c>
      <c r="Y178" s="8" t="str">
        <f t="shared" si="97"/>
        <v/>
      </c>
      <c r="AQ178" s="6" t="str">
        <f t="shared" si="98"/>
        <v/>
      </c>
      <c r="AR178" s="128" t="str">
        <f t="shared" si="99"/>
        <v/>
      </c>
      <c r="AS178" s="128" t="str">
        <f t="shared" si="100"/>
        <v/>
      </c>
      <c r="AT178" s="139" t="str">
        <f t="shared" si="114"/>
        <v/>
      </c>
      <c r="BH178" s="127" t="str">
        <f>IF(LEN(VBAsheet!H178)&gt;0,$CD$4&amp;CHAR(10)&amp;$CD$5&amp;CHAR(10)&amp;$CD$6&amp;IF(VBAsheet!I178="N",1,0)&amp;$CE$6&amp;CHAR(10)&amp;$CD$7&amp;CHAR(10)&amp;$CD$8&amp;VBAsheet!H178&amp;$CE$8&amp;CHAR(10)&amp;$CD$9&amp;VBAsheet!K178&amp;$CE$9&amp;CHAR(10)&amp;$CD$10&amp;VBAsheet!J178-1&amp;$CE$10&amp;CHAR(10)&amp;$CD$11,"")</f>
        <v/>
      </c>
      <c r="BI178"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8" s="18" t="str">
        <f>IF(LEN(X178)&gt;0,$CD$23&amp;INDEX($CH$3:CH181,MATCH(W178,$CG$3:CG181,0))&amp;$CE$23&amp;CHAR(10)&amp;$CD$24&amp;X178&amp;$CE$24&amp;CHAR(10)&amp;$CD$25&amp;Y178&amp;$CE$25&amp;CHAR(10),"")&amp;IF(LEN(AA178)&gt;0,$CD$23&amp;INDEX($CH$3:CH181,MATCH(Z178,$CG$3:CG181,0))&amp;$CE$23&amp;CHAR(10)&amp;$CD$24&amp;AA178&amp;$CE$24&amp;CHAR(10)&amp;$CD$25&amp;AB178&amp;$CE$25&amp;CHAR(10),"")&amp;IF(LEN(AD178)&gt;0,$CD$23&amp;INDEX($CH$3:CH181,MATCH(AC178,$CG$3:CG181,0))&amp;$CE$23&amp;CHAR(10)&amp;$CD$24&amp;AD178&amp;$CE$24&amp;CHAR(10)&amp;$CD$25&amp;AE178&amp;$CE$25&amp;CHAR(10),"")&amp;IF(LEN(AG178)&gt;0,$CD$23&amp;INDEX($CH$3:CH181,MATCH(AF178,$CG$3:CG181,0))&amp;$CE$23&amp;CHAR(10)&amp;$CD$24&amp;AG178&amp;$CE$24&amp;CHAR(10)&amp;$CD$25&amp;AH178&amp;$CE$25&amp;CHAR(10),"")&amp;IF(LEN(AJ178)&gt;0,$CD$23&amp;INDEX($CH$3:CH181,MATCH(AI178,$CG$3:CG181,0))&amp;$CE$23&amp;CHAR(10)&amp;$CD$24&amp;AJ178&amp;$CE$24&amp;CHAR(10)&amp;$CD$25&amp;AK178&amp;$CE$25&amp;CHAR(10),"")</f>
        <v/>
      </c>
      <c r="BK178" s="18" t="str">
        <f>IF(LEN(J178)&gt;0,INDEX($BH$2:$BH$100000,MATCH(J178,VBAsheet!$H$2:$H$100000,0))&amp;CHAR(10),"")&amp;IF(LEN(K178)&gt;0,INDEX($BH$2:$BH$100000,MATCH(K178,VBAsheet!$H$2:$H$100000,0))&amp;CHAR(10),"")&amp;IF(LEN(L178)&gt;0,INDEX($BH$2:$BH$100000,MATCH(L178,VBAsheet!$H$2:$H$100000,0))&amp;CHAR(10),"")&amp;IF(LEN(M178)&gt;0,INDEX($BH$2:$BH$100000,MATCH(M178,VBAsheet!$H$2:$H$100000,0))&amp;CHAR(10),"")</f>
        <v/>
      </c>
      <c r="BL178" s="18" t="str">
        <f t="shared" si="102"/>
        <v/>
      </c>
      <c r="BM178" s="94" t="str">
        <f t="shared" si="103"/>
        <v/>
      </c>
      <c r="BN178" s="95" t="str">
        <f t="shared" si="104"/>
        <v/>
      </c>
      <c r="BO178" s="265" t="str">
        <f t="shared" si="115"/>
        <v/>
      </c>
      <c r="BP178" s="18" t="str">
        <f t="shared" si="105"/>
        <v/>
      </c>
      <c r="BQ178" s="263" t="str">
        <f t="shared" si="116"/>
        <v/>
      </c>
      <c r="BR178" s="81" t="str">
        <f t="shared" si="120"/>
        <v/>
      </c>
      <c r="BS178" s="263" t="str">
        <f t="shared" si="117"/>
        <v/>
      </c>
      <c r="BT178" s="92" t="str">
        <f t="shared" si="118"/>
        <v/>
      </c>
      <c r="BU178" s="138" t="str">
        <f t="shared" si="106"/>
        <v/>
      </c>
      <c r="BV178" s="3" t="str">
        <f t="shared" si="107"/>
        <v/>
      </c>
      <c r="BW178" s="3" t="str">
        <f t="shared" si="108"/>
        <v/>
      </c>
      <c r="BX178" s="144" t="str">
        <f t="shared" si="109"/>
        <v/>
      </c>
      <c r="BY178" s="18" t="str">
        <f t="shared" si="110"/>
        <v/>
      </c>
      <c r="BZ178" s="18" t="str">
        <f t="shared" si="111"/>
        <v/>
      </c>
      <c r="CA178" s="19" t="str">
        <f t="shared" si="112"/>
        <v/>
      </c>
      <c r="CB178" s="19" t="s">
        <v>0</v>
      </c>
      <c r="DW178" s="4" t="str">
        <f t="shared" si="119"/>
        <v/>
      </c>
      <c r="DX178" s="4" t="str">
        <f t="shared" si="121"/>
        <v/>
      </c>
      <c r="DY178" s="98" t="str">
        <f t="shared" si="122"/>
        <v/>
      </c>
    </row>
    <row r="179" spans="4:129" x14ac:dyDescent="0.45">
      <c r="D179" s="164" t="str">
        <f t="shared" si="113"/>
        <v/>
      </c>
      <c r="I179" s="9" t="str">
        <f t="shared" si="84"/>
        <v/>
      </c>
      <c r="J179" s="173" t="str">
        <f t="shared" si="85"/>
        <v/>
      </c>
      <c r="K179" s="13"/>
      <c r="L179" s="13"/>
      <c r="M179" s="13"/>
      <c r="N179" s="178" t="str">
        <f t="shared" si="86"/>
        <v/>
      </c>
      <c r="O179" s="181" t="str">
        <f t="shared" si="87"/>
        <v/>
      </c>
      <c r="P179" s="8" t="str">
        <f t="shared" si="88"/>
        <v/>
      </c>
      <c r="Q179" s="8" t="str">
        <f t="shared" si="89"/>
        <v/>
      </c>
      <c r="R179" s="8" t="str">
        <f t="shared" si="90"/>
        <v/>
      </c>
      <c r="S179" s="8" t="str">
        <f t="shared" si="91"/>
        <v/>
      </c>
      <c r="T179" s="8" t="str">
        <f t="shared" si="92"/>
        <v/>
      </c>
      <c r="U179" s="8" t="str">
        <f t="shared" si="93"/>
        <v/>
      </c>
      <c r="V179" s="16" t="str">
        <f t="shared" si="94"/>
        <v/>
      </c>
      <c r="W179" s="129" t="str">
        <f t="shared" si="95"/>
        <v/>
      </c>
      <c r="X179" s="8" t="str">
        <f t="shared" si="96"/>
        <v/>
      </c>
      <c r="Y179" s="8" t="str">
        <f t="shared" si="97"/>
        <v/>
      </c>
      <c r="AQ179" s="6" t="str">
        <f t="shared" si="98"/>
        <v/>
      </c>
      <c r="AR179" s="128" t="str">
        <f t="shared" si="99"/>
        <v/>
      </c>
      <c r="AS179" s="128" t="str">
        <f t="shared" si="100"/>
        <v/>
      </c>
      <c r="AT179" s="139" t="str">
        <f t="shared" si="114"/>
        <v/>
      </c>
      <c r="BH179" s="127" t="str">
        <f>IF(LEN(VBAsheet!H179)&gt;0,$CD$4&amp;CHAR(10)&amp;$CD$5&amp;CHAR(10)&amp;$CD$6&amp;IF(VBAsheet!I179="N",1,0)&amp;$CE$6&amp;CHAR(10)&amp;$CD$7&amp;CHAR(10)&amp;$CD$8&amp;VBAsheet!H179&amp;$CE$8&amp;CHAR(10)&amp;$CD$9&amp;VBAsheet!K179&amp;$CE$9&amp;CHAR(10)&amp;$CD$10&amp;VBAsheet!J179-1&amp;$CE$10&amp;CHAR(10)&amp;$CD$11,"")</f>
        <v/>
      </c>
      <c r="BI179"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79" s="18" t="str">
        <f>IF(LEN(X179)&gt;0,$CD$23&amp;INDEX($CH$3:CH182,MATCH(W179,$CG$3:CG182,0))&amp;$CE$23&amp;CHAR(10)&amp;$CD$24&amp;X179&amp;$CE$24&amp;CHAR(10)&amp;$CD$25&amp;Y179&amp;$CE$25&amp;CHAR(10),"")&amp;IF(LEN(AA179)&gt;0,$CD$23&amp;INDEX($CH$3:CH182,MATCH(Z179,$CG$3:CG182,0))&amp;$CE$23&amp;CHAR(10)&amp;$CD$24&amp;AA179&amp;$CE$24&amp;CHAR(10)&amp;$CD$25&amp;AB179&amp;$CE$25&amp;CHAR(10),"")&amp;IF(LEN(AD179)&gt;0,$CD$23&amp;INDEX($CH$3:CH182,MATCH(AC179,$CG$3:CG182,0))&amp;$CE$23&amp;CHAR(10)&amp;$CD$24&amp;AD179&amp;$CE$24&amp;CHAR(10)&amp;$CD$25&amp;AE179&amp;$CE$25&amp;CHAR(10),"")&amp;IF(LEN(AG179)&gt;0,$CD$23&amp;INDEX($CH$3:CH182,MATCH(AF179,$CG$3:CG182,0))&amp;$CE$23&amp;CHAR(10)&amp;$CD$24&amp;AG179&amp;$CE$24&amp;CHAR(10)&amp;$CD$25&amp;AH179&amp;$CE$25&amp;CHAR(10),"")&amp;IF(LEN(AJ179)&gt;0,$CD$23&amp;INDEX($CH$3:CH182,MATCH(AI179,$CG$3:CG182,0))&amp;$CE$23&amp;CHAR(10)&amp;$CD$24&amp;AJ179&amp;$CE$24&amp;CHAR(10)&amp;$CD$25&amp;AK179&amp;$CE$25&amp;CHAR(10),"")</f>
        <v/>
      </c>
      <c r="BK179" s="18" t="str">
        <f>IF(LEN(J179)&gt;0,INDEX($BH$2:$BH$100000,MATCH(J179,VBAsheet!$H$2:$H$100000,0))&amp;CHAR(10),"")&amp;IF(LEN(K179)&gt;0,INDEX($BH$2:$BH$100000,MATCH(K179,VBAsheet!$H$2:$H$100000,0))&amp;CHAR(10),"")&amp;IF(LEN(L179)&gt;0,INDEX($BH$2:$BH$100000,MATCH(L179,VBAsheet!$H$2:$H$100000,0))&amp;CHAR(10),"")&amp;IF(LEN(M179)&gt;0,INDEX($BH$2:$BH$100000,MATCH(M179,VBAsheet!$H$2:$H$100000,0))&amp;CHAR(10),"")</f>
        <v/>
      </c>
      <c r="BL179" s="18" t="str">
        <f t="shared" si="102"/>
        <v/>
      </c>
      <c r="BM179" s="94" t="str">
        <f t="shared" si="103"/>
        <v/>
      </c>
      <c r="BN179" s="95" t="str">
        <f t="shared" si="104"/>
        <v/>
      </c>
      <c r="BO179" s="265" t="str">
        <f t="shared" si="115"/>
        <v/>
      </c>
      <c r="BP179" s="18" t="str">
        <f t="shared" si="105"/>
        <v/>
      </c>
      <c r="BQ179" s="263" t="str">
        <f t="shared" si="116"/>
        <v/>
      </c>
      <c r="BR179" s="81" t="str">
        <f t="shared" si="120"/>
        <v/>
      </c>
      <c r="BS179" s="263" t="str">
        <f t="shared" si="117"/>
        <v/>
      </c>
      <c r="BT179" s="92" t="str">
        <f t="shared" si="118"/>
        <v/>
      </c>
      <c r="BU179" s="138" t="str">
        <f t="shared" si="106"/>
        <v/>
      </c>
      <c r="BV179" s="3" t="str">
        <f t="shared" si="107"/>
        <v/>
      </c>
      <c r="BW179" s="3" t="str">
        <f t="shared" si="108"/>
        <v/>
      </c>
      <c r="BX179" s="144" t="str">
        <f t="shared" si="109"/>
        <v/>
      </c>
      <c r="BY179" s="18" t="str">
        <f t="shared" si="110"/>
        <v/>
      </c>
      <c r="BZ179" s="18" t="str">
        <f t="shared" si="111"/>
        <v/>
      </c>
      <c r="CA179" s="19" t="str">
        <f t="shared" si="112"/>
        <v/>
      </c>
      <c r="CB179" s="19" t="s">
        <v>0</v>
      </c>
      <c r="DW179" s="4" t="str">
        <f t="shared" si="119"/>
        <v/>
      </c>
      <c r="DX179" s="4" t="str">
        <f t="shared" si="121"/>
        <v/>
      </c>
      <c r="DY179" s="98" t="str">
        <f t="shared" si="122"/>
        <v/>
      </c>
    </row>
    <row r="180" spans="4:129" x14ac:dyDescent="0.45">
      <c r="D180" s="164" t="str">
        <f t="shared" si="113"/>
        <v/>
      </c>
      <c r="I180" s="9" t="str">
        <f t="shared" si="84"/>
        <v/>
      </c>
      <c r="J180" s="173" t="str">
        <f t="shared" si="85"/>
        <v/>
      </c>
      <c r="K180" s="13"/>
      <c r="L180" s="13"/>
      <c r="M180" s="13"/>
      <c r="N180" s="178" t="str">
        <f t="shared" si="86"/>
        <v/>
      </c>
      <c r="O180" s="181" t="str">
        <f t="shared" si="87"/>
        <v/>
      </c>
      <c r="P180" s="8" t="str">
        <f t="shared" si="88"/>
        <v/>
      </c>
      <c r="Q180" s="8" t="str">
        <f t="shared" si="89"/>
        <v/>
      </c>
      <c r="R180" s="8" t="str">
        <f t="shared" si="90"/>
        <v/>
      </c>
      <c r="S180" s="8" t="str">
        <f t="shared" si="91"/>
        <v/>
      </c>
      <c r="T180" s="8" t="str">
        <f t="shared" si="92"/>
        <v/>
      </c>
      <c r="U180" s="8" t="str">
        <f t="shared" si="93"/>
        <v/>
      </c>
      <c r="V180" s="16" t="str">
        <f t="shared" si="94"/>
        <v/>
      </c>
      <c r="W180" s="129" t="str">
        <f t="shared" si="95"/>
        <v/>
      </c>
      <c r="X180" s="8" t="str">
        <f t="shared" si="96"/>
        <v/>
      </c>
      <c r="Y180" s="8" t="str">
        <f t="shared" si="97"/>
        <v/>
      </c>
      <c r="AQ180" s="6" t="str">
        <f t="shared" si="98"/>
        <v/>
      </c>
      <c r="AR180" s="128" t="str">
        <f t="shared" si="99"/>
        <v/>
      </c>
      <c r="AS180" s="128" t="str">
        <f t="shared" si="100"/>
        <v/>
      </c>
      <c r="AT180" s="139" t="str">
        <f t="shared" si="114"/>
        <v/>
      </c>
      <c r="BH180" s="127" t="str">
        <f>IF(LEN(VBAsheet!H180)&gt;0,$CD$4&amp;CHAR(10)&amp;$CD$5&amp;CHAR(10)&amp;$CD$6&amp;IF(VBAsheet!I180="N",1,0)&amp;$CE$6&amp;CHAR(10)&amp;$CD$7&amp;CHAR(10)&amp;$CD$8&amp;VBAsheet!H180&amp;$CE$8&amp;CHAR(10)&amp;$CD$9&amp;VBAsheet!K180&amp;$CE$9&amp;CHAR(10)&amp;$CD$10&amp;VBAsheet!J180-1&amp;$CE$10&amp;CHAR(10)&amp;$CD$11,"")</f>
        <v/>
      </c>
      <c r="BI180"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0" s="18" t="str">
        <f>IF(LEN(X180)&gt;0,$CD$23&amp;INDEX($CH$3:CH183,MATCH(W180,$CG$3:CG183,0))&amp;$CE$23&amp;CHAR(10)&amp;$CD$24&amp;X180&amp;$CE$24&amp;CHAR(10)&amp;$CD$25&amp;Y180&amp;$CE$25&amp;CHAR(10),"")&amp;IF(LEN(AA180)&gt;0,$CD$23&amp;INDEX($CH$3:CH183,MATCH(Z180,$CG$3:CG183,0))&amp;$CE$23&amp;CHAR(10)&amp;$CD$24&amp;AA180&amp;$CE$24&amp;CHAR(10)&amp;$CD$25&amp;AB180&amp;$CE$25&amp;CHAR(10),"")&amp;IF(LEN(AD180)&gt;0,$CD$23&amp;INDEX($CH$3:CH183,MATCH(AC180,$CG$3:CG183,0))&amp;$CE$23&amp;CHAR(10)&amp;$CD$24&amp;AD180&amp;$CE$24&amp;CHAR(10)&amp;$CD$25&amp;AE180&amp;$CE$25&amp;CHAR(10),"")&amp;IF(LEN(AG180)&gt;0,$CD$23&amp;INDEX($CH$3:CH183,MATCH(AF180,$CG$3:CG183,0))&amp;$CE$23&amp;CHAR(10)&amp;$CD$24&amp;AG180&amp;$CE$24&amp;CHAR(10)&amp;$CD$25&amp;AH180&amp;$CE$25&amp;CHAR(10),"")&amp;IF(LEN(AJ180)&gt;0,$CD$23&amp;INDEX($CH$3:CH183,MATCH(AI180,$CG$3:CG183,0))&amp;$CE$23&amp;CHAR(10)&amp;$CD$24&amp;AJ180&amp;$CE$24&amp;CHAR(10)&amp;$CD$25&amp;AK180&amp;$CE$25&amp;CHAR(10),"")</f>
        <v/>
      </c>
      <c r="BK180" s="18" t="str">
        <f>IF(LEN(J180)&gt;0,INDEX($BH$2:$BH$100000,MATCH(J180,VBAsheet!$H$2:$H$100000,0))&amp;CHAR(10),"")&amp;IF(LEN(K180)&gt;0,INDEX($BH$2:$BH$100000,MATCH(K180,VBAsheet!$H$2:$H$100000,0))&amp;CHAR(10),"")&amp;IF(LEN(L180)&gt;0,INDEX($BH$2:$BH$100000,MATCH(L180,VBAsheet!$H$2:$H$100000,0))&amp;CHAR(10),"")&amp;IF(LEN(M180)&gt;0,INDEX($BH$2:$BH$100000,MATCH(M180,VBAsheet!$H$2:$H$100000,0))&amp;CHAR(10),"")</f>
        <v/>
      </c>
      <c r="BL180" s="18" t="str">
        <f t="shared" si="102"/>
        <v/>
      </c>
      <c r="BM180" s="94" t="str">
        <f t="shared" si="103"/>
        <v/>
      </c>
      <c r="BN180" s="95" t="str">
        <f t="shared" si="104"/>
        <v/>
      </c>
      <c r="BO180" s="265" t="str">
        <f t="shared" si="115"/>
        <v/>
      </c>
      <c r="BP180" s="18" t="str">
        <f t="shared" si="105"/>
        <v/>
      </c>
      <c r="BQ180" s="263" t="str">
        <f t="shared" si="116"/>
        <v/>
      </c>
      <c r="BR180" s="81" t="str">
        <f t="shared" si="120"/>
        <v/>
      </c>
      <c r="BS180" s="263" t="str">
        <f t="shared" si="117"/>
        <v/>
      </c>
      <c r="BT180" s="92" t="str">
        <f t="shared" si="118"/>
        <v/>
      </c>
      <c r="BU180" s="138" t="str">
        <f t="shared" si="106"/>
        <v/>
      </c>
      <c r="BV180" s="3" t="str">
        <f t="shared" si="107"/>
        <v/>
      </c>
      <c r="BW180" s="3" t="str">
        <f t="shared" si="108"/>
        <v/>
      </c>
      <c r="BX180" s="144" t="str">
        <f t="shared" si="109"/>
        <v/>
      </c>
      <c r="BY180" s="18" t="str">
        <f t="shared" si="110"/>
        <v/>
      </c>
      <c r="BZ180" s="18" t="str">
        <f t="shared" si="111"/>
        <v/>
      </c>
      <c r="CA180" s="19" t="str">
        <f t="shared" si="112"/>
        <v/>
      </c>
      <c r="CB180" s="19" t="s">
        <v>0</v>
      </c>
      <c r="DW180" s="4" t="str">
        <f t="shared" si="119"/>
        <v/>
      </c>
      <c r="DX180" s="4" t="str">
        <f t="shared" si="121"/>
        <v/>
      </c>
      <c r="DY180" s="98" t="str">
        <f t="shared" si="122"/>
        <v/>
      </c>
    </row>
    <row r="181" spans="4:129" x14ac:dyDescent="0.45">
      <c r="D181" s="164" t="str">
        <f t="shared" si="113"/>
        <v/>
      </c>
      <c r="I181" s="9" t="str">
        <f t="shared" si="84"/>
        <v/>
      </c>
      <c r="J181" s="173" t="str">
        <f t="shared" si="85"/>
        <v/>
      </c>
      <c r="K181" s="13"/>
      <c r="L181" s="13"/>
      <c r="M181" s="13"/>
      <c r="N181" s="178" t="str">
        <f t="shared" si="86"/>
        <v/>
      </c>
      <c r="O181" s="181" t="str">
        <f t="shared" si="87"/>
        <v/>
      </c>
      <c r="P181" s="8" t="str">
        <f t="shared" si="88"/>
        <v/>
      </c>
      <c r="Q181" s="8" t="str">
        <f t="shared" si="89"/>
        <v/>
      </c>
      <c r="R181" s="8" t="str">
        <f t="shared" si="90"/>
        <v/>
      </c>
      <c r="S181" s="8" t="str">
        <f t="shared" si="91"/>
        <v/>
      </c>
      <c r="T181" s="8" t="str">
        <f t="shared" si="92"/>
        <v/>
      </c>
      <c r="U181" s="8" t="str">
        <f t="shared" si="93"/>
        <v/>
      </c>
      <c r="V181" s="16" t="str">
        <f t="shared" si="94"/>
        <v/>
      </c>
      <c r="W181" s="129" t="str">
        <f t="shared" si="95"/>
        <v/>
      </c>
      <c r="X181" s="8" t="str">
        <f t="shared" si="96"/>
        <v/>
      </c>
      <c r="Y181" s="8" t="str">
        <f t="shared" si="97"/>
        <v/>
      </c>
      <c r="AQ181" s="6" t="str">
        <f t="shared" si="98"/>
        <v/>
      </c>
      <c r="AR181" s="128" t="str">
        <f t="shared" si="99"/>
        <v/>
      </c>
      <c r="AS181" s="128" t="str">
        <f t="shared" si="100"/>
        <v/>
      </c>
      <c r="AT181" s="139" t="str">
        <f t="shared" si="114"/>
        <v/>
      </c>
      <c r="BH181" s="127" t="str">
        <f>IF(LEN(VBAsheet!H181)&gt;0,$CD$4&amp;CHAR(10)&amp;$CD$5&amp;CHAR(10)&amp;$CD$6&amp;IF(VBAsheet!I181="N",1,0)&amp;$CE$6&amp;CHAR(10)&amp;$CD$7&amp;CHAR(10)&amp;$CD$8&amp;VBAsheet!H181&amp;$CE$8&amp;CHAR(10)&amp;$CD$9&amp;VBAsheet!K181&amp;$CE$9&amp;CHAR(10)&amp;$CD$10&amp;VBAsheet!J181-1&amp;$CE$10&amp;CHAR(10)&amp;$CD$11,"")</f>
        <v/>
      </c>
      <c r="BI181"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1" s="18" t="str">
        <f>IF(LEN(X181)&gt;0,$CD$23&amp;INDEX($CH$3:CH184,MATCH(W181,$CG$3:CG184,0))&amp;$CE$23&amp;CHAR(10)&amp;$CD$24&amp;X181&amp;$CE$24&amp;CHAR(10)&amp;$CD$25&amp;Y181&amp;$CE$25&amp;CHAR(10),"")&amp;IF(LEN(AA181)&gt;0,$CD$23&amp;INDEX($CH$3:CH184,MATCH(Z181,$CG$3:CG184,0))&amp;$CE$23&amp;CHAR(10)&amp;$CD$24&amp;AA181&amp;$CE$24&amp;CHAR(10)&amp;$CD$25&amp;AB181&amp;$CE$25&amp;CHAR(10),"")&amp;IF(LEN(AD181)&gt;0,$CD$23&amp;INDEX($CH$3:CH184,MATCH(AC181,$CG$3:CG184,0))&amp;$CE$23&amp;CHAR(10)&amp;$CD$24&amp;AD181&amp;$CE$24&amp;CHAR(10)&amp;$CD$25&amp;AE181&amp;$CE$25&amp;CHAR(10),"")&amp;IF(LEN(AG181)&gt;0,$CD$23&amp;INDEX($CH$3:CH184,MATCH(AF181,$CG$3:CG184,0))&amp;$CE$23&amp;CHAR(10)&amp;$CD$24&amp;AG181&amp;$CE$24&amp;CHAR(10)&amp;$CD$25&amp;AH181&amp;$CE$25&amp;CHAR(10),"")&amp;IF(LEN(AJ181)&gt;0,$CD$23&amp;INDEX($CH$3:CH184,MATCH(AI181,$CG$3:CG184,0))&amp;$CE$23&amp;CHAR(10)&amp;$CD$24&amp;AJ181&amp;$CE$24&amp;CHAR(10)&amp;$CD$25&amp;AK181&amp;$CE$25&amp;CHAR(10),"")</f>
        <v/>
      </c>
      <c r="BK181" s="18" t="str">
        <f>IF(LEN(J181)&gt;0,INDEX($BH$2:$BH$100000,MATCH(J181,VBAsheet!$H$2:$H$100000,0))&amp;CHAR(10),"")&amp;IF(LEN(K181)&gt;0,INDEX($BH$2:$BH$100000,MATCH(K181,VBAsheet!$H$2:$H$100000,0))&amp;CHAR(10),"")&amp;IF(LEN(L181)&gt;0,INDEX($BH$2:$BH$100000,MATCH(L181,VBAsheet!$H$2:$H$100000,0))&amp;CHAR(10),"")&amp;IF(LEN(M181)&gt;0,INDEX($BH$2:$BH$100000,MATCH(M181,VBAsheet!$H$2:$H$100000,0))&amp;CHAR(10),"")</f>
        <v/>
      </c>
      <c r="BL181" s="18" t="str">
        <f t="shared" si="102"/>
        <v/>
      </c>
      <c r="BM181" s="94" t="str">
        <f t="shared" si="103"/>
        <v/>
      </c>
      <c r="BN181" s="95" t="str">
        <f t="shared" si="104"/>
        <v/>
      </c>
      <c r="BO181" s="265" t="str">
        <f t="shared" si="115"/>
        <v/>
      </c>
      <c r="BP181" s="18" t="str">
        <f t="shared" si="105"/>
        <v/>
      </c>
      <c r="BQ181" s="263" t="str">
        <f t="shared" si="116"/>
        <v/>
      </c>
      <c r="BR181" s="81" t="str">
        <f t="shared" si="120"/>
        <v/>
      </c>
      <c r="BS181" s="263" t="str">
        <f t="shared" si="117"/>
        <v/>
      </c>
      <c r="BT181" s="92" t="str">
        <f t="shared" si="118"/>
        <v/>
      </c>
      <c r="BU181" s="138" t="str">
        <f t="shared" si="106"/>
        <v/>
      </c>
      <c r="BV181" s="3" t="str">
        <f t="shared" si="107"/>
        <v/>
      </c>
      <c r="BW181" s="3" t="str">
        <f t="shared" si="108"/>
        <v/>
      </c>
      <c r="BX181" s="144" t="str">
        <f t="shared" si="109"/>
        <v/>
      </c>
      <c r="BY181" s="18" t="str">
        <f t="shared" si="110"/>
        <v/>
      </c>
      <c r="BZ181" s="18" t="str">
        <f t="shared" si="111"/>
        <v/>
      </c>
      <c r="CA181" s="19" t="str">
        <f t="shared" si="112"/>
        <v/>
      </c>
      <c r="CB181" s="19" t="s">
        <v>0</v>
      </c>
      <c r="DW181" s="4" t="str">
        <f t="shared" si="119"/>
        <v/>
      </c>
      <c r="DX181" s="4" t="str">
        <f t="shared" si="121"/>
        <v/>
      </c>
      <c r="DY181" s="98" t="str">
        <f t="shared" si="122"/>
        <v/>
      </c>
    </row>
    <row r="182" spans="4:129" x14ac:dyDescent="0.45">
      <c r="D182" s="164" t="str">
        <f t="shared" si="113"/>
        <v/>
      </c>
      <c r="I182" s="9" t="str">
        <f t="shared" si="84"/>
        <v/>
      </c>
      <c r="J182" s="173" t="str">
        <f t="shared" si="85"/>
        <v/>
      </c>
      <c r="K182" s="13"/>
      <c r="L182" s="13"/>
      <c r="M182" s="13"/>
      <c r="N182" s="178" t="str">
        <f t="shared" si="86"/>
        <v/>
      </c>
      <c r="O182" s="181" t="str">
        <f t="shared" si="87"/>
        <v/>
      </c>
      <c r="P182" s="8" t="str">
        <f t="shared" si="88"/>
        <v/>
      </c>
      <c r="Q182" s="8" t="str">
        <f t="shared" si="89"/>
        <v/>
      </c>
      <c r="R182" s="8" t="str">
        <f t="shared" si="90"/>
        <v/>
      </c>
      <c r="S182" s="8" t="str">
        <f t="shared" si="91"/>
        <v/>
      </c>
      <c r="T182" s="8" t="str">
        <f t="shared" si="92"/>
        <v/>
      </c>
      <c r="U182" s="8" t="str">
        <f t="shared" si="93"/>
        <v/>
      </c>
      <c r="V182" s="16" t="str">
        <f t="shared" si="94"/>
        <v/>
      </c>
      <c r="W182" s="129" t="str">
        <f t="shared" si="95"/>
        <v/>
      </c>
      <c r="X182" s="8" t="str">
        <f t="shared" si="96"/>
        <v/>
      </c>
      <c r="Y182" s="8" t="str">
        <f t="shared" si="97"/>
        <v/>
      </c>
      <c r="AQ182" s="6" t="str">
        <f t="shared" si="98"/>
        <v/>
      </c>
      <c r="AR182" s="128" t="str">
        <f t="shared" si="99"/>
        <v/>
      </c>
      <c r="AS182" s="128" t="str">
        <f t="shared" si="100"/>
        <v/>
      </c>
      <c r="AT182" s="139" t="str">
        <f t="shared" si="114"/>
        <v/>
      </c>
      <c r="BH182" s="127" t="str">
        <f>IF(LEN(VBAsheet!H182)&gt;0,$CD$4&amp;CHAR(10)&amp;$CD$5&amp;CHAR(10)&amp;$CD$6&amp;IF(VBAsheet!I182="N",1,0)&amp;$CE$6&amp;CHAR(10)&amp;$CD$7&amp;CHAR(10)&amp;$CD$8&amp;VBAsheet!H182&amp;$CE$8&amp;CHAR(10)&amp;$CD$9&amp;VBAsheet!K182&amp;$CE$9&amp;CHAR(10)&amp;$CD$10&amp;VBAsheet!J182-1&amp;$CE$10&amp;CHAR(10)&amp;$CD$11,"")</f>
        <v/>
      </c>
      <c r="BI182"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2" s="18" t="str">
        <f>IF(LEN(X182)&gt;0,$CD$23&amp;INDEX($CH$3:CH185,MATCH(W182,$CG$3:CG185,0))&amp;$CE$23&amp;CHAR(10)&amp;$CD$24&amp;X182&amp;$CE$24&amp;CHAR(10)&amp;$CD$25&amp;Y182&amp;$CE$25&amp;CHAR(10),"")&amp;IF(LEN(AA182)&gt;0,$CD$23&amp;INDEX($CH$3:CH185,MATCH(Z182,$CG$3:CG185,0))&amp;$CE$23&amp;CHAR(10)&amp;$CD$24&amp;AA182&amp;$CE$24&amp;CHAR(10)&amp;$CD$25&amp;AB182&amp;$CE$25&amp;CHAR(10),"")&amp;IF(LEN(AD182)&gt;0,$CD$23&amp;INDEX($CH$3:CH185,MATCH(AC182,$CG$3:CG185,0))&amp;$CE$23&amp;CHAR(10)&amp;$CD$24&amp;AD182&amp;$CE$24&amp;CHAR(10)&amp;$CD$25&amp;AE182&amp;$CE$25&amp;CHAR(10),"")&amp;IF(LEN(AG182)&gt;0,$CD$23&amp;INDEX($CH$3:CH185,MATCH(AF182,$CG$3:CG185,0))&amp;$CE$23&amp;CHAR(10)&amp;$CD$24&amp;AG182&amp;$CE$24&amp;CHAR(10)&amp;$CD$25&amp;AH182&amp;$CE$25&amp;CHAR(10),"")&amp;IF(LEN(AJ182)&gt;0,$CD$23&amp;INDEX($CH$3:CH185,MATCH(AI182,$CG$3:CG185,0))&amp;$CE$23&amp;CHAR(10)&amp;$CD$24&amp;AJ182&amp;$CE$24&amp;CHAR(10)&amp;$CD$25&amp;AK182&amp;$CE$25&amp;CHAR(10),"")</f>
        <v/>
      </c>
      <c r="BK182" s="18" t="str">
        <f>IF(LEN(J182)&gt;0,INDEX($BH$2:$BH$100000,MATCH(J182,VBAsheet!$H$2:$H$100000,0))&amp;CHAR(10),"")&amp;IF(LEN(K182)&gt;0,INDEX($BH$2:$BH$100000,MATCH(K182,VBAsheet!$H$2:$H$100000,0))&amp;CHAR(10),"")&amp;IF(LEN(L182)&gt;0,INDEX($BH$2:$BH$100000,MATCH(L182,VBAsheet!$H$2:$H$100000,0))&amp;CHAR(10),"")&amp;IF(LEN(M182)&gt;0,INDEX($BH$2:$BH$100000,MATCH(M182,VBAsheet!$H$2:$H$100000,0))&amp;CHAR(10),"")</f>
        <v/>
      </c>
      <c r="BL182" s="18" t="str">
        <f t="shared" si="102"/>
        <v/>
      </c>
      <c r="BM182" s="94" t="str">
        <f t="shared" si="103"/>
        <v/>
      </c>
      <c r="BN182" s="95" t="str">
        <f t="shared" si="104"/>
        <v/>
      </c>
      <c r="BO182" s="265" t="str">
        <f t="shared" si="115"/>
        <v/>
      </c>
      <c r="BP182" s="18" t="str">
        <f t="shared" si="105"/>
        <v/>
      </c>
      <c r="BQ182" s="263" t="str">
        <f t="shared" si="116"/>
        <v/>
      </c>
      <c r="BR182" s="81" t="str">
        <f t="shared" si="120"/>
        <v/>
      </c>
      <c r="BS182" s="263" t="str">
        <f t="shared" si="117"/>
        <v/>
      </c>
      <c r="BT182" s="92" t="str">
        <f t="shared" si="118"/>
        <v/>
      </c>
      <c r="BU182" s="138" t="str">
        <f t="shared" si="106"/>
        <v/>
      </c>
      <c r="BV182" s="3" t="str">
        <f t="shared" si="107"/>
        <v/>
      </c>
      <c r="BW182" s="3" t="str">
        <f t="shared" si="108"/>
        <v/>
      </c>
      <c r="BX182" s="144" t="str">
        <f t="shared" si="109"/>
        <v/>
      </c>
      <c r="BY182" s="18" t="str">
        <f t="shared" si="110"/>
        <v/>
      </c>
      <c r="BZ182" s="18" t="str">
        <f t="shared" si="111"/>
        <v/>
      </c>
      <c r="CA182" s="19" t="str">
        <f t="shared" si="112"/>
        <v/>
      </c>
      <c r="CB182" s="19" t="s">
        <v>0</v>
      </c>
      <c r="DW182" s="4" t="str">
        <f t="shared" si="119"/>
        <v/>
      </c>
      <c r="DX182" s="4" t="str">
        <f t="shared" si="121"/>
        <v/>
      </c>
      <c r="DY182" s="98" t="str">
        <f t="shared" si="122"/>
        <v/>
      </c>
    </row>
    <row r="183" spans="4:129" x14ac:dyDescent="0.45">
      <c r="D183" s="164" t="str">
        <f t="shared" si="113"/>
        <v/>
      </c>
      <c r="I183" s="9" t="str">
        <f t="shared" si="84"/>
        <v/>
      </c>
      <c r="J183" s="173" t="str">
        <f t="shared" si="85"/>
        <v/>
      </c>
      <c r="K183" s="13"/>
      <c r="L183" s="13"/>
      <c r="M183" s="13"/>
      <c r="N183" s="178" t="str">
        <f t="shared" si="86"/>
        <v/>
      </c>
      <c r="O183" s="181" t="str">
        <f t="shared" si="87"/>
        <v/>
      </c>
      <c r="P183" s="8" t="str">
        <f t="shared" si="88"/>
        <v/>
      </c>
      <c r="Q183" s="8" t="str">
        <f t="shared" si="89"/>
        <v/>
      </c>
      <c r="R183" s="8" t="str">
        <f t="shared" si="90"/>
        <v/>
      </c>
      <c r="S183" s="8" t="str">
        <f t="shared" si="91"/>
        <v/>
      </c>
      <c r="T183" s="8" t="str">
        <f t="shared" si="92"/>
        <v/>
      </c>
      <c r="U183" s="8" t="str">
        <f t="shared" si="93"/>
        <v/>
      </c>
      <c r="V183" s="16" t="str">
        <f t="shared" si="94"/>
        <v/>
      </c>
      <c r="W183" s="129" t="str">
        <f t="shared" si="95"/>
        <v/>
      </c>
      <c r="X183" s="8" t="str">
        <f t="shared" si="96"/>
        <v/>
      </c>
      <c r="Y183" s="8" t="str">
        <f t="shared" si="97"/>
        <v/>
      </c>
      <c r="AQ183" s="6" t="str">
        <f t="shared" si="98"/>
        <v/>
      </c>
      <c r="AR183" s="128" t="str">
        <f t="shared" si="99"/>
        <v/>
      </c>
      <c r="AS183" s="128" t="str">
        <f t="shared" si="100"/>
        <v/>
      </c>
      <c r="AT183" s="139" t="str">
        <f t="shared" si="114"/>
        <v/>
      </c>
      <c r="BH183" s="127" t="str">
        <f>IF(LEN(VBAsheet!H183)&gt;0,$CD$4&amp;CHAR(10)&amp;$CD$5&amp;CHAR(10)&amp;$CD$6&amp;IF(VBAsheet!I183="N",1,0)&amp;$CE$6&amp;CHAR(10)&amp;$CD$7&amp;CHAR(10)&amp;$CD$8&amp;VBAsheet!H183&amp;$CE$8&amp;CHAR(10)&amp;$CD$9&amp;VBAsheet!K183&amp;$CE$9&amp;CHAR(10)&amp;$CD$10&amp;VBAsheet!J183-1&amp;$CE$10&amp;CHAR(10)&amp;$CD$11,"")</f>
        <v/>
      </c>
      <c r="BI183"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3" s="18" t="str">
        <f>IF(LEN(X183)&gt;0,$CD$23&amp;INDEX($CH$3:CH186,MATCH(W183,$CG$3:CG186,0))&amp;$CE$23&amp;CHAR(10)&amp;$CD$24&amp;X183&amp;$CE$24&amp;CHAR(10)&amp;$CD$25&amp;Y183&amp;$CE$25&amp;CHAR(10),"")&amp;IF(LEN(AA183)&gt;0,$CD$23&amp;INDEX($CH$3:CH186,MATCH(Z183,$CG$3:CG186,0))&amp;$CE$23&amp;CHAR(10)&amp;$CD$24&amp;AA183&amp;$CE$24&amp;CHAR(10)&amp;$CD$25&amp;AB183&amp;$CE$25&amp;CHAR(10),"")&amp;IF(LEN(AD183)&gt;0,$CD$23&amp;INDEX($CH$3:CH186,MATCH(AC183,$CG$3:CG186,0))&amp;$CE$23&amp;CHAR(10)&amp;$CD$24&amp;AD183&amp;$CE$24&amp;CHAR(10)&amp;$CD$25&amp;AE183&amp;$CE$25&amp;CHAR(10),"")&amp;IF(LEN(AG183)&gt;0,$CD$23&amp;INDEX($CH$3:CH186,MATCH(AF183,$CG$3:CG186,0))&amp;$CE$23&amp;CHAR(10)&amp;$CD$24&amp;AG183&amp;$CE$24&amp;CHAR(10)&amp;$CD$25&amp;AH183&amp;$CE$25&amp;CHAR(10),"")&amp;IF(LEN(AJ183)&gt;0,$CD$23&amp;INDEX($CH$3:CH186,MATCH(AI183,$CG$3:CG186,0))&amp;$CE$23&amp;CHAR(10)&amp;$CD$24&amp;AJ183&amp;$CE$24&amp;CHAR(10)&amp;$CD$25&amp;AK183&amp;$CE$25&amp;CHAR(10),"")</f>
        <v/>
      </c>
      <c r="BK183" s="18" t="str">
        <f>IF(LEN(J183)&gt;0,INDEX($BH$2:$BH$100000,MATCH(J183,VBAsheet!$H$2:$H$100000,0))&amp;CHAR(10),"")&amp;IF(LEN(K183)&gt;0,INDEX($BH$2:$BH$100000,MATCH(K183,VBAsheet!$H$2:$H$100000,0))&amp;CHAR(10),"")&amp;IF(LEN(L183)&gt;0,INDEX($BH$2:$BH$100000,MATCH(L183,VBAsheet!$H$2:$H$100000,0))&amp;CHAR(10),"")&amp;IF(LEN(M183)&gt;0,INDEX($BH$2:$BH$100000,MATCH(M183,VBAsheet!$H$2:$H$100000,0))&amp;CHAR(10),"")</f>
        <v/>
      </c>
      <c r="BL183" s="18" t="str">
        <f t="shared" si="102"/>
        <v/>
      </c>
      <c r="BM183" s="94" t="str">
        <f t="shared" si="103"/>
        <v/>
      </c>
      <c r="BN183" s="95" t="str">
        <f t="shared" si="104"/>
        <v/>
      </c>
      <c r="BO183" s="265" t="str">
        <f t="shared" si="115"/>
        <v/>
      </c>
      <c r="BP183" s="18" t="str">
        <f t="shared" si="105"/>
        <v/>
      </c>
      <c r="BQ183" s="263" t="str">
        <f t="shared" si="116"/>
        <v/>
      </c>
      <c r="BR183" s="81" t="str">
        <f t="shared" si="120"/>
        <v/>
      </c>
      <c r="BS183" s="263" t="str">
        <f t="shared" si="117"/>
        <v/>
      </c>
      <c r="BT183" s="92" t="str">
        <f t="shared" si="118"/>
        <v/>
      </c>
      <c r="BU183" s="138" t="str">
        <f t="shared" si="106"/>
        <v/>
      </c>
      <c r="BV183" s="3" t="str">
        <f t="shared" si="107"/>
        <v/>
      </c>
      <c r="BW183" s="3" t="str">
        <f t="shared" si="108"/>
        <v/>
      </c>
      <c r="BX183" s="144" t="str">
        <f t="shared" si="109"/>
        <v/>
      </c>
      <c r="BY183" s="18" t="str">
        <f t="shared" si="110"/>
        <v/>
      </c>
      <c r="BZ183" s="18" t="str">
        <f t="shared" si="111"/>
        <v/>
      </c>
      <c r="CA183" s="19" t="str">
        <f t="shared" si="112"/>
        <v/>
      </c>
      <c r="CB183" s="19" t="s">
        <v>0</v>
      </c>
      <c r="DW183" s="4" t="str">
        <f t="shared" si="119"/>
        <v/>
      </c>
      <c r="DX183" s="4" t="str">
        <f t="shared" si="121"/>
        <v/>
      </c>
      <c r="DY183" s="98" t="str">
        <f t="shared" si="122"/>
        <v/>
      </c>
    </row>
    <row r="184" spans="4:129" x14ac:dyDescent="0.45">
      <c r="D184" s="164" t="str">
        <f t="shared" si="113"/>
        <v/>
      </c>
      <c r="I184" s="9" t="str">
        <f t="shared" si="84"/>
        <v/>
      </c>
      <c r="J184" s="173" t="str">
        <f t="shared" si="85"/>
        <v/>
      </c>
      <c r="K184" s="13"/>
      <c r="L184" s="13"/>
      <c r="M184" s="13"/>
      <c r="N184" s="178" t="str">
        <f t="shared" si="86"/>
        <v/>
      </c>
      <c r="O184" s="181" t="str">
        <f t="shared" si="87"/>
        <v/>
      </c>
      <c r="P184" s="8" t="str">
        <f t="shared" si="88"/>
        <v/>
      </c>
      <c r="Q184" s="8" t="str">
        <f t="shared" si="89"/>
        <v/>
      </c>
      <c r="R184" s="8" t="str">
        <f t="shared" si="90"/>
        <v/>
      </c>
      <c r="S184" s="8" t="str">
        <f t="shared" si="91"/>
        <v/>
      </c>
      <c r="T184" s="8" t="str">
        <f t="shared" si="92"/>
        <v/>
      </c>
      <c r="U184" s="8" t="str">
        <f t="shared" si="93"/>
        <v/>
      </c>
      <c r="V184" s="16" t="str">
        <f t="shared" si="94"/>
        <v/>
      </c>
      <c r="W184" s="129" t="str">
        <f t="shared" si="95"/>
        <v/>
      </c>
      <c r="X184" s="8" t="str">
        <f t="shared" si="96"/>
        <v/>
      </c>
      <c r="Y184" s="8" t="str">
        <f t="shared" si="97"/>
        <v/>
      </c>
      <c r="AQ184" s="6" t="str">
        <f t="shared" si="98"/>
        <v/>
      </c>
      <c r="AR184" s="128" t="str">
        <f t="shared" si="99"/>
        <v/>
      </c>
      <c r="AS184" s="128" t="str">
        <f t="shared" si="100"/>
        <v/>
      </c>
      <c r="AT184" s="139" t="str">
        <f t="shared" si="114"/>
        <v/>
      </c>
      <c r="BH184" s="127" t="str">
        <f>IF(LEN(VBAsheet!H184)&gt;0,$CD$4&amp;CHAR(10)&amp;$CD$5&amp;CHAR(10)&amp;$CD$6&amp;IF(VBAsheet!I184="N",1,0)&amp;$CE$6&amp;CHAR(10)&amp;$CD$7&amp;CHAR(10)&amp;$CD$8&amp;VBAsheet!H184&amp;$CE$8&amp;CHAR(10)&amp;$CD$9&amp;VBAsheet!K184&amp;$CE$9&amp;CHAR(10)&amp;$CD$10&amp;VBAsheet!J184-1&amp;$CE$10&amp;CHAR(10)&amp;$CD$11,"")</f>
        <v/>
      </c>
      <c r="BI184"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4" s="18" t="str">
        <f>IF(LEN(X184)&gt;0,$CD$23&amp;INDEX($CH$3:CH187,MATCH(W184,$CG$3:CG187,0))&amp;$CE$23&amp;CHAR(10)&amp;$CD$24&amp;X184&amp;$CE$24&amp;CHAR(10)&amp;$CD$25&amp;Y184&amp;$CE$25&amp;CHAR(10),"")&amp;IF(LEN(AA184)&gt;0,$CD$23&amp;INDEX($CH$3:CH187,MATCH(Z184,$CG$3:CG187,0))&amp;$CE$23&amp;CHAR(10)&amp;$CD$24&amp;AA184&amp;$CE$24&amp;CHAR(10)&amp;$CD$25&amp;AB184&amp;$CE$25&amp;CHAR(10),"")&amp;IF(LEN(AD184)&gt;0,$CD$23&amp;INDEX($CH$3:CH187,MATCH(AC184,$CG$3:CG187,0))&amp;$CE$23&amp;CHAR(10)&amp;$CD$24&amp;AD184&amp;$CE$24&amp;CHAR(10)&amp;$CD$25&amp;AE184&amp;$CE$25&amp;CHAR(10),"")&amp;IF(LEN(AG184)&gt;0,$CD$23&amp;INDEX($CH$3:CH187,MATCH(AF184,$CG$3:CG187,0))&amp;$CE$23&amp;CHAR(10)&amp;$CD$24&amp;AG184&amp;$CE$24&amp;CHAR(10)&amp;$CD$25&amp;AH184&amp;$CE$25&amp;CHAR(10),"")&amp;IF(LEN(AJ184)&gt;0,$CD$23&amp;INDEX($CH$3:CH187,MATCH(AI184,$CG$3:CG187,0))&amp;$CE$23&amp;CHAR(10)&amp;$CD$24&amp;AJ184&amp;$CE$24&amp;CHAR(10)&amp;$CD$25&amp;AK184&amp;$CE$25&amp;CHAR(10),"")</f>
        <v/>
      </c>
      <c r="BK184" s="18" t="str">
        <f>IF(LEN(J184)&gt;0,INDEX($BH$2:$BH$100000,MATCH(J184,VBAsheet!$H$2:$H$100000,0))&amp;CHAR(10),"")&amp;IF(LEN(K184)&gt;0,INDEX($BH$2:$BH$100000,MATCH(K184,VBAsheet!$H$2:$H$100000,0))&amp;CHAR(10),"")&amp;IF(LEN(L184)&gt;0,INDEX($BH$2:$BH$100000,MATCH(L184,VBAsheet!$H$2:$H$100000,0))&amp;CHAR(10),"")&amp;IF(LEN(M184)&gt;0,INDEX($BH$2:$BH$100000,MATCH(M184,VBAsheet!$H$2:$H$100000,0))&amp;CHAR(10),"")</f>
        <v/>
      </c>
      <c r="BL184" s="18" t="str">
        <f t="shared" si="102"/>
        <v/>
      </c>
      <c r="BM184" s="94" t="str">
        <f t="shared" si="103"/>
        <v/>
      </c>
      <c r="BN184" s="95" t="str">
        <f t="shared" si="104"/>
        <v/>
      </c>
      <c r="BO184" s="265" t="str">
        <f t="shared" si="115"/>
        <v/>
      </c>
      <c r="BP184" s="18" t="str">
        <f t="shared" si="105"/>
        <v/>
      </c>
      <c r="BQ184" s="263" t="str">
        <f t="shared" si="116"/>
        <v/>
      </c>
      <c r="BR184" s="81" t="str">
        <f t="shared" si="120"/>
        <v/>
      </c>
      <c r="BS184" s="263" t="str">
        <f t="shared" si="117"/>
        <v/>
      </c>
      <c r="BT184" s="92" t="str">
        <f t="shared" si="118"/>
        <v/>
      </c>
      <c r="BU184" s="138" t="str">
        <f t="shared" si="106"/>
        <v/>
      </c>
      <c r="BV184" s="3" t="str">
        <f t="shared" si="107"/>
        <v/>
      </c>
      <c r="BW184" s="3" t="str">
        <f t="shared" si="108"/>
        <v/>
      </c>
      <c r="BX184" s="144" t="str">
        <f t="shared" si="109"/>
        <v/>
      </c>
      <c r="BY184" s="18" t="str">
        <f t="shared" si="110"/>
        <v/>
      </c>
      <c r="BZ184" s="18" t="str">
        <f t="shared" si="111"/>
        <v/>
      </c>
      <c r="CA184" s="19" t="str">
        <f t="shared" si="112"/>
        <v/>
      </c>
      <c r="CB184" s="19" t="s">
        <v>0</v>
      </c>
      <c r="DW184" s="4" t="str">
        <f t="shared" si="119"/>
        <v/>
      </c>
      <c r="DX184" s="4" t="str">
        <f t="shared" si="121"/>
        <v/>
      </c>
      <c r="DY184" s="98" t="str">
        <f t="shared" si="122"/>
        <v/>
      </c>
    </row>
    <row r="185" spans="4:129" x14ac:dyDescent="0.45">
      <c r="D185" s="164" t="str">
        <f t="shared" si="113"/>
        <v/>
      </c>
      <c r="I185" s="9" t="str">
        <f t="shared" si="84"/>
        <v/>
      </c>
      <c r="J185" s="173" t="str">
        <f t="shared" si="85"/>
        <v/>
      </c>
      <c r="K185" s="13"/>
      <c r="L185" s="13"/>
      <c r="M185" s="13"/>
      <c r="N185" s="178" t="str">
        <f t="shared" si="86"/>
        <v/>
      </c>
      <c r="O185" s="181" t="str">
        <f t="shared" si="87"/>
        <v/>
      </c>
      <c r="P185" s="8" t="str">
        <f t="shared" si="88"/>
        <v/>
      </c>
      <c r="Q185" s="8" t="str">
        <f t="shared" si="89"/>
        <v/>
      </c>
      <c r="R185" s="8" t="str">
        <f t="shared" si="90"/>
        <v/>
      </c>
      <c r="S185" s="8" t="str">
        <f t="shared" si="91"/>
        <v/>
      </c>
      <c r="T185" s="8" t="str">
        <f t="shared" si="92"/>
        <v/>
      </c>
      <c r="U185" s="8" t="str">
        <f t="shared" si="93"/>
        <v/>
      </c>
      <c r="V185" s="16" t="str">
        <f t="shared" si="94"/>
        <v/>
      </c>
      <c r="W185" s="129" t="str">
        <f t="shared" si="95"/>
        <v/>
      </c>
      <c r="X185" s="8" t="str">
        <f t="shared" si="96"/>
        <v/>
      </c>
      <c r="Y185" s="8" t="str">
        <f t="shared" si="97"/>
        <v/>
      </c>
      <c r="AQ185" s="6" t="str">
        <f t="shared" si="98"/>
        <v/>
      </c>
      <c r="AR185" s="128" t="str">
        <f t="shared" si="99"/>
        <v/>
      </c>
      <c r="AS185" s="128" t="str">
        <f t="shared" si="100"/>
        <v/>
      </c>
      <c r="AT185" s="139" t="str">
        <f t="shared" si="114"/>
        <v/>
      </c>
      <c r="BH185" s="127" t="str">
        <f>IF(LEN(VBAsheet!H185)&gt;0,$CD$4&amp;CHAR(10)&amp;$CD$5&amp;CHAR(10)&amp;$CD$6&amp;IF(VBAsheet!I185="N",1,0)&amp;$CE$6&amp;CHAR(10)&amp;$CD$7&amp;CHAR(10)&amp;$CD$8&amp;VBAsheet!H185&amp;$CE$8&amp;CHAR(10)&amp;$CD$9&amp;VBAsheet!K185&amp;$CE$9&amp;CHAR(10)&amp;$CD$10&amp;VBAsheet!J185-1&amp;$CE$10&amp;CHAR(10)&amp;$CD$11,"")</f>
        <v/>
      </c>
      <c r="BI185"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5" s="18" t="str">
        <f>IF(LEN(X185)&gt;0,$CD$23&amp;INDEX($CH$3:CH188,MATCH(W185,$CG$3:CG188,0))&amp;$CE$23&amp;CHAR(10)&amp;$CD$24&amp;X185&amp;$CE$24&amp;CHAR(10)&amp;$CD$25&amp;Y185&amp;$CE$25&amp;CHAR(10),"")&amp;IF(LEN(AA185)&gt;0,$CD$23&amp;INDEX($CH$3:CH188,MATCH(Z185,$CG$3:CG188,0))&amp;$CE$23&amp;CHAR(10)&amp;$CD$24&amp;AA185&amp;$CE$24&amp;CHAR(10)&amp;$CD$25&amp;AB185&amp;$CE$25&amp;CHAR(10),"")&amp;IF(LEN(AD185)&gt;0,$CD$23&amp;INDEX($CH$3:CH188,MATCH(AC185,$CG$3:CG188,0))&amp;$CE$23&amp;CHAR(10)&amp;$CD$24&amp;AD185&amp;$CE$24&amp;CHAR(10)&amp;$CD$25&amp;AE185&amp;$CE$25&amp;CHAR(10),"")&amp;IF(LEN(AG185)&gt;0,$CD$23&amp;INDEX($CH$3:CH188,MATCH(AF185,$CG$3:CG188,0))&amp;$CE$23&amp;CHAR(10)&amp;$CD$24&amp;AG185&amp;$CE$24&amp;CHAR(10)&amp;$CD$25&amp;AH185&amp;$CE$25&amp;CHAR(10),"")&amp;IF(LEN(AJ185)&gt;0,$CD$23&amp;INDEX($CH$3:CH188,MATCH(AI185,$CG$3:CG188,0))&amp;$CE$23&amp;CHAR(10)&amp;$CD$24&amp;AJ185&amp;$CE$24&amp;CHAR(10)&amp;$CD$25&amp;AK185&amp;$CE$25&amp;CHAR(10),"")</f>
        <v/>
      </c>
      <c r="BK185" s="18" t="str">
        <f>IF(LEN(J185)&gt;0,INDEX($BH$2:$BH$100000,MATCH(J185,VBAsheet!$H$2:$H$100000,0))&amp;CHAR(10),"")&amp;IF(LEN(K185)&gt;0,INDEX($BH$2:$BH$100000,MATCH(K185,VBAsheet!$H$2:$H$100000,0))&amp;CHAR(10),"")&amp;IF(LEN(L185)&gt;0,INDEX($BH$2:$BH$100000,MATCH(L185,VBAsheet!$H$2:$H$100000,0))&amp;CHAR(10),"")&amp;IF(LEN(M185)&gt;0,INDEX($BH$2:$BH$100000,MATCH(M185,VBAsheet!$H$2:$H$100000,0))&amp;CHAR(10),"")</f>
        <v/>
      </c>
      <c r="BL185" s="18" t="str">
        <f t="shared" si="102"/>
        <v/>
      </c>
      <c r="BM185" s="94" t="str">
        <f t="shared" si="103"/>
        <v/>
      </c>
      <c r="BN185" s="95" t="str">
        <f t="shared" si="104"/>
        <v/>
      </c>
      <c r="BO185" s="265" t="str">
        <f t="shared" si="115"/>
        <v/>
      </c>
      <c r="BP185" s="18" t="str">
        <f t="shared" si="105"/>
        <v/>
      </c>
      <c r="BQ185" s="263" t="str">
        <f t="shared" si="116"/>
        <v/>
      </c>
      <c r="BR185" s="81" t="str">
        <f t="shared" si="120"/>
        <v/>
      </c>
      <c r="BS185" s="263" t="str">
        <f t="shared" si="117"/>
        <v/>
      </c>
      <c r="BT185" s="92" t="str">
        <f t="shared" si="118"/>
        <v/>
      </c>
      <c r="BU185" s="138" t="str">
        <f t="shared" si="106"/>
        <v/>
      </c>
      <c r="BV185" s="3" t="str">
        <f t="shared" si="107"/>
        <v/>
      </c>
      <c r="BW185" s="3" t="str">
        <f t="shared" si="108"/>
        <v/>
      </c>
      <c r="BX185" s="144" t="str">
        <f t="shared" si="109"/>
        <v/>
      </c>
      <c r="BY185" s="18" t="str">
        <f t="shared" si="110"/>
        <v/>
      </c>
      <c r="BZ185" s="18" t="str">
        <f t="shared" si="111"/>
        <v/>
      </c>
      <c r="CA185" s="19" t="str">
        <f t="shared" si="112"/>
        <v/>
      </c>
      <c r="CB185" s="19" t="s">
        <v>0</v>
      </c>
      <c r="DW185" s="4" t="str">
        <f t="shared" si="119"/>
        <v/>
      </c>
      <c r="DX185" s="4" t="str">
        <f t="shared" si="121"/>
        <v/>
      </c>
      <c r="DY185" s="98" t="str">
        <f t="shared" si="122"/>
        <v/>
      </c>
    </row>
    <row r="186" spans="4:129" x14ac:dyDescent="0.45">
      <c r="D186" s="164" t="str">
        <f t="shared" si="113"/>
        <v/>
      </c>
      <c r="I186" s="9" t="str">
        <f t="shared" si="84"/>
        <v/>
      </c>
      <c r="J186" s="173" t="str">
        <f t="shared" si="85"/>
        <v/>
      </c>
      <c r="K186" s="13"/>
      <c r="L186" s="13"/>
      <c r="M186" s="13"/>
      <c r="N186" s="178" t="str">
        <f t="shared" si="86"/>
        <v/>
      </c>
      <c r="O186" s="181" t="str">
        <f t="shared" si="87"/>
        <v/>
      </c>
      <c r="P186" s="8" t="str">
        <f t="shared" si="88"/>
        <v/>
      </c>
      <c r="Q186" s="8" t="str">
        <f t="shared" si="89"/>
        <v/>
      </c>
      <c r="R186" s="8" t="str">
        <f t="shared" si="90"/>
        <v/>
      </c>
      <c r="S186" s="8" t="str">
        <f t="shared" si="91"/>
        <v/>
      </c>
      <c r="T186" s="8" t="str">
        <f t="shared" si="92"/>
        <v/>
      </c>
      <c r="U186" s="8" t="str">
        <f t="shared" si="93"/>
        <v/>
      </c>
      <c r="V186" s="16" t="str">
        <f t="shared" si="94"/>
        <v/>
      </c>
      <c r="W186" s="129" t="str">
        <f t="shared" si="95"/>
        <v/>
      </c>
      <c r="X186" s="8" t="str">
        <f t="shared" si="96"/>
        <v/>
      </c>
      <c r="Y186" s="8" t="str">
        <f t="shared" si="97"/>
        <v/>
      </c>
      <c r="AQ186" s="6" t="str">
        <f t="shared" si="98"/>
        <v/>
      </c>
      <c r="AR186" s="128" t="str">
        <f t="shared" si="99"/>
        <v/>
      </c>
      <c r="AS186" s="128" t="str">
        <f t="shared" si="100"/>
        <v/>
      </c>
      <c r="AT186" s="139" t="str">
        <f t="shared" si="114"/>
        <v/>
      </c>
      <c r="BH186" s="127" t="str">
        <f>IF(LEN(VBAsheet!H186)&gt;0,$CD$4&amp;CHAR(10)&amp;$CD$5&amp;CHAR(10)&amp;$CD$6&amp;IF(VBAsheet!I186="N",1,0)&amp;$CE$6&amp;CHAR(10)&amp;$CD$7&amp;CHAR(10)&amp;$CD$8&amp;VBAsheet!H186&amp;$CE$8&amp;CHAR(10)&amp;$CD$9&amp;VBAsheet!K186&amp;$CE$9&amp;CHAR(10)&amp;$CD$10&amp;VBAsheet!J186-1&amp;$CE$10&amp;CHAR(10)&amp;$CD$11,"")</f>
        <v/>
      </c>
      <c r="BI186"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6" s="18" t="str">
        <f>IF(LEN(X186)&gt;0,$CD$23&amp;INDEX($CH$3:CH189,MATCH(W186,$CG$3:CG189,0))&amp;$CE$23&amp;CHAR(10)&amp;$CD$24&amp;X186&amp;$CE$24&amp;CHAR(10)&amp;$CD$25&amp;Y186&amp;$CE$25&amp;CHAR(10),"")&amp;IF(LEN(AA186)&gt;0,$CD$23&amp;INDEX($CH$3:CH189,MATCH(Z186,$CG$3:CG189,0))&amp;$CE$23&amp;CHAR(10)&amp;$CD$24&amp;AA186&amp;$CE$24&amp;CHAR(10)&amp;$CD$25&amp;AB186&amp;$CE$25&amp;CHAR(10),"")&amp;IF(LEN(AD186)&gt;0,$CD$23&amp;INDEX($CH$3:CH189,MATCH(AC186,$CG$3:CG189,0))&amp;$CE$23&amp;CHAR(10)&amp;$CD$24&amp;AD186&amp;$CE$24&amp;CHAR(10)&amp;$CD$25&amp;AE186&amp;$CE$25&amp;CHAR(10),"")&amp;IF(LEN(AG186)&gt;0,$CD$23&amp;INDEX($CH$3:CH189,MATCH(AF186,$CG$3:CG189,0))&amp;$CE$23&amp;CHAR(10)&amp;$CD$24&amp;AG186&amp;$CE$24&amp;CHAR(10)&amp;$CD$25&amp;AH186&amp;$CE$25&amp;CHAR(10),"")&amp;IF(LEN(AJ186)&gt;0,$CD$23&amp;INDEX($CH$3:CH189,MATCH(AI186,$CG$3:CG189,0))&amp;$CE$23&amp;CHAR(10)&amp;$CD$24&amp;AJ186&amp;$CE$24&amp;CHAR(10)&amp;$CD$25&amp;AK186&amp;$CE$25&amp;CHAR(10),"")</f>
        <v/>
      </c>
      <c r="BK186" s="18" t="str">
        <f>IF(LEN(J186)&gt;0,INDEX($BH$2:$BH$100000,MATCH(J186,VBAsheet!$H$2:$H$100000,0))&amp;CHAR(10),"")&amp;IF(LEN(K186)&gt;0,INDEX($BH$2:$BH$100000,MATCH(K186,VBAsheet!$H$2:$H$100000,0))&amp;CHAR(10),"")&amp;IF(LEN(L186)&gt;0,INDEX($BH$2:$BH$100000,MATCH(L186,VBAsheet!$H$2:$H$100000,0))&amp;CHAR(10),"")&amp;IF(LEN(M186)&gt;0,INDEX($BH$2:$BH$100000,MATCH(M186,VBAsheet!$H$2:$H$100000,0))&amp;CHAR(10),"")</f>
        <v/>
      </c>
      <c r="BL186" s="18" t="str">
        <f t="shared" si="102"/>
        <v/>
      </c>
      <c r="BM186" s="94" t="str">
        <f t="shared" si="103"/>
        <v/>
      </c>
      <c r="BN186" s="95" t="str">
        <f t="shared" si="104"/>
        <v/>
      </c>
      <c r="BO186" s="265" t="str">
        <f t="shared" si="115"/>
        <v/>
      </c>
      <c r="BP186" s="18" t="str">
        <f t="shared" si="105"/>
        <v/>
      </c>
      <c r="BQ186" s="263" t="str">
        <f t="shared" si="116"/>
        <v/>
      </c>
      <c r="BR186" s="81" t="str">
        <f t="shared" si="120"/>
        <v/>
      </c>
      <c r="BS186" s="263" t="str">
        <f t="shared" si="117"/>
        <v/>
      </c>
      <c r="BT186" s="92" t="str">
        <f t="shared" si="118"/>
        <v/>
      </c>
      <c r="BU186" s="138" t="str">
        <f t="shared" si="106"/>
        <v/>
      </c>
      <c r="BV186" s="3" t="str">
        <f t="shared" si="107"/>
        <v/>
      </c>
      <c r="BW186" s="3" t="str">
        <f t="shared" si="108"/>
        <v/>
      </c>
      <c r="BX186" s="144" t="str">
        <f t="shared" si="109"/>
        <v/>
      </c>
      <c r="BY186" s="18" t="str">
        <f t="shared" si="110"/>
        <v/>
      </c>
      <c r="BZ186" s="18" t="str">
        <f t="shared" si="111"/>
        <v/>
      </c>
      <c r="CA186" s="19" t="str">
        <f t="shared" si="112"/>
        <v/>
      </c>
      <c r="CB186" s="19" t="s">
        <v>0</v>
      </c>
      <c r="DW186" s="4" t="str">
        <f t="shared" si="119"/>
        <v/>
      </c>
      <c r="DX186" s="4" t="str">
        <f t="shared" si="121"/>
        <v/>
      </c>
      <c r="DY186" s="98" t="str">
        <f t="shared" si="122"/>
        <v/>
      </c>
    </row>
    <row r="187" spans="4:129" x14ac:dyDescent="0.45">
      <c r="D187" s="164" t="str">
        <f t="shared" si="113"/>
        <v/>
      </c>
      <c r="I187" s="9" t="str">
        <f t="shared" si="84"/>
        <v/>
      </c>
      <c r="J187" s="173" t="str">
        <f t="shared" si="85"/>
        <v/>
      </c>
      <c r="K187" s="13"/>
      <c r="L187" s="13"/>
      <c r="M187" s="13"/>
      <c r="N187" s="178" t="str">
        <f t="shared" si="86"/>
        <v/>
      </c>
      <c r="O187" s="181" t="str">
        <f t="shared" si="87"/>
        <v/>
      </c>
      <c r="P187" s="8" t="str">
        <f t="shared" si="88"/>
        <v/>
      </c>
      <c r="Q187" s="8" t="str">
        <f t="shared" si="89"/>
        <v/>
      </c>
      <c r="R187" s="8" t="str">
        <f t="shared" si="90"/>
        <v/>
      </c>
      <c r="S187" s="8" t="str">
        <f t="shared" si="91"/>
        <v/>
      </c>
      <c r="T187" s="8" t="str">
        <f t="shared" si="92"/>
        <v/>
      </c>
      <c r="U187" s="8" t="str">
        <f t="shared" si="93"/>
        <v/>
      </c>
      <c r="V187" s="16" t="str">
        <f t="shared" si="94"/>
        <v/>
      </c>
      <c r="W187" s="129" t="str">
        <f t="shared" si="95"/>
        <v/>
      </c>
      <c r="X187" s="8" t="str">
        <f t="shared" si="96"/>
        <v/>
      </c>
      <c r="Y187" s="8" t="str">
        <f t="shared" si="97"/>
        <v/>
      </c>
      <c r="AQ187" s="6" t="str">
        <f t="shared" si="98"/>
        <v/>
      </c>
      <c r="AR187" s="128" t="str">
        <f t="shared" si="99"/>
        <v/>
      </c>
      <c r="AS187" s="128" t="str">
        <f t="shared" si="100"/>
        <v/>
      </c>
      <c r="AT187" s="139" t="str">
        <f t="shared" si="114"/>
        <v/>
      </c>
      <c r="BH187" s="127" t="str">
        <f>IF(LEN(VBAsheet!H187)&gt;0,$CD$4&amp;CHAR(10)&amp;$CD$5&amp;CHAR(10)&amp;$CD$6&amp;IF(VBAsheet!I187="N",1,0)&amp;$CE$6&amp;CHAR(10)&amp;$CD$7&amp;CHAR(10)&amp;$CD$8&amp;VBAsheet!H187&amp;$CE$8&amp;CHAR(10)&amp;$CD$9&amp;VBAsheet!K187&amp;$CE$9&amp;CHAR(10)&amp;$CD$10&amp;VBAsheet!J187-1&amp;$CE$10&amp;CHAR(10)&amp;$CD$11,"")</f>
        <v/>
      </c>
      <c r="BI187"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7" s="18" t="str">
        <f>IF(LEN(X187)&gt;0,$CD$23&amp;INDEX($CH$3:CH190,MATCH(W187,$CG$3:CG190,0))&amp;$CE$23&amp;CHAR(10)&amp;$CD$24&amp;X187&amp;$CE$24&amp;CHAR(10)&amp;$CD$25&amp;Y187&amp;$CE$25&amp;CHAR(10),"")&amp;IF(LEN(AA187)&gt;0,$CD$23&amp;INDEX($CH$3:CH190,MATCH(Z187,$CG$3:CG190,0))&amp;$CE$23&amp;CHAR(10)&amp;$CD$24&amp;AA187&amp;$CE$24&amp;CHAR(10)&amp;$CD$25&amp;AB187&amp;$CE$25&amp;CHAR(10),"")&amp;IF(LEN(AD187)&gt;0,$CD$23&amp;INDEX($CH$3:CH190,MATCH(AC187,$CG$3:CG190,0))&amp;$CE$23&amp;CHAR(10)&amp;$CD$24&amp;AD187&amp;$CE$24&amp;CHAR(10)&amp;$CD$25&amp;AE187&amp;$CE$25&amp;CHAR(10),"")&amp;IF(LEN(AG187)&gt;0,$CD$23&amp;INDEX($CH$3:CH190,MATCH(AF187,$CG$3:CG190,0))&amp;$CE$23&amp;CHAR(10)&amp;$CD$24&amp;AG187&amp;$CE$24&amp;CHAR(10)&amp;$CD$25&amp;AH187&amp;$CE$25&amp;CHAR(10),"")&amp;IF(LEN(AJ187)&gt;0,$CD$23&amp;INDEX($CH$3:CH190,MATCH(AI187,$CG$3:CG190,0))&amp;$CE$23&amp;CHAR(10)&amp;$CD$24&amp;AJ187&amp;$CE$24&amp;CHAR(10)&amp;$CD$25&amp;AK187&amp;$CE$25&amp;CHAR(10),"")</f>
        <v/>
      </c>
      <c r="BK187" s="18" t="str">
        <f>IF(LEN(J187)&gt;0,INDEX($BH$2:$BH$100000,MATCH(J187,VBAsheet!$H$2:$H$100000,0))&amp;CHAR(10),"")&amp;IF(LEN(K187)&gt;0,INDEX($BH$2:$BH$100000,MATCH(K187,VBAsheet!$H$2:$H$100000,0))&amp;CHAR(10),"")&amp;IF(LEN(L187)&gt;0,INDEX($BH$2:$BH$100000,MATCH(L187,VBAsheet!$H$2:$H$100000,0))&amp;CHAR(10),"")&amp;IF(LEN(M187)&gt;0,INDEX($BH$2:$BH$100000,MATCH(M187,VBAsheet!$H$2:$H$100000,0))&amp;CHAR(10),"")</f>
        <v/>
      </c>
      <c r="BL187" s="18" t="str">
        <f t="shared" si="102"/>
        <v/>
      </c>
      <c r="BM187" s="94" t="str">
        <f t="shared" si="103"/>
        <v/>
      </c>
      <c r="BN187" s="95" t="str">
        <f t="shared" si="104"/>
        <v/>
      </c>
      <c r="BO187" s="265" t="str">
        <f t="shared" si="115"/>
        <v/>
      </c>
      <c r="BP187" s="18" t="str">
        <f t="shared" si="105"/>
        <v/>
      </c>
      <c r="BQ187" s="263" t="str">
        <f t="shared" si="116"/>
        <v/>
      </c>
      <c r="BR187" s="81" t="str">
        <f t="shared" si="120"/>
        <v/>
      </c>
      <c r="BS187" s="263" t="str">
        <f t="shared" si="117"/>
        <v/>
      </c>
      <c r="BT187" s="92" t="str">
        <f t="shared" si="118"/>
        <v/>
      </c>
      <c r="BU187" s="138" t="str">
        <f t="shared" si="106"/>
        <v/>
      </c>
      <c r="BV187" s="3" t="str">
        <f t="shared" si="107"/>
        <v/>
      </c>
      <c r="BW187" s="3" t="str">
        <f t="shared" si="108"/>
        <v/>
      </c>
      <c r="BX187" s="144" t="str">
        <f t="shared" si="109"/>
        <v/>
      </c>
      <c r="BY187" s="18" t="str">
        <f t="shared" si="110"/>
        <v/>
      </c>
      <c r="BZ187" s="18" t="str">
        <f t="shared" si="111"/>
        <v/>
      </c>
      <c r="CA187" s="19" t="str">
        <f t="shared" si="112"/>
        <v/>
      </c>
      <c r="CB187" s="19" t="s">
        <v>0</v>
      </c>
      <c r="DW187" s="4" t="str">
        <f t="shared" si="119"/>
        <v/>
      </c>
      <c r="DX187" s="4" t="str">
        <f t="shared" si="121"/>
        <v/>
      </c>
      <c r="DY187" s="98" t="str">
        <f t="shared" si="122"/>
        <v/>
      </c>
    </row>
    <row r="188" spans="4:129" x14ac:dyDescent="0.45">
      <c r="D188" s="164" t="str">
        <f t="shared" si="113"/>
        <v/>
      </c>
      <c r="I188" s="9" t="str">
        <f t="shared" si="84"/>
        <v/>
      </c>
      <c r="J188" s="173" t="str">
        <f t="shared" si="85"/>
        <v/>
      </c>
      <c r="K188" s="13"/>
      <c r="L188" s="13"/>
      <c r="M188" s="13"/>
      <c r="N188" s="178" t="str">
        <f t="shared" si="86"/>
        <v/>
      </c>
      <c r="O188" s="181" t="str">
        <f t="shared" si="87"/>
        <v/>
      </c>
      <c r="P188" s="8" t="str">
        <f t="shared" si="88"/>
        <v/>
      </c>
      <c r="Q188" s="8" t="str">
        <f t="shared" si="89"/>
        <v/>
      </c>
      <c r="R188" s="8" t="str">
        <f t="shared" si="90"/>
        <v/>
      </c>
      <c r="S188" s="8" t="str">
        <f t="shared" si="91"/>
        <v/>
      </c>
      <c r="T188" s="8" t="str">
        <f t="shared" si="92"/>
        <v/>
      </c>
      <c r="U188" s="8" t="str">
        <f t="shared" si="93"/>
        <v/>
      </c>
      <c r="V188" s="16" t="str">
        <f t="shared" si="94"/>
        <v/>
      </c>
      <c r="W188" s="129" t="str">
        <f t="shared" si="95"/>
        <v/>
      </c>
      <c r="X188" s="8" t="str">
        <f t="shared" si="96"/>
        <v/>
      </c>
      <c r="Y188" s="8" t="str">
        <f t="shared" si="97"/>
        <v/>
      </c>
      <c r="AQ188" s="6" t="str">
        <f t="shared" si="98"/>
        <v/>
      </c>
      <c r="AR188" s="128" t="str">
        <f t="shared" si="99"/>
        <v/>
      </c>
      <c r="AS188" s="128" t="str">
        <f t="shared" si="100"/>
        <v/>
      </c>
      <c r="AT188" s="139" t="str">
        <f t="shared" si="114"/>
        <v/>
      </c>
      <c r="BH188" s="127" t="str">
        <f>IF(LEN(VBAsheet!H188)&gt;0,$CD$4&amp;CHAR(10)&amp;$CD$5&amp;CHAR(10)&amp;$CD$6&amp;IF(VBAsheet!I188="N",1,0)&amp;$CE$6&amp;CHAR(10)&amp;$CD$7&amp;CHAR(10)&amp;$CD$8&amp;VBAsheet!H188&amp;$CE$8&amp;CHAR(10)&amp;$CD$9&amp;VBAsheet!K188&amp;$CE$9&amp;CHAR(10)&amp;$CD$10&amp;VBAsheet!J188-1&amp;$CE$10&amp;CHAR(10)&amp;$CD$11,"")</f>
        <v/>
      </c>
      <c r="BI188"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8" s="18" t="str">
        <f>IF(LEN(X188)&gt;0,$CD$23&amp;INDEX($CH$3:CH191,MATCH(W188,$CG$3:CG191,0))&amp;$CE$23&amp;CHAR(10)&amp;$CD$24&amp;X188&amp;$CE$24&amp;CHAR(10)&amp;$CD$25&amp;Y188&amp;$CE$25&amp;CHAR(10),"")&amp;IF(LEN(AA188)&gt;0,$CD$23&amp;INDEX($CH$3:CH191,MATCH(Z188,$CG$3:CG191,0))&amp;$CE$23&amp;CHAR(10)&amp;$CD$24&amp;AA188&amp;$CE$24&amp;CHAR(10)&amp;$CD$25&amp;AB188&amp;$CE$25&amp;CHAR(10),"")&amp;IF(LEN(AD188)&gt;0,$CD$23&amp;INDEX($CH$3:CH191,MATCH(AC188,$CG$3:CG191,0))&amp;$CE$23&amp;CHAR(10)&amp;$CD$24&amp;AD188&amp;$CE$24&amp;CHAR(10)&amp;$CD$25&amp;AE188&amp;$CE$25&amp;CHAR(10),"")&amp;IF(LEN(AG188)&gt;0,$CD$23&amp;INDEX($CH$3:CH191,MATCH(AF188,$CG$3:CG191,0))&amp;$CE$23&amp;CHAR(10)&amp;$CD$24&amp;AG188&amp;$CE$24&amp;CHAR(10)&amp;$CD$25&amp;AH188&amp;$CE$25&amp;CHAR(10),"")&amp;IF(LEN(AJ188)&gt;0,$CD$23&amp;INDEX($CH$3:CH191,MATCH(AI188,$CG$3:CG191,0))&amp;$CE$23&amp;CHAR(10)&amp;$CD$24&amp;AJ188&amp;$CE$24&amp;CHAR(10)&amp;$CD$25&amp;AK188&amp;$CE$25&amp;CHAR(10),"")</f>
        <v/>
      </c>
      <c r="BK188" s="18" t="str">
        <f>IF(LEN(J188)&gt;0,INDEX($BH$2:$BH$100000,MATCH(J188,VBAsheet!$H$2:$H$100000,0))&amp;CHAR(10),"")&amp;IF(LEN(K188)&gt;0,INDEX($BH$2:$BH$100000,MATCH(K188,VBAsheet!$H$2:$H$100000,0))&amp;CHAR(10),"")&amp;IF(LEN(L188)&gt;0,INDEX($BH$2:$BH$100000,MATCH(L188,VBAsheet!$H$2:$H$100000,0))&amp;CHAR(10),"")&amp;IF(LEN(M188)&gt;0,INDEX($BH$2:$BH$100000,MATCH(M188,VBAsheet!$H$2:$H$100000,0))&amp;CHAR(10),"")</f>
        <v/>
      </c>
      <c r="BL188" s="18" t="str">
        <f t="shared" si="102"/>
        <v/>
      </c>
      <c r="BM188" s="94" t="str">
        <f t="shared" si="103"/>
        <v/>
      </c>
      <c r="BN188" s="95" t="str">
        <f t="shared" si="104"/>
        <v/>
      </c>
      <c r="BO188" s="265" t="str">
        <f t="shared" si="115"/>
        <v/>
      </c>
      <c r="BP188" s="18" t="str">
        <f t="shared" si="105"/>
        <v/>
      </c>
      <c r="BQ188" s="263" t="str">
        <f t="shared" si="116"/>
        <v/>
      </c>
      <c r="BR188" s="81" t="str">
        <f t="shared" si="120"/>
        <v/>
      </c>
      <c r="BS188" s="263" t="str">
        <f t="shared" si="117"/>
        <v/>
      </c>
      <c r="BT188" s="92" t="str">
        <f t="shared" si="118"/>
        <v/>
      </c>
      <c r="BU188" s="138" t="str">
        <f t="shared" si="106"/>
        <v/>
      </c>
      <c r="BV188" s="3" t="str">
        <f t="shared" si="107"/>
        <v/>
      </c>
      <c r="BW188" s="3" t="str">
        <f t="shared" si="108"/>
        <v/>
      </c>
      <c r="BX188" s="144" t="str">
        <f t="shared" si="109"/>
        <v/>
      </c>
      <c r="BY188" s="18" t="str">
        <f t="shared" si="110"/>
        <v/>
      </c>
      <c r="BZ188" s="18" t="str">
        <f t="shared" si="111"/>
        <v/>
      </c>
      <c r="CA188" s="19" t="str">
        <f t="shared" si="112"/>
        <v/>
      </c>
      <c r="CB188" s="19" t="s">
        <v>0</v>
      </c>
      <c r="DW188" s="4" t="str">
        <f t="shared" si="119"/>
        <v/>
      </c>
      <c r="DX188" s="4" t="str">
        <f t="shared" si="121"/>
        <v/>
      </c>
      <c r="DY188" s="98" t="str">
        <f t="shared" si="122"/>
        <v/>
      </c>
    </row>
    <row r="189" spans="4:129" x14ac:dyDescent="0.45">
      <c r="D189" s="164" t="str">
        <f t="shared" si="113"/>
        <v/>
      </c>
      <c r="I189" s="9" t="str">
        <f t="shared" si="84"/>
        <v/>
      </c>
      <c r="J189" s="173" t="str">
        <f t="shared" si="85"/>
        <v/>
      </c>
      <c r="K189" s="13"/>
      <c r="L189" s="13"/>
      <c r="M189" s="13"/>
      <c r="N189" s="178" t="str">
        <f t="shared" si="86"/>
        <v/>
      </c>
      <c r="O189" s="181" t="str">
        <f t="shared" si="87"/>
        <v/>
      </c>
      <c r="P189" s="8" t="str">
        <f t="shared" si="88"/>
        <v/>
      </c>
      <c r="Q189" s="8" t="str">
        <f t="shared" si="89"/>
        <v/>
      </c>
      <c r="R189" s="8" t="str">
        <f t="shared" si="90"/>
        <v/>
      </c>
      <c r="S189" s="8" t="str">
        <f t="shared" si="91"/>
        <v/>
      </c>
      <c r="T189" s="8" t="str">
        <f t="shared" si="92"/>
        <v/>
      </c>
      <c r="U189" s="8" t="str">
        <f t="shared" si="93"/>
        <v/>
      </c>
      <c r="V189" s="16" t="str">
        <f t="shared" si="94"/>
        <v/>
      </c>
      <c r="W189" s="129" t="str">
        <f t="shared" si="95"/>
        <v/>
      </c>
      <c r="X189" s="8" t="str">
        <f t="shared" si="96"/>
        <v/>
      </c>
      <c r="Y189" s="8" t="str">
        <f t="shared" si="97"/>
        <v/>
      </c>
      <c r="AQ189" s="6" t="str">
        <f t="shared" si="98"/>
        <v/>
      </c>
      <c r="AR189" s="128" t="str">
        <f t="shared" si="99"/>
        <v/>
      </c>
      <c r="AS189" s="128" t="str">
        <f t="shared" si="100"/>
        <v/>
      </c>
      <c r="AT189" s="139" t="str">
        <f t="shared" si="114"/>
        <v/>
      </c>
      <c r="BH189" s="127" t="str">
        <f>IF(LEN(VBAsheet!H189)&gt;0,$CD$4&amp;CHAR(10)&amp;$CD$5&amp;CHAR(10)&amp;$CD$6&amp;IF(VBAsheet!I189="N",1,0)&amp;$CE$6&amp;CHAR(10)&amp;$CD$7&amp;CHAR(10)&amp;$CD$8&amp;VBAsheet!H189&amp;$CE$8&amp;CHAR(10)&amp;$CD$9&amp;VBAsheet!K189&amp;$CE$9&amp;CHAR(10)&amp;$CD$10&amp;VBAsheet!J189-1&amp;$CE$10&amp;CHAR(10)&amp;$CD$11,"")</f>
        <v/>
      </c>
      <c r="BI189"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89" s="18" t="str">
        <f>IF(LEN(X189)&gt;0,$CD$23&amp;INDEX($CH$3:CH192,MATCH(W189,$CG$3:CG192,0))&amp;$CE$23&amp;CHAR(10)&amp;$CD$24&amp;X189&amp;$CE$24&amp;CHAR(10)&amp;$CD$25&amp;Y189&amp;$CE$25&amp;CHAR(10),"")&amp;IF(LEN(AA189)&gt;0,$CD$23&amp;INDEX($CH$3:CH192,MATCH(Z189,$CG$3:CG192,0))&amp;$CE$23&amp;CHAR(10)&amp;$CD$24&amp;AA189&amp;$CE$24&amp;CHAR(10)&amp;$CD$25&amp;AB189&amp;$CE$25&amp;CHAR(10),"")&amp;IF(LEN(AD189)&gt;0,$CD$23&amp;INDEX($CH$3:CH192,MATCH(AC189,$CG$3:CG192,0))&amp;$CE$23&amp;CHAR(10)&amp;$CD$24&amp;AD189&amp;$CE$24&amp;CHAR(10)&amp;$CD$25&amp;AE189&amp;$CE$25&amp;CHAR(10),"")&amp;IF(LEN(AG189)&gt;0,$CD$23&amp;INDEX($CH$3:CH192,MATCH(AF189,$CG$3:CG192,0))&amp;$CE$23&amp;CHAR(10)&amp;$CD$24&amp;AG189&amp;$CE$24&amp;CHAR(10)&amp;$CD$25&amp;AH189&amp;$CE$25&amp;CHAR(10),"")&amp;IF(LEN(AJ189)&gt;0,$CD$23&amp;INDEX($CH$3:CH192,MATCH(AI189,$CG$3:CG192,0))&amp;$CE$23&amp;CHAR(10)&amp;$CD$24&amp;AJ189&amp;$CE$24&amp;CHAR(10)&amp;$CD$25&amp;AK189&amp;$CE$25&amp;CHAR(10),"")</f>
        <v/>
      </c>
      <c r="BK189" s="18" t="str">
        <f>IF(LEN(J189)&gt;0,INDEX($BH$2:$BH$100000,MATCH(J189,VBAsheet!$H$2:$H$100000,0))&amp;CHAR(10),"")&amp;IF(LEN(K189)&gt;0,INDEX($BH$2:$BH$100000,MATCH(K189,VBAsheet!$H$2:$H$100000,0))&amp;CHAR(10),"")&amp;IF(LEN(L189)&gt;0,INDEX($BH$2:$BH$100000,MATCH(L189,VBAsheet!$H$2:$H$100000,0))&amp;CHAR(10),"")&amp;IF(LEN(M189)&gt;0,INDEX($BH$2:$BH$100000,MATCH(M189,VBAsheet!$H$2:$H$100000,0))&amp;CHAR(10),"")</f>
        <v/>
      </c>
      <c r="BL189" s="18" t="str">
        <f t="shared" si="102"/>
        <v/>
      </c>
      <c r="BM189" s="94" t="str">
        <f t="shared" si="103"/>
        <v/>
      </c>
      <c r="BN189" s="95" t="str">
        <f t="shared" si="104"/>
        <v/>
      </c>
      <c r="BO189" s="265" t="str">
        <f t="shared" si="115"/>
        <v/>
      </c>
      <c r="BP189" s="18" t="str">
        <f t="shared" si="105"/>
        <v/>
      </c>
      <c r="BQ189" s="263" t="str">
        <f t="shared" si="116"/>
        <v/>
      </c>
      <c r="BR189" s="81" t="str">
        <f t="shared" si="120"/>
        <v/>
      </c>
      <c r="BS189" s="263" t="str">
        <f t="shared" si="117"/>
        <v/>
      </c>
      <c r="BT189" s="92" t="str">
        <f t="shared" si="118"/>
        <v/>
      </c>
      <c r="BU189" s="138" t="str">
        <f t="shared" si="106"/>
        <v/>
      </c>
      <c r="BV189" s="3" t="str">
        <f t="shared" si="107"/>
        <v/>
      </c>
      <c r="BW189" s="3" t="str">
        <f t="shared" si="108"/>
        <v/>
      </c>
      <c r="BX189" s="144" t="str">
        <f t="shared" si="109"/>
        <v/>
      </c>
      <c r="BY189" s="18" t="str">
        <f t="shared" si="110"/>
        <v/>
      </c>
      <c r="BZ189" s="18" t="str">
        <f t="shared" si="111"/>
        <v/>
      </c>
      <c r="CA189" s="19" t="str">
        <f t="shared" si="112"/>
        <v/>
      </c>
      <c r="CB189" s="19" t="s">
        <v>0</v>
      </c>
      <c r="DW189" s="4" t="str">
        <f t="shared" si="119"/>
        <v/>
      </c>
      <c r="DX189" s="4" t="str">
        <f t="shared" si="121"/>
        <v/>
      </c>
      <c r="DY189" s="98" t="str">
        <f t="shared" si="122"/>
        <v/>
      </c>
    </row>
    <row r="190" spans="4:129" x14ac:dyDescent="0.45">
      <c r="D190" s="164" t="str">
        <f t="shared" si="113"/>
        <v/>
      </c>
      <c r="I190" s="9" t="str">
        <f t="shared" si="84"/>
        <v/>
      </c>
      <c r="J190" s="173" t="str">
        <f t="shared" si="85"/>
        <v/>
      </c>
      <c r="K190" s="13"/>
      <c r="L190" s="13"/>
      <c r="M190" s="13"/>
      <c r="N190" s="178" t="str">
        <f t="shared" si="86"/>
        <v/>
      </c>
      <c r="O190" s="181" t="str">
        <f t="shared" si="87"/>
        <v/>
      </c>
      <c r="P190" s="8" t="str">
        <f t="shared" si="88"/>
        <v/>
      </c>
      <c r="Q190" s="8" t="str">
        <f t="shared" si="89"/>
        <v/>
      </c>
      <c r="R190" s="8" t="str">
        <f t="shared" si="90"/>
        <v/>
      </c>
      <c r="S190" s="8" t="str">
        <f t="shared" si="91"/>
        <v/>
      </c>
      <c r="T190" s="8" t="str">
        <f t="shared" si="92"/>
        <v/>
      </c>
      <c r="U190" s="8" t="str">
        <f t="shared" si="93"/>
        <v/>
      </c>
      <c r="V190" s="16" t="str">
        <f t="shared" si="94"/>
        <v/>
      </c>
      <c r="W190" s="129" t="str">
        <f t="shared" si="95"/>
        <v/>
      </c>
      <c r="X190" s="8" t="str">
        <f t="shared" si="96"/>
        <v/>
      </c>
      <c r="Y190" s="8" t="str">
        <f t="shared" si="97"/>
        <v/>
      </c>
      <c r="AQ190" s="6" t="str">
        <f t="shared" si="98"/>
        <v/>
      </c>
      <c r="AR190" s="128" t="str">
        <f t="shared" si="99"/>
        <v/>
      </c>
      <c r="AS190" s="128" t="str">
        <f t="shared" si="100"/>
        <v/>
      </c>
      <c r="AT190" s="139" t="str">
        <f t="shared" si="114"/>
        <v/>
      </c>
      <c r="BH190" s="127" t="str">
        <f>IF(LEN(VBAsheet!H190)&gt;0,$CD$4&amp;CHAR(10)&amp;$CD$5&amp;CHAR(10)&amp;$CD$6&amp;IF(VBAsheet!I190="N",1,0)&amp;$CE$6&amp;CHAR(10)&amp;$CD$7&amp;CHAR(10)&amp;$CD$8&amp;VBAsheet!H190&amp;$CE$8&amp;CHAR(10)&amp;$CD$9&amp;VBAsheet!K190&amp;$CE$9&amp;CHAR(10)&amp;$CD$10&amp;VBAsheet!J190-1&amp;$CE$10&amp;CHAR(10)&amp;$CD$11,"")</f>
        <v/>
      </c>
      <c r="BI190"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90" s="18" t="str">
        <f>IF(LEN(X190)&gt;0,$CD$23&amp;INDEX($CH$3:CH193,MATCH(W190,$CG$3:CG193,0))&amp;$CE$23&amp;CHAR(10)&amp;$CD$24&amp;X190&amp;$CE$24&amp;CHAR(10)&amp;$CD$25&amp;Y190&amp;$CE$25&amp;CHAR(10),"")&amp;IF(LEN(AA190)&gt;0,$CD$23&amp;INDEX($CH$3:CH193,MATCH(Z190,$CG$3:CG193,0))&amp;$CE$23&amp;CHAR(10)&amp;$CD$24&amp;AA190&amp;$CE$24&amp;CHAR(10)&amp;$CD$25&amp;AB190&amp;$CE$25&amp;CHAR(10),"")&amp;IF(LEN(AD190)&gt;0,$CD$23&amp;INDEX($CH$3:CH193,MATCH(AC190,$CG$3:CG193,0))&amp;$CE$23&amp;CHAR(10)&amp;$CD$24&amp;AD190&amp;$CE$24&amp;CHAR(10)&amp;$CD$25&amp;AE190&amp;$CE$25&amp;CHAR(10),"")&amp;IF(LEN(AG190)&gt;0,$CD$23&amp;INDEX($CH$3:CH193,MATCH(AF190,$CG$3:CG193,0))&amp;$CE$23&amp;CHAR(10)&amp;$CD$24&amp;AG190&amp;$CE$24&amp;CHAR(10)&amp;$CD$25&amp;AH190&amp;$CE$25&amp;CHAR(10),"")&amp;IF(LEN(AJ190)&gt;0,$CD$23&amp;INDEX($CH$3:CH193,MATCH(AI190,$CG$3:CG193,0))&amp;$CE$23&amp;CHAR(10)&amp;$CD$24&amp;AJ190&amp;$CE$24&amp;CHAR(10)&amp;$CD$25&amp;AK190&amp;$CE$25&amp;CHAR(10),"")</f>
        <v/>
      </c>
      <c r="BK190" s="18" t="str">
        <f>IF(LEN(J190)&gt;0,INDEX($BH$2:$BH$100000,MATCH(J190,VBAsheet!$H$2:$H$100000,0))&amp;CHAR(10),"")&amp;IF(LEN(K190)&gt;0,INDEX($BH$2:$BH$100000,MATCH(K190,VBAsheet!$H$2:$H$100000,0))&amp;CHAR(10),"")&amp;IF(LEN(L190)&gt;0,INDEX($BH$2:$BH$100000,MATCH(L190,VBAsheet!$H$2:$H$100000,0))&amp;CHAR(10),"")&amp;IF(LEN(M190)&gt;0,INDEX($BH$2:$BH$100000,MATCH(M190,VBAsheet!$H$2:$H$100000,0))&amp;CHAR(10),"")</f>
        <v/>
      </c>
      <c r="BL190" s="18" t="str">
        <f t="shared" si="102"/>
        <v/>
      </c>
      <c r="BM190" s="94" t="str">
        <f t="shared" si="103"/>
        <v/>
      </c>
      <c r="BN190" s="95" t="str">
        <f t="shared" si="104"/>
        <v/>
      </c>
      <c r="BO190" s="265" t="str">
        <f t="shared" si="115"/>
        <v/>
      </c>
      <c r="BP190" s="18" t="str">
        <f t="shared" si="105"/>
        <v/>
      </c>
      <c r="BQ190" s="263" t="str">
        <f t="shared" si="116"/>
        <v/>
      </c>
      <c r="BR190" s="81" t="str">
        <f t="shared" si="120"/>
        <v/>
      </c>
      <c r="BS190" s="263" t="str">
        <f t="shared" si="117"/>
        <v/>
      </c>
      <c r="BT190" s="92" t="str">
        <f t="shared" si="118"/>
        <v/>
      </c>
      <c r="BU190" s="138" t="str">
        <f t="shared" si="106"/>
        <v/>
      </c>
      <c r="BV190" s="3" t="str">
        <f t="shared" si="107"/>
        <v/>
      </c>
      <c r="BW190" s="3" t="str">
        <f t="shared" si="108"/>
        <v/>
      </c>
      <c r="BX190" s="144" t="str">
        <f t="shared" si="109"/>
        <v/>
      </c>
      <c r="BY190" s="18" t="str">
        <f t="shared" si="110"/>
        <v/>
      </c>
      <c r="BZ190" s="18" t="str">
        <f t="shared" si="111"/>
        <v/>
      </c>
      <c r="CA190" s="19" t="str">
        <f t="shared" si="112"/>
        <v/>
      </c>
      <c r="CB190" s="19" t="s">
        <v>0</v>
      </c>
      <c r="DW190" s="4" t="str">
        <f t="shared" si="119"/>
        <v/>
      </c>
      <c r="DX190" s="4" t="str">
        <f t="shared" si="121"/>
        <v/>
      </c>
      <c r="DY190" s="98" t="str">
        <f t="shared" si="122"/>
        <v/>
      </c>
    </row>
    <row r="191" spans="4:129" x14ac:dyDescent="0.45">
      <c r="D191" s="164" t="str">
        <f t="shared" si="113"/>
        <v/>
      </c>
      <c r="I191" s="9" t="str">
        <f t="shared" si="84"/>
        <v/>
      </c>
      <c r="J191" s="173" t="str">
        <f t="shared" si="85"/>
        <v/>
      </c>
      <c r="K191" s="13"/>
      <c r="L191" s="13"/>
      <c r="M191" s="13"/>
      <c r="N191" s="178" t="str">
        <f t="shared" si="86"/>
        <v/>
      </c>
      <c r="O191" s="181" t="str">
        <f t="shared" si="87"/>
        <v/>
      </c>
      <c r="P191" s="8" t="str">
        <f t="shared" si="88"/>
        <v/>
      </c>
      <c r="Q191" s="8" t="str">
        <f t="shared" si="89"/>
        <v/>
      </c>
      <c r="R191" s="8" t="str">
        <f t="shared" si="90"/>
        <v/>
      </c>
      <c r="S191" s="8" t="str">
        <f t="shared" si="91"/>
        <v/>
      </c>
      <c r="T191" s="8" t="str">
        <f t="shared" si="92"/>
        <v/>
      </c>
      <c r="U191" s="8" t="str">
        <f t="shared" si="93"/>
        <v/>
      </c>
      <c r="V191" s="16" t="str">
        <f t="shared" si="94"/>
        <v/>
      </c>
      <c r="W191" s="129" t="str">
        <f t="shared" si="95"/>
        <v/>
      </c>
      <c r="X191" s="8" t="str">
        <f t="shared" si="96"/>
        <v/>
      </c>
      <c r="Y191" s="8" t="str">
        <f t="shared" si="97"/>
        <v/>
      </c>
      <c r="AQ191" s="6" t="str">
        <f t="shared" si="98"/>
        <v/>
      </c>
      <c r="AR191" s="128" t="str">
        <f t="shared" si="99"/>
        <v/>
      </c>
      <c r="AS191" s="128" t="str">
        <f t="shared" si="100"/>
        <v/>
      </c>
      <c r="AT191" s="139" t="str">
        <f t="shared" si="114"/>
        <v/>
      </c>
      <c r="BH191" s="127" t="str">
        <f>IF(LEN(VBAsheet!H191)&gt;0,$CD$4&amp;CHAR(10)&amp;$CD$5&amp;CHAR(10)&amp;$CD$6&amp;IF(VBAsheet!I191="N",1,0)&amp;$CE$6&amp;CHAR(10)&amp;$CD$7&amp;CHAR(10)&amp;$CD$8&amp;VBAsheet!H191&amp;$CE$8&amp;CHAR(10)&amp;$CD$9&amp;VBAsheet!K191&amp;$CE$9&amp;CHAR(10)&amp;$CD$10&amp;VBAsheet!J191-1&amp;$CE$10&amp;CHAR(10)&amp;$CD$11,"")</f>
        <v/>
      </c>
      <c r="BI191"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91" s="18" t="str">
        <f>IF(LEN(X191)&gt;0,$CD$23&amp;INDEX($CH$3:CH194,MATCH(W191,$CG$3:CG194,0))&amp;$CE$23&amp;CHAR(10)&amp;$CD$24&amp;X191&amp;$CE$24&amp;CHAR(10)&amp;$CD$25&amp;Y191&amp;$CE$25&amp;CHAR(10),"")&amp;IF(LEN(AA191)&gt;0,$CD$23&amp;INDEX($CH$3:CH194,MATCH(Z191,$CG$3:CG194,0))&amp;$CE$23&amp;CHAR(10)&amp;$CD$24&amp;AA191&amp;$CE$24&amp;CHAR(10)&amp;$CD$25&amp;AB191&amp;$CE$25&amp;CHAR(10),"")&amp;IF(LEN(AD191)&gt;0,$CD$23&amp;INDEX($CH$3:CH194,MATCH(AC191,$CG$3:CG194,0))&amp;$CE$23&amp;CHAR(10)&amp;$CD$24&amp;AD191&amp;$CE$24&amp;CHAR(10)&amp;$CD$25&amp;AE191&amp;$CE$25&amp;CHAR(10),"")&amp;IF(LEN(AG191)&gt;0,$CD$23&amp;INDEX($CH$3:CH194,MATCH(AF191,$CG$3:CG194,0))&amp;$CE$23&amp;CHAR(10)&amp;$CD$24&amp;AG191&amp;$CE$24&amp;CHAR(10)&amp;$CD$25&amp;AH191&amp;$CE$25&amp;CHAR(10),"")&amp;IF(LEN(AJ191)&gt;0,$CD$23&amp;INDEX($CH$3:CH194,MATCH(AI191,$CG$3:CG194,0))&amp;$CE$23&amp;CHAR(10)&amp;$CD$24&amp;AJ191&amp;$CE$24&amp;CHAR(10)&amp;$CD$25&amp;AK191&amp;$CE$25&amp;CHAR(10),"")</f>
        <v/>
      </c>
      <c r="BK191" s="18" t="str">
        <f>IF(LEN(J191)&gt;0,INDEX($BH$2:$BH$100000,MATCH(J191,VBAsheet!$H$2:$H$100000,0))&amp;CHAR(10),"")&amp;IF(LEN(K191)&gt;0,INDEX($BH$2:$BH$100000,MATCH(K191,VBAsheet!$H$2:$H$100000,0))&amp;CHAR(10),"")&amp;IF(LEN(L191)&gt;0,INDEX($BH$2:$BH$100000,MATCH(L191,VBAsheet!$H$2:$H$100000,0))&amp;CHAR(10),"")&amp;IF(LEN(M191)&gt;0,INDEX($BH$2:$BH$100000,MATCH(M191,VBAsheet!$H$2:$H$100000,0))&amp;CHAR(10),"")</f>
        <v/>
      </c>
      <c r="BL191" s="18" t="str">
        <f t="shared" si="102"/>
        <v/>
      </c>
      <c r="BM191" s="94" t="str">
        <f t="shared" si="103"/>
        <v/>
      </c>
      <c r="BN191" s="95" t="str">
        <f t="shared" si="104"/>
        <v/>
      </c>
      <c r="BO191" s="265" t="str">
        <f t="shared" si="115"/>
        <v/>
      </c>
      <c r="BP191" s="18" t="str">
        <f t="shared" si="105"/>
        <v/>
      </c>
      <c r="BQ191" s="263" t="str">
        <f t="shared" si="116"/>
        <v/>
      </c>
      <c r="BR191" s="81" t="str">
        <f t="shared" si="120"/>
        <v/>
      </c>
      <c r="BS191" s="263" t="str">
        <f t="shared" si="117"/>
        <v/>
      </c>
      <c r="BT191" s="92" t="str">
        <f t="shared" si="118"/>
        <v/>
      </c>
      <c r="BU191" s="138" t="str">
        <f t="shared" si="106"/>
        <v/>
      </c>
      <c r="BV191" s="3" t="str">
        <f t="shared" si="107"/>
        <v/>
      </c>
      <c r="BW191" s="3" t="str">
        <f t="shared" si="108"/>
        <v/>
      </c>
      <c r="BX191" s="144" t="str">
        <f t="shared" si="109"/>
        <v/>
      </c>
      <c r="BY191" s="18" t="str">
        <f t="shared" si="110"/>
        <v/>
      </c>
      <c r="BZ191" s="18" t="str">
        <f t="shared" si="111"/>
        <v/>
      </c>
      <c r="CA191" s="19" t="str">
        <f t="shared" si="112"/>
        <v/>
      </c>
      <c r="CB191" s="19" t="s">
        <v>0</v>
      </c>
      <c r="DW191" s="4" t="str">
        <f t="shared" si="119"/>
        <v/>
      </c>
      <c r="DX191" s="4" t="str">
        <f t="shared" si="121"/>
        <v/>
      </c>
      <c r="DY191" s="98" t="str">
        <f t="shared" si="122"/>
        <v/>
      </c>
    </row>
    <row r="192" spans="4:129" x14ac:dyDescent="0.45">
      <c r="D192" s="164" t="str">
        <f t="shared" si="113"/>
        <v/>
      </c>
      <c r="I192" s="9" t="str">
        <f t="shared" si="84"/>
        <v/>
      </c>
      <c r="J192" s="173" t="str">
        <f t="shared" si="85"/>
        <v/>
      </c>
      <c r="K192" s="13"/>
      <c r="L192" s="13"/>
      <c r="M192" s="13"/>
      <c r="N192" s="178" t="str">
        <f t="shared" si="86"/>
        <v/>
      </c>
      <c r="O192" s="181" t="str">
        <f t="shared" si="87"/>
        <v/>
      </c>
      <c r="P192" s="8" t="str">
        <f t="shared" si="88"/>
        <v/>
      </c>
      <c r="Q192" s="8" t="str">
        <f t="shared" si="89"/>
        <v/>
      </c>
      <c r="R192" s="8" t="str">
        <f t="shared" si="90"/>
        <v/>
      </c>
      <c r="S192" s="8" t="str">
        <f t="shared" si="91"/>
        <v/>
      </c>
      <c r="T192" s="8" t="str">
        <f t="shared" si="92"/>
        <v/>
      </c>
      <c r="U192" s="8" t="str">
        <f t="shared" si="93"/>
        <v/>
      </c>
      <c r="V192" s="16" t="str">
        <f t="shared" si="94"/>
        <v/>
      </c>
      <c r="W192" s="129" t="str">
        <f t="shared" si="95"/>
        <v/>
      </c>
      <c r="X192" s="8" t="str">
        <f t="shared" si="96"/>
        <v/>
      </c>
      <c r="Y192" s="8" t="str">
        <f t="shared" si="97"/>
        <v/>
      </c>
      <c r="AQ192" s="6" t="str">
        <f t="shared" si="98"/>
        <v/>
      </c>
      <c r="AR192" s="128" t="str">
        <f t="shared" si="99"/>
        <v/>
      </c>
      <c r="AS192" s="128" t="str">
        <f t="shared" si="100"/>
        <v/>
      </c>
      <c r="AT192" s="139" t="str">
        <f t="shared" si="114"/>
        <v/>
      </c>
      <c r="BH192" s="127" t="str">
        <f>IF(LEN(VBAsheet!H192)&gt;0,$CD$4&amp;CHAR(10)&amp;$CD$5&amp;CHAR(10)&amp;$CD$6&amp;IF(VBAsheet!I192="N",1,0)&amp;$CE$6&amp;CHAR(10)&amp;$CD$7&amp;CHAR(10)&amp;$CD$8&amp;VBAsheet!H192&amp;$CE$8&amp;CHAR(10)&amp;$CD$9&amp;VBAsheet!K192&amp;$CE$9&amp;CHAR(10)&amp;$CD$10&amp;VBAsheet!J192-1&amp;$CE$10&amp;CHAR(10)&amp;$CD$11,"")</f>
        <v/>
      </c>
      <c r="BI192"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92" s="18" t="str">
        <f>IF(LEN(X192)&gt;0,$CD$23&amp;INDEX($CH$3:CH195,MATCH(W192,$CG$3:CG195,0))&amp;$CE$23&amp;CHAR(10)&amp;$CD$24&amp;X192&amp;$CE$24&amp;CHAR(10)&amp;$CD$25&amp;Y192&amp;$CE$25&amp;CHAR(10),"")&amp;IF(LEN(AA192)&gt;0,$CD$23&amp;INDEX($CH$3:CH195,MATCH(Z192,$CG$3:CG195,0))&amp;$CE$23&amp;CHAR(10)&amp;$CD$24&amp;AA192&amp;$CE$24&amp;CHAR(10)&amp;$CD$25&amp;AB192&amp;$CE$25&amp;CHAR(10),"")&amp;IF(LEN(AD192)&gt;0,$CD$23&amp;INDEX($CH$3:CH195,MATCH(AC192,$CG$3:CG195,0))&amp;$CE$23&amp;CHAR(10)&amp;$CD$24&amp;AD192&amp;$CE$24&amp;CHAR(10)&amp;$CD$25&amp;AE192&amp;$CE$25&amp;CHAR(10),"")&amp;IF(LEN(AG192)&gt;0,$CD$23&amp;INDEX($CH$3:CH195,MATCH(AF192,$CG$3:CG195,0))&amp;$CE$23&amp;CHAR(10)&amp;$CD$24&amp;AG192&amp;$CE$24&amp;CHAR(10)&amp;$CD$25&amp;AH192&amp;$CE$25&amp;CHAR(10),"")&amp;IF(LEN(AJ192)&gt;0,$CD$23&amp;INDEX($CH$3:CH195,MATCH(AI192,$CG$3:CG195,0))&amp;$CE$23&amp;CHAR(10)&amp;$CD$24&amp;AJ192&amp;$CE$24&amp;CHAR(10)&amp;$CD$25&amp;AK192&amp;$CE$25&amp;CHAR(10),"")</f>
        <v/>
      </c>
      <c r="BK192" s="18" t="str">
        <f>IF(LEN(J192)&gt;0,INDEX($BH$2:$BH$100000,MATCH(J192,VBAsheet!$H$2:$H$100000,0))&amp;CHAR(10),"")&amp;IF(LEN(K192)&gt;0,INDEX($BH$2:$BH$100000,MATCH(K192,VBAsheet!$H$2:$H$100000,0))&amp;CHAR(10),"")&amp;IF(LEN(L192)&gt;0,INDEX($BH$2:$BH$100000,MATCH(L192,VBAsheet!$H$2:$H$100000,0))&amp;CHAR(10),"")&amp;IF(LEN(M192)&gt;0,INDEX($BH$2:$BH$100000,MATCH(M192,VBAsheet!$H$2:$H$100000,0))&amp;CHAR(10),"")</f>
        <v/>
      </c>
      <c r="BL192" s="18" t="str">
        <f t="shared" si="102"/>
        <v/>
      </c>
      <c r="BM192" s="94" t="str">
        <f t="shared" si="103"/>
        <v/>
      </c>
      <c r="BN192" s="95" t="str">
        <f t="shared" si="104"/>
        <v/>
      </c>
      <c r="BO192" s="265" t="str">
        <f t="shared" si="115"/>
        <v/>
      </c>
      <c r="BP192" s="18" t="str">
        <f t="shared" si="105"/>
        <v/>
      </c>
      <c r="BQ192" s="263" t="str">
        <f t="shared" si="116"/>
        <v/>
      </c>
      <c r="BR192" s="81" t="str">
        <f t="shared" si="120"/>
        <v/>
      </c>
      <c r="BS192" s="263" t="str">
        <f t="shared" si="117"/>
        <v/>
      </c>
      <c r="BT192" s="92" t="str">
        <f t="shared" si="118"/>
        <v/>
      </c>
      <c r="BU192" s="138" t="str">
        <f t="shared" si="106"/>
        <v/>
      </c>
      <c r="BV192" s="3" t="str">
        <f t="shared" si="107"/>
        <v/>
      </c>
      <c r="BW192" s="3" t="str">
        <f t="shared" si="108"/>
        <v/>
      </c>
      <c r="BX192" s="144" t="str">
        <f t="shared" si="109"/>
        <v/>
      </c>
      <c r="BY192" s="18" t="str">
        <f t="shared" si="110"/>
        <v/>
      </c>
      <c r="BZ192" s="18" t="str">
        <f t="shared" si="111"/>
        <v/>
      </c>
      <c r="CA192" s="19" t="str">
        <f t="shared" si="112"/>
        <v/>
      </c>
      <c r="CB192" s="19" t="s">
        <v>0</v>
      </c>
      <c r="DW192" s="4" t="str">
        <f t="shared" si="119"/>
        <v/>
      </c>
      <c r="DX192" s="4" t="str">
        <f t="shared" si="121"/>
        <v/>
      </c>
      <c r="DY192" s="98" t="str">
        <f t="shared" si="122"/>
        <v/>
      </c>
    </row>
    <row r="193" spans="4:129" x14ac:dyDescent="0.45">
      <c r="D193" s="164" t="str">
        <f t="shared" si="113"/>
        <v/>
      </c>
      <c r="I193" s="9" t="str">
        <f t="shared" si="84"/>
        <v/>
      </c>
      <c r="J193" s="173" t="str">
        <f t="shared" si="85"/>
        <v/>
      </c>
      <c r="K193" s="13"/>
      <c r="L193" s="13"/>
      <c r="M193" s="13"/>
      <c r="N193" s="178" t="str">
        <f t="shared" si="86"/>
        <v/>
      </c>
      <c r="O193" s="181" t="str">
        <f t="shared" si="87"/>
        <v/>
      </c>
      <c r="P193" s="8" t="str">
        <f t="shared" si="88"/>
        <v/>
      </c>
      <c r="Q193" s="8" t="str">
        <f t="shared" si="89"/>
        <v/>
      </c>
      <c r="R193" s="8" t="str">
        <f t="shared" si="90"/>
        <v/>
      </c>
      <c r="S193" s="8" t="str">
        <f t="shared" si="91"/>
        <v/>
      </c>
      <c r="T193" s="8" t="str">
        <f t="shared" si="92"/>
        <v/>
      </c>
      <c r="U193" s="8" t="str">
        <f t="shared" si="93"/>
        <v/>
      </c>
      <c r="V193" s="16" t="str">
        <f t="shared" si="94"/>
        <v/>
      </c>
      <c r="W193" s="129" t="str">
        <f t="shared" si="95"/>
        <v/>
      </c>
      <c r="X193" s="8" t="str">
        <f t="shared" si="96"/>
        <v/>
      </c>
      <c r="Y193" s="8" t="str">
        <f t="shared" si="97"/>
        <v/>
      </c>
      <c r="AQ193" s="6" t="str">
        <f t="shared" si="98"/>
        <v/>
      </c>
      <c r="AR193" s="128" t="str">
        <f t="shared" si="99"/>
        <v/>
      </c>
      <c r="AS193" s="128" t="str">
        <f t="shared" si="100"/>
        <v/>
      </c>
      <c r="AT193" s="139" t="str">
        <f t="shared" si="114"/>
        <v/>
      </c>
      <c r="BH193" s="127" t="str">
        <f>IF(LEN(VBAsheet!H193)&gt;0,$CD$4&amp;CHAR(10)&amp;$CD$5&amp;CHAR(10)&amp;$CD$6&amp;IF(VBAsheet!I193="N",1,0)&amp;$CE$6&amp;CHAR(10)&amp;$CD$7&amp;CHAR(10)&amp;$CD$8&amp;VBAsheet!H193&amp;$CE$8&amp;CHAR(10)&amp;$CD$9&amp;VBAsheet!K193&amp;$CE$9&amp;CHAR(10)&amp;$CD$10&amp;VBAsheet!J193-1&amp;$CE$10&amp;CHAR(10)&amp;$CD$11,"")</f>
        <v/>
      </c>
      <c r="BI193" s="18" t="str">
        <f t="shared" si="101"/>
        <v xml:space="preserve">                        &lt;int name="channel" value=""/&gt;
                        &lt;float name="velocityFact" value=""/&gt;
                        &lt;float name="lengthFact" value=""/&gt;
                        &lt;int name="minVelocity" value=""/&gt;
                        &lt;int name="maxVelocity" value=""/&gt;
                        &lt;int name="transpose" value=""/&gt;
                        &lt;int name="minPitch" value=""/&gt;
                        &lt;int name="maxPitch" value=""/&gt;
</v>
      </c>
      <c r="BJ193" s="18" t="str">
        <f>IF(LEN(X193)&gt;0,$CD$23&amp;INDEX($CH$3:CH196,MATCH(W193,$CG$3:CG196,0))&amp;$CE$23&amp;CHAR(10)&amp;$CD$24&amp;X193&amp;$CE$24&amp;CHAR(10)&amp;$CD$25&amp;Y193&amp;$CE$25&amp;CHAR(10),"")&amp;IF(LEN(AA193)&gt;0,$CD$23&amp;INDEX($CH$3:CH196,MATCH(Z193,$CG$3:CG196,0))&amp;$CE$23&amp;CHAR(10)&amp;$CD$24&amp;AA193&amp;$CE$24&amp;CHAR(10)&amp;$CD$25&amp;AB193&amp;$CE$25&amp;CHAR(10),"")&amp;IF(LEN(AD193)&gt;0,$CD$23&amp;INDEX($CH$3:CH196,MATCH(AC193,$CG$3:CG196,0))&amp;$CE$23&amp;CHAR(10)&amp;$CD$24&amp;AD193&amp;$CE$24&amp;CHAR(10)&amp;$CD$25&amp;AE193&amp;$CE$25&amp;CHAR(10),"")&amp;IF(LEN(AG193)&gt;0,$CD$23&amp;INDEX($CH$3:CH196,MATCH(AF193,$CG$3:CG196,0))&amp;$CE$23&amp;CHAR(10)&amp;$CD$24&amp;AG193&amp;$CE$24&amp;CHAR(10)&amp;$CD$25&amp;AH193&amp;$CE$25&amp;CHAR(10),"")&amp;IF(LEN(AJ193)&gt;0,$CD$23&amp;INDEX($CH$3:CH196,MATCH(AI193,$CG$3:CG196,0))&amp;$CE$23&amp;CHAR(10)&amp;$CD$24&amp;AJ193&amp;$CE$24&amp;CHAR(10)&amp;$CD$25&amp;AK193&amp;$CE$25&amp;CHAR(10),"")</f>
        <v/>
      </c>
      <c r="BK193" s="18" t="str">
        <f>IF(LEN(J193)&gt;0,INDEX($BH$2:$BH$100000,MATCH(J193,VBAsheet!$H$2:$H$100000,0))&amp;CHAR(10),"")&amp;IF(LEN(K193)&gt;0,INDEX($BH$2:$BH$100000,MATCH(K193,VBAsheet!$H$2:$H$100000,0))&amp;CHAR(10),"")&amp;IF(LEN(L193)&gt;0,INDEX($BH$2:$BH$100000,MATCH(L193,VBAsheet!$H$2:$H$100000,0))&amp;CHAR(10),"")&amp;IF(LEN(M193)&gt;0,INDEX($BH$2:$BH$100000,MATCH(M193,VBAsheet!$H$2:$H$100000,0))&amp;CHAR(10),"")</f>
        <v/>
      </c>
      <c r="BL193" s="18" t="str">
        <f t="shared" si="102"/>
        <v/>
      </c>
      <c r="BM193" s="94" t="str">
        <f t="shared" si="103"/>
        <v/>
      </c>
      <c r="BN193" s="95" t="str">
        <f t="shared" si="104"/>
        <v/>
      </c>
      <c r="BO193" s="265" t="str">
        <f t="shared" si="115"/>
        <v/>
      </c>
      <c r="BP193" s="18" t="str">
        <f t="shared" si="105"/>
        <v/>
      </c>
      <c r="BQ193" s="263" t="str">
        <f t="shared" si="116"/>
        <v/>
      </c>
      <c r="BR193" s="81" t="str">
        <f t="shared" si="120"/>
        <v/>
      </c>
      <c r="BS193" s="263" t="str">
        <f t="shared" si="117"/>
        <v/>
      </c>
      <c r="BT193" s="92" t="str">
        <f t="shared" si="118"/>
        <v/>
      </c>
      <c r="BU193" s="138" t="str">
        <f t="shared" si="106"/>
        <v/>
      </c>
      <c r="BV193" s="3" t="str">
        <f t="shared" si="107"/>
        <v/>
      </c>
      <c r="BW193" s="3" t="str">
        <f t="shared" si="108"/>
        <v/>
      </c>
      <c r="BX193" s="144" t="str">
        <f t="shared" si="109"/>
        <v/>
      </c>
      <c r="BY193" s="18" t="str">
        <f t="shared" si="110"/>
        <v/>
      </c>
      <c r="BZ193" s="18" t="str">
        <f t="shared" si="111"/>
        <v/>
      </c>
      <c r="CA193" s="19" t="str">
        <f t="shared" si="112"/>
        <v/>
      </c>
      <c r="CB193" s="19" t="s">
        <v>0</v>
      </c>
      <c r="DW193" s="4" t="str">
        <f t="shared" si="119"/>
        <v/>
      </c>
      <c r="DX193" s="4" t="str">
        <f t="shared" si="121"/>
        <v/>
      </c>
      <c r="DY193" s="98" t="str">
        <f t="shared" si="122"/>
        <v/>
      </c>
    </row>
    <row r="194" spans="4:129" x14ac:dyDescent="0.45">
      <c r="D194" s="164" t="str">
        <f t="shared" si="113"/>
        <v/>
      </c>
      <c r="I194" s="9" t="str">
        <f t="shared" ref="I194:I257" si="123">IF(LEN(F194)&gt;0,"---","")</f>
        <v/>
      </c>
      <c r="J194" s="173" t="str">
        <f t="shared" ref="J194:J257" si="124">IF(LEN(F194)&gt;0,F194,"")</f>
        <v/>
      </c>
      <c r="K194" s="13"/>
      <c r="L194" s="13"/>
      <c r="M194" s="13"/>
      <c r="N194" s="178" t="str">
        <f t="shared" ref="N194:N257" si="125">IF(LEN(F194)&gt;0,"---","")</f>
        <v/>
      </c>
      <c r="O194" s="181" t="str">
        <f t="shared" ref="O194:O257" si="126">IF(LEN(F194)&gt;0,0,"")</f>
        <v/>
      </c>
      <c r="P194" s="8" t="str">
        <f t="shared" ref="P194:P257" si="127">IF(LEN(F194)&gt;0,1,"")</f>
        <v/>
      </c>
      <c r="Q194" s="8" t="str">
        <f t="shared" ref="Q194:Q257" si="128">IF(LEN(F194)&gt;0,0,"")</f>
        <v/>
      </c>
      <c r="R194" s="8" t="str">
        <f t="shared" ref="R194:R257" si="129">IF(LEN(F194)&gt;0,1,"")</f>
        <v/>
      </c>
      <c r="S194" s="8" t="str">
        <f t="shared" ref="S194:S257" si="130">IF(LEN(F194)&gt;0,0,"")</f>
        <v/>
      </c>
      <c r="T194" s="8" t="str">
        <f t="shared" ref="T194:T257" si="131">IF(LEN(F194)&gt;0,127,"")</f>
        <v/>
      </c>
      <c r="U194" s="8" t="str">
        <f t="shared" ref="U194:U257" si="132">IF(LEN(F194)&gt;0,0,"")</f>
        <v/>
      </c>
      <c r="V194" s="16" t="str">
        <f t="shared" ref="V194:V257" si="133">IF(LEN(F194)&gt;0,127,"")</f>
        <v/>
      </c>
      <c r="W194" s="129" t="str">
        <f t="shared" ref="W194:W257" si="134">IF(LEN(G194)&gt;0,"Note-on","")</f>
        <v/>
      </c>
      <c r="X194" s="8" t="str">
        <f t="shared" ref="X194:X257" si="135">IF(LEN(G194)&gt;0,G194,"")</f>
        <v/>
      </c>
      <c r="Y194" s="8" t="str">
        <f t="shared" ref="Y194:Y257" si="136">IF(LEN(G194)&gt;0,1,"")</f>
        <v/>
      </c>
      <c r="AQ194" s="6" t="str">
        <f t="shared" ref="AQ194:AQ257" si="137">IFERROR(IF(SEARCH(CA194,IFERROR(VLOOKUP(CA194,$EH$2:$EH$400,1,TRUE),""))&gt;0,IFERROR(VLOOKUP(CA194,$EH$2:$EH$400,1,TRUE),""),""),IF(LEN(CA194)&gt;0,"note-whole",""))</f>
        <v/>
      </c>
      <c r="AR194" s="128" t="str">
        <f t="shared" ref="AR194:AR257" si="138">IF(LEN(E194)&gt;0,IF(AND(AS194&lt;&gt;AS193,LEN(AS194)&gt;0),IF(ISTEXT(AR193),1,IF(AS194=127,IF(AR193=63,"LIMIT HIT",AR193+1),AR193)),AR193),"")</f>
        <v/>
      </c>
      <c r="AS194" s="128" t="str">
        <f t="shared" ref="AS194:AS257" si="139">IF(LEN(E194)&gt;0,IF(AND(BM194&lt;&gt;BM193,LEN(BM194)&gt;0),IF(ISTEXT(AS193),0,IF(AS193=127,0,AS193+1)),AS193),"")</f>
        <v/>
      </c>
      <c r="AT194" s="139" t="str">
        <f t="shared" si="114"/>
        <v/>
      </c>
      <c r="BH194" s="127" t="str">
        <f>IF(LEN(VBAsheet!H194)&gt;0,$CD$4&amp;CHAR(10)&amp;$CD$5&amp;CHAR(10)&amp;$CD$6&amp;IF(VBAsheet!I194="N",1,0)&amp;$CE$6&amp;CHAR(10)&amp;$CD$7&amp;CHAR(10)&amp;$CD$8&amp;VBAsheet!H194&amp;$CE$8&amp;CHAR(10)&amp;$CD$9&amp;VBAsheet!K194&amp;$CE$9&amp;CHAR(10)&amp;$CD$10&amp;VBAsheet!J194-1&amp;$CE$10&amp;CHAR(10)&amp;$CD$11,"")</f>
        <v/>
      </c>
      <c r="BI194" s="18" t="str">
        <f t="shared" ref="BI194:BI257" si="140">$CD$14&amp;O194&amp;$CE$14&amp;CHAR(10)&amp;$CD$15&amp;R194&amp;$CE$15&amp;CHAR(10)&amp;$CD$16&amp;P194&amp;$CE$16&amp;CHAR(10)&amp;$CD$17&amp;S194&amp;$CE$17&amp;CHAR(10)&amp;$CD$18&amp;T194&amp;$CE$18&amp;CHAR(10)&amp;$CD$19&amp;Q194&amp;$CE$19&amp;CHAR(10)&amp;$CD$20&amp;U194&amp;$CE$20&amp;CHAR(10)&amp;$CD$21&amp;V194&amp;$CE$21&amp;CHAR(10)</f>
        <v xml:space="preserve">                        &lt;int name="channel" value=""/&gt;
                        &lt;float name="velocityFact" value=""/&gt;
                        &lt;float name="lengthFact" value=""/&gt;
                        &lt;int name="minVelocity" value=""/&gt;
                        &lt;int name="maxVelocity" value=""/&gt;
                        &lt;int name="transpose" value=""/&gt;
                        &lt;int name="minPitch" value=""/&gt;
                        &lt;int name="maxPitch" value=""/&gt;
</v>
      </c>
      <c r="BJ194" s="18" t="str">
        <f>IF(LEN(X194)&gt;0,$CD$23&amp;INDEX($CH$3:CH197,MATCH(W194,$CG$3:CG197,0))&amp;$CE$23&amp;CHAR(10)&amp;$CD$24&amp;X194&amp;$CE$24&amp;CHAR(10)&amp;$CD$25&amp;Y194&amp;$CE$25&amp;CHAR(10),"")&amp;IF(LEN(AA194)&gt;0,$CD$23&amp;INDEX($CH$3:CH197,MATCH(Z194,$CG$3:CG197,0))&amp;$CE$23&amp;CHAR(10)&amp;$CD$24&amp;AA194&amp;$CE$24&amp;CHAR(10)&amp;$CD$25&amp;AB194&amp;$CE$25&amp;CHAR(10),"")&amp;IF(LEN(AD194)&gt;0,$CD$23&amp;INDEX($CH$3:CH197,MATCH(AC194,$CG$3:CG197,0))&amp;$CE$23&amp;CHAR(10)&amp;$CD$24&amp;AD194&amp;$CE$24&amp;CHAR(10)&amp;$CD$25&amp;AE194&amp;$CE$25&amp;CHAR(10),"")&amp;IF(LEN(AG194)&gt;0,$CD$23&amp;INDEX($CH$3:CH197,MATCH(AF194,$CG$3:CG197,0))&amp;$CE$23&amp;CHAR(10)&amp;$CD$24&amp;AG194&amp;$CE$24&amp;CHAR(10)&amp;$CD$25&amp;AH194&amp;$CE$25&amp;CHAR(10),"")&amp;IF(LEN(AJ194)&gt;0,$CD$23&amp;INDEX($CH$3:CH197,MATCH(AI194,$CG$3:CG197,0))&amp;$CE$23&amp;CHAR(10)&amp;$CD$24&amp;AJ194&amp;$CE$24&amp;CHAR(10)&amp;$CD$25&amp;AK194&amp;$CE$25&amp;CHAR(10),"")</f>
        <v/>
      </c>
      <c r="BK194" s="18" t="str">
        <f>IF(LEN(J194)&gt;0,INDEX($BH$2:$BH$100000,MATCH(J194,VBAsheet!$H$2:$H$100000,0))&amp;CHAR(10),"")&amp;IF(LEN(K194)&gt;0,INDEX($BH$2:$BH$100000,MATCH(K194,VBAsheet!$H$2:$H$100000,0))&amp;CHAR(10),"")&amp;IF(LEN(L194)&gt;0,INDEX($BH$2:$BH$100000,MATCH(L194,VBAsheet!$H$2:$H$100000,0))&amp;CHAR(10),"")&amp;IF(LEN(M194)&gt;0,INDEX($BH$2:$BH$100000,MATCH(M194,VBAsheet!$H$2:$H$100000,0))&amp;CHAR(10),"")</f>
        <v/>
      </c>
      <c r="BL194" s="18" t="str">
        <f t="shared" ref="BL194:BL257" si="141">IF(LEN(E194)&gt;0,E194,"")</f>
        <v/>
      </c>
      <c r="BM194" s="94" t="str">
        <f t="shared" ref="BM194:BM257" si="142">IF(AND(LEN(E194)&gt;0,E194&lt;&gt;E193),E194,"")</f>
        <v/>
      </c>
      <c r="BN194" s="95" t="str">
        <f t="shared" ref="BN194:BN257" si="143">IF(LEN(E194)&gt;0,IF(E194=E193,BN193+1,1),"")</f>
        <v/>
      </c>
      <c r="BO194" s="265" t="str">
        <f t="shared" si="115"/>
        <v/>
      </c>
      <c r="BP194" s="18" t="str">
        <f t="shared" ref="BP194:BP257" si="144">IF(LEN(E194)&gt;0,IF(E194&lt;&gt;E193,$CD$2&amp;E194&amp;$CE$2&amp;CHAR(10)&amp;$CD$3&amp;_xlfn.TEXTJOIN(CHAR(10),TRUE,$BH$2:$BH$1001)&amp;CHAR(10)&amp;$CD$12&amp;CHAR(10)&amp;IF(LEN(E194)&gt;0,$CD$13&amp;IF(I194="---",-1,I194)&amp;$CE$13&amp;CHAR(10)&amp;BI194&amp;$CD$22&amp;CHAR(10)&amp;BJ194&amp;$CD$26&amp;CHAR(10)&amp;BI194&amp;$CD$35&amp;X194&amp;$CE$35&amp;CHAR(10)&amp;$CD$36&amp;CHAR(10)&amp;BK194&amp;$CD$45&amp;F194&amp;$CE$45&amp;CHAR(10)&amp;$CD$46&amp;IF(N194="---",0,N194)&amp;$CE$46,""),IF(LEN(E194)&gt;0,$CD$13&amp;IF(I194="---",-1,I194)&amp;$CE$13&amp;CHAR(10)&amp;BI194&amp;$CD$22&amp;CHAR(10)&amp;BJ194&amp;$CD$26&amp;CHAR(10)&amp;BI194&amp;$CD$35&amp;X194&amp;$CE$35&amp;CHAR(10)&amp;$CD$36&amp;CHAR(10)&amp;BK194&amp;$CD$45&amp;F194&amp;$CE$45&amp;CHAR(10)&amp;$CD$46&amp;IF(N194="---",0,N194)&amp;$CE$46,""))&amp;IF(E194=E195,"",CHAR(10)&amp;$CD$47),"")</f>
        <v/>
      </c>
      <c r="BQ194" s="263" t="str">
        <f t="shared" si="116"/>
        <v/>
      </c>
      <c r="BR194" s="81" t="str">
        <f t="shared" si="120"/>
        <v/>
      </c>
      <c r="BS194" s="263" t="str">
        <f t="shared" si="117"/>
        <v/>
      </c>
      <c r="BT194" s="92" t="str">
        <f t="shared" si="118"/>
        <v/>
      </c>
      <c r="BU194" s="138" t="str">
        <f t="shared" ref="BU194:BU257" si="145">IF(OR(W194="Program",LEN(E194)=0),"",IF(AND(LEN(W194)&gt;0,LEN(X194)&gt;0,LEN(Y194)&gt;0),SUBSTITUTE(LOWER(SUBSTITUTE(LOWER(SUBSTITUTE(LOWER(W194),"note-hold","note-hold:")),"note-on","note:")),"controller","cc:")&amp;X194&amp;IF(LOWER(W194)="note-hold","",","&amp;Y194),""))</f>
        <v/>
      </c>
      <c r="BV194" s="3" t="str">
        <f t="shared" ref="BV194:BV257" si="146">IF(OR(Z194="Program",LEN(E194)=0),"",IF(AND(LEN(Z194)&gt;0,LEN(AA194)&gt;0,LEN(AB194)&gt;0),SUBSTITUTE(LOWER(SUBSTITUTE(LOWER(SUBSTITUTE(LOWER(Z194),"note-hold","note-hold:")),"note-on","note:")),"controller","cc:")&amp;AA194&amp;IF(LOWER(Z194)="note-hold","",","&amp;AB194),""))</f>
        <v/>
      </c>
      <c r="BW194" s="3" t="str">
        <f t="shared" ref="BW194:BW257" si="147">IF(OR(AC194="Program",LEN(E194)=0),"",IF(AND(LEN(AC194)&gt;0,LEN(AD194)&gt;0,LEN(AE194)&gt;0),SUBSTITUTE(LOWER(SUBSTITUTE(LOWER(SUBSTITUTE(LOWER(AC194),"note-hold","note-hold:")),"note-on","note:")),"controller","cc:")&amp;AD194&amp;IF(LOWER(AC194)="note-hold","",","&amp;AE194),""))</f>
        <v/>
      </c>
      <c r="BX194" s="144" t="str">
        <f t="shared" ref="BX194:BX257" si="148">IF(LEN(BM194)=0,"",$CO$4&amp;""""&amp;D194&amp;""""&amp;$CP$4&amp;""""&amp;E194&amp;""""&amp;$CQ$4&amp;CHAR(10)&amp;IF(LEN(AU194)&gt;0,$CN$10&amp;""""&amp;AU194&amp;""""&amp;CHAR(10),"")&amp;"Bank "&amp;AR194&amp;" "&amp;AS194&amp;" "&amp;BZ194&amp;CHAR(10))</f>
        <v/>
      </c>
      <c r="BY194" s="18" t="str">
        <f t="shared" ref="BY194:BY257" si="149">IF(LEN(E194)=0,"",$CN$8&amp;IF(ISNUMBER(N194),INDEX($EE$2:$EE$13,MATCH(N194,$ED$2:$ED$13,0)),"default")&amp;$CO$8&amp;AQ194&amp;IF(COUNTBLANK(J194:M194)=4,"",$CP$8&amp;IF(LEN(J194)&gt;0,1,IF(LEN(K194)&gt;0,2,IF(LEN(L194)&gt;0,3,IF(LEN(M194)&gt;0,4,"")))))&amp;IF(OR(COUNTBLANK(BU194:BW194)&lt;3,O194&gt;0)," o=","")&amp;_xlfn.TEXTJOIN("/",TRUE,BU194:BW194)&amp;IF(AND(COUNTBLANK(BU194:BW194)&lt;3,O194&gt;0),"/","")&amp;IF(O194=0,"","@"&amp;O194)&amp;CHAR(10)&amp;AT194&amp;" "&amp;CA194)</f>
        <v/>
      </c>
      <c r="BZ194" s="18" t="str">
        <f t="shared" ref="BZ194:BZ257" si="150">IF(LEN(BM194)&gt;0,((LEFT(D194)&amp;MID(D194,FIND("#",SUBSTITUTE(D194&amp;"  "," ","#",1))+1,1)&amp;MID(D194,FIND("#",SUBSTITUTE(D194&amp;"  "," ","#",2))+1,1)))&amp;" - "&amp;BL194,"")</f>
        <v/>
      </c>
      <c r="CA194" s="19" t="str">
        <f t="shared" ref="CA194:CA257" si="151">IF(LEN(F194)&gt;0,F194,IF(LEN(J194)&gt;0,J194,IF(LEN(K194)&gt;0,K194,IF(LEN(L194)&gt;0,L194,IF(LEN(M194)&gt;0,M194,"")))))</f>
        <v/>
      </c>
      <c r="CB194" s="19" t="s">
        <v>0</v>
      </c>
      <c r="DW194" s="4" t="str">
        <f t="shared" si="119"/>
        <v/>
      </c>
      <c r="DX194" s="4" t="str">
        <f t="shared" si="121"/>
        <v/>
      </c>
      <c r="DY194" s="98" t="str">
        <f t="shared" si="122"/>
        <v/>
      </c>
    </row>
    <row r="195" spans="4:129" x14ac:dyDescent="0.45">
      <c r="D195" s="164" t="str">
        <f t="shared" ref="D195:D258" si="152">IF(LEN(F195)&gt;0,"My Library","")</f>
        <v/>
      </c>
      <c r="I195" s="9" t="str">
        <f t="shared" si="123"/>
        <v/>
      </c>
      <c r="J195" s="173" t="str">
        <f t="shared" si="124"/>
        <v/>
      </c>
      <c r="K195" s="13"/>
      <c r="L195" s="13"/>
      <c r="M195" s="13"/>
      <c r="N195" s="178" t="str">
        <f t="shared" si="125"/>
        <v/>
      </c>
      <c r="O195" s="181" t="str">
        <f t="shared" si="126"/>
        <v/>
      </c>
      <c r="P195" s="8" t="str">
        <f t="shared" si="127"/>
        <v/>
      </c>
      <c r="Q195" s="8" t="str">
        <f t="shared" si="128"/>
        <v/>
      </c>
      <c r="R195" s="8" t="str">
        <f t="shared" si="129"/>
        <v/>
      </c>
      <c r="S195" s="8" t="str">
        <f t="shared" si="130"/>
        <v/>
      </c>
      <c r="T195" s="8" t="str">
        <f t="shared" si="131"/>
        <v/>
      </c>
      <c r="U195" s="8" t="str">
        <f t="shared" si="132"/>
        <v/>
      </c>
      <c r="V195" s="16" t="str">
        <f t="shared" si="133"/>
        <v/>
      </c>
      <c r="W195" s="129" t="str">
        <f t="shared" si="134"/>
        <v/>
      </c>
      <c r="X195" s="8" t="str">
        <f t="shared" si="135"/>
        <v/>
      </c>
      <c r="Y195" s="8" t="str">
        <f t="shared" si="136"/>
        <v/>
      </c>
      <c r="AQ195" s="6" t="str">
        <f t="shared" si="137"/>
        <v/>
      </c>
      <c r="AR195" s="128" t="str">
        <f t="shared" si="138"/>
        <v/>
      </c>
      <c r="AS195" s="128" t="str">
        <f t="shared" si="139"/>
        <v/>
      </c>
      <c r="AT195" s="139" t="str">
        <f t="shared" ref="AT195:AT258" si="153">IF(LEN(F195)&gt;0,IF(BN195=128,"LIMIT HIT",BN195-1),"")</f>
        <v/>
      </c>
      <c r="BH195" s="127" t="str">
        <f>IF(LEN(VBAsheet!H195)&gt;0,$CD$4&amp;CHAR(10)&amp;$CD$5&amp;CHAR(10)&amp;$CD$6&amp;IF(VBAsheet!I195="N",1,0)&amp;$CE$6&amp;CHAR(10)&amp;$CD$7&amp;CHAR(10)&amp;$CD$8&amp;VBAsheet!H195&amp;$CE$8&amp;CHAR(10)&amp;$CD$9&amp;VBAsheet!K195&amp;$CE$9&amp;CHAR(10)&amp;$CD$10&amp;VBAsheet!J195-1&amp;$CE$10&amp;CHAR(10)&amp;$CD$11,"")</f>
        <v/>
      </c>
      <c r="BI195"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195" s="18" t="str">
        <f>IF(LEN(X195)&gt;0,$CD$23&amp;INDEX($CH$3:CH198,MATCH(W195,$CG$3:CG198,0))&amp;$CE$23&amp;CHAR(10)&amp;$CD$24&amp;X195&amp;$CE$24&amp;CHAR(10)&amp;$CD$25&amp;Y195&amp;$CE$25&amp;CHAR(10),"")&amp;IF(LEN(AA195)&gt;0,$CD$23&amp;INDEX($CH$3:CH198,MATCH(Z195,$CG$3:CG198,0))&amp;$CE$23&amp;CHAR(10)&amp;$CD$24&amp;AA195&amp;$CE$24&amp;CHAR(10)&amp;$CD$25&amp;AB195&amp;$CE$25&amp;CHAR(10),"")&amp;IF(LEN(AD195)&gt;0,$CD$23&amp;INDEX($CH$3:CH198,MATCH(AC195,$CG$3:CG198,0))&amp;$CE$23&amp;CHAR(10)&amp;$CD$24&amp;AD195&amp;$CE$24&amp;CHAR(10)&amp;$CD$25&amp;AE195&amp;$CE$25&amp;CHAR(10),"")&amp;IF(LEN(AG195)&gt;0,$CD$23&amp;INDEX($CH$3:CH198,MATCH(AF195,$CG$3:CG198,0))&amp;$CE$23&amp;CHAR(10)&amp;$CD$24&amp;AG195&amp;$CE$24&amp;CHAR(10)&amp;$CD$25&amp;AH195&amp;$CE$25&amp;CHAR(10),"")&amp;IF(LEN(AJ195)&gt;0,$CD$23&amp;INDEX($CH$3:CH198,MATCH(AI195,$CG$3:CG198,0))&amp;$CE$23&amp;CHAR(10)&amp;$CD$24&amp;AJ195&amp;$CE$24&amp;CHAR(10)&amp;$CD$25&amp;AK195&amp;$CE$25&amp;CHAR(10),"")</f>
        <v/>
      </c>
      <c r="BK195" s="18" t="str">
        <f>IF(LEN(J195)&gt;0,INDEX($BH$2:$BH$100000,MATCH(J195,VBAsheet!$H$2:$H$100000,0))&amp;CHAR(10),"")&amp;IF(LEN(K195)&gt;0,INDEX($BH$2:$BH$100000,MATCH(K195,VBAsheet!$H$2:$H$100000,0))&amp;CHAR(10),"")&amp;IF(LEN(L195)&gt;0,INDEX($BH$2:$BH$100000,MATCH(L195,VBAsheet!$H$2:$H$100000,0))&amp;CHAR(10),"")&amp;IF(LEN(M195)&gt;0,INDEX($BH$2:$BH$100000,MATCH(M195,VBAsheet!$H$2:$H$100000,0))&amp;CHAR(10),"")</f>
        <v/>
      </c>
      <c r="BL195" s="18" t="str">
        <f t="shared" si="141"/>
        <v/>
      </c>
      <c r="BM195" s="94" t="str">
        <f t="shared" si="142"/>
        <v/>
      </c>
      <c r="BN195" s="95" t="str">
        <f t="shared" si="143"/>
        <v/>
      </c>
      <c r="BO195" s="265" t="str">
        <f t="shared" ref="BO195:BO258" si="154">IF(LEN(E195)&gt;0,$B$2&amp;E195&amp;".expressionmap","")</f>
        <v/>
      </c>
      <c r="BP195" s="18" t="str">
        <f t="shared" si="144"/>
        <v/>
      </c>
      <c r="BQ195" s="263" t="str">
        <f t="shared" ref="BQ195:BQ258" si="155">IF(LEN(E195)&gt;0,$B$2&amp;E195&amp;".keyswitch","")</f>
        <v/>
      </c>
      <c r="BR195" s="81" t="str">
        <f t="shared" si="120"/>
        <v/>
      </c>
      <c r="BS195" s="263" t="str">
        <f t="shared" ref="BS195:BS258" si="156">IF(LEN(E195)&gt;0,$B$2&amp;"Reaticulate.reabank","")</f>
        <v/>
      </c>
      <c r="BT195" s="92" t="str">
        <f t="shared" ref="BT195:BT258" si="157">IF(LEN(E195)&gt;0,IF(E195&lt;&gt;E194,IF(BT194="Reaper",$CP$21&amp;CHAR(10)&amp;BX195&amp;CHAR(10),CHAR(10)&amp;BX195)&amp;BY195&amp;CHAR(10),BY195&amp;CHAR(10))&amp;IF(LEN(E196)=0,$CO$29,""),"")</f>
        <v/>
      </c>
      <c r="BU195" s="138" t="str">
        <f t="shared" si="145"/>
        <v/>
      </c>
      <c r="BV195" s="3" t="str">
        <f t="shared" si="146"/>
        <v/>
      </c>
      <c r="BW195" s="3" t="str">
        <f t="shared" si="147"/>
        <v/>
      </c>
      <c r="BX195" s="144" t="str">
        <f t="shared" si="148"/>
        <v/>
      </c>
      <c r="BY195" s="18" t="str">
        <f t="shared" si="149"/>
        <v/>
      </c>
      <c r="BZ195" s="18" t="str">
        <f t="shared" si="150"/>
        <v/>
      </c>
      <c r="CA195" s="19" t="str">
        <f t="shared" si="151"/>
        <v/>
      </c>
      <c r="CB195" s="19" t="s">
        <v>0</v>
      </c>
      <c r="DW195" s="4" t="str">
        <f t="shared" ref="DW195:DW258" si="158">IF(LEN(DV195)&gt;0,"Y","")</f>
        <v/>
      </c>
      <c r="DX195" s="4" t="str">
        <f t="shared" si="121"/>
        <v/>
      </c>
      <c r="DY195" s="98" t="str">
        <f t="shared" si="122"/>
        <v/>
      </c>
    </row>
    <row r="196" spans="4:129" x14ac:dyDescent="0.45">
      <c r="D196" s="164" t="str">
        <f t="shared" si="152"/>
        <v/>
      </c>
      <c r="I196" s="9" t="str">
        <f t="shared" si="123"/>
        <v/>
      </c>
      <c r="J196" s="173" t="str">
        <f t="shared" si="124"/>
        <v/>
      </c>
      <c r="K196" s="13"/>
      <c r="L196" s="13"/>
      <c r="M196" s="13"/>
      <c r="N196" s="178" t="str">
        <f t="shared" si="125"/>
        <v/>
      </c>
      <c r="O196" s="181" t="str">
        <f t="shared" si="126"/>
        <v/>
      </c>
      <c r="P196" s="8" t="str">
        <f t="shared" si="127"/>
        <v/>
      </c>
      <c r="Q196" s="8" t="str">
        <f t="shared" si="128"/>
        <v/>
      </c>
      <c r="R196" s="8" t="str">
        <f t="shared" si="129"/>
        <v/>
      </c>
      <c r="S196" s="8" t="str">
        <f t="shared" si="130"/>
        <v/>
      </c>
      <c r="T196" s="8" t="str">
        <f t="shared" si="131"/>
        <v/>
      </c>
      <c r="U196" s="8" t="str">
        <f t="shared" si="132"/>
        <v/>
      </c>
      <c r="V196" s="16" t="str">
        <f t="shared" si="133"/>
        <v/>
      </c>
      <c r="W196" s="129" t="str">
        <f t="shared" si="134"/>
        <v/>
      </c>
      <c r="X196" s="8" t="str">
        <f t="shared" si="135"/>
        <v/>
      </c>
      <c r="Y196" s="8" t="str">
        <f t="shared" si="136"/>
        <v/>
      </c>
      <c r="AQ196" s="6" t="str">
        <f t="shared" si="137"/>
        <v/>
      </c>
      <c r="AR196" s="128" t="str">
        <f t="shared" si="138"/>
        <v/>
      </c>
      <c r="AS196" s="128" t="str">
        <f t="shared" si="139"/>
        <v/>
      </c>
      <c r="AT196" s="139" t="str">
        <f t="shared" si="153"/>
        <v/>
      </c>
      <c r="BH196" s="127" t="str">
        <f>IF(LEN(VBAsheet!H196)&gt;0,$CD$4&amp;CHAR(10)&amp;$CD$5&amp;CHAR(10)&amp;$CD$6&amp;IF(VBAsheet!I196="N",1,0)&amp;$CE$6&amp;CHAR(10)&amp;$CD$7&amp;CHAR(10)&amp;$CD$8&amp;VBAsheet!H196&amp;$CE$8&amp;CHAR(10)&amp;$CD$9&amp;VBAsheet!K196&amp;$CE$9&amp;CHAR(10)&amp;$CD$10&amp;VBAsheet!J196-1&amp;$CE$10&amp;CHAR(10)&amp;$CD$11,"")</f>
        <v/>
      </c>
      <c r="BI196"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196" s="18" t="str">
        <f>IF(LEN(X196)&gt;0,$CD$23&amp;INDEX($CH$3:CH199,MATCH(W196,$CG$3:CG199,0))&amp;$CE$23&amp;CHAR(10)&amp;$CD$24&amp;X196&amp;$CE$24&amp;CHAR(10)&amp;$CD$25&amp;Y196&amp;$CE$25&amp;CHAR(10),"")&amp;IF(LEN(AA196)&gt;0,$CD$23&amp;INDEX($CH$3:CH199,MATCH(Z196,$CG$3:CG199,0))&amp;$CE$23&amp;CHAR(10)&amp;$CD$24&amp;AA196&amp;$CE$24&amp;CHAR(10)&amp;$CD$25&amp;AB196&amp;$CE$25&amp;CHAR(10),"")&amp;IF(LEN(AD196)&gt;0,$CD$23&amp;INDEX($CH$3:CH199,MATCH(AC196,$CG$3:CG199,0))&amp;$CE$23&amp;CHAR(10)&amp;$CD$24&amp;AD196&amp;$CE$24&amp;CHAR(10)&amp;$CD$25&amp;AE196&amp;$CE$25&amp;CHAR(10),"")&amp;IF(LEN(AG196)&gt;0,$CD$23&amp;INDEX($CH$3:CH199,MATCH(AF196,$CG$3:CG199,0))&amp;$CE$23&amp;CHAR(10)&amp;$CD$24&amp;AG196&amp;$CE$24&amp;CHAR(10)&amp;$CD$25&amp;AH196&amp;$CE$25&amp;CHAR(10),"")&amp;IF(LEN(AJ196)&gt;0,$CD$23&amp;INDEX($CH$3:CH199,MATCH(AI196,$CG$3:CG199,0))&amp;$CE$23&amp;CHAR(10)&amp;$CD$24&amp;AJ196&amp;$CE$24&amp;CHAR(10)&amp;$CD$25&amp;AK196&amp;$CE$25&amp;CHAR(10),"")</f>
        <v/>
      </c>
      <c r="BK196" s="18" t="str">
        <f>IF(LEN(J196)&gt;0,INDEX($BH$2:$BH$100000,MATCH(J196,VBAsheet!$H$2:$H$100000,0))&amp;CHAR(10),"")&amp;IF(LEN(K196)&gt;0,INDEX($BH$2:$BH$100000,MATCH(K196,VBAsheet!$H$2:$H$100000,0))&amp;CHAR(10),"")&amp;IF(LEN(L196)&gt;0,INDEX($BH$2:$BH$100000,MATCH(L196,VBAsheet!$H$2:$H$100000,0))&amp;CHAR(10),"")&amp;IF(LEN(M196)&gt;0,INDEX($BH$2:$BH$100000,MATCH(M196,VBAsheet!$H$2:$H$100000,0))&amp;CHAR(10),"")</f>
        <v/>
      </c>
      <c r="BL196" s="18" t="str">
        <f t="shared" si="141"/>
        <v/>
      </c>
      <c r="BM196" s="94" t="str">
        <f t="shared" si="142"/>
        <v/>
      </c>
      <c r="BN196" s="95" t="str">
        <f t="shared" si="143"/>
        <v/>
      </c>
      <c r="BO196" s="265" t="str">
        <f t="shared" si="154"/>
        <v/>
      </c>
      <c r="BP196" s="18" t="str">
        <f t="shared" si="144"/>
        <v/>
      </c>
      <c r="BQ196" s="263" t="str">
        <f t="shared" si="155"/>
        <v/>
      </c>
      <c r="BR196" s="81" t="str">
        <f t="shared" si="120"/>
        <v/>
      </c>
      <c r="BS196" s="263" t="str">
        <f t="shared" si="156"/>
        <v/>
      </c>
      <c r="BT196" s="92" t="str">
        <f t="shared" si="157"/>
        <v/>
      </c>
      <c r="BU196" s="138" t="str">
        <f t="shared" si="145"/>
        <v/>
      </c>
      <c r="BV196" s="3" t="str">
        <f t="shared" si="146"/>
        <v/>
      </c>
      <c r="BW196" s="3" t="str">
        <f t="shared" si="147"/>
        <v/>
      </c>
      <c r="BX196" s="144" t="str">
        <f t="shared" si="148"/>
        <v/>
      </c>
      <c r="BY196" s="18" t="str">
        <f t="shared" si="149"/>
        <v/>
      </c>
      <c r="BZ196" s="18" t="str">
        <f t="shared" si="150"/>
        <v/>
      </c>
      <c r="CA196" s="19" t="str">
        <f t="shared" si="151"/>
        <v/>
      </c>
      <c r="CB196" s="19" t="s">
        <v>0</v>
      </c>
      <c r="DW196" s="4" t="str">
        <f t="shared" si="158"/>
        <v/>
      </c>
      <c r="DX196" s="4" t="str">
        <f t="shared" si="121"/>
        <v/>
      </c>
      <c r="DY196" s="98" t="str">
        <f t="shared" si="122"/>
        <v/>
      </c>
    </row>
    <row r="197" spans="4:129" x14ac:dyDescent="0.45">
      <c r="D197" s="164" t="str">
        <f t="shared" si="152"/>
        <v/>
      </c>
      <c r="I197" s="9" t="str">
        <f t="shared" si="123"/>
        <v/>
      </c>
      <c r="J197" s="173" t="str">
        <f t="shared" si="124"/>
        <v/>
      </c>
      <c r="K197" s="13"/>
      <c r="L197" s="13"/>
      <c r="M197" s="13"/>
      <c r="N197" s="178" t="str">
        <f t="shared" si="125"/>
        <v/>
      </c>
      <c r="O197" s="181" t="str">
        <f t="shared" si="126"/>
        <v/>
      </c>
      <c r="P197" s="8" t="str">
        <f t="shared" si="127"/>
        <v/>
      </c>
      <c r="Q197" s="8" t="str">
        <f t="shared" si="128"/>
        <v/>
      </c>
      <c r="R197" s="8" t="str">
        <f t="shared" si="129"/>
        <v/>
      </c>
      <c r="S197" s="8" t="str">
        <f t="shared" si="130"/>
        <v/>
      </c>
      <c r="T197" s="8" t="str">
        <f t="shared" si="131"/>
        <v/>
      </c>
      <c r="U197" s="8" t="str">
        <f t="shared" si="132"/>
        <v/>
      </c>
      <c r="V197" s="16" t="str">
        <f t="shared" si="133"/>
        <v/>
      </c>
      <c r="W197" s="129" t="str">
        <f t="shared" si="134"/>
        <v/>
      </c>
      <c r="X197" s="8" t="str">
        <f t="shared" si="135"/>
        <v/>
      </c>
      <c r="Y197" s="8" t="str">
        <f t="shared" si="136"/>
        <v/>
      </c>
      <c r="AQ197" s="6" t="str">
        <f t="shared" si="137"/>
        <v/>
      </c>
      <c r="AR197" s="128" t="str">
        <f t="shared" si="138"/>
        <v/>
      </c>
      <c r="AS197" s="128" t="str">
        <f t="shared" si="139"/>
        <v/>
      </c>
      <c r="AT197" s="139" t="str">
        <f t="shared" si="153"/>
        <v/>
      </c>
      <c r="BH197" s="127" t="str">
        <f>IF(LEN(VBAsheet!H197)&gt;0,$CD$4&amp;CHAR(10)&amp;$CD$5&amp;CHAR(10)&amp;$CD$6&amp;IF(VBAsheet!I197="N",1,0)&amp;$CE$6&amp;CHAR(10)&amp;$CD$7&amp;CHAR(10)&amp;$CD$8&amp;VBAsheet!H197&amp;$CE$8&amp;CHAR(10)&amp;$CD$9&amp;VBAsheet!K197&amp;$CE$9&amp;CHAR(10)&amp;$CD$10&amp;VBAsheet!J197-1&amp;$CE$10&amp;CHAR(10)&amp;$CD$11,"")</f>
        <v/>
      </c>
      <c r="BI197"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197" s="18" t="str">
        <f>IF(LEN(X197)&gt;0,$CD$23&amp;INDEX($CH$3:CH200,MATCH(W197,$CG$3:CG200,0))&amp;$CE$23&amp;CHAR(10)&amp;$CD$24&amp;X197&amp;$CE$24&amp;CHAR(10)&amp;$CD$25&amp;Y197&amp;$CE$25&amp;CHAR(10),"")&amp;IF(LEN(AA197)&gt;0,$CD$23&amp;INDEX($CH$3:CH200,MATCH(Z197,$CG$3:CG200,0))&amp;$CE$23&amp;CHAR(10)&amp;$CD$24&amp;AA197&amp;$CE$24&amp;CHAR(10)&amp;$CD$25&amp;AB197&amp;$CE$25&amp;CHAR(10),"")&amp;IF(LEN(AD197)&gt;0,$CD$23&amp;INDEX($CH$3:CH200,MATCH(AC197,$CG$3:CG200,0))&amp;$CE$23&amp;CHAR(10)&amp;$CD$24&amp;AD197&amp;$CE$24&amp;CHAR(10)&amp;$CD$25&amp;AE197&amp;$CE$25&amp;CHAR(10),"")&amp;IF(LEN(AG197)&gt;0,$CD$23&amp;INDEX($CH$3:CH200,MATCH(AF197,$CG$3:CG200,0))&amp;$CE$23&amp;CHAR(10)&amp;$CD$24&amp;AG197&amp;$CE$24&amp;CHAR(10)&amp;$CD$25&amp;AH197&amp;$CE$25&amp;CHAR(10),"")&amp;IF(LEN(AJ197)&gt;0,$CD$23&amp;INDEX($CH$3:CH200,MATCH(AI197,$CG$3:CG200,0))&amp;$CE$23&amp;CHAR(10)&amp;$CD$24&amp;AJ197&amp;$CE$24&amp;CHAR(10)&amp;$CD$25&amp;AK197&amp;$CE$25&amp;CHAR(10),"")</f>
        <v/>
      </c>
      <c r="BK197" s="18" t="str">
        <f>IF(LEN(J197)&gt;0,INDEX($BH$2:$BH$100000,MATCH(J197,VBAsheet!$H$2:$H$100000,0))&amp;CHAR(10),"")&amp;IF(LEN(K197)&gt;0,INDEX($BH$2:$BH$100000,MATCH(K197,VBAsheet!$H$2:$H$100000,0))&amp;CHAR(10),"")&amp;IF(LEN(L197)&gt;0,INDEX($BH$2:$BH$100000,MATCH(L197,VBAsheet!$H$2:$H$100000,0))&amp;CHAR(10),"")&amp;IF(LEN(M197)&gt;0,INDEX($BH$2:$BH$100000,MATCH(M197,VBAsheet!$H$2:$H$100000,0))&amp;CHAR(10),"")</f>
        <v/>
      </c>
      <c r="BL197" s="18" t="str">
        <f t="shared" si="141"/>
        <v/>
      </c>
      <c r="BM197" s="94" t="str">
        <f t="shared" si="142"/>
        <v/>
      </c>
      <c r="BN197" s="95" t="str">
        <f t="shared" si="143"/>
        <v/>
      </c>
      <c r="BO197" s="265" t="str">
        <f t="shared" si="154"/>
        <v/>
      </c>
      <c r="BP197" s="18" t="str">
        <f t="shared" si="144"/>
        <v/>
      </c>
      <c r="BQ197" s="263" t="str">
        <f t="shared" si="155"/>
        <v/>
      </c>
      <c r="BR197" s="81" t="str">
        <f t="shared" si="120"/>
        <v/>
      </c>
      <c r="BS197" s="263" t="str">
        <f t="shared" si="156"/>
        <v/>
      </c>
      <c r="BT197" s="92" t="str">
        <f t="shared" si="157"/>
        <v/>
      </c>
      <c r="BU197" s="138" t="str">
        <f t="shared" si="145"/>
        <v/>
      </c>
      <c r="BV197" s="3" t="str">
        <f t="shared" si="146"/>
        <v/>
      </c>
      <c r="BW197" s="3" t="str">
        <f t="shared" si="147"/>
        <v/>
      </c>
      <c r="BX197" s="144" t="str">
        <f t="shared" si="148"/>
        <v/>
      </c>
      <c r="BY197" s="18" t="str">
        <f t="shared" si="149"/>
        <v/>
      </c>
      <c r="BZ197" s="18" t="str">
        <f t="shared" si="150"/>
        <v/>
      </c>
      <c r="CA197" s="19" t="str">
        <f t="shared" si="151"/>
        <v/>
      </c>
      <c r="CB197" s="19" t="s">
        <v>0</v>
      </c>
      <c r="DW197" s="4" t="str">
        <f t="shared" si="158"/>
        <v/>
      </c>
      <c r="DX197" s="4" t="str">
        <f t="shared" si="121"/>
        <v/>
      </c>
      <c r="DY197" s="98" t="str">
        <f t="shared" si="122"/>
        <v/>
      </c>
    </row>
    <row r="198" spans="4:129" x14ac:dyDescent="0.45">
      <c r="D198" s="164" t="str">
        <f t="shared" si="152"/>
        <v/>
      </c>
      <c r="I198" s="9" t="str">
        <f t="shared" si="123"/>
        <v/>
      </c>
      <c r="J198" s="173" t="str">
        <f t="shared" si="124"/>
        <v/>
      </c>
      <c r="K198" s="13"/>
      <c r="L198" s="13"/>
      <c r="M198" s="13"/>
      <c r="N198" s="178" t="str">
        <f t="shared" si="125"/>
        <v/>
      </c>
      <c r="O198" s="181" t="str">
        <f t="shared" si="126"/>
        <v/>
      </c>
      <c r="P198" s="8" t="str">
        <f t="shared" si="127"/>
        <v/>
      </c>
      <c r="Q198" s="8" t="str">
        <f t="shared" si="128"/>
        <v/>
      </c>
      <c r="R198" s="8" t="str">
        <f t="shared" si="129"/>
        <v/>
      </c>
      <c r="S198" s="8" t="str">
        <f t="shared" si="130"/>
        <v/>
      </c>
      <c r="T198" s="8" t="str">
        <f t="shared" si="131"/>
        <v/>
      </c>
      <c r="U198" s="8" t="str">
        <f t="shared" si="132"/>
        <v/>
      </c>
      <c r="V198" s="16" t="str">
        <f t="shared" si="133"/>
        <v/>
      </c>
      <c r="W198" s="129" t="str">
        <f t="shared" si="134"/>
        <v/>
      </c>
      <c r="X198" s="8" t="str">
        <f t="shared" si="135"/>
        <v/>
      </c>
      <c r="Y198" s="8" t="str">
        <f t="shared" si="136"/>
        <v/>
      </c>
      <c r="AQ198" s="6" t="str">
        <f t="shared" si="137"/>
        <v/>
      </c>
      <c r="AR198" s="128" t="str">
        <f t="shared" si="138"/>
        <v/>
      </c>
      <c r="AS198" s="128" t="str">
        <f t="shared" si="139"/>
        <v/>
      </c>
      <c r="AT198" s="139" t="str">
        <f t="shared" si="153"/>
        <v/>
      </c>
      <c r="BH198" s="127" t="str">
        <f>IF(LEN(VBAsheet!H198)&gt;0,$CD$4&amp;CHAR(10)&amp;$CD$5&amp;CHAR(10)&amp;$CD$6&amp;IF(VBAsheet!I198="N",1,0)&amp;$CE$6&amp;CHAR(10)&amp;$CD$7&amp;CHAR(10)&amp;$CD$8&amp;VBAsheet!H198&amp;$CE$8&amp;CHAR(10)&amp;$CD$9&amp;VBAsheet!K198&amp;$CE$9&amp;CHAR(10)&amp;$CD$10&amp;VBAsheet!J198-1&amp;$CE$10&amp;CHAR(10)&amp;$CD$11,"")</f>
        <v/>
      </c>
      <c r="BI198"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198" s="18" t="str">
        <f>IF(LEN(X198)&gt;0,$CD$23&amp;INDEX($CH$3:CH201,MATCH(W198,$CG$3:CG201,0))&amp;$CE$23&amp;CHAR(10)&amp;$CD$24&amp;X198&amp;$CE$24&amp;CHAR(10)&amp;$CD$25&amp;Y198&amp;$CE$25&amp;CHAR(10),"")&amp;IF(LEN(AA198)&gt;0,$CD$23&amp;INDEX($CH$3:CH201,MATCH(Z198,$CG$3:CG201,0))&amp;$CE$23&amp;CHAR(10)&amp;$CD$24&amp;AA198&amp;$CE$24&amp;CHAR(10)&amp;$CD$25&amp;AB198&amp;$CE$25&amp;CHAR(10),"")&amp;IF(LEN(AD198)&gt;0,$CD$23&amp;INDEX($CH$3:CH201,MATCH(AC198,$CG$3:CG201,0))&amp;$CE$23&amp;CHAR(10)&amp;$CD$24&amp;AD198&amp;$CE$24&amp;CHAR(10)&amp;$CD$25&amp;AE198&amp;$CE$25&amp;CHAR(10),"")&amp;IF(LEN(AG198)&gt;0,$CD$23&amp;INDEX($CH$3:CH201,MATCH(AF198,$CG$3:CG201,0))&amp;$CE$23&amp;CHAR(10)&amp;$CD$24&amp;AG198&amp;$CE$24&amp;CHAR(10)&amp;$CD$25&amp;AH198&amp;$CE$25&amp;CHAR(10),"")&amp;IF(LEN(AJ198)&gt;0,$CD$23&amp;INDEX($CH$3:CH201,MATCH(AI198,$CG$3:CG201,0))&amp;$CE$23&amp;CHAR(10)&amp;$CD$24&amp;AJ198&amp;$CE$24&amp;CHAR(10)&amp;$CD$25&amp;AK198&amp;$CE$25&amp;CHAR(10),"")</f>
        <v/>
      </c>
      <c r="BK198" s="18" t="str">
        <f>IF(LEN(J198)&gt;0,INDEX($BH$2:$BH$100000,MATCH(J198,VBAsheet!$H$2:$H$100000,0))&amp;CHAR(10),"")&amp;IF(LEN(K198)&gt;0,INDEX($BH$2:$BH$100000,MATCH(K198,VBAsheet!$H$2:$H$100000,0))&amp;CHAR(10),"")&amp;IF(LEN(L198)&gt;0,INDEX($BH$2:$BH$100000,MATCH(L198,VBAsheet!$H$2:$H$100000,0))&amp;CHAR(10),"")&amp;IF(LEN(M198)&gt;0,INDEX($BH$2:$BH$100000,MATCH(M198,VBAsheet!$H$2:$H$100000,0))&amp;CHAR(10),"")</f>
        <v/>
      </c>
      <c r="BL198" s="18" t="str">
        <f t="shared" si="141"/>
        <v/>
      </c>
      <c r="BM198" s="94" t="str">
        <f t="shared" si="142"/>
        <v/>
      </c>
      <c r="BN198" s="95" t="str">
        <f t="shared" si="143"/>
        <v/>
      </c>
      <c r="BO198" s="265" t="str">
        <f t="shared" si="154"/>
        <v/>
      </c>
      <c r="BP198" s="18" t="str">
        <f t="shared" si="144"/>
        <v/>
      </c>
      <c r="BQ198" s="263" t="str">
        <f t="shared" si="155"/>
        <v/>
      </c>
      <c r="BR198" s="81" t="str">
        <f t="shared" si="120"/>
        <v/>
      </c>
      <c r="BS198" s="263" t="str">
        <f t="shared" si="156"/>
        <v/>
      </c>
      <c r="BT198" s="92" t="str">
        <f t="shared" si="157"/>
        <v/>
      </c>
      <c r="BU198" s="138" t="str">
        <f t="shared" si="145"/>
        <v/>
      </c>
      <c r="BV198" s="3" t="str">
        <f t="shared" si="146"/>
        <v/>
      </c>
      <c r="BW198" s="3" t="str">
        <f t="shared" si="147"/>
        <v/>
      </c>
      <c r="BX198" s="144" t="str">
        <f t="shared" si="148"/>
        <v/>
      </c>
      <c r="BY198" s="18" t="str">
        <f t="shared" si="149"/>
        <v/>
      </c>
      <c r="BZ198" s="18" t="str">
        <f t="shared" si="150"/>
        <v/>
      </c>
      <c r="CA198" s="19" t="str">
        <f t="shared" si="151"/>
        <v/>
      </c>
      <c r="CB198" s="19" t="s">
        <v>0</v>
      </c>
      <c r="DW198" s="4" t="str">
        <f t="shared" si="158"/>
        <v/>
      </c>
      <c r="DX198" s="4" t="str">
        <f t="shared" si="121"/>
        <v/>
      </c>
      <c r="DY198" s="98" t="str">
        <f t="shared" si="122"/>
        <v/>
      </c>
    </row>
    <row r="199" spans="4:129" x14ac:dyDescent="0.45">
      <c r="D199" s="164" t="str">
        <f t="shared" si="152"/>
        <v/>
      </c>
      <c r="I199" s="9" t="str">
        <f t="shared" si="123"/>
        <v/>
      </c>
      <c r="J199" s="173" t="str">
        <f t="shared" si="124"/>
        <v/>
      </c>
      <c r="K199" s="13"/>
      <c r="L199" s="13"/>
      <c r="M199" s="13"/>
      <c r="N199" s="178" t="str">
        <f t="shared" si="125"/>
        <v/>
      </c>
      <c r="O199" s="181" t="str">
        <f t="shared" si="126"/>
        <v/>
      </c>
      <c r="P199" s="8" t="str">
        <f t="shared" si="127"/>
        <v/>
      </c>
      <c r="Q199" s="8" t="str">
        <f t="shared" si="128"/>
        <v/>
      </c>
      <c r="R199" s="8" t="str">
        <f t="shared" si="129"/>
        <v/>
      </c>
      <c r="S199" s="8" t="str">
        <f t="shared" si="130"/>
        <v/>
      </c>
      <c r="T199" s="8" t="str">
        <f t="shared" si="131"/>
        <v/>
      </c>
      <c r="U199" s="8" t="str">
        <f t="shared" si="132"/>
        <v/>
      </c>
      <c r="V199" s="16" t="str">
        <f t="shared" si="133"/>
        <v/>
      </c>
      <c r="W199" s="129" t="str">
        <f t="shared" si="134"/>
        <v/>
      </c>
      <c r="X199" s="8" t="str">
        <f t="shared" si="135"/>
        <v/>
      </c>
      <c r="Y199" s="8" t="str">
        <f t="shared" si="136"/>
        <v/>
      </c>
      <c r="AQ199" s="6" t="str">
        <f t="shared" si="137"/>
        <v/>
      </c>
      <c r="AR199" s="128" t="str">
        <f t="shared" si="138"/>
        <v/>
      </c>
      <c r="AS199" s="128" t="str">
        <f t="shared" si="139"/>
        <v/>
      </c>
      <c r="AT199" s="139" t="str">
        <f t="shared" si="153"/>
        <v/>
      </c>
      <c r="BH199" s="127" t="str">
        <f>IF(LEN(VBAsheet!H199)&gt;0,$CD$4&amp;CHAR(10)&amp;$CD$5&amp;CHAR(10)&amp;$CD$6&amp;IF(VBAsheet!I199="N",1,0)&amp;$CE$6&amp;CHAR(10)&amp;$CD$7&amp;CHAR(10)&amp;$CD$8&amp;VBAsheet!H199&amp;$CE$8&amp;CHAR(10)&amp;$CD$9&amp;VBAsheet!K199&amp;$CE$9&amp;CHAR(10)&amp;$CD$10&amp;VBAsheet!J199-1&amp;$CE$10&amp;CHAR(10)&amp;$CD$11,"")</f>
        <v/>
      </c>
      <c r="BI199"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199" s="18" t="str">
        <f>IF(LEN(X199)&gt;0,$CD$23&amp;INDEX($CH$3:CH202,MATCH(W199,$CG$3:CG202,0))&amp;$CE$23&amp;CHAR(10)&amp;$CD$24&amp;X199&amp;$CE$24&amp;CHAR(10)&amp;$CD$25&amp;Y199&amp;$CE$25&amp;CHAR(10),"")&amp;IF(LEN(AA199)&gt;0,$CD$23&amp;INDEX($CH$3:CH202,MATCH(Z199,$CG$3:CG202,0))&amp;$CE$23&amp;CHAR(10)&amp;$CD$24&amp;AA199&amp;$CE$24&amp;CHAR(10)&amp;$CD$25&amp;AB199&amp;$CE$25&amp;CHAR(10),"")&amp;IF(LEN(AD199)&gt;0,$CD$23&amp;INDEX($CH$3:CH202,MATCH(AC199,$CG$3:CG202,0))&amp;$CE$23&amp;CHAR(10)&amp;$CD$24&amp;AD199&amp;$CE$24&amp;CHAR(10)&amp;$CD$25&amp;AE199&amp;$CE$25&amp;CHAR(10),"")&amp;IF(LEN(AG199)&gt;0,$CD$23&amp;INDEX($CH$3:CH202,MATCH(AF199,$CG$3:CG202,0))&amp;$CE$23&amp;CHAR(10)&amp;$CD$24&amp;AG199&amp;$CE$24&amp;CHAR(10)&amp;$CD$25&amp;AH199&amp;$CE$25&amp;CHAR(10),"")&amp;IF(LEN(AJ199)&gt;0,$CD$23&amp;INDEX($CH$3:CH202,MATCH(AI199,$CG$3:CG202,0))&amp;$CE$23&amp;CHAR(10)&amp;$CD$24&amp;AJ199&amp;$CE$24&amp;CHAR(10)&amp;$CD$25&amp;AK199&amp;$CE$25&amp;CHAR(10),"")</f>
        <v/>
      </c>
      <c r="BK199" s="18" t="str">
        <f>IF(LEN(J199)&gt;0,INDEX($BH$2:$BH$100000,MATCH(J199,VBAsheet!$H$2:$H$100000,0))&amp;CHAR(10),"")&amp;IF(LEN(K199)&gt;0,INDEX($BH$2:$BH$100000,MATCH(K199,VBAsheet!$H$2:$H$100000,0))&amp;CHAR(10),"")&amp;IF(LEN(L199)&gt;0,INDEX($BH$2:$BH$100000,MATCH(L199,VBAsheet!$H$2:$H$100000,0))&amp;CHAR(10),"")&amp;IF(LEN(M199)&gt;0,INDEX($BH$2:$BH$100000,MATCH(M199,VBAsheet!$H$2:$H$100000,0))&amp;CHAR(10),"")</f>
        <v/>
      </c>
      <c r="BL199" s="18" t="str">
        <f t="shared" si="141"/>
        <v/>
      </c>
      <c r="BM199" s="94" t="str">
        <f t="shared" si="142"/>
        <v/>
      </c>
      <c r="BN199" s="95" t="str">
        <f t="shared" si="143"/>
        <v/>
      </c>
      <c r="BO199" s="265" t="str">
        <f t="shared" si="154"/>
        <v/>
      </c>
      <c r="BP199" s="18" t="str">
        <f t="shared" si="144"/>
        <v/>
      </c>
      <c r="BQ199" s="263" t="str">
        <f t="shared" si="155"/>
        <v/>
      </c>
      <c r="BR199" s="81" t="str">
        <f t="shared" si="120"/>
        <v/>
      </c>
      <c r="BS199" s="263" t="str">
        <f t="shared" si="156"/>
        <v/>
      </c>
      <c r="BT199" s="92" t="str">
        <f t="shared" si="157"/>
        <v/>
      </c>
      <c r="BU199" s="138" t="str">
        <f t="shared" si="145"/>
        <v/>
      </c>
      <c r="BV199" s="3" t="str">
        <f t="shared" si="146"/>
        <v/>
      </c>
      <c r="BW199" s="3" t="str">
        <f t="shared" si="147"/>
        <v/>
      </c>
      <c r="BX199" s="144" t="str">
        <f t="shared" si="148"/>
        <v/>
      </c>
      <c r="BY199" s="18" t="str">
        <f t="shared" si="149"/>
        <v/>
      </c>
      <c r="BZ199" s="18" t="str">
        <f t="shared" si="150"/>
        <v/>
      </c>
      <c r="CA199" s="19" t="str">
        <f t="shared" si="151"/>
        <v/>
      </c>
      <c r="CB199" s="19" t="s">
        <v>0</v>
      </c>
      <c r="DW199" s="4" t="str">
        <f t="shared" si="158"/>
        <v/>
      </c>
      <c r="DX199" s="4" t="str">
        <f t="shared" si="121"/>
        <v/>
      </c>
      <c r="DY199" s="98" t="str">
        <f t="shared" si="122"/>
        <v/>
      </c>
    </row>
    <row r="200" spans="4:129" x14ac:dyDescent="0.45">
      <c r="D200" s="164" t="str">
        <f t="shared" si="152"/>
        <v/>
      </c>
      <c r="I200" s="9" t="str">
        <f t="shared" si="123"/>
        <v/>
      </c>
      <c r="J200" s="173" t="str">
        <f t="shared" si="124"/>
        <v/>
      </c>
      <c r="K200" s="13"/>
      <c r="L200" s="13"/>
      <c r="M200" s="13"/>
      <c r="N200" s="178" t="str">
        <f t="shared" si="125"/>
        <v/>
      </c>
      <c r="O200" s="181" t="str">
        <f t="shared" si="126"/>
        <v/>
      </c>
      <c r="P200" s="8" t="str">
        <f t="shared" si="127"/>
        <v/>
      </c>
      <c r="Q200" s="8" t="str">
        <f t="shared" si="128"/>
        <v/>
      </c>
      <c r="R200" s="8" t="str">
        <f t="shared" si="129"/>
        <v/>
      </c>
      <c r="S200" s="8" t="str">
        <f t="shared" si="130"/>
        <v/>
      </c>
      <c r="T200" s="8" t="str">
        <f t="shared" si="131"/>
        <v/>
      </c>
      <c r="U200" s="8" t="str">
        <f t="shared" si="132"/>
        <v/>
      </c>
      <c r="V200" s="16" t="str">
        <f t="shared" si="133"/>
        <v/>
      </c>
      <c r="W200" s="129" t="str">
        <f t="shared" si="134"/>
        <v/>
      </c>
      <c r="X200" s="8" t="str">
        <f t="shared" si="135"/>
        <v/>
      </c>
      <c r="Y200" s="8" t="str">
        <f t="shared" si="136"/>
        <v/>
      </c>
      <c r="AQ200" s="6" t="str">
        <f t="shared" si="137"/>
        <v/>
      </c>
      <c r="AR200" s="128" t="str">
        <f t="shared" si="138"/>
        <v/>
      </c>
      <c r="AS200" s="128" t="str">
        <f t="shared" si="139"/>
        <v/>
      </c>
      <c r="AT200" s="139" t="str">
        <f t="shared" si="153"/>
        <v/>
      </c>
      <c r="BH200" s="127" t="str">
        <f>IF(LEN(VBAsheet!H200)&gt;0,$CD$4&amp;CHAR(10)&amp;$CD$5&amp;CHAR(10)&amp;$CD$6&amp;IF(VBAsheet!I200="N",1,0)&amp;$CE$6&amp;CHAR(10)&amp;$CD$7&amp;CHAR(10)&amp;$CD$8&amp;VBAsheet!H200&amp;$CE$8&amp;CHAR(10)&amp;$CD$9&amp;VBAsheet!K200&amp;$CE$9&amp;CHAR(10)&amp;$CD$10&amp;VBAsheet!J200-1&amp;$CE$10&amp;CHAR(10)&amp;$CD$11,"")</f>
        <v/>
      </c>
      <c r="BI200"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0" s="18" t="str">
        <f>IF(LEN(X200)&gt;0,$CD$23&amp;INDEX($CH$3:CH203,MATCH(W200,$CG$3:CG203,0))&amp;$CE$23&amp;CHAR(10)&amp;$CD$24&amp;X200&amp;$CE$24&amp;CHAR(10)&amp;$CD$25&amp;Y200&amp;$CE$25&amp;CHAR(10),"")&amp;IF(LEN(AA200)&gt;0,$CD$23&amp;INDEX($CH$3:CH203,MATCH(Z200,$CG$3:CG203,0))&amp;$CE$23&amp;CHAR(10)&amp;$CD$24&amp;AA200&amp;$CE$24&amp;CHAR(10)&amp;$CD$25&amp;AB200&amp;$CE$25&amp;CHAR(10),"")&amp;IF(LEN(AD200)&gt;0,$CD$23&amp;INDEX($CH$3:CH203,MATCH(AC200,$CG$3:CG203,0))&amp;$CE$23&amp;CHAR(10)&amp;$CD$24&amp;AD200&amp;$CE$24&amp;CHAR(10)&amp;$CD$25&amp;AE200&amp;$CE$25&amp;CHAR(10),"")&amp;IF(LEN(AG200)&gt;0,$CD$23&amp;INDEX($CH$3:CH203,MATCH(AF200,$CG$3:CG203,0))&amp;$CE$23&amp;CHAR(10)&amp;$CD$24&amp;AG200&amp;$CE$24&amp;CHAR(10)&amp;$CD$25&amp;AH200&amp;$CE$25&amp;CHAR(10),"")&amp;IF(LEN(AJ200)&gt;0,$CD$23&amp;INDEX($CH$3:CH203,MATCH(AI200,$CG$3:CG203,0))&amp;$CE$23&amp;CHAR(10)&amp;$CD$24&amp;AJ200&amp;$CE$24&amp;CHAR(10)&amp;$CD$25&amp;AK200&amp;$CE$25&amp;CHAR(10),"")</f>
        <v/>
      </c>
      <c r="BK200" s="18" t="str">
        <f>IF(LEN(J200)&gt;0,INDEX($BH$2:$BH$100000,MATCH(J200,VBAsheet!$H$2:$H$100000,0))&amp;CHAR(10),"")&amp;IF(LEN(K200)&gt;0,INDEX($BH$2:$BH$100000,MATCH(K200,VBAsheet!$H$2:$H$100000,0))&amp;CHAR(10),"")&amp;IF(LEN(L200)&gt;0,INDEX($BH$2:$BH$100000,MATCH(L200,VBAsheet!$H$2:$H$100000,0))&amp;CHAR(10),"")&amp;IF(LEN(M200)&gt;0,INDEX($BH$2:$BH$100000,MATCH(M200,VBAsheet!$H$2:$H$100000,0))&amp;CHAR(10),"")</f>
        <v/>
      </c>
      <c r="BL200" s="18" t="str">
        <f t="shared" si="141"/>
        <v/>
      </c>
      <c r="BM200" s="94" t="str">
        <f t="shared" si="142"/>
        <v/>
      </c>
      <c r="BN200" s="95" t="str">
        <f t="shared" si="143"/>
        <v/>
      </c>
      <c r="BO200" s="265" t="str">
        <f t="shared" si="154"/>
        <v/>
      </c>
      <c r="BP200" s="18" t="str">
        <f t="shared" si="144"/>
        <v/>
      </c>
      <c r="BQ200" s="263" t="str">
        <f t="shared" si="155"/>
        <v/>
      </c>
      <c r="BR200" s="81" t="str">
        <f t="shared" si="120"/>
        <v/>
      </c>
      <c r="BS200" s="263" t="str">
        <f t="shared" si="156"/>
        <v/>
      </c>
      <c r="BT200" s="92" t="str">
        <f t="shared" si="157"/>
        <v/>
      </c>
      <c r="BU200" s="138" t="str">
        <f t="shared" si="145"/>
        <v/>
      </c>
      <c r="BV200" s="3" t="str">
        <f t="shared" si="146"/>
        <v/>
      </c>
      <c r="BW200" s="3" t="str">
        <f t="shared" si="147"/>
        <v/>
      </c>
      <c r="BX200" s="144" t="str">
        <f t="shared" si="148"/>
        <v/>
      </c>
      <c r="BY200" s="18" t="str">
        <f t="shared" si="149"/>
        <v/>
      </c>
      <c r="BZ200" s="18" t="str">
        <f t="shared" si="150"/>
        <v/>
      </c>
      <c r="CA200" s="19" t="str">
        <f t="shared" si="151"/>
        <v/>
      </c>
      <c r="CB200" s="19" t="s">
        <v>0</v>
      </c>
      <c r="DW200" s="4" t="str">
        <f t="shared" si="158"/>
        <v/>
      </c>
      <c r="DX200" s="4" t="str">
        <f t="shared" si="121"/>
        <v/>
      </c>
      <c r="DY200" s="98" t="str">
        <f t="shared" si="122"/>
        <v/>
      </c>
    </row>
    <row r="201" spans="4:129" x14ac:dyDescent="0.45">
      <c r="D201" s="164" t="str">
        <f t="shared" si="152"/>
        <v/>
      </c>
      <c r="I201" s="9" t="str">
        <f t="shared" si="123"/>
        <v/>
      </c>
      <c r="J201" s="173" t="str">
        <f t="shared" si="124"/>
        <v/>
      </c>
      <c r="K201" s="13"/>
      <c r="L201" s="13"/>
      <c r="M201" s="13"/>
      <c r="N201" s="178" t="str">
        <f t="shared" si="125"/>
        <v/>
      </c>
      <c r="O201" s="181" t="str">
        <f t="shared" si="126"/>
        <v/>
      </c>
      <c r="P201" s="8" t="str">
        <f t="shared" si="127"/>
        <v/>
      </c>
      <c r="Q201" s="8" t="str">
        <f t="shared" si="128"/>
        <v/>
      </c>
      <c r="R201" s="8" t="str">
        <f t="shared" si="129"/>
        <v/>
      </c>
      <c r="S201" s="8" t="str">
        <f t="shared" si="130"/>
        <v/>
      </c>
      <c r="T201" s="8" t="str">
        <f t="shared" si="131"/>
        <v/>
      </c>
      <c r="U201" s="8" t="str">
        <f t="shared" si="132"/>
        <v/>
      </c>
      <c r="V201" s="16" t="str">
        <f t="shared" si="133"/>
        <v/>
      </c>
      <c r="W201" s="129" t="str">
        <f t="shared" si="134"/>
        <v/>
      </c>
      <c r="X201" s="8" t="str">
        <f t="shared" si="135"/>
        <v/>
      </c>
      <c r="Y201" s="8" t="str">
        <f t="shared" si="136"/>
        <v/>
      </c>
      <c r="AQ201" s="6" t="str">
        <f t="shared" si="137"/>
        <v/>
      </c>
      <c r="AR201" s="128" t="str">
        <f t="shared" si="138"/>
        <v/>
      </c>
      <c r="AS201" s="128" t="str">
        <f t="shared" si="139"/>
        <v/>
      </c>
      <c r="AT201" s="139" t="str">
        <f t="shared" si="153"/>
        <v/>
      </c>
      <c r="BH201" s="127" t="str">
        <f>IF(LEN(VBAsheet!H201)&gt;0,$CD$4&amp;CHAR(10)&amp;$CD$5&amp;CHAR(10)&amp;$CD$6&amp;IF(VBAsheet!I201="N",1,0)&amp;$CE$6&amp;CHAR(10)&amp;$CD$7&amp;CHAR(10)&amp;$CD$8&amp;VBAsheet!H201&amp;$CE$8&amp;CHAR(10)&amp;$CD$9&amp;VBAsheet!K201&amp;$CE$9&amp;CHAR(10)&amp;$CD$10&amp;VBAsheet!J201-1&amp;$CE$10&amp;CHAR(10)&amp;$CD$11,"")</f>
        <v/>
      </c>
      <c r="BI201"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1" s="18" t="str">
        <f>IF(LEN(X201)&gt;0,$CD$23&amp;INDEX($CH$3:CH204,MATCH(W201,$CG$3:CG204,0))&amp;$CE$23&amp;CHAR(10)&amp;$CD$24&amp;X201&amp;$CE$24&amp;CHAR(10)&amp;$CD$25&amp;Y201&amp;$CE$25&amp;CHAR(10),"")&amp;IF(LEN(AA201)&gt;0,$CD$23&amp;INDEX($CH$3:CH204,MATCH(Z201,$CG$3:CG204,0))&amp;$CE$23&amp;CHAR(10)&amp;$CD$24&amp;AA201&amp;$CE$24&amp;CHAR(10)&amp;$CD$25&amp;AB201&amp;$CE$25&amp;CHAR(10),"")&amp;IF(LEN(AD201)&gt;0,$CD$23&amp;INDEX($CH$3:CH204,MATCH(AC201,$CG$3:CG204,0))&amp;$CE$23&amp;CHAR(10)&amp;$CD$24&amp;AD201&amp;$CE$24&amp;CHAR(10)&amp;$CD$25&amp;AE201&amp;$CE$25&amp;CHAR(10),"")&amp;IF(LEN(AG201)&gt;0,$CD$23&amp;INDEX($CH$3:CH204,MATCH(AF201,$CG$3:CG204,0))&amp;$CE$23&amp;CHAR(10)&amp;$CD$24&amp;AG201&amp;$CE$24&amp;CHAR(10)&amp;$CD$25&amp;AH201&amp;$CE$25&amp;CHAR(10),"")&amp;IF(LEN(AJ201)&gt;0,$CD$23&amp;INDEX($CH$3:CH204,MATCH(AI201,$CG$3:CG204,0))&amp;$CE$23&amp;CHAR(10)&amp;$CD$24&amp;AJ201&amp;$CE$24&amp;CHAR(10)&amp;$CD$25&amp;AK201&amp;$CE$25&amp;CHAR(10),"")</f>
        <v/>
      </c>
      <c r="BK201" s="18" t="str">
        <f>IF(LEN(J201)&gt;0,INDEX($BH$2:$BH$100000,MATCH(J201,VBAsheet!$H$2:$H$100000,0))&amp;CHAR(10),"")&amp;IF(LEN(K201)&gt;0,INDEX($BH$2:$BH$100000,MATCH(K201,VBAsheet!$H$2:$H$100000,0))&amp;CHAR(10),"")&amp;IF(LEN(L201)&gt;0,INDEX($BH$2:$BH$100000,MATCH(L201,VBAsheet!$H$2:$H$100000,0))&amp;CHAR(10),"")&amp;IF(LEN(M201)&gt;0,INDEX($BH$2:$BH$100000,MATCH(M201,VBAsheet!$H$2:$H$100000,0))&amp;CHAR(10),"")</f>
        <v/>
      </c>
      <c r="BL201" s="18" t="str">
        <f t="shared" si="141"/>
        <v/>
      </c>
      <c r="BM201" s="94" t="str">
        <f t="shared" si="142"/>
        <v/>
      </c>
      <c r="BN201" s="95" t="str">
        <f t="shared" si="143"/>
        <v/>
      </c>
      <c r="BO201" s="265" t="str">
        <f t="shared" si="154"/>
        <v/>
      </c>
      <c r="BP201" s="18" t="str">
        <f t="shared" si="144"/>
        <v/>
      </c>
      <c r="BQ201" s="263" t="str">
        <f t="shared" si="155"/>
        <v/>
      </c>
      <c r="BR201" s="81" t="str">
        <f t="shared" si="120"/>
        <v/>
      </c>
      <c r="BS201" s="263" t="str">
        <f t="shared" si="156"/>
        <v/>
      </c>
      <c r="BT201" s="92" t="str">
        <f t="shared" si="157"/>
        <v/>
      </c>
      <c r="BU201" s="138" t="str">
        <f t="shared" si="145"/>
        <v/>
      </c>
      <c r="BV201" s="3" t="str">
        <f t="shared" si="146"/>
        <v/>
      </c>
      <c r="BW201" s="3" t="str">
        <f t="shared" si="147"/>
        <v/>
      </c>
      <c r="BX201" s="144" t="str">
        <f t="shared" si="148"/>
        <v/>
      </c>
      <c r="BY201" s="18" t="str">
        <f t="shared" si="149"/>
        <v/>
      </c>
      <c r="BZ201" s="18" t="str">
        <f t="shared" si="150"/>
        <v/>
      </c>
      <c r="CA201" s="19" t="str">
        <f t="shared" si="151"/>
        <v/>
      </c>
      <c r="CB201" s="19" t="s">
        <v>0</v>
      </c>
      <c r="DW201" s="4" t="str">
        <f t="shared" si="158"/>
        <v/>
      </c>
      <c r="DX201" s="4" t="str">
        <f t="shared" si="121"/>
        <v/>
      </c>
      <c r="DY201" s="98" t="str">
        <f t="shared" si="122"/>
        <v/>
      </c>
    </row>
    <row r="202" spans="4:129" x14ac:dyDescent="0.45">
      <c r="D202" s="164" t="str">
        <f t="shared" si="152"/>
        <v/>
      </c>
      <c r="I202" s="9" t="str">
        <f t="shared" si="123"/>
        <v/>
      </c>
      <c r="J202" s="173" t="str">
        <f t="shared" si="124"/>
        <v/>
      </c>
      <c r="K202" s="13"/>
      <c r="L202" s="13"/>
      <c r="M202" s="13"/>
      <c r="N202" s="178" t="str">
        <f t="shared" si="125"/>
        <v/>
      </c>
      <c r="O202" s="181" t="str">
        <f t="shared" si="126"/>
        <v/>
      </c>
      <c r="P202" s="8" t="str">
        <f t="shared" si="127"/>
        <v/>
      </c>
      <c r="Q202" s="8" t="str">
        <f t="shared" si="128"/>
        <v/>
      </c>
      <c r="R202" s="8" t="str">
        <f t="shared" si="129"/>
        <v/>
      </c>
      <c r="S202" s="8" t="str">
        <f t="shared" si="130"/>
        <v/>
      </c>
      <c r="T202" s="8" t="str">
        <f t="shared" si="131"/>
        <v/>
      </c>
      <c r="U202" s="8" t="str">
        <f t="shared" si="132"/>
        <v/>
      </c>
      <c r="V202" s="16" t="str">
        <f t="shared" si="133"/>
        <v/>
      </c>
      <c r="W202" s="129" t="str">
        <f t="shared" si="134"/>
        <v/>
      </c>
      <c r="X202" s="8" t="str">
        <f t="shared" si="135"/>
        <v/>
      </c>
      <c r="Y202" s="8" t="str">
        <f t="shared" si="136"/>
        <v/>
      </c>
      <c r="AQ202" s="6" t="str">
        <f t="shared" si="137"/>
        <v/>
      </c>
      <c r="AR202" s="128" t="str">
        <f t="shared" si="138"/>
        <v/>
      </c>
      <c r="AS202" s="128" t="str">
        <f t="shared" si="139"/>
        <v/>
      </c>
      <c r="AT202" s="139" t="str">
        <f t="shared" si="153"/>
        <v/>
      </c>
      <c r="BH202" s="127" t="str">
        <f>IF(LEN(VBAsheet!H202)&gt;0,$CD$4&amp;CHAR(10)&amp;$CD$5&amp;CHAR(10)&amp;$CD$6&amp;IF(VBAsheet!I202="N",1,0)&amp;$CE$6&amp;CHAR(10)&amp;$CD$7&amp;CHAR(10)&amp;$CD$8&amp;VBAsheet!H202&amp;$CE$8&amp;CHAR(10)&amp;$CD$9&amp;VBAsheet!K202&amp;$CE$9&amp;CHAR(10)&amp;$CD$10&amp;VBAsheet!J202-1&amp;$CE$10&amp;CHAR(10)&amp;$CD$11,"")</f>
        <v/>
      </c>
      <c r="BI202"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2" s="18" t="str">
        <f>IF(LEN(X202)&gt;0,$CD$23&amp;INDEX($CH$3:CH205,MATCH(W202,$CG$3:CG205,0))&amp;$CE$23&amp;CHAR(10)&amp;$CD$24&amp;X202&amp;$CE$24&amp;CHAR(10)&amp;$CD$25&amp;Y202&amp;$CE$25&amp;CHAR(10),"")&amp;IF(LEN(AA202)&gt;0,$CD$23&amp;INDEX($CH$3:CH205,MATCH(Z202,$CG$3:CG205,0))&amp;$CE$23&amp;CHAR(10)&amp;$CD$24&amp;AA202&amp;$CE$24&amp;CHAR(10)&amp;$CD$25&amp;AB202&amp;$CE$25&amp;CHAR(10),"")&amp;IF(LEN(AD202)&gt;0,$CD$23&amp;INDEX($CH$3:CH205,MATCH(AC202,$CG$3:CG205,0))&amp;$CE$23&amp;CHAR(10)&amp;$CD$24&amp;AD202&amp;$CE$24&amp;CHAR(10)&amp;$CD$25&amp;AE202&amp;$CE$25&amp;CHAR(10),"")&amp;IF(LEN(AG202)&gt;0,$CD$23&amp;INDEX($CH$3:CH205,MATCH(AF202,$CG$3:CG205,0))&amp;$CE$23&amp;CHAR(10)&amp;$CD$24&amp;AG202&amp;$CE$24&amp;CHAR(10)&amp;$CD$25&amp;AH202&amp;$CE$25&amp;CHAR(10),"")&amp;IF(LEN(AJ202)&gt;0,$CD$23&amp;INDEX($CH$3:CH205,MATCH(AI202,$CG$3:CG205,0))&amp;$CE$23&amp;CHAR(10)&amp;$CD$24&amp;AJ202&amp;$CE$24&amp;CHAR(10)&amp;$CD$25&amp;AK202&amp;$CE$25&amp;CHAR(10),"")</f>
        <v/>
      </c>
      <c r="BK202" s="18" t="str">
        <f>IF(LEN(J202)&gt;0,INDEX($BH$2:$BH$100000,MATCH(J202,VBAsheet!$H$2:$H$100000,0))&amp;CHAR(10),"")&amp;IF(LEN(K202)&gt;0,INDEX($BH$2:$BH$100000,MATCH(K202,VBAsheet!$H$2:$H$100000,0))&amp;CHAR(10),"")&amp;IF(LEN(L202)&gt;0,INDEX($BH$2:$BH$100000,MATCH(L202,VBAsheet!$H$2:$H$100000,0))&amp;CHAR(10),"")&amp;IF(LEN(M202)&gt;0,INDEX($BH$2:$BH$100000,MATCH(M202,VBAsheet!$H$2:$H$100000,0))&amp;CHAR(10),"")</f>
        <v/>
      </c>
      <c r="BL202" s="18" t="str">
        <f t="shared" si="141"/>
        <v/>
      </c>
      <c r="BM202" s="94" t="str">
        <f t="shared" si="142"/>
        <v/>
      </c>
      <c r="BN202" s="95" t="str">
        <f t="shared" si="143"/>
        <v/>
      </c>
      <c r="BO202" s="265" t="str">
        <f t="shared" si="154"/>
        <v/>
      </c>
      <c r="BP202" s="18" t="str">
        <f t="shared" si="144"/>
        <v/>
      </c>
      <c r="BQ202" s="263" t="str">
        <f t="shared" si="155"/>
        <v/>
      </c>
      <c r="BR202" s="81" t="str">
        <f t="shared" si="120"/>
        <v/>
      </c>
      <c r="BS202" s="263" t="str">
        <f t="shared" si="156"/>
        <v/>
      </c>
      <c r="BT202" s="92" t="str">
        <f t="shared" si="157"/>
        <v/>
      </c>
      <c r="BU202" s="138" t="str">
        <f t="shared" si="145"/>
        <v/>
      </c>
      <c r="BV202" s="3" t="str">
        <f t="shared" si="146"/>
        <v/>
      </c>
      <c r="BW202" s="3" t="str">
        <f t="shared" si="147"/>
        <v/>
      </c>
      <c r="BX202" s="144" t="str">
        <f t="shared" si="148"/>
        <v/>
      </c>
      <c r="BY202" s="18" t="str">
        <f t="shared" si="149"/>
        <v/>
      </c>
      <c r="BZ202" s="18" t="str">
        <f t="shared" si="150"/>
        <v/>
      </c>
      <c r="CA202" s="19" t="str">
        <f t="shared" si="151"/>
        <v/>
      </c>
      <c r="CB202" s="19" t="s">
        <v>0</v>
      </c>
      <c r="DW202" s="4" t="str">
        <f t="shared" si="158"/>
        <v/>
      </c>
      <c r="DX202" s="4" t="str">
        <f t="shared" si="121"/>
        <v/>
      </c>
      <c r="DY202" s="98" t="str">
        <f t="shared" si="122"/>
        <v/>
      </c>
    </row>
    <row r="203" spans="4:129" x14ac:dyDescent="0.45">
      <c r="D203" s="164" t="str">
        <f t="shared" si="152"/>
        <v/>
      </c>
      <c r="I203" s="9" t="str">
        <f t="shared" si="123"/>
        <v/>
      </c>
      <c r="J203" s="173" t="str">
        <f t="shared" si="124"/>
        <v/>
      </c>
      <c r="K203" s="13"/>
      <c r="L203" s="13"/>
      <c r="M203" s="13"/>
      <c r="N203" s="178" t="str">
        <f t="shared" si="125"/>
        <v/>
      </c>
      <c r="O203" s="181" t="str">
        <f t="shared" si="126"/>
        <v/>
      </c>
      <c r="P203" s="8" t="str">
        <f t="shared" si="127"/>
        <v/>
      </c>
      <c r="Q203" s="8" t="str">
        <f t="shared" si="128"/>
        <v/>
      </c>
      <c r="R203" s="8" t="str">
        <f t="shared" si="129"/>
        <v/>
      </c>
      <c r="S203" s="8" t="str">
        <f t="shared" si="130"/>
        <v/>
      </c>
      <c r="T203" s="8" t="str">
        <f t="shared" si="131"/>
        <v/>
      </c>
      <c r="U203" s="8" t="str">
        <f t="shared" si="132"/>
        <v/>
      </c>
      <c r="V203" s="16" t="str">
        <f t="shared" si="133"/>
        <v/>
      </c>
      <c r="W203" s="129" t="str">
        <f t="shared" si="134"/>
        <v/>
      </c>
      <c r="X203" s="8" t="str">
        <f t="shared" si="135"/>
        <v/>
      </c>
      <c r="Y203" s="8" t="str">
        <f t="shared" si="136"/>
        <v/>
      </c>
      <c r="AQ203" s="6" t="str">
        <f t="shared" si="137"/>
        <v/>
      </c>
      <c r="AR203" s="128" t="str">
        <f t="shared" si="138"/>
        <v/>
      </c>
      <c r="AS203" s="128" t="str">
        <f t="shared" si="139"/>
        <v/>
      </c>
      <c r="AT203" s="139" t="str">
        <f t="shared" si="153"/>
        <v/>
      </c>
      <c r="BH203" s="127" t="str">
        <f>IF(LEN(VBAsheet!H203)&gt;0,$CD$4&amp;CHAR(10)&amp;$CD$5&amp;CHAR(10)&amp;$CD$6&amp;IF(VBAsheet!I203="N",1,0)&amp;$CE$6&amp;CHAR(10)&amp;$CD$7&amp;CHAR(10)&amp;$CD$8&amp;VBAsheet!H203&amp;$CE$8&amp;CHAR(10)&amp;$CD$9&amp;VBAsheet!K203&amp;$CE$9&amp;CHAR(10)&amp;$CD$10&amp;VBAsheet!J203-1&amp;$CE$10&amp;CHAR(10)&amp;$CD$11,"")</f>
        <v/>
      </c>
      <c r="BI203"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3" s="18" t="str">
        <f>IF(LEN(X203)&gt;0,$CD$23&amp;INDEX($CH$3:CH206,MATCH(W203,$CG$3:CG206,0))&amp;$CE$23&amp;CHAR(10)&amp;$CD$24&amp;X203&amp;$CE$24&amp;CHAR(10)&amp;$CD$25&amp;Y203&amp;$CE$25&amp;CHAR(10),"")&amp;IF(LEN(AA203)&gt;0,$CD$23&amp;INDEX($CH$3:CH206,MATCH(Z203,$CG$3:CG206,0))&amp;$CE$23&amp;CHAR(10)&amp;$CD$24&amp;AA203&amp;$CE$24&amp;CHAR(10)&amp;$CD$25&amp;AB203&amp;$CE$25&amp;CHAR(10),"")&amp;IF(LEN(AD203)&gt;0,$CD$23&amp;INDEX($CH$3:CH206,MATCH(AC203,$CG$3:CG206,0))&amp;$CE$23&amp;CHAR(10)&amp;$CD$24&amp;AD203&amp;$CE$24&amp;CHAR(10)&amp;$CD$25&amp;AE203&amp;$CE$25&amp;CHAR(10),"")&amp;IF(LEN(AG203)&gt;0,$CD$23&amp;INDEX($CH$3:CH206,MATCH(AF203,$CG$3:CG206,0))&amp;$CE$23&amp;CHAR(10)&amp;$CD$24&amp;AG203&amp;$CE$24&amp;CHAR(10)&amp;$CD$25&amp;AH203&amp;$CE$25&amp;CHAR(10),"")&amp;IF(LEN(AJ203)&gt;0,$CD$23&amp;INDEX($CH$3:CH206,MATCH(AI203,$CG$3:CG206,0))&amp;$CE$23&amp;CHAR(10)&amp;$CD$24&amp;AJ203&amp;$CE$24&amp;CHAR(10)&amp;$CD$25&amp;AK203&amp;$CE$25&amp;CHAR(10),"")</f>
        <v/>
      </c>
      <c r="BK203" s="18" t="str">
        <f>IF(LEN(J203)&gt;0,INDEX($BH$2:$BH$100000,MATCH(J203,VBAsheet!$H$2:$H$100000,0))&amp;CHAR(10),"")&amp;IF(LEN(K203)&gt;0,INDEX($BH$2:$BH$100000,MATCH(K203,VBAsheet!$H$2:$H$100000,0))&amp;CHAR(10),"")&amp;IF(LEN(L203)&gt;0,INDEX($BH$2:$BH$100000,MATCH(L203,VBAsheet!$H$2:$H$100000,0))&amp;CHAR(10),"")&amp;IF(LEN(M203)&gt;0,INDEX($BH$2:$BH$100000,MATCH(M203,VBAsheet!$H$2:$H$100000,0))&amp;CHAR(10),"")</f>
        <v/>
      </c>
      <c r="BL203" s="18" t="str">
        <f t="shared" si="141"/>
        <v/>
      </c>
      <c r="BM203" s="94" t="str">
        <f t="shared" si="142"/>
        <v/>
      </c>
      <c r="BN203" s="95" t="str">
        <f t="shared" si="143"/>
        <v/>
      </c>
      <c r="BO203" s="265" t="str">
        <f t="shared" si="154"/>
        <v/>
      </c>
      <c r="BP203" s="18" t="str">
        <f t="shared" si="144"/>
        <v/>
      </c>
      <c r="BQ203" s="263" t="str">
        <f t="shared" si="155"/>
        <v/>
      </c>
      <c r="BR203" s="81" t="str">
        <f t="shared" si="120"/>
        <v/>
      </c>
      <c r="BS203" s="263" t="str">
        <f t="shared" si="156"/>
        <v/>
      </c>
      <c r="BT203" s="92" t="str">
        <f t="shared" si="157"/>
        <v/>
      </c>
      <c r="BU203" s="138" t="str">
        <f t="shared" si="145"/>
        <v/>
      </c>
      <c r="BV203" s="3" t="str">
        <f t="shared" si="146"/>
        <v/>
      </c>
      <c r="BW203" s="3" t="str">
        <f t="shared" si="147"/>
        <v/>
      </c>
      <c r="BX203" s="144" t="str">
        <f t="shared" si="148"/>
        <v/>
      </c>
      <c r="BY203" s="18" t="str">
        <f t="shared" si="149"/>
        <v/>
      </c>
      <c r="BZ203" s="18" t="str">
        <f t="shared" si="150"/>
        <v/>
      </c>
      <c r="CA203" s="19" t="str">
        <f t="shared" si="151"/>
        <v/>
      </c>
      <c r="CB203" s="19" t="s">
        <v>0</v>
      </c>
      <c r="DW203" s="4" t="str">
        <f t="shared" si="158"/>
        <v/>
      </c>
      <c r="DX203" s="4" t="str">
        <f t="shared" si="121"/>
        <v/>
      </c>
      <c r="DY203" s="98" t="str">
        <f t="shared" si="122"/>
        <v/>
      </c>
    </row>
    <row r="204" spans="4:129" x14ac:dyDescent="0.45">
      <c r="D204" s="164" t="str">
        <f t="shared" si="152"/>
        <v/>
      </c>
      <c r="I204" s="9" t="str">
        <f t="shared" si="123"/>
        <v/>
      </c>
      <c r="J204" s="173" t="str">
        <f t="shared" si="124"/>
        <v/>
      </c>
      <c r="K204" s="13"/>
      <c r="L204" s="13"/>
      <c r="M204" s="13"/>
      <c r="N204" s="178" t="str">
        <f t="shared" si="125"/>
        <v/>
      </c>
      <c r="O204" s="181" t="str">
        <f t="shared" si="126"/>
        <v/>
      </c>
      <c r="P204" s="8" t="str">
        <f t="shared" si="127"/>
        <v/>
      </c>
      <c r="Q204" s="8" t="str">
        <f t="shared" si="128"/>
        <v/>
      </c>
      <c r="R204" s="8" t="str">
        <f t="shared" si="129"/>
        <v/>
      </c>
      <c r="S204" s="8" t="str">
        <f t="shared" si="130"/>
        <v/>
      </c>
      <c r="T204" s="8" t="str">
        <f t="shared" si="131"/>
        <v/>
      </c>
      <c r="U204" s="8" t="str">
        <f t="shared" si="132"/>
        <v/>
      </c>
      <c r="V204" s="16" t="str">
        <f t="shared" si="133"/>
        <v/>
      </c>
      <c r="W204" s="129" t="str">
        <f t="shared" si="134"/>
        <v/>
      </c>
      <c r="X204" s="8" t="str">
        <f t="shared" si="135"/>
        <v/>
      </c>
      <c r="Y204" s="8" t="str">
        <f t="shared" si="136"/>
        <v/>
      </c>
      <c r="AQ204" s="6" t="str">
        <f t="shared" si="137"/>
        <v/>
      </c>
      <c r="AR204" s="128" t="str">
        <f t="shared" si="138"/>
        <v/>
      </c>
      <c r="AS204" s="128" t="str">
        <f t="shared" si="139"/>
        <v/>
      </c>
      <c r="AT204" s="139" t="str">
        <f t="shared" si="153"/>
        <v/>
      </c>
      <c r="BH204" s="127" t="str">
        <f>IF(LEN(VBAsheet!H204)&gt;0,$CD$4&amp;CHAR(10)&amp;$CD$5&amp;CHAR(10)&amp;$CD$6&amp;IF(VBAsheet!I204="N",1,0)&amp;$CE$6&amp;CHAR(10)&amp;$CD$7&amp;CHAR(10)&amp;$CD$8&amp;VBAsheet!H204&amp;$CE$8&amp;CHAR(10)&amp;$CD$9&amp;VBAsheet!K204&amp;$CE$9&amp;CHAR(10)&amp;$CD$10&amp;VBAsheet!J204-1&amp;$CE$10&amp;CHAR(10)&amp;$CD$11,"")</f>
        <v/>
      </c>
      <c r="BI204"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4" s="18" t="str">
        <f>IF(LEN(X204)&gt;0,$CD$23&amp;INDEX($CH$3:CH207,MATCH(W204,$CG$3:CG207,0))&amp;$CE$23&amp;CHAR(10)&amp;$CD$24&amp;X204&amp;$CE$24&amp;CHAR(10)&amp;$CD$25&amp;Y204&amp;$CE$25&amp;CHAR(10),"")&amp;IF(LEN(AA204)&gt;0,$CD$23&amp;INDEX($CH$3:CH207,MATCH(Z204,$CG$3:CG207,0))&amp;$CE$23&amp;CHAR(10)&amp;$CD$24&amp;AA204&amp;$CE$24&amp;CHAR(10)&amp;$CD$25&amp;AB204&amp;$CE$25&amp;CHAR(10),"")&amp;IF(LEN(AD204)&gt;0,$CD$23&amp;INDEX($CH$3:CH207,MATCH(AC204,$CG$3:CG207,0))&amp;$CE$23&amp;CHAR(10)&amp;$CD$24&amp;AD204&amp;$CE$24&amp;CHAR(10)&amp;$CD$25&amp;AE204&amp;$CE$25&amp;CHAR(10),"")&amp;IF(LEN(AG204)&gt;0,$CD$23&amp;INDEX($CH$3:CH207,MATCH(AF204,$CG$3:CG207,0))&amp;$CE$23&amp;CHAR(10)&amp;$CD$24&amp;AG204&amp;$CE$24&amp;CHAR(10)&amp;$CD$25&amp;AH204&amp;$CE$25&amp;CHAR(10),"")&amp;IF(LEN(AJ204)&gt;0,$CD$23&amp;INDEX($CH$3:CH207,MATCH(AI204,$CG$3:CG207,0))&amp;$CE$23&amp;CHAR(10)&amp;$CD$24&amp;AJ204&amp;$CE$24&amp;CHAR(10)&amp;$CD$25&amp;AK204&amp;$CE$25&amp;CHAR(10),"")</f>
        <v/>
      </c>
      <c r="BK204" s="18" t="str">
        <f>IF(LEN(J204)&gt;0,INDEX($BH$2:$BH$100000,MATCH(J204,VBAsheet!$H$2:$H$100000,0))&amp;CHAR(10),"")&amp;IF(LEN(K204)&gt;0,INDEX($BH$2:$BH$100000,MATCH(K204,VBAsheet!$H$2:$H$100000,0))&amp;CHAR(10),"")&amp;IF(LEN(L204)&gt;0,INDEX($BH$2:$BH$100000,MATCH(L204,VBAsheet!$H$2:$H$100000,0))&amp;CHAR(10),"")&amp;IF(LEN(M204)&gt;0,INDEX($BH$2:$BH$100000,MATCH(M204,VBAsheet!$H$2:$H$100000,0))&amp;CHAR(10),"")</f>
        <v/>
      </c>
      <c r="BL204" s="18" t="str">
        <f t="shared" si="141"/>
        <v/>
      </c>
      <c r="BM204" s="94" t="str">
        <f t="shared" si="142"/>
        <v/>
      </c>
      <c r="BN204" s="95" t="str">
        <f t="shared" si="143"/>
        <v/>
      </c>
      <c r="BO204" s="265" t="str">
        <f t="shared" si="154"/>
        <v/>
      </c>
      <c r="BP204" s="18" t="str">
        <f t="shared" si="144"/>
        <v/>
      </c>
      <c r="BQ204" s="263" t="str">
        <f t="shared" si="155"/>
        <v/>
      </c>
      <c r="BR204" s="81" t="str">
        <f t="shared" si="120"/>
        <v/>
      </c>
      <c r="BS204" s="263" t="str">
        <f t="shared" si="156"/>
        <v/>
      </c>
      <c r="BT204" s="92" t="str">
        <f t="shared" si="157"/>
        <v/>
      </c>
      <c r="BU204" s="138" t="str">
        <f t="shared" si="145"/>
        <v/>
      </c>
      <c r="BV204" s="3" t="str">
        <f t="shared" si="146"/>
        <v/>
      </c>
      <c r="BW204" s="3" t="str">
        <f t="shared" si="147"/>
        <v/>
      </c>
      <c r="BX204" s="144" t="str">
        <f t="shared" si="148"/>
        <v/>
      </c>
      <c r="BY204" s="18" t="str">
        <f t="shared" si="149"/>
        <v/>
      </c>
      <c r="BZ204" s="18" t="str">
        <f t="shared" si="150"/>
        <v/>
      </c>
      <c r="CA204" s="19" t="str">
        <f t="shared" si="151"/>
        <v/>
      </c>
      <c r="CB204" s="19" t="s">
        <v>0</v>
      </c>
      <c r="DW204" s="4" t="str">
        <f t="shared" si="158"/>
        <v/>
      </c>
      <c r="DX204" s="4" t="str">
        <f t="shared" si="121"/>
        <v/>
      </c>
      <c r="DY204" s="98" t="str">
        <f t="shared" si="122"/>
        <v/>
      </c>
    </row>
    <row r="205" spans="4:129" x14ac:dyDescent="0.45">
      <c r="D205" s="164" t="str">
        <f t="shared" si="152"/>
        <v/>
      </c>
      <c r="I205" s="9" t="str">
        <f t="shared" si="123"/>
        <v/>
      </c>
      <c r="J205" s="173" t="str">
        <f t="shared" si="124"/>
        <v/>
      </c>
      <c r="K205" s="13"/>
      <c r="L205" s="13"/>
      <c r="M205" s="13"/>
      <c r="N205" s="178" t="str">
        <f t="shared" si="125"/>
        <v/>
      </c>
      <c r="O205" s="181" t="str">
        <f t="shared" si="126"/>
        <v/>
      </c>
      <c r="P205" s="8" t="str">
        <f t="shared" si="127"/>
        <v/>
      </c>
      <c r="Q205" s="8" t="str">
        <f t="shared" si="128"/>
        <v/>
      </c>
      <c r="R205" s="8" t="str">
        <f t="shared" si="129"/>
        <v/>
      </c>
      <c r="S205" s="8" t="str">
        <f t="shared" si="130"/>
        <v/>
      </c>
      <c r="T205" s="8" t="str">
        <f t="shared" si="131"/>
        <v/>
      </c>
      <c r="U205" s="8" t="str">
        <f t="shared" si="132"/>
        <v/>
      </c>
      <c r="V205" s="16" t="str">
        <f t="shared" si="133"/>
        <v/>
      </c>
      <c r="W205" s="129" t="str">
        <f t="shared" si="134"/>
        <v/>
      </c>
      <c r="X205" s="8" t="str">
        <f t="shared" si="135"/>
        <v/>
      </c>
      <c r="Y205" s="8" t="str">
        <f t="shared" si="136"/>
        <v/>
      </c>
      <c r="AQ205" s="6" t="str">
        <f t="shared" si="137"/>
        <v/>
      </c>
      <c r="AR205" s="128" t="str">
        <f t="shared" si="138"/>
        <v/>
      </c>
      <c r="AS205" s="128" t="str">
        <f t="shared" si="139"/>
        <v/>
      </c>
      <c r="AT205" s="139" t="str">
        <f t="shared" si="153"/>
        <v/>
      </c>
      <c r="BH205" s="127" t="str">
        <f>IF(LEN(VBAsheet!H205)&gt;0,$CD$4&amp;CHAR(10)&amp;$CD$5&amp;CHAR(10)&amp;$CD$6&amp;IF(VBAsheet!I205="N",1,0)&amp;$CE$6&amp;CHAR(10)&amp;$CD$7&amp;CHAR(10)&amp;$CD$8&amp;VBAsheet!H205&amp;$CE$8&amp;CHAR(10)&amp;$CD$9&amp;VBAsheet!K205&amp;$CE$9&amp;CHAR(10)&amp;$CD$10&amp;VBAsheet!J205-1&amp;$CE$10&amp;CHAR(10)&amp;$CD$11,"")</f>
        <v/>
      </c>
      <c r="BI205"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5" s="18" t="str">
        <f>IF(LEN(X205)&gt;0,$CD$23&amp;INDEX($CH$3:CH208,MATCH(W205,$CG$3:CG208,0))&amp;$CE$23&amp;CHAR(10)&amp;$CD$24&amp;X205&amp;$CE$24&amp;CHAR(10)&amp;$CD$25&amp;Y205&amp;$CE$25&amp;CHAR(10),"")&amp;IF(LEN(AA205)&gt;0,$CD$23&amp;INDEX($CH$3:CH208,MATCH(Z205,$CG$3:CG208,0))&amp;$CE$23&amp;CHAR(10)&amp;$CD$24&amp;AA205&amp;$CE$24&amp;CHAR(10)&amp;$CD$25&amp;AB205&amp;$CE$25&amp;CHAR(10),"")&amp;IF(LEN(AD205)&gt;0,$CD$23&amp;INDEX($CH$3:CH208,MATCH(AC205,$CG$3:CG208,0))&amp;$CE$23&amp;CHAR(10)&amp;$CD$24&amp;AD205&amp;$CE$24&amp;CHAR(10)&amp;$CD$25&amp;AE205&amp;$CE$25&amp;CHAR(10),"")&amp;IF(LEN(AG205)&gt;0,$CD$23&amp;INDEX($CH$3:CH208,MATCH(AF205,$CG$3:CG208,0))&amp;$CE$23&amp;CHAR(10)&amp;$CD$24&amp;AG205&amp;$CE$24&amp;CHAR(10)&amp;$CD$25&amp;AH205&amp;$CE$25&amp;CHAR(10),"")&amp;IF(LEN(AJ205)&gt;0,$CD$23&amp;INDEX($CH$3:CH208,MATCH(AI205,$CG$3:CG208,0))&amp;$CE$23&amp;CHAR(10)&amp;$CD$24&amp;AJ205&amp;$CE$24&amp;CHAR(10)&amp;$CD$25&amp;AK205&amp;$CE$25&amp;CHAR(10),"")</f>
        <v/>
      </c>
      <c r="BK205" s="18" t="str">
        <f>IF(LEN(J205)&gt;0,INDEX($BH$2:$BH$100000,MATCH(J205,VBAsheet!$H$2:$H$100000,0))&amp;CHAR(10),"")&amp;IF(LEN(K205)&gt;0,INDEX($BH$2:$BH$100000,MATCH(K205,VBAsheet!$H$2:$H$100000,0))&amp;CHAR(10),"")&amp;IF(LEN(L205)&gt;0,INDEX($BH$2:$BH$100000,MATCH(L205,VBAsheet!$H$2:$H$100000,0))&amp;CHAR(10),"")&amp;IF(LEN(M205)&gt;0,INDEX($BH$2:$BH$100000,MATCH(M205,VBAsheet!$H$2:$H$100000,0))&amp;CHAR(10),"")</f>
        <v/>
      </c>
      <c r="BL205" s="18" t="str">
        <f t="shared" si="141"/>
        <v/>
      </c>
      <c r="BM205" s="94" t="str">
        <f t="shared" si="142"/>
        <v/>
      </c>
      <c r="BN205" s="95" t="str">
        <f t="shared" si="143"/>
        <v/>
      </c>
      <c r="BO205" s="265" t="str">
        <f t="shared" si="154"/>
        <v/>
      </c>
      <c r="BP205" s="18" t="str">
        <f t="shared" si="144"/>
        <v/>
      </c>
      <c r="BQ205" s="263" t="str">
        <f t="shared" si="155"/>
        <v/>
      </c>
      <c r="BR205" s="81" t="str">
        <f t="shared" si="120"/>
        <v/>
      </c>
      <c r="BS205" s="263" t="str">
        <f t="shared" si="156"/>
        <v/>
      </c>
      <c r="BT205" s="92" t="str">
        <f t="shared" si="157"/>
        <v/>
      </c>
      <c r="BU205" s="138" t="str">
        <f t="shared" si="145"/>
        <v/>
      </c>
      <c r="BV205" s="3" t="str">
        <f t="shared" si="146"/>
        <v/>
      </c>
      <c r="BW205" s="3" t="str">
        <f t="shared" si="147"/>
        <v/>
      </c>
      <c r="BX205" s="144" t="str">
        <f t="shared" si="148"/>
        <v/>
      </c>
      <c r="BY205" s="18" t="str">
        <f t="shared" si="149"/>
        <v/>
      </c>
      <c r="BZ205" s="18" t="str">
        <f t="shared" si="150"/>
        <v/>
      </c>
      <c r="CA205" s="19" t="str">
        <f t="shared" si="151"/>
        <v/>
      </c>
      <c r="CB205" s="19" t="s">
        <v>0</v>
      </c>
      <c r="DW205" s="4" t="str">
        <f t="shared" si="158"/>
        <v/>
      </c>
      <c r="DX205" s="4" t="str">
        <f t="shared" si="121"/>
        <v/>
      </c>
      <c r="DY205" s="98" t="str">
        <f t="shared" si="122"/>
        <v/>
      </c>
    </row>
    <row r="206" spans="4:129" x14ac:dyDescent="0.45">
      <c r="D206" s="164" t="str">
        <f t="shared" si="152"/>
        <v/>
      </c>
      <c r="I206" s="9" t="str">
        <f t="shared" si="123"/>
        <v/>
      </c>
      <c r="J206" s="173" t="str">
        <f t="shared" si="124"/>
        <v/>
      </c>
      <c r="K206" s="13"/>
      <c r="L206" s="13"/>
      <c r="M206" s="13"/>
      <c r="N206" s="178" t="str">
        <f t="shared" si="125"/>
        <v/>
      </c>
      <c r="O206" s="181" t="str">
        <f t="shared" si="126"/>
        <v/>
      </c>
      <c r="P206" s="8" t="str">
        <f t="shared" si="127"/>
        <v/>
      </c>
      <c r="Q206" s="8" t="str">
        <f t="shared" si="128"/>
        <v/>
      </c>
      <c r="R206" s="8" t="str">
        <f t="shared" si="129"/>
        <v/>
      </c>
      <c r="S206" s="8" t="str">
        <f t="shared" si="130"/>
        <v/>
      </c>
      <c r="T206" s="8" t="str">
        <f t="shared" si="131"/>
        <v/>
      </c>
      <c r="U206" s="8" t="str">
        <f t="shared" si="132"/>
        <v/>
      </c>
      <c r="V206" s="16" t="str">
        <f t="shared" si="133"/>
        <v/>
      </c>
      <c r="W206" s="129" t="str">
        <f t="shared" si="134"/>
        <v/>
      </c>
      <c r="X206" s="8" t="str">
        <f t="shared" si="135"/>
        <v/>
      </c>
      <c r="Y206" s="8" t="str">
        <f t="shared" si="136"/>
        <v/>
      </c>
      <c r="AQ206" s="6" t="str">
        <f t="shared" si="137"/>
        <v/>
      </c>
      <c r="AR206" s="128" t="str">
        <f t="shared" si="138"/>
        <v/>
      </c>
      <c r="AS206" s="128" t="str">
        <f t="shared" si="139"/>
        <v/>
      </c>
      <c r="AT206" s="139" t="str">
        <f t="shared" si="153"/>
        <v/>
      </c>
      <c r="BH206" s="127" t="str">
        <f>IF(LEN(VBAsheet!H206)&gt;0,$CD$4&amp;CHAR(10)&amp;$CD$5&amp;CHAR(10)&amp;$CD$6&amp;IF(VBAsheet!I206="N",1,0)&amp;$CE$6&amp;CHAR(10)&amp;$CD$7&amp;CHAR(10)&amp;$CD$8&amp;VBAsheet!H206&amp;$CE$8&amp;CHAR(10)&amp;$CD$9&amp;VBAsheet!K206&amp;$CE$9&amp;CHAR(10)&amp;$CD$10&amp;VBAsheet!J206-1&amp;$CE$10&amp;CHAR(10)&amp;$CD$11,"")</f>
        <v/>
      </c>
      <c r="BI206"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6" s="18" t="str">
        <f>IF(LEN(X206)&gt;0,$CD$23&amp;INDEX($CH$3:CH209,MATCH(W206,$CG$3:CG209,0))&amp;$CE$23&amp;CHAR(10)&amp;$CD$24&amp;X206&amp;$CE$24&amp;CHAR(10)&amp;$CD$25&amp;Y206&amp;$CE$25&amp;CHAR(10),"")&amp;IF(LEN(AA206)&gt;0,$CD$23&amp;INDEX($CH$3:CH209,MATCH(Z206,$CG$3:CG209,0))&amp;$CE$23&amp;CHAR(10)&amp;$CD$24&amp;AA206&amp;$CE$24&amp;CHAR(10)&amp;$CD$25&amp;AB206&amp;$CE$25&amp;CHAR(10),"")&amp;IF(LEN(AD206)&gt;0,$CD$23&amp;INDEX($CH$3:CH209,MATCH(AC206,$CG$3:CG209,0))&amp;$CE$23&amp;CHAR(10)&amp;$CD$24&amp;AD206&amp;$CE$24&amp;CHAR(10)&amp;$CD$25&amp;AE206&amp;$CE$25&amp;CHAR(10),"")&amp;IF(LEN(AG206)&gt;0,$CD$23&amp;INDEX($CH$3:CH209,MATCH(AF206,$CG$3:CG209,0))&amp;$CE$23&amp;CHAR(10)&amp;$CD$24&amp;AG206&amp;$CE$24&amp;CHAR(10)&amp;$CD$25&amp;AH206&amp;$CE$25&amp;CHAR(10),"")&amp;IF(LEN(AJ206)&gt;0,$CD$23&amp;INDEX($CH$3:CH209,MATCH(AI206,$CG$3:CG209,0))&amp;$CE$23&amp;CHAR(10)&amp;$CD$24&amp;AJ206&amp;$CE$24&amp;CHAR(10)&amp;$CD$25&amp;AK206&amp;$CE$25&amp;CHAR(10),"")</f>
        <v/>
      </c>
      <c r="BK206" s="18" t="str">
        <f>IF(LEN(J206)&gt;0,INDEX($BH$2:$BH$100000,MATCH(J206,VBAsheet!$H$2:$H$100000,0))&amp;CHAR(10),"")&amp;IF(LEN(K206)&gt;0,INDEX($BH$2:$BH$100000,MATCH(K206,VBAsheet!$H$2:$H$100000,0))&amp;CHAR(10),"")&amp;IF(LEN(L206)&gt;0,INDEX($BH$2:$BH$100000,MATCH(L206,VBAsheet!$H$2:$H$100000,0))&amp;CHAR(10),"")&amp;IF(LEN(M206)&gt;0,INDEX($BH$2:$BH$100000,MATCH(M206,VBAsheet!$H$2:$H$100000,0))&amp;CHAR(10),"")</f>
        <v/>
      </c>
      <c r="BL206" s="18" t="str">
        <f t="shared" si="141"/>
        <v/>
      </c>
      <c r="BM206" s="94" t="str">
        <f t="shared" si="142"/>
        <v/>
      </c>
      <c r="BN206" s="95" t="str">
        <f t="shared" si="143"/>
        <v/>
      </c>
      <c r="BO206" s="265" t="str">
        <f t="shared" si="154"/>
        <v/>
      </c>
      <c r="BP206" s="18" t="str">
        <f t="shared" si="144"/>
        <v/>
      </c>
      <c r="BQ206" s="263" t="str">
        <f t="shared" si="155"/>
        <v/>
      </c>
      <c r="BR206" s="81" t="str">
        <f t="shared" si="120"/>
        <v/>
      </c>
      <c r="BS206" s="263" t="str">
        <f t="shared" si="156"/>
        <v/>
      </c>
      <c r="BT206" s="92" t="str">
        <f t="shared" si="157"/>
        <v/>
      </c>
      <c r="BU206" s="138" t="str">
        <f t="shared" si="145"/>
        <v/>
      </c>
      <c r="BV206" s="3" t="str">
        <f t="shared" si="146"/>
        <v/>
      </c>
      <c r="BW206" s="3" t="str">
        <f t="shared" si="147"/>
        <v/>
      </c>
      <c r="BX206" s="144" t="str">
        <f t="shared" si="148"/>
        <v/>
      </c>
      <c r="BY206" s="18" t="str">
        <f t="shared" si="149"/>
        <v/>
      </c>
      <c r="BZ206" s="18" t="str">
        <f t="shared" si="150"/>
        <v/>
      </c>
      <c r="CA206" s="19" t="str">
        <f t="shared" si="151"/>
        <v/>
      </c>
      <c r="CB206" s="19" t="s">
        <v>0</v>
      </c>
      <c r="DW206" s="4" t="str">
        <f t="shared" si="158"/>
        <v/>
      </c>
      <c r="DX206" s="4" t="str">
        <f t="shared" si="121"/>
        <v/>
      </c>
      <c r="DY206" s="98" t="str">
        <f t="shared" si="122"/>
        <v/>
      </c>
    </row>
    <row r="207" spans="4:129" x14ac:dyDescent="0.45">
      <c r="D207" s="164" t="str">
        <f t="shared" si="152"/>
        <v/>
      </c>
      <c r="I207" s="9" t="str">
        <f t="shared" si="123"/>
        <v/>
      </c>
      <c r="J207" s="173" t="str">
        <f t="shared" si="124"/>
        <v/>
      </c>
      <c r="K207" s="13"/>
      <c r="L207" s="13"/>
      <c r="M207" s="13"/>
      <c r="N207" s="178" t="str">
        <f t="shared" si="125"/>
        <v/>
      </c>
      <c r="O207" s="181" t="str">
        <f t="shared" si="126"/>
        <v/>
      </c>
      <c r="P207" s="8" t="str">
        <f t="shared" si="127"/>
        <v/>
      </c>
      <c r="Q207" s="8" t="str">
        <f t="shared" si="128"/>
        <v/>
      </c>
      <c r="R207" s="8" t="str">
        <f t="shared" si="129"/>
        <v/>
      </c>
      <c r="S207" s="8" t="str">
        <f t="shared" si="130"/>
        <v/>
      </c>
      <c r="T207" s="8" t="str">
        <f t="shared" si="131"/>
        <v/>
      </c>
      <c r="U207" s="8" t="str">
        <f t="shared" si="132"/>
        <v/>
      </c>
      <c r="V207" s="16" t="str">
        <f t="shared" si="133"/>
        <v/>
      </c>
      <c r="W207" s="129" t="str">
        <f t="shared" si="134"/>
        <v/>
      </c>
      <c r="X207" s="8" t="str">
        <f t="shared" si="135"/>
        <v/>
      </c>
      <c r="Y207" s="8" t="str">
        <f t="shared" si="136"/>
        <v/>
      </c>
      <c r="AQ207" s="6" t="str">
        <f t="shared" si="137"/>
        <v/>
      </c>
      <c r="AR207" s="128" t="str">
        <f t="shared" si="138"/>
        <v/>
      </c>
      <c r="AS207" s="128" t="str">
        <f t="shared" si="139"/>
        <v/>
      </c>
      <c r="AT207" s="139" t="str">
        <f t="shared" si="153"/>
        <v/>
      </c>
      <c r="BH207" s="127" t="str">
        <f>IF(LEN(VBAsheet!H207)&gt;0,$CD$4&amp;CHAR(10)&amp;$CD$5&amp;CHAR(10)&amp;$CD$6&amp;IF(VBAsheet!I207="N",1,0)&amp;$CE$6&amp;CHAR(10)&amp;$CD$7&amp;CHAR(10)&amp;$CD$8&amp;VBAsheet!H207&amp;$CE$8&amp;CHAR(10)&amp;$CD$9&amp;VBAsheet!K207&amp;$CE$9&amp;CHAR(10)&amp;$CD$10&amp;VBAsheet!J207-1&amp;$CE$10&amp;CHAR(10)&amp;$CD$11,"")</f>
        <v/>
      </c>
      <c r="BI207"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7" s="18" t="str">
        <f>IF(LEN(X207)&gt;0,$CD$23&amp;INDEX($CH$3:CH210,MATCH(W207,$CG$3:CG210,0))&amp;$CE$23&amp;CHAR(10)&amp;$CD$24&amp;X207&amp;$CE$24&amp;CHAR(10)&amp;$CD$25&amp;Y207&amp;$CE$25&amp;CHAR(10),"")&amp;IF(LEN(AA207)&gt;0,$CD$23&amp;INDEX($CH$3:CH210,MATCH(Z207,$CG$3:CG210,0))&amp;$CE$23&amp;CHAR(10)&amp;$CD$24&amp;AA207&amp;$CE$24&amp;CHAR(10)&amp;$CD$25&amp;AB207&amp;$CE$25&amp;CHAR(10),"")&amp;IF(LEN(AD207)&gt;0,$CD$23&amp;INDEX($CH$3:CH210,MATCH(AC207,$CG$3:CG210,0))&amp;$CE$23&amp;CHAR(10)&amp;$CD$24&amp;AD207&amp;$CE$24&amp;CHAR(10)&amp;$CD$25&amp;AE207&amp;$CE$25&amp;CHAR(10),"")&amp;IF(LEN(AG207)&gt;0,$CD$23&amp;INDEX($CH$3:CH210,MATCH(AF207,$CG$3:CG210,0))&amp;$CE$23&amp;CHAR(10)&amp;$CD$24&amp;AG207&amp;$CE$24&amp;CHAR(10)&amp;$CD$25&amp;AH207&amp;$CE$25&amp;CHAR(10),"")&amp;IF(LEN(AJ207)&gt;0,$CD$23&amp;INDEX($CH$3:CH210,MATCH(AI207,$CG$3:CG210,0))&amp;$CE$23&amp;CHAR(10)&amp;$CD$24&amp;AJ207&amp;$CE$24&amp;CHAR(10)&amp;$CD$25&amp;AK207&amp;$CE$25&amp;CHAR(10),"")</f>
        <v/>
      </c>
      <c r="BK207" s="18" t="str">
        <f>IF(LEN(J207)&gt;0,INDEX($BH$2:$BH$100000,MATCH(J207,VBAsheet!$H$2:$H$100000,0))&amp;CHAR(10),"")&amp;IF(LEN(K207)&gt;0,INDEX($BH$2:$BH$100000,MATCH(K207,VBAsheet!$H$2:$H$100000,0))&amp;CHAR(10),"")&amp;IF(LEN(L207)&gt;0,INDEX($BH$2:$BH$100000,MATCH(L207,VBAsheet!$H$2:$H$100000,0))&amp;CHAR(10),"")&amp;IF(LEN(M207)&gt;0,INDEX($BH$2:$BH$100000,MATCH(M207,VBAsheet!$H$2:$H$100000,0))&amp;CHAR(10),"")</f>
        <v/>
      </c>
      <c r="BL207" s="18" t="str">
        <f t="shared" si="141"/>
        <v/>
      </c>
      <c r="BM207" s="94" t="str">
        <f t="shared" si="142"/>
        <v/>
      </c>
      <c r="BN207" s="95" t="str">
        <f t="shared" si="143"/>
        <v/>
      </c>
      <c r="BO207" s="265" t="str">
        <f t="shared" si="154"/>
        <v/>
      </c>
      <c r="BP207" s="18" t="str">
        <f t="shared" si="144"/>
        <v/>
      </c>
      <c r="BQ207" s="263" t="str">
        <f t="shared" si="155"/>
        <v/>
      </c>
      <c r="BR207" s="81" t="str">
        <f t="shared" si="120"/>
        <v/>
      </c>
      <c r="BS207" s="263" t="str">
        <f t="shared" si="156"/>
        <v/>
      </c>
      <c r="BT207" s="92" t="str">
        <f t="shared" si="157"/>
        <v/>
      </c>
      <c r="BU207" s="138" t="str">
        <f t="shared" si="145"/>
        <v/>
      </c>
      <c r="BV207" s="3" t="str">
        <f t="shared" si="146"/>
        <v/>
      </c>
      <c r="BW207" s="3" t="str">
        <f t="shared" si="147"/>
        <v/>
      </c>
      <c r="BX207" s="144" t="str">
        <f t="shared" si="148"/>
        <v/>
      </c>
      <c r="BY207" s="18" t="str">
        <f t="shared" si="149"/>
        <v/>
      </c>
      <c r="BZ207" s="18" t="str">
        <f t="shared" si="150"/>
        <v/>
      </c>
      <c r="CA207" s="19" t="str">
        <f t="shared" si="151"/>
        <v/>
      </c>
      <c r="CB207" s="19" t="s">
        <v>0</v>
      </c>
      <c r="DW207" s="4" t="str">
        <f t="shared" si="158"/>
        <v/>
      </c>
      <c r="DX207" s="4" t="str">
        <f t="shared" si="121"/>
        <v/>
      </c>
      <c r="DY207" s="98" t="str">
        <f t="shared" si="122"/>
        <v/>
      </c>
    </row>
    <row r="208" spans="4:129" x14ac:dyDescent="0.45">
      <c r="D208" s="164" t="str">
        <f t="shared" si="152"/>
        <v/>
      </c>
      <c r="I208" s="9" t="str">
        <f t="shared" si="123"/>
        <v/>
      </c>
      <c r="J208" s="173" t="str">
        <f t="shared" si="124"/>
        <v/>
      </c>
      <c r="K208" s="13"/>
      <c r="L208" s="13"/>
      <c r="M208" s="13"/>
      <c r="N208" s="178" t="str">
        <f t="shared" si="125"/>
        <v/>
      </c>
      <c r="O208" s="181" t="str">
        <f t="shared" si="126"/>
        <v/>
      </c>
      <c r="P208" s="8" t="str">
        <f t="shared" si="127"/>
        <v/>
      </c>
      <c r="Q208" s="8" t="str">
        <f t="shared" si="128"/>
        <v/>
      </c>
      <c r="R208" s="8" t="str">
        <f t="shared" si="129"/>
        <v/>
      </c>
      <c r="S208" s="8" t="str">
        <f t="shared" si="130"/>
        <v/>
      </c>
      <c r="T208" s="8" t="str">
        <f t="shared" si="131"/>
        <v/>
      </c>
      <c r="U208" s="8" t="str">
        <f t="shared" si="132"/>
        <v/>
      </c>
      <c r="V208" s="16" t="str">
        <f t="shared" si="133"/>
        <v/>
      </c>
      <c r="W208" s="129" t="str">
        <f t="shared" si="134"/>
        <v/>
      </c>
      <c r="X208" s="8" t="str">
        <f t="shared" si="135"/>
        <v/>
      </c>
      <c r="Y208" s="8" t="str">
        <f t="shared" si="136"/>
        <v/>
      </c>
      <c r="AQ208" s="6" t="str">
        <f t="shared" si="137"/>
        <v/>
      </c>
      <c r="AR208" s="128" t="str">
        <f t="shared" si="138"/>
        <v/>
      </c>
      <c r="AS208" s="128" t="str">
        <f t="shared" si="139"/>
        <v/>
      </c>
      <c r="AT208" s="139" t="str">
        <f t="shared" si="153"/>
        <v/>
      </c>
      <c r="BH208" s="127" t="str">
        <f>IF(LEN(VBAsheet!H208)&gt;0,$CD$4&amp;CHAR(10)&amp;$CD$5&amp;CHAR(10)&amp;$CD$6&amp;IF(VBAsheet!I208="N",1,0)&amp;$CE$6&amp;CHAR(10)&amp;$CD$7&amp;CHAR(10)&amp;$CD$8&amp;VBAsheet!H208&amp;$CE$8&amp;CHAR(10)&amp;$CD$9&amp;VBAsheet!K208&amp;$CE$9&amp;CHAR(10)&amp;$CD$10&amp;VBAsheet!J208-1&amp;$CE$10&amp;CHAR(10)&amp;$CD$11,"")</f>
        <v/>
      </c>
      <c r="BI208"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8" s="18" t="str">
        <f>IF(LEN(X208)&gt;0,$CD$23&amp;INDEX($CH$3:CH211,MATCH(W208,$CG$3:CG211,0))&amp;$CE$23&amp;CHAR(10)&amp;$CD$24&amp;X208&amp;$CE$24&amp;CHAR(10)&amp;$CD$25&amp;Y208&amp;$CE$25&amp;CHAR(10),"")&amp;IF(LEN(AA208)&gt;0,$CD$23&amp;INDEX($CH$3:CH211,MATCH(Z208,$CG$3:CG211,0))&amp;$CE$23&amp;CHAR(10)&amp;$CD$24&amp;AA208&amp;$CE$24&amp;CHAR(10)&amp;$CD$25&amp;AB208&amp;$CE$25&amp;CHAR(10),"")&amp;IF(LEN(AD208)&gt;0,$CD$23&amp;INDEX($CH$3:CH211,MATCH(AC208,$CG$3:CG211,0))&amp;$CE$23&amp;CHAR(10)&amp;$CD$24&amp;AD208&amp;$CE$24&amp;CHAR(10)&amp;$CD$25&amp;AE208&amp;$CE$25&amp;CHAR(10),"")&amp;IF(LEN(AG208)&gt;0,$CD$23&amp;INDEX($CH$3:CH211,MATCH(AF208,$CG$3:CG211,0))&amp;$CE$23&amp;CHAR(10)&amp;$CD$24&amp;AG208&amp;$CE$24&amp;CHAR(10)&amp;$CD$25&amp;AH208&amp;$CE$25&amp;CHAR(10),"")&amp;IF(LEN(AJ208)&gt;0,$CD$23&amp;INDEX($CH$3:CH211,MATCH(AI208,$CG$3:CG211,0))&amp;$CE$23&amp;CHAR(10)&amp;$CD$24&amp;AJ208&amp;$CE$24&amp;CHAR(10)&amp;$CD$25&amp;AK208&amp;$CE$25&amp;CHAR(10),"")</f>
        <v/>
      </c>
      <c r="BK208" s="18" t="str">
        <f>IF(LEN(J208)&gt;0,INDEX($BH$2:$BH$100000,MATCH(J208,VBAsheet!$H$2:$H$100000,0))&amp;CHAR(10),"")&amp;IF(LEN(K208)&gt;0,INDEX($BH$2:$BH$100000,MATCH(K208,VBAsheet!$H$2:$H$100000,0))&amp;CHAR(10),"")&amp;IF(LEN(L208)&gt;0,INDEX($BH$2:$BH$100000,MATCH(L208,VBAsheet!$H$2:$H$100000,0))&amp;CHAR(10),"")&amp;IF(LEN(M208)&gt;0,INDEX($BH$2:$BH$100000,MATCH(M208,VBAsheet!$H$2:$H$100000,0))&amp;CHAR(10),"")</f>
        <v/>
      </c>
      <c r="BL208" s="18" t="str">
        <f t="shared" si="141"/>
        <v/>
      </c>
      <c r="BM208" s="94" t="str">
        <f t="shared" si="142"/>
        <v/>
      </c>
      <c r="BN208" s="95" t="str">
        <f t="shared" si="143"/>
        <v/>
      </c>
      <c r="BO208" s="265" t="str">
        <f t="shared" si="154"/>
        <v/>
      </c>
      <c r="BP208" s="18" t="str">
        <f t="shared" si="144"/>
        <v/>
      </c>
      <c r="BQ208" s="263" t="str">
        <f t="shared" si="155"/>
        <v/>
      </c>
      <c r="BR208" s="81" t="str">
        <f t="shared" si="120"/>
        <v/>
      </c>
      <c r="BS208" s="263" t="str">
        <f t="shared" si="156"/>
        <v/>
      </c>
      <c r="BT208" s="92" t="str">
        <f t="shared" si="157"/>
        <v/>
      </c>
      <c r="BU208" s="138" t="str">
        <f t="shared" si="145"/>
        <v/>
      </c>
      <c r="BV208" s="3" t="str">
        <f t="shared" si="146"/>
        <v/>
      </c>
      <c r="BW208" s="3" t="str">
        <f t="shared" si="147"/>
        <v/>
      </c>
      <c r="BX208" s="144" t="str">
        <f t="shared" si="148"/>
        <v/>
      </c>
      <c r="BY208" s="18" t="str">
        <f t="shared" si="149"/>
        <v/>
      </c>
      <c r="BZ208" s="18" t="str">
        <f t="shared" si="150"/>
        <v/>
      </c>
      <c r="CA208" s="19" t="str">
        <f t="shared" si="151"/>
        <v/>
      </c>
      <c r="CB208" s="19" t="s">
        <v>0</v>
      </c>
      <c r="DW208" s="4" t="str">
        <f t="shared" si="158"/>
        <v/>
      </c>
      <c r="DX208" s="4" t="str">
        <f t="shared" si="121"/>
        <v/>
      </c>
      <c r="DY208" s="98" t="str">
        <f t="shared" si="122"/>
        <v/>
      </c>
    </row>
    <row r="209" spans="4:129" x14ac:dyDescent="0.45">
      <c r="D209" s="164" t="str">
        <f t="shared" si="152"/>
        <v/>
      </c>
      <c r="I209" s="9" t="str">
        <f t="shared" si="123"/>
        <v/>
      </c>
      <c r="J209" s="173" t="str">
        <f t="shared" si="124"/>
        <v/>
      </c>
      <c r="K209" s="13"/>
      <c r="L209" s="13"/>
      <c r="M209" s="13"/>
      <c r="N209" s="178" t="str">
        <f t="shared" si="125"/>
        <v/>
      </c>
      <c r="O209" s="181" t="str">
        <f t="shared" si="126"/>
        <v/>
      </c>
      <c r="P209" s="8" t="str">
        <f t="shared" si="127"/>
        <v/>
      </c>
      <c r="Q209" s="8" t="str">
        <f t="shared" si="128"/>
        <v/>
      </c>
      <c r="R209" s="8" t="str">
        <f t="shared" si="129"/>
        <v/>
      </c>
      <c r="S209" s="8" t="str">
        <f t="shared" si="130"/>
        <v/>
      </c>
      <c r="T209" s="8" t="str">
        <f t="shared" si="131"/>
        <v/>
      </c>
      <c r="U209" s="8" t="str">
        <f t="shared" si="132"/>
        <v/>
      </c>
      <c r="V209" s="16" t="str">
        <f t="shared" si="133"/>
        <v/>
      </c>
      <c r="W209" s="129" t="str">
        <f t="shared" si="134"/>
        <v/>
      </c>
      <c r="X209" s="8" t="str">
        <f t="shared" si="135"/>
        <v/>
      </c>
      <c r="Y209" s="8" t="str">
        <f t="shared" si="136"/>
        <v/>
      </c>
      <c r="AQ209" s="6" t="str">
        <f t="shared" si="137"/>
        <v/>
      </c>
      <c r="AR209" s="128" t="str">
        <f t="shared" si="138"/>
        <v/>
      </c>
      <c r="AS209" s="128" t="str">
        <f t="shared" si="139"/>
        <v/>
      </c>
      <c r="AT209" s="139" t="str">
        <f t="shared" si="153"/>
        <v/>
      </c>
      <c r="BH209" s="127" t="str">
        <f>IF(LEN(VBAsheet!H209)&gt;0,$CD$4&amp;CHAR(10)&amp;$CD$5&amp;CHAR(10)&amp;$CD$6&amp;IF(VBAsheet!I209="N",1,0)&amp;$CE$6&amp;CHAR(10)&amp;$CD$7&amp;CHAR(10)&amp;$CD$8&amp;VBAsheet!H209&amp;$CE$8&amp;CHAR(10)&amp;$CD$9&amp;VBAsheet!K209&amp;$CE$9&amp;CHAR(10)&amp;$CD$10&amp;VBAsheet!J209-1&amp;$CE$10&amp;CHAR(10)&amp;$CD$11,"")</f>
        <v/>
      </c>
      <c r="BI209"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09" s="18" t="str">
        <f>IF(LEN(X209)&gt;0,$CD$23&amp;INDEX($CH$3:CH212,MATCH(W209,$CG$3:CG212,0))&amp;$CE$23&amp;CHAR(10)&amp;$CD$24&amp;X209&amp;$CE$24&amp;CHAR(10)&amp;$CD$25&amp;Y209&amp;$CE$25&amp;CHAR(10),"")&amp;IF(LEN(AA209)&gt;0,$CD$23&amp;INDEX($CH$3:CH212,MATCH(Z209,$CG$3:CG212,0))&amp;$CE$23&amp;CHAR(10)&amp;$CD$24&amp;AA209&amp;$CE$24&amp;CHAR(10)&amp;$CD$25&amp;AB209&amp;$CE$25&amp;CHAR(10),"")&amp;IF(LEN(AD209)&gt;0,$CD$23&amp;INDEX($CH$3:CH212,MATCH(AC209,$CG$3:CG212,0))&amp;$CE$23&amp;CHAR(10)&amp;$CD$24&amp;AD209&amp;$CE$24&amp;CHAR(10)&amp;$CD$25&amp;AE209&amp;$CE$25&amp;CHAR(10),"")&amp;IF(LEN(AG209)&gt;0,$CD$23&amp;INDEX($CH$3:CH212,MATCH(AF209,$CG$3:CG212,0))&amp;$CE$23&amp;CHAR(10)&amp;$CD$24&amp;AG209&amp;$CE$24&amp;CHAR(10)&amp;$CD$25&amp;AH209&amp;$CE$25&amp;CHAR(10),"")&amp;IF(LEN(AJ209)&gt;0,$CD$23&amp;INDEX($CH$3:CH212,MATCH(AI209,$CG$3:CG212,0))&amp;$CE$23&amp;CHAR(10)&amp;$CD$24&amp;AJ209&amp;$CE$24&amp;CHAR(10)&amp;$CD$25&amp;AK209&amp;$CE$25&amp;CHAR(10),"")</f>
        <v/>
      </c>
      <c r="BK209" s="18" t="str">
        <f>IF(LEN(J209)&gt;0,INDEX($BH$2:$BH$100000,MATCH(J209,VBAsheet!$H$2:$H$100000,0))&amp;CHAR(10),"")&amp;IF(LEN(K209)&gt;0,INDEX($BH$2:$BH$100000,MATCH(K209,VBAsheet!$H$2:$H$100000,0))&amp;CHAR(10),"")&amp;IF(LEN(L209)&gt;0,INDEX($BH$2:$BH$100000,MATCH(L209,VBAsheet!$H$2:$H$100000,0))&amp;CHAR(10),"")&amp;IF(LEN(M209)&gt;0,INDEX($BH$2:$BH$100000,MATCH(M209,VBAsheet!$H$2:$H$100000,0))&amp;CHAR(10),"")</f>
        <v/>
      </c>
      <c r="BL209" s="18" t="str">
        <f t="shared" si="141"/>
        <v/>
      </c>
      <c r="BM209" s="94" t="str">
        <f t="shared" si="142"/>
        <v/>
      </c>
      <c r="BN209" s="95" t="str">
        <f t="shared" si="143"/>
        <v/>
      </c>
      <c r="BO209" s="265" t="str">
        <f t="shared" si="154"/>
        <v/>
      </c>
      <c r="BP209" s="18" t="str">
        <f t="shared" si="144"/>
        <v/>
      </c>
      <c r="BQ209" s="263" t="str">
        <f t="shared" si="155"/>
        <v/>
      </c>
      <c r="BR209" s="81" t="str">
        <f t="shared" si="120"/>
        <v/>
      </c>
      <c r="BS209" s="263" t="str">
        <f t="shared" si="156"/>
        <v/>
      </c>
      <c r="BT209" s="92" t="str">
        <f t="shared" si="157"/>
        <v/>
      </c>
      <c r="BU209" s="138" t="str">
        <f t="shared" si="145"/>
        <v/>
      </c>
      <c r="BV209" s="3" t="str">
        <f t="shared" si="146"/>
        <v/>
      </c>
      <c r="BW209" s="3" t="str">
        <f t="shared" si="147"/>
        <v/>
      </c>
      <c r="BX209" s="144" t="str">
        <f t="shared" si="148"/>
        <v/>
      </c>
      <c r="BY209" s="18" t="str">
        <f t="shared" si="149"/>
        <v/>
      </c>
      <c r="BZ209" s="18" t="str">
        <f t="shared" si="150"/>
        <v/>
      </c>
      <c r="CA209" s="19" t="str">
        <f t="shared" si="151"/>
        <v/>
      </c>
      <c r="CB209" s="19" t="s">
        <v>0</v>
      </c>
      <c r="DW209" s="4" t="str">
        <f t="shared" si="158"/>
        <v/>
      </c>
      <c r="DX209" s="4" t="str">
        <f t="shared" si="121"/>
        <v/>
      </c>
      <c r="DY209" s="98" t="str">
        <f t="shared" si="122"/>
        <v/>
      </c>
    </row>
    <row r="210" spans="4:129" x14ac:dyDescent="0.45">
      <c r="D210" s="164" t="str">
        <f t="shared" si="152"/>
        <v/>
      </c>
      <c r="I210" s="9" t="str">
        <f t="shared" si="123"/>
        <v/>
      </c>
      <c r="J210" s="173" t="str">
        <f t="shared" si="124"/>
        <v/>
      </c>
      <c r="K210" s="13"/>
      <c r="L210" s="13"/>
      <c r="M210" s="13"/>
      <c r="N210" s="178" t="str">
        <f t="shared" si="125"/>
        <v/>
      </c>
      <c r="O210" s="181" t="str">
        <f t="shared" si="126"/>
        <v/>
      </c>
      <c r="P210" s="8" t="str">
        <f t="shared" si="127"/>
        <v/>
      </c>
      <c r="Q210" s="8" t="str">
        <f t="shared" si="128"/>
        <v/>
      </c>
      <c r="R210" s="8" t="str">
        <f t="shared" si="129"/>
        <v/>
      </c>
      <c r="S210" s="8" t="str">
        <f t="shared" si="130"/>
        <v/>
      </c>
      <c r="T210" s="8" t="str">
        <f t="shared" si="131"/>
        <v/>
      </c>
      <c r="U210" s="8" t="str">
        <f t="shared" si="132"/>
        <v/>
      </c>
      <c r="V210" s="16" t="str">
        <f t="shared" si="133"/>
        <v/>
      </c>
      <c r="W210" s="129" t="str">
        <f t="shared" si="134"/>
        <v/>
      </c>
      <c r="X210" s="8" t="str">
        <f t="shared" si="135"/>
        <v/>
      </c>
      <c r="Y210" s="8" t="str">
        <f t="shared" si="136"/>
        <v/>
      </c>
      <c r="AQ210" s="6" t="str">
        <f t="shared" si="137"/>
        <v/>
      </c>
      <c r="AR210" s="128" t="str">
        <f t="shared" si="138"/>
        <v/>
      </c>
      <c r="AS210" s="128" t="str">
        <f t="shared" si="139"/>
        <v/>
      </c>
      <c r="AT210" s="139" t="str">
        <f t="shared" si="153"/>
        <v/>
      </c>
      <c r="BH210" s="127" t="str">
        <f>IF(LEN(VBAsheet!H210)&gt;0,$CD$4&amp;CHAR(10)&amp;$CD$5&amp;CHAR(10)&amp;$CD$6&amp;IF(VBAsheet!I210="N",1,0)&amp;$CE$6&amp;CHAR(10)&amp;$CD$7&amp;CHAR(10)&amp;$CD$8&amp;VBAsheet!H210&amp;$CE$8&amp;CHAR(10)&amp;$CD$9&amp;VBAsheet!K210&amp;$CE$9&amp;CHAR(10)&amp;$CD$10&amp;VBAsheet!J210-1&amp;$CE$10&amp;CHAR(10)&amp;$CD$11,"")</f>
        <v/>
      </c>
      <c r="BI210"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0" s="18" t="str">
        <f>IF(LEN(X210)&gt;0,$CD$23&amp;INDEX($CH$3:CH213,MATCH(W210,$CG$3:CG213,0))&amp;$CE$23&amp;CHAR(10)&amp;$CD$24&amp;X210&amp;$CE$24&amp;CHAR(10)&amp;$CD$25&amp;Y210&amp;$CE$25&amp;CHAR(10),"")&amp;IF(LEN(AA210)&gt;0,$CD$23&amp;INDEX($CH$3:CH213,MATCH(Z210,$CG$3:CG213,0))&amp;$CE$23&amp;CHAR(10)&amp;$CD$24&amp;AA210&amp;$CE$24&amp;CHAR(10)&amp;$CD$25&amp;AB210&amp;$CE$25&amp;CHAR(10),"")&amp;IF(LEN(AD210)&gt;0,$CD$23&amp;INDEX($CH$3:CH213,MATCH(AC210,$CG$3:CG213,0))&amp;$CE$23&amp;CHAR(10)&amp;$CD$24&amp;AD210&amp;$CE$24&amp;CHAR(10)&amp;$CD$25&amp;AE210&amp;$CE$25&amp;CHAR(10),"")&amp;IF(LEN(AG210)&gt;0,$CD$23&amp;INDEX($CH$3:CH213,MATCH(AF210,$CG$3:CG213,0))&amp;$CE$23&amp;CHAR(10)&amp;$CD$24&amp;AG210&amp;$CE$24&amp;CHAR(10)&amp;$CD$25&amp;AH210&amp;$CE$25&amp;CHAR(10),"")&amp;IF(LEN(AJ210)&gt;0,$CD$23&amp;INDEX($CH$3:CH213,MATCH(AI210,$CG$3:CG213,0))&amp;$CE$23&amp;CHAR(10)&amp;$CD$24&amp;AJ210&amp;$CE$24&amp;CHAR(10)&amp;$CD$25&amp;AK210&amp;$CE$25&amp;CHAR(10),"")</f>
        <v/>
      </c>
      <c r="BK210" s="18" t="str">
        <f>IF(LEN(J210)&gt;0,INDEX($BH$2:$BH$100000,MATCH(J210,VBAsheet!$H$2:$H$100000,0))&amp;CHAR(10),"")&amp;IF(LEN(K210)&gt;0,INDEX($BH$2:$BH$100000,MATCH(K210,VBAsheet!$H$2:$H$100000,0))&amp;CHAR(10),"")&amp;IF(LEN(L210)&gt;0,INDEX($BH$2:$BH$100000,MATCH(L210,VBAsheet!$H$2:$H$100000,0))&amp;CHAR(10),"")&amp;IF(LEN(M210)&gt;0,INDEX($BH$2:$BH$100000,MATCH(M210,VBAsheet!$H$2:$H$100000,0))&amp;CHAR(10),"")</f>
        <v/>
      </c>
      <c r="BL210" s="18" t="str">
        <f t="shared" si="141"/>
        <v/>
      </c>
      <c r="BM210" s="94" t="str">
        <f t="shared" si="142"/>
        <v/>
      </c>
      <c r="BN210" s="95" t="str">
        <f t="shared" si="143"/>
        <v/>
      </c>
      <c r="BO210" s="265" t="str">
        <f t="shared" si="154"/>
        <v/>
      </c>
      <c r="BP210" s="18" t="str">
        <f t="shared" si="144"/>
        <v/>
      </c>
      <c r="BQ210" s="263" t="str">
        <f t="shared" si="155"/>
        <v/>
      </c>
      <c r="BR210" s="81" t="str">
        <f t="shared" ref="BR210:BR273" si="159">IF(LEN(E210)&gt;0,IF(E210&lt;&gt;E209,$CK$2&amp;E210&amp;$CL$2&amp;$CK$3&amp;G210&amp;$CL$3&amp;F210&amp;$CM$3&amp;CHAR(10),$CK$3&amp;G210&amp;$CL$3&amp;F210&amp;$CM$3&amp;CHAR(10))&amp;IF(E210=E211,"",$CK$4),"")</f>
        <v/>
      </c>
      <c r="BS210" s="263" t="str">
        <f t="shared" si="156"/>
        <v/>
      </c>
      <c r="BT210" s="92" t="str">
        <f t="shared" si="157"/>
        <v/>
      </c>
      <c r="BU210" s="138" t="str">
        <f t="shared" si="145"/>
        <v/>
      </c>
      <c r="BV210" s="3" t="str">
        <f t="shared" si="146"/>
        <v/>
      </c>
      <c r="BW210" s="3" t="str">
        <f t="shared" si="147"/>
        <v/>
      </c>
      <c r="BX210" s="144" t="str">
        <f t="shared" si="148"/>
        <v/>
      </c>
      <c r="BY210" s="18" t="str">
        <f t="shared" si="149"/>
        <v/>
      </c>
      <c r="BZ210" s="18" t="str">
        <f t="shared" si="150"/>
        <v/>
      </c>
      <c r="CA210" s="19" t="str">
        <f t="shared" si="151"/>
        <v/>
      </c>
      <c r="CB210" s="19" t="s">
        <v>0</v>
      </c>
      <c r="DW210" s="4" t="str">
        <f t="shared" si="158"/>
        <v/>
      </c>
      <c r="DX210" s="4" t="str">
        <f t="shared" ref="DX210:DX273" si="160">IF(LEN(DV210)&gt;0,1,"")</f>
        <v/>
      </c>
      <c r="DY210" s="98" t="str">
        <f t="shared" ref="DY210:DY273" si="161">IF(LEN(DV210)&gt;0,DV210,"")</f>
        <v/>
      </c>
    </row>
    <row r="211" spans="4:129" x14ac:dyDescent="0.45">
      <c r="D211" s="164" t="str">
        <f t="shared" si="152"/>
        <v/>
      </c>
      <c r="I211" s="9" t="str">
        <f t="shared" si="123"/>
        <v/>
      </c>
      <c r="J211" s="173" t="str">
        <f t="shared" si="124"/>
        <v/>
      </c>
      <c r="K211" s="13"/>
      <c r="L211" s="13"/>
      <c r="M211" s="13"/>
      <c r="N211" s="178" t="str">
        <f t="shared" si="125"/>
        <v/>
      </c>
      <c r="O211" s="181" t="str">
        <f t="shared" si="126"/>
        <v/>
      </c>
      <c r="P211" s="8" t="str">
        <f t="shared" si="127"/>
        <v/>
      </c>
      <c r="Q211" s="8" t="str">
        <f t="shared" si="128"/>
        <v/>
      </c>
      <c r="R211" s="8" t="str">
        <f t="shared" si="129"/>
        <v/>
      </c>
      <c r="S211" s="8" t="str">
        <f t="shared" si="130"/>
        <v/>
      </c>
      <c r="T211" s="8" t="str">
        <f t="shared" si="131"/>
        <v/>
      </c>
      <c r="U211" s="8" t="str">
        <f t="shared" si="132"/>
        <v/>
      </c>
      <c r="V211" s="16" t="str">
        <f t="shared" si="133"/>
        <v/>
      </c>
      <c r="W211" s="129" t="str">
        <f t="shared" si="134"/>
        <v/>
      </c>
      <c r="X211" s="8" t="str">
        <f t="shared" si="135"/>
        <v/>
      </c>
      <c r="Y211" s="8" t="str">
        <f t="shared" si="136"/>
        <v/>
      </c>
      <c r="AQ211" s="6" t="str">
        <f t="shared" si="137"/>
        <v/>
      </c>
      <c r="AR211" s="128" t="str">
        <f t="shared" si="138"/>
        <v/>
      </c>
      <c r="AS211" s="128" t="str">
        <f t="shared" si="139"/>
        <v/>
      </c>
      <c r="AT211" s="139" t="str">
        <f t="shared" si="153"/>
        <v/>
      </c>
      <c r="BH211" s="127" t="str">
        <f>IF(LEN(VBAsheet!H211)&gt;0,$CD$4&amp;CHAR(10)&amp;$CD$5&amp;CHAR(10)&amp;$CD$6&amp;IF(VBAsheet!I211="N",1,0)&amp;$CE$6&amp;CHAR(10)&amp;$CD$7&amp;CHAR(10)&amp;$CD$8&amp;VBAsheet!H211&amp;$CE$8&amp;CHAR(10)&amp;$CD$9&amp;VBAsheet!K211&amp;$CE$9&amp;CHAR(10)&amp;$CD$10&amp;VBAsheet!J211-1&amp;$CE$10&amp;CHAR(10)&amp;$CD$11,"")</f>
        <v/>
      </c>
      <c r="BI211"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1" s="18" t="str">
        <f>IF(LEN(X211)&gt;0,$CD$23&amp;INDEX($CH$3:CH214,MATCH(W211,$CG$3:CG214,0))&amp;$CE$23&amp;CHAR(10)&amp;$CD$24&amp;X211&amp;$CE$24&amp;CHAR(10)&amp;$CD$25&amp;Y211&amp;$CE$25&amp;CHAR(10),"")&amp;IF(LEN(AA211)&gt;0,$CD$23&amp;INDEX($CH$3:CH214,MATCH(Z211,$CG$3:CG214,0))&amp;$CE$23&amp;CHAR(10)&amp;$CD$24&amp;AA211&amp;$CE$24&amp;CHAR(10)&amp;$CD$25&amp;AB211&amp;$CE$25&amp;CHAR(10),"")&amp;IF(LEN(AD211)&gt;0,$CD$23&amp;INDEX($CH$3:CH214,MATCH(AC211,$CG$3:CG214,0))&amp;$CE$23&amp;CHAR(10)&amp;$CD$24&amp;AD211&amp;$CE$24&amp;CHAR(10)&amp;$CD$25&amp;AE211&amp;$CE$25&amp;CHAR(10),"")&amp;IF(LEN(AG211)&gt;0,$CD$23&amp;INDEX($CH$3:CH214,MATCH(AF211,$CG$3:CG214,0))&amp;$CE$23&amp;CHAR(10)&amp;$CD$24&amp;AG211&amp;$CE$24&amp;CHAR(10)&amp;$CD$25&amp;AH211&amp;$CE$25&amp;CHAR(10),"")&amp;IF(LEN(AJ211)&gt;0,$CD$23&amp;INDEX($CH$3:CH214,MATCH(AI211,$CG$3:CG214,0))&amp;$CE$23&amp;CHAR(10)&amp;$CD$24&amp;AJ211&amp;$CE$24&amp;CHAR(10)&amp;$CD$25&amp;AK211&amp;$CE$25&amp;CHAR(10),"")</f>
        <v/>
      </c>
      <c r="BK211" s="18" t="str">
        <f>IF(LEN(J211)&gt;0,INDEX($BH$2:$BH$100000,MATCH(J211,VBAsheet!$H$2:$H$100000,0))&amp;CHAR(10),"")&amp;IF(LEN(K211)&gt;0,INDEX($BH$2:$BH$100000,MATCH(K211,VBAsheet!$H$2:$H$100000,0))&amp;CHAR(10),"")&amp;IF(LEN(L211)&gt;0,INDEX($BH$2:$BH$100000,MATCH(L211,VBAsheet!$H$2:$H$100000,0))&amp;CHAR(10),"")&amp;IF(LEN(M211)&gt;0,INDEX($BH$2:$BH$100000,MATCH(M211,VBAsheet!$H$2:$H$100000,0))&amp;CHAR(10),"")</f>
        <v/>
      </c>
      <c r="BL211" s="18" t="str">
        <f t="shared" si="141"/>
        <v/>
      </c>
      <c r="BM211" s="94" t="str">
        <f t="shared" si="142"/>
        <v/>
      </c>
      <c r="BN211" s="95" t="str">
        <f t="shared" si="143"/>
        <v/>
      </c>
      <c r="BO211" s="265" t="str">
        <f t="shared" si="154"/>
        <v/>
      </c>
      <c r="BP211" s="18" t="str">
        <f t="shared" si="144"/>
        <v/>
      </c>
      <c r="BQ211" s="263" t="str">
        <f t="shared" si="155"/>
        <v/>
      </c>
      <c r="BR211" s="81" t="str">
        <f t="shared" si="159"/>
        <v/>
      </c>
      <c r="BS211" s="263" t="str">
        <f t="shared" si="156"/>
        <v/>
      </c>
      <c r="BT211" s="92" t="str">
        <f t="shared" si="157"/>
        <v/>
      </c>
      <c r="BU211" s="138" t="str">
        <f t="shared" si="145"/>
        <v/>
      </c>
      <c r="BV211" s="3" t="str">
        <f t="shared" si="146"/>
        <v/>
      </c>
      <c r="BW211" s="3" t="str">
        <f t="shared" si="147"/>
        <v/>
      </c>
      <c r="BX211" s="144" t="str">
        <f t="shared" si="148"/>
        <v/>
      </c>
      <c r="BY211" s="18" t="str">
        <f t="shared" si="149"/>
        <v/>
      </c>
      <c r="BZ211" s="18" t="str">
        <f t="shared" si="150"/>
        <v/>
      </c>
      <c r="CA211" s="19" t="str">
        <f t="shared" si="151"/>
        <v/>
      </c>
      <c r="CB211" s="19" t="s">
        <v>0</v>
      </c>
      <c r="DW211" s="4" t="str">
        <f t="shared" si="158"/>
        <v/>
      </c>
      <c r="DX211" s="4" t="str">
        <f t="shared" si="160"/>
        <v/>
      </c>
      <c r="DY211" s="98" t="str">
        <f t="shared" si="161"/>
        <v/>
      </c>
    </row>
    <row r="212" spans="4:129" x14ac:dyDescent="0.45">
      <c r="D212" s="164" t="str">
        <f t="shared" si="152"/>
        <v/>
      </c>
      <c r="I212" s="9" t="str">
        <f t="shared" si="123"/>
        <v/>
      </c>
      <c r="J212" s="173" t="str">
        <f t="shared" si="124"/>
        <v/>
      </c>
      <c r="K212" s="13"/>
      <c r="L212" s="13"/>
      <c r="M212" s="13"/>
      <c r="N212" s="178" t="str">
        <f t="shared" si="125"/>
        <v/>
      </c>
      <c r="O212" s="181" t="str">
        <f t="shared" si="126"/>
        <v/>
      </c>
      <c r="P212" s="8" t="str">
        <f t="shared" si="127"/>
        <v/>
      </c>
      <c r="Q212" s="8" t="str">
        <f t="shared" si="128"/>
        <v/>
      </c>
      <c r="R212" s="8" t="str">
        <f t="shared" si="129"/>
        <v/>
      </c>
      <c r="S212" s="8" t="str">
        <f t="shared" si="130"/>
        <v/>
      </c>
      <c r="T212" s="8" t="str">
        <f t="shared" si="131"/>
        <v/>
      </c>
      <c r="U212" s="8" t="str">
        <f t="shared" si="132"/>
        <v/>
      </c>
      <c r="V212" s="16" t="str">
        <f t="shared" si="133"/>
        <v/>
      </c>
      <c r="W212" s="129" t="str">
        <f t="shared" si="134"/>
        <v/>
      </c>
      <c r="X212" s="8" t="str">
        <f t="shared" si="135"/>
        <v/>
      </c>
      <c r="Y212" s="8" t="str">
        <f t="shared" si="136"/>
        <v/>
      </c>
      <c r="AQ212" s="6" t="str">
        <f t="shared" si="137"/>
        <v/>
      </c>
      <c r="AR212" s="128" t="str">
        <f t="shared" si="138"/>
        <v/>
      </c>
      <c r="AS212" s="128" t="str">
        <f t="shared" si="139"/>
        <v/>
      </c>
      <c r="AT212" s="139" t="str">
        <f t="shared" si="153"/>
        <v/>
      </c>
      <c r="BH212" s="127" t="str">
        <f>IF(LEN(VBAsheet!H212)&gt;0,$CD$4&amp;CHAR(10)&amp;$CD$5&amp;CHAR(10)&amp;$CD$6&amp;IF(VBAsheet!I212="N",1,0)&amp;$CE$6&amp;CHAR(10)&amp;$CD$7&amp;CHAR(10)&amp;$CD$8&amp;VBAsheet!H212&amp;$CE$8&amp;CHAR(10)&amp;$CD$9&amp;VBAsheet!K212&amp;$CE$9&amp;CHAR(10)&amp;$CD$10&amp;VBAsheet!J212-1&amp;$CE$10&amp;CHAR(10)&amp;$CD$11,"")</f>
        <v/>
      </c>
      <c r="BI212"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2" s="18" t="str">
        <f>IF(LEN(X212)&gt;0,$CD$23&amp;INDEX($CH$3:CH215,MATCH(W212,$CG$3:CG215,0))&amp;$CE$23&amp;CHAR(10)&amp;$CD$24&amp;X212&amp;$CE$24&amp;CHAR(10)&amp;$CD$25&amp;Y212&amp;$CE$25&amp;CHAR(10),"")&amp;IF(LEN(AA212)&gt;0,$CD$23&amp;INDEX($CH$3:CH215,MATCH(Z212,$CG$3:CG215,0))&amp;$CE$23&amp;CHAR(10)&amp;$CD$24&amp;AA212&amp;$CE$24&amp;CHAR(10)&amp;$CD$25&amp;AB212&amp;$CE$25&amp;CHAR(10),"")&amp;IF(LEN(AD212)&gt;0,$CD$23&amp;INDEX($CH$3:CH215,MATCH(AC212,$CG$3:CG215,0))&amp;$CE$23&amp;CHAR(10)&amp;$CD$24&amp;AD212&amp;$CE$24&amp;CHAR(10)&amp;$CD$25&amp;AE212&amp;$CE$25&amp;CHAR(10),"")&amp;IF(LEN(AG212)&gt;0,$CD$23&amp;INDEX($CH$3:CH215,MATCH(AF212,$CG$3:CG215,0))&amp;$CE$23&amp;CHAR(10)&amp;$CD$24&amp;AG212&amp;$CE$24&amp;CHAR(10)&amp;$CD$25&amp;AH212&amp;$CE$25&amp;CHAR(10),"")&amp;IF(LEN(AJ212)&gt;0,$CD$23&amp;INDEX($CH$3:CH215,MATCH(AI212,$CG$3:CG215,0))&amp;$CE$23&amp;CHAR(10)&amp;$CD$24&amp;AJ212&amp;$CE$24&amp;CHAR(10)&amp;$CD$25&amp;AK212&amp;$CE$25&amp;CHAR(10),"")</f>
        <v/>
      </c>
      <c r="BK212" s="18" t="str">
        <f>IF(LEN(J212)&gt;0,INDEX($BH$2:$BH$100000,MATCH(J212,VBAsheet!$H$2:$H$100000,0))&amp;CHAR(10),"")&amp;IF(LEN(K212)&gt;0,INDEX($BH$2:$BH$100000,MATCH(K212,VBAsheet!$H$2:$H$100000,0))&amp;CHAR(10),"")&amp;IF(LEN(L212)&gt;0,INDEX($BH$2:$BH$100000,MATCH(L212,VBAsheet!$H$2:$H$100000,0))&amp;CHAR(10),"")&amp;IF(LEN(M212)&gt;0,INDEX($BH$2:$BH$100000,MATCH(M212,VBAsheet!$H$2:$H$100000,0))&amp;CHAR(10),"")</f>
        <v/>
      </c>
      <c r="BL212" s="18" t="str">
        <f t="shared" si="141"/>
        <v/>
      </c>
      <c r="BM212" s="94" t="str">
        <f t="shared" si="142"/>
        <v/>
      </c>
      <c r="BN212" s="95" t="str">
        <f t="shared" si="143"/>
        <v/>
      </c>
      <c r="BO212" s="265" t="str">
        <f t="shared" si="154"/>
        <v/>
      </c>
      <c r="BP212" s="18" t="str">
        <f t="shared" si="144"/>
        <v/>
      </c>
      <c r="BQ212" s="263" t="str">
        <f t="shared" si="155"/>
        <v/>
      </c>
      <c r="BR212" s="81" t="str">
        <f t="shared" si="159"/>
        <v/>
      </c>
      <c r="BS212" s="263" t="str">
        <f t="shared" si="156"/>
        <v/>
      </c>
      <c r="BT212" s="92" t="str">
        <f t="shared" si="157"/>
        <v/>
      </c>
      <c r="BU212" s="138" t="str">
        <f t="shared" si="145"/>
        <v/>
      </c>
      <c r="BV212" s="3" t="str">
        <f t="shared" si="146"/>
        <v/>
      </c>
      <c r="BW212" s="3" t="str">
        <f t="shared" si="147"/>
        <v/>
      </c>
      <c r="BX212" s="144" t="str">
        <f t="shared" si="148"/>
        <v/>
      </c>
      <c r="BY212" s="18" t="str">
        <f t="shared" si="149"/>
        <v/>
      </c>
      <c r="BZ212" s="18" t="str">
        <f t="shared" si="150"/>
        <v/>
      </c>
      <c r="CA212" s="19" t="str">
        <f t="shared" si="151"/>
        <v/>
      </c>
      <c r="CB212" s="19" t="s">
        <v>0</v>
      </c>
      <c r="DW212" s="4" t="str">
        <f t="shared" si="158"/>
        <v/>
      </c>
      <c r="DX212" s="4" t="str">
        <f t="shared" si="160"/>
        <v/>
      </c>
      <c r="DY212" s="98" t="str">
        <f t="shared" si="161"/>
        <v/>
      </c>
    </row>
    <row r="213" spans="4:129" x14ac:dyDescent="0.45">
      <c r="D213" s="164" t="str">
        <f t="shared" si="152"/>
        <v/>
      </c>
      <c r="I213" s="9" t="str">
        <f t="shared" si="123"/>
        <v/>
      </c>
      <c r="J213" s="173" t="str">
        <f t="shared" si="124"/>
        <v/>
      </c>
      <c r="K213" s="13"/>
      <c r="L213" s="13"/>
      <c r="M213" s="13"/>
      <c r="N213" s="178" t="str">
        <f t="shared" si="125"/>
        <v/>
      </c>
      <c r="O213" s="181" t="str">
        <f t="shared" si="126"/>
        <v/>
      </c>
      <c r="P213" s="8" t="str">
        <f t="shared" si="127"/>
        <v/>
      </c>
      <c r="Q213" s="8" t="str">
        <f t="shared" si="128"/>
        <v/>
      </c>
      <c r="R213" s="8" t="str">
        <f t="shared" si="129"/>
        <v/>
      </c>
      <c r="S213" s="8" t="str">
        <f t="shared" si="130"/>
        <v/>
      </c>
      <c r="T213" s="8" t="str">
        <f t="shared" si="131"/>
        <v/>
      </c>
      <c r="U213" s="8" t="str">
        <f t="shared" si="132"/>
        <v/>
      </c>
      <c r="V213" s="16" t="str">
        <f t="shared" si="133"/>
        <v/>
      </c>
      <c r="W213" s="129" t="str">
        <f t="shared" si="134"/>
        <v/>
      </c>
      <c r="X213" s="8" t="str">
        <f t="shared" si="135"/>
        <v/>
      </c>
      <c r="Y213" s="8" t="str">
        <f t="shared" si="136"/>
        <v/>
      </c>
      <c r="AQ213" s="6" t="str">
        <f t="shared" si="137"/>
        <v/>
      </c>
      <c r="AR213" s="128" t="str">
        <f t="shared" si="138"/>
        <v/>
      </c>
      <c r="AS213" s="128" t="str">
        <f t="shared" si="139"/>
        <v/>
      </c>
      <c r="AT213" s="139" t="str">
        <f t="shared" si="153"/>
        <v/>
      </c>
      <c r="BH213" s="127" t="str">
        <f>IF(LEN(VBAsheet!H213)&gt;0,$CD$4&amp;CHAR(10)&amp;$CD$5&amp;CHAR(10)&amp;$CD$6&amp;IF(VBAsheet!I213="N",1,0)&amp;$CE$6&amp;CHAR(10)&amp;$CD$7&amp;CHAR(10)&amp;$CD$8&amp;VBAsheet!H213&amp;$CE$8&amp;CHAR(10)&amp;$CD$9&amp;VBAsheet!K213&amp;$CE$9&amp;CHAR(10)&amp;$CD$10&amp;VBAsheet!J213-1&amp;$CE$10&amp;CHAR(10)&amp;$CD$11,"")</f>
        <v/>
      </c>
      <c r="BI213"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3" s="18" t="str">
        <f>IF(LEN(X213)&gt;0,$CD$23&amp;INDEX($CH$3:CH216,MATCH(W213,$CG$3:CG216,0))&amp;$CE$23&amp;CHAR(10)&amp;$CD$24&amp;X213&amp;$CE$24&amp;CHAR(10)&amp;$CD$25&amp;Y213&amp;$CE$25&amp;CHAR(10),"")&amp;IF(LEN(AA213)&gt;0,$CD$23&amp;INDEX($CH$3:CH216,MATCH(Z213,$CG$3:CG216,0))&amp;$CE$23&amp;CHAR(10)&amp;$CD$24&amp;AA213&amp;$CE$24&amp;CHAR(10)&amp;$CD$25&amp;AB213&amp;$CE$25&amp;CHAR(10),"")&amp;IF(LEN(AD213)&gt;0,$CD$23&amp;INDEX($CH$3:CH216,MATCH(AC213,$CG$3:CG216,0))&amp;$CE$23&amp;CHAR(10)&amp;$CD$24&amp;AD213&amp;$CE$24&amp;CHAR(10)&amp;$CD$25&amp;AE213&amp;$CE$25&amp;CHAR(10),"")&amp;IF(LEN(AG213)&gt;0,$CD$23&amp;INDEX($CH$3:CH216,MATCH(AF213,$CG$3:CG216,0))&amp;$CE$23&amp;CHAR(10)&amp;$CD$24&amp;AG213&amp;$CE$24&amp;CHAR(10)&amp;$CD$25&amp;AH213&amp;$CE$25&amp;CHAR(10),"")&amp;IF(LEN(AJ213)&gt;0,$CD$23&amp;INDEX($CH$3:CH216,MATCH(AI213,$CG$3:CG216,0))&amp;$CE$23&amp;CHAR(10)&amp;$CD$24&amp;AJ213&amp;$CE$24&amp;CHAR(10)&amp;$CD$25&amp;AK213&amp;$CE$25&amp;CHAR(10),"")</f>
        <v/>
      </c>
      <c r="BK213" s="18" t="str">
        <f>IF(LEN(J213)&gt;0,INDEX($BH$2:$BH$100000,MATCH(J213,VBAsheet!$H$2:$H$100000,0))&amp;CHAR(10),"")&amp;IF(LEN(K213)&gt;0,INDEX($BH$2:$BH$100000,MATCH(K213,VBAsheet!$H$2:$H$100000,0))&amp;CHAR(10),"")&amp;IF(LEN(L213)&gt;0,INDEX($BH$2:$BH$100000,MATCH(L213,VBAsheet!$H$2:$H$100000,0))&amp;CHAR(10),"")&amp;IF(LEN(M213)&gt;0,INDEX($BH$2:$BH$100000,MATCH(M213,VBAsheet!$H$2:$H$100000,0))&amp;CHAR(10),"")</f>
        <v/>
      </c>
      <c r="BL213" s="18" t="str">
        <f t="shared" si="141"/>
        <v/>
      </c>
      <c r="BM213" s="94" t="str">
        <f t="shared" si="142"/>
        <v/>
      </c>
      <c r="BN213" s="95" t="str">
        <f t="shared" si="143"/>
        <v/>
      </c>
      <c r="BO213" s="265" t="str">
        <f t="shared" si="154"/>
        <v/>
      </c>
      <c r="BP213" s="18" t="str">
        <f t="shared" si="144"/>
        <v/>
      </c>
      <c r="BQ213" s="263" t="str">
        <f t="shared" si="155"/>
        <v/>
      </c>
      <c r="BR213" s="81" t="str">
        <f t="shared" si="159"/>
        <v/>
      </c>
      <c r="BS213" s="263" t="str">
        <f t="shared" si="156"/>
        <v/>
      </c>
      <c r="BT213" s="92" t="str">
        <f t="shared" si="157"/>
        <v/>
      </c>
      <c r="BU213" s="138" t="str">
        <f t="shared" si="145"/>
        <v/>
      </c>
      <c r="BV213" s="3" t="str">
        <f t="shared" si="146"/>
        <v/>
      </c>
      <c r="BW213" s="3" t="str">
        <f t="shared" si="147"/>
        <v/>
      </c>
      <c r="BX213" s="144" t="str">
        <f t="shared" si="148"/>
        <v/>
      </c>
      <c r="BY213" s="18" t="str">
        <f t="shared" si="149"/>
        <v/>
      </c>
      <c r="BZ213" s="18" t="str">
        <f t="shared" si="150"/>
        <v/>
      </c>
      <c r="CA213" s="19" t="str">
        <f t="shared" si="151"/>
        <v/>
      </c>
      <c r="CB213" s="19" t="s">
        <v>0</v>
      </c>
      <c r="DW213" s="4" t="str">
        <f t="shared" si="158"/>
        <v/>
      </c>
      <c r="DX213" s="4" t="str">
        <f t="shared" si="160"/>
        <v/>
      </c>
      <c r="DY213" s="98" t="str">
        <f t="shared" si="161"/>
        <v/>
      </c>
    </row>
    <row r="214" spans="4:129" x14ac:dyDescent="0.45">
      <c r="D214" s="164" t="str">
        <f t="shared" si="152"/>
        <v/>
      </c>
      <c r="I214" s="9" t="str">
        <f t="shared" si="123"/>
        <v/>
      </c>
      <c r="J214" s="173" t="str">
        <f t="shared" si="124"/>
        <v/>
      </c>
      <c r="K214" s="13"/>
      <c r="L214" s="13"/>
      <c r="M214" s="13"/>
      <c r="N214" s="178" t="str">
        <f t="shared" si="125"/>
        <v/>
      </c>
      <c r="O214" s="181" t="str">
        <f t="shared" si="126"/>
        <v/>
      </c>
      <c r="P214" s="8" t="str">
        <f t="shared" si="127"/>
        <v/>
      </c>
      <c r="Q214" s="8" t="str">
        <f t="shared" si="128"/>
        <v/>
      </c>
      <c r="R214" s="8" t="str">
        <f t="shared" si="129"/>
        <v/>
      </c>
      <c r="S214" s="8" t="str">
        <f t="shared" si="130"/>
        <v/>
      </c>
      <c r="T214" s="8" t="str">
        <f t="shared" si="131"/>
        <v/>
      </c>
      <c r="U214" s="8" t="str">
        <f t="shared" si="132"/>
        <v/>
      </c>
      <c r="V214" s="16" t="str">
        <f t="shared" si="133"/>
        <v/>
      </c>
      <c r="W214" s="129" t="str">
        <f t="shared" si="134"/>
        <v/>
      </c>
      <c r="X214" s="8" t="str">
        <f t="shared" si="135"/>
        <v/>
      </c>
      <c r="Y214" s="8" t="str">
        <f t="shared" si="136"/>
        <v/>
      </c>
      <c r="AQ214" s="6" t="str">
        <f t="shared" si="137"/>
        <v/>
      </c>
      <c r="AR214" s="128" t="str">
        <f t="shared" si="138"/>
        <v/>
      </c>
      <c r="AS214" s="128" t="str">
        <f t="shared" si="139"/>
        <v/>
      </c>
      <c r="AT214" s="139" t="str">
        <f t="shared" si="153"/>
        <v/>
      </c>
      <c r="BH214" s="127" t="str">
        <f>IF(LEN(VBAsheet!H214)&gt;0,$CD$4&amp;CHAR(10)&amp;$CD$5&amp;CHAR(10)&amp;$CD$6&amp;IF(VBAsheet!I214="N",1,0)&amp;$CE$6&amp;CHAR(10)&amp;$CD$7&amp;CHAR(10)&amp;$CD$8&amp;VBAsheet!H214&amp;$CE$8&amp;CHAR(10)&amp;$CD$9&amp;VBAsheet!K214&amp;$CE$9&amp;CHAR(10)&amp;$CD$10&amp;VBAsheet!J214-1&amp;$CE$10&amp;CHAR(10)&amp;$CD$11,"")</f>
        <v/>
      </c>
      <c r="BI214"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4" s="18" t="str">
        <f>IF(LEN(X214)&gt;0,$CD$23&amp;INDEX($CH$3:CH217,MATCH(W214,$CG$3:CG217,0))&amp;$CE$23&amp;CHAR(10)&amp;$CD$24&amp;X214&amp;$CE$24&amp;CHAR(10)&amp;$CD$25&amp;Y214&amp;$CE$25&amp;CHAR(10),"")&amp;IF(LEN(AA214)&gt;0,$CD$23&amp;INDEX($CH$3:CH217,MATCH(Z214,$CG$3:CG217,0))&amp;$CE$23&amp;CHAR(10)&amp;$CD$24&amp;AA214&amp;$CE$24&amp;CHAR(10)&amp;$CD$25&amp;AB214&amp;$CE$25&amp;CHAR(10),"")&amp;IF(LEN(AD214)&gt;0,$CD$23&amp;INDEX($CH$3:CH217,MATCH(AC214,$CG$3:CG217,0))&amp;$CE$23&amp;CHAR(10)&amp;$CD$24&amp;AD214&amp;$CE$24&amp;CHAR(10)&amp;$CD$25&amp;AE214&amp;$CE$25&amp;CHAR(10),"")&amp;IF(LEN(AG214)&gt;0,$CD$23&amp;INDEX($CH$3:CH217,MATCH(AF214,$CG$3:CG217,0))&amp;$CE$23&amp;CHAR(10)&amp;$CD$24&amp;AG214&amp;$CE$24&amp;CHAR(10)&amp;$CD$25&amp;AH214&amp;$CE$25&amp;CHAR(10),"")&amp;IF(LEN(AJ214)&gt;0,$CD$23&amp;INDEX($CH$3:CH217,MATCH(AI214,$CG$3:CG217,0))&amp;$CE$23&amp;CHAR(10)&amp;$CD$24&amp;AJ214&amp;$CE$24&amp;CHAR(10)&amp;$CD$25&amp;AK214&amp;$CE$25&amp;CHAR(10),"")</f>
        <v/>
      </c>
      <c r="BK214" s="18" t="str">
        <f>IF(LEN(J214)&gt;0,INDEX($BH$2:$BH$100000,MATCH(J214,VBAsheet!$H$2:$H$100000,0))&amp;CHAR(10),"")&amp;IF(LEN(K214)&gt;0,INDEX($BH$2:$BH$100000,MATCH(K214,VBAsheet!$H$2:$H$100000,0))&amp;CHAR(10),"")&amp;IF(LEN(L214)&gt;0,INDEX($BH$2:$BH$100000,MATCH(L214,VBAsheet!$H$2:$H$100000,0))&amp;CHAR(10),"")&amp;IF(LEN(M214)&gt;0,INDEX($BH$2:$BH$100000,MATCH(M214,VBAsheet!$H$2:$H$100000,0))&amp;CHAR(10),"")</f>
        <v/>
      </c>
      <c r="BL214" s="18" t="str">
        <f t="shared" si="141"/>
        <v/>
      </c>
      <c r="BM214" s="94" t="str">
        <f t="shared" si="142"/>
        <v/>
      </c>
      <c r="BN214" s="95" t="str">
        <f t="shared" si="143"/>
        <v/>
      </c>
      <c r="BO214" s="265" t="str">
        <f t="shared" si="154"/>
        <v/>
      </c>
      <c r="BP214" s="18" t="str">
        <f t="shared" si="144"/>
        <v/>
      </c>
      <c r="BQ214" s="263" t="str">
        <f t="shared" si="155"/>
        <v/>
      </c>
      <c r="BR214" s="81" t="str">
        <f t="shared" si="159"/>
        <v/>
      </c>
      <c r="BS214" s="263" t="str">
        <f t="shared" si="156"/>
        <v/>
      </c>
      <c r="BT214" s="92" t="str">
        <f t="shared" si="157"/>
        <v/>
      </c>
      <c r="BU214" s="138" t="str">
        <f t="shared" si="145"/>
        <v/>
      </c>
      <c r="BV214" s="3" t="str">
        <f t="shared" si="146"/>
        <v/>
      </c>
      <c r="BW214" s="3" t="str">
        <f t="shared" si="147"/>
        <v/>
      </c>
      <c r="BX214" s="144" t="str">
        <f t="shared" si="148"/>
        <v/>
      </c>
      <c r="BY214" s="18" t="str">
        <f t="shared" si="149"/>
        <v/>
      </c>
      <c r="BZ214" s="18" t="str">
        <f t="shared" si="150"/>
        <v/>
      </c>
      <c r="CA214" s="19" t="str">
        <f t="shared" si="151"/>
        <v/>
      </c>
      <c r="CB214" s="19" t="s">
        <v>0</v>
      </c>
      <c r="DW214" s="4" t="str">
        <f t="shared" si="158"/>
        <v/>
      </c>
      <c r="DX214" s="4" t="str">
        <f t="shared" si="160"/>
        <v/>
      </c>
      <c r="DY214" s="98" t="str">
        <f t="shared" si="161"/>
        <v/>
      </c>
    </row>
    <row r="215" spans="4:129" x14ac:dyDescent="0.45">
      <c r="D215" s="164" t="str">
        <f t="shared" si="152"/>
        <v/>
      </c>
      <c r="I215" s="9" t="str">
        <f t="shared" si="123"/>
        <v/>
      </c>
      <c r="J215" s="173" t="str">
        <f t="shared" si="124"/>
        <v/>
      </c>
      <c r="K215" s="13"/>
      <c r="L215" s="13"/>
      <c r="M215" s="13"/>
      <c r="N215" s="178" t="str">
        <f t="shared" si="125"/>
        <v/>
      </c>
      <c r="O215" s="181" t="str">
        <f t="shared" si="126"/>
        <v/>
      </c>
      <c r="P215" s="8" t="str">
        <f t="shared" si="127"/>
        <v/>
      </c>
      <c r="Q215" s="8" t="str">
        <f t="shared" si="128"/>
        <v/>
      </c>
      <c r="R215" s="8" t="str">
        <f t="shared" si="129"/>
        <v/>
      </c>
      <c r="S215" s="8" t="str">
        <f t="shared" si="130"/>
        <v/>
      </c>
      <c r="T215" s="8" t="str">
        <f t="shared" si="131"/>
        <v/>
      </c>
      <c r="U215" s="8" t="str">
        <f t="shared" si="132"/>
        <v/>
      </c>
      <c r="V215" s="16" t="str">
        <f t="shared" si="133"/>
        <v/>
      </c>
      <c r="W215" s="129" t="str">
        <f t="shared" si="134"/>
        <v/>
      </c>
      <c r="X215" s="8" t="str">
        <f t="shared" si="135"/>
        <v/>
      </c>
      <c r="Y215" s="8" t="str">
        <f t="shared" si="136"/>
        <v/>
      </c>
      <c r="AQ215" s="6" t="str">
        <f t="shared" si="137"/>
        <v/>
      </c>
      <c r="AR215" s="128" t="str">
        <f t="shared" si="138"/>
        <v/>
      </c>
      <c r="AS215" s="128" t="str">
        <f t="shared" si="139"/>
        <v/>
      </c>
      <c r="AT215" s="139" t="str">
        <f t="shared" si="153"/>
        <v/>
      </c>
      <c r="BH215" s="127" t="str">
        <f>IF(LEN(VBAsheet!H215)&gt;0,$CD$4&amp;CHAR(10)&amp;$CD$5&amp;CHAR(10)&amp;$CD$6&amp;IF(VBAsheet!I215="N",1,0)&amp;$CE$6&amp;CHAR(10)&amp;$CD$7&amp;CHAR(10)&amp;$CD$8&amp;VBAsheet!H215&amp;$CE$8&amp;CHAR(10)&amp;$CD$9&amp;VBAsheet!K215&amp;$CE$9&amp;CHAR(10)&amp;$CD$10&amp;VBAsheet!J215-1&amp;$CE$10&amp;CHAR(10)&amp;$CD$11,"")</f>
        <v/>
      </c>
      <c r="BI215"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5" s="18" t="str">
        <f>IF(LEN(X215)&gt;0,$CD$23&amp;INDEX($CH$3:CH218,MATCH(W215,$CG$3:CG218,0))&amp;$CE$23&amp;CHAR(10)&amp;$CD$24&amp;X215&amp;$CE$24&amp;CHAR(10)&amp;$CD$25&amp;Y215&amp;$CE$25&amp;CHAR(10),"")&amp;IF(LEN(AA215)&gt;0,$CD$23&amp;INDEX($CH$3:CH218,MATCH(Z215,$CG$3:CG218,0))&amp;$CE$23&amp;CHAR(10)&amp;$CD$24&amp;AA215&amp;$CE$24&amp;CHAR(10)&amp;$CD$25&amp;AB215&amp;$CE$25&amp;CHAR(10),"")&amp;IF(LEN(AD215)&gt;0,$CD$23&amp;INDEX($CH$3:CH218,MATCH(AC215,$CG$3:CG218,0))&amp;$CE$23&amp;CHAR(10)&amp;$CD$24&amp;AD215&amp;$CE$24&amp;CHAR(10)&amp;$CD$25&amp;AE215&amp;$CE$25&amp;CHAR(10),"")&amp;IF(LEN(AG215)&gt;0,$CD$23&amp;INDEX($CH$3:CH218,MATCH(AF215,$CG$3:CG218,0))&amp;$CE$23&amp;CHAR(10)&amp;$CD$24&amp;AG215&amp;$CE$24&amp;CHAR(10)&amp;$CD$25&amp;AH215&amp;$CE$25&amp;CHAR(10),"")&amp;IF(LEN(AJ215)&gt;0,$CD$23&amp;INDEX($CH$3:CH218,MATCH(AI215,$CG$3:CG218,0))&amp;$CE$23&amp;CHAR(10)&amp;$CD$24&amp;AJ215&amp;$CE$24&amp;CHAR(10)&amp;$CD$25&amp;AK215&amp;$CE$25&amp;CHAR(10),"")</f>
        <v/>
      </c>
      <c r="BK215" s="18" t="str">
        <f>IF(LEN(J215)&gt;0,INDEX($BH$2:$BH$100000,MATCH(J215,VBAsheet!$H$2:$H$100000,0))&amp;CHAR(10),"")&amp;IF(LEN(K215)&gt;0,INDEX($BH$2:$BH$100000,MATCH(K215,VBAsheet!$H$2:$H$100000,0))&amp;CHAR(10),"")&amp;IF(LEN(L215)&gt;0,INDEX($BH$2:$BH$100000,MATCH(L215,VBAsheet!$H$2:$H$100000,0))&amp;CHAR(10),"")&amp;IF(LEN(M215)&gt;0,INDEX($BH$2:$BH$100000,MATCH(M215,VBAsheet!$H$2:$H$100000,0))&amp;CHAR(10),"")</f>
        <v/>
      </c>
      <c r="BL215" s="18" t="str">
        <f t="shared" si="141"/>
        <v/>
      </c>
      <c r="BM215" s="94" t="str">
        <f t="shared" si="142"/>
        <v/>
      </c>
      <c r="BN215" s="95" t="str">
        <f t="shared" si="143"/>
        <v/>
      </c>
      <c r="BO215" s="265" t="str">
        <f t="shared" si="154"/>
        <v/>
      </c>
      <c r="BP215" s="18" t="str">
        <f t="shared" si="144"/>
        <v/>
      </c>
      <c r="BQ215" s="263" t="str">
        <f t="shared" si="155"/>
        <v/>
      </c>
      <c r="BR215" s="81" t="str">
        <f t="shared" si="159"/>
        <v/>
      </c>
      <c r="BS215" s="263" t="str">
        <f t="shared" si="156"/>
        <v/>
      </c>
      <c r="BT215" s="92" t="str">
        <f t="shared" si="157"/>
        <v/>
      </c>
      <c r="BU215" s="138" t="str">
        <f t="shared" si="145"/>
        <v/>
      </c>
      <c r="BV215" s="3" t="str">
        <f t="shared" si="146"/>
        <v/>
      </c>
      <c r="BW215" s="3" t="str">
        <f t="shared" si="147"/>
        <v/>
      </c>
      <c r="BX215" s="144" t="str">
        <f t="shared" si="148"/>
        <v/>
      </c>
      <c r="BY215" s="18" t="str">
        <f t="shared" si="149"/>
        <v/>
      </c>
      <c r="BZ215" s="18" t="str">
        <f t="shared" si="150"/>
        <v/>
      </c>
      <c r="CA215" s="19" t="str">
        <f t="shared" si="151"/>
        <v/>
      </c>
      <c r="CB215" s="19" t="s">
        <v>0</v>
      </c>
      <c r="DW215" s="4" t="str">
        <f t="shared" si="158"/>
        <v/>
      </c>
      <c r="DX215" s="4" t="str">
        <f t="shared" si="160"/>
        <v/>
      </c>
      <c r="DY215" s="98" t="str">
        <f t="shared" si="161"/>
        <v/>
      </c>
    </row>
    <row r="216" spans="4:129" x14ac:dyDescent="0.45">
      <c r="D216" s="164" t="str">
        <f t="shared" si="152"/>
        <v/>
      </c>
      <c r="I216" s="9" t="str">
        <f t="shared" si="123"/>
        <v/>
      </c>
      <c r="J216" s="173" t="str">
        <f t="shared" si="124"/>
        <v/>
      </c>
      <c r="K216" s="13"/>
      <c r="L216" s="13"/>
      <c r="M216" s="13"/>
      <c r="N216" s="178" t="str">
        <f t="shared" si="125"/>
        <v/>
      </c>
      <c r="O216" s="181" t="str">
        <f t="shared" si="126"/>
        <v/>
      </c>
      <c r="P216" s="8" t="str">
        <f t="shared" si="127"/>
        <v/>
      </c>
      <c r="Q216" s="8" t="str">
        <f t="shared" si="128"/>
        <v/>
      </c>
      <c r="R216" s="8" t="str">
        <f t="shared" si="129"/>
        <v/>
      </c>
      <c r="S216" s="8" t="str">
        <f t="shared" si="130"/>
        <v/>
      </c>
      <c r="T216" s="8" t="str">
        <f t="shared" si="131"/>
        <v/>
      </c>
      <c r="U216" s="8" t="str">
        <f t="shared" si="132"/>
        <v/>
      </c>
      <c r="V216" s="16" t="str">
        <f t="shared" si="133"/>
        <v/>
      </c>
      <c r="W216" s="129" t="str">
        <f t="shared" si="134"/>
        <v/>
      </c>
      <c r="X216" s="8" t="str">
        <f t="shared" si="135"/>
        <v/>
      </c>
      <c r="Y216" s="8" t="str">
        <f t="shared" si="136"/>
        <v/>
      </c>
      <c r="AQ216" s="6" t="str">
        <f t="shared" si="137"/>
        <v/>
      </c>
      <c r="AR216" s="128" t="str">
        <f t="shared" si="138"/>
        <v/>
      </c>
      <c r="AS216" s="128" t="str">
        <f t="shared" si="139"/>
        <v/>
      </c>
      <c r="AT216" s="139" t="str">
        <f t="shared" si="153"/>
        <v/>
      </c>
      <c r="BH216" s="127" t="str">
        <f>IF(LEN(VBAsheet!H216)&gt;0,$CD$4&amp;CHAR(10)&amp;$CD$5&amp;CHAR(10)&amp;$CD$6&amp;IF(VBAsheet!I216="N",1,0)&amp;$CE$6&amp;CHAR(10)&amp;$CD$7&amp;CHAR(10)&amp;$CD$8&amp;VBAsheet!H216&amp;$CE$8&amp;CHAR(10)&amp;$CD$9&amp;VBAsheet!K216&amp;$CE$9&amp;CHAR(10)&amp;$CD$10&amp;VBAsheet!J216-1&amp;$CE$10&amp;CHAR(10)&amp;$CD$11,"")</f>
        <v/>
      </c>
      <c r="BI216"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6" s="18" t="str">
        <f>IF(LEN(X216)&gt;0,$CD$23&amp;INDEX($CH$3:CH219,MATCH(W216,$CG$3:CG219,0))&amp;$CE$23&amp;CHAR(10)&amp;$CD$24&amp;X216&amp;$CE$24&amp;CHAR(10)&amp;$CD$25&amp;Y216&amp;$CE$25&amp;CHAR(10),"")&amp;IF(LEN(AA216)&gt;0,$CD$23&amp;INDEX($CH$3:CH219,MATCH(Z216,$CG$3:CG219,0))&amp;$CE$23&amp;CHAR(10)&amp;$CD$24&amp;AA216&amp;$CE$24&amp;CHAR(10)&amp;$CD$25&amp;AB216&amp;$CE$25&amp;CHAR(10),"")&amp;IF(LEN(AD216)&gt;0,$CD$23&amp;INDEX($CH$3:CH219,MATCH(AC216,$CG$3:CG219,0))&amp;$CE$23&amp;CHAR(10)&amp;$CD$24&amp;AD216&amp;$CE$24&amp;CHAR(10)&amp;$CD$25&amp;AE216&amp;$CE$25&amp;CHAR(10),"")&amp;IF(LEN(AG216)&gt;0,$CD$23&amp;INDEX($CH$3:CH219,MATCH(AF216,$CG$3:CG219,0))&amp;$CE$23&amp;CHAR(10)&amp;$CD$24&amp;AG216&amp;$CE$24&amp;CHAR(10)&amp;$CD$25&amp;AH216&amp;$CE$25&amp;CHAR(10),"")&amp;IF(LEN(AJ216)&gt;0,$CD$23&amp;INDEX($CH$3:CH219,MATCH(AI216,$CG$3:CG219,0))&amp;$CE$23&amp;CHAR(10)&amp;$CD$24&amp;AJ216&amp;$CE$24&amp;CHAR(10)&amp;$CD$25&amp;AK216&amp;$CE$25&amp;CHAR(10),"")</f>
        <v/>
      </c>
      <c r="BK216" s="18" t="str">
        <f>IF(LEN(J216)&gt;0,INDEX($BH$2:$BH$100000,MATCH(J216,VBAsheet!$H$2:$H$100000,0))&amp;CHAR(10),"")&amp;IF(LEN(K216)&gt;0,INDEX($BH$2:$BH$100000,MATCH(K216,VBAsheet!$H$2:$H$100000,0))&amp;CHAR(10),"")&amp;IF(LEN(L216)&gt;0,INDEX($BH$2:$BH$100000,MATCH(L216,VBAsheet!$H$2:$H$100000,0))&amp;CHAR(10),"")&amp;IF(LEN(M216)&gt;0,INDEX($BH$2:$BH$100000,MATCH(M216,VBAsheet!$H$2:$H$100000,0))&amp;CHAR(10),"")</f>
        <v/>
      </c>
      <c r="BL216" s="18" t="str">
        <f t="shared" si="141"/>
        <v/>
      </c>
      <c r="BM216" s="94" t="str">
        <f t="shared" si="142"/>
        <v/>
      </c>
      <c r="BN216" s="95" t="str">
        <f t="shared" si="143"/>
        <v/>
      </c>
      <c r="BO216" s="265" t="str">
        <f t="shared" si="154"/>
        <v/>
      </c>
      <c r="BP216" s="18" t="str">
        <f t="shared" si="144"/>
        <v/>
      </c>
      <c r="BQ216" s="263" t="str">
        <f t="shared" si="155"/>
        <v/>
      </c>
      <c r="BR216" s="81" t="str">
        <f t="shared" si="159"/>
        <v/>
      </c>
      <c r="BS216" s="263" t="str">
        <f t="shared" si="156"/>
        <v/>
      </c>
      <c r="BT216" s="92" t="str">
        <f t="shared" si="157"/>
        <v/>
      </c>
      <c r="BU216" s="138" t="str">
        <f t="shared" si="145"/>
        <v/>
      </c>
      <c r="BV216" s="3" t="str">
        <f t="shared" si="146"/>
        <v/>
      </c>
      <c r="BW216" s="3" t="str">
        <f t="shared" si="147"/>
        <v/>
      </c>
      <c r="BX216" s="144" t="str">
        <f t="shared" si="148"/>
        <v/>
      </c>
      <c r="BY216" s="18" t="str">
        <f t="shared" si="149"/>
        <v/>
      </c>
      <c r="BZ216" s="18" t="str">
        <f t="shared" si="150"/>
        <v/>
      </c>
      <c r="CA216" s="19" t="str">
        <f t="shared" si="151"/>
        <v/>
      </c>
      <c r="CB216" s="19" t="s">
        <v>0</v>
      </c>
      <c r="DW216" s="4" t="str">
        <f t="shared" si="158"/>
        <v/>
      </c>
      <c r="DX216" s="4" t="str">
        <f t="shared" si="160"/>
        <v/>
      </c>
      <c r="DY216" s="98" t="str">
        <f t="shared" si="161"/>
        <v/>
      </c>
    </row>
    <row r="217" spans="4:129" x14ac:dyDescent="0.45">
      <c r="D217" s="164" t="str">
        <f t="shared" si="152"/>
        <v/>
      </c>
      <c r="I217" s="9" t="str">
        <f t="shared" si="123"/>
        <v/>
      </c>
      <c r="J217" s="173" t="str">
        <f t="shared" si="124"/>
        <v/>
      </c>
      <c r="K217" s="13"/>
      <c r="L217" s="13"/>
      <c r="M217" s="13"/>
      <c r="N217" s="178" t="str">
        <f t="shared" si="125"/>
        <v/>
      </c>
      <c r="O217" s="181" t="str">
        <f t="shared" si="126"/>
        <v/>
      </c>
      <c r="P217" s="8" t="str">
        <f t="shared" si="127"/>
        <v/>
      </c>
      <c r="Q217" s="8" t="str">
        <f t="shared" si="128"/>
        <v/>
      </c>
      <c r="R217" s="8" t="str">
        <f t="shared" si="129"/>
        <v/>
      </c>
      <c r="S217" s="8" t="str">
        <f t="shared" si="130"/>
        <v/>
      </c>
      <c r="T217" s="8" t="str">
        <f t="shared" si="131"/>
        <v/>
      </c>
      <c r="U217" s="8" t="str">
        <f t="shared" si="132"/>
        <v/>
      </c>
      <c r="V217" s="16" t="str">
        <f t="shared" si="133"/>
        <v/>
      </c>
      <c r="W217" s="129" t="str">
        <f t="shared" si="134"/>
        <v/>
      </c>
      <c r="X217" s="8" t="str">
        <f t="shared" si="135"/>
        <v/>
      </c>
      <c r="Y217" s="8" t="str">
        <f t="shared" si="136"/>
        <v/>
      </c>
      <c r="AQ217" s="6" t="str">
        <f t="shared" si="137"/>
        <v/>
      </c>
      <c r="AR217" s="128" t="str">
        <f t="shared" si="138"/>
        <v/>
      </c>
      <c r="AS217" s="128" t="str">
        <f t="shared" si="139"/>
        <v/>
      </c>
      <c r="AT217" s="139" t="str">
        <f t="shared" si="153"/>
        <v/>
      </c>
      <c r="BH217" s="127" t="str">
        <f>IF(LEN(VBAsheet!H217)&gt;0,$CD$4&amp;CHAR(10)&amp;$CD$5&amp;CHAR(10)&amp;$CD$6&amp;IF(VBAsheet!I217="N",1,0)&amp;$CE$6&amp;CHAR(10)&amp;$CD$7&amp;CHAR(10)&amp;$CD$8&amp;VBAsheet!H217&amp;$CE$8&amp;CHAR(10)&amp;$CD$9&amp;VBAsheet!K217&amp;$CE$9&amp;CHAR(10)&amp;$CD$10&amp;VBAsheet!J217-1&amp;$CE$10&amp;CHAR(10)&amp;$CD$11,"")</f>
        <v/>
      </c>
      <c r="BI217"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7" s="18" t="str">
        <f>IF(LEN(X217)&gt;0,$CD$23&amp;INDEX($CH$3:CH220,MATCH(W217,$CG$3:CG220,0))&amp;$CE$23&amp;CHAR(10)&amp;$CD$24&amp;X217&amp;$CE$24&amp;CHAR(10)&amp;$CD$25&amp;Y217&amp;$CE$25&amp;CHAR(10),"")&amp;IF(LEN(AA217)&gt;0,$CD$23&amp;INDEX($CH$3:CH220,MATCH(Z217,$CG$3:CG220,0))&amp;$CE$23&amp;CHAR(10)&amp;$CD$24&amp;AA217&amp;$CE$24&amp;CHAR(10)&amp;$CD$25&amp;AB217&amp;$CE$25&amp;CHAR(10),"")&amp;IF(LEN(AD217)&gt;0,$CD$23&amp;INDEX($CH$3:CH220,MATCH(AC217,$CG$3:CG220,0))&amp;$CE$23&amp;CHAR(10)&amp;$CD$24&amp;AD217&amp;$CE$24&amp;CHAR(10)&amp;$CD$25&amp;AE217&amp;$CE$25&amp;CHAR(10),"")&amp;IF(LEN(AG217)&gt;0,$CD$23&amp;INDEX($CH$3:CH220,MATCH(AF217,$CG$3:CG220,0))&amp;$CE$23&amp;CHAR(10)&amp;$CD$24&amp;AG217&amp;$CE$24&amp;CHAR(10)&amp;$CD$25&amp;AH217&amp;$CE$25&amp;CHAR(10),"")&amp;IF(LEN(AJ217)&gt;0,$CD$23&amp;INDEX($CH$3:CH220,MATCH(AI217,$CG$3:CG220,0))&amp;$CE$23&amp;CHAR(10)&amp;$CD$24&amp;AJ217&amp;$CE$24&amp;CHAR(10)&amp;$CD$25&amp;AK217&amp;$CE$25&amp;CHAR(10),"")</f>
        <v/>
      </c>
      <c r="BK217" s="18" t="str">
        <f>IF(LEN(J217)&gt;0,INDEX($BH$2:$BH$100000,MATCH(J217,VBAsheet!$H$2:$H$100000,0))&amp;CHAR(10),"")&amp;IF(LEN(K217)&gt;0,INDEX($BH$2:$BH$100000,MATCH(K217,VBAsheet!$H$2:$H$100000,0))&amp;CHAR(10),"")&amp;IF(LEN(L217)&gt;0,INDEX($BH$2:$BH$100000,MATCH(L217,VBAsheet!$H$2:$H$100000,0))&amp;CHAR(10),"")&amp;IF(LEN(M217)&gt;0,INDEX($BH$2:$BH$100000,MATCH(M217,VBAsheet!$H$2:$H$100000,0))&amp;CHAR(10),"")</f>
        <v/>
      </c>
      <c r="BL217" s="18" t="str">
        <f t="shared" si="141"/>
        <v/>
      </c>
      <c r="BM217" s="94" t="str">
        <f t="shared" si="142"/>
        <v/>
      </c>
      <c r="BN217" s="95" t="str">
        <f t="shared" si="143"/>
        <v/>
      </c>
      <c r="BO217" s="265" t="str">
        <f t="shared" si="154"/>
        <v/>
      </c>
      <c r="BP217" s="18" t="str">
        <f t="shared" si="144"/>
        <v/>
      </c>
      <c r="BQ217" s="263" t="str">
        <f t="shared" si="155"/>
        <v/>
      </c>
      <c r="BR217" s="81" t="str">
        <f t="shared" si="159"/>
        <v/>
      </c>
      <c r="BS217" s="263" t="str">
        <f t="shared" si="156"/>
        <v/>
      </c>
      <c r="BT217" s="92" t="str">
        <f t="shared" si="157"/>
        <v/>
      </c>
      <c r="BU217" s="138" t="str">
        <f t="shared" si="145"/>
        <v/>
      </c>
      <c r="BV217" s="3" t="str">
        <f t="shared" si="146"/>
        <v/>
      </c>
      <c r="BW217" s="3" t="str">
        <f t="shared" si="147"/>
        <v/>
      </c>
      <c r="BX217" s="144" t="str">
        <f t="shared" si="148"/>
        <v/>
      </c>
      <c r="BY217" s="18" t="str">
        <f t="shared" si="149"/>
        <v/>
      </c>
      <c r="BZ217" s="18" t="str">
        <f t="shared" si="150"/>
        <v/>
      </c>
      <c r="CA217" s="19" t="str">
        <f t="shared" si="151"/>
        <v/>
      </c>
      <c r="CB217" s="19" t="s">
        <v>0</v>
      </c>
      <c r="DW217" s="4" t="str">
        <f t="shared" si="158"/>
        <v/>
      </c>
      <c r="DX217" s="4" t="str">
        <f t="shared" si="160"/>
        <v/>
      </c>
      <c r="DY217" s="98" t="str">
        <f t="shared" si="161"/>
        <v/>
      </c>
    </row>
    <row r="218" spans="4:129" x14ac:dyDescent="0.45">
      <c r="D218" s="164" t="str">
        <f t="shared" si="152"/>
        <v/>
      </c>
      <c r="I218" s="9" t="str">
        <f t="shared" si="123"/>
        <v/>
      </c>
      <c r="J218" s="173" t="str">
        <f t="shared" si="124"/>
        <v/>
      </c>
      <c r="K218" s="13"/>
      <c r="L218" s="13"/>
      <c r="M218" s="13"/>
      <c r="N218" s="178" t="str">
        <f t="shared" si="125"/>
        <v/>
      </c>
      <c r="O218" s="181" t="str">
        <f t="shared" si="126"/>
        <v/>
      </c>
      <c r="P218" s="8" t="str">
        <f t="shared" si="127"/>
        <v/>
      </c>
      <c r="Q218" s="8" t="str">
        <f t="shared" si="128"/>
        <v/>
      </c>
      <c r="R218" s="8" t="str">
        <f t="shared" si="129"/>
        <v/>
      </c>
      <c r="S218" s="8" t="str">
        <f t="shared" si="130"/>
        <v/>
      </c>
      <c r="T218" s="8" t="str">
        <f t="shared" si="131"/>
        <v/>
      </c>
      <c r="U218" s="8" t="str">
        <f t="shared" si="132"/>
        <v/>
      </c>
      <c r="V218" s="16" t="str">
        <f t="shared" si="133"/>
        <v/>
      </c>
      <c r="W218" s="129" t="str">
        <f t="shared" si="134"/>
        <v/>
      </c>
      <c r="X218" s="8" t="str">
        <f t="shared" si="135"/>
        <v/>
      </c>
      <c r="Y218" s="8" t="str">
        <f t="shared" si="136"/>
        <v/>
      </c>
      <c r="AQ218" s="6" t="str">
        <f t="shared" si="137"/>
        <v/>
      </c>
      <c r="AR218" s="128" t="str">
        <f t="shared" si="138"/>
        <v/>
      </c>
      <c r="AS218" s="128" t="str">
        <f t="shared" si="139"/>
        <v/>
      </c>
      <c r="AT218" s="139" t="str">
        <f t="shared" si="153"/>
        <v/>
      </c>
      <c r="BH218" s="127" t="str">
        <f>IF(LEN(VBAsheet!H218)&gt;0,$CD$4&amp;CHAR(10)&amp;$CD$5&amp;CHAR(10)&amp;$CD$6&amp;IF(VBAsheet!I218="N",1,0)&amp;$CE$6&amp;CHAR(10)&amp;$CD$7&amp;CHAR(10)&amp;$CD$8&amp;VBAsheet!H218&amp;$CE$8&amp;CHAR(10)&amp;$CD$9&amp;VBAsheet!K218&amp;$CE$9&amp;CHAR(10)&amp;$CD$10&amp;VBAsheet!J218-1&amp;$CE$10&amp;CHAR(10)&amp;$CD$11,"")</f>
        <v/>
      </c>
      <c r="BI218"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8" s="18" t="str">
        <f>IF(LEN(X218)&gt;0,$CD$23&amp;INDEX($CH$3:CH221,MATCH(W218,$CG$3:CG221,0))&amp;$CE$23&amp;CHAR(10)&amp;$CD$24&amp;X218&amp;$CE$24&amp;CHAR(10)&amp;$CD$25&amp;Y218&amp;$CE$25&amp;CHAR(10),"")&amp;IF(LEN(AA218)&gt;0,$CD$23&amp;INDEX($CH$3:CH221,MATCH(Z218,$CG$3:CG221,0))&amp;$CE$23&amp;CHAR(10)&amp;$CD$24&amp;AA218&amp;$CE$24&amp;CHAR(10)&amp;$CD$25&amp;AB218&amp;$CE$25&amp;CHAR(10),"")&amp;IF(LEN(AD218)&gt;0,$CD$23&amp;INDEX($CH$3:CH221,MATCH(AC218,$CG$3:CG221,0))&amp;$CE$23&amp;CHAR(10)&amp;$CD$24&amp;AD218&amp;$CE$24&amp;CHAR(10)&amp;$CD$25&amp;AE218&amp;$CE$25&amp;CHAR(10),"")&amp;IF(LEN(AG218)&gt;0,$CD$23&amp;INDEX($CH$3:CH221,MATCH(AF218,$CG$3:CG221,0))&amp;$CE$23&amp;CHAR(10)&amp;$CD$24&amp;AG218&amp;$CE$24&amp;CHAR(10)&amp;$CD$25&amp;AH218&amp;$CE$25&amp;CHAR(10),"")&amp;IF(LEN(AJ218)&gt;0,$CD$23&amp;INDEX($CH$3:CH221,MATCH(AI218,$CG$3:CG221,0))&amp;$CE$23&amp;CHAR(10)&amp;$CD$24&amp;AJ218&amp;$CE$24&amp;CHAR(10)&amp;$CD$25&amp;AK218&amp;$CE$25&amp;CHAR(10),"")</f>
        <v/>
      </c>
      <c r="BK218" s="18" t="str">
        <f>IF(LEN(J218)&gt;0,INDEX($BH$2:$BH$100000,MATCH(J218,VBAsheet!$H$2:$H$100000,0))&amp;CHAR(10),"")&amp;IF(LEN(K218)&gt;0,INDEX($BH$2:$BH$100000,MATCH(K218,VBAsheet!$H$2:$H$100000,0))&amp;CHAR(10),"")&amp;IF(LEN(L218)&gt;0,INDEX($BH$2:$BH$100000,MATCH(L218,VBAsheet!$H$2:$H$100000,0))&amp;CHAR(10),"")&amp;IF(LEN(M218)&gt;0,INDEX($BH$2:$BH$100000,MATCH(M218,VBAsheet!$H$2:$H$100000,0))&amp;CHAR(10),"")</f>
        <v/>
      </c>
      <c r="BL218" s="18" t="str">
        <f t="shared" si="141"/>
        <v/>
      </c>
      <c r="BM218" s="94" t="str">
        <f t="shared" si="142"/>
        <v/>
      </c>
      <c r="BN218" s="95" t="str">
        <f t="shared" si="143"/>
        <v/>
      </c>
      <c r="BO218" s="265" t="str">
        <f t="shared" si="154"/>
        <v/>
      </c>
      <c r="BP218" s="18" t="str">
        <f t="shared" si="144"/>
        <v/>
      </c>
      <c r="BQ218" s="263" t="str">
        <f t="shared" si="155"/>
        <v/>
      </c>
      <c r="BR218" s="81" t="str">
        <f t="shared" si="159"/>
        <v/>
      </c>
      <c r="BS218" s="263" t="str">
        <f t="shared" si="156"/>
        <v/>
      </c>
      <c r="BT218" s="92" t="str">
        <f t="shared" si="157"/>
        <v/>
      </c>
      <c r="BU218" s="138" t="str">
        <f t="shared" si="145"/>
        <v/>
      </c>
      <c r="BV218" s="3" t="str">
        <f t="shared" si="146"/>
        <v/>
      </c>
      <c r="BW218" s="3" t="str">
        <f t="shared" si="147"/>
        <v/>
      </c>
      <c r="BX218" s="144" t="str">
        <f t="shared" si="148"/>
        <v/>
      </c>
      <c r="BY218" s="18" t="str">
        <f t="shared" si="149"/>
        <v/>
      </c>
      <c r="BZ218" s="18" t="str">
        <f t="shared" si="150"/>
        <v/>
      </c>
      <c r="CA218" s="19" t="str">
        <f t="shared" si="151"/>
        <v/>
      </c>
      <c r="CB218" s="19" t="s">
        <v>0</v>
      </c>
      <c r="DW218" s="4" t="str">
        <f t="shared" si="158"/>
        <v/>
      </c>
      <c r="DX218" s="4" t="str">
        <f t="shared" si="160"/>
        <v/>
      </c>
      <c r="DY218" s="98" t="str">
        <f t="shared" si="161"/>
        <v/>
      </c>
    </row>
    <row r="219" spans="4:129" x14ac:dyDescent="0.45">
      <c r="D219" s="164" t="str">
        <f t="shared" si="152"/>
        <v/>
      </c>
      <c r="I219" s="9" t="str">
        <f t="shared" si="123"/>
        <v/>
      </c>
      <c r="J219" s="173" t="str">
        <f t="shared" si="124"/>
        <v/>
      </c>
      <c r="K219" s="13"/>
      <c r="L219" s="13"/>
      <c r="M219" s="13"/>
      <c r="N219" s="178" t="str">
        <f t="shared" si="125"/>
        <v/>
      </c>
      <c r="O219" s="181" t="str">
        <f t="shared" si="126"/>
        <v/>
      </c>
      <c r="P219" s="8" t="str">
        <f t="shared" si="127"/>
        <v/>
      </c>
      <c r="Q219" s="8" t="str">
        <f t="shared" si="128"/>
        <v/>
      </c>
      <c r="R219" s="8" t="str">
        <f t="shared" si="129"/>
        <v/>
      </c>
      <c r="S219" s="8" t="str">
        <f t="shared" si="130"/>
        <v/>
      </c>
      <c r="T219" s="8" t="str">
        <f t="shared" si="131"/>
        <v/>
      </c>
      <c r="U219" s="8" t="str">
        <f t="shared" si="132"/>
        <v/>
      </c>
      <c r="V219" s="16" t="str">
        <f t="shared" si="133"/>
        <v/>
      </c>
      <c r="W219" s="129" t="str">
        <f t="shared" si="134"/>
        <v/>
      </c>
      <c r="X219" s="8" t="str">
        <f t="shared" si="135"/>
        <v/>
      </c>
      <c r="Y219" s="8" t="str">
        <f t="shared" si="136"/>
        <v/>
      </c>
      <c r="AQ219" s="6" t="str">
        <f t="shared" si="137"/>
        <v/>
      </c>
      <c r="AR219" s="128" t="str">
        <f t="shared" si="138"/>
        <v/>
      </c>
      <c r="AS219" s="128" t="str">
        <f t="shared" si="139"/>
        <v/>
      </c>
      <c r="AT219" s="139" t="str">
        <f t="shared" si="153"/>
        <v/>
      </c>
      <c r="BH219" s="127" t="str">
        <f>IF(LEN(VBAsheet!H219)&gt;0,$CD$4&amp;CHAR(10)&amp;$CD$5&amp;CHAR(10)&amp;$CD$6&amp;IF(VBAsheet!I219="N",1,0)&amp;$CE$6&amp;CHAR(10)&amp;$CD$7&amp;CHAR(10)&amp;$CD$8&amp;VBAsheet!H219&amp;$CE$8&amp;CHAR(10)&amp;$CD$9&amp;VBAsheet!K219&amp;$CE$9&amp;CHAR(10)&amp;$CD$10&amp;VBAsheet!J219-1&amp;$CE$10&amp;CHAR(10)&amp;$CD$11,"")</f>
        <v/>
      </c>
      <c r="BI219"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19" s="18" t="str">
        <f>IF(LEN(X219)&gt;0,$CD$23&amp;INDEX($CH$3:CH222,MATCH(W219,$CG$3:CG222,0))&amp;$CE$23&amp;CHAR(10)&amp;$CD$24&amp;X219&amp;$CE$24&amp;CHAR(10)&amp;$CD$25&amp;Y219&amp;$CE$25&amp;CHAR(10),"")&amp;IF(LEN(AA219)&gt;0,$CD$23&amp;INDEX($CH$3:CH222,MATCH(Z219,$CG$3:CG222,0))&amp;$CE$23&amp;CHAR(10)&amp;$CD$24&amp;AA219&amp;$CE$24&amp;CHAR(10)&amp;$CD$25&amp;AB219&amp;$CE$25&amp;CHAR(10),"")&amp;IF(LEN(AD219)&gt;0,$CD$23&amp;INDEX($CH$3:CH222,MATCH(AC219,$CG$3:CG222,0))&amp;$CE$23&amp;CHAR(10)&amp;$CD$24&amp;AD219&amp;$CE$24&amp;CHAR(10)&amp;$CD$25&amp;AE219&amp;$CE$25&amp;CHAR(10),"")&amp;IF(LEN(AG219)&gt;0,$CD$23&amp;INDEX($CH$3:CH222,MATCH(AF219,$CG$3:CG222,0))&amp;$CE$23&amp;CHAR(10)&amp;$CD$24&amp;AG219&amp;$CE$24&amp;CHAR(10)&amp;$CD$25&amp;AH219&amp;$CE$25&amp;CHAR(10),"")&amp;IF(LEN(AJ219)&gt;0,$CD$23&amp;INDEX($CH$3:CH222,MATCH(AI219,$CG$3:CG222,0))&amp;$CE$23&amp;CHAR(10)&amp;$CD$24&amp;AJ219&amp;$CE$24&amp;CHAR(10)&amp;$CD$25&amp;AK219&amp;$CE$25&amp;CHAR(10),"")</f>
        <v/>
      </c>
      <c r="BK219" s="18" t="str">
        <f>IF(LEN(J219)&gt;0,INDEX($BH$2:$BH$100000,MATCH(J219,VBAsheet!$H$2:$H$100000,0))&amp;CHAR(10),"")&amp;IF(LEN(K219)&gt;0,INDEX($BH$2:$BH$100000,MATCH(K219,VBAsheet!$H$2:$H$100000,0))&amp;CHAR(10),"")&amp;IF(LEN(L219)&gt;0,INDEX($BH$2:$BH$100000,MATCH(L219,VBAsheet!$H$2:$H$100000,0))&amp;CHAR(10),"")&amp;IF(LEN(M219)&gt;0,INDEX($BH$2:$BH$100000,MATCH(M219,VBAsheet!$H$2:$H$100000,0))&amp;CHAR(10),"")</f>
        <v/>
      </c>
      <c r="BL219" s="18" t="str">
        <f t="shared" si="141"/>
        <v/>
      </c>
      <c r="BM219" s="94" t="str">
        <f t="shared" si="142"/>
        <v/>
      </c>
      <c r="BN219" s="95" t="str">
        <f t="shared" si="143"/>
        <v/>
      </c>
      <c r="BO219" s="265" t="str">
        <f t="shared" si="154"/>
        <v/>
      </c>
      <c r="BP219" s="18" t="str">
        <f t="shared" si="144"/>
        <v/>
      </c>
      <c r="BQ219" s="263" t="str">
        <f t="shared" si="155"/>
        <v/>
      </c>
      <c r="BR219" s="81" t="str">
        <f t="shared" si="159"/>
        <v/>
      </c>
      <c r="BS219" s="263" t="str">
        <f t="shared" si="156"/>
        <v/>
      </c>
      <c r="BT219" s="92" t="str">
        <f t="shared" si="157"/>
        <v/>
      </c>
      <c r="BU219" s="138" t="str">
        <f t="shared" si="145"/>
        <v/>
      </c>
      <c r="BV219" s="3" t="str">
        <f t="shared" si="146"/>
        <v/>
      </c>
      <c r="BW219" s="3" t="str">
        <f t="shared" si="147"/>
        <v/>
      </c>
      <c r="BX219" s="144" t="str">
        <f t="shared" si="148"/>
        <v/>
      </c>
      <c r="BY219" s="18" t="str">
        <f t="shared" si="149"/>
        <v/>
      </c>
      <c r="BZ219" s="18" t="str">
        <f t="shared" si="150"/>
        <v/>
      </c>
      <c r="CA219" s="19" t="str">
        <f t="shared" si="151"/>
        <v/>
      </c>
      <c r="CB219" s="19" t="s">
        <v>0</v>
      </c>
      <c r="DW219" s="4" t="str">
        <f t="shared" si="158"/>
        <v/>
      </c>
      <c r="DX219" s="4" t="str">
        <f t="shared" si="160"/>
        <v/>
      </c>
      <c r="DY219" s="98" t="str">
        <f t="shared" si="161"/>
        <v/>
      </c>
    </row>
    <row r="220" spans="4:129" x14ac:dyDescent="0.45">
      <c r="D220" s="164" t="str">
        <f t="shared" si="152"/>
        <v/>
      </c>
      <c r="I220" s="9" t="str">
        <f t="shared" si="123"/>
        <v/>
      </c>
      <c r="J220" s="173" t="str">
        <f t="shared" si="124"/>
        <v/>
      </c>
      <c r="K220" s="13"/>
      <c r="L220" s="13"/>
      <c r="M220" s="13"/>
      <c r="N220" s="178" t="str">
        <f t="shared" si="125"/>
        <v/>
      </c>
      <c r="O220" s="181" t="str">
        <f t="shared" si="126"/>
        <v/>
      </c>
      <c r="P220" s="8" t="str">
        <f t="shared" si="127"/>
        <v/>
      </c>
      <c r="Q220" s="8" t="str">
        <f t="shared" si="128"/>
        <v/>
      </c>
      <c r="R220" s="8" t="str">
        <f t="shared" si="129"/>
        <v/>
      </c>
      <c r="S220" s="8" t="str">
        <f t="shared" si="130"/>
        <v/>
      </c>
      <c r="T220" s="8" t="str">
        <f t="shared" si="131"/>
        <v/>
      </c>
      <c r="U220" s="8" t="str">
        <f t="shared" si="132"/>
        <v/>
      </c>
      <c r="V220" s="16" t="str">
        <f t="shared" si="133"/>
        <v/>
      </c>
      <c r="W220" s="129" t="str">
        <f t="shared" si="134"/>
        <v/>
      </c>
      <c r="X220" s="8" t="str">
        <f t="shared" si="135"/>
        <v/>
      </c>
      <c r="Y220" s="8" t="str">
        <f t="shared" si="136"/>
        <v/>
      </c>
      <c r="AQ220" s="6" t="str">
        <f t="shared" si="137"/>
        <v/>
      </c>
      <c r="AR220" s="128" t="str">
        <f t="shared" si="138"/>
        <v/>
      </c>
      <c r="AS220" s="128" t="str">
        <f t="shared" si="139"/>
        <v/>
      </c>
      <c r="AT220" s="139" t="str">
        <f t="shared" si="153"/>
        <v/>
      </c>
      <c r="BH220" s="127" t="str">
        <f>IF(LEN(VBAsheet!H220)&gt;0,$CD$4&amp;CHAR(10)&amp;$CD$5&amp;CHAR(10)&amp;$CD$6&amp;IF(VBAsheet!I220="N",1,0)&amp;$CE$6&amp;CHAR(10)&amp;$CD$7&amp;CHAR(10)&amp;$CD$8&amp;VBAsheet!H220&amp;$CE$8&amp;CHAR(10)&amp;$CD$9&amp;VBAsheet!K220&amp;$CE$9&amp;CHAR(10)&amp;$CD$10&amp;VBAsheet!J220-1&amp;$CE$10&amp;CHAR(10)&amp;$CD$11,"")</f>
        <v/>
      </c>
      <c r="BI220"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0" s="18" t="str">
        <f>IF(LEN(X220)&gt;0,$CD$23&amp;INDEX($CH$3:CH223,MATCH(W220,$CG$3:CG223,0))&amp;$CE$23&amp;CHAR(10)&amp;$CD$24&amp;X220&amp;$CE$24&amp;CHAR(10)&amp;$CD$25&amp;Y220&amp;$CE$25&amp;CHAR(10),"")&amp;IF(LEN(AA220)&gt;0,$CD$23&amp;INDEX($CH$3:CH223,MATCH(Z220,$CG$3:CG223,0))&amp;$CE$23&amp;CHAR(10)&amp;$CD$24&amp;AA220&amp;$CE$24&amp;CHAR(10)&amp;$CD$25&amp;AB220&amp;$CE$25&amp;CHAR(10),"")&amp;IF(LEN(AD220)&gt;0,$CD$23&amp;INDEX($CH$3:CH223,MATCH(AC220,$CG$3:CG223,0))&amp;$CE$23&amp;CHAR(10)&amp;$CD$24&amp;AD220&amp;$CE$24&amp;CHAR(10)&amp;$CD$25&amp;AE220&amp;$CE$25&amp;CHAR(10),"")&amp;IF(LEN(AG220)&gt;0,$CD$23&amp;INDEX($CH$3:CH223,MATCH(AF220,$CG$3:CG223,0))&amp;$CE$23&amp;CHAR(10)&amp;$CD$24&amp;AG220&amp;$CE$24&amp;CHAR(10)&amp;$CD$25&amp;AH220&amp;$CE$25&amp;CHAR(10),"")&amp;IF(LEN(AJ220)&gt;0,$CD$23&amp;INDEX($CH$3:CH223,MATCH(AI220,$CG$3:CG223,0))&amp;$CE$23&amp;CHAR(10)&amp;$CD$24&amp;AJ220&amp;$CE$24&amp;CHAR(10)&amp;$CD$25&amp;AK220&amp;$CE$25&amp;CHAR(10),"")</f>
        <v/>
      </c>
      <c r="BK220" s="18" t="str">
        <f>IF(LEN(J220)&gt;0,INDEX($BH$2:$BH$100000,MATCH(J220,VBAsheet!$H$2:$H$100000,0))&amp;CHAR(10),"")&amp;IF(LEN(K220)&gt;0,INDEX($BH$2:$BH$100000,MATCH(K220,VBAsheet!$H$2:$H$100000,0))&amp;CHAR(10),"")&amp;IF(LEN(L220)&gt;0,INDEX($BH$2:$BH$100000,MATCH(L220,VBAsheet!$H$2:$H$100000,0))&amp;CHAR(10),"")&amp;IF(LEN(M220)&gt;0,INDEX($BH$2:$BH$100000,MATCH(M220,VBAsheet!$H$2:$H$100000,0))&amp;CHAR(10),"")</f>
        <v/>
      </c>
      <c r="BL220" s="18" t="str">
        <f t="shared" si="141"/>
        <v/>
      </c>
      <c r="BM220" s="94" t="str">
        <f t="shared" si="142"/>
        <v/>
      </c>
      <c r="BN220" s="95" t="str">
        <f t="shared" si="143"/>
        <v/>
      </c>
      <c r="BO220" s="265" t="str">
        <f t="shared" si="154"/>
        <v/>
      </c>
      <c r="BP220" s="18" t="str">
        <f t="shared" si="144"/>
        <v/>
      </c>
      <c r="BQ220" s="263" t="str">
        <f t="shared" si="155"/>
        <v/>
      </c>
      <c r="BR220" s="81" t="str">
        <f t="shared" si="159"/>
        <v/>
      </c>
      <c r="BS220" s="263" t="str">
        <f t="shared" si="156"/>
        <v/>
      </c>
      <c r="BT220" s="92" t="str">
        <f t="shared" si="157"/>
        <v/>
      </c>
      <c r="BU220" s="138" t="str">
        <f t="shared" si="145"/>
        <v/>
      </c>
      <c r="BV220" s="3" t="str">
        <f t="shared" si="146"/>
        <v/>
      </c>
      <c r="BW220" s="3" t="str">
        <f t="shared" si="147"/>
        <v/>
      </c>
      <c r="BX220" s="144" t="str">
        <f t="shared" si="148"/>
        <v/>
      </c>
      <c r="BY220" s="18" t="str">
        <f t="shared" si="149"/>
        <v/>
      </c>
      <c r="BZ220" s="18" t="str">
        <f t="shared" si="150"/>
        <v/>
      </c>
      <c r="CA220" s="19" t="str">
        <f t="shared" si="151"/>
        <v/>
      </c>
      <c r="CB220" s="19" t="s">
        <v>0</v>
      </c>
      <c r="DW220" s="4" t="str">
        <f t="shared" si="158"/>
        <v/>
      </c>
      <c r="DX220" s="4" t="str">
        <f t="shared" si="160"/>
        <v/>
      </c>
      <c r="DY220" s="98" t="str">
        <f t="shared" si="161"/>
        <v/>
      </c>
    </row>
    <row r="221" spans="4:129" x14ac:dyDescent="0.45">
      <c r="D221" s="164" t="str">
        <f t="shared" si="152"/>
        <v/>
      </c>
      <c r="I221" s="9" t="str">
        <f t="shared" si="123"/>
        <v/>
      </c>
      <c r="J221" s="173" t="str">
        <f t="shared" si="124"/>
        <v/>
      </c>
      <c r="K221" s="13"/>
      <c r="L221" s="13"/>
      <c r="M221" s="13"/>
      <c r="N221" s="178" t="str">
        <f t="shared" si="125"/>
        <v/>
      </c>
      <c r="O221" s="181" t="str">
        <f t="shared" si="126"/>
        <v/>
      </c>
      <c r="P221" s="8" t="str">
        <f t="shared" si="127"/>
        <v/>
      </c>
      <c r="Q221" s="8" t="str">
        <f t="shared" si="128"/>
        <v/>
      </c>
      <c r="R221" s="8" t="str">
        <f t="shared" si="129"/>
        <v/>
      </c>
      <c r="S221" s="8" t="str">
        <f t="shared" si="130"/>
        <v/>
      </c>
      <c r="T221" s="8" t="str">
        <f t="shared" si="131"/>
        <v/>
      </c>
      <c r="U221" s="8" t="str">
        <f t="shared" si="132"/>
        <v/>
      </c>
      <c r="V221" s="16" t="str">
        <f t="shared" si="133"/>
        <v/>
      </c>
      <c r="W221" s="129" t="str">
        <f t="shared" si="134"/>
        <v/>
      </c>
      <c r="X221" s="8" t="str">
        <f t="shared" si="135"/>
        <v/>
      </c>
      <c r="Y221" s="8" t="str">
        <f t="shared" si="136"/>
        <v/>
      </c>
      <c r="AQ221" s="6" t="str">
        <f t="shared" si="137"/>
        <v/>
      </c>
      <c r="AR221" s="128" t="str">
        <f t="shared" si="138"/>
        <v/>
      </c>
      <c r="AS221" s="128" t="str">
        <f t="shared" si="139"/>
        <v/>
      </c>
      <c r="AT221" s="139" t="str">
        <f t="shared" si="153"/>
        <v/>
      </c>
      <c r="BH221" s="127" t="str">
        <f>IF(LEN(VBAsheet!H221)&gt;0,$CD$4&amp;CHAR(10)&amp;$CD$5&amp;CHAR(10)&amp;$CD$6&amp;IF(VBAsheet!I221="N",1,0)&amp;$CE$6&amp;CHAR(10)&amp;$CD$7&amp;CHAR(10)&amp;$CD$8&amp;VBAsheet!H221&amp;$CE$8&amp;CHAR(10)&amp;$CD$9&amp;VBAsheet!K221&amp;$CE$9&amp;CHAR(10)&amp;$CD$10&amp;VBAsheet!J221-1&amp;$CE$10&amp;CHAR(10)&amp;$CD$11,"")</f>
        <v/>
      </c>
      <c r="BI221"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1" s="18" t="str">
        <f>IF(LEN(X221)&gt;0,$CD$23&amp;INDEX($CH$3:CH224,MATCH(W221,$CG$3:CG224,0))&amp;$CE$23&amp;CHAR(10)&amp;$CD$24&amp;X221&amp;$CE$24&amp;CHAR(10)&amp;$CD$25&amp;Y221&amp;$CE$25&amp;CHAR(10),"")&amp;IF(LEN(AA221)&gt;0,$CD$23&amp;INDEX($CH$3:CH224,MATCH(Z221,$CG$3:CG224,0))&amp;$CE$23&amp;CHAR(10)&amp;$CD$24&amp;AA221&amp;$CE$24&amp;CHAR(10)&amp;$CD$25&amp;AB221&amp;$CE$25&amp;CHAR(10),"")&amp;IF(LEN(AD221)&gt;0,$CD$23&amp;INDEX($CH$3:CH224,MATCH(AC221,$CG$3:CG224,0))&amp;$CE$23&amp;CHAR(10)&amp;$CD$24&amp;AD221&amp;$CE$24&amp;CHAR(10)&amp;$CD$25&amp;AE221&amp;$CE$25&amp;CHAR(10),"")&amp;IF(LEN(AG221)&gt;0,$CD$23&amp;INDEX($CH$3:CH224,MATCH(AF221,$CG$3:CG224,0))&amp;$CE$23&amp;CHAR(10)&amp;$CD$24&amp;AG221&amp;$CE$24&amp;CHAR(10)&amp;$CD$25&amp;AH221&amp;$CE$25&amp;CHAR(10),"")&amp;IF(LEN(AJ221)&gt;0,$CD$23&amp;INDEX($CH$3:CH224,MATCH(AI221,$CG$3:CG224,0))&amp;$CE$23&amp;CHAR(10)&amp;$CD$24&amp;AJ221&amp;$CE$24&amp;CHAR(10)&amp;$CD$25&amp;AK221&amp;$CE$25&amp;CHAR(10),"")</f>
        <v/>
      </c>
      <c r="BK221" s="18" t="str">
        <f>IF(LEN(J221)&gt;0,INDEX($BH$2:$BH$100000,MATCH(J221,VBAsheet!$H$2:$H$100000,0))&amp;CHAR(10),"")&amp;IF(LEN(K221)&gt;0,INDEX($BH$2:$BH$100000,MATCH(K221,VBAsheet!$H$2:$H$100000,0))&amp;CHAR(10),"")&amp;IF(LEN(L221)&gt;0,INDEX($BH$2:$BH$100000,MATCH(L221,VBAsheet!$H$2:$H$100000,0))&amp;CHAR(10),"")&amp;IF(LEN(M221)&gt;0,INDEX($BH$2:$BH$100000,MATCH(M221,VBAsheet!$H$2:$H$100000,0))&amp;CHAR(10),"")</f>
        <v/>
      </c>
      <c r="BL221" s="18" t="str">
        <f t="shared" si="141"/>
        <v/>
      </c>
      <c r="BM221" s="94" t="str">
        <f t="shared" si="142"/>
        <v/>
      </c>
      <c r="BN221" s="95" t="str">
        <f t="shared" si="143"/>
        <v/>
      </c>
      <c r="BO221" s="265" t="str">
        <f t="shared" si="154"/>
        <v/>
      </c>
      <c r="BP221" s="18" t="str">
        <f t="shared" si="144"/>
        <v/>
      </c>
      <c r="BQ221" s="263" t="str">
        <f t="shared" si="155"/>
        <v/>
      </c>
      <c r="BR221" s="81" t="str">
        <f t="shared" si="159"/>
        <v/>
      </c>
      <c r="BS221" s="263" t="str">
        <f t="shared" si="156"/>
        <v/>
      </c>
      <c r="BT221" s="92" t="str">
        <f t="shared" si="157"/>
        <v/>
      </c>
      <c r="BU221" s="138" t="str">
        <f t="shared" si="145"/>
        <v/>
      </c>
      <c r="BV221" s="3" t="str">
        <f t="shared" si="146"/>
        <v/>
      </c>
      <c r="BW221" s="3" t="str">
        <f t="shared" si="147"/>
        <v/>
      </c>
      <c r="BX221" s="144" t="str">
        <f t="shared" si="148"/>
        <v/>
      </c>
      <c r="BY221" s="18" t="str">
        <f t="shared" si="149"/>
        <v/>
      </c>
      <c r="BZ221" s="18" t="str">
        <f t="shared" si="150"/>
        <v/>
      </c>
      <c r="CA221" s="19" t="str">
        <f t="shared" si="151"/>
        <v/>
      </c>
      <c r="CB221" s="19" t="s">
        <v>0</v>
      </c>
      <c r="DW221" s="4" t="str">
        <f t="shared" si="158"/>
        <v/>
      </c>
      <c r="DX221" s="4" t="str">
        <f t="shared" si="160"/>
        <v/>
      </c>
      <c r="DY221" s="98" t="str">
        <f t="shared" si="161"/>
        <v/>
      </c>
    </row>
    <row r="222" spans="4:129" x14ac:dyDescent="0.45">
      <c r="D222" s="164" t="str">
        <f t="shared" si="152"/>
        <v/>
      </c>
      <c r="I222" s="9" t="str">
        <f t="shared" si="123"/>
        <v/>
      </c>
      <c r="J222" s="173" t="str">
        <f t="shared" si="124"/>
        <v/>
      </c>
      <c r="K222" s="13"/>
      <c r="L222" s="13"/>
      <c r="M222" s="13"/>
      <c r="N222" s="178" t="str">
        <f t="shared" si="125"/>
        <v/>
      </c>
      <c r="O222" s="181" t="str">
        <f t="shared" si="126"/>
        <v/>
      </c>
      <c r="P222" s="8" t="str">
        <f t="shared" si="127"/>
        <v/>
      </c>
      <c r="Q222" s="8" t="str">
        <f t="shared" si="128"/>
        <v/>
      </c>
      <c r="R222" s="8" t="str">
        <f t="shared" si="129"/>
        <v/>
      </c>
      <c r="S222" s="8" t="str">
        <f t="shared" si="130"/>
        <v/>
      </c>
      <c r="T222" s="8" t="str">
        <f t="shared" si="131"/>
        <v/>
      </c>
      <c r="U222" s="8" t="str">
        <f t="shared" si="132"/>
        <v/>
      </c>
      <c r="V222" s="16" t="str">
        <f t="shared" si="133"/>
        <v/>
      </c>
      <c r="W222" s="129" t="str">
        <f t="shared" si="134"/>
        <v/>
      </c>
      <c r="X222" s="8" t="str">
        <f t="shared" si="135"/>
        <v/>
      </c>
      <c r="Y222" s="8" t="str">
        <f t="shared" si="136"/>
        <v/>
      </c>
      <c r="AQ222" s="6" t="str">
        <f t="shared" si="137"/>
        <v/>
      </c>
      <c r="AR222" s="128" t="str">
        <f t="shared" si="138"/>
        <v/>
      </c>
      <c r="AS222" s="128" t="str">
        <f t="shared" si="139"/>
        <v/>
      </c>
      <c r="AT222" s="139" t="str">
        <f t="shared" si="153"/>
        <v/>
      </c>
      <c r="BH222" s="127" t="str">
        <f>IF(LEN(VBAsheet!H222)&gt;0,$CD$4&amp;CHAR(10)&amp;$CD$5&amp;CHAR(10)&amp;$CD$6&amp;IF(VBAsheet!I222="N",1,0)&amp;$CE$6&amp;CHAR(10)&amp;$CD$7&amp;CHAR(10)&amp;$CD$8&amp;VBAsheet!H222&amp;$CE$8&amp;CHAR(10)&amp;$CD$9&amp;VBAsheet!K222&amp;$CE$9&amp;CHAR(10)&amp;$CD$10&amp;VBAsheet!J222-1&amp;$CE$10&amp;CHAR(10)&amp;$CD$11,"")</f>
        <v/>
      </c>
      <c r="BI222"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2" s="18" t="str">
        <f>IF(LEN(X222)&gt;0,$CD$23&amp;INDEX($CH$3:CH225,MATCH(W222,$CG$3:CG225,0))&amp;$CE$23&amp;CHAR(10)&amp;$CD$24&amp;X222&amp;$CE$24&amp;CHAR(10)&amp;$CD$25&amp;Y222&amp;$CE$25&amp;CHAR(10),"")&amp;IF(LEN(AA222)&gt;0,$CD$23&amp;INDEX($CH$3:CH225,MATCH(Z222,$CG$3:CG225,0))&amp;$CE$23&amp;CHAR(10)&amp;$CD$24&amp;AA222&amp;$CE$24&amp;CHAR(10)&amp;$CD$25&amp;AB222&amp;$CE$25&amp;CHAR(10),"")&amp;IF(LEN(AD222)&gt;0,$CD$23&amp;INDEX($CH$3:CH225,MATCH(AC222,$CG$3:CG225,0))&amp;$CE$23&amp;CHAR(10)&amp;$CD$24&amp;AD222&amp;$CE$24&amp;CHAR(10)&amp;$CD$25&amp;AE222&amp;$CE$25&amp;CHAR(10),"")&amp;IF(LEN(AG222)&gt;0,$CD$23&amp;INDEX($CH$3:CH225,MATCH(AF222,$CG$3:CG225,0))&amp;$CE$23&amp;CHAR(10)&amp;$CD$24&amp;AG222&amp;$CE$24&amp;CHAR(10)&amp;$CD$25&amp;AH222&amp;$CE$25&amp;CHAR(10),"")&amp;IF(LEN(AJ222)&gt;0,$CD$23&amp;INDEX($CH$3:CH225,MATCH(AI222,$CG$3:CG225,0))&amp;$CE$23&amp;CHAR(10)&amp;$CD$24&amp;AJ222&amp;$CE$24&amp;CHAR(10)&amp;$CD$25&amp;AK222&amp;$CE$25&amp;CHAR(10),"")</f>
        <v/>
      </c>
      <c r="BK222" s="18" t="str">
        <f>IF(LEN(J222)&gt;0,INDEX($BH$2:$BH$100000,MATCH(J222,VBAsheet!$H$2:$H$100000,0))&amp;CHAR(10),"")&amp;IF(LEN(K222)&gt;0,INDEX($BH$2:$BH$100000,MATCH(K222,VBAsheet!$H$2:$H$100000,0))&amp;CHAR(10),"")&amp;IF(LEN(L222)&gt;0,INDEX($BH$2:$BH$100000,MATCH(L222,VBAsheet!$H$2:$H$100000,0))&amp;CHAR(10),"")&amp;IF(LEN(M222)&gt;0,INDEX($BH$2:$BH$100000,MATCH(M222,VBAsheet!$H$2:$H$100000,0))&amp;CHAR(10),"")</f>
        <v/>
      </c>
      <c r="BL222" s="18" t="str">
        <f t="shared" si="141"/>
        <v/>
      </c>
      <c r="BM222" s="94" t="str">
        <f t="shared" si="142"/>
        <v/>
      </c>
      <c r="BN222" s="95" t="str">
        <f t="shared" si="143"/>
        <v/>
      </c>
      <c r="BO222" s="265" t="str">
        <f t="shared" si="154"/>
        <v/>
      </c>
      <c r="BP222" s="18" t="str">
        <f t="shared" si="144"/>
        <v/>
      </c>
      <c r="BQ222" s="263" t="str">
        <f t="shared" si="155"/>
        <v/>
      </c>
      <c r="BR222" s="81" t="str">
        <f t="shared" si="159"/>
        <v/>
      </c>
      <c r="BS222" s="263" t="str">
        <f t="shared" si="156"/>
        <v/>
      </c>
      <c r="BT222" s="92" t="str">
        <f t="shared" si="157"/>
        <v/>
      </c>
      <c r="BU222" s="138" t="str">
        <f t="shared" si="145"/>
        <v/>
      </c>
      <c r="BV222" s="3" t="str">
        <f t="shared" si="146"/>
        <v/>
      </c>
      <c r="BW222" s="3" t="str">
        <f t="shared" si="147"/>
        <v/>
      </c>
      <c r="BX222" s="144" t="str">
        <f t="shared" si="148"/>
        <v/>
      </c>
      <c r="BY222" s="18" t="str">
        <f t="shared" si="149"/>
        <v/>
      </c>
      <c r="BZ222" s="18" t="str">
        <f t="shared" si="150"/>
        <v/>
      </c>
      <c r="CA222" s="19" t="str">
        <f t="shared" si="151"/>
        <v/>
      </c>
      <c r="CB222" s="19" t="s">
        <v>0</v>
      </c>
      <c r="DW222" s="4" t="str">
        <f t="shared" si="158"/>
        <v/>
      </c>
      <c r="DX222" s="4" t="str">
        <f t="shared" si="160"/>
        <v/>
      </c>
      <c r="DY222" s="98" t="str">
        <f t="shared" si="161"/>
        <v/>
      </c>
    </row>
    <row r="223" spans="4:129" x14ac:dyDescent="0.45">
      <c r="D223" s="164" t="str">
        <f t="shared" si="152"/>
        <v/>
      </c>
      <c r="I223" s="9" t="str">
        <f t="shared" si="123"/>
        <v/>
      </c>
      <c r="J223" s="173" t="str">
        <f t="shared" si="124"/>
        <v/>
      </c>
      <c r="K223" s="13"/>
      <c r="L223" s="13"/>
      <c r="M223" s="13"/>
      <c r="N223" s="178" t="str">
        <f t="shared" si="125"/>
        <v/>
      </c>
      <c r="O223" s="181" t="str">
        <f t="shared" si="126"/>
        <v/>
      </c>
      <c r="P223" s="8" t="str">
        <f t="shared" si="127"/>
        <v/>
      </c>
      <c r="Q223" s="8" t="str">
        <f t="shared" si="128"/>
        <v/>
      </c>
      <c r="R223" s="8" t="str">
        <f t="shared" si="129"/>
        <v/>
      </c>
      <c r="S223" s="8" t="str">
        <f t="shared" si="130"/>
        <v/>
      </c>
      <c r="T223" s="8" t="str">
        <f t="shared" si="131"/>
        <v/>
      </c>
      <c r="U223" s="8" t="str">
        <f t="shared" si="132"/>
        <v/>
      </c>
      <c r="V223" s="16" t="str">
        <f t="shared" si="133"/>
        <v/>
      </c>
      <c r="W223" s="129" t="str">
        <f t="shared" si="134"/>
        <v/>
      </c>
      <c r="X223" s="8" t="str">
        <f t="shared" si="135"/>
        <v/>
      </c>
      <c r="Y223" s="8" t="str">
        <f t="shared" si="136"/>
        <v/>
      </c>
      <c r="AQ223" s="6" t="str">
        <f t="shared" si="137"/>
        <v/>
      </c>
      <c r="AR223" s="128" t="str">
        <f t="shared" si="138"/>
        <v/>
      </c>
      <c r="AS223" s="128" t="str">
        <f t="shared" si="139"/>
        <v/>
      </c>
      <c r="AT223" s="139" t="str">
        <f t="shared" si="153"/>
        <v/>
      </c>
      <c r="BH223" s="127" t="str">
        <f>IF(LEN(VBAsheet!H223)&gt;0,$CD$4&amp;CHAR(10)&amp;$CD$5&amp;CHAR(10)&amp;$CD$6&amp;IF(VBAsheet!I223="N",1,0)&amp;$CE$6&amp;CHAR(10)&amp;$CD$7&amp;CHAR(10)&amp;$CD$8&amp;VBAsheet!H223&amp;$CE$8&amp;CHAR(10)&amp;$CD$9&amp;VBAsheet!K223&amp;$CE$9&amp;CHAR(10)&amp;$CD$10&amp;VBAsheet!J223-1&amp;$CE$10&amp;CHAR(10)&amp;$CD$11,"")</f>
        <v/>
      </c>
      <c r="BI223"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3" s="18" t="str">
        <f>IF(LEN(X223)&gt;0,$CD$23&amp;INDEX($CH$3:CH226,MATCH(W223,$CG$3:CG226,0))&amp;$CE$23&amp;CHAR(10)&amp;$CD$24&amp;X223&amp;$CE$24&amp;CHAR(10)&amp;$CD$25&amp;Y223&amp;$CE$25&amp;CHAR(10),"")&amp;IF(LEN(AA223)&gt;0,$CD$23&amp;INDEX($CH$3:CH226,MATCH(Z223,$CG$3:CG226,0))&amp;$CE$23&amp;CHAR(10)&amp;$CD$24&amp;AA223&amp;$CE$24&amp;CHAR(10)&amp;$CD$25&amp;AB223&amp;$CE$25&amp;CHAR(10),"")&amp;IF(LEN(AD223)&gt;0,$CD$23&amp;INDEX($CH$3:CH226,MATCH(AC223,$CG$3:CG226,0))&amp;$CE$23&amp;CHAR(10)&amp;$CD$24&amp;AD223&amp;$CE$24&amp;CHAR(10)&amp;$CD$25&amp;AE223&amp;$CE$25&amp;CHAR(10),"")&amp;IF(LEN(AG223)&gt;0,$CD$23&amp;INDEX($CH$3:CH226,MATCH(AF223,$CG$3:CG226,0))&amp;$CE$23&amp;CHAR(10)&amp;$CD$24&amp;AG223&amp;$CE$24&amp;CHAR(10)&amp;$CD$25&amp;AH223&amp;$CE$25&amp;CHAR(10),"")&amp;IF(LEN(AJ223)&gt;0,$CD$23&amp;INDEX($CH$3:CH226,MATCH(AI223,$CG$3:CG226,0))&amp;$CE$23&amp;CHAR(10)&amp;$CD$24&amp;AJ223&amp;$CE$24&amp;CHAR(10)&amp;$CD$25&amp;AK223&amp;$CE$25&amp;CHAR(10),"")</f>
        <v/>
      </c>
      <c r="BK223" s="18" t="str">
        <f>IF(LEN(J223)&gt;0,INDEX($BH$2:$BH$100000,MATCH(J223,VBAsheet!$H$2:$H$100000,0))&amp;CHAR(10),"")&amp;IF(LEN(K223)&gt;0,INDEX($BH$2:$BH$100000,MATCH(K223,VBAsheet!$H$2:$H$100000,0))&amp;CHAR(10),"")&amp;IF(LEN(L223)&gt;0,INDEX($BH$2:$BH$100000,MATCH(L223,VBAsheet!$H$2:$H$100000,0))&amp;CHAR(10),"")&amp;IF(LEN(M223)&gt;0,INDEX($BH$2:$BH$100000,MATCH(M223,VBAsheet!$H$2:$H$100000,0))&amp;CHAR(10),"")</f>
        <v/>
      </c>
      <c r="BL223" s="18" t="str">
        <f t="shared" si="141"/>
        <v/>
      </c>
      <c r="BM223" s="94" t="str">
        <f t="shared" si="142"/>
        <v/>
      </c>
      <c r="BN223" s="95" t="str">
        <f t="shared" si="143"/>
        <v/>
      </c>
      <c r="BO223" s="265" t="str">
        <f t="shared" si="154"/>
        <v/>
      </c>
      <c r="BP223" s="18" t="str">
        <f t="shared" si="144"/>
        <v/>
      </c>
      <c r="BQ223" s="263" t="str">
        <f t="shared" si="155"/>
        <v/>
      </c>
      <c r="BR223" s="81" t="str">
        <f t="shared" si="159"/>
        <v/>
      </c>
      <c r="BS223" s="263" t="str">
        <f t="shared" si="156"/>
        <v/>
      </c>
      <c r="BT223" s="92" t="str">
        <f t="shared" si="157"/>
        <v/>
      </c>
      <c r="BU223" s="138" t="str">
        <f t="shared" si="145"/>
        <v/>
      </c>
      <c r="BV223" s="3" t="str">
        <f t="shared" si="146"/>
        <v/>
      </c>
      <c r="BW223" s="3" t="str">
        <f t="shared" si="147"/>
        <v/>
      </c>
      <c r="BX223" s="144" t="str">
        <f t="shared" si="148"/>
        <v/>
      </c>
      <c r="BY223" s="18" t="str">
        <f t="shared" si="149"/>
        <v/>
      </c>
      <c r="BZ223" s="18" t="str">
        <f t="shared" si="150"/>
        <v/>
      </c>
      <c r="CA223" s="19" t="str">
        <f t="shared" si="151"/>
        <v/>
      </c>
      <c r="CB223" s="19" t="s">
        <v>0</v>
      </c>
      <c r="DW223" s="4" t="str">
        <f t="shared" si="158"/>
        <v/>
      </c>
      <c r="DX223" s="4" t="str">
        <f t="shared" si="160"/>
        <v/>
      </c>
      <c r="DY223" s="98" t="str">
        <f t="shared" si="161"/>
        <v/>
      </c>
    </row>
    <row r="224" spans="4:129" x14ac:dyDescent="0.45">
      <c r="D224" s="164" t="str">
        <f t="shared" si="152"/>
        <v/>
      </c>
      <c r="I224" s="9" t="str">
        <f t="shared" si="123"/>
        <v/>
      </c>
      <c r="J224" s="173" t="str">
        <f t="shared" si="124"/>
        <v/>
      </c>
      <c r="K224" s="13"/>
      <c r="L224" s="13"/>
      <c r="M224" s="13"/>
      <c r="N224" s="178" t="str">
        <f t="shared" si="125"/>
        <v/>
      </c>
      <c r="O224" s="181" t="str">
        <f t="shared" si="126"/>
        <v/>
      </c>
      <c r="P224" s="8" t="str">
        <f t="shared" si="127"/>
        <v/>
      </c>
      <c r="Q224" s="8" t="str">
        <f t="shared" si="128"/>
        <v/>
      </c>
      <c r="R224" s="8" t="str">
        <f t="shared" si="129"/>
        <v/>
      </c>
      <c r="S224" s="8" t="str">
        <f t="shared" si="130"/>
        <v/>
      </c>
      <c r="T224" s="8" t="str">
        <f t="shared" si="131"/>
        <v/>
      </c>
      <c r="U224" s="8" t="str">
        <f t="shared" si="132"/>
        <v/>
      </c>
      <c r="V224" s="16" t="str">
        <f t="shared" si="133"/>
        <v/>
      </c>
      <c r="W224" s="129" t="str">
        <f t="shared" si="134"/>
        <v/>
      </c>
      <c r="X224" s="8" t="str">
        <f t="shared" si="135"/>
        <v/>
      </c>
      <c r="Y224" s="8" t="str">
        <f t="shared" si="136"/>
        <v/>
      </c>
      <c r="AQ224" s="6" t="str">
        <f t="shared" si="137"/>
        <v/>
      </c>
      <c r="AR224" s="128" t="str">
        <f t="shared" si="138"/>
        <v/>
      </c>
      <c r="AS224" s="128" t="str">
        <f t="shared" si="139"/>
        <v/>
      </c>
      <c r="AT224" s="139" t="str">
        <f t="shared" si="153"/>
        <v/>
      </c>
      <c r="BH224" s="127" t="str">
        <f>IF(LEN(VBAsheet!H224)&gt;0,$CD$4&amp;CHAR(10)&amp;$CD$5&amp;CHAR(10)&amp;$CD$6&amp;IF(VBAsheet!I224="N",1,0)&amp;$CE$6&amp;CHAR(10)&amp;$CD$7&amp;CHAR(10)&amp;$CD$8&amp;VBAsheet!H224&amp;$CE$8&amp;CHAR(10)&amp;$CD$9&amp;VBAsheet!K224&amp;$CE$9&amp;CHAR(10)&amp;$CD$10&amp;VBAsheet!J224-1&amp;$CE$10&amp;CHAR(10)&amp;$CD$11,"")</f>
        <v/>
      </c>
      <c r="BI224"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4" s="18" t="str">
        <f>IF(LEN(X224)&gt;0,$CD$23&amp;INDEX($CH$3:CH227,MATCH(W224,$CG$3:CG227,0))&amp;$CE$23&amp;CHAR(10)&amp;$CD$24&amp;X224&amp;$CE$24&amp;CHAR(10)&amp;$CD$25&amp;Y224&amp;$CE$25&amp;CHAR(10),"")&amp;IF(LEN(AA224)&gt;0,$CD$23&amp;INDEX($CH$3:CH227,MATCH(Z224,$CG$3:CG227,0))&amp;$CE$23&amp;CHAR(10)&amp;$CD$24&amp;AA224&amp;$CE$24&amp;CHAR(10)&amp;$CD$25&amp;AB224&amp;$CE$25&amp;CHAR(10),"")&amp;IF(LEN(AD224)&gt;0,$CD$23&amp;INDEX($CH$3:CH227,MATCH(AC224,$CG$3:CG227,0))&amp;$CE$23&amp;CHAR(10)&amp;$CD$24&amp;AD224&amp;$CE$24&amp;CHAR(10)&amp;$CD$25&amp;AE224&amp;$CE$25&amp;CHAR(10),"")&amp;IF(LEN(AG224)&gt;0,$CD$23&amp;INDEX($CH$3:CH227,MATCH(AF224,$CG$3:CG227,0))&amp;$CE$23&amp;CHAR(10)&amp;$CD$24&amp;AG224&amp;$CE$24&amp;CHAR(10)&amp;$CD$25&amp;AH224&amp;$CE$25&amp;CHAR(10),"")&amp;IF(LEN(AJ224)&gt;0,$CD$23&amp;INDEX($CH$3:CH227,MATCH(AI224,$CG$3:CG227,0))&amp;$CE$23&amp;CHAR(10)&amp;$CD$24&amp;AJ224&amp;$CE$24&amp;CHAR(10)&amp;$CD$25&amp;AK224&amp;$CE$25&amp;CHAR(10),"")</f>
        <v/>
      </c>
      <c r="BK224" s="18" t="str">
        <f>IF(LEN(J224)&gt;0,INDEX($BH$2:$BH$100000,MATCH(J224,VBAsheet!$H$2:$H$100000,0))&amp;CHAR(10),"")&amp;IF(LEN(K224)&gt;0,INDEX($BH$2:$BH$100000,MATCH(K224,VBAsheet!$H$2:$H$100000,0))&amp;CHAR(10),"")&amp;IF(LEN(L224)&gt;0,INDEX($BH$2:$BH$100000,MATCH(L224,VBAsheet!$H$2:$H$100000,0))&amp;CHAR(10),"")&amp;IF(LEN(M224)&gt;0,INDEX($BH$2:$BH$100000,MATCH(M224,VBAsheet!$H$2:$H$100000,0))&amp;CHAR(10),"")</f>
        <v/>
      </c>
      <c r="BL224" s="18" t="str">
        <f t="shared" si="141"/>
        <v/>
      </c>
      <c r="BM224" s="94" t="str">
        <f t="shared" si="142"/>
        <v/>
      </c>
      <c r="BN224" s="95" t="str">
        <f t="shared" si="143"/>
        <v/>
      </c>
      <c r="BO224" s="265" t="str">
        <f t="shared" si="154"/>
        <v/>
      </c>
      <c r="BP224" s="18" t="str">
        <f t="shared" si="144"/>
        <v/>
      </c>
      <c r="BQ224" s="263" t="str">
        <f t="shared" si="155"/>
        <v/>
      </c>
      <c r="BR224" s="81" t="str">
        <f t="shared" si="159"/>
        <v/>
      </c>
      <c r="BS224" s="263" t="str">
        <f t="shared" si="156"/>
        <v/>
      </c>
      <c r="BT224" s="92" t="str">
        <f t="shared" si="157"/>
        <v/>
      </c>
      <c r="BU224" s="138" t="str">
        <f t="shared" si="145"/>
        <v/>
      </c>
      <c r="BV224" s="3" t="str">
        <f t="shared" si="146"/>
        <v/>
      </c>
      <c r="BW224" s="3" t="str">
        <f t="shared" si="147"/>
        <v/>
      </c>
      <c r="BX224" s="144" t="str">
        <f t="shared" si="148"/>
        <v/>
      </c>
      <c r="BY224" s="18" t="str">
        <f t="shared" si="149"/>
        <v/>
      </c>
      <c r="BZ224" s="18" t="str">
        <f t="shared" si="150"/>
        <v/>
      </c>
      <c r="CA224" s="19" t="str">
        <f t="shared" si="151"/>
        <v/>
      </c>
      <c r="CB224" s="19" t="s">
        <v>0</v>
      </c>
      <c r="DW224" s="4" t="str">
        <f t="shared" si="158"/>
        <v/>
      </c>
      <c r="DX224" s="4" t="str">
        <f t="shared" si="160"/>
        <v/>
      </c>
      <c r="DY224" s="98" t="str">
        <f t="shared" si="161"/>
        <v/>
      </c>
    </row>
    <row r="225" spans="4:129" x14ac:dyDescent="0.45">
      <c r="D225" s="164" t="str">
        <f t="shared" si="152"/>
        <v/>
      </c>
      <c r="I225" s="9" t="str">
        <f t="shared" si="123"/>
        <v/>
      </c>
      <c r="J225" s="173" t="str">
        <f t="shared" si="124"/>
        <v/>
      </c>
      <c r="K225" s="13"/>
      <c r="L225" s="13"/>
      <c r="M225" s="13"/>
      <c r="N225" s="178" t="str">
        <f t="shared" si="125"/>
        <v/>
      </c>
      <c r="O225" s="181" t="str">
        <f t="shared" si="126"/>
        <v/>
      </c>
      <c r="P225" s="8" t="str">
        <f t="shared" si="127"/>
        <v/>
      </c>
      <c r="Q225" s="8" t="str">
        <f t="shared" si="128"/>
        <v/>
      </c>
      <c r="R225" s="8" t="str">
        <f t="shared" si="129"/>
        <v/>
      </c>
      <c r="S225" s="8" t="str">
        <f t="shared" si="130"/>
        <v/>
      </c>
      <c r="T225" s="8" t="str">
        <f t="shared" si="131"/>
        <v/>
      </c>
      <c r="U225" s="8" t="str">
        <f t="shared" si="132"/>
        <v/>
      </c>
      <c r="V225" s="16" t="str">
        <f t="shared" si="133"/>
        <v/>
      </c>
      <c r="W225" s="129" t="str">
        <f t="shared" si="134"/>
        <v/>
      </c>
      <c r="X225" s="8" t="str">
        <f t="shared" si="135"/>
        <v/>
      </c>
      <c r="Y225" s="8" t="str">
        <f t="shared" si="136"/>
        <v/>
      </c>
      <c r="AQ225" s="6" t="str">
        <f t="shared" si="137"/>
        <v/>
      </c>
      <c r="AR225" s="128" t="str">
        <f t="shared" si="138"/>
        <v/>
      </c>
      <c r="AS225" s="128" t="str">
        <f t="shared" si="139"/>
        <v/>
      </c>
      <c r="AT225" s="139" t="str">
        <f t="shared" si="153"/>
        <v/>
      </c>
      <c r="BH225" s="127" t="str">
        <f>IF(LEN(VBAsheet!H225)&gt;0,$CD$4&amp;CHAR(10)&amp;$CD$5&amp;CHAR(10)&amp;$CD$6&amp;IF(VBAsheet!I225="N",1,0)&amp;$CE$6&amp;CHAR(10)&amp;$CD$7&amp;CHAR(10)&amp;$CD$8&amp;VBAsheet!H225&amp;$CE$8&amp;CHAR(10)&amp;$CD$9&amp;VBAsheet!K225&amp;$CE$9&amp;CHAR(10)&amp;$CD$10&amp;VBAsheet!J225-1&amp;$CE$10&amp;CHAR(10)&amp;$CD$11,"")</f>
        <v/>
      </c>
      <c r="BI225"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5" s="18" t="str">
        <f>IF(LEN(X225)&gt;0,$CD$23&amp;INDEX($CH$3:CH228,MATCH(W225,$CG$3:CG228,0))&amp;$CE$23&amp;CHAR(10)&amp;$CD$24&amp;X225&amp;$CE$24&amp;CHAR(10)&amp;$CD$25&amp;Y225&amp;$CE$25&amp;CHAR(10),"")&amp;IF(LEN(AA225)&gt;0,$CD$23&amp;INDEX($CH$3:CH228,MATCH(Z225,$CG$3:CG228,0))&amp;$CE$23&amp;CHAR(10)&amp;$CD$24&amp;AA225&amp;$CE$24&amp;CHAR(10)&amp;$CD$25&amp;AB225&amp;$CE$25&amp;CHAR(10),"")&amp;IF(LEN(AD225)&gt;0,$CD$23&amp;INDEX($CH$3:CH228,MATCH(AC225,$CG$3:CG228,0))&amp;$CE$23&amp;CHAR(10)&amp;$CD$24&amp;AD225&amp;$CE$24&amp;CHAR(10)&amp;$CD$25&amp;AE225&amp;$CE$25&amp;CHAR(10),"")&amp;IF(LEN(AG225)&gt;0,$CD$23&amp;INDEX($CH$3:CH228,MATCH(AF225,$CG$3:CG228,0))&amp;$CE$23&amp;CHAR(10)&amp;$CD$24&amp;AG225&amp;$CE$24&amp;CHAR(10)&amp;$CD$25&amp;AH225&amp;$CE$25&amp;CHAR(10),"")&amp;IF(LEN(AJ225)&gt;0,$CD$23&amp;INDEX($CH$3:CH228,MATCH(AI225,$CG$3:CG228,0))&amp;$CE$23&amp;CHAR(10)&amp;$CD$24&amp;AJ225&amp;$CE$24&amp;CHAR(10)&amp;$CD$25&amp;AK225&amp;$CE$25&amp;CHAR(10),"")</f>
        <v/>
      </c>
      <c r="BK225" s="18" t="str">
        <f>IF(LEN(J225)&gt;0,INDEX($BH$2:$BH$100000,MATCH(J225,VBAsheet!$H$2:$H$100000,0))&amp;CHAR(10),"")&amp;IF(LEN(K225)&gt;0,INDEX($BH$2:$BH$100000,MATCH(K225,VBAsheet!$H$2:$H$100000,0))&amp;CHAR(10),"")&amp;IF(LEN(L225)&gt;0,INDEX($BH$2:$BH$100000,MATCH(L225,VBAsheet!$H$2:$H$100000,0))&amp;CHAR(10),"")&amp;IF(LEN(M225)&gt;0,INDEX($BH$2:$BH$100000,MATCH(M225,VBAsheet!$H$2:$H$100000,0))&amp;CHAR(10),"")</f>
        <v/>
      </c>
      <c r="BL225" s="18" t="str">
        <f t="shared" si="141"/>
        <v/>
      </c>
      <c r="BM225" s="94" t="str">
        <f t="shared" si="142"/>
        <v/>
      </c>
      <c r="BN225" s="95" t="str">
        <f t="shared" si="143"/>
        <v/>
      </c>
      <c r="BO225" s="265" t="str">
        <f t="shared" si="154"/>
        <v/>
      </c>
      <c r="BP225" s="18" t="str">
        <f t="shared" si="144"/>
        <v/>
      </c>
      <c r="BQ225" s="263" t="str">
        <f t="shared" si="155"/>
        <v/>
      </c>
      <c r="BR225" s="81" t="str">
        <f t="shared" si="159"/>
        <v/>
      </c>
      <c r="BS225" s="263" t="str">
        <f t="shared" si="156"/>
        <v/>
      </c>
      <c r="BT225" s="92" t="str">
        <f t="shared" si="157"/>
        <v/>
      </c>
      <c r="BU225" s="138" t="str">
        <f t="shared" si="145"/>
        <v/>
      </c>
      <c r="BV225" s="3" t="str">
        <f t="shared" si="146"/>
        <v/>
      </c>
      <c r="BW225" s="3" t="str">
        <f t="shared" si="147"/>
        <v/>
      </c>
      <c r="BX225" s="144" t="str">
        <f t="shared" si="148"/>
        <v/>
      </c>
      <c r="BY225" s="18" t="str">
        <f t="shared" si="149"/>
        <v/>
      </c>
      <c r="BZ225" s="18" t="str">
        <f t="shared" si="150"/>
        <v/>
      </c>
      <c r="CA225" s="19" t="str">
        <f t="shared" si="151"/>
        <v/>
      </c>
      <c r="CB225" s="19" t="s">
        <v>0</v>
      </c>
      <c r="DW225" s="4" t="str">
        <f t="shared" si="158"/>
        <v/>
      </c>
      <c r="DX225" s="4" t="str">
        <f t="shared" si="160"/>
        <v/>
      </c>
      <c r="DY225" s="98" t="str">
        <f t="shared" si="161"/>
        <v/>
      </c>
    </row>
    <row r="226" spans="4:129" x14ac:dyDescent="0.45">
      <c r="D226" s="164" t="str">
        <f t="shared" si="152"/>
        <v/>
      </c>
      <c r="I226" s="9" t="str">
        <f t="shared" si="123"/>
        <v/>
      </c>
      <c r="J226" s="173" t="str">
        <f t="shared" si="124"/>
        <v/>
      </c>
      <c r="K226" s="13"/>
      <c r="L226" s="13"/>
      <c r="M226" s="13"/>
      <c r="N226" s="178" t="str">
        <f t="shared" si="125"/>
        <v/>
      </c>
      <c r="O226" s="181" t="str">
        <f t="shared" si="126"/>
        <v/>
      </c>
      <c r="P226" s="8" t="str">
        <f t="shared" si="127"/>
        <v/>
      </c>
      <c r="Q226" s="8" t="str">
        <f t="shared" si="128"/>
        <v/>
      </c>
      <c r="R226" s="8" t="str">
        <f t="shared" si="129"/>
        <v/>
      </c>
      <c r="S226" s="8" t="str">
        <f t="shared" si="130"/>
        <v/>
      </c>
      <c r="T226" s="8" t="str">
        <f t="shared" si="131"/>
        <v/>
      </c>
      <c r="U226" s="8" t="str">
        <f t="shared" si="132"/>
        <v/>
      </c>
      <c r="V226" s="16" t="str">
        <f t="shared" si="133"/>
        <v/>
      </c>
      <c r="W226" s="129" t="str">
        <f t="shared" si="134"/>
        <v/>
      </c>
      <c r="X226" s="8" t="str">
        <f t="shared" si="135"/>
        <v/>
      </c>
      <c r="Y226" s="8" t="str">
        <f t="shared" si="136"/>
        <v/>
      </c>
      <c r="AQ226" s="6" t="str">
        <f t="shared" si="137"/>
        <v/>
      </c>
      <c r="AR226" s="128" t="str">
        <f t="shared" si="138"/>
        <v/>
      </c>
      <c r="AS226" s="128" t="str">
        <f t="shared" si="139"/>
        <v/>
      </c>
      <c r="AT226" s="139" t="str">
        <f t="shared" si="153"/>
        <v/>
      </c>
      <c r="BH226" s="127" t="str">
        <f>IF(LEN(VBAsheet!H226)&gt;0,$CD$4&amp;CHAR(10)&amp;$CD$5&amp;CHAR(10)&amp;$CD$6&amp;IF(VBAsheet!I226="N",1,0)&amp;$CE$6&amp;CHAR(10)&amp;$CD$7&amp;CHAR(10)&amp;$CD$8&amp;VBAsheet!H226&amp;$CE$8&amp;CHAR(10)&amp;$CD$9&amp;VBAsheet!K226&amp;$CE$9&amp;CHAR(10)&amp;$CD$10&amp;VBAsheet!J226-1&amp;$CE$10&amp;CHAR(10)&amp;$CD$11,"")</f>
        <v/>
      </c>
      <c r="BI226"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6" s="18" t="str">
        <f>IF(LEN(X226)&gt;0,$CD$23&amp;INDEX($CH$3:CH229,MATCH(W226,$CG$3:CG229,0))&amp;$CE$23&amp;CHAR(10)&amp;$CD$24&amp;X226&amp;$CE$24&amp;CHAR(10)&amp;$CD$25&amp;Y226&amp;$CE$25&amp;CHAR(10),"")&amp;IF(LEN(AA226)&gt;0,$CD$23&amp;INDEX($CH$3:CH229,MATCH(Z226,$CG$3:CG229,0))&amp;$CE$23&amp;CHAR(10)&amp;$CD$24&amp;AA226&amp;$CE$24&amp;CHAR(10)&amp;$CD$25&amp;AB226&amp;$CE$25&amp;CHAR(10),"")&amp;IF(LEN(AD226)&gt;0,$CD$23&amp;INDEX($CH$3:CH229,MATCH(AC226,$CG$3:CG229,0))&amp;$CE$23&amp;CHAR(10)&amp;$CD$24&amp;AD226&amp;$CE$24&amp;CHAR(10)&amp;$CD$25&amp;AE226&amp;$CE$25&amp;CHAR(10),"")&amp;IF(LEN(AG226)&gt;0,$CD$23&amp;INDEX($CH$3:CH229,MATCH(AF226,$CG$3:CG229,0))&amp;$CE$23&amp;CHAR(10)&amp;$CD$24&amp;AG226&amp;$CE$24&amp;CHAR(10)&amp;$CD$25&amp;AH226&amp;$CE$25&amp;CHAR(10),"")&amp;IF(LEN(AJ226)&gt;0,$CD$23&amp;INDEX($CH$3:CH229,MATCH(AI226,$CG$3:CG229,0))&amp;$CE$23&amp;CHAR(10)&amp;$CD$24&amp;AJ226&amp;$CE$24&amp;CHAR(10)&amp;$CD$25&amp;AK226&amp;$CE$25&amp;CHAR(10),"")</f>
        <v/>
      </c>
      <c r="BK226" s="18" t="str">
        <f>IF(LEN(J226)&gt;0,INDEX($BH$2:$BH$100000,MATCH(J226,VBAsheet!$H$2:$H$100000,0))&amp;CHAR(10),"")&amp;IF(LEN(K226)&gt;0,INDEX($BH$2:$BH$100000,MATCH(K226,VBAsheet!$H$2:$H$100000,0))&amp;CHAR(10),"")&amp;IF(LEN(L226)&gt;0,INDEX($BH$2:$BH$100000,MATCH(L226,VBAsheet!$H$2:$H$100000,0))&amp;CHAR(10),"")&amp;IF(LEN(M226)&gt;0,INDEX($BH$2:$BH$100000,MATCH(M226,VBAsheet!$H$2:$H$100000,0))&amp;CHAR(10),"")</f>
        <v/>
      </c>
      <c r="BL226" s="18" t="str">
        <f t="shared" si="141"/>
        <v/>
      </c>
      <c r="BM226" s="94" t="str">
        <f t="shared" si="142"/>
        <v/>
      </c>
      <c r="BN226" s="95" t="str">
        <f t="shared" si="143"/>
        <v/>
      </c>
      <c r="BO226" s="265" t="str">
        <f t="shared" si="154"/>
        <v/>
      </c>
      <c r="BP226" s="18" t="str">
        <f t="shared" si="144"/>
        <v/>
      </c>
      <c r="BQ226" s="263" t="str">
        <f t="shared" si="155"/>
        <v/>
      </c>
      <c r="BR226" s="81" t="str">
        <f t="shared" si="159"/>
        <v/>
      </c>
      <c r="BS226" s="263" t="str">
        <f t="shared" si="156"/>
        <v/>
      </c>
      <c r="BT226" s="92" t="str">
        <f t="shared" si="157"/>
        <v/>
      </c>
      <c r="BU226" s="138" t="str">
        <f t="shared" si="145"/>
        <v/>
      </c>
      <c r="BV226" s="3" t="str">
        <f t="shared" si="146"/>
        <v/>
      </c>
      <c r="BW226" s="3" t="str">
        <f t="shared" si="147"/>
        <v/>
      </c>
      <c r="BX226" s="144" t="str">
        <f t="shared" si="148"/>
        <v/>
      </c>
      <c r="BY226" s="18" t="str">
        <f t="shared" si="149"/>
        <v/>
      </c>
      <c r="BZ226" s="18" t="str">
        <f t="shared" si="150"/>
        <v/>
      </c>
      <c r="CA226" s="19" t="str">
        <f t="shared" si="151"/>
        <v/>
      </c>
      <c r="CB226" s="19" t="s">
        <v>0</v>
      </c>
      <c r="DW226" s="4" t="str">
        <f t="shared" si="158"/>
        <v/>
      </c>
      <c r="DX226" s="4" t="str">
        <f t="shared" si="160"/>
        <v/>
      </c>
      <c r="DY226" s="98" t="str">
        <f t="shared" si="161"/>
        <v/>
      </c>
    </row>
    <row r="227" spans="4:129" x14ac:dyDescent="0.45">
      <c r="D227" s="164" t="str">
        <f t="shared" si="152"/>
        <v/>
      </c>
      <c r="I227" s="9" t="str">
        <f t="shared" si="123"/>
        <v/>
      </c>
      <c r="J227" s="173" t="str">
        <f t="shared" si="124"/>
        <v/>
      </c>
      <c r="K227" s="13"/>
      <c r="L227" s="13"/>
      <c r="M227" s="13"/>
      <c r="N227" s="178" t="str">
        <f t="shared" si="125"/>
        <v/>
      </c>
      <c r="O227" s="181" t="str">
        <f t="shared" si="126"/>
        <v/>
      </c>
      <c r="P227" s="8" t="str">
        <f t="shared" si="127"/>
        <v/>
      </c>
      <c r="Q227" s="8" t="str">
        <f t="shared" si="128"/>
        <v/>
      </c>
      <c r="R227" s="8" t="str">
        <f t="shared" si="129"/>
        <v/>
      </c>
      <c r="S227" s="8" t="str">
        <f t="shared" si="130"/>
        <v/>
      </c>
      <c r="T227" s="8" t="str">
        <f t="shared" si="131"/>
        <v/>
      </c>
      <c r="U227" s="8" t="str">
        <f t="shared" si="132"/>
        <v/>
      </c>
      <c r="V227" s="16" t="str">
        <f t="shared" si="133"/>
        <v/>
      </c>
      <c r="W227" s="129" t="str">
        <f t="shared" si="134"/>
        <v/>
      </c>
      <c r="X227" s="8" t="str">
        <f t="shared" si="135"/>
        <v/>
      </c>
      <c r="Y227" s="8" t="str">
        <f t="shared" si="136"/>
        <v/>
      </c>
      <c r="AQ227" s="6" t="str">
        <f t="shared" si="137"/>
        <v/>
      </c>
      <c r="AR227" s="128" t="str">
        <f t="shared" si="138"/>
        <v/>
      </c>
      <c r="AS227" s="128" t="str">
        <f t="shared" si="139"/>
        <v/>
      </c>
      <c r="AT227" s="139" t="str">
        <f t="shared" si="153"/>
        <v/>
      </c>
      <c r="BH227" s="127" t="str">
        <f>IF(LEN(VBAsheet!H227)&gt;0,$CD$4&amp;CHAR(10)&amp;$CD$5&amp;CHAR(10)&amp;$CD$6&amp;IF(VBAsheet!I227="N",1,0)&amp;$CE$6&amp;CHAR(10)&amp;$CD$7&amp;CHAR(10)&amp;$CD$8&amp;VBAsheet!H227&amp;$CE$8&amp;CHAR(10)&amp;$CD$9&amp;VBAsheet!K227&amp;$CE$9&amp;CHAR(10)&amp;$CD$10&amp;VBAsheet!J227-1&amp;$CE$10&amp;CHAR(10)&amp;$CD$11,"")</f>
        <v/>
      </c>
      <c r="BI227"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7" s="18" t="str">
        <f>IF(LEN(X227)&gt;0,$CD$23&amp;INDEX($CH$3:CH230,MATCH(W227,$CG$3:CG230,0))&amp;$CE$23&amp;CHAR(10)&amp;$CD$24&amp;X227&amp;$CE$24&amp;CHAR(10)&amp;$CD$25&amp;Y227&amp;$CE$25&amp;CHAR(10),"")&amp;IF(LEN(AA227)&gt;0,$CD$23&amp;INDEX($CH$3:CH230,MATCH(Z227,$CG$3:CG230,0))&amp;$CE$23&amp;CHAR(10)&amp;$CD$24&amp;AA227&amp;$CE$24&amp;CHAR(10)&amp;$CD$25&amp;AB227&amp;$CE$25&amp;CHAR(10),"")&amp;IF(LEN(AD227)&gt;0,$CD$23&amp;INDEX($CH$3:CH230,MATCH(AC227,$CG$3:CG230,0))&amp;$CE$23&amp;CHAR(10)&amp;$CD$24&amp;AD227&amp;$CE$24&amp;CHAR(10)&amp;$CD$25&amp;AE227&amp;$CE$25&amp;CHAR(10),"")&amp;IF(LEN(AG227)&gt;0,$CD$23&amp;INDEX($CH$3:CH230,MATCH(AF227,$CG$3:CG230,0))&amp;$CE$23&amp;CHAR(10)&amp;$CD$24&amp;AG227&amp;$CE$24&amp;CHAR(10)&amp;$CD$25&amp;AH227&amp;$CE$25&amp;CHAR(10),"")&amp;IF(LEN(AJ227)&gt;0,$CD$23&amp;INDEX($CH$3:CH230,MATCH(AI227,$CG$3:CG230,0))&amp;$CE$23&amp;CHAR(10)&amp;$CD$24&amp;AJ227&amp;$CE$24&amp;CHAR(10)&amp;$CD$25&amp;AK227&amp;$CE$25&amp;CHAR(10),"")</f>
        <v/>
      </c>
      <c r="BK227" s="18" t="str">
        <f>IF(LEN(J227)&gt;0,INDEX($BH$2:$BH$100000,MATCH(J227,VBAsheet!$H$2:$H$100000,0))&amp;CHAR(10),"")&amp;IF(LEN(K227)&gt;0,INDEX($BH$2:$BH$100000,MATCH(K227,VBAsheet!$H$2:$H$100000,0))&amp;CHAR(10),"")&amp;IF(LEN(L227)&gt;0,INDEX($BH$2:$BH$100000,MATCH(L227,VBAsheet!$H$2:$H$100000,0))&amp;CHAR(10),"")&amp;IF(LEN(M227)&gt;0,INDEX($BH$2:$BH$100000,MATCH(M227,VBAsheet!$H$2:$H$100000,0))&amp;CHAR(10),"")</f>
        <v/>
      </c>
      <c r="BL227" s="18" t="str">
        <f t="shared" si="141"/>
        <v/>
      </c>
      <c r="BM227" s="94" t="str">
        <f t="shared" si="142"/>
        <v/>
      </c>
      <c r="BN227" s="95" t="str">
        <f t="shared" si="143"/>
        <v/>
      </c>
      <c r="BO227" s="265" t="str">
        <f t="shared" si="154"/>
        <v/>
      </c>
      <c r="BP227" s="18" t="str">
        <f t="shared" si="144"/>
        <v/>
      </c>
      <c r="BQ227" s="263" t="str">
        <f t="shared" si="155"/>
        <v/>
      </c>
      <c r="BR227" s="81" t="str">
        <f t="shared" si="159"/>
        <v/>
      </c>
      <c r="BS227" s="263" t="str">
        <f t="shared" si="156"/>
        <v/>
      </c>
      <c r="BT227" s="92" t="str">
        <f t="shared" si="157"/>
        <v/>
      </c>
      <c r="BU227" s="138" t="str">
        <f t="shared" si="145"/>
        <v/>
      </c>
      <c r="BV227" s="3" t="str">
        <f t="shared" si="146"/>
        <v/>
      </c>
      <c r="BW227" s="3" t="str">
        <f t="shared" si="147"/>
        <v/>
      </c>
      <c r="BX227" s="144" t="str">
        <f t="shared" si="148"/>
        <v/>
      </c>
      <c r="BY227" s="18" t="str">
        <f t="shared" si="149"/>
        <v/>
      </c>
      <c r="BZ227" s="18" t="str">
        <f t="shared" si="150"/>
        <v/>
      </c>
      <c r="CA227" s="19" t="str">
        <f t="shared" si="151"/>
        <v/>
      </c>
      <c r="CB227" s="19" t="s">
        <v>0</v>
      </c>
      <c r="DW227" s="4" t="str">
        <f t="shared" si="158"/>
        <v/>
      </c>
      <c r="DX227" s="4" t="str">
        <f t="shared" si="160"/>
        <v/>
      </c>
      <c r="DY227" s="98" t="str">
        <f t="shared" si="161"/>
        <v/>
      </c>
    </row>
    <row r="228" spans="4:129" x14ac:dyDescent="0.45">
      <c r="D228" s="164" t="str">
        <f t="shared" si="152"/>
        <v/>
      </c>
      <c r="I228" s="9" t="str">
        <f t="shared" si="123"/>
        <v/>
      </c>
      <c r="J228" s="173" t="str">
        <f t="shared" si="124"/>
        <v/>
      </c>
      <c r="K228" s="13"/>
      <c r="L228" s="13"/>
      <c r="M228" s="13"/>
      <c r="N228" s="178" t="str">
        <f t="shared" si="125"/>
        <v/>
      </c>
      <c r="O228" s="181" t="str">
        <f t="shared" si="126"/>
        <v/>
      </c>
      <c r="P228" s="8" t="str">
        <f t="shared" si="127"/>
        <v/>
      </c>
      <c r="Q228" s="8" t="str">
        <f t="shared" si="128"/>
        <v/>
      </c>
      <c r="R228" s="8" t="str">
        <f t="shared" si="129"/>
        <v/>
      </c>
      <c r="S228" s="8" t="str">
        <f t="shared" si="130"/>
        <v/>
      </c>
      <c r="T228" s="8" t="str">
        <f t="shared" si="131"/>
        <v/>
      </c>
      <c r="U228" s="8" t="str">
        <f t="shared" si="132"/>
        <v/>
      </c>
      <c r="V228" s="16" t="str">
        <f t="shared" si="133"/>
        <v/>
      </c>
      <c r="W228" s="129" t="str">
        <f t="shared" si="134"/>
        <v/>
      </c>
      <c r="X228" s="8" t="str">
        <f t="shared" si="135"/>
        <v/>
      </c>
      <c r="Y228" s="8" t="str">
        <f t="shared" si="136"/>
        <v/>
      </c>
      <c r="AQ228" s="6" t="str">
        <f t="shared" si="137"/>
        <v/>
      </c>
      <c r="AR228" s="128" t="str">
        <f t="shared" si="138"/>
        <v/>
      </c>
      <c r="AS228" s="128" t="str">
        <f t="shared" si="139"/>
        <v/>
      </c>
      <c r="AT228" s="139" t="str">
        <f t="shared" si="153"/>
        <v/>
      </c>
      <c r="BH228" s="127" t="str">
        <f>IF(LEN(VBAsheet!H228)&gt;0,$CD$4&amp;CHAR(10)&amp;$CD$5&amp;CHAR(10)&amp;$CD$6&amp;IF(VBAsheet!I228="N",1,0)&amp;$CE$6&amp;CHAR(10)&amp;$CD$7&amp;CHAR(10)&amp;$CD$8&amp;VBAsheet!H228&amp;$CE$8&amp;CHAR(10)&amp;$CD$9&amp;VBAsheet!K228&amp;$CE$9&amp;CHAR(10)&amp;$CD$10&amp;VBAsheet!J228-1&amp;$CE$10&amp;CHAR(10)&amp;$CD$11,"")</f>
        <v/>
      </c>
      <c r="BI228"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8" s="18" t="str">
        <f>IF(LEN(X228)&gt;0,$CD$23&amp;INDEX($CH$3:CH231,MATCH(W228,$CG$3:CG231,0))&amp;$CE$23&amp;CHAR(10)&amp;$CD$24&amp;X228&amp;$CE$24&amp;CHAR(10)&amp;$CD$25&amp;Y228&amp;$CE$25&amp;CHAR(10),"")&amp;IF(LEN(AA228)&gt;0,$CD$23&amp;INDEX($CH$3:CH231,MATCH(Z228,$CG$3:CG231,0))&amp;$CE$23&amp;CHAR(10)&amp;$CD$24&amp;AA228&amp;$CE$24&amp;CHAR(10)&amp;$CD$25&amp;AB228&amp;$CE$25&amp;CHAR(10),"")&amp;IF(LEN(AD228)&gt;0,$CD$23&amp;INDEX($CH$3:CH231,MATCH(AC228,$CG$3:CG231,0))&amp;$CE$23&amp;CHAR(10)&amp;$CD$24&amp;AD228&amp;$CE$24&amp;CHAR(10)&amp;$CD$25&amp;AE228&amp;$CE$25&amp;CHAR(10),"")&amp;IF(LEN(AG228)&gt;0,$CD$23&amp;INDEX($CH$3:CH231,MATCH(AF228,$CG$3:CG231,0))&amp;$CE$23&amp;CHAR(10)&amp;$CD$24&amp;AG228&amp;$CE$24&amp;CHAR(10)&amp;$CD$25&amp;AH228&amp;$CE$25&amp;CHAR(10),"")&amp;IF(LEN(AJ228)&gt;0,$CD$23&amp;INDEX($CH$3:CH231,MATCH(AI228,$CG$3:CG231,0))&amp;$CE$23&amp;CHAR(10)&amp;$CD$24&amp;AJ228&amp;$CE$24&amp;CHAR(10)&amp;$CD$25&amp;AK228&amp;$CE$25&amp;CHAR(10),"")</f>
        <v/>
      </c>
      <c r="BK228" s="18" t="str">
        <f>IF(LEN(J228)&gt;0,INDEX($BH$2:$BH$100000,MATCH(J228,VBAsheet!$H$2:$H$100000,0))&amp;CHAR(10),"")&amp;IF(LEN(K228)&gt;0,INDEX($BH$2:$BH$100000,MATCH(K228,VBAsheet!$H$2:$H$100000,0))&amp;CHAR(10),"")&amp;IF(LEN(L228)&gt;0,INDEX($BH$2:$BH$100000,MATCH(L228,VBAsheet!$H$2:$H$100000,0))&amp;CHAR(10),"")&amp;IF(LEN(M228)&gt;0,INDEX($BH$2:$BH$100000,MATCH(M228,VBAsheet!$H$2:$H$100000,0))&amp;CHAR(10),"")</f>
        <v/>
      </c>
      <c r="BL228" s="18" t="str">
        <f t="shared" si="141"/>
        <v/>
      </c>
      <c r="BM228" s="94" t="str">
        <f t="shared" si="142"/>
        <v/>
      </c>
      <c r="BN228" s="95" t="str">
        <f t="shared" si="143"/>
        <v/>
      </c>
      <c r="BO228" s="265" t="str">
        <f t="shared" si="154"/>
        <v/>
      </c>
      <c r="BP228" s="18" t="str">
        <f t="shared" si="144"/>
        <v/>
      </c>
      <c r="BQ228" s="263" t="str">
        <f t="shared" si="155"/>
        <v/>
      </c>
      <c r="BR228" s="81" t="str">
        <f t="shared" si="159"/>
        <v/>
      </c>
      <c r="BS228" s="263" t="str">
        <f t="shared" si="156"/>
        <v/>
      </c>
      <c r="BT228" s="92" t="str">
        <f t="shared" si="157"/>
        <v/>
      </c>
      <c r="BU228" s="138" t="str">
        <f t="shared" si="145"/>
        <v/>
      </c>
      <c r="BV228" s="3" t="str">
        <f t="shared" si="146"/>
        <v/>
      </c>
      <c r="BW228" s="3" t="str">
        <f t="shared" si="147"/>
        <v/>
      </c>
      <c r="BX228" s="144" t="str">
        <f t="shared" si="148"/>
        <v/>
      </c>
      <c r="BY228" s="18" t="str">
        <f t="shared" si="149"/>
        <v/>
      </c>
      <c r="BZ228" s="18" t="str">
        <f t="shared" si="150"/>
        <v/>
      </c>
      <c r="CA228" s="19" t="str">
        <f t="shared" si="151"/>
        <v/>
      </c>
      <c r="CB228" s="19" t="s">
        <v>0</v>
      </c>
      <c r="DW228" s="4" t="str">
        <f t="shared" si="158"/>
        <v/>
      </c>
      <c r="DX228" s="4" t="str">
        <f t="shared" si="160"/>
        <v/>
      </c>
      <c r="DY228" s="98" t="str">
        <f t="shared" si="161"/>
        <v/>
      </c>
    </row>
    <row r="229" spans="4:129" x14ac:dyDescent="0.45">
      <c r="D229" s="164" t="str">
        <f t="shared" si="152"/>
        <v/>
      </c>
      <c r="I229" s="9" t="str">
        <f t="shared" si="123"/>
        <v/>
      </c>
      <c r="J229" s="173" t="str">
        <f t="shared" si="124"/>
        <v/>
      </c>
      <c r="K229" s="13"/>
      <c r="L229" s="13"/>
      <c r="M229" s="13"/>
      <c r="N229" s="178" t="str">
        <f t="shared" si="125"/>
        <v/>
      </c>
      <c r="O229" s="181" t="str">
        <f t="shared" si="126"/>
        <v/>
      </c>
      <c r="P229" s="8" t="str">
        <f t="shared" si="127"/>
        <v/>
      </c>
      <c r="Q229" s="8" t="str">
        <f t="shared" si="128"/>
        <v/>
      </c>
      <c r="R229" s="8" t="str">
        <f t="shared" si="129"/>
        <v/>
      </c>
      <c r="S229" s="8" t="str">
        <f t="shared" si="130"/>
        <v/>
      </c>
      <c r="T229" s="8" t="str">
        <f t="shared" si="131"/>
        <v/>
      </c>
      <c r="U229" s="8" t="str">
        <f t="shared" si="132"/>
        <v/>
      </c>
      <c r="V229" s="16" t="str">
        <f t="shared" si="133"/>
        <v/>
      </c>
      <c r="W229" s="129" t="str">
        <f t="shared" si="134"/>
        <v/>
      </c>
      <c r="X229" s="8" t="str">
        <f t="shared" si="135"/>
        <v/>
      </c>
      <c r="Y229" s="8" t="str">
        <f t="shared" si="136"/>
        <v/>
      </c>
      <c r="AQ229" s="6" t="str">
        <f t="shared" si="137"/>
        <v/>
      </c>
      <c r="AR229" s="128" t="str">
        <f t="shared" si="138"/>
        <v/>
      </c>
      <c r="AS229" s="128" t="str">
        <f t="shared" si="139"/>
        <v/>
      </c>
      <c r="AT229" s="139" t="str">
        <f t="shared" si="153"/>
        <v/>
      </c>
      <c r="BH229" s="127" t="str">
        <f>IF(LEN(VBAsheet!H229)&gt;0,$CD$4&amp;CHAR(10)&amp;$CD$5&amp;CHAR(10)&amp;$CD$6&amp;IF(VBAsheet!I229="N",1,0)&amp;$CE$6&amp;CHAR(10)&amp;$CD$7&amp;CHAR(10)&amp;$CD$8&amp;VBAsheet!H229&amp;$CE$8&amp;CHAR(10)&amp;$CD$9&amp;VBAsheet!K229&amp;$CE$9&amp;CHAR(10)&amp;$CD$10&amp;VBAsheet!J229-1&amp;$CE$10&amp;CHAR(10)&amp;$CD$11,"")</f>
        <v/>
      </c>
      <c r="BI229"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29" s="18" t="str">
        <f>IF(LEN(X229)&gt;0,$CD$23&amp;INDEX($CH$3:CH232,MATCH(W229,$CG$3:CG232,0))&amp;$CE$23&amp;CHAR(10)&amp;$CD$24&amp;X229&amp;$CE$24&amp;CHAR(10)&amp;$CD$25&amp;Y229&amp;$CE$25&amp;CHAR(10),"")&amp;IF(LEN(AA229)&gt;0,$CD$23&amp;INDEX($CH$3:CH232,MATCH(Z229,$CG$3:CG232,0))&amp;$CE$23&amp;CHAR(10)&amp;$CD$24&amp;AA229&amp;$CE$24&amp;CHAR(10)&amp;$CD$25&amp;AB229&amp;$CE$25&amp;CHAR(10),"")&amp;IF(LEN(AD229)&gt;0,$CD$23&amp;INDEX($CH$3:CH232,MATCH(AC229,$CG$3:CG232,0))&amp;$CE$23&amp;CHAR(10)&amp;$CD$24&amp;AD229&amp;$CE$24&amp;CHAR(10)&amp;$CD$25&amp;AE229&amp;$CE$25&amp;CHAR(10),"")&amp;IF(LEN(AG229)&gt;0,$CD$23&amp;INDEX($CH$3:CH232,MATCH(AF229,$CG$3:CG232,0))&amp;$CE$23&amp;CHAR(10)&amp;$CD$24&amp;AG229&amp;$CE$24&amp;CHAR(10)&amp;$CD$25&amp;AH229&amp;$CE$25&amp;CHAR(10),"")&amp;IF(LEN(AJ229)&gt;0,$CD$23&amp;INDEX($CH$3:CH232,MATCH(AI229,$CG$3:CG232,0))&amp;$CE$23&amp;CHAR(10)&amp;$CD$24&amp;AJ229&amp;$CE$24&amp;CHAR(10)&amp;$CD$25&amp;AK229&amp;$CE$25&amp;CHAR(10),"")</f>
        <v/>
      </c>
      <c r="BK229" s="18" t="str">
        <f>IF(LEN(J229)&gt;0,INDEX($BH$2:$BH$100000,MATCH(J229,VBAsheet!$H$2:$H$100000,0))&amp;CHAR(10),"")&amp;IF(LEN(K229)&gt;0,INDEX($BH$2:$BH$100000,MATCH(K229,VBAsheet!$H$2:$H$100000,0))&amp;CHAR(10),"")&amp;IF(LEN(L229)&gt;0,INDEX($BH$2:$BH$100000,MATCH(L229,VBAsheet!$H$2:$H$100000,0))&amp;CHAR(10),"")&amp;IF(LEN(M229)&gt;0,INDEX($BH$2:$BH$100000,MATCH(M229,VBAsheet!$H$2:$H$100000,0))&amp;CHAR(10),"")</f>
        <v/>
      </c>
      <c r="BL229" s="18" t="str">
        <f t="shared" si="141"/>
        <v/>
      </c>
      <c r="BM229" s="94" t="str">
        <f t="shared" si="142"/>
        <v/>
      </c>
      <c r="BN229" s="95" t="str">
        <f t="shared" si="143"/>
        <v/>
      </c>
      <c r="BO229" s="265" t="str">
        <f t="shared" si="154"/>
        <v/>
      </c>
      <c r="BP229" s="18" t="str">
        <f t="shared" si="144"/>
        <v/>
      </c>
      <c r="BQ229" s="263" t="str">
        <f t="shared" si="155"/>
        <v/>
      </c>
      <c r="BR229" s="81" t="str">
        <f t="shared" si="159"/>
        <v/>
      </c>
      <c r="BS229" s="263" t="str">
        <f t="shared" si="156"/>
        <v/>
      </c>
      <c r="BT229" s="92" t="str">
        <f t="shared" si="157"/>
        <v/>
      </c>
      <c r="BU229" s="138" t="str">
        <f t="shared" si="145"/>
        <v/>
      </c>
      <c r="BV229" s="3" t="str">
        <f t="shared" si="146"/>
        <v/>
      </c>
      <c r="BW229" s="3" t="str">
        <f t="shared" si="147"/>
        <v/>
      </c>
      <c r="BX229" s="144" t="str">
        <f t="shared" si="148"/>
        <v/>
      </c>
      <c r="BY229" s="18" t="str">
        <f t="shared" si="149"/>
        <v/>
      </c>
      <c r="BZ229" s="18" t="str">
        <f t="shared" si="150"/>
        <v/>
      </c>
      <c r="CA229" s="19" t="str">
        <f t="shared" si="151"/>
        <v/>
      </c>
      <c r="CB229" s="19" t="s">
        <v>0</v>
      </c>
      <c r="DW229" s="4" t="str">
        <f t="shared" si="158"/>
        <v/>
      </c>
      <c r="DX229" s="4" t="str">
        <f t="shared" si="160"/>
        <v/>
      </c>
      <c r="DY229" s="98" t="str">
        <f t="shared" si="161"/>
        <v/>
      </c>
    </row>
    <row r="230" spans="4:129" x14ac:dyDescent="0.45">
      <c r="D230" s="164" t="str">
        <f t="shared" si="152"/>
        <v/>
      </c>
      <c r="I230" s="9" t="str">
        <f t="shared" si="123"/>
        <v/>
      </c>
      <c r="J230" s="173" t="str">
        <f t="shared" si="124"/>
        <v/>
      </c>
      <c r="K230" s="13"/>
      <c r="L230" s="13"/>
      <c r="M230" s="13"/>
      <c r="N230" s="178" t="str">
        <f t="shared" si="125"/>
        <v/>
      </c>
      <c r="O230" s="181" t="str">
        <f t="shared" si="126"/>
        <v/>
      </c>
      <c r="P230" s="8" t="str">
        <f t="shared" si="127"/>
        <v/>
      </c>
      <c r="Q230" s="8" t="str">
        <f t="shared" si="128"/>
        <v/>
      </c>
      <c r="R230" s="8" t="str">
        <f t="shared" si="129"/>
        <v/>
      </c>
      <c r="S230" s="8" t="str">
        <f t="shared" si="130"/>
        <v/>
      </c>
      <c r="T230" s="8" t="str">
        <f t="shared" si="131"/>
        <v/>
      </c>
      <c r="U230" s="8" t="str">
        <f t="shared" si="132"/>
        <v/>
      </c>
      <c r="V230" s="16" t="str">
        <f t="shared" si="133"/>
        <v/>
      </c>
      <c r="W230" s="129" t="str">
        <f t="shared" si="134"/>
        <v/>
      </c>
      <c r="X230" s="8" t="str">
        <f t="shared" si="135"/>
        <v/>
      </c>
      <c r="Y230" s="8" t="str">
        <f t="shared" si="136"/>
        <v/>
      </c>
      <c r="AQ230" s="6" t="str">
        <f t="shared" si="137"/>
        <v/>
      </c>
      <c r="AR230" s="128" t="str">
        <f t="shared" si="138"/>
        <v/>
      </c>
      <c r="AS230" s="128" t="str">
        <f t="shared" si="139"/>
        <v/>
      </c>
      <c r="AT230" s="139" t="str">
        <f t="shared" si="153"/>
        <v/>
      </c>
      <c r="BH230" s="127" t="str">
        <f>IF(LEN(VBAsheet!H230)&gt;0,$CD$4&amp;CHAR(10)&amp;$CD$5&amp;CHAR(10)&amp;$CD$6&amp;IF(VBAsheet!I230="N",1,0)&amp;$CE$6&amp;CHAR(10)&amp;$CD$7&amp;CHAR(10)&amp;$CD$8&amp;VBAsheet!H230&amp;$CE$8&amp;CHAR(10)&amp;$CD$9&amp;VBAsheet!K230&amp;$CE$9&amp;CHAR(10)&amp;$CD$10&amp;VBAsheet!J230-1&amp;$CE$10&amp;CHAR(10)&amp;$CD$11,"")</f>
        <v/>
      </c>
      <c r="BI230"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0" s="18" t="str">
        <f>IF(LEN(X230)&gt;0,$CD$23&amp;INDEX($CH$3:CH233,MATCH(W230,$CG$3:CG233,0))&amp;$CE$23&amp;CHAR(10)&amp;$CD$24&amp;X230&amp;$CE$24&amp;CHAR(10)&amp;$CD$25&amp;Y230&amp;$CE$25&amp;CHAR(10),"")&amp;IF(LEN(AA230)&gt;0,$CD$23&amp;INDEX($CH$3:CH233,MATCH(Z230,$CG$3:CG233,0))&amp;$CE$23&amp;CHAR(10)&amp;$CD$24&amp;AA230&amp;$CE$24&amp;CHAR(10)&amp;$CD$25&amp;AB230&amp;$CE$25&amp;CHAR(10),"")&amp;IF(LEN(AD230)&gt;0,$CD$23&amp;INDEX($CH$3:CH233,MATCH(AC230,$CG$3:CG233,0))&amp;$CE$23&amp;CHAR(10)&amp;$CD$24&amp;AD230&amp;$CE$24&amp;CHAR(10)&amp;$CD$25&amp;AE230&amp;$CE$25&amp;CHAR(10),"")&amp;IF(LEN(AG230)&gt;0,$CD$23&amp;INDEX($CH$3:CH233,MATCH(AF230,$CG$3:CG233,0))&amp;$CE$23&amp;CHAR(10)&amp;$CD$24&amp;AG230&amp;$CE$24&amp;CHAR(10)&amp;$CD$25&amp;AH230&amp;$CE$25&amp;CHAR(10),"")&amp;IF(LEN(AJ230)&gt;0,$CD$23&amp;INDEX($CH$3:CH233,MATCH(AI230,$CG$3:CG233,0))&amp;$CE$23&amp;CHAR(10)&amp;$CD$24&amp;AJ230&amp;$CE$24&amp;CHAR(10)&amp;$CD$25&amp;AK230&amp;$CE$25&amp;CHAR(10),"")</f>
        <v/>
      </c>
      <c r="BK230" s="18" t="str">
        <f>IF(LEN(J230)&gt;0,INDEX($BH$2:$BH$100000,MATCH(J230,VBAsheet!$H$2:$H$100000,0))&amp;CHAR(10),"")&amp;IF(LEN(K230)&gt;0,INDEX($BH$2:$BH$100000,MATCH(K230,VBAsheet!$H$2:$H$100000,0))&amp;CHAR(10),"")&amp;IF(LEN(L230)&gt;0,INDEX($BH$2:$BH$100000,MATCH(L230,VBAsheet!$H$2:$H$100000,0))&amp;CHAR(10),"")&amp;IF(LEN(M230)&gt;0,INDEX($BH$2:$BH$100000,MATCH(M230,VBAsheet!$H$2:$H$100000,0))&amp;CHAR(10),"")</f>
        <v/>
      </c>
      <c r="BL230" s="18" t="str">
        <f t="shared" si="141"/>
        <v/>
      </c>
      <c r="BM230" s="94" t="str">
        <f t="shared" si="142"/>
        <v/>
      </c>
      <c r="BN230" s="95" t="str">
        <f t="shared" si="143"/>
        <v/>
      </c>
      <c r="BO230" s="265" t="str">
        <f t="shared" si="154"/>
        <v/>
      </c>
      <c r="BP230" s="18" t="str">
        <f t="shared" si="144"/>
        <v/>
      </c>
      <c r="BQ230" s="263" t="str">
        <f t="shared" si="155"/>
        <v/>
      </c>
      <c r="BR230" s="81" t="str">
        <f t="shared" si="159"/>
        <v/>
      </c>
      <c r="BS230" s="263" t="str">
        <f t="shared" si="156"/>
        <v/>
      </c>
      <c r="BT230" s="92" t="str">
        <f t="shared" si="157"/>
        <v/>
      </c>
      <c r="BU230" s="138" t="str">
        <f t="shared" si="145"/>
        <v/>
      </c>
      <c r="BV230" s="3" t="str">
        <f t="shared" si="146"/>
        <v/>
      </c>
      <c r="BW230" s="3" t="str">
        <f t="shared" si="147"/>
        <v/>
      </c>
      <c r="BX230" s="144" t="str">
        <f t="shared" si="148"/>
        <v/>
      </c>
      <c r="BY230" s="18" t="str">
        <f t="shared" si="149"/>
        <v/>
      </c>
      <c r="BZ230" s="18" t="str">
        <f t="shared" si="150"/>
        <v/>
      </c>
      <c r="CA230" s="19" t="str">
        <f t="shared" si="151"/>
        <v/>
      </c>
      <c r="CB230" s="19" t="s">
        <v>0</v>
      </c>
      <c r="DW230" s="4" t="str">
        <f t="shared" si="158"/>
        <v/>
      </c>
      <c r="DX230" s="4" t="str">
        <f t="shared" si="160"/>
        <v/>
      </c>
      <c r="DY230" s="98" t="str">
        <f t="shared" si="161"/>
        <v/>
      </c>
    </row>
    <row r="231" spans="4:129" x14ac:dyDescent="0.45">
      <c r="D231" s="164" t="str">
        <f t="shared" si="152"/>
        <v/>
      </c>
      <c r="I231" s="9" t="str">
        <f t="shared" si="123"/>
        <v/>
      </c>
      <c r="J231" s="173" t="str">
        <f t="shared" si="124"/>
        <v/>
      </c>
      <c r="K231" s="13"/>
      <c r="L231" s="13"/>
      <c r="M231" s="13"/>
      <c r="N231" s="178" t="str">
        <f t="shared" si="125"/>
        <v/>
      </c>
      <c r="O231" s="181" t="str">
        <f t="shared" si="126"/>
        <v/>
      </c>
      <c r="P231" s="8" t="str">
        <f t="shared" si="127"/>
        <v/>
      </c>
      <c r="Q231" s="8" t="str">
        <f t="shared" si="128"/>
        <v/>
      </c>
      <c r="R231" s="8" t="str">
        <f t="shared" si="129"/>
        <v/>
      </c>
      <c r="S231" s="8" t="str">
        <f t="shared" si="130"/>
        <v/>
      </c>
      <c r="T231" s="8" t="str">
        <f t="shared" si="131"/>
        <v/>
      </c>
      <c r="U231" s="8" t="str">
        <f t="shared" si="132"/>
        <v/>
      </c>
      <c r="V231" s="16" t="str">
        <f t="shared" si="133"/>
        <v/>
      </c>
      <c r="W231" s="129" t="str">
        <f t="shared" si="134"/>
        <v/>
      </c>
      <c r="X231" s="8" t="str">
        <f t="shared" si="135"/>
        <v/>
      </c>
      <c r="Y231" s="8" t="str">
        <f t="shared" si="136"/>
        <v/>
      </c>
      <c r="AQ231" s="6" t="str">
        <f t="shared" si="137"/>
        <v/>
      </c>
      <c r="AR231" s="128" t="str">
        <f t="shared" si="138"/>
        <v/>
      </c>
      <c r="AS231" s="128" t="str">
        <f t="shared" si="139"/>
        <v/>
      </c>
      <c r="AT231" s="139" t="str">
        <f t="shared" si="153"/>
        <v/>
      </c>
      <c r="BH231" s="127" t="str">
        <f>IF(LEN(VBAsheet!H231)&gt;0,$CD$4&amp;CHAR(10)&amp;$CD$5&amp;CHAR(10)&amp;$CD$6&amp;IF(VBAsheet!I231="N",1,0)&amp;$CE$6&amp;CHAR(10)&amp;$CD$7&amp;CHAR(10)&amp;$CD$8&amp;VBAsheet!H231&amp;$CE$8&amp;CHAR(10)&amp;$CD$9&amp;VBAsheet!K231&amp;$CE$9&amp;CHAR(10)&amp;$CD$10&amp;VBAsheet!J231-1&amp;$CE$10&amp;CHAR(10)&amp;$CD$11,"")</f>
        <v/>
      </c>
      <c r="BI231"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1" s="18" t="str">
        <f>IF(LEN(X231)&gt;0,$CD$23&amp;INDEX($CH$3:CH234,MATCH(W231,$CG$3:CG234,0))&amp;$CE$23&amp;CHAR(10)&amp;$CD$24&amp;X231&amp;$CE$24&amp;CHAR(10)&amp;$CD$25&amp;Y231&amp;$CE$25&amp;CHAR(10),"")&amp;IF(LEN(AA231)&gt;0,$CD$23&amp;INDEX($CH$3:CH234,MATCH(Z231,$CG$3:CG234,0))&amp;$CE$23&amp;CHAR(10)&amp;$CD$24&amp;AA231&amp;$CE$24&amp;CHAR(10)&amp;$CD$25&amp;AB231&amp;$CE$25&amp;CHAR(10),"")&amp;IF(LEN(AD231)&gt;0,$CD$23&amp;INDEX($CH$3:CH234,MATCH(AC231,$CG$3:CG234,0))&amp;$CE$23&amp;CHAR(10)&amp;$CD$24&amp;AD231&amp;$CE$24&amp;CHAR(10)&amp;$CD$25&amp;AE231&amp;$CE$25&amp;CHAR(10),"")&amp;IF(LEN(AG231)&gt;0,$CD$23&amp;INDEX($CH$3:CH234,MATCH(AF231,$CG$3:CG234,0))&amp;$CE$23&amp;CHAR(10)&amp;$CD$24&amp;AG231&amp;$CE$24&amp;CHAR(10)&amp;$CD$25&amp;AH231&amp;$CE$25&amp;CHAR(10),"")&amp;IF(LEN(AJ231)&gt;0,$CD$23&amp;INDEX($CH$3:CH234,MATCH(AI231,$CG$3:CG234,0))&amp;$CE$23&amp;CHAR(10)&amp;$CD$24&amp;AJ231&amp;$CE$24&amp;CHAR(10)&amp;$CD$25&amp;AK231&amp;$CE$25&amp;CHAR(10),"")</f>
        <v/>
      </c>
      <c r="BK231" s="18" t="str">
        <f>IF(LEN(J231)&gt;0,INDEX($BH$2:$BH$100000,MATCH(J231,VBAsheet!$H$2:$H$100000,0))&amp;CHAR(10),"")&amp;IF(LEN(K231)&gt;0,INDEX($BH$2:$BH$100000,MATCH(K231,VBAsheet!$H$2:$H$100000,0))&amp;CHAR(10),"")&amp;IF(LEN(L231)&gt;0,INDEX($BH$2:$BH$100000,MATCH(L231,VBAsheet!$H$2:$H$100000,0))&amp;CHAR(10),"")&amp;IF(LEN(M231)&gt;0,INDEX($BH$2:$BH$100000,MATCH(M231,VBAsheet!$H$2:$H$100000,0))&amp;CHAR(10),"")</f>
        <v/>
      </c>
      <c r="BL231" s="18" t="str">
        <f t="shared" si="141"/>
        <v/>
      </c>
      <c r="BM231" s="94" t="str">
        <f t="shared" si="142"/>
        <v/>
      </c>
      <c r="BN231" s="95" t="str">
        <f t="shared" si="143"/>
        <v/>
      </c>
      <c r="BO231" s="265" t="str">
        <f t="shared" si="154"/>
        <v/>
      </c>
      <c r="BP231" s="18" t="str">
        <f t="shared" si="144"/>
        <v/>
      </c>
      <c r="BQ231" s="263" t="str">
        <f t="shared" si="155"/>
        <v/>
      </c>
      <c r="BR231" s="81" t="str">
        <f t="shared" si="159"/>
        <v/>
      </c>
      <c r="BS231" s="263" t="str">
        <f t="shared" si="156"/>
        <v/>
      </c>
      <c r="BT231" s="92" t="str">
        <f t="shared" si="157"/>
        <v/>
      </c>
      <c r="BU231" s="138" t="str">
        <f t="shared" si="145"/>
        <v/>
      </c>
      <c r="BV231" s="3" t="str">
        <f t="shared" si="146"/>
        <v/>
      </c>
      <c r="BW231" s="3" t="str">
        <f t="shared" si="147"/>
        <v/>
      </c>
      <c r="BX231" s="144" t="str">
        <f t="shared" si="148"/>
        <v/>
      </c>
      <c r="BY231" s="18" t="str">
        <f t="shared" si="149"/>
        <v/>
      </c>
      <c r="BZ231" s="18" t="str">
        <f t="shared" si="150"/>
        <v/>
      </c>
      <c r="CA231" s="19" t="str">
        <f t="shared" si="151"/>
        <v/>
      </c>
      <c r="CB231" s="19" t="s">
        <v>0</v>
      </c>
      <c r="DW231" s="4" t="str">
        <f t="shared" si="158"/>
        <v/>
      </c>
      <c r="DX231" s="4" t="str">
        <f t="shared" si="160"/>
        <v/>
      </c>
      <c r="DY231" s="98" t="str">
        <f t="shared" si="161"/>
        <v/>
      </c>
    </row>
    <row r="232" spans="4:129" x14ac:dyDescent="0.45">
      <c r="D232" s="164" t="str">
        <f t="shared" si="152"/>
        <v/>
      </c>
      <c r="I232" s="9" t="str">
        <f t="shared" si="123"/>
        <v/>
      </c>
      <c r="J232" s="173" t="str">
        <f t="shared" si="124"/>
        <v/>
      </c>
      <c r="K232" s="13"/>
      <c r="L232" s="13"/>
      <c r="M232" s="13"/>
      <c r="N232" s="178" t="str">
        <f t="shared" si="125"/>
        <v/>
      </c>
      <c r="O232" s="181" t="str">
        <f t="shared" si="126"/>
        <v/>
      </c>
      <c r="P232" s="8" t="str">
        <f t="shared" si="127"/>
        <v/>
      </c>
      <c r="Q232" s="8" t="str">
        <f t="shared" si="128"/>
        <v/>
      </c>
      <c r="R232" s="8" t="str">
        <f t="shared" si="129"/>
        <v/>
      </c>
      <c r="S232" s="8" t="str">
        <f t="shared" si="130"/>
        <v/>
      </c>
      <c r="T232" s="8" t="str">
        <f t="shared" si="131"/>
        <v/>
      </c>
      <c r="U232" s="8" t="str">
        <f t="shared" si="132"/>
        <v/>
      </c>
      <c r="V232" s="16" t="str">
        <f t="shared" si="133"/>
        <v/>
      </c>
      <c r="W232" s="129" t="str">
        <f t="shared" si="134"/>
        <v/>
      </c>
      <c r="X232" s="8" t="str">
        <f t="shared" si="135"/>
        <v/>
      </c>
      <c r="Y232" s="8" t="str">
        <f t="shared" si="136"/>
        <v/>
      </c>
      <c r="AQ232" s="6" t="str">
        <f t="shared" si="137"/>
        <v/>
      </c>
      <c r="AR232" s="128" t="str">
        <f t="shared" si="138"/>
        <v/>
      </c>
      <c r="AS232" s="128" t="str">
        <f t="shared" si="139"/>
        <v/>
      </c>
      <c r="AT232" s="139" t="str">
        <f t="shared" si="153"/>
        <v/>
      </c>
      <c r="BH232" s="127" t="str">
        <f>IF(LEN(VBAsheet!H232)&gt;0,$CD$4&amp;CHAR(10)&amp;$CD$5&amp;CHAR(10)&amp;$CD$6&amp;IF(VBAsheet!I232="N",1,0)&amp;$CE$6&amp;CHAR(10)&amp;$CD$7&amp;CHAR(10)&amp;$CD$8&amp;VBAsheet!H232&amp;$CE$8&amp;CHAR(10)&amp;$CD$9&amp;VBAsheet!K232&amp;$CE$9&amp;CHAR(10)&amp;$CD$10&amp;VBAsheet!J232-1&amp;$CE$10&amp;CHAR(10)&amp;$CD$11,"")</f>
        <v/>
      </c>
      <c r="BI232"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2" s="18" t="str">
        <f>IF(LEN(X232)&gt;0,$CD$23&amp;INDEX($CH$3:CH235,MATCH(W232,$CG$3:CG235,0))&amp;$CE$23&amp;CHAR(10)&amp;$CD$24&amp;X232&amp;$CE$24&amp;CHAR(10)&amp;$CD$25&amp;Y232&amp;$CE$25&amp;CHAR(10),"")&amp;IF(LEN(AA232)&gt;0,$CD$23&amp;INDEX($CH$3:CH235,MATCH(Z232,$CG$3:CG235,0))&amp;$CE$23&amp;CHAR(10)&amp;$CD$24&amp;AA232&amp;$CE$24&amp;CHAR(10)&amp;$CD$25&amp;AB232&amp;$CE$25&amp;CHAR(10),"")&amp;IF(LEN(AD232)&gt;0,$CD$23&amp;INDEX($CH$3:CH235,MATCH(AC232,$CG$3:CG235,0))&amp;$CE$23&amp;CHAR(10)&amp;$CD$24&amp;AD232&amp;$CE$24&amp;CHAR(10)&amp;$CD$25&amp;AE232&amp;$CE$25&amp;CHAR(10),"")&amp;IF(LEN(AG232)&gt;0,$CD$23&amp;INDEX($CH$3:CH235,MATCH(AF232,$CG$3:CG235,0))&amp;$CE$23&amp;CHAR(10)&amp;$CD$24&amp;AG232&amp;$CE$24&amp;CHAR(10)&amp;$CD$25&amp;AH232&amp;$CE$25&amp;CHAR(10),"")&amp;IF(LEN(AJ232)&gt;0,$CD$23&amp;INDEX($CH$3:CH235,MATCH(AI232,$CG$3:CG235,0))&amp;$CE$23&amp;CHAR(10)&amp;$CD$24&amp;AJ232&amp;$CE$24&amp;CHAR(10)&amp;$CD$25&amp;AK232&amp;$CE$25&amp;CHAR(10),"")</f>
        <v/>
      </c>
      <c r="BK232" s="18" t="str">
        <f>IF(LEN(J232)&gt;0,INDEX($BH$2:$BH$100000,MATCH(J232,VBAsheet!$H$2:$H$100000,0))&amp;CHAR(10),"")&amp;IF(LEN(K232)&gt;0,INDEX($BH$2:$BH$100000,MATCH(K232,VBAsheet!$H$2:$H$100000,0))&amp;CHAR(10),"")&amp;IF(LEN(L232)&gt;0,INDEX($BH$2:$BH$100000,MATCH(L232,VBAsheet!$H$2:$H$100000,0))&amp;CHAR(10),"")&amp;IF(LEN(M232)&gt;0,INDEX($BH$2:$BH$100000,MATCH(M232,VBAsheet!$H$2:$H$100000,0))&amp;CHAR(10),"")</f>
        <v/>
      </c>
      <c r="BL232" s="18" t="str">
        <f t="shared" si="141"/>
        <v/>
      </c>
      <c r="BM232" s="94" t="str">
        <f t="shared" si="142"/>
        <v/>
      </c>
      <c r="BN232" s="95" t="str">
        <f t="shared" si="143"/>
        <v/>
      </c>
      <c r="BO232" s="265" t="str">
        <f t="shared" si="154"/>
        <v/>
      </c>
      <c r="BP232" s="18" t="str">
        <f t="shared" si="144"/>
        <v/>
      </c>
      <c r="BQ232" s="263" t="str">
        <f t="shared" si="155"/>
        <v/>
      </c>
      <c r="BR232" s="81" t="str">
        <f t="shared" si="159"/>
        <v/>
      </c>
      <c r="BS232" s="263" t="str">
        <f t="shared" si="156"/>
        <v/>
      </c>
      <c r="BT232" s="92" t="str">
        <f t="shared" si="157"/>
        <v/>
      </c>
      <c r="BU232" s="138" t="str">
        <f t="shared" si="145"/>
        <v/>
      </c>
      <c r="BV232" s="3" t="str">
        <f t="shared" si="146"/>
        <v/>
      </c>
      <c r="BW232" s="3" t="str">
        <f t="shared" si="147"/>
        <v/>
      </c>
      <c r="BX232" s="144" t="str">
        <f t="shared" si="148"/>
        <v/>
      </c>
      <c r="BY232" s="18" t="str">
        <f t="shared" si="149"/>
        <v/>
      </c>
      <c r="BZ232" s="18" t="str">
        <f t="shared" si="150"/>
        <v/>
      </c>
      <c r="CA232" s="19" t="str">
        <f t="shared" si="151"/>
        <v/>
      </c>
      <c r="CB232" s="19" t="s">
        <v>0</v>
      </c>
      <c r="DW232" s="4" t="str">
        <f t="shared" si="158"/>
        <v/>
      </c>
      <c r="DX232" s="4" t="str">
        <f t="shared" si="160"/>
        <v/>
      </c>
      <c r="DY232" s="98" t="str">
        <f t="shared" si="161"/>
        <v/>
      </c>
    </row>
    <row r="233" spans="4:129" x14ac:dyDescent="0.45">
      <c r="D233" s="164" t="str">
        <f t="shared" si="152"/>
        <v/>
      </c>
      <c r="I233" s="9" t="str">
        <f t="shared" si="123"/>
        <v/>
      </c>
      <c r="J233" s="173" t="str">
        <f t="shared" si="124"/>
        <v/>
      </c>
      <c r="K233" s="13"/>
      <c r="L233" s="13"/>
      <c r="M233" s="13"/>
      <c r="N233" s="178" t="str">
        <f t="shared" si="125"/>
        <v/>
      </c>
      <c r="O233" s="181" t="str">
        <f t="shared" si="126"/>
        <v/>
      </c>
      <c r="P233" s="8" t="str">
        <f t="shared" si="127"/>
        <v/>
      </c>
      <c r="Q233" s="8" t="str">
        <f t="shared" si="128"/>
        <v/>
      </c>
      <c r="R233" s="8" t="str">
        <f t="shared" si="129"/>
        <v/>
      </c>
      <c r="S233" s="8" t="str">
        <f t="shared" si="130"/>
        <v/>
      </c>
      <c r="T233" s="8" t="str">
        <f t="shared" si="131"/>
        <v/>
      </c>
      <c r="U233" s="8" t="str">
        <f t="shared" si="132"/>
        <v/>
      </c>
      <c r="V233" s="16" t="str">
        <f t="shared" si="133"/>
        <v/>
      </c>
      <c r="W233" s="129" t="str">
        <f t="shared" si="134"/>
        <v/>
      </c>
      <c r="X233" s="8" t="str">
        <f t="shared" si="135"/>
        <v/>
      </c>
      <c r="Y233" s="8" t="str">
        <f t="shared" si="136"/>
        <v/>
      </c>
      <c r="AQ233" s="6" t="str">
        <f t="shared" si="137"/>
        <v/>
      </c>
      <c r="AR233" s="128" t="str">
        <f t="shared" si="138"/>
        <v/>
      </c>
      <c r="AS233" s="128" t="str">
        <f t="shared" si="139"/>
        <v/>
      </c>
      <c r="AT233" s="139" t="str">
        <f t="shared" si="153"/>
        <v/>
      </c>
      <c r="BH233" s="127" t="str">
        <f>IF(LEN(VBAsheet!H233)&gt;0,$CD$4&amp;CHAR(10)&amp;$CD$5&amp;CHAR(10)&amp;$CD$6&amp;IF(VBAsheet!I233="N",1,0)&amp;$CE$6&amp;CHAR(10)&amp;$CD$7&amp;CHAR(10)&amp;$CD$8&amp;VBAsheet!H233&amp;$CE$8&amp;CHAR(10)&amp;$CD$9&amp;VBAsheet!K233&amp;$CE$9&amp;CHAR(10)&amp;$CD$10&amp;VBAsheet!J233-1&amp;$CE$10&amp;CHAR(10)&amp;$CD$11,"")</f>
        <v/>
      </c>
      <c r="BI233"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3" s="18" t="str">
        <f>IF(LEN(X233)&gt;0,$CD$23&amp;INDEX($CH$3:CH236,MATCH(W233,$CG$3:CG236,0))&amp;$CE$23&amp;CHAR(10)&amp;$CD$24&amp;X233&amp;$CE$24&amp;CHAR(10)&amp;$CD$25&amp;Y233&amp;$CE$25&amp;CHAR(10),"")&amp;IF(LEN(AA233)&gt;0,$CD$23&amp;INDEX($CH$3:CH236,MATCH(Z233,$CG$3:CG236,0))&amp;$CE$23&amp;CHAR(10)&amp;$CD$24&amp;AA233&amp;$CE$24&amp;CHAR(10)&amp;$CD$25&amp;AB233&amp;$CE$25&amp;CHAR(10),"")&amp;IF(LEN(AD233)&gt;0,$CD$23&amp;INDEX($CH$3:CH236,MATCH(AC233,$CG$3:CG236,0))&amp;$CE$23&amp;CHAR(10)&amp;$CD$24&amp;AD233&amp;$CE$24&amp;CHAR(10)&amp;$CD$25&amp;AE233&amp;$CE$25&amp;CHAR(10),"")&amp;IF(LEN(AG233)&gt;0,$CD$23&amp;INDEX($CH$3:CH236,MATCH(AF233,$CG$3:CG236,0))&amp;$CE$23&amp;CHAR(10)&amp;$CD$24&amp;AG233&amp;$CE$24&amp;CHAR(10)&amp;$CD$25&amp;AH233&amp;$CE$25&amp;CHAR(10),"")&amp;IF(LEN(AJ233)&gt;0,$CD$23&amp;INDEX($CH$3:CH236,MATCH(AI233,$CG$3:CG236,0))&amp;$CE$23&amp;CHAR(10)&amp;$CD$24&amp;AJ233&amp;$CE$24&amp;CHAR(10)&amp;$CD$25&amp;AK233&amp;$CE$25&amp;CHAR(10),"")</f>
        <v/>
      </c>
      <c r="BK233" s="18" t="str">
        <f>IF(LEN(J233)&gt;0,INDEX($BH$2:$BH$100000,MATCH(J233,VBAsheet!$H$2:$H$100000,0))&amp;CHAR(10),"")&amp;IF(LEN(K233)&gt;0,INDEX($BH$2:$BH$100000,MATCH(K233,VBAsheet!$H$2:$H$100000,0))&amp;CHAR(10),"")&amp;IF(LEN(L233)&gt;0,INDEX($BH$2:$BH$100000,MATCH(L233,VBAsheet!$H$2:$H$100000,0))&amp;CHAR(10),"")&amp;IF(LEN(M233)&gt;0,INDEX($BH$2:$BH$100000,MATCH(M233,VBAsheet!$H$2:$H$100000,0))&amp;CHAR(10),"")</f>
        <v/>
      </c>
      <c r="BL233" s="18" t="str">
        <f t="shared" si="141"/>
        <v/>
      </c>
      <c r="BM233" s="94" t="str">
        <f t="shared" si="142"/>
        <v/>
      </c>
      <c r="BN233" s="95" t="str">
        <f t="shared" si="143"/>
        <v/>
      </c>
      <c r="BO233" s="265" t="str">
        <f t="shared" si="154"/>
        <v/>
      </c>
      <c r="BP233" s="18" t="str">
        <f t="shared" si="144"/>
        <v/>
      </c>
      <c r="BQ233" s="263" t="str">
        <f t="shared" si="155"/>
        <v/>
      </c>
      <c r="BR233" s="81" t="str">
        <f t="shared" si="159"/>
        <v/>
      </c>
      <c r="BS233" s="263" t="str">
        <f t="shared" si="156"/>
        <v/>
      </c>
      <c r="BT233" s="92" t="str">
        <f t="shared" si="157"/>
        <v/>
      </c>
      <c r="BU233" s="138" t="str">
        <f t="shared" si="145"/>
        <v/>
      </c>
      <c r="BV233" s="3" t="str">
        <f t="shared" si="146"/>
        <v/>
      </c>
      <c r="BW233" s="3" t="str">
        <f t="shared" si="147"/>
        <v/>
      </c>
      <c r="BX233" s="144" t="str">
        <f t="shared" si="148"/>
        <v/>
      </c>
      <c r="BY233" s="18" t="str">
        <f t="shared" si="149"/>
        <v/>
      </c>
      <c r="BZ233" s="18" t="str">
        <f t="shared" si="150"/>
        <v/>
      </c>
      <c r="CA233" s="19" t="str">
        <f t="shared" si="151"/>
        <v/>
      </c>
      <c r="CB233" s="19" t="s">
        <v>0</v>
      </c>
      <c r="DW233" s="4" t="str">
        <f t="shared" si="158"/>
        <v/>
      </c>
      <c r="DX233" s="4" t="str">
        <f t="shared" si="160"/>
        <v/>
      </c>
      <c r="DY233" s="98" t="str">
        <f t="shared" si="161"/>
        <v/>
      </c>
    </row>
    <row r="234" spans="4:129" x14ac:dyDescent="0.45">
      <c r="D234" s="164" t="str">
        <f t="shared" si="152"/>
        <v/>
      </c>
      <c r="I234" s="9" t="str">
        <f t="shared" si="123"/>
        <v/>
      </c>
      <c r="J234" s="173" t="str">
        <f t="shared" si="124"/>
        <v/>
      </c>
      <c r="K234" s="13"/>
      <c r="L234" s="13"/>
      <c r="M234" s="13"/>
      <c r="N234" s="178" t="str">
        <f t="shared" si="125"/>
        <v/>
      </c>
      <c r="O234" s="181" t="str">
        <f t="shared" si="126"/>
        <v/>
      </c>
      <c r="P234" s="8" t="str">
        <f t="shared" si="127"/>
        <v/>
      </c>
      <c r="Q234" s="8" t="str">
        <f t="shared" si="128"/>
        <v/>
      </c>
      <c r="R234" s="8" t="str">
        <f t="shared" si="129"/>
        <v/>
      </c>
      <c r="S234" s="8" t="str">
        <f t="shared" si="130"/>
        <v/>
      </c>
      <c r="T234" s="8" t="str">
        <f t="shared" si="131"/>
        <v/>
      </c>
      <c r="U234" s="8" t="str">
        <f t="shared" si="132"/>
        <v/>
      </c>
      <c r="V234" s="16" t="str">
        <f t="shared" si="133"/>
        <v/>
      </c>
      <c r="W234" s="129" t="str">
        <f t="shared" si="134"/>
        <v/>
      </c>
      <c r="X234" s="8" t="str">
        <f t="shared" si="135"/>
        <v/>
      </c>
      <c r="Y234" s="8" t="str">
        <f t="shared" si="136"/>
        <v/>
      </c>
      <c r="AQ234" s="6" t="str">
        <f t="shared" si="137"/>
        <v/>
      </c>
      <c r="AR234" s="128" t="str">
        <f t="shared" si="138"/>
        <v/>
      </c>
      <c r="AS234" s="128" t="str">
        <f t="shared" si="139"/>
        <v/>
      </c>
      <c r="AT234" s="139" t="str">
        <f t="shared" si="153"/>
        <v/>
      </c>
      <c r="BH234" s="127" t="str">
        <f>IF(LEN(VBAsheet!H234)&gt;0,$CD$4&amp;CHAR(10)&amp;$CD$5&amp;CHAR(10)&amp;$CD$6&amp;IF(VBAsheet!I234="N",1,0)&amp;$CE$6&amp;CHAR(10)&amp;$CD$7&amp;CHAR(10)&amp;$CD$8&amp;VBAsheet!H234&amp;$CE$8&amp;CHAR(10)&amp;$CD$9&amp;VBAsheet!K234&amp;$CE$9&amp;CHAR(10)&amp;$CD$10&amp;VBAsheet!J234-1&amp;$CE$10&amp;CHAR(10)&amp;$CD$11,"")</f>
        <v/>
      </c>
      <c r="BI234"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4" s="18" t="str">
        <f>IF(LEN(X234)&gt;0,$CD$23&amp;INDEX($CH$3:CH237,MATCH(W234,$CG$3:CG237,0))&amp;$CE$23&amp;CHAR(10)&amp;$CD$24&amp;X234&amp;$CE$24&amp;CHAR(10)&amp;$CD$25&amp;Y234&amp;$CE$25&amp;CHAR(10),"")&amp;IF(LEN(AA234)&gt;0,$CD$23&amp;INDEX($CH$3:CH237,MATCH(Z234,$CG$3:CG237,0))&amp;$CE$23&amp;CHAR(10)&amp;$CD$24&amp;AA234&amp;$CE$24&amp;CHAR(10)&amp;$CD$25&amp;AB234&amp;$CE$25&amp;CHAR(10),"")&amp;IF(LEN(AD234)&gt;0,$CD$23&amp;INDEX($CH$3:CH237,MATCH(AC234,$CG$3:CG237,0))&amp;$CE$23&amp;CHAR(10)&amp;$CD$24&amp;AD234&amp;$CE$24&amp;CHAR(10)&amp;$CD$25&amp;AE234&amp;$CE$25&amp;CHAR(10),"")&amp;IF(LEN(AG234)&gt;0,$CD$23&amp;INDEX($CH$3:CH237,MATCH(AF234,$CG$3:CG237,0))&amp;$CE$23&amp;CHAR(10)&amp;$CD$24&amp;AG234&amp;$CE$24&amp;CHAR(10)&amp;$CD$25&amp;AH234&amp;$CE$25&amp;CHAR(10),"")&amp;IF(LEN(AJ234)&gt;0,$CD$23&amp;INDEX($CH$3:CH237,MATCH(AI234,$CG$3:CG237,0))&amp;$CE$23&amp;CHAR(10)&amp;$CD$24&amp;AJ234&amp;$CE$24&amp;CHAR(10)&amp;$CD$25&amp;AK234&amp;$CE$25&amp;CHAR(10),"")</f>
        <v/>
      </c>
      <c r="BK234" s="18" t="str">
        <f>IF(LEN(J234)&gt;0,INDEX($BH$2:$BH$100000,MATCH(J234,VBAsheet!$H$2:$H$100000,0))&amp;CHAR(10),"")&amp;IF(LEN(K234)&gt;0,INDEX($BH$2:$BH$100000,MATCH(K234,VBAsheet!$H$2:$H$100000,0))&amp;CHAR(10),"")&amp;IF(LEN(L234)&gt;0,INDEX($BH$2:$BH$100000,MATCH(L234,VBAsheet!$H$2:$H$100000,0))&amp;CHAR(10),"")&amp;IF(LEN(M234)&gt;0,INDEX($BH$2:$BH$100000,MATCH(M234,VBAsheet!$H$2:$H$100000,0))&amp;CHAR(10),"")</f>
        <v/>
      </c>
      <c r="BL234" s="18" t="str">
        <f t="shared" si="141"/>
        <v/>
      </c>
      <c r="BM234" s="94" t="str">
        <f t="shared" si="142"/>
        <v/>
      </c>
      <c r="BN234" s="95" t="str">
        <f t="shared" si="143"/>
        <v/>
      </c>
      <c r="BO234" s="265" t="str">
        <f t="shared" si="154"/>
        <v/>
      </c>
      <c r="BP234" s="18" t="str">
        <f t="shared" si="144"/>
        <v/>
      </c>
      <c r="BQ234" s="263" t="str">
        <f t="shared" si="155"/>
        <v/>
      </c>
      <c r="BR234" s="81" t="str">
        <f t="shared" si="159"/>
        <v/>
      </c>
      <c r="BS234" s="263" t="str">
        <f t="shared" si="156"/>
        <v/>
      </c>
      <c r="BT234" s="92" t="str">
        <f t="shared" si="157"/>
        <v/>
      </c>
      <c r="BU234" s="138" t="str">
        <f t="shared" si="145"/>
        <v/>
      </c>
      <c r="BV234" s="3" t="str">
        <f t="shared" si="146"/>
        <v/>
      </c>
      <c r="BW234" s="3" t="str">
        <f t="shared" si="147"/>
        <v/>
      </c>
      <c r="BX234" s="144" t="str">
        <f t="shared" si="148"/>
        <v/>
      </c>
      <c r="BY234" s="18" t="str">
        <f t="shared" si="149"/>
        <v/>
      </c>
      <c r="BZ234" s="18" t="str">
        <f t="shared" si="150"/>
        <v/>
      </c>
      <c r="CA234" s="19" t="str">
        <f t="shared" si="151"/>
        <v/>
      </c>
      <c r="CB234" s="19" t="s">
        <v>0</v>
      </c>
      <c r="DW234" s="4" t="str">
        <f t="shared" si="158"/>
        <v/>
      </c>
      <c r="DX234" s="4" t="str">
        <f t="shared" si="160"/>
        <v/>
      </c>
      <c r="DY234" s="98" t="str">
        <f t="shared" si="161"/>
        <v/>
      </c>
    </row>
    <row r="235" spans="4:129" x14ac:dyDescent="0.45">
      <c r="D235" s="164" t="str">
        <f t="shared" si="152"/>
        <v/>
      </c>
      <c r="I235" s="9" t="str">
        <f t="shared" si="123"/>
        <v/>
      </c>
      <c r="J235" s="173" t="str">
        <f t="shared" si="124"/>
        <v/>
      </c>
      <c r="K235" s="13"/>
      <c r="L235" s="13"/>
      <c r="M235" s="13"/>
      <c r="N235" s="178" t="str">
        <f t="shared" si="125"/>
        <v/>
      </c>
      <c r="O235" s="181" t="str">
        <f t="shared" si="126"/>
        <v/>
      </c>
      <c r="P235" s="8" t="str">
        <f t="shared" si="127"/>
        <v/>
      </c>
      <c r="Q235" s="8" t="str">
        <f t="shared" si="128"/>
        <v/>
      </c>
      <c r="R235" s="8" t="str">
        <f t="shared" si="129"/>
        <v/>
      </c>
      <c r="S235" s="8" t="str">
        <f t="shared" si="130"/>
        <v/>
      </c>
      <c r="T235" s="8" t="str">
        <f t="shared" si="131"/>
        <v/>
      </c>
      <c r="U235" s="8" t="str">
        <f t="shared" si="132"/>
        <v/>
      </c>
      <c r="V235" s="16" t="str">
        <f t="shared" si="133"/>
        <v/>
      </c>
      <c r="W235" s="129" t="str">
        <f t="shared" si="134"/>
        <v/>
      </c>
      <c r="X235" s="8" t="str">
        <f t="shared" si="135"/>
        <v/>
      </c>
      <c r="Y235" s="8" t="str">
        <f t="shared" si="136"/>
        <v/>
      </c>
      <c r="AQ235" s="6" t="str">
        <f t="shared" si="137"/>
        <v/>
      </c>
      <c r="AR235" s="128" t="str">
        <f t="shared" si="138"/>
        <v/>
      </c>
      <c r="AS235" s="128" t="str">
        <f t="shared" si="139"/>
        <v/>
      </c>
      <c r="AT235" s="139" t="str">
        <f t="shared" si="153"/>
        <v/>
      </c>
      <c r="BH235" s="127" t="str">
        <f>IF(LEN(VBAsheet!H235)&gt;0,$CD$4&amp;CHAR(10)&amp;$CD$5&amp;CHAR(10)&amp;$CD$6&amp;IF(VBAsheet!I235="N",1,0)&amp;$CE$6&amp;CHAR(10)&amp;$CD$7&amp;CHAR(10)&amp;$CD$8&amp;VBAsheet!H235&amp;$CE$8&amp;CHAR(10)&amp;$CD$9&amp;VBAsheet!K235&amp;$CE$9&amp;CHAR(10)&amp;$CD$10&amp;VBAsheet!J235-1&amp;$CE$10&amp;CHAR(10)&amp;$CD$11,"")</f>
        <v/>
      </c>
      <c r="BI235"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5" s="18" t="str">
        <f>IF(LEN(X235)&gt;0,$CD$23&amp;INDEX($CH$3:CH238,MATCH(W235,$CG$3:CG238,0))&amp;$CE$23&amp;CHAR(10)&amp;$CD$24&amp;X235&amp;$CE$24&amp;CHAR(10)&amp;$CD$25&amp;Y235&amp;$CE$25&amp;CHAR(10),"")&amp;IF(LEN(AA235)&gt;0,$CD$23&amp;INDEX($CH$3:CH238,MATCH(Z235,$CG$3:CG238,0))&amp;$CE$23&amp;CHAR(10)&amp;$CD$24&amp;AA235&amp;$CE$24&amp;CHAR(10)&amp;$CD$25&amp;AB235&amp;$CE$25&amp;CHAR(10),"")&amp;IF(LEN(AD235)&gt;0,$CD$23&amp;INDEX($CH$3:CH238,MATCH(AC235,$CG$3:CG238,0))&amp;$CE$23&amp;CHAR(10)&amp;$CD$24&amp;AD235&amp;$CE$24&amp;CHAR(10)&amp;$CD$25&amp;AE235&amp;$CE$25&amp;CHAR(10),"")&amp;IF(LEN(AG235)&gt;0,$CD$23&amp;INDEX($CH$3:CH238,MATCH(AF235,$CG$3:CG238,0))&amp;$CE$23&amp;CHAR(10)&amp;$CD$24&amp;AG235&amp;$CE$24&amp;CHAR(10)&amp;$CD$25&amp;AH235&amp;$CE$25&amp;CHAR(10),"")&amp;IF(LEN(AJ235)&gt;0,$CD$23&amp;INDEX($CH$3:CH238,MATCH(AI235,$CG$3:CG238,0))&amp;$CE$23&amp;CHAR(10)&amp;$CD$24&amp;AJ235&amp;$CE$24&amp;CHAR(10)&amp;$CD$25&amp;AK235&amp;$CE$25&amp;CHAR(10),"")</f>
        <v/>
      </c>
      <c r="BK235" s="18" t="str">
        <f>IF(LEN(J235)&gt;0,INDEX($BH$2:$BH$100000,MATCH(J235,VBAsheet!$H$2:$H$100000,0))&amp;CHAR(10),"")&amp;IF(LEN(K235)&gt;0,INDEX($BH$2:$BH$100000,MATCH(K235,VBAsheet!$H$2:$H$100000,0))&amp;CHAR(10),"")&amp;IF(LEN(L235)&gt;0,INDEX($BH$2:$BH$100000,MATCH(L235,VBAsheet!$H$2:$H$100000,0))&amp;CHAR(10),"")&amp;IF(LEN(M235)&gt;0,INDEX($BH$2:$BH$100000,MATCH(M235,VBAsheet!$H$2:$H$100000,0))&amp;CHAR(10),"")</f>
        <v/>
      </c>
      <c r="BL235" s="18" t="str">
        <f t="shared" si="141"/>
        <v/>
      </c>
      <c r="BM235" s="94" t="str">
        <f t="shared" si="142"/>
        <v/>
      </c>
      <c r="BN235" s="95" t="str">
        <f t="shared" si="143"/>
        <v/>
      </c>
      <c r="BO235" s="265" t="str">
        <f t="shared" si="154"/>
        <v/>
      </c>
      <c r="BP235" s="18" t="str">
        <f t="shared" si="144"/>
        <v/>
      </c>
      <c r="BQ235" s="263" t="str">
        <f t="shared" si="155"/>
        <v/>
      </c>
      <c r="BR235" s="81" t="str">
        <f t="shared" si="159"/>
        <v/>
      </c>
      <c r="BS235" s="263" t="str">
        <f t="shared" si="156"/>
        <v/>
      </c>
      <c r="BT235" s="92" t="str">
        <f t="shared" si="157"/>
        <v/>
      </c>
      <c r="BU235" s="138" t="str">
        <f t="shared" si="145"/>
        <v/>
      </c>
      <c r="BV235" s="3" t="str">
        <f t="shared" si="146"/>
        <v/>
      </c>
      <c r="BW235" s="3" t="str">
        <f t="shared" si="147"/>
        <v/>
      </c>
      <c r="BX235" s="144" t="str">
        <f t="shared" si="148"/>
        <v/>
      </c>
      <c r="BY235" s="18" t="str">
        <f t="shared" si="149"/>
        <v/>
      </c>
      <c r="BZ235" s="18" t="str">
        <f t="shared" si="150"/>
        <v/>
      </c>
      <c r="CA235" s="19" t="str">
        <f t="shared" si="151"/>
        <v/>
      </c>
      <c r="CB235" s="19" t="s">
        <v>0</v>
      </c>
      <c r="DW235" s="4" t="str">
        <f t="shared" si="158"/>
        <v/>
      </c>
      <c r="DX235" s="4" t="str">
        <f t="shared" si="160"/>
        <v/>
      </c>
      <c r="DY235" s="98" t="str">
        <f t="shared" si="161"/>
        <v/>
      </c>
    </row>
    <row r="236" spans="4:129" x14ac:dyDescent="0.45">
      <c r="D236" s="164" t="str">
        <f t="shared" si="152"/>
        <v/>
      </c>
      <c r="I236" s="9" t="str">
        <f t="shared" si="123"/>
        <v/>
      </c>
      <c r="J236" s="173" t="str">
        <f t="shared" si="124"/>
        <v/>
      </c>
      <c r="K236" s="13"/>
      <c r="L236" s="13"/>
      <c r="M236" s="13"/>
      <c r="N236" s="178" t="str">
        <f t="shared" si="125"/>
        <v/>
      </c>
      <c r="O236" s="181" t="str">
        <f t="shared" si="126"/>
        <v/>
      </c>
      <c r="P236" s="8" t="str">
        <f t="shared" si="127"/>
        <v/>
      </c>
      <c r="Q236" s="8" t="str">
        <f t="shared" si="128"/>
        <v/>
      </c>
      <c r="R236" s="8" t="str">
        <f t="shared" si="129"/>
        <v/>
      </c>
      <c r="S236" s="8" t="str">
        <f t="shared" si="130"/>
        <v/>
      </c>
      <c r="T236" s="8" t="str">
        <f t="shared" si="131"/>
        <v/>
      </c>
      <c r="U236" s="8" t="str">
        <f t="shared" si="132"/>
        <v/>
      </c>
      <c r="V236" s="16" t="str">
        <f t="shared" si="133"/>
        <v/>
      </c>
      <c r="W236" s="129" t="str">
        <f t="shared" si="134"/>
        <v/>
      </c>
      <c r="X236" s="8" t="str">
        <f t="shared" si="135"/>
        <v/>
      </c>
      <c r="Y236" s="8" t="str">
        <f t="shared" si="136"/>
        <v/>
      </c>
      <c r="AQ236" s="6" t="str">
        <f t="shared" si="137"/>
        <v/>
      </c>
      <c r="AR236" s="128" t="str">
        <f t="shared" si="138"/>
        <v/>
      </c>
      <c r="AS236" s="128" t="str">
        <f t="shared" si="139"/>
        <v/>
      </c>
      <c r="AT236" s="139" t="str">
        <f t="shared" si="153"/>
        <v/>
      </c>
      <c r="BH236" s="127" t="str">
        <f>IF(LEN(VBAsheet!H236)&gt;0,$CD$4&amp;CHAR(10)&amp;$CD$5&amp;CHAR(10)&amp;$CD$6&amp;IF(VBAsheet!I236="N",1,0)&amp;$CE$6&amp;CHAR(10)&amp;$CD$7&amp;CHAR(10)&amp;$CD$8&amp;VBAsheet!H236&amp;$CE$8&amp;CHAR(10)&amp;$CD$9&amp;VBAsheet!K236&amp;$CE$9&amp;CHAR(10)&amp;$CD$10&amp;VBAsheet!J236-1&amp;$CE$10&amp;CHAR(10)&amp;$CD$11,"")</f>
        <v/>
      </c>
      <c r="BI236"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6" s="18" t="str">
        <f>IF(LEN(X236)&gt;0,$CD$23&amp;INDEX($CH$3:CH239,MATCH(W236,$CG$3:CG239,0))&amp;$CE$23&amp;CHAR(10)&amp;$CD$24&amp;X236&amp;$CE$24&amp;CHAR(10)&amp;$CD$25&amp;Y236&amp;$CE$25&amp;CHAR(10),"")&amp;IF(LEN(AA236)&gt;0,$CD$23&amp;INDEX($CH$3:CH239,MATCH(Z236,$CG$3:CG239,0))&amp;$CE$23&amp;CHAR(10)&amp;$CD$24&amp;AA236&amp;$CE$24&amp;CHAR(10)&amp;$CD$25&amp;AB236&amp;$CE$25&amp;CHAR(10),"")&amp;IF(LEN(AD236)&gt;0,$CD$23&amp;INDEX($CH$3:CH239,MATCH(AC236,$CG$3:CG239,0))&amp;$CE$23&amp;CHAR(10)&amp;$CD$24&amp;AD236&amp;$CE$24&amp;CHAR(10)&amp;$CD$25&amp;AE236&amp;$CE$25&amp;CHAR(10),"")&amp;IF(LEN(AG236)&gt;0,$CD$23&amp;INDEX($CH$3:CH239,MATCH(AF236,$CG$3:CG239,0))&amp;$CE$23&amp;CHAR(10)&amp;$CD$24&amp;AG236&amp;$CE$24&amp;CHAR(10)&amp;$CD$25&amp;AH236&amp;$CE$25&amp;CHAR(10),"")&amp;IF(LEN(AJ236)&gt;0,$CD$23&amp;INDEX($CH$3:CH239,MATCH(AI236,$CG$3:CG239,0))&amp;$CE$23&amp;CHAR(10)&amp;$CD$24&amp;AJ236&amp;$CE$24&amp;CHAR(10)&amp;$CD$25&amp;AK236&amp;$CE$25&amp;CHAR(10),"")</f>
        <v/>
      </c>
      <c r="BK236" s="18" t="str">
        <f>IF(LEN(J236)&gt;0,INDEX($BH$2:$BH$100000,MATCH(J236,VBAsheet!$H$2:$H$100000,0))&amp;CHAR(10),"")&amp;IF(LEN(K236)&gt;0,INDEX($BH$2:$BH$100000,MATCH(K236,VBAsheet!$H$2:$H$100000,0))&amp;CHAR(10),"")&amp;IF(LEN(L236)&gt;0,INDEX($BH$2:$BH$100000,MATCH(L236,VBAsheet!$H$2:$H$100000,0))&amp;CHAR(10),"")&amp;IF(LEN(M236)&gt;0,INDEX($BH$2:$BH$100000,MATCH(M236,VBAsheet!$H$2:$H$100000,0))&amp;CHAR(10),"")</f>
        <v/>
      </c>
      <c r="BL236" s="18" t="str">
        <f t="shared" si="141"/>
        <v/>
      </c>
      <c r="BM236" s="94" t="str">
        <f t="shared" si="142"/>
        <v/>
      </c>
      <c r="BN236" s="95" t="str">
        <f t="shared" si="143"/>
        <v/>
      </c>
      <c r="BO236" s="265" t="str">
        <f t="shared" si="154"/>
        <v/>
      </c>
      <c r="BP236" s="18" t="str">
        <f t="shared" si="144"/>
        <v/>
      </c>
      <c r="BQ236" s="263" t="str">
        <f t="shared" si="155"/>
        <v/>
      </c>
      <c r="BR236" s="81" t="str">
        <f t="shared" si="159"/>
        <v/>
      </c>
      <c r="BS236" s="263" t="str">
        <f t="shared" si="156"/>
        <v/>
      </c>
      <c r="BT236" s="92" t="str">
        <f t="shared" si="157"/>
        <v/>
      </c>
      <c r="BU236" s="138" t="str">
        <f t="shared" si="145"/>
        <v/>
      </c>
      <c r="BV236" s="3" t="str">
        <f t="shared" si="146"/>
        <v/>
      </c>
      <c r="BW236" s="3" t="str">
        <f t="shared" si="147"/>
        <v/>
      </c>
      <c r="BX236" s="144" t="str">
        <f t="shared" si="148"/>
        <v/>
      </c>
      <c r="BY236" s="18" t="str">
        <f t="shared" si="149"/>
        <v/>
      </c>
      <c r="BZ236" s="18" t="str">
        <f t="shared" si="150"/>
        <v/>
      </c>
      <c r="CA236" s="19" t="str">
        <f t="shared" si="151"/>
        <v/>
      </c>
      <c r="CB236" s="19" t="s">
        <v>0</v>
      </c>
      <c r="DW236" s="4" t="str">
        <f t="shared" si="158"/>
        <v/>
      </c>
      <c r="DX236" s="4" t="str">
        <f t="shared" si="160"/>
        <v/>
      </c>
      <c r="DY236" s="98" t="str">
        <f t="shared" si="161"/>
        <v/>
      </c>
    </row>
    <row r="237" spans="4:129" x14ac:dyDescent="0.45">
      <c r="D237" s="164" t="str">
        <f t="shared" si="152"/>
        <v/>
      </c>
      <c r="I237" s="9" t="str">
        <f t="shared" si="123"/>
        <v/>
      </c>
      <c r="J237" s="173" t="str">
        <f t="shared" si="124"/>
        <v/>
      </c>
      <c r="K237" s="13"/>
      <c r="L237" s="13"/>
      <c r="M237" s="13"/>
      <c r="N237" s="178" t="str">
        <f t="shared" si="125"/>
        <v/>
      </c>
      <c r="O237" s="181" t="str">
        <f t="shared" si="126"/>
        <v/>
      </c>
      <c r="P237" s="8" t="str">
        <f t="shared" si="127"/>
        <v/>
      </c>
      <c r="Q237" s="8" t="str">
        <f t="shared" si="128"/>
        <v/>
      </c>
      <c r="R237" s="8" t="str">
        <f t="shared" si="129"/>
        <v/>
      </c>
      <c r="S237" s="8" t="str">
        <f t="shared" si="130"/>
        <v/>
      </c>
      <c r="T237" s="8" t="str">
        <f t="shared" si="131"/>
        <v/>
      </c>
      <c r="U237" s="8" t="str">
        <f t="shared" si="132"/>
        <v/>
      </c>
      <c r="V237" s="16" t="str">
        <f t="shared" si="133"/>
        <v/>
      </c>
      <c r="W237" s="129" t="str">
        <f t="shared" si="134"/>
        <v/>
      </c>
      <c r="X237" s="8" t="str">
        <f t="shared" si="135"/>
        <v/>
      </c>
      <c r="Y237" s="8" t="str">
        <f t="shared" si="136"/>
        <v/>
      </c>
      <c r="AQ237" s="6" t="str">
        <f t="shared" si="137"/>
        <v/>
      </c>
      <c r="AR237" s="128" t="str">
        <f t="shared" si="138"/>
        <v/>
      </c>
      <c r="AS237" s="128" t="str">
        <f t="shared" si="139"/>
        <v/>
      </c>
      <c r="AT237" s="139" t="str">
        <f t="shared" si="153"/>
        <v/>
      </c>
      <c r="BH237" s="127" t="str">
        <f>IF(LEN(VBAsheet!H237)&gt;0,$CD$4&amp;CHAR(10)&amp;$CD$5&amp;CHAR(10)&amp;$CD$6&amp;IF(VBAsheet!I237="N",1,0)&amp;$CE$6&amp;CHAR(10)&amp;$CD$7&amp;CHAR(10)&amp;$CD$8&amp;VBAsheet!H237&amp;$CE$8&amp;CHAR(10)&amp;$CD$9&amp;VBAsheet!K237&amp;$CE$9&amp;CHAR(10)&amp;$CD$10&amp;VBAsheet!J237-1&amp;$CE$10&amp;CHAR(10)&amp;$CD$11,"")</f>
        <v/>
      </c>
      <c r="BI237"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7" s="18" t="str">
        <f>IF(LEN(X237)&gt;0,$CD$23&amp;INDEX($CH$3:CH240,MATCH(W237,$CG$3:CG240,0))&amp;$CE$23&amp;CHAR(10)&amp;$CD$24&amp;X237&amp;$CE$24&amp;CHAR(10)&amp;$CD$25&amp;Y237&amp;$CE$25&amp;CHAR(10),"")&amp;IF(LEN(AA237)&gt;0,$CD$23&amp;INDEX($CH$3:CH240,MATCH(Z237,$CG$3:CG240,0))&amp;$CE$23&amp;CHAR(10)&amp;$CD$24&amp;AA237&amp;$CE$24&amp;CHAR(10)&amp;$CD$25&amp;AB237&amp;$CE$25&amp;CHAR(10),"")&amp;IF(LEN(AD237)&gt;0,$CD$23&amp;INDEX($CH$3:CH240,MATCH(AC237,$CG$3:CG240,0))&amp;$CE$23&amp;CHAR(10)&amp;$CD$24&amp;AD237&amp;$CE$24&amp;CHAR(10)&amp;$CD$25&amp;AE237&amp;$CE$25&amp;CHAR(10),"")&amp;IF(LEN(AG237)&gt;0,$CD$23&amp;INDEX($CH$3:CH240,MATCH(AF237,$CG$3:CG240,0))&amp;$CE$23&amp;CHAR(10)&amp;$CD$24&amp;AG237&amp;$CE$24&amp;CHAR(10)&amp;$CD$25&amp;AH237&amp;$CE$25&amp;CHAR(10),"")&amp;IF(LEN(AJ237)&gt;0,$CD$23&amp;INDEX($CH$3:CH240,MATCH(AI237,$CG$3:CG240,0))&amp;$CE$23&amp;CHAR(10)&amp;$CD$24&amp;AJ237&amp;$CE$24&amp;CHAR(10)&amp;$CD$25&amp;AK237&amp;$CE$25&amp;CHAR(10),"")</f>
        <v/>
      </c>
      <c r="BK237" s="18" t="str">
        <f>IF(LEN(J237)&gt;0,INDEX($BH$2:$BH$100000,MATCH(J237,VBAsheet!$H$2:$H$100000,0))&amp;CHAR(10),"")&amp;IF(LEN(K237)&gt;0,INDEX($BH$2:$BH$100000,MATCH(K237,VBAsheet!$H$2:$H$100000,0))&amp;CHAR(10),"")&amp;IF(LEN(L237)&gt;0,INDEX($BH$2:$BH$100000,MATCH(L237,VBAsheet!$H$2:$H$100000,0))&amp;CHAR(10),"")&amp;IF(LEN(M237)&gt;0,INDEX($BH$2:$BH$100000,MATCH(M237,VBAsheet!$H$2:$H$100000,0))&amp;CHAR(10),"")</f>
        <v/>
      </c>
      <c r="BL237" s="18" t="str">
        <f t="shared" si="141"/>
        <v/>
      </c>
      <c r="BM237" s="94" t="str">
        <f t="shared" si="142"/>
        <v/>
      </c>
      <c r="BN237" s="95" t="str">
        <f t="shared" si="143"/>
        <v/>
      </c>
      <c r="BO237" s="265" t="str">
        <f t="shared" si="154"/>
        <v/>
      </c>
      <c r="BP237" s="18" t="str">
        <f t="shared" si="144"/>
        <v/>
      </c>
      <c r="BQ237" s="263" t="str">
        <f t="shared" si="155"/>
        <v/>
      </c>
      <c r="BR237" s="81" t="str">
        <f t="shared" si="159"/>
        <v/>
      </c>
      <c r="BS237" s="263" t="str">
        <f t="shared" si="156"/>
        <v/>
      </c>
      <c r="BT237" s="92" t="str">
        <f t="shared" si="157"/>
        <v/>
      </c>
      <c r="BU237" s="138" t="str">
        <f t="shared" si="145"/>
        <v/>
      </c>
      <c r="BV237" s="3" t="str">
        <f t="shared" si="146"/>
        <v/>
      </c>
      <c r="BW237" s="3" t="str">
        <f t="shared" si="147"/>
        <v/>
      </c>
      <c r="BX237" s="144" t="str">
        <f t="shared" si="148"/>
        <v/>
      </c>
      <c r="BY237" s="18" t="str">
        <f t="shared" si="149"/>
        <v/>
      </c>
      <c r="BZ237" s="18" t="str">
        <f t="shared" si="150"/>
        <v/>
      </c>
      <c r="CA237" s="19" t="str">
        <f t="shared" si="151"/>
        <v/>
      </c>
      <c r="CB237" s="19" t="s">
        <v>0</v>
      </c>
      <c r="DW237" s="4" t="str">
        <f t="shared" si="158"/>
        <v/>
      </c>
      <c r="DX237" s="4" t="str">
        <f t="shared" si="160"/>
        <v/>
      </c>
      <c r="DY237" s="98" t="str">
        <f t="shared" si="161"/>
        <v/>
      </c>
    </row>
    <row r="238" spans="4:129" x14ac:dyDescent="0.45">
      <c r="D238" s="164" t="str">
        <f t="shared" si="152"/>
        <v/>
      </c>
      <c r="I238" s="9" t="str">
        <f t="shared" si="123"/>
        <v/>
      </c>
      <c r="J238" s="173" t="str">
        <f t="shared" si="124"/>
        <v/>
      </c>
      <c r="K238" s="13"/>
      <c r="L238" s="13"/>
      <c r="M238" s="13"/>
      <c r="N238" s="178" t="str">
        <f t="shared" si="125"/>
        <v/>
      </c>
      <c r="O238" s="181" t="str">
        <f t="shared" si="126"/>
        <v/>
      </c>
      <c r="P238" s="8" t="str">
        <f t="shared" si="127"/>
        <v/>
      </c>
      <c r="Q238" s="8" t="str">
        <f t="shared" si="128"/>
        <v/>
      </c>
      <c r="R238" s="8" t="str">
        <f t="shared" si="129"/>
        <v/>
      </c>
      <c r="S238" s="8" t="str">
        <f t="shared" si="130"/>
        <v/>
      </c>
      <c r="T238" s="8" t="str">
        <f t="shared" si="131"/>
        <v/>
      </c>
      <c r="U238" s="8" t="str">
        <f t="shared" si="132"/>
        <v/>
      </c>
      <c r="V238" s="16" t="str">
        <f t="shared" si="133"/>
        <v/>
      </c>
      <c r="W238" s="129" t="str">
        <f t="shared" si="134"/>
        <v/>
      </c>
      <c r="X238" s="8" t="str">
        <f t="shared" si="135"/>
        <v/>
      </c>
      <c r="Y238" s="8" t="str">
        <f t="shared" si="136"/>
        <v/>
      </c>
      <c r="AQ238" s="6" t="str">
        <f t="shared" si="137"/>
        <v/>
      </c>
      <c r="AR238" s="128" t="str">
        <f t="shared" si="138"/>
        <v/>
      </c>
      <c r="AS238" s="128" t="str">
        <f t="shared" si="139"/>
        <v/>
      </c>
      <c r="AT238" s="139" t="str">
        <f t="shared" si="153"/>
        <v/>
      </c>
      <c r="BH238" s="127" t="str">
        <f>IF(LEN(VBAsheet!H238)&gt;0,$CD$4&amp;CHAR(10)&amp;$CD$5&amp;CHAR(10)&amp;$CD$6&amp;IF(VBAsheet!I238="N",1,0)&amp;$CE$6&amp;CHAR(10)&amp;$CD$7&amp;CHAR(10)&amp;$CD$8&amp;VBAsheet!H238&amp;$CE$8&amp;CHAR(10)&amp;$CD$9&amp;VBAsheet!K238&amp;$CE$9&amp;CHAR(10)&amp;$CD$10&amp;VBAsheet!J238-1&amp;$CE$10&amp;CHAR(10)&amp;$CD$11,"")</f>
        <v/>
      </c>
      <c r="BI238"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8" s="18" t="str">
        <f>IF(LEN(X238)&gt;0,$CD$23&amp;INDEX($CH$3:CH241,MATCH(W238,$CG$3:CG241,0))&amp;$CE$23&amp;CHAR(10)&amp;$CD$24&amp;X238&amp;$CE$24&amp;CHAR(10)&amp;$CD$25&amp;Y238&amp;$CE$25&amp;CHAR(10),"")&amp;IF(LEN(AA238)&gt;0,$CD$23&amp;INDEX($CH$3:CH241,MATCH(Z238,$CG$3:CG241,0))&amp;$CE$23&amp;CHAR(10)&amp;$CD$24&amp;AA238&amp;$CE$24&amp;CHAR(10)&amp;$CD$25&amp;AB238&amp;$CE$25&amp;CHAR(10),"")&amp;IF(LEN(AD238)&gt;0,$CD$23&amp;INDEX($CH$3:CH241,MATCH(AC238,$CG$3:CG241,0))&amp;$CE$23&amp;CHAR(10)&amp;$CD$24&amp;AD238&amp;$CE$24&amp;CHAR(10)&amp;$CD$25&amp;AE238&amp;$CE$25&amp;CHAR(10),"")&amp;IF(LEN(AG238)&gt;0,$CD$23&amp;INDEX($CH$3:CH241,MATCH(AF238,$CG$3:CG241,0))&amp;$CE$23&amp;CHAR(10)&amp;$CD$24&amp;AG238&amp;$CE$24&amp;CHAR(10)&amp;$CD$25&amp;AH238&amp;$CE$25&amp;CHAR(10),"")&amp;IF(LEN(AJ238)&gt;0,$CD$23&amp;INDEX($CH$3:CH241,MATCH(AI238,$CG$3:CG241,0))&amp;$CE$23&amp;CHAR(10)&amp;$CD$24&amp;AJ238&amp;$CE$24&amp;CHAR(10)&amp;$CD$25&amp;AK238&amp;$CE$25&amp;CHAR(10),"")</f>
        <v/>
      </c>
      <c r="BK238" s="18" t="str">
        <f>IF(LEN(J238)&gt;0,INDEX($BH$2:$BH$100000,MATCH(J238,VBAsheet!$H$2:$H$100000,0))&amp;CHAR(10),"")&amp;IF(LEN(K238)&gt;0,INDEX($BH$2:$BH$100000,MATCH(K238,VBAsheet!$H$2:$H$100000,0))&amp;CHAR(10),"")&amp;IF(LEN(L238)&gt;0,INDEX($BH$2:$BH$100000,MATCH(L238,VBAsheet!$H$2:$H$100000,0))&amp;CHAR(10),"")&amp;IF(LEN(M238)&gt;0,INDEX($BH$2:$BH$100000,MATCH(M238,VBAsheet!$H$2:$H$100000,0))&amp;CHAR(10),"")</f>
        <v/>
      </c>
      <c r="BL238" s="18" t="str">
        <f t="shared" si="141"/>
        <v/>
      </c>
      <c r="BM238" s="94" t="str">
        <f t="shared" si="142"/>
        <v/>
      </c>
      <c r="BN238" s="95" t="str">
        <f t="shared" si="143"/>
        <v/>
      </c>
      <c r="BO238" s="265" t="str">
        <f t="shared" si="154"/>
        <v/>
      </c>
      <c r="BP238" s="18" t="str">
        <f t="shared" si="144"/>
        <v/>
      </c>
      <c r="BQ238" s="263" t="str">
        <f t="shared" si="155"/>
        <v/>
      </c>
      <c r="BR238" s="81" t="str">
        <f t="shared" si="159"/>
        <v/>
      </c>
      <c r="BS238" s="263" t="str">
        <f t="shared" si="156"/>
        <v/>
      </c>
      <c r="BT238" s="92" t="str">
        <f t="shared" si="157"/>
        <v/>
      </c>
      <c r="BU238" s="138" t="str">
        <f t="shared" si="145"/>
        <v/>
      </c>
      <c r="BV238" s="3" t="str">
        <f t="shared" si="146"/>
        <v/>
      </c>
      <c r="BW238" s="3" t="str">
        <f t="shared" si="147"/>
        <v/>
      </c>
      <c r="BX238" s="144" t="str">
        <f t="shared" si="148"/>
        <v/>
      </c>
      <c r="BY238" s="18" t="str">
        <f t="shared" si="149"/>
        <v/>
      </c>
      <c r="BZ238" s="18" t="str">
        <f t="shared" si="150"/>
        <v/>
      </c>
      <c r="CA238" s="19" t="str">
        <f t="shared" si="151"/>
        <v/>
      </c>
      <c r="CB238" s="19" t="s">
        <v>0</v>
      </c>
      <c r="DW238" s="4" t="str">
        <f t="shared" si="158"/>
        <v/>
      </c>
      <c r="DX238" s="4" t="str">
        <f t="shared" si="160"/>
        <v/>
      </c>
      <c r="DY238" s="98" t="str">
        <f t="shared" si="161"/>
        <v/>
      </c>
    </row>
    <row r="239" spans="4:129" x14ac:dyDescent="0.45">
      <c r="D239" s="164" t="str">
        <f t="shared" si="152"/>
        <v/>
      </c>
      <c r="I239" s="9" t="str">
        <f t="shared" si="123"/>
        <v/>
      </c>
      <c r="J239" s="173" t="str">
        <f t="shared" si="124"/>
        <v/>
      </c>
      <c r="K239" s="13"/>
      <c r="L239" s="13"/>
      <c r="M239" s="13"/>
      <c r="N239" s="178" t="str">
        <f t="shared" si="125"/>
        <v/>
      </c>
      <c r="O239" s="181" t="str">
        <f t="shared" si="126"/>
        <v/>
      </c>
      <c r="P239" s="8" t="str">
        <f t="shared" si="127"/>
        <v/>
      </c>
      <c r="Q239" s="8" t="str">
        <f t="shared" si="128"/>
        <v/>
      </c>
      <c r="R239" s="8" t="str">
        <f t="shared" si="129"/>
        <v/>
      </c>
      <c r="S239" s="8" t="str">
        <f t="shared" si="130"/>
        <v/>
      </c>
      <c r="T239" s="8" t="str">
        <f t="shared" si="131"/>
        <v/>
      </c>
      <c r="U239" s="8" t="str">
        <f t="shared" si="132"/>
        <v/>
      </c>
      <c r="V239" s="16" t="str">
        <f t="shared" si="133"/>
        <v/>
      </c>
      <c r="W239" s="129" t="str">
        <f t="shared" si="134"/>
        <v/>
      </c>
      <c r="X239" s="8" t="str">
        <f t="shared" si="135"/>
        <v/>
      </c>
      <c r="Y239" s="8" t="str">
        <f t="shared" si="136"/>
        <v/>
      </c>
      <c r="AQ239" s="6" t="str">
        <f t="shared" si="137"/>
        <v/>
      </c>
      <c r="AR239" s="128" t="str">
        <f t="shared" si="138"/>
        <v/>
      </c>
      <c r="AS239" s="128" t="str">
        <f t="shared" si="139"/>
        <v/>
      </c>
      <c r="AT239" s="139" t="str">
        <f t="shared" si="153"/>
        <v/>
      </c>
      <c r="BH239" s="127" t="str">
        <f>IF(LEN(VBAsheet!H239)&gt;0,$CD$4&amp;CHAR(10)&amp;$CD$5&amp;CHAR(10)&amp;$CD$6&amp;IF(VBAsheet!I239="N",1,0)&amp;$CE$6&amp;CHAR(10)&amp;$CD$7&amp;CHAR(10)&amp;$CD$8&amp;VBAsheet!H239&amp;$CE$8&amp;CHAR(10)&amp;$CD$9&amp;VBAsheet!K239&amp;$CE$9&amp;CHAR(10)&amp;$CD$10&amp;VBAsheet!J239-1&amp;$CE$10&amp;CHAR(10)&amp;$CD$11,"")</f>
        <v/>
      </c>
      <c r="BI239"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39" s="18" t="str">
        <f>IF(LEN(X239)&gt;0,$CD$23&amp;INDEX($CH$3:CH242,MATCH(W239,$CG$3:CG242,0))&amp;$CE$23&amp;CHAR(10)&amp;$CD$24&amp;X239&amp;$CE$24&amp;CHAR(10)&amp;$CD$25&amp;Y239&amp;$CE$25&amp;CHAR(10),"")&amp;IF(LEN(AA239)&gt;0,$CD$23&amp;INDEX($CH$3:CH242,MATCH(Z239,$CG$3:CG242,0))&amp;$CE$23&amp;CHAR(10)&amp;$CD$24&amp;AA239&amp;$CE$24&amp;CHAR(10)&amp;$CD$25&amp;AB239&amp;$CE$25&amp;CHAR(10),"")&amp;IF(LEN(AD239)&gt;0,$CD$23&amp;INDEX($CH$3:CH242,MATCH(AC239,$CG$3:CG242,0))&amp;$CE$23&amp;CHAR(10)&amp;$CD$24&amp;AD239&amp;$CE$24&amp;CHAR(10)&amp;$CD$25&amp;AE239&amp;$CE$25&amp;CHAR(10),"")&amp;IF(LEN(AG239)&gt;0,$CD$23&amp;INDEX($CH$3:CH242,MATCH(AF239,$CG$3:CG242,0))&amp;$CE$23&amp;CHAR(10)&amp;$CD$24&amp;AG239&amp;$CE$24&amp;CHAR(10)&amp;$CD$25&amp;AH239&amp;$CE$25&amp;CHAR(10),"")&amp;IF(LEN(AJ239)&gt;0,$CD$23&amp;INDEX($CH$3:CH242,MATCH(AI239,$CG$3:CG242,0))&amp;$CE$23&amp;CHAR(10)&amp;$CD$24&amp;AJ239&amp;$CE$24&amp;CHAR(10)&amp;$CD$25&amp;AK239&amp;$CE$25&amp;CHAR(10),"")</f>
        <v/>
      </c>
      <c r="BK239" s="18" t="str">
        <f>IF(LEN(J239)&gt;0,INDEX($BH$2:$BH$100000,MATCH(J239,VBAsheet!$H$2:$H$100000,0))&amp;CHAR(10),"")&amp;IF(LEN(K239)&gt;0,INDEX($BH$2:$BH$100000,MATCH(K239,VBAsheet!$H$2:$H$100000,0))&amp;CHAR(10),"")&amp;IF(LEN(L239)&gt;0,INDEX($BH$2:$BH$100000,MATCH(L239,VBAsheet!$H$2:$H$100000,0))&amp;CHAR(10),"")&amp;IF(LEN(M239)&gt;0,INDEX($BH$2:$BH$100000,MATCH(M239,VBAsheet!$H$2:$H$100000,0))&amp;CHAR(10),"")</f>
        <v/>
      </c>
      <c r="BL239" s="18" t="str">
        <f t="shared" si="141"/>
        <v/>
      </c>
      <c r="BM239" s="94" t="str">
        <f t="shared" si="142"/>
        <v/>
      </c>
      <c r="BN239" s="95" t="str">
        <f t="shared" si="143"/>
        <v/>
      </c>
      <c r="BO239" s="265" t="str">
        <f t="shared" si="154"/>
        <v/>
      </c>
      <c r="BP239" s="18" t="str">
        <f t="shared" si="144"/>
        <v/>
      </c>
      <c r="BQ239" s="263" t="str">
        <f t="shared" si="155"/>
        <v/>
      </c>
      <c r="BR239" s="81" t="str">
        <f t="shared" si="159"/>
        <v/>
      </c>
      <c r="BS239" s="263" t="str">
        <f t="shared" si="156"/>
        <v/>
      </c>
      <c r="BT239" s="92" t="str">
        <f t="shared" si="157"/>
        <v/>
      </c>
      <c r="BU239" s="138" t="str">
        <f t="shared" si="145"/>
        <v/>
      </c>
      <c r="BV239" s="3" t="str">
        <f t="shared" si="146"/>
        <v/>
      </c>
      <c r="BW239" s="3" t="str">
        <f t="shared" si="147"/>
        <v/>
      </c>
      <c r="BX239" s="144" t="str">
        <f t="shared" si="148"/>
        <v/>
      </c>
      <c r="BY239" s="18" t="str">
        <f t="shared" si="149"/>
        <v/>
      </c>
      <c r="BZ239" s="18" t="str">
        <f t="shared" si="150"/>
        <v/>
      </c>
      <c r="CA239" s="19" t="str">
        <f t="shared" si="151"/>
        <v/>
      </c>
      <c r="CB239" s="19" t="s">
        <v>0</v>
      </c>
      <c r="DW239" s="4" t="str">
        <f t="shared" si="158"/>
        <v/>
      </c>
      <c r="DX239" s="4" t="str">
        <f t="shared" si="160"/>
        <v/>
      </c>
      <c r="DY239" s="98" t="str">
        <f t="shared" si="161"/>
        <v/>
      </c>
    </row>
    <row r="240" spans="4:129" x14ac:dyDescent="0.45">
      <c r="D240" s="164" t="str">
        <f t="shared" si="152"/>
        <v/>
      </c>
      <c r="I240" s="9" t="str">
        <f t="shared" si="123"/>
        <v/>
      </c>
      <c r="J240" s="173" t="str">
        <f t="shared" si="124"/>
        <v/>
      </c>
      <c r="K240" s="13"/>
      <c r="L240" s="13"/>
      <c r="M240" s="13"/>
      <c r="N240" s="178" t="str">
        <f t="shared" si="125"/>
        <v/>
      </c>
      <c r="O240" s="181" t="str">
        <f t="shared" si="126"/>
        <v/>
      </c>
      <c r="P240" s="8" t="str">
        <f t="shared" si="127"/>
        <v/>
      </c>
      <c r="Q240" s="8" t="str">
        <f t="shared" si="128"/>
        <v/>
      </c>
      <c r="R240" s="8" t="str">
        <f t="shared" si="129"/>
        <v/>
      </c>
      <c r="S240" s="8" t="str">
        <f t="shared" si="130"/>
        <v/>
      </c>
      <c r="T240" s="8" t="str">
        <f t="shared" si="131"/>
        <v/>
      </c>
      <c r="U240" s="8" t="str">
        <f t="shared" si="132"/>
        <v/>
      </c>
      <c r="V240" s="16" t="str">
        <f t="shared" si="133"/>
        <v/>
      </c>
      <c r="W240" s="129" t="str">
        <f t="shared" si="134"/>
        <v/>
      </c>
      <c r="X240" s="8" t="str">
        <f t="shared" si="135"/>
        <v/>
      </c>
      <c r="Y240" s="8" t="str">
        <f t="shared" si="136"/>
        <v/>
      </c>
      <c r="AQ240" s="6" t="str">
        <f t="shared" si="137"/>
        <v/>
      </c>
      <c r="AR240" s="128" t="str">
        <f t="shared" si="138"/>
        <v/>
      </c>
      <c r="AS240" s="128" t="str">
        <f t="shared" si="139"/>
        <v/>
      </c>
      <c r="AT240" s="139" t="str">
        <f t="shared" si="153"/>
        <v/>
      </c>
      <c r="BH240" s="127" t="str">
        <f>IF(LEN(VBAsheet!H240)&gt;0,$CD$4&amp;CHAR(10)&amp;$CD$5&amp;CHAR(10)&amp;$CD$6&amp;IF(VBAsheet!I240="N",1,0)&amp;$CE$6&amp;CHAR(10)&amp;$CD$7&amp;CHAR(10)&amp;$CD$8&amp;VBAsheet!H240&amp;$CE$8&amp;CHAR(10)&amp;$CD$9&amp;VBAsheet!K240&amp;$CE$9&amp;CHAR(10)&amp;$CD$10&amp;VBAsheet!J240-1&amp;$CE$10&amp;CHAR(10)&amp;$CD$11,"")</f>
        <v/>
      </c>
      <c r="BI240"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0" s="18" t="str">
        <f>IF(LEN(X240)&gt;0,$CD$23&amp;INDEX($CH$3:CH243,MATCH(W240,$CG$3:CG243,0))&amp;$CE$23&amp;CHAR(10)&amp;$CD$24&amp;X240&amp;$CE$24&amp;CHAR(10)&amp;$CD$25&amp;Y240&amp;$CE$25&amp;CHAR(10),"")&amp;IF(LEN(AA240)&gt;0,$CD$23&amp;INDEX($CH$3:CH243,MATCH(Z240,$CG$3:CG243,0))&amp;$CE$23&amp;CHAR(10)&amp;$CD$24&amp;AA240&amp;$CE$24&amp;CHAR(10)&amp;$CD$25&amp;AB240&amp;$CE$25&amp;CHAR(10),"")&amp;IF(LEN(AD240)&gt;0,$CD$23&amp;INDEX($CH$3:CH243,MATCH(AC240,$CG$3:CG243,0))&amp;$CE$23&amp;CHAR(10)&amp;$CD$24&amp;AD240&amp;$CE$24&amp;CHAR(10)&amp;$CD$25&amp;AE240&amp;$CE$25&amp;CHAR(10),"")&amp;IF(LEN(AG240)&gt;0,$CD$23&amp;INDEX($CH$3:CH243,MATCH(AF240,$CG$3:CG243,0))&amp;$CE$23&amp;CHAR(10)&amp;$CD$24&amp;AG240&amp;$CE$24&amp;CHAR(10)&amp;$CD$25&amp;AH240&amp;$CE$25&amp;CHAR(10),"")&amp;IF(LEN(AJ240)&gt;0,$CD$23&amp;INDEX($CH$3:CH243,MATCH(AI240,$CG$3:CG243,0))&amp;$CE$23&amp;CHAR(10)&amp;$CD$24&amp;AJ240&amp;$CE$24&amp;CHAR(10)&amp;$CD$25&amp;AK240&amp;$CE$25&amp;CHAR(10),"")</f>
        <v/>
      </c>
      <c r="BK240" s="18" t="str">
        <f>IF(LEN(J240)&gt;0,INDEX($BH$2:$BH$100000,MATCH(J240,VBAsheet!$H$2:$H$100000,0))&amp;CHAR(10),"")&amp;IF(LEN(K240)&gt;0,INDEX($BH$2:$BH$100000,MATCH(K240,VBAsheet!$H$2:$H$100000,0))&amp;CHAR(10),"")&amp;IF(LEN(L240)&gt;0,INDEX($BH$2:$BH$100000,MATCH(L240,VBAsheet!$H$2:$H$100000,0))&amp;CHAR(10),"")&amp;IF(LEN(M240)&gt;0,INDEX($BH$2:$BH$100000,MATCH(M240,VBAsheet!$H$2:$H$100000,0))&amp;CHAR(10),"")</f>
        <v/>
      </c>
      <c r="BL240" s="18" t="str">
        <f t="shared" si="141"/>
        <v/>
      </c>
      <c r="BM240" s="94" t="str">
        <f t="shared" si="142"/>
        <v/>
      </c>
      <c r="BN240" s="95" t="str">
        <f t="shared" si="143"/>
        <v/>
      </c>
      <c r="BO240" s="265" t="str">
        <f t="shared" si="154"/>
        <v/>
      </c>
      <c r="BP240" s="18" t="str">
        <f t="shared" si="144"/>
        <v/>
      </c>
      <c r="BQ240" s="263" t="str">
        <f t="shared" si="155"/>
        <v/>
      </c>
      <c r="BR240" s="81" t="str">
        <f t="shared" si="159"/>
        <v/>
      </c>
      <c r="BS240" s="263" t="str">
        <f t="shared" si="156"/>
        <v/>
      </c>
      <c r="BT240" s="92" t="str">
        <f t="shared" si="157"/>
        <v/>
      </c>
      <c r="BU240" s="138" t="str">
        <f t="shared" si="145"/>
        <v/>
      </c>
      <c r="BV240" s="3" t="str">
        <f t="shared" si="146"/>
        <v/>
      </c>
      <c r="BW240" s="3" t="str">
        <f t="shared" si="147"/>
        <v/>
      </c>
      <c r="BX240" s="144" t="str">
        <f t="shared" si="148"/>
        <v/>
      </c>
      <c r="BY240" s="18" t="str">
        <f t="shared" si="149"/>
        <v/>
      </c>
      <c r="BZ240" s="18" t="str">
        <f t="shared" si="150"/>
        <v/>
      </c>
      <c r="CA240" s="19" t="str">
        <f t="shared" si="151"/>
        <v/>
      </c>
      <c r="CB240" s="19" t="s">
        <v>0</v>
      </c>
      <c r="DW240" s="4" t="str">
        <f t="shared" si="158"/>
        <v/>
      </c>
      <c r="DX240" s="4" t="str">
        <f t="shared" si="160"/>
        <v/>
      </c>
      <c r="DY240" s="98" t="str">
        <f t="shared" si="161"/>
        <v/>
      </c>
    </row>
    <row r="241" spans="4:129" x14ac:dyDescent="0.45">
      <c r="D241" s="164" t="str">
        <f t="shared" si="152"/>
        <v/>
      </c>
      <c r="I241" s="9" t="str">
        <f t="shared" si="123"/>
        <v/>
      </c>
      <c r="J241" s="173" t="str">
        <f t="shared" si="124"/>
        <v/>
      </c>
      <c r="K241" s="13"/>
      <c r="L241" s="13"/>
      <c r="M241" s="13"/>
      <c r="N241" s="178" t="str">
        <f t="shared" si="125"/>
        <v/>
      </c>
      <c r="O241" s="181" t="str">
        <f t="shared" si="126"/>
        <v/>
      </c>
      <c r="P241" s="8" t="str">
        <f t="shared" si="127"/>
        <v/>
      </c>
      <c r="Q241" s="8" t="str">
        <f t="shared" si="128"/>
        <v/>
      </c>
      <c r="R241" s="8" t="str">
        <f t="shared" si="129"/>
        <v/>
      </c>
      <c r="S241" s="8" t="str">
        <f t="shared" si="130"/>
        <v/>
      </c>
      <c r="T241" s="8" t="str">
        <f t="shared" si="131"/>
        <v/>
      </c>
      <c r="U241" s="8" t="str">
        <f t="shared" si="132"/>
        <v/>
      </c>
      <c r="V241" s="16" t="str">
        <f t="shared" si="133"/>
        <v/>
      </c>
      <c r="W241" s="129" t="str">
        <f t="shared" si="134"/>
        <v/>
      </c>
      <c r="X241" s="8" t="str">
        <f t="shared" si="135"/>
        <v/>
      </c>
      <c r="Y241" s="8" t="str">
        <f t="shared" si="136"/>
        <v/>
      </c>
      <c r="AQ241" s="6" t="str">
        <f t="shared" si="137"/>
        <v/>
      </c>
      <c r="AR241" s="128" t="str">
        <f t="shared" si="138"/>
        <v/>
      </c>
      <c r="AS241" s="128" t="str">
        <f t="shared" si="139"/>
        <v/>
      </c>
      <c r="AT241" s="139" t="str">
        <f t="shared" si="153"/>
        <v/>
      </c>
      <c r="BH241" s="127" t="str">
        <f>IF(LEN(VBAsheet!H241)&gt;0,$CD$4&amp;CHAR(10)&amp;$CD$5&amp;CHAR(10)&amp;$CD$6&amp;IF(VBAsheet!I241="N",1,0)&amp;$CE$6&amp;CHAR(10)&amp;$CD$7&amp;CHAR(10)&amp;$CD$8&amp;VBAsheet!H241&amp;$CE$8&amp;CHAR(10)&amp;$CD$9&amp;VBAsheet!K241&amp;$CE$9&amp;CHAR(10)&amp;$CD$10&amp;VBAsheet!J241-1&amp;$CE$10&amp;CHAR(10)&amp;$CD$11,"")</f>
        <v/>
      </c>
      <c r="BI241"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1" s="18" t="str">
        <f>IF(LEN(X241)&gt;0,$CD$23&amp;INDEX($CH$3:CH244,MATCH(W241,$CG$3:CG244,0))&amp;$CE$23&amp;CHAR(10)&amp;$CD$24&amp;X241&amp;$CE$24&amp;CHAR(10)&amp;$CD$25&amp;Y241&amp;$CE$25&amp;CHAR(10),"")&amp;IF(LEN(AA241)&gt;0,$CD$23&amp;INDEX($CH$3:CH244,MATCH(Z241,$CG$3:CG244,0))&amp;$CE$23&amp;CHAR(10)&amp;$CD$24&amp;AA241&amp;$CE$24&amp;CHAR(10)&amp;$CD$25&amp;AB241&amp;$CE$25&amp;CHAR(10),"")&amp;IF(LEN(AD241)&gt;0,$CD$23&amp;INDEX($CH$3:CH244,MATCH(AC241,$CG$3:CG244,0))&amp;$CE$23&amp;CHAR(10)&amp;$CD$24&amp;AD241&amp;$CE$24&amp;CHAR(10)&amp;$CD$25&amp;AE241&amp;$CE$25&amp;CHAR(10),"")&amp;IF(LEN(AG241)&gt;0,$CD$23&amp;INDEX($CH$3:CH244,MATCH(AF241,$CG$3:CG244,0))&amp;$CE$23&amp;CHAR(10)&amp;$CD$24&amp;AG241&amp;$CE$24&amp;CHAR(10)&amp;$CD$25&amp;AH241&amp;$CE$25&amp;CHAR(10),"")&amp;IF(LEN(AJ241)&gt;0,$CD$23&amp;INDEX($CH$3:CH244,MATCH(AI241,$CG$3:CG244,0))&amp;$CE$23&amp;CHAR(10)&amp;$CD$24&amp;AJ241&amp;$CE$24&amp;CHAR(10)&amp;$CD$25&amp;AK241&amp;$CE$25&amp;CHAR(10),"")</f>
        <v/>
      </c>
      <c r="BK241" s="18" t="str">
        <f>IF(LEN(J241)&gt;0,INDEX($BH$2:$BH$100000,MATCH(J241,VBAsheet!$H$2:$H$100000,0))&amp;CHAR(10),"")&amp;IF(LEN(K241)&gt;0,INDEX($BH$2:$BH$100000,MATCH(K241,VBAsheet!$H$2:$H$100000,0))&amp;CHAR(10),"")&amp;IF(LEN(L241)&gt;0,INDEX($BH$2:$BH$100000,MATCH(L241,VBAsheet!$H$2:$H$100000,0))&amp;CHAR(10),"")&amp;IF(LEN(M241)&gt;0,INDEX($BH$2:$BH$100000,MATCH(M241,VBAsheet!$H$2:$H$100000,0))&amp;CHAR(10),"")</f>
        <v/>
      </c>
      <c r="BL241" s="18" t="str">
        <f t="shared" si="141"/>
        <v/>
      </c>
      <c r="BM241" s="94" t="str">
        <f t="shared" si="142"/>
        <v/>
      </c>
      <c r="BN241" s="95" t="str">
        <f t="shared" si="143"/>
        <v/>
      </c>
      <c r="BO241" s="265" t="str">
        <f t="shared" si="154"/>
        <v/>
      </c>
      <c r="BP241" s="18" t="str">
        <f t="shared" si="144"/>
        <v/>
      </c>
      <c r="BQ241" s="263" t="str">
        <f t="shared" si="155"/>
        <v/>
      </c>
      <c r="BR241" s="81" t="str">
        <f t="shared" si="159"/>
        <v/>
      </c>
      <c r="BS241" s="263" t="str">
        <f t="shared" si="156"/>
        <v/>
      </c>
      <c r="BT241" s="92" t="str">
        <f t="shared" si="157"/>
        <v/>
      </c>
      <c r="BU241" s="138" t="str">
        <f t="shared" si="145"/>
        <v/>
      </c>
      <c r="BV241" s="3" t="str">
        <f t="shared" si="146"/>
        <v/>
      </c>
      <c r="BW241" s="3" t="str">
        <f t="shared" si="147"/>
        <v/>
      </c>
      <c r="BX241" s="144" t="str">
        <f t="shared" si="148"/>
        <v/>
      </c>
      <c r="BY241" s="18" t="str">
        <f t="shared" si="149"/>
        <v/>
      </c>
      <c r="BZ241" s="18" t="str">
        <f t="shared" si="150"/>
        <v/>
      </c>
      <c r="CA241" s="19" t="str">
        <f t="shared" si="151"/>
        <v/>
      </c>
      <c r="CB241" s="19" t="s">
        <v>0</v>
      </c>
      <c r="DW241" s="4" t="str">
        <f t="shared" si="158"/>
        <v/>
      </c>
      <c r="DX241" s="4" t="str">
        <f t="shared" si="160"/>
        <v/>
      </c>
      <c r="DY241" s="98" t="str">
        <f t="shared" si="161"/>
        <v/>
      </c>
    </row>
    <row r="242" spans="4:129" x14ac:dyDescent="0.45">
      <c r="D242" s="164" t="str">
        <f t="shared" si="152"/>
        <v/>
      </c>
      <c r="I242" s="9" t="str">
        <f t="shared" si="123"/>
        <v/>
      </c>
      <c r="J242" s="173" t="str">
        <f t="shared" si="124"/>
        <v/>
      </c>
      <c r="K242" s="13"/>
      <c r="L242" s="13"/>
      <c r="M242" s="13"/>
      <c r="N242" s="178" t="str">
        <f t="shared" si="125"/>
        <v/>
      </c>
      <c r="O242" s="181" t="str">
        <f t="shared" si="126"/>
        <v/>
      </c>
      <c r="P242" s="8" t="str">
        <f t="shared" si="127"/>
        <v/>
      </c>
      <c r="Q242" s="8" t="str">
        <f t="shared" si="128"/>
        <v/>
      </c>
      <c r="R242" s="8" t="str">
        <f t="shared" si="129"/>
        <v/>
      </c>
      <c r="S242" s="8" t="str">
        <f t="shared" si="130"/>
        <v/>
      </c>
      <c r="T242" s="8" t="str">
        <f t="shared" si="131"/>
        <v/>
      </c>
      <c r="U242" s="8" t="str">
        <f t="shared" si="132"/>
        <v/>
      </c>
      <c r="V242" s="16" t="str">
        <f t="shared" si="133"/>
        <v/>
      </c>
      <c r="W242" s="129" t="str">
        <f t="shared" si="134"/>
        <v/>
      </c>
      <c r="X242" s="8" t="str">
        <f t="shared" si="135"/>
        <v/>
      </c>
      <c r="Y242" s="8" t="str">
        <f t="shared" si="136"/>
        <v/>
      </c>
      <c r="AQ242" s="6" t="str">
        <f t="shared" si="137"/>
        <v/>
      </c>
      <c r="AR242" s="128" t="str">
        <f t="shared" si="138"/>
        <v/>
      </c>
      <c r="AS242" s="128" t="str">
        <f t="shared" si="139"/>
        <v/>
      </c>
      <c r="AT242" s="139" t="str">
        <f t="shared" si="153"/>
        <v/>
      </c>
      <c r="BH242" s="127" t="str">
        <f>IF(LEN(VBAsheet!H242)&gt;0,$CD$4&amp;CHAR(10)&amp;$CD$5&amp;CHAR(10)&amp;$CD$6&amp;IF(VBAsheet!I242="N",1,0)&amp;$CE$6&amp;CHAR(10)&amp;$CD$7&amp;CHAR(10)&amp;$CD$8&amp;VBAsheet!H242&amp;$CE$8&amp;CHAR(10)&amp;$CD$9&amp;VBAsheet!K242&amp;$CE$9&amp;CHAR(10)&amp;$CD$10&amp;VBAsheet!J242-1&amp;$CE$10&amp;CHAR(10)&amp;$CD$11,"")</f>
        <v/>
      </c>
      <c r="BI242"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2" s="18" t="str">
        <f>IF(LEN(X242)&gt;0,$CD$23&amp;INDEX($CH$3:CH245,MATCH(W242,$CG$3:CG245,0))&amp;$CE$23&amp;CHAR(10)&amp;$CD$24&amp;X242&amp;$CE$24&amp;CHAR(10)&amp;$CD$25&amp;Y242&amp;$CE$25&amp;CHAR(10),"")&amp;IF(LEN(AA242)&gt;0,$CD$23&amp;INDEX($CH$3:CH245,MATCH(Z242,$CG$3:CG245,0))&amp;$CE$23&amp;CHAR(10)&amp;$CD$24&amp;AA242&amp;$CE$24&amp;CHAR(10)&amp;$CD$25&amp;AB242&amp;$CE$25&amp;CHAR(10),"")&amp;IF(LEN(AD242)&gt;0,$CD$23&amp;INDEX($CH$3:CH245,MATCH(AC242,$CG$3:CG245,0))&amp;$CE$23&amp;CHAR(10)&amp;$CD$24&amp;AD242&amp;$CE$24&amp;CHAR(10)&amp;$CD$25&amp;AE242&amp;$CE$25&amp;CHAR(10),"")&amp;IF(LEN(AG242)&gt;0,$CD$23&amp;INDEX($CH$3:CH245,MATCH(AF242,$CG$3:CG245,0))&amp;$CE$23&amp;CHAR(10)&amp;$CD$24&amp;AG242&amp;$CE$24&amp;CHAR(10)&amp;$CD$25&amp;AH242&amp;$CE$25&amp;CHAR(10),"")&amp;IF(LEN(AJ242)&gt;0,$CD$23&amp;INDEX($CH$3:CH245,MATCH(AI242,$CG$3:CG245,0))&amp;$CE$23&amp;CHAR(10)&amp;$CD$24&amp;AJ242&amp;$CE$24&amp;CHAR(10)&amp;$CD$25&amp;AK242&amp;$CE$25&amp;CHAR(10),"")</f>
        <v/>
      </c>
      <c r="BK242" s="18" t="str">
        <f>IF(LEN(J242)&gt;0,INDEX($BH$2:$BH$100000,MATCH(J242,VBAsheet!$H$2:$H$100000,0))&amp;CHAR(10),"")&amp;IF(LEN(K242)&gt;0,INDEX($BH$2:$BH$100000,MATCH(K242,VBAsheet!$H$2:$H$100000,0))&amp;CHAR(10),"")&amp;IF(LEN(L242)&gt;0,INDEX($BH$2:$BH$100000,MATCH(L242,VBAsheet!$H$2:$H$100000,0))&amp;CHAR(10),"")&amp;IF(LEN(M242)&gt;0,INDEX($BH$2:$BH$100000,MATCH(M242,VBAsheet!$H$2:$H$100000,0))&amp;CHAR(10),"")</f>
        <v/>
      </c>
      <c r="BL242" s="18" t="str">
        <f t="shared" si="141"/>
        <v/>
      </c>
      <c r="BM242" s="94" t="str">
        <f t="shared" si="142"/>
        <v/>
      </c>
      <c r="BN242" s="95" t="str">
        <f t="shared" si="143"/>
        <v/>
      </c>
      <c r="BO242" s="265" t="str">
        <f t="shared" si="154"/>
        <v/>
      </c>
      <c r="BP242" s="18" t="str">
        <f t="shared" si="144"/>
        <v/>
      </c>
      <c r="BQ242" s="263" t="str">
        <f t="shared" si="155"/>
        <v/>
      </c>
      <c r="BR242" s="81" t="str">
        <f t="shared" si="159"/>
        <v/>
      </c>
      <c r="BS242" s="263" t="str">
        <f t="shared" si="156"/>
        <v/>
      </c>
      <c r="BT242" s="92" t="str">
        <f t="shared" si="157"/>
        <v/>
      </c>
      <c r="BU242" s="138" t="str">
        <f t="shared" si="145"/>
        <v/>
      </c>
      <c r="BV242" s="3" t="str">
        <f t="shared" si="146"/>
        <v/>
      </c>
      <c r="BW242" s="3" t="str">
        <f t="shared" si="147"/>
        <v/>
      </c>
      <c r="BX242" s="144" t="str">
        <f t="shared" si="148"/>
        <v/>
      </c>
      <c r="BY242" s="18" t="str">
        <f t="shared" si="149"/>
        <v/>
      </c>
      <c r="BZ242" s="18" t="str">
        <f t="shared" si="150"/>
        <v/>
      </c>
      <c r="CA242" s="19" t="str">
        <f t="shared" si="151"/>
        <v/>
      </c>
      <c r="CB242" s="19" t="s">
        <v>0</v>
      </c>
      <c r="DW242" s="4" t="str">
        <f t="shared" si="158"/>
        <v/>
      </c>
      <c r="DX242" s="4" t="str">
        <f t="shared" si="160"/>
        <v/>
      </c>
      <c r="DY242" s="98" t="str">
        <f t="shared" si="161"/>
        <v/>
      </c>
    </row>
    <row r="243" spans="4:129" x14ac:dyDescent="0.45">
      <c r="D243" s="164" t="str">
        <f t="shared" si="152"/>
        <v/>
      </c>
      <c r="I243" s="9" t="str">
        <f t="shared" si="123"/>
        <v/>
      </c>
      <c r="J243" s="173" t="str">
        <f t="shared" si="124"/>
        <v/>
      </c>
      <c r="K243" s="13"/>
      <c r="L243" s="13"/>
      <c r="M243" s="13"/>
      <c r="N243" s="178" t="str">
        <f t="shared" si="125"/>
        <v/>
      </c>
      <c r="O243" s="181" t="str">
        <f t="shared" si="126"/>
        <v/>
      </c>
      <c r="P243" s="8" t="str">
        <f t="shared" si="127"/>
        <v/>
      </c>
      <c r="Q243" s="8" t="str">
        <f t="shared" si="128"/>
        <v/>
      </c>
      <c r="R243" s="8" t="str">
        <f t="shared" si="129"/>
        <v/>
      </c>
      <c r="S243" s="8" t="str">
        <f t="shared" si="130"/>
        <v/>
      </c>
      <c r="T243" s="8" t="str">
        <f t="shared" si="131"/>
        <v/>
      </c>
      <c r="U243" s="8" t="str">
        <f t="shared" si="132"/>
        <v/>
      </c>
      <c r="V243" s="16" t="str">
        <f t="shared" si="133"/>
        <v/>
      </c>
      <c r="W243" s="129" t="str">
        <f t="shared" si="134"/>
        <v/>
      </c>
      <c r="X243" s="8" t="str">
        <f t="shared" si="135"/>
        <v/>
      </c>
      <c r="Y243" s="8" t="str">
        <f t="shared" si="136"/>
        <v/>
      </c>
      <c r="AQ243" s="6" t="str">
        <f t="shared" si="137"/>
        <v/>
      </c>
      <c r="AR243" s="128" t="str">
        <f t="shared" si="138"/>
        <v/>
      </c>
      <c r="AS243" s="128" t="str">
        <f t="shared" si="139"/>
        <v/>
      </c>
      <c r="AT243" s="139" t="str">
        <f t="shared" si="153"/>
        <v/>
      </c>
      <c r="BH243" s="127" t="str">
        <f>IF(LEN(VBAsheet!H243)&gt;0,$CD$4&amp;CHAR(10)&amp;$CD$5&amp;CHAR(10)&amp;$CD$6&amp;IF(VBAsheet!I243="N",1,0)&amp;$CE$6&amp;CHAR(10)&amp;$CD$7&amp;CHAR(10)&amp;$CD$8&amp;VBAsheet!H243&amp;$CE$8&amp;CHAR(10)&amp;$CD$9&amp;VBAsheet!K243&amp;$CE$9&amp;CHAR(10)&amp;$CD$10&amp;VBAsheet!J243-1&amp;$CE$10&amp;CHAR(10)&amp;$CD$11,"")</f>
        <v/>
      </c>
      <c r="BI243"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3" s="18" t="str">
        <f>IF(LEN(X243)&gt;0,$CD$23&amp;INDEX($CH$3:CH246,MATCH(W243,$CG$3:CG246,0))&amp;$CE$23&amp;CHAR(10)&amp;$CD$24&amp;X243&amp;$CE$24&amp;CHAR(10)&amp;$CD$25&amp;Y243&amp;$CE$25&amp;CHAR(10),"")&amp;IF(LEN(AA243)&gt;0,$CD$23&amp;INDEX($CH$3:CH246,MATCH(Z243,$CG$3:CG246,0))&amp;$CE$23&amp;CHAR(10)&amp;$CD$24&amp;AA243&amp;$CE$24&amp;CHAR(10)&amp;$CD$25&amp;AB243&amp;$CE$25&amp;CHAR(10),"")&amp;IF(LEN(AD243)&gt;0,$CD$23&amp;INDEX($CH$3:CH246,MATCH(AC243,$CG$3:CG246,0))&amp;$CE$23&amp;CHAR(10)&amp;$CD$24&amp;AD243&amp;$CE$24&amp;CHAR(10)&amp;$CD$25&amp;AE243&amp;$CE$25&amp;CHAR(10),"")&amp;IF(LEN(AG243)&gt;0,$CD$23&amp;INDEX($CH$3:CH246,MATCH(AF243,$CG$3:CG246,0))&amp;$CE$23&amp;CHAR(10)&amp;$CD$24&amp;AG243&amp;$CE$24&amp;CHAR(10)&amp;$CD$25&amp;AH243&amp;$CE$25&amp;CHAR(10),"")&amp;IF(LEN(AJ243)&gt;0,$CD$23&amp;INDEX($CH$3:CH246,MATCH(AI243,$CG$3:CG246,0))&amp;$CE$23&amp;CHAR(10)&amp;$CD$24&amp;AJ243&amp;$CE$24&amp;CHAR(10)&amp;$CD$25&amp;AK243&amp;$CE$25&amp;CHAR(10),"")</f>
        <v/>
      </c>
      <c r="BK243" s="18" t="str">
        <f>IF(LEN(J243)&gt;0,INDEX($BH$2:$BH$100000,MATCH(J243,VBAsheet!$H$2:$H$100000,0))&amp;CHAR(10),"")&amp;IF(LEN(K243)&gt;0,INDEX($BH$2:$BH$100000,MATCH(K243,VBAsheet!$H$2:$H$100000,0))&amp;CHAR(10),"")&amp;IF(LEN(L243)&gt;0,INDEX($BH$2:$BH$100000,MATCH(L243,VBAsheet!$H$2:$H$100000,0))&amp;CHAR(10),"")&amp;IF(LEN(M243)&gt;0,INDEX($BH$2:$BH$100000,MATCH(M243,VBAsheet!$H$2:$H$100000,0))&amp;CHAR(10),"")</f>
        <v/>
      </c>
      <c r="BL243" s="18" t="str">
        <f t="shared" si="141"/>
        <v/>
      </c>
      <c r="BM243" s="94" t="str">
        <f t="shared" si="142"/>
        <v/>
      </c>
      <c r="BN243" s="95" t="str">
        <f t="shared" si="143"/>
        <v/>
      </c>
      <c r="BO243" s="265" t="str">
        <f t="shared" si="154"/>
        <v/>
      </c>
      <c r="BP243" s="18" t="str">
        <f t="shared" si="144"/>
        <v/>
      </c>
      <c r="BQ243" s="263" t="str">
        <f t="shared" si="155"/>
        <v/>
      </c>
      <c r="BR243" s="81" t="str">
        <f t="shared" si="159"/>
        <v/>
      </c>
      <c r="BS243" s="263" t="str">
        <f t="shared" si="156"/>
        <v/>
      </c>
      <c r="BT243" s="92" t="str">
        <f t="shared" si="157"/>
        <v/>
      </c>
      <c r="BU243" s="138" t="str">
        <f t="shared" si="145"/>
        <v/>
      </c>
      <c r="BV243" s="3" t="str">
        <f t="shared" si="146"/>
        <v/>
      </c>
      <c r="BW243" s="3" t="str">
        <f t="shared" si="147"/>
        <v/>
      </c>
      <c r="BX243" s="144" t="str">
        <f t="shared" si="148"/>
        <v/>
      </c>
      <c r="BY243" s="18" t="str">
        <f t="shared" si="149"/>
        <v/>
      </c>
      <c r="BZ243" s="18" t="str">
        <f t="shared" si="150"/>
        <v/>
      </c>
      <c r="CA243" s="19" t="str">
        <f t="shared" si="151"/>
        <v/>
      </c>
      <c r="CB243" s="19" t="s">
        <v>0</v>
      </c>
      <c r="DW243" s="4" t="str">
        <f t="shared" si="158"/>
        <v/>
      </c>
      <c r="DX243" s="4" t="str">
        <f t="shared" si="160"/>
        <v/>
      </c>
      <c r="DY243" s="98" t="str">
        <f t="shared" si="161"/>
        <v/>
      </c>
    </row>
    <row r="244" spans="4:129" x14ac:dyDescent="0.45">
      <c r="D244" s="164" t="str">
        <f t="shared" si="152"/>
        <v/>
      </c>
      <c r="I244" s="9" t="str">
        <f t="shared" si="123"/>
        <v/>
      </c>
      <c r="J244" s="173" t="str">
        <f t="shared" si="124"/>
        <v/>
      </c>
      <c r="K244" s="13"/>
      <c r="L244" s="13"/>
      <c r="M244" s="13"/>
      <c r="N244" s="178" t="str">
        <f t="shared" si="125"/>
        <v/>
      </c>
      <c r="O244" s="181" t="str">
        <f t="shared" si="126"/>
        <v/>
      </c>
      <c r="P244" s="8" t="str">
        <f t="shared" si="127"/>
        <v/>
      </c>
      <c r="Q244" s="8" t="str">
        <f t="shared" si="128"/>
        <v/>
      </c>
      <c r="R244" s="8" t="str">
        <f t="shared" si="129"/>
        <v/>
      </c>
      <c r="S244" s="8" t="str">
        <f t="shared" si="130"/>
        <v/>
      </c>
      <c r="T244" s="8" t="str">
        <f t="shared" si="131"/>
        <v/>
      </c>
      <c r="U244" s="8" t="str">
        <f t="shared" si="132"/>
        <v/>
      </c>
      <c r="V244" s="16" t="str">
        <f t="shared" si="133"/>
        <v/>
      </c>
      <c r="W244" s="129" t="str">
        <f t="shared" si="134"/>
        <v/>
      </c>
      <c r="X244" s="8" t="str">
        <f t="shared" si="135"/>
        <v/>
      </c>
      <c r="Y244" s="8" t="str">
        <f t="shared" si="136"/>
        <v/>
      </c>
      <c r="AQ244" s="6" t="str">
        <f t="shared" si="137"/>
        <v/>
      </c>
      <c r="AR244" s="128" t="str">
        <f t="shared" si="138"/>
        <v/>
      </c>
      <c r="AS244" s="128" t="str">
        <f t="shared" si="139"/>
        <v/>
      </c>
      <c r="AT244" s="139" t="str">
        <f t="shared" si="153"/>
        <v/>
      </c>
      <c r="BH244" s="127" t="str">
        <f>IF(LEN(VBAsheet!H244)&gt;0,$CD$4&amp;CHAR(10)&amp;$CD$5&amp;CHAR(10)&amp;$CD$6&amp;IF(VBAsheet!I244="N",1,0)&amp;$CE$6&amp;CHAR(10)&amp;$CD$7&amp;CHAR(10)&amp;$CD$8&amp;VBAsheet!H244&amp;$CE$8&amp;CHAR(10)&amp;$CD$9&amp;VBAsheet!K244&amp;$CE$9&amp;CHAR(10)&amp;$CD$10&amp;VBAsheet!J244-1&amp;$CE$10&amp;CHAR(10)&amp;$CD$11,"")</f>
        <v/>
      </c>
      <c r="BI244"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4" s="18" t="str">
        <f>IF(LEN(X244)&gt;0,$CD$23&amp;INDEX($CH$3:CH247,MATCH(W244,$CG$3:CG247,0))&amp;$CE$23&amp;CHAR(10)&amp;$CD$24&amp;X244&amp;$CE$24&amp;CHAR(10)&amp;$CD$25&amp;Y244&amp;$CE$25&amp;CHAR(10),"")&amp;IF(LEN(AA244)&gt;0,$CD$23&amp;INDEX($CH$3:CH247,MATCH(Z244,$CG$3:CG247,0))&amp;$CE$23&amp;CHAR(10)&amp;$CD$24&amp;AA244&amp;$CE$24&amp;CHAR(10)&amp;$CD$25&amp;AB244&amp;$CE$25&amp;CHAR(10),"")&amp;IF(LEN(AD244)&gt;0,$CD$23&amp;INDEX($CH$3:CH247,MATCH(AC244,$CG$3:CG247,0))&amp;$CE$23&amp;CHAR(10)&amp;$CD$24&amp;AD244&amp;$CE$24&amp;CHAR(10)&amp;$CD$25&amp;AE244&amp;$CE$25&amp;CHAR(10),"")&amp;IF(LEN(AG244)&gt;0,$CD$23&amp;INDEX($CH$3:CH247,MATCH(AF244,$CG$3:CG247,0))&amp;$CE$23&amp;CHAR(10)&amp;$CD$24&amp;AG244&amp;$CE$24&amp;CHAR(10)&amp;$CD$25&amp;AH244&amp;$CE$25&amp;CHAR(10),"")&amp;IF(LEN(AJ244)&gt;0,$CD$23&amp;INDEX($CH$3:CH247,MATCH(AI244,$CG$3:CG247,0))&amp;$CE$23&amp;CHAR(10)&amp;$CD$24&amp;AJ244&amp;$CE$24&amp;CHAR(10)&amp;$CD$25&amp;AK244&amp;$CE$25&amp;CHAR(10),"")</f>
        <v/>
      </c>
      <c r="BK244" s="18" t="str">
        <f>IF(LEN(J244)&gt;0,INDEX($BH$2:$BH$100000,MATCH(J244,VBAsheet!$H$2:$H$100000,0))&amp;CHAR(10),"")&amp;IF(LEN(K244)&gt;0,INDEX($BH$2:$BH$100000,MATCH(K244,VBAsheet!$H$2:$H$100000,0))&amp;CHAR(10),"")&amp;IF(LEN(L244)&gt;0,INDEX($BH$2:$BH$100000,MATCH(L244,VBAsheet!$H$2:$H$100000,0))&amp;CHAR(10),"")&amp;IF(LEN(M244)&gt;0,INDEX($BH$2:$BH$100000,MATCH(M244,VBAsheet!$H$2:$H$100000,0))&amp;CHAR(10),"")</f>
        <v/>
      </c>
      <c r="BL244" s="18" t="str">
        <f t="shared" si="141"/>
        <v/>
      </c>
      <c r="BM244" s="94" t="str">
        <f t="shared" si="142"/>
        <v/>
      </c>
      <c r="BN244" s="95" t="str">
        <f t="shared" si="143"/>
        <v/>
      </c>
      <c r="BO244" s="265" t="str">
        <f t="shared" si="154"/>
        <v/>
      </c>
      <c r="BP244" s="18" t="str">
        <f t="shared" si="144"/>
        <v/>
      </c>
      <c r="BQ244" s="263" t="str">
        <f t="shared" si="155"/>
        <v/>
      </c>
      <c r="BR244" s="81" t="str">
        <f t="shared" si="159"/>
        <v/>
      </c>
      <c r="BS244" s="263" t="str">
        <f t="shared" si="156"/>
        <v/>
      </c>
      <c r="BT244" s="92" t="str">
        <f t="shared" si="157"/>
        <v/>
      </c>
      <c r="BU244" s="138" t="str">
        <f t="shared" si="145"/>
        <v/>
      </c>
      <c r="BV244" s="3" t="str">
        <f t="shared" si="146"/>
        <v/>
      </c>
      <c r="BW244" s="3" t="str">
        <f t="shared" si="147"/>
        <v/>
      </c>
      <c r="BX244" s="144" t="str">
        <f t="shared" si="148"/>
        <v/>
      </c>
      <c r="BY244" s="18" t="str">
        <f t="shared" si="149"/>
        <v/>
      </c>
      <c r="BZ244" s="18" t="str">
        <f t="shared" si="150"/>
        <v/>
      </c>
      <c r="CA244" s="19" t="str">
        <f t="shared" si="151"/>
        <v/>
      </c>
      <c r="CB244" s="19" t="s">
        <v>0</v>
      </c>
      <c r="DW244" s="4" t="str">
        <f t="shared" si="158"/>
        <v/>
      </c>
      <c r="DX244" s="4" t="str">
        <f t="shared" si="160"/>
        <v/>
      </c>
      <c r="DY244" s="98" t="str">
        <f t="shared" si="161"/>
        <v/>
      </c>
    </row>
    <row r="245" spans="4:129" x14ac:dyDescent="0.45">
      <c r="D245" s="164" t="str">
        <f t="shared" si="152"/>
        <v/>
      </c>
      <c r="I245" s="9" t="str">
        <f t="shared" si="123"/>
        <v/>
      </c>
      <c r="J245" s="173" t="str">
        <f t="shared" si="124"/>
        <v/>
      </c>
      <c r="K245" s="13"/>
      <c r="L245" s="13"/>
      <c r="M245" s="13"/>
      <c r="N245" s="178" t="str">
        <f t="shared" si="125"/>
        <v/>
      </c>
      <c r="O245" s="181" t="str">
        <f t="shared" si="126"/>
        <v/>
      </c>
      <c r="P245" s="8" t="str">
        <f t="shared" si="127"/>
        <v/>
      </c>
      <c r="Q245" s="8" t="str">
        <f t="shared" si="128"/>
        <v/>
      </c>
      <c r="R245" s="8" t="str">
        <f t="shared" si="129"/>
        <v/>
      </c>
      <c r="S245" s="8" t="str">
        <f t="shared" si="130"/>
        <v/>
      </c>
      <c r="T245" s="8" t="str">
        <f t="shared" si="131"/>
        <v/>
      </c>
      <c r="U245" s="8" t="str">
        <f t="shared" si="132"/>
        <v/>
      </c>
      <c r="V245" s="16" t="str">
        <f t="shared" si="133"/>
        <v/>
      </c>
      <c r="W245" s="129" t="str">
        <f t="shared" si="134"/>
        <v/>
      </c>
      <c r="X245" s="8" t="str">
        <f t="shared" si="135"/>
        <v/>
      </c>
      <c r="Y245" s="8" t="str">
        <f t="shared" si="136"/>
        <v/>
      </c>
      <c r="AQ245" s="6" t="str">
        <f t="shared" si="137"/>
        <v/>
      </c>
      <c r="AR245" s="128" t="str">
        <f t="shared" si="138"/>
        <v/>
      </c>
      <c r="AS245" s="128" t="str">
        <f t="shared" si="139"/>
        <v/>
      </c>
      <c r="AT245" s="139" t="str">
        <f t="shared" si="153"/>
        <v/>
      </c>
      <c r="BH245" s="127" t="str">
        <f>IF(LEN(VBAsheet!H245)&gt;0,$CD$4&amp;CHAR(10)&amp;$CD$5&amp;CHAR(10)&amp;$CD$6&amp;IF(VBAsheet!I245="N",1,0)&amp;$CE$6&amp;CHAR(10)&amp;$CD$7&amp;CHAR(10)&amp;$CD$8&amp;VBAsheet!H245&amp;$CE$8&amp;CHAR(10)&amp;$CD$9&amp;VBAsheet!K245&amp;$CE$9&amp;CHAR(10)&amp;$CD$10&amp;VBAsheet!J245-1&amp;$CE$10&amp;CHAR(10)&amp;$CD$11,"")</f>
        <v/>
      </c>
      <c r="BI245"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5" s="18" t="str">
        <f>IF(LEN(X245)&gt;0,$CD$23&amp;INDEX($CH$3:CH248,MATCH(W245,$CG$3:CG248,0))&amp;$CE$23&amp;CHAR(10)&amp;$CD$24&amp;X245&amp;$CE$24&amp;CHAR(10)&amp;$CD$25&amp;Y245&amp;$CE$25&amp;CHAR(10),"")&amp;IF(LEN(AA245)&gt;0,$CD$23&amp;INDEX($CH$3:CH248,MATCH(Z245,$CG$3:CG248,0))&amp;$CE$23&amp;CHAR(10)&amp;$CD$24&amp;AA245&amp;$CE$24&amp;CHAR(10)&amp;$CD$25&amp;AB245&amp;$CE$25&amp;CHAR(10),"")&amp;IF(LEN(AD245)&gt;0,$CD$23&amp;INDEX($CH$3:CH248,MATCH(AC245,$CG$3:CG248,0))&amp;$CE$23&amp;CHAR(10)&amp;$CD$24&amp;AD245&amp;$CE$24&amp;CHAR(10)&amp;$CD$25&amp;AE245&amp;$CE$25&amp;CHAR(10),"")&amp;IF(LEN(AG245)&gt;0,$CD$23&amp;INDEX($CH$3:CH248,MATCH(AF245,$CG$3:CG248,0))&amp;$CE$23&amp;CHAR(10)&amp;$CD$24&amp;AG245&amp;$CE$24&amp;CHAR(10)&amp;$CD$25&amp;AH245&amp;$CE$25&amp;CHAR(10),"")&amp;IF(LEN(AJ245)&gt;0,$CD$23&amp;INDEX($CH$3:CH248,MATCH(AI245,$CG$3:CG248,0))&amp;$CE$23&amp;CHAR(10)&amp;$CD$24&amp;AJ245&amp;$CE$24&amp;CHAR(10)&amp;$CD$25&amp;AK245&amp;$CE$25&amp;CHAR(10),"")</f>
        <v/>
      </c>
      <c r="BK245" s="18" t="str">
        <f>IF(LEN(J245)&gt;0,INDEX($BH$2:$BH$100000,MATCH(J245,VBAsheet!$H$2:$H$100000,0))&amp;CHAR(10),"")&amp;IF(LEN(K245)&gt;0,INDEX($BH$2:$BH$100000,MATCH(K245,VBAsheet!$H$2:$H$100000,0))&amp;CHAR(10),"")&amp;IF(LEN(L245)&gt;0,INDEX($BH$2:$BH$100000,MATCH(L245,VBAsheet!$H$2:$H$100000,0))&amp;CHAR(10),"")&amp;IF(LEN(M245)&gt;0,INDEX($BH$2:$BH$100000,MATCH(M245,VBAsheet!$H$2:$H$100000,0))&amp;CHAR(10),"")</f>
        <v/>
      </c>
      <c r="BL245" s="18" t="str">
        <f t="shared" si="141"/>
        <v/>
      </c>
      <c r="BM245" s="94" t="str">
        <f t="shared" si="142"/>
        <v/>
      </c>
      <c r="BN245" s="95" t="str">
        <f t="shared" si="143"/>
        <v/>
      </c>
      <c r="BO245" s="265" t="str">
        <f t="shared" si="154"/>
        <v/>
      </c>
      <c r="BP245" s="18" t="str">
        <f t="shared" si="144"/>
        <v/>
      </c>
      <c r="BQ245" s="263" t="str">
        <f t="shared" si="155"/>
        <v/>
      </c>
      <c r="BR245" s="81" t="str">
        <f t="shared" si="159"/>
        <v/>
      </c>
      <c r="BS245" s="263" t="str">
        <f t="shared" si="156"/>
        <v/>
      </c>
      <c r="BT245" s="92" t="str">
        <f t="shared" si="157"/>
        <v/>
      </c>
      <c r="BU245" s="138" t="str">
        <f t="shared" si="145"/>
        <v/>
      </c>
      <c r="BV245" s="3" t="str">
        <f t="shared" si="146"/>
        <v/>
      </c>
      <c r="BW245" s="3" t="str">
        <f t="shared" si="147"/>
        <v/>
      </c>
      <c r="BX245" s="144" t="str">
        <f t="shared" si="148"/>
        <v/>
      </c>
      <c r="BY245" s="18" t="str">
        <f t="shared" si="149"/>
        <v/>
      </c>
      <c r="BZ245" s="18" t="str">
        <f t="shared" si="150"/>
        <v/>
      </c>
      <c r="CA245" s="19" t="str">
        <f t="shared" si="151"/>
        <v/>
      </c>
      <c r="CB245" s="19" t="s">
        <v>0</v>
      </c>
      <c r="DW245" s="4" t="str">
        <f t="shared" si="158"/>
        <v/>
      </c>
      <c r="DX245" s="4" t="str">
        <f t="shared" si="160"/>
        <v/>
      </c>
      <c r="DY245" s="98" t="str">
        <f t="shared" si="161"/>
        <v/>
      </c>
    </row>
    <row r="246" spans="4:129" x14ac:dyDescent="0.45">
      <c r="D246" s="164" t="str">
        <f t="shared" si="152"/>
        <v/>
      </c>
      <c r="I246" s="9" t="str">
        <f t="shared" si="123"/>
        <v/>
      </c>
      <c r="J246" s="173" t="str">
        <f t="shared" si="124"/>
        <v/>
      </c>
      <c r="K246" s="13"/>
      <c r="L246" s="13"/>
      <c r="M246" s="13"/>
      <c r="N246" s="178" t="str">
        <f t="shared" si="125"/>
        <v/>
      </c>
      <c r="O246" s="181" t="str">
        <f t="shared" si="126"/>
        <v/>
      </c>
      <c r="P246" s="8" t="str">
        <f t="shared" si="127"/>
        <v/>
      </c>
      <c r="Q246" s="8" t="str">
        <f t="shared" si="128"/>
        <v/>
      </c>
      <c r="R246" s="8" t="str">
        <f t="shared" si="129"/>
        <v/>
      </c>
      <c r="S246" s="8" t="str">
        <f t="shared" si="130"/>
        <v/>
      </c>
      <c r="T246" s="8" t="str">
        <f t="shared" si="131"/>
        <v/>
      </c>
      <c r="U246" s="8" t="str">
        <f t="shared" si="132"/>
        <v/>
      </c>
      <c r="V246" s="16" t="str">
        <f t="shared" si="133"/>
        <v/>
      </c>
      <c r="W246" s="129" t="str">
        <f t="shared" si="134"/>
        <v/>
      </c>
      <c r="X246" s="8" t="str">
        <f t="shared" si="135"/>
        <v/>
      </c>
      <c r="Y246" s="8" t="str">
        <f t="shared" si="136"/>
        <v/>
      </c>
      <c r="AQ246" s="6" t="str">
        <f t="shared" si="137"/>
        <v/>
      </c>
      <c r="AR246" s="128" t="str">
        <f t="shared" si="138"/>
        <v/>
      </c>
      <c r="AS246" s="128" t="str">
        <f t="shared" si="139"/>
        <v/>
      </c>
      <c r="AT246" s="139" t="str">
        <f t="shared" si="153"/>
        <v/>
      </c>
      <c r="BH246" s="127" t="str">
        <f>IF(LEN(VBAsheet!H246)&gt;0,$CD$4&amp;CHAR(10)&amp;$CD$5&amp;CHAR(10)&amp;$CD$6&amp;IF(VBAsheet!I246="N",1,0)&amp;$CE$6&amp;CHAR(10)&amp;$CD$7&amp;CHAR(10)&amp;$CD$8&amp;VBAsheet!H246&amp;$CE$8&amp;CHAR(10)&amp;$CD$9&amp;VBAsheet!K246&amp;$CE$9&amp;CHAR(10)&amp;$CD$10&amp;VBAsheet!J246-1&amp;$CE$10&amp;CHAR(10)&amp;$CD$11,"")</f>
        <v/>
      </c>
      <c r="BI246"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6" s="18" t="str">
        <f>IF(LEN(X246)&gt;0,$CD$23&amp;INDEX($CH$3:CH249,MATCH(W246,$CG$3:CG249,0))&amp;$CE$23&amp;CHAR(10)&amp;$CD$24&amp;X246&amp;$CE$24&amp;CHAR(10)&amp;$CD$25&amp;Y246&amp;$CE$25&amp;CHAR(10),"")&amp;IF(LEN(AA246)&gt;0,$CD$23&amp;INDEX($CH$3:CH249,MATCH(Z246,$CG$3:CG249,0))&amp;$CE$23&amp;CHAR(10)&amp;$CD$24&amp;AA246&amp;$CE$24&amp;CHAR(10)&amp;$CD$25&amp;AB246&amp;$CE$25&amp;CHAR(10),"")&amp;IF(LEN(AD246)&gt;0,$CD$23&amp;INDEX($CH$3:CH249,MATCH(AC246,$CG$3:CG249,0))&amp;$CE$23&amp;CHAR(10)&amp;$CD$24&amp;AD246&amp;$CE$24&amp;CHAR(10)&amp;$CD$25&amp;AE246&amp;$CE$25&amp;CHAR(10),"")&amp;IF(LEN(AG246)&gt;0,$CD$23&amp;INDEX($CH$3:CH249,MATCH(AF246,$CG$3:CG249,0))&amp;$CE$23&amp;CHAR(10)&amp;$CD$24&amp;AG246&amp;$CE$24&amp;CHAR(10)&amp;$CD$25&amp;AH246&amp;$CE$25&amp;CHAR(10),"")&amp;IF(LEN(AJ246)&gt;0,$CD$23&amp;INDEX($CH$3:CH249,MATCH(AI246,$CG$3:CG249,0))&amp;$CE$23&amp;CHAR(10)&amp;$CD$24&amp;AJ246&amp;$CE$24&amp;CHAR(10)&amp;$CD$25&amp;AK246&amp;$CE$25&amp;CHAR(10),"")</f>
        <v/>
      </c>
      <c r="BK246" s="18" t="str">
        <f>IF(LEN(J246)&gt;0,INDEX($BH$2:$BH$100000,MATCH(J246,VBAsheet!$H$2:$H$100000,0))&amp;CHAR(10),"")&amp;IF(LEN(K246)&gt;0,INDEX($BH$2:$BH$100000,MATCH(K246,VBAsheet!$H$2:$H$100000,0))&amp;CHAR(10),"")&amp;IF(LEN(L246)&gt;0,INDEX($BH$2:$BH$100000,MATCH(L246,VBAsheet!$H$2:$H$100000,0))&amp;CHAR(10),"")&amp;IF(LEN(M246)&gt;0,INDEX($BH$2:$BH$100000,MATCH(M246,VBAsheet!$H$2:$H$100000,0))&amp;CHAR(10),"")</f>
        <v/>
      </c>
      <c r="BL246" s="18" t="str">
        <f t="shared" si="141"/>
        <v/>
      </c>
      <c r="BM246" s="94" t="str">
        <f t="shared" si="142"/>
        <v/>
      </c>
      <c r="BN246" s="95" t="str">
        <f t="shared" si="143"/>
        <v/>
      </c>
      <c r="BO246" s="265" t="str">
        <f t="shared" si="154"/>
        <v/>
      </c>
      <c r="BP246" s="18" t="str">
        <f t="shared" si="144"/>
        <v/>
      </c>
      <c r="BQ246" s="263" t="str">
        <f t="shared" si="155"/>
        <v/>
      </c>
      <c r="BR246" s="81" t="str">
        <f t="shared" si="159"/>
        <v/>
      </c>
      <c r="BS246" s="263" t="str">
        <f t="shared" si="156"/>
        <v/>
      </c>
      <c r="BT246" s="92" t="str">
        <f t="shared" si="157"/>
        <v/>
      </c>
      <c r="BU246" s="138" t="str">
        <f t="shared" si="145"/>
        <v/>
      </c>
      <c r="BV246" s="3" t="str">
        <f t="shared" si="146"/>
        <v/>
      </c>
      <c r="BW246" s="3" t="str">
        <f t="shared" si="147"/>
        <v/>
      </c>
      <c r="BX246" s="144" t="str">
        <f t="shared" si="148"/>
        <v/>
      </c>
      <c r="BY246" s="18" t="str">
        <f t="shared" si="149"/>
        <v/>
      </c>
      <c r="BZ246" s="18" t="str">
        <f t="shared" si="150"/>
        <v/>
      </c>
      <c r="CA246" s="19" t="str">
        <f t="shared" si="151"/>
        <v/>
      </c>
      <c r="CB246" s="19" t="s">
        <v>0</v>
      </c>
      <c r="DW246" s="4" t="str">
        <f t="shared" si="158"/>
        <v/>
      </c>
      <c r="DX246" s="4" t="str">
        <f t="shared" si="160"/>
        <v/>
      </c>
      <c r="DY246" s="98" t="str">
        <f t="shared" si="161"/>
        <v/>
      </c>
    </row>
    <row r="247" spans="4:129" x14ac:dyDescent="0.45">
      <c r="D247" s="164" t="str">
        <f t="shared" si="152"/>
        <v/>
      </c>
      <c r="I247" s="9" t="str">
        <f t="shared" si="123"/>
        <v/>
      </c>
      <c r="J247" s="173" t="str">
        <f t="shared" si="124"/>
        <v/>
      </c>
      <c r="K247" s="13"/>
      <c r="L247" s="13"/>
      <c r="M247" s="13"/>
      <c r="N247" s="178" t="str">
        <f t="shared" si="125"/>
        <v/>
      </c>
      <c r="O247" s="181" t="str">
        <f t="shared" si="126"/>
        <v/>
      </c>
      <c r="P247" s="8" t="str">
        <f t="shared" si="127"/>
        <v/>
      </c>
      <c r="Q247" s="8" t="str">
        <f t="shared" si="128"/>
        <v/>
      </c>
      <c r="R247" s="8" t="str">
        <f t="shared" si="129"/>
        <v/>
      </c>
      <c r="S247" s="8" t="str">
        <f t="shared" si="130"/>
        <v/>
      </c>
      <c r="T247" s="8" t="str">
        <f t="shared" si="131"/>
        <v/>
      </c>
      <c r="U247" s="8" t="str">
        <f t="shared" si="132"/>
        <v/>
      </c>
      <c r="V247" s="16" t="str">
        <f t="shared" si="133"/>
        <v/>
      </c>
      <c r="W247" s="129" t="str">
        <f t="shared" si="134"/>
        <v/>
      </c>
      <c r="X247" s="8" t="str">
        <f t="shared" si="135"/>
        <v/>
      </c>
      <c r="Y247" s="8" t="str">
        <f t="shared" si="136"/>
        <v/>
      </c>
      <c r="AQ247" s="6" t="str">
        <f t="shared" si="137"/>
        <v/>
      </c>
      <c r="AR247" s="128" t="str">
        <f t="shared" si="138"/>
        <v/>
      </c>
      <c r="AS247" s="128" t="str">
        <f t="shared" si="139"/>
        <v/>
      </c>
      <c r="AT247" s="139" t="str">
        <f t="shared" si="153"/>
        <v/>
      </c>
      <c r="BH247" s="127" t="str">
        <f>IF(LEN(VBAsheet!H247)&gt;0,$CD$4&amp;CHAR(10)&amp;$CD$5&amp;CHAR(10)&amp;$CD$6&amp;IF(VBAsheet!I247="N",1,0)&amp;$CE$6&amp;CHAR(10)&amp;$CD$7&amp;CHAR(10)&amp;$CD$8&amp;VBAsheet!H247&amp;$CE$8&amp;CHAR(10)&amp;$CD$9&amp;VBAsheet!K247&amp;$CE$9&amp;CHAR(10)&amp;$CD$10&amp;VBAsheet!J247-1&amp;$CE$10&amp;CHAR(10)&amp;$CD$11,"")</f>
        <v/>
      </c>
      <c r="BI247"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7" s="18" t="str">
        <f>IF(LEN(X247)&gt;0,$CD$23&amp;INDEX($CH$3:CH250,MATCH(W247,$CG$3:CG250,0))&amp;$CE$23&amp;CHAR(10)&amp;$CD$24&amp;X247&amp;$CE$24&amp;CHAR(10)&amp;$CD$25&amp;Y247&amp;$CE$25&amp;CHAR(10),"")&amp;IF(LEN(AA247)&gt;0,$CD$23&amp;INDEX($CH$3:CH250,MATCH(Z247,$CG$3:CG250,0))&amp;$CE$23&amp;CHAR(10)&amp;$CD$24&amp;AA247&amp;$CE$24&amp;CHAR(10)&amp;$CD$25&amp;AB247&amp;$CE$25&amp;CHAR(10),"")&amp;IF(LEN(AD247)&gt;0,$CD$23&amp;INDEX($CH$3:CH250,MATCH(AC247,$CG$3:CG250,0))&amp;$CE$23&amp;CHAR(10)&amp;$CD$24&amp;AD247&amp;$CE$24&amp;CHAR(10)&amp;$CD$25&amp;AE247&amp;$CE$25&amp;CHAR(10),"")&amp;IF(LEN(AG247)&gt;0,$CD$23&amp;INDEX($CH$3:CH250,MATCH(AF247,$CG$3:CG250,0))&amp;$CE$23&amp;CHAR(10)&amp;$CD$24&amp;AG247&amp;$CE$24&amp;CHAR(10)&amp;$CD$25&amp;AH247&amp;$CE$25&amp;CHAR(10),"")&amp;IF(LEN(AJ247)&gt;0,$CD$23&amp;INDEX($CH$3:CH250,MATCH(AI247,$CG$3:CG250,0))&amp;$CE$23&amp;CHAR(10)&amp;$CD$24&amp;AJ247&amp;$CE$24&amp;CHAR(10)&amp;$CD$25&amp;AK247&amp;$CE$25&amp;CHAR(10),"")</f>
        <v/>
      </c>
      <c r="BK247" s="18" t="str">
        <f>IF(LEN(J247)&gt;0,INDEX($BH$2:$BH$100000,MATCH(J247,VBAsheet!$H$2:$H$100000,0))&amp;CHAR(10),"")&amp;IF(LEN(K247)&gt;0,INDEX($BH$2:$BH$100000,MATCH(K247,VBAsheet!$H$2:$H$100000,0))&amp;CHAR(10),"")&amp;IF(LEN(L247)&gt;0,INDEX($BH$2:$BH$100000,MATCH(L247,VBAsheet!$H$2:$H$100000,0))&amp;CHAR(10),"")&amp;IF(LEN(M247)&gt;0,INDEX($BH$2:$BH$100000,MATCH(M247,VBAsheet!$H$2:$H$100000,0))&amp;CHAR(10),"")</f>
        <v/>
      </c>
      <c r="BL247" s="18" t="str">
        <f t="shared" si="141"/>
        <v/>
      </c>
      <c r="BM247" s="94" t="str">
        <f t="shared" si="142"/>
        <v/>
      </c>
      <c r="BN247" s="95" t="str">
        <f t="shared" si="143"/>
        <v/>
      </c>
      <c r="BO247" s="265" t="str">
        <f t="shared" si="154"/>
        <v/>
      </c>
      <c r="BP247" s="18" t="str">
        <f t="shared" si="144"/>
        <v/>
      </c>
      <c r="BQ247" s="263" t="str">
        <f t="shared" si="155"/>
        <v/>
      </c>
      <c r="BR247" s="81" t="str">
        <f t="shared" si="159"/>
        <v/>
      </c>
      <c r="BS247" s="263" t="str">
        <f t="shared" si="156"/>
        <v/>
      </c>
      <c r="BT247" s="92" t="str">
        <f t="shared" si="157"/>
        <v/>
      </c>
      <c r="BU247" s="138" t="str">
        <f t="shared" si="145"/>
        <v/>
      </c>
      <c r="BV247" s="3" t="str">
        <f t="shared" si="146"/>
        <v/>
      </c>
      <c r="BW247" s="3" t="str">
        <f t="shared" si="147"/>
        <v/>
      </c>
      <c r="BX247" s="144" t="str">
        <f t="shared" si="148"/>
        <v/>
      </c>
      <c r="BY247" s="18" t="str">
        <f t="shared" si="149"/>
        <v/>
      </c>
      <c r="BZ247" s="18" t="str">
        <f t="shared" si="150"/>
        <v/>
      </c>
      <c r="CA247" s="19" t="str">
        <f t="shared" si="151"/>
        <v/>
      </c>
      <c r="CB247" s="19" t="s">
        <v>0</v>
      </c>
      <c r="DW247" s="4" t="str">
        <f t="shared" si="158"/>
        <v/>
      </c>
      <c r="DX247" s="4" t="str">
        <f t="shared" si="160"/>
        <v/>
      </c>
      <c r="DY247" s="98" t="str">
        <f t="shared" si="161"/>
        <v/>
      </c>
    </row>
    <row r="248" spans="4:129" x14ac:dyDescent="0.45">
      <c r="D248" s="164" t="str">
        <f t="shared" si="152"/>
        <v/>
      </c>
      <c r="I248" s="9" t="str">
        <f t="shared" si="123"/>
        <v/>
      </c>
      <c r="J248" s="173" t="str">
        <f t="shared" si="124"/>
        <v/>
      </c>
      <c r="K248" s="13"/>
      <c r="L248" s="13"/>
      <c r="M248" s="13"/>
      <c r="N248" s="178" t="str">
        <f t="shared" si="125"/>
        <v/>
      </c>
      <c r="O248" s="181" t="str">
        <f t="shared" si="126"/>
        <v/>
      </c>
      <c r="P248" s="8" t="str">
        <f t="shared" si="127"/>
        <v/>
      </c>
      <c r="Q248" s="8" t="str">
        <f t="shared" si="128"/>
        <v/>
      </c>
      <c r="R248" s="8" t="str">
        <f t="shared" si="129"/>
        <v/>
      </c>
      <c r="S248" s="8" t="str">
        <f t="shared" si="130"/>
        <v/>
      </c>
      <c r="T248" s="8" t="str">
        <f t="shared" si="131"/>
        <v/>
      </c>
      <c r="U248" s="8" t="str">
        <f t="shared" si="132"/>
        <v/>
      </c>
      <c r="V248" s="16" t="str">
        <f t="shared" si="133"/>
        <v/>
      </c>
      <c r="W248" s="129" t="str">
        <f t="shared" si="134"/>
        <v/>
      </c>
      <c r="X248" s="8" t="str">
        <f t="shared" si="135"/>
        <v/>
      </c>
      <c r="Y248" s="8" t="str">
        <f t="shared" si="136"/>
        <v/>
      </c>
      <c r="AQ248" s="6" t="str">
        <f t="shared" si="137"/>
        <v/>
      </c>
      <c r="AR248" s="128" t="str">
        <f t="shared" si="138"/>
        <v/>
      </c>
      <c r="AS248" s="128" t="str">
        <f t="shared" si="139"/>
        <v/>
      </c>
      <c r="AT248" s="139" t="str">
        <f t="shared" si="153"/>
        <v/>
      </c>
      <c r="BH248" s="127" t="str">
        <f>IF(LEN(VBAsheet!H248)&gt;0,$CD$4&amp;CHAR(10)&amp;$CD$5&amp;CHAR(10)&amp;$CD$6&amp;IF(VBAsheet!I248="N",1,0)&amp;$CE$6&amp;CHAR(10)&amp;$CD$7&amp;CHAR(10)&amp;$CD$8&amp;VBAsheet!H248&amp;$CE$8&amp;CHAR(10)&amp;$CD$9&amp;VBAsheet!K248&amp;$CE$9&amp;CHAR(10)&amp;$CD$10&amp;VBAsheet!J248-1&amp;$CE$10&amp;CHAR(10)&amp;$CD$11,"")</f>
        <v/>
      </c>
      <c r="BI248"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8" s="18" t="str">
        <f>IF(LEN(X248)&gt;0,$CD$23&amp;INDEX($CH$3:CH251,MATCH(W248,$CG$3:CG251,0))&amp;$CE$23&amp;CHAR(10)&amp;$CD$24&amp;X248&amp;$CE$24&amp;CHAR(10)&amp;$CD$25&amp;Y248&amp;$CE$25&amp;CHAR(10),"")&amp;IF(LEN(AA248)&gt;0,$CD$23&amp;INDEX($CH$3:CH251,MATCH(Z248,$CG$3:CG251,0))&amp;$CE$23&amp;CHAR(10)&amp;$CD$24&amp;AA248&amp;$CE$24&amp;CHAR(10)&amp;$CD$25&amp;AB248&amp;$CE$25&amp;CHAR(10),"")&amp;IF(LEN(AD248)&gt;0,$CD$23&amp;INDEX($CH$3:CH251,MATCH(AC248,$CG$3:CG251,0))&amp;$CE$23&amp;CHAR(10)&amp;$CD$24&amp;AD248&amp;$CE$24&amp;CHAR(10)&amp;$CD$25&amp;AE248&amp;$CE$25&amp;CHAR(10),"")&amp;IF(LEN(AG248)&gt;0,$CD$23&amp;INDEX($CH$3:CH251,MATCH(AF248,$CG$3:CG251,0))&amp;$CE$23&amp;CHAR(10)&amp;$CD$24&amp;AG248&amp;$CE$24&amp;CHAR(10)&amp;$CD$25&amp;AH248&amp;$CE$25&amp;CHAR(10),"")&amp;IF(LEN(AJ248)&gt;0,$CD$23&amp;INDEX($CH$3:CH251,MATCH(AI248,$CG$3:CG251,0))&amp;$CE$23&amp;CHAR(10)&amp;$CD$24&amp;AJ248&amp;$CE$24&amp;CHAR(10)&amp;$CD$25&amp;AK248&amp;$CE$25&amp;CHAR(10),"")</f>
        <v/>
      </c>
      <c r="BK248" s="18" t="str">
        <f>IF(LEN(J248)&gt;0,INDEX($BH$2:$BH$100000,MATCH(J248,VBAsheet!$H$2:$H$100000,0))&amp;CHAR(10),"")&amp;IF(LEN(K248)&gt;0,INDEX($BH$2:$BH$100000,MATCH(K248,VBAsheet!$H$2:$H$100000,0))&amp;CHAR(10),"")&amp;IF(LEN(L248)&gt;0,INDEX($BH$2:$BH$100000,MATCH(L248,VBAsheet!$H$2:$H$100000,0))&amp;CHAR(10),"")&amp;IF(LEN(M248)&gt;0,INDEX($BH$2:$BH$100000,MATCH(M248,VBAsheet!$H$2:$H$100000,0))&amp;CHAR(10),"")</f>
        <v/>
      </c>
      <c r="BL248" s="18" t="str">
        <f t="shared" si="141"/>
        <v/>
      </c>
      <c r="BM248" s="94" t="str">
        <f t="shared" si="142"/>
        <v/>
      </c>
      <c r="BN248" s="95" t="str">
        <f t="shared" si="143"/>
        <v/>
      </c>
      <c r="BO248" s="265" t="str">
        <f t="shared" si="154"/>
        <v/>
      </c>
      <c r="BP248" s="18" t="str">
        <f t="shared" si="144"/>
        <v/>
      </c>
      <c r="BQ248" s="263" t="str">
        <f t="shared" si="155"/>
        <v/>
      </c>
      <c r="BR248" s="81" t="str">
        <f t="shared" si="159"/>
        <v/>
      </c>
      <c r="BS248" s="263" t="str">
        <f t="shared" si="156"/>
        <v/>
      </c>
      <c r="BT248" s="92" t="str">
        <f t="shared" si="157"/>
        <v/>
      </c>
      <c r="BU248" s="138" t="str">
        <f t="shared" si="145"/>
        <v/>
      </c>
      <c r="BV248" s="3" t="str">
        <f t="shared" si="146"/>
        <v/>
      </c>
      <c r="BW248" s="3" t="str">
        <f t="shared" si="147"/>
        <v/>
      </c>
      <c r="BX248" s="144" t="str">
        <f t="shared" si="148"/>
        <v/>
      </c>
      <c r="BY248" s="18" t="str">
        <f t="shared" si="149"/>
        <v/>
      </c>
      <c r="BZ248" s="18" t="str">
        <f t="shared" si="150"/>
        <v/>
      </c>
      <c r="CA248" s="19" t="str">
        <f t="shared" si="151"/>
        <v/>
      </c>
      <c r="CB248" s="19" t="s">
        <v>0</v>
      </c>
      <c r="DW248" s="4" t="str">
        <f t="shared" si="158"/>
        <v/>
      </c>
      <c r="DX248" s="4" t="str">
        <f t="shared" si="160"/>
        <v/>
      </c>
      <c r="DY248" s="98" t="str">
        <f t="shared" si="161"/>
        <v/>
      </c>
    </row>
    <row r="249" spans="4:129" x14ac:dyDescent="0.45">
      <c r="D249" s="164" t="str">
        <f t="shared" si="152"/>
        <v/>
      </c>
      <c r="I249" s="9" t="str">
        <f t="shared" si="123"/>
        <v/>
      </c>
      <c r="J249" s="173" t="str">
        <f t="shared" si="124"/>
        <v/>
      </c>
      <c r="K249" s="13"/>
      <c r="L249" s="13"/>
      <c r="M249" s="13"/>
      <c r="N249" s="178" t="str">
        <f t="shared" si="125"/>
        <v/>
      </c>
      <c r="O249" s="181" t="str">
        <f t="shared" si="126"/>
        <v/>
      </c>
      <c r="P249" s="8" t="str">
        <f t="shared" si="127"/>
        <v/>
      </c>
      <c r="Q249" s="8" t="str">
        <f t="shared" si="128"/>
        <v/>
      </c>
      <c r="R249" s="8" t="str">
        <f t="shared" si="129"/>
        <v/>
      </c>
      <c r="S249" s="8" t="str">
        <f t="shared" si="130"/>
        <v/>
      </c>
      <c r="T249" s="8" t="str">
        <f t="shared" si="131"/>
        <v/>
      </c>
      <c r="U249" s="8" t="str">
        <f t="shared" si="132"/>
        <v/>
      </c>
      <c r="V249" s="16" t="str">
        <f t="shared" si="133"/>
        <v/>
      </c>
      <c r="W249" s="129" t="str">
        <f t="shared" si="134"/>
        <v/>
      </c>
      <c r="X249" s="8" t="str">
        <f t="shared" si="135"/>
        <v/>
      </c>
      <c r="Y249" s="8" t="str">
        <f t="shared" si="136"/>
        <v/>
      </c>
      <c r="AQ249" s="6" t="str">
        <f t="shared" si="137"/>
        <v/>
      </c>
      <c r="AR249" s="128" t="str">
        <f t="shared" si="138"/>
        <v/>
      </c>
      <c r="AS249" s="128" t="str">
        <f t="shared" si="139"/>
        <v/>
      </c>
      <c r="AT249" s="139" t="str">
        <f t="shared" si="153"/>
        <v/>
      </c>
      <c r="BH249" s="127" t="str">
        <f>IF(LEN(VBAsheet!H249)&gt;0,$CD$4&amp;CHAR(10)&amp;$CD$5&amp;CHAR(10)&amp;$CD$6&amp;IF(VBAsheet!I249="N",1,0)&amp;$CE$6&amp;CHAR(10)&amp;$CD$7&amp;CHAR(10)&amp;$CD$8&amp;VBAsheet!H249&amp;$CE$8&amp;CHAR(10)&amp;$CD$9&amp;VBAsheet!K249&amp;$CE$9&amp;CHAR(10)&amp;$CD$10&amp;VBAsheet!J249-1&amp;$CE$10&amp;CHAR(10)&amp;$CD$11,"")</f>
        <v/>
      </c>
      <c r="BI249"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49" s="18" t="str">
        <f>IF(LEN(X249)&gt;0,$CD$23&amp;INDEX($CH$3:CH252,MATCH(W249,$CG$3:CG252,0))&amp;$CE$23&amp;CHAR(10)&amp;$CD$24&amp;X249&amp;$CE$24&amp;CHAR(10)&amp;$CD$25&amp;Y249&amp;$CE$25&amp;CHAR(10),"")&amp;IF(LEN(AA249)&gt;0,$CD$23&amp;INDEX($CH$3:CH252,MATCH(Z249,$CG$3:CG252,0))&amp;$CE$23&amp;CHAR(10)&amp;$CD$24&amp;AA249&amp;$CE$24&amp;CHAR(10)&amp;$CD$25&amp;AB249&amp;$CE$25&amp;CHAR(10),"")&amp;IF(LEN(AD249)&gt;0,$CD$23&amp;INDEX($CH$3:CH252,MATCH(AC249,$CG$3:CG252,0))&amp;$CE$23&amp;CHAR(10)&amp;$CD$24&amp;AD249&amp;$CE$24&amp;CHAR(10)&amp;$CD$25&amp;AE249&amp;$CE$25&amp;CHAR(10),"")&amp;IF(LEN(AG249)&gt;0,$CD$23&amp;INDEX($CH$3:CH252,MATCH(AF249,$CG$3:CG252,0))&amp;$CE$23&amp;CHAR(10)&amp;$CD$24&amp;AG249&amp;$CE$24&amp;CHAR(10)&amp;$CD$25&amp;AH249&amp;$CE$25&amp;CHAR(10),"")&amp;IF(LEN(AJ249)&gt;0,$CD$23&amp;INDEX($CH$3:CH252,MATCH(AI249,$CG$3:CG252,0))&amp;$CE$23&amp;CHAR(10)&amp;$CD$24&amp;AJ249&amp;$CE$24&amp;CHAR(10)&amp;$CD$25&amp;AK249&amp;$CE$25&amp;CHAR(10),"")</f>
        <v/>
      </c>
      <c r="BK249" s="18" t="str">
        <f>IF(LEN(J249)&gt;0,INDEX($BH$2:$BH$100000,MATCH(J249,VBAsheet!$H$2:$H$100000,0))&amp;CHAR(10),"")&amp;IF(LEN(K249)&gt;0,INDEX($BH$2:$BH$100000,MATCH(K249,VBAsheet!$H$2:$H$100000,0))&amp;CHAR(10),"")&amp;IF(LEN(L249)&gt;0,INDEX($BH$2:$BH$100000,MATCH(L249,VBAsheet!$H$2:$H$100000,0))&amp;CHAR(10),"")&amp;IF(LEN(M249)&gt;0,INDEX($BH$2:$BH$100000,MATCH(M249,VBAsheet!$H$2:$H$100000,0))&amp;CHAR(10),"")</f>
        <v/>
      </c>
      <c r="BL249" s="18" t="str">
        <f t="shared" si="141"/>
        <v/>
      </c>
      <c r="BM249" s="94" t="str">
        <f t="shared" si="142"/>
        <v/>
      </c>
      <c r="BN249" s="95" t="str">
        <f t="shared" si="143"/>
        <v/>
      </c>
      <c r="BO249" s="265" t="str">
        <f t="shared" si="154"/>
        <v/>
      </c>
      <c r="BP249" s="18" t="str">
        <f t="shared" si="144"/>
        <v/>
      </c>
      <c r="BQ249" s="263" t="str">
        <f t="shared" si="155"/>
        <v/>
      </c>
      <c r="BR249" s="81" t="str">
        <f t="shared" si="159"/>
        <v/>
      </c>
      <c r="BS249" s="263" t="str">
        <f t="shared" si="156"/>
        <v/>
      </c>
      <c r="BT249" s="92" t="str">
        <f t="shared" si="157"/>
        <v/>
      </c>
      <c r="BU249" s="138" t="str">
        <f t="shared" si="145"/>
        <v/>
      </c>
      <c r="BV249" s="3" t="str">
        <f t="shared" si="146"/>
        <v/>
      </c>
      <c r="BW249" s="3" t="str">
        <f t="shared" si="147"/>
        <v/>
      </c>
      <c r="BX249" s="144" t="str">
        <f t="shared" si="148"/>
        <v/>
      </c>
      <c r="BY249" s="18" t="str">
        <f t="shared" si="149"/>
        <v/>
      </c>
      <c r="BZ249" s="18" t="str">
        <f t="shared" si="150"/>
        <v/>
      </c>
      <c r="CA249" s="19" t="str">
        <f t="shared" si="151"/>
        <v/>
      </c>
      <c r="CB249" s="19" t="s">
        <v>0</v>
      </c>
      <c r="DW249" s="4" t="str">
        <f t="shared" si="158"/>
        <v/>
      </c>
      <c r="DX249" s="4" t="str">
        <f t="shared" si="160"/>
        <v/>
      </c>
      <c r="DY249" s="98" t="str">
        <f t="shared" si="161"/>
        <v/>
      </c>
    </row>
    <row r="250" spans="4:129" x14ac:dyDescent="0.45">
      <c r="D250" s="164" t="str">
        <f t="shared" si="152"/>
        <v/>
      </c>
      <c r="I250" s="9" t="str">
        <f t="shared" si="123"/>
        <v/>
      </c>
      <c r="J250" s="173" t="str">
        <f t="shared" si="124"/>
        <v/>
      </c>
      <c r="K250" s="13"/>
      <c r="L250" s="13"/>
      <c r="M250" s="13"/>
      <c r="N250" s="178" t="str">
        <f t="shared" si="125"/>
        <v/>
      </c>
      <c r="O250" s="181" t="str">
        <f t="shared" si="126"/>
        <v/>
      </c>
      <c r="P250" s="8" t="str">
        <f t="shared" si="127"/>
        <v/>
      </c>
      <c r="Q250" s="8" t="str">
        <f t="shared" si="128"/>
        <v/>
      </c>
      <c r="R250" s="8" t="str">
        <f t="shared" si="129"/>
        <v/>
      </c>
      <c r="S250" s="8" t="str">
        <f t="shared" si="130"/>
        <v/>
      </c>
      <c r="T250" s="8" t="str">
        <f t="shared" si="131"/>
        <v/>
      </c>
      <c r="U250" s="8" t="str">
        <f t="shared" si="132"/>
        <v/>
      </c>
      <c r="V250" s="16" t="str">
        <f t="shared" si="133"/>
        <v/>
      </c>
      <c r="W250" s="129" t="str">
        <f t="shared" si="134"/>
        <v/>
      </c>
      <c r="X250" s="8" t="str">
        <f t="shared" si="135"/>
        <v/>
      </c>
      <c r="Y250" s="8" t="str">
        <f t="shared" si="136"/>
        <v/>
      </c>
      <c r="AQ250" s="6" t="str">
        <f t="shared" si="137"/>
        <v/>
      </c>
      <c r="AR250" s="128" t="str">
        <f t="shared" si="138"/>
        <v/>
      </c>
      <c r="AS250" s="128" t="str">
        <f t="shared" si="139"/>
        <v/>
      </c>
      <c r="AT250" s="139" t="str">
        <f t="shared" si="153"/>
        <v/>
      </c>
      <c r="BH250" s="127" t="str">
        <f>IF(LEN(VBAsheet!H250)&gt;0,$CD$4&amp;CHAR(10)&amp;$CD$5&amp;CHAR(10)&amp;$CD$6&amp;IF(VBAsheet!I250="N",1,0)&amp;$CE$6&amp;CHAR(10)&amp;$CD$7&amp;CHAR(10)&amp;$CD$8&amp;VBAsheet!H250&amp;$CE$8&amp;CHAR(10)&amp;$CD$9&amp;VBAsheet!K250&amp;$CE$9&amp;CHAR(10)&amp;$CD$10&amp;VBAsheet!J250-1&amp;$CE$10&amp;CHAR(10)&amp;$CD$11,"")</f>
        <v/>
      </c>
      <c r="BI250"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50" s="18" t="str">
        <f>IF(LEN(X250)&gt;0,$CD$23&amp;INDEX($CH$3:CH253,MATCH(W250,$CG$3:CG253,0))&amp;$CE$23&amp;CHAR(10)&amp;$CD$24&amp;X250&amp;$CE$24&amp;CHAR(10)&amp;$CD$25&amp;Y250&amp;$CE$25&amp;CHAR(10),"")&amp;IF(LEN(AA250)&gt;0,$CD$23&amp;INDEX($CH$3:CH253,MATCH(Z250,$CG$3:CG253,0))&amp;$CE$23&amp;CHAR(10)&amp;$CD$24&amp;AA250&amp;$CE$24&amp;CHAR(10)&amp;$CD$25&amp;AB250&amp;$CE$25&amp;CHAR(10),"")&amp;IF(LEN(AD250)&gt;0,$CD$23&amp;INDEX($CH$3:CH253,MATCH(AC250,$CG$3:CG253,0))&amp;$CE$23&amp;CHAR(10)&amp;$CD$24&amp;AD250&amp;$CE$24&amp;CHAR(10)&amp;$CD$25&amp;AE250&amp;$CE$25&amp;CHAR(10),"")&amp;IF(LEN(AG250)&gt;0,$CD$23&amp;INDEX($CH$3:CH253,MATCH(AF250,$CG$3:CG253,0))&amp;$CE$23&amp;CHAR(10)&amp;$CD$24&amp;AG250&amp;$CE$24&amp;CHAR(10)&amp;$CD$25&amp;AH250&amp;$CE$25&amp;CHAR(10),"")&amp;IF(LEN(AJ250)&gt;0,$CD$23&amp;INDEX($CH$3:CH253,MATCH(AI250,$CG$3:CG253,0))&amp;$CE$23&amp;CHAR(10)&amp;$CD$24&amp;AJ250&amp;$CE$24&amp;CHAR(10)&amp;$CD$25&amp;AK250&amp;$CE$25&amp;CHAR(10),"")</f>
        <v/>
      </c>
      <c r="BK250" s="18" t="str">
        <f>IF(LEN(J250)&gt;0,INDEX($BH$2:$BH$100000,MATCH(J250,VBAsheet!$H$2:$H$100000,0))&amp;CHAR(10),"")&amp;IF(LEN(K250)&gt;0,INDEX($BH$2:$BH$100000,MATCH(K250,VBAsheet!$H$2:$H$100000,0))&amp;CHAR(10),"")&amp;IF(LEN(L250)&gt;0,INDEX($BH$2:$BH$100000,MATCH(L250,VBAsheet!$H$2:$H$100000,0))&amp;CHAR(10),"")&amp;IF(LEN(M250)&gt;0,INDEX($BH$2:$BH$100000,MATCH(M250,VBAsheet!$H$2:$H$100000,0))&amp;CHAR(10),"")</f>
        <v/>
      </c>
      <c r="BL250" s="18" t="str">
        <f t="shared" si="141"/>
        <v/>
      </c>
      <c r="BM250" s="94" t="str">
        <f t="shared" si="142"/>
        <v/>
      </c>
      <c r="BN250" s="95" t="str">
        <f t="shared" si="143"/>
        <v/>
      </c>
      <c r="BO250" s="265" t="str">
        <f t="shared" si="154"/>
        <v/>
      </c>
      <c r="BP250" s="18" t="str">
        <f t="shared" si="144"/>
        <v/>
      </c>
      <c r="BQ250" s="263" t="str">
        <f t="shared" si="155"/>
        <v/>
      </c>
      <c r="BR250" s="81" t="str">
        <f t="shared" si="159"/>
        <v/>
      </c>
      <c r="BS250" s="263" t="str">
        <f t="shared" si="156"/>
        <v/>
      </c>
      <c r="BT250" s="92" t="str">
        <f t="shared" si="157"/>
        <v/>
      </c>
      <c r="BU250" s="138" t="str">
        <f t="shared" si="145"/>
        <v/>
      </c>
      <c r="BV250" s="3" t="str">
        <f t="shared" si="146"/>
        <v/>
      </c>
      <c r="BW250" s="3" t="str">
        <f t="shared" si="147"/>
        <v/>
      </c>
      <c r="BX250" s="144" t="str">
        <f t="shared" si="148"/>
        <v/>
      </c>
      <c r="BY250" s="18" t="str">
        <f t="shared" si="149"/>
        <v/>
      </c>
      <c r="BZ250" s="18" t="str">
        <f t="shared" si="150"/>
        <v/>
      </c>
      <c r="CA250" s="19" t="str">
        <f t="shared" si="151"/>
        <v/>
      </c>
      <c r="CB250" s="19" t="s">
        <v>0</v>
      </c>
      <c r="DW250" s="4" t="str">
        <f t="shared" si="158"/>
        <v/>
      </c>
      <c r="DX250" s="4" t="str">
        <f t="shared" si="160"/>
        <v/>
      </c>
      <c r="DY250" s="98" t="str">
        <f t="shared" si="161"/>
        <v/>
      </c>
    </row>
    <row r="251" spans="4:129" x14ac:dyDescent="0.45">
      <c r="D251" s="164" t="str">
        <f t="shared" si="152"/>
        <v/>
      </c>
      <c r="I251" s="9" t="str">
        <f t="shared" si="123"/>
        <v/>
      </c>
      <c r="J251" s="173" t="str">
        <f t="shared" si="124"/>
        <v/>
      </c>
      <c r="K251" s="13"/>
      <c r="L251" s="13"/>
      <c r="M251" s="13"/>
      <c r="N251" s="178" t="str">
        <f t="shared" si="125"/>
        <v/>
      </c>
      <c r="O251" s="181" t="str">
        <f t="shared" si="126"/>
        <v/>
      </c>
      <c r="P251" s="8" t="str">
        <f t="shared" si="127"/>
        <v/>
      </c>
      <c r="Q251" s="8" t="str">
        <f t="shared" si="128"/>
        <v/>
      </c>
      <c r="R251" s="8" t="str">
        <f t="shared" si="129"/>
        <v/>
      </c>
      <c r="S251" s="8" t="str">
        <f t="shared" si="130"/>
        <v/>
      </c>
      <c r="T251" s="8" t="str">
        <f t="shared" si="131"/>
        <v/>
      </c>
      <c r="U251" s="8" t="str">
        <f t="shared" si="132"/>
        <v/>
      </c>
      <c r="V251" s="16" t="str">
        <f t="shared" si="133"/>
        <v/>
      </c>
      <c r="W251" s="129" t="str">
        <f t="shared" si="134"/>
        <v/>
      </c>
      <c r="X251" s="8" t="str">
        <f t="shared" si="135"/>
        <v/>
      </c>
      <c r="Y251" s="8" t="str">
        <f t="shared" si="136"/>
        <v/>
      </c>
      <c r="AQ251" s="6" t="str">
        <f t="shared" si="137"/>
        <v/>
      </c>
      <c r="AR251" s="128" t="str">
        <f t="shared" si="138"/>
        <v/>
      </c>
      <c r="AS251" s="128" t="str">
        <f t="shared" si="139"/>
        <v/>
      </c>
      <c r="AT251" s="139" t="str">
        <f t="shared" si="153"/>
        <v/>
      </c>
      <c r="BH251" s="127" t="str">
        <f>IF(LEN(VBAsheet!H251)&gt;0,$CD$4&amp;CHAR(10)&amp;$CD$5&amp;CHAR(10)&amp;$CD$6&amp;IF(VBAsheet!I251="N",1,0)&amp;$CE$6&amp;CHAR(10)&amp;$CD$7&amp;CHAR(10)&amp;$CD$8&amp;VBAsheet!H251&amp;$CE$8&amp;CHAR(10)&amp;$CD$9&amp;VBAsheet!K251&amp;$CE$9&amp;CHAR(10)&amp;$CD$10&amp;VBAsheet!J251-1&amp;$CE$10&amp;CHAR(10)&amp;$CD$11,"")</f>
        <v/>
      </c>
      <c r="BI251"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51" s="18" t="str">
        <f>IF(LEN(X251)&gt;0,$CD$23&amp;INDEX($CH$3:CH254,MATCH(W251,$CG$3:CG254,0))&amp;$CE$23&amp;CHAR(10)&amp;$CD$24&amp;X251&amp;$CE$24&amp;CHAR(10)&amp;$CD$25&amp;Y251&amp;$CE$25&amp;CHAR(10),"")&amp;IF(LEN(AA251)&gt;0,$CD$23&amp;INDEX($CH$3:CH254,MATCH(Z251,$CG$3:CG254,0))&amp;$CE$23&amp;CHAR(10)&amp;$CD$24&amp;AA251&amp;$CE$24&amp;CHAR(10)&amp;$CD$25&amp;AB251&amp;$CE$25&amp;CHAR(10),"")&amp;IF(LEN(AD251)&gt;0,$CD$23&amp;INDEX($CH$3:CH254,MATCH(AC251,$CG$3:CG254,0))&amp;$CE$23&amp;CHAR(10)&amp;$CD$24&amp;AD251&amp;$CE$24&amp;CHAR(10)&amp;$CD$25&amp;AE251&amp;$CE$25&amp;CHAR(10),"")&amp;IF(LEN(AG251)&gt;0,$CD$23&amp;INDEX($CH$3:CH254,MATCH(AF251,$CG$3:CG254,0))&amp;$CE$23&amp;CHAR(10)&amp;$CD$24&amp;AG251&amp;$CE$24&amp;CHAR(10)&amp;$CD$25&amp;AH251&amp;$CE$25&amp;CHAR(10),"")&amp;IF(LEN(AJ251)&gt;0,$CD$23&amp;INDEX($CH$3:CH254,MATCH(AI251,$CG$3:CG254,0))&amp;$CE$23&amp;CHAR(10)&amp;$CD$24&amp;AJ251&amp;$CE$24&amp;CHAR(10)&amp;$CD$25&amp;AK251&amp;$CE$25&amp;CHAR(10),"")</f>
        <v/>
      </c>
      <c r="BK251" s="18" t="str">
        <f>IF(LEN(J251)&gt;0,INDEX($BH$2:$BH$100000,MATCH(J251,VBAsheet!$H$2:$H$100000,0))&amp;CHAR(10),"")&amp;IF(LEN(K251)&gt;0,INDEX($BH$2:$BH$100000,MATCH(K251,VBAsheet!$H$2:$H$100000,0))&amp;CHAR(10),"")&amp;IF(LEN(L251)&gt;0,INDEX($BH$2:$BH$100000,MATCH(L251,VBAsheet!$H$2:$H$100000,0))&amp;CHAR(10),"")&amp;IF(LEN(M251)&gt;0,INDEX($BH$2:$BH$100000,MATCH(M251,VBAsheet!$H$2:$H$100000,0))&amp;CHAR(10),"")</f>
        <v/>
      </c>
      <c r="BL251" s="18" t="str">
        <f t="shared" si="141"/>
        <v/>
      </c>
      <c r="BM251" s="94" t="str">
        <f t="shared" si="142"/>
        <v/>
      </c>
      <c r="BN251" s="95" t="str">
        <f t="shared" si="143"/>
        <v/>
      </c>
      <c r="BO251" s="265" t="str">
        <f t="shared" si="154"/>
        <v/>
      </c>
      <c r="BP251" s="18" t="str">
        <f t="shared" si="144"/>
        <v/>
      </c>
      <c r="BQ251" s="263" t="str">
        <f t="shared" si="155"/>
        <v/>
      </c>
      <c r="BR251" s="81" t="str">
        <f t="shared" si="159"/>
        <v/>
      </c>
      <c r="BS251" s="263" t="str">
        <f t="shared" si="156"/>
        <v/>
      </c>
      <c r="BT251" s="92" t="str">
        <f t="shared" si="157"/>
        <v/>
      </c>
      <c r="BU251" s="138" t="str">
        <f t="shared" si="145"/>
        <v/>
      </c>
      <c r="BV251" s="3" t="str">
        <f t="shared" si="146"/>
        <v/>
      </c>
      <c r="BW251" s="3" t="str">
        <f t="shared" si="147"/>
        <v/>
      </c>
      <c r="BX251" s="144" t="str">
        <f t="shared" si="148"/>
        <v/>
      </c>
      <c r="BY251" s="18" t="str">
        <f t="shared" si="149"/>
        <v/>
      </c>
      <c r="BZ251" s="18" t="str">
        <f t="shared" si="150"/>
        <v/>
      </c>
      <c r="CA251" s="19" t="str">
        <f t="shared" si="151"/>
        <v/>
      </c>
      <c r="CB251" s="19" t="s">
        <v>0</v>
      </c>
      <c r="DW251" s="4" t="str">
        <f t="shared" si="158"/>
        <v/>
      </c>
      <c r="DX251" s="4" t="str">
        <f t="shared" si="160"/>
        <v/>
      </c>
      <c r="DY251" s="98" t="str">
        <f t="shared" si="161"/>
        <v/>
      </c>
    </row>
    <row r="252" spans="4:129" x14ac:dyDescent="0.45">
      <c r="D252" s="164" t="str">
        <f t="shared" si="152"/>
        <v/>
      </c>
      <c r="I252" s="9" t="str">
        <f t="shared" si="123"/>
        <v/>
      </c>
      <c r="J252" s="173" t="str">
        <f t="shared" si="124"/>
        <v/>
      </c>
      <c r="K252" s="13"/>
      <c r="L252" s="13"/>
      <c r="M252" s="13"/>
      <c r="N252" s="178" t="str">
        <f t="shared" si="125"/>
        <v/>
      </c>
      <c r="O252" s="181" t="str">
        <f t="shared" si="126"/>
        <v/>
      </c>
      <c r="P252" s="8" t="str">
        <f t="shared" si="127"/>
        <v/>
      </c>
      <c r="Q252" s="8" t="str">
        <f t="shared" si="128"/>
        <v/>
      </c>
      <c r="R252" s="8" t="str">
        <f t="shared" si="129"/>
        <v/>
      </c>
      <c r="S252" s="8" t="str">
        <f t="shared" si="130"/>
        <v/>
      </c>
      <c r="T252" s="8" t="str">
        <f t="shared" si="131"/>
        <v/>
      </c>
      <c r="U252" s="8" t="str">
        <f t="shared" si="132"/>
        <v/>
      </c>
      <c r="V252" s="16" t="str">
        <f t="shared" si="133"/>
        <v/>
      </c>
      <c r="W252" s="129" t="str">
        <f t="shared" si="134"/>
        <v/>
      </c>
      <c r="X252" s="8" t="str">
        <f t="shared" si="135"/>
        <v/>
      </c>
      <c r="Y252" s="8" t="str">
        <f t="shared" si="136"/>
        <v/>
      </c>
      <c r="AQ252" s="6" t="str">
        <f t="shared" si="137"/>
        <v/>
      </c>
      <c r="AR252" s="128" t="str">
        <f t="shared" si="138"/>
        <v/>
      </c>
      <c r="AS252" s="128" t="str">
        <f t="shared" si="139"/>
        <v/>
      </c>
      <c r="AT252" s="139" t="str">
        <f t="shared" si="153"/>
        <v/>
      </c>
      <c r="BH252" s="127" t="str">
        <f>IF(LEN(VBAsheet!H252)&gt;0,$CD$4&amp;CHAR(10)&amp;$CD$5&amp;CHAR(10)&amp;$CD$6&amp;IF(VBAsheet!I252="N",1,0)&amp;$CE$6&amp;CHAR(10)&amp;$CD$7&amp;CHAR(10)&amp;$CD$8&amp;VBAsheet!H252&amp;$CE$8&amp;CHAR(10)&amp;$CD$9&amp;VBAsheet!K252&amp;$CE$9&amp;CHAR(10)&amp;$CD$10&amp;VBAsheet!J252-1&amp;$CE$10&amp;CHAR(10)&amp;$CD$11,"")</f>
        <v/>
      </c>
      <c r="BI252"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52" s="18" t="str">
        <f>IF(LEN(X252)&gt;0,$CD$23&amp;INDEX($CH$3:CH255,MATCH(W252,$CG$3:CG255,0))&amp;$CE$23&amp;CHAR(10)&amp;$CD$24&amp;X252&amp;$CE$24&amp;CHAR(10)&amp;$CD$25&amp;Y252&amp;$CE$25&amp;CHAR(10),"")&amp;IF(LEN(AA252)&gt;0,$CD$23&amp;INDEX($CH$3:CH255,MATCH(Z252,$CG$3:CG255,0))&amp;$CE$23&amp;CHAR(10)&amp;$CD$24&amp;AA252&amp;$CE$24&amp;CHAR(10)&amp;$CD$25&amp;AB252&amp;$CE$25&amp;CHAR(10),"")&amp;IF(LEN(AD252)&gt;0,$CD$23&amp;INDEX($CH$3:CH255,MATCH(AC252,$CG$3:CG255,0))&amp;$CE$23&amp;CHAR(10)&amp;$CD$24&amp;AD252&amp;$CE$24&amp;CHAR(10)&amp;$CD$25&amp;AE252&amp;$CE$25&amp;CHAR(10),"")&amp;IF(LEN(AG252)&gt;0,$CD$23&amp;INDEX($CH$3:CH255,MATCH(AF252,$CG$3:CG255,0))&amp;$CE$23&amp;CHAR(10)&amp;$CD$24&amp;AG252&amp;$CE$24&amp;CHAR(10)&amp;$CD$25&amp;AH252&amp;$CE$25&amp;CHAR(10),"")&amp;IF(LEN(AJ252)&gt;0,$CD$23&amp;INDEX($CH$3:CH255,MATCH(AI252,$CG$3:CG255,0))&amp;$CE$23&amp;CHAR(10)&amp;$CD$24&amp;AJ252&amp;$CE$24&amp;CHAR(10)&amp;$CD$25&amp;AK252&amp;$CE$25&amp;CHAR(10),"")</f>
        <v/>
      </c>
      <c r="BK252" s="18" t="str">
        <f>IF(LEN(J252)&gt;0,INDEX($BH$2:$BH$100000,MATCH(J252,VBAsheet!$H$2:$H$100000,0))&amp;CHAR(10),"")&amp;IF(LEN(K252)&gt;0,INDEX($BH$2:$BH$100000,MATCH(K252,VBAsheet!$H$2:$H$100000,0))&amp;CHAR(10),"")&amp;IF(LEN(L252)&gt;0,INDEX($BH$2:$BH$100000,MATCH(L252,VBAsheet!$H$2:$H$100000,0))&amp;CHAR(10),"")&amp;IF(LEN(M252)&gt;0,INDEX($BH$2:$BH$100000,MATCH(M252,VBAsheet!$H$2:$H$100000,0))&amp;CHAR(10),"")</f>
        <v/>
      </c>
      <c r="BL252" s="18" t="str">
        <f t="shared" si="141"/>
        <v/>
      </c>
      <c r="BM252" s="94" t="str">
        <f t="shared" si="142"/>
        <v/>
      </c>
      <c r="BN252" s="95" t="str">
        <f t="shared" si="143"/>
        <v/>
      </c>
      <c r="BO252" s="265" t="str">
        <f t="shared" si="154"/>
        <v/>
      </c>
      <c r="BP252" s="18" t="str">
        <f t="shared" si="144"/>
        <v/>
      </c>
      <c r="BQ252" s="263" t="str">
        <f t="shared" si="155"/>
        <v/>
      </c>
      <c r="BR252" s="81" t="str">
        <f t="shared" si="159"/>
        <v/>
      </c>
      <c r="BS252" s="263" t="str">
        <f t="shared" si="156"/>
        <v/>
      </c>
      <c r="BT252" s="92" t="str">
        <f t="shared" si="157"/>
        <v/>
      </c>
      <c r="BU252" s="138" t="str">
        <f t="shared" si="145"/>
        <v/>
      </c>
      <c r="BV252" s="3" t="str">
        <f t="shared" si="146"/>
        <v/>
      </c>
      <c r="BW252" s="3" t="str">
        <f t="shared" si="147"/>
        <v/>
      </c>
      <c r="BX252" s="144" t="str">
        <f t="shared" si="148"/>
        <v/>
      </c>
      <c r="BY252" s="18" t="str">
        <f t="shared" si="149"/>
        <v/>
      </c>
      <c r="BZ252" s="18" t="str">
        <f t="shared" si="150"/>
        <v/>
      </c>
      <c r="CA252" s="19" t="str">
        <f t="shared" si="151"/>
        <v/>
      </c>
      <c r="CB252" s="19" t="s">
        <v>0</v>
      </c>
      <c r="DW252" s="4" t="str">
        <f t="shared" si="158"/>
        <v/>
      </c>
      <c r="DX252" s="4" t="str">
        <f t="shared" si="160"/>
        <v/>
      </c>
      <c r="DY252" s="98" t="str">
        <f t="shared" si="161"/>
        <v/>
      </c>
    </row>
    <row r="253" spans="4:129" x14ac:dyDescent="0.45">
      <c r="D253" s="164" t="str">
        <f t="shared" si="152"/>
        <v/>
      </c>
      <c r="I253" s="9" t="str">
        <f t="shared" si="123"/>
        <v/>
      </c>
      <c r="J253" s="173" t="str">
        <f t="shared" si="124"/>
        <v/>
      </c>
      <c r="K253" s="13"/>
      <c r="L253" s="13"/>
      <c r="M253" s="13"/>
      <c r="N253" s="178" t="str">
        <f t="shared" si="125"/>
        <v/>
      </c>
      <c r="O253" s="181" t="str">
        <f t="shared" si="126"/>
        <v/>
      </c>
      <c r="P253" s="8" t="str">
        <f t="shared" si="127"/>
        <v/>
      </c>
      <c r="Q253" s="8" t="str">
        <f t="shared" si="128"/>
        <v/>
      </c>
      <c r="R253" s="8" t="str">
        <f t="shared" si="129"/>
        <v/>
      </c>
      <c r="S253" s="8" t="str">
        <f t="shared" si="130"/>
        <v/>
      </c>
      <c r="T253" s="8" t="str">
        <f t="shared" si="131"/>
        <v/>
      </c>
      <c r="U253" s="8" t="str">
        <f t="shared" si="132"/>
        <v/>
      </c>
      <c r="V253" s="16" t="str">
        <f t="shared" si="133"/>
        <v/>
      </c>
      <c r="W253" s="129" t="str">
        <f t="shared" si="134"/>
        <v/>
      </c>
      <c r="X253" s="8" t="str">
        <f t="shared" si="135"/>
        <v/>
      </c>
      <c r="Y253" s="8" t="str">
        <f t="shared" si="136"/>
        <v/>
      </c>
      <c r="AQ253" s="6" t="str">
        <f t="shared" si="137"/>
        <v/>
      </c>
      <c r="AR253" s="128" t="str">
        <f t="shared" si="138"/>
        <v/>
      </c>
      <c r="AS253" s="128" t="str">
        <f t="shared" si="139"/>
        <v/>
      </c>
      <c r="AT253" s="139" t="str">
        <f t="shared" si="153"/>
        <v/>
      </c>
      <c r="BH253" s="127" t="str">
        <f>IF(LEN(VBAsheet!H253)&gt;0,$CD$4&amp;CHAR(10)&amp;$CD$5&amp;CHAR(10)&amp;$CD$6&amp;IF(VBAsheet!I253="N",1,0)&amp;$CE$6&amp;CHAR(10)&amp;$CD$7&amp;CHAR(10)&amp;$CD$8&amp;VBAsheet!H253&amp;$CE$8&amp;CHAR(10)&amp;$CD$9&amp;VBAsheet!K253&amp;$CE$9&amp;CHAR(10)&amp;$CD$10&amp;VBAsheet!J253-1&amp;$CE$10&amp;CHAR(10)&amp;$CD$11,"")</f>
        <v/>
      </c>
      <c r="BI253"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53" s="18" t="str">
        <f>IF(LEN(X253)&gt;0,$CD$23&amp;INDEX($CH$3:CH256,MATCH(W253,$CG$3:CG256,0))&amp;$CE$23&amp;CHAR(10)&amp;$CD$24&amp;X253&amp;$CE$24&amp;CHAR(10)&amp;$CD$25&amp;Y253&amp;$CE$25&amp;CHAR(10),"")&amp;IF(LEN(AA253)&gt;0,$CD$23&amp;INDEX($CH$3:CH256,MATCH(Z253,$CG$3:CG256,0))&amp;$CE$23&amp;CHAR(10)&amp;$CD$24&amp;AA253&amp;$CE$24&amp;CHAR(10)&amp;$CD$25&amp;AB253&amp;$CE$25&amp;CHAR(10),"")&amp;IF(LEN(AD253)&gt;0,$CD$23&amp;INDEX($CH$3:CH256,MATCH(AC253,$CG$3:CG256,0))&amp;$CE$23&amp;CHAR(10)&amp;$CD$24&amp;AD253&amp;$CE$24&amp;CHAR(10)&amp;$CD$25&amp;AE253&amp;$CE$25&amp;CHAR(10),"")&amp;IF(LEN(AG253)&gt;0,$CD$23&amp;INDEX($CH$3:CH256,MATCH(AF253,$CG$3:CG256,0))&amp;$CE$23&amp;CHAR(10)&amp;$CD$24&amp;AG253&amp;$CE$24&amp;CHAR(10)&amp;$CD$25&amp;AH253&amp;$CE$25&amp;CHAR(10),"")&amp;IF(LEN(AJ253)&gt;0,$CD$23&amp;INDEX($CH$3:CH256,MATCH(AI253,$CG$3:CG256,0))&amp;$CE$23&amp;CHAR(10)&amp;$CD$24&amp;AJ253&amp;$CE$24&amp;CHAR(10)&amp;$CD$25&amp;AK253&amp;$CE$25&amp;CHAR(10),"")</f>
        <v/>
      </c>
      <c r="BK253" s="18" t="str">
        <f>IF(LEN(J253)&gt;0,INDEX($BH$2:$BH$100000,MATCH(J253,VBAsheet!$H$2:$H$100000,0))&amp;CHAR(10),"")&amp;IF(LEN(K253)&gt;0,INDEX($BH$2:$BH$100000,MATCH(K253,VBAsheet!$H$2:$H$100000,0))&amp;CHAR(10),"")&amp;IF(LEN(L253)&gt;0,INDEX($BH$2:$BH$100000,MATCH(L253,VBAsheet!$H$2:$H$100000,0))&amp;CHAR(10),"")&amp;IF(LEN(M253)&gt;0,INDEX($BH$2:$BH$100000,MATCH(M253,VBAsheet!$H$2:$H$100000,0))&amp;CHAR(10),"")</f>
        <v/>
      </c>
      <c r="BL253" s="18" t="str">
        <f t="shared" si="141"/>
        <v/>
      </c>
      <c r="BM253" s="94" t="str">
        <f t="shared" si="142"/>
        <v/>
      </c>
      <c r="BN253" s="95" t="str">
        <f t="shared" si="143"/>
        <v/>
      </c>
      <c r="BO253" s="265" t="str">
        <f t="shared" si="154"/>
        <v/>
      </c>
      <c r="BP253" s="18" t="str">
        <f t="shared" si="144"/>
        <v/>
      </c>
      <c r="BQ253" s="263" t="str">
        <f t="shared" si="155"/>
        <v/>
      </c>
      <c r="BR253" s="81" t="str">
        <f t="shared" si="159"/>
        <v/>
      </c>
      <c r="BS253" s="263" t="str">
        <f t="shared" si="156"/>
        <v/>
      </c>
      <c r="BT253" s="92" t="str">
        <f t="shared" si="157"/>
        <v/>
      </c>
      <c r="BU253" s="138" t="str">
        <f t="shared" si="145"/>
        <v/>
      </c>
      <c r="BV253" s="3" t="str">
        <f t="shared" si="146"/>
        <v/>
      </c>
      <c r="BW253" s="3" t="str">
        <f t="shared" si="147"/>
        <v/>
      </c>
      <c r="BX253" s="144" t="str">
        <f t="shared" si="148"/>
        <v/>
      </c>
      <c r="BY253" s="18" t="str">
        <f t="shared" si="149"/>
        <v/>
      </c>
      <c r="BZ253" s="18" t="str">
        <f t="shared" si="150"/>
        <v/>
      </c>
      <c r="CA253" s="19" t="str">
        <f t="shared" si="151"/>
        <v/>
      </c>
      <c r="CB253" s="19" t="s">
        <v>0</v>
      </c>
      <c r="DW253" s="4" t="str">
        <f t="shared" si="158"/>
        <v/>
      </c>
      <c r="DX253" s="4" t="str">
        <f t="shared" si="160"/>
        <v/>
      </c>
      <c r="DY253" s="98" t="str">
        <f t="shared" si="161"/>
        <v/>
      </c>
    </row>
    <row r="254" spans="4:129" x14ac:dyDescent="0.45">
      <c r="D254" s="164" t="str">
        <f t="shared" si="152"/>
        <v/>
      </c>
      <c r="I254" s="9" t="str">
        <f t="shared" si="123"/>
        <v/>
      </c>
      <c r="J254" s="173" t="str">
        <f t="shared" si="124"/>
        <v/>
      </c>
      <c r="K254" s="13"/>
      <c r="L254" s="13"/>
      <c r="M254" s="13"/>
      <c r="N254" s="178" t="str">
        <f t="shared" si="125"/>
        <v/>
      </c>
      <c r="O254" s="181" t="str">
        <f t="shared" si="126"/>
        <v/>
      </c>
      <c r="P254" s="8" t="str">
        <f t="shared" si="127"/>
        <v/>
      </c>
      <c r="Q254" s="8" t="str">
        <f t="shared" si="128"/>
        <v/>
      </c>
      <c r="R254" s="8" t="str">
        <f t="shared" si="129"/>
        <v/>
      </c>
      <c r="S254" s="8" t="str">
        <f t="shared" si="130"/>
        <v/>
      </c>
      <c r="T254" s="8" t="str">
        <f t="shared" si="131"/>
        <v/>
      </c>
      <c r="U254" s="8" t="str">
        <f t="shared" si="132"/>
        <v/>
      </c>
      <c r="V254" s="16" t="str">
        <f t="shared" si="133"/>
        <v/>
      </c>
      <c r="W254" s="129" t="str">
        <f t="shared" si="134"/>
        <v/>
      </c>
      <c r="X254" s="8" t="str">
        <f t="shared" si="135"/>
        <v/>
      </c>
      <c r="Y254" s="8" t="str">
        <f t="shared" si="136"/>
        <v/>
      </c>
      <c r="AQ254" s="6" t="str">
        <f t="shared" si="137"/>
        <v/>
      </c>
      <c r="AR254" s="128" t="str">
        <f t="shared" si="138"/>
        <v/>
      </c>
      <c r="AS254" s="128" t="str">
        <f t="shared" si="139"/>
        <v/>
      </c>
      <c r="AT254" s="139" t="str">
        <f t="shared" si="153"/>
        <v/>
      </c>
      <c r="BH254" s="127" t="str">
        <f>IF(LEN(VBAsheet!H254)&gt;0,$CD$4&amp;CHAR(10)&amp;$CD$5&amp;CHAR(10)&amp;$CD$6&amp;IF(VBAsheet!I254="N",1,0)&amp;$CE$6&amp;CHAR(10)&amp;$CD$7&amp;CHAR(10)&amp;$CD$8&amp;VBAsheet!H254&amp;$CE$8&amp;CHAR(10)&amp;$CD$9&amp;VBAsheet!K254&amp;$CE$9&amp;CHAR(10)&amp;$CD$10&amp;VBAsheet!J254-1&amp;$CE$10&amp;CHAR(10)&amp;$CD$11,"")</f>
        <v/>
      </c>
      <c r="BI254"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54" s="18" t="str">
        <f>IF(LEN(X254)&gt;0,$CD$23&amp;INDEX($CH$3:CH257,MATCH(W254,$CG$3:CG257,0))&amp;$CE$23&amp;CHAR(10)&amp;$CD$24&amp;X254&amp;$CE$24&amp;CHAR(10)&amp;$CD$25&amp;Y254&amp;$CE$25&amp;CHAR(10),"")&amp;IF(LEN(AA254)&gt;0,$CD$23&amp;INDEX($CH$3:CH257,MATCH(Z254,$CG$3:CG257,0))&amp;$CE$23&amp;CHAR(10)&amp;$CD$24&amp;AA254&amp;$CE$24&amp;CHAR(10)&amp;$CD$25&amp;AB254&amp;$CE$25&amp;CHAR(10),"")&amp;IF(LEN(AD254)&gt;0,$CD$23&amp;INDEX($CH$3:CH257,MATCH(AC254,$CG$3:CG257,0))&amp;$CE$23&amp;CHAR(10)&amp;$CD$24&amp;AD254&amp;$CE$24&amp;CHAR(10)&amp;$CD$25&amp;AE254&amp;$CE$25&amp;CHAR(10),"")&amp;IF(LEN(AG254)&gt;0,$CD$23&amp;INDEX($CH$3:CH257,MATCH(AF254,$CG$3:CG257,0))&amp;$CE$23&amp;CHAR(10)&amp;$CD$24&amp;AG254&amp;$CE$24&amp;CHAR(10)&amp;$CD$25&amp;AH254&amp;$CE$25&amp;CHAR(10),"")&amp;IF(LEN(AJ254)&gt;0,$CD$23&amp;INDEX($CH$3:CH257,MATCH(AI254,$CG$3:CG257,0))&amp;$CE$23&amp;CHAR(10)&amp;$CD$24&amp;AJ254&amp;$CE$24&amp;CHAR(10)&amp;$CD$25&amp;AK254&amp;$CE$25&amp;CHAR(10),"")</f>
        <v/>
      </c>
      <c r="BK254" s="18" t="str">
        <f>IF(LEN(J254)&gt;0,INDEX($BH$2:$BH$100000,MATCH(J254,VBAsheet!$H$2:$H$100000,0))&amp;CHAR(10),"")&amp;IF(LEN(K254)&gt;0,INDEX($BH$2:$BH$100000,MATCH(K254,VBAsheet!$H$2:$H$100000,0))&amp;CHAR(10),"")&amp;IF(LEN(L254)&gt;0,INDEX($BH$2:$BH$100000,MATCH(L254,VBAsheet!$H$2:$H$100000,0))&amp;CHAR(10),"")&amp;IF(LEN(M254)&gt;0,INDEX($BH$2:$BH$100000,MATCH(M254,VBAsheet!$H$2:$H$100000,0))&amp;CHAR(10),"")</f>
        <v/>
      </c>
      <c r="BL254" s="18" t="str">
        <f t="shared" si="141"/>
        <v/>
      </c>
      <c r="BM254" s="94" t="str">
        <f t="shared" si="142"/>
        <v/>
      </c>
      <c r="BN254" s="95" t="str">
        <f t="shared" si="143"/>
        <v/>
      </c>
      <c r="BO254" s="265" t="str">
        <f t="shared" si="154"/>
        <v/>
      </c>
      <c r="BP254" s="18" t="str">
        <f t="shared" si="144"/>
        <v/>
      </c>
      <c r="BQ254" s="263" t="str">
        <f t="shared" si="155"/>
        <v/>
      </c>
      <c r="BR254" s="81" t="str">
        <f t="shared" si="159"/>
        <v/>
      </c>
      <c r="BS254" s="263" t="str">
        <f t="shared" si="156"/>
        <v/>
      </c>
      <c r="BT254" s="92" t="str">
        <f t="shared" si="157"/>
        <v/>
      </c>
      <c r="BU254" s="138" t="str">
        <f t="shared" si="145"/>
        <v/>
      </c>
      <c r="BV254" s="3" t="str">
        <f t="shared" si="146"/>
        <v/>
      </c>
      <c r="BW254" s="3" t="str">
        <f t="shared" si="147"/>
        <v/>
      </c>
      <c r="BX254" s="144" t="str">
        <f t="shared" si="148"/>
        <v/>
      </c>
      <c r="BY254" s="18" t="str">
        <f t="shared" si="149"/>
        <v/>
      </c>
      <c r="BZ254" s="18" t="str">
        <f t="shared" si="150"/>
        <v/>
      </c>
      <c r="CA254" s="19" t="str">
        <f t="shared" si="151"/>
        <v/>
      </c>
      <c r="CB254" s="19" t="s">
        <v>0</v>
      </c>
      <c r="DW254" s="4" t="str">
        <f t="shared" si="158"/>
        <v/>
      </c>
      <c r="DX254" s="4" t="str">
        <f t="shared" si="160"/>
        <v/>
      </c>
      <c r="DY254" s="98" t="str">
        <f t="shared" si="161"/>
        <v/>
      </c>
    </row>
    <row r="255" spans="4:129" x14ac:dyDescent="0.45">
      <c r="D255" s="164" t="str">
        <f t="shared" si="152"/>
        <v/>
      </c>
      <c r="I255" s="9" t="str">
        <f t="shared" si="123"/>
        <v/>
      </c>
      <c r="J255" s="173" t="str">
        <f t="shared" si="124"/>
        <v/>
      </c>
      <c r="K255" s="13"/>
      <c r="L255" s="13"/>
      <c r="M255" s="13"/>
      <c r="N255" s="178" t="str">
        <f t="shared" si="125"/>
        <v/>
      </c>
      <c r="O255" s="181" t="str">
        <f t="shared" si="126"/>
        <v/>
      </c>
      <c r="P255" s="8" t="str">
        <f t="shared" si="127"/>
        <v/>
      </c>
      <c r="Q255" s="8" t="str">
        <f t="shared" si="128"/>
        <v/>
      </c>
      <c r="R255" s="8" t="str">
        <f t="shared" si="129"/>
        <v/>
      </c>
      <c r="S255" s="8" t="str">
        <f t="shared" si="130"/>
        <v/>
      </c>
      <c r="T255" s="8" t="str">
        <f t="shared" si="131"/>
        <v/>
      </c>
      <c r="U255" s="8" t="str">
        <f t="shared" si="132"/>
        <v/>
      </c>
      <c r="V255" s="16" t="str">
        <f t="shared" si="133"/>
        <v/>
      </c>
      <c r="W255" s="129" t="str">
        <f t="shared" si="134"/>
        <v/>
      </c>
      <c r="X255" s="8" t="str">
        <f t="shared" si="135"/>
        <v/>
      </c>
      <c r="Y255" s="8" t="str">
        <f t="shared" si="136"/>
        <v/>
      </c>
      <c r="AQ255" s="6" t="str">
        <f t="shared" si="137"/>
        <v/>
      </c>
      <c r="AR255" s="128" t="str">
        <f t="shared" si="138"/>
        <v/>
      </c>
      <c r="AS255" s="128" t="str">
        <f t="shared" si="139"/>
        <v/>
      </c>
      <c r="AT255" s="139" t="str">
        <f t="shared" si="153"/>
        <v/>
      </c>
      <c r="BH255" s="127" t="str">
        <f>IF(LEN(VBAsheet!H255)&gt;0,$CD$4&amp;CHAR(10)&amp;$CD$5&amp;CHAR(10)&amp;$CD$6&amp;IF(VBAsheet!I255="N",1,0)&amp;$CE$6&amp;CHAR(10)&amp;$CD$7&amp;CHAR(10)&amp;$CD$8&amp;VBAsheet!H255&amp;$CE$8&amp;CHAR(10)&amp;$CD$9&amp;VBAsheet!K255&amp;$CE$9&amp;CHAR(10)&amp;$CD$10&amp;VBAsheet!J255-1&amp;$CE$10&amp;CHAR(10)&amp;$CD$11,"")</f>
        <v/>
      </c>
      <c r="BI255"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55" s="18" t="str">
        <f>IF(LEN(X255)&gt;0,$CD$23&amp;INDEX($CH$3:CH258,MATCH(W255,$CG$3:CG258,0))&amp;$CE$23&amp;CHAR(10)&amp;$CD$24&amp;X255&amp;$CE$24&amp;CHAR(10)&amp;$CD$25&amp;Y255&amp;$CE$25&amp;CHAR(10),"")&amp;IF(LEN(AA255)&gt;0,$CD$23&amp;INDEX($CH$3:CH258,MATCH(Z255,$CG$3:CG258,0))&amp;$CE$23&amp;CHAR(10)&amp;$CD$24&amp;AA255&amp;$CE$24&amp;CHAR(10)&amp;$CD$25&amp;AB255&amp;$CE$25&amp;CHAR(10),"")&amp;IF(LEN(AD255)&gt;0,$CD$23&amp;INDEX($CH$3:CH258,MATCH(AC255,$CG$3:CG258,0))&amp;$CE$23&amp;CHAR(10)&amp;$CD$24&amp;AD255&amp;$CE$24&amp;CHAR(10)&amp;$CD$25&amp;AE255&amp;$CE$25&amp;CHAR(10),"")&amp;IF(LEN(AG255)&gt;0,$CD$23&amp;INDEX($CH$3:CH258,MATCH(AF255,$CG$3:CG258,0))&amp;$CE$23&amp;CHAR(10)&amp;$CD$24&amp;AG255&amp;$CE$24&amp;CHAR(10)&amp;$CD$25&amp;AH255&amp;$CE$25&amp;CHAR(10),"")&amp;IF(LEN(AJ255)&gt;0,$CD$23&amp;INDEX($CH$3:CH258,MATCH(AI255,$CG$3:CG258,0))&amp;$CE$23&amp;CHAR(10)&amp;$CD$24&amp;AJ255&amp;$CE$24&amp;CHAR(10)&amp;$CD$25&amp;AK255&amp;$CE$25&amp;CHAR(10),"")</f>
        <v/>
      </c>
      <c r="BK255" s="18" t="str">
        <f>IF(LEN(J255)&gt;0,INDEX($BH$2:$BH$100000,MATCH(J255,VBAsheet!$H$2:$H$100000,0))&amp;CHAR(10),"")&amp;IF(LEN(K255)&gt;0,INDEX($BH$2:$BH$100000,MATCH(K255,VBAsheet!$H$2:$H$100000,0))&amp;CHAR(10),"")&amp;IF(LEN(L255)&gt;0,INDEX($BH$2:$BH$100000,MATCH(L255,VBAsheet!$H$2:$H$100000,0))&amp;CHAR(10),"")&amp;IF(LEN(M255)&gt;0,INDEX($BH$2:$BH$100000,MATCH(M255,VBAsheet!$H$2:$H$100000,0))&amp;CHAR(10),"")</f>
        <v/>
      </c>
      <c r="BL255" s="18" t="str">
        <f t="shared" si="141"/>
        <v/>
      </c>
      <c r="BM255" s="94" t="str">
        <f t="shared" si="142"/>
        <v/>
      </c>
      <c r="BN255" s="95" t="str">
        <f t="shared" si="143"/>
        <v/>
      </c>
      <c r="BO255" s="265" t="str">
        <f t="shared" si="154"/>
        <v/>
      </c>
      <c r="BP255" s="18" t="str">
        <f t="shared" si="144"/>
        <v/>
      </c>
      <c r="BQ255" s="263" t="str">
        <f t="shared" si="155"/>
        <v/>
      </c>
      <c r="BR255" s="81" t="str">
        <f t="shared" si="159"/>
        <v/>
      </c>
      <c r="BS255" s="263" t="str">
        <f t="shared" si="156"/>
        <v/>
      </c>
      <c r="BT255" s="92" t="str">
        <f t="shared" si="157"/>
        <v/>
      </c>
      <c r="BU255" s="138" t="str">
        <f t="shared" si="145"/>
        <v/>
      </c>
      <c r="BV255" s="3" t="str">
        <f t="shared" si="146"/>
        <v/>
      </c>
      <c r="BW255" s="3" t="str">
        <f t="shared" si="147"/>
        <v/>
      </c>
      <c r="BX255" s="144" t="str">
        <f t="shared" si="148"/>
        <v/>
      </c>
      <c r="BY255" s="18" t="str">
        <f t="shared" si="149"/>
        <v/>
      </c>
      <c r="BZ255" s="18" t="str">
        <f t="shared" si="150"/>
        <v/>
      </c>
      <c r="CA255" s="19" t="str">
        <f t="shared" si="151"/>
        <v/>
      </c>
      <c r="CB255" s="19" t="s">
        <v>0</v>
      </c>
      <c r="DW255" s="4" t="str">
        <f t="shared" si="158"/>
        <v/>
      </c>
      <c r="DX255" s="4" t="str">
        <f t="shared" si="160"/>
        <v/>
      </c>
      <c r="DY255" s="98" t="str">
        <f t="shared" si="161"/>
        <v/>
      </c>
    </row>
    <row r="256" spans="4:129" x14ac:dyDescent="0.45">
      <c r="D256" s="164" t="str">
        <f t="shared" si="152"/>
        <v/>
      </c>
      <c r="I256" s="9" t="str">
        <f t="shared" si="123"/>
        <v/>
      </c>
      <c r="J256" s="173" t="str">
        <f t="shared" si="124"/>
        <v/>
      </c>
      <c r="K256" s="13"/>
      <c r="L256" s="13"/>
      <c r="M256" s="13"/>
      <c r="N256" s="178" t="str">
        <f t="shared" si="125"/>
        <v/>
      </c>
      <c r="O256" s="181" t="str">
        <f t="shared" si="126"/>
        <v/>
      </c>
      <c r="P256" s="8" t="str">
        <f t="shared" si="127"/>
        <v/>
      </c>
      <c r="Q256" s="8" t="str">
        <f t="shared" si="128"/>
        <v/>
      </c>
      <c r="R256" s="8" t="str">
        <f t="shared" si="129"/>
        <v/>
      </c>
      <c r="S256" s="8" t="str">
        <f t="shared" si="130"/>
        <v/>
      </c>
      <c r="T256" s="8" t="str">
        <f t="shared" si="131"/>
        <v/>
      </c>
      <c r="U256" s="8" t="str">
        <f t="shared" si="132"/>
        <v/>
      </c>
      <c r="V256" s="16" t="str">
        <f t="shared" si="133"/>
        <v/>
      </c>
      <c r="W256" s="129" t="str">
        <f t="shared" si="134"/>
        <v/>
      </c>
      <c r="X256" s="8" t="str">
        <f t="shared" si="135"/>
        <v/>
      </c>
      <c r="Y256" s="8" t="str">
        <f t="shared" si="136"/>
        <v/>
      </c>
      <c r="AQ256" s="6" t="str">
        <f t="shared" si="137"/>
        <v/>
      </c>
      <c r="AR256" s="128" t="str">
        <f t="shared" si="138"/>
        <v/>
      </c>
      <c r="AS256" s="128" t="str">
        <f t="shared" si="139"/>
        <v/>
      </c>
      <c r="AT256" s="139" t="str">
        <f t="shared" si="153"/>
        <v/>
      </c>
      <c r="BH256" s="127" t="str">
        <f>IF(LEN(VBAsheet!H256)&gt;0,$CD$4&amp;CHAR(10)&amp;$CD$5&amp;CHAR(10)&amp;$CD$6&amp;IF(VBAsheet!I256="N",1,0)&amp;$CE$6&amp;CHAR(10)&amp;$CD$7&amp;CHAR(10)&amp;$CD$8&amp;VBAsheet!H256&amp;$CE$8&amp;CHAR(10)&amp;$CD$9&amp;VBAsheet!K256&amp;$CE$9&amp;CHAR(10)&amp;$CD$10&amp;VBAsheet!J256-1&amp;$CE$10&amp;CHAR(10)&amp;$CD$11,"")</f>
        <v/>
      </c>
      <c r="BI256"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56" s="18" t="str">
        <f>IF(LEN(X256)&gt;0,$CD$23&amp;INDEX($CH$3:CH259,MATCH(W256,$CG$3:CG259,0))&amp;$CE$23&amp;CHAR(10)&amp;$CD$24&amp;X256&amp;$CE$24&amp;CHAR(10)&amp;$CD$25&amp;Y256&amp;$CE$25&amp;CHAR(10),"")&amp;IF(LEN(AA256)&gt;0,$CD$23&amp;INDEX($CH$3:CH259,MATCH(Z256,$CG$3:CG259,0))&amp;$CE$23&amp;CHAR(10)&amp;$CD$24&amp;AA256&amp;$CE$24&amp;CHAR(10)&amp;$CD$25&amp;AB256&amp;$CE$25&amp;CHAR(10),"")&amp;IF(LEN(AD256)&gt;0,$CD$23&amp;INDEX($CH$3:CH259,MATCH(AC256,$CG$3:CG259,0))&amp;$CE$23&amp;CHAR(10)&amp;$CD$24&amp;AD256&amp;$CE$24&amp;CHAR(10)&amp;$CD$25&amp;AE256&amp;$CE$25&amp;CHAR(10),"")&amp;IF(LEN(AG256)&gt;0,$CD$23&amp;INDEX($CH$3:CH259,MATCH(AF256,$CG$3:CG259,0))&amp;$CE$23&amp;CHAR(10)&amp;$CD$24&amp;AG256&amp;$CE$24&amp;CHAR(10)&amp;$CD$25&amp;AH256&amp;$CE$25&amp;CHAR(10),"")&amp;IF(LEN(AJ256)&gt;0,$CD$23&amp;INDEX($CH$3:CH259,MATCH(AI256,$CG$3:CG259,0))&amp;$CE$23&amp;CHAR(10)&amp;$CD$24&amp;AJ256&amp;$CE$24&amp;CHAR(10)&amp;$CD$25&amp;AK256&amp;$CE$25&amp;CHAR(10),"")</f>
        <v/>
      </c>
      <c r="BK256" s="18" t="str">
        <f>IF(LEN(J256)&gt;0,INDEX($BH$2:$BH$100000,MATCH(J256,VBAsheet!$H$2:$H$100000,0))&amp;CHAR(10),"")&amp;IF(LEN(K256)&gt;0,INDEX($BH$2:$BH$100000,MATCH(K256,VBAsheet!$H$2:$H$100000,0))&amp;CHAR(10),"")&amp;IF(LEN(L256)&gt;0,INDEX($BH$2:$BH$100000,MATCH(L256,VBAsheet!$H$2:$H$100000,0))&amp;CHAR(10),"")&amp;IF(LEN(M256)&gt;0,INDEX($BH$2:$BH$100000,MATCH(M256,VBAsheet!$H$2:$H$100000,0))&amp;CHAR(10),"")</f>
        <v/>
      </c>
      <c r="BL256" s="18" t="str">
        <f t="shared" si="141"/>
        <v/>
      </c>
      <c r="BM256" s="94" t="str">
        <f t="shared" si="142"/>
        <v/>
      </c>
      <c r="BN256" s="95" t="str">
        <f t="shared" si="143"/>
        <v/>
      </c>
      <c r="BO256" s="265" t="str">
        <f t="shared" si="154"/>
        <v/>
      </c>
      <c r="BP256" s="18" t="str">
        <f t="shared" si="144"/>
        <v/>
      </c>
      <c r="BQ256" s="263" t="str">
        <f t="shared" si="155"/>
        <v/>
      </c>
      <c r="BR256" s="81" t="str">
        <f t="shared" si="159"/>
        <v/>
      </c>
      <c r="BS256" s="263" t="str">
        <f t="shared" si="156"/>
        <v/>
      </c>
      <c r="BT256" s="92" t="str">
        <f t="shared" si="157"/>
        <v/>
      </c>
      <c r="BU256" s="138" t="str">
        <f t="shared" si="145"/>
        <v/>
      </c>
      <c r="BV256" s="3" t="str">
        <f t="shared" si="146"/>
        <v/>
      </c>
      <c r="BW256" s="3" t="str">
        <f t="shared" si="147"/>
        <v/>
      </c>
      <c r="BX256" s="144" t="str">
        <f t="shared" si="148"/>
        <v/>
      </c>
      <c r="BY256" s="18" t="str">
        <f t="shared" si="149"/>
        <v/>
      </c>
      <c r="BZ256" s="18" t="str">
        <f t="shared" si="150"/>
        <v/>
      </c>
      <c r="CA256" s="19" t="str">
        <f t="shared" si="151"/>
        <v/>
      </c>
      <c r="CB256" s="19" t="s">
        <v>0</v>
      </c>
      <c r="DW256" s="4" t="str">
        <f t="shared" si="158"/>
        <v/>
      </c>
      <c r="DX256" s="4" t="str">
        <f t="shared" si="160"/>
        <v/>
      </c>
      <c r="DY256" s="98" t="str">
        <f t="shared" si="161"/>
        <v/>
      </c>
    </row>
    <row r="257" spans="4:129" x14ac:dyDescent="0.45">
      <c r="D257" s="164" t="str">
        <f t="shared" si="152"/>
        <v/>
      </c>
      <c r="I257" s="9" t="str">
        <f t="shared" si="123"/>
        <v/>
      </c>
      <c r="J257" s="173" t="str">
        <f t="shared" si="124"/>
        <v/>
      </c>
      <c r="K257" s="13"/>
      <c r="L257" s="13"/>
      <c r="M257" s="13"/>
      <c r="N257" s="178" t="str">
        <f t="shared" si="125"/>
        <v/>
      </c>
      <c r="O257" s="181" t="str">
        <f t="shared" si="126"/>
        <v/>
      </c>
      <c r="P257" s="8" t="str">
        <f t="shared" si="127"/>
        <v/>
      </c>
      <c r="Q257" s="8" t="str">
        <f t="shared" si="128"/>
        <v/>
      </c>
      <c r="R257" s="8" t="str">
        <f t="shared" si="129"/>
        <v/>
      </c>
      <c r="S257" s="8" t="str">
        <f t="shared" si="130"/>
        <v/>
      </c>
      <c r="T257" s="8" t="str">
        <f t="shared" si="131"/>
        <v/>
      </c>
      <c r="U257" s="8" t="str">
        <f t="shared" si="132"/>
        <v/>
      </c>
      <c r="V257" s="16" t="str">
        <f t="shared" si="133"/>
        <v/>
      </c>
      <c r="W257" s="129" t="str">
        <f t="shared" si="134"/>
        <v/>
      </c>
      <c r="X257" s="8" t="str">
        <f t="shared" si="135"/>
        <v/>
      </c>
      <c r="Y257" s="8" t="str">
        <f t="shared" si="136"/>
        <v/>
      </c>
      <c r="AQ257" s="6" t="str">
        <f t="shared" si="137"/>
        <v/>
      </c>
      <c r="AR257" s="128" t="str">
        <f t="shared" si="138"/>
        <v/>
      </c>
      <c r="AS257" s="128" t="str">
        <f t="shared" si="139"/>
        <v/>
      </c>
      <c r="AT257" s="139" t="str">
        <f t="shared" si="153"/>
        <v/>
      </c>
      <c r="BH257" s="127" t="str">
        <f>IF(LEN(VBAsheet!H257)&gt;0,$CD$4&amp;CHAR(10)&amp;$CD$5&amp;CHAR(10)&amp;$CD$6&amp;IF(VBAsheet!I257="N",1,0)&amp;$CE$6&amp;CHAR(10)&amp;$CD$7&amp;CHAR(10)&amp;$CD$8&amp;VBAsheet!H257&amp;$CE$8&amp;CHAR(10)&amp;$CD$9&amp;VBAsheet!K257&amp;$CE$9&amp;CHAR(10)&amp;$CD$10&amp;VBAsheet!J257-1&amp;$CE$10&amp;CHAR(10)&amp;$CD$11,"")</f>
        <v/>
      </c>
      <c r="BI257" s="18" t="str">
        <f t="shared" si="140"/>
        <v xml:space="preserve">                        &lt;int name="channel" value=""/&gt;
                        &lt;float name="velocityFact" value=""/&gt;
                        &lt;float name="lengthFact" value=""/&gt;
                        &lt;int name="minVelocity" value=""/&gt;
                        &lt;int name="maxVelocity" value=""/&gt;
                        &lt;int name="transpose" value=""/&gt;
                        &lt;int name="minPitch" value=""/&gt;
                        &lt;int name="maxPitch" value=""/&gt;
</v>
      </c>
      <c r="BJ257" s="18" t="str">
        <f>IF(LEN(X257)&gt;0,$CD$23&amp;INDEX($CH$3:CH260,MATCH(W257,$CG$3:CG260,0))&amp;$CE$23&amp;CHAR(10)&amp;$CD$24&amp;X257&amp;$CE$24&amp;CHAR(10)&amp;$CD$25&amp;Y257&amp;$CE$25&amp;CHAR(10),"")&amp;IF(LEN(AA257)&gt;0,$CD$23&amp;INDEX($CH$3:CH260,MATCH(Z257,$CG$3:CG260,0))&amp;$CE$23&amp;CHAR(10)&amp;$CD$24&amp;AA257&amp;$CE$24&amp;CHAR(10)&amp;$CD$25&amp;AB257&amp;$CE$25&amp;CHAR(10),"")&amp;IF(LEN(AD257)&gt;0,$CD$23&amp;INDEX($CH$3:CH260,MATCH(AC257,$CG$3:CG260,0))&amp;$CE$23&amp;CHAR(10)&amp;$CD$24&amp;AD257&amp;$CE$24&amp;CHAR(10)&amp;$CD$25&amp;AE257&amp;$CE$25&amp;CHAR(10),"")&amp;IF(LEN(AG257)&gt;0,$CD$23&amp;INDEX($CH$3:CH260,MATCH(AF257,$CG$3:CG260,0))&amp;$CE$23&amp;CHAR(10)&amp;$CD$24&amp;AG257&amp;$CE$24&amp;CHAR(10)&amp;$CD$25&amp;AH257&amp;$CE$25&amp;CHAR(10),"")&amp;IF(LEN(AJ257)&gt;0,$CD$23&amp;INDEX($CH$3:CH260,MATCH(AI257,$CG$3:CG260,0))&amp;$CE$23&amp;CHAR(10)&amp;$CD$24&amp;AJ257&amp;$CE$24&amp;CHAR(10)&amp;$CD$25&amp;AK257&amp;$CE$25&amp;CHAR(10),"")</f>
        <v/>
      </c>
      <c r="BK257" s="18" t="str">
        <f>IF(LEN(J257)&gt;0,INDEX($BH$2:$BH$100000,MATCH(J257,VBAsheet!$H$2:$H$100000,0))&amp;CHAR(10),"")&amp;IF(LEN(K257)&gt;0,INDEX($BH$2:$BH$100000,MATCH(K257,VBAsheet!$H$2:$H$100000,0))&amp;CHAR(10),"")&amp;IF(LEN(L257)&gt;0,INDEX($BH$2:$BH$100000,MATCH(L257,VBAsheet!$H$2:$H$100000,0))&amp;CHAR(10),"")&amp;IF(LEN(M257)&gt;0,INDEX($BH$2:$BH$100000,MATCH(M257,VBAsheet!$H$2:$H$100000,0))&amp;CHAR(10),"")</f>
        <v/>
      </c>
      <c r="BL257" s="18" t="str">
        <f t="shared" si="141"/>
        <v/>
      </c>
      <c r="BM257" s="94" t="str">
        <f t="shared" si="142"/>
        <v/>
      </c>
      <c r="BN257" s="95" t="str">
        <f t="shared" si="143"/>
        <v/>
      </c>
      <c r="BO257" s="265" t="str">
        <f t="shared" si="154"/>
        <v/>
      </c>
      <c r="BP257" s="18" t="str">
        <f t="shared" si="144"/>
        <v/>
      </c>
      <c r="BQ257" s="263" t="str">
        <f t="shared" si="155"/>
        <v/>
      </c>
      <c r="BR257" s="81" t="str">
        <f t="shared" si="159"/>
        <v/>
      </c>
      <c r="BS257" s="263" t="str">
        <f t="shared" si="156"/>
        <v/>
      </c>
      <c r="BT257" s="92" t="str">
        <f t="shared" si="157"/>
        <v/>
      </c>
      <c r="BU257" s="138" t="str">
        <f t="shared" si="145"/>
        <v/>
      </c>
      <c r="BV257" s="3" t="str">
        <f t="shared" si="146"/>
        <v/>
      </c>
      <c r="BW257" s="3" t="str">
        <f t="shared" si="147"/>
        <v/>
      </c>
      <c r="BX257" s="144" t="str">
        <f t="shared" si="148"/>
        <v/>
      </c>
      <c r="BY257" s="18" t="str">
        <f t="shared" si="149"/>
        <v/>
      </c>
      <c r="BZ257" s="18" t="str">
        <f t="shared" si="150"/>
        <v/>
      </c>
      <c r="CA257" s="19" t="str">
        <f t="shared" si="151"/>
        <v/>
      </c>
      <c r="CB257" s="19" t="s">
        <v>0</v>
      </c>
      <c r="DW257" s="4" t="str">
        <f t="shared" si="158"/>
        <v/>
      </c>
      <c r="DX257" s="4" t="str">
        <f t="shared" si="160"/>
        <v/>
      </c>
      <c r="DY257" s="98" t="str">
        <f t="shared" si="161"/>
        <v/>
      </c>
    </row>
    <row r="258" spans="4:129" x14ac:dyDescent="0.45">
      <c r="D258" s="164" t="str">
        <f t="shared" si="152"/>
        <v/>
      </c>
      <c r="I258" s="9" t="str">
        <f t="shared" ref="I258:I321" si="162">IF(LEN(F258)&gt;0,"---","")</f>
        <v/>
      </c>
      <c r="J258" s="173" t="str">
        <f t="shared" ref="J258:J321" si="163">IF(LEN(F258)&gt;0,F258,"")</f>
        <v/>
      </c>
      <c r="K258" s="13"/>
      <c r="L258" s="13"/>
      <c r="M258" s="13"/>
      <c r="N258" s="178" t="str">
        <f t="shared" ref="N258:N321" si="164">IF(LEN(F258)&gt;0,"---","")</f>
        <v/>
      </c>
      <c r="O258" s="181" t="str">
        <f t="shared" ref="O258:O321" si="165">IF(LEN(F258)&gt;0,0,"")</f>
        <v/>
      </c>
      <c r="P258" s="8" t="str">
        <f t="shared" ref="P258:P321" si="166">IF(LEN(F258)&gt;0,1,"")</f>
        <v/>
      </c>
      <c r="Q258" s="8" t="str">
        <f t="shared" ref="Q258:Q321" si="167">IF(LEN(F258)&gt;0,0,"")</f>
        <v/>
      </c>
      <c r="R258" s="8" t="str">
        <f t="shared" ref="R258:R321" si="168">IF(LEN(F258)&gt;0,1,"")</f>
        <v/>
      </c>
      <c r="S258" s="8" t="str">
        <f t="shared" ref="S258:S321" si="169">IF(LEN(F258)&gt;0,0,"")</f>
        <v/>
      </c>
      <c r="T258" s="8" t="str">
        <f t="shared" ref="T258:T321" si="170">IF(LEN(F258)&gt;0,127,"")</f>
        <v/>
      </c>
      <c r="U258" s="8" t="str">
        <f t="shared" ref="U258:U321" si="171">IF(LEN(F258)&gt;0,0,"")</f>
        <v/>
      </c>
      <c r="V258" s="16" t="str">
        <f t="shared" ref="V258:V321" si="172">IF(LEN(F258)&gt;0,127,"")</f>
        <v/>
      </c>
      <c r="W258" s="129" t="str">
        <f t="shared" ref="W258:W321" si="173">IF(LEN(G258)&gt;0,"Note-on","")</f>
        <v/>
      </c>
      <c r="X258" s="8" t="str">
        <f t="shared" ref="X258:X321" si="174">IF(LEN(G258)&gt;0,G258,"")</f>
        <v/>
      </c>
      <c r="Y258" s="8" t="str">
        <f t="shared" ref="Y258:Y321" si="175">IF(LEN(G258)&gt;0,1,"")</f>
        <v/>
      </c>
      <c r="AQ258" s="6" t="str">
        <f t="shared" ref="AQ258:AQ321" si="176">IFERROR(IF(SEARCH(CA258,IFERROR(VLOOKUP(CA258,$EH$2:$EH$400,1,TRUE),""))&gt;0,IFERROR(VLOOKUP(CA258,$EH$2:$EH$400,1,TRUE),""),""),IF(LEN(CA258)&gt;0,"note-whole",""))</f>
        <v/>
      </c>
      <c r="AR258" s="128" t="str">
        <f t="shared" ref="AR258:AR321" si="177">IF(LEN(E258)&gt;0,IF(AND(AS258&lt;&gt;AS257,LEN(AS258)&gt;0),IF(ISTEXT(AR257),1,IF(AS258=127,IF(AR257=63,"LIMIT HIT",AR257+1),AR257)),AR257),"")</f>
        <v/>
      </c>
      <c r="AS258" s="128" t="str">
        <f t="shared" ref="AS258:AS321" si="178">IF(LEN(E258)&gt;0,IF(AND(BM258&lt;&gt;BM257,LEN(BM258)&gt;0),IF(ISTEXT(AS257),0,IF(AS257=127,0,AS257+1)),AS257),"")</f>
        <v/>
      </c>
      <c r="AT258" s="139" t="str">
        <f t="shared" si="153"/>
        <v/>
      </c>
      <c r="BH258" s="127" t="str">
        <f>IF(LEN(VBAsheet!H258)&gt;0,$CD$4&amp;CHAR(10)&amp;$CD$5&amp;CHAR(10)&amp;$CD$6&amp;IF(VBAsheet!I258="N",1,0)&amp;$CE$6&amp;CHAR(10)&amp;$CD$7&amp;CHAR(10)&amp;$CD$8&amp;VBAsheet!H258&amp;$CE$8&amp;CHAR(10)&amp;$CD$9&amp;VBAsheet!K258&amp;$CE$9&amp;CHAR(10)&amp;$CD$10&amp;VBAsheet!J258-1&amp;$CE$10&amp;CHAR(10)&amp;$CD$11,"")</f>
        <v/>
      </c>
      <c r="BI258" s="18" t="str">
        <f t="shared" ref="BI258:BI321" si="179">$CD$14&amp;O258&amp;$CE$14&amp;CHAR(10)&amp;$CD$15&amp;R258&amp;$CE$15&amp;CHAR(10)&amp;$CD$16&amp;P258&amp;$CE$16&amp;CHAR(10)&amp;$CD$17&amp;S258&amp;$CE$17&amp;CHAR(10)&amp;$CD$18&amp;T258&amp;$CE$18&amp;CHAR(10)&amp;$CD$19&amp;Q258&amp;$CE$19&amp;CHAR(10)&amp;$CD$20&amp;U258&amp;$CE$20&amp;CHAR(10)&amp;$CD$21&amp;V258&amp;$CE$21&amp;CHAR(10)</f>
        <v xml:space="preserve">                        &lt;int name="channel" value=""/&gt;
                        &lt;float name="velocityFact" value=""/&gt;
                        &lt;float name="lengthFact" value=""/&gt;
                        &lt;int name="minVelocity" value=""/&gt;
                        &lt;int name="maxVelocity" value=""/&gt;
                        &lt;int name="transpose" value=""/&gt;
                        &lt;int name="minPitch" value=""/&gt;
                        &lt;int name="maxPitch" value=""/&gt;
</v>
      </c>
      <c r="BJ258" s="18" t="str">
        <f>IF(LEN(X258)&gt;0,$CD$23&amp;INDEX($CH$3:CH261,MATCH(W258,$CG$3:CG261,0))&amp;$CE$23&amp;CHAR(10)&amp;$CD$24&amp;X258&amp;$CE$24&amp;CHAR(10)&amp;$CD$25&amp;Y258&amp;$CE$25&amp;CHAR(10),"")&amp;IF(LEN(AA258)&gt;0,$CD$23&amp;INDEX($CH$3:CH261,MATCH(Z258,$CG$3:CG261,0))&amp;$CE$23&amp;CHAR(10)&amp;$CD$24&amp;AA258&amp;$CE$24&amp;CHAR(10)&amp;$CD$25&amp;AB258&amp;$CE$25&amp;CHAR(10),"")&amp;IF(LEN(AD258)&gt;0,$CD$23&amp;INDEX($CH$3:CH261,MATCH(AC258,$CG$3:CG261,0))&amp;$CE$23&amp;CHAR(10)&amp;$CD$24&amp;AD258&amp;$CE$24&amp;CHAR(10)&amp;$CD$25&amp;AE258&amp;$CE$25&amp;CHAR(10),"")&amp;IF(LEN(AG258)&gt;0,$CD$23&amp;INDEX($CH$3:CH261,MATCH(AF258,$CG$3:CG261,0))&amp;$CE$23&amp;CHAR(10)&amp;$CD$24&amp;AG258&amp;$CE$24&amp;CHAR(10)&amp;$CD$25&amp;AH258&amp;$CE$25&amp;CHAR(10),"")&amp;IF(LEN(AJ258)&gt;0,$CD$23&amp;INDEX($CH$3:CH261,MATCH(AI258,$CG$3:CG261,0))&amp;$CE$23&amp;CHAR(10)&amp;$CD$24&amp;AJ258&amp;$CE$24&amp;CHAR(10)&amp;$CD$25&amp;AK258&amp;$CE$25&amp;CHAR(10),"")</f>
        <v/>
      </c>
      <c r="BK258" s="18" t="str">
        <f>IF(LEN(J258)&gt;0,INDEX($BH$2:$BH$100000,MATCH(J258,VBAsheet!$H$2:$H$100000,0))&amp;CHAR(10),"")&amp;IF(LEN(K258)&gt;0,INDEX($BH$2:$BH$100000,MATCH(K258,VBAsheet!$H$2:$H$100000,0))&amp;CHAR(10),"")&amp;IF(LEN(L258)&gt;0,INDEX($BH$2:$BH$100000,MATCH(L258,VBAsheet!$H$2:$H$100000,0))&amp;CHAR(10),"")&amp;IF(LEN(M258)&gt;0,INDEX($BH$2:$BH$100000,MATCH(M258,VBAsheet!$H$2:$H$100000,0))&amp;CHAR(10),"")</f>
        <v/>
      </c>
      <c r="BL258" s="18" t="str">
        <f t="shared" ref="BL258:BL321" si="180">IF(LEN(E258)&gt;0,E258,"")</f>
        <v/>
      </c>
      <c r="BM258" s="94" t="str">
        <f t="shared" ref="BM258:BM321" si="181">IF(AND(LEN(E258)&gt;0,E258&lt;&gt;E257),E258,"")</f>
        <v/>
      </c>
      <c r="BN258" s="95" t="str">
        <f t="shared" ref="BN258:BN321" si="182">IF(LEN(E258)&gt;0,IF(E258=E257,BN257+1,1),"")</f>
        <v/>
      </c>
      <c r="BO258" s="265" t="str">
        <f t="shared" si="154"/>
        <v/>
      </c>
      <c r="BP258" s="18" t="str">
        <f t="shared" ref="BP258:BP321" si="183">IF(LEN(E258)&gt;0,IF(E258&lt;&gt;E257,$CD$2&amp;E258&amp;$CE$2&amp;CHAR(10)&amp;$CD$3&amp;_xlfn.TEXTJOIN(CHAR(10),TRUE,$BH$2:$BH$1001)&amp;CHAR(10)&amp;$CD$12&amp;CHAR(10)&amp;IF(LEN(E258)&gt;0,$CD$13&amp;IF(I258="---",-1,I258)&amp;$CE$13&amp;CHAR(10)&amp;BI258&amp;$CD$22&amp;CHAR(10)&amp;BJ258&amp;$CD$26&amp;CHAR(10)&amp;BI258&amp;$CD$35&amp;X258&amp;$CE$35&amp;CHAR(10)&amp;$CD$36&amp;CHAR(10)&amp;BK258&amp;$CD$45&amp;F258&amp;$CE$45&amp;CHAR(10)&amp;$CD$46&amp;IF(N258="---",0,N258)&amp;$CE$46,""),IF(LEN(E258)&gt;0,$CD$13&amp;IF(I258="---",-1,I258)&amp;$CE$13&amp;CHAR(10)&amp;BI258&amp;$CD$22&amp;CHAR(10)&amp;BJ258&amp;$CD$26&amp;CHAR(10)&amp;BI258&amp;$CD$35&amp;X258&amp;$CE$35&amp;CHAR(10)&amp;$CD$36&amp;CHAR(10)&amp;BK258&amp;$CD$45&amp;F258&amp;$CE$45&amp;CHAR(10)&amp;$CD$46&amp;IF(N258="---",0,N258)&amp;$CE$46,""))&amp;IF(E258=E259,"",CHAR(10)&amp;$CD$47),"")</f>
        <v/>
      </c>
      <c r="BQ258" s="263" t="str">
        <f t="shared" si="155"/>
        <v/>
      </c>
      <c r="BR258" s="81" t="str">
        <f t="shared" si="159"/>
        <v/>
      </c>
      <c r="BS258" s="263" t="str">
        <f t="shared" si="156"/>
        <v/>
      </c>
      <c r="BT258" s="92" t="str">
        <f t="shared" si="157"/>
        <v/>
      </c>
      <c r="BU258" s="138" t="str">
        <f t="shared" ref="BU258:BU321" si="184">IF(OR(W258="Program",LEN(E258)=0),"",IF(AND(LEN(W258)&gt;0,LEN(X258)&gt;0,LEN(Y258)&gt;0),SUBSTITUTE(LOWER(SUBSTITUTE(LOWER(SUBSTITUTE(LOWER(W258),"note-hold","note-hold:")),"note-on","note:")),"controller","cc:")&amp;X258&amp;IF(LOWER(W258)="note-hold","",","&amp;Y258),""))</f>
        <v/>
      </c>
      <c r="BV258" s="3" t="str">
        <f t="shared" ref="BV258:BV321" si="185">IF(OR(Z258="Program",LEN(E258)=0),"",IF(AND(LEN(Z258)&gt;0,LEN(AA258)&gt;0,LEN(AB258)&gt;0),SUBSTITUTE(LOWER(SUBSTITUTE(LOWER(SUBSTITUTE(LOWER(Z258),"note-hold","note-hold:")),"note-on","note:")),"controller","cc:")&amp;AA258&amp;IF(LOWER(Z258)="note-hold","",","&amp;AB258),""))</f>
        <v/>
      </c>
      <c r="BW258" s="3" t="str">
        <f t="shared" ref="BW258:BW321" si="186">IF(OR(AC258="Program",LEN(E258)=0),"",IF(AND(LEN(AC258)&gt;0,LEN(AD258)&gt;0,LEN(AE258)&gt;0),SUBSTITUTE(LOWER(SUBSTITUTE(LOWER(SUBSTITUTE(LOWER(AC258),"note-hold","note-hold:")),"note-on","note:")),"controller","cc:")&amp;AD258&amp;IF(LOWER(AC258)="note-hold","",","&amp;AE258),""))</f>
        <v/>
      </c>
      <c r="BX258" s="144" t="str">
        <f t="shared" ref="BX258:BX321" si="187">IF(LEN(BM258)=0,"",$CO$4&amp;""""&amp;D258&amp;""""&amp;$CP$4&amp;""""&amp;E258&amp;""""&amp;$CQ$4&amp;CHAR(10)&amp;IF(LEN(AU258)&gt;0,$CN$10&amp;""""&amp;AU258&amp;""""&amp;CHAR(10),"")&amp;"Bank "&amp;AR258&amp;" "&amp;AS258&amp;" "&amp;BZ258&amp;CHAR(10))</f>
        <v/>
      </c>
      <c r="BY258" s="18" t="str">
        <f t="shared" ref="BY258:BY321" si="188">IF(LEN(E258)=0,"",$CN$8&amp;IF(ISNUMBER(N258),INDEX($EE$2:$EE$13,MATCH(N258,$ED$2:$ED$13,0)),"default")&amp;$CO$8&amp;AQ258&amp;IF(COUNTBLANK(J258:M258)=4,"",$CP$8&amp;IF(LEN(J258)&gt;0,1,IF(LEN(K258)&gt;0,2,IF(LEN(L258)&gt;0,3,IF(LEN(M258)&gt;0,4,"")))))&amp;IF(OR(COUNTBLANK(BU258:BW258)&lt;3,O258&gt;0)," o=","")&amp;_xlfn.TEXTJOIN("/",TRUE,BU258:BW258)&amp;IF(AND(COUNTBLANK(BU258:BW258)&lt;3,O258&gt;0),"/","")&amp;IF(O258=0,"","@"&amp;O258)&amp;CHAR(10)&amp;AT258&amp;" "&amp;CA258)</f>
        <v/>
      </c>
      <c r="BZ258" s="18" t="str">
        <f t="shared" ref="BZ258:BZ321" si="189">IF(LEN(BM258)&gt;0,((LEFT(D258)&amp;MID(D258,FIND("#",SUBSTITUTE(D258&amp;"  "," ","#",1))+1,1)&amp;MID(D258,FIND("#",SUBSTITUTE(D258&amp;"  "," ","#",2))+1,1)))&amp;" - "&amp;BL258,"")</f>
        <v/>
      </c>
      <c r="CA258" s="19" t="str">
        <f t="shared" ref="CA258:CA321" si="190">IF(LEN(F258)&gt;0,F258,IF(LEN(J258)&gt;0,J258,IF(LEN(K258)&gt;0,K258,IF(LEN(L258)&gt;0,L258,IF(LEN(M258)&gt;0,M258,"")))))</f>
        <v/>
      </c>
      <c r="CB258" s="19" t="s">
        <v>0</v>
      </c>
      <c r="DW258" s="4" t="str">
        <f t="shared" si="158"/>
        <v/>
      </c>
      <c r="DX258" s="4" t="str">
        <f t="shared" si="160"/>
        <v/>
      </c>
      <c r="DY258" s="98" t="str">
        <f t="shared" si="161"/>
        <v/>
      </c>
    </row>
    <row r="259" spans="4:129" x14ac:dyDescent="0.45">
      <c r="D259" s="164" t="str">
        <f t="shared" ref="D259:D322" si="191">IF(LEN(F259)&gt;0,"My Library","")</f>
        <v/>
      </c>
      <c r="I259" s="9" t="str">
        <f t="shared" si="162"/>
        <v/>
      </c>
      <c r="J259" s="173" t="str">
        <f t="shared" si="163"/>
        <v/>
      </c>
      <c r="K259" s="13"/>
      <c r="L259" s="13"/>
      <c r="M259" s="13"/>
      <c r="N259" s="178" t="str">
        <f t="shared" si="164"/>
        <v/>
      </c>
      <c r="O259" s="181" t="str">
        <f t="shared" si="165"/>
        <v/>
      </c>
      <c r="P259" s="8" t="str">
        <f t="shared" si="166"/>
        <v/>
      </c>
      <c r="Q259" s="8" t="str">
        <f t="shared" si="167"/>
        <v/>
      </c>
      <c r="R259" s="8" t="str">
        <f t="shared" si="168"/>
        <v/>
      </c>
      <c r="S259" s="8" t="str">
        <f t="shared" si="169"/>
        <v/>
      </c>
      <c r="T259" s="8" t="str">
        <f t="shared" si="170"/>
        <v/>
      </c>
      <c r="U259" s="8" t="str">
        <f t="shared" si="171"/>
        <v/>
      </c>
      <c r="V259" s="16" t="str">
        <f t="shared" si="172"/>
        <v/>
      </c>
      <c r="W259" s="129" t="str">
        <f t="shared" si="173"/>
        <v/>
      </c>
      <c r="X259" s="8" t="str">
        <f t="shared" si="174"/>
        <v/>
      </c>
      <c r="Y259" s="8" t="str">
        <f t="shared" si="175"/>
        <v/>
      </c>
      <c r="AQ259" s="6" t="str">
        <f t="shared" si="176"/>
        <v/>
      </c>
      <c r="AR259" s="128" t="str">
        <f t="shared" si="177"/>
        <v/>
      </c>
      <c r="AS259" s="128" t="str">
        <f t="shared" si="178"/>
        <v/>
      </c>
      <c r="AT259" s="139" t="str">
        <f t="shared" ref="AT259:AT322" si="192">IF(LEN(F259)&gt;0,IF(BN259=128,"LIMIT HIT",BN259-1),"")</f>
        <v/>
      </c>
      <c r="BH259" s="127" t="str">
        <f>IF(LEN(VBAsheet!H259)&gt;0,$CD$4&amp;CHAR(10)&amp;$CD$5&amp;CHAR(10)&amp;$CD$6&amp;IF(VBAsheet!I259="N",1,0)&amp;$CE$6&amp;CHAR(10)&amp;$CD$7&amp;CHAR(10)&amp;$CD$8&amp;VBAsheet!H259&amp;$CE$8&amp;CHAR(10)&amp;$CD$9&amp;VBAsheet!K259&amp;$CE$9&amp;CHAR(10)&amp;$CD$10&amp;VBAsheet!J259-1&amp;$CE$10&amp;CHAR(10)&amp;$CD$11,"")</f>
        <v/>
      </c>
      <c r="BI259"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59" s="18" t="str">
        <f>IF(LEN(X259)&gt;0,$CD$23&amp;INDEX($CH$3:CH262,MATCH(W259,$CG$3:CG262,0))&amp;$CE$23&amp;CHAR(10)&amp;$CD$24&amp;X259&amp;$CE$24&amp;CHAR(10)&amp;$CD$25&amp;Y259&amp;$CE$25&amp;CHAR(10),"")&amp;IF(LEN(AA259)&gt;0,$CD$23&amp;INDEX($CH$3:CH262,MATCH(Z259,$CG$3:CG262,0))&amp;$CE$23&amp;CHAR(10)&amp;$CD$24&amp;AA259&amp;$CE$24&amp;CHAR(10)&amp;$CD$25&amp;AB259&amp;$CE$25&amp;CHAR(10),"")&amp;IF(LEN(AD259)&gt;0,$CD$23&amp;INDEX($CH$3:CH262,MATCH(AC259,$CG$3:CG262,0))&amp;$CE$23&amp;CHAR(10)&amp;$CD$24&amp;AD259&amp;$CE$24&amp;CHAR(10)&amp;$CD$25&amp;AE259&amp;$CE$25&amp;CHAR(10),"")&amp;IF(LEN(AG259)&gt;0,$CD$23&amp;INDEX($CH$3:CH262,MATCH(AF259,$CG$3:CG262,0))&amp;$CE$23&amp;CHAR(10)&amp;$CD$24&amp;AG259&amp;$CE$24&amp;CHAR(10)&amp;$CD$25&amp;AH259&amp;$CE$25&amp;CHAR(10),"")&amp;IF(LEN(AJ259)&gt;0,$CD$23&amp;INDEX($CH$3:CH262,MATCH(AI259,$CG$3:CG262,0))&amp;$CE$23&amp;CHAR(10)&amp;$CD$24&amp;AJ259&amp;$CE$24&amp;CHAR(10)&amp;$CD$25&amp;AK259&amp;$CE$25&amp;CHAR(10),"")</f>
        <v/>
      </c>
      <c r="BK259" s="18" t="str">
        <f>IF(LEN(J259)&gt;0,INDEX($BH$2:$BH$100000,MATCH(J259,VBAsheet!$H$2:$H$100000,0))&amp;CHAR(10),"")&amp;IF(LEN(K259)&gt;0,INDEX($BH$2:$BH$100000,MATCH(K259,VBAsheet!$H$2:$H$100000,0))&amp;CHAR(10),"")&amp;IF(LEN(L259)&gt;0,INDEX($BH$2:$BH$100000,MATCH(L259,VBAsheet!$H$2:$H$100000,0))&amp;CHAR(10),"")&amp;IF(LEN(M259)&gt;0,INDEX($BH$2:$BH$100000,MATCH(M259,VBAsheet!$H$2:$H$100000,0))&amp;CHAR(10),"")</f>
        <v/>
      </c>
      <c r="BL259" s="18" t="str">
        <f t="shared" si="180"/>
        <v/>
      </c>
      <c r="BM259" s="94" t="str">
        <f t="shared" si="181"/>
        <v/>
      </c>
      <c r="BN259" s="95" t="str">
        <f t="shared" si="182"/>
        <v/>
      </c>
      <c r="BO259" s="265" t="str">
        <f t="shared" ref="BO259:BO322" si="193">IF(LEN(E259)&gt;0,$B$2&amp;E259&amp;".expressionmap","")</f>
        <v/>
      </c>
      <c r="BP259" s="18" t="str">
        <f t="shared" si="183"/>
        <v/>
      </c>
      <c r="BQ259" s="263" t="str">
        <f t="shared" ref="BQ259:BQ322" si="194">IF(LEN(E259)&gt;0,$B$2&amp;E259&amp;".keyswitch","")</f>
        <v/>
      </c>
      <c r="BR259" s="81" t="str">
        <f t="shared" si="159"/>
        <v/>
      </c>
      <c r="BS259" s="263" t="str">
        <f t="shared" ref="BS259:BS322" si="195">IF(LEN(E259)&gt;0,$B$2&amp;"Reaticulate.reabank","")</f>
        <v/>
      </c>
      <c r="BT259" s="92" t="str">
        <f t="shared" ref="BT259:BT322" si="196">IF(LEN(E259)&gt;0,IF(E259&lt;&gt;E258,IF(BT258="Reaper",$CP$21&amp;CHAR(10)&amp;BX259&amp;CHAR(10),CHAR(10)&amp;BX259)&amp;BY259&amp;CHAR(10),BY259&amp;CHAR(10))&amp;IF(LEN(E260)=0,$CO$29,""),"")</f>
        <v/>
      </c>
      <c r="BU259" s="138" t="str">
        <f t="shared" si="184"/>
        <v/>
      </c>
      <c r="BV259" s="3" t="str">
        <f t="shared" si="185"/>
        <v/>
      </c>
      <c r="BW259" s="3" t="str">
        <f t="shared" si="186"/>
        <v/>
      </c>
      <c r="BX259" s="144" t="str">
        <f t="shared" si="187"/>
        <v/>
      </c>
      <c r="BY259" s="18" t="str">
        <f t="shared" si="188"/>
        <v/>
      </c>
      <c r="BZ259" s="18" t="str">
        <f t="shared" si="189"/>
        <v/>
      </c>
      <c r="CA259" s="19" t="str">
        <f t="shared" si="190"/>
        <v/>
      </c>
      <c r="CB259" s="19" t="s">
        <v>0</v>
      </c>
      <c r="DW259" s="4" t="str">
        <f t="shared" ref="DW259:DW322" si="197">IF(LEN(DV259)&gt;0,"Y","")</f>
        <v/>
      </c>
      <c r="DX259" s="4" t="str">
        <f t="shared" si="160"/>
        <v/>
      </c>
      <c r="DY259" s="98" t="str">
        <f t="shared" si="161"/>
        <v/>
      </c>
    </row>
    <row r="260" spans="4:129" x14ac:dyDescent="0.45">
      <c r="D260" s="164" t="str">
        <f t="shared" si="191"/>
        <v/>
      </c>
      <c r="I260" s="9" t="str">
        <f t="shared" si="162"/>
        <v/>
      </c>
      <c r="J260" s="173" t="str">
        <f t="shared" si="163"/>
        <v/>
      </c>
      <c r="K260" s="13"/>
      <c r="L260" s="13"/>
      <c r="M260" s="13"/>
      <c r="N260" s="178" t="str">
        <f t="shared" si="164"/>
        <v/>
      </c>
      <c r="O260" s="181" t="str">
        <f t="shared" si="165"/>
        <v/>
      </c>
      <c r="P260" s="8" t="str">
        <f t="shared" si="166"/>
        <v/>
      </c>
      <c r="Q260" s="8" t="str">
        <f t="shared" si="167"/>
        <v/>
      </c>
      <c r="R260" s="8" t="str">
        <f t="shared" si="168"/>
        <v/>
      </c>
      <c r="S260" s="8" t="str">
        <f t="shared" si="169"/>
        <v/>
      </c>
      <c r="T260" s="8" t="str">
        <f t="shared" si="170"/>
        <v/>
      </c>
      <c r="U260" s="8" t="str">
        <f t="shared" si="171"/>
        <v/>
      </c>
      <c r="V260" s="16" t="str">
        <f t="shared" si="172"/>
        <v/>
      </c>
      <c r="W260" s="129" t="str">
        <f t="shared" si="173"/>
        <v/>
      </c>
      <c r="X260" s="8" t="str">
        <f t="shared" si="174"/>
        <v/>
      </c>
      <c r="Y260" s="8" t="str">
        <f t="shared" si="175"/>
        <v/>
      </c>
      <c r="AQ260" s="6" t="str">
        <f t="shared" si="176"/>
        <v/>
      </c>
      <c r="AR260" s="128" t="str">
        <f t="shared" si="177"/>
        <v/>
      </c>
      <c r="AS260" s="128" t="str">
        <f t="shared" si="178"/>
        <v/>
      </c>
      <c r="AT260" s="139" t="str">
        <f t="shared" si="192"/>
        <v/>
      </c>
      <c r="BH260" s="127" t="str">
        <f>IF(LEN(VBAsheet!H260)&gt;0,$CD$4&amp;CHAR(10)&amp;$CD$5&amp;CHAR(10)&amp;$CD$6&amp;IF(VBAsheet!I260="N",1,0)&amp;$CE$6&amp;CHAR(10)&amp;$CD$7&amp;CHAR(10)&amp;$CD$8&amp;VBAsheet!H260&amp;$CE$8&amp;CHAR(10)&amp;$CD$9&amp;VBAsheet!K260&amp;$CE$9&amp;CHAR(10)&amp;$CD$10&amp;VBAsheet!J260-1&amp;$CE$10&amp;CHAR(10)&amp;$CD$11,"")</f>
        <v/>
      </c>
      <c r="BI260"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0" s="18" t="str">
        <f>IF(LEN(X260)&gt;0,$CD$23&amp;INDEX($CH$3:CH263,MATCH(W260,$CG$3:CG263,0))&amp;$CE$23&amp;CHAR(10)&amp;$CD$24&amp;X260&amp;$CE$24&amp;CHAR(10)&amp;$CD$25&amp;Y260&amp;$CE$25&amp;CHAR(10),"")&amp;IF(LEN(AA260)&gt;0,$CD$23&amp;INDEX($CH$3:CH263,MATCH(Z260,$CG$3:CG263,0))&amp;$CE$23&amp;CHAR(10)&amp;$CD$24&amp;AA260&amp;$CE$24&amp;CHAR(10)&amp;$CD$25&amp;AB260&amp;$CE$25&amp;CHAR(10),"")&amp;IF(LEN(AD260)&gt;0,$CD$23&amp;INDEX($CH$3:CH263,MATCH(AC260,$CG$3:CG263,0))&amp;$CE$23&amp;CHAR(10)&amp;$CD$24&amp;AD260&amp;$CE$24&amp;CHAR(10)&amp;$CD$25&amp;AE260&amp;$CE$25&amp;CHAR(10),"")&amp;IF(LEN(AG260)&gt;0,$CD$23&amp;INDEX($CH$3:CH263,MATCH(AF260,$CG$3:CG263,0))&amp;$CE$23&amp;CHAR(10)&amp;$CD$24&amp;AG260&amp;$CE$24&amp;CHAR(10)&amp;$CD$25&amp;AH260&amp;$CE$25&amp;CHAR(10),"")&amp;IF(LEN(AJ260)&gt;0,$CD$23&amp;INDEX($CH$3:CH263,MATCH(AI260,$CG$3:CG263,0))&amp;$CE$23&amp;CHAR(10)&amp;$CD$24&amp;AJ260&amp;$CE$24&amp;CHAR(10)&amp;$CD$25&amp;AK260&amp;$CE$25&amp;CHAR(10),"")</f>
        <v/>
      </c>
      <c r="BK260" s="18" t="str">
        <f>IF(LEN(J260)&gt;0,INDEX($BH$2:$BH$100000,MATCH(J260,VBAsheet!$H$2:$H$100000,0))&amp;CHAR(10),"")&amp;IF(LEN(K260)&gt;0,INDEX($BH$2:$BH$100000,MATCH(K260,VBAsheet!$H$2:$H$100000,0))&amp;CHAR(10),"")&amp;IF(LEN(L260)&gt;0,INDEX($BH$2:$BH$100000,MATCH(L260,VBAsheet!$H$2:$H$100000,0))&amp;CHAR(10),"")&amp;IF(LEN(M260)&gt;0,INDEX($BH$2:$BH$100000,MATCH(M260,VBAsheet!$H$2:$H$100000,0))&amp;CHAR(10),"")</f>
        <v/>
      </c>
      <c r="BL260" s="18" t="str">
        <f t="shared" si="180"/>
        <v/>
      </c>
      <c r="BM260" s="94" t="str">
        <f t="shared" si="181"/>
        <v/>
      </c>
      <c r="BN260" s="95" t="str">
        <f t="shared" si="182"/>
        <v/>
      </c>
      <c r="BO260" s="265" t="str">
        <f t="shared" si="193"/>
        <v/>
      </c>
      <c r="BP260" s="18" t="str">
        <f t="shared" si="183"/>
        <v/>
      </c>
      <c r="BQ260" s="263" t="str">
        <f t="shared" si="194"/>
        <v/>
      </c>
      <c r="BR260" s="81" t="str">
        <f t="shared" si="159"/>
        <v/>
      </c>
      <c r="BS260" s="263" t="str">
        <f t="shared" si="195"/>
        <v/>
      </c>
      <c r="BT260" s="92" t="str">
        <f t="shared" si="196"/>
        <v/>
      </c>
      <c r="BU260" s="138" t="str">
        <f t="shared" si="184"/>
        <v/>
      </c>
      <c r="BV260" s="3" t="str">
        <f t="shared" si="185"/>
        <v/>
      </c>
      <c r="BW260" s="3" t="str">
        <f t="shared" si="186"/>
        <v/>
      </c>
      <c r="BX260" s="144" t="str">
        <f t="shared" si="187"/>
        <v/>
      </c>
      <c r="BY260" s="18" t="str">
        <f t="shared" si="188"/>
        <v/>
      </c>
      <c r="BZ260" s="18" t="str">
        <f t="shared" si="189"/>
        <v/>
      </c>
      <c r="CA260" s="19" t="str">
        <f t="shared" si="190"/>
        <v/>
      </c>
      <c r="CB260" s="19" t="s">
        <v>0</v>
      </c>
      <c r="DW260" s="4" t="str">
        <f t="shared" si="197"/>
        <v/>
      </c>
      <c r="DX260" s="4" t="str">
        <f t="shared" si="160"/>
        <v/>
      </c>
      <c r="DY260" s="98" t="str">
        <f t="shared" si="161"/>
        <v/>
      </c>
    </row>
    <row r="261" spans="4:129" x14ac:dyDescent="0.45">
      <c r="D261" s="164" t="str">
        <f t="shared" si="191"/>
        <v/>
      </c>
      <c r="I261" s="9" t="str">
        <f t="shared" si="162"/>
        <v/>
      </c>
      <c r="J261" s="173" t="str">
        <f t="shared" si="163"/>
        <v/>
      </c>
      <c r="K261" s="13"/>
      <c r="L261" s="13"/>
      <c r="M261" s="13"/>
      <c r="N261" s="178" t="str">
        <f t="shared" si="164"/>
        <v/>
      </c>
      <c r="O261" s="181" t="str">
        <f t="shared" si="165"/>
        <v/>
      </c>
      <c r="P261" s="8" t="str">
        <f t="shared" si="166"/>
        <v/>
      </c>
      <c r="Q261" s="8" t="str">
        <f t="shared" si="167"/>
        <v/>
      </c>
      <c r="R261" s="8" t="str">
        <f t="shared" si="168"/>
        <v/>
      </c>
      <c r="S261" s="8" t="str">
        <f t="shared" si="169"/>
        <v/>
      </c>
      <c r="T261" s="8" t="str">
        <f t="shared" si="170"/>
        <v/>
      </c>
      <c r="U261" s="8" t="str">
        <f t="shared" si="171"/>
        <v/>
      </c>
      <c r="V261" s="16" t="str">
        <f t="shared" si="172"/>
        <v/>
      </c>
      <c r="W261" s="129" t="str">
        <f t="shared" si="173"/>
        <v/>
      </c>
      <c r="X261" s="8" t="str">
        <f t="shared" si="174"/>
        <v/>
      </c>
      <c r="Y261" s="8" t="str">
        <f t="shared" si="175"/>
        <v/>
      </c>
      <c r="AQ261" s="6" t="str">
        <f t="shared" si="176"/>
        <v/>
      </c>
      <c r="AR261" s="128" t="str">
        <f t="shared" si="177"/>
        <v/>
      </c>
      <c r="AS261" s="128" t="str">
        <f t="shared" si="178"/>
        <v/>
      </c>
      <c r="AT261" s="139" t="str">
        <f t="shared" si="192"/>
        <v/>
      </c>
      <c r="BH261" s="127" t="str">
        <f>IF(LEN(VBAsheet!H261)&gt;0,$CD$4&amp;CHAR(10)&amp;$CD$5&amp;CHAR(10)&amp;$CD$6&amp;IF(VBAsheet!I261="N",1,0)&amp;$CE$6&amp;CHAR(10)&amp;$CD$7&amp;CHAR(10)&amp;$CD$8&amp;VBAsheet!H261&amp;$CE$8&amp;CHAR(10)&amp;$CD$9&amp;VBAsheet!K261&amp;$CE$9&amp;CHAR(10)&amp;$CD$10&amp;VBAsheet!J261-1&amp;$CE$10&amp;CHAR(10)&amp;$CD$11,"")</f>
        <v/>
      </c>
      <c r="BI261"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1" s="18" t="str">
        <f>IF(LEN(X261)&gt;0,$CD$23&amp;INDEX($CH$3:CH264,MATCH(W261,$CG$3:CG264,0))&amp;$CE$23&amp;CHAR(10)&amp;$CD$24&amp;X261&amp;$CE$24&amp;CHAR(10)&amp;$CD$25&amp;Y261&amp;$CE$25&amp;CHAR(10),"")&amp;IF(LEN(AA261)&gt;0,$CD$23&amp;INDEX($CH$3:CH264,MATCH(Z261,$CG$3:CG264,0))&amp;$CE$23&amp;CHAR(10)&amp;$CD$24&amp;AA261&amp;$CE$24&amp;CHAR(10)&amp;$CD$25&amp;AB261&amp;$CE$25&amp;CHAR(10),"")&amp;IF(LEN(AD261)&gt;0,$CD$23&amp;INDEX($CH$3:CH264,MATCH(AC261,$CG$3:CG264,0))&amp;$CE$23&amp;CHAR(10)&amp;$CD$24&amp;AD261&amp;$CE$24&amp;CHAR(10)&amp;$CD$25&amp;AE261&amp;$CE$25&amp;CHAR(10),"")&amp;IF(LEN(AG261)&gt;0,$CD$23&amp;INDEX($CH$3:CH264,MATCH(AF261,$CG$3:CG264,0))&amp;$CE$23&amp;CHAR(10)&amp;$CD$24&amp;AG261&amp;$CE$24&amp;CHAR(10)&amp;$CD$25&amp;AH261&amp;$CE$25&amp;CHAR(10),"")&amp;IF(LEN(AJ261)&gt;0,$CD$23&amp;INDEX($CH$3:CH264,MATCH(AI261,$CG$3:CG264,0))&amp;$CE$23&amp;CHAR(10)&amp;$CD$24&amp;AJ261&amp;$CE$24&amp;CHAR(10)&amp;$CD$25&amp;AK261&amp;$CE$25&amp;CHAR(10),"")</f>
        <v/>
      </c>
      <c r="BK261" s="18" t="str">
        <f>IF(LEN(J261)&gt;0,INDEX($BH$2:$BH$100000,MATCH(J261,VBAsheet!$H$2:$H$100000,0))&amp;CHAR(10),"")&amp;IF(LEN(K261)&gt;0,INDEX($BH$2:$BH$100000,MATCH(K261,VBAsheet!$H$2:$H$100000,0))&amp;CHAR(10),"")&amp;IF(LEN(L261)&gt;0,INDEX($BH$2:$BH$100000,MATCH(L261,VBAsheet!$H$2:$H$100000,0))&amp;CHAR(10),"")&amp;IF(LEN(M261)&gt;0,INDEX($BH$2:$BH$100000,MATCH(M261,VBAsheet!$H$2:$H$100000,0))&amp;CHAR(10),"")</f>
        <v/>
      </c>
      <c r="BL261" s="18" t="str">
        <f t="shared" si="180"/>
        <v/>
      </c>
      <c r="BM261" s="94" t="str">
        <f t="shared" si="181"/>
        <v/>
      </c>
      <c r="BN261" s="95" t="str">
        <f t="shared" si="182"/>
        <v/>
      </c>
      <c r="BO261" s="265" t="str">
        <f t="shared" si="193"/>
        <v/>
      </c>
      <c r="BP261" s="18" t="str">
        <f t="shared" si="183"/>
        <v/>
      </c>
      <c r="BQ261" s="263" t="str">
        <f t="shared" si="194"/>
        <v/>
      </c>
      <c r="BR261" s="81" t="str">
        <f t="shared" si="159"/>
        <v/>
      </c>
      <c r="BS261" s="263" t="str">
        <f t="shared" si="195"/>
        <v/>
      </c>
      <c r="BT261" s="92" t="str">
        <f t="shared" si="196"/>
        <v/>
      </c>
      <c r="BU261" s="138" t="str">
        <f t="shared" si="184"/>
        <v/>
      </c>
      <c r="BV261" s="3" t="str">
        <f t="shared" si="185"/>
        <v/>
      </c>
      <c r="BW261" s="3" t="str">
        <f t="shared" si="186"/>
        <v/>
      </c>
      <c r="BX261" s="144" t="str">
        <f t="shared" si="187"/>
        <v/>
      </c>
      <c r="BY261" s="18" t="str">
        <f t="shared" si="188"/>
        <v/>
      </c>
      <c r="BZ261" s="18" t="str">
        <f t="shared" si="189"/>
        <v/>
      </c>
      <c r="CA261" s="19" t="str">
        <f t="shared" si="190"/>
        <v/>
      </c>
      <c r="CB261" s="19" t="s">
        <v>0</v>
      </c>
      <c r="DW261" s="4" t="str">
        <f t="shared" si="197"/>
        <v/>
      </c>
      <c r="DX261" s="4" t="str">
        <f t="shared" si="160"/>
        <v/>
      </c>
      <c r="DY261" s="98" t="str">
        <f t="shared" si="161"/>
        <v/>
      </c>
    </row>
    <row r="262" spans="4:129" x14ac:dyDescent="0.45">
      <c r="D262" s="164" t="str">
        <f t="shared" si="191"/>
        <v/>
      </c>
      <c r="I262" s="9" t="str">
        <f t="shared" si="162"/>
        <v/>
      </c>
      <c r="J262" s="173" t="str">
        <f t="shared" si="163"/>
        <v/>
      </c>
      <c r="K262" s="13"/>
      <c r="L262" s="13"/>
      <c r="M262" s="13"/>
      <c r="N262" s="178" t="str">
        <f t="shared" si="164"/>
        <v/>
      </c>
      <c r="O262" s="181" t="str">
        <f t="shared" si="165"/>
        <v/>
      </c>
      <c r="P262" s="8" t="str">
        <f t="shared" si="166"/>
        <v/>
      </c>
      <c r="Q262" s="8" t="str">
        <f t="shared" si="167"/>
        <v/>
      </c>
      <c r="R262" s="8" t="str">
        <f t="shared" si="168"/>
        <v/>
      </c>
      <c r="S262" s="8" t="str">
        <f t="shared" si="169"/>
        <v/>
      </c>
      <c r="T262" s="8" t="str">
        <f t="shared" si="170"/>
        <v/>
      </c>
      <c r="U262" s="8" t="str">
        <f t="shared" si="171"/>
        <v/>
      </c>
      <c r="V262" s="16" t="str">
        <f t="shared" si="172"/>
        <v/>
      </c>
      <c r="W262" s="129" t="str">
        <f t="shared" si="173"/>
        <v/>
      </c>
      <c r="X262" s="8" t="str">
        <f t="shared" si="174"/>
        <v/>
      </c>
      <c r="Y262" s="8" t="str">
        <f t="shared" si="175"/>
        <v/>
      </c>
      <c r="AQ262" s="6" t="str">
        <f t="shared" si="176"/>
        <v/>
      </c>
      <c r="AR262" s="128" t="str">
        <f t="shared" si="177"/>
        <v/>
      </c>
      <c r="AS262" s="128" t="str">
        <f t="shared" si="178"/>
        <v/>
      </c>
      <c r="AT262" s="139" t="str">
        <f t="shared" si="192"/>
        <v/>
      </c>
      <c r="BH262" s="127" t="str">
        <f>IF(LEN(VBAsheet!H262)&gt;0,$CD$4&amp;CHAR(10)&amp;$CD$5&amp;CHAR(10)&amp;$CD$6&amp;IF(VBAsheet!I262="N",1,0)&amp;$CE$6&amp;CHAR(10)&amp;$CD$7&amp;CHAR(10)&amp;$CD$8&amp;VBAsheet!H262&amp;$CE$8&amp;CHAR(10)&amp;$CD$9&amp;VBAsheet!K262&amp;$CE$9&amp;CHAR(10)&amp;$CD$10&amp;VBAsheet!J262-1&amp;$CE$10&amp;CHAR(10)&amp;$CD$11,"")</f>
        <v/>
      </c>
      <c r="BI262"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2" s="18" t="str">
        <f>IF(LEN(X262)&gt;0,$CD$23&amp;INDEX($CH$3:CH265,MATCH(W262,$CG$3:CG265,0))&amp;$CE$23&amp;CHAR(10)&amp;$CD$24&amp;X262&amp;$CE$24&amp;CHAR(10)&amp;$CD$25&amp;Y262&amp;$CE$25&amp;CHAR(10),"")&amp;IF(LEN(AA262)&gt;0,$CD$23&amp;INDEX($CH$3:CH265,MATCH(Z262,$CG$3:CG265,0))&amp;$CE$23&amp;CHAR(10)&amp;$CD$24&amp;AA262&amp;$CE$24&amp;CHAR(10)&amp;$CD$25&amp;AB262&amp;$CE$25&amp;CHAR(10),"")&amp;IF(LEN(AD262)&gt;0,$CD$23&amp;INDEX($CH$3:CH265,MATCH(AC262,$CG$3:CG265,0))&amp;$CE$23&amp;CHAR(10)&amp;$CD$24&amp;AD262&amp;$CE$24&amp;CHAR(10)&amp;$CD$25&amp;AE262&amp;$CE$25&amp;CHAR(10),"")&amp;IF(LEN(AG262)&gt;0,$CD$23&amp;INDEX($CH$3:CH265,MATCH(AF262,$CG$3:CG265,0))&amp;$CE$23&amp;CHAR(10)&amp;$CD$24&amp;AG262&amp;$CE$24&amp;CHAR(10)&amp;$CD$25&amp;AH262&amp;$CE$25&amp;CHAR(10),"")&amp;IF(LEN(AJ262)&gt;0,$CD$23&amp;INDEX($CH$3:CH265,MATCH(AI262,$CG$3:CG265,0))&amp;$CE$23&amp;CHAR(10)&amp;$CD$24&amp;AJ262&amp;$CE$24&amp;CHAR(10)&amp;$CD$25&amp;AK262&amp;$CE$25&amp;CHAR(10),"")</f>
        <v/>
      </c>
      <c r="BK262" s="18" t="str">
        <f>IF(LEN(J262)&gt;0,INDEX($BH$2:$BH$100000,MATCH(J262,VBAsheet!$H$2:$H$100000,0))&amp;CHAR(10),"")&amp;IF(LEN(K262)&gt;0,INDEX($BH$2:$BH$100000,MATCH(K262,VBAsheet!$H$2:$H$100000,0))&amp;CHAR(10),"")&amp;IF(LEN(L262)&gt;0,INDEX($BH$2:$BH$100000,MATCH(L262,VBAsheet!$H$2:$H$100000,0))&amp;CHAR(10),"")&amp;IF(LEN(M262)&gt;0,INDEX($BH$2:$BH$100000,MATCH(M262,VBAsheet!$H$2:$H$100000,0))&amp;CHAR(10),"")</f>
        <v/>
      </c>
      <c r="BL262" s="18" t="str">
        <f t="shared" si="180"/>
        <v/>
      </c>
      <c r="BM262" s="94" t="str">
        <f t="shared" si="181"/>
        <v/>
      </c>
      <c r="BN262" s="95" t="str">
        <f t="shared" si="182"/>
        <v/>
      </c>
      <c r="BO262" s="265" t="str">
        <f t="shared" si="193"/>
        <v/>
      </c>
      <c r="BP262" s="18" t="str">
        <f t="shared" si="183"/>
        <v/>
      </c>
      <c r="BQ262" s="263" t="str">
        <f t="shared" si="194"/>
        <v/>
      </c>
      <c r="BR262" s="81" t="str">
        <f t="shared" si="159"/>
        <v/>
      </c>
      <c r="BS262" s="263" t="str">
        <f t="shared" si="195"/>
        <v/>
      </c>
      <c r="BT262" s="92" t="str">
        <f t="shared" si="196"/>
        <v/>
      </c>
      <c r="BU262" s="138" t="str">
        <f t="shared" si="184"/>
        <v/>
      </c>
      <c r="BV262" s="3" t="str">
        <f t="shared" si="185"/>
        <v/>
      </c>
      <c r="BW262" s="3" t="str">
        <f t="shared" si="186"/>
        <v/>
      </c>
      <c r="BX262" s="144" t="str">
        <f t="shared" si="187"/>
        <v/>
      </c>
      <c r="BY262" s="18" t="str">
        <f t="shared" si="188"/>
        <v/>
      </c>
      <c r="BZ262" s="18" t="str">
        <f t="shared" si="189"/>
        <v/>
      </c>
      <c r="CA262" s="19" t="str">
        <f t="shared" si="190"/>
        <v/>
      </c>
      <c r="CB262" s="19" t="s">
        <v>0</v>
      </c>
      <c r="DW262" s="4" t="str">
        <f t="shared" si="197"/>
        <v/>
      </c>
      <c r="DX262" s="4" t="str">
        <f t="shared" si="160"/>
        <v/>
      </c>
      <c r="DY262" s="98" t="str">
        <f t="shared" si="161"/>
        <v/>
      </c>
    </row>
    <row r="263" spans="4:129" x14ac:dyDescent="0.45">
      <c r="D263" s="164" t="str">
        <f t="shared" si="191"/>
        <v/>
      </c>
      <c r="I263" s="9" t="str">
        <f t="shared" si="162"/>
        <v/>
      </c>
      <c r="J263" s="173" t="str">
        <f t="shared" si="163"/>
        <v/>
      </c>
      <c r="K263" s="13"/>
      <c r="L263" s="13"/>
      <c r="M263" s="13"/>
      <c r="N263" s="178" t="str">
        <f t="shared" si="164"/>
        <v/>
      </c>
      <c r="O263" s="181" t="str">
        <f t="shared" si="165"/>
        <v/>
      </c>
      <c r="P263" s="8" t="str">
        <f t="shared" si="166"/>
        <v/>
      </c>
      <c r="Q263" s="8" t="str">
        <f t="shared" si="167"/>
        <v/>
      </c>
      <c r="R263" s="8" t="str">
        <f t="shared" si="168"/>
        <v/>
      </c>
      <c r="S263" s="8" t="str">
        <f t="shared" si="169"/>
        <v/>
      </c>
      <c r="T263" s="8" t="str">
        <f t="shared" si="170"/>
        <v/>
      </c>
      <c r="U263" s="8" t="str">
        <f t="shared" si="171"/>
        <v/>
      </c>
      <c r="V263" s="16" t="str">
        <f t="shared" si="172"/>
        <v/>
      </c>
      <c r="W263" s="129" t="str">
        <f t="shared" si="173"/>
        <v/>
      </c>
      <c r="X263" s="8" t="str">
        <f t="shared" si="174"/>
        <v/>
      </c>
      <c r="Y263" s="8" t="str">
        <f t="shared" si="175"/>
        <v/>
      </c>
      <c r="AQ263" s="6" t="str">
        <f t="shared" si="176"/>
        <v/>
      </c>
      <c r="AR263" s="128" t="str">
        <f t="shared" si="177"/>
        <v/>
      </c>
      <c r="AS263" s="128" t="str">
        <f t="shared" si="178"/>
        <v/>
      </c>
      <c r="AT263" s="139" t="str">
        <f t="shared" si="192"/>
        <v/>
      </c>
      <c r="BH263" s="127" t="str">
        <f>IF(LEN(VBAsheet!H263)&gt;0,$CD$4&amp;CHAR(10)&amp;$CD$5&amp;CHAR(10)&amp;$CD$6&amp;IF(VBAsheet!I263="N",1,0)&amp;$CE$6&amp;CHAR(10)&amp;$CD$7&amp;CHAR(10)&amp;$CD$8&amp;VBAsheet!H263&amp;$CE$8&amp;CHAR(10)&amp;$CD$9&amp;VBAsheet!K263&amp;$CE$9&amp;CHAR(10)&amp;$CD$10&amp;VBAsheet!J263-1&amp;$CE$10&amp;CHAR(10)&amp;$CD$11,"")</f>
        <v/>
      </c>
      <c r="BI263"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3" s="18" t="str">
        <f>IF(LEN(X263)&gt;0,$CD$23&amp;INDEX($CH$3:CH266,MATCH(W263,$CG$3:CG266,0))&amp;$CE$23&amp;CHAR(10)&amp;$CD$24&amp;X263&amp;$CE$24&amp;CHAR(10)&amp;$CD$25&amp;Y263&amp;$CE$25&amp;CHAR(10),"")&amp;IF(LEN(AA263)&gt;0,$CD$23&amp;INDEX($CH$3:CH266,MATCH(Z263,$CG$3:CG266,0))&amp;$CE$23&amp;CHAR(10)&amp;$CD$24&amp;AA263&amp;$CE$24&amp;CHAR(10)&amp;$CD$25&amp;AB263&amp;$CE$25&amp;CHAR(10),"")&amp;IF(LEN(AD263)&gt;0,$CD$23&amp;INDEX($CH$3:CH266,MATCH(AC263,$CG$3:CG266,0))&amp;$CE$23&amp;CHAR(10)&amp;$CD$24&amp;AD263&amp;$CE$24&amp;CHAR(10)&amp;$CD$25&amp;AE263&amp;$CE$25&amp;CHAR(10),"")&amp;IF(LEN(AG263)&gt;0,$CD$23&amp;INDEX($CH$3:CH266,MATCH(AF263,$CG$3:CG266,0))&amp;$CE$23&amp;CHAR(10)&amp;$CD$24&amp;AG263&amp;$CE$24&amp;CHAR(10)&amp;$CD$25&amp;AH263&amp;$CE$25&amp;CHAR(10),"")&amp;IF(LEN(AJ263)&gt;0,$CD$23&amp;INDEX($CH$3:CH266,MATCH(AI263,$CG$3:CG266,0))&amp;$CE$23&amp;CHAR(10)&amp;$CD$24&amp;AJ263&amp;$CE$24&amp;CHAR(10)&amp;$CD$25&amp;AK263&amp;$CE$25&amp;CHAR(10),"")</f>
        <v/>
      </c>
      <c r="BK263" s="18" t="str">
        <f>IF(LEN(J263)&gt;0,INDEX($BH$2:$BH$100000,MATCH(J263,VBAsheet!$H$2:$H$100000,0))&amp;CHAR(10),"")&amp;IF(LEN(K263)&gt;0,INDEX($BH$2:$BH$100000,MATCH(K263,VBAsheet!$H$2:$H$100000,0))&amp;CHAR(10),"")&amp;IF(LEN(L263)&gt;0,INDEX($BH$2:$BH$100000,MATCH(L263,VBAsheet!$H$2:$H$100000,0))&amp;CHAR(10),"")&amp;IF(LEN(M263)&gt;0,INDEX($BH$2:$BH$100000,MATCH(M263,VBAsheet!$H$2:$H$100000,0))&amp;CHAR(10),"")</f>
        <v/>
      </c>
      <c r="BL263" s="18" t="str">
        <f t="shared" si="180"/>
        <v/>
      </c>
      <c r="BM263" s="94" t="str">
        <f t="shared" si="181"/>
        <v/>
      </c>
      <c r="BN263" s="95" t="str">
        <f t="shared" si="182"/>
        <v/>
      </c>
      <c r="BO263" s="265" t="str">
        <f t="shared" si="193"/>
        <v/>
      </c>
      <c r="BP263" s="18" t="str">
        <f t="shared" si="183"/>
        <v/>
      </c>
      <c r="BQ263" s="263" t="str">
        <f t="shared" si="194"/>
        <v/>
      </c>
      <c r="BR263" s="81" t="str">
        <f t="shared" si="159"/>
        <v/>
      </c>
      <c r="BS263" s="263" t="str">
        <f t="shared" si="195"/>
        <v/>
      </c>
      <c r="BT263" s="92" t="str">
        <f t="shared" si="196"/>
        <v/>
      </c>
      <c r="BU263" s="138" t="str">
        <f t="shared" si="184"/>
        <v/>
      </c>
      <c r="BV263" s="3" t="str">
        <f t="shared" si="185"/>
        <v/>
      </c>
      <c r="BW263" s="3" t="str">
        <f t="shared" si="186"/>
        <v/>
      </c>
      <c r="BX263" s="144" t="str">
        <f t="shared" si="187"/>
        <v/>
      </c>
      <c r="BY263" s="18" t="str">
        <f t="shared" si="188"/>
        <v/>
      </c>
      <c r="BZ263" s="18" t="str">
        <f t="shared" si="189"/>
        <v/>
      </c>
      <c r="CA263" s="19" t="str">
        <f t="shared" si="190"/>
        <v/>
      </c>
      <c r="CB263" s="19" t="s">
        <v>0</v>
      </c>
      <c r="DW263" s="4" t="str">
        <f t="shared" si="197"/>
        <v/>
      </c>
      <c r="DX263" s="4" t="str">
        <f t="shared" si="160"/>
        <v/>
      </c>
      <c r="DY263" s="98" t="str">
        <f t="shared" si="161"/>
        <v/>
      </c>
    </row>
    <row r="264" spans="4:129" x14ac:dyDescent="0.45">
      <c r="D264" s="164" t="str">
        <f t="shared" si="191"/>
        <v/>
      </c>
      <c r="I264" s="9" t="str">
        <f t="shared" si="162"/>
        <v/>
      </c>
      <c r="J264" s="173" t="str">
        <f t="shared" si="163"/>
        <v/>
      </c>
      <c r="K264" s="13"/>
      <c r="L264" s="13"/>
      <c r="M264" s="13"/>
      <c r="N264" s="178" t="str">
        <f t="shared" si="164"/>
        <v/>
      </c>
      <c r="O264" s="181" t="str">
        <f t="shared" si="165"/>
        <v/>
      </c>
      <c r="P264" s="8" t="str">
        <f t="shared" si="166"/>
        <v/>
      </c>
      <c r="Q264" s="8" t="str">
        <f t="shared" si="167"/>
        <v/>
      </c>
      <c r="R264" s="8" t="str">
        <f t="shared" si="168"/>
        <v/>
      </c>
      <c r="S264" s="8" t="str">
        <f t="shared" si="169"/>
        <v/>
      </c>
      <c r="T264" s="8" t="str">
        <f t="shared" si="170"/>
        <v/>
      </c>
      <c r="U264" s="8" t="str">
        <f t="shared" si="171"/>
        <v/>
      </c>
      <c r="V264" s="16" t="str">
        <f t="shared" si="172"/>
        <v/>
      </c>
      <c r="W264" s="129" t="str">
        <f t="shared" si="173"/>
        <v/>
      </c>
      <c r="X264" s="8" t="str">
        <f t="shared" si="174"/>
        <v/>
      </c>
      <c r="Y264" s="8" t="str">
        <f t="shared" si="175"/>
        <v/>
      </c>
      <c r="AQ264" s="6" t="str">
        <f t="shared" si="176"/>
        <v/>
      </c>
      <c r="AR264" s="128" t="str">
        <f t="shared" si="177"/>
        <v/>
      </c>
      <c r="AS264" s="128" t="str">
        <f t="shared" si="178"/>
        <v/>
      </c>
      <c r="AT264" s="139" t="str">
        <f t="shared" si="192"/>
        <v/>
      </c>
      <c r="BH264" s="127" t="str">
        <f>IF(LEN(VBAsheet!H264)&gt;0,$CD$4&amp;CHAR(10)&amp;$CD$5&amp;CHAR(10)&amp;$CD$6&amp;IF(VBAsheet!I264="N",1,0)&amp;$CE$6&amp;CHAR(10)&amp;$CD$7&amp;CHAR(10)&amp;$CD$8&amp;VBAsheet!H264&amp;$CE$8&amp;CHAR(10)&amp;$CD$9&amp;VBAsheet!K264&amp;$CE$9&amp;CHAR(10)&amp;$CD$10&amp;VBAsheet!J264-1&amp;$CE$10&amp;CHAR(10)&amp;$CD$11,"")</f>
        <v/>
      </c>
      <c r="BI264"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4" s="18" t="str">
        <f>IF(LEN(X264)&gt;0,$CD$23&amp;INDEX($CH$3:CH267,MATCH(W264,$CG$3:CG267,0))&amp;$CE$23&amp;CHAR(10)&amp;$CD$24&amp;X264&amp;$CE$24&amp;CHAR(10)&amp;$CD$25&amp;Y264&amp;$CE$25&amp;CHAR(10),"")&amp;IF(LEN(AA264)&gt;0,$CD$23&amp;INDEX($CH$3:CH267,MATCH(Z264,$CG$3:CG267,0))&amp;$CE$23&amp;CHAR(10)&amp;$CD$24&amp;AA264&amp;$CE$24&amp;CHAR(10)&amp;$CD$25&amp;AB264&amp;$CE$25&amp;CHAR(10),"")&amp;IF(LEN(AD264)&gt;0,$CD$23&amp;INDEX($CH$3:CH267,MATCH(AC264,$CG$3:CG267,0))&amp;$CE$23&amp;CHAR(10)&amp;$CD$24&amp;AD264&amp;$CE$24&amp;CHAR(10)&amp;$CD$25&amp;AE264&amp;$CE$25&amp;CHAR(10),"")&amp;IF(LEN(AG264)&gt;0,$CD$23&amp;INDEX($CH$3:CH267,MATCH(AF264,$CG$3:CG267,0))&amp;$CE$23&amp;CHAR(10)&amp;$CD$24&amp;AG264&amp;$CE$24&amp;CHAR(10)&amp;$CD$25&amp;AH264&amp;$CE$25&amp;CHAR(10),"")&amp;IF(LEN(AJ264)&gt;0,$CD$23&amp;INDEX($CH$3:CH267,MATCH(AI264,$CG$3:CG267,0))&amp;$CE$23&amp;CHAR(10)&amp;$CD$24&amp;AJ264&amp;$CE$24&amp;CHAR(10)&amp;$CD$25&amp;AK264&amp;$CE$25&amp;CHAR(10),"")</f>
        <v/>
      </c>
      <c r="BK264" s="18" t="str">
        <f>IF(LEN(J264)&gt;0,INDEX($BH$2:$BH$100000,MATCH(J264,VBAsheet!$H$2:$H$100000,0))&amp;CHAR(10),"")&amp;IF(LEN(K264)&gt;0,INDEX($BH$2:$BH$100000,MATCH(K264,VBAsheet!$H$2:$H$100000,0))&amp;CHAR(10),"")&amp;IF(LEN(L264)&gt;0,INDEX($BH$2:$BH$100000,MATCH(L264,VBAsheet!$H$2:$H$100000,0))&amp;CHAR(10),"")&amp;IF(LEN(M264)&gt;0,INDEX($BH$2:$BH$100000,MATCH(M264,VBAsheet!$H$2:$H$100000,0))&amp;CHAR(10),"")</f>
        <v/>
      </c>
      <c r="BL264" s="18" t="str">
        <f t="shared" si="180"/>
        <v/>
      </c>
      <c r="BM264" s="94" t="str">
        <f t="shared" si="181"/>
        <v/>
      </c>
      <c r="BN264" s="95" t="str">
        <f t="shared" si="182"/>
        <v/>
      </c>
      <c r="BO264" s="265" t="str">
        <f t="shared" si="193"/>
        <v/>
      </c>
      <c r="BP264" s="18" t="str">
        <f t="shared" si="183"/>
        <v/>
      </c>
      <c r="BQ264" s="263" t="str">
        <f t="shared" si="194"/>
        <v/>
      </c>
      <c r="BR264" s="81" t="str">
        <f t="shared" si="159"/>
        <v/>
      </c>
      <c r="BS264" s="263" t="str">
        <f t="shared" si="195"/>
        <v/>
      </c>
      <c r="BT264" s="92" t="str">
        <f t="shared" si="196"/>
        <v/>
      </c>
      <c r="BU264" s="138" t="str">
        <f t="shared" si="184"/>
        <v/>
      </c>
      <c r="BV264" s="3" t="str">
        <f t="shared" si="185"/>
        <v/>
      </c>
      <c r="BW264" s="3" t="str">
        <f t="shared" si="186"/>
        <v/>
      </c>
      <c r="BX264" s="144" t="str">
        <f t="shared" si="187"/>
        <v/>
      </c>
      <c r="BY264" s="18" t="str">
        <f t="shared" si="188"/>
        <v/>
      </c>
      <c r="BZ264" s="18" t="str">
        <f t="shared" si="189"/>
        <v/>
      </c>
      <c r="CA264" s="19" t="str">
        <f t="shared" si="190"/>
        <v/>
      </c>
      <c r="CB264" s="19" t="s">
        <v>0</v>
      </c>
      <c r="DW264" s="4" t="str">
        <f t="shared" si="197"/>
        <v/>
      </c>
      <c r="DX264" s="4" t="str">
        <f t="shared" si="160"/>
        <v/>
      </c>
      <c r="DY264" s="98" t="str">
        <f t="shared" si="161"/>
        <v/>
      </c>
    </row>
    <row r="265" spans="4:129" x14ac:dyDescent="0.45">
      <c r="D265" s="164" t="str">
        <f t="shared" si="191"/>
        <v/>
      </c>
      <c r="I265" s="9" t="str">
        <f t="shared" si="162"/>
        <v/>
      </c>
      <c r="J265" s="173" t="str">
        <f t="shared" si="163"/>
        <v/>
      </c>
      <c r="K265" s="13"/>
      <c r="L265" s="13"/>
      <c r="M265" s="13"/>
      <c r="N265" s="178" t="str">
        <f t="shared" si="164"/>
        <v/>
      </c>
      <c r="O265" s="181" t="str">
        <f t="shared" si="165"/>
        <v/>
      </c>
      <c r="P265" s="8" t="str">
        <f t="shared" si="166"/>
        <v/>
      </c>
      <c r="Q265" s="8" t="str">
        <f t="shared" si="167"/>
        <v/>
      </c>
      <c r="R265" s="8" t="str">
        <f t="shared" si="168"/>
        <v/>
      </c>
      <c r="S265" s="8" t="str">
        <f t="shared" si="169"/>
        <v/>
      </c>
      <c r="T265" s="8" t="str">
        <f t="shared" si="170"/>
        <v/>
      </c>
      <c r="U265" s="8" t="str">
        <f t="shared" si="171"/>
        <v/>
      </c>
      <c r="V265" s="16" t="str">
        <f t="shared" si="172"/>
        <v/>
      </c>
      <c r="W265" s="129" t="str">
        <f t="shared" si="173"/>
        <v/>
      </c>
      <c r="X265" s="8" t="str">
        <f t="shared" si="174"/>
        <v/>
      </c>
      <c r="Y265" s="8" t="str">
        <f t="shared" si="175"/>
        <v/>
      </c>
      <c r="AQ265" s="6" t="str">
        <f t="shared" si="176"/>
        <v/>
      </c>
      <c r="AR265" s="128" t="str">
        <f t="shared" si="177"/>
        <v/>
      </c>
      <c r="AS265" s="128" t="str">
        <f t="shared" si="178"/>
        <v/>
      </c>
      <c r="AT265" s="139" t="str">
        <f t="shared" si="192"/>
        <v/>
      </c>
      <c r="BH265" s="127" t="str">
        <f>IF(LEN(VBAsheet!H265)&gt;0,$CD$4&amp;CHAR(10)&amp;$CD$5&amp;CHAR(10)&amp;$CD$6&amp;IF(VBAsheet!I265="N",1,0)&amp;$CE$6&amp;CHAR(10)&amp;$CD$7&amp;CHAR(10)&amp;$CD$8&amp;VBAsheet!H265&amp;$CE$8&amp;CHAR(10)&amp;$CD$9&amp;VBAsheet!K265&amp;$CE$9&amp;CHAR(10)&amp;$CD$10&amp;VBAsheet!J265-1&amp;$CE$10&amp;CHAR(10)&amp;$CD$11,"")</f>
        <v/>
      </c>
      <c r="BI265"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5" s="18" t="str">
        <f>IF(LEN(X265)&gt;0,$CD$23&amp;INDEX($CH$3:CH268,MATCH(W265,$CG$3:CG268,0))&amp;$CE$23&amp;CHAR(10)&amp;$CD$24&amp;X265&amp;$CE$24&amp;CHAR(10)&amp;$CD$25&amp;Y265&amp;$CE$25&amp;CHAR(10),"")&amp;IF(LEN(AA265)&gt;0,$CD$23&amp;INDEX($CH$3:CH268,MATCH(Z265,$CG$3:CG268,0))&amp;$CE$23&amp;CHAR(10)&amp;$CD$24&amp;AA265&amp;$CE$24&amp;CHAR(10)&amp;$CD$25&amp;AB265&amp;$CE$25&amp;CHAR(10),"")&amp;IF(LEN(AD265)&gt;0,$CD$23&amp;INDEX($CH$3:CH268,MATCH(AC265,$CG$3:CG268,0))&amp;$CE$23&amp;CHAR(10)&amp;$CD$24&amp;AD265&amp;$CE$24&amp;CHAR(10)&amp;$CD$25&amp;AE265&amp;$CE$25&amp;CHAR(10),"")&amp;IF(LEN(AG265)&gt;0,$CD$23&amp;INDEX($CH$3:CH268,MATCH(AF265,$CG$3:CG268,0))&amp;$CE$23&amp;CHAR(10)&amp;$CD$24&amp;AG265&amp;$CE$24&amp;CHAR(10)&amp;$CD$25&amp;AH265&amp;$CE$25&amp;CHAR(10),"")&amp;IF(LEN(AJ265)&gt;0,$CD$23&amp;INDEX($CH$3:CH268,MATCH(AI265,$CG$3:CG268,0))&amp;$CE$23&amp;CHAR(10)&amp;$CD$24&amp;AJ265&amp;$CE$24&amp;CHAR(10)&amp;$CD$25&amp;AK265&amp;$CE$25&amp;CHAR(10),"")</f>
        <v/>
      </c>
      <c r="BK265" s="18" t="str">
        <f>IF(LEN(J265)&gt;0,INDEX($BH$2:$BH$100000,MATCH(J265,VBAsheet!$H$2:$H$100000,0))&amp;CHAR(10),"")&amp;IF(LEN(K265)&gt;0,INDEX($BH$2:$BH$100000,MATCH(K265,VBAsheet!$H$2:$H$100000,0))&amp;CHAR(10),"")&amp;IF(LEN(L265)&gt;0,INDEX($BH$2:$BH$100000,MATCH(L265,VBAsheet!$H$2:$H$100000,0))&amp;CHAR(10),"")&amp;IF(LEN(M265)&gt;0,INDEX($BH$2:$BH$100000,MATCH(M265,VBAsheet!$H$2:$H$100000,0))&amp;CHAR(10),"")</f>
        <v/>
      </c>
      <c r="BL265" s="18" t="str">
        <f t="shared" si="180"/>
        <v/>
      </c>
      <c r="BM265" s="94" t="str">
        <f t="shared" si="181"/>
        <v/>
      </c>
      <c r="BN265" s="95" t="str">
        <f t="shared" si="182"/>
        <v/>
      </c>
      <c r="BO265" s="265" t="str">
        <f t="shared" si="193"/>
        <v/>
      </c>
      <c r="BP265" s="18" t="str">
        <f t="shared" si="183"/>
        <v/>
      </c>
      <c r="BQ265" s="263" t="str">
        <f t="shared" si="194"/>
        <v/>
      </c>
      <c r="BR265" s="81" t="str">
        <f t="shared" si="159"/>
        <v/>
      </c>
      <c r="BS265" s="263" t="str">
        <f t="shared" si="195"/>
        <v/>
      </c>
      <c r="BT265" s="92" t="str">
        <f t="shared" si="196"/>
        <v/>
      </c>
      <c r="BU265" s="138" t="str">
        <f t="shared" si="184"/>
        <v/>
      </c>
      <c r="BV265" s="3" t="str">
        <f t="shared" si="185"/>
        <v/>
      </c>
      <c r="BW265" s="3" t="str">
        <f t="shared" si="186"/>
        <v/>
      </c>
      <c r="BX265" s="144" t="str">
        <f t="shared" si="187"/>
        <v/>
      </c>
      <c r="BY265" s="18" t="str">
        <f t="shared" si="188"/>
        <v/>
      </c>
      <c r="BZ265" s="18" t="str">
        <f t="shared" si="189"/>
        <v/>
      </c>
      <c r="CA265" s="19" t="str">
        <f t="shared" si="190"/>
        <v/>
      </c>
      <c r="CB265" s="19" t="s">
        <v>0</v>
      </c>
      <c r="DW265" s="4" t="str">
        <f t="shared" si="197"/>
        <v/>
      </c>
      <c r="DX265" s="4" t="str">
        <f t="shared" si="160"/>
        <v/>
      </c>
      <c r="DY265" s="98" t="str">
        <f t="shared" si="161"/>
        <v/>
      </c>
    </row>
    <row r="266" spans="4:129" x14ac:dyDescent="0.45">
      <c r="D266" s="164" t="str">
        <f t="shared" si="191"/>
        <v/>
      </c>
      <c r="I266" s="9" t="str">
        <f t="shared" si="162"/>
        <v/>
      </c>
      <c r="J266" s="173" t="str">
        <f t="shared" si="163"/>
        <v/>
      </c>
      <c r="K266" s="13"/>
      <c r="L266" s="13"/>
      <c r="M266" s="13"/>
      <c r="N266" s="178" t="str">
        <f t="shared" si="164"/>
        <v/>
      </c>
      <c r="O266" s="181" t="str">
        <f t="shared" si="165"/>
        <v/>
      </c>
      <c r="P266" s="8" t="str">
        <f t="shared" si="166"/>
        <v/>
      </c>
      <c r="Q266" s="8" t="str">
        <f t="shared" si="167"/>
        <v/>
      </c>
      <c r="R266" s="8" t="str">
        <f t="shared" si="168"/>
        <v/>
      </c>
      <c r="S266" s="8" t="str">
        <f t="shared" si="169"/>
        <v/>
      </c>
      <c r="T266" s="8" t="str">
        <f t="shared" si="170"/>
        <v/>
      </c>
      <c r="U266" s="8" t="str">
        <f t="shared" si="171"/>
        <v/>
      </c>
      <c r="V266" s="16" t="str">
        <f t="shared" si="172"/>
        <v/>
      </c>
      <c r="W266" s="129" t="str">
        <f t="shared" si="173"/>
        <v/>
      </c>
      <c r="X266" s="8" t="str">
        <f t="shared" si="174"/>
        <v/>
      </c>
      <c r="Y266" s="8" t="str">
        <f t="shared" si="175"/>
        <v/>
      </c>
      <c r="AQ266" s="6" t="str">
        <f t="shared" si="176"/>
        <v/>
      </c>
      <c r="AR266" s="128" t="str">
        <f t="shared" si="177"/>
        <v/>
      </c>
      <c r="AS266" s="128" t="str">
        <f t="shared" si="178"/>
        <v/>
      </c>
      <c r="AT266" s="139" t="str">
        <f t="shared" si="192"/>
        <v/>
      </c>
      <c r="BH266" s="127" t="str">
        <f>IF(LEN(VBAsheet!H266)&gt;0,$CD$4&amp;CHAR(10)&amp;$CD$5&amp;CHAR(10)&amp;$CD$6&amp;IF(VBAsheet!I266="N",1,0)&amp;$CE$6&amp;CHAR(10)&amp;$CD$7&amp;CHAR(10)&amp;$CD$8&amp;VBAsheet!H266&amp;$CE$8&amp;CHAR(10)&amp;$CD$9&amp;VBAsheet!K266&amp;$CE$9&amp;CHAR(10)&amp;$CD$10&amp;VBAsheet!J266-1&amp;$CE$10&amp;CHAR(10)&amp;$CD$11,"")</f>
        <v/>
      </c>
      <c r="BI266"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6" s="18" t="str">
        <f>IF(LEN(X266)&gt;0,$CD$23&amp;INDEX($CH$3:CH269,MATCH(W266,$CG$3:CG269,0))&amp;$CE$23&amp;CHAR(10)&amp;$CD$24&amp;X266&amp;$CE$24&amp;CHAR(10)&amp;$CD$25&amp;Y266&amp;$CE$25&amp;CHAR(10),"")&amp;IF(LEN(AA266)&gt;0,$CD$23&amp;INDEX($CH$3:CH269,MATCH(Z266,$CG$3:CG269,0))&amp;$CE$23&amp;CHAR(10)&amp;$CD$24&amp;AA266&amp;$CE$24&amp;CHAR(10)&amp;$CD$25&amp;AB266&amp;$CE$25&amp;CHAR(10),"")&amp;IF(LEN(AD266)&gt;0,$CD$23&amp;INDEX($CH$3:CH269,MATCH(AC266,$CG$3:CG269,0))&amp;$CE$23&amp;CHAR(10)&amp;$CD$24&amp;AD266&amp;$CE$24&amp;CHAR(10)&amp;$CD$25&amp;AE266&amp;$CE$25&amp;CHAR(10),"")&amp;IF(LEN(AG266)&gt;0,$CD$23&amp;INDEX($CH$3:CH269,MATCH(AF266,$CG$3:CG269,0))&amp;$CE$23&amp;CHAR(10)&amp;$CD$24&amp;AG266&amp;$CE$24&amp;CHAR(10)&amp;$CD$25&amp;AH266&amp;$CE$25&amp;CHAR(10),"")&amp;IF(LEN(AJ266)&gt;0,$CD$23&amp;INDEX($CH$3:CH269,MATCH(AI266,$CG$3:CG269,0))&amp;$CE$23&amp;CHAR(10)&amp;$CD$24&amp;AJ266&amp;$CE$24&amp;CHAR(10)&amp;$CD$25&amp;AK266&amp;$CE$25&amp;CHAR(10),"")</f>
        <v/>
      </c>
      <c r="BK266" s="18" t="str">
        <f>IF(LEN(J266)&gt;0,INDEX($BH$2:$BH$100000,MATCH(J266,VBAsheet!$H$2:$H$100000,0))&amp;CHAR(10),"")&amp;IF(LEN(K266)&gt;0,INDEX($BH$2:$BH$100000,MATCH(K266,VBAsheet!$H$2:$H$100000,0))&amp;CHAR(10),"")&amp;IF(LEN(L266)&gt;0,INDEX($BH$2:$BH$100000,MATCH(L266,VBAsheet!$H$2:$H$100000,0))&amp;CHAR(10),"")&amp;IF(LEN(M266)&gt;0,INDEX($BH$2:$BH$100000,MATCH(M266,VBAsheet!$H$2:$H$100000,0))&amp;CHAR(10),"")</f>
        <v/>
      </c>
      <c r="BL266" s="18" t="str">
        <f t="shared" si="180"/>
        <v/>
      </c>
      <c r="BM266" s="94" t="str">
        <f t="shared" si="181"/>
        <v/>
      </c>
      <c r="BN266" s="95" t="str">
        <f t="shared" si="182"/>
        <v/>
      </c>
      <c r="BO266" s="265" t="str">
        <f t="shared" si="193"/>
        <v/>
      </c>
      <c r="BP266" s="18" t="str">
        <f t="shared" si="183"/>
        <v/>
      </c>
      <c r="BQ266" s="263" t="str">
        <f t="shared" si="194"/>
        <v/>
      </c>
      <c r="BR266" s="81" t="str">
        <f t="shared" si="159"/>
        <v/>
      </c>
      <c r="BS266" s="263" t="str">
        <f t="shared" si="195"/>
        <v/>
      </c>
      <c r="BT266" s="92" t="str">
        <f t="shared" si="196"/>
        <v/>
      </c>
      <c r="BU266" s="138" t="str">
        <f t="shared" si="184"/>
        <v/>
      </c>
      <c r="BV266" s="3" t="str">
        <f t="shared" si="185"/>
        <v/>
      </c>
      <c r="BW266" s="3" t="str">
        <f t="shared" si="186"/>
        <v/>
      </c>
      <c r="BX266" s="144" t="str">
        <f t="shared" si="187"/>
        <v/>
      </c>
      <c r="BY266" s="18" t="str">
        <f t="shared" si="188"/>
        <v/>
      </c>
      <c r="BZ266" s="18" t="str">
        <f t="shared" si="189"/>
        <v/>
      </c>
      <c r="CA266" s="19" t="str">
        <f t="shared" si="190"/>
        <v/>
      </c>
      <c r="CB266" s="19" t="s">
        <v>0</v>
      </c>
      <c r="DW266" s="4" t="str">
        <f t="shared" si="197"/>
        <v/>
      </c>
      <c r="DX266" s="4" t="str">
        <f t="shared" si="160"/>
        <v/>
      </c>
      <c r="DY266" s="98" t="str">
        <f t="shared" si="161"/>
        <v/>
      </c>
    </row>
    <row r="267" spans="4:129" x14ac:dyDescent="0.45">
      <c r="D267" s="164" t="str">
        <f t="shared" si="191"/>
        <v/>
      </c>
      <c r="I267" s="9" t="str">
        <f t="shared" si="162"/>
        <v/>
      </c>
      <c r="J267" s="173" t="str">
        <f t="shared" si="163"/>
        <v/>
      </c>
      <c r="K267" s="13"/>
      <c r="L267" s="13"/>
      <c r="M267" s="13"/>
      <c r="N267" s="178" t="str">
        <f t="shared" si="164"/>
        <v/>
      </c>
      <c r="O267" s="181" t="str">
        <f t="shared" si="165"/>
        <v/>
      </c>
      <c r="P267" s="8" t="str">
        <f t="shared" si="166"/>
        <v/>
      </c>
      <c r="Q267" s="8" t="str">
        <f t="shared" si="167"/>
        <v/>
      </c>
      <c r="R267" s="8" t="str">
        <f t="shared" si="168"/>
        <v/>
      </c>
      <c r="S267" s="8" t="str">
        <f t="shared" si="169"/>
        <v/>
      </c>
      <c r="T267" s="8" t="str">
        <f t="shared" si="170"/>
        <v/>
      </c>
      <c r="U267" s="8" t="str">
        <f t="shared" si="171"/>
        <v/>
      </c>
      <c r="V267" s="16" t="str">
        <f t="shared" si="172"/>
        <v/>
      </c>
      <c r="W267" s="129" t="str">
        <f t="shared" si="173"/>
        <v/>
      </c>
      <c r="X267" s="8" t="str">
        <f t="shared" si="174"/>
        <v/>
      </c>
      <c r="Y267" s="8" t="str">
        <f t="shared" si="175"/>
        <v/>
      </c>
      <c r="AQ267" s="6" t="str">
        <f t="shared" si="176"/>
        <v/>
      </c>
      <c r="AR267" s="128" t="str">
        <f t="shared" si="177"/>
        <v/>
      </c>
      <c r="AS267" s="128" t="str">
        <f t="shared" si="178"/>
        <v/>
      </c>
      <c r="AT267" s="139" t="str">
        <f t="shared" si="192"/>
        <v/>
      </c>
      <c r="BH267" s="127" t="str">
        <f>IF(LEN(VBAsheet!H267)&gt;0,$CD$4&amp;CHAR(10)&amp;$CD$5&amp;CHAR(10)&amp;$CD$6&amp;IF(VBAsheet!I267="N",1,0)&amp;$CE$6&amp;CHAR(10)&amp;$CD$7&amp;CHAR(10)&amp;$CD$8&amp;VBAsheet!H267&amp;$CE$8&amp;CHAR(10)&amp;$CD$9&amp;VBAsheet!K267&amp;$CE$9&amp;CHAR(10)&amp;$CD$10&amp;VBAsheet!J267-1&amp;$CE$10&amp;CHAR(10)&amp;$CD$11,"")</f>
        <v/>
      </c>
      <c r="BI267"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7" s="18" t="str">
        <f>IF(LEN(X267)&gt;0,$CD$23&amp;INDEX($CH$3:CH270,MATCH(W267,$CG$3:CG270,0))&amp;$CE$23&amp;CHAR(10)&amp;$CD$24&amp;X267&amp;$CE$24&amp;CHAR(10)&amp;$CD$25&amp;Y267&amp;$CE$25&amp;CHAR(10),"")&amp;IF(LEN(AA267)&gt;0,$CD$23&amp;INDEX($CH$3:CH270,MATCH(Z267,$CG$3:CG270,0))&amp;$CE$23&amp;CHAR(10)&amp;$CD$24&amp;AA267&amp;$CE$24&amp;CHAR(10)&amp;$CD$25&amp;AB267&amp;$CE$25&amp;CHAR(10),"")&amp;IF(LEN(AD267)&gt;0,$CD$23&amp;INDEX($CH$3:CH270,MATCH(AC267,$CG$3:CG270,0))&amp;$CE$23&amp;CHAR(10)&amp;$CD$24&amp;AD267&amp;$CE$24&amp;CHAR(10)&amp;$CD$25&amp;AE267&amp;$CE$25&amp;CHAR(10),"")&amp;IF(LEN(AG267)&gt;0,$CD$23&amp;INDEX($CH$3:CH270,MATCH(AF267,$CG$3:CG270,0))&amp;$CE$23&amp;CHAR(10)&amp;$CD$24&amp;AG267&amp;$CE$24&amp;CHAR(10)&amp;$CD$25&amp;AH267&amp;$CE$25&amp;CHAR(10),"")&amp;IF(LEN(AJ267)&gt;0,$CD$23&amp;INDEX($CH$3:CH270,MATCH(AI267,$CG$3:CG270,0))&amp;$CE$23&amp;CHAR(10)&amp;$CD$24&amp;AJ267&amp;$CE$24&amp;CHAR(10)&amp;$CD$25&amp;AK267&amp;$CE$25&amp;CHAR(10),"")</f>
        <v/>
      </c>
      <c r="BK267" s="18" t="str">
        <f>IF(LEN(J267)&gt;0,INDEX($BH$2:$BH$100000,MATCH(J267,VBAsheet!$H$2:$H$100000,0))&amp;CHAR(10),"")&amp;IF(LEN(K267)&gt;0,INDEX($BH$2:$BH$100000,MATCH(K267,VBAsheet!$H$2:$H$100000,0))&amp;CHAR(10),"")&amp;IF(LEN(L267)&gt;0,INDEX($BH$2:$BH$100000,MATCH(L267,VBAsheet!$H$2:$H$100000,0))&amp;CHAR(10),"")&amp;IF(LEN(M267)&gt;0,INDEX($BH$2:$BH$100000,MATCH(M267,VBAsheet!$H$2:$H$100000,0))&amp;CHAR(10),"")</f>
        <v/>
      </c>
      <c r="BL267" s="18" t="str">
        <f t="shared" si="180"/>
        <v/>
      </c>
      <c r="BM267" s="94" t="str">
        <f t="shared" si="181"/>
        <v/>
      </c>
      <c r="BN267" s="95" t="str">
        <f t="shared" si="182"/>
        <v/>
      </c>
      <c r="BO267" s="265" t="str">
        <f t="shared" si="193"/>
        <v/>
      </c>
      <c r="BP267" s="18" t="str">
        <f t="shared" si="183"/>
        <v/>
      </c>
      <c r="BQ267" s="263" t="str">
        <f t="shared" si="194"/>
        <v/>
      </c>
      <c r="BR267" s="81" t="str">
        <f t="shared" si="159"/>
        <v/>
      </c>
      <c r="BS267" s="263" t="str">
        <f t="shared" si="195"/>
        <v/>
      </c>
      <c r="BT267" s="92" t="str">
        <f t="shared" si="196"/>
        <v/>
      </c>
      <c r="BU267" s="138" t="str">
        <f t="shared" si="184"/>
        <v/>
      </c>
      <c r="BV267" s="3" t="str">
        <f t="shared" si="185"/>
        <v/>
      </c>
      <c r="BW267" s="3" t="str">
        <f t="shared" si="186"/>
        <v/>
      </c>
      <c r="BX267" s="144" t="str">
        <f t="shared" si="187"/>
        <v/>
      </c>
      <c r="BY267" s="18" t="str">
        <f t="shared" si="188"/>
        <v/>
      </c>
      <c r="BZ267" s="18" t="str">
        <f t="shared" si="189"/>
        <v/>
      </c>
      <c r="CA267" s="19" t="str">
        <f t="shared" si="190"/>
        <v/>
      </c>
      <c r="CB267" s="19" t="s">
        <v>0</v>
      </c>
      <c r="DW267" s="4" t="str">
        <f t="shared" si="197"/>
        <v/>
      </c>
      <c r="DX267" s="4" t="str">
        <f t="shared" si="160"/>
        <v/>
      </c>
      <c r="DY267" s="98" t="str">
        <f t="shared" si="161"/>
        <v/>
      </c>
    </row>
    <row r="268" spans="4:129" x14ac:dyDescent="0.45">
      <c r="D268" s="164" t="str">
        <f t="shared" si="191"/>
        <v/>
      </c>
      <c r="I268" s="9" t="str">
        <f t="shared" si="162"/>
        <v/>
      </c>
      <c r="J268" s="173" t="str">
        <f t="shared" si="163"/>
        <v/>
      </c>
      <c r="K268" s="13"/>
      <c r="L268" s="13"/>
      <c r="M268" s="13"/>
      <c r="N268" s="178" t="str">
        <f t="shared" si="164"/>
        <v/>
      </c>
      <c r="O268" s="181" t="str">
        <f t="shared" si="165"/>
        <v/>
      </c>
      <c r="P268" s="8" t="str">
        <f t="shared" si="166"/>
        <v/>
      </c>
      <c r="Q268" s="8" t="str">
        <f t="shared" si="167"/>
        <v/>
      </c>
      <c r="R268" s="8" t="str">
        <f t="shared" si="168"/>
        <v/>
      </c>
      <c r="S268" s="8" t="str">
        <f t="shared" si="169"/>
        <v/>
      </c>
      <c r="T268" s="8" t="str">
        <f t="shared" si="170"/>
        <v/>
      </c>
      <c r="U268" s="8" t="str">
        <f t="shared" si="171"/>
        <v/>
      </c>
      <c r="V268" s="16" t="str">
        <f t="shared" si="172"/>
        <v/>
      </c>
      <c r="W268" s="129" t="str">
        <f t="shared" si="173"/>
        <v/>
      </c>
      <c r="X268" s="8" t="str">
        <f t="shared" si="174"/>
        <v/>
      </c>
      <c r="Y268" s="8" t="str">
        <f t="shared" si="175"/>
        <v/>
      </c>
      <c r="AQ268" s="6" t="str">
        <f t="shared" si="176"/>
        <v/>
      </c>
      <c r="AR268" s="128" t="str">
        <f t="shared" si="177"/>
        <v/>
      </c>
      <c r="AS268" s="128" t="str">
        <f t="shared" si="178"/>
        <v/>
      </c>
      <c r="AT268" s="139" t="str">
        <f t="shared" si="192"/>
        <v/>
      </c>
      <c r="BH268" s="127" t="str">
        <f>IF(LEN(VBAsheet!H268)&gt;0,$CD$4&amp;CHAR(10)&amp;$CD$5&amp;CHAR(10)&amp;$CD$6&amp;IF(VBAsheet!I268="N",1,0)&amp;$CE$6&amp;CHAR(10)&amp;$CD$7&amp;CHAR(10)&amp;$CD$8&amp;VBAsheet!H268&amp;$CE$8&amp;CHAR(10)&amp;$CD$9&amp;VBAsheet!K268&amp;$CE$9&amp;CHAR(10)&amp;$CD$10&amp;VBAsheet!J268-1&amp;$CE$10&amp;CHAR(10)&amp;$CD$11,"")</f>
        <v/>
      </c>
      <c r="BI268"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8" s="18" t="str">
        <f>IF(LEN(X268)&gt;0,$CD$23&amp;INDEX($CH$3:CH271,MATCH(W268,$CG$3:CG271,0))&amp;$CE$23&amp;CHAR(10)&amp;$CD$24&amp;X268&amp;$CE$24&amp;CHAR(10)&amp;$CD$25&amp;Y268&amp;$CE$25&amp;CHAR(10),"")&amp;IF(LEN(AA268)&gt;0,$CD$23&amp;INDEX($CH$3:CH271,MATCH(Z268,$CG$3:CG271,0))&amp;$CE$23&amp;CHAR(10)&amp;$CD$24&amp;AA268&amp;$CE$24&amp;CHAR(10)&amp;$CD$25&amp;AB268&amp;$CE$25&amp;CHAR(10),"")&amp;IF(LEN(AD268)&gt;0,$CD$23&amp;INDEX($CH$3:CH271,MATCH(AC268,$CG$3:CG271,0))&amp;$CE$23&amp;CHAR(10)&amp;$CD$24&amp;AD268&amp;$CE$24&amp;CHAR(10)&amp;$CD$25&amp;AE268&amp;$CE$25&amp;CHAR(10),"")&amp;IF(LEN(AG268)&gt;0,$CD$23&amp;INDEX($CH$3:CH271,MATCH(AF268,$CG$3:CG271,0))&amp;$CE$23&amp;CHAR(10)&amp;$CD$24&amp;AG268&amp;$CE$24&amp;CHAR(10)&amp;$CD$25&amp;AH268&amp;$CE$25&amp;CHAR(10),"")&amp;IF(LEN(AJ268)&gt;0,$CD$23&amp;INDEX($CH$3:CH271,MATCH(AI268,$CG$3:CG271,0))&amp;$CE$23&amp;CHAR(10)&amp;$CD$24&amp;AJ268&amp;$CE$24&amp;CHAR(10)&amp;$CD$25&amp;AK268&amp;$CE$25&amp;CHAR(10),"")</f>
        <v/>
      </c>
      <c r="BK268" s="18" t="str">
        <f>IF(LEN(J268)&gt;0,INDEX($BH$2:$BH$100000,MATCH(J268,VBAsheet!$H$2:$H$100000,0))&amp;CHAR(10),"")&amp;IF(LEN(K268)&gt;0,INDEX($BH$2:$BH$100000,MATCH(K268,VBAsheet!$H$2:$H$100000,0))&amp;CHAR(10),"")&amp;IF(LEN(L268)&gt;0,INDEX($BH$2:$BH$100000,MATCH(L268,VBAsheet!$H$2:$H$100000,0))&amp;CHAR(10),"")&amp;IF(LEN(M268)&gt;0,INDEX($BH$2:$BH$100000,MATCH(M268,VBAsheet!$H$2:$H$100000,0))&amp;CHAR(10),"")</f>
        <v/>
      </c>
      <c r="BL268" s="18" t="str">
        <f t="shared" si="180"/>
        <v/>
      </c>
      <c r="BM268" s="94" t="str">
        <f t="shared" si="181"/>
        <v/>
      </c>
      <c r="BN268" s="95" t="str">
        <f t="shared" si="182"/>
        <v/>
      </c>
      <c r="BO268" s="265" t="str">
        <f t="shared" si="193"/>
        <v/>
      </c>
      <c r="BP268" s="18" t="str">
        <f t="shared" si="183"/>
        <v/>
      </c>
      <c r="BQ268" s="263" t="str">
        <f t="shared" si="194"/>
        <v/>
      </c>
      <c r="BR268" s="81" t="str">
        <f t="shared" si="159"/>
        <v/>
      </c>
      <c r="BS268" s="263" t="str">
        <f t="shared" si="195"/>
        <v/>
      </c>
      <c r="BT268" s="92" t="str">
        <f t="shared" si="196"/>
        <v/>
      </c>
      <c r="BU268" s="138" t="str">
        <f t="shared" si="184"/>
        <v/>
      </c>
      <c r="BV268" s="3" t="str">
        <f t="shared" si="185"/>
        <v/>
      </c>
      <c r="BW268" s="3" t="str">
        <f t="shared" si="186"/>
        <v/>
      </c>
      <c r="BX268" s="144" t="str">
        <f t="shared" si="187"/>
        <v/>
      </c>
      <c r="BY268" s="18" t="str">
        <f t="shared" si="188"/>
        <v/>
      </c>
      <c r="BZ268" s="18" t="str">
        <f t="shared" si="189"/>
        <v/>
      </c>
      <c r="CA268" s="19" t="str">
        <f t="shared" si="190"/>
        <v/>
      </c>
      <c r="CB268" s="19" t="s">
        <v>0</v>
      </c>
      <c r="DW268" s="4" t="str">
        <f t="shared" si="197"/>
        <v/>
      </c>
      <c r="DX268" s="4" t="str">
        <f t="shared" si="160"/>
        <v/>
      </c>
      <c r="DY268" s="98" t="str">
        <f t="shared" si="161"/>
        <v/>
      </c>
    </row>
    <row r="269" spans="4:129" x14ac:dyDescent="0.45">
      <c r="D269" s="164" t="str">
        <f t="shared" si="191"/>
        <v/>
      </c>
      <c r="I269" s="9" t="str">
        <f t="shared" si="162"/>
        <v/>
      </c>
      <c r="J269" s="173" t="str">
        <f t="shared" si="163"/>
        <v/>
      </c>
      <c r="K269" s="13"/>
      <c r="L269" s="13"/>
      <c r="M269" s="13"/>
      <c r="N269" s="178" t="str">
        <f t="shared" si="164"/>
        <v/>
      </c>
      <c r="O269" s="181" t="str">
        <f t="shared" si="165"/>
        <v/>
      </c>
      <c r="P269" s="8" t="str">
        <f t="shared" si="166"/>
        <v/>
      </c>
      <c r="Q269" s="8" t="str">
        <f t="shared" si="167"/>
        <v/>
      </c>
      <c r="R269" s="8" t="str">
        <f t="shared" si="168"/>
        <v/>
      </c>
      <c r="S269" s="8" t="str">
        <f t="shared" si="169"/>
        <v/>
      </c>
      <c r="T269" s="8" t="str">
        <f t="shared" si="170"/>
        <v/>
      </c>
      <c r="U269" s="8" t="str">
        <f t="shared" si="171"/>
        <v/>
      </c>
      <c r="V269" s="16" t="str">
        <f t="shared" si="172"/>
        <v/>
      </c>
      <c r="W269" s="129" t="str">
        <f t="shared" si="173"/>
        <v/>
      </c>
      <c r="X269" s="8" t="str">
        <f t="shared" si="174"/>
        <v/>
      </c>
      <c r="Y269" s="8" t="str">
        <f t="shared" si="175"/>
        <v/>
      </c>
      <c r="AQ269" s="6" t="str">
        <f t="shared" si="176"/>
        <v/>
      </c>
      <c r="AR269" s="128" t="str">
        <f t="shared" si="177"/>
        <v/>
      </c>
      <c r="AS269" s="128" t="str">
        <f t="shared" si="178"/>
        <v/>
      </c>
      <c r="AT269" s="139" t="str">
        <f t="shared" si="192"/>
        <v/>
      </c>
      <c r="BH269" s="127" t="str">
        <f>IF(LEN(VBAsheet!H269)&gt;0,$CD$4&amp;CHAR(10)&amp;$CD$5&amp;CHAR(10)&amp;$CD$6&amp;IF(VBAsheet!I269="N",1,0)&amp;$CE$6&amp;CHAR(10)&amp;$CD$7&amp;CHAR(10)&amp;$CD$8&amp;VBAsheet!H269&amp;$CE$8&amp;CHAR(10)&amp;$CD$9&amp;VBAsheet!K269&amp;$CE$9&amp;CHAR(10)&amp;$CD$10&amp;VBAsheet!J269-1&amp;$CE$10&amp;CHAR(10)&amp;$CD$11,"")</f>
        <v/>
      </c>
      <c r="BI269"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69" s="18" t="str">
        <f>IF(LEN(X269)&gt;0,$CD$23&amp;INDEX($CH$3:CH272,MATCH(W269,$CG$3:CG272,0))&amp;$CE$23&amp;CHAR(10)&amp;$CD$24&amp;X269&amp;$CE$24&amp;CHAR(10)&amp;$CD$25&amp;Y269&amp;$CE$25&amp;CHAR(10),"")&amp;IF(LEN(AA269)&gt;0,$CD$23&amp;INDEX($CH$3:CH272,MATCH(Z269,$CG$3:CG272,0))&amp;$CE$23&amp;CHAR(10)&amp;$CD$24&amp;AA269&amp;$CE$24&amp;CHAR(10)&amp;$CD$25&amp;AB269&amp;$CE$25&amp;CHAR(10),"")&amp;IF(LEN(AD269)&gt;0,$CD$23&amp;INDEX($CH$3:CH272,MATCH(AC269,$CG$3:CG272,0))&amp;$CE$23&amp;CHAR(10)&amp;$CD$24&amp;AD269&amp;$CE$24&amp;CHAR(10)&amp;$CD$25&amp;AE269&amp;$CE$25&amp;CHAR(10),"")&amp;IF(LEN(AG269)&gt;0,$CD$23&amp;INDEX($CH$3:CH272,MATCH(AF269,$CG$3:CG272,0))&amp;$CE$23&amp;CHAR(10)&amp;$CD$24&amp;AG269&amp;$CE$24&amp;CHAR(10)&amp;$CD$25&amp;AH269&amp;$CE$25&amp;CHAR(10),"")&amp;IF(LEN(AJ269)&gt;0,$CD$23&amp;INDEX($CH$3:CH272,MATCH(AI269,$CG$3:CG272,0))&amp;$CE$23&amp;CHAR(10)&amp;$CD$24&amp;AJ269&amp;$CE$24&amp;CHAR(10)&amp;$CD$25&amp;AK269&amp;$CE$25&amp;CHAR(10),"")</f>
        <v/>
      </c>
      <c r="BK269" s="18" t="str">
        <f>IF(LEN(J269)&gt;0,INDEX($BH$2:$BH$100000,MATCH(J269,VBAsheet!$H$2:$H$100000,0))&amp;CHAR(10),"")&amp;IF(LEN(K269)&gt;0,INDEX($BH$2:$BH$100000,MATCH(K269,VBAsheet!$H$2:$H$100000,0))&amp;CHAR(10),"")&amp;IF(LEN(L269)&gt;0,INDEX($BH$2:$BH$100000,MATCH(L269,VBAsheet!$H$2:$H$100000,0))&amp;CHAR(10),"")&amp;IF(LEN(M269)&gt;0,INDEX($BH$2:$BH$100000,MATCH(M269,VBAsheet!$H$2:$H$100000,0))&amp;CHAR(10),"")</f>
        <v/>
      </c>
      <c r="BL269" s="18" t="str">
        <f t="shared" si="180"/>
        <v/>
      </c>
      <c r="BM269" s="94" t="str">
        <f t="shared" si="181"/>
        <v/>
      </c>
      <c r="BN269" s="95" t="str">
        <f t="shared" si="182"/>
        <v/>
      </c>
      <c r="BO269" s="265" t="str">
        <f t="shared" si="193"/>
        <v/>
      </c>
      <c r="BP269" s="18" t="str">
        <f t="shared" si="183"/>
        <v/>
      </c>
      <c r="BQ269" s="263" t="str">
        <f t="shared" si="194"/>
        <v/>
      </c>
      <c r="BR269" s="81" t="str">
        <f t="shared" si="159"/>
        <v/>
      </c>
      <c r="BS269" s="263" t="str">
        <f t="shared" si="195"/>
        <v/>
      </c>
      <c r="BT269" s="92" t="str">
        <f t="shared" si="196"/>
        <v/>
      </c>
      <c r="BU269" s="138" t="str">
        <f t="shared" si="184"/>
        <v/>
      </c>
      <c r="BV269" s="3" t="str">
        <f t="shared" si="185"/>
        <v/>
      </c>
      <c r="BW269" s="3" t="str">
        <f t="shared" si="186"/>
        <v/>
      </c>
      <c r="BX269" s="144" t="str">
        <f t="shared" si="187"/>
        <v/>
      </c>
      <c r="BY269" s="18" t="str">
        <f t="shared" si="188"/>
        <v/>
      </c>
      <c r="BZ269" s="18" t="str">
        <f t="shared" si="189"/>
        <v/>
      </c>
      <c r="CA269" s="19" t="str">
        <f t="shared" si="190"/>
        <v/>
      </c>
      <c r="CB269" s="19" t="s">
        <v>0</v>
      </c>
      <c r="DW269" s="4" t="str">
        <f t="shared" si="197"/>
        <v/>
      </c>
      <c r="DX269" s="4" t="str">
        <f t="shared" si="160"/>
        <v/>
      </c>
      <c r="DY269" s="98" t="str">
        <f t="shared" si="161"/>
        <v/>
      </c>
    </row>
    <row r="270" spans="4:129" x14ac:dyDescent="0.45">
      <c r="D270" s="164" t="str">
        <f t="shared" si="191"/>
        <v/>
      </c>
      <c r="I270" s="9" t="str">
        <f t="shared" si="162"/>
        <v/>
      </c>
      <c r="J270" s="173" t="str">
        <f t="shared" si="163"/>
        <v/>
      </c>
      <c r="K270" s="13"/>
      <c r="L270" s="13"/>
      <c r="M270" s="13"/>
      <c r="N270" s="178" t="str">
        <f t="shared" si="164"/>
        <v/>
      </c>
      <c r="O270" s="181" t="str">
        <f t="shared" si="165"/>
        <v/>
      </c>
      <c r="P270" s="8" t="str">
        <f t="shared" si="166"/>
        <v/>
      </c>
      <c r="Q270" s="8" t="str">
        <f t="shared" si="167"/>
        <v/>
      </c>
      <c r="R270" s="8" t="str">
        <f t="shared" si="168"/>
        <v/>
      </c>
      <c r="S270" s="8" t="str">
        <f t="shared" si="169"/>
        <v/>
      </c>
      <c r="T270" s="8" t="str">
        <f t="shared" si="170"/>
        <v/>
      </c>
      <c r="U270" s="8" t="str">
        <f t="shared" si="171"/>
        <v/>
      </c>
      <c r="V270" s="16" t="str">
        <f t="shared" si="172"/>
        <v/>
      </c>
      <c r="W270" s="129" t="str">
        <f t="shared" si="173"/>
        <v/>
      </c>
      <c r="X270" s="8" t="str">
        <f t="shared" si="174"/>
        <v/>
      </c>
      <c r="Y270" s="8" t="str">
        <f t="shared" si="175"/>
        <v/>
      </c>
      <c r="AQ270" s="6" t="str">
        <f t="shared" si="176"/>
        <v/>
      </c>
      <c r="AR270" s="128" t="str">
        <f t="shared" si="177"/>
        <v/>
      </c>
      <c r="AS270" s="128" t="str">
        <f t="shared" si="178"/>
        <v/>
      </c>
      <c r="AT270" s="139" t="str">
        <f t="shared" si="192"/>
        <v/>
      </c>
      <c r="BH270" s="127" t="str">
        <f>IF(LEN(VBAsheet!H270)&gt;0,$CD$4&amp;CHAR(10)&amp;$CD$5&amp;CHAR(10)&amp;$CD$6&amp;IF(VBAsheet!I270="N",1,0)&amp;$CE$6&amp;CHAR(10)&amp;$CD$7&amp;CHAR(10)&amp;$CD$8&amp;VBAsheet!H270&amp;$CE$8&amp;CHAR(10)&amp;$CD$9&amp;VBAsheet!K270&amp;$CE$9&amp;CHAR(10)&amp;$CD$10&amp;VBAsheet!J270-1&amp;$CE$10&amp;CHAR(10)&amp;$CD$11,"")</f>
        <v/>
      </c>
      <c r="BI270"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0" s="18" t="str">
        <f>IF(LEN(X270)&gt;0,$CD$23&amp;INDEX($CH$3:CH273,MATCH(W270,$CG$3:CG273,0))&amp;$CE$23&amp;CHAR(10)&amp;$CD$24&amp;X270&amp;$CE$24&amp;CHAR(10)&amp;$CD$25&amp;Y270&amp;$CE$25&amp;CHAR(10),"")&amp;IF(LEN(AA270)&gt;0,$CD$23&amp;INDEX($CH$3:CH273,MATCH(Z270,$CG$3:CG273,0))&amp;$CE$23&amp;CHAR(10)&amp;$CD$24&amp;AA270&amp;$CE$24&amp;CHAR(10)&amp;$CD$25&amp;AB270&amp;$CE$25&amp;CHAR(10),"")&amp;IF(LEN(AD270)&gt;0,$CD$23&amp;INDEX($CH$3:CH273,MATCH(AC270,$CG$3:CG273,0))&amp;$CE$23&amp;CHAR(10)&amp;$CD$24&amp;AD270&amp;$CE$24&amp;CHAR(10)&amp;$CD$25&amp;AE270&amp;$CE$25&amp;CHAR(10),"")&amp;IF(LEN(AG270)&gt;0,$CD$23&amp;INDEX($CH$3:CH273,MATCH(AF270,$CG$3:CG273,0))&amp;$CE$23&amp;CHAR(10)&amp;$CD$24&amp;AG270&amp;$CE$24&amp;CHAR(10)&amp;$CD$25&amp;AH270&amp;$CE$25&amp;CHAR(10),"")&amp;IF(LEN(AJ270)&gt;0,$CD$23&amp;INDEX($CH$3:CH273,MATCH(AI270,$CG$3:CG273,0))&amp;$CE$23&amp;CHAR(10)&amp;$CD$24&amp;AJ270&amp;$CE$24&amp;CHAR(10)&amp;$CD$25&amp;AK270&amp;$CE$25&amp;CHAR(10),"")</f>
        <v/>
      </c>
      <c r="BK270" s="18" t="str">
        <f>IF(LEN(J270)&gt;0,INDEX($BH$2:$BH$100000,MATCH(J270,VBAsheet!$H$2:$H$100000,0))&amp;CHAR(10),"")&amp;IF(LEN(K270)&gt;0,INDEX($BH$2:$BH$100000,MATCH(K270,VBAsheet!$H$2:$H$100000,0))&amp;CHAR(10),"")&amp;IF(LEN(L270)&gt;0,INDEX($BH$2:$BH$100000,MATCH(L270,VBAsheet!$H$2:$H$100000,0))&amp;CHAR(10),"")&amp;IF(LEN(M270)&gt;0,INDEX($BH$2:$BH$100000,MATCH(M270,VBAsheet!$H$2:$H$100000,0))&amp;CHAR(10),"")</f>
        <v/>
      </c>
      <c r="BL270" s="18" t="str">
        <f t="shared" si="180"/>
        <v/>
      </c>
      <c r="BM270" s="94" t="str">
        <f t="shared" si="181"/>
        <v/>
      </c>
      <c r="BN270" s="95" t="str">
        <f t="shared" si="182"/>
        <v/>
      </c>
      <c r="BO270" s="265" t="str">
        <f t="shared" si="193"/>
        <v/>
      </c>
      <c r="BP270" s="18" t="str">
        <f t="shared" si="183"/>
        <v/>
      </c>
      <c r="BQ270" s="263" t="str">
        <f t="shared" si="194"/>
        <v/>
      </c>
      <c r="BR270" s="81" t="str">
        <f t="shared" si="159"/>
        <v/>
      </c>
      <c r="BS270" s="263" t="str">
        <f t="shared" si="195"/>
        <v/>
      </c>
      <c r="BT270" s="92" t="str">
        <f t="shared" si="196"/>
        <v/>
      </c>
      <c r="BU270" s="138" t="str">
        <f t="shared" si="184"/>
        <v/>
      </c>
      <c r="BV270" s="3" t="str">
        <f t="shared" si="185"/>
        <v/>
      </c>
      <c r="BW270" s="3" t="str">
        <f t="shared" si="186"/>
        <v/>
      </c>
      <c r="BX270" s="144" t="str">
        <f t="shared" si="187"/>
        <v/>
      </c>
      <c r="BY270" s="18" t="str">
        <f t="shared" si="188"/>
        <v/>
      </c>
      <c r="BZ270" s="18" t="str">
        <f t="shared" si="189"/>
        <v/>
      </c>
      <c r="CA270" s="19" t="str">
        <f t="shared" si="190"/>
        <v/>
      </c>
      <c r="CB270" s="19" t="s">
        <v>0</v>
      </c>
      <c r="DW270" s="4" t="str">
        <f t="shared" si="197"/>
        <v/>
      </c>
      <c r="DX270" s="4" t="str">
        <f t="shared" si="160"/>
        <v/>
      </c>
      <c r="DY270" s="98" t="str">
        <f t="shared" si="161"/>
        <v/>
      </c>
    </row>
    <row r="271" spans="4:129" x14ac:dyDescent="0.45">
      <c r="D271" s="164" t="str">
        <f t="shared" si="191"/>
        <v/>
      </c>
      <c r="I271" s="9" t="str">
        <f t="shared" si="162"/>
        <v/>
      </c>
      <c r="J271" s="173" t="str">
        <f t="shared" si="163"/>
        <v/>
      </c>
      <c r="K271" s="13"/>
      <c r="L271" s="13"/>
      <c r="M271" s="13"/>
      <c r="N271" s="178" t="str">
        <f t="shared" si="164"/>
        <v/>
      </c>
      <c r="O271" s="181" t="str">
        <f t="shared" si="165"/>
        <v/>
      </c>
      <c r="P271" s="8" t="str">
        <f t="shared" si="166"/>
        <v/>
      </c>
      <c r="Q271" s="8" t="str">
        <f t="shared" si="167"/>
        <v/>
      </c>
      <c r="R271" s="8" t="str">
        <f t="shared" si="168"/>
        <v/>
      </c>
      <c r="S271" s="8" t="str">
        <f t="shared" si="169"/>
        <v/>
      </c>
      <c r="T271" s="8" t="str">
        <f t="shared" si="170"/>
        <v/>
      </c>
      <c r="U271" s="8" t="str">
        <f t="shared" si="171"/>
        <v/>
      </c>
      <c r="V271" s="16" t="str">
        <f t="shared" si="172"/>
        <v/>
      </c>
      <c r="W271" s="129" t="str">
        <f t="shared" si="173"/>
        <v/>
      </c>
      <c r="X271" s="8" t="str">
        <f t="shared" si="174"/>
        <v/>
      </c>
      <c r="Y271" s="8" t="str">
        <f t="shared" si="175"/>
        <v/>
      </c>
      <c r="AQ271" s="6" t="str">
        <f t="shared" si="176"/>
        <v/>
      </c>
      <c r="AR271" s="128" t="str">
        <f t="shared" si="177"/>
        <v/>
      </c>
      <c r="AS271" s="128" t="str">
        <f t="shared" si="178"/>
        <v/>
      </c>
      <c r="AT271" s="139" t="str">
        <f t="shared" si="192"/>
        <v/>
      </c>
      <c r="BH271" s="127" t="str">
        <f>IF(LEN(VBAsheet!H271)&gt;0,$CD$4&amp;CHAR(10)&amp;$CD$5&amp;CHAR(10)&amp;$CD$6&amp;IF(VBAsheet!I271="N",1,0)&amp;$CE$6&amp;CHAR(10)&amp;$CD$7&amp;CHAR(10)&amp;$CD$8&amp;VBAsheet!H271&amp;$CE$8&amp;CHAR(10)&amp;$CD$9&amp;VBAsheet!K271&amp;$CE$9&amp;CHAR(10)&amp;$CD$10&amp;VBAsheet!J271-1&amp;$CE$10&amp;CHAR(10)&amp;$CD$11,"")</f>
        <v/>
      </c>
      <c r="BI271"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1" s="18" t="str">
        <f>IF(LEN(X271)&gt;0,$CD$23&amp;INDEX($CH$3:CH274,MATCH(W271,$CG$3:CG274,0))&amp;$CE$23&amp;CHAR(10)&amp;$CD$24&amp;X271&amp;$CE$24&amp;CHAR(10)&amp;$CD$25&amp;Y271&amp;$CE$25&amp;CHAR(10),"")&amp;IF(LEN(AA271)&gt;0,$CD$23&amp;INDEX($CH$3:CH274,MATCH(Z271,$CG$3:CG274,0))&amp;$CE$23&amp;CHAR(10)&amp;$CD$24&amp;AA271&amp;$CE$24&amp;CHAR(10)&amp;$CD$25&amp;AB271&amp;$CE$25&amp;CHAR(10),"")&amp;IF(LEN(AD271)&gt;0,$CD$23&amp;INDEX($CH$3:CH274,MATCH(AC271,$CG$3:CG274,0))&amp;$CE$23&amp;CHAR(10)&amp;$CD$24&amp;AD271&amp;$CE$24&amp;CHAR(10)&amp;$CD$25&amp;AE271&amp;$CE$25&amp;CHAR(10),"")&amp;IF(LEN(AG271)&gt;0,$CD$23&amp;INDEX($CH$3:CH274,MATCH(AF271,$CG$3:CG274,0))&amp;$CE$23&amp;CHAR(10)&amp;$CD$24&amp;AG271&amp;$CE$24&amp;CHAR(10)&amp;$CD$25&amp;AH271&amp;$CE$25&amp;CHAR(10),"")&amp;IF(LEN(AJ271)&gt;0,$CD$23&amp;INDEX($CH$3:CH274,MATCH(AI271,$CG$3:CG274,0))&amp;$CE$23&amp;CHAR(10)&amp;$CD$24&amp;AJ271&amp;$CE$24&amp;CHAR(10)&amp;$CD$25&amp;AK271&amp;$CE$25&amp;CHAR(10),"")</f>
        <v/>
      </c>
      <c r="BK271" s="18" t="str">
        <f>IF(LEN(J271)&gt;0,INDEX($BH$2:$BH$100000,MATCH(J271,VBAsheet!$H$2:$H$100000,0))&amp;CHAR(10),"")&amp;IF(LEN(K271)&gt;0,INDEX($BH$2:$BH$100000,MATCH(K271,VBAsheet!$H$2:$H$100000,0))&amp;CHAR(10),"")&amp;IF(LEN(L271)&gt;0,INDEX($BH$2:$BH$100000,MATCH(L271,VBAsheet!$H$2:$H$100000,0))&amp;CHAR(10),"")&amp;IF(LEN(M271)&gt;0,INDEX($BH$2:$BH$100000,MATCH(M271,VBAsheet!$H$2:$H$100000,0))&amp;CHAR(10),"")</f>
        <v/>
      </c>
      <c r="BL271" s="18" t="str">
        <f t="shared" si="180"/>
        <v/>
      </c>
      <c r="BM271" s="94" t="str">
        <f t="shared" si="181"/>
        <v/>
      </c>
      <c r="BN271" s="95" t="str">
        <f t="shared" si="182"/>
        <v/>
      </c>
      <c r="BO271" s="265" t="str">
        <f t="shared" si="193"/>
        <v/>
      </c>
      <c r="BP271" s="18" t="str">
        <f t="shared" si="183"/>
        <v/>
      </c>
      <c r="BQ271" s="263" t="str">
        <f t="shared" si="194"/>
        <v/>
      </c>
      <c r="BR271" s="81" t="str">
        <f t="shared" si="159"/>
        <v/>
      </c>
      <c r="BS271" s="263" t="str">
        <f t="shared" si="195"/>
        <v/>
      </c>
      <c r="BT271" s="92" t="str">
        <f t="shared" si="196"/>
        <v/>
      </c>
      <c r="BU271" s="138" t="str">
        <f t="shared" si="184"/>
        <v/>
      </c>
      <c r="BV271" s="3" t="str">
        <f t="shared" si="185"/>
        <v/>
      </c>
      <c r="BW271" s="3" t="str">
        <f t="shared" si="186"/>
        <v/>
      </c>
      <c r="BX271" s="144" t="str">
        <f t="shared" si="187"/>
        <v/>
      </c>
      <c r="BY271" s="18" t="str">
        <f t="shared" si="188"/>
        <v/>
      </c>
      <c r="BZ271" s="18" t="str">
        <f t="shared" si="189"/>
        <v/>
      </c>
      <c r="CA271" s="19" t="str">
        <f t="shared" si="190"/>
        <v/>
      </c>
      <c r="CB271" s="19" t="s">
        <v>0</v>
      </c>
      <c r="DW271" s="4" t="str">
        <f t="shared" si="197"/>
        <v/>
      </c>
      <c r="DX271" s="4" t="str">
        <f t="shared" si="160"/>
        <v/>
      </c>
      <c r="DY271" s="98" t="str">
        <f t="shared" si="161"/>
        <v/>
      </c>
    </row>
    <row r="272" spans="4:129" x14ac:dyDescent="0.45">
      <c r="D272" s="164" t="str">
        <f t="shared" si="191"/>
        <v/>
      </c>
      <c r="I272" s="9" t="str">
        <f t="shared" si="162"/>
        <v/>
      </c>
      <c r="J272" s="173" t="str">
        <f t="shared" si="163"/>
        <v/>
      </c>
      <c r="K272" s="13"/>
      <c r="L272" s="13"/>
      <c r="M272" s="13"/>
      <c r="N272" s="178" t="str">
        <f t="shared" si="164"/>
        <v/>
      </c>
      <c r="O272" s="181" t="str">
        <f t="shared" si="165"/>
        <v/>
      </c>
      <c r="P272" s="8" t="str">
        <f t="shared" si="166"/>
        <v/>
      </c>
      <c r="Q272" s="8" t="str">
        <f t="shared" si="167"/>
        <v/>
      </c>
      <c r="R272" s="8" t="str">
        <f t="shared" si="168"/>
        <v/>
      </c>
      <c r="S272" s="8" t="str">
        <f t="shared" si="169"/>
        <v/>
      </c>
      <c r="T272" s="8" t="str">
        <f t="shared" si="170"/>
        <v/>
      </c>
      <c r="U272" s="8" t="str">
        <f t="shared" si="171"/>
        <v/>
      </c>
      <c r="V272" s="16" t="str">
        <f t="shared" si="172"/>
        <v/>
      </c>
      <c r="W272" s="129" t="str">
        <f t="shared" si="173"/>
        <v/>
      </c>
      <c r="X272" s="8" t="str">
        <f t="shared" si="174"/>
        <v/>
      </c>
      <c r="Y272" s="8" t="str">
        <f t="shared" si="175"/>
        <v/>
      </c>
      <c r="AQ272" s="6" t="str">
        <f t="shared" si="176"/>
        <v/>
      </c>
      <c r="AR272" s="128" t="str">
        <f t="shared" si="177"/>
        <v/>
      </c>
      <c r="AS272" s="128" t="str">
        <f t="shared" si="178"/>
        <v/>
      </c>
      <c r="AT272" s="139" t="str">
        <f t="shared" si="192"/>
        <v/>
      </c>
      <c r="BH272" s="127" t="str">
        <f>IF(LEN(VBAsheet!H272)&gt;0,$CD$4&amp;CHAR(10)&amp;$CD$5&amp;CHAR(10)&amp;$CD$6&amp;IF(VBAsheet!I272="N",1,0)&amp;$CE$6&amp;CHAR(10)&amp;$CD$7&amp;CHAR(10)&amp;$CD$8&amp;VBAsheet!H272&amp;$CE$8&amp;CHAR(10)&amp;$CD$9&amp;VBAsheet!K272&amp;$CE$9&amp;CHAR(10)&amp;$CD$10&amp;VBAsheet!J272-1&amp;$CE$10&amp;CHAR(10)&amp;$CD$11,"")</f>
        <v/>
      </c>
      <c r="BI272"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2" s="18" t="str">
        <f>IF(LEN(X272)&gt;0,$CD$23&amp;INDEX($CH$3:CH275,MATCH(W272,$CG$3:CG275,0))&amp;$CE$23&amp;CHAR(10)&amp;$CD$24&amp;X272&amp;$CE$24&amp;CHAR(10)&amp;$CD$25&amp;Y272&amp;$CE$25&amp;CHAR(10),"")&amp;IF(LEN(AA272)&gt;0,$CD$23&amp;INDEX($CH$3:CH275,MATCH(Z272,$CG$3:CG275,0))&amp;$CE$23&amp;CHAR(10)&amp;$CD$24&amp;AA272&amp;$CE$24&amp;CHAR(10)&amp;$CD$25&amp;AB272&amp;$CE$25&amp;CHAR(10),"")&amp;IF(LEN(AD272)&gt;0,$CD$23&amp;INDEX($CH$3:CH275,MATCH(AC272,$CG$3:CG275,0))&amp;$CE$23&amp;CHAR(10)&amp;$CD$24&amp;AD272&amp;$CE$24&amp;CHAR(10)&amp;$CD$25&amp;AE272&amp;$CE$25&amp;CHAR(10),"")&amp;IF(LEN(AG272)&gt;0,$CD$23&amp;INDEX($CH$3:CH275,MATCH(AF272,$CG$3:CG275,0))&amp;$CE$23&amp;CHAR(10)&amp;$CD$24&amp;AG272&amp;$CE$24&amp;CHAR(10)&amp;$CD$25&amp;AH272&amp;$CE$25&amp;CHAR(10),"")&amp;IF(LEN(AJ272)&gt;0,$CD$23&amp;INDEX($CH$3:CH275,MATCH(AI272,$CG$3:CG275,0))&amp;$CE$23&amp;CHAR(10)&amp;$CD$24&amp;AJ272&amp;$CE$24&amp;CHAR(10)&amp;$CD$25&amp;AK272&amp;$CE$25&amp;CHAR(10),"")</f>
        <v/>
      </c>
      <c r="BK272" s="18" t="str">
        <f>IF(LEN(J272)&gt;0,INDEX($BH$2:$BH$100000,MATCH(J272,VBAsheet!$H$2:$H$100000,0))&amp;CHAR(10),"")&amp;IF(LEN(K272)&gt;0,INDEX($BH$2:$BH$100000,MATCH(K272,VBAsheet!$H$2:$H$100000,0))&amp;CHAR(10),"")&amp;IF(LEN(L272)&gt;0,INDEX($BH$2:$BH$100000,MATCH(L272,VBAsheet!$H$2:$H$100000,0))&amp;CHAR(10),"")&amp;IF(LEN(M272)&gt;0,INDEX($BH$2:$BH$100000,MATCH(M272,VBAsheet!$H$2:$H$100000,0))&amp;CHAR(10),"")</f>
        <v/>
      </c>
      <c r="BL272" s="18" t="str">
        <f t="shared" si="180"/>
        <v/>
      </c>
      <c r="BM272" s="94" t="str">
        <f t="shared" si="181"/>
        <v/>
      </c>
      <c r="BN272" s="95" t="str">
        <f t="shared" si="182"/>
        <v/>
      </c>
      <c r="BO272" s="265" t="str">
        <f t="shared" si="193"/>
        <v/>
      </c>
      <c r="BP272" s="18" t="str">
        <f t="shared" si="183"/>
        <v/>
      </c>
      <c r="BQ272" s="263" t="str">
        <f t="shared" si="194"/>
        <v/>
      </c>
      <c r="BR272" s="81" t="str">
        <f t="shared" si="159"/>
        <v/>
      </c>
      <c r="BS272" s="263" t="str">
        <f t="shared" si="195"/>
        <v/>
      </c>
      <c r="BT272" s="92" t="str">
        <f t="shared" si="196"/>
        <v/>
      </c>
      <c r="BU272" s="138" t="str">
        <f t="shared" si="184"/>
        <v/>
      </c>
      <c r="BV272" s="3" t="str">
        <f t="shared" si="185"/>
        <v/>
      </c>
      <c r="BW272" s="3" t="str">
        <f t="shared" si="186"/>
        <v/>
      </c>
      <c r="BX272" s="144" t="str">
        <f t="shared" si="187"/>
        <v/>
      </c>
      <c r="BY272" s="18" t="str">
        <f t="shared" si="188"/>
        <v/>
      </c>
      <c r="BZ272" s="18" t="str">
        <f t="shared" si="189"/>
        <v/>
      </c>
      <c r="CA272" s="19" t="str">
        <f t="shared" si="190"/>
        <v/>
      </c>
      <c r="CB272" s="19" t="s">
        <v>0</v>
      </c>
      <c r="DW272" s="4" t="str">
        <f t="shared" si="197"/>
        <v/>
      </c>
      <c r="DX272" s="4" t="str">
        <f t="shared" si="160"/>
        <v/>
      </c>
      <c r="DY272" s="98" t="str">
        <f t="shared" si="161"/>
        <v/>
      </c>
    </row>
    <row r="273" spans="4:129" x14ac:dyDescent="0.45">
      <c r="D273" s="164" t="str">
        <f t="shared" si="191"/>
        <v/>
      </c>
      <c r="I273" s="9" t="str">
        <f t="shared" si="162"/>
        <v/>
      </c>
      <c r="J273" s="173" t="str">
        <f t="shared" si="163"/>
        <v/>
      </c>
      <c r="K273" s="13"/>
      <c r="L273" s="13"/>
      <c r="M273" s="13"/>
      <c r="N273" s="178" t="str">
        <f t="shared" si="164"/>
        <v/>
      </c>
      <c r="O273" s="181" t="str">
        <f t="shared" si="165"/>
        <v/>
      </c>
      <c r="P273" s="8" t="str">
        <f t="shared" si="166"/>
        <v/>
      </c>
      <c r="Q273" s="8" t="str">
        <f t="shared" si="167"/>
        <v/>
      </c>
      <c r="R273" s="8" t="str">
        <f t="shared" si="168"/>
        <v/>
      </c>
      <c r="S273" s="8" t="str">
        <f t="shared" si="169"/>
        <v/>
      </c>
      <c r="T273" s="8" t="str">
        <f t="shared" si="170"/>
        <v/>
      </c>
      <c r="U273" s="8" t="str">
        <f t="shared" si="171"/>
        <v/>
      </c>
      <c r="V273" s="16" t="str">
        <f t="shared" si="172"/>
        <v/>
      </c>
      <c r="W273" s="129" t="str">
        <f t="shared" si="173"/>
        <v/>
      </c>
      <c r="X273" s="8" t="str">
        <f t="shared" si="174"/>
        <v/>
      </c>
      <c r="Y273" s="8" t="str">
        <f t="shared" si="175"/>
        <v/>
      </c>
      <c r="AQ273" s="6" t="str">
        <f t="shared" si="176"/>
        <v/>
      </c>
      <c r="AR273" s="128" t="str">
        <f t="shared" si="177"/>
        <v/>
      </c>
      <c r="AS273" s="128" t="str">
        <f t="shared" si="178"/>
        <v/>
      </c>
      <c r="AT273" s="139" t="str">
        <f t="shared" si="192"/>
        <v/>
      </c>
      <c r="BH273" s="127" t="str">
        <f>IF(LEN(VBAsheet!H273)&gt;0,$CD$4&amp;CHAR(10)&amp;$CD$5&amp;CHAR(10)&amp;$CD$6&amp;IF(VBAsheet!I273="N",1,0)&amp;$CE$6&amp;CHAR(10)&amp;$CD$7&amp;CHAR(10)&amp;$CD$8&amp;VBAsheet!H273&amp;$CE$8&amp;CHAR(10)&amp;$CD$9&amp;VBAsheet!K273&amp;$CE$9&amp;CHAR(10)&amp;$CD$10&amp;VBAsheet!J273-1&amp;$CE$10&amp;CHAR(10)&amp;$CD$11,"")</f>
        <v/>
      </c>
      <c r="BI273"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3" s="18" t="str">
        <f>IF(LEN(X273)&gt;0,$CD$23&amp;INDEX($CH$3:CH276,MATCH(W273,$CG$3:CG276,0))&amp;$CE$23&amp;CHAR(10)&amp;$CD$24&amp;X273&amp;$CE$24&amp;CHAR(10)&amp;$CD$25&amp;Y273&amp;$CE$25&amp;CHAR(10),"")&amp;IF(LEN(AA273)&gt;0,$CD$23&amp;INDEX($CH$3:CH276,MATCH(Z273,$CG$3:CG276,0))&amp;$CE$23&amp;CHAR(10)&amp;$CD$24&amp;AA273&amp;$CE$24&amp;CHAR(10)&amp;$CD$25&amp;AB273&amp;$CE$25&amp;CHAR(10),"")&amp;IF(LEN(AD273)&gt;0,$CD$23&amp;INDEX($CH$3:CH276,MATCH(AC273,$CG$3:CG276,0))&amp;$CE$23&amp;CHAR(10)&amp;$CD$24&amp;AD273&amp;$CE$24&amp;CHAR(10)&amp;$CD$25&amp;AE273&amp;$CE$25&amp;CHAR(10),"")&amp;IF(LEN(AG273)&gt;0,$CD$23&amp;INDEX($CH$3:CH276,MATCH(AF273,$CG$3:CG276,0))&amp;$CE$23&amp;CHAR(10)&amp;$CD$24&amp;AG273&amp;$CE$24&amp;CHAR(10)&amp;$CD$25&amp;AH273&amp;$CE$25&amp;CHAR(10),"")&amp;IF(LEN(AJ273)&gt;0,$CD$23&amp;INDEX($CH$3:CH276,MATCH(AI273,$CG$3:CG276,0))&amp;$CE$23&amp;CHAR(10)&amp;$CD$24&amp;AJ273&amp;$CE$24&amp;CHAR(10)&amp;$CD$25&amp;AK273&amp;$CE$25&amp;CHAR(10),"")</f>
        <v/>
      </c>
      <c r="BK273" s="18" t="str">
        <f>IF(LEN(J273)&gt;0,INDEX($BH$2:$BH$100000,MATCH(J273,VBAsheet!$H$2:$H$100000,0))&amp;CHAR(10),"")&amp;IF(LEN(K273)&gt;0,INDEX($BH$2:$BH$100000,MATCH(K273,VBAsheet!$H$2:$H$100000,0))&amp;CHAR(10),"")&amp;IF(LEN(L273)&gt;0,INDEX($BH$2:$BH$100000,MATCH(L273,VBAsheet!$H$2:$H$100000,0))&amp;CHAR(10),"")&amp;IF(LEN(M273)&gt;0,INDEX($BH$2:$BH$100000,MATCH(M273,VBAsheet!$H$2:$H$100000,0))&amp;CHAR(10),"")</f>
        <v/>
      </c>
      <c r="BL273" s="18" t="str">
        <f t="shared" si="180"/>
        <v/>
      </c>
      <c r="BM273" s="94" t="str">
        <f t="shared" si="181"/>
        <v/>
      </c>
      <c r="BN273" s="95" t="str">
        <f t="shared" si="182"/>
        <v/>
      </c>
      <c r="BO273" s="265" t="str">
        <f t="shared" si="193"/>
        <v/>
      </c>
      <c r="BP273" s="18" t="str">
        <f t="shared" si="183"/>
        <v/>
      </c>
      <c r="BQ273" s="263" t="str">
        <f t="shared" si="194"/>
        <v/>
      </c>
      <c r="BR273" s="81" t="str">
        <f t="shared" si="159"/>
        <v/>
      </c>
      <c r="BS273" s="263" t="str">
        <f t="shared" si="195"/>
        <v/>
      </c>
      <c r="BT273" s="92" t="str">
        <f t="shared" si="196"/>
        <v/>
      </c>
      <c r="BU273" s="138" t="str">
        <f t="shared" si="184"/>
        <v/>
      </c>
      <c r="BV273" s="3" t="str">
        <f t="shared" si="185"/>
        <v/>
      </c>
      <c r="BW273" s="3" t="str">
        <f t="shared" si="186"/>
        <v/>
      </c>
      <c r="BX273" s="144" t="str">
        <f t="shared" si="187"/>
        <v/>
      </c>
      <c r="BY273" s="18" t="str">
        <f t="shared" si="188"/>
        <v/>
      </c>
      <c r="BZ273" s="18" t="str">
        <f t="shared" si="189"/>
        <v/>
      </c>
      <c r="CA273" s="19" t="str">
        <f t="shared" si="190"/>
        <v/>
      </c>
      <c r="CB273" s="19" t="s">
        <v>0</v>
      </c>
      <c r="DW273" s="4" t="str">
        <f t="shared" si="197"/>
        <v/>
      </c>
      <c r="DX273" s="4" t="str">
        <f t="shared" si="160"/>
        <v/>
      </c>
      <c r="DY273" s="98" t="str">
        <f t="shared" si="161"/>
        <v/>
      </c>
    </row>
    <row r="274" spans="4:129" x14ac:dyDescent="0.45">
      <c r="D274" s="164" t="str">
        <f t="shared" si="191"/>
        <v/>
      </c>
      <c r="I274" s="9" t="str">
        <f t="shared" si="162"/>
        <v/>
      </c>
      <c r="J274" s="173" t="str">
        <f t="shared" si="163"/>
        <v/>
      </c>
      <c r="K274" s="13"/>
      <c r="L274" s="13"/>
      <c r="M274" s="13"/>
      <c r="N274" s="178" t="str">
        <f t="shared" si="164"/>
        <v/>
      </c>
      <c r="O274" s="181" t="str">
        <f t="shared" si="165"/>
        <v/>
      </c>
      <c r="P274" s="8" t="str">
        <f t="shared" si="166"/>
        <v/>
      </c>
      <c r="Q274" s="8" t="str">
        <f t="shared" si="167"/>
        <v/>
      </c>
      <c r="R274" s="8" t="str">
        <f t="shared" si="168"/>
        <v/>
      </c>
      <c r="S274" s="8" t="str">
        <f t="shared" si="169"/>
        <v/>
      </c>
      <c r="T274" s="8" t="str">
        <f t="shared" si="170"/>
        <v/>
      </c>
      <c r="U274" s="8" t="str">
        <f t="shared" si="171"/>
        <v/>
      </c>
      <c r="V274" s="16" t="str">
        <f t="shared" si="172"/>
        <v/>
      </c>
      <c r="W274" s="129" t="str">
        <f t="shared" si="173"/>
        <v/>
      </c>
      <c r="X274" s="8" t="str">
        <f t="shared" si="174"/>
        <v/>
      </c>
      <c r="Y274" s="8" t="str">
        <f t="shared" si="175"/>
        <v/>
      </c>
      <c r="AQ274" s="6" t="str">
        <f t="shared" si="176"/>
        <v/>
      </c>
      <c r="AR274" s="128" t="str">
        <f t="shared" si="177"/>
        <v/>
      </c>
      <c r="AS274" s="128" t="str">
        <f t="shared" si="178"/>
        <v/>
      </c>
      <c r="AT274" s="139" t="str">
        <f t="shared" si="192"/>
        <v/>
      </c>
      <c r="BH274" s="127" t="str">
        <f>IF(LEN(VBAsheet!H274)&gt;0,$CD$4&amp;CHAR(10)&amp;$CD$5&amp;CHAR(10)&amp;$CD$6&amp;IF(VBAsheet!I274="N",1,0)&amp;$CE$6&amp;CHAR(10)&amp;$CD$7&amp;CHAR(10)&amp;$CD$8&amp;VBAsheet!H274&amp;$CE$8&amp;CHAR(10)&amp;$CD$9&amp;VBAsheet!K274&amp;$CE$9&amp;CHAR(10)&amp;$CD$10&amp;VBAsheet!J274-1&amp;$CE$10&amp;CHAR(10)&amp;$CD$11,"")</f>
        <v/>
      </c>
      <c r="BI274"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4" s="18" t="str">
        <f>IF(LEN(X274)&gt;0,$CD$23&amp;INDEX($CH$3:CH277,MATCH(W274,$CG$3:CG277,0))&amp;$CE$23&amp;CHAR(10)&amp;$CD$24&amp;X274&amp;$CE$24&amp;CHAR(10)&amp;$CD$25&amp;Y274&amp;$CE$25&amp;CHAR(10),"")&amp;IF(LEN(AA274)&gt;0,$CD$23&amp;INDEX($CH$3:CH277,MATCH(Z274,$CG$3:CG277,0))&amp;$CE$23&amp;CHAR(10)&amp;$CD$24&amp;AA274&amp;$CE$24&amp;CHAR(10)&amp;$CD$25&amp;AB274&amp;$CE$25&amp;CHAR(10),"")&amp;IF(LEN(AD274)&gt;0,$CD$23&amp;INDEX($CH$3:CH277,MATCH(AC274,$CG$3:CG277,0))&amp;$CE$23&amp;CHAR(10)&amp;$CD$24&amp;AD274&amp;$CE$24&amp;CHAR(10)&amp;$CD$25&amp;AE274&amp;$CE$25&amp;CHAR(10),"")&amp;IF(LEN(AG274)&gt;0,$CD$23&amp;INDEX($CH$3:CH277,MATCH(AF274,$CG$3:CG277,0))&amp;$CE$23&amp;CHAR(10)&amp;$CD$24&amp;AG274&amp;$CE$24&amp;CHAR(10)&amp;$CD$25&amp;AH274&amp;$CE$25&amp;CHAR(10),"")&amp;IF(LEN(AJ274)&gt;0,$CD$23&amp;INDEX($CH$3:CH277,MATCH(AI274,$CG$3:CG277,0))&amp;$CE$23&amp;CHAR(10)&amp;$CD$24&amp;AJ274&amp;$CE$24&amp;CHAR(10)&amp;$CD$25&amp;AK274&amp;$CE$25&amp;CHAR(10),"")</f>
        <v/>
      </c>
      <c r="BK274" s="18" t="str">
        <f>IF(LEN(J274)&gt;0,INDEX($BH$2:$BH$100000,MATCH(J274,VBAsheet!$H$2:$H$100000,0))&amp;CHAR(10),"")&amp;IF(LEN(K274)&gt;0,INDEX($BH$2:$BH$100000,MATCH(K274,VBAsheet!$H$2:$H$100000,0))&amp;CHAR(10),"")&amp;IF(LEN(L274)&gt;0,INDEX($BH$2:$BH$100000,MATCH(L274,VBAsheet!$H$2:$H$100000,0))&amp;CHAR(10),"")&amp;IF(LEN(M274)&gt;0,INDEX($BH$2:$BH$100000,MATCH(M274,VBAsheet!$H$2:$H$100000,0))&amp;CHAR(10),"")</f>
        <v/>
      </c>
      <c r="BL274" s="18" t="str">
        <f t="shared" si="180"/>
        <v/>
      </c>
      <c r="BM274" s="94" t="str">
        <f t="shared" si="181"/>
        <v/>
      </c>
      <c r="BN274" s="95" t="str">
        <f t="shared" si="182"/>
        <v/>
      </c>
      <c r="BO274" s="265" t="str">
        <f t="shared" si="193"/>
        <v/>
      </c>
      <c r="BP274" s="18" t="str">
        <f t="shared" si="183"/>
        <v/>
      </c>
      <c r="BQ274" s="263" t="str">
        <f t="shared" si="194"/>
        <v/>
      </c>
      <c r="BR274" s="81" t="str">
        <f t="shared" ref="BR274:BR337" si="198">IF(LEN(E274)&gt;0,IF(E274&lt;&gt;E273,$CK$2&amp;E274&amp;$CL$2&amp;$CK$3&amp;G274&amp;$CL$3&amp;F274&amp;$CM$3&amp;CHAR(10),$CK$3&amp;G274&amp;$CL$3&amp;F274&amp;$CM$3&amp;CHAR(10))&amp;IF(E274=E275,"",$CK$4),"")</f>
        <v/>
      </c>
      <c r="BS274" s="263" t="str">
        <f t="shared" si="195"/>
        <v/>
      </c>
      <c r="BT274" s="92" t="str">
        <f t="shared" si="196"/>
        <v/>
      </c>
      <c r="BU274" s="138" t="str">
        <f t="shared" si="184"/>
        <v/>
      </c>
      <c r="BV274" s="3" t="str">
        <f t="shared" si="185"/>
        <v/>
      </c>
      <c r="BW274" s="3" t="str">
        <f t="shared" si="186"/>
        <v/>
      </c>
      <c r="BX274" s="144" t="str">
        <f t="shared" si="187"/>
        <v/>
      </c>
      <c r="BY274" s="18" t="str">
        <f t="shared" si="188"/>
        <v/>
      </c>
      <c r="BZ274" s="18" t="str">
        <f t="shared" si="189"/>
        <v/>
      </c>
      <c r="CA274" s="19" t="str">
        <f t="shared" si="190"/>
        <v/>
      </c>
      <c r="CB274" s="19" t="s">
        <v>0</v>
      </c>
      <c r="DW274" s="4" t="str">
        <f t="shared" si="197"/>
        <v/>
      </c>
      <c r="DX274" s="4" t="str">
        <f t="shared" ref="DX274:DX337" si="199">IF(LEN(DV274)&gt;0,1,"")</f>
        <v/>
      </c>
      <c r="DY274" s="98" t="str">
        <f t="shared" ref="DY274:DY337" si="200">IF(LEN(DV274)&gt;0,DV274,"")</f>
        <v/>
      </c>
    </row>
    <row r="275" spans="4:129" x14ac:dyDescent="0.45">
      <c r="D275" s="164" t="str">
        <f t="shared" si="191"/>
        <v/>
      </c>
      <c r="I275" s="9" t="str">
        <f t="shared" si="162"/>
        <v/>
      </c>
      <c r="J275" s="173" t="str">
        <f t="shared" si="163"/>
        <v/>
      </c>
      <c r="K275" s="13"/>
      <c r="L275" s="13"/>
      <c r="M275" s="13"/>
      <c r="N275" s="178" t="str">
        <f t="shared" si="164"/>
        <v/>
      </c>
      <c r="O275" s="181" t="str">
        <f t="shared" si="165"/>
        <v/>
      </c>
      <c r="P275" s="8" t="str">
        <f t="shared" si="166"/>
        <v/>
      </c>
      <c r="Q275" s="8" t="str">
        <f t="shared" si="167"/>
        <v/>
      </c>
      <c r="R275" s="8" t="str">
        <f t="shared" si="168"/>
        <v/>
      </c>
      <c r="S275" s="8" t="str">
        <f t="shared" si="169"/>
        <v/>
      </c>
      <c r="T275" s="8" t="str">
        <f t="shared" si="170"/>
        <v/>
      </c>
      <c r="U275" s="8" t="str">
        <f t="shared" si="171"/>
        <v/>
      </c>
      <c r="V275" s="16" t="str">
        <f t="shared" si="172"/>
        <v/>
      </c>
      <c r="W275" s="129" t="str">
        <f t="shared" si="173"/>
        <v/>
      </c>
      <c r="X275" s="8" t="str">
        <f t="shared" si="174"/>
        <v/>
      </c>
      <c r="Y275" s="8" t="str">
        <f t="shared" si="175"/>
        <v/>
      </c>
      <c r="AQ275" s="6" t="str">
        <f t="shared" si="176"/>
        <v/>
      </c>
      <c r="AR275" s="128" t="str">
        <f t="shared" si="177"/>
        <v/>
      </c>
      <c r="AS275" s="128" t="str">
        <f t="shared" si="178"/>
        <v/>
      </c>
      <c r="AT275" s="139" t="str">
        <f t="shared" si="192"/>
        <v/>
      </c>
      <c r="BH275" s="127" t="str">
        <f>IF(LEN(VBAsheet!H275)&gt;0,$CD$4&amp;CHAR(10)&amp;$CD$5&amp;CHAR(10)&amp;$CD$6&amp;IF(VBAsheet!I275="N",1,0)&amp;$CE$6&amp;CHAR(10)&amp;$CD$7&amp;CHAR(10)&amp;$CD$8&amp;VBAsheet!H275&amp;$CE$8&amp;CHAR(10)&amp;$CD$9&amp;VBAsheet!K275&amp;$CE$9&amp;CHAR(10)&amp;$CD$10&amp;VBAsheet!J275-1&amp;$CE$10&amp;CHAR(10)&amp;$CD$11,"")</f>
        <v/>
      </c>
      <c r="BI275"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5" s="18" t="str">
        <f>IF(LEN(X275)&gt;0,$CD$23&amp;INDEX($CH$3:CH278,MATCH(W275,$CG$3:CG278,0))&amp;$CE$23&amp;CHAR(10)&amp;$CD$24&amp;X275&amp;$CE$24&amp;CHAR(10)&amp;$CD$25&amp;Y275&amp;$CE$25&amp;CHAR(10),"")&amp;IF(LEN(AA275)&gt;0,$CD$23&amp;INDEX($CH$3:CH278,MATCH(Z275,$CG$3:CG278,0))&amp;$CE$23&amp;CHAR(10)&amp;$CD$24&amp;AA275&amp;$CE$24&amp;CHAR(10)&amp;$CD$25&amp;AB275&amp;$CE$25&amp;CHAR(10),"")&amp;IF(LEN(AD275)&gt;0,$CD$23&amp;INDEX($CH$3:CH278,MATCH(AC275,$CG$3:CG278,0))&amp;$CE$23&amp;CHAR(10)&amp;$CD$24&amp;AD275&amp;$CE$24&amp;CHAR(10)&amp;$CD$25&amp;AE275&amp;$CE$25&amp;CHAR(10),"")&amp;IF(LEN(AG275)&gt;0,$CD$23&amp;INDEX($CH$3:CH278,MATCH(AF275,$CG$3:CG278,0))&amp;$CE$23&amp;CHAR(10)&amp;$CD$24&amp;AG275&amp;$CE$24&amp;CHAR(10)&amp;$CD$25&amp;AH275&amp;$CE$25&amp;CHAR(10),"")&amp;IF(LEN(AJ275)&gt;0,$CD$23&amp;INDEX($CH$3:CH278,MATCH(AI275,$CG$3:CG278,0))&amp;$CE$23&amp;CHAR(10)&amp;$CD$24&amp;AJ275&amp;$CE$24&amp;CHAR(10)&amp;$CD$25&amp;AK275&amp;$CE$25&amp;CHAR(10),"")</f>
        <v/>
      </c>
      <c r="BK275" s="18" t="str">
        <f>IF(LEN(J275)&gt;0,INDEX($BH$2:$BH$100000,MATCH(J275,VBAsheet!$H$2:$H$100000,0))&amp;CHAR(10),"")&amp;IF(LEN(K275)&gt;0,INDEX($BH$2:$BH$100000,MATCH(K275,VBAsheet!$H$2:$H$100000,0))&amp;CHAR(10),"")&amp;IF(LEN(L275)&gt;0,INDEX($BH$2:$BH$100000,MATCH(L275,VBAsheet!$H$2:$H$100000,0))&amp;CHAR(10),"")&amp;IF(LEN(M275)&gt;0,INDEX($BH$2:$BH$100000,MATCH(M275,VBAsheet!$H$2:$H$100000,0))&amp;CHAR(10),"")</f>
        <v/>
      </c>
      <c r="BL275" s="18" t="str">
        <f t="shared" si="180"/>
        <v/>
      </c>
      <c r="BM275" s="94" t="str">
        <f t="shared" si="181"/>
        <v/>
      </c>
      <c r="BN275" s="95" t="str">
        <f t="shared" si="182"/>
        <v/>
      </c>
      <c r="BO275" s="265" t="str">
        <f t="shared" si="193"/>
        <v/>
      </c>
      <c r="BP275" s="18" t="str">
        <f t="shared" si="183"/>
        <v/>
      </c>
      <c r="BQ275" s="263" t="str">
        <f t="shared" si="194"/>
        <v/>
      </c>
      <c r="BR275" s="81" t="str">
        <f t="shared" si="198"/>
        <v/>
      </c>
      <c r="BS275" s="263" t="str">
        <f t="shared" si="195"/>
        <v/>
      </c>
      <c r="BT275" s="92" t="str">
        <f t="shared" si="196"/>
        <v/>
      </c>
      <c r="BU275" s="138" t="str">
        <f t="shared" si="184"/>
        <v/>
      </c>
      <c r="BV275" s="3" t="str">
        <f t="shared" si="185"/>
        <v/>
      </c>
      <c r="BW275" s="3" t="str">
        <f t="shared" si="186"/>
        <v/>
      </c>
      <c r="BX275" s="144" t="str">
        <f t="shared" si="187"/>
        <v/>
      </c>
      <c r="BY275" s="18" t="str">
        <f t="shared" si="188"/>
        <v/>
      </c>
      <c r="BZ275" s="18" t="str">
        <f t="shared" si="189"/>
        <v/>
      </c>
      <c r="CA275" s="19" t="str">
        <f t="shared" si="190"/>
        <v/>
      </c>
      <c r="CB275" s="19" t="s">
        <v>0</v>
      </c>
      <c r="DW275" s="4" t="str">
        <f t="shared" si="197"/>
        <v/>
      </c>
      <c r="DX275" s="4" t="str">
        <f t="shared" si="199"/>
        <v/>
      </c>
      <c r="DY275" s="98" t="str">
        <f t="shared" si="200"/>
        <v/>
      </c>
    </row>
    <row r="276" spans="4:129" x14ac:dyDescent="0.45">
      <c r="D276" s="164" t="str">
        <f t="shared" si="191"/>
        <v/>
      </c>
      <c r="I276" s="9" t="str">
        <f t="shared" si="162"/>
        <v/>
      </c>
      <c r="J276" s="173" t="str">
        <f t="shared" si="163"/>
        <v/>
      </c>
      <c r="K276" s="13"/>
      <c r="L276" s="13"/>
      <c r="M276" s="13"/>
      <c r="N276" s="178" t="str">
        <f t="shared" si="164"/>
        <v/>
      </c>
      <c r="O276" s="181" t="str">
        <f t="shared" si="165"/>
        <v/>
      </c>
      <c r="P276" s="8" t="str">
        <f t="shared" si="166"/>
        <v/>
      </c>
      <c r="Q276" s="8" t="str">
        <f t="shared" si="167"/>
        <v/>
      </c>
      <c r="R276" s="8" t="str">
        <f t="shared" si="168"/>
        <v/>
      </c>
      <c r="S276" s="8" t="str">
        <f t="shared" si="169"/>
        <v/>
      </c>
      <c r="T276" s="8" t="str">
        <f t="shared" si="170"/>
        <v/>
      </c>
      <c r="U276" s="8" t="str">
        <f t="shared" si="171"/>
        <v/>
      </c>
      <c r="V276" s="16" t="str">
        <f t="shared" si="172"/>
        <v/>
      </c>
      <c r="W276" s="129" t="str">
        <f t="shared" si="173"/>
        <v/>
      </c>
      <c r="X276" s="8" t="str">
        <f t="shared" si="174"/>
        <v/>
      </c>
      <c r="Y276" s="8" t="str">
        <f t="shared" si="175"/>
        <v/>
      </c>
      <c r="AQ276" s="6" t="str">
        <f t="shared" si="176"/>
        <v/>
      </c>
      <c r="AR276" s="128" t="str">
        <f t="shared" si="177"/>
        <v/>
      </c>
      <c r="AS276" s="128" t="str">
        <f t="shared" si="178"/>
        <v/>
      </c>
      <c r="AT276" s="139" t="str">
        <f t="shared" si="192"/>
        <v/>
      </c>
      <c r="BH276" s="127" t="str">
        <f>IF(LEN(VBAsheet!H276)&gt;0,$CD$4&amp;CHAR(10)&amp;$CD$5&amp;CHAR(10)&amp;$CD$6&amp;IF(VBAsheet!I276="N",1,0)&amp;$CE$6&amp;CHAR(10)&amp;$CD$7&amp;CHAR(10)&amp;$CD$8&amp;VBAsheet!H276&amp;$CE$8&amp;CHAR(10)&amp;$CD$9&amp;VBAsheet!K276&amp;$CE$9&amp;CHAR(10)&amp;$CD$10&amp;VBAsheet!J276-1&amp;$CE$10&amp;CHAR(10)&amp;$CD$11,"")</f>
        <v/>
      </c>
      <c r="BI276"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6" s="18" t="str">
        <f>IF(LEN(X276)&gt;0,$CD$23&amp;INDEX($CH$3:CH279,MATCH(W276,$CG$3:CG279,0))&amp;$CE$23&amp;CHAR(10)&amp;$CD$24&amp;X276&amp;$CE$24&amp;CHAR(10)&amp;$CD$25&amp;Y276&amp;$CE$25&amp;CHAR(10),"")&amp;IF(LEN(AA276)&gt;0,$CD$23&amp;INDEX($CH$3:CH279,MATCH(Z276,$CG$3:CG279,0))&amp;$CE$23&amp;CHAR(10)&amp;$CD$24&amp;AA276&amp;$CE$24&amp;CHAR(10)&amp;$CD$25&amp;AB276&amp;$CE$25&amp;CHAR(10),"")&amp;IF(LEN(AD276)&gt;0,$CD$23&amp;INDEX($CH$3:CH279,MATCH(AC276,$CG$3:CG279,0))&amp;$CE$23&amp;CHAR(10)&amp;$CD$24&amp;AD276&amp;$CE$24&amp;CHAR(10)&amp;$CD$25&amp;AE276&amp;$CE$25&amp;CHAR(10),"")&amp;IF(LEN(AG276)&gt;0,$CD$23&amp;INDEX($CH$3:CH279,MATCH(AF276,$CG$3:CG279,0))&amp;$CE$23&amp;CHAR(10)&amp;$CD$24&amp;AG276&amp;$CE$24&amp;CHAR(10)&amp;$CD$25&amp;AH276&amp;$CE$25&amp;CHAR(10),"")&amp;IF(LEN(AJ276)&gt;0,$CD$23&amp;INDEX($CH$3:CH279,MATCH(AI276,$CG$3:CG279,0))&amp;$CE$23&amp;CHAR(10)&amp;$CD$24&amp;AJ276&amp;$CE$24&amp;CHAR(10)&amp;$CD$25&amp;AK276&amp;$CE$25&amp;CHAR(10),"")</f>
        <v/>
      </c>
      <c r="BK276" s="18" t="str">
        <f>IF(LEN(J276)&gt;0,INDEX($BH$2:$BH$100000,MATCH(J276,VBAsheet!$H$2:$H$100000,0))&amp;CHAR(10),"")&amp;IF(LEN(K276)&gt;0,INDEX($BH$2:$BH$100000,MATCH(K276,VBAsheet!$H$2:$H$100000,0))&amp;CHAR(10),"")&amp;IF(LEN(L276)&gt;0,INDEX($BH$2:$BH$100000,MATCH(L276,VBAsheet!$H$2:$H$100000,0))&amp;CHAR(10),"")&amp;IF(LEN(M276)&gt;0,INDEX($BH$2:$BH$100000,MATCH(M276,VBAsheet!$H$2:$H$100000,0))&amp;CHAR(10),"")</f>
        <v/>
      </c>
      <c r="BL276" s="18" t="str">
        <f t="shared" si="180"/>
        <v/>
      </c>
      <c r="BM276" s="94" t="str">
        <f t="shared" si="181"/>
        <v/>
      </c>
      <c r="BN276" s="95" t="str">
        <f t="shared" si="182"/>
        <v/>
      </c>
      <c r="BO276" s="265" t="str">
        <f t="shared" si="193"/>
        <v/>
      </c>
      <c r="BP276" s="18" t="str">
        <f t="shared" si="183"/>
        <v/>
      </c>
      <c r="BQ276" s="263" t="str">
        <f t="shared" si="194"/>
        <v/>
      </c>
      <c r="BR276" s="81" t="str">
        <f t="shared" si="198"/>
        <v/>
      </c>
      <c r="BS276" s="263" t="str">
        <f t="shared" si="195"/>
        <v/>
      </c>
      <c r="BT276" s="92" t="str">
        <f t="shared" si="196"/>
        <v/>
      </c>
      <c r="BU276" s="138" t="str">
        <f t="shared" si="184"/>
        <v/>
      </c>
      <c r="BV276" s="3" t="str">
        <f t="shared" si="185"/>
        <v/>
      </c>
      <c r="BW276" s="3" t="str">
        <f t="shared" si="186"/>
        <v/>
      </c>
      <c r="BX276" s="144" t="str">
        <f t="shared" si="187"/>
        <v/>
      </c>
      <c r="BY276" s="18" t="str">
        <f t="shared" si="188"/>
        <v/>
      </c>
      <c r="BZ276" s="18" t="str">
        <f t="shared" si="189"/>
        <v/>
      </c>
      <c r="CA276" s="19" t="str">
        <f t="shared" si="190"/>
        <v/>
      </c>
      <c r="CB276" s="19" t="s">
        <v>0</v>
      </c>
      <c r="DW276" s="4" t="str">
        <f t="shared" si="197"/>
        <v/>
      </c>
      <c r="DX276" s="4" t="str">
        <f t="shared" si="199"/>
        <v/>
      </c>
      <c r="DY276" s="98" t="str">
        <f t="shared" si="200"/>
        <v/>
      </c>
    </row>
    <row r="277" spans="4:129" x14ac:dyDescent="0.45">
      <c r="D277" s="164" t="str">
        <f t="shared" si="191"/>
        <v/>
      </c>
      <c r="I277" s="9" t="str">
        <f t="shared" si="162"/>
        <v/>
      </c>
      <c r="J277" s="173" t="str">
        <f t="shared" si="163"/>
        <v/>
      </c>
      <c r="K277" s="13"/>
      <c r="L277" s="13"/>
      <c r="M277" s="13"/>
      <c r="N277" s="178" t="str">
        <f t="shared" si="164"/>
        <v/>
      </c>
      <c r="O277" s="181" t="str">
        <f t="shared" si="165"/>
        <v/>
      </c>
      <c r="P277" s="8" t="str">
        <f t="shared" si="166"/>
        <v/>
      </c>
      <c r="Q277" s="8" t="str">
        <f t="shared" si="167"/>
        <v/>
      </c>
      <c r="R277" s="8" t="str">
        <f t="shared" si="168"/>
        <v/>
      </c>
      <c r="S277" s="8" t="str">
        <f t="shared" si="169"/>
        <v/>
      </c>
      <c r="T277" s="8" t="str">
        <f t="shared" si="170"/>
        <v/>
      </c>
      <c r="U277" s="8" t="str">
        <f t="shared" si="171"/>
        <v/>
      </c>
      <c r="V277" s="16" t="str">
        <f t="shared" si="172"/>
        <v/>
      </c>
      <c r="W277" s="129" t="str">
        <f t="shared" si="173"/>
        <v/>
      </c>
      <c r="X277" s="8" t="str">
        <f t="shared" si="174"/>
        <v/>
      </c>
      <c r="Y277" s="8" t="str">
        <f t="shared" si="175"/>
        <v/>
      </c>
      <c r="AQ277" s="6" t="str">
        <f t="shared" si="176"/>
        <v/>
      </c>
      <c r="AR277" s="128" t="str">
        <f t="shared" si="177"/>
        <v/>
      </c>
      <c r="AS277" s="128" t="str">
        <f t="shared" si="178"/>
        <v/>
      </c>
      <c r="AT277" s="139" t="str">
        <f t="shared" si="192"/>
        <v/>
      </c>
      <c r="BH277" s="127" t="str">
        <f>IF(LEN(VBAsheet!H277)&gt;0,$CD$4&amp;CHAR(10)&amp;$CD$5&amp;CHAR(10)&amp;$CD$6&amp;IF(VBAsheet!I277="N",1,0)&amp;$CE$6&amp;CHAR(10)&amp;$CD$7&amp;CHAR(10)&amp;$CD$8&amp;VBAsheet!H277&amp;$CE$8&amp;CHAR(10)&amp;$CD$9&amp;VBAsheet!K277&amp;$CE$9&amp;CHAR(10)&amp;$CD$10&amp;VBAsheet!J277-1&amp;$CE$10&amp;CHAR(10)&amp;$CD$11,"")</f>
        <v/>
      </c>
      <c r="BI277"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7" s="18" t="str">
        <f>IF(LEN(X277)&gt;0,$CD$23&amp;INDEX($CH$3:CH280,MATCH(W277,$CG$3:CG280,0))&amp;$CE$23&amp;CHAR(10)&amp;$CD$24&amp;X277&amp;$CE$24&amp;CHAR(10)&amp;$CD$25&amp;Y277&amp;$CE$25&amp;CHAR(10),"")&amp;IF(LEN(AA277)&gt;0,$CD$23&amp;INDEX($CH$3:CH280,MATCH(Z277,$CG$3:CG280,0))&amp;$CE$23&amp;CHAR(10)&amp;$CD$24&amp;AA277&amp;$CE$24&amp;CHAR(10)&amp;$CD$25&amp;AB277&amp;$CE$25&amp;CHAR(10),"")&amp;IF(LEN(AD277)&gt;0,$CD$23&amp;INDEX($CH$3:CH280,MATCH(AC277,$CG$3:CG280,0))&amp;$CE$23&amp;CHAR(10)&amp;$CD$24&amp;AD277&amp;$CE$24&amp;CHAR(10)&amp;$CD$25&amp;AE277&amp;$CE$25&amp;CHAR(10),"")&amp;IF(LEN(AG277)&gt;0,$CD$23&amp;INDEX($CH$3:CH280,MATCH(AF277,$CG$3:CG280,0))&amp;$CE$23&amp;CHAR(10)&amp;$CD$24&amp;AG277&amp;$CE$24&amp;CHAR(10)&amp;$CD$25&amp;AH277&amp;$CE$25&amp;CHAR(10),"")&amp;IF(LEN(AJ277)&gt;0,$CD$23&amp;INDEX($CH$3:CH280,MATCH(AI277,$CG$3:CG280,0))&amp;$CE$23&amp;CHAR(10)&amp;$CD$24&amp;AJ277&amp;$CE$24&amp;CHAR(10)&amp;$CD$25&amp;AK277&amp;$CE$25&amp;CHAR(10),"")</f>
        <v/>
      </c>
      <c r="BK277" s="18" t="str">
        <f>IF(LEN(J277)&gt;0,INDEX($BH$2:$BH$100000,MATCH(J277,VBAsheet!$H$2:$H$100000,0))&amp;CHAR(10),"")&amp;IF(LEN(K277)&gt;0,INDEX($BH$2:$BH$100000,MATCH(K277,VBAsheet!$H$2:$H$100000,0))&amp;CHAR(10),"")&amp;IF(LEN(L277)&gt;0,INDEX($BH$2:$BH$100000,MATCH(L277,VBAsheet!$H$2:$H$100000,0))&amp;CHAR(10),"")&amp;IF(LEN(M277)&gt;0,INDEX($BH$2:$BH$100000,MATCH(M277,VBAsheet!$H$2:$H$100000,0))&amp;CHAR(10),"")</f>
        <v/>
      </c>
      <c r="BL277" s="18" t="str">
        <f t="shared" si="180"/>
        <v/>
      </c>
      <c r="BM277" s="94" t="str">
        <f t="shared" si="181"/>
        <v/>
      </c>
      <c r="BN277" s="95" t="str">
        <f t="shared" si="182"/>
        <v/>
      </c>
      <c r="BO277" s="265" t="str">
        <f t="shared" si="193"/>
        <v/>
      </c>
      <c r="BP277" s="18" t="str">
        <f t="shared" si="183"/>
        <v/>
      </c>
      <c r="BQ277" s="263" t="str">
        <f t="shared" si="194"/>
        <v/>
      </c>
      <c r="BR277" s="81" t="str">
        <f t="shared" si="198"/>
        <v/>
      </c>
      <c r="BS277" s="263" t="str">
        <f t="shared" si="195"/>
        <v/>
      </c>
      <c r="BT277" s="92" t="str">
        <f t="shared" si="196"/>
        <v/>
      </c>
      <c r="BU277" s="138" t="str">
        <f t="shared" si="184"/>
        <v/>
      </c>
      <c r="BV277" s="3" t="str">
        <f t="shared" si="185"/>
        <v/>
      </c>
      <c r="BW277" s="3" t="str">
        <f t="shared" si="186"/>
        <v/>
      </c>
      <c r="BX277" s="144" t="str">
        <f t="shared" si="187"/>
        <v/>
      </c>
      <c r="BY277" s="18" t="str">
        <f t="shared" si="188"/>
        <v/>
      </c>
      <c r="BZ277" s="18" t="str">
        <f t="shared" si="189"/>
        <v/>
      </c>
      <c r="CA277" s="19" t="str">
        <f t="shared" si="190"/>
        <v/>
      </c>
      <c r="CB277" s="19" t="s">
        <v>0</v>
      </c>
      <c r="DW277" s="4" t="str">
        <f t="shared" si="197"/>
        <v/>
      </c>
      <c r="DX277" s="4" t="str">
        <f t="shared" si="199"/>
        <v/>
      </c>
      <c r="DY277" s="98" t="str">
        <f t="shared" si="200"/>
        <v/>
      </c>
    </row>
    <row r="278" spans="4:129" x14ac:dyDescent="0.45">
      <c r="D278" s="164" t="str">
        <f t="shared" si="191"/>
        <v/>
      </c>
      <c r="I278" s="9" t="str">
        <f t="shared" si="162"/>
        <v/>
      </c>
      <c r="J278" s="173" t="str">
        <f t="shared" si="163"/>
        <v/>
      </c>
      <c r="K278" s="13"/>
      <c r="L278" s="13"/>
      <c r="M278" s="13"/>
      <c r="N278" s="178" t="str">
        <f t="shared" si="164"/>
        <v/>
      </c>
      <c r="O278" s="181" t="str">
        <f t="shared" si="165"/>
        <v/>
      </c>
      <c r="P278" s="8" t="str">
        <f t="shared" si="166"/>
        <v/>
      </c>
      <c r="Q278" s="8" t="str">
        <f t="shared" si="167"/>
        <v/>
      </c>
      <c r="R278" s="8" t="str">
        <f t="shared" si="168"/>
        <v/>
      </c>
      <c r="S278" s="8" t="str">
        <f t="shared" si="169"/>
        <v/>
      </c>
      <c r="T278" s="8" t="str">
        <f t="shared" si="170"/>
        <v/>
      </c>
      <c r="U278" s="8" t="str">
        <f t="shared" si="171"/>
        <v/>
      </c>
      <c r="V278" s="16" t="str">
        <f t="shared" si="172"/>
        <v/>
      </c>
      <c r="W278" s="129" t="str">
        <f t="shared" si="173"/>
        <v/>
      </c>
      <c r="X278" s="8" t="str">
        <f t="shared" si="174"/>
        <v/>
      </c>
      <c r="Y278" s="8" t="str">
        <f t="shared" si="175"/>
        <v/>
      </c>
      <c r="AQ278" s="6" t="str">
        <f t="shared" si="176"/>
        <v/>
      </c>
      <c r="AR278" s="128" t="str">
        <f t="shared" si="177"/>
        <v/>
      </c>
      <c r="AS278" s="128" t="str">
        <f t="shared" si="178"/>
        <v/>
      </c>
      <c r="AT278" s="139" t="str">
        <f t="shared" si="192"/>
        <v/>
      </c>
      <c r="BH278" s="127" t="str">
        <f>IF(LEN(VBAsheet!H278)&gt;0,$CD$4&amp;CHAR(10)&amp;$CD$5&amp;CHAR(10)&amp;$CD$6&amp;IF(VBAsheet!I278="N",1,0)&amp;$CE$6&amp;CHAR(10)&amp;$CD$7&amp;CHAR(10)&amp;$CD$8&amp;VBAsheet!H278&amp;$CE$8&amp;CHAR(10)&amp;$CD$9&amp;VBAsheet!K278&amp;$CE$9&amp;CHAR(10)&amp;$CD$10&amp;VBAsheet!J278-1&amp;$CE$10&amp;CHAR(10)&amp;$CD$11,"")</f>
        <v/>
      </c>
      <c r="BI278"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8" s="18" t="str">
        <f>IF(LEN(X278)&gt;0,$CD$23&amp;INDEX($CH$3:CH281,MATCH(W278,$CG$3:CG281,0))&amp;$CE$23&amp;CHAR(10)&amp;$CD$24&amp;X278&amp;$CE$24&amp;CHAR(10)&amp;$CD$25&amp;Y278&amp;$CE$25&amp;CHAR(10),"")&amp;IF(LEN(AA278)&gt;0,$CD$23&amp;INDEX($CH$3:CH281,MATCH(Z278,$CG$3:CG281,0))&amp;$CE$23&amp;CHAR(10)&amp;$CD$24&amp;AA278&amp;$CE$24&amp;CHAR(10)&amp;$CD$25&amp;AB278&amp;$CE$25&amp;CHAR(10),"")&amp;IF(LEN(AD278)&gt;0,$CD$23&amp;INDEX($CH$3:CH281,MATCH(AC278,$CG$3:CG281,0))&amp;$CE$23&amp;CHAR(10)&amp;$CD$24&amp;AD278&amp;$CE$24&amp;CHAR(10)&amp;$CD$25&amp;AE278&amp;$CE$25&amp;CHAR(10),"")&amp;IF(LEN(AG278)&gt;0,$CD$23&amp;INDEX($CH$3:CH281,MATCH(AF278,$CG$3:CG281,0))&amp;$CE$23&amp;CHAR(10)&amp;$CD$24&amp;AG278&amp;$CE$24&amp;CHAR(10)&amp;$CD$25&amp;AH278&amp;$CE$25&amp;CHAR(10),"")&amp;IF(LEN(AJ278)&gt;0,$CD$23&amp;INDEX($CH$3:CH281,MATCH(AI278,$CG$3:CG281,0))&amp;$CE$23&amp;CHAR(10)&amp;$CD$24&amp;AJ278&amp;$CE$24&amp;CHAR(10)&amp;$CD$25&amp;AK278&amp;$CE$25&amp;CHAR(10),"")</f>
        <v/>
      </c>
      <c r="BK278" s="18" t="str">
        <f>IF(LEN(J278)&gt;0,INDEX($BH$2:$BH$100000,MATCH(J278,VBAsheet!$H$2:$H$100000,0))&amp;CHAR(10),"")&amp;IF(LEN(K278)&gt;0,INDEX($BH$2:$BH$100000,MATCH(K278,VBAsheet!$H$2:$H$100000,0))&amp;CHAR(10),"")&amp;IF(LEN(L278)&gt;0,INDEX($BH$2:$BH$100000,MATCH(L278,VBAsheet!$H$2:$H$100000,0))&amp;CHAR(10),"")&amp;IF(LEN(M278)&gt;0,INDEX($BH$2:$BH$100000,MATCH(M278,VBAsheet!$H$2:$H$100000,0))&amp;CHAR(10),"")</f>
        <v/>
      </c>
      <c r="BL278" s="18" t="str">
        <f t="shared" si="180"/>
        <v/>
      </c>
      <c r="BM278" s="94" t="str">
        <f t="shared" si="181"/>
        <v/>
      </c>
      <c r="BN278" s="95" t="str">
        <f t="shared" si="182"/>
        <v/>
      </c>
      <c r="BO278" s="265" t="str">
        <f t="shared" si="193"/>
        <v/>
      </c>
      <c r="BP278" s="18" t="str">
        <f t="shared" si="183"/>
        <v/>
      </c>
      <c r="BQ278" s="263" t="str">
        <f t="shared" si="194"/>
        <v/>
      </c>
      <c r="BR278" s="81" t="str">
        <f t="shared" si="198"/>
        <v/>
      </c>
      <c r="BS278" s="263" t="str">
        <f t="shared" si="195"/>
        <v/>
      </c>
      <c r="BT278" s="92" t="str">
        <f t="shared" si="196"/>
        <v/>
      </c>
      <c r="BU278" s="138" t="str">
        <f t="shared" si="184"/>
        <v/>
      </c>
      <c r="BV278" s="3" t="str">
        <f t="shared" si="185"/>
        <v/>
      </c>
      <c r="BW278" s="3" t="str">
        <f t="shared" si="186"/>
        <v/>
      </c>
      <c r="BX278" s="144" t="str">
        <f t="shared" si="187"/>
        <v/>
      </c>
      <c r="BY278" s="18" t="str">
        <f t="shared" si="188"/>
        <v/>
      </c>
      <c r="BZ278" s="18" t="str">
        <f t="shared" si="189"/>
        <v/>
      </c>
      <c r="CA278" s="19" t="str">
        <f t="shared" si="190"/>
        <v/>
      </c>
      <c r="CB278" s="19" t="s">
        <v>0</v>
      </c>
      <c r="DW278" s="4" t="str">
        <f t="shared" si="197"/>
        <v/>
      </c>
      <c r="DX278" s="4" t="str">
        <f t="shared" si="199"/>
        <v/>
      </c>
      <c r="DY278" s="98" t="str">
        <f t="shared" si="200"/>
        <v/>
      </c>
    </row>
    <row r="279" spans="4:129" x14ac:dyDescent="0.45">
      <c r="D279" s="164" t="str">
        <f t="shared" si="191"/>
        <v/>
      </c>
      <c r="I279" s="9" t="str">
        <f t="shared" si="162"/>
        <v/>
      </c>
      <c r="J279" s="173" t="str">
        <f t="shared" si="163"/>
        <v/>
      </c>
      <c r="K279" s="13"/>
      <c r="L279" s="13"/>
      <c r="M279" s="13"/>
      <c r="N279" s="178" t="str">
        <f t="shared" si="164"/>
        <v/>
      </c>
      <c r="O279" s="181" t="str">
        <f t="shared" si="165"/>
        <v/>
      </c>
      <c r="P279" s="8" t="str">
        <f t="shared" si="166"/>
        <v/>
      </c>
      <c r="Q279" s="8" t="str">
        <f t="shared" si="167"/>
        <v/>
      </c>
      <c r="R279" s="8" t="str">
        <f t="shared" si="168"/>
        <v/>
      </c>
      <c r="S279" s="8" t="str">
        <f t="shared" si="169"/>
        <v/>
      </c>
      <c r="T279" s="8" t="str">
        <f t="shared" si="170"/>
        <v/>
      </c>
      <c r="U279" s="8" t="str">
        <f t="shared" si="171"/>
        <v/>
      </c>
      <c r="V279" s="16" t="str">
        <f t="shared" si="172"/>
        <v/>
      </c>
      <c r="W279" s="129" t="str">
        <f t="shared" si="173"/>
        <v/>
      </c>
      <c r="X279" s="8" t="str">
        <f t="shared" si="174"/>
        <v/>
      </c>
      <c r="Y279" s="8" t="str">
        <f t="shared" si="175"/>
        <v/>
      </c>
      <c r="AQ279" s="6" t="str">
        <f t="shared" si="176"/>
        <v/>
      </c>
      <c r="AR279" s="128" t="str">
        <f t="shared" si="177"/>
        <v/>
      </c>
      <c r="AS279" s="128" t="str">
        <f t="shared" si="178"/>
        <v/>
      </c>
      <c r="AT279" s="139" t="str">
        <f t="shared" si="192"/>
        <v/>
      </c>
      <c r="BH279" s="127" t="str">
        <f>IF(LEN(VBAsheet!H279)&gt;0,$CD$4&amp;CHAR(10)&amp;$CD$5&amp;CHAR(10)&amp;$CD$6&amp;IF(VBAsheet!I279="N",1,0)&amp;$CE$6&amp;CHAR(10)&amp;$CD$7&amp;CHAR(10)&amp;$CD$8&amp;VBAsheet!H279&amp;$CE$8&amp;CHAR(10)&amp;$CD$9&amp;VBAsheet!K279&amp;$CE$9&amp;CHAR(10)&amp;$CD$10&amp;VBAsheet!J279-1&amp;$CE$10&amp;CHAR(10)&amp;$CD$11,"")</f>
        <v/>
      </c>
      <c r="BI279"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79" s="18" t="str">
        <f>IF(LEN(X279)&gt;0,$CD$23&amp;INDEX($CH$3:CH282,MATCH(W279,$CG$3:CG282,0))&amp;$CE$23&amp;CHAR(10)&amp;$CD$24&amp;X279&amp;$CE$24&amp;CHAR(10)&amp;$CD$25&amp;Y279&amp;$CE$25&amp;CHAR(10),"")&amp;IF(LEN(AA279)&gt;0,$CD$23&amp;INDEX($CH$3:CH282,MATCH(Z279,$CG$3:CG282,0))&amp;$CE$23&amp;CHAR(10)&amp;$CD$24&amp;AA279&amp;$CE$24&amp;CHAR(10)&amp;$CD$25&amp;AB279&amp;$CE$25&amp;CHAR(10),"")&amp;IF(LEN(AD279)&gt;0,$CD$23&amp;INDEX($CH$3:CH282,MATCH(AC279,$CG$3:CG282,0))&amp;$CE$23&amp;CHAR(10)&amp;$CD$24&amp;AD279&amp;$CE$24&amp;CHAR(10)&amp;$CD$25&amp;AE279&amp;$CE$25&amp;CHAR(10),"")&amp;IF(LEN(AG279)&gt;0,$CD$23&amp;INDEX($CH$3:CH282,MATCH(AF279,$CG$3:CG282,0))&amp;$CE$23&amp;CHAR(10)&amp;$CD$24&amp;AG279&amp;$CE$24&amp;CHAR(10)&amp;$CD$25&amp;AH279&amp;$CE$25&amp;CHAR(10),"")&amp;IF(LEN(AJ279)&gt;0,$CD$23&amp;INDEX($CH$3:CH282,MATCH(AI279,$CG$3:CG282,0))&amp;$CE$23&amp;CHAR(10)&amp;$CD$24&amp;AJ279&amp;$CE$24&amp;CHAR(10)&amp;$CD$25&amp;AK279&amp;$CE$25&amp;CHAR(10),"")</f>
        <v/>
      </c>
      <c r="BK279" s="18" t="str">
        <f>IF(LEN(J279)&gt;0,INDEX($BH$2:$BH$100000,MATCH(J279,VBAsheet!$H$2:$H$100000,0))&amp;CHAR(10),"")&amp;IF(LEN(K279)&gt;0,INDEX($BH$2:$BH$100000,MATCH(K279,VBAsheet!$H$2:$H$100000,0))&amp;CHAR(10),"")&amp;IF(LEN(L279)&gt;0,INDEX($BH$2:$BH$100000,MATCH(L279,VBAsheet!$H$2:$H$100000,0))&amp;CHAR(10),"")&amp;IF(LEN(M279)&gt;0,INDEX($BH$2:$BH$100000,MATCH(M279,VBAsheet!$H$2:$H$100000,0))&amp;CHAR(10),"")</f>
        <v/>
      </c>
      <c r="BL279" s="18" t="str">
        <f t="shared" si="180"/>
        <v/>
      </c>
      <c r="BM279" s="94" t="str">
        <f t="shared" si="181"/>
        <v/>
      </c>
      <c r="BN279" s="95" t="str">
        <f t="shared" si="182"/>
        <v/>
      </c>
      <c r="BO279" s="265" t="str">
        <f t="shared" si="193"/>
        <v/>
      </c>
      <c r="BP279" s="18" t="str">
        <f t="shared" si="183"/>
        <v/>
      </c>
      <c r="BQ279" s="263" t="str">
        <f t="shared" si="194"/>
        <v/>
      </c>
      <c r="BR279" s="81" t="str">
        <f t="shared" si="198"/>
        <v/>
      </c>
      <c r="BS279" s="263" t="str">
        <f t="shared" si="195"/>
        <v/>
      </c>
      <c r="BT279" s="92" t="str">
        <f t="shared" si="196"/>
        <v/>
      </c>
      <c r="BU279" s="138" t="str">
        <f t="shared" si="184"/>
        <v/>
      </c>
      <c r="BV279" s="3" t="str">
        <f t="shared" si="185"/>
        <v/>
      </c>
      <c r="BW279" s="3" t="str">
        <f t="shared" si="186"/>
        <v/>
      </c>
      <c r="BX279" s="144" t="str">
        <f t="shared" si="187"/>
        <v/>
      </c>
      <c r="BY279" s="18" t="str">
        <f t="shared" si="188"/>
        <v/>
      </c>
      <c r="BZ279" s="18" t="str">
        <f t="shared" si="189"/>
        <v/>
      </c>
      <c r="CA279" s="19" t="str">
        <f t="shared" si="190"/>
        <v/>
      </c>
      <c r="CB279" s="19" t="s">
        <v>0</v>
      </c>
      <c r="DW279" s="4" t="str">
        <f t="shared" si="197"/>
        <v/>
      </c>
      <c r="DX279" s="4" t="str">
        <f t="shared" si="199"/>
        <v/>
      </c>
      <c r="DY279" s="98" t="str">
        <f t="shared" si="200"/>
        <v/>
      </c>
    </row>
    <row r="280" spans="4:129" x14ac:dyDescent="0.45">
      <c r="D280" s="164" t="str">
        <f t="shared" si="191"/>
        <v/>
      </c>
      <c r="I280" s="9" t="str">
        <f t="shared" si="162"/>
        <v/>
      </c>
      <c r="J280" s="173" t="str">
        <f t="shared" si="163"/>
        <v/>
      </c>
      <c r="K280" s="13"/>
      <c r="L280" s="13"/>
      <c r="M280" s="13"/>
      <c r="N280" s="178" t="str">
        <f t="shared" si="164"/>
        <v/>
      </c>
      <c r="O280" s="181" t="str">
        <f t="shared" si="165"/>
        <v/>
      </c>
      <c r="P280" s="8" t="str">
        <f t="shared" si="166"/>
        <v/>
      </c>
      <c r="Q280" s="8" t="str">
        <f t="shared" si="167"/>
        <v/>
      </c>
      <c r="R280" s="8" t="str">
        <f t="shared" si="168"/>
        <v/>
      </c>
      <c r="S280" s="8" t="str">
        <f t="shared" si="169"/>
        <v/>
      </c>
      <c r="T280" s="8" t="str">
        <f t="shared" si="170"/>
        <v/>
      </c>
      <c r="U280" s="8" t="str">
        <f t="shared" si="171"/>
        <v/>
      </c>
      <c r="V280" s="16" t="str">
        <f t="shared" si="172"/>
        <v/>
      </c>
      <c r="W280" s="129" t="str">
        <f t="shared" si="173"/>
        <v/>
      </c>
      <c r="X280" s="8" t="str">
        <f t="shared" si="174"/>
        <v/>
      </c>
      <c r="Y280" s="8" t="str">
        <f t="shared" si="175"/>
        <v/>
      </c>
      <c r="AQ280" s="6" t="str">
        <f t="shared" si="176"/>
        <v/>
      </c>
      <c r="AR280" s="128" t="str">
        <f t="shared" si="177"/>
        <v/>
      </c>
      <c r="AS280" s="128" t="str">
        <f t="shared" si="178"/>
        <v/>
      </c>
      <c r="AT280" s="139" t="str">
        <f t="shared" si="192"/>
        <v/>
      </c>
      <c r="BH280" s="127" t="str">
        <f>IF(LEN(VBAsheet!H280)&gt;0,$CD$4&amp;CHAR(10)&amp;$CD$5&amp;CHAR(10)&amp;$CD$6&amp;IF(VBAsheet!I280="N",1,0)&amp;$CE$6&amp;CHAR(10)&amp;$CD$7&amp;CHAR(10)&amp;$CD$8&amp;VBAsheet!H280&amp;$CE$8&amp;CHAR(10)&amp;$CD$9&amp;VBAsheet!K280&amp;$CE$9&amp;CHAR(10)&amp;$CD$10&amp;VBAsheet!J280-1&amp;$CE$10&amp;CHAR(10)&amp;$CD$11,"")</f>
        <v/>
      </c>
      <c r="BI280"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0" s="18" t="str">
        <f>IF(LEN(X280)&gt;0,$CD$23&amp;INDEX($CH$3:CH283,MATCH(W280,$CG$3:CG283,0))&amp;$CE$23&amp;CHAR(10)&amp;$CD$24&amp;X280&amp;$CE$24&amp;CHAR(10)&amp;$CD$25&amp;Y280&amp;$CE$25&amp;CHAR(10),"")&amp;IF(LEN(AA280)&gt;0,$CD$23&amp;INDEX($CH$3:CH283,MATCH(Z280,$CG$3:CG283,0))&amp;$CE$23&amp;CHAR(10)&amp;$CD$24&amp;AA280&amp;$CE$24&amp;CHAR(10)&amp;$CD$25&amp;AB280&amp;$CE$25&amp;CHAR(10),"")&amp;IF(LEN(AD280)&gt;0,$CD$23&amp;INDEX($CH$3:CH283,MATCH(AC280,$CG$3:CG283,0))&amp;$CE$23&amp;CHAR(10)&amp;$CD$24&amp;AD280&amp;$CE$24&amp;CHAR(10)&amp;$CD$25&amp;AE280&amp;$CE$25&amp;CHAR(10),"")&amp;IF(LEN(AG280)&gt;0,$CD$23&amp;INDEX($CH$3:CH283,MATCH(AF280,$CG$3:CG283,0))&amp;$CE$23&amp;CHAR(10)&amp;$CD$24&amp;AG280&amp;$CE$24&amp;CHAR(10)&amp;$CD$25&amp;AH280&amp;$CE$25&amp;CHAR(10),"")&amp;IF(LEN(AJ280)&gt;0,$CD$23&amp;INDEX($CH$3:CH283,MATCH(AI280,$CG$3:CG283,0))&amp;$CE$23&amp;CHAR(10)&amp;$CD$24&amp;AJ280&amp;$CE$24&amp;CHAR(10)&amp;$CD$25&amp;AK280&amp;$CE$25&amp;CHAR(10),"")</f>
        <v/>
      </c>
      <c r="BK280" s="18" t="str">
        <f>IF(LEN(J280)&gt;0,INDEX($BH$2:$BH$100000,MATCH(J280,VBAsheet!$H$2:$H$100000,0))&amp;CHAR(10),"")&amp;IF(LEN(K280)&gt;0,INDEX($BH$2:$BH$100000,MATCH(K280,VBAsheet!$H$2:$H$100000,0))&amp;CHAR(10),"")&amp;IF(LEN(L280)&gt;0,INDEX($BH$2:$BH$100000,MATCH(L280,VBAsheet!$H$2:$H$100000,0))&amp;CHAR(10),"")&amp;IF(LEN(M280)&gt;0,INDEX($BH$2:$BH$100000,MATCH(M280,VBAsheet!$H$2:$H$100000,0))&amp;CHAR(10),"")</f>
        <v/>
      </c>
      <c r="BL280" s="18" t="str">
        <f t="shared" si="180"/>
        <v/>
      </c>
      <c r="BM280" s="94" t="str">
        <f t="shared" si="181"/>
        <v/>
      </c>
      <c r="BN280" s="95" t="str">
        <f t="shared" si="182"/>
        <v/>
      </c>
      <c r="BO280" s="265" t="str">
        <f t="shared" si="193"/>
        <v/>
      </c>
      <c r="BP280" s="18" t="str">
        <f t="shared" si="183"/>
        <v/>
      </c>
      <c r="BQ280" s="263" t="str">
        <f t="shared" si="194"/>
        <v/>
      </c>
      <c r="BR280" s="81" t="str">
        <f t="shared" si="198"/>
        <v/>
      </c>
      <c r="BS280" s="263" t="str">
        <f t="shared" si="195"/>
        <v/>
      </c>
      <c r="BT280" s="92" t="str">
        <f t="shared" si="196"/>
        <v/>
      </c>
      <c r="BU280" s="138" t="str">
        <f t="shared" si="184"/>
        <v/>
      </c>
      <c r="BV280" s="3" t="str">
        <f t="shared" si="185"/>
        <v/>
      </c>
      <c r="BW280" s="3" t="str">
        <f t="shared" si="186"/>
        <v/>
      </c>
      <c r="BX280" s="144" t="str">
        <f t="shared" si="187"/>
        <v/>
      </c>
      <c r="BY280" s="18" t="str">
        <f t="shared" si="188"/>
        <v/>
      </c>
      <c r="BZ280" s="18" t="str">
        <f t="shared" si="189"/>
        <v/>
      </c>
      <c r="CA280" s="19" t="str">
        <f t="shared" si="190"/>
        <v/>
      </c>
      <c r="CB280" s="19" t="s">
        <v>0</v>
      </c>
      <c r="DW280" s="4" t="str">
        <f t="shared" si="197"/>
        <v/>
      </c>
      <c r="DX280" s="4" t="str">
        <f t="shared" si="199"/>
        <v/>
      </c>
      <c r="DY280" s="98" t="str">
        <f t="shared" si="200"/>
        <v/>
      </c>
    </row>
    <row r="281" spans="4:129" x14ac:dyDescent="0.45">
      <c r="D281" s="164" t="str">
        <f t="shared" si="191"/>
        <v/>
      </c>
      <c r="I281" s="9" t="str">
        <f t="shared" si="162"/>
        <v/>
      </c>
      <c r="J281" s="173" t="str">
        <f t="shared" si="163"/>
        <v/>
      </c>
      <c r="K281" s="13"/>
      <c r="L281" s="13"/>
      <c r="M281" s="13"/>
      <c r="N281" s="178" t="str">
        <f t="shared" si="164"/>
        <v/>
      </c>
      <c r="O281" s="181" t="str">
        <f t="shared" si="165"/>
        <v/>
      </c>
      <c r="P281" s="8" t="str">
        <f t="shared" si="166"/>
        <v/>
      </c>
      <c r="Q281" s="8" t="str">
        <f t="shared" si="167"/>
        <v/>
      </c>
      <c r="R281" s="8" t="str">
        <f t="shared" si="168"/>
        <v/>
      </c>
      <c r="S281" s="8" t="str">
        <f t="shared" si="169"/>
        <v/>
      </c>
      <c r="T281" s="8" t="str">
        <f t="shared" si="170"/>
        <v/>
      </c>
      <c r="U281" s="8" t="str">
        <f t="shared" si="171"/>
        <v/>
      </c>
      <c r="V281" s="16" t="str">
        <f t="shared" si="172"/>
        <v/>
      </c>
      <c r="W281" s="129" t="str">
        <f t="shared" si="173"/>
        <v/>
      </c>
      <c r="X281" s="8" t="str">
        <f t="shared" si="174"/>
        <v/>
      </c>
      <c r="Y281" s="8" t="str">
        <f t="shared" si="175"/>
        <v/>
      </c>
      <c r="AQ281" s="6" t="str">
        <f t="shared" si="176"/>
        <v/>
      </c>
      <c r="AR281" s="128" t="str">
        <f t="shared" si="177"/>
        <v/>
      </c>
      <c r="AS281" s="128" t="str">
        <f t="shared" si="178"/>
        <v/>
      </c>
      <c r="AT281" s="139" t="str">
        <f t="shared" si="192"/>
        <v/>
      </c>
      <c r="BH281" s="127" t="str">
        <f>IF(LEN(VBAsheet!H281)&gt;0,$CD$4&amp;CHAR(10)&amp;$CD$5&amp;CHAR(10)&amp;$CD$6&amp;IF(VBAsheet!I281="N",1,0)&amp;$CE$6&amp;CHAR(10)&amp;$CD$7&amp;CHAR(10)&amp;$CD$8&amp;VBAsheet!H281&amp;$CE$8&amp;CHAR(10)&amp;$CD$9&amp;VBAsheet!K281&amp;$CE$9&amp;CHAR(10)&amp;$CD$10&amp;VBAsheet!J281-1&amp;$CE$10&amp;CHAR(10)&amp;$CD$11,"")</f>
        <v/>
      </c>
      <c r="BI281"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1" s="18" t="str">
        <f>IF(LEN(X281)&gt;0,$CD$23&amp;INDEX($CH$3:CH284,MATCH(W281,$CG$3:CG284,0))&amp;$CE$23&amp;CHAR(10)&amp;$CD$24&amp;X281&amp;$CE$24&amp;CHAR(10)&amp;$CD$25&amp;Y281&amp;$CE$25&amp;CHAR(10),"")&amp;IF(LEN(AA281)&gt;0,$CD$23&amp;INDEX($CH$3:CH284,MATCH(Z281,$CG$3:CG284,0))&amp;$CE$23&amp;CHAR(10)&amp;$CD$24&amp;AA281&amp;$CE$24&amp;CHAR(10)&amp;$CD$25&amp;AB281&amp;$CE$25&amp;CHAR(10),"")&amp;IF(LEN(AD281)&gt;0,$CD$23&amp;INDEX($CH$3:CH284,MATCH(AC281,$CG$3:CG284,0))&amp;$CE$23&amp;CHAR(10)&amp;$CD$24&amp;AD281&amp;$CE$24&amp;CHAR(10)&amp;$CD$25&amp;AE281&amp;$CE$25&amp;CHAR(10),"")&amp;IF(LEN(AG281)&gt;0,$CD$23&amp;INDEX($CH$3:CH284,MATCH(AF281,$CG$3:CG284,0))&amp;$CE$23&amp;CHAR(10)&amp;$CD$24&amp;AG281&amp;$CE$24&amp;CHAR(10)&amp;$CD$25&amp;AH281&amp;$CE$25&amp;CHAR(10),"")&amp;IF(LEN(AJ281)&gt;0,$CD$23&amp;INDEX($CH$3:CH284,MATCH(AI281,$CG$3:CG284,0))&amp;$CE$23&amp;CHAR(10)&amp;$CD$24&amp;AJ281&amp;$CE$24&amp;CHAR(10)&amp;$CD$25&amp;AK281&amp;$CE$25&amp;CHAR(10),"")</f>
        <v/>
      </c>
      <c r="BK281" s="18" t="str">
        <f>IF(LEN(J281)&gt;0,INDEX($BH$2:$BH$100000,MATCH(J281,VBAsheet!$H$2:$H$100000,0))&amp;CHAR(10),"")&amp;IF(LEN(K281)&gt;0,INDEX($BH$2:$BH$100000,MATCH(K281,VBAsheet!$H$2:$H$100000,0))&amp;CHAR(10),"")&amp;IF(LEN(L281)&gt;0,INDEX($BH$2:$BH$100000,MATCH(L281,VBAsheet!$H$2:$H$100000,0))&amp;CHAR(10),"")&amp;IF(LEN(M281)&gt;0,INDEX($BH$2:$BH$100000,MATCH(M281,VBAsheet!$H$2:$H$100000,0))&amp;CHAR(10),"")</f>
        <v/>
      </c>
      <c r="BL281" s="18" t="str">
        <f t="shared" si="180"/>
        <v/>
      </c>
      <c r="BM281" s="94" t="str">
        <f t="shared" si="181"/>
        <v/>
      </c>
      <c r="BN281" s="95" t="str">
        <f t="shared" si="182"/>
        <v/>
      </c>
      <c r="BO281" s="265" t="str">
        <f t="shared" si="193"/>
        <v/>
      </c>
      <c r="BP281" s="18" t="str">
        <f t="shared" si="183"/>
        <v/>
      </c>
      <c r="BQ281" s="263" t="str">
        <f t="shared" si="194"/>
        <v/>
      </c>
      <c r="BR281" s="81" t="str">
        <f t="shared" si="198"/>
        <v/>
      </c>
      <c r="BS281" s="263" t="str">
        <f t="shared" si="195"/>
        <v/>
      </c>
      <c r="BT281" s="92" t="str">
        <f t="shared" si="196"/>
        <v/>
      </c>
      <c r="BU281" s="138" t="str">
        <f t="shared" si="184"/>
        <v/>
      </c>
      <c r="BV281" s="3" t="str">
        <f t="shared" si="185"/>
        <v/>
      </c>
      <c r="BW281" s="3" t="str">
        <f t="shared" si="186"/>
        <v/>
      </c>
      <c r="BX281" s="144" t="str">
        <f t="shared" si="187"/>
        <v/>
      </c>
      <c r="BY281" s="18" t="str">
        <f t="shared" si="188"/>
        <v/>
      </c>
      <c r="BZ281" s="18" t="str">
        <f t="shared" si="189"/>
        <v/>
      </c>
      <c r="CA281" s="19" t="str">
        <f t="shared" si="190"/>
        <v/>
      </c>
      <c r="CB281" s="19" t="s">
        <v>0</v>
      </c>
      <c r="DW281" s="4" t="str">
        <f t="shared" si="197"/>
        <v/>
      </c>
      <c r="DX281" s="4" t="str">
        <f t="shared" si="199"/>
        <v/>
      </c>
      <c r="DY281" s="98" t="str">
        <f t="shared" si="200"/>
        <v/>
      </c>
    </row>
    <row r="282" spans="4:129" x14ac:dyDescent="0.45">
      <c r="D282" s="164" t="str">
        <f t="shared" si="191"/>
        <v/>
      </c>
      <c r="I282" s="9" t="str">
        <f t="shared" si="162"/>
        <v/>
      </c>
      <c r="J282" s="173" t="str">
        <f t="shared" si="163"/>
        <v/>
      </c>
      <c r="K282" s="13"/>
      <c r="L282" s="13"/>
      <c r="M282" s="13"/>
      <c r="N282" s="178" t="str">
        <f t="shared" si="164"/>
        <v/>
      </c>
      <c r="O282" s="181" t="str">
        <f t="shared" si="165"/>
        <v/>
      </c>
      <c r="P282" s="8" t="str">
        <f t="shared" si="166"/>
        <v/>
      </c>
      <c r="Q282" s="8" t="str">
        <f t="shared" si="167"/>
        <v/>
      </c>
      <c r="R282" s="8" t="str">
        <f t="shared" si="168"/>
        <v/>
      </c>
      <c r="S282" s="8" t="str">
        <f t="shared" si="169"/>
        <v/>
      </c>
      <c r="T282" s="8" t="str">
        <f t="shared" si="170"/>
        <v/>
      </c>
      <c r="U282" s="8" t="str">
        <f t="shared" si="171"/>
        <v/>
      </c>
      <c r="V282" s="16" t="str">
        <f t="shared" si="172"/>
        <v/>
      </c>
      <c r="W282" s="129" t="str">
        <f t="shared" si="173"/>
        <v/>
      </c>
      <c r="X282" s="8" t="str">
        <f t="shared" si="174"/>
        <v/>
      </c>
      <c r="Y282" s="8" t="str">
        <f t="shared" si="175"/>
        <v/>
      </c>
      <c r="AQ282" s="6" t="str">
        <f t="shared" si="176"/>
        <v/>
      </c>
      <c r="AR282" s="128" t="str">
        <f t="shared" si="177"/>
        <v/>
      </c>
      <c r="AS282" s="128" t="str">
        <f t="shared" si="178"/>
        <v/>
      </c>
      <c r="AT282" s="139" t="str">
        <f t="shared" si="192"/>
        <v/>
      </c>
      <c r="BH282" s="127" t="str">
        <f>IF(LEN(VBAsheet!H282)&gt;0,$CD$4&amp;CHAR(10)&amp;$CD$5&amp;CHAR(10)&amp;$CD$6&amp;IF(VBAsheet!I282="N",1,0)&amp;$CE$6&amp;CHAR(10)&amp;$CD$7&amp;CHAR(10)&amp;$CD$8&amp;VBAsheet!H282&amp;$CE$8&amp;CHAR(10)&amp;$CD$9&amp;VBAsheet!K282&amp;$CE$9&amp;CHAR(10)&amp;$CD$10&amp;VBAsheet!J282-1&amp;$CE$10&amp;CHAR(10)&amp;$CD$11,"")</f>
        <v/>
      </c>
      <c r="BI282"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2" s="18" t="str">
        <f>IF(LEN(X282)&gt;0,$CD$23&amp;INDEX($CH$3:CH285,MATCH(W282,$CG$3:CG285,0))&amp;$CE$23&amp;CHAR(10)&amp;$CD$24&amp;X282&amp;$CE$24&amp;CHAR(10)&amp;$CD$25&amp;Y282&amp;$CE$25&amp;CHAR(10),"")&amp;IF(LEN(AA282)&gt;0,$CD$23&amp;INDEX($CH$3:CH285,MATCH(Z282,$CG$3:CG285,0))&amp;$CE$23&amp;CHAR(10)&amp;$CD$24&amp;AA282&amp;$CE$24&amp;CHAR(10)&amp;$CD$25&amp;AB282&amp;$CE$25&amp;CHAR(10),"")&amp;IF(LEN(AD282)&gt;0,$CD$23&amp;INDEX($CH$3:CH285,MATCH(AC282,$CG$3:CG285,0))&amp;$CE$23&amp;CHAR(10)&amp;$CD$24&amp;AD282&amp;$CE$24&amp;CHAR(10)&amp;$CD$25&amp;AE282&amp;$CE$25&amp;CHAR(10),"")&amp;IF(LEN(AG282)&gt;0,$CD$23&amp;INDEX($CH$3:CH285,MATCH(AF282,$CG$3:CG285,0))&amp;$CE$23&amp;CHAR(10)&amp;$CD$24&amp;AG282&amp;$CE$24&amp;CHAR(10)&amp;$CD$25&amp;AH282&amp;$CE$25&amp;CHAR(10),"")&amp;IF(LEN(AJ282)&gt;0,$CD$23&amp;INDEX($CH$3:CH285,MATCH(AI282,$CG$3:CG285,0))&amp;$CE$23&amp;CHAR(10)&amp;$CD$24&amp;AJ282&amp;$CE$24&amp;CHAR(10)&amp;$CD$25&amp;AK282&amp;$CE$25&amp;CHAR(10),"")</f>
        <v/>
      </c>
      <c r="BK282" s="18" t="str">
        <f>IF(LEN(J282)&gt;0,INDEX($BH$2:$BH$100000,MATCH(J282,VBAsheet!$H$2:$H$100000,0))&amp;CHAR(10),"")&amp;IF(LEN(K282)&gt;0,INDEX($BH$2:$BH$100000,MATCH(K282,VBAsheet!$H$2:$H$100000,0))&amp;CHAR(10),"")&amp;IF(LEN(L282)&gt;0,INDEX($BH$2:$BH$100000,MATCH(L282,VBAsheet!$H$2:$H$100000,0))&amp;CHAR(10),"")&amp;IF(LEN(M282)&gt;0,INDEX($BH$2:$BH$100000,MATCH(M282,VBAsheet!$H$2:$H$100000,0))&amp;CHAR(10),"")</f>
        <v/>
      </c>
      <c r="BL282" s="18" t="str">
        <f t="shared" si="180"/>
        <v/>
      </c>
      <c r="BM282" s="94" t="str">
        <f t="shared" si="181"/>
        <v/>
      </c>
      <c r="BN282" s="95" t="str">
        <f t="shared" si="182"/>
        <v/>
      </c>
      <c r="BO282" s="265" t="str">
        <f t="shared" si="193"/>
        <v/>
      </c>
      <c r="BP282" s="18" t="str">
        <f t="shared" si="183"/>
        <v/>
      </c>
      <c r="BQ282" s="263" t="str">
        <f t="shared" si="194"/>
        <v/>
      </c>
      <c r="BR282" s="81" t="str">
        <f t="shared" si="198"/>
        <v/>
      </c>
      <c r="BS282" s="263" t="str">
        <f t="shared" si="195"/>
        <v/>
      </c>
      <c r="BT282" s="92" t="str">
        <f t="shared" si="196"/>
        <v/>
      </c>
      <c r="BU282" s="138" t="str">
        <f t="shared" si="184"/>
        <v/>
      </c>
      <c r="BV282" s="3" t="str">
        <f t="shared" si="185"/>
        <v/>
      </c>
      <c r="BW282" s="3" t="str">
        <f t="shared" si="186"/>
        <v/>
      </c>
      <c r="BX282" s="144" t="str">
        <f t="shared" si="187"/>
        <v/>
      </c>
      <c r="BY282" s="18" t="str">
        <f t="shared" si="188"/>
        <v/>
      </c>
      <c r="BZ282" s="18" t="str">
        <f t="shared" si="189"/>
        <v/>
      </c>
      <c r="CA282" s="19" t="str">
        <f t="shared" si="190"/>
        <v/>
      </c>
      <c r="CB282" s="19" t="s">
        <v>0</v>
      </c>
      <c r="DW282" s="4" t="str">
        <f t="shared" si="197"/>
        <v/>
      </c>
      <c r="DX282" s="4" t="str">
        <f t="shared" si="199"/>
        <v/>
      </c>
      <c r="DY282" s="98" t="str">
        <f t="shared" si="200"/>
        <v/>
      </c>
    </row>
    <row r="283" spans="4:129" x14ac:dyDescent="0.45">
      <c r="D283" s="164" t="str">
        <f t="shared" si="191"/>
        <v/>
      </c>
      <c r="I283" s="9" t="str">
        <f t="shared" si="162"/>
        <v/>
      </c>
      <c r="J283" s="173" t="str">
        <f t="shared" si="163"/>
        <v/>
      </c>
      <c r="K283" s="13"/>
      <c r="L283" s="13"/>
      <c r="M283" s="13"/>
      <c r="N283" s="178" t="str">
        <f t="shared" si="164"/>
        <v/>
      </c>
      <c r="O283" s="181" t="str">
        <f t="shared" si="165"/>
        <v/>
      </c>
      <c r="P283" s="8" t="str">
        <f t="shared" si="166"/>
        <v/>
      </c>
      <c r="Q283" s="8" t="str">
        <f t="shared" si="167"/>
        <v/>
      </c>
      <c r="R283" s="8" t="str">
        <f t="shared" si="168"/>
        <v/>
      </c>
      <c r="S283" s="8" t="str">
        <f t="shared" si="169"/>
        <v/>
      </c>
      <c r="T283" s="8" t="str">
        <f t="shared" si="170"/>
        <v/>
      </c>
      <c r="U283" s="8" t="str">
        <f t="shared" si="171"/>
        <v/>
      </c>
      <c r="V283" s="16" t="str">
        <f t="shared" si="172"/>
        <v/>
      </c>
      <c r="W283" s="129" t="str">
        <f t="shared" si="173"/>
        <v/>
      </c>
      <c r="X283" s="8" t="str">
        <f t="shared" si="174"/>
        <v/>
      </c>
      <c r="Y283" s="8" t="str">
        <f t="shared" si="175"/>
        <v/>
      </c>
      <c r="AQ283" s="6" t="str">
        <f t="shared" si="176"/>
        <v/>
      </c>
      <c r="AR283" s="128" t="str">
        <f t="shared" si="177"/>
        <v/>
      </c>
      <c r="AS283" s="128" t="str">
        <f t="shared" si="178"/>
        <v/>
      </c>
      <c r="AT283" s="139" t="str">
        <f t="shared" si="192"/>
        <v/>
      </c>
      <c r="BH283" s="127" t="str">
        <f>IF(LEN(VBAsheet!H283)&gt;0,$CD$4&amp;CHAR(10)&amp;$CD$5&amp;CHAR(10)&amp;$CD$6&amp;IF(VBAsheet!I283="N",1,0)&amp;$CE$6&amp;CHAR(10)&amp;$CD$7&amp;CHAR(10)&amp;$CD$8&amp;VBAsheet!H283&amp;$CE$8&amp;CHAR(10)&amp;$CD$9&amp;VBAsheet!K283&amp;$CE$9&amp;CHAR(10)&amp;$CD$10&amp;VBAsheet!J283-1&amp;$CE$10&amp;CHAR(10)&amp;$CD$11,"")</f>
        <v/>
      </c>
      <c r="BI283"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3" s="18" t="str">
        <f>IF(LEN(X283)&gt;0,$CD$23&amp;INDEX($CH$3:CH286,MATCH(W283,$CG$3:CG286,0))&amp;$CE$23&amp;CHAR(10)&amp;$CD$24&amp;X283&amp;$CE$24&amp;CHAR(10)&amp;$CD$25&amp;Y283&amp;$CE$25&amp;CHAR(10),"")&amp;IF(LEN(AA283)&gt;0,$CD$23&amp;INDEX($CH$3:CH286,MATCH(Z283,$CG$3:CG286,0))&amp;$CE$23&amp;CHAR(10)&amp;$CD$24&amp;AA283&amp;$CE$24&amp;CHAR(10)&amp;$CD$25&amp;AB283&amp;$CE$25&amp;CHAR(10),"")&amp;IF(LEN(AD283)&gt;0,$CD$23&amp;INDEX($CH$3:CH286,MATCH(AC283,$CG$3:CG286,0))&amp;$CE$23&amp;CHAR(10)&amp;$CD$24&amp;AD283&amp;$CE$24&amp;CHAR(10)&amp;$CD$25&amp;AE283&amp;$CE$25&amp;CHAR(10),"")&amp;IF(LEN(AG283)&gt;0,$CD$23&amp;INDEX($CH$3:CH286,MATCH(AF283,$CG$3:CG286,0))&amp;$CE$23&amp;CHAR(10)&amp;$CD$24&amp;AG283&amp;$CE$24&amp;CHAR(10)&amp;$CD$25&amp;AH283&amp;$CE$25&amp;CHAR(10),"")&amp;IF(LEN(AJ283)&gt;0,$CD$23&amp;INDEX($CH$3:CH286,MATCH(AI283,$CG$3:CG286,0))&amp;$CE$23&amp;CHAR(10)&amp;$CD$24&amp;AJ283&amp;$CE$24&amp;CHAR(10)&amp;$CD$25&amp;AK283&amp;$CE$25&amp;CHAR(10),"")</f>
        <v/>
      </c>
      <c r="BK283" s="18" t="str">
        <f>IF(LEN(J283)&gt;0,INDEX($BH$2:$BH$100000,MATCH(J283,VBAsheet!$H$2:$H$100000,0))&amp;CHAR(10),"")&amp;IF(LEN(K283)&gt;0,INDEX($BH$2:$BH$100000,MATCH(K283,VBAsheet!$H$2:$H$100000,0))&amp;CHAR(10),"")&amp;IF(LEN(L283)&gt;0,INDEX($BH$2:$BH$100000,MATCH(L283,VBAsheet!$H$2:$H$100000,0))&amp;CHAR(10),"")&amp;IF(LEN(M283)&gt;0,INDEX($BH$2:$BH$100000,MATCH(M283,VBAsheet!$H$2:$H$100000,0))&amp;CHAR(10),"")</f>
        <v/>
      </c>
      <c r="BL283" s="18" t="str">
        <f t="shared" si="180"/>
        <v/>
      </c>
      <c r="BM283" s="94" t="str">
        <f t="shared" si="181"/>
        <v/>
      </c>
      <c r="BN283" s="95" t="str">
        <f t="shared" si="182"/>
        <v/>
      </c>
      <c r="BO283" s="265" t="str">
        <f t="shared" si="193"/>
        <v/>
      </c>
      <c r="BP283" s="18" t="str">
        <f t="shared" si="183"/>
        <v/>
      </c>
      <c r="BQ283" s="263" t="str">
        <f t="shared" si="194"/>
        <v/>
      </c>
      <c r="BR283" s="81" t="str">
        <f t="shared" si="198"/>
        <v/>
      </c>
      <c r="BS283" s="263" t="str">
        <f t="shared" si="195"/>
        <v/>
      </c>
      <c r="BT283" s="92" t="str">
        <f t="shared" si="196"/>
        <v/>
      </c>
      <c r="BU283" s="138" t="str">
        <f t="shared" si="184"/>
        <v/>
      </c>
      <c r="BV283" s="3" t="str">
        <f t="shared" si="185"/>
        <v/>
      </c>
      <c r="BW283" s="3" t="str">
        <f t="shared" si="186"/>
        <v/>
      </c>
      <c r="BX283" s="144" t="str">
        <f t="shared" si="187"/>
        <v/>
      </c>
      <c r="BY283" s="18" t="str">
        <f t="shared" si="188"/>
        <v/>
      </c>
      <c r="BZ283" s="18" t="str">
        <f t="shared" si="189"/>
        <v/>
      </c>
      <c r="CA283" s="19" t="str">
        <f t="shared" si="190"/>
        <v/>
      </c>
      <c r="CB283" s="19" t="s">
        <v>0</v>
      </c>
      <c r="DW283" s="4" t="str">
        <f t="shared" si="197"/>
        <v/>
      </c>
      <c r="DX283" s="4" t="str">
        <f t="shared" si="199"/>
        <v/>
      </c>
      <c r="DY283" s="98" t="str">
        <f t="shared" si="200"/>
        <v/>
      </c>
    </row>
    <row r="284" spans="4:129" x14ac:dyDescent="0.45">
      <c r="D284" s="164" t="str">
        <f t="shared" si="191"/>
        <v/>
      </c>
      <c r="I284" s="9" t="str">
        <f t="shared" si="162"/>
        <v/>
      </c>
      <c r="J284" s="173" t="str">
        <f t="shared" si="163"/>
        <v/>
      </c>
      <c r="K284" s="13"/>
      <c r="L284" s="13"/>
      <c r="M284" s="13"/>
      <c r="N284" s="178" t="str">
        <f t="shared" si="164"/>
        <v/>
      </c>
      <c r="O284" s="181" t="str">
        <f t="shared" si="165"/>
        <v/>
      </c>
      <c r="P284" s="8" t="str">
        <f t="shared" si="166"/>
        <v/>
      </c>
      <c r="Q284" s="8" t="str">
        <f t="shared" si="167"/>
        <v/>
      </c>
      <c r="R284" s="8" t="str">
        <f t="shared" si="168"/>
        <v/>
      </c>
      <c r="S284" s="8" t="str">
        <f t="shared" si="169"/>
        <v/>
      </c>
      <c r="T284" s="8" t="str">
        <f t="shared" si="170"/>
        <v/>
      </c>
      <c r="U284" s="8" t="str">
        <f t="shared" si="171"/>
        <v/>
      </c>
      <c r="V284" s="16" t="str">
        <f t="shared" si="172"/>
        <v/>
      </c>
      <c r="W284" s="129" t="str">
        <f t="shared" si="173"/>
        <v/>
      </c>
      <c r="X284" s="8" t="str">
        <f t="shared" si="174"/>
        <v/>
      </c>
      <c r="Y284" s="8" t="str">
        <f t="shared" si="175"/>
        <v/>
      </c>
      <c r="AQ284" s="6" t="str">
        <f t="shared" si="176"/>
        <v/>
      </c>
      <c r="AR284" s="128" t="str">
        <f t="shared" si="177"/>
        <v/>
      </c>
      <c r="AS284" s="128" t="str">
        <f t="shared" si="178"/>
        <v/>
      </c>
      <c r="AT284" s="139" t="str">
        <f t="shared" si="192"/>
        <v/>
      </c>
      <c r="BH284" s="127" t="str">
        <f>IF(LEN(VBAsheet!H284)&gt;0,$CD$4&amp;CHAR(10)&amp;$CD$5&amp;CHAR(10)&amp;$CD$6&amp;IF(VBAsheet!I284="N",1,0)&amp;$CE$6&amp;CHAR(10)&amp;$CD$7&amp;CHAR(10)&amp;$CD$8&amp;VBAsheet!H284&amp;$CE$8&amp;CHAR(10)&amp;$CD$9&amp;VBAsheet!K284&amp;$CE$9&amp;CHAR(10)&amp;$CD$10&amp;VBAsheet!J284-1&amp;$CE$10&amp;CHAR(10)&amp;$CD$11,"")</f>
        <v/>
      </c>
      <c r="BI284"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4" s="18" t="str">
        <f>IF(LEN(X284)&gt;0,$CD$23&amp;INDEX($CH$3:CH287,MATCH(W284,$CG$3:CG287,0))&amp;$CE$23&amp;CHAR(10)&amp;$CD$24&amp;X284&amp;$CE$24&amp;CHAR(10)&amp;$CD$25&amp;Y284&amp;$CE$25&amp;CHAR(10),"")&amp;IF(LEN(AA284)&gt;0,$CD$23&amp;INDEX($CH$3:CH287,MATCH(Z284,$CG$3:CG287,0))&amp;$CE$23&amp;CHAR(10)&amp;$CD$24&amp;AA284&amp;$CE$24&amp;CHAR(10)&amp;$CD$25&amp;AB284&amp;$CE$25&amp;CHAR(10),"")&amp;IF(LEN(AD284)&gt;0,$CD$23&amp;INDEX($CH$3:CH287,MATCH(AC284,$CG$3:CG287,0))&amp;$CE$23&amp;CHAR(10)&amp;$CD$24&amp;AD284&amp;$CE$24&amp;CHAR(10)&amp;$CD$25&amp;AE284&amp;$CE$25&amp;CHAR(10),"")&amp;IF(LEN(AG284)&gt;0,$CD$23&amp;INDEX($CH$3:CH287,MATCH(AF284,$CG$3:CG287,0))&amp;$CE$23&amp;CHAR(10)&amp;$CD$24&amp;AG284&amp;$CE$24&amp;CHAR(10)&amp;$CD$25&amp;AH284&amp;$CE$25&amp;CHAR(10),"")&amp;IF(LEN(AJ284)&gt;0,$CD$23&amp;INDEX($CH$3:CH287,MATCH(AI284,$CG$3:CG287,0))&amp;$CE$23&amp;CHAR(10)&amp;$CD$24&amp;AJ284&amp;$CE$24&amp;CHAR(10)&amp;$CD$25&amp;AK284&amp;$CE$25&amp;CHAR(10),"")</f>
        <v/>
      </c>
      <c r="BK284" s="18" t="str">
        <f>IF(LEN(J284)&gt;0,INDEX($BH$2:$BH$100000,MATCH(J284,VBAsheet!$H$2:$H$100000,0))&amp;CHAR(10),"")&amp;IF(LEN(K284)&gt;0,INDEX($BH$2:$BH$100000,MATCH(K284,VBAsheet!$H$2:$H$100000,0))&amp;CHAR(10),"")&amp;IF(LEN(L284)&gt;0,INDEX($BH$2:$BH$100000,MATCH(L284,VBAsheet!$H$2:$H$100000,0))&amp;CHAR(10),"")&amp;IF(LEN(M284)&gt;0,INDEX($BH$2:$BH$100000,MATCH(M284,VBAsheet!$H$2:$H$100000,0))&amp;CHAR(10),"")</f>
        <v/>
      </c>
      <c r="BL284" s="18" t="str">
        <f t="shared" si="180"/>
        <v/>
      </c>
      <c r="BM284" s="94" t="str">
        <f t="shared" si="181"/>
        <v/>
      </c>
      <c r="BN284" s="95" t="str">
        <f t="shared" si="182"/>
        <v/>
      </c>
      <c r="BO284" s="265" t="str">
        <f t="shared" si="193"/>
        <v/>
      </c>
      <c r="BP284" s="18" t="str">
        <f t="shared" si="183"/>
        <v/>
      </c>
      <c r="BQ284" s="263" t="str">
        <f t="shared" si="194"/>
        <v/>
      </c>
      <c r="BR284" s="81" t="str">
        <f t="shared" si="198"/>
        <v/>
      </c>
      <c r="BS284" s="263" t="str">
        <f t="shared" si="195"/>
        <v/>
      </c>
      <c r="BT284" s="92" t="str">
        <f t="shared" si="196"/>
        <v/>
      </c>
      <c r="BU284" s="138" t="str">
        <f t="shared" si="184"/>
        <v/>
      </c>
      <c r="BV284" s="3" t="str">
        <f t="shared" si="185"/>
        <v/>
      </c>
      <c r="BW284" s="3" t="str">
        <f t="shared" si="186"/>
        <v/>
      </c>
      <c r="BX284" s="144" t="str">
        <f t="shared" si="187"/>
        <v/>
      </c>
      <c r="BY284" s="18" t="str">
        <f t="shared" si="188"/>
        <v/>
      </c>
      <c r="BZ284" s="18" t="str">
        <f t="shared" si="189"/>
        <v/>
      </c>
      <c r="CA284" s="19" t="str">
        <f t="shared" si="190"/>
        <v/>
      </c>
      <c r="CB284" s="19" t="s">
        <v>0</v>
      </c>
      <c r="DW284" s="4" t="str">
        <f t="shared" si="197"/>
        <v/>
      </c>
      <c r="DX284" s="4" t="str">
        <f t="shared" si="199"/>
        <v/>
      </c>
      <c r="DY284" s="98" t="str">
        <f t="shared" si="200"/>
        <v/>
      </c>
    </row>
    <row r="285" spans="4:129" x14ac:dyDescent="0.45">
      <c r="D285" s="164" t="str">
        <f t="shared" si="191"/>
        <v/>
      </c>
      <c r="I285" s="9" t="str">
        <f t="shared" si="162"/>
        <v/>
      </c>
      <c r="J285" s="173" t="str">
        <f t="shared" si="163"/>
        <v/>
      </c>
      <c r="K285" s="13"/>
      <c r="L285" s="13"/>
      <c r="M285" s="13"/>
      <c r="N285" s="178" t="str">
        <f t="shared" si="164"/>
        <v/>
      </c>
      <c r="O285" s="181" t="str">
        <f t="shared" si="165"/>
        <v/>
      </c>
      <c r="P285" s="8" t="str">
        <f t="shared" si="166"/>
        <v/>
      </c>
      <c r="Q285" s="8" t="str">
        <f t="shared" si="167"/>
        <v/>
      </c>
      <c r="R285" s="8" t="str">
        <f t="shared" si="168"/>
        <v/>
      </c>
      <c r="S285" s="8" t="str">
        <f t="shared" si="169"/>
        <v/>
      </c>
      <c r="T285" s="8" t="str">
        <f t="shared" si="170"/>
        <v/>
      </c>
      <c r="U285" s="8" t="str">
        <f t="shared" si="171"/>
        <v/>
      </c>
      <c r="V285" s="16" t="str">
        <f t="shared" si="172"/>
        <v/>
      </c>
      <c r="W285" s="129" t="str">
        <f t="shared" si="173"/>
        <v/>
      </c>
      <c r="X285" s="8" t="str">
        <f t="shared" si="174"/>
        <v/>
      </c>
      <c r="Y285" s="8" t="str">
        <f t="shared" si="175"/>
        <v/>
      </c>
      <c r="AQ285" s="6" t="str">
        <f t="shared" si="176"/>
        <v/>
      </c>
      <c r="AR285" s="128" t="str">
        <f t="shared" si="177"/>
        <v/>
      </c>
      <c r="AS285" s="128" t="str">
        <f t="shared" si="178"/>
        <v/>
      </c>
      <c r="AT285" s="139" t="str">
        <f t="shared" si="192"/>
        <v/>
      </c>
      <c r="BH285" s="127" t="str">
        <f>IF(LEN(VBAsheet!H285)&gt;0,$CD$4&amp;CHAR(10)&amp;$CD$5&amp;CHAR(10)&amp;$CD$6&amp;IF(VBAsheet!I285="N",1,0)&amp;$CE$6&amp;CHAR(10)&amp;$CD$7&amp;CHAR(10)&amp;$CD$8&amp;VBAsheet!H285&amp;$CE$8&amp;CHAR(10)&amp;$CD$9&amp;VBAsheet!K285&amp;$CE$9&amp;CHAR(10)&amp;$CD$10&amp;VBAsheet!J285-1&amp;$CE$10&amp;CHAR(10)&amp;$CD$11,"")</f>
        <v/>
      </c>
      <c r="BI285"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5" s="18" t="str">
        <f>IF(LEN(X285)&gt;0,$CD$23&amp;INDEX($CH$3:CH288,MATCH(W285,$CG$3:CG288,0))&amp;$CE$23&amp;CHAR(10)&amp;$CD$24&amp;X285&amp;$CE$24&amp;CHAR(10)&amp;$CD$25&amp;Y285&amp;$CE$25&amp;CHAR(10),"")&amp;IF(LEN(AA285)&gt;0,$CD$23&amp;INDEX($CH$3:CH288,MATCH(Z285,$CG$3:CG288,0))&amp;$CE$23&amp;CHAR(10)&amp;$CD$24&amp;AA285&amp;$CE$24&amp;CHAR(10)&amp;$CD$25&amp;AB285&amp;$CE$25&amp;CHAR(10),"")&amp;IF(LEN(AD285)&gt;0,$CD$23&amp;INDEX($CH$3:CH288,MATCH(AC285,$CG$3:CG288,0))&amp;$CE$23&amp;CHAR(10)&amp;$CD$24&amp;AD285&amp;$CE$24&amp;CHAR(10)&amp;$CD$25&amp;AE285&amp;$CE$25&amp;CHAR(10),"")&amp;IF(LEN(AG285)&gt;0,$CD$23&amp;INDEX($CH$3:CH288,MATCH(AF285,$CG$3:CG288,0))&amp;$CE$23&amp;CHAR(10)&amp;$CD$24&amp;AG285&amp;$CE$24&amp;CHAR(10)&amp;$CD$25&amp;AH285&amp;$CE$25&amp;CHAR(10),"")&amp;IF(LEN(AJ285)&gt;0,$CD$23&amp;INDEX($CH$3:CH288,MATCH(AI285,$CG$3:CG288,0))&amp;$CE$23&amp;CHAR(10)&amp;$CD$24&amp;AJ285&amp;$CE$24&amp;CHAR(10)&amp;$CD$25&amp;AK285&amp;$CE$25&amp;CHAR(10),"")</f>
        <v/>
      </c>
      <c r="BK285" s="18" t="str">
        <f>IF(LEN(J285)&gt;0,INDEX($BH$2:$BH$100000,MATCH(J285,VBAsheet!$H$2:$H$100000,0))&amp;CHAR(10),"")&amp;IF(LEN(K285)&gt;0,INDEX($BH$2:$BH$100000,MATCH(K285,VBAsheet!$H$2:$H$100000,0))&amp;CHAR(10),"")&amp;IF(LEN(L285)&gt;0,INDEX($BH$2:$BH$100000,MATCH(L285,VBAsheet!$H$2:$H$100000,0))&amp;CHAR(10),"")&amp;IF(LEN(M285)&gt;0,INDEX($BH$2:$BH$100000,MATCH(M285,VBAsheet!$H$2:$H$100000,0))&amp;CHAR(10),"")</f>
        <v/>
      </c>
      <c r="BL285" s="18" t="str">
        <f t="shared" si="180"/>
        <v/>
      </c>
      <c r="BM285" s="94" t="str">
        <f t="shared" si="181"/>
        <v/>
      </c>
      <c r="BN285" s="95" t="str">
        <f t="shared" si="182"/>
        <v/>
      </c>
      <c r="BO285" s="265" t="str">
        <f t="shared" si="193"/>
        <v/>
      </c>
      <c r="BP285" s="18" t="str">
        <f t="shared" si="183"/>
        <v/>
      </c>
      <c r="BQ285" s="263" t="str">
        <f t="shared" si="194"/>
        <v/>
      </c>
      <c r="BR285" s="81" t="str">
        <f t="shared" si="198"/>
        <v/>
      </c>
      <c r="BS285" s="263" t="str">
        <f t="shared" si="195"/>
        <v/>
      </c>
      <c r="BT285" s="92" t="str">
        <f t="shared" si="196"/>
        <v/>
      </c>
      <c r="BU285" s="138" t="str">
        <f t="shared" si="184"/>
        <v/>
      </c>
      <c r="BV285" s="3" t="str">
        <f t="shared" si="185"/>
        <v/>
      </c>
      <c r="BW285" s="3" t="str">
        <f t="shared" si="186"/>
        <v/>
      </c>
      <c r="BX285" s="144" t="str">
        <f t="shared" si="187"/>
        <v/>
      </c>
      <c r="BY285" s="18" t="str">
        <f t="shared" si="188"/>
        <v/>
      </c>
      <c r="BZ285" s="18" t="str">
        <f t="shared" si="189"/>
        <v/>
      </c>
      <c r="CA285" s="19" t="str">
        <f t="shared" si="190"/>
        <v/>
      </c>
      <c r="CB285" s="19" t="s">
        <v>0</v>
      </c>
      <c r="DW285" s="4" t="str">
        <f t="shared" si="197"/>
        <v/>
      </c>
      <c r="DX285" s="4" t="str">
        <f t="shared" si="199"/>
        <v/>
      </c>
      <c r="DY285" s="98" t="str">
        <f t="shared" si="200"/>
        <v/>
      </c>
    </row>
    <row r="286" spans="4:129" x14ac:dyDescent="0.45">
      <c r="D286" s="164" t="str">
        <f t="shared" si="191"/>
        <v/>
      </c>
      <c r="I286" s="9" t="str">
        <f t="shared" si="162"/>
        <v/>
      </c>
      <c r="J286" s="173" t="str">
        <f t="shared" si="163"/>
        <v/>
      </c>
      <c r="K286" s="13"/>
      <c r="L286" s="13"/>
      <c r="M286" s="13"/>
      <c r="N286" s="178" t="str">
        <f t="shared" si="164"/>
        <v/>
      </c>
      <c r="O286" s="181" t="str">
        <f t="shared" si="165"/>
        <v/>
      </c>
      <c r="P286" s="8" t="str">
        <f t="shared" si="166"/>
        <v/>
      </c>
      <c r="Q286" s="8" t="str">
        <f t="shared" si="167"/>
        <v/>
      </c>
      <c r="R286" s="8" t="str">
        <f t="shared" si="168"/>
        <v/>
      </c>
      <c r="S286" s="8" t="str">
        <f t="shared" si="169"/>
        <v/>
      </c>
      <c r="T286" s="8" t="str">
        <f t="shared" si="170"/>
        <v/>
      </c>
      <c r="U286" s="8" t="str">
        <f t="shared" si="171"/>
        <v/>
      </c>
      <c r="V286" s="16" t="str">
        <f t="shared" si="172"/>
        <v/>
      </c>
      <c r="W286" s="129" t="str">
        <f t="shared" si="173"/>
        <v/>
      </c>
      <c r="X286" s="8" t="str">
        <f t="shared" si="174"/>
        <v/>
      </c>
      <c r="Y286" s="8" t="str">
        <f t="shared" si="175"/>
        <v/>
      </c>
      <c r="AQ286" s="6" t="str">
        <f t="shared" si="176"/>
        <v/>
      </c>
      <c r="AR286" s="128" t="str">
        <f t="shared" si="177"/>
        <v/>
      </c>
      <c r="AS286" s="128" t="str">
        <f t="shared" si="178"/>
        <v/>
      </c>
      <c r="AT286" s="139" t="str">
        <f t="shared" si="192"/>
        <v/>
      </c>
      <c r="BH286" s="127" t="str">
        <f>IF(LEN(VBAsheet!H286)&gt;0,$CD$4&amp;CHAR(10)&amp;$CD$5&amp;CHAR(10)&amp;$CD$6&amp;IF(VBAsheet!I286="N",1,0)&amp;$CE$6&amp;CHAR(10)&amp;$CD$7&amp;CHAR(10)&amp;$CD$8&amp;VBAsheet!H286&amp;$CE$8&amp;CHAR(10)&amp;$CD$9&amp;VBAsheet!K286&amp;$CE$9&amp;CHAR(10)&amp;$CD$10&amp;VBAsheet!J286-1&amp;$CE$10&amp;CHAR(10)&amp;$CD$11,"")</f>
        <v/>
      </c>
      <c r="BI286"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6" s="18" t="str">
        <f>IF(LEN(X286)&gt;0,$CD$23&amp;INDEX($CH$3:CH289,MATCH(W286,$CG$3:CG289,0))&amp;$CE$23&amp;CHAR(10)&amp;$CD$24&amp;X286&amp;$CE$24&amp;CHAR(10)&amp;$CD$25&amp;Y286&amp;$CE$25&amp;CHAR(10),"")&amp;IF(LEN(AA286)&gt;0,$CD$23&amp;INDEX($CH$3:CH289,MATCH(Z286,$CG$3:CG289,0))&amp;$CE$23&amp;CHAR(10)&amp;$CD$24&amp;AA286&amp;$CE$24&amp;CHAR(10)&amp;$CD$25&amp;AB286&amp;$CE$25&amp;CHAR(10),"")&amp;IF(LEN(AD286)&gt;0,$CD$23&amp;INDEX($CH$3:CH289,MATCH(AC286,$CG$3:CG289,0))&amp;$CE$23&amp;CHAR(10)&amp;$CD$24&amp;AD286&amp;$CE$24&amp;CHAR(10)&amp;$CD$25&amp;AE286&amp;$CE$25&amp;CHAR(10),"")&amp;IF(LEN(AG286)&gt;0,$CD$23&amp;INDEX($CH$3:CH289,MATCH(AF286,$CG$3:CG289,0))&amp;$CE$23&amp;CHAR(10)&amp;$CD$24&amp;AG286&amp;$CE$24&amp;CHAR(10)&amp;$CD$25&amp;AH286&amp;$CE$25&amp;CHAR(10),"")&amp;IF(LEN(AJ286)&gt;0,$CD$23&amp;INDEX($CH$3:CH289,MATCH(AI286,$CG$3:CG289,0))&amp;$CE$23&amp;CHAR(10)&amp;$CD$24&amp;AJ286&amp;$CE$24&amp;CHAR(10)&amp;$CD$25&amp;AK286&amp;$CE$25&amp;CHAR(10),"")</f>
        <v/>
      </c>
      <c r="BK286" s="18" t="str">
        <f>IF(LEN(J286)&gt;0,INDEX($BH$2:$BH$100000,MATCH(J286,VBAsheet!$H$2:$H$100000,0))&amp;CHAR(10),"")&amp;IF(LEN(K286)&gt;0,INDEX($BH$2:$BH$100000,MATCH(K286,VBAsheet!$H$2:$H$100000,0))&amp;CHAR(10),"")&amp;IF(LEN(L286)&gt;0,INDEX($BH$2:$BH$100000,MATCH(L286,VBAsheet!$H$2:$H$100000,0))&amp;CHAR(10),"")&amp;IF(LEN(M286)&gt;0,INDEX($BH$2:$BH$100000,MATCH(M286,VBAsheet!$H$2:$H$100000,0))&amp;CHAR(10),"")</f>
        <v/>
      </c>
      <c r="BL286" s="18" t="str">
        <f t="shared" si="180"/>
        <v/>
      </c>
      <c r="BM286" s="94" t="str">
        <f t="shared" si="181"/>
        <v/>
      </c>
      <c r="BN286" s="95" t="str">
        <f t="shared" si="182"/>
        <v/>
      </c>
      <c r="BO286" s="265" t="str">
        <f t="shared" si="193"/>
        <v/>
      </c>
      <c r="BP286" s="18" t="str">
        <f t="shared" si="183"/>
        <v/>
      </c>
      <c r="BQ286" s="263" t="str">
        <f t="shared" si="194"/>
        <v/>
      </c>
      <c r="BR286" s="81" t="str">
        <f t="shared" si="198"/>
        <v/>
      </c>
      <c r="BS286" s="263" t="str">
        <f t="shared" si="195"/>
        <v/>
      </c>
      <c r="BT286" s="92" t="str">
        <f t="shared" si="196"/>
        <v/>
      </c>
      <c r="BU286" s="138" t="str">
        <f t="shared" si="184"/>
        <v/>
      </c>
      <c r="BV286" s="3" t="str">
        <f t="shared" si="185"/>
        <v/>
      </c>
      <c r="BW286" s="3" t="str">
        <f t="shared" si="186"/>
        <v/>
      </c>
      <c r="BX286" s="144" t="str">
        <f t="shared" si="187"/>
        <v/>
      </c>
      <c r="BY286" s="18" t="str">
        <f t="shared" si="188"/>
        <v/>
      </c>
      <c r="BZ286" s="18" t="str">
        <f t="shared" si="189"/>
        <v/>
      </c>
      <c r="CA286" s="19" t="str">
        <f t="shared" si="190"/>
        <v/>
      </c>
      <c r="CB286" s="19" t="s">
        <v>0</v>
      </c>
      <c r="DW286" s="4" t="str">
        <f t="shared" si="197"/>
        <v/>
      </c>
      <c r="DX286" s="4" t="str">
        <f t="shared" si="199"/>
        <v/>
      </c>
      <c r="DY286" s="98" t="str">
        <f t="shared" si="200"/>
        <v/>
      </c>
    </row>
    <row r="287" spans="4:129" x14ac:dyDescent="0.45">
      <c r="D287" s="164" t="str">
        <f t="shared" si="191"/>
        <v/>
      </c>
      <c r="I287" s="9" t="str">
        <f t="shared" si="162"/>
        <v/>
      </c>
      <c r="J287" s="173" t="str">
        <f t="shared" si="163"/>
        <v/>
      </c>
      <c r="K287" s="13"/>
      <c r="L287" s="13"/>
      <c r="M287" s="13"/>
      <c r="N287" s="178" t="str">
        <f t="shared" si="164"/>
        <v/>
      </c>
      <c r="O287" s="181" t="str">
        <f t="shared" si="165"/>
        <v/>
      </c>
      <c r="P287" s="8" t="str">
        <f t="shared" si="166"/>
        <v/>
      </c>
      <c r="Q287" s="8" t="str">
        <f t="shared" si="167"/>
        <v/>
      </c>
      <c r="R287" s="8" t="str">
        <f t="shared" si="168"/>
        <v/>
      </c>
      <c r="S287" s="8" t="str">
        <f t="shared" si="169"/>
        <v/>
      </c>
      <c r="T287" s="8" t="str">
        <f t="shared" si="170"/>
        <v/>
      </c>
      <c r="U287" s="8" t="str">
        <f t="shared" si="171"/>
        <v/>
      </c>
      <c r="V287" s="16" t="str">
        <f t="shared" si="172"/>
        <v/>
      </c>
      <c r="W287" s="129" t="str">
        <f t="shared" si="173"/>
        <v/>
      </c>
      <c r="X287" s="8" t="str">
        <f t="shared" si="174"/>
        <v/>
      </c>
      <c r="Y287" s="8" t="str">
        <f t="shared" si="175"/>
        <v/>
      </c>
      <c r="AQ287" s="6" t="str">
        <f t="shared" si="176"/>
        <v/>
      </c>
      <c r="AR287" s="128" t="str">
        <f t="shared" si="177"/>
        <v/>
      </c>
      <c r="AS287" s="128" t="str">
        <f t="shared" si="178"/>
        <v/>
      </c>
      <c r="AT287" s="139" t="str">
        <f t="shared" si="192"/>
        <v/>
      </c>
      <c r="BH287" s="127" t="str">
        <f>IF(LEN(VBAsheet!H287)&gt;0,$CD$4&amp;CHAR(10)&amp;$CD$5&amp;CHAR(10)&amp;$CD$6&amp;IF(VBAsheet!I287="N",1,0)&amp;$CE$6&amp;CHAR(10)&amp;$CD$7&amp;CHAR(10)&amp;$CD$8&amp;VBAsheet!H287&amp;$CE$8&amp;CHAR(10)&amp;$CD$9&amp;VBAsheet!K287&amp;$CE$9&amp;CHAR(10)&amp;$CD$10&amp;VBAsheet!J287-1&amp;$CE$10&amp;CHAR(10)&amp;$CD$11,"")</f>
        <v/>
      </c>
      <c r="BI287"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7" s="18" t="str">
        <f>IF(LEN(X287)&gt;0,$CD$23&amp;INDEX($CH$3:CH290,MATCH(W287,$CG$3:CG290,0))&amp;$CE$23&amp;CHAR(10)&amp;$CD$24&amp;X287&amp;$CE$24&amp;CHAR(10)&amp;$CD$25&amp;Y287&amp;$CE$25&amp;CHAR(10),"")&amp;IF(LEN(AA287)&gt;0,$CD$23&amp;INDEX($CH$3:CH290,MATCH(Z287,$CG$3:CG290,0))&amp;$CE$23&amp;CHAR(10)&amp;$CD$24&amp;AA287&amp;$CE$24&amp;CHAR(10)&amp;$CD$25&amp;AB287&amp;$CE$25&amp;CHAR(10),"")&amp;IF(LEN(AD287)&gt;0,$CD$23&amp;INDEX($CH$3:CH290,MATCH(AC287,$CG$3:CG290,0))&amp;$CE$23&amp;CHAR(10)&amp;$CD$24&amp;AD287&amp;$CE$24&amp;CHAR(10)&amp;$CD$25&amp;AE287&amp;$CE$25&amp;CHAR(10),"")&amp;IF(LEN(AG287)&gt;0,$CD$23&amp;INDEX($CH$3:CH290,MATCH(AF287,$CG$3:CG290,0))&amp;$CE$23&amp;CHAR(10)&amp;$CD$24&amp;AG287&amp;$CE$24&amp;CHAR(10)&amp;$CD$25&amp;AH287&amp;$CE$25&amp;CHAR(10),"")&amp;IF(LEN(AJ287)&gt;0,$CD$23&amp;INDEX($CH$3:CH290,MATCH(AI287,$CG$3:CG290,0))&amp;$CE$23&amp;CHAR(10)&amp;$CD$24&amp;AJ287&amp;$CE$24&amp;CHAR(10)&amp;$CD$25&amp;AK287&amp;$CE$25&amp;CHAR(10),"")</f>
        <v/>
      </c>
      <c r="BK287" s="18" t="str">
        <f>IF(LEN(J287)&gt;0,INDEX($BH$2:$BH$100000,MATCH(J287,VBAsheet!$H$2:$H$100000,0))&amp;CHAR(10),"")&amp;IF(LEN(K287)&gt;0,INDEX($BH$2:$BH$100000,MATCH(K287,VBAsheet!$H$2:$H$100000,0))&amp;CHAR(10),"")&amp;IF(LEN(L287)&gt;0,INDEX($BH$2:$BH$100000,MATCH(L287,VBAsheet!$H$2:$H$100000,0))&amp;CHAR(10),"")&amp;IF(LEN(M287)&gt;0,INDEX($BH$2:$BH$100000,MATCH(M287,VBAsheet!$H$2:$H$100000,0))&amp;CHAR(10),"")</f>
        <v/>
      </c>
      <c r="BL287" s="18" t="str">
        <f t="shared" si="180"/>
        <v/>
      </c>
      <c r="BM287" s="94" t="str">
        <f t="shared" si="181"/>
        <v/>
      </c>
      <c r="BN287" s="95" t="str">
        <f t="shared" si="182"/>
        <v/>
      </c>
      <c r="BO287" s="265" t="str">
        <f t="shared" si="193"/>
        <v/>
      </c>
      <c r="BP287" s="18" t="str">
        <f t="shared" si="183"/>
        <v/>
      </c>
      <c r="BQ287" s="263" t="str">
        <f t="shared" si="194"/>
        <v/>
      </c>
      <c r="BR287" s="81" t="str">
        <f t="shared" si="198"/>
        <v/>
      </c>
      <c r="BS287" s="263" t="str">
        <f t="shared" si="195"/>
        <v/>
      </c>
      <c r="BT287" s="92" t="str">
        <f t="shared" si="196"/>
        <v/>
      </c>
      <c r="BU287" s="138" t="str">
        <f t="shared" si="184"/>
        <v/>
      </c>
      <c r="BV287" s="3" t="str">
        <f t="shared" si="185"/>
        <v/>
      </c>
      <c r="BW287" s="3" t="str">
        <f t="shared" si="186"/>
        <v/>
      </c>
      <c r="BX287" s="144" t="str">
        <f t="shared" si="187"/>
        <v/>
      </c>
      <c r="BY287" s="18" t="str">
        <f t="shared" si="188"/>
        <v/>
      </c>
      <c r="BZ287" s="18" t="str">
        <f t="shared" si="189"/>
        <v/>
      </c>
      <c r="CA287" s="19" t="str">
        <f t="shared" si="190"/>
        <v/>
      </c>
      <c r="CB287" s="19" t="s">
        <v>0</v>
      </c>
      <c r="DW287" s="4" t="str">
        <f t="shared" si="197"/>
        <v/>
      </c>
      <c r="DX287" s="4" t="str">
        <f t="shared" si="199"/>
        <v/>
      </c>
      <c r="DY287" s="98" t="str">
        <f t="shared" si="200"/>
        <v/>
      </c>
    </row>
    <row r="288" spans="4:129" x14ac:dyDescent="0.45">
      <c r="D288" s="164" t="str">
        <f t="shared" si="191"/>
        <v/>
      </c>
      <c r="I288" s="9" t="str">
        <f t="shared" si="162"/>
        <v/>
      </c>
      <c r="J288" s="173" t="str">
        <f t="shared" si="163"/>
        <v/>
      </c>
      <c r="K288" s="13"/>
      <c r="L288" s="13"/>
      <c r="M288" s="13"/>
      <c r="N288" s="178" t="str">
        <f t="shared" si="164"/>
        <v/>
      </c>
      <c r="O288" s="181" t="str">
        <f t="shared" si="165"/>
        <v/>
      </c>
      <c r="P288" s="8" t="str">
        <f t="shared" si="166"/>
        <v/>
      </c>
      <c r="Q288" s="8" t="str">
        <f t="shared" si="167"/>
        <v/>
      </c>
      <c r="R288" s="8" t="str">
        <f t="shared" si="168"/>
        <v/>
      </c>
      <c r="S288" s="8" t="str">
        <f t="shared" si="169"/>
        <v/>
      </c>
      <c r="T288" s="8" t="str">
        <f t="shared" si="170"/>
        <v/>
      </c>
      <c r="U288" s="8" t="str">
        <f t="shared" si="171"/>
        <v/>
      </c>
      <c r="V288" s="16" t="str">
        <f t="shared" si="172"/>
        <v/>
      </c>
      <c r="W288" s="129" t="str">
        <f t="shared" si="173"/>
        <v/>
      </c>
      <c r="X288" s="8" t="str">
        <f t="shared" si="174"/>
        <v/>
      </c>
      <c r="Y288" s="8" t="str">
        <f t="shared" si="175"/>
        <v/>
      </c>
      <c r="AQ288" s="6" t="str">
        <f t="shared" si="176"/>
        <v/>
      </c>
      <c r="AR288" s="128" t="str">
        <f t="shared" si="177"/>
        <v/>
      </c>
      <c r="AS288" s="128" t="str">
        <f t="shared" si="178"/>
        <v/>
      </c>
      <c r="AT288" s="139" t="str">
        <f t="shared" si="192"/>
        <v/>
      </c>
      <c r="BH288" s="127" t="str">
        <f>IF(LEN(VBAsheet!H288)&gt;0,$CD$4&amp;CHAR(10)&amp;$CD$5&amp;CHAR(10)&amp;$CD$6&amp;IF(VBAsheet!I288="N",1,0)&amp;$CE$6&amp;CHAR(10)&amp;$CD$7&amp;CHAR(10)&amp;$CD$8&amp;VBAsheet!H288&amp;$CE$8&amp;CHAR(10)&amp;$CD$9&amp;VBAsheet!K288&amp;$CE$9&amp;CHAR(10)&amp;$CD$10&amp;VBAsheet!J288-1&amp;$CE$10&amp;CHAR(10)&amp;$CD$11,"")</f>
        <v/>
      </c>
      <c r="BI288"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8" s="18" t="str">
        <f>IF(LEN(X288)&gt;0,$CD$23&amp;INDEX($CH$3:CH291,MATCH(W288,$CG$3:CG291,0))&amp;$CE$23&amp;CHAR(10)&amp;$CD$24&amp;X288&amp;$CE$24&amp;CHAR(10)&amp;$CD$25&amp;Y288&amp;$CE$25&amp;CHAR(10),"")&amp;IF(LEN(AA288)&gt;0,$CD$23&amp;INDEX($CH$3:CH291,MATCH(Z288,$CG$3:CG291,0))&amp;$CE$23&amp;CHAR(10)&amp;$CD$24&amp;AA288&amp;$CE$24&amp;CHAR(10)&amp;$CD$25&amp;AB288&amp;$CE$25&amp;CHAR(10),"")&amp;IF(LEN(AD288)&gt;0,$CD$23&amp;INDEX($CH$3:CH291,MATCH(AC288,$CG$3:CG291,0))&amp;$CE$23&amp;CHAR(10)&amp;$CD$24&amp;AD288&amp;$CE$24&amp;CHAR(10)&amp;$CD$25&amp;AE288&amp;$CE$25&amp;CHAR(10),"")&amp;IF(LEN(AG288)&gt;0,$CD$23&amp;INDEX($CH$3:CH291,MATCH(AF288,$CG$3:CG291,0))&amp;$CE$23&amp;CHAR(10)&amp;$CD$24&amp;AG288&amp;$CE$24&amp;CHAR(10)&amp;$CD$25&amp;AH288&amp;$CE$25&amp;CHAR(10),"")&amp;IF(LEN(AJ288)&gt;0,$CD$23&amp;INDEX($CH$3:CH291,MATCH(AI288,$CG$3:CG291,0))&amp;$CE$23&amp;CHAR(10)&amp;$CD$24&amp;AJ288&amp;$CE$24&amp;CHAR(10)&amp;$CD$25&amp;AK288&amp;$CE$25&amp;CHAR(10),"")</f>
        <v/>
      </c>
      <c r="BK288" s="18" t="str">
        <f>IF(LEN(J288)&gt;0,INDEX($BH$2:$BH$100000,MATCH(J288,VBAsheet!$H$2:$H$100000,0))&amp;CHAR(10),"")&amp;IF(LEN(K288)&gt;0,INDEX($BH$2:$BH$100000,MATCH(K288,VBAsheet!$H$2:$H$100000,0))&amp;CHAR(10),"")&amp;IF(LEN(L288)&gt;0,INDEX($BH$2:$BH$100000,MATCH(L288,VBAsheet!$H$2:$H$100000,0))&amp;CHAR(10),"")&amp;IF(LEN(M288)&gt;0,INDEX($BH$2:$BH$100000,MATCH(M288,VBAsheet!$H$2:$H$100000,0))&amp;CHAR(10),"")</f>
        <v/>
      </c>
      <c r="BL288" s="18" t="str">
        <f t="shared" si="180"/>
        <v/>
      </c>
      <c r="BM288" s="94" t="str">
        <f t="shared" si="181"/>
        <v/>
      </c>
      <c r="BN288" s="95" t="str">
        <f t="shared" si="182"/>
        <v/>
      </c>
      <c r="BO288" s="265" t="str">
        <f t="shared" si="193"/>
        <v/>
      </c>
      <c r="BP288" s="18" t="str">
        <f t="shared" si="183"/>
        <v/>
      </c>
      <c r="BQ288" s="263" t="str">
        <f t="shared" si="194"/>
        <v/>
      </c>
      <c r="BR288" s="81" t="str">
        <f t="shared" si="198"/>
        <v/>
      </c>
      <c r="BS288" s="263" t="str">
        <f t="shared" si="195"/>
        <v/>
      </c>
      <c r="BT288" s="92" t="str">
        <f t="shared" si="196"/>
        <v/>
      </c>
      <c r="BU288" s="138" t="str">
        <f t="shared" si="184"/>
        <v/>
      </c>
      <c r="BV288" s="3" t="str">
        <f t="shared" si="185"/>
        <v/>
      </c>
      <c r="BW288" s="3" t="str">
        <f t="shared" si="186"/>
        <v/>
      </c>
      <c r="BX288" s="144" t="str">
        <f t="shared" si="187"/>
        <v/>
      </c>
      <c r="BY288" s="18" t="str">
        <f t="shared" si="188"/>
        <v/>
      </c>
      <c r="BZ288" s="18" t="str">
        <f t="shared" si="189"/>
        <v/>
      </c>
      <c r="CA288" s="19" t="str">
        <f t="shared" si="190"/>
        <v/>
      </c>
      <c r="CB288" s="19" t="s">
        <v>0</v>
      </c>
      <c r="DW288" s="4" t="str">
        <f t="shared" si="197"/>
        <v/>
      </c>
      <c r="DX288" s="4" t="str">
        <f t="shared" si="199"/>
        <v/>
      </c>
      <c r="DY288" s="98" t="str">
        <f t="shared" si="200"/>
        <v/>
      </c>
    </row>
    <row r="289" spans="4:129" x14ac:dyDescent="0.45">
      <c r="D289" s="164" t="str">
        <f t="shared" si="191"/>
        <v/>
      </c>
      <c r="I289" s="9" t="str">
        <f t="shared" si="162"/>
        <v/>
      </c>
      <c r="J289" s="173" t="str">
        <f t="shared" si="163"/>
        <v/>
      </c>
      <c r="K289" s="13"/>
      <c r="L289" s="13"/>
      <c r="M289" s="13"/>
      <c r="N289" s="178" t="str">
        <f t="shared" si="164"/>
        <v/>
      </c>
      <c r="O289" s="181" t="str">
        <f t="shared" si="165"/>
        <v/>
      </c>
      <c r="P289" s="8" t="str">
        <f t="shared" si="166"/>
        <v/>
      </c>
      <c r="Q289" s="8" t="str">
        <f t="shared" si="167"/>
        <v/>
      </c>
      <c r="R289" s="8" t="str">
        <f t="shared" si="168"/>
        <v/>
      </c>
      <c r="S289" s="8" t="str">
        <f t="shared" si="169"/>
        <v/>
      </c>
      <c r="T289" s="8" t="str">
        <f t="shared" si="170"/>
        <v/>
      </c>
      <c r="U289" s="8" t="str">
        <f t="shared" si="171"/>
        <v/>
      </c>
      <c r="V289" s="16" t="str">
        <f t="shared" si="172"/>
        <v/>
      </c>
      <c r="W289" s="129" t="str">
        <f t="shared" si="173"/>
        <v/>
      </c>
      <c r="X289" s="8" t="str">
        <f t="shared" si="174"/>
        <v/>
      </c>
      <c r="Y289" s="8" t="str">
        <f t="shared" si="175"/>
        <v/>
      </c>
      <c r="AQ289" s="6" t="str">
        <f t="shared" si="176"/>
        <v/>
      </c>
      <c r="AR289" s="128" t="str">
        <f t="shared" si="177"/>
        <v/>
      </c>
      <c r="AS289" s="128" t="str">
        <f t="shared" si="178"/>
        <v/>
      </c>
      <c r="AT289" s="139" t="str">
        <f t="shared" si="192"/>
        <v/>
      </c>
      <c r="BH289" s="127" t="str">
        <f>IF(LEN(VBAsheet!H289)&gt;0,$CD$4&amp;CHAR(10)&amp;$CD$5&amp;CHAR(10)&amp;$CD$6&amp;IF(VBAsheet!I289="N",1,0)&amp;$CE$6&amp;CHAR(10)&amp;$CD$7&amp;CHAR(10)&amp;$CD$8&amp;VBAsheet!H289&amp;$CE$8&amp;CHAR(10)&amp;$CD$9&amp;VBAsheet!K289&amp;$CE$9&amp;CHAR(10)&amp;$CD$10&amp;VBAsheet!J289-1&amp;$CE$10&amp;CHAR(10)&amp;$CD$11,"")</f>
        <v/>
      </c>
      <c r="BI289"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89" s="18" t="str">
        <f>IF(LEN(X289)&gt;0,$CD$23&amp;INDEX($CH$3:CH292,MATCH(W289,$CG$3:CG292,0))&amp;$CE$23&amp;CHAR(10)&amp;$CD$24&amp;X289&amp;$CE$24&amp;CHAR(10)&amp;$CD$25&amp;Y289&amp;$CE$25&amp;CHAR(10),"")&amp;IF(LEN(AA289)&gt;0,$CD$23&amp;INDEX($CH$3:CH292,MATCH(Z289,$CG$3:CG292,0))&amp;$CE$23&amp;CHAR(10)&amp;$CD$24&amp;AA289&amp;$CE$24&amp;CHAR(10)&amp;$CD$25&amp;AB289&amp;$CE$25&amp;CHAR(10),"")&amp;IF(LEN(AD289)&gt;0,$CD$23&amp;INDEX($CH$3:CH292,MATCH(AC289,$CG$3:CG292,0))&amp;$CE$23&amp;CHAR(10)&amp;$CD$24&amp;AD289&amp;$CE$24&amp;CHAR(10)&amp;$CD$25&amp;AE289&amp;$CE$25&amp;CHAR(10),"")&amp;IF(LEN(AG289)&gt;0,$CD$23&amp;INDEX($CH$3:CH292,MATCH(AF289,$CG$3:CG292,0))&amp;$CE$23&amp;CHAR(10)&amp;$CD$24&amp;AG289&amp;$CE$24&amp;CHAR(10)&amp;$CD$25&amp;AH289&amp;$CE$25&amp;CHAR(10),"")&amp;IF(LEN(AJ289)&gt;0,$CD$23&amp;INDEX($CH$3:CH292,MATCH(AI289,$CG$3:CG292,0))&amp;$CE$23&amp;CHAR(10)&amp;$CD$24&amp;AJ289&amp;$CE$24&amp;CHAR(10)&amp;$CD$25&amp;AK289&amp;$CE$25&amp;CHAR(10),"")</f>
        <v/>
      </c>
      <c r="BK289" s="18" t="str">
        <f>IF(LEN(J289)&gt;0,INDEX($BH$2:$BH$100000,MATCH(J289,VBAsheet!$H$2:$H$100000,0))&amp;CHAR(10),"")&amp;IF(LEN(K289)&gt;0,INDEX($BH$2:$BH$100000,MATCH(K289,VBAsheet!$H$2:$H$100000,0))&amp;CHAR(10),"")&amp;IF(LEN(L289)&gt;0,INDEX($BH$2:$BH$100000,MATCH(L289,VBAsheet!$H$2:$H$100000,0))&amp;CHAR(10),"")&amp;IF(LEN(M289)&gt;0,INDEX($BH$2:$BH$100000,MATCH(M289,VBAsheet!$H$2:$H$100000,0))&amp;CHAR(10),"")</f>
        <v/>
      </c>
      <c r="BL289" s="18" t="str">
        <f t="shared" si="180"/>
        <v/>
      </c>
      <c r="BM289" s="94" t="str">
        <f t="shared" si="181"/>
        <v/>
      </c>
      <c r="BN289" s="95" t="str">
        <f t="shared" si="182"/>
        <v/>
      </c>
      <c r="BO289" s="265" t="str">
        <f t="shared" si="193"/>
        <v/>
      </c>
      <c r="BP289" s="18" t="str">
        <f t="shared" si="183"/>
        <v/>
      </c>
      <c r="BQ289" s="263" t="str">
        <f t="shared" si="194"/>
        <v/>
      </c>
      <c r="BR289" s="81" t="str">
        <f t="shared" si="198"/>
        <v/>
      </c>
      <c r="BS289" s="263" t="str">
        <f t="shared" si="195"/>
        <v/>
      </c>
      <c r="BT289" s="92" t="str">
        <f t="shared" si="196"/>
        <v/>
      </c>
      <c r="BU289" s="138" t="str">
        <f t="shared" si="184"/>
        <v/>
      </c>
      <c r="BV289" s="3" t="str">
        <f t="shared" si="185"/>
        <v/>
      </c>
      <c r="BW289" s="3" t="str">
        <f t="shared" si="186"/>
        <v/>
      </c>
      <c r="BX289" s="144" t="str">
        <f t="shared" si="187"/>
        <v/>
      </c>
      <c r="BY289" s="18" t="str">
        <f t="shared" si="188"/>
        <v/>
      </c>
      <c r="BZ289" s="18" t="str">
        <f t="shared" si="189"/>
        <v/>
      </c>
      <c r="CA289" s="19" t="str">
        <f t="shared" si="190"/>
        <v/>
      </c>
      <c r="CB289" s="19" t="s">
        <v>0</v>
      </c>
      <c r="DW289" s="4" t="str">
        <f t="shared" si="197"/>
        <v/>
      </c>
      <c r="DX289" s="4" t="str">
        <f t="shared" si="199"/>
        <v/>
      </c>
      <c r="DY289" s="98" t="str">
        <f t="shared" si="200"/>
        <v/>
      </c>
    </row>
    <row r="290" spans="4:129" x14ac:dyDescent="0.45">
      <c r="D290" s="164" t="str">
        <f t="shared" si="191"/>
        <v/>
      </c>
      <c r="I290" s="9" t="str">
        <f t="shared" si="162"/>
        <v/>
      </c>
      <c r="J290" s="173" t="str">
        <f t="shared" si="163"/>
        <v/>
      </c>
      <c r="K290" s="13"/>
      <c r="L290" s="13"/>
      <c r="M290" s="13"/>
      <c r="N290" s="178" t="str">
        <f t="shared" si="164"/>
        <v/>
      </c>
      <c r="O290" s="181" t="str">
        <f t="shared" si="165"/>
        <v/>
      </c>
      <c r="P290" s="8" t="str">
        <f t="shared" si="166"/>
        <v/>
      </c>
      <c r="Q290" s="8" t="str">
        <f t="shared" si="167"/>
        <v/>
      </c>
      <c r="R290" s="8" t="str">
        <f t="shared" si="168"/>
        <v/>
      </c>
      <c r="S290" s="8" t="str">
        <f t="shared" si="169"/>
        <v/>
      </c>
      <c r="T290" s="8" t="str">
        <f t="shared" si="170"/>
        <v/>
      </c>
      <c r="U290" s="8" t="str">
        <f t="shared" si="171"/>
        <v/>
      </c>
      <c r="V290" s="16" t="str">
        <f t="shared" si="172"/>
        <v/>
      </c>
      <c r="W290" s="129" t="str">
        <f t="shared" si="173"/>
        <v/>
      </c>
      <c r="X290" s="8" t="str">
        <f t="shared" si="174"/>
        <v/>
      </c>
      <c r="Y290" s="8" t="str">
        <f t="shared" si="175"/>
        <v/>
      </c>
      <c r="AQ290" s="6" t="str">
        <f t="shared" si="176"/>
        <v/>
      </c>
      <c r="AR290" s="128" t="str">
        <f t="shared" si="177"/>
        <v/>
      </c>
      <c r="AS290" s="128" t="str">
        <f t="shared" si="178"/>
        <v/>
      </c>
      <c r="AT290" s="139" t="str">
        <f t="shared" si="192"/>
        <v/>
      </c>
      <c r="BH290" s="127" t="str">
        <f>IF(LEN(VBAsheet!H290)&gt;0,$CD$4&amp;CHAR(10)&amp;$CD$5&amp;CHAR(10)&amp;$CD$6&amp;IF(VBAsheet!I290="N",1,0)&amp;$CE$6&amp;CHAR(10)&amp;$CD$7&amp;CHAR(10)&amp;$CD$8&amp;VBAsheet!H290&amp;$CE$8&amp;CHAR(10)&amp;$CD$9&amp;VBAsheet!K290&amp;$CE$9&amp;CHAR(10)&amp;$CD$10&amp;VBAsheet!J290-1&amp;$CE$10&amp;CHAR(10)&amp;$CD$11,"")</f>
        <v/>
      </c>
      <c r="BI290"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0" s="18" t="str">
        <f>IF(LEN(X290)&gt;0,$CD$23&amp;INDEX($CH$3:CH293,MATCH(W290,$CG$3:CG293,0))&amp;$CE$23&amp;CHAR(10)&amp;$CD$24&amp;X290&amp;$CE$24&amp;CHAR(10)&amp;$CD$25&amp;Y290&amp;$CE$25&amp;CHAR(10),"")&amp;IF(LEN(AA290)&gt;0,$CD$23&amp;INDEX($CH$3:CH293,MATCH(Z290,$CG$3:CG293,0))&amp;$CE$23&amp;CHAR(10)&amp;$CD$24&amp;AA290&amp;$CE$24&amp;CHAR(10)&amp;$CD$25&amp;AB290&amp;$CE$25&amp;CHAR(10),"")&amp;IF(LEN(AD290)&gt;0,$CD$23&amp;INDEX($CH$3:CH293,MATCH(AC290,$CG$3:CG293,0))&amp;$CE$23&amp;CHAR(10)&amp;$CD$24&amp;AD290&amp;$CE$24&amp;CHAR(10)&amp;$CD$25&amp;AE290&amp;$CE$25&amp;CHAR(10),"")&amp;IF(LEN(AG290)&gt;0,$CD$23&amp;INDEX($CH$3:CH293,MATCH(AF290,$CG$3:CG293,0))&amp;$CE$23&amp;CHAR(10)&amp;$CD$24&amp;AG290&amp;$CE$24&amp;CHAR(10)&amp;$CD$25&amp;AH290&amp;$CE$25&amp;CHAR(10),"")&amp;IF(LEN(AJ290)&gt;0,$CD$23&amp;INDEX($CH$3:CH293,MATCH(AI290,$CG$3:CG293,0))&amp;$CE$23&amp;CHAR(10)&amp;$CD$24&amp;AJ290&amp;$CE$24&amp;CHAR(10)&amp;$CD$25&amp;AK290&amp;$CE$25&amp;CHAR(10),"")</f>
        <v/>
      </c>
      <c r="BK290" s="18" t="str">
        <f>IF(LEN(J290)&gt;0,INDEX($BH$2:$BH$100000,MATCH(J290,VBAsheet!$H$2:$H$100000,0))&amp;CHAR(10),"")&amp;IF(LEN(K290)&gt;0,INDEX($BH$2:$BH$100000,MATCH(K290,VBAsheet!$H$2:$H$100000,0))&amp;CHAR(10),"")&amp;IF(LEN(L290)&gt;0,INDEX($BH$2:$BH$100000,MATCH(L290,VBAsheet!$H$2:$H$100000,0))&amp;CHAR(10),"")&amp;IF(LEN(M290)&gt;0,INDEX($BH$2:$BH$100000,MATCH(M290,VBAsheet!$H$2:$H$100000,0))&amp;CHAR(10),"")</f>
        <v/>
      </c>
      <c r="BL290" s="18" t="str">
        <f t="shared" si="180"/>
        <v/>
      </c>
      <c r="BM290" s="94" t="str">
        <f t="shared" si="181"/>
        <v/>
      </c>
      <c r="BN290" s="95" t="str">
        <f t="shared" si="182"/>
        <v/>
      </c>
      <c r="BO290" s="265" t="str">
        <f t="shared" si="193"/>
        <v/>
      </c>
      <c r="BP290" s="18" t="str">
        <f t="shared" si="183"/>
        <v/>
      </c>
      <c r="BQ290" s="263" t="str">
        <f t="shared" si="194"/>
        <v/>
      </c>
      <c r="BR290" s="81" t="str">
        <f t="shared" si="198"/>
        <v/>
      </c>
      <c r="BS290" s="263" t="str">
        <f t="shared" si="195"/>
        <v/>
      </c>
      <c r="BT290" s="92" t="str">
        <f t="shared" si="196"/>
        <v/>
      </c>
      <c r="BU290" s="138" t="str">
        <f t="shared" si="184"/>
        <v/>
      </c>
      <c r="BV290" s="3" t="str">
        <f t="shared" si="185"/>
        <v/>
      </c>
      <c r="BW290" s="3" t="str">
        <f t="shared" si="186"/>
        <v/>
      </c>
      <c r="BX290" s="144" t="str">
        <f t="shared" si="187"/>
        <v/>
      </c>
      <c r="BY290" s="18" t="str">
        <f t="shared" si="188"/>
        <v/>
      </c>
      <c r="BZ290" s="18" t="str">
        <f t="shared" si="189"/>
        <v/>
      </c>
      <c r="CA290" s="19" t="str">
        <f t="shared" si="190"/>
        <v/>
      </c>
      <c r="CB290" s="19" t="s">
        <v>0</v>
      </c>
      <c r="DW290" s="4" t="str">
        <f t="shared" si="197"/>
        <v/>
      </c>
      <c r="DX290" s="4" t="str">
        <f t="shared" si="199"/>
        <v/>
      </c>
      <c r="DY290" s="98" t="str">
        <f t="shared" si="200"/>
        <v/>
      </c>
    </row>
    <row r="291" spans="4:129" x14ac:dyDescent="0.45">
      <c r="D291" s="164" t="str">
        <f t="shared" si="191"/>
        <v/>
      </c>
      <c r="I291" s="9" t="str">
        <f t="shared" si="162"/>
        <v/>
      </c>
      <c r="J291" s="173" t="str">
        <f t="shared" si="163"/>
        <v/>
      </c>
      <c r="K291" s="13"/>
      <c r="L291" s="13"/>
      <c r="M291" s="13"/>
      <c r="N291" s="178" t="str">
        <f t="shared" si="164"/>
        <v/>
      </c>
      <c r="O291" s="181" t="str">
        <f t="shared" si="165"/>
        <v/>
      </c>
      <c r="P291" s="8" t="str">
        <f t="shared" si="166"/>
        <v/>
      </c>
      <c r="Q291" s="8" t="str">
        <f t="shared" si="167"/>
        <v/>
      </c>
      <c r="R291" s="8" t="str">
        <f t="shared" si="168"/>
        <v/>
      </c>
      <c r="S291" s="8" t="str">
        <f t="shared" si="169"/>
        <v/>
      </c>
      <c r="T291" s="8" t="str">
        <f t="shared" si="170"/>
        <v/>
      </c>
      <c r="U291" s="8" t="str">
        <f t="shared" si="171"/>
        <v/>
      </c>
      <c r="V291" s="16" t="str">
        <f t="shared" si="172"/>
        <v/>
      </c>
      <c r="W291" s="129" t="str">
        <f t="shared" si="173"/>
        <v/>
      </c>
      <c r="X291" s="8" t="str">
        <f t="shared" si="174"/>
        <v/>
      </c>
      <c r="Y291" s="8" t="str">
        <f t="shared" si="175"/>
        <v/>
      </c>
      <c r="AQ291" s="6" t="str">
        <f t="shared" si="176"/>
        <v/>
      </c>
      <c r="AR291" s="128" t="str">
        <f t="shared" si="177"/>
        <v/>
      </c>
      <c r="AS291" s="128" t="str">
        <f t="shared" si="178"/>
        <v/>
      </c>
      <c r="AT291" s="139" t="str">
        <f t="shared" si="192"/>
        <v/>
      </c>
      <c r="BH291" s="127" t="str">
        <f>IF(LEN(VBAsheet!H291)&gt;0,$CD$4&amp;CHAR(10)&amp;$CD$5&amp;CHAR(10)&amp;$CD$6&amp;IF(VBAsheet!I291="N",1,0)&amp;$CE$6&amp;CHAR(10)&amp;$CD$7&amp;CHAR(10)&amp;$CD$8&amp;VBAsheet!H291&amp;$CE$8&amp;CHAR(10)&amp;$CD$9&amp;VBAsheet!K291&amp;$CE$9&amp;CHAR(10)&amp;$CD$10&amp;VBAsheet!J291-1&amp;$CE$10&amp;CHAR(10)&amp;$CD$11,"")</f>
        <v/>
      </c>
      <c r="BI291"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1" s="18" t="str">
        <f>IF(LEN(X291)&gt;0,$CD$23&amp;INDEX($CH$3:CH294,MATCH(W291,$CG$3:CG294,0))&amp;$CE$23&amp;CHAR(10)&amp;$CD$24&amp;X291&amp;$CE$24&amp;CHAR(10)&amp;$CD$25&amp;Y291&amp;$CE$25&amp;CHAR(10),"")&amp;IF(LEN(AA291)&gt;0,$CD$23&amp;INDEX($CH$3:CH294,MATCH(Z291,$CG$3:CG294,0))&amp;$CE$23&amp;CHAR(10)&amp;$CD$24&amp;AA291&amp;$CE$24&amp;CHAR(10)&amp;$CD$25&amp;AB291&amp;$CE$25&amp;CHAR(10),"")&amp;IF(LEN(AD291)&gt;0,$CD$23&amp;INDEX($CH$3:CH294,MATCH(AC291,$CG$3:CG294,0))&amp;$CE$23&amp;CHAR(10)&amp;$CD$24&amp;AD291&amp;$CE$24&amp;CHAR(10)&amp;$CD$25&amp;AE291&amp;$CE$25&amp;CHAR(10),"")&amp;IF(LEN(AG291)&gt;0,$CD$23&amp;INDEX($CH$3:CH294,MATCH(AF291,$CG$3:CG294,0))&amp;$CE$23&amp;CHAR(10)&amp;$CD$24&amp;AG291&amp;$CE$24&amp;CHAR(10)&amp;$CD$25&amp;AH291&amp;$CE$25&amp;CHAR(10),"")&amp;IF(LEN(AJ291)&gt;0,$CD$23&amp;INDEX($CH$3:CH294,MATCH(AI291,$CG$3:CG294,0))&amp;$CE$23&amp;CHAR(10)&amp;$CD$24&amp;AJ291&amp;$CE$24&amp;CHAR(10)&amp;$CD$25&amp;AK291&amp;$CE$25&amp;CHAR(10),"")</f>
        <v/>
      </c>
      <c r="BK291" s="18" t="str">
        <f>IF(LEN(J291)&gt;0,INDEX($BH$2:$BH$100000,MATCH(J291,VBAsheet!$H$2:$H$100000,0))&amp;CHAR(10),"")&amp;IF(LEN(K291)&gt;0,INDEX($BH$2:$BH$100000,MATCH(K291,VBAsheet!$H$2:$H$100000,0))&amp;CHAR(10),"")&amp;IF(LEN(L291)&gt;0,INDEX($BH$2:$BH$100000,MATCH(L291,VBAsheet!$H$2:$H$100000,0))&amp;CHAR(10),"")&amp;IF(LEN(M291)&gt;0,INDEX($BH$2:$BH$100000,MATCH(M291,VBAsheet!$H$2:$H$100000,0))&amp;CHAR(10),"")</f>
        <v/>
      </c>
      <c r="BL291" s="18" t="str">
        <f t="shared" si="180"/>
        <v/>
      </c>
      <c r="BM291" s="94" t="str">
        <f t="shared" si="181"/>
        <v/>
      </c>
      <c r="BN291" s="95" t="str">
        <f t="shared" si="182"/>
        <v/>
      </c>
      <c r="BO291" s="265" t="str">
        <f t="shared" si="193"/>
        <v/>
      </c>
      <c r="BP291" s="18" t="str">
        <f t="shared" si="183"/>
        <v/>
      </c>
      <c r="BQ291" s="263" t="str">
        <f t="shared" si="194"/>
        <v/>
      </c>
      <c r="BR291" s="81" t="str">
        <f t="shared" si="198"/>
        <v/>
      </c>
      <c r="BS291" s="263" t="str">
        <f t="shared" si="195"/>
        <v/>
      </c>
      <c r="BT291" s="92" t="str">
        <f t="shared" si="196"/>
        <v/>
      </c>
      <c r="BU291" s="138" t="str">
        <f t="shared" si="184"/>
        <v/>
      </c>
      <c r="BV291" s="3" t="str">
        <f t="shared" si="185"/>
        <v/>
      </c>
      <c r="BW291" s="3" t="str">
        <f t="shared" si="186"/>
        <v/>
      </c>
      <c r="BX291" s="144" t="str">
        <f t="shared" si="187"/>
        <v/>
      </c>
      <c r="BY291" s="18" t="str">
        <f t="shared" si="188"/>
        <v/>
      </c>
      <c r="BZ291" s="18" t="str">
        <f t="shared" si="189"/>
        <v/>
      </c>
      <c r="CA291" s="19" t="str">
        <f t="shared" si="190"/>
        <v/>
      </c>
      <c r="CB291" s="19" t="s">
        <v>0</v>
      </c>
      <c r="DW291" s="4" t="str">
        <f t="shared" si="197"/>
        <v/>
      </c>
      <c r="DX291" s="4" t="str">
        <f t="shared" si="199"/>
        <v/>
      </c>
      <c r="DY291" s="98" t="str">
        <f t="shared" si="200"/>
        <v/>
      </c>
    </row>
    <row r="292" spans="4:129" x14ac:dyDescent="0.45">
      <c r="D292" s="164" t="str">
        <f t="shared" si="191"/>
        <v/>
      </c>
      <c r="I292" s="9" t="str">
        <f t="shared" si="162"/>
        <v/>
      </c>
      <c r="J292" s="173" t="str">
        <f t="shared" si="163"/>
        <v/>
      </c>
      <c r="K292" s="13"/>
      <c r="L292" s="13"/>
      <c r="M292" s="13"/>
      <c r="N292" s="178" t="str">
        <f t="shared" si="164"/>
        <v/>
      </c>
      <c r="O292" s="181" t="str">
        <f t="shared" si="165"/>
        <v/>
      </c>
      <c r="P292" s="8" t="str">
        <f t="shared" si="166"/>
        <v/>
      </c>
      <c r="Q292" s="8" t="str">
        <f t="shared" si="167"/>
        <v/>
      </c>
      <c r="R292" s="8" t="str">
        <f t="shared" si="168"/>
        <v/>
      </c>
      <c r="S292" s="8" t="str">
        <f t="shared" si="169"/>
        <v/>
      </c>
      <c r="T292" s="8" t="str">
        <f t="shared" si="170"/>
        <v/>
      </c>
      <c r="U292" s="8" t="str">
        <f t="shared" si="171"/>
        <v/>
      </c>
      <c r="V292" s="16" t="str">
        <f t="shared" si="172"/>
        <v/>
      </c>
      <c r="W292" s="129" t="str">
        <f t="shared" si="173"/>
        <v/>
      </c>
      <c r="X292" s="8" t="str">
        <f t="shared" si="174"/>
        <v/>
      </c>
      <c r="Y292" s="8" t="str">
        <f t="shared" si="175"/>
        <v/>
      </c>
      <c r="AQ292" s="6" t="str">
        <f t="shared" si="176"/>
        <v/>
      </c>
      <c r="AR292" s="128" t="str">
        <f t="shared" si="177"/>
        <v/>
      </c>
      <c r="AS292" s="128" t="str">
        <f t="shared" si="178"/>
        <v/>
      </c>
      <c r="AT292" s="139" t="str">
        <f t="shared" si="192"/>
        <v/>
      </c>
      <c r="BH292" s="127" t="str">
        <f>IF(LEN(VBAsheet!H292)&gt;0,$CD$4&amp;CHAR(10)&amp;$CD$5&amp;CHAR(10)&amp;$CD$6&amp;IF(VBAsheet!I292="N",1,0)&amp;$CE$6&amp;CHAR(10)&amp;$CD$7&amp;CHAR(10)&amp;$CD$8&amp;VBAsheet!H292&amp;$CE$8&amp;CHAR(10)&amp;$CD$9&amp;VBAsheet!K292&amp;$CE$9&amp;CHAR(10)&amp;$CD$10&amp;VBAsheet!J292-1&amp;$CE$10&amp;CHAR(10)&amp;$CD$11,"")</f>
        <v/>
      </c>
      <c r="BI292"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2" s="18" t="str">
        <f>IF(LEN(X292)&gt;0,$CD$23&amp;INDEX($CH$3:CH295,MATCH(W292,$CG$3:CG295,0))&amp;$CE$23&amp;CHAR(10)&amp;$CD$24&amp;X292&amp;$CE$24&amp;CHAR(10)&amp;$CD$25&amp;Y292&amp;$CE$25&amp;CHAR(10),"")&amp;IF(LEN(AA292)&gt;0,$CD$23&amp;INDEX($CH$3:CH295,MATCH(Z292,$CG$3:CG295,0))&amp;$CE$23&amp;CHAR(10)&amp;$CD$24&amp;AA292&amp;$CE$24&amp;CHAR(10)&amp;$CD$25&amp;AB292&amp;$CE$25&amp;CHAR(10),"")&amp;IF(LEN(AD292)&gt;0,$CD$23&amp;INDEX($CH$3:CH295,MATCH(AC292,$CG$3:CG295,0))&amp;$CE$23&amp;CHAR(10)&amp;$CD$24&amp;AD292&amp;$CE$24&amp;CHAR(10)&amp;$CD$25&amp;AE292&amp;$CE$25&amp;CHAR(10),"")&amp;IF(LEN(AG292)&gt;0,$CD$23&amp;INDEX($CH$3:CH295,MATCH(AF292,$CG$3:CG295,0))&amp;$CE$23&amp;CHAR(10)&amp;$CD$24&amp;AG292&amp;$CE$24&amp;CHAR(10)&amp;$CD$25&amp;AH292&amp;$CE$25&amp;CHAR(10),"")&amp;IF(LEN(AJ292)&gt;0,$CD$23&amp;INDEX($CH$3:CH295,MATCH(AI292,$CG$3:CG295,0))&amp;$CE$23&amp;CHAR(10)&amp;$CD$24&amp;AJ292&amp;$CE$24&amp;CHAR(10)&amp;$CD$25&amp;AK292&amp;$CE$25&amp;CHAR(10),"")</f>
        <v/>
      </c>
      <c r="BK292" s="18" t="str">
        <f>IF(LEN(J292)&gt;0,INDEX($BH$2:$BH$100000,MATCH(J292,VBAsheet!$H$2:$H$100000,0))&amp;CHAR(10),"")&amp;IF(LEN(K292)&gt;0,INDEX($BH$2:$BH$100000,MATCH(K292,VBAsheet!$H$2:$H$100000,0))&amp;CHAR(10),"")&amp;IF(LEN(L292)&gt;0,INDEX($BH$2:$BH$100000,MATCH(L292,VBAsheet!$H$2:$H$100000,0))&amp;CHAR(10),"")&amp;IF(LEN(M292)&gt;0,INDEX($BH$2:$BH$100000,MATCH(M292,VBAsheet!$H$2:$H$100000,0))&amp;CHAR(10),"")</f>
        <v/>
      </c>
      <c r="BL292" s="18" t="str">
        <f t="shared" si="180"/>
        <v/>
      </c>
      <c r="BM292" s="94" t="str">
        <f t="shared" si="181"/>
        <v/>
      </c>
      <c r="BN292" s="95" t="str">
        <f t="shared" si="182"/>
        <v/>
      </c>
      <c r="BO292" s="265" t="str">
        <f t="shared" si="193"/>
        <v/>
      </c>
      <c r="BP292" s="18" t="str">
        <f t="shared" si="183"/>
        <v/>
      </c>
      <c r="BQ292" s="263" t="str">
        <f t="shared" si="194"/>
        <v/>
      </c>
      <c r="BR292" s="81" t="str">
        <f t="shared" si="198"/>
        <v/>
      </c>
      <c r="BS292" s="263" t="str">
        <f t="shared" si="195"/>
        <v/>
      </c>
      <c r="BT292" s="92" t="str">
        <f t="shared" si="196"/>
        <v/>
      </c>
      <c r="BU292" s="138" t="str">
        <f t="shared" si="184"/>
        <v/>
      </c>
      <c r="BV292" s="3" t="str">
        <f t="shared" si="185"/>
        <v/>
      </c>
      <c r="BW292" s="3" t="str">
        <f t="shared" si="186"/>
        <v/>
      </c>
      <c r="BX292" s="144" t="str">
        <f t="shared" si="187"/>
        <v/>
      </c>
      <c r="BY292" s="18" t="str">
        <f t="shared" si="188"/>
        <v/>
      </c>
      <c r="BZ292" s="18" t="str">
        <f t="shared" si="189"/>
        <v/>
      </c>
      <c r="CA292" s="19" t="str">
        <f t="shared" si="190"/>
        <v/>
      </c>
      <c r="CB292" s="19" t="s">
        <v>0</v>
      </c>
      <c r="DW292" s="4" t="str">
        <f t="shared" si="197"/>
        <v/>
      </c>
      <c r="DX292" s="4" t="str">
        <f t="shared" si="199"/>
        <v/>
      </c>
      <c r="DY292" s="98" t="str">
        <f t="shared" si="200"/>
        <v/>
      </c>
    </row>
    <row r="293" spans="4:129" x14ac:dyDescent="0.45">
      <c r="D293" s="164" t="str">
        <f t="shared" si="191"/>
        <v/>
      </c>
      <c r="I293" s="9" t="str">
        <f t="shared" si="162"/>
        <v/>
      </c>
      <c r="J293" s="173" t="str">
        <f t="shared" si="163"/>
        <v/>
      </c>
      <c r="K293" s="13"/>
      <c r="L293" s="13"/>
      <c r="M293" s="13"/>
      <c r="N293" s="178" t="str">
        <f t="shared" si="164"/>
        <v/>
      </c>
      <c r="O293" s="181" t="str">
        <f t="shared" si="165"/>
        <v/>
      </c>
      <c r="P293" s="8" t="str">
        <f t="shared" si="166"/>
        <v/>
      </c>
      <c r="Q293" s="8" t="str">
        <f t="shared" si="167"/>
        <v/>
      </c>
      <c r="R293" s="8" t="str">
        <f t="shared" si="168"/>
        <v/>
      </c>
      <c r="S293" s="8" t="str">
        <f t="shared" si="169"/>
        <v/>
      </c>
      <c r="T293" s="8" t="str">
        <f t="shared" si="170"/>
        <v/>
      </c>
      <c r="U293" s="8" t="str">
        <f t="shared" si="171"/>
        <v/>
      </c>
      <c r="V293" s="16" t="str">
        <f t="shared" si="172"/>
        <v/>
      </c>
      <c r="W293" s="129" t="str">
        <f t="shared" si="173"/>
        <v/>
      </c>
      <c r="X293" s="8" t="str">
        <f t="shared" si="174"/>
        <v/>
      </c>
      <c r="Y293" s="8" t="str">
        <f t="shared" si="175"/>
        <v/>
      </c>
      <c r="AQ293" s="6" t="str">
        <f t="shared" si="176"/>
        <v/>
      </c>
      <c r="AR293" s="128" t="str">
        <f t="shared" si="177"/>
        <v/>
      </c>
      <c r="AS293" s="128" t="str">
        <f t="shared" si="178"/>
        <v/>
      </c>
      <c r="AT293" s="139" t="str">
        <f t="shared" si="192"/>
        <v/>
      </c>
      <c r="BH293" s="127" t="str">
        <f>IF(LEN(VBAsheet!H293)&gt;0,$CD$4&amp;CHAR(10)&amp;$CD$5&amp;CHAR(10)&amp;$CD$6&amp;IF(VBAsheet!I293="N",1,0)&amp;$CE$6&amp;CHAR(10)&amp;$CD$7&amp;CHAR(10)&amp;$CD$8&amp;VBAsheet!H293&amp;$CE$8&amp;CHAR(10)&amp;$CD$9&amp;VBAsheet!K293&amp;$CE$9&amp;CHAR(10)&amp;$CD$10&amp;VBAsheet!J293-1&amp;$CE$10&amp;CHAR(10)&amp;$CD$11,"")</f>
        <v/>
      </c>
      <c r="BI293"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3" s="18" t="str">
        <f>IF(LEN(X293)&gt;0,$CD$23&amp;INDEX($CH$3:CH296,MATCH(W293,$CG$3:CG296,0))&amp;$CE$23&amp;CHAR(10)&amp;$CD$24&amp;X293&amp;$CE$24&amp;CHAR(10)&amp;$CD$25&amp;Y293&amp;$CE$25&amp;CHAR(10),"")&amp;IF(LEN(AA293)&gt;0,$CD$23&amp;INDEX($CH$3:CH296,MATCH(Z293,$CG$3:CG296,0))&amp;$CE$23&amp;CHAR(10)&amp;$CD$24&amp;AA293&amp;$CE$24&amp;CHAR(10)&amp;$CD$25&amp;AB293&amp;$CE$25&amp;CHAR(10),"")&amp;IF(LEN(AD293)&gt;0,$CD$23&amp;INDEX($CH$3:CH296,MATCH(AC293,$CG$3:CG296,0))&amp;$CE$23&amp;CHAR(10)&amp;$CD$24&amp;AD293&amp;$CE$24&amp;CHAR(10)&amp;$CD$25&amp;AE293&amp;$CE$25&amp;CHAR(10),"")&amp;IF(LEN(AG293)&gt;0,$CD$23&amp;INDEX($CH$3:CH296,MATCH(AF293,$CG$3:CG296,0))&amp;$CE$23&amp;CHAR(10)&amp;$CD$24&amp;AG293&amp;$CE$24&amp;CHAR(10)&amp;$CD$25&amp;AH293&amp;$CE$25&amp;CHAR(10),"")&amp;IF(LEN(AJ293)&gt;0,$CD$23&amp;INDEX($CH$3:CH296,MATCH(AI293,$CG$3:CG296,0))&amp;$CE$23&amp;CHAR(10)&amp;$CD$24&amp;AJ293&amp;$CE$24&amp;CHAR(10)&amp;$CD$25&amp;AK293&amp;$CE$25&amp;CHAR(10),"")</f>
        <v/>
      </c>
      <c r="BK293" s="18" t="str">
        <f>IF(LEN(J293)&gt;0,INDEX($BH$2:$BH$100000,MATCH(J293,VBAsheet!$H$2:$H$100000,0))&amp;CHAR(10),"")&amp;IF(LEN(K293)&gt;0,INDEX($BH$2:$BH$100000,MATCH(K293,VBAsheet!$H$2:$H$100000,0))&amp;CHAR(10),"")&amp;IF(LEN(L293)&gt;0,INDEX($BH$2:$BH$100000,MATCH(L293,VBAsheet!$H$2:$H$100000,0))&amp;CHAR(10),"")&amp;IF(LEN(M293)&gt;0,INDEX($BH$2:$BH$100000,MATCH(M293,VBAsheet!$H$2:$H$100000,0))&amp;CHAR(10),"")</f>
        <v/>
      </c>
      <c r="BL293" s="18" t="str">
        <f t="shared" si="180"/>
        <v/>
      </c>
      <c r="BM293" s="94" t="str">
        <f t="shared" si="181"/>
        <v/>
      </c>
      <c r="BN293" s="95" t="str">
        <f t="shared" si="182"/>
        <v/>
      </c>
      <c r="BO293" s="265" t="str">
        <f t="shared" si="193"/>
        <v/>
      </c>
      <c r="BP293" s="18" t="str">
        <f t="shared" si="183"/>
        <v/>
      </c>
      <c r="BQ293" s="263" t="str">
        <f t="shared" si="194"/>
        <v/>
      </c>
      <c r="BR293" s="81" t="str">
        <f t="shared" si="198"/>
        <v/>
      </c>
      <c r="BS293" s="263" t="str">
        <f t="shared" si="195"/>
        <v/>
      </c>
      <c r="BT293" s="92" t="str">
        <f t="shared" si="196"/>
        <v/>
      </c>
      <c r="BU293" s="138" t="str">
        <f t="shared" si="184"/>
        <v/>
      </c>
      <c r="BV293" s="3" t="str">
        <f t="shared" si="185"/>
        <v/>
      </c>
      <c r="BW293" s="3" t="str">
        <f t="shared" si="186"/>
        <v/>
      </c>
      <c r="BX293" s="144" t="str">
        <f t="shared" si="187"/>
        <v/>
      </c>
      <c r="BY293" s="18" t="str">
        <f t="shared" si="188"/>
        <v/>
      </c>
      <c r="BZ293" s="18" t="str">
        <f t="shared" si="189"/>
        <v/>
      </c>
      <c r="CA293" s="19" t="str">
        <f t="shared" si="190"/>
        <v/>
      </c>
      <c r="CB293" s="19" t="s">
        <v>0</v>
      </c>
      <c r="DW293" s="4" t="str">
        <f t="shared" si="197"/>
        <v/>
      </c>
      <c r="DX293" s="4" t="str">
        <f t="shared" si="199"/>
        <v/>
      </c>
      <c r="DY293" s="98" t="str">
        <f t="shared" si="200"/>
        <v/>
      </c>
    </row>
    <row r="294" spans="4:129" x14ac:dyDescent="0.45">
      <c r="D294" s="164" t="str">
        <f t="shared" si="191"/>
        <v/>
      </c>
      <c r="I294" s="9" t="str">
        <f t="shared" si="162"/>
        <v/>
      </c>
      <c r="J294" s="173" t="str">
        <f t="shared" si="163"/>
        <v/>
      </c>
      <c r="K294" s="13"/>
      <c r="L294" s="13"/>
      <c r="M294" s="13"/>
      <c r="N294" s="178" t="str">
        <f t="shared" si="164"/>
        <v/>
      </c>
      <c r="O294" s="181" t="str">
        <f t="shared" si="165"/>
        <v/>
      </c>
      <c r="P294" s="8" t="str">
        <f t="shared" si="166"/>
        <v/>
      </c>
      <c r="Q294" s="8" t="str">
        <f t="shared" si="167"/>
        <v/>
      </c>
      <c r="R294" s="8" t="str">
        <f t="shared" si="168"/>
        <v/>
      </c>
      <c r="S294" s="8" t="str">
        <f t="shared" si="169"/>
        <v/>
      </c>
      <c r="T294" s="8" t="str">
        <f t="shared" si="170"/>
        <v/>
      </c>
      <c r="U294" s="8" t="str">
        <f t="shared" si="171"/>
        <v/>
      </c>
      <c r="V294" s="16" t="str">
        <f t="shared" si="172"/>
        <v/>
      </c>
      <c r="W294" s="129" t="str">
        <f t="shared" si="173"/>
        <v/>
      </c>
      <c r="X294" s="8" t="str">
        <f t="shared" si="174"/>
        <v/>
      </c>
      <c r="Y294" s="8" t="str">
        <f t="shared" si="175"/>
        <v/>
      </c>
      <c r="AQ294" s="6" t="str">
        <f t="shared" si="176"/>
        <v/>
      </c>
      <c r="AR294" s="128" t="str">
        <f t="shared" si="177"/>
        <v/>
      </c>
      <c r="AS294" s="128" t="str">
        <f t="shared" si="178"/>
        <v/>
      </c>
      <c r="AT294" s="139" t="str">
        <f t="shared" si="192"/>
        <v/>
      </c>
      <c r="BH294" s="127" t="str">
        <f>IF(LEN(VBAsheet!H294)&gt;0,$CD$4&amp;CHAR(10)&amp;$CD$5&amp;CHAR(10)&amp;$CD$6&amp;IF(VBAsheet!I294="N",1,0)&amp;$CE$6&amp;CHAR(10)&amp;$CD$7&amp;CHAR(10)&amp;$CD$8&amp;VBAsheet!H294&amp;$CE$8&amp;CHAR(10)&amp;$CD$9&amp;VBAsheet!K294&amp;$CE$9&amp;CHAR(10)&amp;$CD$10&amp;VBAsheet!J294-1&amp;$CE$10&amp;CHAR(10)&amp;$CD$11,"")</f>
        <v/>
      </c>
      <c r="BI294"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4" s="18" t="str">
        <f>IF(LEN(X294)&gt;0,$CD$23&amp;INDEX($CH$3:CH297,MATCH(W294,$CG$3:CG297,0))&amp;$CE$23&amp;CHAR(10)&amp;$CD$24&amp;X294&amp;$CE$24&amp;CHAR(10)&amp;$CD$25&amp;Y294&amp;$CE$25&amp;CHAR(10),"")&amp;IF(LEN(AA294)&gt;0,$CD$23&amp;INDEX($CH$3:CH297,MATCH(Z294,$CG$3:CG297,0))&amp;$CE$23&amp;CHAR(10)&amp;$CD$24&amp;AA294&amp;$CE$24&amp;CHAR(10)&amp;$CD$25&amp;AB294&amp;$CE$25&amp;CHAR(10),"")&amp;IF(LEN(AD294)&gt;0,$CD$23&amp;INDEX($CH$3:CH297,MATCH(AC294,$CG$3:CG297,0))&amp;$CE$23&amp;CHAR(10)&amp;$CD$24&amp;AD294&amp;$CE$24&amp;CHAR(10)&amp;$CD$25&amp;AE294&amp;$CE$25&amp;CHAR(10),"")&amp;IF(LEN(AG294)&gt;0,$CD$23&amp;INDEX($CH$3:CH297,MATCH(AF294,$CG$3:CG297,0))&amp;$CE$23&amp;CHAR(10)&amp;$CD$24&amp;AG294&amp;$CE$24&amp;CHAR(10)&amp;$CD$25&amp;AH294&amp;$CE$25&amp;CHAR(10),"")&amp;IF(LEN(AJ294)&gt;0,$CD$23&amp;INDEX($CH$3:CH297,MATCH(AI294,$CG$3:CG297,0))&amp;$CE$23&amp;CHAR(10)&amp;$CD$24&amp;AJ294&amp;$CE$24&amp;CHAR(10)&amp;$CD$25&amp;AK294&amp;$CE$25&amp;CHAR(10),"")</f>
        <v/>
      </c>
      <c r="BK294" s="18" t="str">
        <f>IF(LEN(J294)&gt;0,INDEX($BH$2:$BH$100000,MATCH(J294,VBAsheet!$H$2:$H$100000,0))&amp;CHAR(10),"")&amp;IF(LEN(K294)&gt;0,INDEX($BH$2:$BH$100000,MATCH(K294,VBAsheet!$H$2:$H$100000,0))&amp;CHAR(10),"")&amp;IF(LEN(L294)&gt;0,INDEX($BH$2:$BH$100000,MATCH(L294,VBAsheet!$H$2:$H$100000,0))&amp;CHAR(10),"")&amp;IF(LEN(M294)&gt;0,INDEX($BH$2:$BH$100000,MATCH(M294,VBAsheet!$H$2:$H$100000,0))&amp;CHAR(10),"")</f>
        <v/>
      </c>
      <c r="BL294" s="18" t="str">
        <f t="shared" si="180"/>
        <v/>
      </c>
      <c r="BM294" s="94" t="str">
        <f t="shared" si="181"/>
        <v/>
      </c>
      <c r="BN294" s="95" t="str">
        <f t="shared" si="182"/>
        <v/>
      </c>
      <c r="BO294" s="265" t="str">
        <f t="shared" si="193"/>
        <v/>
      </c>
      <c r="BP294" s="18" t="str">
        <f t="shared" si="183"/>
        <v/>
      </c>
      <c r="BQ294" s="263" t="str">
        <f t="shared" si="194"/>
        <v/>
      </c>
      <c r="BR294" s="81" t="str">
        <f t="shared" si="198"/>
        <v/>
      </c>
      <c r="BS294" s="263" t="str">
        <f t="shared" si="195"/>
        <v/>
      </c>
      <c r="BT294" s="92" t="str">
        <f t="shared" si="196"/>
        <v/>
      </c>
      <c r="BU294" s="138" t="str">
        <f t="shared" si="184"/>
        <v/>
      </c>
      <c r="BV294" s="3" t="str">
        <f t="shared" si="185"/>
        <v/>
      </c>
      <c r="BW294" s="3" t="str">
        <f t="shared" si="186"/>
        <v/>
      </c>
      <c r="BX294" s="144" t="str">
        <f t="shared" si="187"/>
        <v/>
      </c>
      <c r="BY294" s="18" t="str">
        <f t="shared" si="188"/>
        <v/>
      </c>
      <c r="BZ294" s="18" t="str">
        <f t="shared" si="189"/>
        <v/>
      </c>
      <c r="CA294" s="19" t="str">
        <f t="shared" si="190"/>
        <v/>
      </c>
      <c r="CB294" s="19" t="s">
        <v>0</v>
      </c>
      <c r="DW294" s="4" t="str">
        <f t="shared" si="197"/>
        <v/>
      </c>
      <c r="DX294" s="4" t="str">
        <f t="shared" si="199"/>
        <v/>
      </c>
      <c r="DY294" s="98" t="str">
        <f t="shared" si="200"/>
        <v/>
      </c>
    </row>
    <row r="295" spans="4:129" x14ac:dyDescent="0.45">
      <c r="D295" s="164" t="str">
        <f t="shared" si="191"/>
        <v/>
      </c>
      <c r="I295" s="9" t="str">
        <f t="shared" si="162"/>
        <v/>
      </c>
      <c r="J295" s="173" t="str">
        <f t="shared" si="163"/>
        <v/>
      </c>
      <c r="K295" s="13"/>
      <c r="L295" s="13"/>
      <c r="M295" s="13"/>
      <c r="N295" s="178" t="str">
        <f t="shared" si="164"/>
        <v/>
      </c>
      <c r="O295" s="181" t="str">
        <f t="shared" si="165"/>
        <v/>
      </c>
      <c r="P295" s="8" t="str">
        <f t="shared" si="166"/>
        <v/>
      </c>
      <c r="Q295" s="8" t="str">
        <f t="shared" si="167"/>
        <v/>
      </c>
      <c r="R295" s="8" t="str">
        <f t="shared" si="168"/>
        <v/>
      </c>
      <c r="S295" s="8" t="str">
        <f t="shared" si="169"/>
        <v/>
      </c>
      <c r="T295" s="8" t="str">
        <f t="shared" si="170"/>
        <v/>
      </c>
      <c r="U295" s="8" t="str">
        <f t="shared" si="171"/>
        <v/>
      </c>
      <c r="V295" s="16" t="str">
        <f t="shared" si="172"/>
        <v/>
      </c>
      <c r="W295" s="129" t="str">
        <f t="shared" si="173"/>
        <v/>
      </c>
      <c r="X295" s="8" t="str">
        <f t="shared" si="174"/>
        <v/>
      </c>
      <c r="Y295" s="8" t="str">
        <f t="shared" si="175"/>
        <v/>
      </c>
      <c r="AQ295" s="6" t="str">
        <f t="shared" si="176"/>
        <v/>
      </c>
      <c r="AR295" s="128" t="str">
        <f t="shared" si="177"/>
        <v/>
      </c>
      <c r="AS295" s="128" t="str">
        <f t="shared" si="178"/>
        <v/>
      </c>
      <c r="AT295" s="139" t="str">
        <f t="shared" si="192"/>
        <v/>
      </c>
      <c r="BH295" s="127" t="str">
        <f>IF(LEN(VBAsheet!H295)&gt;0,$CD$4&amp;CHAR(10)&amp;$CD$5&amp;CHAR(10)&amp;$CD$6&amp;IF(VBAsheet!I295="N",1,0)&amp;$CE$6&amp;CHAR(10)&amp;$CD$7&amp;CHAR(10)&amp;$CD$8&amp;VBAsheet!H295&amp;$CE$8&amp;CHAR(10)&amp;$CD$9&amp;VBAsheet!K295&amp;$CE$9&amp;CHAR(10)&amp;$CD$10&amp;VBAsheet!J295-1&amp;$CE$10&amp;CHAR(10)&amp;$CD$11,"")</f>
        <v/>
      </c>
      <c r="BI295"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5" s="18" t="str">
        <f>IF(LEN(X295)&gt;0,$CD$23&amp;INDEX($CH$3:CH298,MATCH(W295,$CG$3:CG298,0))&amp;$CE$23&amp;CHAR(10)&amp;$CD$24&amp;X295&amp;$CE$24&amp;CHAR(10)&amp;$CD$25&amp;Y295&amp;$CE$25&amp;CHAR(10),"")&amp;IF(LEN(AA295)&gt;0,$CD$23&amp;INDEX($CH$3:CH298,MATCH(Z295,$CG$3:CG298,0))&amp;$CE$23&amp;CHAR(10)&amp;$CD$24&amp;AA295&amp;$CE$24&amp;CHAR(10)&amp;$CD$25&amp;AB295&amp;$CE$25&amp;CHAR(10),"")&amp;IF(LEN(AD295)&gt;0,$CD$23&amp;INDEX($CH$3:CH298,MATCH(AC295,$CG$3:CG298,0))&amp;$CE$23&amp;CHAR(10)&amp;$CD$24&amp;AD295&amp;$CE$24&amp;CHAR(10)&amp;$CD$25&amp;AE295&amp;$CE$25&amp;CHAR(10),"")&amp;IF(LEN(AG295)&gt;0,$CD$23&amp;INDEX($CH$3:CH298,MATCH(AF295,$CG$3:CG298,0))&amp;$CE$23&amp;CHAR(10)&amp;$CD$24&amp;AG295&amp;$CE$24&amp;CHAR(10)&amp;$CD$25&amp;AH295&amp;$CE$25&amp;CHAR(10),"")&amp;IF(LEN(AJ295)&gt;0,$CD$23&amp;INDEX($CH$3:CH298,MATCH(AI295,$CG$3:CG298,0))&amp;$CE$23&amp;CHAR(10)&amp;$CD$24&amp;AJ295&amp;$CE$24&amp;CHAR(10)&amp;$CD$25&amp;AK295&amp;$CE$25&amp;CHAR(10),"")</f>
        <v/>
      </c>
      <c r="BK295" s="18" t="str">
        <f>IF(LEN(J295)&gt;0,INDEX($BH$2:$BH$100000,MATCH(J295,VBAsheet!$H$2:$H$100000,0))&amp;CHAR(10),"")&amp;IF(LEN(K295)&gt;0,INDEX($BH$2:$BH$100000,MATCH(K295,VBAsheet!$H$2:$H$100000,0))&amp;CHAR(10),"")&amp;IF(LEN(L295)&gt;0,INDEX($BH$2:$BH$100000,MATCH(L295,VBAsheet!$H$2:$H$100000,0))&amp;CHAR(10),"")&amp;IF(LEN(M295)&gt;0,INDEX($BH$2:$BH$100000,MATCH(M295,VBAsheet!$H$2:$H$100000,0))&amp;CHAR(10),"")</f>
        <v/>
      </c>
      <c r="BL295" s="18" t="str">
        <f t="shared" si="180"/>
        <v/>
      </c>
      <c r="BM295" s="94" t="str">
        <f t="shared" si="181"/>
        <v/>
      </c>
      <c r="BN295" s="95" t="str">
        <f t="shared" si="182"/>
        <v/>
      </c>
      <c r="BO295" s="265" t="str">
        <f t="shared" si="193"/>
        <v/>
      </c>
      <c r="BP295" s="18" t="str">
        <f t="shared" si="183"/>
        <v/>
      </c>
      <c r="BQ295" s="263" t="str">
        <f t="shared" si="194"/>
        <v/>
      </c>
      <c r="BR295" s="81" t="str">
        <f t="shared" si="198"/>
        <v/>
      </c>
      <c r="BS295" s="263" t="str">
        <f t="shared" si="195"/>
        <v/>
      </c>
      <c r="BT295" s="92" t="str">
        <f t="shared" si="196"/>
        <v/>
      </c>
      <c r="BU295" s="138" t="str">
        <f t="shared" si="184"/>
        <v/>
      </c>
      <c r="BV295" s="3" t="str">
        <f t="shared" si="185"/>
        <v/>
      </c>
      <c r="BW295" s="3" t="str">
        <f t="shared" si="186"/>
        <v/>
      </c>
      <c r="BX295" s="144" t="str">
        <f t="shared" si="187"/>
        <v/>
      </c>
      <c r="BY295" s="18" t="str">
        <f t="shared" si="188"/>
        <v/>
      </c>
      <c r="BZ295" s="18" t="str">
        <f t="shared" si="189"/>
        <v/>
      </c>
      <c r="CA295" s="19" t="str">
        <f t="shared" si="190"/>
        <v/>
      </c>
      <c r="CB295" s="19" t="s">
        <v>0</v>
      </c>
      <c r="DW295" s="4" t="str">
        <f t="shared" si="197"/>
        <v/>
      </c>
      <c r="DX295" s="4" t="str">
        <f t="shared" si="199"/>
        <v/>
      </c>
      <c r="DY295" s="98" t="str">
        <f t="shared" si="200"/>
        <v/>
      </c>
    </row>
    <row r="296" spans="4:129" x14ac:dyDescent="0.45">
      <c r="D296" s="164" t="str">
        <f t="shared" si="191"/>
        <v/>
      </c>
      <c r="I296" s="9" t="str">
        <f t="shared" si="162"/>
        <v/>
      </c>
      <c r="J296" s="173" t="str">
        <f t="shared" si="163"/>
        <v/>
      </c>
      <c r="K296" s="13"/>
      <c r="L296" s="13"/>
      <c r="M296" s="13"/>
      <c r="N296" s="178" t="str">
        <f t="shared" si="164"/>
        <v/>
      </c>
      <c r="O296" s="181" t="str">
        <f t="shared" si="165"/>
        <v/>
      </c>
      <c r="P296" s="8" t="str">
        <f t="shared" si="166"/>
        <v/>
      </c>
      <c r="Q296" s="8" t="str">
        <f t="shared" si="167"/>
        <v/>
      </c>
      <c r="R296" s="8" t="str">
        <f t="shared" si="168"/>
        <v/>
      </c>
      <c r="S296" s="8" t="str">
        <f t="shared" si="169"/>
        <v/>
      </c>
      <c r="T296" s="8" t="str">
        <f t="shared" si="170"/>
        <v/>
      </c>
      <c r="U296" s="8" t="str">
        <f t="shared" si="171"/>
        <v/>
      </c>
      <c r="V296" s="16" t="str">
        <f t="shared" si="172"/>
        <v/>
      </c>
      <c r="W296" s="129" t="str">
        <f t="shared" si="173"/>
        <v/>
      </c>
      <c r="X296" s="8" t="str">
        <f t="shared" si="174"/>
        <v/>
      </c>
      <c r="Y296" s="8" t="str">
        <f t="shared" si="175"/>
        <v/>
      </c>
      <c r="AQ296" s="6" t="str">
        <f t="shared" si="176"/>
        <v/>
      </c>
      <c r="AR296" s="128" t="str">
        <f t="shared" si="177"/>
        <v/>
      </c>
      <c r="AS296" s="128" t="str">
        <f t="shared" si="178"/>
        <v/>
      </c>
      <c r="AT296" s="139" t="str">
        <f t="shared" si="192"/>
        <v/>
      </c>
      <c r="BH296" s="127" t="str">
        <f>IF(LEN(VBAsheet!H296)&gt;0,$CD$4&amp;CHAR(10)&amp;$CD$5&amp;CHAR(10)&amp;$CD$6&amp;IF(VBAsheet!I296="N",1,0)&amp;$CE$6&amp;CHAR(10)&amp;$CD$7&amp;CHAR(10)&amp;$CD$8&amp;VBAsheet!H296&amp;$CE$8&amp;CHAR(10)&amp;$CD$9&amp;VBAsheet!K296&amp;$CE$9&amp;CHAR(10)&amp;$CD$10&amp;VBAsheet!J296-1&amp;$CE$10&amp;CHAR(10)&amp;$CD$11,"")</f>
        <v/>
      </c>
      <c r="BI296"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6" s="18" t="str">
        <f>IF(LEN(X296)&gt;0,$CD$23&amp;INDEX($CH$3:CH299,MATCH(W296,$CG$3:CG299,0))&amp;$CE$23&amp;CHAR(10)&amp;$CD$24&amp;X296&amp;$CE$24&amp;CHAR(10)&amp;$CD$25&amp;Y296&amp;$CE$25&amp;CHAR(10),"")&amp;IF(LEN(AA296)&gt;0,$CD$23&amp;INDEX($CH$3:CH299,MATCH(Z296,$CG$3:CG299,0))&amp;$CE$23&amp;CHAR(10)&amp;$CD$24&amp;AA296&amp;$CE$24&amp;CHAR(10)&amp;$CD$25&amp;AB296&amp;$CE$25&amp;CHAR(10),"")&amp;IF(LEN(AD296)&gt;0,$CD$23&amp;INDEX($CH$3:CH299,MATCH(AC296,$CG$3:CG299,0))&amp;$CE$23&amp;CHAR(10)&amp;$CD$24&amp;AD296&amp;$CE$24&amp;CHAR(10)&amp;$CD$25&amp;AE296&amp;$CE$25&amp;CHAR(10),"")&amp;IF(LEN(AG296)&gt;0,$CD$23&amp;INDEX($CH$3:CH299,MATCH(AF296,$CG$3:CG299,0))&amp;$CE$23&amp;CHAR(10)&amp;$CD$24&amp;AG296&amp;$CE$24&amp;CHAR(10)&amp;$CD$25&amp;AH296&amp;$CE$25&amp;CHAR(10),"")&amp;IF(LEN(AJ296)&gt;0,$CD$23&amp;INDEX($CH$3:CH299,MATCH(AI296,$CG$3:CG299,0))&amp;$CE$23&amp;CHAR(10)&amp;$CD$24&amp;AJ296&amp;$CE$24&amp;CHAR(10)&amp;$CD$25&amp;AK296&amp;$CE$25&amp;CHAR(10),"")</f>
        <v/>
      </c>
      <c r="BK296" s="18" t="str">
        <f>IF(LEN(J296)&gt;0,INDEX($BH$2:$BH$100000,MATCH(J296,VBAsheet!$H$2:$H$100000,0))&amp;CHAR(10),"")&amp;IF(LEN(K296)&gt;0,INDEX($BH$2:$BH$100000,MATCH(K296,VBAsheet!$H$2:$H$100000,0))&amp;CHAR(10),"")&amp;IF(LEN(L296)&gt;0,INDEX($BH$2:$BH$100000,MATCH(L296,VBAsheet!$H$2:$H$100000,0))&amp;CHAR(10),"")&amp;IF(LEN(M296)&gt;0,INDEX($BH$2:$BH$100000,MATCH(M296,VBAsheet!$H$2:$H$100000,0))&amp;CHAR(10),"")</f>
        <v/>
      </c>
      <c r="BL296" s="18" t="str">
        <f t="shared" si="180"/>
        <v/>
      </c>
      <c r="BM296" s="94" t="str">
        <f t="shared" si="181"/>
        <v/>
      </c>
      <c r="BN296" s="95" t="str">
        <f t="shared" si="182"/>
        <v/>
      </c>
      <c r="BO296" s="265" t="str">
        <f t="shared" si="193"/>
        <v/>
      </c>
      <c r="BP296" s="18" t="str">
        <f t="shared" si="183"/>
        <v/>
      </c>
      <c r="BQ296" s="263" t="str">
        <f t="shared" si="194"/>
        <v/>
      </c>
      <c r="BR296" s="81" t="str">
        <f t="shared" si="198"/>
        <v/>
      </c>
      <c r="BS296" s="263" t="str">
        <f t="shared" si="195"/>
        <v/>
      </c>
      <c r="BT296" s="92" t="str">
        <f t="shared" si="196"/>
        <v/>
      </c>
      <c r="BU296" s="138" t="str">
        <f t="shared" si="184"/>
        <v/>
      </c>
      <c r="BV296" s="3" t="str">
        <f t="shared" si="185"/>
        <v/>
      </c>
      <c r="BW296" s="3" t="str">
        <f t="shared" si="186"/>
        <v/>
      </c>
      <c r="BX296" s="144" t="str">
        <f t="shared" si="187"/>
        <v/>
      </c>
      <c r="BY296" s="18" t="str">
        <f t="shared" si="188"/>
        <v/>
      </c>
      <c r="BZ296" s="18" t="str">
        <f t="shared" si="189"/>
        <v/>
      </c>
      <c r="CA296" s="19" t="str">
        <f t="shared" si="190"/>
        <v/>
      </c>
      <c r="CB296" s="19" t="s">
        <v>0</v>
      </c>
      <c r="DW296" s="4" t="str">
        <f t="shared" si="197"/>
        <v/>
      </c>
      <c r="DX296" s="4" t="str">
        <f t="shared" si="199"/>
        <v/>
      </c>
      <c r="DY296" s="98" t="str">
        <f t="shared" si="200"/>
        <v/>
      </c>
    </row>
    <row r="297" spans="4:129" x14ac:dyDescent="0.45">
      <c r="D297" s="164" t="str">
        <f t="shared" si="191"/>
        <v/>
      </c>
      <c r="I297" s="9" t="str">
        <f t="shared" si="162"/>
        <v/>
      </c>
      <c r="J297" s="173" t="str">
        <f t="shared" si="163"/>
        <v/>
      </c>
      <c r="K297" s="13"/>
      <c r="L297" s="13"/>
      <c r="M297" s="13"/>
      <c r="N297" s="178" t="str">
        <f t="shared" si="164"/>
        <v/>
      </c>
      <c r="O297" s="181" t="str">
        <f t="shared" si="165"/>
        <v/>
      </c>
      <c r="P297" s="8" t="str">
        <f t="shared" si="166"/>
        <v/>
      </c>
      <c r="Q297" s="8" t="str">
        <f t="shared" si="167"/>
        <v/>
      </c>
      <c r="R297" s="8" t="str">
        <f t="shared" si="168"/>
        <v/>
      </c>
      <c r="S297" s="8" t="str">
        <f t="shared" si="169"/>
        <v/>
      </c>
      <c r="T297" s="8" t="str">
        <f t="shared" si="170"/>
        <v/>
      </c>
      <c r="U297" s="8" t="str">
        <f t="shared" si="171"/>
        <v/>
      </c>
      <c r="V297" s="16" t="str">
        <f t="shared" si="172"/>
        <v/>
      </c>
      <c r="W297" s="129" t="str">
        <f t="shared" si="173"/>
        <v/>
      </c>
      <c r="X297" s="8" t="str">
        <f t="shared" si="174"/>
        <v/>
      </c>
      <c r="Y297" s="8" t="str">
        <f t="shared" si="175"/>
        <v/>
      </c>
      <c r="AQ297" s="6" t="str">
        <f t="shared" si="176"/>
        <v/>
      </c>
      <c r="AR297" s="128" t="str">
        <f t="shared" si="177"/>
        <v/>
      </c>
      <c r="AS297" s="128" t="str">
        <f t="shared" si="178"/>
        <v/>
      </c>
      <c r="AT297" s="139" t="str">
        <f t="shared" si="192"/>
        <v/>
      </c>
      <c r="BH297" s="127" t="str">
        <f>IF(LEN(VBAsheet!H297)&gt;0,$CD$4&amp;CHAR(10)&amp;$CD$5&amp;CHAR(10)&amp;$CD$6&amp;IF(VBAsheet!I297="N",1,0)&amp;$CE$6&amp;CHAR(10)&amp;$CD$7&amp;CHAR(10)&amp;$CD$8&amp;VBAsheet!H297&amp;$CE$8&amp;CHAR(10)&amp;$CD$9&amp;VBAsheet!K297&amp;$CE$9&amp;CHAR(10)&amp;$CD$10&amp;VBAsheet!J297-1&amp;$CE$10&amp;CHAR(10)&amp;$CD$11,"")</f>
        <v/>
      </c>
      <c r="BI297"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7" s="18" t="str">
        <f>IF(LEN(X297)&gt;0,$CD$23&amp;INDEX($CH$3:CH300,MATCH(W297,$CG$3:CG300,0))&amp;$CE$23&amp;CHAR(10)&amp;$CD$24&amp;X297&amp;$CE$24&amp;CHAR(10)&amp;$CD$25&amp;Y297&amp;$CE$25&amp;CHAR(10),"")&amp;IF(LEN(AA297)&gt;0,$CD$23&amp;INDEX($CH$3:CH300,MATCH(Z297,$CG$3:CG300,0))&amp;$CE$23&amp;CHAR(10)&amp;$CD$24&amp;AA297&amp;$CE$24&amp;CHAR(10)&amp;$CD$25&amp;AB297&amp;$CE$25&amp;CHAR(10),"")&amp;IF(LEN(AD297)&gt;0,$CD$23&amp;INDEX($CH$3:CH300,MATCH(AC297,$CG$3:CG300,0))&amp;$CE$23&amp;CHAR(10)&amp;$CD$24&amp;AD297&amp;$CE$24&amp;CHAR(10)&amp;$CD$25&amp;AE297&amp;$CE$25&amp;CHAR(10),"")&amp;IF(LEN(AG297)&gt;0,$CD$23&amp;INDEX($CH$3:CH300,MATCH(AF297,$CG$3:CG300,0))&amp;$CE$23&amp;CHAR(10)&amp;$CD$24&amp;AG297&amp;$CE$24&amp;CHAR(10)&amp;$CD$25&amp;AH297&amp;$CE$25&amp;CHAR(10),"")&amp;IF(LEN(AJ297)&gt;0,$CD$23&amp;INDEX($CH$3:CH300,MATCH(AI297,$CG$3:CG300,0))&amp;$CE$23&amp;CHAR(10)&amp;$CD$24&amp;AJ297&amp;$CE$24&amp;CHAR(10)&amp;$CD$25&amp;AK297&amp;$CE$25&amp;CHAR(10),"")</f>
        <v/>
      </c>
      <c r="BK297" s="18" t="str">
        <f>IF(LEN(J297)&gt;0,INDEX($BH$2:$BH$100000,MATCH(J297,VBAsheet!$H$2:$H$100000,0))&amp;CHAR(10),"")&amp;IF(LEN(K297)&gt;0,INDEX($BH$2:$BH$100000,MATCH(K297,VBAsheet!$H$2:$H$100000,0))&amp;CHAR(10),"")&amp;IF(LEN(L297)&gt;0,INDEX($BH$2:$BH$100000,MATCH(L297,VBAsheet!$H$2:$H$100000,0))&amp;CHAR(10),"")&amp;IF(LEN(M297)&gt;0,INDEX($BH$2:$BH$100000,MATCH(M297,VBAsheet!$H$2:$H$100000,0))&amp;CHAR(10),"")</f>
        <v/>
      </c>
      <c r="BL297" s="18" t="str">
        <f t="shared" si="180"/>
        <v/>
      </c>
      <c r="BM297" s="94" t="str">
        <f t="shared" si="181"/>
        <v/>
      </c>
      <c r="BN297" s="95" t="str">
        <f t="shared" si="182"/>
        <v/>
      </c>
      <c r="BO297" s="265" t="str">
        <f t="shared" si="193"/>
        <v/>
      </c>
      <c r="BP297" s="18" t="str">
        <f t="shared" si="183"/>
        <v/>
      </c>
      <c r="BQ297" s="263" t="str">
        <f t="shared" si="194"/>
        <v/>
      </c>
      <c r="BR297" s="81" t="str">
        <f t="shared" si="198"/>
        <v/>
      </c>
      <c r="BS297" s="263" t="str">
        <f t="shared" si="195"/>
        <v/>
      </c>
      <c r="BT297" s="92" t="str">
        <f t="shared" si="196"/>
        <v/>
      </c>
      <c r="BU297" s="138" t="str">
        <f t="shared" si="184"/>
        <v/>
      </c>
      <c r="BV297" s="3" t="str">
        <f t="shared" si="185"/>
        <v/>
      </c>
      <c r="BW297" s="3" t="str">
        <f t="shared" si="186"/>
        <v/>
      </c>
      <c r="BX297" s="144" t="str">
        <f t="shared" si="187"/>
        <v/>
      </c>
      <c r="BY297" s="18" t="str">
        <f t="shared" si="188"/>
        <v/>
      </c>
      <c r="BZ297" s="18" t="str">
        <f t="shared" si="189"/>
        <v/>
      </c>
      <c r="CA297" s="19" t="str">
        <f t="shared" si="190"/>
        <v/>
      </c>
      <c r="CB297" s="19" t="s">
        <v>0</v>
      </c>
      <c r="DW297" s="4" t="str">
        <f t="shared" si="197"/>
        <v/>
      </c>
      <c r="DX297" s="4" t="str">
        <f t="shared" si="199"/>
        <v/>
      </c>
      <c r="DY297" s="98" t="str">
        <f t="shared" si="200"/>
        <v/>
      </c>
    </row>
    <row r="298" spans="4:129" x14ac:dyDescent="0.45">
      <c r="D298" s="164" t="str">
        <f t="shared" si="191"/>
        <v/>
      </c>
      <c r="I298" s="9" t="str">
        <f t="shared" si="162"/>
        <v/>
      </c>
      <c r="J298" s="173" t="str">
        <f t="shared" si="163"/>
        <v/>
      </c>
      <c r="K298" s="13"/>
      <c r="L298" s="13"/>
      <c r="M298" s="13"/>
      <c r="N298" s="178" t="str">
        <f t="shared" si="164"/>
        <v/>
      </c>
      <c r="O298" s="181" t="str">
        <f t="shared" si="165"/>
        <v/>
      </c>
      <c r="P298" s="8" t="str">
        <f t="shared" si="166"/>
        <v/>
      </c>
      <c r="Q298" s="8" t="str">
        <f t="shared" si="167"/>
        <v/>
      </c>
      <c r="R298" s="8" t="str">
        <f t="shared" si="168"/>
        <v/>
      </c>
      <c r="S298" s="8" t="str">
        <f t="shared" si="169"/>
        <v/>
      </c>
      <c r="T298" s="8" t="str">
        <f t="shared" si="170"/>
        <v/>
      </c>
      <c r="U298" s="8" t="str">
        <f t="shared" si="171"/>
        <v/>
      </c>
      <c r="V298" s="16" t="str">
        <f t="shared" si="172"/>
        <v/>
      </c>
      <c r="W298" s="129" t="str">
        <f t="shared" si="173"/>
        <v/>
      </c>
      <c r="X298" s="8" t="str">
        <f t="shared" si="174"/>
        <v/>
      </c>
      <c r="Y298" s="8" t="str">
        <f t="shared" si="175"/>
        <v/>
      </c>
      <c r="AQ298" s="6" t="str">
        <f t="shared" si="176"/>
        <v/>
      </c>
      <c r="AR298" s="128" t="str">
        <f t="shared" si="177"/>
        <v/>
      </c>
      <c r="AS298" s="128" t="str">
        <f t="shared" si="178"/>
        <v/>
      </c>
      <c r="AT298" s="139" t="str">
        <f t="shared" si="192"/>
        <v/>
      </c>
      <c r="BH298" s="127" t="str">
        <f>IF(LEN(VBAsheet!H298)&gt;0,$CD$4&amp;CHAR(10)&amp;$CD$5&amp;CHAR(10)&amp;$CD$6&amp;IF(VBAsheet!I298="N",1,0)&amp;$CE$6&amp;CHAR(10)&amp;$CD$7&amp;CHAR(10)&amp;$CD$8&amp;VBAsheet!H298&amp;$CE$8&amp;CHAR(10)&amp;$CD$9&amp;VBAsheet!K298&amp;$CE$9&amp;CHAR(10)&amp;$CD$10&amp;VBAsheet!J298-1&amp;$CE$10&amp;CHAR(10)&amp;$CD$11,"")</f>
        <v/>
      </c>
      <c r="BI298"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8" s="18" t="str">
        <f>IF(LEN(X298)&gt;0,$CD$23&amp;INDEX($CH$3:CH301,MATCH(W298,$CG$3:CG301,0))&amp;$CE$23&amp;CHAR(10)&amp;$CD$24&amp;X298&amp;$CE$24&amp;CHAR(10)&amp;$CD$25&amp;Y298&amp;$CE$25&amp;CHAR(10),"")&amp;IF(LEN(AA298)&gt;0,$CD$23&amp;INDEX($CH$3:CH301,MATCH(Z298,$CG$3:CG301,0))&amp;$CE$23&amp;CHAR(10)&amp;$CD$24&amp;AA298&amp;$CE$24&amp;CHAR(10)&amp;$CD$25&amp;AB298&amp;$CE$25&amp;CHAR(10),"")&amp;IF(LEN(AD298)&gt;0,$CD$23&amp;INDEX($CH$3:CH301,MATCH(AC298,$CG$3:CG301,0))&amp;$CE$23&amp;CHAR(10)&amp;$CD$24&amp;AD298&amp;$CE$24&amp;CHAR(10)&amp;$CD$25&amp;AE298&amp;$CE$25&amp;CHAR(10),"")&amp;IF(LEN(AG298)&gt;0,$CD$23&amp;INDEX($CH$3:CH301,MATCH(AF298,$CG$3:CG301,0))&amp;$CE$23&amp;CHAR(10)&amp;$CD$24&amp;AG298&amp;$CE$24&amp;CHAR(10)&amp;$CD$25&amp;AH298&amp;$CE$25&amp;CHAR(10),"")&amp;IF(LEN(AJ298)&gt;0,$CD$23&amp;INDEX($CH$3:CH301,MATCH(AI298,$CG$3:CG301,0))&amp;$CE$23&amp;CHAR(10)&amp;$CD$24&amp;AJ298&amp;$CE$24&amp;CHAR(10)&amp;$CD$25&amp;AK298&amp;$CE$25&amp;CHAR(10),"")</f>
        <v/>
      </c>
      <c r="BK298" s="18" t="str">
        <f>IF(LEN(J298)&gt;0,INDEX($BH$2:$BH$100000,MATCH(J298,VBAsheet!$H$2:$H$100000,0))&amp;CHAR(10),"")&amp;IF(LEN(K298)&gt;0,INDEX($BH$2:$BH$100000,MATCH(K298,VBAsheet!$H$2:$H$100000,0))&amp;CHAR(10),"")&amp;IF(LEN(L298)&gt;0,INDEX($BH$2:$BH$100000,MATCH(L298,VBAsheet!$H$2:$H$100000,0))&amp;CHAR(10),"")&amp;IF(LEN(M298)&gt;0,INDEX($BH$2:$BH$100000,MATCH(M298,VBAsheet!$H$2:$H$100000,0))&amp;CHAR(10),"")</f>
        <v/>
      </c>
      <c r="BL298" s="18" t="str">
        <f t="shared" si="180"/>
        <v/>
      </c>
      <c r="BM298" s="94" t="str">
        <f t="shared" si="181"/>
        <v/>
      </c>
      <c r="BN298" s="95" t="str">
        <f t="shared" si="182"/>
        <v/>
      </c>
      <c r="BO298" s="265" t="str">
        <f t="shared" si="193"/>
        <v/>
      </c>
      <c r="BP298" s="18" t="str">
        <f t="shared" si="183"/>
        <v/>
      </c>
      <c r="BQ298" s="263" t="str">
        <f t="shared" si="194"/>
        <v/>
      </c>
      <c r="BR298" s="81" t="str">
        <f t="shared" si="198"/>
        <v/>
      </c>
      <c r="BS298" s="263" t="str">
        <f t="shared" si="195"/>
        <v/>
      </c>
      <c r="BT298" s="92" t="str">
        <f t="shared" si="196"/>
        <v/>
      </c>
      <c r="BU298" s="138" t="str">
        <f t="shared" si="184"/>
        <v/>
      </c>
      <c r="BV298" s="3" t="str">
        <f t="shared" si="185"/>
        <v/>
      </c>
      <c r="BW298" s="3" t="str">
        <f t="shared" si="186"/>
        <v/>
      </c>
      <c r="BX298" s="144" t="str">
        <f t="shared" si="187"/>
        <v/>
      </c>
      <c r="BY298" s="18" t="str">
        <f t="shared" si="188"/>
        <v/>
      </c>
      <c r="BZ298" s="18" t="str">
        <f t="shared" si="189"/>
        <v/>
      </c>
      <c r="CA298" s="19" t="str">
        <f t="shared" si="190"/>
        <v/>
      </c>
      <c r="CB298" s="19" t="s">
        <v>0</v>
      </c>
      <c r="DW298" s="4" t="str">
        <f t="shared" si="197"/>
        <v/>
      </c>
      <c r="DX298" s="4" t="str">
        <f t="shared" si="199"/>
        <v/>
      </c>
      <c r="DY298" s="98" t="str">
        <f t="shared" si="200"/>
        <v/>
      </c>
    </row>
    <row r="299" spans="4:129" x14ac:dyDescent="0.45">
      <c r="D299" s="164" t="str">
        <f t="shared" si="191"/>
        <v/>
      </c>
      <c r="I299" s="9" t="str">
        <f t="shared" si="162"/>
        <v/>
      </c>
      <c r="J299" s="173" t="str">
        <f t="shared" si="163"/>
        <v/>
      </c>
      <c r="K299" s="13"/>
      <c r="L299" s="13"/>
      <c r="M299" s="13"/>
      <c r="N299" s="178" t="str">
        <f t="shared" si="164"/>
        <v/>
      </c>
      <c r="O299" s="181" t="str">
        <f t="shared" si="165"/>
        <v/>
      </c>
      <c r="P299" s="8" t="str">
        <f t="shared" si="166"/>
        <v/>
      </c>
      <c r="Q299" s="8" t="str">
        <f t="shared" si="167"/>
        <v/>
      </c>
      <c r="R299" s="8" t="str">
        <f t="shared" si="168"/>
        <v/>
      </c>
      <c r="S299" s="8" t="str">
        <f t="shared" si="169"/>
        <v/>
      </c>
      <c r="T299" s="8" t="str">
        <f t="shared" si="170"/>
        <v/>
      </c>
      <c r="U299" s="8" t="str">
        <f t="shared" si="171"/>
        <v/>
      </c>
      <c r="V299" s="16" t="str">
        <f t="shared" si="172"/>
        <v/>
      </c>
      <c r="W299" s="129" t="str">
        <f t="shared" si="173"/>
        <v/>
      </c>
      <c r="X299" s="8" t="str">
        <f t="shared" si="174"/>
        <v/>
      </c>
      <c r="Y299" s="8" t="str">
        <f t="shared" si="175"/>
        <v/>
      </c>
      <c r="AQ299" s="6" t="str">
        <f t="shared" si="176"/>
        <v/>
      </c>
      <c r="AR299" s="128" t="str">
        <f t="shared" si="177"/>
        <v/>
      </c>
      <c r="AS299" s="128" t="str">
        <f t="shared" si="178"/>
        <v/>
      </c>
      <c r="AT299" s="139" t="str">
        <f t="shared" si="192"/>
        <v/>
      </c>
      <c r="BH299" s="127" t="str">
        <f>IF(LEN(VBAsheet!H299)&gt;0,$CD$4&amp;CHAR(10)&amp;$CD$5&amp;CHAR(10)&amp;$CD$6&amp;IF(VBAsheet!I299="N",1,0)&amp;$CE$6&amp;CHAR(10)&amp;$CD$7&amp;CHAR(10)&amp;$CD$8&amp;VBAsheet!H299&amp;$CE$8&amp;CHAR(10)&amp;$CD$9&amp;VBAsheet!K299&amp;$CE$9&amp;CHAR(10)&amp;$CD$10&amp;VBAsheet!J299-1&amp;$CE$10&amp;CHAR(10)&amp;$CD$11,"")</f>
        <v/>
      </c>
      <c r="BI299"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299" s="18" t="str">
        <f>IF(LEN(X299)&gt;0,$CD$23&amp;INDEX($CH$3:CH302,MATCH(W299,$CG$3:CG302,0))&amp;$CE$23&amp;CHAR(10)&amp;$CD$24&amp;X299&amp;$CE$24&amp;CHAR(10)&amp;$CD$25&amp;Y299&amp;$CE$25&amp;CHAR(10),"")&amp;IF(LEN(AA299)&gt;0,$CD$23&amp;INDEX($CH$3:CH302,MATCH(Z299,$CG$3:CG302,0))&amp;$CE$23&amp;CHAR(10)&amp;$CD$24&amp;AA299&amp;$CE$24&amp;CHAR(10)&amp;$CD$25&amp;AB299&amp;$CE$25&amp;CHAR(10),"")&amp;IF(LEN(AD299)&gt;0,$CD$23&amp;INDEX($CH$3:CH302,MATCH(AC299,$CG$3:CG302,0))&amp;$CE$23&amp;CHAR(10)&amp;$CD$24&amp;AD299&amp;$CE$24&amp;CHAR(10)&amp;$CD$25&amp;AE299&amp;$CE$25&amp;CHAR(10),"")&amp;IF(LEN(AG299)&gt;0,$CD$23&amp;INDEX($CH$3:CH302,MATCH(AF299,$CG$3:CG302,0))&amp;$CE$23&amp;CHAR(10)&amp;$CD$24&amp;AG299&amp;$CE$24&amp;CHAR(10)&amp;$CD$25&amp;AH299&amp;$CE$25&amp;CHAR(10),"")&amp;IF(LEN(AJ299)&gt;0,$CD$23&amp;INDEX($CH$3:CH302,MATCH(AI299,$CG$3:CG302,0))&amp;$CE$23&amp;CHAR(10)&amp;$CD$24&amp;AJ299&amp;$CE$24&amp;CHAR(10)&amp;$CD$25&amp;AK299&amp;$CE$25&amp;CHAR(10),"")</f>
        <v/>
      </c>
      <c r="BK299" s="18" t="str">
        <f>IF(LEN(J299)&gt;0,INDEX($BH$2:$BH$100000,MATCH(J299,VBAsheet!$H$2:$H$100000,0))&amp;CHAR(10),"")&amp;IF(LEN(K299)&gt;0,INDEX($BH$2:$BH$100000,MATCH(K299,VBAsheet!$H$2:$H$100000,0))&amp;CHAR(10),"")&amp;IF(LEN(L299)&gt;0,INDEX($BH$2:$BH$100000,MATCH(L299,VBAsheet!$H$2:$H$100000,0))&amp;CHAR(10),"")&amp;IF(LEN(M299)&gt;0,INDEX($BH$2:$BH$100000,MATCH(M299,VBAsheet!$H$2:$H$100000,0))&amp;CHAR(10),"")</f>
        <v/>
      </c>
      <c r="BL299" s="18" t="str">
        <f t="shared" si="180"/>
        <v/>
      </c>
      <c r="BM299" s="94" t="str">
        <f t="shared" si="181"/>
        <v/>
      </c>
      <c r="BN299" s="95" t="str">
        <f t="shared" si="182"/>
        <v/>
      </c>
      <c r="BO299" s="265" t="str">
        <f t="shared" si="193"/>
        <v/>
      </c>
      <c r="BP299" s="18" t="str">
        <f t="shared" si="183"/>
        <v/>
      </c>
      <c r="BQ299" s="263" t="str">
        <f t="shared" si="194"/>
        <v/>
      </c>
      <c r="BR299" s="81" t="str">
        <f t="shared" si="198"/>
        <v/>
      </c>
      <c r="BS299" s="263" t="str">
        <f t="shared" si="195"/>
        <v/>
      </c>
      <c r="BT299" s="92" t="str">
        <f t="shared" si="196"/>
        <v/>
      </c>
      <c r="BU299" s="138" t="str">
        <f t="shared" si="184"/>
        <v/>
      </c>
      <c r="BV299" s="3" t="str">
        <f t="shared" si="185"/>
        <v/>
      </c>
      <c r="BW299" s="3" t="str">
        <f t="shared" si="186"/>
        <v/>
      </c>
      <c r="BX299" s="144" t="str">
        <f t="shared" si="187"/>
        <v/>
      </c>
      <c r="BY299" s="18" t="str">
        <f t="shared" si="188"/>
        <v/>
      </c>
      <c r="BZ299" s="18" t="str">
        <f t="shared" si="189"/>
        <v/>
      </c>
      <c r="CA299" s="19" t="str">
        <f t="shared" si="190"/>
        <v/>
      </c>
      <c r="CB299" s="19" t="s">
        <v>0</v>
      </c>
      <c r="DW299" s="4" t="str">
        <f t="shared" si="197"/>
        <v/>
      </c>
      <c r="DX299" s="4" t="str">
        <f t="shared" si="199"/>
        <v/>
      </c>
      <c r="DY299" s="98" t="str">
        <f t="shared" si="200"/>
        <v/>
      </c>
    </row>
    <row r="300" spans="4:129" x14ac:dyDescent="0.45">
      <c r="D300" s="164" t="str">
        <f t="shared" si="191"/>
        <v/>
      </c>
      <c r="I300" s="9" t="str">
        <f t="shared" si="162"/>
        <v/>
      </c>
      <c r="J300" s="173" t="str">
        <f t="shared" si="163"/>
        <v/>
      </c>
      <c r="K300" s="13"/>
      <c r="L300" s="13"/>
      <c r="M300" s="13"/>
      <c r="N300" s="178" t="str">
        <f t="shared" si="164"/>
        <v/>
      </c>
      <c r="O300" s="181" t="str">
        <f t="shared" si="165"/>
        <v/>
      </c>
      <c r="P300" s="8" t="str">
        <f t="shared" si="166"/>
        <v/>
      </c>
      <c r="Q300" s="8" t="str">
        <f t="shared" si="167"/>
        <v/>
      </c>
      <c r="R300" s="8" t="str">
        <f t="shared" si="168"/>
        <v/>
      </c>
      <c r="S300" s="8" t="str">
        <f t="shared" si="169"/>
        <v/>
      </c>
      <c r="T300" s="8" t="str">
        <f t="shared" si="170"/>
        <v/>
      </c>
      <c r="U300" s="8" t="str">
        <f t="shared" si="171"/>
        <v/>
      </c>
      <c r="V300" s="16" t="str">
        <f t="shared" si="172"/>
        <v/>
      </c>
      <c r="W300" s="129" t="str">
        <f t="shared" si="173"/>
        <v/>
      </c>
      <c r="X300" s="8" t="str">
        <f t="shared" si="174"/>
        <v/>
      </c>
      <c r="Y300" s="8" t="str">
        <f t="shared" si="175"/>
        <v/>
      </c>
      <c r="AQ300" s="6" t="str">
        <f t="shared" si="176"/>
        <v/>
      </c>
      <c r="AR300" s="128" t="str">
        <f t="shared" si="177"/>
        <v/>
      </c>
      <c r="AS300" s="128" t="str">
        <f t="shared" si="178"/>
        <v/>
      </c>
      <c r="AT300" s="139" t="str">
        <f t="shared" si="192"/>
        <v/>
      </c>
      <c r="BH300" s="127" t="str">
        <f>IF(LEN(VBAsheet!H300)&gt;0,$CD$4&amp;CHAR(10)&amp;$CD$5&amp;CHAR(10)&amp;$CD$6&amp;IF(VBAsheet!I300="N",1,0)&amp;$CE$6&amp;CHAR(10)&amp;$CD$7&amp;CHAR(10)&amp;$CD$8&amp;VBAsheet!H300&amp;$CE$8&amp;CHAR(10)&amp;$CD$9&amp;VBAsheet!K300&amp;$CE$9&amp;CHAR(10)&amp;$CD$10&amp;VBAsheet!J300-1&amp;$CE$10&amp;CHAR(10)&amp;$CD$11,"")</f>
        <v/>
      </c>
      <c r="BI300"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0" s="18" t="str">
        <f>IF(LEN(X300)&gt;0,$CD$23&amp;INDEX($CH$3:CH303,MATCH(W300,$CG$3:CG303,0))&amp;$CE$23&amp;CHAR(10)&amp;$CD$24&amp;X300&amp;$CE$24&amp;CHAR(10)&amp;$CD$25&amp;Y300&amp;$CE$25&amp;CHAR(10),"")&amp;IF(LEN(AA300)&gt;0,$CD$23&amp;INDEX($CH$3:CH303,MATCH(Z300,$CG$3:CG303,0))&amp;$CE$23&amp;CHAR(10)&amp;$CD$24&amp;AA300&amp;$CE$24&amp;CHAR(10)&amp;$CD$25&amp;AB300&amp;$CE$25&amp;CHAR(10),"")&amp;IF(LEN(AD300)&gt;0,$CD$23&amp;INDEX($CH$3:CH303,MATCH(AC300,$CG$3:CG303,0))&amp;$CE$23&amp;CHAR(10)&amp;$CD$24&amp;AD300&amp;$CE$24&amp;CHAR(10)&amp;$CD$25&amp;AE300&amp;$CE$25&amp;CHAR(10),"")&amp;IF(LEN(AG300)&gt;0,$CD$23&amp;INDEX($CH$3:CH303,MATCH(AF300,$CG$3:CG303,0))&amp;$CE$23&amp;CHAR(10)&amp;$CD$24&amp;AG300&amp;$CE$24&amp;CHAR(10)&amp;$CD$25&amp;AH300&amp;$CE$25&amp;CHAR(10),"")&amp;IF(LEN(AJ300)&gt;0,$CD$23&amp;INDEX($CH$3:CH303,MATCH(AI300,$CG$3:CG303,0))&amp;$CE$23&amp;CHAR(10)&amp;$CD$24&amp;AJ300&amp;$CE$24&amp;CHAR(10)&amp;$CD$25&amp;AK300&amp;$CE$25&amp;CHAR(10),"")</f>
        <v/>
      </c>
      <c r="BK300" s="18" t="str">
        <f>IF(LEN(J300)&gt;0,INDEX($BH$2:$BH$100000,MATCH(J300,VBAsheet!$H$2:$H$100000,0))&amp;CHAR(10),"")&amp;IF(LEN(K300)&gt;0,INDEX($BH$2:$BH$100000,MATCH(K300,VBAsheet!$H$2:$H$100000,0))&amp;CHAR(10),"")&amp;IF(LEN(L300)&gt;0,INDEX($BH$2:$BH$100000,MATCH(L300,VBAsheet!$H$2:$H$100000,0))&amp;CHAR(10),"")&amp;IF(LEN(M300)&gt;0,INDEX($BH$2:$BH$100000,MATCH(M300,VBAsheet!$H$2:$H$100000,0))&amp;CHAR(10),"")</f>
        <v/>
      </c>
      <c r="BL300" s="18" t="str">
        <f t="shared" si="180"/>
        <v/>
      </c>
      <c r="BM300" s="94" t="str">
        <f t="shared" si="181"/>
        <v/>
      </c>
      <c r="BN300" s="95" t="str">
        <f t="shared" si="182"/>
        <v/>
      </c>
      <c r="BO300" s="265" t="str">
        <f t="shared" si="193"/>
        <v/>
      </c>
      <c r="BP300" s="18" t="str">
        <f t="shared" si="183"/>
        <v/>
      </c>
      <c r="BQ300" s="263" t="str">
        <f t="shared" si="194"/>
        <v/>
      </c>
      <c r="BR300" s="81" t="str">
        <f t="shared" si="198"/>
        <v/>
      </c>
      <c r="BS300" s="263" t="str">
        <f t="shared" si="195"/>
        <v/>
      </c>
      <c r="BT300" s="92" t="str">
        <f t="shared" si="196"/>
        <v/>
      </c>
      <c r="BU300" s="138" t="str">
        <f t="shared" si="184"/>
        <v/>
      </c>
      <c r="BV300" s="3" t="str">
        <f t="shared" si="185"/>
        <v/>
      </c>
      <c r="BW300" s="3" t="str">
        <f t="shared" si="186"/>
        <v/>
      </c>
      <c r="BX300" s="144" t="str">
        <f t="shared" si="187"/>
        <v/>
      </c>
      <c r="BY300" s="18" t="str">
        <f t="shared" si="188"/>
        <v/>
      </c>
      <c r="BZ300" s="18" t="str">
        <f t="shared" si="189"/>
        <v/>
      </c>
      <c r="CA300" s="19" t="str">
        <f t="shared" si="190"/>
        <v/>
      </c>
      <c r="CB300" s="19" t="s">
        <v>0</v>
      </c>
      <c r="DW300" s="4" t="str">
        <f t="shared" si="197"/>
        <v/>
      </c>
      <c r="DX300" s="4" t="str">
        <f t="shared" si="199"/>
        <v/>
      </c>
      <c r="DY300" s="98" t="str">
        <f t="shared" si="200"/>
        <v/>
      </c>
    </row>
    <row r="301" spans="4:129" x14ac:dyDescent="0.45">
      <c r="D301" s="164" t="str">
        <f t="shared" si="191"/>
        <v/>
      </c>
      <c r="I301" s="9" t="str">
        <f t="shared" si="162"/>
        <v/>
      </c>
      <c r="J301" s="173" t="str">
        <f t="shared" si="163"/>
        <v/>
      </c>
      <c r="K301" s="13"/>
      <c r="L301" s="13"/>
      <c r="M301" s="13"/>
      <c r="N301" s="178" t="str">
        <f t="shared" si="164"/>
        <v/>
      </c>
      <c r="O301" s="181" t="str">
        <f t="shared" si="165"/>
        <v/>
      </c>
      <c r="P301" s="8" t="str">
        <f t="shared" si="166"/>
        <v/>
      </c>
      <c r="Q301" s="8" t="str">
        <f t="shared" si="167"/>
        <v/>
      </c>
      <c r="R301" s="8" t="str">
        <f t="shared" si="168"/>
        <v/>
      </c>
      <c r="S301" s="8" t="str">
        <f t="shared" si="169"/>
        <v/>
      </c>
      <c r="T301" s="8" t="str">
        <f t="shared" si="170"/>
        <v/>
      </c>
      <c r="U301" s="8" t="str">
        <f t="shared" si="171"/>
        <v/>
      </c>
      <c r="V301" s="16" t="str">
        <f t="shared" si="172"/>
        <v/>
      </c>
      <c r="W301" s="129" t="str">
        <f t="shared" si="173"/>
        <v/>
      </c>
      <c r="X301" s="8" t="str">
        <f t="shared" si="174"/>
        <v/>
      </c>
      <c r="Y301" s="8" t="str">
        <f t="shared" si="175"/>
        <v/>
      </c>
      <c r="AQ301" s="6" t="str">
        <f t="shared" si="176"/>
        <v/>
      </c>
      <c r="AR301" s="128" t="str">
        <f t="shared" si="177"/>
        <v/>
      </c>
      <c r="AS301" s="128" t="str">
        <f t="shared" si="178"/>
        <v/>
      </c>
      <c r="AT301" s="139" t="str">
        <f t="shared" si="192"/>
        <v/>
      </c>
      <c r="BH301" s="127" t="str">
        <f>IF(LEN(VBAsheet!H301)&gt;0,$CD$4&amp;CHAR(10)&amp;$CD$5&amp;CHAR(10)&amp;$CD$6&amp;IF(VBAsheet!I301="N",1,0)&amp;$CE$6&amp;CHAR(10)&amp;$CD$7&amp;CHAR(10)&amp;$CD$8&amp;VBAsheet!H301&amp;$CE$8&amp;CHAR(10)&amp;$CD$9&amp;VBAsheet!K301&amp;$CE$9&amp;CHAR(10)&amp;$CD$10&amp;VBAsheet!J301-1&amp;$CE$10&amp;CHAR(10)&amp;$CD$11,"")</f>
        <v/>
      </c>
      <c r="BI301"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1" s="18" t="str">
        <f>IF(LEN(X301)&gt;0,$CD$23&amp;INDEX($CH$3:CH304,MATCH(W301,$CG$3:CG304,0))&amp;$CE$23&amp;CHAR(10)&amp;$CD$24&amp;X301&amp;$CE$24&amp;CHAR(10)&amp;$CD$25&amp;Y301&amp;$CE$25&amp;CHAR(10),"")&amp;IF(LEN(AA301)&gt;0,$CD$23&amp;INDEX($CH$3:CH304,MATCH(Z301,$CG$3:CG304,0))&amp;$CE$23&amp;CHAR(10)&amp;$CD$24&amp;AA301&amp;$CE$24&amp;CHAR(10)&amp;$CD$25&amp;AB301&amp;$CE$25&amp;CHAR(10),"")&amp;IF(LEN(AD301)&gt;0,$CD$23&amp;INDEX($CH$3:CH304,MATCH(AC301,$CG$3:CG304,0))&amp;$CE$23&amp;CHAR(10)&amp;$CD$24&amp;AD301&amp;$CE$24&amp;CHAR(10)&amp;$CD$25&amp;AE301&amp;$CE$25&amp;CHAR(10),"")&amp;IF(LEN(AG301)&gt;0,$CD$23&amp;INDEX($CH$3:CH304,MATCH(AF301,$CG$3:CG304,0))&amp;$CE$23&amp;CHAR(10)&amp;$CD$24&amp;AG301&amp;$CE$24&amp;CHAR(10)&amp;$CD$25&amp;AH301&amp;$CE$25&amp;CHAR(10),"")&amp;IF(LEN(AJ301)&gt;0,$CD$23&amp;INDEX($CH$3:CH304,MATCH(AI301,$CG$3:CG304,0))&amp;$CE$23&amp;CHAR(10)&amp;$CD$24&amp;AJ301&amp;$CE$24&amp;CHAR(10)&amp;$CD$25&amp;AK301&amp;$CE$25&amp;CHAR(10),"")</f>
        <v/>
      </c>
      <c r="BK301" s="18" t="str">
        <f>IF(LEN(J301)&gt;0,INDEX($BH$2:$BH$100000,MATCH(J301,VBAsheet!$H$2:$H$100000,0))&amp;CHAR(10),"")&amp;IF(LEN(K301)&gt;0,INDEX($BH$2:$BH$100000,MATCH(K301,VBAsheet!$H$2:$H$100000,0))&amp;CHAR(10),"")&amp;IF(LEN(L301)&gt;0,INDEX($BH$2:$BH$100000,MATCH(L301,VBAsheet!$H$2:$H$100000,0))&amp;CHAR(10),"")&amp;IF(LEN(M301)&gt;0,INDEX($BH$2:$BH$100000,MATCH(M301,VBAsheet!$H$2:$H$100000,0))&amp;CHAR(10),"")</f>
        <v/>
      </c>
      <c r="BL301" s="18" t="str">
        <f t="shared" si="180"/>
        <v/>
      </c>
      <c r="BM301" s="94" t="str">
        <f t="shared" si="181"/>
        <v/>
      </c>
      <c r="BN301" s="95" t="str">
        <f t="shared" si="182"/>
        <v/>
      </c>
      <c r="BO301" s="265" t="str">
        <f t="shared" si="193"/>
        <v/>
      </c>
      <c r="BP301" s="18" t="str">
        <f t="shared" si="183"/>
        <v/>
      </c>
      <c r="BQ301" s="263" t="str">
        <f t="shared" si="194"/>
        <v/>
      </c>
      <c r="BR301" s="81" t="str">
        <f t="shared" si="198"/>
        <v/>
      </c>
      <c r="BS301" s="263" t="str">
        <f t="shared" si="195"/>
        <v/>
      </c>
      <c r="BT301" s="92" t="str">
        <f t="shared" si="196"/>
        <v/>
      </c>
      <c r="BU301" s="138" t="str">
        <f t="shared" si="184"/>
        <v/>
      </c>
      <c r="BV301" s="3" t="str">
        <f t="shared" si="185"/>
        <v/>
      </c>
      <c r="BW301" s="3" t="str">
        <f t="shared" si="186"/>
        <v/>
      </c>
      <c r="BX301" s="144" t="str">
        <f t="shared" si="187"/>
        <v/>
      </c>
      <c r="BY301" s="18" t="str">
        <f t="shared" si="188"/>
        <v/>
      </c>
      <c r="BZ301" s="18" t="str">
        <f t="shared" si="189"/>
        <v/>
      </c>
      <c r="CA301" s="19" t="str">
        <f t="shared" si="190"/>
        <v/>
      </c>
      <c r="CB301" s="19" t="s">
        <v>0</v>
      </c>
      <c r="DW301" s="4" t="str">
        <f t="shared" si="197"/>
        <v/>
      </c>
      <c r="DX301" s="4" t="str">
        <f t="shared" si="199"/>
        <v/>
      </c>
      <c r="DY301" s="98" t="str">
        <f t="shared" si="200"/>
        <v/>
      </c>
    </row>
    <row r="302" spans="4:129" x14ac:dyDescent="0.45">
      <c r="D302" s="164" t="str">
        <f t="shared" si="191"/>
        <v/>
      </c>
      <c r="I302" s="9" t="str">
        <f t="shared" si="162"/>
        <v/>
      </c>
      <c r="J302" s="173" t="str">
        <f t="shared" si="163"/>
        <v/>
      </c>
      <c r="K302" s="13"/>
      <c r="L302" s="13"/>
      <c r="M302" s="13"/>
      <c r="N302" s="178" t="str">
        <f t="shared" si="164"/>
        <v/>
      </c>
      <c r="O302" s="181" t="str">
        <f t="shared" si="165"/>
        <v/>
      </c>
      <c r="P302" s="8" t="str">
        <f t="shared" si="166"/>
        <v/>
      </c>
      <c r="Q302" s="8" t="str">
        <f t="shared" si="167"/>
        <v/>
      </c>
      <c r="R302" s="8" t="str">
        <f t="shared" si="168"/>
        <v/>
      </c>
      <c r="S302" s="8" t="str">
        <f t="shared" si="169"/>
        <v/>
      </c>
      <c r="T302" s="8" t="str">
        <f t="shared" si="170"/>
        <v/>
      </c>
      <c r="U302" s="8" t="str">
        <f t="shared" si="171"/>
        <v/>
      </c>
      <c r="V302" s="16" t="str">
        <f t="shared" si="172"/>
        <v/>
      </c>
      <c r="W302" s="129" t="str">
        <f t="shared" si="173"/>
        <v/>
      </c>
      <c r="X302" s="8" t="str">
        <f t="shared" si="174"/>
        <v/>
      </c>
      <c r="Y302" s="8" t="str">
        <f t="shared" si="175"/>
        <v/>
      </c>
      <c r="AQ302" s="6" t="str">
        <f t="shared" si="176"/>
        <v/>
      </c>
      <c r="AR302" s="128" t="str">
        <f t="shared" si="177"/>
        <v/>
      </c>
      <c r="AS302" s="128" t="str">
        <f t="shared" si="178"/>
        <v/>
      </c>
      <c r="AT302" s="139" t="str">
        <f t="shared" si="192"/>
        <v/>
      </c>
      <c r="BH302" s="127" t="str">
        <f>IF(LEN(VBAsheet!H302)&gt;0,$CD$4&amp;CHAR(10)&amp;$CD$5&amp;CHAR(10)&amp;$CD$6&amp;IF(VBAsheet!I302="N",1,0)&amp;$CE$6&amp;CHAR(10)&amp;$CD$7&amp;CHAR(10)&amp;$CD$8&amp;VBAsheet!H302&amp;$CE$8&amp;CHAR(10)&amp;$CD$9&amp;VBAsheet!K302&amp;$CE$9&amp;CHAR(10)&amp;$CD$10&amp;VBAsheet!J302-1&amp;$CE$10&amp;CHAR(10)&amp;$CD$11,"")</f>
        <v/>
      </c>
      <c r="BI302"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2" s="18" t="str">
        <f>IF(LEN(X302)&gt;0,$CD$23&amp;INDEX($CH$3:CH305,MATCH(W302,$CG$3:CG305,0))&amp;$CE$23&amp;CHAR(10)&amp;$CD$24&amp;X302&amp;$CE$24&amp;CHAR(10)&amp;$CD$25&amp;Y302&amp;$CE$25&amp;CHAR(10),"")&amp;IF(LEN(AA302)&gt;0,$CD$23&amp;INDEX($CH$3:CH305,MATCH(Z302,$CG$3:CG305,0))&amp;$CE$23&amp;CHAR(10)&amp;$CD$24&amp;AA302&amp;$CE$24&amp;CHAR(10)&amp;$CD$25&amp;AB302&amp;$CE$25&amp;CHAR(10),"")&amp;IF(LEN(AD302)&gt;0,$CD$23&amp;INDEX($CH$3:CH305,MATCH(AC302,$CG$3:CG305,0))&amp;$CE$23&amp;CHAR(10)&amp;$CD$24&amp;AD302&amp;$CE$24&amp;CHAR(10)&amp;$CD$25&amp;AE302&amp;$CE$25&amp;CHAR(10),"")&amp;IF(LEN(AG302)&gt;0,$CD$23&amp;INDEX($CH$3:CH305,MATCH(AF302,$CG$3:CG305,0))&amp;$CE$23&amp;CHAR(10)&amp;$CD$24&amp;AG302&amp;$CE$24&amp;CHAR(10)&amp;$CD$25&amp;AH302&amp;$CE$25&amp;CHAR(10),"")&amp;IF(LEN(AJ302)&gt;0,$CD$23&amp;INDEX($CH$3:CH305,MATCH(AI302,$CG$3:CG305,0))&amp;$CE$23&amp;CHAR(10)&amp;$CD$24&amp;AJ302&amp;$CE$24&amp;CHAR(10)&amp;$CD$25&amp;AK302&amp;$CE$25&amp;CHAR(10),"")</f>
        <v/>
      </c>
      <c r="BK302" s="18" t="str">
        <f>IF(LEN(J302)&gt;0,INDEX($BH$2:$BH$100000,MATCH(J302,VBAsheet!$H$2:$H$100000,0))&amp;CHAR(10),"")&amp;IF(LEN(K302)&gt;0,INDEX($BH$2:$BH$100000,MATCH(K302,VBAsheet!$H$2:$H$100000,0))&amp;CHAR(10),"")&amp;IF(LEN(L302)&gt;0,INDEX($BH$2:$BH$100000,MATCH(L302,VBAsheet!$H$2:$H$100000,0))&amp;CHAR(10),"")&amp;IF(LEN(M302)&gt;0,INDEX($BH$2:$BH$100000,MATCH(M302,VBAsheet!$H$2:$H$100000,0))&amp;CHAR(10),"")</f>
        <v/>
      </c>
      <c r="BL302" s="18" t="str">
        <f t="shared" si="180"/>
        <v/>
      </c>
      <c r="BM302" s="94" t="str">
        <f t="shared" si="181"/>
        <v/>
      </c>
      <c r="BN302" s="95" t="str">
        <f t="shared" si="182"/>
        <v/>
      </c>
      <c r="BO302" s="265" t="str">
        <f t="shared" si="193"/>
        <v/>
      </c>
      <c r="BP302" s="18" t="str">
        <f t="shared" si="183"/>
        <v/>
      </c>
      <c r="BQ302" s="263" t="str">
        <f t="shared" si="194"/>
        <v/>
      </c>
      <c r="BR302" s="81" t="str">
        <f t="shared" si="198"/>
        <v/>
      </c>
      <c r="BS302" s="263" t="str">
        <f t="shared" si="195"/>
        <v/>
      </c>
      <c r="BT302" s="92" t="str">
        <f t="shared" si="196"/>
        <v/>
      </c>
      <c r="BU302" s="138" t="str">
        <f t="shared" si="184"/>
        <v/>
      </c>
      <c r="BV302" s="3" t="str">
        <f t="shared" si="185"/>
        <v/>
      </c>
      <c r="BW302" s="3" t="str">
        <f t="shared" si="186"/>
        <v/>
      </c>
      <c r="BX302" s="144" t="str">
        <f t="shared" si="187"/>
        <v/>
      </c>
      <c r="BY302" s="18" t="str">
        <f t="shared" si="188"/>
        <v/>
      </c>
      <c r="BZ302" s="18" t="str">
        <f t="shared" si="189"/>
        <v/>
      </c>
      <c r="CA302" s="19" t="str">
        <f t="shared" si="190"/>
        <v/>
      </c>
      <c r="CB302" s="19" t="s">
        <v>0</v>
      </c>
      <c r="DW302" s="4" t="str">
        <f t="shared" si="197"/>
        <v/>
      </c>
      <c r="DX302" s="4" t="str">
        <f t="shared" si="199"/>
        <v/>
      </c>
      <c r="DY302" s="98" t="str">
        <f t="shared" si="200"/>
        <v/>
      </c>
    </row>
    <row r="303" spans="4:129" x14ac:dyDescent="0.45">
      <c r="D303" s="164" t="str">
        <f t="shared" si="191"/>
        <v/>
      </c>
      <c r="I303" s="9" t="str">
        <f t="shared" si="162"/>
        <v/>
      </c>
      <c r="J303" s="173" t="str">
        <f t="shared" si="163"/>
        <v/>
      </c>
      <c r="K303" s="13"/>
      <c r="L303" s="13"/>
      <c r="M303" s="13"/>
      <c r="N303" s="178" t="str">
        <f t="shared" si="164"/>
        <v/>
      </c>
      <c r="O303" s="181" t="str">
        <f t="shared" si="165"/>
        <v/>
      </c>
      <c r="P303" s="8" t="str">
        <f t="shared" si="166"/>
        <v/>
      </c>
      <c r="Q303" s="8" t="str">
        <f t="shared" si="167"/>
        <v/>
      </c>
      <c r="R303" s="8" t="str">
        <f t="shared" si="168"/>
        <v/>
      </c>
      <c r="S303" s="8" t="str">
        <f t="shared" si="169"/>
        <v/>
      </c>
      <c r="T303" s="8" t="str">
        <f t="shared" si="170"/>
        <v/>
      </c>
      <c r="U303" s="8" t="str">
        <f t="shared" si="171"/>
        <v/>
      </c>
      <c r="V303" s="16" t="str">
        <f t="shared" si="172"/>
        <v/>
      </c>
      <c r="W303" s="129" t="str">
        <f t="shared" si="173"/>
        <v/>
      </c>
      <c r="X303" s="8" t="str">
        <f t="shared" si="174"/>
        <v/>
      </c>
      <c r="Y303" s="8" t="str">
        <f t="shared" si="175"/>
        <v/>
      </c>
      <c r="AQ303" s="6" t="str">
        <f t="shared" si="176"/>
        <v/>
      </c>
      <c r="AR303" s="128" t="str">
        <f t="shared" si="177"/>
        <v/>
      </c>
      <c r="AS303" s="128" t="str">
        <f t="shared" si="178"/>
        <v/>
      </c>
      <c r="AT303" s="139" t="str">
        <f t="shared" si="192"/>
        <v/>
      </c>
      <c r="BH303" s="127" t="str">
        <f>IF(LEN(VBAsheet!H303)&gt;0,$CD$4&amp;CHAR(10)&amp;$CD$5&amp;CHAR(10)&amp;$CD$6&amp;IF(VBAsheet!I303="N",1,0)&amp;$CE$6&amp;CHAR(10)&amp;$CD$7&amp;CHAR(10)&amp;$CD$8&amp;VBAsheet!H303&amp;$CE$8&amp;CHAR(10)&amp;$CD$9&amp;VBAsheet!K303&amp;$CE$9&amp;CHAR(10)&amp;$CD$10&amp;VBAsheet!J303-1&amp;$CE$10&amp;CHAR(10)&amp;$CD$11,"")</f>
        <v/>
      </c>
      <c r="BI303"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3" s="18" t="str">
        <f>IF(LEN(X303)&gt;0,$CD$23&amp;INDEX($CH$3:CH306,MATCH(W303,$CG$3:CG306,0))&amp;$CE$23&amp;CHAR(10)&amp;$CD$24&amp;X303&amp;$CE$24&amp;CHAR(10)&amp;$CD$25&amp;Y303&amp;$CE$25&amp;CHAR(10),"")&amp;IF(LEN(AA303)&gt;0,$CD$23&amp;INDEX($CH$3:CH306,MATCH(Z303,$CG$3:CG306,0))&amp;$CE$23&amp;CHAR(10)&amp;$CD$24&amp;AA303&amp;$CE$24&amp;CHAR(10)&amp;$CD$25&amp;AB303&amp;$CE$25&amp;CHAR(10),"")&amp;IF(LEN(AD303)&gt;0,$CD$23&amp;INDEX($CH$3:CH306,MATCH(AC303,$CG$3:CG306,0))&amp;$CE$23&amp;CHAR(10)&amp;$CD$24&amp;AD303&amp;$CE$24&amp;CHAR(10)&amp;$CD$25&amp;AE303&amp;$CE$25&amp;CHAR(10),"")&amp;IF(LEN(AG303)&gt;0,$CD$23&amp;INDEX($CH$3:CH306,MATCH(AF303,$CG$3:CG306,0))&amp;$CE$23&amp;CHAR(10)&amp;$CD$24&amp;AG303&amp;$CE$24&amp;CHAR(10)&amp;$CD$25&amp;AH303&amp;$CE$25&amp;CHAR(10),"")&amp;IF(LEN(AJ303)&gt;0,$CD$23&amp;INDEX($CH$3:CH306,MATCH(AI303,$CG$3:CG306,0))&amp;$CE$23&amp;CHAR(10)&amp;$CD$24&amp;AJ303&amp;$CE$24&amp;CHAR(10)&amp;$CD$25&amp;AK303&amp;$CE$25&amp;CHAR(10),"")</f>
        <v/>
      </c>
      <c r="BK303" s="18" t="str">
        <f>IF(LEN(J303)&gt;0,INDEX($BH$2:$BH$100000,MATCH(J303,VBAsheet!$H$2:$H$100000,0))&amp;CHAR(10),"")&amp;IF(LEN(K303)&gt;0,INDEX($BH$2:$BH$100000,MATCH(K303,VBAsheet!$H$2:$H$100000,0))&amp;CHAR(10),"")&amp;IF(LEN(L303)&gt;0,INDEX($BH$2:$BH$100000,MATCH(L303,VBAsheet!$H$2:$H$100000,0))&amp;CHAR(10),"")&amp;IF(LEN(M303)&gt;0,INDEX($BH$2:$BH$100000,MATCH(M303,VBAsheet!$H$2:$H$100000,0))&amp;CHAR(10),"")</f>
        <v/>
      </c>
      <c r="BL303" s="18" t="str">
        <f t="shared" si="180"/>
        <v/>
      </c>
      <c r="BM303" s="94" t="str">
        <f t="shared" si="181"/>
        <v/>
      </c>
      <c r="BN303" s="95" t="str">
        <f t="shared" si="182"/>
        <v/>
      </c>
      <c r="BO303" s="265" t="str">
        <f t="shared" si="193"/>
        <v/>
      </c>
      <c r="BP303" s="18" t="str">
        <f t="shared" si="183"/>
        <v/>
      </c>
      <c r="BQ303" s="263" t="str">
        <f t="shared" si="194"/>
        <v/>
      </c>
      <c r="BR303" s="81" t="str">
        <f t="shared" si="198"/>
        <v/>
      </c>
      <c r="BS303" s="263" t="str">
        <f t="shared" si="195"/>
        <v/>
      </c>
      <c r="BT303" s="92" t="str">
        <f t="shared" si="196"/>
        <v/>
      </c>
      <c r="BU303" s="138" t="str">
        <f t="shared" si="184"/>
        <v/>
      </c>
      <c r="BV303" s="3" t="str">
        <f t="shared" si="185"/>
        <v/>
      </c>
      <c r="BW303" s="3" t="str">
        <f t="shared" si="186"/>
        <v/>
      </c>
      <c r="BX303" s="144" t="str">
        <f t="shared" si="187"/>
        <v/>
      </c>
      <c r="BY303" s="18" t="str">
        <f t="shared" si="188"/>
        <v/>
      </c>
      <c r="BZ303" s="18" t="str">
        <f t="shared" si="189"/>
        <v/>
      </c>
      <c r="CA303" s="19" t="str">
        <f t="shared" si="190"/>
        <v/>
      </c>
      <c r="CB303" s="19" t="s">
        <v>0</v>
      </c>
      <c r="DW303" s="4" t="str">
        <f t="shared" si="197"/>
        <v/>
      </c>
      <c r="DX303" s="4" t="str">
        <f t="shared" si="199"/>
        <v/>
      </c>
      <c r="DY303" s="98" t="str">
        <f t="shared" si="200"/>
        <v/>
      </c>
    </row>
    <row r="304" spans="4:129" x14ac:dyDescent="0.45">
      <c r="D304" s="164" t="str">
        <f t="shared" si="191"/>
        <v/>
      </c>
      <c r="I304" s="9" t="str">
        <f t="shared" si="162"/>
        <v/>
      </c>
      <c r="J304" s="173" t="str">
        <f t="shared" si="163"/>
        <v/>
      </c>
      <c r="K304" s="13"/>
      <c r="L304" s="13"/>
      <c r="M304" s="13"/>
      <c r="N304" s="178" t="str">
        <f t="shared" si="164"/>
        <v/>
      </c>
      <c r="O304" s="181" t="str">
        <f t="shared" si="165"/>
        <v/>
      </c>
      <c r="P304" s="8" t="str">
        <f t="shared" si="166"/>
        <v/>
      </c>
      <c r="Q304" s="8" t="str">
        <f t="shared" si="167"/>
        <v/>
      </c>
      <c r="R304" s="8" t="str">
        <f t="shared" si="168"/>
        <v/>
      </c>
      <c r="S304" s="8" t="str">
        <f t="shared" si="169"/>
        <v/>
      </c>
      <c r="T304" s="8" t="str">
        <f t="shared" si="170"/>
        <v/>
      </c>
      <c r="U304" s="8" t="str">
        <f t="shared" si="171"/>
        <v/>
      </c>
      <c r="V304" s="16" t="str">
        <f t="shared" si="172"/>
        <v/>
      </c>
      <c r="W304" s="129" t="str">
        <f t="shared" si="173"/>
        <v/>
      </c>
      <c r="X304" s="8" t="str">
        <f t="shared" si="174"/>
        <v/>
      </c>
      <c r="Y304" s="8" t="str">
        <f t="shared" si="175"/>
        <v/>
      </c>
      <c r="AQ304" s="6" t="str">
        <f t="shared" si="176"/>
        <v/>
      </c>
      <c r="AR304" s="128" t="str">
        <f t="shared" si="177"/>
        <v/>
      </c>
      <c r="AS304" s="128" t="str">
        <f t="shared" si="178"/>
        <v/>
      </c>
      <c r="AT304" s="139" t="str">
        <f t="shared" si="192"/>
        <v/>
      </c>
      <c r="BH304" s="127" t="str">
        <f>IF(LEN(VBAsheet!H304)&gt;0,$CD$4&amp;CHAR(10)&amp;$CD$5&amp;CHAR(10)&amp;$CD$6&amp;IF(VBAsheet!I304="N",1,0)&amp;$CE$6&amp;CHAR(10)&amp;$CD$7&amp;CHAR(10)&amp;$CD$8&amp;VBAsheet!H304&amp;$CE$8&amp;CHAR(10)&amp;$CD$9&amp;VBAsheet!K304&amp;$CE$9&amp;CHAR(10)&amp;$CD$10&amp;VBAsheet!J304-1&amp;$CE$10&amp;CHAR(10)&amp;$CD$11,"")</f>
        <v/>
      </c>
      <c r="BI304"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4" s="18" t="str">
        <f>IF(LEN(X304)&gt;0,$CD$23&amp;INDEX($CH$3:CH307,MATCH(W304,$CG$3:CG307,0))&amp;$CE$23&amp;CHAR(10)&amp;$CD$24&amp;X304&amp;$CE$24&amp;CHAR(10)&amp;$CD$25&amp;Y304&amp;$CE$25&amp;CHAR(10),"")&amp;IF(LEN(AA304)&gt;0,$CD$23&amp;INDEX($CH$3:CH307,MATCH(Z304,$CG$3:CG307,0))&amp;$CE$23&amp;CHAR(10)&amp;$CD$24&amp;AA304&amp;$CE$24&amp;CHAR(10)&amp;$CD$25&amp;AB304&amp;$CE$25&amp;CHAR(10),"")&amp;IF(LEN(AD304)&gt;0,$CD$23&amp;INDEX($CH$3:CH307,MATCH(AC304,$CG$3:CG307,0))&amp;$CE$23&amp;CHAR(10)&amp;$CD$24&amp;AD304&amp;$CE$24&amp;CHAR(10)&amp;$CD$25&amp;AE304&amp;$CE$25&amp;CHAR(10),"")&amp;IF(LEN(AG304)&gt;0,$CD$23&amp;INDEX($CH$3:CH307,MATCH(AF304,$CG$3:CG307,0))&amp;$CE$23&amp;CHAR(10)&amp;$CD$24&amp;AG304&amp;$CE$24&amp;CHAR(10)&amp;$CD$25&amp;AH304&amp;$CE$25&amp;CHAR(10),"")&amp;IF(LEN(AJ304)&gt;0,$CD$23&amp;INDEX($CH$3:CH307,MATCH(AI304,$CG$3:CG307,0))&amp;$CE$23&amp;CHAR(10)&amp;$CD$24&amp;AJ304&amp;$CE$24&amp;CHAR(10)&amp;$CD$25&amp;AK304&amp;$CE$25&amp;CHAR(10),"")</f>
        <v/>
      </c>
      <c r="BK304" s="18" t="str">
        <f>IF(LEN(J304)&gt;0,INDEX($BH$2:$BH$100000,MATCH(J304,VBAsheet!$H$2:$H$100000,0))&amp;CHAR(10),"")&amp;IF(LEN(K304)&gt;0,INDEX($BH$2:$BH$100000,MATCH(K304,VBAsheet!$H$2:$H$100000,0))&amp;CHAR(10),"")&amp;IF(LEN(L304)&gt;0,INDEX($BH$2:$BH$100000,MATCH(L304,VBAsheet!$H$2:$H$100000,0))&amp;CHAR(10),"")&amp;IF(LEN(M304)&gt;0,INDEX($BH$2:$BH$100000,MATCH(M304,VBAsheet!$H$2:$H$100000,0))&amp;CHAR(10),"")</f>
        <v/>
      </c>
      <c r="BL304" s="18" t="str">
        <f t="shared" si="180"/>
        <v/>
      </c>
      <c r="BM304" s="94" t="str">
        <f t="shared" si="181"/>
        <v/>
      </c>
      <c r="BN304" s="95" t="str">
        <f t="shared" si="182"/>
        <v/>
      </c>
      <c r="BO304" s="265" t="str">
        <f t="shared" si="193"/>
        <v/>
      </c>
      <c r="BP304" s="18" t="str">
        <f t="shared" si="183"/>
        <v/>
      </c>
      <c r="BQ304" s="263" t="str">
        <f t="shared" si="194"/>
        <v/>
      </c>
      <c r="BR304" s="81" t="str">
        <f t="shared" si="198"/>
        <v/>
      </c>
      <c r="BS304" s="263" t="str">
        <f t="shared" si="195"/>
        <v/>
      </c>
      <c r="BT304" s="92" t="str">
        <f t="shared" si="196"/>
        <v/>
      </c>
      <c r="BU304" s="138" t="str">
        <f t="shared" si="184"/>
        <v/>
      </c>
      <c r="BV304" s="3" t="str">
        <f t="shared" si="185"/>
        <v/>
      </c>
      <c r="BW304" s="3" t="str">
        <f t="shared" si="186"/>
        <v/>
      </c>
      <c r="BX304" s="144" t="str">
        <f t="shared" si="187"/>
        <v/>
      </c>
      <c r="BY304" s="18" t="str">
        <f t="shared" si="188"/>
        <v/>
      </c>
      <c r="BZ304" s="18" t="str">
        <f t="shared" si="189"/>
        <v/>
      </c>
      <c r="CA304" s="19" t="str">
        <f t="shared" si="190"/>
        <v/>
      </c>
      <c r="CB304" s="19" t="s">
        <v>0</v>
      </c>
      <c r="DW304" s="4" t="str">
        <f t="shared" si="197"/>
        <v/>
      </c>
      <c r="DX304" s="4" t="str">
        <f t="shared" si="199"/>
        <v/>
      </c>
      <c r="DY304" s="98" t="str">
        <f t="shared" si="200"/>
        <v/>
      </c>
    </row>
    <row r="305" spans="4:129" x14ac:dyDescent="0.45">
      <c r="D305" s="164" t="str">
        <f t="shared" si="191"/>
        <v/>
      </c>
      <c r="I305" s="9" t="str">
        <f t="shared" si="162"/>
        <v/>
      </c>
      <c r="J305" s="173" t="str">
        <f t="shared" si="163"/>
        <v/>
      </c>
      <c r="K305" s="13"/>
      <c r="L305" s="13"/>
      <c r="M305" s="13"/>
      <c r="N305" s="178" t="str">
        <f t="shared" si="164"/>
        <v/>
      </c>
      <c r="O305" s="181" t="str">
        <f t="shared" si="165"/>
        <v/>
      </c>
      <c r="P305" s="8" t="str">
        <f t="shared" si="166"/>
        <v/>
      </c>
      <c r="Q305" s="8" t="str">
        <f t="shared" si="167"/>
        <v/>
      </c>
      <c r="R305" s="8" t="str">
        <f t="shared" si="168"/>
        <v/>
      </c>
      <c r="S305" s="8" t="str">
        <f t="shared" si="169"/>
        <v/>
      </c>
      <c r="T305" s="8" t="str">
        <f t="shared" si="170"/>
        <v/>
      </c>
      <c r="U305" s="8" t="str">
        <f t="shared" si="171"/>
        <v/>
      </c>
      <c r="V305" s="16" t="str">
        <f t="shared" si="172"/>
        <v/>
      </c>
      <c r="W305" s="129" t="str">
        <f t="shared" si="173"/>
        <v/>
      </c>
      <c r="X305" s="8" t="str">
        <f t="shared" si="174"/>
        <v/>
      </c>
      <c r="Y305" s="8" t="str">
        <f t="shared" si="175"/>
        <v/>
      </c>
      <c r="AQ305" s="6" t="str">
        <f t="shared" si="176"/>
        <v/>
      </c>
      <c r="AR305" s="128" t="str">
        <f t="shared" si="177"/>
        <v/>
      </c>
      <c r="AS305" s="128" t="str">
        <f t="shared" si="178"/>
        <v/>
      </c>
      <c r="AT305" s="139" t="str">
        <f t="shared" si="192"/>
        <v/>
      </c>
      <c r="BH305" s="127" t="str">
        <f>IF(LEN(VBAsheet!H305)&gt;0,$CD$4&amp;CHAR(10)&amp;$CD$5&amp;CHAR(10)&amp;$CD$6&amp;IF(VBAsheet!I305="N",1,0)&amp;$CE$6&amp;CHAR(10)&amp;$CD$7&amp;CHAR(10)&amp;$CD$8&amp;VBAsheet!H305&amp;$CE$8&amp;CHAR(10)&amp;$CD$9&amp;VBAsheet!K305&amp;$CE$9&amp;CHAR(10)&amp;$CD$10&amp;VBAsheet!J305-1&amp;$CE$10&amp;CHAR(10)&amp;$CD$11,"")</f>
        <v/>
      </c>
      <c r="BI305"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5" s="18" t="str">
        <f>IF(LEN(X305)&gt;0,$CD$23&amp;INDEX($CH$3:CH308,MATCH(W305,$CG$3:CG308,0))&amp;$CE$23&amp;CHAR(10)&amp;$CD$24&amp;X305&amp;$CE$24&amp;CHAR(10)&amp;$CD$25&amp;Y305&amp;$CE$25&amp;CHAR(10),"")&amp;IF(LEN(AA305)&gt;0,$CD$23&amp;INDEX($CH$3:CH308,MATCH(Z305,$CG$3:CG308,0))&amp;$CE$23&amp;CHAR(10)&amp;$CD$24&amp;AA305&amp;$CE$24&amp;CHAR(10)&amp;$CD$25&amp;AB305&amp;$CE$25&amp;CHAR(10),"")&amp;IF(LEN(AD305)&gt;0,$CD$23&amp;INDEX($CH$3:CH308,MATCH(AC305,$CG$3:CG308,0))&amp;$CE$23&amp;CHAR(10)&amp;$CD$24&amp;AD305&amp;$CE$24&amp;CHAR(10)&amp;$CD$25&amp;AE305&amp;$CE$25&amp;CHAR(10),"")&amp;IF(LEN(AG305)&gt;0,$CD$23&amp;INDEX($CH$3:CH308,MATCH(AF305,$CG$3:CG308,0))&amp;$CE$23&amp;CHAR(10)&amp;$CD$24&amp;AG305&amp;$CE$24&amp;CHAR(10)&amp;$CD$25&amp;AH305&amp;$CE$25&amp;CHAR(10),"")&amp;IF(LEN(AJ305)&gt;0,$CD$23&amp;INDEX($CH$3:CH308,MATCH(AI305,$CG$3:CG308,0))&amp;$CE$23&amp;CHAR(10)&amp;$CD$24&amp;AJ305&amp;$CE$24&amp;CHAR(10)&amp;$CD$25&amp;AK305&amp;$CE$25&amp;CHAR(10),"")</f>
        <v/>
      </c>
      <c r="BK305" s="18" t="str">
        <f>IF(LEN(J305)&gt;0,INDEX($BH$2:$BH$100000,MATCH(J305,VBAsheet!$H$2:$H$100000,0))&amp;CHAR(10),"")&amp;IF(LEN(K305)&gt;0,INDEX($BH$2:$BH$100000,MATCH(K305,VBAsheet!$H$2:$H$100000,0))&amp;CHAR(10),"")&amp;IF(LEN(L305)&gt;0,INDEX($BH$2:$BH$100000,MATCH(L305,VBAsheet!$H$2:$H$100000,0))&amp;CHAR(10),"")&amp;IF(LEN(M305)&gt;0,INDEX($BH$2:$BH$100000,MATCH(M305,VBAsheet!$H$2:$H$100000,0))&amp;CHAR(10),"")</f>
        <v/>
      </c>
      <c r="BL305" s="18" t="str">
        <f t="shared" si="180"/>
        <v/>
      </c>
      <c r="BM305" s="94" t="str">
        <f t="shared" si="181"/>
        <v/>
      </c>
      <c r="BN305" s="95" t="str">
        <f t="shared" si="182"/>
        <v/>
      </c>
      <c r="BO305" s="265" t="str">
        <f t="shared" si="193"/>
        <v/>
      </c>
      <c r="BP305" s="18" t="str">
        <f t="shared" si="183"/>
        <v/>
      </c>
      <c r="BQ305" s="263" t="str">
        <f t="shared" si="194"/>
        <v/>
      </c>
      <c r="BR305" s="81" t="str">
        <f t="shared" si="198"/>
        <v/>
      </c>
      <c r="BS305" s="263" t="str">
        <f t="shared" si="195"/>
        <v/>
      </c>
      <c r="BT305" s="92" t="str">
        <f t="shared" si="196"/>
        <v/>
      </c>
      <c r="BU305" s="138" t="str">
        <f t="shared" si="184"/>
        <v/>
      </c>
      <c r="BV305" s="3" t="str">
        <f t="shared" si="185"/>
        <v/>
      </c>
      <c r="BW305" s="3" t="str">
        <f t="shared" si="186"/>
        <v/>
      </c>
      <c r="BX305" s="144" t="str">
        <f t="shared" si="187"/>
        <v/>
      </c>
      <c r="BY305" s="18" t="str">
        <f t="shared" si="188"/>
        <v/>
      </c>
      <c r="BZ305" s="18" t="str">
        <f t="shared" si="189"/>
        <v/>
      </c>
      <c r="CA305" s="19" t="str">
        <f t="shared" si="190"/>
        <v/>
      </c>
      <c r="CB305" s="19" t="s">
        <v>0</v>
      </c>
      <c r="DW305" s="4" t="str">
        <f t="shared" si="197"/>
        <v/>
      </c>
      <c r="DX305" s="4" t="str">
        <f t="shared" si="199"/>
        <v/>
      </c>
      <c r="DY305" s="98" t="str">
        <f t="shared" si="200"/>
        <v/>
      </c>
    </row>
    <row r="306" spans="4:129" x14ac:dyDescent="0.45">
      <c r="D306" s="164" t="str">
        <f t="shared" si="191"/>
        <v/>
      </c>
      <c r="I306" s="9" t="str">
        <f t="shared" si="162"/>
        <v/>
      </c>
      <c r="J306" s="173" t="str">
        <f t="shared" si="163"/>
        <v/>
      </c>
      <c r="K306" s="13"/>
      <c r="L306" s="13"/>
      <c r="M306" s="13"/>
      <c r="N306" s="178" t="str">
        <f t="shared" si="164"/>
        <v/>
      </c>
      <c r="O306" s="181" t="str">
        <f t="shared" si="165"/>
        <v/>
      </c>
      <c r="P306" s="8" t="str">
        <f t="shared" si="166"/>
        <v/>
      </c>
      <c r="Q306" s="8" t="str">
        <f t="shared" si="167"/>
        <v/>
      </c>
      <c r="R306" s="8" t="str">
        <f t="shared" si="168"/>
        <v/>
      </c>
      <c r="S306" s="8" t="str">
        <f t="shared" si="169"/>
        <v/>
      </c>
      <c r="T306" s="8" t="str">
        <f t="shared" si="170"/>
        <v/>
      </c>
      <c r="U306" s="8" t="str">
        <f t="shared" si="171"/>
        <v/>
      </c>
      <c r="V306" s="16" t="str">
        <f t="shared" si="172"/>
        <v/>
      </c>
      <c r="W306" s="129" t="str">
        <f t="shared" si="173"/>
        <v/>
      </c>
      <c r="X306" s="8" t="str">
        <f t="shared" si="174"/>
        <v/>
      </c>
      <c r="Y306" s="8" t="str">
        <f t="shared" si="175"/>
        <v/>
      </c>
      <c r="AQ306" s="6" t="str">
        <f t="shared" si="176"/>
        <v/>
      </c>
      <c r="AR306" s="128" t="str">
        <f t="shared" si="177"/>
        <v/>
      </c>
      <c r="AS306" s="128" t="str">
        <f t="shared" si="178"/>
        <v/>
      </c>
      <c r="AT306" s="139" t="str">
        <f t="shared" si="192"/>
        <v/>
      </c>
      <c r="BH306" s="127" t="str">
        <f>IF(LEN(VBAsheet!H306)&gt;0,$CD$4&amp;CHAR(10)&amp;$CD$5&amp;CHAR(10)&amp;$CD$6&amp;IF(VBAsheet!I306="N",1,0)&amp;$CE$6&amp;CHAR(10)&amp;$CD$7&amp;CHAR(10)&amp;$CD$8&amp;VBAsheet!H306&amp;$CE$8&amp;CHAR(10)&amp;$CD$9&amp;VBAsheet!K306&amp;$CE$9&amp;CHAR(10)&amp;$CD$10&amp;VBAsheet!J306-1&amp;$CE$10&amp;CHAR(10)&amp;$CD$11,"")</f>
        <v/>
      </c>
      <c r="BI306"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6" s="18" t="str">
        <f>IF(LEN(X306)&gt;0,$CD$23&amp;INDEX($CH$3:CH309,MATCH(W306,$CG$3:CG309,0))&amp;$CE$23&amp;CHAR(10)&amp;$CD$24&amp;X306&amp;$CE$24&amp;CHAR(10)&amp;$CD$25&amp;Y306&amp;$CE$25&amp;CHAR(10),"")&amp;IF(LEN(AA306)&gt;0,$CD$23&amp;INDEX($CH$3:CH309,MATCH(Z306,$CG$3:CG309,0))&amp;$CE$23&amp;CHAR(10)&amp;$CD$24&amp;AA306&amp;$CE$24&amp;CHAR(10)&amp;$CD$25&amp;AB306&amp;$CE$25&amp;CHAR(10),"")&amp;IF(LEN(AD306)&gt;0,$CD$23&amp;INDEX($CH$3:CH309,MATCH(AC306,$CG$3:CG309,0))&amp;$CE$23&amp;CHAR(10)&amp;$CD$24&amp;AD306&amp;$CE$24&amp;CHAR(10)&amp;$CD$25&amp;AE306&amp;$CE$25&amp;CHAR(10),"")&amp;IF(LEN(AG306)&gt;0,$CD$23&amp;INDEX($CH$3:CH309,MATCH(AF306,$CG$3:CG309,0))&amp;$CE$23&amp;CHAR(10)&amp;$CD$24&amp;AG306&amp;$CE$24&amp;CHAR(10)&amp;$CD$25&amp;AH306&amp;$CE$25&amp;CHAR(10),"")&amp;IF(LEN(AJ306)&gt;0,$CD$23&amp;INDEX($CH$3:CH309,MATCH(AI306,$CG$3:CG309,0))&amp;$CE$23&amp;CHAR(10)&amp;$CD$24&amp;AJ306&amp;$CE$24&amp;CHAR(10)&amp;$CD$25&amp;AK306&amp;$CE$25&amp;CHAR(10),"")</f>
        <v/>
      </c>
      <c r="BK306" s="18" t="str">
        <f>IF(LEN(J306)&gt;0,INDEX($BH$2:$BH$100000,MATCH(J306,VBAsheet!$H$2:$H$100000,0))&amp;CHAR(10),"")&amp;IF(LEN(K306)&gt;0,INDEX($BH$2:$BH$100000,MATCH(K306,VBAsheet!$H$2:$H$100000,0))&amp;CHAR(10),"")&amp;IF(LEN(L306)&gt;0,INDEX($BH$2:$BH$100000,MATCH(L306,VBAsheet!$H$2:$H$100000,0))&amp;CHAR(10),"")&amp;IF(LEN(M306)&gt;0,INDEX($BH$2:$BH$100000,MATCH(M306,VBAsheet!$H$2:$H$100000,0))&amp;CHAR(10),"")</f>
        <v/>
      </c>
      <c r="BL306" s="18" t="str">
        <f t="shared" si="180"/>
        <v/>
      </c>
      <c r="BM306" s="94" t="str">
        <f t="shared" si="181"/>
        <v/>
      </c>
      <c r="BN306" s="95" t="str">
        <f t="shared" si="182"/>
        <v/>
      </c>
      <c r="BO306" s="265" t="str">
        <f t="shared" si="193"/>
        <v/>
      </c>
      <c r="BP306" s="18" t="str">
        <f t="shared" si="183"/>
        <v/>
      </c>
      <c r="BQ306" s="263" t="str">
        <f t="shared" si="194"/>
        <v/>
      </c>
      <c r="BR306" s="81" t="str">
        <f t="shared" si="198"/>
        <v/>
      </c>
      <c r="BS306" s="263" t="str">
        <f t="shared" si="195"/>
        <v/>
      </c>
      <c r="BT306" s="92" t="str">
        <f t="shared" si="196"/>
        <v/>
      </c>
      <c r="BU306" s="138" t="str">
        <f t="shared" si="184"/>
        <v/>
      </c>
      <c r="BV306" s="3" t="str">
        <f t="shared" si="185"/>
        <v/>
      </c>
      <c r="BW306" s="3" t="str">
        <f t="shared" si="186"/>
        <v/>
      </c>
      <c r="BX306" s="144" t="str">
        <f t="shared" si="187"/>
        <v/>
      </c>
      <c r="BY306" s="18" t="str">
        <f t="shared" si="188"/>
        <v/>
      </c>
      <c r="BZ306" s="18" t="str">
        <f t="shared" si="189"/>
        <v/>
      </c>
      <c r="CA306" s="19" t="str">
        <f t="shared" si="190"/>
        <v/>
      </c>
      <c r="CB306" s="19" t="s">
        <v>0</v>
      </c>
      <c r="DW306" s="4" t="str">
        <f t="shared" si="197"/>
        <v/>
      </c>
      <c r="DX306" s="4" t="str">
        <f t="shared" si="199"/>
        <v/>
      </c>
      <c r="DY306" s="98" t="str">
        <f t="shared" si="200"/>
        <v/>
      </c>
    </row>
    <row r="307" spans="4:129" x14ac:dyDescent="0.45">
      <c r="D307" s="164" t="str">
        <f t="shared" si="191"/>
        <v/>
      </c>
      <c r="I307" s="9" t="str">
        <f t="shared" si="162"/>
        <v/>
      </c>
      <c r="J307" s="173" t="str">
        <f t="shared" si="163"/>
        <v/>
      </c>
      <c r="K307" s="13"/>
      <c r="L307" s="13"/>
      <c r="M307" s="13"/>
      <c r="N307" s="178" t="str">
        <f t="shared" si="164"/>
        <v/>
      </c>
      <c r="O307" s="181" t="str">
        <f t="shared" si="165"/>
        <v/>
      </c>
      <c r="P307" s="8" t="str">
        <f t="shared" si="166"/>
        <v/>
      </c>
      <c r="Q307" s="8" t="str">
        <f t="shared" si="167"/>
        <v/>
      </c>
      <c r="R307" s="8" t="str">
        <f t="shared" si="168"/>
        <v/>
      </c>
      <c r="S307" s="8" t="str">
        <f t="shared" si="169"/>
        <v/>
      </c>
      <c r="T307" s="8" t="str">
        <f t="shared" si="170"/>
        <v/>
      </c>
      <c r="U307" s="8" t="str">
        <f t="shared" si="171"/>
        <v/>
      </c>
      <c r="V307" s="16" t="str">
        <f t="shared" si="172"/>
        <v/>
      </c>
      <c r="W307" s="129" t="str">
        <f t="shared" si="173"/>
        <v/>
      </c>
      <c r="X307" s="8" t="str">
        <f t="shared" si="174"/>
        <v/>
      </c>
      <c r="Y307" s="8" t="str">
        <f t="shared" si="175"/>
        <v/>
      </c>
      <c r="AQ307" s="6" t="str">
        <f t="shared" si="176"/>
        <v/>
      </c>
      <c r="AR307" s="128" t="str">
        <f t="shared" si="177"/>
        <v/>
      </c>
      <c r="AS307" s="128" t="str">
        <f t="shared" si="178"/>
        <v/>
      </c>
      <c r="AT307" s="139" t="str">
        <f t="shared" si="192"/>
        <v/>
      </c>
      <c r="BH307" s="127" t="str">
        <f>IF(LEN(VBAsheet!H307)&gt;0,$CD$4&amp;CHAR(10)&amp;$CD$5&amp;CHAR(10)&amp;$CD$6&amp;IF(VBAsheet!I307="N",1,0)&amp;$CE$6&amp;CHAR(10)&amp;$CD$7&amp;CHAR(10)&amp;$CD$8&amp;VBAsheet!H307&amp;$CE$8&amp;CHAR(10)&amp;$CD$9&amp;VBAsheet!K307&amp;$CE$9&amp;CHAR(10)&amp;$CD$10&amp;VBAsheet!J307-1&amp;$CE$10&amp;CHAR(10)&amp;$CD$11,"")</f>
        <v/>
      </c>
      <c r="BI307"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7" s="18" t="str">
        <f>IF(LEN(X307)&gt;0,$CD$23&amp;INDEX($CH$3:CH310,MATCH(W307,$CG$3:CG310,0))&amp;$CE$23&amp;CHAR(10)&amp;$CD$24&amp;X307&amp;$CE$24&amp;CHAR(10)&amp;$CD$25&amp;Y307&amp;$CE$25&amp;CHAR(10),"")&amp;IF(LEN(AA307)&gt;0,$CD$23&amp;INDEX($CH$3:CH310,MATCH(Z307,$CG$3:CG310,0))&amp;$CE$23&amp;CHAR(10)&amp;$CD$24&amp;AA307&amp;$CE$24&amp;CHAR(10)&amp;$CD$25&amp;AB307&amp;$CE$25&amp;CHAR(10),"")&amp;IF(LEN(AD307)&gt;0,$CD$23&amp;INDEX($CH$3:CH310,MATCH(AC307,$CG$3:CG310,0))&amp;$CE$23&amp;CHAR(10)&amp;$CD$24&amp;AD307&amp;$CE$24&amp;CHAR(10)&amp;$CD$25&amp;AE307&amp;$CE$25&amp;CHAR(10),"")&amp;IF(LEN(AG307)&gt;0,$CD$23&amp;INDEX($CH$3:CH310,MATCH(AF307,$CG$3:CG310,0))&amp;$CE$23&amp;CHAR(10)&amp;$CD$24&amp;AG307&amp;$CE$24&amp;CHAR(10)&amp;$CD$25&amp;AH307&amp;$CE$25&amp;CHAR(10),"")&amp;IF(LEN(AJ307)&gt;0,$CD$23&amp;INDEX($CH$3:CH310,MATCH(AI307,$CG$3:CG310,0))&amp;$CE$23&amp;CHAR(10)&amp;$CD$24&amp;AJ307&amp;$CE$24&amp;CHAR(10)&amp;$CD$25&amp;AK307&amp;$CE$25&amp;CHAR(10),"")</f>
        <v/>
      </c>
      <c r="BK307" s="18" t="str">
        <f>IF(LEN(J307)&gt;0,INDEX($BH$2:$BH$100000,MATCH(J307,VBAsheet!$H$2:$H$100000,0))&amp;CHAR(10),"")&amp;IF(LEN(K307)&gt;0,INDEX($BH$2:$BH$100000,MATCH(K307,VBAsheet!$H$2:$H$100000,0))&amp;CHAR(10),"")&amp;IF(LEN(L307)&gt;0,INDEX($BH$2:$BH$100000,MATCH(L307,VBAsheet!$H$2:$H$100000,0))&amp;CHAR(10),"")&amp;IF(LEN(M307)&gt;0,INDEX($BH$2:$BH$100000,MATCH(M307,VBAsheet!$H$2:$H$100000,0))&amp;CHAR(10),"")</f>
        <v/>
      </c>
      <c r="BL307" s="18" t="str">
        <f t="shared" si="180"/>
        <v/>
      </c>
      <c r="BM307" s="94" t="str">
        <f t="shared" si="181"/>
        <v/>
      </c>
      <c r="BN307" s="95" t="str">
        <f t="shared" si="182"/>
        <v/>
      </c>
      <c r="BO307" s="265" t="str">
        <f t="shared" si="193"/>
        <v/>
      </c>
      <c r="BP307" s="18" t="str">
        <f t="shared" si="183"/>
        <v/>
      </c>
      <c r="BQ307" s="263" t="str">
        <f t="shared" si="194"/>
        <v/>
      </c>
      <c r="BR307" s="81" t="str">
        <f t="shared" si="198"/>
        <v/>
      </c>
      <c r="BS307" s="263" t="str">
        <f t="shared" si="195"/>
        <v/>
      </c>
      <c r="BT307" s="92" t="str">
        <f t="shared" si="196"/>
        <v/>
      </c>
      <c r="BU307" s="138" t="str">
        <f t="shared" si="184"/>
        <v/>
      </c>
      <c r="BV307" s="3" t="str">
        <f t="shared" si="185"/>
        <v/>
      </c>
      <c r="BW307" s="3" t="str">
        <f t="shared" si="186"/>
        <v/>
      </c>
      <c r="BX307" s="144" t="str">
        <f t="shared" si="187"/>
        <v/>
      </c>
      <c r="BY307" s="18" t="str">
        <f t="shared" si="188"/>
        <v/>
      </c>
      <c r="BZ307" s="18" t="str">
        <f t="shared" si="189"/>
        <v/>
      </c>
      <c r="CA307" s="19" t="str">
        <f t="shared" si="190"/>
        <v/>
      </c>
      <c r="CB307" s="19" t="s">
        <v>0</v>
      </c>
      <c r="DW307" s="4" t="str">
        <f t="shared" si="197"/>
        <v/>
      </c>
      <c r="DX307" s="4" t="str">
        <f t="shared" si="199"/>
        <v/>
      </c>
      <c r="DY307" s="98" t="str">
        <f t="shared" si="200"/>
        <v/>
      </c>
    </row>
    <row r="308" spans="4:129" x14ac:dyDescent="0.45">
      <c r="D308" s="164" t="str">
        <f t="shared" si="191"/>
        <v/>
      </c>
      <c r="I308" s="9" t="str">
        <f t="shared" si="162"/>
        <v/>
      </c>
      <c r="J308" s="173" t="str">
        <f t="shared" si="163"/>
        <v/>
      </c>
      <c r="K308" s="13"/>
      <c r="L308" s="13"/>
      <c r="M308" s="13"/>
      <c r="N308" s="178" t="str">
        <f t="shared" si="164"/>
        <v/>
      </c>
      <c r="O308" s="181" t="str">
        <f t="shared" si="165"/>
        <v/>
      </c>
      <c r="P308" s="8" t="str">
        <f t="shared" si="166"/>
        <v/>
      </c>
      <c r="Q308" s="8" t="str">
        <f t="shared" si="167"/>
        <v/>
      </c>
      <c r="R308" s="8" t="str">
        <f t="shared" si="168"/>
        <v/>
      </c>
      <c r="S308" s="8" t="str">
        <f t="shared" si="169"/>
        <v/>
      </c>
      <c r="T308" s="8" t="str">
        <f t="shared" si="170"/>
        <v/>
      </c>
      <c r="U308" s="8" t="str">
        <f t="shared" si="171"/>
        <v/>
      </c>
      <c r="V308" s="16" t="str">
        <f t="shared" si="172"/>
        <v/>
      </c>
      <c r="W308" s="129" t="str">
        <f t="shared" si="173"/>
        <v/>
      </c>
      <c r="X308" s="8" t="str">
        <f t="shared" si="174"/>
        <v/>
      </c>
      <c r="Y308" s="8" t="str">
        <f t="shared" si="175"/>
        <v/>
      </c>
      <c r="AQ308" s="6" t="str">
        <f t="shared" si="176"/>
        <v/>
      </c>
      <c r="AR308" s="128" t="str">
        <f t="shared" si="177"/>
        <v/>
      </c>
      <c r="AS308" s="128" t="str">
        <f t="shared" si="178"/>
        <v/>
      </c>
      <c r="AT308" s="139" t="str">
        <f t="shared" si="192"/>
        <v/>
      </c>
      <c r="BH308" s="127" t="str">
        <f>IF(LEN(VBAsheet!H308)&gt;0,$CD$4&amp;CHAR(10)&amp;$CD$5&amp;CHAR(10)&amp;$CD$6&amp;IF(VBAsheet!I308="N",1,0)&amp;$CE$6&amp;CHAR(10)&amp;$CD$7&amp;CHAR(10)&amp;$CD$8&amp;VBAsheet!H308&amp;$CE$8&amp;CHAR(10)&amp;$CD$9&amp;VBAsheet!K308&amp;$CE$9&amp;CHAR(10)&amp;$CD$10&amp;VBAsheet!J308-1&amp;$CE$10&amp;CHAR(10)&amp;$CD$11,"")</f>
        <v/>
      </c>
      <c r="BI308"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8" s="18" t="str">
        <f>IF(LEN(X308)&gt;0,$CD$23&amp;INDEX($CH$3:CH311,MATCH(W308,$CG$3:CG311,0))&amp;$CE$23&amp;CHAR(10)&amp;$CD$24&amp;X308&amp;$CE$24&amp;CHAR(10)&amp;$CD$25&amp;Y308&amp;$CE$25&amp;CHAR(10),"")&amp;IF(LEN(AA308)&gt;0,$CD$23&amp;INDEX($CH$3:CH311,MATCH(Z308,$CG$3:CG311,0))&amp;$CE$23&amp;CHAR(10)&amp;$CD$24&amp;AA308&amp;$CE$24&amp;CHAR(10)&amp;$CD$25&amp;AB308&amp;$CE$25&amp;CHAR(10),"")&amp;IF(LEN(AD308)&gt;0,$CD$23&amp;INDEX($CH$3:CH311,MATCH(AC308,$CG$3:CG311,0))&amp;$CE$23&amp;CHAR(10)&amp;$CD$24&amp;AD308&amp;$CE$24&amp;CHAR(10)&amp;$CD$25&amp;AE308&amp;$CE$25&amp;CHAR(10),"")&amp;IF(LEN(AG308)&gt;0,$CD$23&amp;INDEX($CH$3:CH311,MATCH(AF308,$CG$3:CG311,0))&amp;$CE$23&amp;CHAR(10)&amp;$CD$24&amp;AG308&amp;$CE$24&amp;CHAR(10)&amp;$CD$25&amp;AH308&amp;$CE$25&amp;CHAR(10),"")&amp;IF(LEN(AJ308)&gt;0,$CD$23&amp;INDEX($CH$3:CH311,MATCH(AI308,$CG$3:CG311,0))&amp;$CE$23&amp;CHAR(10)&amp;$CD$24&amp;AJ308&amp;$CE$24&amp;CHAR(10)&amp;$CD$25&amp;AK308&amp;$CE$25&amp;CHAR(10),"")</f>
        <v/>
      </c>
      <c r="BK308" s="18" t="str">
        <f>IF(LEN(J308)&gt;0,INDEX($BH$2:$BH$100000,MATCH(J308,VBAsheet!$H$2:$H$100000,0))&amp;CHAR(10),"")&amp;IF(LEN(K308)&gt;0,INDEX($BH$2:$BH$100000,MATCH(K308,VBAsheet!$H$2:$H$100000,0))&amp;CHAR(10),"")&amp;IF(LEN(L308)&gt;0,INDEX($BH$2:$BH$100000,MATCH(L308,VBAsheet!$H$2:$H$100000,0))&amp;CHAR(10),"")&amp;IF(LEN(M308)&gt;0,INDEX($BH$2:$BH$100000,MATCH(M308,VBAsheet!$H$2:$H$100000,0))&amp;CHAR(10),"")</f>
        <v/>
      </c>
      <c r="BL308" s="18" t="str">
        <f t="shared" si="180"/>
        <v/>
      </c>
      <c r="BM308" s="94" t="str">
        <f t="shared" si="181"/>
        <v/>
      </c>
      <c r="BN308" s="95" t="str">
        <f t="shared" si="182"/>
        <v/>
      </c>
      <c r="BO308" s="265" t="str">
        <f t="shared" si="193"/>
        <v/>
      </c>
      <c r="BP308" s="18" t="str">
        <f t="shared" si="183"/>
        <v/>
      </c>
      <c r="BQ308" s="263" t="str">
        <f t="shared" si="194"/>
        <v/>
      </c>
      <c r="BR308" s="81" t="str">
        <f t="shared" si="198"/>
        <v/>
      </c>
      <c r="BS308" s="263" t="str">
        <f t="shared" si="195"/>
        <v/>
      </c>
      <c r="BT308" s="92" t="str">
        <f t="shared" si="196"/>
        <v/>
      </c>
      <c r="BU308" s="138" t="str">
        <f t="shared" si="184"/>
        <v/>
      </c>
      <c r="BV308" s="3" t="str">
        <f t="shared" si="185"/>
        <v/>
      </c>
      <c r="BW308" s="3" t="str">
        <f t="shared" si="186"/>
        <v/>
      </c>
      <c r="BX308" s="144" t="str">
        <f t="shared" si="187"/>
        <v/>
      </c>
      <c r="BY308" s="18" t="str">
        <f t="shared" si="188"/>
        <v/>
      </c>
      <c r="BZ308" s="18" t="str">
        <f t="shared" si="189"/>
        <v/>
      </c>
      <c r="CA308" s="19" t="str">
        <f t="shared" si="190"/>
        <v/>
      </c>
      <c r="CB308" s="19" t="s">
        <v>0</v>
      </c>
      <c r="DW308" s="4" t="str">
        <f t="shared" si="197"/>
        <v/>
      </c>
      <c r="DX308" s="4" t="str">
        <f t="shared" si="199"/>
        <v/>
      </c>
      <c r="DY308" s="98" t="str">
        <f t="shared" si="200"/>
        <v/>
      </c>
    </row>
    <row r="309" spans="4:129" x14ac:dyDescent="0.45">
      <c r="D309" s="164" t="str">
        <f t="shared" si="191"/>
        <v/>
      </c>
      <c r="I309" s="9" t="str">
        <f t="shared" si="162"/>
        <v/>
      </c>
      <c r="J309" s="173" t="str">
        <f t="shared" si="163"/>
        <v/>
      </c>
      <c r="K309" s="13"/>
      <c r="L309" s="13"/>
      <c r="M309" s="13"/>
      <c r="N309" s="178" t="str">
        <f t="shared" si="164"/>
        <v/>
      </c>
      <c r="O309" s="181" t="str">
        <f t="shared" si="165"/>
        <v/>
      </c>
      <c r="P309" s="8" t="str">
        <f t="shared" si="166"/>
        <v/>
      </c>
      <c r="Q309" s="8" t="str">
        <f t="shared" si="167"/>
        <v/>
      </c>
      <c r="R309" s="8" t="str">
        <f t="shared" si="168"/>
        <v/>
      </c>
      <c r="S309" s="8" t="str">
        <f t="shared" si="169"/>
        <v/>
      </c>
      <c r="T309" s="8" t="str">
        <f t="shared" si="170"/>
        <v/>
      </c>
      <c r="U309" s="8" t="str">
        <f t="shared" si="171"/>
        <v/>
      </c>
      <c r="V309" s="16" t="str">
        <f t="shared" si="172"/>
        <v/>
      </c>
      <c r="W309" s="129" t="str">
        <f t="shared" si="173"/>
        <v/>
      </c>
      <c r="X309" s="8" t="str">
        <f t="shared" si="174"/>
        <v/>
      </c>
      <c r="Y309" s="8" t="str">
        <f t="shared" si="175"/>
        <v/>
      </c>
      <c r="AQ309" s="6" t="str">
        <f t="shared" si="176"/>
        <v/>
      </c>
      <c r="AR309" s="128" t="str">
        <f t="shared" si="177"/>
        <v/>
      </c>
      <c r="AS309" s="128" t="str">
        <f t="shared" si="178"/>
        <v/>
      </c>
      <c r="AT309" s="139" t="str">
        <f t="shared" si="192"/>
        <v/>
      </c>
      <c r="BH309" s="127" t="str">
        <f>IF(LEN(VBAsheet!H309)&gt;0,$CD$4&amp;CHAR(10)&amp;$CD$5&amp;CHAR(10)&amp;$CD$6&amp;IF(VBAsheet!I309="N",1,0)&amp;$CE$6&amp;CHAR(10)&amp;$CD$7&amp;CHAR(10)&amp;$CD$8&amp;VBAsheet!H309&amp;$CE$8&amp;CHAR(10)&amp;$CD$9&amp;VBAsheet!K309&amp;$CE$9&amp;CHAR(10)&amp;$CD$10&amp;VBAsheet!J309-1&amp;$CE$10&amp;CHAR(10)&amp;$CD$11,"")</f>
        <v/>
      </c>
      <c r="BI309"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09" s="18" t="str">
        <f>IF(LEN(X309)&gt;0,$CD$23&amp;INDEX($CH$3:CH312,MATCH(W309,$CG$3:CG312,0))&amp;$CE$23&amp;CHAR(10)&amp;$CD$24&amp;X309&amp;$CE$24&amp;CHAR(10)&amp;$CD$25&amp;Y309&amp;$CE$25&amp;CHAR(10),"")&amp;IF(LEN(AA309)&gt;0,$CD$23&amp;INDEX($CH$3:CH312,MATCH(Z309,$CG$3:CG312,0))&amp;$CE$23&amp;CHAR(10)&amp;$CD$24&amp;AA309&amp;$CE$24&amp;CHAR(10)&amp;$CD$25&amp;AB309&amp;$CE$25&amp;CHAR(10),"")&amp;IF(LEN(AD309)&gt;0,$CD$23&amp;INDEX($CH$3:CH312,MATCH(AC309,$CG$3:CG312,0))&amp;$CE$23&amp;CHAR(10)&amp;$CD$24&amp;AD309&amp;$CE$24&amp;CHAR(10)&amp;$CD$25&amp;AE309&amp;$CE$25&amp;CHAR(10),"")&amp;IF(LEN(AG309)&gt;0,$CD$23&amp;INDEX($CH$3:CH312,MATCH(AF309,$CG$3:CG312,0))&amp;$CE$23&amp;CHAR(10)&amp;$CD$24&amp;AG309&amp;$CE$24&amp;CHAR(10)&amp;$CD$25&amp;AH309&amp;$CE$25&amp;CHAR(10),"")&amp;IF(LEN(AJ309)&gt;0,$CD$23&amp;INDEX($CH$3:CH312,MATCH(AI309,$CG$3:CG312,0))&amp;$CE$23&amp;CHAR(10)&amp;$CD$24&amp;AJ309&amp;$CE$24&amp;CHAR(10)&amp;$CD$25&amp;AK309&amp;$CE$25&amp;CHAR(10),"")</f>
        <v/>
      </c>
      <c r="BK309" s="18" t="str">
        <f>IF(LEN(J309)&gt;0,INDEX($BH$2:$BH$100000,MATCH(J309,VBAsheet!$H$2:$H$100000,0))&amp;CHAR(10),"")&amp;IF(LEN(K309)&gt;0,INDEX($BH$2:$BH$100000,MATCH(K309,VBAsheet!$H$2:$H$100000,0))&amp;CHAR(10),"")&amp;IF(LEN(L309)&gt;0,INDEX($BH$2:$BH$100000,MATCH(L309,VBAsheet!$H$2:$H$100000,0))&amp;CHAR(10),"")&amp;IF(LEN(M309)&gt;0,INDEX($BH$2:$BH$100000,MATCH(M309,VBAsheet!$H$2:$H$100000,0))&amp;CHAR(10),"")</f>
        <v/>
      </c>
      <c r="BL309" s="18" t="str">
        <f t="shared" si="180"/>
        <v/>
      </c>
      <c r="BM309" s="94" t="str">
        <f t="shared" si="181"/>
        <v/>
      </c>
      <c r="BN309" s="95" t="str">
        <f t="shared" si="182"/>
        <v/>
      </c>
      <c r="BO309" s="265" t="str">
        <f t="shared" si="193"/>
        <v/>
      </c>
      <c r="BP309" s="18" t="str">
        <f t="shared" si="183"/>
        <v/>
      </c>
      <c r="BQ309" s="263" t="str">
        <f t="shared" si="194"/>
        <v/>
      </c>
      <c r="BR309" s="81" t="str">
        <f t="shared" si="198"/>
        <v/>
      </c>
      <c r="BS309" s="263" t="str">
        <f t="shared" si="195"/>
        <v/>
      </c>
      <c r="BT309" s="92" t="str">
        <f t="shared" si="196"/>
        <v/>
      </c>
      <c r="BU309" s="138" t="str">
        <f t="shared" si="184"/>
        <v/>
      </c>
      <c r="BV309" s="3" t="str">
        <f t="shared" si="185"/>
        <v/>
      </c>
      <c r="BW309" s="3" t="str">
        <f t="shared" si="186"/>
        <v/>
      </c>
      <c r="BX309" s="144" t="str">
        <f t="shared" si="187"/>
        <v/>
      </c>
      <c r="BY309" s="18" t="str">
        <f t="shared" si="188"/>
        <v/>
      </c>
      <c r="BZ309" s="18" t="str">
        <f t="shared" si="189"/>
        <v/>
      </c>
      <c r="CA309" s="19" t="str">
        <f t="shared" si="190"/>
        <v/>
      </c>
      <c r="CB309" s="19" t="s">
        <v>0</v>
      </c>
      <c r="DW309" s="4" t="str">
        <f t="shared" si="197"/>
        <v/>
      </c>
      <c r="DX309" s="4" t="str">
        <f t="shared" si="199"/>
        <v/>
      </c>
      <c r="DY309" s="98" t="str">
        <f t="shared" si="200"/>
        <v/>
      </c>
    </row>
    <row r="310" spans="4:129" x14ac:dyDescent="0.45">
      <c r="D310" s="164" t="str">
        <f t="shared" si="191"/>
        <v/>
      </c>
      <c r="I310" s="9" t="str">
        <f t="shared" si="162"/>
        <v/>
      </c>
      <c r="J310" s="173" t="str">
        <f t="shared" si="163"/>
        <v/>
      </c>
      <c r="K310" s="13"/>
      <c r="L310" s="13"/>
      <c r="M310" s="13"/>
      <c r="N310" s="178" t="str">
        <f t="shared" si="164"/>
        <v/>
      </c>
      <c r="O310" s="181" t="str">
        <f t="shared" si="165"/>
        <v/>
      </c>
      <c r="P310" s="8" t="str">
        <f t="shared" si="166"/>
        <v/>
      </c>
      <c r="Q310" s="8" t="str">
        <f t="shared" si="167"/>
        <v/>
      </c>
      <c r="R310" s="8" t="str">
        <f t="shared" si="168"/>
        <v/>
      </c>
      <c r="S310" s="8" t="str">
        <f t="shared" si="169"/>
        <v/>
      </c>
      <c r="T310" s="8" t="str">
        <f t="shared" si="170"/>
        <v/>
      </c>
      <c r="U310" s="8" t="str">
        <f t="shared" si="171"/>
        <v/>
      </c>
      <c r="V310" s="16" t="str">
        <f t="shared" si="172"/>
        <v/>
      </c>
      <c r="W310" s="129" t="str">
        <f t="shared" si="173"/>
        <v/>
      </c>
      <c r="X310" s="8" t="str">
        <f t="shared" si="174"/>
        <v/>
      </c>
      <c r="Y310" s="8" t="str">
        <f t="shared" si="175"/>
        <v/>
      </c>
      <c r="AQ310" s="6" t="str">
        <f t="shared" si="176"/>
        <v/>
      </c>
      <c r="AR310" s="128" t="str">
        <f t="shared" si="177"/>
        <v/>
      </c>
      <c r="AS310" s="128" t="str">
        <f t="shared" si="178"/>
        <v/>
      </c>
      <c r="AT310" s="139" t="str">
        <f t="shared" si="192"/>
        <v/>
      </c>
      <c r="BH310" s="127" t="str">
        <f>IF(LEN(VBAsheet!H310)&gt;0,$CD$4&amp;CHAR(10)&amp;$CD$5&amp;CHAR(10)&amp;$CD$6&amp;IF(VBAsheet!I310="N",1,0)&amp;$CE$6&amp;CHAR(10)&amp;$CD$7&amp;CHAR(10)&amp;$CD$8&amp;VBAsheet!H310&amp;$CE$8&amp;CHAR(10)&amp;$CD$9&amp;VBAsheet!K310&amp;$CE$9&amp;CHAR(10)&amp;$CD$10&amp;VBAsheet!J310-1&amp;$CE$10&amp;CHAR(10)&amp;$CD$11,"")</f>
        <v/>
      </c>
      <c r="BI310"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0" s="18" t="str">
        <f>IF(LEN(X310)&gt;0,$CD$23&amp;INDEX($CH$3:CH313,MATCH(W310,$CG$3:CG313,0))&amp;$CE$23&amp;CHAR(10)&amp;$CD$24&amp;X310&amp;$CE$24&amp;CHAR(10)&amp;$CD$25&amp;Y310&amp;$CE$25&amp;CHAR(10),"")&amp;IF(LEN(AA310)&gt;0,$CD$23&amp;INDEX($CH$3:CH313,MATCH(Z310,$CG$3:CG313,0))&amp;$CE$23&amp;CHAR(10)&amp;$CD$24&amp;AA310&amp;$CE$24&amp;CHAR(10)&amp;$CD$25&amp;AB310&amp;$CE$25&amp;CHAR(10),"")&amp;IF(LEN(AD310)&gt;0,$CD$23&amp;INDEX($CH$3:CH313,MATCH(AC310,$CG$3:CG313,0))&amp;$CE$23&amp;CHAR(10)&amp;$CD$24&amp;AD310&amp;$CE$24&amp;CHAR(10)&amp;$CD$25&amp;AE310&amp;$CE$25&amp;CHAR(10),"")&amp;IF(LEN(AG310)&gt;0,$CD$23&amp;INDEX($CH$3:CH313,MATCH(AF310,$CG$3:CG313,0))&amp;$CE$23&amp;CHAR(10)&amp;$CD$24&amp;AG310&amp;$CE$24&amp;CHAR(10)&amp;$CD$25&amp;AH310&amp;$CE$25&amp;CHAR(10),"")&amp;IF(LEN(AJ310)&gt;0,$CD$23&amp;INDEX($CH$3:CH313,MATCH(AI310,$CG$3:CG313,0))&amp;$CE$23&amp;CHAR(10)&amp;$CD$24&amp;AJ310&amp;$CE$24&amp;CHAR(10)&amp;$CD$25&amp;AK310&amp;$CE$25&amp;CHAR(10),"")</f>
        <v/>
      </c>
      <c r="BK310" s="18" t="str">
        <f>IF(LEN(J310)&gt;0,INDEX($BH$2:$BH$100000,MATCH(J310,VBAsheet!$H$2:$H$100000,0))&amp;CHAR(10),"")&amp;IF(LEN(K310)&gt;0,INDEX($BH$2:$BH$100000,MATCH(K310,VBAsheet!$H$2:$H$100000,0))&amp;CHAR(10),"")&amp;IF(LEN(L310)&gt;0,INDEX($BH$2:$BH$100000,MATCH(L310,VBAsheet!$H$2:$H$100000,0))&amp;CHAR(10),"")&amp;IF(LEN(M310)&gt;0,INDEX($BH$2:$BH$100000,MATCH(M310,VBAsheet!$H$2:$H$100000,0))&amp;CHAR(10),"")</f>
        <v/>
      </c>
      <c r="BL310" s="18" t="str">
        <f t="shared" si="180"/>
        <v/>
      </c>
      <c r="BM310" s="94" t="str">
        <f t="shared" si="181"/>
        <v/>
      </c>
      <c r="BN310" s="95" t="str">
        <f t="shared" si="182"/>
        <v/>
      </c>
      <c r="BO310" s="265" t="str">
        <f t="shared" si="193"/>
        <v/>
      </c>
      <c r="BP310" s="18" t="str">
        <f t="shared" si="183"/>
        <v/>
      </c>
      <c r="BQ310" s="263" t="str">
        <f t="shared" si="194"/>
        <v/>
      </c>
      <c r="BR310" s="81" t="str">
        <f t="shared" si="198"/>
        <v/>
      </c>
      <c r="BS310" s="263" t="str">
        <f t="shared" si="195"/>
        <v/>
      </c>
      <c r="BT310" s="92" t="str">
        <f t="shared" si="196"/>
        <v/>
      </c>
      <c r="BU310" s="138" t="str">
        <f t="shared" si="184"/>
        <v/>
      </c>
      <c r="BV310" s="3" t="str">
        <f t="shared" si="185"/>
        <v/>
      </c>
      <c r="BW310" s="3" t="str">
        <f t="shared" si="186"/>
        <v/>
      </c>
      <c r="BX310" s="144" t="str">
        <f t="shared" si="187"/>
        <v/>
      </c>
      <c r="BY310" s="18" t="str">
        <f t="shared" si="188"/>
        <v/>
      </c>
      <c r="BZ310" s="18" t="str">
        <f t="shared" si="189"/>
        <v/>
      </c>
      <c r="CA310" s="19" t="str">
        <f t="shared" si="190"/>
        <v/>
      </c>
      <c r="CB310" s="19" t="s">
        <v>0</v>
      </c>
      <c r="DW310" s="4" t="str">
        <f t="shared" si="197"/>
        <v/>
      </c>
      <c r="DX310" s="4" t="str">
        <f t="shared" si="199"/>
        <v/>
      </c>
      <c r="DY310" s="98" t="str">
        <f t="shared" si="200"/>
        <v/>
      </c>
    </row>
    <row r="311" spans="4:129" x14ac:dyDescent="0.45">
      <c r="D311" s="164" t="str">
        <f t="shared" si="191"/>
        <v/>
      </c>
      <c r="I311" s="9" t="str">
        <f t="shared" si="162"/>
        <v/>
      </c>
      <c r="J311" s="173" t="str">
        <f t="shared" si="163"/>
        <v/>
      </c>
      <c r="K311" s="13"/>
      <c r="L311" s="13"/>
      <c r="M311" s="13"/>
      <c r="N311" s="178" t="str">
        <f t="shared" si="164"/>
        <v/>
      </c>
      <c r="O311" s="181" t="str">
        <f t="shared" si="165"/>
        <v/>
      </c>
      <c r="P311" s="8" t="str">
        <f t="shared" si="166"/>
        <v/>
      </c>
      <c r="Q311" s="8" t="str">
        <f t="shared" si="167"/>
        <v/>
      </c>
      <c r="R311" s="8" t="str">
        <f t="shared" si="168"/>
        <v/>
      </c>
      <c r="S311" s="8" t="str">
        <f t="shared" si="169"/>
        <v/>
      </c>
      <c r="T311" s="8" t="str">
        <f t="shared" si="170"/>
        <v/>
      </c>
      <c r="U311" s="8" t="str">
        <f t="shared" si="171"/>
        <v/>
      </c>
      <c r="V311" s="16" t="str">
        <f t="shared" si="172"/>
        <v/>
      </c>
      <c r="W311" s="129" t="str">
        <f t="shared" si="173"/>
        <v/>
      </c>
      <c r="X311" s="8" t="str">
        <f t="shared" si="174"/>
        <v/>
      </c>
      <c r="Y311" s="8" t="str">
        <f t="shared" si="175"/>
        <v/>
      </c>
      <c r="AQ311" s="6" t="str">
        <f t="shared" si="176"/>
        <v/>
      </c>
      <c r="AR311" s="128" t="str">
        <f t="shared" si="177"/>
        <v/>
      </c>
      <c r="AS311" s="128" t="str">
        <f t="shared" si="178"/>
        <v/>
      </c>
      <c r="AT311" s="139" t="str">
        <f t="shared" si="192"/>
        <v/>
      </c>
      <c r="BH311" s="127" t="str">
        <f>IF(LEN(VBAsheet!H311)&gt;0,$CD$4&amp;CHAR(10)&amp;$CD$5&amp;CHAR(10)&amp;$CD$6&amp;IF(VBAsheet!I311="N",1,0)&amp;$CE$6&amp;CHAR(10)&amp;$CD$7&amp;CHAR(10)&amp;$CD$8&amp;VBAsheet!H311&amp;$CE$8&amp;CHAR(10)&amp;$CD$9&amp;VBAsheet!K311&amp;$CE$9&amp;CHAR(10)&amp;$CD$10&amp;VBAsheet!J311-1&amp;$CE$10&amp;CHAR(10)&amp;$CD$11,"")</f>
        <v/>
      </c>
      <c r="BI311"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1" s="18" t="str">
        <f>IF(LEN(X311)&gt;0,$CD$23&amp;INDEX($CH$3:CH314,MATCH(W311,$CG$3:CG314,0))&amp;$CE$23&amp;CHAR(10)&amp;$CD$24&amp;X311&amp;$CE$24&amp;CHAR(10)&amp;$CD$25&amp;Y311&amp;$CE$25&amp;CHAR(10),"")&amp;IF(LEN(AA311)&gt;0,$CD$23&amp;INDEX($CH$3:CH314,MATCH(Z311,$CG$3:CG314,0))&amp;$CE$23&amp;CHAR(10)&amp;$CD$24&amp;AA311&amp;$CE$24&amp;CHAR(10)&amp;$CD$25&amp;AB311&amp;$CE$25&amp;CHAR(10),"")&amp;IF(LEN(AD311)&gt;0,$CD$23&amp;INDEX($CH$3:CH314,MATCH(AC311,$CG$3:CG314,0))&amp;$CE$23&amp;CHAR(10)&amp;$CD$24&amp;AD311&amp;$CE$24&amp;CHAR(10)&amp;$CD$25&amp;AE311&amp;$CE$25&amp;CHAR(10),"")&amp;IF(LEN(AG311)&gt;0,$CD$23&amp;INDEX($CH$3:CH314,MATCH(AF311,$CG$3:CG314,0))&amp;$CE$23&amp;CHAR(10)&amp;$CD$24&amp;AG311&amp;$CE$24&amp;CHAR(10)&amp;$CD$25&amp;AH311&amp;$CE$25&amp;CHAR(10),"")&amp;IF(LEN(AJ311)&gt;0,$CD$23&amp;INDEX($CH$3:CH314,MATCH(AI311,$CG$3:CG314,0))&amp;$CE$23&amp;CHAR(10)&amp;$CD$24&amp;AJ311&amp;$CE$24&amp;CHAR(10)&amp;$CD$25&amp;AK311&amp;$CE$25&amp;CHAR(10),"")</f>
        <v/>
      </c>
      <c r="BK311" s="18" t="str">
        <f>IF(LEN(J311)&gt;0,INDEX($BH$2:$BH$100000,MATCH(J311,VBAsheet!$H$2:$H$100000,0))&amp;CHAR(10),"")&amp;IF(LEN(K311)&gt;0,INDEX($BH$2:$BH$100000,MATCH(K311,VBAsheet!$H$2:$H$100000,0))&amp;CHAR(10),"")&amp;IF(LEN(L311)&gt;0,INDEX($BH$2:$BH$100000,MATCH(L311,VBAsheet!$H$2:$H$100000,0))&amp;CHAR(10),"")&amp;IF(LEN(M311)&gt;0,INDEX($BH$2:$BH$100000,MATCH(M311,VBAsheet!$H$2:$H$100000,0))&amp;CHAR(10),"")</f>
        <v/>
      </c>
      <c r="BL311" s="18" t="str">
        <f t="shared" si="180"/>
        <v/>
      </c>
      <c r="BM311" s="94" t="str">
        <f t="shared" si="181"/>
        <v/>
      </c>
      <c r="BN311" s="95" t="str">
        <f t="shared" si="182"/>
        <v/>
      </c>
      <c r="BO311" s="265" t="str">
        <f t="shared" si="193"/>
        <v/>
      </c>
      <c r="BP311" s="18" t="str">
        <f t="shared" si="183"/>
        <v/>
      </c>
      <c r="BQ311" s="263" t="str">
        <f t="shared" si="194"/>
        <v/>
      </c>
      <c r="BR311" s="81" t="str">
        <f t="shared" si="198"/>
        <v/>
      </c>
      <c r="BS311" s="263" t="str">
        <f t="shared" si="195"/>
        <v/>
      </c>
      <c r="BT311" s="92" t="str">
        <f t="shared" si="196"/>
        <v/>
      </c>
      <c r="BU311" s="138" t="str">
        <f t="shared" si="184"/>
        <v/>
      </c>
      <c r="BV311" s="3" t="str">
        <f t="shared" si="185"/>
        <v/>
      </c>
      <c r="BW311" s="3" t="str">
        <f t="shared" si="186"/>
        <v/>
      </c>
      <c r="BX311" s="144" t="str">
        <f t="shared" si="187"/>
        <v/>
      </c>
      <c r="BY311" s="18" t="str">
        <f t="shared" si="188"/>
        <v/>
      </c>
      <c r="BZ311" s="18" t="str">
        <f t="shared" si="189"/>
        <v/>
      </c>
      <c r="CA311" s="19" t="str">
        <f t="shared" si="190"/>
        <v/>
      </c>
      <c r="CB311" s="19" t="s">
        <v>0</v>
      </c>
      <c r="DW311" s="4" t="str">
        <f t="shared" si="197"/>
        <v/>
      </c>
      <c r="DX311" s="4" t="str">
        <f t="shared" si="199"/>
        <v/>
      </c>
      <c r="DY311" s="98" t="str">
        <f t="shared" si="200"/>
        <v/>
      </c>
    </row>
    <row r="312" spans="4:129" x14ac:dyDescent="0.45">
      <c r="D312" s="164" t="str">
        <f t="shared" si="191"/>
        <v/>
      </c>
      <c r="I312" s="9" t="str">
        <f t="shared" si="162"/>
        <v/>
      </c>
      <c r="J312" s="173" t="str">
        <f t="shared" si="163"/>
        <v/>
      </c>
      <c r="K312" s="13"/>
      <c r="L312" s="13"/>
      <c r="M312" s="13"/>
      <c r="N312" s="178" t="str">
        <f t="shared" si="164"/>
        <v/>
      </c>
      <c r="O312" s="181" t="str">
        <f t="shared" si="165"/>
        <v/>
      </c>
      <c r="P312" s="8" t="str">
        <f t="shared" si="166"/>
        <v/>
      </c>
      <c r="Q312" s="8" t="str">
        <f t="shared" si="167"/>
        <v/>
      </c>
      <c r="R312" s="8" t="str">
        <f t="shared" si="168"/>
        <v/>
      </c>
      <c r="S312" s="8" t="str">
        <f t="shared" si="169"/>
        <v/>
      </c>
      <c r="T312" s="8" t="str">
        <f t="shared" si="170"/>
        <v/>
      </c>
      <c r="U312" s="8" t="str">
        <f t="shared" si="171"/>
        <v/>
      </c>
      <c r="V312" s="16" t="str">
        <f t="shared" si="172"/>
        <v/>
      </c>
      <c r="W312" s="129" t="str">
        <f t="shared" si="173"/>
        <v/>
      </c>
      <c r="X312" s="8" t="str">
        <f t="shared" si="174"/>
        <v/>
      </c>
      <c r="Y312" s="8" t="str">
        <f t="shared" si="175"/>
        <v/>
      </c>
      <c r="AQ312" s="6" t="str">
        <f t="shared" si="176"/>
        <v/>
      </c>
      <c r="AR312" s="128" t="str">
        <f t="shared" si="177"/>
        <v/>
      </c>
      <c r="AS312" s="128" t="str">
        <f t="shared" si="178"/>
        <v/>
      </c>
      <c r="AT312" s="139" t="str">
        <f t="shared" si="192"/>
        <v/>
      </c>
      <c r="BH312" s="127" t="str">
        <f>IF(LEN(VBAsheet!H312)&gt;0,$CD$4&amp;CHAR(10)&amp;$CD$5&amp;CHAR(10)&amp;$CD$6&amp;IF(VBAsheet!I312="N",1,0)&amp;$CE$6&amp;CHAR(10)&amp;$CD$7&amp;CHAR(10)&amp;$CD$8&amp;VBAsheet!H312&amp;$CE$8&amp;CHAR(10)&amp;$CD$9&amp;VBAsheet!K312&amp;$CE$9&amp;CHAR(10)&amp;$CD$10&amp;VBAsheet!J312-1&amp;$CE$10&amp;CHAR(10)&amp;$CD$11,"")</f>
        <v/>
      </c>
      <c r="BI312"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2" s="18" t="str">
        <f>IF(LEN(X312)&gt;0,$CD$23&amp;INDEX($CH$3:CH315,MATCH(W312,$CG$3:CG315,0))&amp;$CE$23&amp;CHAR(10)&amp;$CD$24&amp;X312&amp;$CE$24&amp;CHAR(10)&amp;$CD$25&amp;Y312&amp;$CE$25&amp;CHAR(10),"")&amp;IF(LEN(AA312)&gt;0,$CD$23&amp;INDEX($CH$3:CH315,MATCH(Z312,$CG$3:CG315,0))&amp;$CE$23&amp;CHAR(10)&amp;$CD$24&amp;AA312&amp;$CE$24&amp;CHAR(10)&amp;$CD$25&amp;AB312&amp;$CE$25&amp;CHAR(10),"")&amp;IF(LEN(AD312)&gt;0,$CD$23&amp;INDEX($CH$3:CH315,MATCH(AC312,$CG$3:CG315,0))&amp;$CE$23&amp;CHAR(10)&amp;$CD$24&amp;AD312&amp;$CE$24&amp;CHAR(10)&amp;$CD$25&amp;AE312&amp;$CE$25&amp;CHAR(10),"")&amp;IF(LEN(AG312)&gt;0,$CD$23&amp;INDEX($CH$3:CH315,MATCH(AF312,$CG$3:CG315,0))&amp;$CE$23&amp;CHAR(10)&amp;$CD$24&amp;AG312&amp;$CE$24&amp;CHAR(10)&amp;$CD$25&amp;AH312&amp;$CE$25&amp;CHAR(10),"")&amp;IF(LEN(AJ312)&gt;0,$CD$23&amp;INDEX($CH$3:CH315,MATCH(AI312,$CG$3:CG315,0))&amp;$CE$23&amp;CHAR(10)&amp;$CD$24&amp;AJ312&amp;$CE$24&amp;CHAR(10)&amp;$CD$25&amp;AK312&amp;$CE$25&amp;CHAR(10),"")</f>
        <v/>
      </c>
      <c r="BK312" s="18" t="str">
        <f>IF(LEN(J312)&gt;0,INDEX($BH$2:$BH$100000,MATCH(J312,VBAsheet!$H$2:$H$100000,0))&amp;CHAR(10),"")&amp;IF(LEN(K312)&gt;0,INDEX($BH$2:$BH$100000,MATCH(K312,VBAsheet!$H$2:$H$100000,0))&amp;CHAR(10),"")&amp;IF(LEN(L312)&gt;0,INDEX($BH$2:$BH$100000,MATCH(L312,VBAsheet!$H$2:$H$100000,0))&amp;CHAR(10),"")&amp;IF(LEN(M312)&gt;0,INDEX($BH$2:$BH$100000,MATCH(M312,VBAsheet!$H$2:$H$100000,0))&amp;CHAR(10),"")</f>
        <v/>
      </c>
      <c r="BL312" s="18" t="str">
        <f t="shared" si="180"/>
        <v/>
      </c>
      <c r="BM312" s="94" t="str">
        <f t="shared" si="181"/>
        <v/>
      </c>
      <c r="BN312" s="95" t="str">
        <f t="shared" si="182"/>
        <v/>
      </c>
      <c r="BO312" s="265" t="str">
        <f t="shared" si="193"/>
        <v/>
      </c>
      <c r="BP312" s="18" t="str">
        <f t="shared" si="183"/>
        <v/>
      </c>
      <c r="BQ312" s="263" t="str">
        <f t="shared" si="194"/>
        <v/>
      </c>
      <c r="BR312" s="81" t="str">
        <f t="shared" si="198"/>
        <v/>
      </c>
      <c r="BS312" s="263" t="str">
        <f t="shared" si="195"/>
        <v/>
      </c>
      <c r="BT312" s="92" t="str">
        <f t="shared" si="196"/>
        <v/>
      </c>
      <c r="BU312" s="138" t="str">
        <f t="shared" si="184"/>
        <v/>
      </c>
      <c r="BV312" s="3" t="str">
        <f t="shared" si="185"/>
        <v/>
      </c>
      <c r="BW312" s="3" t="str">
        <f t="shared" si="186"/>
        <v/>
      </c>
      <c r="BX312" s="144" t="str">
        <f t="shared" si="187"/>
        <v/>
      </c>
      <c r="BY312" s="18" t="str">
        <f t="shared" si="188"/>
        <v/>
      </c>
      <c r="BZ312" s="18" t="str">
        <f t="shared" si="189"/>
        <v/>
      </c>
      <c r="CA312" s="19" t="str">
        <f t="shared" si="190"/>
        <v/>
      </c>
      <c r="CB312" s="19" t="s">
        <v>0</v>
      </c>
      <c r="DW312" s="4" t="str">
        <f t="shared" si="197"/>
        <v/>
      </c>
      <c r="DX312" s="4" t="str">
        <f t="shared" si="199"/>
        <v/>
      </c>
      <c r="DY312" s="98" t="str">
        <f t="shared" si="200"/>
        <v/>
      </c>
    </row>
    <row r="313" spans="4:129" x14ac:dyDescent="0.45">
      <c r="D313" s="164" t="str">
        <f t="shared" si="191"/>
        <v/>
      </c>
      <c r="I313" s="9" t="str">
        <f t="shared" si="162"/>
        <v/>
      </c>
      <c r="J313" s="173" t="str">
        <f t="shared" si="163"/>
        <v/>
      </c>
      <c r="K313" s="13"/>
      <c r="L313" s="13"/>
      <c r="M313" s="13"/>
      <c r="N313" s="178" t="str">
        <f t="shared" si="164"/>
        <v/>
      </c>
      <c r="O313" s="181" t="str">
        <f t="shared" si="165"/>
        <v/>
      </c>
      <c r="P313" s="8" t="str">
        <f t="shared" si="166"/>
        <v/>
      </c>
      <c r="Q313" s="8" t="str">
        <f t="shared" si="167"/>
        <v/>
      </c>
      <c r="R313" s="8" t="str">
        <f t="shared" si="168"/>
        <v/>
      </c>
      <c r="S313" s="8" t="str">
        <f t="shared" si="169"/>
        <v/>
      </c>
      <c r="T313" s="8" t="str">
        <f t="shared" si="170"/>
        <v/>
      </c>
      <c r="U313" s="8" t="str">
        <f t="shared" si="171"/>
        <v/>
      </c>
      <c r="V313" s="16" t="str">
        <f t="shared" si="172"/>
        <v/>
      </c>
      <c r="W313" s="129" t="str">
        <f t="shared" si="173"/>
        <v/>
      </c>
      <c r="X313" s="8" t="str">
        <f t="shared" si="174"/>
        <v/>
      </c>
      <c r="Y313" s="8" t="str">
        <f t="shared" si="175"/>
        <v/>
      </c>
      <c r="AQ313" s="6" t="str">
        <f t="shared" si="176"/>
        <v/>
      </c>
      <c r="AR313" s="128" t="str">
        <f t="shared" si="177"/>
        <v/>
      </c>
      <c r="AS313" s="128" t="str">
        <f t="shared" si="178"/>
        <v/>
      </c>
      <c r="AT313" s="139" t="str">
        <f t="shared" si="192"/>
        <v/>
      </c>
      <c r="BH313" s="127" t="str">
        <f>IF(LEN(VBAsheet!H313)&gt;0,$CD$4&amp;CHAR(10)&amp;$CD$5&amp;CHAR(10)&amp;$CD$6&amp;IF(VBAsheet!I313="N",1,0)&amp;$CE$6&amp;CHAR(10)&amp;$CD$7&amp;CHAR(10)&amp;$CD$8&amp;VBAsheet!H313&amp;$CE$8&amp;CHAR(10)&amp;$CD$9&amp;VBAsheet!K313&amp;$CE$9&amp;CHAR(10)&amp;$CD$10&amp;VBAsheet!J313-1&amp;$CE$10&amp;CHAR(10)&amp;$CD$11,"")</f>
        <v/>
      </c>
      <c r="BI313"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3" s="18" t="str">
        <f>IF(LEN(X313)&gt;0,$CD$23&amp;INDEX($CH$3:CH316,MATCH(W313,$CG$3:CG316,0))&amp;$CE$23&amp;CHAR(10)&amp;$CD$24&amp;X313&amp;$CE$24&amp;CHAR(10)&amp;$CD$25&amp;Y313&amp;$CE$25&amp;CHAR(10),"")&amp;IF(LEN(AA313)&gt;0,$CD$23&amp;INDEX($CH$3:CH316,MATCH(Z313,$CG$3:CG316,0))&amp;$CE$23&amp;CHAR(10)&amp;$CD$24&amp;AA313&amp;$CE$24&amp;CHAR(10)&amp;$CD$25&amp;AB313&amp;$CE$25&amp;CHAR(10),"")&amp;IF(LEN(AD313)&gt;0,$CD$23&amp;INDEX($CH$3:CH316,MATCH(AC313,$CG$3:CG316,0))&amp;$CE$23&amp;CHAR(10)&amp;$CD$24&amp;AD313&amp;$CE$24&amp;CHAR(10)&amp;$CD$25&amp;AE313&amp;$CE$25&amp;CHAR(10),"")&amp;IF(LEN(AG313)&gt;0,$CD$23&amp;INDEX($CH$3:CH316,MATCH(AF313,$CG$3:CG316,0))&amp;$CE$23&amp;CHAR(10)&amp;$CD$24&amp;AG313&amp;$CE$24&amp;CHAR(10)&amp;$CD$25&amp;AH313&amp;$CE$25&amp;CHAR(10),"")&amp;IF(LEN(AJ313)&gt;0,$CD$23&amp;INDEX($CH$3:CH316,MATCH(AI313,$CG$3:CG316,0))&amp;$CE$23&amp;CHAR(10)&amp;$CD$24&amp;AJ313&amp;$CE$24&amp;CHAR(10)&amp;$CD$25&amp;AK313&amp;$CE$25&amp;CHAR(10),"")</f>
        <v/>
      </c>
      <c r="BK313" s="18" t="str">
        <f>IF(LEN(J313)&gt;0,INDEX($BH$2:$BH$100000,MATCH(J313,VBAsheet!$H$2:$H$100000,0))&amp;CHAR(10),"")&amp;IF(LEN(K313)&gt;0,INDEX($BH$2:$BH$100000,MATCH(K313,VBAsheet!$H$2:$H$100000,0))&amp;CHAR(10),"")&amp;IF(LEN(L313)&gt;0,INDEX($BH$2:$BH$100000,MATCH(L313,VBAsheet!$H$2:$H$100000,0))&amp;CHAR(10),"")&amp;IF(LEN(M313)&gt;0,INDEX($BH$2:$BH$100000,MATCH(M313,VBAsheet!$H$2:$H$100000,0))&amp;CHAR(10),"")</f>
        <v/>
      </c>
      <c r="BL313" s="18" t="str">
        <f t="shared" si="180"/>
        <v/>
      </c>
      <c r="BM313" s="94" t="str">
        <f t="shared" si="181"/>
        <v/>
      </c>
      <c r="BN313" s="95" t="str">
        <f t="shared" si="182"/>
        <v/>
      </c>
      <c r="BO313" s="265" t="str">
        <f t="shared" si="193"/>
        <v/>
      </c>
      <c r="BP313" s="18" t="str">
        <f t="shared" si="183"/>
        <v/>
      </c>
      <c r="BQ313" s="263" t="str">
        <f t="shared" si="194"/>
        <v/>
      </c>
      <c r="BR313" s="81" t="str">
        <f t="shared" si="198"/>
        <v/>
      </c>
      <c r="BS313" s="263" t="str">
        <f t="shared" si="195"/>
        <v/>
      </c>
      <c r="BT313" s="92" t="str">
        <f t="shared" si="196"/>
        <v/>
      </c>
      <c r="BU313" s="138" t="str">
        <f t="shared" si="184"/>
        <v/>
      </c>
      <c r="BV313" s="3" t="str">
        <f t="shared" si="185"/>
        <v/>
      </c>
      <c r="BW313" s="3" t="str">
        <f t="shared" si="186"/>
        <v/>
      </c>
      <c r="BX313" s="144" t="str">
        <f t="shared" si="187"/>
        <v/>
      </c>
      <c r="BY313" s="18" t="str">
        <f t="shared" si="188"/>
        <v/>
      </c>
      <c r="BZ313" s="18" t="str">
        <f t="shared" si="189"/>
        <v/>
      </c>
      <c r="CA313" s="19" t="str">
        <f t="shared" si="190"/>
        <v/>
      </c>
      <c r="CB313" s="19" t="s">
        <v>0</v>
      </c>
      <c r="DW313" s="4" t="str">
        <f t="shared" si="197"/>
        <v/>
      </c>
      <c r="DX313" s="4" t="str">
        <f t="shared" si="199"/>
        <v/>
      </c>
      <c r="DY313" s="98" t="str">
        <f t="shared" si="200"/>
        <v/>
      </c>
    </row>
    <row r="314" spans="4:129" x14ac:dyDescent="0.45">
      <c r="D314" s="164" t="str">
        <f t="shared" si="191"/>
        <v/>
      </c>
      <c r="I314" s="9" t="str">
        <f t="shared" si="162"/>
        <v/>
      </c>
      <c r="J314" s="173" t="str">
        <f t="shared" si="163"/>
        <v/>
      </c>
      <c r="K314" s="13"/>
      <c r="L314" s="13"/>
      <c r="M314" s="13"/>
      <c r="N314" s="178" t="str">
        <f t="shared" si="164"/>
        <v/>
      </c>
      <c r="O314" s="181" t="str">
        <f t="shared" si="165"/>
        <v/>
      </c>
      <c r="P314" s="8" t="str">
        <f t="shared" si="166"/>
        <v/>
      </c>
      <c r="Q314" s="8" t="str">
        <f t="shared" si="167"/>
        <v/>
      </c>
      <c r="R314" s="8" t="str">
        <f t="shared" si="168"/>
        <v/>
      </c>
      <c r="S314" s="8" t="str">
        <f t="shared" si="169"/>
        <v/>
      </c>
      <c r="T314" s="8" t="str">
        <f t="shared" si="170"/>
        <v/>
      </c>
      <c r="U314" s="8" t="str">
        <f t="shared" si="171"/>
        <v/>
      </c>
      <c r="V314" s="16" t="str">
        <f t="shared" si="172"/>
        <v/>
      </c>
      <c r="W314" s="129" t="str">
        <f t="shared" si="173"/>
        <v/>
      </c>
      <c r="X314" s="8" t="str">
        <f t="shared" si="174"/>
        <v/>
      </c>
      <c r="Y314" s="8" t="str">
        <f t="shared" si="175"/>
        <v/>
      </c>
      <c r="AQ314" s="6" t="str">
        <f t="shared" si="176"/>
        <v/>
      </c>
      <c r="AR314" s="128" t="str">
        <f t="shared" si="177"/>
        <v/>
      </c>
      <c r="AS314" s="128" t="str">
        <f t="shared" si="178"/>
        <v/>
      </c>
      <c r="AT314" s="139" t="str">
        <f t="shared" si="192"/>
        <v/>
      </c>
      <c r="BH314" s="127" t="str">
        <f>IF(LEN(VBAsheet!H314)&gt;0,$CD$4&amp;CHAR(10)&amp;$CD$5&amp;CHAR(10)&amp;$CD$6&amp;IF(VBAsheet!I314="N",1,0)&amp;$CE$6&amp;CHAR(10)&amp;$CD$7&amp;CHAR(10)&amp;$CD$8&amp;VBAsheet!H314&amp;$CE$8&amp;CHAR(10)&amp;$CD$9&amp;VBAsheet!K314&amp;$CE$9&amp;CHAR(10)&amp;$CD$10&amp;VBAsheet!J314-1&amp;$CE$10&amp;CHAR(10)&amp;$CD$11,"")</f>
        <v/>
      </c>
      <c r="BI314"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4" s="18" t="str">
        <f>IF(LEN(X314)&gt;0,$CD$23&amp;INDEX($CH$3:CH317,MATCH(W314,$CG$3:CG317,0))&amp;$CE$23&amp;CHAR(10)&amp;$CD$24&amp;X314&amp;$CE$24&amp;CHAR(10)&amp;$CD$25&amp;Y314&amp;$CE$25&amp;CHAR(10),"")&amp;IF(LEN(AA314)&gt;0,$CD$23&amp;INDEX($CH$3:CH317,MATCH(Z314,$CG$3:CG317,0))&amp;$CE$23&amp;CHAR(10)&amp;$CD$24&amp;AA314&amp;$CE$24&amp;CHAR(10)&amp;$CD$25&amp;AB314&amp;$CE$25&amp;CHAR(10),"")&amp;IF(LEN(AD314)&gt;0,$CD$23&amp;INDEX($CH$3:CH317,MATCH(AC314,$CG$3:CG317,0))&amp;$CE$23&amp;CHAR(10)&amp;$CD$24&amp;AD314&amp;$CE$24&amp;CHAR(10)&amp;$CD$25&amp;AE314&amp;$CE$25&amp;CHAR(10),"")&amp;IF(LEN(AG314)&gt;0,$CD$23&amp;INDEX($CH$3:CH317,MATCH(AF314,$CG$3:CG317,0))&amp;$CE$23&amp;CHAR(10)&amp;$CD$24&amp;AG314&amp;$CE$24&amp;CHAR(10)&amp;$CD$25&amp;AH314&amp;$CE$25&amp;CHAR(10),"")&amp;IF(LEN(AJ314)&gt;0,$CD$23&amp;INDEX($CH$3:CH317,MATCH(AI314,$CG$3:CG317,0))&amp;$CE$23&amp;CHAR(10)&amp;$CD$24&amp;AJ314&amp;$CE$24&amp;CHAR(10)&amp;$CD$25&amp;AK314&amp;$CE$25&amp;CHAR(10),"")</f>
        <v/>
      </c>
      <c r="BK314" s="18" t="str">
        <f>IF(LEN(J314)&gt;0,INDEX($BH$2:$BH$100000,MATCH(J314,VBAsheet!$H$2:$H$100000,0))&amp;CHAR(10),"")&amp;IF(LEN(K314)&gt;0,INDEX($BH$2:$BH$100000,MATCH(K314,VBAsheet!$H$2:$H$100000,0))&amp;CHAR(10),"")&amp;IF(LEN(L314)&gt;0,INDEX($BH$2:$BH$100000,MATCH(L314,VBAsheet!$H$2:$H$100000,0))&amp;CHAR(10),"")&amp;IF(LEN(M314)&gt;0,INDEX($BH$2:$BH$100000,MATCH(M314,VBAsheet!$H$2:$H$100000,0))&amp;CHAR(10),"")</f>
        <v/>
      </c>
      <c r="BL314" s="18" t="str">
        <f t="shared" si="180"/>
        <v/>
      </c>
      <c r="BM314" s="94" t="str">
        <f t="shared" si="181"/>
        <v/>
      </c>
      <c r="BN314" s="95" t="str">
        <f t="shared" si="182"/>
        <v/>
      </c>
      <c r="BO314" s="265" t="str">
        <f t="shared" si="193"/>
        <v/>
      </c>
      <c r="BP314" s="18" t="str">
        <f t="shared" si="183"/>
        <v/>
      </c>
      <c r="BQ314" s="263" t="str">
        <f t="shared" si="194"/>
        <v/>
      </c>
      <c r="BR314" s="81" t="str">
        <f t="shared" si="198"/>
        <v/>
      </c>
      <c r="BS314" s="263" t="str">
        <f t="shared" si="195"/>
        <v/>
      </c>
      <c r="BT314" s="92" t="str">
        <f t="shared" si="196"/>
        <v/>
      </c>
      <c r="BU314" s="138" t="str">
        <f t="shared" si="184"/>
        <v/>
      </c>
      <c r="BV314" s="3" t="str">
        <f t="shared" si="185"/>
        <v/>
      </c>
      <c r="BW314" s="3" t="str">
        <f t="shared" si="186"/>
        <v/>
      </c>
      <c r="BX314" s="144" t="str">
        <f t="shared" si="187"/>
        <v/>
      </c>
      <c r="BY314" s="18" t="str">
        <f t="shared" si="188"/>
        <v/>
      </c>
      <c r="BZ314" s="18" t="str">
        <f t="shared" si="189"/>
        <v/>
      </c>
      <c r="CA314" s="19" t="str">
        <f t="shared" si="190"/>
        <v/>
      </c>
      <c r="CB314" s="19" t="s">
        <v>0</v>
      </c>
      <c r="DW314" s="4" t="str">
        <f t="shared" si="197"/>
        <v/>
      </c>
      <c r="DX314" s="4" t="str">
        <f t="shared" si="199"/>
        <v/>
      </c>
      <c r="DY314" s="98" t="str">
        <f t="shared" si="200"/>
        <v/>
      </c>
    </row>
    <row r="315" spans="4:129" x14ac:dyDescent="0.45">
      <c r="D315" s="164" t="str">
        <f t="shared" si="191"/>
        <v/>
      </c>
      <c r="I315" s="9" t="str">
        <f t="shared" si="162"/>
        <v/>
      </c>
      <c r="J315" s="173" t="str">
        <f t="shared" si="163"/>
        <v/>
      </c>
      <c r="K315" s="13"/>
      <c r="L315" s="13"/>
      <c r="M315" s="13"/>
      <c r="N315" s="178" t="str">
        <f t="shared" si="164"/>
        <v/>
      </c>
      <c r="O315" s="181" t="str">
        <f t="shared" si="165"/>
        <v/>
      </c>
      <c r="P315" s="8" t="str">
        <f t="shared" si="166"/>
        <v/>
      </c>
      <c r="Q315" s="8" t="str">
        <f t="shared" si="167"/>
        <v/>
      </c>
      <c r="R315" s="8" t="str">
        <f t="shared" si="168"/>
        <v/>
      </c>
      <c r="S315" s="8" t="str">
        <f t="shared" si="169"/>
        <v/>
      </c>
      <c r="T315" s="8" t="str">
        <f t="shared" si="170"/>
        <v/>
      </c>
      <c r="U315" s="8" t="str">
        <f t="shared" si="171"/>
        <v/>
      </c>
      <c r="V315" s="16" t="str">
        <f t="shared" si="172"/>
        <v/>
      </c>
      <c r="W315" s="129" t="str">
        <f t="shared" si="173"/>
        <v/>
      </c>
      <c r="X315" s="8" t="str">
        <f t="shared" si="174"/>
        <v/>
      </c>
      <c r="Y315" s="8" t="str">
        <f t="shared" si="175"/>
        <v/>
      </c>
      <c r="AQ315" s="6" t="str">
        <f t="shared" si="176"/>
        <v/>
      </c>
      <c r="AR315" s="128" t="str">
        <f t="shared" si="177"/>
        <v/>
      </c>
      <c r="AS315" s="128" t="str">
        <f t="shared" si="178"/>
        <v/>
      </c>
      <c r="AT315" s="139" t="str">
        <f t="shared" si="192"/>
        <v/>
      </c>
      <c r="BH315" s="127" t="str">
        <f>IF(LEN(VBAsheet!H315)&gt;0,$CD$4&amp;CHAR(10)&amp;$CD$5&amp;CHAR(10)&amp;$CD$6&amp;IF(VBAsheet!I315="N",1,0)&amp;$CE$6&amp;CHAR(10)&amp;$CD$7&amp;CHAR(10)&amp;$CD$8&amp;VBAsheet!H315&amp;$CE$8&amp;CHAR(10)&amp;$CD$9&amp;VBAsheet!K315&amp;$CE$9&amp;CHAR(10)&amp;$CD$10&amp;VBAsheet!J315-1&amp;$CE$10&amp;CHAR(10)&amp;$CD$11,"")</f>
        <v/>
      </c>
      <c r="BI315"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5" s="18" t="str">
        <f>IF(LEN(X315)&gt;0,$CD$23&amp;INDEX($CH$3:CH318,MATCH(W315,$CG$3:CG318,0))&amp;$CE$23&amp;CHAR(10)&amp;$CD$24&amp;X315&amp;$CE$24&amp;CHAR(10)&amp;$CD$25&amp;Y315&amp;$CE$25&amp;CHAR(10),"")&amp;IF(LEN(AA315)&gt;0,$CD$23&amp;INDEX($CH$3:CH318,MATCH(Z315,$CG$3:CG318,0))&amp;$CE$23&amp;CHAR(10)&amp;$CD$24&amp;AA315&amp;$CE$24&amp;CHAR(10)&amp;$CD$25&amp;AB315&amp;$CE$25&amp;CHAR(10),"")&amp;IF(LEN(AD315)&gt;0,$CD$23&amp;INDEX($CH$3:CH318,MATCH(AC315,$CG$3:CG318,0))&amp;$CE$23&amp;CHAR(10)&amp;$CD$24&amp;AD315&amp;$CE$24&amp;CHAR(10)&amp;$CD$25&amp;AE315&amp;$CE$25&amp;CHAR(10),"")&amp;IF(LEN(AG315)&gt;0,$CD$23&amp;INDEX($CH$3:CH318,MATCH(AF315,$CG$3:CG318,0))&amp;$CE$23&amp;CHAR(10)&amp;$CD$24&amp;AG315&amp;$CE$24&amp;CHAR(10)&amp;$CD$25&amp;AH315&amp;$CE$25&amp;CHAR(10),"")&amp;IF(LEN(AJ315)&gt;0,$CD$23&amp;INDEX($CH$3:CH318,MATCH(AI315,$CG$3:CG318,0))&amp;$CE$23&amp;CHAR(10)&amp;$CD$24&amp;AJ315&amp;$CE$24&amp;CHAR(10)&amp;$CD$25&amp;AK315&amp;$CE$25&amp;CHAR(10),"")</f>
        <v/>
      </c>
      <c r="BK315" s="18" t="str">
        <f>IF(LEN(J315)&gt;0,INDEX($BH$2:$BH$100000,MATCH(J315,VBAsheet!$H$2:$H$100000,0))&amp;CHAR(10),"")&amp;IF(LEN(K315)&gt;0,INDEX($BH$2:$BH$100000,MATCH(K315,VBAsheet!$H$2:$H$100000,0))&amp;CHAR(10),"")&amp;IF(LEN(L315)&gt;0,INDEX($BH$2:$BH$100000,MATCH(L315,VBAsheet!$H$2:$H$100000,0))&amp;CHAR(10),"")&amp;IF(LEN(M315)&gt;0,INDEX($BH$2:$BH$100000,MATCH(M315,VBAsheet!$H$2:$H$100000,0))&amp;CHAR(10),"")</f>
        <v/>
      </c>
      <c r="BL315" s="18" t="str">
        <f t="shared" si="180"/>
        <v/>
      </c>
      <c r="BM315" s="94" t="str">
        <f t="shared" si="181"/>
        <v/>
      </c>
      <c r="BN315" s="95" t="str">
        <f t="shared" si="182"/>
        <v/>
      </c>
      <c r="BO315" s="265" t="str">
        <f t="shared" si="193"/>
        <v/>
      </c>
      <c r="BP315" s="18" t="str">
        <f t="shared" si="183"/>
        <v/>
      </c>
      <c r="BQ315" s="263" t="str">
        <f t="shared" si="194"/>
        <v/>
      </c>
      <c r="BR315" s="81" t="str">
        <f t="shared" si="198"/>
        <v/>
      </c>
      <c r="BS315" s="263" t="str">
        <f t="shared" si="195"/>
        <v/>
      </c>
      <c r="BT315" s="92" t="str">
        <f t="shared" si="196"/>
        <v/>
      </c>
      <c r="BU315" s="138" t="str">
        <f t="shared" si="184"/>
        <v/>
      </c>
      <c r="BV315" s="3" t="str">
        <f t="shared" si="185"/>
        <v/>
      </c>
      <c r="BW315" s="3" t="str">
        <f t="shared" si="186"/>
        <v/>
      </c>
      <c r="BX315" s="144" t="str">
        <f t="shared" si="187"/>
        <v/>
      </c>
      <c r="BY315" s="18" t="str">
        <f t="shared" si="188"/>
        <v/>
      </c>
      <c r="BZ315" s="18" t="str">
        <f t="shared" si="189"/>
        <v/>
      </c>
      <c r="CA315" s="19" t="str">
        <f t="shared" si="190"/>
        <v/>
      </c>
      <c r="CB315" s="19" t="s">
        <v>0</v>
      </c>
      <c r="DW315" s="4" t="str">
        <f t="shared" si="197"/>
        <v/>
      </c>
      <c r="DX315" s="4" t="str">
        <f t="shared" si="199"/>
        <v/>
      </c>
      <c r="DY315" s="98" t="str">
        <f t="shared" si="200"/>
        <v/>
      </c>
    </row>
    <row r="316" spans="4:129" x14ac:dyDescent="0.45">
      <c r="D316" s="164" t="str">
        <f t="shared" si="191"/>
        <v/>
      </c>
      <c r="I316" s="9" t="str">
        <f t="shared" si="162"/>
        <v/>
      </c>
      <c r="J316" s="173" t="str">
        <f t="shared" si="163"/>
        <v/>
      </c>
      <c r="K316" s="13"/>
      <c r="L316" s="13"/>
      <c r="M316" s="13"/>
      <c r="N316" s="178" t="str">
        <f t="shared" si="164"/>
        <v/>
      </c>
      <c r="O316" s="181" t="str">
        <f t="shared" si="165"/>
        <v/>
      </c>
      <c r="P316" s="8" t="str">
        <f t="shared" si="166"/>
        <v/>
      </c>
      <c r="Q316" s="8" t="str">
        <f t="shared" si="167"/>
        <v/>
      </c>
      <c r="R316" s="8" t="str">
        <f t="shared" si="168"/>
        <v/>
      </c>
      <c r="S316" s="8" t="str">
        <f t="shared" si="169"/>
        <v/>
      </c>
      <c r="T316" s="8" t="str">
        <f t="shared" si="170"/>
        <v/>
      </c>
      <c r="U316" s="8" t="str">
        <f t="shared" si="171"/>
        <v/>
      </c>
      <c r="V316" s="16" t="str">
        <f t="shared" si="172"/>
        <v/>
      </c>
      <c r="W316" s="129" t="str">
        <f t="shared" si="173"/>
        <v/>
      </c>
      <c r="X316" s="8" t="str">
        <f t="shared" si="174"/>
        <v/>
      </c>
      <c r="Y316" s="8" t="str">
        <f t="shared" si="175"/>
        <v/>
      </c>
      <c r="AQ316" s="6" t="str">
        <f t="shared" si="176"/>
        <v/>
      </c>
      <c r="AR316" s="128" t="str">
        <f t="shared" si="177"/>
        <v/>
      </c>
      <c r="AS316" s="128" t="str">
        <f t="shared" si="178"/>
        <v/>
      </c>
      <c r="AT316" s="139" t="str">
        <f t="shared" si="192"/>
        <v/>
      </c>
      <c r="BH316" s="127" t="str">
        <f>IF(LEN(VBAsheet!H316)&gt;0,$CD$4&amp;CHAR(10)&amp;$CD$5&amp;CHAR(10)&amp;$CD$6&amp;IF(VBAsheet!I316="N",1,0)&amp;$CE$6&amp;CHAR(10)&amp;$CD$7&amp;CHAR(10)&amp;$CD$8&amp;VBAsheet!H316&amp;$CE$8&amp;CHAR(10)&amp;$CD$9&amp;VBAsheet!K316&amp;$CE$9&amp;CHAR(10)&amp;$CD$10&amp;VBAsheet!J316-1&amp;$CE$10&amp;CHAR(10)&amp;$CD$11,"")</f>
        <v/>
      </c>
      <c r="BI316"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6" s="18" t="str">
        <f>IF(LEN(X316)&gt;0,$CD$23&amp;INDEX($CH$3:CH319,MATCH(W316,$CG$3:CG319,0))&amp;$CE$23&amp;CHAR(10)&amp;$CD$24&amp;X316&amp;$CE$24&amp;CHAR(10)&amp;$CD$25&amp;Y316&amp;$CE$25&amp;CHAR(10),"")&amp;IF(LEN(AA316)&gt;0,$CD$23&amp;INDEX($CH$3:CH319,MATCH(Z316,$CG$3:CG319,0))&amp;$CE$23&amp;CHAR(10)&amp;$CD$24&amp;AA316&amp;$CE$24&amp;CHAR(10)&amp;$CD$25&amp;AB316&amp;$CE$25&amp;CHAR(10),"")&amp;IF(LEN(AD316)&gt;0,$CD$23&amp;INDEX($CH$3:CH319,MATCH(AC316,$CG$3:CG319,0))&amp;$CE$23&amp;CHAR(10)&amp;$CD$24&amp;AD316&amp;$CE$24&amp;CHAR(10)&amp;$CD$25&amp;AE316&amp;$CE$25&amp;CHAR(10),"")&amp;IF(LEN(AG316)&gt;0,$CD$23&amp;INDEX($CH$3:CH319,MATCH(AF316,$CG$3:CG319,0))&amp;$CE$23&amp;CHAR(10)&amp;$CD$24&amp;AG316&amp;$CE$24&amp;CHAR(10)&amp;$CD$25&amp;AH316&amp;$CE$25&amp;CHAR(10),"")&amp;IF(LEN(AJ316)&gt;0,$CD$23&amp;INDEX($CH$3:CH319,MATCH(AI316,$CG$3:CG319,0))&amp;$CE$23&amp;CHAR(10)&amp;$CD$24&amp;AJ316&amp;$CE$24&amp;CHAR(10)&amp;$CD$25&amp;AK316&amp;$CE$25&amp;CHAR(10),"")</f>
        <v/>
      </c>
      <c r="BK316" s="18" t="str">
        <f>IF(LEN(J316)&gt;0,INDEX($BH$2:$BH$100000,MATCH(J316,VBAsheet!$H$2:$H$100000,0))&amp;CHAR(10),"")&amp;IF(LEN(K316)&gt;0,INDEX($BH$2:$BH$100000,MATCH(K316,VBAsheet!$H$2:$H$100000,0))&amp;CHAR(10),"")&amp;IF(LEN(L316)&gt;0,INDEX($BH$2:$BH$100000,MATCH(L316,VBAsheet!$H$2:$H$100000,0))&amp;CHAR(10),"")&amp;IF(LEN(M316)&gt;0,INDEX($BH$2:$BH$100000,MATCH(M316,VBAsheet!$H$2:$H$100000,0))&amp;CHAR(10),"")</f>
        <v/>
      </c>
      <c r="BL316" s="18" t="str">
        <f t="shared" si="180"/>
        <v/>
      </c>
      <c r="BM316" s="94" t="str">
        <f t="shared" si="181"/>
        <v/>
      </c>
      <c r="BN316" s="95" t="str">
        <f t="shared" si="182"/>
        <v/>
      </c>
      <c r="BO316" s="265" t="str">
        <f t="shared" si="193"/>
        <v/>
      </c>
      <c r="BP316" s="18" t="str">
        <f t="shared" si="183"/>
        <v/>
      </c>
      <c r="BQ316" s="263" t="str">
        <f t="shared" si="194"/>
        <v/>
      </c>
      <c r="BR316" s="81" t="str">
        <f t="shared" si="198"/>
        <v/>
      </c>
      <c r="BS316" s="263" t="str">
        <f t="shared" si="195"/>
        <v/>
      </c>
      <c r="BT316" s="92" t="str">
        <f t="shared" si="196"/>
        <v/>
      </c>
      <c r="BU316" s="138" t="str">
        <f t="shared" si="184"/>
        <v/>
      </c>
      <c r="BV316" s="3" t="str">
        <f t="shared" si="185"/>
        <v/>
      </c>
      <c r="BW316" s="3" t="str">
        <f t="shared" si="186"/>
        <v/>
      </c>
      <c r="BX316" s="144" t="str">
        <f t="shared" si="187"/>
        <v/>
      </c>
      <c r="BY316" s="18" t="str">
        <f t="shared" si="188"/>
        <v/>
      </c>
      <c r="BZ316" s="18" t="str">
        <f t="shared" si="189"/>
        <v/>
      </c>
      <c r="CA316" s="19" t="str">
        <f t="shared" si="190"/>
        <v/>
      </c>
      <c r="CB316" s="19" t="s">
        <v>0</v>
      </c>
      <c r="DW316" s="4" t="str">
        <f t="shared" si="197"/>
        <v/>
      </c>
      <c r="DX316" s="4" t="str">
        <f t="shared" si="199"/>
        <v/>
      </c>
      <c r="DY316" s="98" t="str">
        <f t="shared" si="200"/>
        <v/>
      </c>
    </row>
    <row r="317" spans="4:129" x14ac:dyDescent="0.45">
      <c r="D317" s="164" t="str">
        <f t="shared" si="191"/>
        <v/>
      </c>
      <c r="I317" s="9" t="str">
        <f t="shared" si="162"/>
        <v/>
      </c>
      <c r="J317" s="173" t="str">
        <f t="shared" si="163"/>
        <v/>
      </c>
      <c r="K317" s="13"/>
      <c r="L317" s="13"/>
      <c r="M317" s="13"/>
      <c r="N317" s="178" t="str">
        <f t="shared" si="164"/>
        <v/>
      </c>
      <c r="O317" s="181" t="str">
        <f t="shared" si="165"/>
        <v/>
      </c>
      <c r="P317" s="8" t="str">
        <f t="shared" si="166"/>
        <v/>
      </c>
      <c r="Q317" s="8" t="str">
        <f t="shared" si="167"/>
        <v/>
      </c>
      <c r="R317" s="8" t="str">
        <f t="shared" si="168"/>
        <v/>
      </c>
      <c r="S317" s="8" t="str">
        <f t="shared" si="169"/>
        <v/>
      </c>
      <c r="T317" s="8" t="str">
        <f t="shared" si="170"/>
        <v/>
      </c>
      <c r="U317" s="8" t="str">
        <f t="shared" si="171"/>
        <v/>
      </c>
      <c r="V317" s="16" t="str">
        <f t="shared" si="172"/>
        <v/>
      </c>
      <c r="W317" s="129" t="str">
        <f t="shared" si="173"/>
        <v/>
      </c>
      <c r="X317" s="8" t="str">
        <f t="shared" si="174"/>
        <v/>
      </c>
      <c r="Y317" s="8" t="str">
        <f t="shared" si="175"/>
        <v/>
      </c>
      <c r="AQ317" s="6" t="str">
        <f t="shared" si="176"/>
        <v/>
      </c>
      <c r="AR317" s="128" t="str">
        <f t="shared" si="177"/>
        <v/>
      </c>
      <c r="AS317" s="128" t="str">
        <f t="shared" si="178"/>
        <v/>
      </c>
      <c r="AT317" s="139" t="str">
        <f t="shared" si="192"/>
        <v/>
      </c>
      <c r="BH317" s="127" t="str">
        <f>IF(LEN(VBAsheet!H317)&gt;0,$CD$4&amp;CHAR(10)&amp;$CD$5&amp;CHAR(10)&amp;$CD$6&amp;IF(VBAsheet!I317="N",1,0)&amp;$CE$6&amp;CHAR(10)&amp;$CD$7&amp;CHAR(10)&amp;$CD$8&amp;VBAsheet!H317&amp;$CE$8&amp;CHAR(10)&amp;$CD$9&amp;VBAsheet!K317&amp;$CE$9&amp;CHAR(10)&amp;$CD$10&amp;VBAsheet!J317-1&amp;$CE$10&amp;CHAR(10)&amp;$CD$11,"")</f>
        <v/>
      </c>
      <c r="BI317"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7" s="18" t="str">
        <f>IF(LEN(X317)&gt;0,$CD$23&amp;INDEX($CH$3:CH320,MATCH(W317,$CG$3:CG320,0))&amp;$CE$23&amp;CHAR(10)&amp;$CD$24&amp;X317&amp;$CE$24&amp;CHAR(10)&amp;$CD$25&amp;Y317&amp;$CE$25&amp;CHAR(10),"")&amp;IF(LEN(AA317)&gt;0,$CD$23&amp;INDEX($CH$3:CH320,MATCH(Z317,$CG$3:CG320,0))&amp;$CE$23&amp;CHAR(10)&amp;$CD$24&amp;AA317&amp;$CE$24&amp;CHAR(10)&amp;$CD$25&amp;AB317&amp;$CE$25&amp;CHAR(10),"")&amp;IF(LEN(AD317)&gt;0,$CD$23&amp;INDEX($CH$3:CH320,MATCH(AC317,$CG$3:CG320,0))&amp;$CE$23&amp;CHAR(10)&amp;$CD$24&amp;AD317&amp;$CE$24&amp;CHAR(10)&amp;$CD$25&amp;AE317&amp;$CE$25&amp;CHAR(10),"")&amp;IF(LEN(AG317)&gt;0,$CD$23&amp;INDEX($CH$3:CH320,MATCH(AF317,$CG$3:CG320,0))&amp;$CE$23&amp;CHAR(10)&amp;$CD$24&amp;AG317&amp;$CE$24&amp;CHAR(10)&amp;$CD$25&amp;AH317&amp;$CE$25&amp;CHAR(10),"")&amp;IF(LEN(AJ317)&gt;0,$CD$23&amp;INDEX($CH$3:CH320,MATCH(AI317,$CG$3:CG320,0))&amp;$CE$23&amp;CHAR(10)&amp;$CD$24&amp;AJ317&amp;$CE$24&amp;CHAR(10)&amp;$CD$25&amp;AK317&amp;$CE$25&amp;CHAR(10),"")</f>
        <v/>
      </c>
      <c r="BK317" s="18" t="str">
        <f>IF(LEN(J317)&gt;0,INDEX($BH$2:$BH$100000,MATCH(J317,VBAsheet!$H$2:$H$100000,0))&amp;CHAR(10),"")&amp;IF(LEN(K317)&gt;0,INDEX($BH$2:$BH$100000,MATCH(K317,VBAsheet!$H$2:$H$100000,0))&amp;CHAR(10),"")&amp;IF(LEN(L317)&gt;0,INDEX($BH$2:$BH$100000,MATCH(L317,VBAsheet!$H$2:$H$100000,0))&amp;CHAR(10),"")&amp;IF(LEN(M317)&gt;0,INDEX($BH$2:$BH$100000,MATCH(M317,VBAsheet!$H$2:$H$100000,0))&amp;CHAR(10),"")</f>
        <v/>
      </c>
      <c r="BL317" s="18" t="str">
        <f t="shared" si="180"/>
        <v/>
      </c>
      <c r="BM317" s="94" t="str">
        <f t="shared" si="181"/>
        <v/>
      </c>
      <c r="BN317" s="95" t="str">
        <f t="shared" si="182"/>
        <v/>
      </c>
      <c r="BO317" s="265" t="str">
        <f t="shared" si="193"/>
        <v/>
      </c>
      <c r="BP317" s="18" t="str">
        <f t="shared" si="183"/>
        <v/>
      </c>
      <c r="BQ317" s="263" t="str">
        <f t="shared" si="194"/>
        <v/>
      </c>
      <c r="BR317" s="81" t="str">
        <f t="shared" si="198"/>
        <v/>
      </c>
      <c r="BS317" s="263" t="str">
        <f t="shared" si="195"/>
        <v/>
      </c>
      <c r="BT317" s="92" t="str">
        <f t="shared" si="196"/>
        <v/>
      </c>
      <c r="BU317" s="138" t="str">
        <f t="shared" si="184"/>
        <v/>
      </c>
      <c r="BV317" s="3" t="str">
        <f t="shared" si="185"/>
        <v/>
      </c>
      <c r="BW317" s="3" t="str">
        <f t="shared" si="186"/>
        <v/>
      </c>
      <c r="BX317" s="144" t="str">
        <f t="shared" si="187"/>
        <v/>
      </c>
      <c r="BY317" s="18" t="str">
        <f t="shared" si="188"/>
        <v/>
      </c>
      <c r="BZ317" s="18" t="str">
        <f t="shared" si="189"/>
        <v/>
      </c>
      <c r="CA317" s="19" t="str">
        <f t="shared" si="190"/>
        <v/>
      </c>
      <c r="CB317" s="19" t="s">
        <v>0</v>
      </c>
      <c r="DW317" s="4" t="str">
        <f t="shared" si="197"/>
        <v/>
      </c>
      <c r="DX317" s="4" t="str">
        <f t="shared" si="199"/>
        <v/>
      </c>
      <c r="DY317" s="98" t="str">
        <f t="shared" si="200"/>
        <v/>
      </c>
    </row>
    <row r="318" spans="4:129" x14ac:dyDescent="0.45">
      <c r="D318" s="164" t="str">
        <f t="shared" si="191"/>
        <v/>
      </c>
      <c r="I318" s="9" t="str">
        <f t="shared" si="162"/>
        <v/>
      </c>
      <c r="J318" s="173" t="str">
        <f t="shared" si="163"/>
        <v/>
      </c>
      <c r="K318" s="13"/>
      <c r="L318" s="13"/>
      <c r="M318" s="13"/>
      <c r="N318" s="178" t="str">
        <f t="shared" si="164"/>
        <v/>
      </c>
      <c r="O318" s="181" t="str">
        <f t="shared" si="165"/>
        <v/>
      </c>
      <c r="P318" s="8" t="str">
        <f t="shared" si="166"/>
        <v/>
      </c>
      <c r="Q318" s="8" t="str">
        <f t="shared" si="167"/>
        <v/>
      </c>
      <c r="R318" s="8" t="str">
        <f t="shared" si="168"/>
        <v/>
      </c>
      <c r="S318" s="8" t="str">
        <f t="shared" si="169"/>
        <v/>
      </c>
      <c r="T318" s="8" t="str">
        <f t="shared" si="170"/>
        <v/>
      </c>
      <c r="U318" s="8" t="str">
        <f t="shared" si="171"/>
        <v/>
      </c>
      <c r="V318" s="16" t="str">
        <f t="shared" si="172"/>
        <v/>
      </c>
      <c r="W318" s="129" t="str">
        <f t="shared" si="173"/>
        <v/>
      </c>
      <c r="X318" s="8" t="str">
        <f t="shared" si="174"/>
        <v/>
      </c>
      <c r="Y318" s="8" t="str">
        <f t="shared" si="175"/>
        <v/>
      </c>
      <c r="AQ318" s="6" t="str">
        <f t="shared" si="176"/>
        <v/>
      </c>
      <c r="AR318" s="128" t="str">
        <f t="shared" si="177"/>
        <v/>
      </c>
      <c r="AS318" s="128" t="str">
        <f t="shared" si="178"/>
        <v/>
      </c>
      <c r="AT318" s="139" t="str">
        <f t="shared" si="192"/>
        <v/>
      </c>
      <c r="BH318" s="127" t="str">
        <f>IF(LEN(VBAsheet!H318)&gt;0,$CD$4&amp;CHAR(10)&amp;$CD$5&amp;CHAR(10)&amp;$CD$6&amp;IF(VBAsheet!I318="N",1,0)&amp;$CE$6&amp;CHAR(10)&amp;$CD$7&amp;CHAR(10)&amp;$CD$8&amp;VBAsheet!H318&amp;$CE$8&amp;CHAR(10)&amp;$CD$9&amp;VBAsheet!K318&amp;$CE$9&amp;CHAR(10)&amp;$CD$10&amp;VBAsheet!J318-1&amp;$CE$10&amp;CHAR(10)&amp;$CD$11,"")</f>
        <v/>
      </c>
      <c r="BI318"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8" s="18" t="str">
        <f>IF(LEN(X318)&gt;0,$CD$23&amp;INDEX($CH$3:CH321,MATCH(W318,$CG$3:CG321,0))&amp;$CE$23&amp;CHAR(10)&amp;$CD$24&amp;X318&amp;$CE$24&amp;CHAR(10)&amp;$CD$25&amp;Y318&amp;$CE$25&amp;CHAR(10),"")&amp;IF(LEN(AA318)&gt;0,$CD$23&amp;INDEX($CH$3:CH321,MATCH(Z318,$CG$3:CG321,0))&amp;$CE$23&amp;CHAR(10)&amp;$CD$24&amp;AA318&amp;$CE$24&amp;CHAR(10)&amp;$CD$25&amp;AB318&amp;$CE$25&amp;CHAR(10),"")&amp;IF(LEN(AD318)&gt;0,$CD$23&amp;INDEX($CH$3:CH321,MATCH(AC318,$CG$3:CG321,0))&amp;$CE$23&amp;CHAR(10)&amp;$CD$24&amp;AD318&amp;$CE$24&amp;CHAR(10)&amp;$CD$25&amp;AE318&amp;$CE$25&amp;CHAR(10),"")&amp;IF(LEN(AG318)&gt;0,$CD$23&amp;INDEX($CH$3:CH321,MATCH(AF318,$CG$3:CG321,0))&amp;$CE$23&amp;CHAR(10)&amp;$CD$24&amp;AG318&amp;$CE$24&amp;CHAR(10)&amp;$CD$25&amp;AH318&amp;$CE$25&amp;CHAR(10),"")&amp;IF(LEN(AJ318)&gt;0,$CD$23&amp;INDEX($CH$3:CH321,MATCH(AI318,$CG$3:CG321,0))&amp;$CE$23&amp;CHAR(10)&amp;$CD$24&amp;AJ318&amp;$CE$24&amp;CHAR(10)&amp;$CD$25&amp;AK318&amp;$CE$25&amp;CHAR(10),"")</f>
        <v/>
      </c>
      <c r="BK318" s="18" t="str">
        <f>IF(LEN(J318)&gt;0,INDEX($BH$2:$BH$100000,MATCH(J318,VBAsheet!$H$2:$H$100000,0))&amp;CHAR(10),"")&amp;IF(LEN(K318)&gt;0,INDEX($BH$2:$BH$100000,MATCH(K318,VBAsheet!$H$2:$H$100000,0))&amp;CHAR(10),"")&amp;IF(LEN(L318)&gt;0,INDEX($BH$2:$BH$100000,MATCH(L318,VBAsheet!$H$2:$H$100000,0))&amp;CHAR(10),"")&amp;IF(LEN(M318)&gt;0,INDEX($BH$2:$BH$100000,MATCH(M318,VBAsheet!$H$2:$H$100000,0))&amp;CHAR(10),"")</f>
        <v/>
      </c>
      <c r="BL318" s="18" t="str">
        <f t="shared" si="180"/>
        <v/>
      </c>
      <c r="BM318" s="94" t="str">
        <f t="shared" si="181"/>
        <v/>
      </c>
      <c r="BN318" s="95" t="str">
        <f t="shared" si="182"/>
        <v/>
      </c>
      <c r="BO318" s="265" t="str">
        <f t="shared" si="193"/>
        <v/>
      </c>
      <c r="BP318" s="18" t="str">
        <f t="shared" si="183"/>
        <v/>
      </c>
      <c r="BQ318" s="263" t="str">
        <f t="shared" si="194"/>
        <v/>
      </c>
      <c r="BR318" s="81" t="str">
        <f t="shared" si="198"/>
        <v/>
      </c>
      <c r="BS318" s="263" t="str">
        <f t="shared" si="195"/>
        <v/>
      </c>
      <c r="BT318" s="92" t="str">
        <f t="shared" si="196"/>
        <v/>
      </c>
      <c r="BU318" s="138" t="str">
        <f t="shared" si="184"/>
        <v/>
      </c>
      <c r="BV318" s="3" t="str">
        <f t="shared" si="185"/>
        <v/>
      </c>
      <c r="BW318" s="3" t="str">
        <f t="shared" si="186"/>
        <v/>
      </c>
      <c r="BX318" s="144" t="str">
        <f t="shared" si="187"/>
        <v/>
      </c>
      <c r="BY318" s="18" t="str">
        <f t="shared" si="188"/>
        <v/>
      </c>
      <c r="BZ318" s="18" t="str">
        <f t="shared" si="189"/>
        <v/>
      </c>
      <c r="CA318" s="19" t="str">
        <f t="shared" si="190"/>
        <v/>
      </c>
      <c r="CB318" s="19" t="s">
        <v>0</v>
      </c>
      <c r="DW318" s="4" t="str">
        <f t="shared" si="197"/>
        <v/>
      </c>
      <c r="DX318" s="4" t="str">
        <f t="shared" si="199"/>
        <v/>
      </c>
      <c r="DY318" s="98" t="str">
        <f t="shared" si="200"/>
        <v/>
      </c>
    </row>
    <row r="319" spans="4:129" x14ac:dyDescent="0.45">
      <c r="D319" s="164" t="str">
        <f t="shared" si="191"/>
        <v/>
      </c>
      <c r="I319" s="9" t="str">
        <f t="shared" si="162"/>
        <v/>
      </c>
      <c r="J319" s="173" t="str">
        <f t="shared" si="163"/>
        <v/>
      </c>
      <c r="K319" s="13"/>
      <c r="L319" s="13"/>
      <c r="M319" s="13"/>
      <c r="N319" s="178" t="str">
        <f t="shared" si="164"/>
        <v/>
      </c>
      <c r="O319" s="181" t="str">
        <f t="shared" si="165"/>
        <v/>
      </c>
      <c r="P319" s="8" t="str">
        <f t="shared" si="166"/>
        <v/>
      </c>
      <c r="Q319" s="8" t="str">
        <f t="shared" si="167"/>
        <v/>
      </c>
      <c r="R319" s="8" t="str">
        <f t="shared" si="168"/>
        <v/>
      </c>
      <c r="S319" s="8" t="str">
        <f t="shared" si="169"/>
        <v/>
      </c>
      <c r="T319" s="8" t="str">
        <f t="shared" si="170"/>
        <v/>
      </c>
      <c r="U319" s="8" t="str">
        <f t="shared" si="171"/>
        <v/>
      </c>
      <c r="V319" s="16" t="str">
        <f t="shared" si="172"/>
        <v/>
      </c>
      <c r="W319" s="129" t="str">
        <f t="shared" si="173"/>
        <v/>
      </c>
      <c r="X319" s="8" t="str">
        <f t="shared" si="174"/>
        <v/>
      </c>
      <c r="Y319" s="8" t="str">
        <f t="shared" si="175"/>
        <v/>
      </c>
      <c r="AQ319" s="6" t="str">
        <f t="shared" si="176"/>
        <v/>
      </c>
      <c r="AR319" s="128" t="str">
        <f t="shared" si="177"/>
        <v/>
      </c>
      <c r="AS319" s="128" t="str">
        <f t="shared" si="178"/>
        <v/>
      </c>
      <c r="AT319" s="139" t="str">
        <f t="shared" si="192"/>
        <v/>
      </c>
      <c r="BH319" s="127" t="str">
        <f>IF(LEN(VBAsheet!H319)&gt;0,$CD$4&amp;CHAR(10)&amp;$CD$5&amp;CHAR(10)&amp;$CD$6&amp;IF(VBAsheet!I319="N",1,0)&amp;$CE$6&amp;CHAR(10)&amp;$CD$7&amp;CHAR(10)&amp;$CD$8&amp;VBAsheet!H319&amp;$CE$8&amp;CHAR(10)&amp;$CD$9&amp;VBAsheet!K319&amp;$CE$9&amp;CHAR(10)&amp;$CD$10&amp;VBAsheet!J319-1&amp;$CE$10&amp;CHAR(10)&amp;$CD$11,"")</f>
        <v/>
      </c>
      <c r="BI319"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19" s="18" t="str">
        <f>IF(LEN(X319)&gt;0,$CD$23&amp;INDEX($CH$3:CH322,MATCH(W319,$CG$3:CG322,0))&amp;$CE$23&amp;CHAR(10)&amp;$CD$24&amp;X319&amp;$CE$24&amp;CHAR(10)&amp;$CD$25&amp;Y319&amp;$CE$25&amp;CHAR(10),"")&amp;IF(LEN(AA319)&gt;0,$CD$23&amp;INDEX($CH$3:CH322,MATCH(Z319,$CG$3:CG322,0))&amp;$CE$23&amp;CHAR(10)&amp;$CD$24&amp;AA319&amp;$CE$24&amp;CHAR(10)&amp;$CD$25&amp;AB319&amp;$CE$25&amp;CHAR(10),"")&amp;IF(LEN(AD319)&gt;0,$CD$23&amp;INDEX($CH$3:CH322,MATCH(AC319,$CG$3:CG322,0))&amp;$CE$23&amp;CHAR(10)&amp;$CD$24&amp;AD319&amp;$CE$24&amp;CHAR(10)&amp;$CD$25&amp;AE319&amp;$CE$25&amp;CHAR(10),"")&amp;IF(LEN(AG319)&gt;0,$CD$23&amp;INDEX($CH$3:CH322,MATCH(AF319,$CG$3:CG322,0))&amp;$CE$23&amp;CHAR(10)&amp;$CD$24&amp;AG319&amp;$CE$24&amp;CHAR(10)&amp;$CD$25&amp;AH319&amp;$CE$25&amp;CHAR(10),"")&amp;IF(LEN(AJ319)&gt;0,$CD$23&amp;INDEX($CH$3:CH322,MATCH(AI319,$CG$3:CG322,0))&amp;$CE$23&amp;CHAR(10)&amp;$CD$24&amp;AJ319&amp;$CE$24&amp;CHAR(10)&amp;$CD$25&amp;AK319&amp;$CE$25&amp;CHAR(10),"")</f>
        <v/>
      </c>
      <c r="BK319" s="18" t="str">
        <f>IF(LEN(J319)&gt;0,INDEX($BH$2:$BH$100000,MATCH(J319,VBAsheet!$H$2:$H$100000,0))&amp;CHAR(10),"")&amp;IF(LEN(K319)&gt;0,INDEX($BH$2:$BH$100000,MATCH(K319,VBAsheet!$H$2:$H$100000,0))&amp;CHAR(10),"")&amp;IF(LEN(L319)&gt;0,INDEX($BH$2:$BH$100000,MATCH(L319,VBAsheet!$H$2:$H$100000,0))&amp;CHAR(10),"")&amp;IF(LEN(M319)&gt;0,INDEX($BH$2:$BH$100000,MATCH(M319,VBAsheet!$H$2:$H$100000,0))&amp;CHAR(10),"")</f>
        <v/>
      </c>
      <c r="BL319" s="18" t="str">
        <f t="shared" si="180"/>
        <v/>
      </c>
      <c r="BM319" s="94" t="str">
        <f t="shared" si="181"/>
        <v/>
      </c>
      <c r="BN319" s="95" t="str">
        <f t="shared" si="182"/>
        <v/>
      </c>
      <c r="BO319" s="265" t="str">
        <f t="shared" si="193"/>
        <v/>
      </c>
      <c r="BP319" s="18" t="str">
        <f t="shared" si="183"/>
        <v/>
      </c>
      <c r="BQ319" s="263" t="str">
        <f t="shared" si="194"/>
        <v/>
      </c>
      <c r="BR319" s="81" t="str">
        <f t="shared" si="198"/>
        <v/>
      </c>
      <c r="BS319" s="263" t="str">
        <f t="shared" si="195"/>
        <v/>
      </c>
      <c r="BT319" s="92" t="str">
        <f t="shared" si="196"/>
        <v/>
      </c>
      <c r="BU319" s="138" t="str">
        <f t="shared" si="184"/>
        <v/>
      </c>
      <c r="BV319" s="3" t="str">
        <f t="shared" si="185"/>
        <v/>
      </c>
      <c r="BW319" s="3" t="str">
        <f t="shared" si="186"/>
        <v/>
      </c>
      <c r="BX319" s="144" t="str">
        <f t="shared" si="187"/>
        <v/>
      </c>
      <c r="BY319" s="18" t="str">
        <f t="shared" si="188"/>
        <v/>
      </c>
      <c r="BZ319" s="18" t="str">
        <f t="shared" si="189"/>
        <v/>
      </c>
      <c r="CA319" s="19" t="str">
        <f t="shared" si="190"/>
        <v/>
      </c>
      <c r="CB319" s="19" t="s">
        <v>0</v>
      </c>
      <c r="DW319" s="4" t="str">
        <f t="shared" si="197"/>
        <v/>
      </c>
      <c r="DX319" s="4" t="str">
        <f t="shared" si="199"/>
        <v/>
      </c>
      <c r="DY319" s="98" t="str">
        <f t="shared" si="200"/>
        <v/>
      </c>
    </row>
    <row r="320" spans="4:129" x14ac:dyDescent="0.45">
      <c r="D320" s="164" t="str">
        <f t="shared" si="191"/>
        <v/>
      </c>
      <c r="I320" s="9" t="str">
        <f t="shared" si="162"/>
        <v/>
      </c>
      <c r="J320" s="173" t="str">
        <f t="shared" si="163"/>
        <v/>
      </c>
      <c r="K320" s="13"/>
      <c r="L320" s="13"/>
      <c r="M320" s="13"/>
      <c r="N320" s="178" t="str">
        <f t="shared" si="164"/>
        <v/>
      </c>
      <c r="O320" s="181" t="str">
        <f t="shared" si="165"/>
        <v/>
      </c>
      <c r="P320" s="8" t="str">
        <f t="shared" si="166"/>
        <v/>
      </c>
      <c r="Q320" s="8" t="str">
        <f t="shared" si="167"/>
        <v/>
      </c>
      <c r="R320" s="8" t="str">
        <f t="shared" si="168"/>
        <v/>
      </c>
      <c r="S320" s="8" t="str">
        <f t="shared" si="169"/>
        <v/>
      </c>
      <c r="T320" s="8" t="str">
        <f t="shared" si="170"/>
        <v/>
      </c>
      <c r="U320" s="8" t="str">
        <f t="shared" si="171"/>
        <v/>
      </c>
      <c r="V320" s="16" t="str">
        <f t="shared" si="172"/>
        <v/>
      </c>
      <c r="W320" s="129" t="str">
        <f t="shared" si="173"/>
        <v/>
      </c>
      <c r="X320" s="8" t="str">
        <f t="shared" si="174"/>
        <v/>
      </c>
      <c r="Y320" s="8" t="str">
        <f t="shared" si="175"/>
        <v/>
      </c>
      <c r="AQ320" s="6" t="str">
        <f t="shared" si="176"/>
        <v/>
      </c>
      <c r="AR320" s="128" t="str">
        <f t="shared" si="177"/>
        <v/>
      </c>
      <c r="AS320" s="128" t="str">
        <f t="shared" si="178"/>
        <v/>
      </c>
      <c r="AT320" s="139" t="str">
        <f t="shared" si="192"/>
        <v/>
      </c>
      <c r="BH320" s="127" t="str">
        <f>IF(LEN(VBAsheet!H320)&gt;0,$CD$4&amp;CHAR(10)&amp;$CD$5&amp;CHAR(10)&amp;$CD$6&amp;IF(VBAsheet!I320="N",1,0)&amp;$CE$6&amp;CHAR(10)&amp;$CD$7&amp;CHAR(10)&amp;$CD$8&amp;VBAsheet!H320&amp;$CE$8&amp;CHAR(10)&amp;$CD$9&amp;VBAsheet!K320&amp;$CE$9&amp;CHAR(10)&amp;$CD$10&amp;VBAsheet!J320-1&amp;$CE$10&amp;CHAR(10)&amp;$CD$11,"")</f>
        <v/>
      </c>
      <c r="BI320"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20" s="18" t="str">
        <f>IF(LEN(X320)&gt;0,$CD$23&amp;INDEX($CH$3:CH323,MATCH(W320,$CG$3:CG323,0))&amp;$CE$23&amp;CHAR(10)&amp;$CD$24&amp;X320&amp;$CE$24&amp;CHAR(10)&amp;$CD$25&amp;Y320&amp;$CE$25&amp;CHAR(10),"")&amp;IF(LEN(AA320)&gt;0,$CD$23&amp;INDEX($CH$3:CH323,MATCH(Z320,$CG$3:CG323,0))&amp;$CE$23&amp;CHAR(10)&amp;$CD$24&amp;AA320&amp;$CE$24&amp;CHAR(10)&amp;$CD$25&amp;AB320&amp;$CE$25&amp;CHAR(10),"")&amp;IF(LEN(AD320)&gt;0,$CD$23&amp;INDEX($CH$3:CH323,MATCH(AC320,$CG$3:CG323,0))&amp;$CE$23&amp;CHAR(10)&amp;$CD$24&amp;AD320&amp;$CE$24&amp;CHAR(10)&amp;$CD$25&amp;AE320&amp;$CE$25&amp;CHAR(10),"")&amp;IF(LEN(AG320)&gt;0,$CD$23&amp;INDEX($CH$3:CH323,MATCH(AF320,$CG$3:CG323,0))&amp;$CE$23&amp;CHAR(10)&amp;$CD$24&amp;AG320&amp;$CE$24&amp;CHAR(10)&amp;$CD$25&amp;AH320&amp;$CE$25&amp;CHAR(10),"")&amp;IF(LEN(AJ320)&gt;0,$CD$23&amp;INDEX($CH$3:CH323,MATCH(AI320,$CG$3:CG323,0))&amp;$CE$23&amp;CHAR(10)&amp;$CD$24&amp;AJ320&amp;$CE$24&amp;CHAR(10)&amp;$CD$25&amp;AK320&amp;$CE$25&amp;CHAR(10),"")</f>
        <v/>
      </c>
      <c r="BK320" s="18" t="str">
        <f>IF(LEN(J320)&gt;0,INDEX($BH$2:$BH$100000,MATCH(J320,VBAsheet!$H$2:$H$100000,0))&amp;CHAR(10),"")&amp;IF(LEN(K320)&gt;0,INDEX($BH$2:$BH$100000,MATCH(K320,VBAsheet!$H$2:$H$100000,0))&amp;CHAR(10),"")&amp;IF(LEN(L320)&gt;0,INDEX($BH$2:$BH$100000,MATCH(L320,VBAsheet!$H$2:$H$100000,0))&amp;CHAR(10),"")&amp;IF(LEN(M320)&gt;0,INDEX($BH$2:$BH$100000,MATCH(M320,VBAsheet!$H$2:$H$100000,0))&amp;CHAR(10),"")</f>
        <v/>
      </c>
      <c r="BL320" s="18" t="str">
        <f t="shared" si="180"/>
        <v/>
      </c>
      <c r="BM320" s="94" t="str">
        <f t="shared" si="181"/>
        <v/>
      </c>
      <c r="BN320" s="95" t="str">
        <f t="shared" si="182"/>
        <v/>
      </c>
      <c r="BO320" s="265" t="str">
        <f t="shared" si="193"/>
        <v/>
      </c>
      <c r="BP320" s="18" t="str">
        <f t="shared" si="183"/>
        <v/>
      </c>
      <c r="BQ320" s="263" t="str">
        <f t="shared" si="194"/>
        <v/>
      </c>
      <c r="BR320" s="81" t="str">
        <f t="shared" si="198"/>
        <v/>
      </c>
      <c r="BS320" s="263" t="str">
        <f t="shared" si="195"/>
        <v/>
      </c>
      <c r="BT320" s="92" t="str">
        <f t="shared" si="196"/>
        <v/>
      </c>
      <c r="BU320" s="138" t="str">
        <f t="shared" si="184"/>
        <v/>
      </c>
      <c r="BV320" s="3" t="str">
        <f t="shared" si="185"/>
        <v/>
      </c>
      <c r="BW320" s="3" t="str">
        <f t="shared" si="186"/>
        <v/>
      </c>
      <c r="BX320" s="144" t="str">
        <f t="shared" si="187"/>
        <v/>
      </c>
      <c r="BY320" s="18" t="str">
        <f t="shared" si="188"/>
        <v/>
      </c>
      <c r="BZ320" s="18" t="str">
        <f t="shared" si="189"/>
        <v/>
      </c>
      <c r="CA320" s="19" t="str">
        <f t="shared" si="190"/>
        <v/>
      </c>
      <c r="CB320" s="19" t="s">
        <v>0</v>
      </c>
      <c r="DW320" s="4" t="str">
        <f t="shared" si="197"/>
        <v/>
      </c>
      <c r="DX320" s="4" t="str">
        <f t="shared" si="199"/>
        <v/>
      </c>
      <c r="DY320" s="98" t="str">
        <f t="shared" si="200"/>
        <v/>
      </c>
    </row>
    <row r="321" spans="4:129" x14ac:dyDescent="0.45">
      <c r="D321" s="164" t="str">
        <f t="shared" si="191"/>
        <v/>
      </c>
      <c r="I321" s="9" t="str">
        <f t="shared" si="162"/>
        <v/>
      </c>
      <c r="J321" s="173" t="str">
        <f t="shared" si="163"/>
        <v/>
      </c>
      <c r="K321" s="13"/>
      <c r="L321" s="13"/>
      <c r="M321" s="13"/>
      <c r="N321" s="178" t="str">
        <f t="shared" si="164"/>
        <v/>
      </c>
      <c r="O321" s="181" t="str">
        <f t="shared" si="165"/>
        <v/>
      </c>
      <c r="P321" s="8" t="str">
        <f t="shared" si="166"/>
        <v/>
      </c>
      <c r="Q321" s="8" t="str">
        <f t="shared" si="167"/>
        <v/>
      </c>
      <c r="R321" s="8" t="str">
        <f t="shared" si="168"/>
        <v/>
      </c>
      <c r="S321" s="8" t="str">
        <f t="shared" si="169"/>
        <v/>
      </c>
      <c r="T321" s="8" t="str">
        <f t="shared" si="170"/>
        <v/>
      </c>
      <c r="U321" s="8" t="str">
        <f t="shared" si="171"/>
        <v/>
      </c>
      <c r="V321" s="16" t="str">
        <f t="shared" si="172"/>
        <v/>
      </c>
      <c r="W321" s="129" t="str">
        <f t="shared" si="173"/>
        <v/>
      </c>
      <c r="X321" s="8" t="str">
        <f t="shared" si="174"/>
        <v/>
      </c>
      <c r="Y321" s="8" t="str">
        <f t="shared" si="175"/>
        <v/>
      </c>
      <c r="AQ321" s="6" t="str">
        <f t="shared" si="176"/>
        <v/>
      </c>
      <c r="AR321" s="128" t="str">
        <f t="shared" si="177"/>
        <v/>
      </c>
      <c r="AS321" s="128" t="str">
        <f t="shared" si="178"/>
        <v/>
      </c>
      <c r="AT321" s="139" t="str">
        <f t="shared" si="192"/>
        <v/>
      </c>
      <c r="BH321" s="127" t="str">
        <f>IF(LEN(VBAsheet!H321)&gt;0,$CD$4&amp;CHAR(10)&amp;$CD$5&amp;CHAR(10)&amp;$CD$6&amp;IF(VBAsheet!I321="N",1,0)&amp;$CE$6&amp;CHAR(10)&amp;$CD$7&amp;CHAR(10)&amp;$CD$8&amp;VBAsheet!H321&amp;$CE$8&amp;CHAR(10)&amp;$CD$9&amp;VBAsheet!K321&amp;$CE$9&amp;CHAR(10)&amp;$CD$10&amp;VBAsheet!J321-1&amp;$CE$10&amp;CHAR(10)&amp;$CD$11,"")</f>
        <v/>
      </c>
      <c r="BI321" s="18" t="str">
        <f t="shared" si="179"/>
        <v xml:space="preserve">                        &lt;int name="channel" value=""/&gt;
                        &lt;float name="velocityFact" value=""/&gt;
                        &lt;float name="lengthFact" value=""/&gt;
                        &lt;int name="minVelocity" value=""/&gt;
                        &lt;int name="maxVelocity" value=""/&gt;
                        &lt;int name="transpose" value=""/&gt;
                        &lt;int name="minPitch" value=""/&gt;
                        &lt;int name="maxPitch" value=""/&gt;
</v>
      </c>
      <c r="BJ321" s="18" t="str">
        <f>IF(LEN(X321)&gt;0,$CD$23&amp;INDEX($CH$3:CH324,MATCH(W321,$CG$3:CG324,0))&amp;$CE$23&amp;CHAR(10)&amp;$CD$24&amp;X321&amp;$CE$24&amp;CHAR(10)&amp;$CD$25&amp;Y321&amp;$CE$25&amp;CHAR(10),"")&amp;IF(LEN(AA321)&gt;0,$CD$23&amp;INDEX($CH$3:CH324,MATCH(Z321,$CG$3:CG324,0))&amp;$CE$23&amp;CHAR(10)&amp;$CD$24&amp;AA321&amp;$CE$24&amp;CHAR(10)&amp;$CD$25&amp;AB321&amp;$CE$25&amp;CHAR(10),"")&amp;IF(LEN(AD321)&gt;0,$CD$23&amp;INDEX($CH$3:CH324,MATCH(AC321,$CG$3:CG324,0))&amp;$CE$23&amp;CHAR(10)&amp;$CD$24&amp;AD321&amp;$CE$24&amp;CHAR(10)&amp;$CD$25&amp;AE321&amp;$CE$25&amp;CHAR(10),"")&amp;IF(LEN(AG321)&gt;0,$CD$23&amp;INDEX($CH$3:CH324,MATCH(AF321,$CG$3:CG324,0))&amp;$CE$23&amp;CHAR(10)&amp;$CD$24&amp;AG321&amp;$CE$24&amp;CHAR(10)&amp;$CD$25&amp;AH321&amp;$CE$25&amp;CHAR(10),"")&amp;IF(LEN(AJ321)&gt;0,$CD$23&amp;INDEX($CH$3:CH324,MATCH(AI321,$CG$3:CG324,0))&amp;$CE$23&amp;CHAR(10)&amp;$CD$24&amp;AJ321&amp;$CE$24&amp;CHAR(10)&amp;$CD$25&amp;AK321&amp;$CE$25&amp;CHAR(10),"")</f>
        <v/>
      </c>
      <c r="BK321" s="18" t="str">
        <f>IF(LEN(J321)&gt;0,INDEX($BH$2:$BH$100000,MATCH(J321,VBAsheet!$H$2:$H$100000,0))&amp;CHAR(10),"")&amp;IF(LEN(K321)&gt;0,INDEX($BH$2:$BH$100000,MATCH(K321,VBAsheet!$H$2:$H$100000,0))&amp;CHAR(10),"")&amp;IF(LEN(L321)&gt;0,INDEX($BH$2:$BH$100000,MATCH(L321,VBAsheet!$H$2:$H$100000,0))&amp;CHAR(10),"")&amp;IF(LEN(M321)&gt;0,INDEX($BH$2:$BH$100000,MATCH(M321,VBAsheet!$H$2:$H$100000,0))&amp;CHAR(10),"")</f>
        <v/>
      </c>
      <c r="BL321" s="18" t="str">
        <f t="shared" si="180"/>
        <v/>
      </c>
      <c r="BM321" s="94" t="str">
        <f t="shared" si="181"/>
        <v/>
      </c>
      <c r="BN321" s="95" t="str">
        <f t="shared" si="182"/>
        <v/>
      </c>
      <c r="BO321" s="265" t="str">
        <f t="shared" si="193"/>
        <v/>
      </c>
      <c r="BP321" s="18" t="str">
        <f t="shared" si="183"/>
        <v/>
      </c>
      <c r="BQ321" s="263" t="str">
        <f t="shared" si="194"/>
        <v/>
      </c>
      <c r="BR321" s="81" t="str">
        <f t="shared" si="198"/>
        <v/>
      </c>
      <c r="BS321" s="263" t="str">
        <f t="shared" si="195"/>
        <v/>
      </c>
      <c r="BT321" s="92" t="str">
        <f t="shared" si="196"/>
        <v/>
      </c>
      <c r="BU321" s="138" t="str">
        <f t="shared" si="184"/>
        <v/>
      </c>
      <c r="BV321" s="3" t="str">
        <f t="shared" si="185"/>
        <v/>
      </c>
      <c r="BW321" s="3" t="str">
        <f t="shared" si="186"/>
        <v/>
      </c>
      <c r="BX321" s="144" t="str">
        <f t="shared" si="187"/>
        <v/>
      </c>
      <c r="BY321" s="18" t="str">
        <f t="shared" si="188"/>
        <v/>
      </c>
      <c r="BZ321" s="18" t="str">
        <f t="shared" si="189"/>
        <v/>
      </c>
      <c r="CA321" s="19" t="str">
        <f t="shared" si="190"/>
        <v/>
      </c>
      <c r="CB321" s="19" t="s">
        <v>0</v>
      </c>
      <c r="DW321" s="4" t="str">
        <f t="shared" si="197"/>
        <v/>
      </c>
      <c r="DX321" s="4" t="str">
        <f t="shared" si="199"/>
        <v/>
      </c>
      <c r="DY321" s="98" t="str">
        <f t="shared" si="200"/>
        <v/>
      </c>
    </row>
    <row r="322" spans="4:129" x14ac:dyDescent="0.45">
      <c r="D322" s="164" t="str">
        <f t="shared" si="191"/>
        <v/>
      </c>
      <c r="I322" s="9" t="str">
        <f t="shared" ref="I322:I385" si="201">IF(LEN(F322)&gt;0,"---","")</f>
        <v/>
      </c>
      <c r="J322" s="173" t="str">
        <f t="shared" ref="J322:J385" si="202">IF(LEN(F322)&gt;0,F322,"")</f>
        <v/>
      </c>
      <c r="K322" s="13"/>
      <c r="L322" s="13"/>
      <c r="M322" s="13"/>
      <c r="N322" s="178" t="str">
        <f t="shared" ref="N322:N385" si="203">IF(LEN(F322)&gt;0,"---","")</f>
        <v/>
      </c>
      <c r="O322" s="181" t="str">
        <f t="shared" ref="O322:O385" si="204">IF(LEN(F322)&gt;0,0,"")</f>
        <v/>
      </c>
      <c r="P322" s="8" t="str">
        <f t="shared" ref="P322:P385" si="205">IF(LEN(F322)&gt;0,1,"")</f>
        <v/>
      </c>
      <c r="Q322" s="8" t="str">
        <f t="shared" ref="Q322:Q385" si="206">IF(LEN(F322)&gt;0,0,"")</f>
        <v/>
      </c>
      <c r="R322" s="8" t="str">
        <f t="shared" ref="R322:R385" si="207">IF(LEN(F322)&gt;0,1,"")</f>
        <v/>
      </c>
      <c r="S322" s="8" t="str">
        <f t="shared" ref="S322:S385" si="208">IF(LEN(F322)&gt;0,0,"")</f>
        <v/>
      </c>
      <c r="T322" s="8" t="str">
        <f t="shared" ref="T322:T385" si="209">IF(LEN(F322)&gt;0,127,"")</f>
        <v/>
      </c>
      <c r="U322" s="8" t="str">
        <f t="shared" ref="U322:U385" si="210">IF(LEN(F322)&gt;0,0,"")</f>
        <v/>
      </c>
      <c r="V322" s="16" t="str">
        <f t="shared" ref="V322:V385" si="211">IF(LEN(F322)&gt;0,127,"")</f>
        <v/>
      </c>
      <c r="W322" s="129" t="str">
        <f t="shared" ref="W322:W385" si="212">IF(LEN(G322)&gt;0,"Note-on","")</f>
        <v/>
      </c>
      <c r="X322" s="8" t="str">
        <f t="shared" ref="X322:X385" si="213">IF(LEN(G322)&gt;0,G322,"")</f>
        <v/>
      </c>
      <c r="Y322" s="8" t="str">
        <f t="shared" ref="Y322:Y385" si="214">IF(LEN(G322)&gt;0,1,"")</f>
        <v/>
      </c>
      <c r="AQ322" s="6" t="str">
        <f t="shared" ref="AQ322:AQ385" si="215">IFERROR(IF(SEARCH(CA322,IFERROR(VLOOKUP(CA322,$EH$2:$EH$400,1,TRUE),""))&gt;0,IFERROR(VLOOKUP(CA322,$EH$2:$EH$400,1,TRUE),""),""),IF(LEN(CA322)&gt;0,"note-whole",""))</f>
        <v/>
      </c>
      <c r="AR322" s="128" t="str">
        <f t="shared" ref="AR322:AR385" si="216">IF(LEN(E322)&gt;0,IF(AND(AS322&lt;&gt;AS321,LEN(AS322)&gt;0),IF(ISTEXT(AR321),1,IF(AS322=127,IF(AR321=63,"LIMIT HIT",AR321+1),AR321)),AR321),"")</f>
        <v/>
      </c>
      <c r="AS322" s="128" t="str">
        <f t="shared" ref="AS322:AS385" si="217">IF(LEN(E322)&gt;0,IF(AND(BM322&lt;&gt;BM321,LEN(BM322)&gt;0),IF(ISTEXT(AS321),0,IF(AS321=127,0,AS321+1)),AS321),"")</f>
        <v/>
      </c>
      <c r="AT322" s="139" t="str">
        <f t="shared" si="192"/>
        <v/>
      </c>
      <c r="BH322" s="127" t="str">
        <f>IF(LEN(VBAsheet!H322)&gt;0,$CD$4&amp;CHAR(10)&amp;$CD$5&amp;CHAR(10)&amp;$CD$6&amp;IF(VBAsheet!I322="N",1,0)&amp;$CE$6&amp;CHAR(10)&amp;$CD$7&amp;CHAR(10)&amp;$CD$8&amp;VBAsheet!H322&amp;$CE$8&amp;CHAR(10)&amp;$CD$9&amp;VBAsheet!K322&amp;$CE$9&amp;CHAR(10)&amp;$CD$10&amp;VBAsheet!J322-1&amp;$CE$10&amp;CHAR(10)&amp;$CD$11,"")</f>
        <v/>
      </c>
      <c r="BI322" s="18" t="str">
        <f t="shared" ref="BI322:BI385" si="218">$CD$14&amp;O322&amp;$CE$14&amp;CHAR(10)&amp;$CD$15&amp;R322&amp;$CE$15&amp;CHAR(10)&amp;$CD$16&amp;P322&amp;$CE$16&amp;CHAR(10)&amp;$CD$17&amp;S322&amp;$CE$17&amp;CHAR(10)&amp;$CD$18&amp;T322&amp;$CE$18&amp;CHAR(10)&amp;$CD$19&amp;Q322&amp;$CE$19&amp;CHAR(10)&amp;$CD$20&amp;U322&amp;$CE$20&amp;CHAR(10)&amp;$CD$21&amp;V322&amp;$CE$21&amp;CHAR(10)</f>
        <v xml:space="preserve">                        &lt;int name="channel" value=""/&gt;
                        &lt;float name="velocityFact" value=""/&gt;
                        &lt;float name="lengthFact" value=""/&gt;
                        &lt;int name="minVelocity" value=""/&gt;
                        &lt;int name="maxVelocity" value=""/&gt;
                        &lt;int name="transpose" value=""/&gt;
                        &lt;int name="minPitch" value=""/&gt;
                        &lt;int name="maxPitch" value=""/&gt;
</v>
      </c>
      <c r="BJ322" s="18" t="str">
        <f>IF(LEN(X322)&gt;0,$CD$23&amp;INDEX($CH$3:CH325,MATCH(W322,$CG$3:CG325,0))&amp;$CE$23&amp;CHAR(10)&amp;$CD$24&amp;X322&amp;$CE$24&amp;CHAR(10)&amp;$CD$25&amp;Y322&amp;$CE$25&amp;CHAR(10),"")&amp;IF(LEN(AA322)&gt;0,$CD$23&amp;INDEX($CH$3:CH325,MATCH(Z322,$CG$3:CG325,0))&amp;$CE$23&amp;CHAR(10)&amp;$CD$24&amp;AA322&amp;$CE$24&amp;CHAR(10)&amp;$CD$25&amp;AB322&amp;$CE$25&amp;CHAR(10),"")&amp;IF(LEN(AD322)&gt;0,$CD$23&amp;INDEX($CH$3:CH325,MATCH(AC322,$CG$3:CG325,0))&amp;$CE$23&amp;CHAR(10)&amp;$CD$24&amp;AD322&amp;$CE$24&amp;CHAR(10)&amp;$CD$25&amp;AE322&amp;$CE$25&amp;CHAR(10),"")&amp;IF(LEN(AG322)&gt;0,$CD$23&amp;INDEX($CH$3:CH325,MATCH(AF322,$CG$3:CG325,0))&amp;$CE$23&amp;CHAR(10)&amp;$CD$24&amp;AG322&amp;$CE$24&amp;CHAR(10)&amp;$CD$25&amp;AH322&amp;$CE$25&amp;CHAR(10),"")&amp;IF(LEN(AJ322)&gt;0,$CD$23&amp;INDEX($CH$3:CH325,MATCH(AI322,$CG$3:CG325,0))&amp;$CE$23&amp;CHAR(10)&amp;$CD$24&amp;AJ322&amp;$CE$24&amp;CHAR(10)&amp;$CD$25&amp;AK322&amp;$CE$25&amp;CHAR(10),"")</f>
        <v/>
      </c>
      <c r="BK322" s="18" t="str">
        <f>IF(LEN(J322)&gt;0,INDEX($BH$2:$BH$100000,MATCH(J322,VBAsheet!$H$2:$H$100000,0))&amp;CHAR(10),"")&amp;IF(LEN(K322)&gt;0,INDEX($BH$2:$BH$100000,MATCH(K322,VBAsheet!$H$2:$H$100000,0))&amp;CHAR(10),"")&amp;IF(LEN(L322)&gt;0,INDEX($BH$2:$BH$100000,MATCH(L322,VBAsheet!$H$2:$H$100000,0))&amp;CHAR(10),"")&amp;IF(LEN(M322)&gt;0,INDEX($BH$2:$BH$100000,MATCH(M322,VBAsheet!$H$2:$H$100000,0))&amp;CHAR(10),"")</f>
        <v/>
      </c>
      <c r="BL322" s="18" t="str">
        <f t="shared" ref="BL322:BL385" si="219">IF(LEN(E322)&gt;0,E322,"")</f>
        <v/>
      </c>
      <c r="BM322" s="94" t="str">
        <f t="shared" ref="BM322:BM385" si="220">IF(AND(LEN(E322)&gt;0,E322&lt;&gt;E321),E322,"")</f>
        <v/>
      </c>
      <c r="BN322" s="95" t="str">
        <f t="shared" ref="BN322:BN385" si="221">IF(LEN(E322)&gt;0,IF(E322=E321,BN321+1,1),"")</f>
        <v/>
      </c>
      <c r="BO322" s="265" t="str">
        <f t="shared" si="193"/>
        <v/>
      </c>
      <c r="BP322" s="18" t="str">
        <f t="shared" ref="BP322:BP385" si="222">IF(LEN(E322)&gt;0,IF(E322&lt;&gt;E321,$CD$2&amp;E322&amp;$CE$2&amp;CHAR(10)&amp;$CD$3&amp;_xlfn.TEXTJOIN(CHAR(10),TRUE,$BH$2:$BH$1001)&amp;CHAR(10)&amp;$CD$12&amp;CHAR(10)&amp;IF(LEN(E322)&gt;0,$CD$13&amp;IF(I322="---",-1,I322)&amp;$CE$13&amp;CHAR(10)&amp;BI322&amp;$CD$22&amp;CHAR(10)&amp;BJ322&amp;$CD$26&amp;CHAR(10)&amp;BI322&amp;$CD$35&amp;X322&amp;$CE$35&amp;CHAR(10)&amp;$CD$36&amp;CHAR(10)&amp;BK322&amp;$CD$45&amp;F322&amp;$CE$45&amp;CHAR(10)&amp;$CD$46&amp;IF(N322="---",0,N322)&amp;$CE$46,""),IF(LEN(E322)&gt;0,$CD$13&amp;IF(I322="---",-1,I322)&amp;$CE$13&amp;CHAR(10)&amp;BI322&amp;$CD$22&amp;CHAR(10)&amp;BJ322&amp;$CD$26&amp;CHAR(10)&amp;BI322&amp;$CD$35&amp;X322&amp;$CE$35&amp;CHAR(10)&amp;$CD$36&amp;CHAR(10)&amp;BK322&amp;$CD$45&amp;F322&amp;$CE$45&amp;CHAR(10)&amp;$CD$46&amp;IF(N322="---",0,N322)&amp;$CE$46,""))&amp;IF(E322=E323,"",CHAR(10)&amp;$CD$47),"")</f>
        <v/>
      </c>
      <c r="BQ322" s="263" t="str">
        <f t="shared" si="194"/>
        <v/>
      </c>
      <c r="BR322" s="81" t="str">
        <f t="shared" si="198"/>
        <v/>
      </c>
      <c r="BS322" s="263" t="str">
        <f t="shared" si="195"/>
        <v/>
      </c>
      <c r="BT322" s="92" t="str">
        <f t="shared" si="196"/>
        <v/>
      </c>
      <c r="BU322" s="138" t="str">
        <f t="shared" ref="BU322:BU385" si="223">IF(OR(W322="Program",LEN(E322)=0),"",IF(AND(LEN(W322)&gt;0,LEN(X322)&gt;0,LEN(Y322)&gt;0),SUBSTITUTE(LOWER(SUBSTITUTE(LOWER(SUBSTITUTE(LOWER(W322),"note-hold","note-hold:")),"note-on","note:")),"controller","cc:")&amp;X322&amp;IF(LOWER(W322)="note-hold","",","&amp;Y322),""))</f>
        <v/>
      </c>
      <c r="BV322" s="3" t="str">
        <f t="shared" ref="BV322:BV385" si="224">IF(OR(Z322="Program",LEN(E322)=0),"",IF(AND(LEN(Z322)&gt;0,LEN(AA322)&gt;0,LEN(AB322)&gt;0),SUBSTITUTE(LOWER(SUBSTITUTE(LOWER(SUBSTITUTE(LOWER(Z322),"note-hold","note-hold:")),"note-on","note:")),"controller","cc:")&amp;AA322&amp;IF(LOWER(Z322)="note-hold","",","&amp;AB322),""))</f>
        <v/>
      </c>
      <c r="BW322" s="3" t="str">
        <f t="shared" ref="BW322:BW385" si="225">IF(OR(AC322="Program",LEN(E322)=0),"",IF(AND(LEN(AC322)&gt;0,LEN(AD322)&gt;0,LEN(AE322)&gt;0),SUBSTITUTE(LOWER(SUBSTITUTE(LOWER(SUBSTITUTE(LOWER(AC322),"note-hold","note-hold:")),"note-on","note:")),"controller","cc:")&amp;AD322&amp;IF(LOWER(AC322)="note-hold","",","&amp;AE322),""))</f>
        <v/>
      </c>
      <c r="BX322" s="144" t="str">
        <f t="shared" ref="BX322:BX385" si="226">IF(LEN(BM322)=0,"",$CO$4&amp;""""&amp;D322&amp;""""&amp;$CP$4&amp;""""&amp;E322&amp;""""&amp;$CQ$4&amp;CHAR(10)&amp;IF(LEN(AU322)&gt;0,$CN$10&amp;""""&amp;AU322&amp;""""&amp;CHAR(10),"")&amp;"Bank "&amp;AR322&amp;" "&amp;AS322&amp;" "&amp;BZ322&amp;CHAR(10))</f>
        <v/>
      </c>
      <c r="BY322" s="18" t="str">
        <f t="shared" ref="BY322:BY385" si="227">IF(LEN(E322)=0,"",$CN$8&amp;IF(ISNUMBER(N322),INDEX($EE$2:$EE$13,MATCH(N322,$ED$2:$ED$13,0)),"default")&amp;$CO$8&amp;AQ322&amp;IF(COUNTBLANK(J322:M322)=4,"",$CP$8&amp;IF(LEN(J322)&gt;0,1,IF(LEN(K322)&gt;0,2,IF(LEN(L322)&gt;0,3,IF(LEN(M322)&gt;0,4,"")))))&amp;IF(OR(COUNTBLANK(BU322:BW322)&lt;3,O322&gt;0)," o=","")&amp;_xlfn.TEXTJOIN("/",TRUE,BU322:BW322)&amp;IF(AND(COUNTBLANK(BU322:BW322)&lt;3,O322&gt;0),"/","")&amp;IF(O322=0,"","@"&amp;O322)&amp;CHAR(10)&amp;AT322&amp;" "&amp;CA322)</f>
        <v/>
      </c>
      <c r="BZ322" s="18" t="str">
        <f t="shared" ref="BZ322:BZ385" si="228">IF(LEN(BM322)&gt;0,((LEFT(D322)&amp;MID(D322,FIND("#",SUBSTITUTE(D322&amp;"  "," ","#",1))+1,1)&amp;MID(D322,FIND("#",SUBSTITUTE(D322&amp;"  "," ","#",2))+1,1)))&amp;" - "&amp;BL322,"")</f>
        <v/>
      </c>
      <c r="CA322" s="19" t="str">
        <f t="shared" ref="CA322:CA385" si="229">IF(LEN(F322)&gt;0,F322,IF(LEN(J322)&gt;0,J322,IF(LEN(K322)&gt;0,K322,IF(LEN(L322)&gt;0,L322,IF(LEN(M322)&gt;0,M322,"")))))</f>
        <v/>
      </c>
      <c r="CB322" s="19" t="s">
        <v>0</v>
      </c>
      <c r="DW322" s="4" t="str">
        <f t="shared" si="197"/>
        <v/>
      </c>
      <c r="DX322" s="4" t="str">
        <f t="shared" si="199"/>
        <v/>
      </c>
      <c r="DY322" s="98" t="str">
        <f t="shared" si="200"/>
        <v/>
      </c>
    </row>
    <row r="323" spans="4:129" x14ac:dyDescent="0.45">
      <c r="D323" s="164" t="str">
        <f t="shared" ref="D323:D386" si="230">IF(LEN(F323)&gt;0,"My Library","")</f>
        <v/>
      </c>
      <c r="I323" s="9" t="str">
        <f t="shared" si="201"/>
        <v/>
      </c>
      <c r="J323" s="173" t="str">
        <f t="shared" si="202"/>
        <v/>
      </c>
      <c r="K323" s="13"/>
      <c r="L323" s="13"/>
      <c r="M323" s="13"/>
      <c r="N323" s="178" t="str">
        <f t="shared" si="203"/>
        <v/>
      </c>
      <c r="O323" s="181" t="str">
        <f t="shared" si="204"/>
        <v/>
      </c>
      <c r="P323" s="8" t="str">
        <f t="shared" si="205"/>
        <v/>
      </c>
      <c r="Q323" s="8" t="str">
        <f t="shared" si="206"/>
        <v/>
      </c>
      <c r="R323" s="8" t="str">
        <f t="shared" si="207"/>
        <v/>
      </c>
      <c r="S323" s="8" t="str">
        <f t="shared" si="208"/>
        <v/>
      </c>
      <c r="T323" s="8" t="str">
        <f t="shared" si="209"/>
        <v/>
      </c>
      <c r="U323" s="8" t="str">
        <f t="shared" si="210"/>
        <v/>
      </c>
      <c r="V323" s="16" t="str">
        <f t="shared" si="211"/>
        <v/>
      </c>
      <c r="W323" s="129" t="str">
        <f t="shared" si="212"/>
        <v/>
      </c>
      <c r="X323" s="8" t="str">
        <f t="shared" si="213"/>
        <v/>
      </c>
      <c r="Y323" s="8" t="str">
        <f t="shared" si="214"/>
        <v/>
      </c>
      <c r="AQ323" s="6" t="str">
        <f t="shared" si="215"/>
        <v/>
      </c>
      <c r="AR323" s="128" t="str">
        <f t="shared" si="216"/>
        <v/>
      </c>
      <c r="AS323" s="128" t="str">
        <f t="shared" si="217"/>
        <v/>
      </c>
      <c r="AT323" s="139" t="str">
        <f t="shared" ref="AT323:AT386" si="231">IF(LEN(F323)&gt;0,IF(BN323=128,"LIMIT HIT",BN323-1),"")</f>
        <v/>
      </c>
      <c r="BH323" s="127" t="str">
        <f>IF(LEN(VBAsheet!H323)&gt;0,$CD$4&amp;CHAR(10)&amp;$CD$5&amp;CHAR(10)&amp;$CD$6&amp;IF(VBAsheet!I323="N",1,0)&amp;$CE$6&amp;CHAR(10)&amp;$CD$7&amp;CHAR(10)&amp;$CD$8&amp;VBAsheet!H323&amp;$CE$8&amp;CHAR(10)&amp;$CD$9&amp;VBAsheet!K323&amp;$CE$9&amp;CHAR(10)&amp;$CD$10&amp;VBAsheet!J323-1&amp;$CE$10&amp;CHAR(10)&amp;$CD$11,"")</f>
        <v/>
      </c>
      <c r="BI323"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23" s="18" t="str">
        <f>IF(LEN(X323)&gt;0,$CD$23&amp;INDEX($CH$3:CH326,MATCH(W323,$CG$3:CG326,0))&amp;$CE$23&amp;CHAR(10)&amp;$CD$24&amp;X323&amp;$CE$24&amp;CHAR(10)&amp;$CD$25&amp;Y323&amp;$CE$25&amp;CHAR(10),"")&amp;IF(LEN(AA323)&gt;0,$CD$23&amp;INDEX($CH$3:CH326,MATCH(Z323,$CG$3:CG326,0))&amp;$CE$23&amp;CHAR(10)&amp;$CD$24&amp;AA323&amp;$CE$24&amp;CHAR(10)&amp;$CD$25&amp;AB323&amp;$CE$25&amp;CHAR(10),"")&amp;IF(LEN(AD323)&gt;0,$CD$23&amp;INDEX($CH$3:CH326,MATCH(AC323,$CG$3:CG326,0))&amp;$CE$23&amp;CHAR(10)&amp;$CD$24&amp;AD323&amp;$CE$24&amp;CHAR(10)&amp;$CD$25&amp;AE323&amp;$CE$25&amp;CHAR(10),"")&amp;IF(LEN(AG323)&gt;0,$CD$23&amp;INDEX($CH$3:CH326,MATCH(AF323,$CG$3:CG326,0))&amp;$CE$23&amp;CHAR(10)&amp;$CD$24&amp;AG323&amp;$CE$24&amp;CHAR(10)&amp;$CD$25&amp;AH323&amp;$CE$25&amp;CHAR(10),"")&amp;IF(LEN(AJ323)&gt;0,$CD$23&amp;INDEX($CH$3:CH326,MATCH(AI323,$CG$3:CG326,0))&amp;$CE$23&amp;CHAR(10)&amp;$CD$24&amp;AJ323&amp;$CE$24&amp;CHAR(10)&amp;$CD$25&amp;AK323&amp;$CE$25&amp;CHAR(10),"")</f>
        <v/>
      </c>
      <c r="BK323" s="18" t="str">
        <f>IF(LEN(J323)&gt;0,INDEX($BH$2:$BH$100000,MATCH(J323,VBAsheet!$H$2:$H$100000,0))&amp;CHAR(10),"")&amp;IF(LEN(K323)&gt;0,INDEX($BH$2:$BH$100000,MATCH(K323,VBAsheet!$H$2:$H$100000,0))&amp;CHAR(10),"")&amp;IF(LEN(L323)&gt;0,INDEX($BH$2:$BH$100000,MATCH(L323,VBAsheet!$H$2:$H$100000,0))&amp;CHAR(10),"")&amp;IF(LEN(M323)&gt;0,INDEX($BH$2:$BH$100000,MATCH(M323,VBAsheet!$H$2:$H$100000,0))&amp;CHAR(10),"")</f>
        <v/>
      </c>
      <c r="BL323" s="18" t="str">
        <f t="shared" si="219"/>
        <v/>
      </c>
      <c r="BM323" s="94" t="str">
        <f t="shared" si="220"/>
        <v/>
      </c>
      <c r="BN323" s="95" t="str">
        <f t="shared" si="221"/>
        <v/>
      </c>
      <c r="BO323" s="265" t="str">
        <f t="shared" ref="BO323:BO386" si="232">IF(LEN(E323)&gt;0,$B$2&amp;E323&amp;".expressionmap","")</f>
        <v/>
      </c>
      <c r="BP323" s="18" t="str">
        <f t="shared" si="222"/>
        <v/>
      </c>
      <c r="BQ323" s="263" t="str">
        <f t="shared" ref="BQ323:BQ386" si="233">IF(LEN(E323)&gt;0,$B$2&amp;E323&amp;".keyswitch","")</f>
        <v/>
      </c>
      <c r="BR323" s="81" t="str">
        <f t="shared" si="198"/>
        <v/>
      </c>
      <c r="BS323" s="263" t="str">
        <f t="shared" ref="BS323:BS386" si="234">IF(LEN(E323)&gt;0,$B$2&amp;"Reaticulate.reabank","")</f>
        <v/>
      </c>
      <c r="BT323" s="92" t="str">
        <f t="shared" ref="BT323:BT386" si="235">IF(LEN(E323)&gt;0,IF(E323&lt;&gt;E322,IF(BT322="Reaper",$CP$21&amp;CHAR(10)&amp;BX323&amp;CHAR(10),CHAR(10)&amp;BX323)&amp;BY323&amp;CHAR(10),BY323&amp;CHAR(10))&amp;IF(LEN(E324)=0,$CO$29,""),"")</f>
        <v/>
      </c>
      <c r="BU323" s="138" t="str">
        <f t="shared" si="223"/>
        <v/>
      </c>
      <c r="BV323" s="3" t="str">
        <f t="shared" si="224"/>
        <v/>
      </c>
      <c r="BW323" s="3" t="str">
        <f t="shared" si="225"/>
        <v/>
      </c>
      <c r="BX323" s="144" t="str">
        <f t="shared" si="226"/>
        <v/>
      </c>
      <c r="BY323" s="18" t="str">
        <f t="shared" si="227"/>
        <v/>
      </c>
      <c r="BZ323" s="18" t="str">
        <f t="shared" si="228"/>
        <v/>
      </c>
      <c r="CA323" s="19" t="str">
        <f t="shared" si="229"/>
        <v/>
      </c>
      <c r="CB323" s="19" t="s">
        <v>0</v>
      </c>
      <c r="DW323" s="4" t="str">
        <f t="shared" ref="DW323:DW386" si="236">IF(LEN(DV323)&gt;0,"Y","")</f>
        <v/>
      </c>
      <c r="DX323" s="4" t="str">
        <f t="shared" si="199"/>
        <v/>
      </c>
      <c r="DY323" s="98" t="str">
        <f t="shared" si="200"/>
        <v/>
      </c>
    </row>
    <row r="324" spans="4:129" x14ac:dyDescent="0.45">
      <c r="D324" s="164" t="str">
        <f t="shared" si="230"/>
        <v/>
      </c>
      <c r="I324" s="9" t="str">
        <f t="shared" si="201"/>
        <v/>
      </c>
      <c r="J324" s="173" t="str">
        <f t="shared" si="202"/>
        <v/>
      </c>
      <c r="K324" s="13"/>
      <c r="L324" s="13"/>
      <c r="M324" s="13"/>
      <c r="N324" s="178" t="str">
        <f t="shared" si="203"/>
        <v/>
      </c>
      <c r="O324" s="181" t="str">
        <f t="shared" si="204"/>
        <v/>
      </c>
      <c r="P324" s="8" t="str">
        <f t="shared" si="205"/>
        <v/>
      </c>
      <c r="Q324" s="8" t="str">
        <f t="shared" si="206"/>
        <v/>
      </c>
      <c r="R324" s="8" t="str">
        <f t="shared" si="207"/>
        <v/>
      </c>
      <c r="S324" s="8" t="str">
        <f t="shared" si="208"/>
        <v/>
      </c>
      <c r="T324" s="8" t="str">
        <f t="shared" si="209"/>
        <v/>
      </c>
      <c r="U324" s="8" t="str">
        <f t="shared" si="210"/>
        <v/>
      </c>
      <c r="V324" s="16" t="str">
        <f t="shared" si="211"/>
        <v/>
      </c>
      <c r="W324" s="129" t="str">
        <f t="shared" si="212"/>
        <v/>
      </c>
      <c r="X324" s="8" t="str">
        <f t="shared" si="213"/>
        <v/>
      </c>
      <c r="Y324" s="8" t="str">
        <f t="shared" si="214"/>
        <v/>
      </c>
      <c r="AQ324" s="6" t="str">
        <f t="shared" si="215"/>
        <v/>
      </c>
      <c r="AR324" s="128" t="str">
        <f t="shared" si="216"/>
        <v/>
      </c>
      <c r="AS324" s="128" t="str">
        <f t="shared" si="217"/>
        <v/>
      </c>
      <c r="AT324" s="139" t="str">
        <f t="shared" si="231"/>
        <v/>
      </c>
      <c r="BH324" s="127" t="str">
        <f>IF(LEN(VBAsheet!H324)&gt;0,$CD$4&amp;CHAR(10)&amp;$CD$5&amp;CHAR(10)&amp;$CD$6&amp;IF(VBAsheet!I324="N",1,0)&amp;$CE$6&amp;CHAR(10)&amp;$CD$7&amp;CHAR(10)&amp;$CD$8&amp;VBAsheet!H324&amp;$CE$8&amp;CHAR(10)&amp;$CD$9&amp;VBAsheet!K324&amp;$CE$9&amp;CHAR(10)&amp;$CD$10&amp;VBAsheet!J324-1&amp;$CE$10&amp;CHAR(10)&amp;$CD$11,"")</f>
        <v/>
      </c>
      <c r="BI324"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24" s="18" t="str">
        <f>IF(LEN(X324)&gt;0,$CD$23&amp;INDEX($CH$3:CH327,MATCH(W324,$CG$3:CG327,0))&amp;$CE$23&amp;CHAR(10)&amp;$CD$24&amp;X324&amp;$CE$24&amp;CHAR(10)&amp;$CD$25&amp;Y324&amp;$CE$25&amp;CHAR(10),"")&amp;IF(LEN(AA324)&gt;0,$CD$23&amp;INDEX($CH$3:CH327,MATCH(Z324,$CG$3:CG327,0))&amp;$CE$23&amp;CHAR(10)&amp;$CD$24&amp;AA324&amp;$CE$24&amp;CHAR(10)&amp;$CD$25&amp;AB324&amp;$CE$25&amp;CHAR(10),"")&amp;IF(LEN(AD324)&gt;0,$CD$23&amp;INDEX($CH$3:CH327,MATCH(AC324,$CG$3:CG327,0))&amp;$CE$23&amp;CHAR(10)&amp;$CD$24&amp;AD324&amp;$CE$24&amp;CHAR(10)&amp;$CD$25&amp;AE324&amp;$CE$25&amp;CHAR(10),"")&amp;IF(LEN(AG324)&gt;0,$CD$23&amp;INDEX($CH$3:CH327,MATCH(AF324,$CG$3:CG327,0))&amp;$CE$23&amp;CHAR(10)&amp;$CD$24&amp;AG324&amp;$CE$24&amp;CHAR(10)&amp;$CD$25&amp;AH324&amp;$CE$25&amp;CHAR(10),"")&amp;IF(LEN(AJ324)&gt;0,$CD$23&amp;INDEX($CH$3:CH327,MATCH(AI324,$CG$3:CG327,0))&amp;$CE$23&amp;CHAR(10)&amp;$CD$24&amp;AJ324&amp;$CE$24&amp;CHAR(10)&amp;$CD$25&amp;AK324&amp;$CE$25&amp;CHAR(10),"")</f>
        <v/>
      </c>
      <c r="BK324" s="18" t="str">
        <f>IF(LEN(J324)&gt;0,INDEX($BH$2:$BH$100000,MATCH(J324,VBAsheet!$H$2:$H$100000,0))&amp;CHAR(10),"")&amp;IF(LEN(K324)&gt;0,INDEX($BH$2:$BH$100000,MATCH(K324,VBAsheet!$H$2:$H$100000,0))&amp;CHAR(10),"")&amp;IF(LEN(L324)&gt;0,INDEX($BH$2:$BH$100000,MATCH(L324,VBAsheet!$H$2:$H$100000,0))&amp;CHAR(10),"")&amp;IF(LEN(M324)&gt;0,INDEX($BH$2:$BH$100000,MATCH(M324,VBAsheet!$H$2:$H$100000,0))&amp;CHAR(10),"")</f>
        <v/>
      </c>
      <c r="BL324" s="18" t="str">
        <f t="shared" si="219"/>
        <v/>
      </c>
      <c r="BM324" s="94" t="str">
        <f t="shared" si="220"/>
        <v/>
      </c>
      <c r="BN324" s="95" t="str">
        <f t="shared" si="221"/>
        <v/>
      </c>
      <c r="BO324" s="265" t="str">
        <f t="shared" si="232"/>
        <v/>
      </c>
      <c r="BP324" s="18" t="str">
        <f t="shared" si="222"/>
        <v/>
      </c>
      <c r="BQ324" s="263" t="str">
        <f t="shared" si="233"/>
        <v/>
      </c>
      <c r="BR324" s="81" t="str">
        <f t="shared" si="198"/>
        <v/>
      </c>
      <c r="BS324" s="263" t="str">
        <f t="shared" si="234"/>
        <v/>
      </c>
      <c r="BT324" s="92" t="str">
        <f t="shared" si="235"/>
        <v/>
      </c>
      <c r="BU324" s="138" t="str">
        <f t="shared" si="223"/>
        <v/>
      </c>
      <c r="BV324" s="3" t="str">
        <f t="shared" si="224"/>
        <v/>
      </c>
      <c r="BW324" s="3" t="str">
        <f t="shared" si="225"/>
        <v/>
      </c>
      <c r="BX324" s="144" t="str">
        <f t="shared" si="226"/>
        <v/>
      </c>
      <c r="BY324" s="18" t="str">
        <f t="shared" si="227"/>
        <v/>
      </c>
      <c r="BZ324" s="18" t="str">
        <f t="shared" si="228"/>
        <v/>
      </c>
      <c r="CA324" s="19" t="str">
        <f t="shared" si="229"/>
        <v/>
      </c>
      <c r="CB324" s="19" t="s">
        <v>0</v>
      </c>
      <c r="DW324" s="4" t="str">
        <f t="shared" si="236"/>
        <v/>
      </c>
      <c r="DX324" s="4" t="str">
        <f t="shared" si="199"/>
        <v/>
      </c>
      <c r="DY324" s="98" t="str">
        <f t="shared" si="200"/>
        <v/>
      </c>
    </row>
    <row r="325" spans="4:129" x14ac:dyDescent="0.45">
      <c r="D325" s="164" t="str">
        <f t="shared" si="230"/>
        <v/>
      </c>
      <c r="I325" s="9" t="str">
        <f t="shared" si="201"/>
        <v/>
      </c>
      <c r="J325" s="173" t="str">
        <f t="shared" si="202"/>
        <v/>
      </c>
      <c r="K325" s="13"/>
      <c r="L325" s="13"/>
      <c r="M325" s="13"/>
      <c r="N325" s="178" t="str">
        <f t="shared" si="203"/>
        <v/>
      </c>
      <c r="O325" s="181" t="str">
        <f t="shared" si="204"/>
        <v/>
      </c>
      <c r="P325" s="8" t="str">
        <f t="shared" si="205"/>
        <v/>
      </c>
      <c r="Q325" s="8" t="str">
        <f t="shared" si="206"/>
        <v/>
      </c>
      <c r="R325" s="8" t="str">
        <f t="shared" si="207"/>
        <v/>
      </c>
      <c r="S325" s="8" t="str">
        <f t="shared" si="208"/>
        <v/>
      </c>
      <c r="T325" s="8" t="str">
        <f t="shared" si="209"/>
        <v/>
      </c>
      <c r="U325" s="8" t="str">
        <f t="shared" si="210"/>
        <v/>
      </c>
      <c r="V325" s="16" t="str">
        <f t="shared" si="211"/>
        <v/>
      </c>
      <c r="W325" s="129" t="str">
        <f t="shared" si="212"/>
        <v/>
      </c>
      <c r="X325" s="8" t="str">
        <f t="shared" si="213"/>
        <v/>
      </c>
      <c r="Y325" s="8" t="str">
        <f t="shared" si="214"/>
        <v/>
      </c>
      <c r="AQ325" s="6" t="str">
        <f t="shared" si="215"/>
        <v/>
      </c>
      <c r="AR325" s="128" t="str">
        <f t="shared" si="216"/>
        <v/>
      </c>
      <c r="AS325" s="128" t="str">
        <f t="shared" si="217"/>
        <v/>
      </c>
      <c r="AT325" s="139" t="str">
        <f t="shared" si="231"/>
        <v/>
      </c>
      <c r="BH325" s="127" t="str">
        <f>IF(LEN(VBAsheet!H325)&gt;0,$CD$4&amp;CHAR(10)&amp;$CD$5&amp;CHAR(10)&amp;$CD$6&amp;IF(VBAsheet!I325="N",1,0)&amp;$CE$6&amp;CHAR(10)&amp;$CD$7&amp;CHAR(10)&amp;$CD$8&amp;VBAsheet!H325&amp;$CE$8&amp;CHAR(10)&amp;$CD$9&amp;VBAsheet!K325&amp;$CE$9&amp;CHAR(10)&amp;$CD$10&amp;VBAsheet!J325-1&amp;$CE$10&amp;CHAR(10)&amp;$CD$11,"")</f>
        <v/>
      </c>
      <c r="BI325"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25" s="18" t="str">
        <f>IF(LEN(X325)&gt;0,$CD$23&amp;INDEX($CH$3:CH328,MATCH(W325,$CG$3:CG328,0))&amp;$CE$23&amp;CHAR(10)&amp;$CD$24&amp;X325&amp;$CE$24&amp;CHAR(10)&amp;$CD$25&amp;Y325&amp;$CE$25&amp;CHAR(10),"")&amp;IF(LEN(AA325)&gt;0,$CD$23&amp;INDEX($CH$3:CH328,MATCH(Z325,$CG$3:CG328,0))&amp;$CE$23&amp;CHAR(10)&amp;$CD$24&amp;AA325&amp;$CE$24&amp;CHAR(10)&amp;$CD$25&amp;AB325&amp;$CE$25&amp;CHAR(10),"")&amp;IF(LEN(AD325)&gt;0,$CD$23&amp;INDEX($CH$3:CH328,MATCH(AC325,$CG$3:CG328,0))&amp;$CE$23&amp;CHAR(10)&amp;$CD$24&amp;AD325&amp;$CE$24&amp;CHAR(10)&amp;$CD$25&amp;AE325&amp;$CE$25&amp;CHAR(10),"")&amp;IF(LEN(AG325)&gt;0,$CD$23&amp;INDEX($CH$3:CH328,MATCH(AF325,$CG$3:CG328,0))&amp;$CE$23&amp;CHAR(10)&amp;$CD$24&amp;AG325&amp;$CE$24&amp;CHAR(10)&amp;$CD$25&amp;AH325&amp;$CE$25&amp;CHAR(10),"")&amp;IF(LEN(AJ325)&gt;0,$CD$23&amp;INDEX($CH$3:CH328,MATCH(AI325,$CG$3:CG328,0))&amp;$CE$23&amp;CHAR(10)&amp;$CD$24&amp;AJ325&amp;$CE$24&amp;CHAR(10)&amp;$CD$25&amp;AK325&amp;$CE$25&amp;CHAR(10),"")</f>
        <v/>
      </c>
      <c r="BK325" s="18" t="str">
        <f>IF(LEN(J325)&gt;0,INDEX($BH$2:$BH$100000,MATCH(J325,VBAsheet!$H$2:$H$100000,0))&amp;CHAR(10),"")&amp;IF(LEN(K325)&gt;0,INDEX($BH$2:$BH$100000,MATCH(K325,VBAsheet!$H$2:$H$100000,0))&amp;CHAR(10),"")&amp;IF(LEN(L325)&gt;0,INDEX($BH$2:$BH$100000,MATCH(L325,VBAsheet!$H$2:$H$100000,0))&amp;CHAR(10),"")&amp;IF(LEN(M325)&gt;0,INDEX($BH$2:$BH$100000,MATCH(M325,VBAsheet!$H$2:$H$100000,0))&amp;CHAR(10),"")</f>
        <v/>
      </c>
      <c r="BL325" s="18" t="str">
        <f t="shared" si="219"/>
        <v/>
      </c>
      <c r="BM325" s="94" t="str">
        <f t="shared" si="220"/>
        <v/>
      </c>
      <c r="BN325" s="95" t="str">
        <f t="shared" si="221"/>
        <v/>
      </c>
      <c r="BO325" s="265" t="str">
        <f t="shared" si="232"/>
        <v/>
      </c>
      <c r="BP325" s="18" t="str">
        <f t="shared" si="222"/>
        <v/>
      </c>
      <c r="BQ325" s="263" t="str">
        <f t="shared" si="233"/>
        <v/>
      </c>
      <c r="BR325" s="81" t="str">
        <f t="shared" si="198"/>
        <v/>
      </c>
      <c r="BS325" s="263" t="str">
        <f t="shared" si="234"/>
        <v/>
      </c>
      <c r="BT325" s="92" t="str">
        <f t="shared" si="235"/>
        <v/>
      </c>
      <c r="BU325" s="138" t="str">
        <f t="shared" si="223"/>
        <v/>
      </c>
      <c r="BV325" s="3" t="str">
        <f t="shared" si="224"/>
        <v/>
      </c>
      <c r="BW325" s="3" t="str">
        <f t="shared" si="225"/>
        <v/>
      </c>
      <c r="BX325" s="144" t="str">
        <f t="shared" si="226"/>
        <v/>
      </c>
      <c r="BY325" s="18" t="str">
        <f t="shared" si="227"/>
        <v/>
      </c>
      <c r="BZ325" s="18" t="str">
        <f t="shared" si="228"/>
        <v/>
      </c>
      <c r="CA325" s="19" t="str">
        <f t="shared" si="229"/>
        <v/>
      </c>
      <c r="CB325" s="19" t="s">
        <v>0</v>
      </c>
      <c r="DW325" s="4" t="str">
        <f t="shared" si="236"/>
        <v/>
      </c>
      <c r="DX325" s="4" t="str">
        <f t="shared" si="199"/>
        <v/>
      </c>
      <c r="DY325" s="98" t="str">
        <f t="shared" si="200"/>
        <v/>
      </c>
    </row>
    <row r="326" spans="4:129" x14ac:dyDescent="0.45">
      <c r="D326" s="164" t="str">
        <f t="shared" si="230"/>
        <v/>
      </c>
      <c r="I326" s="9" t="str">
        <f t="shared" si="201"/>
        <v/>
      </c>
      <c r="J326" s="173" t="str">
        <f t="shared" si="202"/>
        <v/>
      </c>
      <c r="K326" s="13"/>
      <c r="L326" s="13"/>
      <c r="M326" s="13"/>
      <c r="N326" s="178" t="str">
        <f t="shared" si="203"/>
        <v/>
      </c>
      <c r="O326" s="181" t="str">
        <f t="shared" si="204"/>
        <v/>
      </c>
      <c r="P326" s="8" t="str">
        <f t="shared" si="205"/>
        <v/>
      </c>
      <c r="Q326" s="8" t="str">
        <f t="shared" si="206"/>
        <v/>
      </c>
      <c r="R326" s="8" t="str">
        <f t="shared" si="207"/>
        <v/>
      </c>
      <c r="S326" s="8" t="str">
        <f t="shared" si="208"/>
        <v/>
      </c>
      <c r="T326" s="8" t="str">
        <f t="shared" si="209"/>
        <v/>
      </c>
      <c r="U326" s="8" t="str">
        <f t="shared" si="210"/>
        <v/>
      </c>
      <c r="V326" s="16" t="str">
        <f t="shared" si="211"/>
        <v/>
      </c>
      <c r="W326" s="129" t="str">
        <f t="shared" si="212"/>
        <v/>
      </c>
      <c r="X326" s="8" t="str">
        <f t="shared" si="213"/>
        <v/>
      </c>
      <c r="Y326" s="8" t="str">
        <f t="shared" si="214"/>
        <v/>
      </c>
      <c r="AQ326" s="6" t="str">
        <f t="shared" si="215"/>
        <v/>
      </c>
      <c r="AR326" s="128" t="str">
        <f t="shared" si="216"/>
        <v/>
      </c>
      <c r="AS326" s="128" t="str">
        <f t="shared" si="217"/>
        <v/>
      </c>
      <c r="AT326" s="139" t="str">
        <f t="shared" si="231"/>
        <v/>
      </c>
      <c r="BH326" s="127" t="str">
        <f>IF(LEN(VBAsheet!H326)&gt;0,$CD$4&amp;CHAR(10)&amp;$CD$5&amp;CHAR(10)&amp;$CD$6&amp;IF(VBAsheet!I326="N",1,0)&amp;$CE$6&amp;CHAR(10)&amp;$CD$7&amp;CHAR(10)&amp;$CD$8&amp;VBAsheet!H326&amp;$CE$8&amp;CHAR(10)&amp;$CD$9&amp;VBAsheet!K326&amp;$CE$9&amp;CHAR(10)&amp;$CD$10&amp;VBAsheet!J326-1&amp;$CE$10&amp;CHAR(10)&amp;$CD$11,"")</f>
        <v/>
      </c>
      <c r="BI326"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26" s="18" t="str">
        <f>IF(LEN(X326)&gt;0,$CD$23&amp;INDEX($CH$3:CH329,MATCH(W326,$CG$3:CG329,0))&amp;$CE$23&amp;CHAR(10)&amp;$CD$24&amp;X326&amp;$CE$24&amp;CHAR(10)&amp;$CD$25&amp;Y326&amp;$CE$25&amp;CHAR(10),"")&amp;IF(LEN(AA326)&gt;0,$CD$23&amp;INDEX($CH$3:CH329,MATCH(Z326,$CG$3:CG329,0))&amp;$CE$23&amp;CHAR(10)&amp;$CD$24&amp;AA326&amp;$CE$24&amp;CHAR(10)&amp;$CD$25&amp;AB326&amp;$CE$25&amp;CHAR(10),"")&amp;IF(LEN(AD326)&gt;0,$CD$23&amp;INDEX($CH$3:CH329,MATCH(AC326,$CG$3:CG329,0))&amp;$CE$23&amp;CHAR(10)&amp;$CD$24&amp;AD326&amp;$CE$24&amp;CHAR(10)&amp;$CD$25&amp;AE326&amp;$CE$25&amp;CHAR(10),"")&amp;IF(LEN(AG326)&gt;0,$CD$23&amp;INDEX($CH$3:CH329,MATCH(AF326,$CG$3:CG329,0))&amp;$CE$23&amp;CHAR(10)&amp;$CD$24&amp;AG326&amp;$CE$24&amp;CHAR(10)&amp;$CD$25&amp;AH326&amp;$CE$25&amp;CHAR(10),"")&amp;IF(LEN(AJ326)&gt;0,$CD$23&amp;INDEX($CH$3:CH329,MATCH(AI326,$CG$3:CG329,0))&amp;$CE$23&amp;CHAR(10)&amp;$CD$24&amp;AJ326&amp;$CE$24&amp;CHAR(10)&amp;$CD$25&amp;AK326&amp;$CE$25&amp;CHAR(10),"")</f>
        <v/>
      </c>
      <c r="BK326" s="18" t="str">
        <f>IF(LEN(J326)&gt;0,INDEX($BH$2:$BH$100000,MATCH(J326,VBAsheet!$H$2:$H$100000,0))&amp;CHAR(10),"")&amp;IF(LEN(K326)&gt;0,INDEX($BH$2:$BH$100000,MATCH(K326,VBAsheet!$H$2:$H$100000,0))&amp;CHAR(10),"")&amp;IF(LEN(L326)&gt;0,INDEX($BH$2:$BH$100000,MATCH(L326,VBAsheet!$H$2:$H$100000,0))&amp;CHAR(10),"")&amp;IF(LEN(M326)&gt;0,INDEX($BH$2:$BH$100000,MATCH(M326,VBAsheet!$H$2:$H$100000,0))&amp;CHAR(10),"")</f>
        <v/>
      </c>
      <c r="BL326" s="18" t="str">
        <f t="shared" si="219"/>
        <v/>
      </c>
      <c r="BM326" s="94" t="str">
        <f t="shared" si="220"/>
        <v/>
      </c>
      <c r="BN326" s="95" t="str">
        <f t="shared" si="221"/>
        <v/>
      </c>
      <c r="BO326" s="265" t="str">
        <f t="shared" si="232"/>
        <v/>
      </c>
      <c r="BP326" s="18" t="str">
        <f t="shared" si="222"/>
        <v/>
      </c>
      <c r="BQ326" s="263" t="str">
        <f t="shared" si="233"/>
        <v/>
      </c>
      <c r="BR326" s="81" t="str">
        <f t="shared" si="198"/>
        <v/>
      </c>
      <c r="BS326" s="263" t="str">
        <f t="shared" si="234"/>
        <v/>
      </c>
      <c r="BT326" s="92" t="str">
        <f t="shared" si="235"/>
        <v/>
      </c>
      <c r="BU326" s="138" t="str">
        <f t="shared" si="223"/>
        <v/>
      </c>
      <c r="BV326" s="3" t="str">
        <f t="shared" si="224"/>
        <v/>
      </c>
      <c r="BW326" s="3" t="str">
        <f t="shared" si="225"/>
        <v/>
      </c>
      <c r="BX326" s="144" t="str">
        <f t="shared" si="226"/>
        <v/>
      </c>
      <c r="BY326" s="18" t="str">
        <f t="shared" si="227"/>
        <v/>
      </c>
      <c r="BZ326" s="18" t="str">
        <f t="shared" si="228"/>
        <v/>
      </c>
      <c r="CA326" s="19" t="str">
        <f t="shared" si="229"/>
        <v/>
      </c>
      <c r="CB326" s="19" t="s">
        <v>0</v>
      </c>
      <c r="DW326" s="4" t="str">
        <f t="shared" si="236"/>
        <v/>
      </c>
      <c r="DX326" s="4" t="str">
        <f t="shared" si="199"/>
        <v/>
      </c>
      <c r="DY326" s="98" t="str">
        <f t="shared" si="200"/>
        <v/>
      </c>
    </row>
    <row r="327" spans="4:129" x14ac:dyDescent="0.45">
      <c r="D327" s="164" t="str">
        <f t="shared" si="230"/>
        <v/>
      </c>
      <c r="I327" s="9" t="str">
        <f t="shared" si="201"/>
        <v/>
      </c>
      <c r="J327" s="173" t="str">
        <f t="shared" si="202"/>
        <v/>
      </c>
      <c r="K327" s="13"/>
      <c r="L327" s="13"/>
      <c r="M327" s="13"/>
      <c r="N327" s="178" t="str">
        <f t="shared" si="203"/>
        <v/>
      </c>
      <c r="O327" s="181" t="str">
        <f t="shared" si="204"/>
        <v/>
      </c>
      <c r="P327" s="8" t="str">
        <f t="shared" si="205"/>
        <v/>
      </c>
      <c r="Q327" s="8" t="str">
        <f t="shared" si="206"/>
        <v/>
      </c>
      <c r="R327" s="8" t="str">
        <f t="shared" si="207"/>
        <v/>
      </c>
      <c r="S327" s="8" t="str">
        <f t="shared" si="208"/>
        <v/>
      </c>
      <c r="T327" s="8" t="str">
        <f t="shared" si="209"/>
        <v/>
      </c>
      <c r="U327" s="8" t="str">
        <f t="shared" si="210"/>
        <v/>
      </c>
      <c r="V327" s="16" t="str">
        <f t="shared" si="211"/>
        <v/>
      </c>
      <c r="W327" s="129" t="str">
        <f t="shared" si="212"/>
        <v/>
      </c>
      <c r="X327" s="8" t="str">
        <f t="shared" si="213"/>
        <v/>
      </c>
      <c r="Y327" s="8" t="str">
        <f t="shared" si="214"/>
        <v/>
      </c>
      <c r="AQ327" s="6" t="str">
        <f t="shared" si="215"/>
        <v/>
      </c>
      <c r="AR327" s="128" t="str">
        <f t="shared" si="216"/>
        <v/>
      </c>
      <c r="AS327" s="128" t="str">
        <f t="shared" si="217"/>
        <v/>
      </c>
      <c r="AT327" s="139" t="str">
        <f t="shared" si="231"/>
        <v/>
      </c>
      <c r="BH327" s="127" t="str">
        <f>IF(LEN(VBAsheet!H327)&gt;0,$CD$4&amp;CHAR(10)&amp;$CD$5&amp;CHAR(10)&amp;$CD$6&amp;IF(VBAsheet!I327="N",1,0)&amp;$CE$6&amp;CHAR(10)&amp;$CD$7&amp;CHAR(10)&amp;$CD$8&amp;VBAsheet!H327&amp;$CE$8&amp;CHAR(10)&amp;$CD$9&amp;VBAsheet!K327&amp;$CE$9&amp;CHAR(10)&amp;$CD$10&amp;VBAsheet!J327-1&amp;$CE$10&amp;CHAR(10)&amp;$CD$11,"")</f>
        <v/>
      </c>
      <c r="BI327"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27" s="18" t="str">
        <f>IF(LEN(X327)&gt;0,$CD$23&amp;INDEX($CH$3:CH330,MATCH(W327,$CG$3:CG330,0))&amp;$CE$23&amp;CHAR(10)&amp;$CD$24&amp;X327&amp;$CE$24&amp;CHAR(10)&amp;$CD$25&amp;Y327&amp;$CE$25&amp;CHAR(10),"")&amp;IF(LEN(AA327)&gt;0,$CD$23&amp;INDEX($CH$3:CH330,MATCH(Z327,$CG$3:CG330,0))&amp;$CE$23&amp;CHAR(10)&amp;$CD$24&amp;AA327&amp;$CE$24&amp;CHAR(10)&amp;$CD$25&amp;AB327&amp;$CE$25&amp;CHAR(10),"")&amp;IF(LEN(AD327)&gt;0,$CD$23&amp;INDEX($CH$3:CH330,MATCH(AC327,$CG$3:CG330,0))&amp;$CE$23&amp;CHAR(10)&amp;$CD$24&amp;AD327&amp;$CE$24&amp;CHAR(10)&amp;$CD$25&amp;AE327&amp;$CE$25&amp;CHAR(10),"")&amp;IF(LEN(AG327)&gt;0,$CD$23&amp;INDEX($CH$3:CH330,MATCH(AF327,$CG$3:CG330,0))&amp;$CE$23&amp;CHAR(10)&amp;$CD$24&amp;AG327&amp;$CE$24&amp;CHAR(10)&amp;$CD$25&amp;AH327&amp;$CE$25&amp;CHAR(10),"")&amp;IF(LEN(AJ327)&gt;0,$CD$23&amp;INDEX($CH$3:CH330,MATCH(AI327,$CG$3:CG330,0))&amp;$CE$23&amp;CHAR(10)&amp;$CD$24&amp;AJ327&amp;$CE$24&amp;CHAR(10)&amp;$CD$25&amp;AK327&amp;$CE$25&amp;CHAR(10),"")</f>
        <v/>
      </c>
      <c r="BK327" s="18" t="str">
        <f>IF(LEN(J327)&gt;0,INDEX($BH$2:$BH$100000,MATCH(J327,VBAsheet!$H$2:$H$100000,0))&amp;CHAR(10),"")&amp;IF(LEN(K327)&gt;0,INDEX($BH$2:$BH$100000,MATCH(K327,VBAsheet!$H$2:$H$100000,0))&amp;CHAR(10),"")&amp;IF(LEN(L327)&gt;0,INDEX($BH$2:$BH$100000,MATCH(L327,VBAsheet!$H$2:$H$100000,0))&amp;CHAR(10),"")&amp;IF(LEN(M327)&gt;0,INDEX($BH$2:$BH$100000,MATCH(M327,VBAsheet!$H$2:$H$100000,0))&amp;CHAR(10),"")</f>
        <v/>
      </c>
      <c r="BL327" s="18" t="str">
        <f t="shared" si="219"/>
        <v/>
      </c>
      <c r="BM327" s="94" t="str">
        <f t="shared" si="220"/>
        <v/>
      </c>
      <c r="BN327" s="95" t="str">
        <f t="shared" si="221"/>
        <v/>
      </c>
      <c r="BO327" s="265" t="str">
        <f t="shared" si="232"/>
        <v/>
      </c>
      <c r="BP327" s="18" t="str">
        <f t="shared" si="222"/>
        <v/>
      </c>
      <c r="BQ327" s="263" t="str">
        <f t="shared" si="233"/>
        <v/>
      </c>
      <c r="BR327" s="81" t="str">
        <f t="shared" si="198"/>
        <v/>
      </c>
      <c r="BS327" s="263" t="str">
        <f t="shared" si="234"/>
        <v/>
      </c>
      <c r="BT327" s="92" t="str">
        <f t="shared" si="235"/>
        <v/>
      </c>
      <c r="BU327" s="138" t="str">
        <f t="shared" si="223"/>
        <v/>
      </c>
      <c r="BV327" s="3" t="str">
        <f t="shared" si="224"/>
        <v/>
      </c>
      <c r="BW327" s="3" t="str">
        <f t="shared" si="225"/>
        <v/>
      </c>
      <c r="BX327" s="144" t="str">
        <f t="shared" si="226"/>
        <v/>
      </c>
      <c r="BY327" s="18" t="str">
        <f t="shared" si="227"/>
        <v/>
      </c>
      <c r="BZ327" s="18" t="str">
        <f t="shared" si="228"/>
        <v/>
      </c>
      <c r="CA327" s="19" t="str">
        <f t="shared" si="229"/>
        <v/>
      </c>
      <c r="CB327" s="19" t="s">
        <v>0</v>
      </c>
      <c r="DW327" s="4" t="str">
        <f t="shared" si="236"/>
        <v/>
      </c>
      <c r="DX327" s="4" t="str">
        <f t="shared" si="199"/>
        <v/>
      </c>
      <c r="DY327" s="98" t="str">
        <f t="shared" si="200"/>
        <v/>
      </c>
    </row>
    <row r="328" spans="4:129" x14ac:dyDescent="0.45">
      <c r="D328" s="164" t="str">
        <f t="shared" si="230"/>
        <v/>
      </c>
      <c r="I328" s="9" t="str">
        <f t="shared" si="201"/>
        <v/>
      </c>
      <c r="J328" s="173" t="str">
        <f t="shared" si="202"/>
        <v/>
      </c>
      <c r="K328" s="13"/>
      <c r="L328" s="13"/>
      <c r="M328" s="13"/>
      <c r="N328" s="178" t="str">
        <f t="shared" si="203"/>
        <v/>
      </c>
      <c r="O328" s="181" t="str">
        <f t="shared" si="204"/>
        <v/>
      </c>
      <c r="P328" s="8" t="str">
        <f t="shared" si="205"/>
        <v/>
      </c>
      <c r="Q328" s="8" t="str">
        <f t="shared" si="206"/>
        <v/>
      </c>
      <c r="R328" s="8" t="str">
        <f t="shared" si="207"/>
        <v/>
      </c>
      <c r="S328" s="8" t="str">
        <f t="shared" si="208"/>
        <v/>
      </c>
      <c r="T328" s="8" t="str">
        <f t="shared" si="209"/>
        <v/>
      </c>
      <c r="U328" s="8" t="str">
        <f t="shared" si="210"/>
        <v/>
      </c>
      <c r="V328" s="16" t="str">
        <f t="shared" si="211"/>
        <v/>
      </c>
      <c r="W328" s="129" t="str">
        <f t="shared" si="212"/>
        <v/>
      </c>
      <c r="X328" s="8" t="str">
        <f t="shared" si="213"/>
        <v/>
      </c>
      <c r="Y328" s="8" t="str">
        <f t="shared" si="214"/>
        <v/>
      </c>
      <c r="AQ328" s="6" t="str">
        <f t="shared" si="215"/>
        <v/>
      </c>
      <c r="AR328" s="128" t="str">
        <f t="shared" si="216"/>
        <v/>
      </c>
      <c r="AS328" s="128" t="str">
        <f t="shared" si="217"/>
        <v/>
      </c>
      <c r="AT328" s="139" t="str">
        <f t="shared" si="231"/>
        <v/>
      </c>
      <c r="BH328" s="127" t="str">
        <f>IF(LEN(VBAsheet!H328)&gt;0,$CD$4&amp;CHAR(10)&amp;$CD$5&amp;CHAR(10)&amp;$CD$6&amp;IF(VBAsheet!I328="N",1,0)&amp;$CE$6&amp;CHAR(10)&amp;$CD$7&amp;CHAR(10)&amp;$CD$8&amp;VBAsheet!H328&amp;$CE$8&amp;CHAR(10)&amp;$CD$9&amp;VBAsheet!K328&amp;$CE$9&amp;CHAR(10)&amp;$CD$10&amp;VBAsheet!J328-1&amp;$CE$10&amp;CHAR(10)&amp;$CD$11,"")</f>
        <v/>
      </c>
      <c r="BI328"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28" s="18" t="str">
        <f>IF(LEN(X328)&gt;0,$CD$23&amp;INDEX($CH$3:CH331,MATCH(W328,$CG$3:CG331,0))&amp;$CE$23&amp;CHAR(10)&amp;$CD$24&amp;X328&amp;$CE$24&amp;CHAR(10)&amp;$CD$25&amp;Y328&amp;$CE$25&amp;CHAR(10),"")&amp;IF(LEN(AA328)&gt;0,$CD$23&amp;INDEX($CH$3:CH331,MATCH(Z328,$CG$3:CG331,0))&amp;$CE$23&amp;CHAR(10)&amp;$CD$24&amp;AA328&amp;$CE$24&amp;CHAR(10)&amp;$CD$25&amp;AB328&amp;$CE$25&amp;CHAR(10),"")&amp;IF(LEN(AD328)&gt;0,$CD$23&amp;INDEX($CH$3:CH331,MATCH(AC328,$CG$3:CG331,0))&amp;$CE$23&amp;CHAR(10)&amp;$CD$24&amp;AD328&amp;$CE$24&amp;CHAR(10)&amp;$CD$25&amp;AE328&amp;$CE$25&amp;CHAR(10),"")&amp;IF(LEN(AG328)&gt;0,$CD$23&amp;INDEX($CH$3:CH331,MATCH(AF328,$CG$3:CG331,0))&amp;$CE$23&amp;CHAR(10)&amp;$CD$24&amp;AG328&amp;$CE$24&amp;CHAR(10)&amp;$CD$25&amp;AH328&amp;$CE$25&amp;CHAR(10),"")&amp;IF(LEN(AJ328)&gt;0,$CD$23&amp;INDEX($CH$3:CH331,MATCH(AI328,$CG$3:CG331,0))&amp;$CE$23&amp;CHAR(10)&amp;$CD$24&amp;AJ328&amp;$CE$24&amp;CHAR(10)&amp;$CD$25&amp;AK328&amp;$CE$25&amp;CHAR(10),"")</f>
        <v/>
      </c>
      <c r="BK328" s="18" t="str">
        <f>IF(LEN(J328)&gt;0,INDEX($BH$2:$BH$100000,MATCH(J328,VBAsheet!$H$2:$H$100000,0))&amp;CHAR(10),"")&amp;IF(LEN(K328)&gt;0,INDEX($BH$2:$BH$100000,MATCH(K328,VBAsheet!$H$2:$H$100000,0))&amp;CHAR(10),"")&amp;IF(LEN(L328)&gt;0,INDEX($BH$2:$BH$100000,MATCH(L328,VBAsheet!$H$2:$H$100000,0))&amp;CHAR(10),"")&amp;IF(LEN(M328)&gt;0,INDEX($BH$2:$BH$100000,MATCH(M328,VBAsheet!$H$2:$H$100000,0))&amp;CHAR(10),"")</f>
        <v/>
      </c>
      <c r="BL328" s="18" t="str">
        <f t="shared" si="219"/>
        <v/>
      </c>
      <c r="BM328" s="94" t="str">
        <f t="shared" si="220"/>
        <v/>
      </c>
      <c r="BN328" s="95" t="str">
        <f t="shared" si="221"/>
        <v/>
      </c>
      <c r="BO328" s="265" t="str">
        <f t="shared" si="232"/>
        <v/>
      </c>
      <c r="BP328" s="18" t="str">
        <f t="shared" si="222"/>
        <v/>
      </c>
      <c r="BQ328" s="263" t="str">
        <f t="shared" si="233"/>
        <v/>
      </c>
      <c r="BR328" s="81" t="str">
        <f t="shared" si="198"/>
        <v/>
      </c>
      <c r="BS328" s="263" t="str">
        <f t="shared" si="234"/>
        <v/>
      </c>
      <c r="BT328" s="92" t="str">
        <f t="shared" si="235"/>
        <v/>
      </c>
      <c r="BU328" s="138" t="str">
        <f t="shared" si="223"/>
        <v/>
      </c>
      <c r="BV328" s="3" t="str">
        <f t="shared" si="224"/>
        <v/>
      </c>
      <c r="BW328" s="3" t="str">
        <f t="shared" si="225"/>
        <v/>
      </c>
      <c r="BX328" s="144" t="str">
        <f t="shared" si="226"/>
        <v/>
      </c>
      <c r="BY328" s="18" t="str">
        <f t="shared" si="227"/>
        <v/>
      </c>
      <c r="BZ328" s="18" t="str">
        <f t="shared" si="228"/>
        <v/>
      </c>
      <c r="CA328" s="19" t="str">
        <f t="shared" si="229"/>
        <v/>
      </c>
      <c r="CB328" s="19" t="s">
        <v>0</v>
      </c>
      <c r="DW328" s="4" t="str">
        <f t="shared" si="236"/>
        <v/>
      </c>
      <c r="DX328" s="4" t="str">
        <f t="shared" si="199"/>
        <v/>
      </c>
      <c r="DY328" s="98" t="str">
        <f t="shared" si="200"/>
        <v/>
      </c>
    </row>
    <row r="329" spans="4:129" x14ac:dyDescent="0.45">
      <c r="D329" s="164" t="str">
        <f t="shared" si="230"/>
        <v/>
      </c>
      <c r="I329" s="9" t="str">
        <f t="shared" si="201"/>
        <v/>
      </c>
      <c r="J329" s="173" t="str">
        <f t="shared" si="202"/>
        <v/>
      </c>
      <c r="K329" s="13"/>
      <c r="L329" s="13"/>
      <c r="M329" s="13"/>
      <c r="N329" s="178" t="str">
        <f t="shared" si="203"/>
        <v/>
      </c>
      <c r="O329" s="181" t="str">
        <f t="shared" si="204"/>
        <v/>
      </c>
      <c r="P329" s="8" t="str">
        <f t="shared" si="205"/>
        <v/>
      </c>
      <c r="Q329" s="8" t="str">
        <f t="shared" si="206"/>
        <v/>
      </c>
      <c r="R329" s="8" t="str">
        <f t="shared" si="207"/>
        <v/>
      </c>
      <c r="S329" s="8" t="str">
        <f t="shared" si="208"/>
        <v/>
      </c>
      <c r="T329" s="8" t="str">
        <f t="shared" si="209"/>
        <v/>
      </c>
      <c r="U329" s="8" t="str">
        <f t="shared" si="210"/>
        <v/>
      </c>
      <c r="V329" s="16" t="str">
        <f t="shared" si="211"/>
        <v/>
      </c>
      <c r="W329" s="129" t="str">
        <f t="shared" si="212"/>
        <v/>
      </c>
      <c r="X329" s="8" t="str">
        <f t="shared" si="213"/>
        <v/>
      </c>
      <c r="Y329" s="8" t="str">
        <f t="shared" si="214"/>
        <v/>
      </c>
      <c r="AQ329" s="6" t="str">
        <f t="shared" si="215"/>
        <v/>
      </c>
      <c r="AR329" s="128" t="str">
        <f t="shared" si="216"/>
        <v/>
      </c>
      <c r="AS329" s="128" t="str">
        <f t="shared" si="217"/>
        <v/>
      </c>
      <c r="AT329" s="139" t="str">
        <f t="shared" si="231"/>
        <v/>
      </c>
      <c r="BH329" s="127" t="str">
        <f>IF(LEN(VBAsheet!H329)&gt;0,$CD$4&amp;CHAR(10)&amp;$CD$5&amp;CHAR(10)&amp;$CD$6&amp;IF(VBAsheet!I329="N",1,0)&amp;$CE$6&amp;CHAR(10)&amp;$CD$7&amp;CHAR(10)&amp;$CD$8&amp;VBAsheet!H329&amp;$CE$8&amp;CHAR(10)&amp;$CD$9&amp;VBAsheet!K329&amp;$CE$9&amp;CHAR(10)&amp;$CD$10&amp;VBAsheet!J329-1&amp;$CE$10&amp;CHAR(10)&amp;$CD$11,"")</f>
        <v/>
      </c>
      <c r="BI329"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29" s="18" t="str">
        <f>IF(LEN(X329)&gt;0,$CD$23&amp;INDEX($CH$3:CH332,MATCH(W329,$CG$3:CG332,0))&amp;$CE$23&amp;CHAR(10)&amp;$CD$24&amp;X329&amp;$CE$24&amp;CHAR(10)&amp;$CD$25&amp;Y329&amp;$CE$25&amp;CHAR(10),"")&amp;IF(LEN(AA329)&gt;0,$CD$23&amp;INDEX($CH$3:CH332,MATCH(Z329,$CG$3:CG332,0))&amp;$CE$23&amp;CHAR(10)&amp;$CD$24&amp;AA329&amp;$CE$24&amp;CHAR(10)&amp;$CD$25&amp;AB329&amp;$CE$25&amp;CHAR(10),"")&amp;IF(LEN(AD329)&gt;0,$CD$23&amp;INDEX($CH$3:CH332,MATCH(AC329,$CG$3:CG332,0))&amp;$CE$23&amp;CHAR(10)&amp;$CD$24&amp;AD329&amp;$CE$24&amp;CHAR(10)&amp;$CD$25&amp;AE329&amp;$CE$25&amp;CHAR(10),"")&amp;IF(LEN(AG329)&gt;0,$CD$23&amp;INDEX($CH$3:CH332,MATCH(AF329,$CG$3:CG332,0))&amp;$CE$23&amp;CHAR(10)&amp;$CD$24&amp;AG329&amp;$CE$24&amp;CHAR(10)&amp;$CD$25&amp;AH329&amp;$CE$25&amp;CHAR(10),"")&amp;IF(LEN(AJ329)&gt;0,$CD$23&amp;INDEX($CH$3:CH332,MATCH(AI329,$CG$3:CG332,0))&amp;$CE$23&amp;CHAR(10)&amp;$CD$24&amp;AJ329&amp;$CE$24&amp;CHAR(10)&amp;$CD$25&amp;AK329&amp;$CE$25&amp;CHAR(10),"")</f>
        <v/>
      </c>
      <c r="BK329" s="18" t="str">
        <f>IF(LEN(J329)&gt;0,INDEX($BH$2:$BH$100000,MATCH(J329,VBAsheet!$H$2:$H$100000,0))&amp;CHAR(10),"")&amp;IF(LEN(K329)&gt;0,INDEX($BH$2:$BH$100000,MATCH(K329,VBAsheet!$H$2:$H$100000,0))&amp;CHAR(10),"")&amp;IF(LEN(L329)&gt;0,INDEX($BH$2:$BH$100000,MATCH(L329,VBAsheet!$H$2:$H$100000,0))&amp;CHAR(10),"")&amp;IF(LEN(M329)&gt;0,INDEX($BH$2:$BH$100000,MATCH(M329,VBAsheet!$H$2:$H$100000,0))&amp;CHAR(10),"")</f>
        <v/>
      </c>
      <c r="BL329" s="18" t="str">
        <f t="shared" si="219"/>
        <v/>
      </c>
      <c r="BM329" s="94" t="str">
        <f t="shared" si="220"/>
        <v/>
      </c>
      <c r="BN329" s="95" t="str">
        <f t="shared" si="221"/>
        <v/>
      </c>
      <c r="BO329" s="265" t="str">
        <f t="shared" si="232"/>
        <v/>
      </c>
      <c r="BP329" s="18" t="str">
        <f t="shared" si="222"/>
        <v/>
      </c>
      <c r="BQ329" s="263" t="str">
        <f t="shared" si="233"/>
        <v/>
      </c>
      <c r="BR329" s="81" t="str">
        <f t="shared" si="198"/>
        <v/>
      </c>
      <c r="BS329" s="263" t="str">
        <f t="shared" si="234"/>
        <v/>
      </c>
      <c r="BT329" s="92" t="str">
        <f t="shared" si="235"/>
        <v/>
      </c>
      <c r="BU329" s="138" t="str">
        <f t="shared" si="223"/>
        <v/>
      </c>
      <c r="BV329" s="3" t="str">
        <f t="shared" si="224"/>
        <v/>
      </c>
      <c r="BW329" s="3" t="str">
        <f t="shared" si="225"/>
        <v/>
      </c>
      <c r="BX329" s="144" t="str">
        <f t="shared" si="226"/>
        <v/>
      </c>
      <c r="BY329" s="18" t="str">
        <f t="shared" si="227"/>
        <v/>
      </c>
      <c r="BZ329" s="18" t="str">
        <f t="shared" si="228"/>
        <v/>
      </c>
      <c r="CA329" s="19" t="str">
        <f t="shared" si="229"/>
        <v/>
      </c>
      <c r="CB329" s="19" t="s">
        <v>0</v>
      </c>
      <c r="DW329" s="4" t="str">
        <f t="shared" si="236"/>
        <v/>
      </c>
      <c r="DX329" s="4" t="str">
        <f t="shared" si="199"/>
        <v/>
      </c>
      <c r="DY329" s="98" t="str">
        <f t="shared" si="200"/>
        <v/>
      </c>
    </row>
    <row r="330" spans="4:129" x14ac:dyDescent="0.45">
      <c r="D330" s="164" t="str">
        <f t="shared" si="230"/>
        <v/>
      </c>
      <c r="I330" s="9" t="str">
        <f t="shared" si="201"/>
        <v/>
      </c>
      <c r="J330" s="173" t="str">
        <f t="shared" si="202"/>
        <v/>
      </c>
      <c r="K330" s="13"/>
      <c r="L330" s="13"/>
      <c r="M330" s="13"/>
      <c r="N330" s="178" t="str">
        <f t="shared" si="203"/>
        <v/>
      </c>
      <c r="O330" s="181" t="str">
        <f t="shared" si="204"/>
        <v/>
      </c>
      <c r="P330" s="8" t="str">
        <f t="shared" si="205"/>
        <v/>
      </c>
      <c r="Q330" s="8" t="str">
        <f t="shared" si="206"/>
        <v/>
      </c>
      <c r="R330" s="8" t="str">
        <f t="shared" si="207"/>
        <v/>
      </c>
      <c r="S330" s="8" t="str">
        <f t="shared" si="208"/>
        <v/>
      </c>
      <c r="T330" s="8" t="str">
        <f t="shared" si="209"/>
        <v/>
      </c>
      <c r="U330" s="8" t="str">
        <f t="shared" si="210"/>
        <v/>
      </c>
      <c r="V330" s="16" t="str">
        <f t="shared" si="211"/>
        <v/>
      </c>
      <c r="W330" s="129" t="str">
        <f t="shared" si="212"/>
        <v/>
      </c>
      <c r="X330" s="8" t="str">
        <f t="shared" si="213"/>
        <v/>
      </c>
      <c r="Y330" s="8" t="str">
        <f t="shared" si="214"/>
        <v/>
      </c>
      <c r="AQ330" s="6" t="str">
        <f t="shared" si="215"/>
        <v/>
      </c>
      <c r="AR330" s="128" t="str">
        <f t="shared" si="216"/>
        <v/>
      </c>
      <c r="AS330" s="128" t="str">
        <f t="shared" si="217"/>
        <v/>
      </c>
      <c r="AT330" s="139" t="str">
        <f t="shared" si="231"/>
        <v/>
      </c>
      <c r="BH330" s="127" t="str">
        <f>IF(LEN(VBAsheet!H330)&gt;0,$CD$4&amp;CHAR(10)&amp;$CD$5&amp;CHAR(10)&amp;$CD$6&amp;IF(VBAsheet!I330="N",1,0)&amp;$CE$6&amp;CHAR(10)&amp;$CD$7&amp;CHAR(10)&amp;$CD$8&amp;VBAsheet!H330&amp;$CE$8&amp;CHAR(10)&amp;$CD$9&amp;VBAsheet!K330&amp;$CE$9&amp;CHAR(10)&amp;$CD$10&amp;VBAsheet!J330-1&amp;$CE$10&amp;CHAR(10)&amp;$CD$11,"")</f>
        <v/>
      </c>
      <c r="BI330"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0" s="18" t="str">
        <f>IF(LEN(X330)&gt;0,$CD$23&amp;INDEX($CH$3:CH333,MATCH(W330,$CG$3:CG333,0))&amp;$CE$23&amp;CHAR(10)&amp;$CD$24&amp;X330&amp;$CE$24&amp;CHAR(10)&amp;$CD$25&amp;Y330&amp;$CE$25&amp;CHAR(10),"")&amp;IF(LEN(AA330)&gt;0,$CD$23&amp;INDEX($CH$3:CH333,MATCH(Z330,$CG$3:CG333,0))&amp;$CE$23&amp;CHAR(10)&amp;$CD$24&amp;AA330&amp;$CE$24&amp;CHAR(10)&amp;$CD$25&amp;AB330&amp;$CE$25&amp;CHAR(10),"")&amp;IF(LEN(AD330)&gt;0,$CD$23&amp;INDEX($CH$3:CH333,MATCH(AC330,$CG$3:CG333,0))&amp;$CE$23&amp;CHAR(10)&amp;$CD$24&amp;AD330&amp;$CE$24&amp;CHAR(10)&amp;$CD$25&amp;AE330&amp;$CE$25&amp;CHAR(10),"")&amp;IF(LEN(AG330)&gt;0,$CD$23&amp;INDEX($CH$3:CH333,MATCH(AF330,$CG$3:CG333,0))&amp;$CE$23&amp;CHAR(10)&amp;$CD$24&amp;AG330&amp;$CE$24&amp;CHAR(10)&amp;$CD$25&amp;AH330&amp;$CE$25&amp;CHAR(10),"")&amp;IF(LEN(AJ330)&gt;0,$CD$23&amp;INDEX($CH$3:CH333,MATCH(AI330,$CG$3:CG333,0))&amp;$CE$23&amp;CHAR(10)&amp;$CD$24&amp;AJ330&amp;$CE$24&amp;CHAR(10)&amp;$CD$25&amp;AK330&amp;$CE$25&amp;CHAR(10),"")</f>
        <v/>
      </c>
      <c r="BK330" s="18" t="str">
        <f>IF(LEN(J330)&gt;0,INDEX($BH$2:$BH$100000,MATCH(J330,VBAsheet!$H$2:$H$100000,0))&amp;CHAR(10),"")&amp;IF(LEN(K330)&gt;0,INDEX($BH$2:$BH$100000,MATCH(K330,VBAsheet!$H$2:$H$100000,0))&amp;CHAR(10),"")&amp;IF(LEN(L330)&gt;0,INDEX($BH$2:$BH$100000,MATCH(L330,VBAsheet!$H$2:$H$100000,0))&amp;CHAR(10),"")&amp;IF(LEN(M330)&gt;0,INDEX($BH$2:$BH$100000,MATCH(M330,VBAsheet!$H$2:$H$100000,0))&amp;CHAR(10),"")</f>
        <v/>
      </c>
      <c r="BL330" s="18" t="str">
        <f t="shared" si="219"/>
        <v/>
      </c>
      <c r="BM330" s="94" t="str">
        <f t="shared" si="220"/>
        <v/>
      </c>
      <c r="BN330" s="95" t="str">
        <f t="shared" si="221"/>
        <v/>
      </c>
      <c r="BO330" s="265" t="str">
        <f t="shared" si="232"/>
        <v/>
      </c>
      <c r="BP330" s="18" t="str">
        <f t="shared" si="222"/>
        <v/>
      </c>
      <c r="BQ330" s="263" t="str">
        <f t="shared" si="233"/>
        <v/>
      </c>
      <c r="BR330" s="81" t="str">
        <f t="shared" si="198"/>
        <v/>
      </c>
      <c r="BS330" s="263" t="str">
        <f t="shared" si="234"/>
        <v/>
      </c>
      <c r="BT330" s="92" t="str">
        <f t="shared" si="235"/>
        <v/>
      </c>
      <c r="BU330" s="138" t="str">
        <f t="shared" si="223"/>
        <v/>
      </c>
      <c r="BV330" s="3" t="str">
        <f t="shared" si="224"/>
        <v/>
      </c>
      <c r="BW330" s="3" t="str">
        <f t="shared" si="225"/>
        <v/>
      </c>
      <c r="BX330" s="144" t="str">
        <f t="shared" si="226"/>
        <v/>
      </c>
      <c r="BY330" s="18" t="str">
        <f t="shared" si="227"/>
        <v/>
      </c>
      <c r="BZ330" s="18" t="str">
        <f t="shared" si="228"/>
        <v/>
      </c>
      <c r="CA330" s="19" t="str">
        <f t="shared" si="229"/>
        <v/>
      </c>
      <c r="CB330" s="19" t="s">
        <v>0</v>
      </c>
      <c r="DW330" s="4" t="str">
        <f t="shared" si="236"/>
        <v/>
      </c>
      <c r="DX330" s="4" t="str">
        <f t="shared" si="199"/>
        <v/>
      </c>
      <c r="DY330" s="98" t="str">
        <f t="shared" si="200"/>
        <v/>
      </c>
    </row>
    <row r="331" spans="4:129" x14ac:dyDescent="0.45">
      <c r="D331" s="164" t="str">
        <f t="shared" si="230"/>
        <v/>
      </c>
      <c r="I331" s="9" t="str">
        <f t="shared" si="201"/>
        <v/>
      </c>
      <c r="J331" s="173" t="str">
        <f t="shared" si="202"/>
        <v/>
      </c>
      <c r="K331" s="13"/>
      <c r="L331" s="13"/>
      <c r="M331" s="13"/>
      <c r="N331" s="178" t="str">
        <f t="shared" si="203"/>
        <v/>
      </c>
      <c r="O331" s="181" t="str">
        <f t="shared" si="204"/>
        <v/>
      </c>
      <c r="P331" s="8" t="str">
        <f t="shared" si="205"/>
        <v/>
      </c>
      <c r="Q331" s="8" t="str">
        <f t="shared" si="206"/>
        <v/>
      </c>
      <c r="R331" s="8" t="str">
        <f t="shared" si="207"/>
        <v/>
      </c>
      <c r="S331" s="8" t="str">
        <f t="shared" si="208"/>
        <v/>
      </c>
      <c r="T331" s="8" t="str">
        <f t="shared" si="209"/>
        <v/>
      </c>
      <c r="U331" s="8" t="str">
        <f t="shared" si="210"/>
        <v/>
      </c>
      <c r="V331" s="16" t="str">
        <f t="shared" si="211"/>
        <v/>
      </c>
      <c r="W331" s="129" t="str">
        <f t="shared" si="212"/>
        <v/>
      </c>
      <c r="X331" s="8" t="str">
        <f t="shared" si="213"/>
        <v/>
      </c>
      <c r="Y331" s="8" t="str">
        <f t="shared" si="214"/>
        <v/>
      </c>
      <c r="AQ331" s="6" t="str">
        <f t="shared" si="215"/>
        <v/>
      </c>
      <c r="AR331" s="128" t="str">
        <f t="shared" si="216"/>
        <v/>
      </c>
      <c r="AS331" s="128" t="str">
        <f t="shared" si="217"/>
        <v/>
      </c>
      <c r="AT331" s="139" t="str">
        <f t="shared" si="231"/>
        <v/>
      </c>
      <c r="BH331" s="127" t="str">
        <f>IF(LEN(VBAsheet!H331)&gt;0,$CD$4&amp;CHAR(10)&amp;$CD$5&amp;CHAR(10)&amp;$CD$6&amp;IF(VBAsheet!I331="N",1,0)&amp;$CE$6&amp;CHAR(10)&amp;$CD$7&amp;CHAR(10)&amp;$CD$8&amp;VBAsheet!H331&amp;$CE$8&amp;CHAR(10)&amp;$CD$9&amp;VBAsheet!K331&amp;$CE$9&amp;CHAR(10)&amp;$CD$10&amp;VBAsheet!J331-1&amp;$CE$10&amp;CHAR(10)&amp;$CD$11,"")</f>
        <v/>
      </c>
      <c r="BI331"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1" s="18" t="str">
        <f>IF(LEN(X331)&gt;0,$CD$23&amp;INDEX($CH$3:CH334,MATCH(W331,$CG$3:CG334,0))&amp;$CE$23&amp;CHAR(10)&amp;$CD$24&amp;X331&amp;$CE$24&amp;CHAR(10)&amp;$CD$25&amp;Y331&amp;$CE$25&amp;CHAR(10),"")&amp;IF(LEN(AA331)&gt;0,$CD$23&amp;INDEX($CH$3:CH334,MATCH(Z331,$CG$3:CG334,0))&amp;$CE$23&amp;CHAR(10)&amp;$CD$24&amp;AA331&amp;$CE$24&amp;CHAR(10)&amp;$CD$25&amp;AB331&amp;$CE$25&amp;CHAR(10),"")&amp;IF(LEN(AD331)&gt;0,$CD$23&amp;INDEX($CH$3:CH334,MATCH(AC331,$CG$3:CG334,0))&amp;$CE$23&amp;CHAR(10)&amp;$CD$24&amp;AD331&amp;$CE$24&amp;CHAR(10)&amp;$CD$25&amp;AE331&amp;$CE$25&amp;CHAR(10),"")&amp;IF(LEN(AG331)&gt;0,$CD$23&amp;INDEX($CH$3:CH334,MATCH(AF331,$CG$3:CG334,0))&amp;$CE$23&amp;CHAR(10)&amp;$CD$24&amp;AG331&amp;$CE$24&amp;CHAR(10)&amp;$CD$25&amp;AH331&amp;$CE$25&amp;CHAR(10),"")&amp;IF(LEN(AJ331)&gt;0,$CD$23&amp;INDEX($CH$3:CH334,MATCH(AI331,$CG$3:CG334,0))&amp;$CE$23&amp;CHAR(10)&amp;$CD$24&amp;AJ331&amp;$CE$24&amp;CHAR(10)&amp;$CD$25&amp;AK331&amp;$CE$25&amp;CHAR(10),"")</f>
        <v/>
      </c>
      <c r="BK331" s="18" t="str">
        <f>IF(LEN(J331)&gt;0,INDEX($BH$2:$BH$100000,MATCH(J331,VBAsheet!$H$2:$H$100000,0))&amp;CHAR(10),"")&amp;IF(LEN(K331)&gt;0,INDEX($BH$2:$BH$100000,MATCH(K331,VBAsheet!$H$2:$H$100000,0))&amp;CHAR(10),"")&amp;IF(LEN(L331)&gt;0,INDEX($BH$2:$BH$100000,MATCH(L331,VBAsheet!$H$2:$H$100000,0))&amp;CHAR(10),"")&amp;IF(LEN(M331)&gt;0,INDEX($BH$2:$BH$100000,MATCH(M331,VBAsheet!$H$2:$H$100000,0))&amp;CHAR(10),"")</f>
        <v/>
      </c>
      <c r="BL331" s="18" t="str">
        <f t="shared" si="219"/>
        <v/>
      </c>
      <c r="BM331" s="94" t="str">
        <f t="shared" si="220"/>
        <v/>
      </c>
      <c r="BN331" s="95" t="str">
        <f t="shared" si="221"/>
        <v/>
      </c>
      <c r="BO331" s="265" t="str">
        <f t="shared" si="232"/>
        <v/>
      </c>
      <c r="BP331" s="18" t="str">
        <f t="shared" si="222"/>
        <v/>
      </c>
      <c r="BQ331" s="263" t="str">
        <f t="shared" si="233"/>
        <v/>
      </c>
      <c r="BR331" s="81" t="str">
        <f t="shared" si="198"/>
        <v/>
      </c>
      <c r="BS331" s="263" t="str">
        <f t="shared" si="234"/>
        <v/>
      </c>
      <c r="BT331" s="92" t="str">
        <f t="shared" si="235"/>
        <v/>
      </c>
      <c r="BU331" s="138" t="str">
        <f t="shared" si="223"/>
        <v/>
      </c>
      <c r="BV331" s="3" t="str">
        <f t="shared" si="224"/>
        <v/>
      </c>
      <c r="BW331" s="3" t="str">
        <f t="shared" si="225"/>
        <v/>
      </c>
      <c r="BX331" s="144" t="str">
        <f t="shared" si="226"/>
        <v/>
      </c>
      <c r="BY331" s="18" t="str">
        <f t="shared" si="227"/>
        <v/>
      </c>
      <c r="BZ331" s="18" t="str">
        <f t="shared" si="228"/>
        <v/>
      </c>
      <c r="CA331" s="19" t="str">
        <f t="shared" si="229"/>
        <v/>
      </c>
      <c r="CB331" s="19" t="s">
        <v>0</v>
      </c>
      <c r="DW331" s="4" t="str">
        <f t="shared" si="236"/>
        <v/>
      </c>
      <c r="DX331" s="4" t="str">
        <f t="shared" si="199"/>
        <v/>
      </c>
      <c r="DY331" s="98" t="str">
        <f t="shared" si="200"/>
        <v/>
      </c>
    </row>
    <row r="332" spans="4:129" x14ac:dyDescent="0.45">
      <c r="D332" s="164" t="str">
        <f t="shared" si="230"/>
        <v/>
      </c>
      <c r="I332" s="9" t="str">
        <f t="shared" si="201"/>
        <v/>
      </c>
      <c r="J332" s="173" t="str">
        <f t="shared" si="202"/>
        <v/>
      </c>
      <c r="K332" s="13"/>
      <c r="L332" s="13"/>
      <c r="M332" s="13"/>
      <c r="N332" s="178" t="str">
        <f t="shared" si="203"/>
        <v/>
      </c>
      <c r="O332" s="181" t="str">
        <f t="shared" si="204"/>
        <v/>
      </c>
      <c r="P332" s="8" t="str">
        <f t="shared" si="205"/>
        <v/>
      </c>
      <c r="Q332" s="8" t="str">
        <f t="shared" si="206"/>
        <v/>
      </c>
      <c r="R332" s="8" t="str">
        <f t="shared" si="207"/>
        <v/>
      </c>
      <c r="S332" s="8" t="str">
        <f t="shared" si="208"/>
        <v/>
      </c>
      <c r="T332" s="8" t="str">
        <f t="shared" si="209"/>
        <v/>
      </c>
      <c r="U332" s="8" t="str">
        <f t="shared" si="210"/>
        <v/>
      </c>
      <c r="V332" s="16" t="str">
        <f t="shared" si="211"/>
        <v/>
      </c>
      <c r="W332" s="129" t="str">
        <f t="shared" si="212"/>
        <v/>
      </c>
      <c r="X332" s="8" t="str">
        <f t="shared" si="213"/>
        <v/>
      </c>
      <c r="Y332" s="8" t="str">
        <f t="shared" si="214"/>
        <v/>
      </c>
      <c r="AQ332" s="6" t="str">
        <f t="shared" si="215"/>
        <v/>
      </c>
      <c r="AR332" s="128" t="str">
        <f t="shared" si="216"/>
        <v/>
      </c>
      <c r="AS332" s="128" t="str">
        <f t="shared" si="217"/>
        <v/>
      </c>
      <c r="AT332" s="139" t="str">
        <f t="shared" si="231"/>
        <v/>
      </c>
      <c r="BH332" s="127" t="str">
        <f>IF(LEN(VBAsheet!H332)&gt;0,$CD$4&amp;CHAR(10)&amp;$CD$5&amp;CHAR(10)&amp;$CD$6&amp;IF(VBAsheet!I332="N",1,0)&amp;$CE$6&amp;CHAR(10)&amp;$CD$7&amp;CHAR(10)&amp;$CD$8&amp;VBAsheet!H332&amp;$CE$8&amp;CHAR(10)&amp;$CD$9&amp;VBAsheet!K332&amp;$CE$9&amp;CHAR(10)&amp;$CD$10&amp;VBAsheet!J332-1&amp;$CE$10&amp;CHAR(10)&amp;$CD$11,"")</f>
        <v/>
      </c>
      <c r="BI332"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2" s="18" t="str">
        <f>IF(LEN(X332)&gt;0,$CD$23&amp;INDEX($CH$3:CH335,MATCH(W332,$CG$3:CG335,0))&amp;$CE$23&amp;CHAR(10)&amp;$CD$24&amp;X332&amp;$CE$24&amp;CHAR(10)&amp;$CD$25&amp;Y332&amp;$CE$25&amp;CHAR(10),"")&amp;IF(LEN(AA332)&gt;0,$CD$23&amp;INDEX($CH$3:CH335,MATCH(Z332,$CG$3:CG335,0))&amp;$CE$23&amp;CHAR(10)&amp;$CD$24&amp;AA332&amp;$CE$24&amp;CHAR(10)&amp;$CD$25&amp;AB332&amp;$CE$25&amp;CHAR(10),"")&amp;IF(LEN(AD332)&gt;0,$CD$23&amp;INDEX($CH$3:CH335,MATCH(AC332,$CG$3:CG335,0))&amp;$CE$23&amp;CHAR(10)&amp;$CD$24&amp;AD332&amp;$CE$24&amp;CHAR(10)&amp;$CD$25&amp;AE332&amp;$CE$25&amp;CHAR(10),"")&amp;IF(LEN(AG332)&gt;0,$CD$23&amp;INDEX($CH$3:CH335,MATCH(AF332,$CG$3:CG335,0))&amp;$CE$23&amp;CHAR(10)&amp;$CD$24&amp;AG332&amp;$CE$24&amp;CHAR(10)&amp;$CD$25&amp;AH332&amp;$CE$25&amp;CHAR(10),"")&amp;IF(LEN(AJ332)&gt;0,$CD$23&amp;INDEX($CH$3:CH335,MATCH(AI332,$CG$3:CG335,0))&amp;$CE$23&amp;CHAR(10)&amp;$CD$24&amp;AJ332&amp;$CE$24&amp;CHAR(10)&amp;$CD$25&amp;AK332&amp;$CE$25&amp;CHAR(10),"")</f>
        <v/>
      </c>
      <c r="BK332" s="18" t="str">
        <f>IF(LEN(J332)&gt;0,INDEX($BH$2:$BH$100000,MATCH(J332,VBAsheet!$H$2:$H$100000,0))&amp;CHAR(10),"")&amp;IF(LEN(K332)&gt;0,INDEX($BH$2:$BH$100000,MATCH(K332,VBAsheet!$H$2:$H$100000,0))&amp;CHAR(10),"")&amp;IF(LEN(L332)&gt;0,INDEX($BH$2:$BH$100000,MATCH(L332,VBAsheet!$H$2:$H$100000,0))&amp;CHAR(10),"")&amp;IF(LEN(M332)&gt;0,INDEX($BH$2:$BH$100000,MATCH(M332,VBAsheet!$H$2:$H$100000,0))&amp;CHAR(10),"")</f>
        <v/>
      </c>
      <c r="BL332" s="18" t="str">
        <f t="shared" si="219"/>
        <v/>
      </c>
      <c r="BM332" s="94" t="str">
        <f t="shared" si="220"/>
        <v/>
      </c>
      <c r="BN332" s="95" t="str">
        <f t="shared" si="221"/>
        <v/>
      </c>
      <c r="BO332" s="265" t="str">
        <f t="shared" si="232"/>
        <v/>
      </c>
      <c r="BP332" s="18" t="str">
        <f t="shared" si="222"/>
        <v/>
      </c>
      <c r="BQ332" s="263" t="str">
        <f t="shared" si="233"/>
        <v/>
      </c>
      <c r="BR332" s="81" t="str">
        <f t="shared" si="198"/>
        <v/>
      </c>
      <c r="BS332" s="263" t="str">
        <f t="shared" si="234"/>
        <v/>
      </c>
      <c r="BT332" s="92" t="str">
        <f t="shared" si="235"/>
        <v/>
      </c>
      <c r="BU332" s="138" t="str">
        <f t="shared" si="223"/>
        <v/>
      </c>
      <c r="BV332" s="3" t="str">
        <f t="shared" si="224"/>
        <v/>
      </c>
      <c r="BW332" s="3" t="str">
        <f t="shared" si="225"/>
        <v/>
      </c>
      <c r="BX332" s="144" t="str">
        <f t="shared" si="226"/>
        <v/>
      </c>
      <c r="BY332" s="18" t="str">
        <f t="shared" si="227"/>
        <v/>
      </c>
      <c r="BZ332" s="18" t="str">
        <f t="shared" si="228"/>
        <v/>
      </c>
      <c r="CA332" s="19" t="str">
        <f t="shared" si="229"/>
        <v/>
      </c>
      <c r="CB332" s="19" t="s">
        <v>0</v>
      </c>
      <c r="DW332" s="4" t="str">
        <f t="shared" si="236"/>
        <v/>
      </c>
      <c r="DX332" s="4" t="str">
        <f t="shared" si="199"/>
        <v/>
      </c>
      <c r="DY332" s="98" t="str">
        <f t="shared" si="200"/>
        <v/>
      </c>
    </row>
    <row r="333" spans="4:129" x14ac:dyDescent="0.45">
      <c r="D333" s="164" t="str">
        <f t="shared" si="230"/>
        <v/>
      </c>
      <c r="I333" s="9" t="str">
        <f t="shared" si="201"/>
        <v/>
      </c>
      <c r="J333" s="173" t="str">
        <f t="shared" si="202"/>
        <v/>
      </c>
      <c r="K333" s="13"/>
      <c r="L333" s="13"/>
      <c r="M333" s="13"/>
      <c r="N333" s="178" t="str">
        <f t="shared" si="203"/>
        <v/>
      </c>
      <c r="O333" s="181" t="str">
        <f t="shared" si="204"/>
        <v/>
      </c>
      <c r="P333" s="8" t="str">
        <f t="shared" si="205"/>
        <v/>
      </c>
      <c r="Q333" s="8" t="str">
        <f t="shared" si="206"/>
        <v/>
      </c>
      <c r="R333" s="8" t="str">
        <f t="shared" si="207"/>
        <v/>
      </c>
      <c r="S333" s="8" t="str">
        <f t="shared" si="208"/>
        <v/>
      </c>
      <c r="T333" s="8" t="str">
        <f t="shared" si="209"/>
        <v/>
      </c>
      <c r="U333" s="8" t="str">
        <f t="shared" si="210"/>
        <v/>
      </c>
      <c r="V333" s="16" t="str">
        <f t="shared" si="211"/>
        <v/>
      </c>
      <c r="W333" s="129" t="str">
        <f t="shared" si="212"/>
        <v/>
      </c>
      <c r="X333" s="8" t="str">
        <f t="shared" si="213"/>
        <v/>
      </c>
      <c r="Y333" s="8" t="str">
        <f t="shared" si="214"/>
        <v/>
      </c>
      <c r="AQ333" s="6" t="str">
        <f t="shared" si="215"/>
        <v/>
      </c>
      <c r="AR333" s="128" t="str">
        <f t="shared" si="216"/>
        <v/>
      </c>
      <c r="AS333" s="128" t="str">
        <f t="shared" si="217"/>
        <v/>
      </c>
      <c r="AT333" s="139" t="str">
        <f t="shared" si="231"/>
        <v/>
      </c>
      <c r="BH333" s="127" t="str">
        <f>IF(LEN(VBAsheet!H333)&gt;0,$CD$4&amp;CHAR(10)&amp;$CD$5&amp;CHAR(10)&amp;$CD$6&amp;IF(VBAsheet!I333="N",1,0)&amp;$CE$6&amp;CHAR(10)&amp;$CD$7&amp;CHAR(10)&amp;$CD$8&amp;VBAsheet!H333&amp;$CE$8&amp;CHAR(10)&amp;$CD$9&amp;VBAsheet!K333&amp;$CE$9&amp;CHAR(10)&amp;$CD$10&amp;VBAsheet!J333-1&amp;$CE$10&amp;CHAR(10)&amp;$CD$11,"")</f>
        <v/>
      </c>
      <c r="BI333"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3" s="18" t="str">
        <f>IF(LEN(X333)&gt;0,$CD$23&amp;INDEX($CH$3:CH336,MATCH(W333,$CG$3:CG336,0))&amp;$CE$23&amp;CHAR(10)&amp;$CD$24&amp;X333&amp;$CE$24&amp;CHAR(10)&amp;$CD$25&amp;Y333&amp;$CE$25&amp;CHAR(10),"")&amp;IF(LEN(AA333)&gt;0,$CD$23&amp;INDEX($CH$3:CH336,MATCH(Z333,$CG$3:CG336,0))&amp;$CE$23&amp;CHAR(10)&amp;$CD$24&amp;AA333&amp;$CE$24&amp;CHAR(10)&amp;$CD$25&amp;AB333&amp;$CE$25&amp;CHAR(10),"")&amp;IF(LEN(AD333)&gt;0,$CD$23&amp;INDEX($CH$3:CH336,MATCH(AC333,$CG$3:CG336,0))&amp;$CE$23&amp;CHAR(10)&amp;$CD$24&amp;AD333&amp;$CE$24&amp;CHAR(10)&amp;$CD$25&amp;AE333&amp;$CE$25&amp;CHAR(10),"")&amp;IF(LEN(AG333)&gt;0,$CD$23&amp;INDEX($CH$3:CH336,MATCH(AF333,$CG$3:CG336,0))&amp;$CE$23&amp;CHAR(10)&amp;$CD$24&amp;AG333&amp;$CE$24&amp;CHAR(10)&amp;$CD$25&amp;AH333&amp;$CE$25&amp;CHAR(10),"")&amp;IF(LEN(AJ333)&gt;0,$CD$23&amp;INDEX($CH$3:CH336,MATCH(AI333,$CG$3:CG336,0))&amp;$CE$23&amp;CHAR(10)&amp;$CD$24&amp;AJ333&amp;$CE$24&amp;CHAR(10)&amp;$CD$25&amp;AK333&amp;$CE$25&amp;CHAR(10),"")</f>
        <v/>
      </c>
      <c r="BK333" s="18" t="str">
        <f>IF(LEN(J333)&gt;0,INDEX($BH$2:$BH$100000,MATCH(J333,VBAsheet!$H$2:$H$100000,0))&amp;CHAR(10),"")&amp;IF(LEN(K333)&gt;0,INDEX($BH$2:$BH$100000,MATCH(K333,VBAsheet!$H$2:$H$100000,0))&amp;CHAR(10),"")&amp;IF(LEN(L333)&gt;0,INDEX($BH$2:$BH$100000,MATCH(L333,VBAsheet!$H$2:$H$100000,0))&amp;CHAR(10),"")&amp;IF(LEN(M333)&gt;0,INDEX($BH$2:$BH$100000,MATCH(M333,VBAsheet!$H$2:$H$100000,0))&amp;CHAR(10),"")</f>
        <v/>
      </c>
      <c r="BL333" s="18" t="str">
        <f t="shared" si="219"/>
        <v/>
      </c>
      <c r="BM333" s="94" t="str">
        <f t="shared" si="220"/>
        <v/>
      </c>
      <c r="BN333" s="95" t="str">
        <f t="shared" si="221"/>
        <v/>
      </c>
      <c r="BO333" s="265" t="str">
        <f t="shared" si="232"/>
        <v/>
      </c>
      <c r="BP333" s="18" t="str">
        <f t="shared" si="222"/>
        <v/>
      </c>
      <c r="BQ333" s="263" t="str">
        <f t="shared" si="233"/>
        <v/>
      </c>
      <c r="BR333" s="81" t="str">
        <f t="shared" si="198"/>
        <v/>
      </c>
      <c r="BS333" s="263" t="str">
        <f t="shared" si="234"/>
        <v/>
      </c>
      <c r="BT333" s="92" t="str">
        <f t="shared" si="235"/>
        <v/>
      </c>
      <c r="BU333" s="138" t="str">
        <f t="shared" si="223"/>
        <v/>
      </c>
      <c r="BV333" s="3" t="str">
        <f t="shared" si="224"/>
        <v/>
      </c>
      <c r="BW333" s="3" t="str">
        <f t="shared" si="225"/>
        <v/>
      </c>
      <c r="BX333" s="144" t="str">
        <f t="shared" si="226"/>
        <v/>
      </c>
      <c r="BY333" s="18" t="str">
        <f t="shared" si="227"/>
        <v/>
      </c>
      <c r="BZ333" s="18" t="str">
        <f t="shared" si="228"/>
        <v/>
      </c>
      <c r="CA333" s="19" t="str">
        <f t="shared" si="229"/>
        <v/>
      </c>
      <c r="CB333" s="19" t="s">
        <v>0</v>
      </c>
      <c r="DW333" s="4" t="str">
        <f t="shared" si="236"/>
        <v/>
      </c>
      <c r="DX333" s="4" t="str">
        <f t="shared" si="199"/>
        <v/>
      </c>
      <c r="DY333" s="98" t="str">
        <f t="shared" si="200"/>
        <v/>
      </c>
    </row>
    <row r="334" spans="4:129" x14ac:dyDescent="0.45">
      <c r="D334" s="164" t="str">
        <f t="shared" si="230"/>
        <v/>
      </c>
      <c r="I334" s="9" t="str">
        <f t="shared" si="201"/>
        <v/>
      </c>
      <c r="J334" s="173" t="str">
        <f t="shared" si="202"/>
        <v/>
      </c>
      <c r="K334" s="13"/>
      <c r="L334" s="13"/>
      <c r="M334" s="13"/>
      <c r="N334" s="178" t="str">
        <f t="shared" si="203"/>
        <v/>
      </c>
      <c r="O334" s="181" t="str">
        <f t="shared" si="204"/>
        <v/>
      </c>
      <c r="P334" s="8" t="str">
        <f t="shared" si="205"/>
        <v/>
      </c>
      <c r="Q334" s="8" t="str">
        <f t="shared" si="206"/>
        <v/>
      </c>
      <c r="R334" s="8" t="str">
        <f t="shared" si="207"/>
        <v/>
      </c>
      <c r="S334" s="8" t="str">
        <f t="shared" si="208"/>
        <v/>
      </c>
      <c r="T334" s="8" t="str">
        <f t="shared" si="209"/>
        <v/>
      </c>
      <c r="U334" s="8" t="str">
        <f t="shared" si="210"/>
        <v/>
      </c>
      <c r="V334" s="16" t="str">
        <f t="shared" si="211"/>
        <v/>
      </c>
      <c r="W334" s="129" t="str">
        <f t="shared" si="212"/>
        <v/>
      </c>
      <c r="X334" s="8" t="str">
        <f t="shared" si="213"/>
        <v/>
      </c>
      <c r="Y334" s="8" t="str">
        <f t="shared" si="214"/>
        <v/>
      </c>
      <c r="AQ334" s="6" t="str">
        <f t="shared" si="215"/>
        <v/>
      </c>
      <c r="AR334" s="128" t="str">
        <f t="shared" si="216"/>
        <v/>
      </c>
      <c r="AS334" s="128" t="str">
        <f t="shared" si="217"/>
        <v/>
      </c>
      <c r="AT334" s="139" t="str">
        <f t="shared" si="231"/>
        <v/>
      </c>
      <c r="BH334" s="127" t="str">
        <f>IF(LEN(VBAsheet!H334)&gt;0,$CD$4&amp;CHAR(10)&amp;$CD$5&amp;CHAR(10)&amp;$CD$6&amp;IF(VBAsheet!I334="N",1,0)&amp;$CE$6&amp;CHAR(10)&amp;$CD$7&amp;CHAR(10)&amp;$CD$8&amp;VBAsheet!H334&amp;$CE$8&amp;CHAR(10)&amp;$CD$9&amp;VBAsheet!K334&amp;$CE$9&amp;CHAR(10)&amp;$CD$10&amp;VBAsheet!J334-1&amp;$CE$10&amp;CHAR(10)&amp;$CD$11,"")</f>
        <v/>
      </c>
      <c r="BI334"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4" s="18" t="str">
        <f>IF(LEN(X334)&gt;0,$CD$23&amp;INDEX($CH$3:CH337,MATCH(W334,$CG$3:CG337,0))&amp;$CE$23&amp;CHAR(10)&amp;$CD$24&amp;X334&amp;$CE$24&amp;CHAR(10)&amp;$CD$25&amp;Y334&amp;$CE$25&amp;CHAR(10),"")&amp;IF(LEN(AA334)&gt;0,$CD$23&amp;INDEX($CH$3:CH337,MATCH(Z334,$CG$3:CG337,0))&amp;$CE$23&amp;CHAR(10)&amp;$CD$24&amp;AA334&amp;$CE$24&amp;CHAR(10)&amp;$CD$25&amp;AB334&amp;$CE$25&amp;CHAR(10),"")&amp;IF(LEN(AD334)&gt;0,$CD$23&amp;INDEX($CH$3:CH337,MATCH(AC334,$CG$3:CG337,0))&amp;$CE$23&amp;CHAR(10)&amp;$CD$24&amp;AD334&amp;$CE$24&amp;CHAR(10)&amp;$CD$25&amp;AE334&amp;$CE$25&amp;CHAR(10),"")&amp;IF(LEN(AG334)&gt;0,$CD$23&amp;INDEX($CH$3:CH337,MATCH(AF334,$CG$3:CG337,0))&amp;$CE$23&amp;CHAR(10)&amp;$CD$24&amp;AG334&amp;$CE$24&amp;CHAR(10)&amp;$CD$25&amp;AH334&amp;$CE$25&amp;CHAR(10),"")&amp;IF(LEN(AJ334)&gt;0,$CD$23&amp;INDEX($CH$3:CH337,MATCH(AI334,$CG$3:CG337,0))&amp;$CE$23&amp;CHAR(10)&amp;$CD$24&amp;AJ334&amp;$CE$24&amp;CHAR(10)&amp;$CD$25&amp;AK334&amp;$CE$25&amp;CHAR(10),"")</f>
        <v/>
      </c>
      <c r="BK334" s="18" t="str">
        <f>IF(LEN(J334)&gt;0,INDEX($BH$2:$BH$100000,MATCH(J334,VBAsheet!$H$2:$H$100000,0))&amp;CHAR(10),"")&amp;IF(LEN(K334)&gt;0,INDEX($BH$2:$BH$100000,MATCH(K334,VBAsheet!$H$2:$H$100000,0))&amp;CHAR(10),"")&amp;IF(LEN(L334)&gt;0,INDEX($BH$2:$BH$100000,MATCH(L334,VBAsheet!$H$2:$H$100000,0))&amp;CHAR(10),"")&amp;IF(LEN(M334)&gt;0,INDEX($BH$2:$BH$100000,MATCH(M334,VBAsheet!$H$2:$H$100000,0))&amp;CHAR(10),"")</f>
        <v/>
      </c>
      <c r="BL334" s="18" t="str">
        <f t="shared" si="219"/>
        <v/>
      </c>
      <c r="BM334" s="94" t="str">
        <f t="shared" si="220"/>
        <v/>
      </c>
      <c r="BN334" s="95" t="str">
        <f t="shared" si="221"/>
        <v/>
      </c>
      <c r="BO334" s="265" t="str">
        <f t="shared" si="232"/>
        <v/>
      </c>
      <c r="BP334" s="18" t="str">
        <f t="shared" si="222"/>
        <v/>
      </c>
      <c r="BQ334" s="263" t="str">
        <f t="shared" si="233"/>
        <v/>
      </c>
      <c r="BR334" s="81" t="str">
        <f t="shared" si="198"/>
        <v/>
      </c>
      <c r="BS334" s="263" t="str">
        <f t="shared" si="234"/>
        <v/>
      </c>
      <c r="BT334" s="92" t="str">
        <f t="shared" si="235"/>
        <v/>
      </c>
      <c r="BU334" s="138" t="str">
        <f t="shared" si="223"/>
        <v/>
      </c>
      <c r="BV334" s="3" t="str">
        <f t="shared" si="224"/>
        <v/>
      </c>
      <c r="BW334" s="3" t="str">
        <f t="shared" si="225"/>
        <v/>
      </c>
      <c r="BX334" s="144" t="str">
        <f t="shared" si="226"/>
        <v/>
      </c>
      <c r="BY334" s="18" t="str">
        <f t="shared" si="227"/>
        <v/>
      </c>
      <c r="BZ334" s="18" t="str">
        <f t="shared" si="228"/>
        <v/>
      </c>
      <c r="CA334" s="19" t="str">
        <f t="shared" si="229"/>
        <v/>
      </c>
      <c r="CB334" s="19" t="s">
        <v>0</v>
      </c>
      <c r="DW334" s="4" t="str">
        <f t="shared" si="236"/>
        <v/>
      </c>
      <c r="DX334" s="4" t="str">
        <f t="shared" si="199"/>
        <v/>
      </c>
      <c r="DY334" s="98" t="str">
        <f t="shared" si="200"/>
        <v/>
      </c>
    </row>
    <row r="335" spans="4:129" x14ac:dyDescent="0.45">
      <c r="D335" s="164" t="str">
        <f t="shared" si="230"/>
        <v/>
      </c>
      <c r="I335" s="9" t="str">
        <f t="shared" si="201"/>
        <v/>
      </c>
      <c r="J335" s="173" t="str">
        <f t="shared" si="202"/>
        <v/>
      </c>
      <c r="K335" s="13"/>
      <c r="L335" s="13"/>
      <c r="M335" s="13"/>
      <c r="N335" s="178" t="str">
        <f t="shared" si="203"/>
        <v/>
      </c>
      <c r="O335" s="181" t="str">
        <f t="shared" si="204"/>
        <v/>
      </c>
      <c r="P335" s="8" t="str">
        <f t="shared" si="205"/>
        <v/>
      </c>
      <c r="Q335" s="8" t="str">
        <f t="shared" si="206"/>
        <v/>
      </c>
      <c r="R335" s="8" t="str">
        <f t="shared" si="207"/>
        <v/>
      </c>
      <c r="S335" s="8" t="str">
        <f t="shared" si="208"/>
        <v/>
      </c>
      <c r="T335" s="8" t="str">
        <f t="shared" si="209"/>
        <v/>
      </c>
      <c r="U335" s="8" t="str">
        <f t="shared" si="210"/>
        <v/>
      </c>
      <c r="V335" s="16" t="str">
        <f t="shared" si="211"/>
        <v/>
      </c>
      <c r="W335" s="129" t="str">
        <f t="shared" si="212"/>
        <v/>
      </c>
      <c r="X335" s="8" t="str">
        <f t="shared" si="213"/>
        <v/>
      </c>
      <c r="Y335" s="8" t="str">
        <f t="shared" si="214"/>
        <v/>
      </c>
      <c r="AQ335" s="6" t="str">
        <f t="shared" si="215"/>
        <v/>
      </c>
      <c r="AR335" s="128" t="str">
        <f t="shared" si="216"/>
        <v/>
      </c>
      <c r="AS335" s="128" t="str">
        <f t="shared" si="217"/>
        <v/>
      </c>
      <c r="AT335" s="139" t="str">
        <f t="shared" si="231"/>
        <v/>
      </c>
      <c r="BH335" s="127" t="str">
        <f>IF(LEN(VBAsheet!H335)&gt;0,$CD$4&amp;CHAR(10)&amp;$CD$5&amp;CHAR(10)&amp;$CD$6&amp;IF(VBAsheet!I335="N",1,0)&amp;$CE$6&amp;CHAR(10)&amp;$CD$7&amp;CHAR(10)&amp;$CD$8&amp;VBAsheet!H335&amp;$CE$8&amp;CHAR(10)&amp;$CD$9&amp;VBAsheet!K335&amp;$CE$9&amp;CHAR(10)&amp;$CD$10&amp;VBAsheet!J335-1&amp;$CE$10&amp;CHAR(10)&amp;$CD$11,"")</f>
        <v/>
      </c>
      <c r="BI335"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5" s="18" t="str">
        <f>IF(LEN(X335)&gt;0,$CD$23&amp;INDEX($CH$3:CH338,MATCH(W335,$CG$3:CG338,0))&amp;$CE$23&amp;CHAR(10)&amp;$CD$24&amp;X335&amp;$CE$24&amp;CHAR(10)&amp;$CD$25&amp;Y335&amp;$CE$25&amp;CHAR(10),"")&amp;IF(LEN(AA335)&gt;0,$CD$23&amp;INDEX($CH$3:CH338,MATCH(Z335,$CG$3:CG338,0))&amp;$CE$23&amp;CHAR(10)&amp;$CD$24&amp;AA335&amp;$CE$24&amp;CHAR(10)&amp;$CD$25&amp;AB335&amp;$CE$25&amp;CHAR(10),"")&amp;IF(LEN(AD335)&gt;0,$CD$23&amp;INDEX($CH$3:CH338,MATCH(AC335,$CG$3:CG338,0))&amp;$CE$23&amp;CHAR(10)&amp;$CD$24&amp;AD335&amp;$CE$24&amp;CHAR(10)&amp;$CD$25&amp;AE335&amp;$CE$25&amp;CHAR(10),"")&amp;IF(LEN(AG335)&gt;0,$CD$23&amp;INDEX($CH$3:CH338,MATCH(AF335,$CG$3:CG338,0))&amp;$CE$23&amp;CHAR(10)&amp;$CD$24&amp;AG335&amp;$CE$24&amp;CHAR(10)&amp;$CD$25&amp;AH335&amp;$CE$25&amp;CHAR(10),"")&amp;IF(LEN(AJ335)&gt;0,$CD$23&amp;INDEX($CH$3:CH338,MATCH(AI335,$CG$3:CG338,0))&amp;$CE$23&amp;CHAR(10)&amp;$CD$24&amp;AJ335&amp;$CE$24&amp;CHAR(10)&amp;$CD$25&amp;AK335&amp;$CE$25&amp;CHAR(10),"")</f>
        <v/>
      </c>
      <c r="BK335" s="18" t="str">
        <f>IF(LEN(J335)&gt;0,INDEX($BH$2:$BH$100000,MATCH(J335,VBAsheet!$H$2:$H$100000,0))&amp;CHAR(10),"")&amp;IF(LEN(K335)&gt;0,INDEX($BH$2:$BH$100000,MATCH(K335,VBAsheet!$H$2:$H$100000,0))&amp;CHAR(10),"")&amp;IF(LEN(L335)&gt;0,INDEX($BH$2:$BH$100000,MATCH(L335,VBAsheet!$H$2:$H$100000,0))&amp;CHAR(10),"")&amp;IF(LEN(M335)&gt;0,INDEX($BH$2:$BH$100000,MATCH(M335,VBAsheet!$H$2:$H$100000,0))&amp;CHAR(10),"")</f>
        <v/>
      </c>
      <c r="BL335" s="18" t="str">
        <f t="shared" si="219"/>
        <v/>
      </c>
      <c r="BM335" s="94" t="str">
        <f t="shared" si="220"/>
        <v/>
      </c>
      <c r="BN335" s="95" t="str">
        <f t="shared" si="221"/>
        <v/>
      </c>
      <c r="BO335" s="265" t="str">
        <f t="shared" si="232"/>
        <v/>
      </c>
      <c r="BP335" s="18" t="str">
        <f t="shared" si="222"/>
        <v/>
      </c>
      <c r="BQ335" s="263" t="str">
        <f t="shared" si="233"/>
        <v/>
      </c>
      <c r="BR335" s="81" t="str">
        <f t="shared" si="198"/>
        <v/>
      </c>
      <c r="BS335" s="263" t="str">
        <f t="shared" si="234"/>
        <v/>
      </c>
      <c r="BT335" s="92" t="str">
        <f t="shared" si="235"/>
        <v/>
      </c>
      <c r="BU335" s="138" t="str">
        <f t="shared" si="223"/>
        <v/>
      </c>
      <c r="BV335" s="3" t="str">
        <f t="shared" si="224"/>
        <v/>
      </c>
      <c r="BW335" s="3" t="str">
        <f t="shared" si="225"/>
        <v/>
      </c>
      <c r="BX335" s="144" t="str">
        <f t="shared" si="226"/>
        <v/>
      </c>
      <c r="BY335" s="18" t="str">
        <f t="shared" si="227"/>
        <v/>
      </c>
      <c r="BZ335" s="18" t="str">
        <f t="shared" si="228"/>
        <v/>
      </c>
      <c r="CA335" s="19" t="str">
        <f t="shared" si="229"/>
        <v/>
      </c>
      <c r="CB335" s="19" t="s">
        <v>0</v>
      </c>
      <c r="DW335" s="4" t="str">
        <f t="shared" si="236"/>
        <v/>
      </c>
      <c r="DX335" s="4" t="str">
        <f t="shared" si="199"/>
        <v/>
      </c>
      <c r="DY335" s="98" t="str">
        <f t="shared" si="200"/>
        <v/>
      </c>
    </row>
    <row r="336" spans="4:129" x14ac:dyDescent="0.45">
      <c r="D336" s="164" t="str">
        <f t="shared" si="230"/>
        <v/>
      </c>
      <c r="I336" s="9" t="str">
        <f t="shared" si="201"/>
        <v/>
      </c>
      <c r="J336" s="173" t="str">
        <f t="shared" si="202"/>
        <v/>
      </c>
      <c r="K336" s="13"/>
      <c r="L336" s="13"/>
      <c r="M336" s="13"/>
      <c r="N336" s="178" t="str">
        <f t="shared" si="203"/>
        <v/>
      </c>
      <c r="O336" s="181" t="str">
        <f t="shared" si="204"/>
        <v/>
      </c>
      <c r="P336" s="8" t="str">
        <f t="shared" si="205"/>
        <v/>
      </c>
      <c r="Q336" s="8" t="str">
        <f t="shared" si="206"/>
        <v/>
      </c>
      <c r="R336" s="8" t="str">
        <f t="shared" si="207"/>
        <v/>
      </c>
      <c r="S336" s="8" t="str">
        <f t="shared" si="208"/>
        <v/>
      </c>
      <c r="T336" s="8" t="str">
        <f t="shared" si="209"/>
        <v/>
      </c>
      <c r="U336" s="8" t="str">
        <f t="shared" si="210"/>
        <v/>
      </c>
      <c r="V336" s="16" t="str">
        <f t="shared" si="211"/>
        <v/>
      </c>
      <c r="W336" s="129" t="str">
        <f t="shared" si="212"/>
        <v/>
      </c>
      <c r="X336" s="8" t="str">
        <f t="shared" si="213"/>
        <v/>
      </c>
      <c r="Y336" s="8" t="str">
        <f t="shared" si="214"/>
        <v/>
      </c>
      <c r="AQ336" s="6" t="str">
        <f t="shared" si="215"/>
        <v/>
      </c>
      <c r="AR336" s="128" t="str">
        <f t="shared" si="216"/>
        <v/>
      </c>
      <c r="AS336" s="128" t="str">
        <f t="shared" si="217"/>
        <v/>
      </c>
      <c r="AT336" s="139" t="str">
        <f t="shared" si="231"/>
        <v/>
      </c>
      <c r="BH336" s="127" t="str">
        <f>IF(LEN(VBAsheet!H336)&gt;0,$CD$4&amp;CHAR(10)&amp;$CD$5&amp;CHAR(10)&amp;$CD$6&amp;IF(VBAsheet!I336="N",1,0)&amp;$CE$6&amp;CHAR(10)&amp;$CD$7&amp;CHAR(10)&amp;$CD$8&amp;VBAsheet!H336&amp;$CE$8&amp;CHAR(10)&amp;$CD$9&amp;VBAsheet!K336&amp;$CE$9&amp;CHAR(10)&amp;$CD$10&amp;VBAsheet!J336-1&amp;$CE$10&amp;CHAR(10)&amp;$CD$11,"")</f>
        <v/>
      </c>
      <c r="BI336"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6" s="18" t="str">
        <f>IF(LEN(X336)&gt;0,$CD$23&amp;INDEX($CH$3:CH339,MATCH(W336,$CG$3:CG339,0))&amp;$CE$23&amp;CHAR(10)&amp;$CD$24&amp;X336&amp;$CE$24&amp;CHAR(10)&amp;$CD$25&amp;Y336&amp;$CE$25&amp;CHAR(10),"")&amp;IF(LEN(AA336)&gt;0,$CD$23&amp;INDEX($CH$3:CH339,MATCH(Z336,$CG$3:CG339,0))&amp;$CE$23&amp;CHAR(10)&amp;$CD$24&amp;AA336&amp;$CE$24&amp;CHAR(10)&amp;$CD$25&amp;AB336&amp;$CE$25&amp;CHAR(10),"")&amp;IF(LEN(AD336)&gt;0,$CD$23&amp;INDEX($CH$3:CH339,MATCH(AC336,$CG$3:CG339,0))&amp;$CE$23&amp;CHAR(10)&amp;$CD$24&amp;AD336&amp;$CE$24&amp;CHAR(10)&amp;$CD$25&amp;AE336&amp;$CE$25&amp;CHAR(10),"")&amp;IF(LEN(AG336)&gt;0,$CD$23&amp;INDEX($CH$3:CH339,MATCH(AF336,$CG$3:CG339,0))&amp;$CE$23&amp;CHAR(10)&amp;$CD$24&amp;AG336&amp;$CE$24&amp;CHAR(10)&amp;$CD$25&amp;AH336&amp;$CE$25&amp;CHAR(10),"")&amp;IF(LEN(AJ336)&gt;0,$CD$23&amp;INDEX($CH$3:CH339,MATCH(AI336,$CG$3:CG339,0))&amp;$CE$23&amp;CHAR(10)&amp;$CD$24&amp;AJ336&amp;$CE$24&amp;CHAR(10)&amp;$CD$25&amp;AK336&amp;$CE$25&amp;CHAR(10),"")</f>
        <v/>
      </c>
      <c r="BK336" s="18" t="str">
        <f>IF(LEN(J336)&gt;0,INDEX($BH$2:$BH$100000,MATCH(J336,VBAsheet!$H$2:$H$100000,0))&amp;CHAR(10),"")&amp;IF(LEN(K336)&gt;0,INDEX($BH$2:$BH$100000,MATCH(K336,VBAsheet!$H$2:$H$100000,0))&amp;CHAR(10),"")&amp;IF(LEN(L336)&gt;0,INDEX($BH$2:$BH$100000,MATCH(L336,VBAsheet!$H$2:$H$100000,0))&amp;CHAR(10),"")&amp;IF(LEN(M336)&gt;0,INDEX($BH$2:$BH$100000,MATCH(M336,VBAsheet!$H$2:$H$100000,0))&amp;CHAR(10),"")</f>
        <v/>
      </c>
      <c r="BL336" s="18" t="str">
        <f t="shared" si="219"/>
        <v/>
      </c>
      <c r="BM336" s="94" t="str">
        <f t="shared" si="220"/>
        <v/>
      </c>
      <c r="BN336" s="95" t="str">
        <f t="shared" si="221"/>
        <v/>
      </c>
      <c r="BO336" s="265" t="str">
        <f t="shared" si="232"/>
        <v/>
      </c>
      <c r="BP336" s="18" t="str">
        <f t="shared" si="222"/>
        <v/>
      </c>
      <c r="BQ336" s="263" t="str">
        <f t="shared" si="233"/>
        <v/>
      </c>
      <c r="BR336" s="81" t="str">
        <f t="shared" si="198"/>
        <v/>
      </c>
      <c r="BS336" s="263" t="str">
        <f t="shared" si="234"/>
        <v/>
      </c>
      <c r="BT336" s="92" t="str">
        <f t="shared" si="235"/>
        <v/>
      </c>
      <c r="BU336" s="138" t="str">
        <f t="shared" si="223"/>
        <v/>
      </c>
      <c r="BV336" s="3" t="str">
        <f t="shared" si="224"/>
        <v/>
      </c>
      <c r="BW336" s="3" t="str">
        <f t="shared" si="225"/>
        <v/>
      </c>
      <c r="BX336" s="144" t="str">
        <f t="shared" si="226"/>
        <v/>
      </c>
      <c r="BY336" s="18" t="str">
        <f t="shared" si="227"/>
        <v/>
      </c>
      <c r="BZ336" s="18" t="str">
        <f t="shared" si="228"/>
        <v/>
      </c>
      <c r="CA336" s="19" t="str">
        <f t="shared" si="229"/>
        <v/>
      </c>
      <c r="CB336" s="19" t="s">
        <v>0</v>
      </c>
      <c r="DW336" s="4" t="str">
        <f t="shared" si="236"/>
        <v/>
      </c>
      <c r="DX336" s="4" t="str">
        <f t="shared" si="199"/>
        <v/>
      </c>
      <c r="DY336" s="98" t="str">
        <f t="shared" si="200"/>
        <v/>
      </c>
    </row>
    <row r="337" spans="4:129" x14ac:dyDescent="0.45">
      <c r="D337" s="164" t="str">
        <f t="shared" si="230"/>
        <v/>
      </c>
      <c r="I337" s="9" t="str">
        <f t="shared" si="201"/>
        <v/>
      </c>
      <c r="J337" s="173" t="str">
        <f t="shared" si="202"/>
        <v/>
      </c>
      <c r="K337" s="13"/>
      <c r="L337" s="13"/>
      <c r="M337" s="13"/>
      <c r="N337" s="178" t="str">
        <f t="shared" si="203"/>
        <v/>
      </c>
      <c r="O337" s="181" t="str">
        <f t="shared" si="204"/>
        <v/>
      </c>
      <c r="P337" s="8" t="str">
        <f t="shared" si="205"/>
        <v/>
      </c>
      <c r="Q337" s="8" t="str">
        <f t="shared" si="206"/>
        <v/>
      </c>
      <c r="R337" s="8" t="str">
        <f t="shared" si="207"/>
        <v/>
      </c>
      <c r="S337" s="8" t="str">
        <f t="shared" si="208"/>
        <v/>
      </c>
      <c r="T337" s="8" t="str">
        <f t="shared" si="209"/>
        <v/>
      </c>
      <c r="U337" s="8" t="str">
        <f t="shared" si="210"/>
        <v/>
      </c>
      <c r="V337" s="16" t="str">
        <f t="shared" si="211"/>
        <v/>
      </c>
      <c r="W337" s="129" t="str">
        <f t="shared" si="212"/>
        <v/>
      </c>
      <c r="X337" s="8" t="str">
        <f t="shared" si="213"/>
        <v/>
      </c>
      <c r="Y337" s="8" t="str">
        <f t="shared" si="214"/>
        <v/>
      </c>
      <c r="AQ337" s="6" t="str">
        <f t="shared" si="215"/>
        <v/>
      </c>
      <c r="AR337" s="128" t="str">
        <f t="shared" si="216"/>
        <v/>
      </c>
      <c r="AS337" s="128" t="str">
        <f t="shared" si="217"/>
        <v/>
      </c>
      <c r="AT337" s="139" t="str">
        <f t="shared" si="231"/>
        <v/>
      </c>
      <c r="BH337" s="127" t="str">
        <f>IF(LEN(VBAsheet!H337)&gt;0,$CD$4&amp;CHAR(10)&amp;$CD$5&amp;CHAR(10)&amp;$CD$6&amp;IF(VBAsheet!I337="N",1,0)&amp;$CE$6&amp;CHAR(10)&amp;$CD$7&amp;CHAR(10)&amp;$CD$8&amp;VBAsheet!H337&amp;$CE$8&amp;CHAR(10)&amp;$CD$9&amp;VBAsheet!K337&amp;$CE$9&amp;CHAR(10)&amp;$CD$10&amp;VBAsheet!J337-1&amp;$CE$10&amp;CHAR(10)&amp;$CD$11,"")</f>
        <v/>
      </c>
      <c r="BI337"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7" s="18" t="str">
        <f>IF(LEN(X337)&gt;0,$CD$23&amp;INDEX($CH$3:CH340,MATCH(W337,$CG$3:CG340,0))&amp;$CE$23&amp;CHAR(10)&amp;$CD$24&amp;X337&amp;$CE$24&amp;CHAR(10)&amp;$CD$25&amp;Y337&amp;$CE$25&amp;CHAR(10),"")&amp;IF(LEN(AA337)&gt;0,$CD$23&amp;INDEX($CH$3:CH340,MATCH(Z337,$CG$3:CG340,0))&amp;$CE$23&amp;CHAR(10)&amp;$CD$24&amp;AA337&amp;$CE$24&amp;CHAR(10)&amp;$CD$25&amp;AB337&amp;$CE$25&amp;CHAR(10),"")&amp;IF(LEN(AD337)&gt;0,$CD$23&amp;INDEX($CH$3:CH340,MATCH(AC337,$CG$3:CG340,0))&amp;$CE$23&amp;CHAR(10)&amp;$CD$24&amp;AD337&amp;$CE$24&amp;CHAR(10)&amp;$CD$25&amp;AE337&amp;$CE$25&amp;CHAR(10),"")&amp;IF(LEN(AG337)&gt;0,$CD$23&amp;INDEX($CH$3:CH340,MATCH(AF337,$CG$3:CG340,0))&amp;$CE$23&amp;CHAR(10)&amp;$CD$24&amp;AG337&amp;$CE$24&amp;CHAR(10)&amp;$CD$25&amp;AH337&amp;$CE$25&amp;CHAR(10),"")&amp;IF(LEN(AJ337)&gt;0,$CD$23&amp;INDEX($CH$3:CH340,MATCH(AI337,$CG$3:CG340,0))&amp;$CE$23&amp;CHAR(10)&amp;$CD$24&amp;AJ337&amp;$CE$24&amp;CHAR(10)&amp;$CD$25&amp;AK337&amp;$CE$25&amp;CHAR(10),"")</f>
        <v/>
      </c>
      <c r="BK337" s="18" t="str">
        <f>IF(LEN(J337)&gt;0,INDEX($BH$2:$BH$100000,MATCH(J337,VBAsheet!$H$2:$H$100000,0))&amp;CHAR(10),"")&amp;IF(LEN(K337)&gt;0,INDEX($BH$2:$BH$100000,MATCH(K337,VBAsheet!$H$2:$H$100000,0))&amp;CHAR(10),"")&amp;IF(LEN(L337)&gt;0,INDEX($BH$2:$BH$100000,MATCH(L337,VBAsheet!$H$2:$H$100000,0))&amp;CHAR(10),"")&amp;IF(LEN(M337)&gt;0,INDEX($BH$2:$BH$100000,MATCH(M337,VBAsheet!$H$2:$H$100000,0))&amp;CHAR(10),"")</f>
        <v/>
      </c>
      <c r="BL337" s="18" t="str">
        <f t="shared" si="219"/>
        <v/>
      </c>
      <c r="BM337" s="94" t="str">
        <f t="shared" si="220"/>
        <v/>
      </c>
      <c r="BN337" s="95" t="str">
        <f t="shared" si="221"/>
        <v/>
      </c>
      <c r="BO337" s="265" t="str">
        <f t="shared" si="232"/>
        <v/>
      </c>
      <c r="BP337" s="18" t="str">
        <f t="shared" si="222"/>
        <v/>
      </c>
      <c r="BQ337" s="263" t="str">
        <f t="shared" si="233"/>
        <v/>
      </c>
      <c r="BR337" s="81" t="str">
        <f t="shared" si="198"/>
        <v/>
      </c>
      <c r="BS337" s="263" t="str">
        <f t="shared" si="234"/>
        <v/>
      </c>
      <c r="BT337" s="92" t="str">
        <f t="shared" si="235"/>
        <v/>
      </c>
      <c r="BU337" s="138" t="str">
        <f t="shared" si="223"/>
        <v/>
      </c>
      <c r="BV337" s="3" t="str">
        <f t="shared" si="224"/>
        <v/>
      </c>
      <c r="BW337" s="3" t="str">
        <f t="shared" si="225"/>
        <v/>
      </c>
      <c r="BX337" s="144" t="str">
        <f t="shared" si="226"/>
        <v/>
      </c>
      <c r="BY337" s="18" t="str">
        <f t="shared" si="227"/>
        <v/>
      </c>
      <c r="BZ337" s="18" t="str">
        <f t="shared" si="228"/>
        <v/>
      </c>
      <c r="CA337" s="19" t="str">
        <f t="shared" si="229"/>
        <v/>
      </c>
      <c r="CB337" s="19" t="s">
        <v>0</v>
      </c>
      <c r="DW337" s="4" t="str">
        <f t="shared" si="236"/>
        <v/>
      </c>
      <c r="DX337" s="4" t="str">
        <f t="shared" si="199"/>
        <v/>
      </c>
      <c r="DY337" s="98" t="str">
        <f t="shared" si="200"/>
        <v/>
      </c>
    </row>
    <row r="338" spans="4:129" x14ac:dyDescent="0.45">
      <c r="D338" s="164" t="str">
        <f t="shared" si="230"/>
        <v/>
      </c>
      <c r="I338" s="9" t="str">
        <f t="shared" si="201"/>
        <v/>
      </c>
      <c r="J338" s="173" t="str">
        <f t="shared" si="202"/>
        <v/>
      </c>
      <c r="K338" s="13"/>
      <c r="L338" s="13"/>
      <c r="M338" s="13"/>
      <c r="N338" s="178" t="str">
        <f t="shared" si="203"/>
        <v/>
      </c>
      <c r="O338" s="181" t="str">
        <f t="shared" si="204"/>
        <v/>
      </c>
      <c r="P338" s="8" t="str">
        <f t="shared" si="205"/>
        <v/>
      </c>
      <c r="Q338" s="8" t="str">
        <f t="shared" si="206"/>
        <v/>
      </c>
      <c r="R338" s="8" t="str">
        <f t="shared" si="207"/>
        <v/>
      </c>
      <c r="S338" s="8" t="str">
        <f t="shared" si="208"/>
        <v/>
      </c>
      <c r="T338" s="8" t="str">
        <f t="shared" si="209"/>
        <v/>
      </c>
      <c r="U338" s="8" t="str">
        <f t="shared" si="210"/>
        <v/>
      </c>
      <c r="V338" s="16" t="str">
        <f t="shared" si="211"/>
        <v/>
      </c>
      <c r="W338" s="129" t="str">
        <f t="shared" si="212"/>
        <v/>
      </c>
      <c r="X338" s="8" t="str">
        <f t="shared" si="213"/>
        <v/>
      </c>
      <c r="Y338" s="8" t="str">
        <f t="shared" si="214"/>
        <v/>
      </c>
      <c r="AQ338" s="6" t="str">
        <f t="shared" si="215"/>
        <v/>
      </c>
      <c r="AR338" s="128" t="str">
        <f t="shared" si="216"/>
        <v/>
      </c>
      <c r="AS338" s="128" t="str">
        <f t="shared" si="217"/>
        <v/>
      </c>
      <c r="AT338" s="139" t="str">
        <f t="shared" si="231"/>
        <v/>
      </c>
      <c r="BH338" s="127" t="str">
        <f>IF(LEN(VBAsheet!H338)&gt;0,$CD$4&amp;CHAR(10)&amp;$CD$5&amp;CHAR(10)&amp;$CD$6&amp;IF(VBAsheet!I338="N",1,0)&amp;$CE$6&amp;CHAR(10)&amp;$CD$7&amp;CHAR(10)&amp;$CD$8&amp;VBAsheet!H338&amp;$CE$8&amp;CHAR(10)&amp;$CD$9&amp;VBAsheet!K338&amp;$CE$9&amp;CHAR(10)&amp;$CD$10&amp;VBAsheet!J338-1&amp;$CE$10&amp;CHAR(10)&amp;$CD$11,"")</f>
        <v/>
      </c>
      <c r="BI338"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8" s="18" t="str">
        <f>IF(LEN(X338)&gt;0,$CD$23&amp;INDEX($CH$3:CH341,MATCH(W338,$CG$3:CG341,0))&amp;$CE$23&amp;CHAR(10)&amp;$CD$24&amp;X338&amp;$CE$24&amp;CHAR(10)&amp;$CD$25&amp;Y338&amp;$CE$25&amp;CHAR(10),"")&amp;IF(LEN(AA338)&gt;0,$CD$23&amp;INDEX($CH$3:CH341,MATCH(Z338,$CG$3:CG341,0))&amp;$CE$23&amp;CHAR(10)&amp;$CD$24&amp;AA338&amp;$CE$24&amp;CHAR(10)&amp;$CD$25&amp;AB338&amp;$CE$25&amp;CHAR(10),"")&amp;IF(LEN(AD338)&gt;0,$CD$23&amp;INDEX($CH$3:CH341,MATCH(AC338,$CG$3:CG341,0))&amp;$CE$23&amp;CHAR(10)&amp;$CD$24&amp;AD338&amp;$CE$24&amp;CHAR(10)&amp;$CD$25&amp;AE338&amp;$CE$25&amp;CHAR(10),"")&amp;IF(LEN(AG338)&gt;0,$CD$23&amp;INDEX($CH$3:CH341,MATCH(AF338,$CG$3:CG341,0))&amp;$CE$23&amp;CHAR(10)&amp;$CD$24&amp;AG338&amp;$CE$24&amp;CHAR(10)&amp;$CD$25&amp;AH338&amp;$CE$25&amp;CHAR(10),"")&amp;IF(LEN(AJ338)&gt;0,$CD$23&amp;INDEX($CH$3:CH341,MATCH(AI338,$CG$3:CG341,0))&amp;$CE$23&amp;CHAR(10)&amp;$CD$24&amp;AJ338&amp;$CE$24&amp;CHAR(10)&amp;$CD$25&amp;AK338&amp;$CE$25&amp;CHAR(10),"")</f>
        <v/>
      </c>
      <c r="BK338" s="18" t="str">
        <f>IF(LEN(J338)&gt;0,INDEX($BH$2:$BH$100000,MATCH(J338,VBAsheet!$H$2:$H$100000,0))&amp;CHAR(10),"")&amp;IF(LEN(K338)&gt;0,INDEX($BH$2:$BH$100000,MATCH(K338,VBAsheet!$H$2:$H$100000,0))&amp;CHAR(10),"")&amp;IF(LEN(L338)&gt;0,INDEX($BH$2:$BH$100000,MATCH(L338,VBAsheet!$H$2:$H$100000,0))&amp;CHAR(10),"")&amp;IF(LEN(M338)&gt;0,INDEX($BH$2:$BH$100000,MATCH(M338,VBAsheet!$H$2:$H$100000,0))&amp;CHAR(10),"")</f>
        <v/>
      </c>
      <c r="BL338" s="18" t="str">
        <f t="shared" si="219"/>
        <v/>
      </c>
      <c r="BM338" s="94" t="str">
        <f t="shared" si="220"/>
        <v/>
      </c>
      <c r="BN338" s="95" t="str">
        <f t="shared" si="221"/>
        <v/>
      </c>
      <c r="BO338" s="265" t="str">
        <f t="shared" si="232"/>
        <v/>
      </c>
      <c r="BP338" s="18" t="str">
        <f t="shared" si="222"/>
        <v/>
      </c>
      <c r="BQ338" s="263" t="str">
        <f t="shared" si="233"/>
        <v/>
      </c>
      <c r="BR338" s="81" t="str">
        <f t="shared" ref="BR338:BR401" si="237">IF(LEN(E338)&gt;0,IF(E338&lt;&gt;E337,$CK$2&amp;E338&amp;$CL$2&amp;$CK$3&amp;G338&amp;$CL$3&amp;F338&amp;$CM$3&amp;CHAR(10),$CK$3&amp;G338&amp;$CL$3&amp;F338&amp;$CM$3&amp;CHAR(10))&amp;IF(E338=E339,"",$CK$4),"")</f>
        <v/>
      </c>
      <c r="BS338" s="263" t="str">
        <f t="shared" si="234"/>
        <v/>
      </c>
      <c r="BT338" s="92" t="str">
        <f t="shared" si="235"/>
        <v/>
      </c>
      <c r="BU338" s="138" t="str">
        <f t="shared" si="223"/>
        <v/>
      </c>
      <c r="BV338" s="3" t="str">
        <f t="shared" si="224"/>
        <v/>
      </c>
      <c r="BW338" s="3" t="str">
        <f t="shared" si="225"/>
        <v/>
      </c>
      <c r="BX338" s="144" t="str">
        <f t="shared" si="226"/>
        <v/>
      </c>
      <c r="BY338" s="18" t="str">
        <f t="shared" si="227"/>
        <v/>
      </c>
      <c r="BZ338" s="18" t="str">
        <f t="shared" si="228"/>
        <v/>
      </c>
      <c r="CA338" s="19" t="str">
        <f t="shared" si="229"/>
        <v/>
      </c>
      <c r="CB338" s="19" t="s">
        <v>0</v>
      </c>
      <c r="DW338" s="4" t="str">
        <f t="shared" si="236"/>
        <v/>
      </c>
      <c r="DX338" s="4" t="str">
        <f t="shared" ref="DX338:DX401" si="238">IF(LEN(DV338)&gt;0,1,"")</f>
        <v/>
      </c>
      <c r="DY338" s="98" t="str">
        <f t="shared" ref="DY338:DY401" si="239">IF(LEN(DV338)&gt;0,DV338,"")</f>
        <v/>
      </c>
    </row>
    <row r="339" spans="4:129" x14ac:dyDescent="0.45">
      <c r="D339" s="164" t="str">
        <f t="shared" si="230"/>
        <v/>
      </c>
      <c r="I339" s="9" t="str">
        <f t="shared" si="201"/>
        <v/>
      </c>
      <c r="J339" s="173" t="str">
        <f t="shared" si="202"/>
        <v/>
      </c>
      <c r="K339" s="13"/>
      <c r="L339" s="13"/>
      <c r="M339" s="13"/>
      <c r="N339" s="178" t="str">
        <f t="shared" si="203"/>
        <v/>
      </c>
      <c r="O339" s="181" t="str">
        <f t="shared" si="204"/>
        <v/>
      </c>
      <c r="P339" s="8" t="str">
        <f t="shared" si="205"/>
        <v/>
      </c>
      <c r="Q339" s="8" t="str">
        <f t="shared" si="206"/>
        <v/>
      </c>
      <c r="R339" s="8" t="str">
        <f t="shared" si="207"/>
        <v/>
      </c>
      <c r="S339" s="8" t="str">
        <f t="shared" si="208"/>
        <v/>
      </c>
      <c r="T339" s="8" t="str">
        <f t="shared" si="209"/>
        <v/>
      </c>
      <c r="U339" s="8" t="str">
        <f t="shared" si="210"/>
        <v/>
      </c>
      <c r="V339" s="16" t="str">
        <f t="shared" si="211"/>
        <v/>
      </c>
      <c r="W339" s="129" t="str">
        <f t="shared" si="212"/>
        <v/>
      </c>
      <c r="X339" s="8" t="str">
        <f t="shared" si="213"/>
        <v/>
      </c>
      <c r="Y339" s="8" t="str">
        <f t="shared" si="214"/>
        <v/>
      </c>
      <c r="AQ339" s="6" t="str">
        <f t="shared" si="215"/>
        <v/>
      </c>
      <c r="AR339" s="128" t="str">
        <f t="shared" si="216"/>
        <v/>
      </c>
      <c r="AS339" s="128" t="str">
        <f t="shared" si="217"/>
        <v/>
      </c>
      <c r="AT339" s="139" t="str">
        <f t="shared" si="231"/>
        <v/>
      </c>
      <c r="BH339" s="127" t="str">
        <f>IF(LEN(VBAsheet!H339)&gt;0,$CD$4&amp;CHAR(10)&amp;$CD$5&amp;CHAR(10)&amp;$CD$6&amp;IF(VBAsheet!I339="N",1,0)&amp;$CE$6&amp;CHAR(10)&amp;$CD$7&amp;CHAR(10)&amp;$CD$8&amp;VBAsheet!H339&amp;$CE$8&amp;CHAR(10)&amp;$CD$9&amp;VBAsheet!K339&amp;$CE$9&amp;CHAR(10)&amp;$CD$10&amp;VBAsheet!J339-1&amp;$CE$10&amp;CHAR(10)&amp;$CD$11,"")</f>
        <v/>
      </c>
      <c r="BI339"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39" s="18" t="str">
        <f>IF(LEN(X339)&gt;0,$CD$23&amp;INDEX($CH$3:CH342,MATCH(W339,$CG$3:CG342,0))&amp;$CE$23&amp;CHAR(10)&amp;$CD$24&amp;X339&amp;$CE$24&amp;CHAR(10)&amp;$CD$25&amp;Y339&amp;$CE$25&amp;CHAR(10),"")&amp;IF(LEN(AA339)&gt;0,$CD$23&amp;INDEX($CH$3:CH342,MATCH(Z339,$CG$3:CG342,0))&amp;$CE$23&amp;CHAR(10)&amp;$CD$24&amp;AA339&amp;$CE$24&amp;CHAR(10)&amp;$CD$25&amp;AB339&amp;$CE$25&amp;CHAR(10),"")&amp;IF(LEN(AD339)&gt;0,$CD$23&amp;INDEX($CH$3:CH342,MATCH(AC339,$CG$3:CG342,0))&amp;$CE$23&amp;CHAR(10)&amp;$CD$24&amp;AD339&amp;$CE$24&amp;CHAR(10)&amp;$CD$25&amp;AE339&amp;$CE$25&amp;CHAR(10),"")&amp;IF(LEN(AG339)&gt;0,$CD$23&amp;INDEX($CH$3:CH342,MATCH(AF339,$CG$3:CG342,0))&amp;$CE$23&amp;CHAR(10)&amp;$CD$24&amp;AG339&amp;$CE$24&amp;CHAR(10)&amp;$CD$25&amp;AH339&amp;$CE$25&amp;CHAR(10),"")&amp;IF(LEN(AJ339)&gt;0,$CD$23&amp;INDEX($CH$3:CH342,MATCH(AI339,$CG$3:CG342,0))&amp;$CE$23&amp;CHAR(10)&amp;$CD$24&amp;AJ339&amp;$CE$24&amp;CHAR(10)&amp;$CD$25&amp;AK339&amp;$CE$25&amp;CHAR(10),"")</f>
        <v/>
      </c>
      <c r="BK339" s="18" t="str">
        <f>IF(LEN(J339)&gt;0,INDEX($BH$2:$BH$100000,MATCH(J339,VBAsheet!$H$2:$H$100000,0))&amp;CHAR(10),"")&amp;IF(LEN(K339)&gt;0,INDEX($BH$2:$BH$100000,MATCH(K339,VBAsheet!$H$2:$H$100000,0))&amp;CHAR(10),"")&amp;IF(LEN(L339)&gt;0,INDEX($BH$2:$BH$100000,MATCH(L339,VBAsheet!$H$2:$H$100000,0))&amp;CHAR(10),"")&amp;IF(LEN(M339)&gt;0,INDEX($BH$2:$BH$100000,MATCH(M339,VBAsheet!$H$2:$H$100000,0))&amp;CHAR(10),"")</f>
        <v/>
      </c>
      <c r="BL339" s="18" t="str">
        <f t="shared" si="219"/>
        <v/>
      </c>
      <c r="BM339" s="94" t="str">
        <f t="shared" si="220"/>
        <v/>
      </c>
      <c r="BN339" s="95" t="str">
        <f t="shared" si="221"/>
        <v/>
      </c>
      <c r="BO339" s="265" t="str">
        <f t="shared" si="232"/>
        <v/>
      </c>
      <c r="BP339" s="18" t="str">
        <f t="shared" si="222"/>
        <v/>
      </c>
      <c r="BQ339" s="263" t="str">
        <f t="shared" si="233"/>
        <v/>
      </c>
      <c r="BR339" s="81" t="str">
        <f t="shared" si="237"/>
        <v/>
      </c>
      <c r="BS339" s="263" t="str">
        <f t="shared" si="234"/>
        <v/>
      </c>
      <c r="BT339" s="92" t="str">
        <f t="shared" si="235"/>
        <v/>
      </c>
      <c r="BU339" s="138" t="str">
        <f t="shared" si="223"/>
        <v/>
      </c>
      <c r="BV339" s="3" t="str">
        <f t="shared" si="224"/>
        <v/>
      </c>
      <c r="BW339" s="3" t="str">
        <f t="shared" si="225"/>
        <v/>
      </c>
      <c r="BX339" s="144" t="str">
        <f t="shared" si="226"/>
        <v/>
      </c>
      <c r="BY339" s="18" t="str">
        <f t="shared" si="227"/>
        <v/>
      </c>
      <c r="BZ339" s="18" t="str">
        <f t="shared" si="228"/>
        <v/>
      </c>
      <c r="CA339" s="19" t="str">
        <f t="shared" si="229"/>
        <v/>
      </c>
      <c r="CB339" s="19" t="s">
        <v>0</v>
      </c>
      <c r="DW339" s="4" t="str">
        <f t="shared" si="236"/>
        <v/>
      </c>
      <c r="DX339" s="4" t="str">
        <f t="shared" si="238"/>
        <v/>
      </c>
      <c r="DY339" s="98" t="str">
        <f t="shared" si="239"/>
        <v/>
      </c>
    </row>
    <row r="340" spans="4:129" x14ac:dyDescent="0.45">
      <c r="D340" s="164" t="str">
        <f t="shared" si="230"/>
        <v/>
      </c>
      <c r="I340" s="9" t="str">
        <f t="shared" si="201"/>
        <v/>
      </c>
      <c r="J340" s="173" t="str">
        <f t="shared" si="202"/>
        <v/>
      </c>
      <c r="K340" s="13"/>
      <c r="L340" s="13"/>
      <c r="M340" s="13"/>
      <c r="N340" s="178" t="str">
        <f t="shared" si="203"/>
        <v/>
      </c>
      <c r="O340" s="181" t="str">
        <f t="shared" si="204"/>
        <v/>
      </c>
      <c r="P340" s="8" t="str">
        <f t="shared" si="205"/>
        <v/>
      </c>
      <c r="Q340" s="8" t="str">
        <f t="shared" si="206"/>
        <v/>
      </c>
      <c r="R340" s="8" t="str">
        <f t="shared" si="207"/>
        <v/>
      </c>
      <c r="S340" s="8" t="str">
        <f t="shared" si="208"/>
        <v/>
      </c>
      <c r="T340" s="8" t="str">
        <f t="shared" si="209"/>
        <v/>
      </c>
      <c r="U340" s="8" t="str">
        <f t="shared" si="210"/>
        <v/>
      </c>
      <c r="V340" s="16" t="str">
        <f t="shared" si="211"/>
        <v/>
      </c>
      <c r="W340" s="129" t="str">
        <f t="shared" si="212"/>
        <v/>
      </c>
      <c r="X340" s="8" t="str">
        <f t="shared" si="213"/>
        <v/>
      </c>
      <c r="Y340" s="8" t="str">
        <f t="shared" si="214"/>
        <v/>
      </c>
      <c r="AQ340" s="6" t="str">
        <f t="shared" si="215"/>
        <v/>
      </c>
      <c r="AR340" s="128" t="str">
        <f t="shared" si="216"/>
        <v/>
      </c>
      <c r="AS340" s="128" t="str">
        <f t="shared" si="217"/>
        <v/>
      </c>
      <c r="AT340" s="139" t="str">
        <f t="shared" si="231"/>
        <v/>
      </c>
      <c r="BH340" s="127" t="str">
        <f>IF(LEN(VBAsheet!H340)&gt;0,$CD$4&amp;CHAR(10)&amp;$CD$5&amp;CHAR(10)&amp;$CD$6&amp;IF(VBAsheet!I340="N",1,0)&amp;$CE$6&amp;CHAR(10)&amp;$CD$7&amp;CHAR(10)&amp;$CD$8&amp;VBAsheet!H340&amp;$CE$8&amp;CHAR(10)&amp;$CD$9&amp;VBAsheet!K340&amp;$CE$9&amp;CHAR(10)&amp;$CD$10&amp;VBAsheet!J340-1&amp;$CE$10&amp;CHAR(10)&amp;$CD$11,"")</f>
        <v/>
      </c>
      <c r="BI340"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0" s="18" t="str">
        <f>IF(LEN(X340)&gt;0,$CD$23&amp;INDEX($CH$3:CH343,MATCH(W340,$CG$3:CG343,0))&amp;$CE$23&amp;CHAR(10)&amp;$CD$24&amp;X340&amp;$CE$24&amp;CHAR(10)&amp;$CD$25&amp;Y340&amp;$CE$25&amp;CHAR(10),"")&amp;IF(LEN(AA340)&gt;0,$CD$23&amp;INDEX($CH$3:CH343,MATCH(Z340,$CG$3:CG343,0))&amp;$CE$23&amp;CHAR(10)&amp;$CD$24&amp;AA340&amp;$CE$24&amp;CHAR(10)&amp;$CD$25&amp;AB340&amp;$CE$25&amp;CHAR(10),"")&amp;IF(LEN(AD340)&gt;0,$CD$23&amp;INDEX($CH$3:CH343,MATCH(AC340,$CG$3:CG343,0))&amp;$CE$23&amp;CHAR(10)&amp;$CD$24&amp;AD340&amp;$CE$24&amp;CHAR(10)&amp;$CD$25&amp;AE340&amp;$CE$25&amp;CHAR(10),"")&amp;IF(LEN(AG340)&gt;0,$CD$23&amp;INDEX($CH$3:CH343,MATCH(AF340,$CG$3:CG343,0))&amp;$CE$23&amp;CHAR(10)&amp;$CD$24&amp;AG340&amp;$CE$24&amp;CHAR(10)&amp;$CD$25&amp;AH340&amp;$CE$25&amp;CHAR(10),"")&amp;IF(LEN(AJ340)&gt;0,$CD$23&amp;INDEX($CH$3:CH343,MATCH(AI340,$CG$3:CG343,0))&amp;$CE$23&amp;CHAR(10)&amp;$CD$24&amp;AJ340&amp;$CE$24&amp;CHAR(10)&amp;$CD$25&amp;AK340&amp;$CE$25&amp;CHAR(10),"")</f>
        <v/>
      </c>
      <c r="BK340" s="18" t="str">
        <f>IF(LEN(J340)&gt;0,INDEX($BH$2:$BH$100000,MATCH(J340,VBAsheet!$H$2:$H$100000,0))&amp;CHAR(10),"")&amp;IF(LEN(K340)&gt;0,INDEX($BH$2:$BH$100000,MATCH(K340,VBAsheet!$H$2:$H$100000,0))&amp;CHAR(10),"")&amp;IF(LEN(L340)&gt;0,INDEX($BH$2:$BH$100000,MATCH(L340,VBAsheet!$H$2:$H$100000,0))&amp;CHAR(10),"")&amp;IF(LEN(M340)&gt;0,INDEX($BH$2:$BH$100000,MATCH(M340,VBAsheet!$H$2:$H$100000,0))&amp;CHAR(10),"")</f>
        <v/>
      </c>
      <c r="BL340" s="18" t="str">
        <f t="shared" si="219"/>
        <v/>
      </c>
      <c r="BM340" s="94" t="str">
        <f t="shared" si="220"/>
        <v/>
      </c>
      <c r="BN340" s="95" t="str">
        <f t="shared" si="221"/>
        <v/>
      </c>
      <c r="BO340" s="265" t="str">
        <f t="shared" si="232"/>
        <v/>
      </c>
      <c r="BP340" s="18" t="str">
        <f t="shared" si="222"/>
        <v/>
      </c>
      <c r="BQ340" s="263" t="str">
        <f t="shared" si="233"/>
        <v/>
      </c>
      <c r="BR340" s="81" t="str">
        <f t="shared" si="237"/>
        <v/>
      </c>
      <c r="BS340" s="263" t="str">
        <f t="shared" si="234"/>
        <v/>
      </c>
      <c r="BT340" s="92" t="str">
        <f t="shared" si="235"/>
        <v/>
      </c>
      <c r="BU340" s="138" t="str">
        <f t="shared" si="223"/>
        <v/>
      </c>
      <c r="BV340" s="3" t="str">
        <f t="shared" si="224"/>
        <v/>
      </c>
      <c r="BW340" s="3" t="str">
        <f t="shared" si="225"/>
        <v/>
      </c>
      <c r="BX340" s="144" t="str">
        <f t="shared" si="226"/>
        <v/>
      </c>
      <c r="BY340" s="18" t="str">
        <f t="shared" si="227"/>
        <v/>
      </c>
      <c r="BZ340" s="18" t="str">
        <f t="shared" si="228"/>
        <v/>
      </c>
      <c r="CA340" s="19" t="str">
        <f t="shared" si="229"/>
        <v/>
      </c>
      <c r="CB340" s="19" t="s">
        <v>0</v>
      </c>
      <c r="DW340" s="4" t="str">
        <f t="shared" si="236"/>
        <v/>
      </c>
      <c r="DX340" s="4" t="str">
        <f t="shared" si="238"/>
        <v/>
      </c>
      <c r="DY340" s="98" t="str">
        <f t="shared" si="239"/>
        <v/>
      </c>
    </row>
    <row r="341" spans="4:129" x14ac:dyDescent="0.45">
      <c r="D341" s="164" t="str">
        <f t="shared" si="230"/>
        <v/>
      </c>
      <c r="I341" s="9" t="str">
        <f t="shared" si="201"/>
        <v/>
      </c>
      <c r="J341" s="173" t="str">
        <f t="shared" si="202"/>
        <v/>
      </c>
      <c r="K341" s="13"/>
      <c r="L341" s="13"/>
      <c r="M341" s="13"/>
      <c r="N341" s="178" t="str">
        <f t="shared" si="203"/>
        <v/>
      </c>
      <c r="O341" s="181" t="str">
        <f t="shared" si="204"/>
        <v/>
      </c>
      <c r="P341" s="8" t="str">
        <f t="shared" si="205"/>
        <v/>
      </c>
      <c r="Q341" s="8" t="str">
        <f t="shared" si="206"/>
        <v/>
      </c>
      <c r="R341" s="8" t="str">
        <f t="shared" si="207"/>
        <v/>
      </c>
      <c r="S341" s="8" t="str">
        <f t="shared" si="208"/>
        <v/>
      </c>
      <c r="T341" s="8" t="str">
        <f t="shared" si="209"/>
        <v/>
      </c>
      <c r="U341" s="8" t="str">
        <f t="shared" si="210"/>
        <v/>
      </c>
      <c r="V341" s="16" t="str">
        <f t="shared" si="211"/>
        <v/>
      </c>
      <c r="W341" s="129" t="str">
        <f t="shared" si="212"/>
        <v/>
      </c>
      <c r="X341" s="8" t="str">
        <f t="shared" si="213"/>
        <v/>
      </c>
      <c r="Y341" s="8" t="str">
        <f t="shared" si="214"/>
        <v/>
      </c>
      <c r="AQ341" s="6" t="str">
        <f t="shared" si="215"/>
        <v/>
      </c>
      <c r="AR341" s="128" t="str">
        <f t="shared" si="216"/>
        <v/>
      </c>
      <c r="AS341" s="128" t="str">
        <f t="shared" si="217"/>
        <v/>
      </c>
      <c r="AT341" s="139" t="str">
        <f t="shared" si="231"/>
        <v/>
      </c>
      <c r="BH341" s="127" t="str">
        <f>IF(LEN(VBAsheet!H341)&gt;0,$CD$4&amp;CHAR(10)&amp;$CD$5&amp;CHAR(10)&amp;$CD$6&amp;IF(VBAsheet!I341="N",1,0)&amp;$CE$6&amp;CHAR(10)&amp;$CD$7&amp;CHAR(10)&amp;$CD$8&amp;VBAsheet!H341&amp;$CE$8&amp;CHAR(10)&amp;$CD$9&amp;VBAsheet!K341&amp;$CE$9&amp;CHAR(10)&amp;$CD$10&amp;VBAsheet!J341-1&amp;$CE$10&amp;CHAR(10)&amp;$CD$11,"")</f>
        <v/>
      </c>
      <c r="BI341"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1" s="18" t="str">
        <f>IF(LEN(X341)&gt;0,$CD$23&amp;INDEX($CH$3:CH344,MATCH(W341,$CG$3:CG344,0))&amp;$CE$23&amp;CHAR(10)&amp;$CD$24&amp;X341&amp;$CE$24&amp;CHAR(10)&amp;$CD$25&amp;Y341&amp;$CE$25&amp;CHAR(10),"")&amp;IF(LEN(AA341)&gt;0,$CD$23&amp;INDEX($CH$3:CH344,MATCH(Z341,$CG$3:CG344,0))&amp;$CE$23&amp;CHAR(10)&amp;$CD$24&amp;AA341&amp;$CE$24&amp;CHAR(10)&amp;$CD$25&amp;AB341&amp;$CE$25&amp;CHAR(10),"")&amp;IF(LEN(AD341)&gt;0,$CD$23&amp;INDEX($CH$3:CH344,MATCH(AC341,$CG$3:CG344,0))&amp;$CE$23&amp;CHAR(10)&amp;$CD$24&amp;AD341&amp;$CE$24&amp;CHAR(10)&amp;$CD$25&amp;AE341&amp;$CE$25&amp;CHAR(10),"")&amp;IF(LEN(AG341)&gt;0,$CD$23&amp;INDEX($CH$3:CH344,MATCH(AF341,$CG$3:CG344,0))&amp;$CE$23&amp;CHAR(10)&amp;$CD$24&amp;AG341&amp;$CE$24&amp;CHAR(10)&amp;$CD$25&amp;AH341&amp;$CE$25&amp;CHAR(10),"")&amp;IF(LEN(AJ341)&gt;0,$CD$23&amp;INDEX($CH$3:CH344,MATCH(AI341,$CG$3:CG344,0))&amp;$CE$23&amp;CHAR(10)&amp;$CD$24&amp;AJ341&amp;$CE$24&amp;CHAR(10)&amp;$CD$25&amp;AK341&amp;$CE$25&amp;CHAR(10),"")</f>
        <v/>
      </c>
      <c r="BK341" s="18" t="str">
        <f>IF(LEN(J341)&gt;0,INDEX($BH$2:$BH$100000,MATCH(J341,VBAsheet!$H$2:$H$100000,0))&amp;CHAR(10),"")&amp;IF(LEN(K341)&gt;0,INDEX($BH$2:$BH$100000,MATCH(K341,VBAsheet!$H$2:$H$100000,0))&amp;CHAR(10),"")&amp;IF(LEN(L341)&gt;0,INDEX($BH$2:$BH$100000,MATCH(L341,VBAsheet!$H$2:$H$100000,0))&amp;CHAR(10),"")&amp;IF(LEN(M341)&gt;0,INDEX($BH$2:$BH$100000,MATCH(M341,VBAsheet!$H$2:$H$100000,0))&amp;CHAR(10),"")</f>
        <v/>
      </c>
      <c r="BL341" s="18" t="str">
        <f t="shared" si="219"/>
        <v/>
      </c>
      <c r="BM341" s="94" t="str">
        <f t="shared" si="220"/>
        <v/>
      </c>
      <c r="BN341" s="95" t="str">
        <f t="shared" si="221"/>
        <v/>
      </c>
      <c r="BO341" s="265" t="str">
        <f t="shared" si="232"/>
        <v/>
      </c>
      <c r="BP341" s="18" t="str">
        <f t="shared" si="222"/>
        <v/>
      </c>
      <c r="BQ341" s="263" t="str">
        <f t="shared" si="233"/>
        <v/>
      </c>
      <c r="BR341" s="81" t="str">
        <f t="shared" si="237"/>
        <v/>
      </c>
      <c r="BS341" s="263" t="str">
        <f t="shared" si="234"/>
        <v/>
      </c>
      <c r="BT341" s="92" t="str">
        <f t="shared" si="235"/>
        <v/>
      </c>
      <c r="BU341" s="138" t="str">
        <f t="shared" si="223"/>
        <v/>
      </c>
      <c r="BV341" s="3" t="str">
        <f t="shared" si="224"/>
        <v/>
      </c>
      <c r="BW341" s="3" t="str">
        <f t="shared" si="225"/>
        <v/>
      </c>
      <c r="BX341" s="144" t="str">
        <f t="shared" si="226"/>
        <v/>
      </c>
      <c r="BY341" s="18" t="str">
        <f t="shared" si="227"/>
        <v/>
      </c>
      <c r="BZ341" s="18" t="str">
        <f t="shared" si="228"/>
        <v/>
      </c>
      <c r="CA341" s="19" t="str">
        <f t="shared" si="229"/>
        <v/>
      </c>
      <c r="CB341" s="19" t="s">
        <v>0</v>
      </c>
      <c r="DW341" s="4" t="str">
        <f t="shared" si="236"/>
        <v/>
      </c>
      <c r="DX341" s="4" t="str">
        <f t="shared" si="238"/>
        <v/>
      </c>
      <c r="DY341" s="98" t="str">
        <f t="shared" si="239"/>
        <v/>
      </c>
    </row>
    <row r="342" spans="4:129" x14ac:dyDescent="0.45">
      <c r="D342" s="164" t="str">
        <f t="shared" si="230"/>
        <v/>
      </c>
      <c r="I342" s="9" t="str">
        <f t="shared" si="201"/>
        <v/>
      </c>
      <c r="J342" s="173" t="str">
        <f t="shared" si="202"/>
        <v/>
      </c>
      <c r="K342" s="13"/>
      <c r="L342" s="13"/>
      <c r="M342" s="13"/>
      <c r="N342" s="178" t="str">
        <f t="shared" si="203"/>
        <v/>
      </c>
      <c r="O342" s="181" t="str">
        <f t="shared" si="204"/>
        <v/>
      </c>
      <c r="P342" s="8" t="str">
        <f t="shared" si="205"/>
        <v/>
      </c>
      <c r="Q342" s="8" t="str">
        <f t="shared" si="206"/>
        <v/>
      </c>
      <c r="R342" s="8" t="str">
        <f t="shared" si="207"/>
        <v/>
      </c>
      <c r="S342" s="8" t="str">
        <f t="shared" si="208"/>
        <v/>
      </c>
      <c r="T342" s="8" t="str">
        <f t="shared" si="209"/>
        <v/>
      </c>
      <c r="U342" s="8" t="str">
        <f t="shared" si="210"/>
        <v/>
      </c>
      <c r="V342" s="16" t="str">
        <f t="shared" si="211"/>
        <v/>
      </c>
      <c r="W342" s="129" t="str">
        <f t="shared" si="212"/>
        <v/>
      </c>
      <c r="X342" s="8" t="str">
        <f t="shared" si="213"/>
        <v/>
      </c>
      <c r="Y342" s="8" t="str">
        <f t="shared" si="214"/>
        <v/>
      </c>
      <c r="AQ342" s="6" t="str">
        <f t="shared" si="215"/>
        <v/>
      </c>
      <c r="AR342" s="128" t="str">
        <f t="shared" si="216"/>
        <v/>
      </c>
      <c r="AS342" s="128" t="str">
        <f t="shared" si="217"/>
        <v/>
      </c>
      <c r="AT342" s="139" t="str">
        <f t="shared" si="231"/>
        <v/>
      </c>
      <c r="BH342" s="127" t="str">
        <f>IF(LEN(VBAsheet!H342)&gt;0,$CD$4&amp;CHAR(10)&amp;$CD$5&amp;CHAR(10)&amp;$CD$6&amp;IF(VBAsheet!I342="N",1,0)&amp;$CE$6&amp;CHAR(10)&amp;$CD$7&amp;CHAR(10)&amp;$CD$8&amp;VBAsheet!H342&amp;$CE$8&amp;CHAR(10)&amp;$CD$9&amp;VBAsheet!K342&amp;$CE$9&amp;CHAR(10)&amp;$CD$10&amp;VBAsheet!J342-1&amp;$CE$10&amp;CHAR(10)&amp;$CD$11,"")</f>
        <v/>
      </c>
      <c r="BI342"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2" s="18" t="str">
        <f>IF(LEN(X342)&gt;0,$CD$23&amp;INDEX($CH$3:CH345,MATCH(W342,$CG$3:CG345,0))&amp;$CE$23&amp;CHAR(10)&amp;$CD$24&amp;X342&amp;$CE$24&amp;CHAR(10)&amp;$CD$25&amp;Y342&amp;$CE$25&amp;CHAR(10),"")&amp;IF(LEN(AA342)&gt;0,$CD$23&amp;INDEX($CH$3:CH345,MATCH(Z342,$CG$3:CG345,0))&amp;$CE$23&amp;CHAR(10)&amp;$CD$24&amp;AA342&amp;$CE$24&amp;CHAR(10)&amp;$CD$25&amp;AB342&amp;$CE$25&amp;CHAR(10),"")&amp;IF(LEN(AD342)&gt;0,$CD$23&amp;INDEX($CH$3:CH345,MATCH(AC342,$CG$3:CG345,0))&amp;$CE$23&amp;CHAR(10)&amp;$CD$24&amp;AD342&amp;$CE$24&amp;CHAR(10)&amp;$CD$25&amp;AE342&amp;$CE$25&amp;CHAR(10),"")&amp;IF(LEN(AG342)&gt;0,$CD$23&amp;INDEX($CH$3:CH345,MATCH(AF342,$CG$3:CG345,0))&amp;$CE$23&amp;CHAR(10)&amp;$CD$24&amp;AG342&amp;$CE$24&amp;CHAR(10)&amp;$CD$25&amp;AH342&amp;$CE$25&amp;CHAR(10),"")&amp;IF(LEN(AJ342)&gt;0,$CD$23&amp;INDEX($CH$3:CH345,MATCH(AI342,$CG$3:CG345,0))&amp;$CE$23&amp;CHAR(10)&amp;$CD$24&amp;AJ342&amp;$CE$24&amp;CHAR(10)&amp;$CD$25&amp;AK342&amp;$CE$25&amp;CHAR(10),"")</f>
        <v/>
      </c>
      <c r="BK342" s="18" t="str">
        <f>IF(LEN(J342)&gt;0,INDEX($BH$2:$BH$100000,MATCH(J342,VBAsheet!$H$2:$H$100000,0))&amp;CHAR(10),"")&amp;IF(LEN(K342)&gt;0,INDEX($BH$2:$BH$100000,MATCH(K342,VBAsheet!$H$2:$H$100000,0))&amp;CHAR(10),"")&amp;IF(LEN(L342)&gt;0,INDEX($BH$2:$BH$100000,MATCH(L342,VBAsheet!$H$2:$H$100000,0))&amp;CHAR(10),"")&amp;IF(LEN(M342)&gt;0,INDEX($BH$2:$BH$100000,MATCH(M342,VBAsheet!$H$2:$H$100000,0))&amp;CHAR(10),"")</f>
        <v/>
      </c>
      <c r="BL342" s="18" t="str">
        <f t="shared" si="219"/>
        <v/>
      </c>
      <c r="BM342" s="94" t="str">
        <f t="shared" si="220"/>
        <v/>
      </c>
      <c r="BN342" s="95" t="str">
        <f t="shared" si="221"/>
        <v/>
      </c>
      <c r="BO342" s="265" t="str">
        <f t="shared" si="232"/>
        <v/>
      </c>
      <c r="BP342" s="18" t="str">
        <f t="shared" si="222"/>
        <v/>
      </c>
      <c r="BQ342" s="263" t="str">
        <f t="shared" si="233"/>
        <v/>
      </c>
      <c r="BR342" s="81" t="str">
        <f t="shared" si="237"/>
        <v/>
      </c>
      <c r="BS342" s="263" t="str">
        <f t="shared" si="234"/>
        <v/>
      </c>
      <c r="BT342" s="92" t="str">
        <f t="shared" si="235"/>
        <v/>
      </c>
      <c r="BU342" s="138" t="str">
        <f t="shared" si="223"/>
        <v/>
      </c>
      <c r="BV342" s="3" t="str">
        <f t="shared" si="224"/>
        <v/>
      </c>
      <c r="BW342" s="3" t="str">
        <f t="shared" si="225"/>
        <v/>
      </c>
      <c r="BX342" s="144" t="str">
        <f t="shared" si="226"/>
        <v/>
      </c>
      <c r="BY342" s="18" t="str">
        <f t="shared" si="227"/>
        <v/>
      </c>
      <c r="BZ342" s="18" t="str">
        <f t="shared" si="228"/>
        <v/>
      </c>
      <c r="CA342" s="19" t="str">
        <f t="shared" si="229"/>
        <v/>
      </c>
      <c r="CB342" s="19" t="s">
        <v>0</v>
      </c>
      <c r="DW342" s="4" t="str">
        <f t="shared" si="236"/>
        <v/>
      </c>
      <c r="DX342" s="4" t="str">
        <f t="shared" si="238"/>
        <v/>
      </c>
      <c r="DY342" s="98" t="str">
        <f t="shared" si="239"/>
        <v/>
      </c>
    </row>
    <row r="343" spans="4:129" x14ac:dyDescent="0.45">
      <c r="D343" s="164" t="str">
        <f t="shared" si="230"/>
        <v/>
      </c>
      <c r="I343" s="9" t="str">
        <f t="shared" si="201"/>
        <v/>
      </c>
      <c r="J343" s="173" t="str">
        <f t="shared" si="202"/>
        <v/>
      </c>
      <c r="K343" s="13"/>
      <c r="L343" s="13"/>
      <c r="M343" s="13"/>
      <c r="N343" s="178" t="str">
        <f t="shared" si="203"/>
        <v/>
      </c>
      <c r="O343" s="181" t="str">
        <f t="shared" si="204"/>
        <v/>
      </c>
      <c r="P343" s="8" t="str">
        <f t="shared" si="205"/>
        <v/>
      </c>
      <c r="Q343" s="8" t="str">
        <f t="shared" si="206"/>
        <v/>
      </c>
      <c r="R343" s="8" t="str">
        <f t="shared" si="207"/>
        <v/>
      </c>
      <c r="S343" s="8" t="str">
        <f t="shared" si="208"/>
        <v/>
      </c>
      <c r="T343" s="8" t="str">
        <f t="shared" si="209"/>
        <v/>
      </c>
      <c r="U343" s="8" t="str">
        <f t="shared" si="210"/>
        <v/>
      </c>
      <c r="V343" s="16" t="str">
        <f t="shared" si="211"/>
        <v/>
      </c>
      <c r="W343" s="129" t="str">
        <f t="shared" si="212"/>
        <v/>
      </c>
      <c r="X343" s="8" t="str">
        <f t="shared" si="213"/>
        <v/>
      </c>
      <c r="Y343" s="8" t="str">
        <f t="shared" si="214"/>
        <v/>
      </c>
      <c r="AQ343" s="6" t="str">
        <f t="shared" si="215"/>
        <v/>
      </c>
      <c r="AR343" s="128" t="str">
        <f t="shared" si="216"/>
        <v/>
      </c>
      <c r="AS343" s="128" t="str">
        <f t="shared" si="217"/>
        <v/>
      </c>
      <c r="AT343" s="139" t="str">
        <f t="shared" si="231"/>
        <v/>
      </c>
      <c r="BH343" s="127" t="str">
        <f>IF(LEN(VBAsheet!H343)&gt;0,$CD$4&amp;CHAR(10)&amp;$CD$5&amp;CHAR(10)&amp;$CD$6&amp;IF(VBAsheet!I343="N",1,0)&amp;$CE$6&amp;CHAR(10)&amp;$CD$7&amp;CHAR(10)&amp;$CD$8&amp;VBAsheet!H343&amp;$CE$8&amp;CHAR(10)&amp;$CD$9&amp;VBAsheet!K343&amp;$CE$9&amp;CHAR(10)&amp;$CD$10&amp;VBAsheet!J343-1&amp;$CE$10&amp;CHAR(10)&amp;$CD$11,"")</f>
        <v/>
      </c>
      <c r="BI343"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3" s="18" t="str">
        <f>IF(LEN(X343)&gt;0,$CD$23&amp;INDEX($CH$3:CH346,MATCH(W343,$CG$3:CG346,0))&amp;$CE$23&amp;CHAR(10)&amp;$CD$24&amp;X343&amp;$CE$24&amp;CHAR(10)&amp;$CD$25&amp;Y343&amp;$CE$25&amp;CHAR(10),"")&amp;IF(LEN(AA343)&gt;0,$CD$23&amp;INDEX($CH$3:CH346,MATCH(Z343,$CG$3:CG346,0))&amp;$CE$23&amp;CHAR(10)&amp;$CD$24&amp;AA343&amp;$CE$24&amp;CHAR(10)&amp;$CD$25&amp;AB343&amp;$CE$25&amp;CHAR(10),"")&amp;IF(LEN(AD343)&gt;0,$CD$23&amp;INDEX($CH$3:CH346,MATCH(AC343,$CG$3:CG346,0))&amp;$CE$23&amp;CHAR(10)&amp;$CD$24&amp;AD343&amp;$CE$24&amp;CHAR(10)&amp;$CD$25&amp;AE343&amp;$CE$25&amp;CHAR(10),"")&amp;IF(LEN(AG343)&gt;0,$CD$23&amp;INDEX($CH$3:CH346,MATCH(AF343,$CG$3:CG346,0))&amp;$CE$23&amp;CHAR(10)&amp;$CD$24&amp;AG343&amp;$CE$24&amp;CHAR(10)&amp;$CD$25&amp;AH343&amp;$CE$25&amp;CHAR(10),"")&amp;IF(LEN(AJ343)&gt;0,$CD$23&amp;INDEX($CH$3:CH346,MATCH(AI343,$CG$3:CG346,0))&amp;$CE$23&amp;CHAR(10)&amp;$CD$24&amp;AJ343&amp;$CE$24&amp;CHAR(10)&amp;$CD$25&amp;AK343&amp;$CE$25&amp;CHAR(10),"")</f>
        <v/>
      </c>
      <c r="BK343" s="18" t="str">
        <f>IF(LEN(J343)&gt;0,INDEX($BH$2:$BH$100000,MATCH(J343,VBAsheet!$H$2:$H$100000,0))&amp;CHAR(10),"")&amp;IF(LEN(K343)&gt;0,INDEX($BH$2:$BH$100000,MATCH(K343,VBAsheet!$H$2:$H$100000,0))&amp;CHAR(10),"")&amp;IF(LEN(L343)&gt;0,INDEX($BH$2:$BH$100000,MATCH(L343,VBAsheet!$H$2:$H$100000,0))&amp;CHAR(10),"")&amp;IF(LEN(M343)&gt;0,INDEX($BH$2:$BH$100000,MATCH(M343,VBAsheet!$H$2:$H$100000,0))&amp;CHAR(10),"")</f>
        <v/>
      </c>
      <c r="BL343" s="18" t="str">
        <f t="shared" si="219"/>
        <v/>
      </c>
      <c r="BM343" s="94" t="str">
        <f t="shared" si="220"/>
        <v/>
      </c>
      <c r="BN343" s="95" t="str">
        <f t="shared" si="221"/>
        <v/>
      </c>
      <c r="BO343" s="265" t="str">
        <f t="shared" si="232"/>
        <v/>
      </c>
      <c r="BP343" s="18" t="str">
        <f t="shared" si="222"/>
        <v/>
      </c>
      <c r="BQ343" s="263" t="str">
        <f t="shared" si="233"/>
        <v/>
      </c>
      <c r="BR343" s="81" t="str">
        <f t="shared" si="237"/>
        <v/>
      </c>
      <c r="BS343" s="263" t="str">
        <f t="shared" si="234"/>
        <v/>
      </c>
      <c r="BT343" s="92" t="str">
        <f t="shared" si="235"/>
        <v/>
      </c>
      <c r="BU343" s="138" t="str">
        <f t="shared" si="223"/>
        <v/>
      </c>
      <c r="BV343" s="3" t="str">
        <f t="shared" si="224"/>
        <v/>
      </c>
      <c r="BW343" s="3" t="str">
        <f t="shared" si="225"/>
        <v/>
      </c>
      <c r="BX343" s="144" t="str">
        <f t="shared" si="226"/>
        <v/>
      </c>
      <c r="BY343" s="18" t="str">
        <f t="shared" si="227"/>
        <v/>
      </c>
      <c r="BZ343" s="18" t="str">
        <f t="shared" si="228"/>
        <v/>
      </c>
      <c r="CA343" s="19" t="str">
        <f t="shared" si="229"/>
        <v/>
      </c>
      <c r="CB343" s="19" t="s">
        <v>0</v>
      </c>
      <c r="DW343" s="4" t="str">
        <f t="shared" si="236"/>
        <v/>
      </c>
      <c r="DX343" s="4" t="str">
        <f t="shared" si="238"/>
        <v/>
      </c>
      <c r="DY343" s="98" t="str">
        <f t="shared" si="239"/>
        <v/>
      </c>
    </row>
    <row r="344" spans="4:129" x14ac:dyDescent="0.45">
      <c r="D344" s="164" t="str">
        <f t="shared" si="230"/>
        <v/>
      </c>
      <c r="I344" s="9" t="str">
        <f t="shared" si="201"/>
        <v/>
      </c>
      <c r="J344" s="173" t="str">
        <f t="shared" si="202"/>
        <v/>
      </c>
      <c r="K344" s="13"/>
      <c r="L344" s="13"/>
      <c r="M344" s="13"/>
      <c r="N344" s="178" t="str">
        <f t="shared" si="203"/>
        <v/>
      </c>
      <c r="O344" s="181" t="str">
        <f t="shared" si="204"/>
        <v/>
      </c>
      <c r="P344" s="8" t="str">
        <f t="shared" si="205"/>
        <v/>
      </c>
      <c r="Q344" s="8" t="str">
        <f t="shared" si="206"/>
        <v/>
      </c>
      <c r="R344" s="8" t="str">
        <f t="shared" si="207"/>
        <v/>
      </c>
      <c r="S344" s="8" t="str">
        <f t="shared" si="208"/>
        <v/>
      </c>
      <c r="T344" s="8" t="str">
        <f t="shared" si="209"/>
        <v/>
      </c>
      <c r="U344" s="8" t="str">
        <f t="shared" si="210"/>
        <v/>
      </c>
      <c r="V344" s="16" t="str">
        <f t="shared" si="211"/>
        <v/>
      </c>
      <c r="W344" s="129" t="str">
        <f t="shared" si="212"/>
        <v/>
      </c>
      <c r="X344" s="8" t="str">
        <f t="shared" si="213"/>
        <v/>
      </c>
      <c r="Y344" s="8" t="str">
        <f t="shared" si="214"/>
        <v/>
      </c>
      <c r="AQ344" s="6" t="str">
        <f t="shared" si="215"/>
        <v/>
      </c>
      <c r="AR344" s="128" t="str">
        <f t="shared" si="216"/>
        <v/>
      </c>
      <c r="AS344" s="128" t="str">
        <f t="shared" si="217"/>
        <v/>
      </c>
      <c r="AT344" s="139" t="str">
        <f t="shared" si="231"/>
        <v/>
      </c>
      <c r="BH344" s="127" t="str">
        <f>IF(LEN(VBAsheet!H344)&gt;0,$CD$4&amp;CHAR(10)&amp;$CD$5&amp;CHAR(10)&amp;$CD$6&amp;IF(VBAsheet!I344="N",1,0)&amp;$CE$6&amp;CHAR(10)&amp;$CD$7&amp;CHAR(10)&amp;$CD$8&amp;VBAsheet!H344&amp;$CE$8&amp;CHAR(10)&amp;$CD$9&amp;VBAsheet!K344&amp;$CE$9&amp;CHAR(10)&amp;$CD$10&amp;VBAsheet!J344-1&amp;$CE$10&amp;CHAR(10)&amp;$CD$11,"")</f>
        <v/>
      </c>
      <c r="BI344"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4" s="18" t="str">
        <f>IF(LEN(X344)&gt;0,$CD$23&amp;INDEX($CH$3:CH347,MATCH(W344,$CG$3:CG347,0))&amp;$CE$23&amp;CHAR(10)&amp;$CD$24&amp;X344&amp;$CE$24&amp;CHAR(10)&amp;$CD$25&amp;Y344&amp;$CE$25&amp;CHAR(10),"")&amp;IF(LEN(AA344)&gt;0,$CD$23&amp;INDEX($CH$3:CH347,MATCH(Z344,$CG$3:CG347,0))&amp;$CE$23&amp;CHAR(10)&amp;$CD$24&amp;AA344&amp;$CE$24&amp;CHAR(10)&amp;$CD$25&amp;AB344&amp;$CE$25&amp;CHAR(10),"")&amp;IF(LEN(AD344)&gt;0,$CD$23&amp;INDEX($CH$3:CH347,MATCH(AC344,$CG$3:CG347,0))&amp;$CE$23&amp;CHAR(10)&amp;$CD$24&amp;AD344&amp;$CE$24&amp;CHAR(10)&amp;$CD$25&amp;AE344&amp;$CE$25&amp;CHAR(10),"")&amp;IF(LEN(AG344)&gt;0,$CD$23&amp;INDEX($CH$3:CH347,MATCH(AF344,$CG$3:CG347,0))&amp;$CE$23&amp;CHAR(10)&amp;$CD$24&amp;AG344&amp;$CE$24&amp;CHAR(10)&amp;$CD$25&amp;AH344&amp;$CE$25&amp;CHAR(10),"")&amp;IF(LEN(AJ344)&gt;0,$CD$23&amp;INDEX($CH$3:CH347,MATCH(AI344,$CG$3:CG347,0))&amp;$CE$23&amp;CHAR(10)&amp;$CD$24&amp;AJ344&amp;$CE$24&amp;CHAR(10)&amp;$CD$25&amp;AK344&amp;$CE$25&amp;CHAR(10),"")</f>
        <v/>
      </c>
      <c r="BK344" s="18" t="str">
        <f>IF(LEN(J344)&gt;0,INDEX($BH$2:$BH$100000,MATCH(J344,VBAsheet!$H$2:$H$100000,0))&amp;CHAR(10),"")&amp;IF(LEN(K344)&gt;0,INDEX($BH$2:$BH$100000,MATCH(K344,VBAsheet!$H$2:$H$100000,0))&amp;CHAR(10),"")&amp;IF(LEN(L344)&gt;0,INDEX($BH$2:$BH$100000,MATCH(L344,VBAsheet!$H$2:$H$100000,0))&amp;CHAR(10),"")&amp;IF(LEN(M344)&gt;0,INDEX($BH$2:$BH$100000,MATCH(M344,VBAsheet!$H$2:$H$100000,0))&amp;CHAR(10),"")</f>
        <v/>
      </c>
      <c r="BL344" s="18" t="str">
        <f t="shared" si="219"/>
        <v/>
      </c>
      <c r="BM344" s="94" t="str">
        <f t="shared" si="220"/>
        <v/>
      </c>
      <c r="BN344" s="95" t="str">
        <f t="shared" si="221"/>
        <v/>
      </c>
      <c r="BO344" s="265" t="str">
        <f t="shared" si="232"/>
        <v/>
      </c>
      <c r="BP344" s="18" t="str">
        <f t="shared" si="222"/>
        <v/>
      </c>
      <c r="BQ344" s="263" t="str">
        <f t="shared" si="233"/>
        <v/>
      </c>
      <c r="BR344" s="81" t="str">
        <f t="shared" si="237"/>
        <v/>
      </c>
      <c r="BS344" s="263" t="str">
        <f t="shared" si="234"/>
        <v/>
      </c>
      <c r="BT344" s="92" t="str">
        <f t="shared" si="235"/>
        <v/>
      </c>
      <c r="BU344" s="138" t="str">
        <f t="shared" si="223"/>
        <v/>
      </c>
      <c r="BV344" s="3" t="str">
        <f t="shared" si="224"/>
        <v/>
      </c>
      <c r="BW344" s="3" t="str">
        <f t="shared" si="225"/>
        <v/>
      </c>
      <c r="BX344" s="144" t="str">
        <f t="shared" si="226"/>
        <v/>
      </c>
      <c r="BY344" s="18" t="str">
        <f t="shared" si="227"/>
        <v/>
      </c>
      <c r="BZ344" s="18" t="str">
        <f t="shared" si="228"/>
        <v/>
      </c>
      <c r="CA344" s="19" t="str">
        <f t="shared" si="229"/>
        <v/>
      </c>
      <c r="CB344" s="19" t="s">
        <v>0</v>
      </c>
      <c r="DW344" s="4" t="str">
        <f t="shared" si="236"/>
        <v/>
      </c>
      <c r="DX344" s="4" t="str">
        <f t="shared" si="238"/>
        <v/>
      </c>
      <c r="DY344" s="98" t="str">
        <f t="shared" si="239"/>
        <v/>
      </c>
    </row>
    <row r="345" spans="4:129" x14ac:dyDescent="0.45">
      <c r="D345" s="164" t="str">
        <f t="shared" si="230"/>
        <v/>
      </c>
      <c r="I345" s="9" t="str">
        <f t="shared" si="201"/>
        <v/>
      </c>
      <c r="J345" s="173" t="str">
        <f t="shared" si="202"/>
        <v/>
      </c>
      <c r="K345" s="13"/>
      <c r="L345" s="13"/>
      <c r="M345" s="13"/>
      <c r="N345" s="178" t="str">
        <f t="shared" si="203"/>
        <v/>
      </c>
      <c r="O345" s="181" t="str">
        <f t="shared" si="204"/>
        <v/>
      </c>
      <c r="P345" s="8" t="str">
        <f t="shared" si="205"/>
        <v/>
      </c>
      <c r="Q345" s="8" t="str">
        <f t="shared" si="206"/>
        <v/>
      </c>
      <c r="R345" s="8" t="str">
        <f t="shared" si="207"/>
        <v/>
      </c>
      <c r="S345" s="8" t="str">
        <f t="shared" si="208"/>
        <v/>
      </c>
      <c r="T345" s="8" t="str">
        <f t="shared" si="209"/>
        <v/>
      </c>
      <c r="U345" s="8" t="str">
        <f t="shared" si="210"/>
        <v/>
      </c>
      <c r="V345" s="16" t="str">
        <f t="shared" si="211"/>
        <v/>
      </c>
      <c r="W345" s="129" t="str">
        <f t="shared" si="212"/>
        <v/>
      </c>
      <c r="X345" s="8" t="str">
        <f t="shared" si="213"/>
        <v/>
      </c>
      <c r="Y345" s="8" t="str">
        <f t="shared" si="214"/>
        <v/>
      </c>
      <c r="AQ345" s="6" t="str">
        <f t="shared" si="215"/>
        <v/>
      </c>
      <c r="AR345" s="128" t="str">
        <f t="shared" si="216"/>
        <v/>
      </c>
      <c r="AS345" s="128" t="str">
        <f t="shared" si="217"/>
        <v/>
      </c>
      <c r="AT345" s="139" t="str">
        <f t="shared" si="231"/>
        <v/>
      </c>
      <c r="BH345" s="127" t="str">
        <f>IF(LEN(VBAsheet!H345)&gt;0,$CD$4&amp;CHAR(10)&amp;$CD$5&amp;CHAR(10)&amp;$CD$6&amp;IF(VBAsheet!I345="N",1,0)&amp;$CE$6&amp;CHAR(10)&amp;$CD$7&amp;CHAR(10)&amp;$CD$8&amp;VBAsheet!H345&amp;$CE$8&amp;CHAR(10)&amp;$CD$9&amp;VBAsheet!K345&amp;$CE$9&amp;CHAR(10)&amp;$CD$10&amp;VBAsheet!J345-1&amp;$CE$10&amp;CHAR(10)&amp;$CD$11,"")</f>
        <v/>
      </c>
      <c r="BI345"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5" s="18" t="str">
        <f>IF(LEN(X345)&gt;0,$CD$23&amp;INDEX($CH$3:CH348,MATCH(W345,$CG$3:CG348,0))&amp;$CE$23&amp;CHAR(10)&amp;$CD$24&amp;X345&amp;$CE$24&amp;CHAR(10)&amp;$CD$25&amp;Y345&amp;$CE$25&amp;CHAR(10),"")&amp;IF(LEN(AA345)&gt;0,$CD$23&amp;INDEX($CH$3:CH348,MATCH(Z345,$CG$3:CG348,0))&amp;$CE$23&amp;CHAR(10)&amp;$CD$24&amp;AA345&amp;$CE$24&amp;CHAR(10)&amp;$CD$25&amp;AB345&amp;$CE$25&amp;CHAR(10),"")&amp;IF(LEN(AD345)&gt;0,$CD$23&amp;INDEX($CH$3:CH348,MATCH(AC345,$CG$3:CG348,0))&amp;$CE$23&amp;CHAR(10)&amp;$CD$24&amp;AD345&amp;$CE$24&amp;CHAR(10)&amp;$CD$25&amp;AE345&amp;$CE$25&amp;CHAR(10),"")&amp;IF(LEN(AG345)&gt;0,$CD$23&amp;INDEX($CH$3:CH348,MATCH(AF345,$CG$3:CG348,0))&amp;$CE$23&amp;CHAR(10)&amp;$CD$24&amp;AG345&amp;$CE$24&amp;CHAR(10)&amp;$CD$25&amp;AH345&amp;$CE$25&amp;CHAR(10),"")&amp;IF(LEN(AJ345)&gt;0,$CD$23&amp;INDEX($CH$3:CH348,MATCH(AI345,$CG$3:CG348,0))&amp;$CE$23&amp;CHAR(10)&amp;$CD$24&amp;AJ345&amp;$CE$24&amp;CHAR(10)&amp;$CD$25&amp;AK345&amp;$CE$25&amp;CHAR(10),"")</f>
        <v/>
      </c>
      <c r="BK345" s="18" t="str">
        <f>IF(LEN(J345)&gt;0,INDEX($BH$2:$BH$100000,MATCH(J345,VBAsheet!$H$2:$H$100000,0))&amp;CHAR(10),"")&amp;IF(LEN(K345)&gt;0,INDEX($BH$2:$BH$100000,MATCH(K345,VBAsheet!$H$2:$H$100000,0))&amp;CHAR(10),"")&amp;IF(LEN(L345)&gt;0,INDEX($BH$2:$BH$100000,MATCH(L345,VBAsheet!$H$2:$H$100000,0))&amp;CHAR(10),"")&amp;IF(LEN(M345)&gt;0,INDEX($BH$2:$BH$100000,MATCH(M345,VBAsheet!$H$2:$H$100000,0))&amp;CHAR(10),"")</f>
        <v/>
      </c>
      <c r="BL345" s="18" t="str">
        <f t="shared" si="219"/>
        <v/>
      </c>
      <c r="BM345" s="94" t="str">
        <f t="shared" si="220"/>
        <v/>
      </c>
      <c r="BN345" s="95" t="str">
        <f t="shared" si="221"/>
        <v/>
      </c>
      <c r="BO345" s="265" t="str">
        <f t="shared" si="232"/>
        <v/>
      </c>
      <c r="BP345" s="18" t="str">
        <f t="shared" si="222"/>
        <v/>
      </c>
      <c r="BQ345" s="263" t="str">
        <f t="shared" si="233"/>
        <v/>
      </c>
      <c r="BR345" s="81" t="str">
        <f t="shared" si="237"/>
        <v/>
      </c>
      <c r="BS345" s="263" t="str">
        <f t="shared" si="234"/>
        <v/>
      </c>
      <c r="BT345" s="92" t="str">
        <f t="shared" si="235"/>
        <v/>
      </c>
      <c r="BU345" s="138" t="str">
        <f t="shared" si="223"/>
        <v/>
      </c>
      <c r="BV345" s="3" t="str">
        <f t="shared" si="224"/>
        <v/>
      </c>
      <c r="BW345" s="3" t="str">
        <f t="shared" si="225"/>
        <v/>
      </c>
      <c r="BX345" s="144" t="str">
        <f t="shared" si="226"/>
        <v/>
      </c>
      <c r="BY345" s="18" t="str">
        <f t="shared" si="227"/>
        <v/>
      </c>
      <c r="BZ345" s="18" t="str">
        <f t="shared" si="228"/>
        <v/>
      </c>
      <c r="CA345" s="19" t="str">
        <f t="shared" si="229"/>
        <v/>
      </c>
      <c r="CB345" s="19" t="s">
        <v>0</v>
      </c>
      <c r="DW345" s="4" t="str">
        <f t="shared" si="236"/>
        <v/>
      </c>
      <c r="DX345" s="4" t="str">
        <f t="shared" si="238"/>
        <v/>
      </c>
      <c r="DY345" s="98" t="str">
        <f t="shared" si="239"/>
        <v/>
      </c>
    </row>
    <row r="346" spans="4:129" x14ac:dyDescent="0.45">
      <c r="D346" s="164" t="str">
        <f t="shared" si="230"/>
        <v/>
      </c>
      <c r="I346" s="9" t="str">
        <f t="shared" si="201"/>
        <v/>
      </c>
      <c r="J346" s="173" t="str">
        <f t="shared" si="202"/>
        <v/>
      </c>
      <c r="K346" s="13"/>
      <c r="L346" s="13"/>
      <c r="M346" s="13"/>
      <c r="N346" s="178" t="str">
        <f t="shared" si="203"/>
        <v/>
      </c>
      <c r="O346" s="181" t="str">
        <f t="shared" si="204"/>
        <v/>
      </c>
      <c r="P346" s="8" t="str">
        <f t="shared" si="205"/>
        <v/>
      </c>
      <c r="Q346" s="8" t="str">
        <f t="shared" si="206"/>
        <v/>
      </c>
      <c r="R346" s="8" t="str">
        <f t="shared" si="207"/>
        <v/>
      </c>
      <c r="S346" s="8" t="str">
        <f t="shared" si="208"/>
        <v/>
      </c>
      <c r="T346" s="8" t="str">
        <f t="shared" si="209"/>
        <v/>
      </c>
      <c r="U346" s="8" t="str">
        <f t="shared" si="210"/>
        <v/>
      </c>
      <c r="V346" s="16" t="str">
        <f t="shared" si="211"/>
        <v/>
      </c>
      <c r="W346" s="129" t="str">
        <f t="shared" si="212"/>
        <v/>
      </c>
      <c r="X346" s="8" t="str">
        <f t="shared" si="213"/>
        <v/>
      </c>
      <c r="Y346" s="8" t="str">
        <f t="shared" si="214"/>
        <v/>
      </c>
      <c r="AQ346" s="6" t="str">
        <f t="shared" si="215"/>
        <v/>
      </c>
      <c r="AR346" s="128" t="str">
        <f t="shared" si="216"/>
        <v/>
      </c>
      <c r="AS346" s="128" t="str">
        <f t="shared" si="217"/>
        <v/>
      </c>
      <c r="AT346" s="139" t="str">
        <f t="shared" si="231"/>
        <v/>
      </c>
      <c r="BH346" s="127" t="str">
        <f>IF(LEN(VBAsheet!H346)&gt;0,$CD$4&amp;CHAR(10)&amp;$CD$5&amp;CHAR(10)&amp;$CD$6&amp;IF(VBAsheet!I346="N",1,0)&amp;$CE$6&amp;CHAR(10)&amp;$CD$7&amp;CHAR(10)&amp;$CD$8&amp;VBAsheet!H346&amp;$CE$8&amp;CHAR(10)&amp;$CD$9&amp;VBAsheet!K346&amp;$CE$9&amp;CHAR(10)&amp;$CD$10&amp;VBAsheet!J346-1&amp;$CE$10&amp;CHAR(10)&amp;$CD$11,"")</f>
        <v/>
      </c>
      <c r="BI346"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6" s="18" t="str">
        <f>IF(LEN(X346)&gt;0,$CD$23&amp;INDEX($CH$3:CH349,MATCH(W346,$CG$3:CG349,0))&amp;$CE$23&amp;CHAR(10)&amp;$CD$24&amp;X346&amp;$CE$24&amp;CHAR(10)&amp;$CD$25&amp;Y346&amp;$CE$25&amp;CHAR(10),"")&amp;IF(LEN(AA346)&gt;0,$CD$23&amp;INDEX($CH$3:CH349,MATCH(Z346,$CG$3:CG349,0))&amp;$CE$23&amp;CHAR(10)&amp;$CD$24&amp;AA346&amp;$CE$24&amp;CHAR(10)&amp;$CD$25&amp;AB346&amp;$CE$25&amp;CHAR(10),"")&amp;IF(LEN(AD346)&gt;0,$CD$23&amp;INDEX($CH$3:CH349,MATCH(AC346,$CG$3:CG349,0))&amp;$CE$23&amp;CHAR(10)&amp;$CD$24&amp;AD346&amp;$CE$24&amp;CHAR(10)&amp;$CD$25&amp;AE346&amp;$CE$25&amp;CHAR(10),"")&amp;IF(LEN(AG346)&gt;0,$CD$23&amp;INDEX($CH$3:CH349,MATCH(AF346,$CG$3:CG349,0))&amp;$CE$23&amp;CHAR(10)&amp;$CD$24&amp;AG346&amp;$CE$24&amp;CHAR(10)&amp;$CD$25&amp;AH346&amp;$CE$25&amp;CHAR(10),"")&amp;IF(LEN(AJ346)&gt;0,$CD$23&amp;INDEX($CH$3:CH349,MATCH(AI346,$CG$3:CG349,0))&amp;$CE$23&amp;CHAR(10)&amp;$CD$24&amp;AJ346&amp;$CE$24&amp;CHAR(10)&amp;$CD$25&amp;AK346&amp;$CE$25&amp;CHAR(10),"")</f>
        <v/>
      </c>
      <c r="BK346" s="18" t="str">
        <f>IF(LEN(J346)&gt;0,INDEX($BH$2:$BH$100000,MATCH(J346,VBAsheet!$H$2:$H$100000,0))&amp;CHAR(10),"")&amp;IF(LEN(K346)&gt;0,INDEX($BH$2:$BH$100000,MATCH(K346,VBAsheet!$H$2:$H$100000,0))&amp;CHAR(10),"")&amp;IF(LEN(L346)&gt;0,INDEX($BH$2:$BH$100000,MATCH(L346,VBAsheet!$H$2:$H$100000,0))&amp;CHAR(10),"")&amp;IF(LEN(M346)&gt;0,INDEX($BH$2:$BH$100000,MATCH(M346,VBAsheet!$H$2:$H$100000,0))&amp;CHAR(10),"")</f>
        <v/>
      </c>
      <c r="BL346" s="18" t="str">
        <f t="shared" si="219"/>
        <v/>
      </c>
      <c r="BM346" s="94" t="str">
        <f t="shared" si="220"/>
        <v/>
      </c>
      <c r="BN346" s="95" t="str">
        <f t="shared" si="221"/>
        <v/>
      </c>
      <c r="BO346" s="265" t="str">
        <f t="shared" si="232"/>
        <v/>
      </c>
      <c r="BP346" s="18" t="str">
        <f t="shared" si="222"/>
        <v/>
      </c>
      <c r="BQ346" s="263" t="str">
        <f t="shared" si="233"/>
        <v/>
      </c>
      <c r="BR346" s="81" t="str">
        <f t="shared" si="237"/>
        <v/>
      </c>
      <c r="BS346" s="263" t="str">
        <f t="shared" si="234"/>
        <v/>
      </c>
      <c r="BT346" s="92" t="str">
        <f t="shared" si="235"/>
        <v/>
      </c>
      <c r="BU346" s="138" t="str">
        <f t="shared" si="223"/>
        <v/>
      </c>
      <c r="BV346" s="3" t="str">
        <f t="shared" si="224"/>
        <v/>
      </c>
      <c r="BW346" s="3" t="str">
        <f t="shared" si="225"/>
        <v/>
      </c>
      <c r="BX346" s="144" t="str">
        <f t="shared" si="226"/>
        <v/>
      </c>
      <c r="BY346" s="18" t="str">
        <f t="shared" si="227"/>
        <v/>
      </c>
      <c r="BZ346" s="18" t="str">
        <f t="shared" si="228"/>
        <v/>
      </c>
      <c r="CA346" s="19" t="str">
        <f t="shared" si="229"/>
        <v/>
      </c>
      <c r="CB346" s="19" t="s">
        <v>0</v>
      </c>
      <c r="DW346" s="4" t="str">
        <f t="shared" si="236"/>
        <v/>
      </c>
      <c r="DX346" s="4" t="str">
        <f t="shared" si="238"/>
        <v/>
      </c>
      <c r="DY346" s="98" t="str">
        <f t="shared" si="239"/>
        <v/>
      </c>
    </row>
    <row r="347" spans="4:129" x14ac:dyDescent="0.45">
      <c r="D347" s="164" t="str">
        <f t="shared" si="230"/>
        <v/>
      </c>
      <c r="I347" s="9" t="str">
        <f t="shared" si="201"/>
        <v/>
      </c>
      <c r="J347" s="173" t="str">
        <f t="shared" si="202"/>
        <v/>
      </c>
      <c r="K347" s="13"/>
      <c r="L347" s="13"/>
      <c r="M347" s="13"/>
      <c r="N347" s="178" t="str">
        <f t="shared" si="203"/>
        <v/>
      </c>
      <c r="O347" s="181" t="str">
        <f t="shared" si="204"/>
        <v/>
      </c>
      <c r="P347" s="8" t="str">
        <f t="shared" si="205"/>
        <v/>
      </c>
      <c r="Q347" s="8" t="str">
        <f t="shared" si="206"/>
        <v/>
      </c>
      <c r="R347" s="8" t="str">
        <f t="shared" si="207"/>
        <v/>
      </c>
      <c r="S347" s="8" t="str">
        <f t="shared" si="208"/>
        <v/>
      </c>
      <c r="T347" s="8" t="str">
        <f t="shared" si="209"/>
        <v/>
      </c>
      <c r="U347" s="8" t="str">
        <f t="shared" si="210"/>
        <v/>
      </c>
      <c r="V347" s="16" t="str">
        <f t="shared" si="211"/>
        <v/>
      </c>
      <c r="W347" s="129" t="str">
        <f t="shared" si="212"/>
        <v/>
      </c>
      <c r="X347" s="8" t="str">
        <f t="shared" si="213"/>
        <v/>
      </c>
      <c r="Y347" s="8" t="str">
        <f t="shared" si="214"/>
        <v/>
      </c>
      <c r="AQ347" s="6" t="str">
        <f t="shared" si="215"/>
        <v/>
      </c>
      <c r="AR347" s="128" t="str">
        <f t="shared" si="216"/>
        <v/>
      </c>
      <c r="AS347" s="128" t="str">
        <f t="shared" si="217"/>
        <v/>
      </c>
      <c r="AT347" s="139" t="str">
        <f t="shared" si="231"/>
        <v/>
      </c>
      <c r="BH347" s="127" t="str">
        <f>IF(LEN(VBAsheet!H347)&gt;0,$CD$4&amp;CHAR(10)&amp;$CD$5&amp;CHAR(10)&amp;$CD$6&amp;IF(VBAsheet!I347="N",1,0)&amp;$CE$6&amp;CHAR(10)&amp;$CD$7&amp;CHAR(10)&amp;$CD$8&amp;VBAsheet!H347&amp;$CE$8&amp;CHAR(10)&amp;$CD$9&amp;VBAsheet!K347&amp;$CE$9&amp;CHAR(10)&amp;$CD$10&amp;VBAsheet!J347-1&amp;$CE$10&amp;CHAR(10)&amp;$CD$11,"")</f>
        <v/>
      </c>
      <c r="BI347"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7" s="18" t="str">
        <f>IF(LEN(X347)&gt;0,$CD$23&amp;INDEX($CH$3:CH350,MATCH(W347,$CG$3:CG350,0))&amp;$CE$23&amp;CHAR(10)&amp;$CD$24&amp;X347&amp;$CE$24&amp;CHAR(10)&amp;$CD$25&amp;Y347&amp;$CE$25&amp;CHAR(10),"")&amp;IF(LEN(AA347)&gt;0,$CD$23&amp;INDEX($CH$3:CH350,MATCH(Z347,$CG$3:CG350,0))&amp;$CE$23&amp;CHAR(10)&amp;$CD$24&amp;AA347&amp;$CE$24&amp;CHAR(10)&amp;$CD$25&amp;AB347&amp;$CE$25&amp;CHAR(10),"")&amp;IF(LEN(AD347)&gt;0,$CD$23&amp;INDEX($CH$3:CH350,MATCH(AC347,$CG$3:CG350,0))&amp;$CE$23&amp;CHAR(10)&amp;$CD$24&amp;AD347&amp;$CE$24&amp;CHAR(10)&amp;$CD$25&amp;AE347&amp;$CE$25&amp;CHAR(10),"")&amp;IF(LEN(AG347)&gt;0,$CD$23&amp;INDEX($CH$3:CH350,MATCH(AF347,$CG$3:CG350,0))&amp;$CE$23&amp;CHAR(10)&amp;$CD$24&amp;AG347&amp;$CE$24&amp;CHAR(10)&amp;$CD$25&amp;AH347&amp;$CE$25&amp;CHAR(10),"")&amp;IF(LEN(AJ347)&gt;0,$CD$23&amp;INDEX($CH$3:CH350,MATCH(AI347,$CG$3:CG350,0))&amp;$CE$23&amp;CHAR(10)&amp;$CD$24&amp;AJ347&amp;$CE$24&amp;CHAR(10)&amp;$CD$25&amp;AK347&amp;$CE$25&amp;CHAR(10),"")</f>
        <v/>
      </c>
      <c r="BK347" s="18" t="str">
        <f>IF(LEN(J347)&gt;0,INDEX($BH$2:$BH$100000,MATCH(J347,VBAsheet!$H$2:$H$100000,0))&amp;CHAR(10),"")&amp;IF(LEN(K347)&gt;0,INDEX($BH$2:$BH$100000,MATCH(K347,VBAsheet!$H$2:$H$100000,0))&amp;CHAR(10),"")&amp;IF(LEN(L347)&gt;0,INDEX($BH$2:$BH$100000,MATCH(L347,VBAsheet!$H$2:$H$100000,0))&amp;CHAR(10),"")&amp;IF(LEN(M347)&gt;0,INDEX($BH$2:$BH$100000,MATCH(M347,VBAsheet!$H$2:$H$100000,0))&amp;CHAR(10),"")</f>
        <v/>
      </c>
      <c r="BL347" s="18" t="str">
        <f t="shared" si="219"/>
        <v/>
      </c>
      <c r="BM347" s="94" t="str">
        <f t="shared" si="220"/>
        <v/>
      </c>
      <c r="BN347" s="95" t="str">
        <f t="shared" si="221"/>
        <v/>
      </c>
      <c r="BO347" s="265" t="str">
        <f t="shared" si="232"/>
        <v/>
      </c>
      <c r="BP347" s="18" t="str">
        <f t="shared" si="222"/>
        <v/>
      </c>
      <c r="BQ347" s="263" t="str">
        <f t="shared" si="233"/>
        <v/>
      </c>
      <c r="BR347" s="81" t="str">
        <f t="shared" si="237"/>
        <v/>
      </c>
      <c r="BS347" s="263" t="str">
        <f t="shared" si="234"/>
        <v/>
      </c>
      <c r="BT347" s="92" t="str">
        <f t="shared" si="235"/>
        <v/>
      </c>
      <c r="BU347" s="138" t="str">
        <f t="shared" si="223"/>
        <v/>
      </c>
      <c r="BV347" s="3" t="str">
        <f t="shared" si="224"/>
        <v/>
      </c>
      <c r="BW347" s="3" t="str">
        <f t="shared" si="225"/>
        <v/>
      </c>
      <c r="BX347" s="144" t="str">
        <f t="shared" si="226"/>
        <v/>
      </c>
      <c r="BY347" s="18" t="str">
        <f t="shared" si="227"/>
        <v/>
      </c>
      <c r="BZ347" s="18" t="str">
        <f t="shared" si="228"/>
        <v/>
      </c>
      <c r="CA347" s="19" t="str">
        <f t="shared" si="229"/>
        <v/>
      </c>
      <c r="CB347" s="19" t="s">
        <v>0</v>
      </c>
      <c r="DW347" s="4" t="str">
        <f t="shared" si="236"/>
        <v/>
      </c>
      <c r="DX347" s="4" t="str">
        <f t="shared" si="238"/>
        <v/>
      </c>
      <c r="DY347" s="98" t="str">
        <f t="shared" si="239"/>
        <v/>
      </c>
    </row>
    <row r="348" spans="4:129" x14ac:dyDescent="0.45">
      <c r="D348" s="164" t="str">
        <f t="shared" si="230"/>
        <v/>
      </c>
      <c r="I348" s="9" t="str">
        <f t="shared" si="201"/>
        <v/>
      </c>
      <c r="J348" s="173" t="str">
        <f t="shared" si="202"/>
        <v/>
      </c>
      <c r="K348" s="13"/>
      <c r="L348" s="13"/>
      <c r="M348" s="13"/>
      <c r="N348" s="178" t="str">
        <f t="shared" si="203"/>
        <v/>
      </c>
      <c r="O348" s="181" t="str">
        <f t="shared" si="204"/>
        <v/>
      </c>
      <c r="P348" s="8" t="str">
        <f t="shared" si="205"/>
        <v/>
      </c>
      <c r="Q348" s="8" t="str">
        <f t="shared" si="206"/>
        <v/>
      </c>
      <c r="R348" s="8" t="str">
        <f t="shared" si="207"/>
        <v/>
      </c>
      <c r="S348" s="8" t="str">
        <f t="shared" si="208"/>
        <v/>
      </c>
      <c r="T348" s="8" t="str">
        <f t="shared" si="209"/>
        <v/>
      </c>
      <c r="U348" s="8" t="str">
        <f t="shared" si="210"/>
        <v/>
      </c>
      <c r="V348" s="16" t="str">
        <f t="shared" si="211"/>
        <v/>
      </c>
      <c r="W348" s="129" t="str">
        <f t="shared" si="212"/>
        <v/>
      </c>
      <c r="X348" s="8" t="str">
        <f t="shared" si="213"/>
        <v/>
      </c>
      <c r="Y348" s="8" t="str">
        <f t="shared" si="214"/>
        <v/>
      </c>
      <c r="AQ348" s="6" t="str">
        <f t="shared" si="215"/>
        <v/>
      </c>
      <c r="AR348" s="128" t="str">
        <f t="shared" si="216"/>
        <v/>
      </c>
      <c r="AS348" s="128" t="str">
        <f t="shared" si="217"/>
        <v/>
      </c>
      <c r="AT348" s="139" t="str">
        <f t="shared" si="231"/>
        <v/>
      </c>
      <c r="BH348" s="127" t="str">
        <f>IF(LEN(VBAsheet!H348)&gt;0,$CD$4&amp;CHAR(10)&amp;$CD$5&amp;CHAR(10)&amp;$CD$6&amp;IF(VBAsheet!I348="N",1,0)&amp;$CE$6&amp;CHAR(10)&amp;$CD$7&amp;CHAR(10)&amp;$CD$8&amp;VBAsheet!H348&amp;$CE$8&amp;CHAR(10)&amp;$CD$9&amp;VBAsheet!K348&amp;$CE$9&amp;CHAR(10)&amp;$CD$10&amp;VBAsheet!J348-1&amp;$CE$10&amp;CHAR(10)&amp;$CD$11,"")</f>
        <v/>
      </c>
      <c r="BI348"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8" s="18" t="str">
        <f>IF(LEN(X348)&gt;0,$CD$23&amp;INDEX($CH$3:CH351,MATCH(W348,$CG$3:CG351,0))&amp;$CE$23&amp;CHAR(10)&amp;$CD$24&amp;X348&amp;$CE$24&amp;CHAR(10)&amp;$CD$25&amp;Y348&amp;$CE$25&amp;CHAR(10),"")&amp;IF(LEN(AA348)&gt;0,$CD$23&amp;INDEX($CH$3:CH351,MATCH(Z348,$CG$3:CG351,0))&amp;$CE$23&amp;CHAR(10)&amp;$CD$24&amp;AA348&amp;$CE$24&amp;CHAR(10)&amp;$CD$25&amp;AB348&amp;$CE$25&amp;CHAR(10),"")&amp;IF(LEN(AD348)&gt;0,$CD$23&amp;INDEX($CH$3:CH351,MATCH(AC348,$CG$3:CG351,0))&amp;$CE$23&amp;CHAR(10)&amp;$CD$24&amp;AD348&amp;$CE$24&amp;CHAR(10)&amp;$CD$25&amp;AE348&amp;$CE$25&amp;CHAR(10),"")&amp;IF(LEN(AG348)&gt;0,$CD$23&amp;INDEX($CH$3:CH351,MATCH(AF348,$CG$3:CG351,0))&amp;$CE$23&amp;CHAR(10)&amp;$CD$24&amp;AG348&amp;$CE$24&amp;CHAR(10)&amp;$CD$25&amp;AH348&amp;$CE$25&amp;CHAR(10),"")&amp;IF(LEN(AJ348)&gt;0,$CD$23&amp;INDEX($CH$3:CH351,MATCH(AI348,$CG$3:CG351,0))&amp;$CE$23&amp;CHAR(10)&amp;$CD$24&amp;AJ348&amp;$CE$24&amp;CHAR(10)&amp;$CD$25&amp;AK348&amp;$CE$25&amp;CHAR(10),"")</f>
        <v/>
      </c>
      <c r="BK348" s="18" t="str">
        <f>IF(LEN(J348)&gt;0,INDEX($BH$2:$BH$100000,MATCH(J348,VBAsheet!$H$2:$H$100000,0))&amp;CHAR(10),"")&amp;IF(LEN(K348)&gt;0,INDEX($BH$2:$BH$100000,MATCH(K348,VBAsheet!$H$2:$H$100000,0))&amp;CHAR(10),"")&amp;IF(LEN(L348)&gt;0,INDEX($BH$2:$BH$100000,MATCH(L348,VBAsheet!$H$2:$H$100000,0))&amp;CHAR(10),"")&amp;IF(LEN(M348)&gt;0,INDEX($BH$2:$BH$100000,MATCH(M348,VBAsheet!$H$2:$H$100000,0))&amp;CHAR(10),"")</f>
        <v/>
      </c>
      <c r="BL348" s="18" t="str">
        <f t="shared" si="219"/>
        <v/>
      </c>
      <c r="BM348" s="94" t="str">
        <f t="shared" si="220"/>
        <v/>
      </c>
      <c r="BN348" s="95" t="str">
        <f t="shared" si="221"/>
        <v/>
      </c>
      <c r="BO348" s="265" t="str">
        <f t="shared" si="232"/>
        <v/>
      </c>
      <c r="BP348" s="18" t="str">
        <f t="shared" si="222"/>
        <v/>
      </c>
      <c r="BQ348" s="263" t="str">
        <f t="shared" si="233"/>
        <v/>
      </c>
      <c r="BR348" s="81" t="str">
        <f t="shared" si="237"/>
        <v/>
      </c>
      <c r="BS348" s="263" t="str">
        <f t="shared" si="234"/>
        <v/>
      </c>
      <c r="BT348" s="92" t="str">
        <f t="shared" si="235"/>
        <v/>
      </c>
      <c r="BU348" s="138" t="str">
        <f t="shared" si="223"/>
        <v/>
      </c>
      <c r="BV348" s="3" t="str">
        <f t="shared" si="224"/>
        <v/>
      </c>
      <c r="BW348" s="3" t="str">
        <f t="shared" si="225"/>
        <v/>
      </c>
      <c r="BX348" s="144" t="str">
        <f t="shared" si="226"/>
        <v/>
      </c>
      <c r="BY348" s="18" t="str">
        <f t="shared" si="227"/>
        <v/>
      </c>
      <c r="BZ348" s="18" t="str">
        <f t="shared" si="228"/>
        <v/>
      </c>
      <c r="CA348" s="19" t="str">
        <f t="shared" si="229"/>
        <v/>
      </c>
      <c r="CB348" s="19" t="s">
        <v>0</v>
      </c>
      <c r="DW348" s="4" t="str">
        <f t="shared" si="236"/>
        <v/>
      </c>
      <c r="DX348" s="4" t="str">
        <f t="shared" si="238"/>
        <v/>
      </c>
      <c r="DY348" s="98" t="str">
        <f t="shared" si="239"/>
        <v/>
      </c>
    </row>
    <row r="349" spans="4:129" x14ac:dyDescent="0.45">
      <c r="D349" s="164" t="str">
        <f t="shared" si="230"/>
        <v/>
      </c>
      <c r="I349" s="9" t="str">
        <f t="shared" si="201"/>
        <v/>
      </c>
      <c r="J349" s="173" t="str">
        <f t="shared" si="202"/>
        <v/>
      </c>
      <c r="K349" s="13"/>
      <c r="L349" s="13"/>
      <c r="M349" s="13"/>
      <c r="N349" s="178" t="str">
        <f t="shared" si="203"/>
        <v/>
      </c>
      <c r="O349" s="181" t="str">
        <f t="shared" si="204"/>
        <v/>
      </c>
      <c r="P349" s="8" t="str">
        <f t="shared" si="205"/>
        <v/>
      </c>
      <c r="Q349" s="8" t="str">
        <f t="shared" si="206"/>
        <v/>
      </c>
      <c r="R349" s="8" t="str">
        <f t="shared" si="207"/>
        <v/>
      </c>
      <c r="S349" s="8" t="str">
        <f t="shared" si="208"/>
        <v/>
      </c>
      <c r="T349" s="8" t="str">
        <f t="shared" si="209"/>
        <v/>
      </c>
      <c r="U349" s="8" t="str">
        <f t="shared" si="210"/>
        <v/>
      </c>
      <c r="V349" s="16" t="str">
        <f t="shared" si="211"/>
        <v/>
      </c>
      <c r="W349" s="129" t="str">
        <f t="shared" si="212"/>
        <v/>
      </c>
      <c r="X349" s="8" t="str">
        <f t="shared" si="213"/>
        <v/>
      </c>
      <c r="Y349" s="8" t="str">
        <f t="shared" si="214"/>
        <v/>
      </c>
      <c r="AQ349" s="6" t="str">
        <f t="shared" si="215"/>
        <v/>
      </c>
      <c r="AR349" s="128" t="str">
        <f t="shared" si="216"/>
        <v/>
      </c>
      <c r="AS349" s="128" t="str">
        <f t="shared" si="217"/>
        <v/>
      </c>
      <c r="AT349" s="139" t="str">
        <f t="shared" si="231"/>
        <v/>
      </c>
      <c r="BH349" s="127" t="str">
        <f>IF(LEN(VBAsheet!H349)&gt;0,$CD$4&amp;CHAR(10)&amp;$CD$5&amp;CHAR(10)&amp;$CD$6&amp;IF(VBAsheet!I349="N",1,0)&amp;$CE$6&amp;CHAR(10)&amp;$CD$7&amp;CHAR(10)&amp;$CD$8&amp;VBAsheet!H349&amp;$CE$8&amp;CHAR(10)&amp;$CD$9&amp;VBAsheet!K349&amp;$CE$9&amp;CHAR(10)&amp;$CD$10&amp;VBAsheet!J349-1&amp;$CE$10&amp;CHAR(10)&amp;$CD$11,"")</f>
        <v/>
      </c>
      <c r="BI349"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49" s="18" t="str">
        <f>IF(LEN(X349)&gt;0,$CD$23&amp;INDEX($CH$3:CH352,MATCH(W349,$CG$3:CG352,0))&amp;$CE$23&amp;CHAR(10)&amp;$CD$24&amp;X349&amp;$CE$24&amp;CHAR(10)&amp;$CD$25&amp;Y349&amp;$CE$25&amp;CHAR(10),"")&amp;IF(LEN(AA349)&gt;0,$CD$23&amp;INDEX($CH$3:CH352,MATCH(Z349,$CG$3:CG352,0))&amp;$CE$23&amp;CHAR(10)&amp;$CD$24&amp;AA349&amp;$CE$24&amp;CHAR(10)&amp;$CD$25&amp;AB349&amp;$CE$25&amp;CHAR(10),"")&amp;IF(LEN(AD349)&gt;0,$CD$23&amp;INDEX($CH$3:CH352,MATCH(AC349,$CG$3:CG352,0))&amp;$CE$23&amp;CHAR(10)&amp;$CD$24&amp;AD349&amp;$CE$24&amp;CHAR(10)&amp;$CD$25&amp;AE349&amp;$CE$25&amp;CHAR(10),"")&amp;IF(LEN(AG349)&gt;0,$CD$23&amp;INDEX($CH$3:CH352,MATCH(AF349,$CG$3:CG352,0))&amp;$CE$23&amp;CHAR(10)&amp;$CD$24&amp;AG349&amp;$CE$24&amp;CHAR(10)&amp;$CD$25&amp;AH349&amp;$CE$25&amp;CHAR(10),"")&amp;IF(LEN(AJ349)&gt;0,$CD$23&amp;INDEX($CH$3:CH352,MATCH(AI349,$CG$3:CG352,0))&amp;$CE$23&amp;CHAR(10)&amp;$CD$24&amp;AJ349&amp;$CE$24&amp;CHAR(10)&amp;$CD$25&amp;AK349&amp;$CE$25&amp;CHAR(10),"")</f>
        <v/>
      </c>
      <c r="BK349" s="18" t="str">
        <f>IF(LEN(J349)&gt;0,INDEX($BH$2:$BH$100000,MATCH(J349,VBAsheet!$H$2:$H$100000,0))&amp;CHAR(10),"")&amp;IF(LEN(K349)&gt;0,INDEX($BH$2:$BH$100000,MATCH(K349,VBAsheet!$H$2:$H$100000,0))&amp;CHAR(10),"")&amp;IF(LEN(L349)&gt;0,INDEX($BH$2:$BH$100000,MATCH(L349,VBAsheet!$H$2:$H$100000,0))&amp;CHAR(10),"")&amp;IF(LEN(M349)&gt;0,INDEX($BH$2:$BH$100000,MATCH(M349,VBAsheet!$H$2:$H$100000,0))&amp;CHAR(10),"")</f>
        <v/>
      </c>
      <c r="BL349" s="18" t="str">
        <f t="shared" si="219"/>
        <v/>
      </c>
      <c r="BM349" s="94" t="str">
        <f t="shared" si="220"/>
        <v/>
      </c>
      <c r="BN349" s="95" t="str">
        <f t="shared" si="221"/>
        <v/>
      </c>
      <c r="BO349" s="265" t="str">
        <f t="shared" si="232"/>
        <v/>
      </c>
      <c r="BP349" s="18" t="str">
        <f t="shared" si="222"/>
        <v/>
      </c>
      <c r="BQ349" s="263" t="str">
        <f t="shared" si="233"/>
        <v/>
      </c>
      <c r="BR349" s="81" t="str">
        <f t="shared" si="237"/>
        <v/>
      </c>
      <c r="BS349" s="263" t="str">
        <f t="shared" si="234"/>
        <v/>
      </c>
      <c r="BT349" s="92" t="str">
        <f t="shared" si="235"/>
        <v/>
      </c>
      <c r="BU349" s="138" t="str">
        <f t="shared" si="223"/>
        <v/>
      </c>
      <c r="BV349" s="3" t="str">
        <f t="shared" si="224"/>
        <v/>
      </c>
      <c r="BW349" s="3" t="str">
        <f t="shared" si="225"/>
        <v/>
      </c>
      <c r="BX349" s="144" t="str">
        <f t="shared" si="226"/>
        <v/>
      </c>
      <c r="BY349" s="18" t="str">
        <f t="shared" si="227"/>
        <v/>
      </c>
      <c r="BZ349" s="18" t="str">
        <f t="shared" si="228"/>
        <v/>
      </c>
      <c r="CA349" s="19" t="str">
        <f t="shared" si="229"/>
        <v/>
      </c>
      <c r="CB349" s="19" t="s">
        <v>0</v>
      </c>
      <c r="DW349" s="4" t="str">
        <f t="shared" si="236"/>
        <v/>
      </c>
      <c r="DX349" s="4" t="str">
        <f t="shared" si="238"/>
        <v/>
      </c>
      <c r="DY349" s="98" t="str">
        <f t="shared" si="239"/>
        <v/>
      </c>
    </row>
    <row r="350" spans="4:129" x14ac:dyDescent="0.45">
      <c r="D350" s="164" t="str">
        <f t="shared" si="230"/>
        <v/>
      </c>
      <c r="I350" s="9" t="str">
        <f t="shared" si="201"/>
        <v/>
      </c>
      <c r="J350" s="173" t="str">
        <f t="shared" si="202"/>
        <v/>
      </c>
      <c r="K350" s="13"/>
      <c r="L350" s="13"/>
      <c r="M350" s="13"/>
      <c r="N350" s="178" t="str">
        <f t="shared" si="203"/>
        <v/>
      </c>
      <c r="O350" s="181" t="str">
        <f t="shared" si="204"/>
        <v/>
      </c>
      <c r="P350" s="8" t="str">
        <f t="shared" si="205"/>
        <v/>
      </c>
      <c r="Q350" s="8" t="str">
        <f t="shared" si="206"/>
        <v/>
      </c>
      <c r="R350" s="8" t="str">
        <f t="shared" si="207"/>
        <v/>
      </c>
      <c r="S350" s="8" t="str">
        <f t="shared" si="208"/>
        <v/>
      </c>
      <c r="T350" s="8" t="str">
        <f t="shared" si="209"/>
        <v/>
      </c>
      <c r="U350" s="8" t="str">
        <f t="shared" si="210"/>
        <v/>
      </c>
      <c r="V350" s="16" t="str">
        <f t="shared" si="211"/>
        <v/>
      </c>
      <c r="W350" s="129" t="str">
        <f t="shared" si="212"/>
        <v/>
      </c>
      <c r="X350" s="8" t="str">
        <f t="shared" si="213"/>
        <v/>
      </c>
      <c r="Y350" s="8" t="str">
        <f t="shared" si="214"/>
        <v/>
      </c>
      <c r="AQ350" s="6" t="str">
        <f t="shared" si="215"/>
        <v/>
      </c>
      <c r="AR350" s="128" t="str">
        <f t="shared" si="216"/>
        <v/>
      </c>
      <c r="AS350" s="128" t="str">
        <f t="shared" si="217"/>
        <v/>
      </c>
      <c r="AT350" s="139" t="str">
        <f t="shared" si="231"/>
        <v/>
      </c>
      <c r="BH350" s="127" t="str">
        <f>IF(LEN(VBAsheet!H350)&gt;0,$CD$4&amp;CHAR(10)&amp;$CD$5&amp;CHAR(10)&amp;$CD$6&amp;IF(VBAsheet!I350="N",1,0)&amp;$CE$6&amp;CHAR(10)&amp;$CD$7&amp;CHAR(10)&amp;$CD$8&amp;VBAsheet!H350&amp;$CE$8&amp;CHAR(10)&amp;$CD$9&amp;VBAsheet!K350&amp;$CE$9&amp;CHAR(10)&amp;$CD$10&amp;VBAsheet!J350-1&amp;$CE$10&amp;CHAR(10)&amp;$CD$11,"")</f>
        <v/>
      </c>
      <c r="BI350"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0" s="18" t="str">
        <f>IF(LEN(X350)&gt;0,$CD$23&amp;INDEX($CH$3:CH353,MATCH(W350,$CG$3:CG353,0))&amp;$CE$23&amp;CHAR(10)&amp;$CD$24&amp;X350&amp;$CE$24&amp;CHAR(10)&amp;$CD$25&amp;Y350&amp;$CE$25&amp;CHAR(10),"")&amp;IF(LEN(AA350)&gt;0,$CD$23&amp;INDEX($CH$3:CH353,MATCH(Z350,$CG$3:CG353,0))&amp;$CE$23&amp;CHAR(10)&amp;$CD$24&amp;AA350&amp;$CE$24&amp;CHAR(10)&amp;$CD$25&amp;AB350&amp;$CE$25&amp;CHAR(10),"")&amp;IF(LEN(AD350)&gt;0,$CD$23&amp;INDEX($CH$3:CH353,MATCH(AC350,$CG$3:CG353,0))&amp;$CE$23&amp;CHAR(10)&amp;$CD$24&amp;AD350&amp;$CE$24&amp;CHAR(10)&amp;$CD$25&amp;AE350&amp;$CE$25&amp;CHAR(10),"")&amp;IF(LEN(AG350)&gt;0,$CD$23&amp;INDEX($CH$3:CH353,MATCH(AF350,$CG$3:CG353,0))&amp;$CE$23&amp;CHAR(10)&amp;$CD$24&amp;AG350&amp;$CE$24&amp;CHAR(10)&amp;$CD$25&amp;AH350&amp;$CE$25&amp;CHAR(10),"")&amp;IF(LEN(AJ350)&gt;0,$CD$23&amp;INDEX($CH$3:CH353,MATCH(AI350,$CG$3:CG353,0))&amp;$CE$23&amp;CHAR(10)&amp;$CD$24&amp;AJ350&amp;$CE$24&amp;CHAR(10)&amp;$CD$25&amp;AK350&amp;$CE$25&amp;CHAR(10),"")</f>
        <v/>
      </c>
      <c r="BK350" s="18" t="str">
        <f>IF(LEN(J350)&gt;0,INDEX($BH$2:$BH$100000,MATCH(J350,VBAsheet!$H$2:$H$100000,0))&amp;CHAR(10),"")&amp;IF(LEN(K350)&gt;0,INDEX($BH$2:$BH$100000,MATCH(K350,VBAsheet!$H$2:$H$100000,0))&amp;CHAR(10),"")&amp;IF(LEN(L350)&gt;0,INDEX($BH$2:$BH$100000,MATCH(L350,VBAsheet!$H$2:$H$100000,0))&amp;CHAR(10),"")&amp;IF(LEN(M350)&gt;0,INDEX($BH$2:$BH$100000,MATCH(M350,VBAsheet!$H$2:$H$100000,0))&amp;CHAR(10),"")</f>
        <v/>
      </c>
      <c r="BL350" s="18" t="str">
        <f t="shared" si="219"/>
        <v/>
      </c>
      <c r="BM350" s="94" t="str">
        <f t="shared" si="220"/>
        <v/>
      </c>
      <c r="BN350" s="95" t="str">
        <f t="shared" si="221"/>
        <v/>
      </c>
      <c r="BO350" s="265" t="str">
        <f t="shared" si="232"/>
        <v/>
      </c>
      <c r="BP350" s="18" t="str">
        <f t="shared" si="222"/>
        <v/>
      </c>
      <c r="BQ350" s="263" t="str">
        <f t="shared" si="233"/>
        <v/>
      </c>
      <c r="BR350" s="81" t="str">
        <f t="shared" si="237"/>
        <v/>
      </c>
      <c r="BS350" s="263" t="str">
        <f t="shared" si="234"/>
        <v/>
      </c>
      <c r="BT350" s="92" t="str">
        <f t="shared" si="235"/>
        <v/>
      </c>
      <c r="BU350" s="138" t="str">
        <f t="shared" si="223"/>
        <v/>
      </c>
      <c r="BV350" s="3" t="str">
        <f t="shared" si="224"/>
        <v/>
      </c>
      <c r="BW350" s="3" t="str">
        <f t="shared" si="225"/>
        <v/>
      </c>
      <c r="BX350" s="144" t="str">
        <f t="shared" si="226"/>
        <v/>
      </c>
      <c r="BY350" s="18" t="str">
        <f t="shared" si="227"/>
        <v/>
      </c>
      <c r="BZ350" s="18" t="str">
        <f t="shared" si="228"/>
        <v/>
      </c>
      <c r="CA350" s="19" t="str">
        <f t="shared" si="229"/>
        <v/>
      </c>
      <c r="CB350" s="19" t="s">
        <v>0</v>
      </c>
      <c r="DW350" s="4" t="str">
        <f t="shared" si="236"/>
        <v/>
      </c>
      <c r="DX350" s="4" t="str">
        <f t="shared" si="238"/>
        <v/>
      </c>
      <c r="DY350" s="98" t="str">
        <f t="shared" si="239"/>
        <v/>
      </c>
    </row>
    <row r="351" spans="4:129" x14ac:dyDescent="0.45">
      <c r="D351" s="164" t="str">
        <f t="shared" si="230"/>
        <v/>
      </c>
      <c r="I351" s="9" t="str">
        <f t="shared" si="201"/>
        <v/>
      </c>
      <c r="J351" s="173" t="str">
        <f t="shared" si="202"/>
        <v/>
      </c>
      <c r="K351" s="13"/>
      <c r="L351" s="13"/>
      <c r="M351" s="13"/>
      <c r="N351" s="178" t="str">
        <f t="shared" si="203"/>
        <v/>
      </c>
      <c r="O351" s="181" t="str">
        <f t="shared" si="204"/>
        <v/>
      </c>
      <c r="P351" s="8" t="str">
        <f t="shared" si="205"/>
        <v/>
      </c>
      <c r="Q351" s="8" t="str">
        <f t="shared" si="206"/>
        <v/>
      </c>
      <c r="R351" s="8" t="str">
        <f t="shared" si="207"/>
        <v/>
      </c>
      <c r="S351" s="8" t="str">
        <f t="shared" si="208"/>
        <v/>
      </c>
      <c r="T351" s="8" t="str">
        <f t="shared" si="209"/>
        <v/>
      </c>
      <c r="U351" s="8" t="str">
        <f t="shared" si="210"/>
        <v/>
      </c>
      <c r="V351" s="16" t="str">
        <f t="shared" si="211"/>
        <v/>
      </c>
      <c r="W351" s="129" t="str">
        <f t="shared" si="212"/>
        <v/>
      </c>
      <c r="X351" s="8" t="str">
        <f t="shared" si="213"/>
        <v/>
      </c>
      <c r="Y351" s="8" t="str">
        <f t="shared" si="214"/>
        <v/>
      </c>
      <c r="AQ351" s="6" t="str">
        <f t="shared" si="215"/>
        <v/>
      </c>
      <c r="AR351" s="128" t="str">
        <f t="shared" si="216"/>
        <v/>
      </c>
      <c r="AS351" s="128" t="str">
        <f t="shared" si="217"/>
        <v/>
      </c>
      <c r="AT351" s="139" t="str">
        <f t="shared" si="231"/>
        <v/>
      </c>
      <c r="BH351" s="127" t="str">
        <f>IF(LEN(VBAsheet!H351)&gt;0,$CD$4&amp;CHAR(10)&amp;$CD$5&amp;CHAR(10)&amp;$CD$6&amp;IF(VBAsheet!I351="N",1,0)&amp;$CE$6&amp;CHAR(10)&amp;$CD$7&amp;CHAR(10)&amp;$CD$8&amp;VBAsheet!H351&amp;$CE$8&amp;CHAR(10)&amp;$CD$9&amp;VBAsheet!K351&amp;$CE$9&amp;CHAR(10)&amp;$CD$10&amp;VBAsheet!J351-1&amp;$CE$10&amp;CHAR(10)&amp;$CD$11,"")</f>
        <v/>
      </c>
      <c r="BI351"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1" s="18" t="str">
        <f>IF(LEN(X351)&gt;0,$CD$23&amp;INDEX($CH$3:CH354,MATCH(W351,$CG$3:CG354,0))&amp;$CE$23&amp;CHAR(10)&amp;$CD$24&amp;X351&amp;$CE$24&amp;CHAR(10)&amp;$CD$25&amp;Y351&amp;$CE$25&amp;CHAR(10),"")&amp;IF(LEN(AA351)&gt;0,$CD$23&amp;INDEX($CH$3:CH354,MATCH(Z351,$CG$3:CG354,0))&amp;$CE$23&amp;CHAR(10)&amp;$CD$24&amp;AA351&amp;$CE$24&amp;CHAR(10)&amp;$CD$25&amp;AB351&amp;$CE$25&amp;CHAR(10),"")&amp;IF(LEN(AD351)&gt;0,$CD$23&amp;INDEX($CH$3:CH354,MATCH(AC351,$CG$3:CG354,0))&amp;$CE$23&amp;CHAR(10)&amp;$CD$24&amp;AD351&amp;$CE$24&amp;CHAR(10)&amp;$CD$25&amp;AE351&amp;$CE$25&amp;CHAR(10),"")&amp;IF(LEN(AG351)&gt;0,$CD$23&amp;INDEX($CH$3:CH354,MATCH(AF351,$CG$3:CG354,0))&amp;$CE$23&amp;CHAR(10)&amp;$CD$24&amp;AG351&amp;$CE$24&amp;CHAR(10)&amp;$CD$25&amp;AH351&amp;$CE$25&amp;CHAR(10),"")&amp;IF(LEN(AJ351)&gt;0,$CD$23&amp;INDEX($CH$3:CH354,MATCH(AI351,$CG$3:CG354,0))&amp;$CE$23&amp;CHAR(10)&amp;$CD$24&amp;AJ351&amp;$CE$24&amp;CHAR(10)&amp;$CD$25&amp;AK351&amp;$CE$25&amp;CHAR(10),"")</f>
        <v/>
      </c>
      <c r="BK351" s="18" t="str">
        <f>IF(LEN(J351)&gt;0,INDEX($BH$2:$BH$100000,MATCH(J351,VBAsheet!$H$2:$H$100000,0))&amp;CHAR(10),"")&amp;IF(LEN(K351)&gt;0,INDEX($BH$2:$BH$100000,MATCH(K351,VBAsheet!$H$2:$H$100000,0))&amp;CHAR(10),"")&amp;IF(LEN(L351)&gt;0,INDEX($BH$2:$BH$100000,MATCH(L351,VBAsheet!$H$2:$H$100000,0))&amp;CHAR(10),"")&amp;IF(LEN(M351)&gt;0,INDEX($BH$2:$BH$100000,MATCH(M351,VBAsheet!$H$2:$H$100000,0))&amp;CHAR(10),"")</f>
        <v/>
      </c>
      <c r="BL351" s="18" t="str">
        <f t="shared" si="219"/>
        <v/>
      </c>
      <c r="BM351" s="94" t="str">
        <f t="shared" si="220"/>
        <v/>
      </c>
      <c r="BN351" s="95" t="str">
        <f t="shared" si="221"/>
        <v/>
      </c>
      <c r="BO351" s="265" t="str">
        <f t="shared" si="232"/>
        <v/>
      </c>
      <c r="BP351" s="18" t="str">
        <f t="shared" si="222"/>
        <v/>
      </c>
      <c r="BQ351" s="263" t="str">
        <f t="shared" si="233"/>
        <v/>
      </c>
      <c r="BR351" s="81" t="str">
        <f t="shared" si="237"/>
        <v/>
      </c>
      <c r="BS351" s="263" t="str">
        <f t="shared" si="234"/>
        <v/>
      </c>
      <c r="BT351" s="92" t="str">
        <f t="shared" si="235"/>
        <v/>
      </c>
      <c r="BU351" s="138" t="str">
        <f t="shared" si="223"/>
        <v/>
      </c>
      <c r="BV351" s="3" t="str">
        <f t="shared" si="224"/>
        <v/>
      </c>
      <c r="BW351" s="3" t="str">
        <f t="shared" si="225"/>
        <v/>
      </c>
      <c r="BX351" s="144" t="str">
        <f t="shared" si="226"/>
        <v/>
      </c>
      <c r="BY351" s="18" t="str">
        <f t="shared" si="227"/>
        <v/>
      </c>
      <c r="BZ351" s="18" t="str">
        <f t="shared" si="228"/>
        <v/>
      </c>
      <c r="CA351" s="19" t="str">
        <f t="shared" si="229"/>
        <v/>
      </c>
      <c r="CB351" s="19" t="s">
        <v>0</v>
      </c>
      <c r="DW351" s="4" t="str">
        <f t="shared" si="236"/>
        <v/>
      </c>
      <c r="DX351" s="4" t="str">
        <f t="shared" si="238"/>
        <v/>
      </c>
      <c r="DY351" s="98" t="str">
        <f t="shared" si="239"/>
        <v/>
      </c>
    </row>
    <row r="352" spans="4:129" x14ac:dyDescent="0.45">
      <c r="D352" s="164" t="str">
        <f t="shared" si="230"/>
        <v/>
      </c>
      <c r="I352" s="9" t="str">
        <f t="shared" si="201"/>
        <v/>
      </c>
      <c r="J352" s="173" t="str">
        <f t="shared" si="202"/>
        <v/>
      </c>
      <c r="K352" s="13"/>
      <c r="L352" s="13"/>
      <c r="M352" s="13"/>
      <c r="N352" s="178" t="str">
        <f t="shared" si="203"/>
        <v/>
      </c>
      <c r="O352" s="181" t="str">
        <f t="shared" si="204"/>
        <v/>
      </c>
      <c r="P352" s="8" t="str">
        <f t="shared" si="205"/>
        <v/>
      </c>
      <c r="Q352" s="8" t="str">
        <f t="shared" si="206"/>
        <v/>
      </c>
      <c r="R352" s="8" t="str">
        <f t="shared" si="207"/>
        <v/>
      </c>
      <c r="S352" s="8" t="str">
        <f t="shared" si="208"/>
        <v/>
      </c>
      <c r="T352" s="8" t="str">
        <f t="shared" si="209"/>
        <v/>
      </c>
      <c r="U352" s="8" t="str">
        <f t="shared" si="210"/>
        <v/>
      </c>
      <c r="V352" s="16" t="str">
        <f t="shared" si="211"/>
        <v/>
      </c>
      <c r="W352" s="129" t="str">
        <f t="shared" si="212"/>
        <v/>
      </c>
      <c r="X352" s="8" t="str">
        <f t="shared" si="213"/>
        <v/>
      </c>
      <c r="Y352" s="8" t="str">
        <f t="shared" si="214"/>
        <v/>
      </c>
      <c r="AQ352" s="6" t="str">
        <f t="shared" si="215"/>
        <v/>
      </c>
      <c r="AR352" s="128" t="str">
        <f t="shared" si="216"/>
        <v/>
      </c>
      <c r="AS352" s="128" t="str">
        <f t="shared" si="217"/>
        <v/>
      </c>
      <c r="AT352" s="139" t="str">
        <f t="shared" si="231"/>
        <v/>
      </c>
      <c r="BH352" s="127" t="str">
        <f>IF(LEN(VBAsheet!H352)&gt;0,$CD$4&amp;CHAR(10)&amp;$CD$5&amp;CHAR(10)&amp;$CD$6&amp;IF(VBAsheet!I352="N",1,0)&amp;$CE$6&amp;CHAR(10)&amp;$CD$7&amp;CHAR(10)&amp;$CD$8&amp;VBAsheet!H352&amp;$CE$8&amp;CHAR(10)&amp;$CD$9&amp;VBAsheet!K352&amp;$CE$9&amp;CHAR(10)&amp;$CD$10&amp;VBAsheet!J352-1&amp;$CE$10&amp;CHAR(10)&amp;$CD$11,"")</f>
        <v/>
      </c>
      <c r="BI352"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2" s="18" t="str">
        <f>IF(LEN(X352)&gt;0,$CD$23&amp;INDEX($CH$3:CH355,MATCH(W352,$CG$3:CG355,0))&amp;$CE$23&amp;CHAR(10)&amp;$CD$24&amp;X352&amp;$CE$24&amp;CHAR(10)&amp;$CD$25&amp;Y352&amp;$CE$25&amp;CHAR(10),"")&amp;IF(LEN(AA352)&gt;0,$CD$23&amp;INDEX($CH$3:CH355,MATCH(Z352,$CG$3:CG355,0))&amp;$CE$23&amp;CHAR(10)&amp;$CD$24&amp;AA352&amp;$CE$24&amp;CHAR(10)&amp;$CD$25&amp;AB352&amp;$CE$25&amp;CHAR(10),"")&amp;IF(LEN(AD352)&gt;0,$CD$23&amp;INDEX($CH$3:CH355,MATCH(AC352,$CG$3:CG355,0))&amp;$CE$23&amp;CHAR(10)&amp;$CD$24&amp;AD352&amp;$CE$24&amp;CHAR(10)&amp;$CD$25&amp;AE352&amp;$CE$25&amp;CHAR(10),"")&amp;IF(LEN(AG352)&gt;0,$CD$23&amp;INDEX($CH$3:CH355,MATCH(AF352,$CG$3:CG355,0))&amp;$CE$23&amp;CHAR(10)&amp;$CD$24&amp;AG352&amp;$CE$24&amp;CHAR(10)&amp;$CD$25&amp;AH352&amp;$CE$25&amp;CHAR(10),"")&amp;IF(LEN(AJ352)&gt;0,$CD$23&amp;INDEX($CH$3:CH355,MATCH(AI352,$CG$3:CG355,0))&amp;$CE$23&amp;CHAR(10)&amp;$CD$24&amp;AJ352&amp;$CE$24&amp;CHAR(10)&amp;$CD$25&amp;AK352&amp;$CE$25&amp;CHAR(10),"")</f>
        <v/>
      </c>
      <c r="BK352" s="18" t="str">
        <f>IF(LEN(J352)&gt;0,INDEX($BH$2:$BH$100000,MATCH(J352,VBAsheet!$H$2:$H$100000,0))&amp;CHAR(10),"")&amp;IF(LEN(K352)&gt;0,INDEX($BH$2:$BH$100000,MATCH(K352,VBAsheet!$H$2:$H$100000,0))&amp;CHAR(10),"")&amp;IF(LEN(L352)&gt;0,INDEX($BH$2:$BH$100000,MATCH(L352,VBAsheet!$H$2:$H$100000,0))&amp;CHAR(10),"")&amp;IF(LEN(M352)&gt;0,INDEX($BH$2:$BH$100000,MATCH(M352,VBAsheet!$H$2:$H$100000,0))&amp;CHAR(10),"")</f>
        <v/>
      </c>
      <c r="BL352" s="18" t="str">
        <f t="shared" si="219"/>
        <v/>
      </c>
      <c r="BM352" s="94" t="str">
        <f t="shared" si="220"/>
        <v/>
      </c>
      <c r="BN352" s="95" t="str">
        <f t="shared" si="221"/>
        <v/>
      </c>
      <c r="BO352" s="265" t="str">
        <f t="shared" si="232"/>
        <v/>
      </c>
      <c r="BP352" s="18" t="str">
        <f t="shared" si="222"/>
        <v/>
      </c>
      <c r="BQ352" s="263" t="str">
        <f t="shared" si="233"/>
        <v/>
      </c>
      <c r="BR352" s="81" t="str">
        <f t="shared" si="237"/>
        <v/>
      </c>
      <c r="BS352" s="263" t="str">
        <f t="shared" si="234"/>
        <v/>
      </c>
      <c r="BT352" s="92" t="str">
        <f t="shared" si="235"/>
        <v/>
      </c>
      <c r="BU352" s="138" t="str">
        <f t="shared" si="223"/>
        <v/>
      </c>
      <c r="BV352" s="3" t="str">
        <f t="shared" si="224"/>
        <v/>
      </c>
      <c r="BW352" s="3" t="str">
        <f t="shared" si="225"/>
        <v/>
      </c>
      <c r="BX352" s="144" t="str">
        <f t="shared" si="226"/>
        <v/>
      </c>
      <c r="BY352" s="18" t="str">
        <f t="shared" si="227"/>
        <v/>
      </c>
      <c r="BZ352" s="18" t="str">
        <f t="shared" si="228"/>
        <v/>
      </c>
      <c r="CA352" s="19" t="str">
        <f t="shared" si="229"/>
        <v/>
      </c>
      <c r="CB352" s="19" t="s">
        <v>0</v>
      </c>
      <c r="DW352" s="4" t="str">
        <f t="shared" si="236"/>
        <v/>
      </c>
      <c r="DX352" s="4" t="str">
        <f t="shared" si="238"/>
        <v/>
      </c>
      <c r="DY352" s="98" t="str">
        <f t="shared" si="239"/>
        <v/>
      </c>
    </row>
    <row r="353" spans="4:129" x14ac:dyDescent="0.45">
      <c r="D353" s="164" t="str">
        <f t="shared" si="230"/>
        <v/>
      </c>
      <c r="I353" s="9" t="str">
        <f t="shared" si="201"/>
        <v/>
      </c>
      <c r="J353" s="173" t="str">
        <f t="shared" si="202"/>
        <v/>
      </c>
      <c r="K353" s="13"/>
      <c r="L353" s="13"/>
      <c r="M353" s="13"/>
      <c r="N353" s="178" t="str">
        <f t="shared" si="203"/>
        <v/>
      </c>
      <c r="O353" s="181" t="str">
        <f t="shared" si="204"/>
        <v/>
      </c>
      <c r="P353" s="8" t="str">
        <f t="shared" si="205"/>
        <v/>
      </c>
      <c r="Q353" s="8" t="str">
        <f t="shared" si="206"/>
        <v/>
      </c>
      <c r="R353" s="8" t="str">
        <f t="shared" si="207"/>
        <v/>
      </c>
      <c r="S353" s="8" t="str">
        <f t="shared" si="208"/>
        <v/>
      </c>
      <c r="T353" s="8" t="str">
        <f t="shared" si="209"/>
        <v/>
      </c>
      <c r="U353" s="8" t="str">
        <f t="shared" si="210"/>
        <v/>
      </c>
      <c r="V353" s="16" t="str">
        <f t="shared" si="211"/>
        <v/>
      </c>
      <c r="W353" s="129" t="str">
        <f t="shared" si="212"/>
        <v/>
      </c>
      <c r="X353" s="8" t="str">
        <f t="shared" si="213"/>
        <v/>
      </c>
      <c r="Y353" s="8" t="str">
        <f t="shared" si="214"/>
        <v/>
      </c>
      <c r="AQ353" s="6" t="str">
        <f t="shared" si="215"/>
        <v/>
      </c>
      <c r="AR353" s="128" t="str">
        <f t="shared" si="216"/>
        <v/>
      </c>
      <c r="AS353" s="128" t="str">
        <f t="shared" si="217"/>
        <v/>
      </c>
      <c r="AT353" s="139" t="str">
        <f t="shared" si="231"/>
        <v/>
      </c>
      <c r="BH353" s="127" t="str">
        <f>IF(LEN(VBAsheet!H353)&gt;0,$CD$4&amp;CHAR(10)&amp;$CD$5&amp;CHAR(10)&amp;$CD$6&amp;IF(VBAsheet!I353="N",1,0)&amp;$CE$6&amp;CHAR(10)&amp;$CD$7&amp;CHAR(10)&amp;$CD$8&amp;VBAsheet!H353&amp;$CE$8&amp;CHAR(10)&amp;$CD$9&amp;VBAsheet!K353&amp;$CE$9&amp;CHAR(10)&amp;$CD$10&amp;VBAsheet!J353-1&amp;$CE$10&amp;CHAR(10)&amp;$CD$11,"")</f>
        <v/>
      </c>
      <c r="BI353"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3" s="18" t="str">
        <f>IF(LEN(X353)&gt;0,$CD$23&amp;INDEX($CH$3:CH356,MATCH(W353,$CG$3:CG356,0))&amp;$CE$23&amp;CHAR(10)&amp;$CD$24&amp;X353&amp;$CE$24&amp;CHAR(10)&amp;$CD$25&amp;Y353&amp;$CE$25&amp;CHAR(10),"")&amp;IF(LEN(AA353)&gt;0,$CD$23&amp;INDEX($CH$3:CH356,MATCH(Z353,$CG$3:CG356,0))&amp;$CE$23&amp;CHAR(10)&amp;$CD$24&amp;AA353&amp;$CE$24&amp;CHAR(10)&amp;$CD$25&amp;AB353&amp;$CE$25&amp;CHAR(10),"")&amp;IF(LEN(AD353)&gt;0,$CD$23&amp;INDEX($CH$3:CH356,MATCH(AC353,$CG$3:CG356,0))&amp;$CE$23&amp;CHAR(10)&amp;$CD$24&amp;AD353&amp;$CE$24&amp;CHAR(10)&amp;$CD$25&amp;AE353&amp;$CE$25&amp;CHAR(10),"")&amp;IF(LEN(AG353)&gt;0,$CD$23&amp;INDEX($CH$3:CH356,MATCH(AF353,$CG$3:CG356,0))&amp;$CE$23&amp;CHAR(10)&amp;$CD$24&amp;AG353&amp;$CE$24&amp;CHAR(10)&amp;$CD$25&amp;AH353&amp;$CE$25&amp;CHAR(10),"")&amp;IF(LEN(AJ353)&gt;0,$CD$23&amp;INDEX($CH$3:CH356,MATCH(AI353,$CG$3:CG356,0))&amp;$CE$23&amp;CHAR(10)&amp;$CD$24&amp;AJ353&amp;$CE$24&amp;CHAR(10)&amp;$CD$25&amp;AK353&amp;$CE$25&amp;CHAR(10),"")</f>
        <v/>
      </c>
      <c r="BK353" s="18" t="str">
        <f>IF(LEN(J353)&gt;0,INDEX($BH$2:$BH$100000,MATCH(J353,VBAsheet!$H$2:$H$100000,0))&amp;CHAR(10),"")&amp;IF(LEN(K353)&gt;0,INDEX($BH$2:$BH$100000,MATCH(K353,VBAsheet!$H$2:$H$100000,0))&amp;CHAR(10),"")&amp;IF(LEN(L353)&gt;0,INDEX($BH$2:$BH$100000,MATCH(L353,VBAsheet!$H$2:$H$100000,0))&amp;CHAR(10),"")&amp;IF(LEN(M353)&gt;0,INDEX($BH$2:$BH$100000,MATCH(M353,VBAsheet!$H$2:$H$100000,0))&amp;CHAR(10),"")</f>
        <v/>
      </c>
      <c r="BL353" s="18" t="str">
        <f t="shared" si="219"/>
        <v/>
      </c>
      <c r="BM353" s="94" t="str">
        <f t="shared" si="220"/>
        <v/>
      </c>
      <c r="BN353" s="95" t="str">
        <f t="shared" si="221"/>
        <v/>
      </c>
      <c r="BO353" s="265" t="str">
        <f t="shared" si="232"/>
        <v/>
      </c>
      <c r="BP353" s="18" t="str">
        <f t="shared" si="222"/>
        <v/>
      </c>
      <c r="BQ353" s="263" t="str">
        <f t="shared" si="233"/>
        <v/>
      </c>
      <c r="BR353" s="81" t="str">
        <f t="shared" si="237"/>
        <v/>
      </c>
      <c r="BS353" s="263" t="str">
        <f t="shared" si="234"/>
        <v/>
      </c>
      <c r="BT353" s="92" t="str">
        <f t="shared" si="235"/>
        <v/>
      </c>
      <c r="BU353" s="138" t="str">
        <f t="shared" si="223"/>
        <v/>
      </c>
      <c r="BV353" s="3" t="str">
        <f t="shared" si="224"/>
        <v/>
      </c>
      <c r="BW353" s="3" t="str">
        <f t="shared" si="225"/>
        <v/>
      </c>
      <c r="BX353" s="144" t="str">
        <f t="shared" si="226"/>
        <v/>
      </c>
      <c r="BY353" s="18" t="str">
        <f t="shared" si="227"/>
        <v/>
      </c>
      <c r="BZ353" s="18" t="str">
        <f t="shared" si="228"/>
        <v/>
      </c>
      <c r="CA353" s="19" t="str">
        <f t="shared" si="229"/>
        <v/>
      </c>
      <c r="CB353" s="19" t="s">
        <v>0</v>
      </c>
      <c r="DW353" s="4" t="str">
        <f t="shared" si="236"/>
        <v/>
      </c>
      <c r="DX353" s="4" t="str">
        <f t="shared" si="238"/>
        <v/>
      </c>
      <c r="DY353" s="98" t="str">
        <f t="shared" si="239"/>
        <v/>
      </c>
    </row>
    <row r="354" spans="4:129" x14ac:dyDescent="0.45">
      <c r="D354" s="164" t="str">
        <f t="shared" si="230"/>
        <v/>
      </c>
      <c r="I354" s="9" t="str">
        <f t="shared" si="201"/>
        <v/>
      </c>
      <c r="J354" s="173" t="str">
        <f t="shared" si="202"/>
        <v/>
      </c>
      <c r="K354" s="13"/>
      <c r="L354" s="13"/>
      <c r="M354" s="13"/>
      <c r="N354" s="178" t="str">
        <f t="shared" si="203"/>
        <v/>
      </c>
      <c r="O354" s="181" t="str">
        <f t="shared" si="204"/>
        <v/>
      </c>
      <c r="P354" s="8" t="str">
        <f t="shared" si="205"/>
        <v/>
      </c>
      <c r="Q354" s="8" t="str">
        <f t="shared" si="206"/>
        <v/>
      </c>
      <c r="R354" s="8" t="str">
        <f t="shared" si="207"/>
        <v/>
      </c>
      <c r="S354" s="8" t="str">
        <f t="shared" si="208"/>
        <v/>
      </c>
      <c r="T354" s="8" t="str">
        <f t="shared" si="209"/>
        <v/>
      </c>
      <c r="U354" s="8" t="str">
        <f t="shared" si="210"/>
        <v/>
      </c>
      <c r="V354" s="16" t="str">
        <f t="shared" si="211"/>
        <v/>
      </c>
      <c r="W354" s="129" t="str">
        <f t="shared" si="212"/>
        <v/>
      </c>
      <c r="X354" s="8" t="str">
        <f t="shared" si="213"/>
        <v/>
      </c>
      <c r="Y354" s="8" t="str">
        <f t="shared" si="214"/>
        <v/>
      </c>
      <c r="AQ354" s="6" t="str">
        <f t="shared" si="215"/>
        <v/>
      </c>
      <c r="AR354" s="128" t="str">
        <f t="shared" si="216"/>
        <v/>
      </c>
      <c r="AS354" s="128" t="str">
        <f t="shared" si="217"/>
        <v/>
      </c>
      <c r="AT354" s="139" t="str">
        <f t="shared" si="231"/>
        <v/>
      </c>
      <c r="BH354" s="127" t="str">
        <f>IF(LEN(VBAsheet!H354)&gt;0,$CD$4&amp;CHAR(10)&amp;$CD$5&amp;CHAR(10)&amp;$CD$6&amp;IF(VBAsheet!I354="N",1,0)&amp;$CE$6&amp;CHAR(10)&amp;$CD$7&amp;CHAR(10)&amp;$CD$8&amp;VBAsheet!H354&amp;$CE$8&amp;CHAR(10)&amp;$CD$9&amp;VBAsheet!K354&amp;$CE$9&amp;CHAR(10)&amp;$CD$10&amp;VBAsheet!J354-1&amp;$CE$10&amp;CHAR(10)&amp;$CD$11,"")</f>
        <v/>
      </c>
      <c r="BI354"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4" s="18" t="str">
        <f>IF(LEN(X354)&gt;0,$CD$23&amp;INDEX($CH$3:CH357,MATCH(W354,$CG$3:CG357,0))&amp;$CE$23&amp;CHAR(10)&amp;$CD$24&amp;X354&amp;$CE$24&amp;CHAR(10)&amp;$CD$25&amp;Y354&amp;$CE$25&amp;CHAR(10),"")&amp;IF(LEN(AA354)&gt;0,$CD$23&amp;INDEX($CH$3:CH357,MATCH(Z354,$CG$3:CG357,0))&amp;$CE$23&amp;CHAR(10)&amp;$CD$24&amp;AA354&amp;$CE$24&amp;CHAR(10)&amp;$CD$25&amp;AB354&amp;$CE$25&amp;CHAR(10),"")&amp;IF(LEN(AD354)&gt;0,$CD$23&amp;INDEX($CH$3:CH357,MATCH(AC354,$CG$3:CG357,0))&amp;$CE$23&amp;CHAR(10)&amp;$CD$24&amp;AD354&amp;$CE$24&amp;CHAR(10)&amp;$CD$25&amp;AE354&amp;$CE$25&amp;CHAR(10),"")&amp;IF(LEN(AG354)&gt;0,$CD$23&amp;INDEX($CH$3:CH357,MATCH(AF354,$CG$3:CG357,0))&amp;$CE$23&amp;CHAR(10)&amp;$CD$24&amp;AG354&amp;$CE$24&amp;CHAR(10)&amp;$CD$25&amp;AH354&amp;$CE$25&amp;CHAR(10),"")&amp;IF(LEN(AJ354)&gt;0,$CD$23&amp;INDEX($CH$3:CH357,MATCH(AI354,$CG$3:CG357,0))&amp;$CE$23&amp;CHAR(10)&amp;$CD$24&amp;AJ354&amp;$CE$24&amp;CHAR(10)&amp;$CD$25&amp;AK354&amp;$CE$25&amp;CHAR(10),"")</f>
        <v/>
      </c>
      <c r="BK354" s="18" t="str">
        <f>IF(LEN(J354)&gt;0,INDEX($BH$2:$BH$100000,MATCH(J354,VBAsheet!$H$2:$H$100000,0))&amp;CHAR(10),"")&amp;IF(LEN(K354)&gt;0,INDEX($BH$2:$BH$100000,MATCH(K354,VBAsheet!$H$2:$H$100000,0))&amp;CHAR(10),"")&amp;IF(LEN(L354)&gt;0,INDEX($BH$2:$BH$100000,MATCH(L354,VBAsheet!$H$2:$H$100000,0))&amp;CHAR(10),"")&amp;IF(LEN(M354)&gt;0,INDEX($BH$2:$BH$100000,MATCH(M354,VBAsheet!$H$2:$H$100000,0))&amp;CHAR(10),"")</f>
        <v/>
      </c>
      <c r="BL354" s="18" t="str">
        <f t="shared" si="219"/>
        <v/>
      </c>
      <c r="BM354" s="94" t="str">
        <f t="shared" si="220"/>
        <v/>
      </c>
      <c r="BN354" s="95" t="str">
        <f t="shared" si="221"/>
        <v/>
      </c>
      <c r="BO354" s="265" t="str">
        <f t="shared" si="232"/>
        <v/>
      </c>
      <c r="BP354" s="18" t="str">
        <f t="shared" si="222"/>
        <v/>
      </c>
      <c r="BQ354" s="263" t="str">
        <f t="shared" si="233"/>
        <v/>
      </c>
      <c r="BR354" s="81" t="str">
        <f t="shared" si="237"/>
        <v/>
      </c>
      <c r="BS354" s="263" t="str">
        <f t="shared" si="234"/>
        <v/>
      </c>
      <c r="BT354" s="92" t="str">
        <f t="shared" si="235"/>
        <v/>
      </c>
      <c r="BU354" s="138" t="str">
        <f t="shared" si="223"/>
        <v/>
      </c>
      <c r="BV354" s="3" t="str">
        <f t="shared" si="224"/>
        <v/>
      </c>
      <c r="BW354" s="3" t="str">
        <f t="shared" si="225"/>
        <v/>
      </c>
      <c r="BX354" s="144" t="str">
        <f t="shared" si="226"/>
        <v/>
      </c>
      <c r="BY354" s="18" t="str">
        <f t="shared" si="227"/>
        <v/>
      </c>
      <c r="BZ354" s="18" t="str">
        <f t="shared" si="228"/>
        <v/>
      </c>
      <c r="CA354" s="19" t="str">
        <f t="shared" si="229"/>
        <v/>
      </c>
      <c r="CB354" s="19" t="s">
        <v>0</v>
      </c>
      <c r="DW354" s="4" t="str">
        <f t="shared" si="236"/>
        <v/>
      </c>
      <c r="DX354" s="4" t="str">
        <f t="shared" si="238"/>
        <v/>
      </c>
      <c r="DY354" s="98" t="str">
        <f t="shared" si="239"/>
        <v/>
      </c>
    </row>
    <row r="355" spans="4:129" x14ac:dyDescent="0.45">
      <c r="D355" s="164" t="str">
        <f t="shared" si="230"/>
        <v/>
      </c>
      <c r="I355" s="9" t="str">
        <f t="shared" si="201"/>
        <v/>
      </c>
      <c r="J355" s="173" t="str">
        <f t="shared" si="202"/>
        <v/>
      </c>
      <c r="K355" s="13"/>
      <c r="L355" s="13"/>
      <c r="M355" s="13"/>
      <c r="N355" s="178" t="str">
        <f t="shared" si="203"/>
        <v/>
      </c>
      <c r="O355" s="181" t="str">
        <f t="shared" si="204"/>
        <v/>
      </c>
      <c r="P355" s="8" t="str">
        <f t="shared" si="205"/>
        <v/>
      </c>
      <c r="Q355" s="8" t="str">
        <f t="shared" si="206"/>
        <v/>
      </c>
      <c r="R355" s="8" t="str">
        <f t="shared" si="207"/>
        <v/>
      </c>
      <c r="S355" s="8" t="str">
        <f t="shared" si="208"/>
        <v/>
      </c>
      <c r="T355" s="8" t="str">
        <f t="shared" si="209"/>
        <v/>
      </c>
      <c r="U355" s="8" t="str">
        <f t="shared" si="210"/>
        <v/>
      </c>
      <c r="V355" s="16" t="str">
        <f t="shared" si="211"/>
        <v/>
      </c>
      <c r="W355" s="129" t="str">
        <f t="shared" si="212"/>
        <v/>
      </c>
      <c r="X355" s="8" t="str">
        <f t="shared" si="213"/>
        <v/>
      </c>
      <c r="Y355" s="8" t="str">
        <f t="shared" si="214"/>
        <v/>
      </c>
      <c r="AQ355" s="6" t="str">
        <f t="shared" si="215"/>
        <v/>
      </c>
      <c r="AR355" s="128" t="str">
        <f t="shared" si="216"/>
        <v/>
      </c>
      <c r="AS355" s="128" t="str">
        <f t="shared" si="217"/>
        <v/>
      </c>
      <c r="AT355" s="139" t="str">
        <f t="shared" si="231"/>
        <v/>
      </c>
      <c r="BH355" s="127" t="str">
        <f>IF(LEN(VBAsheet!H355)&gt;0,$CD$4&amp;CHAR(10)&amp;$CD$5&amp;CHAR(10)&amp;$CD$6&amp;IF(VBAsheet!I355="N",1,0)&amp;$CE$6&amp;CHAR(10)&amp;$CD$7&amp;CHAR(10)&amp;$CD$8&amp;VBAsheet!H355&amp;$CE$8&amp;CHAR(10)&amp;$CD$9&amp;VBAsheet!K355&amp;$CE$9&amp;CHAR(10)&amp;$CD$10&amp;VBAsheet!J355-1&amp;$CE$10&amp;CHAR(10)&amp;$CD$11,"")</f>
        <v/>
      </c>
      <c r="BI355"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5" s="18" t="str">
        <f>IF(LEN(X355)&gt;0,$CD$23&amp;INDEX($CH$3:CH358,MATCH(W355,$CG$3:CG358,0))&amp;$CE$23&amp;CHAR(10)&amp;$CD$24&amp;X355&amp;$CE$24&amp;CHAR(10)&amp;$CD$25&amp;Y355&amp;$CE$25&amp;CHAR(10),"")&amp;IF(LEN(AA355)&gt;0,$CD$23&amp;INDEX($CH$3:CH358,MATCH(Z355,$CG$3:CG358,0))&amp;$CE$23&amp;CHAR(10)&amp;$CD$24&amp;AA355&amp;$CE$24&amp;CHAR(10)&amp;$CD$25&amp;AB355&amp;$CE$25&amp;CHAR(10),"")&amp;IF(LEN(AD355)&gt;0,$CD$23&amp;INDEX($CH$3:CH358,MATCH(AC355,$CG$3:CG358,0))&amp;$CE$23&amp;CHAR(10)&amp;$CD$24&amp;AD355&amp;$CE$24&amp;CHAR(10)&amp;$CD$25&amp;AE355&amp;$CE$25&amp;CHAR(10),"")&amp;IF(LEN(AG355)&gt;0,$CD$23&amp;INDEX($CH$3:CH358,MATCH(AF355,$CG$3:CG358,0))&amp;$CE$23&amp;CHAR(10)&amp;$CD$24&amp;AG355&amp;$CE$24&amp;CHAR(10)&amp;$CD$25&amp;AH355&amp;$CE$25&amp;CHAR(10),"")&amp;IF(LEN(AJ355)&gt;0,$CD$23&amp;INDEX($CH$3:CH358,MATCH(AI355,$CG$3:CG358,0))&amp;$CE$23&amp;CHAR(10)&amp;$CD$24&amp;AJ355&amp;$CE$24&amp;CHAR(10)&amp;$CD$25&amp;AK355&amp;$CE$25&amp;CHAR(10),"")</f>
        <v/>
      </c>
      <c r="BK355" s="18" t="str">
        <f>IF(LEN(J355)&gt;0,INDEX($BH$2:$BH$100000,MATCH(J355,VBAsheet!$H$2:$H$100000,0))&amp;CHAR(10),"")&amp;IF(LEN(K355)&gt;0,INDEX($BH$2:$BH$100000,MATCH(K355,VBAsheet!$H$2:$H$100000,0))&amp;CHAR(10),"")&amp;IF(LEN(L355)&gt;0,INDEX($BH$2:$BH$100000,MATCH(L355,VBAsheet!$H$2:$H$100000,0))&amp;CHAR(10),"")&amp;IF(LEN(M355)&gt;0,INDEX($BH$2:$BH$100000,MATCH(M355,VBAsheet!$H$2:$H$100000,0))&amp;CHAR(10),"")</f>
        <v/>
      </c>
      <c r="BL355" s="18" t="str">
        <f t="shared" si="219"/>
        <v/>
      </c>
      <c r="BM355" s="94" t="str">
        <f t="shared" si="220"/>
        <v/>
      </c>
      <c r="BN355" s="95" t="str">
        <f t="shared" si="221"/>
        <v/>
      </c>
      <c r="BO355" s="265" t="str">
        <f t="shared" si="232"/>
        <v/>
      </c>
      <c r="BP355" s="18" t="str">
        <f t="shared" si="222"/>
        <v/>
      </c>
      <c r="BQ355" s="263" t="str">
        <f t="shared" si="233"/>
        <v/>
      </c>
      <c r="BR355" s="81" t="str">
        <f t="shared" si="237"/>
        <v/>
      </c>
      <c r="BS355" s="263" t="str">
        <f t="shared" si="234"/>
        <v/>
      </c>
      <c r="BT355" s="92" t="str">
        <f t="shared" si="235"/>
        <v/>
      </c>
      <c r="BU355" s="138" t="str">
        <f t="shared" si="223"/>
        <v/>
      </c>
      <c r="BV355" s="3" t="str">
        <f t="shared" si="224"/>
        <v/>
      </c>
      <c r="BW355" s="3" t="str">
        <f t="shared" si="225"/>
        <v/>
      </c>
      <c r="BX355" s="144" t="str">
        <f t="shared" si="226"/>
        <v/>
      </c>
      <c r="BY355" s="18" t="str">
        <f t="shared" si="227"/>
        <v/>
      </c>
      <c r="BZ355" s="18" t="str">
        <f t="shared" si="228"/>
        <v/>
      </c>
      <c r="CA355" s="19" t="str">
        <f t="shared" si="229"/>
        <v/>
      </c>
      <c r="CB355" s="19" t="s">
        <v>0</v>
      </c>
      <c r="DW355" s="4" t="str">
        <f t="shared" si="236"/>
        <v/>
      </c>
      <c r="DX355" s="4" t="str">
        <f t="shared" si="238"/>
        <v/>
      </c>
      <c r="DY355" s="98" t="str">
        <f t="shared" si="239"/>
        <v/>
      </c>
    </row>
    <row r="356" spans="4:129" x14ac:dyDescent="0.45">
      <c r="D356" s="164" t="str">
        <f t="shared" si="230"/>
        <v/>
      </c>
      <c r="I356" s="9" t="str">
        <f t="shared" si="201"/>
        <v/>
      </c>
      <c r="J356" s="173" t="str">
        <f t="shared" si="202"/>
        <v/>
      </c>
      <c r="K356" s="13"/>
      <c r="L356" s="13"/>
      <c r="M356" s="13"/>
      <c r="N356" s="178" t="str">
        <f t="shared" si="203"/>
        <v/>
      </c>
      <c r="O356" s="181" t="str">
        <f t="shared" si="204"/>
        <v/>
      </c>
      <c r="P356" s="8" t="str">
        <f t="shared" si="205"/>
        <v/>
      </c>
      <c r="Q356" s="8" t="str">
        <f t="shared" si="206"/>
        <v/>
      </c>
      <c r="R356" s="8" t="str">
        <f t="shared" si="207"/>
        <v/>
      </c>
      <c r="S356" s="8" t="str">
        <f t="shared" si="208"/>
        <v/>
      </c>
      <c r="T356" s="8" t="str">
        <f t="shared" si="209"/>
        <v/>
      </c>
      <c r="U356" s="8" t="str">
        <f t="shared" si="210"/>
        <v/>
      </c>
      <c r="V356" s="16" t="str">
        <f t="shared" si="211"/>
        <v/>
      </c>
      <c r="W356" s="129" t="str">
        <f t="shared" si="212"/>
        <v/>
      </c>
      <c r="X356" s="8" t="str">
        <f t="shared" si="213"/>
        <v/>
      </c>
      <c r="Y356" s="8" t="str">
        <f t="shared" si="214"/>
        <v/>
      </c>
      <c r="AQ356" s="6" t="str">
        <f t="shared" si="215"/>
        <v/>
      </c>
      <c r="AR356" s="128" t="str">
        <f t="shared" si="216"/>
        <v/>
      </c>
      <c r="AS356" s="128" t="str">
        <f t="shared" si="217"/>
        <v/>
      </c>
      <c r="AT356" s="139" t="str">
        <f t="shared" si="231"/>
        <v/>
      </c>
      <c r="BH356" s="127" t="str">
        <f>IF(LEN(VBAsheet!H356)&gt;0,$CD$4&amp;CHAR(10)&amp;$CD$5&amp;CHAR(10)&amp;$CD$6&amp;IF(VBAsheet!I356="N",1,0)&amp;$CE$6&amp;CHAR(10)&amp;$CD$7&amp;CHAR(10)&amp;$CD$8&amp;VBAsheet!H356&amp;$CE$8&amp;CHAR(10)&amp;$CD$9&amp;VBAsheet!K356&amp;$CE$9&amp;CHAR(10)&amp;$CD$10&amp;VBAsheet!J356-1&amp;$CE$10&amp;CHAR(10)&amp;$CD$11,"")</f>
        <v/>
      </c>
      <c r="BI356"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6" s="18" t="str">
        <f>IF(LEN(X356)&gt;0,$CD$23&amp;INDEX($CH$3:CH359,MATCH(W356,$CG$3:CG359,0))&amp;$CE$23&amp;CHAR(10)&amp;$CD$24&amp;X356&amp;$CE$24&amp;CHAR(10)&amp;$CD$25&amp;Y356&amp;$CE$25&amp;CHAR(10),"")&amp;IF(LEN(AA356)&gt;0,$CD$23&amp;INDEX($CH$3:CH359,MATCH(Z356,$CG$3:CG359,0))&amp;$CE$23&amp;CHAR(10)&amp;$CD$24&amp;AA356&amp;$CE$24&amp;CHAR(10)&amp;$CD$25&amp;AB356&amp;$CE$25&amp;CHAR(10),"")&amp;IF(LEN(AD356)&gt;0,$CD$23&amp;INDEX($CH$3:CH359,MATCH(AC356,$CG$3:CG359,0))&amp;$CE$23&amp;CHAR(10)&amp;$CD$24&amp;AD356&amp;$CE$24&amp;CHAR(10)&amp;$CD$25&amp;AE356&amp;$CE$25&amp;CHAR(10),"")&amp;IF(LEN(AG356)&gt;0,$CD$23&amp;INDEX($CH$3:CH359,MATCH(AF356,$CG$3:CG359,0))&amp;$CE$23&amp;CHAR(10)&amp;$CD$24&amp;AG356&amp;$CE$24&amp;CHAR(10)&amp;$CD$25&amp;AH356&amp;$CE$25&amp;CHAR(10),"")&amp;IF(LEN(AJ356)&gt;0,$CD$23&amp;INDEX($CH$3:CH359,MATCH(AI356,$CG$3:CG359,0))&amp;$CE$23&amp;CHAR(10)&amp;$CD$24&amp;AJ356&amp;$CE$24&amp;CHAR(10)&amp;$CD$25&amp;AK356&amp;$CE$25&amp;CHAR(10),"")</f>
        <v/>
      </c>
      <c r="BK356" s="18" t="str">
        <f>IF(LEN(J356)&gt;0,INDEX($BH$2:$BH$100000,MATCH(J356,VBAsheet!$H$2:$H$100000,0))&amp;CHAR(10),"")&amp;IF(LEN(K356)&gt;0,INDEX($BH$2:$BH$100000,MATCH(K356,VBAsheet!$H$2:$H$100000,0))&amp;CHAR(10),"")&amp;IF(LEN(L356)&gt;0,INDEX($BH$2:$BH$100000,MATCH(L356,VBAsheet!$H$2:$H$100000,0))&amp;CHAR(10),"")&amp;IF(LEN(M356)&gt;0,INDEX($BH$2:$BH$100000,MATCH(M356,VBAsheet!$H$2:$H$100000,0))&amp;CHAR(10),"")</f>
        <v/>
      </c>
      <c r="BL356" s="18" t="str">
        <f t="shared" si="219"/>
        <v/>
      </c>
      <c r="BM356" s="94" t="str">
        <f t="shared" si="220"/>
        <v/>
      </c>
      <c r="BN356" s="95" t="str">
        <f t="shared" si="221"/>
        <v/>
      </c>
      <c r="BO356" s="265" t="str">
        <f t="shared" si="232"/>
        <v/>
      </c>
      <c r="BP356" s="18" t="str">
        <f t="shared" si="222"/>
        <v/>
      </c>
      <c r="BQ356" s="263" t="str">
        <f t="shared" si="233"/>
        <v/>
      </c>
      <c r="BR356" s="81" t="str">
        <f t="shared" si="237"/>
        <v/>
      </c>
      <c r="BS356" s="263" t="str">
        <f t="shared" si="234"/>
        <v/>
      </c>
      <c r="BT356" s="92" t="str">
        <f t="shared" si="235"/>
        <v/>
      </c>
      <c r="BU356" s="138" t="str">
        <f t="shared" si="223"/>
        <v/>
      </c>
      <c r="BV356" s="3" t="str">
        <f t="shared" si="224"/>
        <v/>
      </c>
      <c r="BW356" s="3" t="str">
        <f t="shared" si="225"/>
        <v/>
      </c>
      <c r="BX356" s="144" t="str">
        <f t="shared" si="226"/>
        <v/>
      </c>
      <c r="BY356" s="18" t="str">
        <f t="shared" si="227"/>
        <v/>
      </c>
      <c r="BZ356" s="18" t="str">
        <f t="shared" si="228"/>
        <v/>
      </c>
      <c r="CA356" s="19" t="str">
        <f t="shared" si="229"/>
        <v/>
      </c>
      <c r="CB356" s="19" t="s">
        <v>0</v>
      </c>
      <c r="DW356" s="4" t="str">
        <f t="shared" si="236"/>
        <v/>
      </c>
      <c r="DX356" s="4" t="str">
        <f t="shared" si="238"/>
        <v/>
      </c>
      <c r="DY356" s="98" t="str">
        <f t="shared" si="239"/>
        <v/>
      </c>
    </row>
    <row r="357" spans="4:129" x14ac:dyDescent="0.45">
      <c r="D357" s="164" t="str">
        <f t="shared" si="230"/>
        <v/>
      </c>
      <c r="I357" s="9" t="str">
        <f t="shared" si="201"/>
        <v/>
      </c>
      <c r="J357" s="173" t="str">
        <f t="shared" si="202"/>
        <v/>
      </c>
      <c r="K357" s="13"/>
      <c r="L357" s="13"/>
      <c r="M357" s="13"/>
      <c r="N357" s="178" t="str">
        <f t="shared" si="203"/>
        <v/>
      </c>
      <c r="O357" s="181" t="str">
        <f t="shared" si="204"/>
        <v/>
      </c>
      <c r="P357" s="8" t="str">
        <f t="shared" si="205"/>
        <v/>
      </c>
      <c r="Q357" s="8" t="str">
        <f t="shared" si="206"/>
        <v/>
      </c>
      <c r="R357" s="8" t="str">
        <f t="shared" si="207"/>
        <v/>
      </c>
      <c r="S357" s="8" t="str">
        <f t="shared" si="208"/>
        <v/>
      </c>
      <c r="T357" s="8" t="str">
        <f t="shared" si="209"/>
        <v/>
      </c>
      <c r="U357" s="8" t="str">
        <f t="shared" si="210"/>
        <v/>
      </c>
      <c r="V357" s="16" t="str">
        <f t="shared" si="211"/>
        <v/>
      </c>
      <c r="W357" s="129" t="str">
        <f t="shared" si="212"/>
        <v/>
      </c>
      <c r="X357" s="8" t="str">
        <f t="shared" si="213"/>
        <v/>
      </c>
      <c r="Y357" s="8" t="str">
        <f t="shared" si="214"/>
        <v/>
      </c>
      <c r="AQ357" s="6" t="str">
        <f t="shared" si="215"/>
        <v/>
      </c>
      <c r="AR357" s="128" t="str">
        <f t="shared" si="216"/>
        <v/>
      </c>
      <c r="AS357" s="128" t="str">
        <f t="shared" si="217"/>
        <v/>
      </c>
      <c r="AT357" s="139" t="str">
        <f t="shared" si="231"/>
        <v/>
      </c>
      <c r="BH357" s="127" t="str">
        <f>IF(LEN(VBAsheet!H357)&gt;0,$CD$4&amp;CHAR(10)&amp;$CD$5&amp;CHAR(10)&amp;$CD$6&amp;IF(VBAsheet!I357="N",1,0)&amp;$CE$6&amp;CHAR(10)&amp;$CD$7&amp;CHAR(10)&amp;$CD$8&amp;VBAsheet!H357&amp;$CE$8&amp;CHAR(10)&amp;$CD$9&amp;VBAsheet!K357&amp;$CE$9&amp;CHAR(10)&amp;$CD$10&amp;VBAsheet!J357-1&amp;$CE$10&amp;CHAR(10)&amp;$CD$11,"")</f>
        <v/>
      </c>
      <c r="BI357"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7" s="18" t="str">
        <f>IF(LEN(X357)&gt;0,$CD$23&amp;INDEX($CH$3:CH360,MATCH(W357,$CG$3:CG360,0))&amp;$CE$23&amp;CHAR(10)&amp;$CD$24&amp;X357&amp;$CE$24&amp;CHAR(10)&amp;$CD$25&amp;Y357&amp;$CE$25&amp;CHAR(10),"")&amp;IF(LEN(AA357)&gt;0,$CD$23&amp;INDEX($CH$3:CH360,MATCH(Z357,$CG$3:CG360,0))&amp;$CE$23&amp;CHAR(10)&amp;$CD$24&amp;AA357&amp;$CE$24&amp;CHAR(10)&amp;$CD$25&amp;AB357&amp;$CE$25&amp;CHAR(10),"")&amp;IF(LEN(AD357)&gt;0,$CD$23&amp;INDEX($CH$3:CH360,MATCH(AC357,$CG$3:CG360,0))&amp;$CE$23&amp;CHAR(10)&amp;$CD$24&amp;AD357&amp;$CE$24&amp;CHAR(10)&amp;$CD$25&amp;AE357&amp;$CE$25&amp;CHAR(10),"")&amp;IF(LEN(AG357)&gt;0,$CD$23&amp;INDEX($CH$3:CH360,MATCH(AF357,$CG$3:CG360,0))&amp;$CE$23&amp;CHAR(10)&amp;$CD$24&amp;AG357&amp;$CE$24&amp;CHAR(10)&amp;$CD$25&amp;AH357&amp;$CE$25&amp;CHAR(10),"")&amp;IF(LEN(AJ357)&gt;0,$CD$23&amp;INDEX($CH$3:CH360,MATCH(AI357,$CG$3:CG360,0))&amp;$CE$23&amp;CHAR(10)&amp;$CD$24&amp;AJ357&amp;$CE$24&amp;CHAR(10)&amp;$CD$25&amp;AK357&amp;$CE$25&amp;CHAR(10),"")</f>
        <v/>
      </c>
      <c r="BK357" s="18" t="str">
        <f>IF(LEN(J357)&gt;0,INDEX($BH$2:$BH$100000,MATCH(J357,VBAsheet!$H$2:$H$100000,0))&amp;CHAR(10),"")&amp;IF(LEN(K357)&gt;0,INDEX($BH$2:$BH$100000,MATCH(K357,VBAsheet!$H$2:$H$100000,0))&amp;CHAR(10),"")&amp;IF(LEN(L357)&gt;0,INDEX($BH$2:$BH$100000,MATCH(L357,VBAsheet!$H$2:$H$100000,0))&amp;CHAR(10),"")&amp;IF(LEN(M357)&gt;0,INDEX($BH$2:$BH$100000,MATCH(M357,VBAsheet!$H$2:$H$100000,0))&amp;CHAR(10),"")</f>
        <v/>
      </c>
      <c r="BL357" s="18" t="str">
        <f t="shared" si="219"/>
        <v/>
      </c>
      <c r="BM357" s="94" t="str">
        <f t="shared" si="220"/>
        <v/>
      </c>
      <c r="BN357" s="95" t="str">
        <f t="shared" si="221"/>
        <v/>
      </c>
      <c r="BO357" s="265" t="str">
        <f t="shared" si="232"/>
        <v/>
      </c>
      <c r="BP357" s="18" t="str">
        <f t="shared" si="222"/>
        <v/>
      </c>
      <c r="BQ357" s="263" t="str">
        <f t="shared" si="233"/>
        <v/>
      </c>
      <c r="BR357" s="81" t="str">
        <f t="shared" si="237"/>
        <v/>
      </c>
      <c r="BS357" s="263" t="str">
        <f t="shared" si="234"/>
        <v/>
      </c>
      <c r="BT357" s="92" t="str">
        <f t="shared" si="235"/>
        <v/>
      </c>
      <c r="BU357" s="138" t="str">
        <f t="shared" si="223"/>
        <v/>
      </c>
      <c r="BV357" s="3" t="str">
        <f t="shared" si="224"/>
        <v/>
      </c>
      <c r="BW357" s="3" t="str">
        <f t="shared" si="225"/>
        <v/>
      </c>
      <c r="BX357" s="144" t="str">
        <f t="shared" si="226"/>
        <v/>
      </c>
      <c r="BY357" s="18" t="str">
        <f t="shared" si="227"/>
        <v/>
      </c>
      <c r="BZ357" s="18" t="str">
        <f t="shared" si="228"/>
        <v/>
      </c>
      <c r="CA357" s="19" t="str">
        <f t="shared" si="229"/>
        <v/>
      </c>
      <c r="CB357" s="19" t="s">
        <v>0</v>
      </c>
      <c r="DW357" s="4" t="str">
        <f t="shared" si="236"/>
        <v/>
      </c>
      <c r="DX357" s="4" t="str">
        <f t="shared" si="238"/>
        <v/>
      </c>
      <c r="DY357" s="98" t="str">
        <f t="shared" si="239"/>
        <v/>
      </c>
    </row>
    <row r="358" spans="4:129" x14ac:dyDescent="0.45">
      <c r="D358" s="164" t="str">
        <f t="shared" si="230"/>
        <v/>
      </c>
      <c r="I358" s="9" t="str">
        <f t="shared" si="201"/>
        <v/>
      </c>
      <c r="J358" s="173" t="str">
        <f t="shared" si="202"/>
        <v/>
      </c>
      <c r="K358" s="13"/>
      <c r="L358" s="13"/>
      <c r="M358" s="13"/>
      <c r="N358" s="178" t="str">
        <f t="shared" si="203"/>
        <v/>
      </c>
      <c r="O358" s="181" t="str">
        <f t="shared" si="204"/>
        <v/>
      </c>
      <c r="P358" s="8" t="str">
        <f t="shared" si="205"/>
        <v/>
      </c>
      <c r="Q358" s="8" t="str">
        <f t="shared" si="206"/>
        <v/>
      </c>
      <c r="R358" s="8" t="str">
        <f t="shared" si="207"/>
        <v/>
      </c>
      <c r="S358" s="8" t="str">
        <f t="shared" si="208"/>
        <v/>
      </c>
      <c r="T358" s="8" t="str">
        <f t="shared" si="209"/>
        <v/>
      </c>
      <c r="U358" s="8" t="str">
        <f t="shared" si="210"/>
        <v/>
      </c>
      <c r="V358" s="16" t="str">
        <f t="shared" si="211"/>
        <v/>
      </c>
      <c r="W358" s="129" t="str">
        <f t="shared" si="212"/>
        <v/>
      </c>
      <c r="X358" s="8" t="str">
        <f t="shared" si="213"/>
        <v/>
      </c>
      <c r="Y358" s="8" t="str">
        <f t="shared" si="214"/>
        <v/>
      </c>
      <c r="AQ358" s="6" t="str">
        <f t="shared" si="215"/>
        <v/>
      </c>
      <c r="AR358" s="128" t="str">
        <f t="shared" si="216"/>
        <v/>
      </c>
      <c r="AS358" s="128" t="str">
        <f t="shared" si="217"/>
        <v/>
      </c>
      <c r="AT358" s="139" t="str">
        <f t="shared" si="231"/>
        <v/>
      </c>
      <c r="BH358" s="127" t="str">
        <f>IF(LEN(VBAsheet!H358)&gt;0,$CD$4&amp;CHAR(10)&amp;$CD$5&amp;CHAR(10)&amp;$CD$6&amp;IF(VBAsheet!I358="N",1,0)&amp;$CE$6&amp;CHAR(10)&amp;$CD$7&amp;CHAR(10)&amp;$CD$8&amp;VBAsheet!H358&amp;$CE$8&amp;CHAR(10)&amp;$CD$9&amp;VBAsheet!K358&amp;$CE$9&amp;CHAR(10)&amp;$CD$10&amp;VBAsheet!J358-1&amp;$CE$10&amp;CHAR(10)&amp;$CD$11,"")</f>
        <v/>
      </c>
      <c r="BI358"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8" s="18" t="str">
        <f>IF(LEN(X358)&gt;0,$CD$23&amp;INDEX($CH$3:CH361,MATCH(W358,$CG$3:CG361,0))&amp;$CE$23&amp;CHAR(10)&amp;$CD$24&amp;X358&amp;$CE$24&amp;CHAR(10)&amp;$CD$25&amp;Y358&amp;$CE$25&amp;CHAR(10),"")&amp;IF(LEN(AA358)&gt;0,$CD$23&amp;INDEX($CH$3:CH361,MATCH(Z358,$CG$3:CG361,0))&amp;$CE$23&amp;CHAR(10)&amp;$CD$24&amp;AA358&amp;$CE$24&amp;CHAR(10)&amp;$CD$25&amp;AB358&amp;$CE$25&amp;CHAR(10),"")&amp;IF(LEN(AD358)&gt;0,$CD$23&amp;INDEX($CH$3:CH361,MATCH(AC358,$CG$3:CG361,0))&amp;$CE$23&amp;CHAR(10)&amp;$CD$24&amp;AD358&amp;$CE$24&amp;CHAR(10)&amp;$CD$25&amp;AE358&amp;$CE$25&amp;CHAR(10),"")&amp;IF(LEN(AG358)&gt;0,$CD$23&amp;INDEX($CH$3:CH361,MATCH(AF358,$CG$3:CG361,0))&amp;$CE$23&amp;CHAR(10)&amp;$CD$24&amp;AG358&amp;$CE$24&amp;CHAR(10)&amp;$CD$25&amp;AH358&amp;$CE$25&amp;CHAR(10),"")&amp;IF(LEN(AJ358)&gt;0,$CD$23&amp;INDEX($CH$3:CH361,MATCH(AI358,$CG$3:CG361,0))&amp;$CE$23&amp;CHAR(10)&amp;$CD$24&amp;AJ358&amp;$CE$24&amp;CHAR(10)&amp;$CD$25&amp;AK358&amp;$CE$25&amp;CHAR(10),"")</f>
        <v/>
      </c>
      <c r="BK358" s="18" t="str">
        <f>IF(LEN(J358)&gt;0,INDEX($BH$2:$BH$100000,MATCH(J358,VBAsheet!$H$2:$H$100000,0))&amp;CHAR(10),"")&amp;IF(LEN(K358)&gt;0,INDEX($BH$2:$BH$100000,MATCH(K358,VBAsheet!$H$2:$H$100000,0))&amp;CHAR(10),"")&amp;IF(LEN(L358)&gt;0,INDEX($BH$2:$BH$100000,MATCH(L358,VBAsheet!$H$2:$H$100000,0))&amp;CHAR(10),"")&amp;IF(LEN(M358)&gt;0,INDEX($BH$2:$BH$100000,MATCH(M358,VBAsheet!$H$2:$H$100000,0))&amp;CHAR(10),"")</f>
        <v/>
      </c>
      <c r="BL358" s="18" t="str">
        <f t="shared" si="219"/>
        <v/>
      </c>
      <c r="BM358" s="94" t="str">
        <f t="shared" si="220"/>
        <v/>
      </c>
      <c r="BN358" s="95" t="str">
        <f t="shared" si="221"/>
        <v/>
      </c>
      <c r="BO358" s="265" t="str">
        <f t="shared" si="232"/>
        <v/>
      </c>
      <c r="BP358" s="18" t="str">
        <f t="shared" si="222"/>
        <v/>
      </c>
      <c r="BQ358" s="263" t="str">
        <f t="shared" si="233"/>
        <v/>
      </c>
      <c r="BR358" s="81" t="str">
        <f t="shared" si="237"/>
        <v/>
      </c>
      <c r="BS358" s="263" t="str">
        <f t="shared" si="234"/>
        <v/>
      </c>
      <c r="BT358" s="92" t="str">
        <f t="shared" si="235"/>
        <v/>
      </c>
      <c r="BU358" s="138" t="str">
        <f t="shared" si="223"/>
        <v/>
      </c>
      <c r="BV358" s="3" t="str">
        <f t="shared" si="224"/>
        <v/>
      </c>
      <c r="BW358" s="3" t="str">
        <f t="shared" si="225"/>
        <v/>
      </c>
      <c r="BX358" s="144" t="str">
        <f t="shared" si="226"/>
        <v/>
      </c>
      <c r="BY358" s="18" t="str">
        <f t="shared" si="227"/>
        <v/>
      </c>
      <c r="BZ358" s="18" t="str">
        <f t="shared" si="228"/>
        <v/>
      </c>
      <c r="CA358" s="19" t="str">
        <f t="shared" si="229"/>
        <v/>
      </c>
      <c r="CB358" s="19" t="s">
        <v>0</v>
      </c>
      <c r="DW358" s="4" t="str">
        <f t="shared" si="236"/>
        <v/>
      </c>
      <c r="DX358" s="4" t="str">
        <f t="shared" si="238"/>
        <v/>
      </c>
      <c r="DY358" s="98" t="str">
        <f t="shared" si="239"/>
        <v/>
      </c>
    </row>
    <row r="359" spans="4:129" x14ac:dyDescent="0.45">
      <c r="D359" s="164" t="str">
        <f t="shared" si="230"/>
        <v/>
      </c>
      <c r="I359" s="9" t="str">
        <f t="shared" si="201"/>
        <v/>
      </c>
      <c r="J359" s="173" t="str">
        <f t="shared" si="202"/>
        <v/>
      </c>
      <c r="K359" s="13"/>
      <c r="L359" s="13"/>
      <c r="M359" s="13"/>
      <c r="N359" s="178" t="str">
        <f t="shared" si="203"/>
        <v/>
      </c>
      <c r="O359" s="181" t="str">
        <f t="shared" si="204"/>
        <v/>
      </c>
      <c r="P359" s="8" t="str">
        <f t="shared" si="205"/>
        <v/>
      </c>
      <c r="Q359" s="8" t="str">
        <f t="shared" si="206"/>
        <v/>
      </c>
      <c r="R359" s="8" t="str">
        <f t="shared" si="207"/>
        <v/>
      </c>
      <c r="S359" s="8" t="str">
        <f t="shared" si="208"/>
        <v/>
      </c>
      <c r="T359" s="8" t="str">
        <f t="shared" si="209"/>
        <v/>
      </c>
      <c r="U359" s="8" t="str">
        <f t="shared" si="210"/>
        <v/>
      </c>
      <c r="V359" s="16" t="str">
        <f t="shared" si="211"/>
        <v/>
      </c>
      <c r="W359" s="129" t="str">
        <f t="shared" si="212"/>
        <v/>
      </c>
      <c r="X359" s="8" t="str">
        <f t="shared" si="213"/>
        <v/>
      </c>
      <c r="Y359" s="8" t="str">
        <f t="shared" si="214"/>
        <v/>
      </c>
      <c r="AQ359" s="6" t="str">
        <f t="shared" si="215"/>
        <v/>
      </c>
      <c r="AR359" s="128" t="str">
        <f t="shared" si="216"/>
        <v/>
      </c>
      <c r="AS359" s="128" t="str">
        <f t="shared" si="217"/>
        <v/>
      </c>
      <c r="AT359" s="139" t="str">
        <f t="shared" si="231"/>
        <v/>
      </c>
      <c r="BH359" s="127" t="str">
        <f>IF(LEN(VBAsheet!H359)&gt;0,$CD$4&amp;CHAR(10)&amp;$CD$5&amp;CHAR(10)&amp;$CD$6&amp;IF(VBAsheet!I359="N",1,0)&amp;$CE$6&amp;CHAR(10)&amp;$CD$7&amp;CHAR(10)&amp;$CD$8&amp;VBAsheet!H359&amp;$CE$8&amp;CHAR(10)&amp;$CD$9&amp;VBAsheet!K359&amp;$CE$9&amp;CHAR(10)&amp;$CD$10&amp;VBAsheet!J359-1&amp;$CE$10&amp;CHAR(10)&amp;$CD$11,"")</f>
        <v/>
      </c>
      <c r="BI359"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59" s="18" t="str">
        <f>IF(LEN(X359)&gt;0,$CD$23&amp;INDEX($CH$3:CH362,MATCH(W359,$CG$3:CG362,0))&amp;$CE$23&amp;CHAR(10)&amp;$CD$24&amp;X359&amp;$CE$24&amp;CHAR(10)&amp;$CD$25&amp;Y359&amp;$CE$25&amp;CHAR(10),"")&amp;IF(LEN(AA359)&gt;0,$CD$23&amp;INDEX($CH$3:CH362,MATCH(Z359,$CG$3:CG362,0))&amp;$CE$23&amp;CHAR(10)&amp;$CD$24&amp;AA359&amp;$CE$24&amp;CHAR(10)&amp;$CD$25&amp;AB359&amp;$CE$25&amp;CHAR(10),"")&amp;IF(LEN(AD359)&gt;0,$CD$23&amp;INDEX($CH$3:CH362,MATCH(AC359,$CG$3:CG362,0))&amp;$CE$23&amp;CHAR(10)&amp;$CD$24&amp;AD359&amp;$CE$24&amp;CHAR(10)&amp;$CD$25&amp;AE359&amp;$CE$25&amp;CHAR(10),"")&amp;IF(LEN(AG359)&gt;0,$CD$23&amp;INDEX($CH$3:CH362,MATCH(AF359,$CG$3:CG362,0))&amp;$CE$23&amp;CHAR(10)&amp;$CD$24&amp;AG359&amp;$CE$24&amp;CHAR(10)&amp;$CD$25&amp;AH359&amp;$CE$25&amp;CHAR(10),"")&amp;IF(LEN(AJ359)&gt;0,$CD$23&amp;INDEX($CH$3:CH362,MATCH(AI359,$CG$3:CG362,0))&amp;$CE$23&amp;CHAR(10)&amp;$CD$24&amp;AJ359&amp;$CE$24&amp;CHAR(10)&amp;$CD$25&amp;AK359&amp;$CE$25&amp;CHAR(10),"")</f>
        <v/>
      </c>
      <c r="BK359" s="18" t="str">
        <f>IF(LEN(J359)&gt;0,INDEX($BH$2:$BH$100000,MATCH(J359,VBAsheet!$H$2:$H$100000,0))&amp;CHAR(10),"")&amp;IF(LEN(K359)&gt;0,INDEX($BH$2:$BH$100000,MATCH(K359,VBAsheet!$H$2:$H$100000,0))&amp;CHAR(10),"")&amp;IF(LEN(L359)&gt;0,INDEX($BH$2:$BH$100000,MATCH(L359,VBAsheet!$H$2:$H$100000,0))&amp;CHAR(10),"")&amp;IF(LEN(M359)&gt;0,INDEX($BH$2:$BH$100000,MATCH(M359,VBAsheet!$H$2:$H$100000,0))&amp;CHAR(10),"")</f>
        <v/>
      </c>
      <c r="BL359" s="18" t="str">
        <f t="shared" si="219"/>
        <v/>
      </c>
      <c r="BM359" s="94" t="str">
        <f t="shared" si="220"/>
        <v/>
      </c>
      <c r="BN359" s="95" t="str">
        <f t="shared" si="221"/>
        <v/>
      </c>
      <c r="BO359" s="265" t="str">
        <f t="shared" si="232"/>
        <v/>
      </c>
      <c r="BP359" s="18" t="str">
        <f t="shared" si="222"/>
        <v/>
      </c>
      <c r="BQ359" s="263" t="str">
        <f t="shared" si="233"/>
        <v/>
      </c>
      <c r="BR359" s="81" t="str">
        <f t="shared" si="237"/>
        <v/>
      </c>
      <c r="BS359" s="263" t="str">
        <f t="shared" si="234"/>
        <v/>
      </c>
      <c r="BT359" s="92" t="str">
        <f t="shared" si="235"/>
        <v/>
      </c>
      <c r="BU359" s="138" t="str">
        <f t="shared" si="223"/>
        <v/>
      </c>
      <c r="BV359" s="3" t="str">
        <f t="shared" si="224"/>
        <v/>
      </c>
      <c r="BW359" s="3" t="str">
        <f t="shared" si="225"/>
        <v/>
      </c>
      <c r="BX359" s="144" t="str">
        <f t="shared" si="226"/>
        <v/>
      </c>
      <c r="BY359" s="18" t="str">
        <f t="shared" si="227"/>
        <v/>
      </c>
      <c r="BZ359" s="18" t="str">
        <f t="shared" si="228"/>
        <v/>
      </c>
      <c r="CA359" s="19" t="str">
        <f t="shared" si="229"/>
        <v/>
      </c>
      <c r="CB359" s="19" t="s">
        <v>0</v>
      </c>
      <c r="DW359" s="4" t="str">
        <f t="shared" si="236"/>
        <v/>
      </c>
      <c r="DX359" s="4" t="str">
        <f t="shared" si="238"/>
        <v/>
      </c>
      <c r="DY359" s="98" t="str">
        <f t="shared" si="239"/>
        <v/>
      </c>
    </row>
    <row r="360" spans="4:129" x14ac:dyDescent="0.45">
      <c r="D360" s="164" t="str">
        <f t="shared" si="230"/>
        <v/>
      </c>
      <c r="I360" s="9" t="str">
        <f t="shared" si="201"/>
        <v/>
      </c>
      <c r="J360" s="173" t="str">
        <f t="shared" si="202"/>
        <v/>
      </c>
      <c r="K360" s="13"/>
      <c r="L360" s="13"/>
      <c r="M360" s="13"/>
      <c r="N360" s="178" t="str">
        <f t="shared" si="203"/>
        <v/>
      </c>
      <c r="O360" s="181" t="str">
        <f t="shared" si="204"/>
        <v/>
      </c>
      <c r="P360" s="8" t="str">
        <f t="shared" si="205"/>
        <v/>
      </c>
      <c r="Q360" s="8" t="str">
        <f t="shared" si="206"/>
        <v/>
      </c>
      <c r="R360" s="8" t="str">
        <f t="shared" si="207"/>
        <v/>
      </c>
      <c r="S360" s="8" t="str">
        <f t="shared" si="208"/>
        <v/>
      </c>
      <c r="T360" s="8" t="str">
        <f t="shared" si="209"/>
        <v/>
      </c>
      <c r="U360" s="8" t="str">
        <f t="shared" si="210"/>
        <v/>
      </c>
      <c r="V360" s="16" t="str">
        <f t="shared" si="211"/>
        <v/>
      </c>
      <c r="W360" s="129" t="str">
        <f t="shared" si="212"/>
        <v/>
      </c>
      <c r="X360" s="8" t="str">
        <f t="shared" si="213"/>
        <v/>
      </c>
      <c r="Y360" s="8" t="str">
        <f t="shared" si="214"/>
        <v/>
      </c>
      <c r="AQ360" s="6" t="str">
        <f t="shared" si="215"/>
        <v/>
      </c>
      <c r="AR360" s="128" t="str">
        <f t="shared" si="216"/>
        <v/>
      </c>
      <c r="AS360" s="128" t="str">
        <f t="shared" si="217"/>
        <v/>
      </c>
      <c r="AT360" s="139" t="str">
        <f t="shared" si="231"/>
        <v/>
      </c>
      <c r="BH360" s="127" t="str">
        <f>IF(LEN(VBAsheet!H360)&gt;0,$CD$4&amp;CHAR(10)&amp;$CD$5&amp;CHAR(10)&amp;$CD$6&amp;IF(VBAsheet!I360="N",1,0)&amp;$CE$6&amp;CHAR(10)&amp;$CD$7&amp;CHAR(10)&amp;$CD$8&amp;VBAsheet!H360&amp;$CE$8&amp;CHAR(10)&amp;$CD$9&amp;VBAsheet!K360&amp;$CE$9&amp;CHAR(10)&amp;$CD$10&amp;VBAsheet!J360-1&amp;$CE$10&amp;CHAR(10)&amp;$CD$11,"")</f>
        <v/>
      </c>
      <c r="BI360"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0" s="18" t="str">
        <f>IF(LEN(X360)&gt;0,$CD$23&amp;INDEX($CH$3:CH363,MATCH(W360,$CG$3:CG363,0))&amp;$CE$23&amp;CHAR(10)&amp;$CD$24&amp;X360&amp;$CE$24&amp;CHAR(10)&amp;$CD$25&amp;Y360&amp;$CE$25&amp;CHAR(10),"")&amp;IF(LEN(AA360)&gt;0,$CD$23&amp;INDEX($CH$3:CH363,MATCH(Z360,$CG$3:CG363,0))&amp;$CE$23&amp;CHAR(10)&amp;$CD$24&amp;AA360&amp;$CE$24&amp;CHAR(10)&amp;$CD$25&amp;AB360&amp;$CE$25&amp;CHAR(10),"")&amp;IF(LEN(AD360)&gt;0,$CD$23&amp;INDEX($CH$3:CH363,MATCH(AC360,$CG$3:CG363,0))&amp;$CE$23&amp;CHAR(10)&amp;$CD$24&amp;AD360&amp;$CE$24&amp;CHAR(10)&amp;$CD$25&amp;AE360&amp;$CE$25&amp;CHAR(10),"")&amp;IF(LEN(AG360)&gt;0,$CD$23&amp;INDEX($CH$3:CH363,MATCH(AF360,$CG$3:CG363,0))&amp;$CE$23&amp;CHAR(10)&amp;$CD$24&amp;AG360&amp;$CE$24&amp;CHAR(10)&amp;$CD$25&amp;AH360&amp;$CE$25&amp;CHAR(10),"")&amp;IF(LEN(AJ360)&gt;0,$CD$23&amp;INDEX($CH$3:CH363,MATCH(AI360,$CG$3:CG363,0))&amp;$CE$23&amp;CHAR(10)&amp;$CD$24&amp;AJ360&amp;$CE$24&amp;CHAR(10)&amp;$CD$25&amp;AK360&amp;$CE$25&amp;CHAR(10),"")</f>
        <v/>
      </c>
      <c r="BK360" s="18" t="str">
        <f>IF(LEN(J360)&gt;0,INDEX($BH$2:$BH$100000,MATCH(J360,VBAsheet!$H$2:$H$100000,0))&amp;CHAR(10),"")&amp;IF(LEN(K360)&gt;0,INDEX($BH$2:$BH$100000,MATCH(K360,VBAsheet!$H$2:$H$100000,0))&amp;CHAR(10),"")&amp;IF(LEN(L360)&gt;0,INDEX($BH$2:$BH$100000,MATCH(L360,VBAsheet!$H$2:$H$100000,0))&amp;CHAR(10),"")&amp;IF(LEN(M360)&gt;0,INDEX($BH$2:$BH$100000,MATCH(M360,VBAsheet!$H$2:$H$100000,0))&amp;CHAR(10),"")</f>
        <v/>
      </c>
      <c r="BL360" s="18" t="str">
        <f t="shared" si="219"/>
        <v/>
      </c>
      <c r="BM360" s="94" t="str">
        <f t="shared" si="220"/>
        <v/>
      </c>
      <c r="BN360" s="95" t="str">
        <f t="shared" si="221"/>
        <v/>
      </c>
      <c r="BO360" s="265" t="str">
        <f t="shared" si="232"/>
        <v/>
      </c>
      <c r="BP360" s="18" t="str">
        <f t="shared" si="222"/>
        <v/>
      </c>
      <c r="BQ360" s="263" t="str">
        <f t="shared" si="233"/>
        <v/>
      </c>
      <c r="BR360" s="81" t="str">
        <f t="shared" si="237"/>
        <v/>
      </c>
      <c r="BS360" s="263" t="str">
        <f t="shared" si="234"/>
        <v/>
      </c>
      <c r="BT360" s="92" t="str">
        <f t="shared" si="235"/>
        <v/>
      </c>
      <c r="BU360" s="138" t="str">
        <f t="shared" si="223"/>
        <v/>
      </c>
      <c r="BV360" s="3" t="str">
        <f t="shared" si="224"/>
        <v/>
      </c>
      <c r="BW360" s="3" t="str">
        <f t="shared" si="225"/>
        <v/>
      </c>
      <c r="BX360" s="144" t="str">
        <f t="shared" si="226"/>
        <v/>
      </c>
      <c r="BY360" s="18" t="str">
        <f t="shared" si="227"/>
        <v/>
      </c>
      <c r="BZ360" s="18" t="str">
        <f t="shared" si="228"/>
        <v/>
      </c>
      <c r="CA360" s="19" t="str">
        <f t="shared" si="229"/>
        <v/>
      </c>
      <c r="CB360" s="19" t="s">
        <v>0</v>
      </c>
      <c r="DW360" s="4" t="str">
        <f t="shared" si="236"/>
        <v/>
      </c>
      <c r="DX360" s="4" t="str">
        <f t="shared" si="238"/>
        <v/>
      </c>
      <c r="DY360" s="98" t="str">
        <f t="shared" si="239"/>
        <v/>
      </c>
    </row>
    <row r="361" spans="4:129" x14ac:dyDescent="0.45">
      <c r="D361" s="164" t="str">
        <f t="shared" si="230"/>
        <v/>
      </c>
      <c r="I361" s="9" t="str">
        <f t="shared" si="201"/>
        <v/>
      </c>
      <c r="J361" s="173" t="str">
        <f t="shared" si="202"/>
        <v/>
      </c>
      <c r="K361" s="13"/>
      <c r="L361" s="13"/>
      <c r="M361" s="13"/>
      <c r="N361" s="178" t="str">
        <f t="shared" si="203"/>
        <v/>
      </c>
      <c r="O361" s="181" t="str">
        <f t="shared" si="204"/>
        <v/>
      </c>
      <c r="P361" s="8" t="str">
        <f t="shared" si="205"/>
        <v/>
      </c>
      <c r="Q361" s="8" t="str">
        <f t="shared" si="206"/>
        <v/>
      </c>
      <c r="R361" s="8" t="str">
        <f t="shared" si="207"/>
        <v/>
      </c>
      <c r="S361" s="8" t="str">
        <f t="shared" si="208"/>
        <v/>
      </c>
      <c r="T361" s="8" t="str">
        <f t="shared" si="209"/>
        <v/>
      </c>
      <c r="U361" s="8" t="str">
        <f t="shared" si="210"/>
        <v/>
      </c>
      <c r="V361" s="16" t="str">
        <f t="shared" si="211"/>
        <v/>
      </c>
      <c r="W361" s="129" t="str">
        <f t="shared" si="212"/>
        <v/>
      </c>
      <c r="X361" s="8" t="str">
        <f t="shared" si="213"/>
        <v/>
      </c>
      <c r="Y361" s="8" t="str">
        <f t="shared" si="214"/>
        <v/>
      </c>
      <c r="AQ361" s="6" t="str">
        <f t="shared" si="215"/>
        <v/>
      </c>
      <c r="AR361" s="128" t="str">
        <f t="shared" si="216"/>
        <v/>
      </c>
      <c r="AS361" s="128" t="str">
        <f t="shared" si="217"/>
        <v/>
      </c>
      <c r="AT361" s="139" t="str">
        <f t="shared" si="231"/>
        <v/>
      </c>
      <c r="BH361" s="127" t="str">
        <f>IF(LEN(VBAsheet!H361)&gt;0,$CD$4&amp;CHAR(10)&amp;$CD$5&amp;CHAR(10)&amp;$CD$6&amp;IF(VBAsheet!I361="N",1,0)&amp;$CE$6&amp;CHAR(10)&amp;$CD$7&amp;CHAR(10)&amp;$CD$8&amp;VBAsheet!H361&amp;$CE$8&amp;CHAR(10)&amp;$CD$9&amp;VBAsheet!K361&amp;$CE$9&amp;CHAR(10)&amp;$CD$10&amp;VBAsheet!J361-1&amp;$CE$10&amp;CHAR(10)&amp;$CD$11,"")</f>
        <v/>
      </c>
      <c r="BI361"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1" s="18" t="str">
        <f>IF(LEN(X361)&gt;0,$CD$23&amp;INDEX($CH$3:CH364,MATCH(W361,$CG$3:CG364,0))&amp;$CE$23&amp;CHAR(10)&amp;$CD$24&amp;X361&amp;$CE$24&amp;CHAR(10)&amp;$CD$25&amp;Y361&amp;$CE$25&amp;CHAR(10),"")&amp;IF(LEN(AA361)&gt;0,$CD$23&amp;INDEX($CH$3:CH364,MATCH(Z361,$CG$3:CG364,0))&amp;$CE$23&amp;CHAR(10)&amp;$CD$24&amp;AA361&amp;$CE$24&amp;CHAR(10)&amp;$CD$25&amp;AB361&amp;$CE$25&amp;CHAR(10),"")&amp;IF(LEN(AD361)&gt;0,$CD$23&amp;INDEX($CH$3:CH364,MATCH(AC361,$CG$3:CG364,0))&amp;$CE$23&amp;CHAR(10)&amp;$CD$24&amp;AD361&amp;$CE$24&amp;CHAR(10)&amp;$CD$25&amp;AE361&amp;$CE$25&amp;CHAR(10),"")&amp;IF(LEN(AG361)&gt;0,$CD$23&amp;INDEX($CH$3:CH364,MATCH(AF361,$CG$3:CG364,0))&amp;$CE$23&amp;CHAR(10)&amp;$CD$24&amp;AG361&amp;$CE$24&amp;CHAR(10)&amp;$CD$25&amp;AH361&amp;$CE$25&amp;CHAR(10),"")&amp;IF(LEN(AJ361)&gt;0,$CD$23&amp;INDEX($CH$3:CH364,MATCH(AI361,$CG$3:CG364,0))&amp;$CE$23&amp;CHAR(10)&amp;$CD$24&amp;AJ361&amp;$CE$24&amp;CHAR(10)&amp;$CD$25&amp;AK361&amp;$CE$25&amp;CHAR(10),"")</f>
        <v/>
      </c>
      <c r="BK361" s="18" t="str">
        <f>IF(LEN(J361)&gt;0,INDEX($BH$2:$BH$100000,MATCH(J361,VBAsheet!$H$2:$H$100000,0))&amp;CHAR(10),"")&amp;IF(LEN(K361)&gt;0,INDEX($BH$2:$BH$100000,MATCH(K361,VBAsheet!$H$2:$H$100000,0))&amp;CHAR(10),"")&amp;IF(LEN(L361)&gt;0,INDEX($BH$2:$BH$100000,MATCH(L361,VBAsheet!$H$2:$H$100000,0))&amp;CHAR(10),"")&amp;IF(LEN(M361)&gt;0,INDEX($BH$2:$BH$100000,MATCH(M361,VBAsheet!$H$2:$H$100000,0))&amp;CHAR(10),"")</f>
        <v/>
      </c>
      <c r="BL361" s="18" t="str">
        <f t="shared" si="219"/>
        <v/>
      </c>
      <c r="BM361" s="94" t="str">
        <f t="shared" si="220"/>
        <v/>
      </c>
      <c r="BN361" s="95" t="str">
        <f t="shared" si="221"/>
        <v/>
      </c>
      <c r="BO361" s="265" t="str">
        <f t="shared" si="232"/>
        <v/>
      </c>
      <c r="BP361" s="18" t="str">
        <f t="shared" si="222"/>
        <v/>
      </c>
      <c r="BQ361" s="263" t="str">
        <f t="shared" si="233"/>
        <v/>
      </c>
      <c r="BR361" s="81" t="str">
        <f t="shared" si="237"/>
        <v/>
      </c>
      <c r="BS361" s="263" t="str">
        <f t="shared" si="234"/>
        <v/>
      </c>
      <c r="BT361" s="92" t="str">
        <f t="shared" si="235"/>
        <v/>
      </c>
      <c r="BU361" s="138" t="str">
        <f t="shared" si="223"/>
        <v/>
      </c>
      <c r="BV361" s="3" t="str">
        <f t="shared" si="224"/>
        <v/>
      </c>
      <c r="BW361" s="3" t="str">
        <f t="shared" si="225"/>
        <v/>
      </c>
      <c r="BX361" s="144" t="str">
        <f t="shared" si="226"/>
        <v/>
      </c>
      <c r="BY361" s="18" t="str">
        <f t="shared" si="227"/>
        <v/>
      </c>
      <c r="BZ361" s="18" t="str">
        <f t="shared" si="228"/>
        <v/>
      </c>
      <c r="CA361" s="19" t="str">
        <f t="shared" si="229"/>
        <v/>
      </c>
      <c r="CB361" s="19" t="s">
        <v>0</v>
      </c>
      <c r="DW361" s="4" t="str">
        <f t="shared" si="236"/>
        <v/>
      </c>
      <c r="DX361" s="4" t="str">
        <f t="shared" si="238"/>
        <v/>
      </c>
      <c r="DY361" s="98" t="str">
        <f t="shared" si="239"/>
        <v/>
      </c>
    </row>
    <row r="362" spans="4:129" x14ac:dyDescent="0.45">
      <c r="D362" s="164" t="str">
        <f t="shared" si="230"/>
        <v/>
      </c>
      <c r="I362" s="9" t="str">
        <f t="shared" si="201"/>
        <v/>
      </c>
      <c r="J362" s="173" t="str">
        <f t="shared" si="202"/>
        <v/>
      </c>
      <c r="K362" s="13"/>
      <c r="L362" s="13"/>
      <c r="M362" s="13"/>
      <c r="N362" s="178" t="str">
        <f t="shared" si="203"/>
        <v/>
      </c>
      <c r="O362" s="181" t="str">
        <f t="shared" si="204"/>
        <v/>
      </c>
      <c r="P362" s="8" t="str">
        <f t="shared" si="205"/>
        <v/>
      </c>
      <c r="Q362" s="8" t="str">
        <f t="shared" si="206"/>
        <v/>
      </c>
      <c r="R362" s="8" t="str">
        <f t="shared" si="207"/>
        <v/>
      </c>
      <c r="S362" s="8" t="str">
        <f t="shared" si="208"/>
        <v/>
      </c>
      <c r="T362" s="8" t="str">
        <f t="shared" si="209"/>
        <v/>
      </c>
      <c r="U362" s="8" t="str">
        <f t="shared" si="210"/>
        <v/>
      </c>
      <c r="V362" s="16" t="str">
        <f t="shared" si="211"/>
        <v/>
      </c>
      <c r="W362" s="129" t="str">
        <f t="shared" si="212"/>
        <v/>
      </c>
      <c r="X362" s="8" t="str">
        <f t="shared" si="213"/>
        <v/>
      </c>
      <c r="Y362" s="8" t="str">
        <f t="shared" si="214"/>
        <v/>
      </c>
      <c r="AQ362" s="6" t="str">
        <f t="shared" si="215"/>
        <v/>
      </c>
      <c r="AR362" s="128" t="str">
        <f t="shared" si="216"/>
        <v/>
      </c>
      <c r="AS362" s="128" t="str">
        <f t="shared" si="217"/>
        <v/>
      </c>
      <c r="AT362" s="139" t="str">
        <f t="shared" si="231"/>
        <v/>
      </c>
      <c r="BH362" s="127" t="str">
        <f>IF(LEN(VBAsheet!H362)&gt;0,$CD$4&amp;CHAR(10)&amp;$CD$5&amp;CHAR(10)&amp;$CD$6&amp;IF(VBAsheet!I362="N",1,0)&amp;$CE$6&amp;CHAR(10)&amp;$CD$7&amp;CHAR(10)&amp;$CD$8&amp;VBAsheet!H362&amp;$CE$8&amp;CHAR(10)&amp;$CD$9&amp;VBAsheet!K362&amp;$CE$9&amp;CHAR(10)&amp;$CD$10&amp;VBAsheet!J362-1&amp;$CE$10&amp;CHAR(10)&amp;$CD$11,"")</f>
        <v/>
      </c>
      <c r="BI362"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2" s="18" t="str">
        <f>IF(LEN(X362)&gt;0,$CD$23&amp;INDEX($CH$3:CH365,MATCH(W362,$CG$3:CG365,0))&amp;$CE$23&amp;CHAR(10)&amp;$CD$24&amp;X362&amp;$CE$24&amp;CHAR(10)&amp;$CD$25&amp;Y362&amp;$CE$25&amp;CHAR(10),"")&amp;IF(LEN(AA362)&gt;0,$CD$23&amp;INDEX($CH$3:CH365,MATCH(Z362,$CG$3:CG365,0))&amp;$CE$23&amp;CHAR(10)&amp;$CD$24&amp;AA362&amp;$CE$24&amp;CHAR(10)&amp;$CD$25&amp;AB362&amp;$CE$25&amp;CHAR(10),"")&amp;IF(LEN(AD362)&gt;0,$CD$23&amp;INDEX($CH$3:CH365,MATCH(AC362,$CG$3:CG365,0))&amp;$CE$23&amp;CHAR(10)&amp;$CD$24&amp;AD362&amp;$CE$24&amp;CHAR(10)&amp;$CD$25&amp;AE362&amp;$CE$25&amp;CHAR(10),"")&amp;IF(LEN(AG362)&gt;0,$CD$23&amp;INDEX($CH$3:CH365,MATCH(AF362,$CG$3:CG365,0))&amp;$CE$23&amp;CHAR(10)&amp;$CD$24&amp;AG362&amp;$CE$24&amp;CHAR(10)&amp;$CD$25&amp;AH362&amp;$CE$25&amp;CHAR(10),"")&amp;IF(LEN(AJ362)&gt;0,$CD$23&amp;INDEX($CH$3:CH365,MATCH(AI362,$CG$3:CG365,0))&amp;$CE$23&amp;CHAR(10)&amp;$CD$24&amp;AJ362&amp;$CE$24&amp;CHAR(10)&amp;$CD$25&amp;AK362&amp;$CE$25&amp;CHAR(10),"")</f>
        <v/>
      </c>
      <c r="BK362" s="18" t="str">
        <f>IF(LEN(J362)&gt;0,INDEX($BH$2:$BH$100000,MATCH(J362,VBAsheet!$H$2:$H$100000,0))&amp;CHAR(10),"")&amp;IF(LEN(K362)&gt;0,INDEX($BH$2:$BH$100000,MATCH(K362,VBAsheet!$H$2:$H$100000,0))&amp;CHAR(10),"")&amp;IF(LEN(L362)&gt;0,INDEX($BH$2:$BH$100000,MATCH(L362,VBAsheet!$H$2:$H$100000,0))&amp;CHAR(10),"")&amp;IF(LEN(M362)&gt;0,INDEX($BH$2:$BH$100000,MATCH(M362,VBAsheet!$H$2:$H$100000,0))&amp;CHAR(10),"")</f>
        <v/>
      </c>
      <c r="BL362" s="18" t="str">
        <f t="shared" si="219"/>
        <v/>
      </c>
      <c r="BM362" s="94" t="str">
        <f t="shared" si="220"/>
        <v/>
      </c>
      <c r="BN362" s="95" t="str">
        <f t="shared" si="221"/>
        <v/>
      </c>
      <c r="BO362" s="265" t="str">
        <f t="shared" si="232"/>
        <v/>
      </c>
      <c r="BP362" s="18" t="str">
        <f t="shared" si="222"/>
        <v/>
      </c>
      <c r="BQ362" s="263" t="str">
        <f t="shared" si="233"/>
        <v/>
      </c>
      <c r="BR362" s="81" t="str">
        <f t="shared" si="237"/>
        <v/>
      </c>
      <c r="BS362" s="263" t="str">
        <f t="shared" si="234"/>
        <v/>
      </c>
      <c r="BT362" s="92" t="str">
        <f t="shared" si="235"/>
        <v/>
      </c>
      <c r="BU362" s="138" t="str">
        <f t="shared" si="223"/>
        <v/>
      </c>
      <c r="BV362" s="3" t="str">
        <f t="shared" si="224"/>
        <v/>
      </c>
      <c r="BW362" s="3" t="str">
        <f t="shared" si="225"/>
        <v/>
      </c>
      <c r="BX362" s="144" t="str">
        <f t="shared" si="226"/>
        <v/>
      </c>
      <c r="BY362" s="18" t="str">
        <f t="shared" si="227"/>
        <v/>
      </c>
      <c r="BZ362" s="18" t="str">
        <f t="shared" si="228"/>
        <v/>
      </c>
      <c r="CA362" s="19" t="str">
        <f t="shared" si="229"/>
        <v/>
      </c>
      <c r="CB362" s="19" t="s">
        <v>0</v>
      </c>
      <c r="DW362" s="4" t="str">
        <f t="shared" si="236"/>
        <v/>
      </c>
      <c r="DX362" s="4" t="str">
        <f t="shared" si="238"/>
        <v/>
      </c>
      <c r="DY362" s="98" t="str">
        <f t="shared" si="239"/>
        <v/>
      </c>
    </row>
    <row r="363" spans="4:129" x14ac:dyDescent="0.45">
      <c r="D363" s="164" t="str">
        <f t="shared" si="230"/>
        <v/>
      </c>
      <c r="I363" s="9" t="str">
        <f t="shared" si="201"/>
        <v/>
      </c>
      <c r="J363" s="173" t="str">
        <f t="shared" si="202"/>
        <v/>
      </c>
      <c r="K363" s="13"/>
      <c r="L363" s="13"/>
      <c r="M363" s="13"/>
      <c r="N363" s="178" t="str">
        <f t="shared" si="203"/>
        <v/>
      </c>
      <c r="O363" s="181" t="str">
        <f t="shared" si="204"/>
        <v/>
      </c>
      <c r="P363" s="8" t="str">
        <f t="shared" si="205"/>
        <v/>
      </c>
      <c r="Q363" s="8" t="str">
        <f t="shared" si="206"/>
        <v/>
      </c>
      <c r="R363" s="8" t="str">
        <f t="shared" si="207"/>
        <v/>
      </c>
      <c r="S363" s="8" t="str">
        <f t="shared" si="208"/>
        <v/>
      </c>
      <c r="T363" s="8" t="str">
        <f t="shared" si="209"/>
        <v/>
      </c>
      <c r="U363" s="8" t="str">
        <f t="shared" si="210"/>
        <v/>
      </c>
      <c r="V363" s="16" t="str">
        <f t="shared" si="211"/>
        <v/>
      </c>
      <c r="W363" s="129" t="str">
        <f t="shared" si="212"/>
        <v/>
      </c>
      <c r="X363" s="8" t="str">
        <f t="shared" si="213"/>
        <v/>
      </c>
      <c r="Y363" s="8" t="str">
        <f t="shared" si="214"/>
        <v/>
      </c>
      <c r="AQ363" s="6" t="str">
        <f t="shared" si="215"/>
        <v/>
      </c>
      <c r="AR363" s="128" t="str">
        <f t="shared" si="216"/>
        <v/>
      </c>
      <c r="AS363" s="128" t="str">
        <f t="shared" si="217"/>
        <v/>
      </c>
      <c r="AT363" s="139" t="str">
        <f t="shared" si="231"/>
        <v/>
      </c>
      <c r="BH363" s="127" t="str">
        <f>IF(LEN(VBAsheet!H363)&gt;0,$CD$4&amp;CHAR(10)&amp;$CD$5&amp;CHAR(10)&amp;$CD$6&amp;IF(VBAsheet!I363="N",1,0)&amp;$CE$6&amp;CHAR(10)&amp;$CD$7&amp;CHAR(10)&amp;$CD$8&amp;VBAsheet!H363&amp;$CE$8&amp;CHAR(10)&amp;$CD$9&amp;VBAsheet!K363&amp;$CE$9&amp;CHAR(10)&amp;$CD$10&amp;VBAsheet!J363-1&amp;$CE$10&amp;CHAR(10)&amp;$CD$11,"")</f>
        <v/>
      </c>
      <c r="BI363"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3" s="18" t="str">
        <f>IF(LEN(X363)&gt;0,$CD$23&amp;INDEX($CH$3:CH366,MATCH(W363,$CG$3:CG366,0))&amp;$CE$23&amp;CHAR(10)&amp;$CD$24&amp;X363&amp;$CE$24&amp;CHAR(10)&amp;$CD$25&amp;Y363&amp;$CE$25&amp;CHAR(10),"")&amp;IF(LEN(AA363)&gt;0,$CD$23&amp;INDEX($CH$3:CH366,MATCH(Z363,$CG$3:CG366,0))&amp;$CE$23&amp;CHAR(10)&amp;$CD$24&amp;AA363&amp;$CE$24&amp;CHAR(10)&amp;$CD$25&amp;AB363&amp;$CE$25&amp;CHAR(10),"")&amp;IF(LEN(AD363)&gt;0,$CD$23&amp;INDEX($CH$3:CH366,MATCH(AC363,$CG$3:CG366,0))&amp;$CE$23&amp;CHAR(10)&amp;$CD$24&amp;AD363&amp;$CE$24&amp;CHAR(10)&amp;$CD$25&amp;AE363&amp;$CE$25&amp;CHAR(10),"")&amp;IF(LEN(AG363)&gt;0,$CD$23&amp;INDEX($CH$3:CH366,MATCH(AF363,$CG$3:CG366,0))&amp;$CE$23&amp;CHAR(10)&amp;$CD$24&amp;AG363&amp;$CE$24&amp;CHAR(10)&amp;$CD$25&amp;AH363&amp;$CE$25&amp;CHAR(10),"")&amp;IF(LEN(AJ363)&gt;0,$CD$23&amp;INDEX($CH$3:CH366,MATCH(AI363,$CG$3:CG366,0))&amp;$CE$23&amp;CHAR(10)&amp;$CD$24&amp;AJ363&amp;$CE$24&amp;CHAR(10)&amp;$CD$25&amp;AK363&amp;$CE$25&amp;CHAR(10),"")</f>
        <v/>
      </c>
      <c r="BK363" s="18" t="str">
        <f>IF(LEN(J363)&gt;0,INDEX($BH$2:$BH$100000,MATCH(J363,VBAsheet!$H$2:$H$100000,0))&amp;CHAR(10),"")&amp;IF(LEN(K363)&gt;0,INDEX($BH$2:$BH$100000,MATCH(K363,VBAsheet!$H$2:$H$100000,0))&amp;CHAR(10),"")&amp;IF(LEN(L363)&gt;0,INDEX($BH$2:$BH$100000,MATCH(L363,VBAsheet!$H$2:$H$100000,0))&amp;CHAR(10),"")&amp;IF(LEN(M363)&gt;0,INDEX($BH$2:$BH$100000,MATCH(M363,VBAsheet!$H$2:$H$100000,0))&amp;CHAR(10),"")</f>
        <v/>
      </c>
      <c r="BL363" s="18" t="str">
        <f t="shared" si="219"/>
        <v/>
      </c>
      <c r="BM363" s="94" t="str">
        <f t="shared" si="220"/>
        <v/>
      </c>
      <c r="BN363" s="95" t="str">
        <f t="shared" si="221"/>
        <v/>
      </c>
      <c r="BO363" s="265" t="str">
        <f t="shared" si="232"/>
        <v/>
      </c>
      <c r="BP363" s="18" t="str">
        <f t="shared" si="222"/>
        <v/>
      </c>
      <c r="BQ363" s="263" t="str">
        <f t="shared" si="233"/>
        <v/>
      </c>
      <c r="BR363" s="81" t="str">
        <f t="shared" si="237"/>
        <v/>
      </c>
      <c r="BS363" s="263" t="str">
        <f t="shared" si="234"/>
        <v/>
      </c>
      <c r="BT363" s="92" t="str">
        <f t="shared" si="235"/>
        <v/>
      </c>
      <c r="BU363" s="138" t="str">
        <f t="shared" si="223"/>
        <v/>
      </c>
      <c r="BV363" s="3" t="str">
        <f t="shared" si="224"/>
        <v/>
      </c>
      <c r="BW363" s="3" t="str">
        <f t="shared" si="225"/>
        <v/>
      </c>
      <c r="BX363" s="144" t="str">
        <f t="shared" si="226"/>
        <v/>
      </c>
      <c r="BY363" s="18" t="str">
        <f t="shared" si="227"/>
        <v/>
      </c>
      <c r="BZ363" s="18" t="str">
        <f t="shared" si="228"/>
        <v/>
      </c>
      <c r="CA363" s="19" t="str">
        <f t="shared" si="229"/>
        <v/>
      </c>
      <c r="CB363" s="19" t="s">
        <v>0</v>
      </c>
      <c r="DW363" s="4" t="str">
        <f t="shared" si="236"/>
        <v/>
      </c>
      <c r="DX363" s="4" t="str">
        <f t="shared" si="238"/>
        <v/>
      </c>
      <c r="DY363" s="98" t="str">
        <f t="shared" si="239"/>
        <v/>
      </c>
    </row>
    <row r="364" spans="4:129" x14ac:dyDescent="0.45">
      <c r="D364" s="164" t="str">
        <f t="shared" si="230"/>
        <v/>
      </c>
      <c r="I364" s="9" t="str">
        <f t="shared" si="201"/>
        <v/>
      </c>
      <c r="J364" s="173" t="str">
        <f t="shared" si="202"/>
        <v/>
      </c>
      <c r="K364" s="13"/>
      <c r="L364" s="13"/>
      <c r="M364" s="13"/>
      <c r="N364" s="178" t="str">
        <f t="shared" si="203"/>
        <v/>
      </c>
      <c r="O364" s="181" t="str">
        <f t="shared" si="204"/>
        <v/>
      </c>
      <c r="P364" s="8" t="str">
        <f t="shared" si="205"/>
        <v/>
      </c>
      <c r="Q364" s="8" t="str">
        <f t="shared" si="206"/>
        <v/>
      </c>
      <c r="R364" s="8" t="str">
        <f t="shared" si="207"/>
        <v/>
      </c>
      <c r="S364" s="8" t="str">
        <f t="shared" si="208"/>
        <v/>
      </c>
      <c r="T364" s="8" t="str">
        <f t="shared" si="209"/>
        <v/>
      </c>
      <c r="U364" s="8" t="str">
        <f t="shared" si="210"/>
        <v/>
      </c>
      <c r="V364" s="16" t="str">
        <f t="shared" si="211"/>
        <v/>
      </c>
      <c r="W364" s="129" t="str">
        <f t="shared" si="212"/>
        <v/>
      </c>
      <c r="X364" s="8" t="str">
        <f t="shared" si="213"/>
        <v/>
      </c>
      <c r="Y364" s="8" t="str">
        <f t="shared" si="214"/>
        <v/>
      </c>
      <c r="AQ364" s="6" t="str">
        <f t="shared" si="215"/>
        <v/>
      </c>
      <c r="AR364" s="128" t="str">
        <f t="shared" si="216"/>
        <v/>
      </c>
      <c r="AS364" s="128" t="str">
        <f t="shared" si="217"/>
        <v/>
      </c>
      <c r="AT364" s="139" t="str">
        <f t="shared" si="231"/>
        <v/>
      </c>
      <c r="BH364" s="127" t="str">
        <f>IF(LEN(VBAsheet!H364)&gt;0,$CD$4&amp;CHAR(10)&amp;$CD$5&amp;CHAR(10)&amp;$CD$6&amp;IF(VBAsheet!I364="N",1,0)&amp;$CE$6&amp;CHAR(10)&amp;$CD$7&amp;CHAR(10)&amp;$CD$8&amp;VBAsheet!H364&amp;$CE$8&amp;CHAR(10)&amp;$CD$9&amp;VBAsheet!K364&amp;$CE$9&amp;CHAR(10)&amp;$CD$10&amp;VBAsheet!J364-1&amp;$CE$10&amp;CHAR(10)&amp;$CD$11,"")</f>
        <v/>
      </c>
      <c r="BI364"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4" s="18" t="str">
        <f>IF(LEN(X364)&gt;0,$CD$23&amp;INDEX($CH$3:CH367,MATCH(W364,$CG$3:CG367,0))&amp;$CE$23&amp;CHAR(10)&amp;$CD$24&amp;X364&amp;$CE$24&amp;CHAR(10)&amp;$CD$25&amp;Y364&amp;$CE$25&amp;CHAR(10),"")&amp;IF(LEN(AA364)&gt;0,$CD$23&amp;INDEX($CH$3:CH367,MATCH(Z364,$CG$3:CG367,0))&amp;$CE$23&amp;CHAR(10)&amp;$CD$24&amp;AA364&amp;$CE$24&amp;CHAR(10)&amp;$CD$25&amp;AB364&amp;$CE$25&amp;CHAR(10),"")&amp;IF(LEN(AD364)&gt;0,$CD$23&amp;INDEX($CH$3:CH367,MATCH(AC364,$CG$3:CG367,0))&amp;$CE$23&amp;CHAR(10)&amp;$CD$24&amp;AD364&amp;$CE$24&amp;CHAR(10)&amp;$CD$25&amp;AE364&amp;$CE$25&amp;CHAR(10),"")&amp;IF(LEN(AG364)&gt;0,$CD$23&amp;INDEX($CH$3:CH367,MATCH(AF364,$CG$3:CG367,0))&amp;$CE$23&amp;CHAR(10)&amp;$CD$24&amp;AG364&amp;$CE$24&amp;CHAR(10)&amp;$CD$25&amp;AH364&amp;$CE$25&amp;CHAR(10),"")&amp;IF(LEN(AJ364)&gt;0,$CD$23&amp;INDEX($CH$3:CH367,MATCH(AI364,$CG$3:CG367,0))&amp;$CE$23&amp;CHAR(10)&amp;$CD$24&amp;AJ364&amp;$CE$24&amp;CHAR(10)&amp;$CD$25&amp;AK364&amp;$CE$25&amp;CHAR(10),"")</f>
        <v/>
      </c>
      <c r="BK364" s="18" t="str">
        <f>IF(LEN(J364)&gt;0,INDEX($BH$2:$BH$100000,MATCH(J364,VBAsheet!$H$2:$H$100000,0))&amp;CHAR(10),"")&amp;IF(LEN(K364)&gt;0,INDEX($BH$2:$BH$100000,MATCH(K364,VBAsheet!$H$2:$H$100000,0))&amp;CHAR(10),"")&amp;IF(LEN(L364)&gt;0,INDEX($BH$2:$BH$100000,MATCH(L364,VBAsheet!$H$2:$H$100000,0))&amp;CHAR(10),"")&amp;IF(LEN(M364)&gt;0,INDEX($BH$2:$BH$100000,MATCH(M364,VBAsheet!$H$2:$H$100000,0))&amp;CHAR(10),"")</f>
        <v/>
      </c>
      <c r="BL364" s="18" t="str">
        <f t="shared" si="219"/>
        <v/>
      </c>
      <c r="BM364" s="94" t="str">
        <f t="shared" si="220"/>
        <v/>
      </c>
      <c r="BN364" s="95" t="str">
        <f t="shared" si="221"/>
        <v/>
      </c>
      <c r="BO364" s="265" t="str">
        <f t="shared" si="232"/>
        <v/>
      </c>
      <c r="BP364" s="18" t="str">
        <f t="shared" si="222"/>
        <v/>
      </c>
      <c r="BQ364" s="263" t="str">
        <f t="shared" si="233"/>
        <v/>
      </c>
      <c r="BR364" s="81" t="str">
        <f t="shared" si="237"/>
        <v/>
      </c>
      <c r="BS364" s="263" t="str">
        <f t="shared" si="234"/>
        <v/>
      </c>
      <c r="BT364" s="92" t="str">
        <f t="shared" si="235"/>
        <v/>
      </c>
      <c r="BU364" s="138" t="str">
        <f t="shared" si="223"/>
        <v/>
      </c>
      <c r="BV364" s="3" t="str">
        <f t="shared" si="224"/>
        <v/>
      </c>
      <c r="BW364" s="3" t="str">
        <f t="shared" si="225"/>
        <v/>
      </c>
      <c r="BX364" s="144" t="str">
        <f t="shared" si="226"/>
        <v/>
      </c>
      <c r="BY364" s="18" t="str">
        <f t="shared" si="227"/>
        <v/>
      </c>
      <c r="BZ364" s="18" t="str">
        <f t="shared" si="228"/>
        <v/>
      </c>
      <c r="CA364" s="19" t="str">
        <f t="shared" si="229"/>
        <v/>
      </c>
      <c r="CB364" s="19" t="s">
        <v>0</v>
      </c>
      <c r="DW364" s="4" t="str">
        <f t="shared" si="236"/>
        <v/>
      </c>
      <c r="DX364" s="4" t="str">
        <f t="shared" si="238"/>
        <v/>
      </c>
      <c r="DY364" s="98" t="str">
        <f t="shared" si="239"/>
        <v/>
      </c>
    </row>
    <row r="365" spans="4:129" x14ac:dyDescent="0.45">
      <c r="D365" s="164" t="str">
        <f t="shared" si="230"/>
        <v/>
      </c>
      <c r="I365" s="9" t="str">
        <f t="shared" si="201"/>
        <v/>
      </c>
      <c r="J365" s="173" t="str">
        <f t="shared" si="202"/>
        <v/>
      </c>
      <c r="K365" s="13"/>
      <c r="L365" s="13"/>
      <c r="M365" s="13"/>
      <c r="N365" s="178" t="str">
        <f t="shared" si="203"/>
        <v/>
      </c>
      <c r="O365" s="181" t="str">
        <f t="shared" si="204"/>
        <v/>
      </c>
      <c r="P365" s="8" t="str">
        <f t="shared" si="205"/>
        <v/>
      </c>
      <c r="Q365" s="8" t="str">
        <f t="shared" si="206"/>
        <v/>
      </c>
      <c r="R365" s="8" t="str">
        <f t="shared" si="207"/>
        <v/>
      </c>
      <c r="S365" s="8" t="str">
        <f t="shared" si="208"/>
        <v/>
      </c>
      <c r="T365" s="8" t="str">
        <f t="shared" si="209"/>
        <v/>
      </c>
      <c r="U365" s="8" t="str">
        <f t="shared" si="210"/>
        <v/>
      </c>
      <c r="V365" s="16" t="str">
        <f t="shared" si="211"/>
        <v/>
      </c>
      <c r="W365" s="129" t="str">
        <f t="shared" si="212"/>
        <v/>
      </c>
      <c r="X365" s="8" t="str">
        <f t="shared" si="213"/>
        <v/>
      </c>
      <c r="Y365" s="8" t="str">
        <f t="shared" si="214"/>
        <v/>
      </c>
      <c r="AQ365" s="6" t="str">
        <f t="shared" si="215"/>
        <v/>
      </c>
      <c r="AR365" s="128" t="str">
        <f t="shared" si="216"/>
        <v/>
      </c>
      <c r="AS365" s="128" t="str">
        <f t="shared" si="217"/>
        <v/>
      </c>
      <c r="AT365" s="139" t="str">
        <f t="shared" si="231"/>
        <v/>
      </c>
      <c r="BH365" s="127" t="str">
        <f>IF(LEN(VBAsheet!H365)&gt;0,$CD$4&amp;CHAR(10)&amp;$CD$5&amp;CHAR(10)&amp;$CD$6&amp;IF(VBAsheet!I365="N",1,0)&amp;$CE$6&amp;CHAR(10)&amp;$CD$7&amp;CHAR(10)&amp;$CD$8&amp;VBAsheet!H365&amp;$CE$8&amp;CHAR(10)&amp;$CD$9&amp;VBAsheet!K365&amp;$CE$9&amp;CHAR(10)&amp;$CD$10&amp;VBAsheet!J365-1&amp;$CE$10&amp;CHAR(10)&amp;$CD$11,"")</f>
        <v/>
      </c>
      <c r="BI365"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5" s="18" t="str">
        <f>IF(LEN(X365)&gt;0,$CD$23&amp;INDEX($CH$3:CH368,MATCH(W365,$CG$3:CG368,0))&amp;$CE$23&amp;CHAR(10)&amp;$CD$24&amp;X365&amp;$CE$24&amp;CHAR(10)&amp;$CD$25&amp;Y365&amp;$CE$25&amp;CHAR(10),"")&amp;IF(LEN(AA365)&gt;0,$CD$23&amp;INDEX($CH$3:CH368,MATCH(Z365,$CG$3:CG368,0))&amp;$CE$23&amp;CHAR(10)&amp;$CD$24&amp;AA365&amp;$CE$24&amp;CHAR(10)&amp;$CD$25&amp;AB365&amp;$CE$25&amp;CHAR(10),"")&amp;IF(LEN(AD365)&gt;0,$CD$23&amp;INDEX($CH$3:CH368,MATCH(AC365,$CG$3:CG368,0))&amp;$CE$23&amp;CHAR(10)&amp;$CD$24&amp;AD365&amp;$CE$24&amp;CHAR(10)&amp;$CD$25&amp;AE365&amp;$CE$25&amp;CHAR(10),"")&amp;IF(LEN(AG365)&gt;0,$CD$23&amp;INDEX($CH$3:CH368,MATCH(AF365,$CG$3:CG368,0))&amp;$CE$23&amp;CHAR(10)&amp;$CD$24&amp;AG365&amp;$CE$24&amp;CHAR(10)&amp;$CD$25&amp;AH365&amp;$CE$25&amp;CHAR(10),"")&amp;IF(LEN(AJ365)&gt;0,$CD$23&amp;INDEX($CH$3:CH368,MATCH(AI365,$CG$3:CG368,0))&amp;$CE$23&amp;CHAR(10)&amp;$CD$24&amp;AJ365&amp;$CE$24&amp;CHAR(10)&amp;$CD$25&amp;AK365&amp;$CE$25&amp;CHAR(10),"")</f>
        <v/>
      </c>
      <c r="BK365" s="18" t="str">
        <f>IF(LEN(J365)&gt;0,INDEX($BH$2:$BH$100000,MATCH(J365,VBAsheet!$H$2:$H$100000,0))&amp;CHAR(10),"")&amp;IF(LEN(K365)&gt;0,INDEX($BH$2:$BH$100000,MATCH(K365,VBAsheet!$H$2:$H$100000,0))&amp;CHAR(10),"")&amp;IF(LEN(L365)&gt;0,INDEX($BH$2:$BH$100000,MATCH(L365,VBAsheet!$H$2:$H$100000,0))&amp;CHAR(10),"")&amp;IF(LEN(M365)&gt;0,INDEX($BH$2:$BH$100000,MATCH(M365,VBAsheet!$H$2:$H$100000,0))&amp;CHAR(10),"")</f>
        <v/>
      </c>
      <c r="BL365" s="18" t="str">
        <f t="shared" si="219"/>
        <v/>
      </c>
      <c r="BM365" s="94" t="str">
        <f t="shared" si="220"/>
        <v/>
      </c>
      <c r="BN365" s="95" t="str">
        <f t="shared" si="221"/>
        <v/>
      </c>
      <c r="BO365" s="265" t="str">
        <f t="shared" si="232"/>
        <v/>
      </c>
      <c r="BP365" s="18" t="str">
        <f t="shared" si="222"/>
        <v/>
      </c>
      <c r="BQ365" s="263" t="str">
        <f t="shared" si="233"/>
        <v/>
      </c>
      <c r="BR365" s="81" t="str">
        <f t="shared" si="237"/>
        <v/>
      </c>
      <c r="BS365" s="263" t="str">
        <f t="shared" si="234"/>
        <v/>
      </c>
      <c r="BT365" s="92" t="str">
        <f t="shared" si="235"/>
        <v/>
      </c>
      <c r="BU365" s="138" t="str">
        <f t="shared" si="223"/>
        <v/>
      </c>
      <c r="BV365" s="3" t="str">
        <f t="shared" si="224"/>
        <v/>
      </c>
      <c r="BW365" s="3" t="str">
        <f t="shared" si="225"/>
        <v/>
      </c>
      <c r="BX365" s="144" t="str">
        <f t="shared" si="226"/>
        <v/>
      </c>
      <c r="BY365" s="18" t="str">
        <f t="shared" si="227"/>
        <v/>
      </c>
      <c r="BZ365" s="18" t="str">
        <f t="shared" si="228"/>
        <v/>
      </c>
      <c r="CA365" s="19" t="str">
        <f t="shared" si="229"/>
        <v/>
      </c>
      <c r="CB365" s="19" t="s">
        <v>0</v>
      </c>
      <c r="DW365" s="4" t="str">
        <f t="shared" si="236"/>
        <v/>
      </c>
      <c r="DX365" s="4" t="str">
        <f t="shared" si="238"/>
        <v/>
      </c>
      <c r="DY365" s="98" t="str">
        <f t="shared" si="239"/>
        <v/>
      </c>
    </row>
    <row r="366" spans="4:129" x14ac:dyDescent="0.45">
      <c r="D366" s="164" t="str">
        <f t="shared" si="230"/>
        <v/>
      </c>
      <c r="I366" s="9" t="str">
        <f t="shared" si="201"/>
        <v/>
      </c>
      <c r="J366" s="173" t="str">
        <f t="shared" si="202"/>
        <v/>
      </c>
      <c r="K366" s="13"/>
      <c r="L366" s="13"/>
      <c r="M366" s="13"/>
      <c r="N366" s="178" t="str">
        <f t="shared" si="203"/>
        <v/>
      </c>
      <c r="O366" s="181" t="str">
        <f t="shared" si="204"/>
        <v/>
      </c>
      <c r="P366" s="8" t="str">
        <f t="shared" si="205"/>
        <v/>
      </c>
      <c r="Q366" s="8" t="str">
        <f t="shared" si="206"/>
        <v/>
      </c>
      <c r="R366" s="8" t="str">
        <f t="shared" si="207"/>
        <v/>
      </c>
      <c r="S366" s="8" t="str">
        <f t="shared" si="208"/>
        <v/>
      </c>
      <c r="T366" s="8" t="str">
        <f t="shared" si="209"/>
        <v/>
      </c>
      <c r="U366" s="8" t="str">
        <f t="shared" si="210"/>
        <v/>
      </c>
      <c r="V366" s="16" t="str">
        <f t="shared" si="211"/>
        <v/>
      </c>
      <c r="W366" s="129" t="str">
        <f t="shared" si="212"/>
        <v/>
      </c>
      <c r="X366" s="8" t="str">
        <f t="shared" si="213"/>
        <v/>
      </c>
      <c r="Y366" s="8" t="str">
        <f t="shared" si="214"/>
        <v/>
      </c>
      <c r="AQ366" s="6" t="str">
        <f t="shared" si="215"/>
        <v/>
      </c>
      <c r="AR366" s="128" t="str">
        <f t="shared" si="216"/>
        <v/>
      </c>
      <c r="AS366" s="128" t="str">
        <f t="shared" si="217"/>
        <v/>
      </c>
      <c r="AT366" s="139" t="str">
        <f t="shared" si="231"/>
        <v/>
      </c>
      <c r="BH366" s="127" t="str">
        <f>IF(LEN(VBAsheet!H366)&gt;0,$CD$4&amp;CHAR(10)&amp;$CD$5&amp;CHAR(10)&amp;$CD$6&amp;IF(VBAsheet!I366="N",1,0)&amp;$CE$6&amp;CHAR(10)&amp;$CD$7&amp;CHAR(10)&amp;$CD$8&amp;VBAsheet!H366&amp;$CE$8&amp;CHAR(10)&amp;$CD$9&amp;VBAsheet!K366&amp;$CE$9&amp;CHAR(10)&amp;$CD$10&amp;VBAsheet!J366-1&amp;$CE$10&amp;CHAR(10)&amp;$CD$11,"")</f>
        <v/>
      </c>
      <c r="BI366"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6" s="18" t="str">
        <f>IF(LEN(X366)&gt;0,$CD$23&amp;INDEX($CH$3:CH369,MATCH(W366,$CG$3:CG369,0))&amp;$CE$23&amp;CHAR(10)&amp;$CD$24&amp;X366&amp;$CE$24&amp;CHAR(10)&amp;$CD$25&amp;Y366&amp;$CE$25&amp;CHAR(10),"")&amp;IF(LEN(AA366)&gt;0,$CD$23&amp;INDEX($CH$3:CH369,MATCH(Z366,$CG$3:CG369,0))&amp;$CE$23&amp;CHAR(10)&amp;$CD$24&amp;AA366&amp;$CE$24&amp;CHAR(10)&amp;$CD$25&amp;AB366&amp;$CE$25&amp;CHAR(10),"")&amp;IF(LEN(AD366)&gt;0,$CD$23&amp;INDEX($CH$3:CH369,MATCH(AC366,$CG$3:CG369,0))&amp;$CE$23&amp;CHAR(10)&amp;$CD$24&amp;AD366&amp;$CE$24&amp;CHAR(10)&amp;$CD$25&amp;AE366&amp;$CE$25&amp;CHAR(10),"")&amp;IF(LEN(AG366)&gt;0,$CD$23&amp;INDEX($CH$3:CH369,MATCH(AF366,$CG$3:CG369,0))&amp;$CE$23&amp;CHAR(10)&amp;$CD$24&amp;AG366&amp;$CE$24&amp;CHAR(10)&amp;$CD$25&amp;AH366&amp;$CE$25&amp;CHAR(10),"")&amp;IF(LEN(AJ366)&gt;0,$CD$23&amp;INDEX($CH$3:CH369,MATCH(AI366,$CG$3:CG369,0))&amp;$CE$23&amp;CHAR(10)&amp;$CD$24&amp;AJ366&amp;$CE$24&amp;CHAR(10)&amp;$CD$25&amp;AK366&amp;$CE$25&amp;CHAR(10),"")</f>
        <v/>
      </c>
      <c r="BK366" s="18" t="str">
        <f>IF(LEN(J366)&gt;0,INDEX($BH$2:$BH$100000,MATCH(J366,VBAsheet!$H$2:$H$100000,0))&amp;CHAR(10),"")&amp;IF(LEN(K366)&gt;0,INDEX($BH$2:$BH$100000,MATCH(K366,VBAsheet!$H$2:$H$100000,0))&amp;CHAR(10),"")&amp;IF(LEN(L366)&gt;0,INDEX($BH$2:$BH$100000,MATCH(L366,VBAsheet!$H$2:$H$100000,0))&amp;CHAR(10),"")&amp;IF(LEN(M366)&gt;0,INDEX($BH$2:$BH$100000,MATCH(M366,VBAsheet!$H$2:$H$100000,0))&amp;CHAR(10),"")</f>
        <v/>
      </c>
      <c r="BL366" s="18" t="str">
        <f t="shared" si="219"/>
        <v/>
      </c>
      <c r="BM366" s="94" t="str">
        <f t="shared" si="220"/>
        <v/>
      </c>
      <c r="BN366" s="95" t="str">
        <f t="shared" si="221"/>
        <v/>
      </c>
      <c r="BO366" s="265" t="str">
        <f t="shared" si="232"/>
        <v/>
      </c>
      <c r="BP366" s="18" t="str">
        <f t="shared" si="222"/>
        <v/>
      </c>
      <c r="BQ366" s="263" t="str">
        <f t="shared" si="233"/>
        <v/>
      </c>
      <c r="BR366" s="81" t="str">
        <f t="shared" si="237"/>
        <v/>
      </c>
      <c r="BS366" s="263" t="str">
        <f t="shared" si="234"/>
        <v/>
      </c>
      <c r="BT366" s="92" t="str">
        <f t="shared" si="235"/>
        <v/>
      </c>
      <c r="BU366" s="138" t="str">
        <f t="shared" si="223"/>
        <v/>
      </c>
      <c r="BV366" s="3" t="str">
        <f t="shared" si="224"/>
        <v/>
      </c>
      <c r="BW366" s="3" t="str">
        <f t="shared" si="225"/>
        <v/>
      </c>
      <c r="BX366" s="144" t="str">
        <f t="shared" si="226"/>
        <v/>
      </c>
      <c r="BY366" s="18" t="str">
        <f t="shared" si="227"/>
        <v/>
      </c>
      <c r="BZ366" s="18" t="str">
        <f t="shared" si="228"/>
        <v/>
      </c>
      <c r="CA366" s="19" t="str">
        <f t="shared" si="229"/>
        <v/>
      </c>
      <c r="CB366" s="19" t="s">
        <v>0</v>
      </c>
      <c r="DW366" s="4" t="str">
        <f t="shared" si="236"/>
        <v/>
      </c>
      <c r="DX366" s="4" t="str">
        <f t="shared" si="238"/>
        <v/>
      </c>
      <c r="DY366" s="98" t="str">
        <f t="shared" si="239"/>
        <v/>
      </c>
    </row>
    <row r="367" spans="4:129" x14ac:dyDescent="0.45">
      <c r="D367" s="164" t="str">
        <f t="shared" si="230"/>
        <v/>
      </c>
      <c r="I367" s="9" t="str">
        <f t="shared" si="201"/>
        <v/>
      </c>
      <c r="J367" s="173" t="str">
        <f t="shared" si="202"/>
        <v/>
      </c>
      <c r="K367" s="13"/>
      <c r="L367" s="13"/>
      <c r="M367" s="13"/>
      <c r="N367" s="178" t="str">
        <f t="shared" si="203"/>
        <v/>
      </c>
      <c r="O367" s="181" t="str">
        <f t="shared" si="204"/>
        <v/>
      </c>
      <c r="P367" s="8" t="str">
        <f t="shared" si="205"/>
        <v/>
      </c>
      <c r="Q367" s="8" t="str">
        <f t="shared" si="206"/>
        <v/>
      </c>
      <c r="R367" s="8" t="str">
        <f t="shared" si="207"/>
        <v/>
      </c>
      <c r="S367" s="8" t="str">
        <f t="shared" si="208"/>
        <v/>
      </c>
      <c r="T367" s="8" t="str">
        <f t="shared" si="209"/>
        <v/>
      </c>
      <c r="U367" s="8" t="str">
        <f t="shared" si="210"/>
        <v/>
      </c>
      <c r="V367" s="16" t="str">
        <f t="shared" si="211"/>
        <v/>
      </c>
      <c r="W367" s="129" t="str">
        <f t="shared" si="212"/>
        <v/>
      </c>
      <c r="X367" s="8" t="str">
        <f t="shared" si="213"/>
        <v/>
      </c>
      <c r="Y367" s="8" t="str">
        <f t="shared" si="214"/>
        <v/>
      </c>
      <c r="AQ367" s="6" t="str">
        <f t="shared" si="215"/>
        <v/>
      </c>
      <c r="AR367" s="128" t="str">
        <f t="shared" si="216"/>
        <v/>
      </c>
      <c r="AS367" s="128" t="str">
        <f t="shared" si="217"/>
        <v/>
      </c>
      <c r="AT367" s="139" t="str">
        <f t="shared" si="231"/>
        <v/>
      </c>
      <c r="BH367" s="127" t="str">
        <f>IF(LEN(VBAsheet!H367)&gt;0,$CD$4&amp;CHAR(10)&amp;$CD$5&amp;CHAR(10)&amp;$CD$6&amp;IF(VBAsheet!I367="N",1,0)&amp;$CE$6&amp;CHAR(10)&amp;$CD$7&amp;CHAR(10)&amp;$CD$8&amp;VBAsheet!H367&amp;$CE$8&amp;CHAR(10)&amp;$CD$9&amp;VBAsheet!K367&amp;$CE$9&amp;CHAR(10)&amp;$CD$10&amp;VBAsheet!J367-1&amp;$CE$10&amp;CHAR(10)&amp;$CD$11,"")</f>
        <v/>
      </c>
      <c r="BI367"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7" s="18" t="str">
        <f>IF(LEN(X367)&gt;0,$CD$23&amp;INDEX($CH$3:CH370,MATCH(W367,$CG$3:CG370,0))&amp;$CE$23&amp;CHAR(10)&amp;$CD$24&amp;X367&amp;$CE$24&amp;CHAR(10)&amp;$CD$25&amp;Y367&amp;$CE$25&amp;CHAR(10),"")&amp;IF(LEN(AA367)&gt;0,$CD$23&amp;INDEX($CH$3:CH370,MATCH(Z367,$CG$3:CG370,0))&amp;$CE$23&amp;CHAR(10)&amp;$CD$24&amp;AA367&amp;$CE$24&amp;CHAR(10)&amp;$CD$25&amp;AB367&amp;$CE$25&amp;CHAR(10),"")&amp;IF(LEN(AD367)&gt;0,$CD$23&amp;INDEX($CH$3:CH370,MATCH(AC367,$CG$3:CG370,0))&amp;$CE$23&amp;CHAR(10)&amp;$CD$24&amp;AD367&amp;$CE$24&amp;CHAR(10)&amp;$CD$25&amp;AE367&amp;$CE$25&amp;CHAR(10),"")&amp;IF(LEN(AG367)&gt;0,$CD$23&amp;INDEX($CH$3:CH370,MATCH(AF367,$CG$3:CG370,0))&amp;$CE$23&amp;CHAR(10)&amp;$CD$24&amp;AG367&amp;$CE$24&amp;CHAR(10)&amp;$CD$25&amp;AH367&amp;$CE$25&amp;CHAR(10),"")&amp;IF(LEN(AJ367)&gt;0,$CD$23&amp;INDEX($CH$3:CH370,MATCH(AI367,$CG$3:CG370,0))&amp;$CE$23&amp;CHAR(10)&amp;$CD$24&amp;AJ367&amp;$CE$24&amp;CHAR(10)&amp;$CD$25&amp;AK367&amp;$CE$25&amp;CHAR(10),"")</f>
        <v/>
      </c>
      <c r="BK367" s="18" t="str">
        <f>IF(LEN(J367)&gt;0,INDEX($BH$2:$BH$100000,MATCH(J367,VBAsheet!$H$2:$H$100000,0))&amp;CHAR(10),"")&amp;IF(LEN(K367)&gt;0,INDEX($BH$2:$BH$100000,MATCH(K367,VBAsheet!$H$2:$H$100000,0))&amp;CHAR(10),"")&amp;IF(LEN(L367)&gt;0,INDEX($BH$2:$BH$100000,MATCH(L367,VBAsheet!$H$2:$H$100000,0))&amp;CHAR(10),"")&amp;IF(LEN(M367)&gt;0,INDEX($BH$2:$BH$100000,MATCH(M367,VBAsheet!$H$2:$H$100000,0))&amp;CHAR(10),"")</f>
        <v/>
      </c>
      <c r="BL367" s="18" t="str">
        <f t="shared" si="219"/>
        <v/>
      </c>
      <c r="BM367" s="94" t="str">
        <f t="shared" si="220"/>
        <v/>
      </c>
      <c r="BN367" s="95" t="str">
        <f t="shared" si="221"/>
        <v/>
      </c>
      <c r="BO367" s="265" t="str">
        <f t="shared" si="232"/>
        <v/>
      </c>
      <c r="BP367" s="18" t="str">
        <f t="shared" si="222"/>
        <v/>
      </c>
      <c r="BQ367" s="263" t="str">
        <f t="shared" si="233"/>
        <v/>
      </c>
      <c r="BR367" s="81" t="str">
        <f t="shared" si="237"/>
        <v/>
      </c>
      <c r="BS367" s="263" t="str">
        <f t="shared" si="234"/>
        <v/>
      </c>
      <c r="BT367" s="92" t="str">
        <f t="shared" si="235"/>
        <v/>
      </c>
      <c r="BU367" s="138" t="str">
        <f t="shared" si="223"/>
        <v/>
      </c>
      <c r="BV367" s="3" t="str">
        <f t="shared" si="224"/>
        <v/>
      </c>
      <c r="BW367" s="3" t="str">
        <f t="shared" si="225"/>
        <v/>
      </c>
      <c r="BX367" s="144" t="str">
        <f t="shared" si="226"/>
        <v/>
      </c>
      <c r="BY367" s="18" t="str">
        <f t="shared" si="227"/>
        <v/>
      </c>
      <c r="BZ367" s="18" t="str">
        <f t="shared" si="228"/>
        <v/>
      </c>
      <c r="CA367" s="19" t="str">
        <f t="shared" si="229"/>
        <v/>
      </c>
      <c r="CB367" s="19" t="s">
        <v>0</v>
      </c>
      <c r="DW367" s="4" t="str">
        <f t="shared" si="236"/>
        <v/>
      </c>
      <c r="DX367" s="4" t="str">
        <f t="shared" si="238"/>
        <v/>
      </c>
      <c r="DY367" s="98" t="str">
        <f t="shared" si="239"/>
        <v/>
      </c>
    </row>
    <row r="368" spans="4:129" x14ac:dyDescent="0.45">
      <c r="D368" s="164" t="str">
        <f t="shared" si="230"/>
        <v/>
      </c>
      <c r="I368" s="9" t="str">
        <f t="shared" si="201"/>
        <v/>
      </c>
      <c r="J368" s="173" t="str">
        <f t="shared" si="202"/>
        <v/>
      </c>
      <c r="K368" s="13"/>
      <c r="L368" s="13"/>
      <c r="M368" s="13"/>
      <c r="N368" s="178" t="str">
        <f t="shared" si="203"/>
        <v/>
      </c>
      <c r="O368" s="181" t="str">
        <f t="shared" si="204"/>
        <v/>
      </c>
      <c r="P368" s="8" t="str">
        <f t="shared" si="205"/>
        <v/>
      </c>
      <c r="Q368" s="8" t="str">
        <f t="shared" si="206"/>
        <v/>
      </c>
      <c r="R368" s="8" t="str">
        <f t="shared" si="207"/>
        <v/>
      </c>
      <c r="S368" s="8" t="str">
        <f t="shared" si="208"/>
        <v/>
      </c>
      <c r="T368" s="8" t="str">
        <f t="shared" si="209"/>
        <v/>
      </c>
      <c r="U368" s="8" t="str">
        <f t="shared" si="210"/>
        <v/>
      </c>
      <c r="V368" s="16" t="str">
        <f t="shared" si="211"/>
        <v/>
      </c>
      <c r="W368" s="129" t="str">
        <f t="shared" si="212"/>
        <v/>
      </c>
      <c r="X368" s="8" t="str">
        <f t="shared" si="213"/>
        <v/>
      </c>
      <c r="Y368" s="8" t="str">
        <f t="shared" si="214"/>
        <v/>
      </c>
      <c r="AQ368" s="6" t="str">
        <f t="shared" si="215"/>
        <v/>
      </c>
      <c r="AR368" s="128" t="str">
        <f t="shared" si="216"/>
        <v/>
      </c>
      <c r="AS368" s="128" t="str">
        <f t="shared" si="217"/>
        <v/>
      </c>
      <c r="AT368" s="139" t="str">
        <f t="shared" si="231"/>
        <v/>
      </c>
      <c r="BH368" s="127" t="str">
        <f>IF(LEN(VBAsheet!H368)&gt;0,$CD$4&amp;CHAR(10)&amp;$CD$5&amp;CHAR(10)&amp;$CD$6&amp;IF(VBAsheet!I368="N",1,0)&amp;$CE$6&amp;CHAR(10)&amp;$CD$7&amp;CHAR(10)&amp;$CD$8&amp;VBAsheet!H368&amp;$CE$8&amp;CHAR(10)&amp;$CD$9&amp;VBAsheet!K368&amp;$CE$9&amp;CHAR(10)&amp;$CD$10&amp;VBAsheet!J368-1&amp;$CE$10&amp;CHAR(10)&amp;$CD$11,"")</f>
        <v/>
      </c>
      <c r="BI368"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8" s="18" t="str">
        <f>IF(LEN(X368)&gt;0,$CD$23&amp;INDEX($CH$3:CH371,MATCH(W368,$CG$3:CG371,0))&amp;$CE$23&amp;CHAR(10)&amp;$CD$24&amp;X368&amp;$CE$24&amp;CHAR(10)&amp;$CD$25&amp;Y368&amp;$CE$25&amp;CHAR(10),"")&amp;IF(LEN(AA368)&gt;0,$CD$23&amp;INDEX($CH$3:CH371,MATCH(Z368,$CG$3:CG371,0))&amp;$CE$23&amp;CHAR(10)&amp;$CD$24&amp;AA368&amp;$CE$24&amp;CHAR(10)&amp;$CD$25&amp;AB368&amp;$CE$25&amp;CHAR(10),"")&amp;IF(LEN(AD368)&gt;0,$CD$23&amp;INDEX($CH$3:CH371,MATCH(AC368,$CG$3:CG371,0))&amp;$CE$23&amp;CHAR(10)&amp;$CD$24&amp;AD368&amp;$CE$24&amp;CHAR(10)&amp;$CD$25&amp;AE368&amp;$CE$25&amp;CHAR(10),"")&amp;IF(LEN(AG368)&gt;0,$CD$23&amp;INDEX($CH$3:CH371,MATCH(AF368,$CG$3:CG371,0))&amp;$CE$23&amp;CHAR(10)&amp;$CD$24&amp;AG368&amp;$CE$24&amp;CHAR(10)&amp;$CD$25&amp;AH368&amp;$CE$25&amp;CHAR(10),"")&amp;IF(LEN(AJ368)&gt;0,$CD$23&amp;INDEX($CH$3:CH371,MATCH(AI368,$CG$3:CG371,0))&amp;$CE$23&amp;CHAR(10)&amp;$CD$24&amp;AJ368&amp;$CE$24&amp;CHAR(10)&amp;$CD$25&amp;AK368&amp;$CE$25&amp;CHAR(10),"")</f>
        <v/>
      </c>
      <c r="BK368" s="18" t="str">
        <f>IF(LEN(J368)&gt;0,INDEX($BH$2:$BH$100000,MATCH(J368,VBAsheet!$H$2:$H$100000,0))&amp;CHAR(10),"")&amp;IF(LEN(K368)&gt;0,INDEX($BH$2:$BH$100000,MATCH(K368,VBAsheet!$H$2:$H$100000,0))&amp;CHAR(10),"")&amp;IF(LEN(L368)&gt;0,INDEX($BH$2:$BH$100000,MATCH(L368,VBAsheet!$H$2:$H$100000,0))&amp;CHAR(10),"")&amp;IF(LEN(M368)&gt;0,INDEX($BH$2:$BH$100000,MATCH(M368,VBAsheet!$H$2:$H$100000,0))&amp;CHAR(10),"")</f>
        <v/>
      </c>
      <c r="BL368" s="18" t="str">
        <f t="shared" si="219"/>
        <v/>
      </c>
      <c r="BM368" s="94" t="str">
        <f t="shared" si="220"/>
        <v/>
      </c>
      <c r="BN368" s="95" t="str">
        <f t="shared" si="221"/>
        <v/>
      </c>
      <c r="BO368" s="265" t="str">
        <f t="shared" si="232"/>
        <v/>
      </c>
      <c r="BP368" s="18" t="str">
        <f t="shared" si="222"/>
        <v/>
      </c>
      <c r="BQ368" s="263" t="str">
        <f t="shared" si="233"/>
        <v/>
      </c>
      <c r="BR368" s="81" t="str">
        <f t="shared" si="237"/>
        <v/>
      </c>
      <c r="BS368" s="263" t="str">
        <f t="shared" si="234"/>
        <v/>
      </c>
      <c r="BT368" s="92" t="str">
        <f t="shared" si="235"/>
        <v/>
      </c>
      <c r="BU368" s="138" t="str">
        <f t="shared" si="223"/>
        <v/>
      </c>
      <c r="BV368" s="3" t="str">
        <f t="shared" si="224"/>
        <v/>
      </c>
      <c r="BW368" s="3" t="str">
        <f t="shared" si="225"/>
        <v/>
      </c>
      <c r="BX368" s="144" t="str">
        <f t="shared" si="226"/>
        <v/>
      </c>
      <c r="BY368" s="18" t="str">
        <f t="shared" si="227"/>
        <v/>
      </c>
      <c r="BZ368" s="18" t="str">
        <f t="shared" si="228"/>
        <v/>
      </c>
      <c r="CA368" s="19" t="str">
        <f t="shared" si="229"/>
        <v/>
      </c>
      <c r="CB368" s="19" t="s">
        <v>0</v>
      </c>
      <c r="DW368" s="4" t="str">
        <f t="shared" si="236"/>
        <v/>
      </c>
      <c r="DX368" s="4" t="str">
        <f t="shared" si="238"/>
        <v/>
      </c>
      <c r="DY368" s="98" t="str">
        <f t="shared" si="239"/>
        <v/>
      </c>
    </row>
    <row r="369" spans="4:129" x14ac:dyDescent="0.45">
      <c r="D369" s="164" t="str">
        <f t="shared" si="230"/>
        <v/>
      </c>
      <c r="I369" s="9" t="str">
        <f t="shared" si="201"/>
        <v/>
      </c>
      <c r="J369" s="173" t="str">
        <f t="shared" si="202"/>
        <v/>
      </c>
      <c r="K369" s="13"/>
      <c r="L369" s="13"/>
      <c r="M369" s="13"/>
      <c r="N369" s="178" t="str">
        <f t="shared" si="203"/>
        <v/>
      </c>
      <c r="O369" s="181" t="str">
        <f t="shared" si="204"/>
        <v/>
      </c>
      <c r="P369" s="8" t="str">
        <f t="shared" si="205"/>
        <v/>
      </c>
      <c r="Q369" s="8" t="str">
        <f t="shared" si="206"/>
        <v/>
      </c>
      <c r="R369" s="8" t="str">
        <f t="shared" si="207"/>
        <v/>
      </c>
      <c r="S369" s="8" t="str">
        <f t="shared" si="208"/>
        <v/>
      </c>
      <c r="T369" s="8" t="str">
        <f t="shared" si="209"/>
        <v/>
      </c>
      <c r="U369" s="8" t="str">
        <f t="shared" si="210"/>
        <v/>
      </c>
      <c r="V369" s="16" t="str">
        <f t="shared" si="211"/>
        <v/>
      </c>
      <c r="W369" s="129" t="str">
        <f t="shared" si="212"/>
        <v/>
      </c>
      <c r="X369" s="8" t="str">
        <f t="shared" si="213"/>
        <v/>
      </c>
      <c r="Y369" s="8" t="str">
        <f t="shared" si="214"/>
        <v/>
      </c>
      <c r="AQ369" s="6" t="str">
        <f t="shared" si="215"/>
        <v/>
      </c>
      <c r="AR369" s="128" t="str">
        <f t="shared" si="216"/>
        <v/>
      </c>
      <c r="AS369" s="128" t="str">
        <f t="shared" si="217"/>
        <v/>
      </c>
      <c r="AT369" s="139" t="str">
        <f t="shared" si="231"/>
        <v/>
      </c>
      <c r="BH369" s="127" t="str">
        <f>IF(LEN(VBAsheet!H369)&gt;0,$CD$4&amp;CHAR(10)&amp;$CD$5&amp;CHAR(10)&amp;$CD$6&amp;IF(VBAsheet!I369="N",1,0)&amp;$CE$6&amp;CHAR(10)&amp;$CD$7&amp;CHAR(10)&amp;$CD$8&amp;VBAsheet!H369&amp;$CE$8&amp;CHAR(10)&amp;$CD$9&amp;VBAsheet!K369&amp;$CE$9&amp;CHAR(10)&amp;$CD$10&amp;VBAsheet!J369-1&amp;$CE$10&amp;CHAR(10)&amp;$CD$11,"")</f>
        <v/>
      </c>
      <c r="BI369"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69" s="18" t="str">
        <f>IF(LEN(X369)&gt;0,$CD$23&amp;INDEX($CH$3:CH372,MATCH(W369,$CG$3:CG372,0))&amp;$CE$23&amp;CHAR(10)&amp;$CD$24&amp;X369&amp;$CE$24&amp;CHAR(10)&amp;$CD$25&amp;Y369&amp;$CE$25&amp;CHAR(10),"")&amp;IF(LEN(AA369)&gt;0,$CD$23&amp;INDEX($CH$3:CH372,MATCH(Z369,$CG$3:CG372,0))&amp;$CE$23&amp;CHAR(10)&amp;$CD$24&amp;AA369&amp;$CE$24&amp;CHAR(10)&amp;$CD$25&amp;AB369&amp;$CE$25&amp;CHAR(10),"")&amp;IF(LEN(AD369)&gt;0,$CD$23&amp;INDEX($CH$3:CH372,MATCH(AC369,$CG$3:CG372,0))&amp;$CE$23&amp;CHAR(10)&amp;$CD$24&amp;AD369&amp;$CE$24&amp;CHAR(10)&amp;$CD$25&amp;AE369&amp;$CE$25&amp;CHAR(10),"")&amp;IF(LEN(AG369)&gt;0,$CD$23&amp;INDEX($CH$3:CH372,MATCH(AF369,$CG$3:CG372,0))&amp;$CE$23&amp;CHAR(10)&amp;$CD$24&amp;AG369&amp;$CE$24&amp;CHAR(10)&amp;$CD$25&amp;AH369&amp;$CE$25&amp;CHAR(10),"")&amp;IF(LEN(AJ369)&gt;0,$CD$23&amp;INDEX($CH$3:CH372,MATCH(AI369,$CG$3:CG372,0))&amp;$CE$23&amp;CHAR(10)&amp;$CD$24&amp;AJ369&amp;$CE$24&amp;CHAR(10)&amp;$CD$25&amp;AK369&amp;$CE$25&amp;CHAR(10),"")</f>
        <v/>
      </c>
      <c r="BK369" s="18" t="str">
        <f>IF(LEN(J369)&gt;0,INDEX($BH$2:$BH$100000,MATCH(J369,VBAsheet!$H$2:$H$100000,0))&amp;CHAR(10),"")&amp;IF(LEN(K369)&gt;0,INDEX($BH$2:$BH$100000,MATCH(K369,VBAsheet!$H$2:$H$100000,0))&amp;CHAR(10),"")&amp;IF(LEN(L369)&gt;0,INDEX($BH$2:$BH$100000,MATCH(L369,VBAsheet!$H$2:$H$100000,0))&amp;CHAR(10),"")&amp;IF(LEN(M369)&gt;0,INDEX($BH$2:$BH$100000,MATCH(M369,VBAsheet!$H$2:$H$100000,0))&amp;CHAR(10),"")</f>
        <v/>
      </c>
      <c r="BL369" s="18" t="str">
        <f t="shared" si="219"/>
        <v/>
      </c>
      <c r="BM369" s="94" t="str">
        <f t="shared" si="220"/>
        <v/>
      </c>
      <c r="BN369" s="95" t="str">
        <f t="shared" si="221"/>
        <v/>
      </c>
      <c r="BO369" s="265" t="str">
        <f t="shared" si="232"/>
        <v/>
      </c>
      <c r="BP369" s="18" t="str">
        <f t="shared" si="222"/>
        <v/>
      </c>
      <c r="BQ369" s="263" t="str">
        <f t="shared" si="233"/>
        <v/>
      </c>
      <c r="BR369" s="81" t="str">
        <f t="shared" si="237"/>
        <v/>
      </c>
      <c r="BS369" s="263" t="str">
        <f t="shared" si="234"/>
        <v/>
      </c>
      <c r="BT369" s="92" t="str">
        <f t="shared" si="235"/>
        <v/>
      </c>
      <c r="BU369" s="138" t="str">
        <f t="shared" si="223"/>
        <v/>
      </c>
      <c r="BV369" s="3" t="str">
        <f t="shared" si="224"/>
        <v/>
      </c>
      <c r="BW369" s="3" t="str">
        <f t="shared" si="225"/>
        <v/>
      </c>
      <c r="BX369" s="144" t="str">
        <f t="shared" si="226"/>
        <v/>
      </c>
      <c r="BY369" s="18" t="str">
        <f t="shared" si="227"/>
        <v/>
      </c>
      <c r="BZ369" s="18" t="str">
        <f t="shared" si="228"/>
        <v/>
      </c>
      <c r="CA369" s="19" t="str">
        <f t="shared" si="229"/>
        <v/>
      </c>
      <c r="CB369" s="19" t="s">
        <v>0</v>
      </c>
      <c r="DW369" s="4" t="str">
        <f t="shared" si="236"/>
        <v/>
      </c>
      <c r="DX369" s="4" t="str">
        <f t="shared" si="238"/>
        <v/>
      </c>
      <c r="DY369" s="98" t="str">
        <f t="shared" si="239"/>
        <v/>
      </c>
    </row>
    <row r="370" spans="4:129" x14ac:dyDescent="0.45">
      <c r="D370" s="164" t="str">
        <f t="shared" si="230"/>
        <v/>
      </c>
      <c r="I370" s="9" t="str">
        <f t="shared" si="201"/>
        <v/>
      </c>
      <c r="J370" s="173" t="str">
        <f t="shared" si="202"/>
        <v/>
      </c>
      <c r="K370" s="13"/>
      <c r="L370" s="13"/>
      <c r="M370" s="13"/>
      <c r="N370" s="178" t="str">
        <f t="shared" si="203"/>
        <v/>
      </c>
      <c r="O370" s="181" t="str">
        <f t="shared" si="204"/>
        <v/>
      </c>
      <c r="P370" s="8" t="str">
        <f t="shared" si="205"/>
        <v/>
      </c>
      <c r="Q370" s="8" t="str">
        <f t="shared" si="206"/>
        <v/>
      </c>
      <c r="R370" s="8" t="str">
        <f t="shared" si="207"/>
        <v/>
      </c>
      <c r="S370" s="8" t="str">
        <f t="shared" si="208"/>
        <v/>
      </c>
      <c r="T370" s="8" t="str">
        <f t="shared" si="209"/>
        <v/>
      </c>
      <c r="U370" s="8" t="str">
        <f t="shared" si="210"/>
        <v/>
      </c>
      <c r="V370" s="16" t="str">
        <f t="shared" si="211"/>
        <v/>
      </c>
      <c r="W370" s="129" t="str">
        <f t="shared" si="212"/>
        <v/>
      </c>
      <c r="X370" s="8" t="str">
        <f t="shared" si="213"/>
        <v/>
      </c>
      <c r="Y370" s="8" t="str">
        <f t="shared" si="214"/>
        <v/>
      </c>
      <c r="AQ370" s="6" t="str">
        <f t="shared" si="215"/>
        <v/>
      </c>
      <c r="AR370" s="128" t="str">
        <f t="shared" si="216"/>
        <v/>
      </c>
      <c r="AS370" s="128" t="str">
        <f t="shared" si="217"/>
        <v/>
      </c>
      <c r="AT370" s="139" t="str">
        <f t="shared" si="231"/>
        <v/>
      </c>
      <c r="BH370" s="127" t="str">
        <f>IF(LEN(VBAsheet!H370)&gt;0,$CD$4&amp;CHAR(10)&amp;$CD$5&amp;CHAR(10)&amp;$CD$6&amp;IF(VBAsheet!I370="N",1,0)&amp;$CE$6&amp;CHAR(10)&amp;$CD$7&amp;CHAR(10)&amp;$CD$8&amp;VBAsheet!H370&amp;$CE$8&amp;CHAR(10)&amp;$CD$9&amp;VBAsheet!K370&amp;$CE$9&amp;CHAR(10)&amp;$CD$10&amp;VBAsheet!J370-1&amp;$CE$10&amp;CHAR(10)&amp;$CD$11,"")</f>
        <v/>
      </c>
      <c r="BI370"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0" s="18" t="str">
        <f>IF(LEN(X370)&gt;0,$CD$23&amp;INDEX($CH$3:CH373,MATCH(W370,$CG$3:CG373,0))&amp;$CE$23&amp;CHAR(10)&amp;$CD$24&amp;X370&amp;$CE$24&amp;CHAR(10)&amp;$CD$25&amp;Y370&amp;$CE$25&amp;CHAR(10),"")&amp;IF(LEN(AA370)&gt;0,$CD$23&amp;INDEX($CH$3:CH373,MATCH(Z370,$CG$3:CG373,0))&amp;$CE$23&amp;CHAR(10)&amp;$CD$24&amp;AA370&amp;$CE$24&amp;CHAR(10)&amp;$CD$25&amp;AB370&amp;$CE$25&amp;CHAR(10),"")&amp;IF(LEN(AD370)&gt;0,$CD$23&amp;INDEX($CH$3:CH373,MATCH(AC370,$CG$3:CG373,0))&amp;$CE$23&amp;CHAR(10)&amp;$CD$24&amp;AD370&amp;$CE$24&amp;CHAR(10)&amp;$CD$25&amp;AE370&amp;$CE$25&amp;CHAR(10),"")&amp;IF(LEN(AG370)&gt;0,$CD$23&amp;INDEX($CH$3:CH373,MATCH(AF370,$CG$3:CG373,0))&amp;$CE$23&amp;CHAR(10)&amp;$CD$24&amp;AG370&amp;$CE$24&amp;CHAR(10)&amp;$CD$25&amp;AH370&amp;$CE$25&amp;CHAR(10),"")&amp;IF(LEN(AJ370)&gt;0,$CD$23&amp;INDEX($CH$3:CH373,MATCH(AI370,$CG$3:CG373,0))&amp;$CE$23&amp;CHAR(10)&amp;$CD$24&amp;AJ370&amp;$CE$24&amp;CHAR(10)&amp;$CD$25&amp;AK370&amp;$CE$25&amp;CHAR(10),"")</f>
        <v/>
      </c>
      <c r="BK370" s="18" t="str">
        <f>IF(LEN(J370)&gt;0,INDEX($BH$2:$BH$100000,MATCH(J370,VBAsheet!$H$2:$H$100000,0))&amp;CHAR(10),"")&amp;IF(LEN(K370)&gt;0,INDEX($BH$2:$BH$100000,MATCH(K370,VBAsheet!$H$2:$H$100000,0))&amp;CHAR(10),"")&amp;IF(LEN(L370)&gt;0,INDEX($BH$2:$BH$100000,MATCH(L370,VBAsheet!$H$2:$H$100000,0))&amp;CHAR(10),"")&amp;IF(LEN(M370)&gt;0,INDEX($BH$2:$BH$100000,MATCH(M370,VBAsheet!$H$2:$H$100000,0))&amp;CHAR(10),"")</f>
        <v/>
      </c>
      <c r="BL370" s="18" t="str">
        <f t="shared" si="219"/>
        <v/>
      </c>
      <c r="BM370" s="94" t="str">
        <f t="shared" si="220"/>
        <v/>
      </c>
      <c r="BN370" s="95" t="str">
        <f t="shared" si="221"/>
        <v/>
      </c>
      <c r="BO370" s="265" t="str">
        <f t="shared" si="232"/>
        <v/>
      </c>
      <c r="BP370" s="18" t="str">
        <f t="shared" si="222"/>
        <v/>
      </c>
      <c r="BQ370" s="263" t="str">
        <f t="shared" si="233"/>
        <v/>
      </c>
      <c r="BR370" s="81" t="str">
        <f t="shared" si="237"/>
        <v/>
      </c>
      <c r="BS370" s="263" t="str">
        <f t="shared" si="234"/>
        <v/>
      </c>
      <c r="BT370" s="92" t="str">
        <f t="shared" si="235"/>
        <v/>
      </c>
      <c r="BU370" s="138" t="str">
        <f t="shared" si="223"/>
        <v/>
      </c>
      <c r="BV370" s="3" t="str">
        <f t="shared" si="224"/>
        <v/>
      </c>
      <c r="BW370" s="3" t="str">
        <f t="shared" si="225"/>
        <v/>
      </c>
      <c r="BX370" s="144" t="str">
        <f t="shared" si="226"/>
        <v/>
      </c>
      <c r="BY370" s="18" t="str">
        <f t="shared" si="227"/>
        <v/>
      </c>
      <c r="BZ370" s="18" t="str">
        <f t="shared" si="228"/>
        <v/>
      </c>
      <c r="CA370" s="19" t="str">
        <f t="shared" si="229"/>
        <v/>
      </c>
      <c r="CB370" s="19" t="s">
        <v>0</v>
      </c>
      <c r="DW370" s="4" t="str">
        <f t="shared" si="236"/>
        <v/>
      </c>
      <c r="DX370" s="4" t="str">
        <f t="shared" si="238"/>
        <v/>
      </c>
      <c r="DY370" s="98" t="str">
        <f t="shared" si="239"/>
        <v/>
      </c>
    </row>
    <row r="371" spans="4:129" x14ac:dyDescent="0.45">
      <c r="D371" s="164" t="str">
        <f t="shared" si="230"/>
        <v/>
      </c>
      <c r="I371" s="9" t="str">
        <f t="shared" si="201"/>
        <v/>
      </c>
      <c r="J371" s="173" t="str">
        <f t="shared" si="202"/>
        <v/>
      </c>
      <c r="K371" s="13"/>
      <c r="L371" s="13"/>
      <c r="M371" s="13"/>
      <c r="N371" s="178" t="str">
        <f t="shared" si="203"/>
        <v/>
      </c>
      <c r="O371" s="181" t="str">
        <f t="shared" si="204"/>
        <v/>
      </c>
      <c r="P371" s="8" t="str">
        <f t="shared" si="205"/>
        <v/>
      </c>
      <c r="Q371" s="8" t="str">
        <f t="shared" si="206"/>
        <v/>
      </c>
      <c r="R371" s="8" t="str">
        <f t="shared" si="207"/>
        <v/>
      </c>
      <c r="S371" s="8" t="str">
        <f t="shared" si="208"/>
        <v/>
      </c>
      <c r="T371" s="8" t="str">
        <f t="shared" si="209"/>
        <v/>
      </c>
      <c r="U371" s="8" t="str">
        <f t="shared" si="210"/>
        <v/>
      </c>
      <c r="V371" s="16" t="str">
        <f t="shared" si="211"/>
        <v/>
      </c>
      <c r="W371" s="129" t="str">
        <f t="shared" si="212"/>
        <v/>
      </c>
      <c r="X371" s="8" t="str">
        <f t="shared" si="213"/>
        <v/>
      </c>
      <c r="Y371" s="8" t="str">
        <f t="shared" si="214"/>
        <v/>
      </c>
      <c r="AQ371" s="6" t="str">
        <f t="shared" si="215"/>
        <v/>
      </c>
      <c r="AR371" s="128" t="str">
        <f t="shared" si="216"/>
        <v/>
      </c>
      <c r="AS371" s="128" t="str">
        <f t="shared" si="217"/>
        <v/>
      </c>
      <c r="AT371" s="139" t="str">
        <f t="shared" si="231"/>
        <v/>
      </c>
      <c r="BH371" s="127" t="str">
        <f>IF(LEN(VBAsheet!H371)&gt;0,$CD$4&amp;CHAR(10)&amp;$CD$5&amp;CHAR(10)&amp;$CD$6&amp;IF(VBAsheet!I371="N",1,0)&amp;$CE$6&amp;CHAR(10)&amp;$CD$7&amp;CHAR(10)&amp;$CD$8&amp;VBAsheet!H371&amp;$CE$8&amp;CHAR(10)&amp;$CD$9&amp;VBAsheet!K371&amp;$CE$9&amp;CHAR(10)&amp;$CD$10&amp;VBAsheet!J371-1&amp;$CE$10&amp;CHAR(10)&amp;$CD$11,"")</f>
        <v/>
      </c>
      <c r="BI371"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1" s="18" t="str">
        <f>IF(LEN(X371)&gt;0,$CD$23&amp;INDEX($CH$3:CH374,MATCH(W371,$CG$3:CG374,0))&amp;$CE$23&amp;CHAR(10)&amp;$CD$24&amp;X371&amp;$CE$24&amp;CHAR(10)&amp;$CD$25&amp;Y371&amp;$CE$25&amp;CHAR(10),"")&amp;IF(LEN(AA371)&gt;0,$CD$23&amp;INDEX($CH$3:CH374,MATCH(Z371,$CG$3:CG374,0))&amp;$CE$23&amp;CHAR(10)&amp;$CD$24&amp;AA371&amp;$CE$24&amp;CHAR(10)&amp;$CD$25&amp;AB371&amp;$CE$25&amp;CHAR(10),"")&amp;IF(LEN(AD371)&gt;0,$CD$23&amp;INDEX($CH$3:CH374,MATCH(AC371,$CG$3:CG374,0))&amp;$CE$23&amp;CHAR(10)&amp;$CD$24&amp;AD371&amp;$CE$24&amp;CHAR(10)&amp;$CD$25&amp;AE371&amp;$CE$25&amp;CHAR(10),"")&amp;IF(LEN(AG371)&gt;0,$CD$23&amp;INDEX($CH$3:CH374,MATCH(AF371,$CG$3:CG374,0))&amp;$CE$23&amp;CHAR(10)&amp;$CD$24&amp;AG371&amp;$CE$24&amp;CHAR(10)&amp;$CD$25&amp;AH371&amp;$CE$25&amp;CHAR(10),"")&amp;IF(LEN(AJ371)&gt;0,$CD$23&amp;INDEX($CH$3:CH374,MATCH(AI371,$CG$3:CG374,0))&amp;$CE$23&amp;CHAR(10)&amp;$CD$24&amp;AJ371&amp;$CE$24&amp;CHAR(10)&amp;$CD$25&amp;AK371&amp;$CE$25&amp;CHAR(10),"")</f>
        <v/>
      </c>
      <c r="BK371" s="18" t="str">
        <f>IF(LEN(J371)&gt;0,INDEX($BH$2:$BH$100000,MATCH(J371,VBAsheet!$H$2:$H$100000,0))&amp;CHAR(10),"")&amp;IF(LEN(K371)&gt;0,INDEX($BH$2:$BH$100000,MATCH(K371,VBAsheet!$H$2:$H$100000,0))&amp;CHAR(10),"")&amp;IF(LEN(L371)&gt;0,INDEX($BH$2:$BH$100000,MATCH(L371,VBAsheet!$H$2:$H$100000,0))&amp;CHAR(10),"")&amp;IF(LEN(M371)&gt;0,INDEX($BH$2:$BH$100000,MATCH(M371,VBAsheet!$H$2:$H$100000,0))&amp;CHAR(10),"")</f>
        <v/>
      </c>
      <c r="BL371" s="18" t="str">
        <f t="shared" si="219"/>
        <v/>
      </c>
      <c r="BM371" s="94" t="str">
        <f t="shared" si="220"/>
        <v/>
      </c>
      <c r="BN371" s="95" t="str">
        <f t="shared" si="221"/>
        <v/>
      </c>
      <c r="BO371" s="265" t="str">
        <f t="shared" si="232"/>
        <v/>
      </c>
      <c r="BP371" s="18" t="str">
        <f t="shared" si="222"/>
        <v/>
      </c>
      <c r="BQ371" s="263" t="str">
        <f t="shared" si="233"/>
        <v/>
      </c>
      <c r="BR371" s="81" t="str">
        <f t="shared" si="237"/>
        <v/>
      </c>
      <c r="BS371" s="263" t="str">
        <f t="shared" si="234"/>
        <v/>
      </c>
      <c r="BT371" s="92" t="str">
        <f t="shared" si="235"/>
        <v/>
      </c>
      <c r="BU371" s="138" t="str">
        <f t="shared" si="223"/>
        <v/>
      </c>
      <c r="BV371" s="3" t="str">
        <f t="shared" si="224"/>
        <v/>
      </c>
      <c r="BW371" s="3" t="str">
        <f t="shared" si="225"/>
        <v/>
      </c>
      <c r="BX371" s="144" t="str">
        <f t="shared" si="226"/>
        <v/>
      </c>
      <c r="BY371" s="18" t="str">
        <f t="shared" si="227"/>
        <v/>
      </c>
      <c r="BZ371" s="18" t="str">
        <f t="shared" si="228"/>
        <v/>
      </c>
      <c r="CA371" s="19" t="str">
        <f t="shared" si="229"/>
        <v/>
      </c>
      <c r="CB371" s="19" t="s">
        <v>0</v>
      </c>
      <c r="DW371" s="4" t="str">
        <f t="shared" si="236"/>
        <v/>
      </c>
      <c r="DX371" s="4" t="str">
        <f t="shared" si="238"/>
        <v/>
      </c>
      <c r="DY371" s="98" t="str">
        <f t="shared" si="239"/>
        <v/>
      </c>
    </row>
    <row r="372" spans="4:129" x14ac:dyDescent="0.45">
      <c r="D372" s="164" t="str">
        <f t="shared" si="230"/>
        <v/>
      </c>
      <c r="I372" s="9" t="str">
        <f t="shared" si="201"/>
        <v/>
      </c>
      <c r="J372" s="173" t="str">
        <f t="shared" si="202"/>
        <v/>
      </c>
      <c r="K372" s="13"/>
      <c r="L372" s="13"/>
      <c r="M372" s="13"/>
      <c r="N372" s="178" t="str">
        <f t="shared" si="203"/>
        <v/>
      </c>
      <c r="O372" s="181" t="str">
        <f t="shared" si="204"/>
        <v/>
      </c>
      <c r="P372" s="8" t="str">
        <f t="shared" si="205"/>
        <v/>
      </c>
      <c r="Q372" s="8" t="str">
        <f t="shared" si="206"/>
        <v/>
      </c>
      <c r="R372" s="8" t="str">
        <f t="shared" si="207"/>
        <v/>
      </c>
      <c r="S372" s="8" t="str">
        <f t="shared" si="208"/>
        <v/>
      </c>
      <c r="T372" s="8" t="str">
        <f t="shared" si="209"/>
        <v/>
      </c>
      <c r="U372" s="8" t="str">
        <f t="shared" si="210"/>
        <v/>
      </c>
      <c r="V372" s="16" t="str">
        <f t="shared" si="211"/>
        <v/>
      </c>
      <c r="W372" s="129" t="str">
        <f t="shared" si="212"/>
        <v/>
      </c>
      <c r="X372" s="8" t="str">
        <f t="shared" si="213"/>
        <v/>
      </c>
      <c r="Y372" s="8" t="str">
        <f t="shared" si="214"/>
        <v/>
      </c>
      <c r="AQ372" s="6" t="str">
        <f t="shared" si="215"/>
        <v/>
      </c>
      <c r="AR372" s="128" t="str">
        <f t="shared" si="216"/>
        <v/>
      </c>
      <c r="AS372" s="128" t="str">
        <f t="shared" si="217"/>
        <v/>
      </c>
      <c r="AT372" s="139" t="str">
        <f t="shared" si="231"/>
        <v/>
      </c>
      <c r="BH372" s="127" t="str">
        <f>IF(LEN(VBAsheet!H372)&gt;0,$CD$4&amp;CHAR(10)&amp;$CD$5&amp;CHAR(10)&amp;$CD$6&amp;IF(VBAsheet!I372="N",1,0)&amp;$CE$6&amp;CHAR(10)&amp;$CD$7&amp;CHAR(10)&amp;$CD$8&amp;VBAsheet!H372&amp;$CE$8&amp;CHAR(10)&amp;$CD$9&amp;VBAsheet!K372&amp;$CE$9&amp;CHAR(10)&amp;$CD$10&amp;VBAsheet!J372-1&amp;$CE$10&amp;CHAR(10)&amp;$CD$11,"")</f>
        <v/>
      </c>
      <c r="BI372"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2" s="18" t="str">
        <f>IF(LEN(X372)&gt;0,$CD$23&amp;INDEX($CH$3:CH375,MATCH(W372,$CG$3:CG375,0))&amp;$CE$23&amp;CHAR(10)&amp;$CD$24&amp;X372&amp;$CE$24&amp;CHAR(10)&amp;$CD$25&amp;Y372&amp;$CE$25&amp;CHAR(10),"")&amp;IF(LEN(AA372)&gt;0,$CD$23&amp;INDEX($CH$3:CH375,MATCH(Z372,$CG$3:CG375,0))&amp;$CE$23&amp;CHAR(10)&amp;$CD$24&amp;AA372&amp;$CE$24&amp;CHAR(10)&amp;$CD$25&amp;AB372&amp;$CE$25&amp;CHAR(10),"")&amp;IF(LEN(AD372)&gt;0,$CD$23&amp;INDEX($CH$3:CH375,MATCH(AC372,$CG$3:CG375,0))&amp;$CE$23&amp;CHAR(10)&amp;$CD$24&amp;AD372&amp;$CE$24&amp;CHAR(10)&amp;$CD$25&amp;AE372&amp;$CE$25&amp;CHAR(10),"")&amp;IF(LEN(AG372)&gt;0,$CD$23&amp;INDEX($CH$3:CH375,MATCH(AF372,$CG$3:CG375,0))&amp;$CE$23&amp;CHAR(10)&amp;$CD$24&amp;AG372&amp;$CE$24&amp;CHAR(10)&amp;$CD$25&amp;AH372&amp;$CE$25&amp;CHAR(10),"")&amp;IF(LEN(AJ372)&gt;0,$CD$23&amp;INDEX($CH$3:CH375,MATCH(AI372,$CG$3:CG375,0))&amp;$CE$23&amp;CHAR(10)&amp;$CD$24&amp;AJ372&amp;$CE$24&amp;CHAR(10)&amp;$CD$25&amp;AK372&amp;$CE$25&amp;CHAR(10),"")</f>
        <v/>
      </c>
      <c r="BK372" s="18" t="str">
        <f>IF(LEN(J372)&gt;0,INDEX($BH$2:$BH$100000,MATCH(J372,VBAsheet!$H$2:$H$100000,0))&amp;CHAR(10),"")&amp;IF(LEN(K372)&gt;0,INDEX($BH$2:$BH$100000,MATCH(K372,VBAsheet!$H$2:$H$100000,0))&amp;CHAR(10),"")&amp;IF(LEN(L372)&gt;0,INDEX($BH$2:$BH$100000,MATCH(L372,VBAsheet!$H$2:$H$100000,0))&amp;CHAR(10),"")&amp;IF(LEN(M372)&gt;0,INDEX($BH$2:$BH$100000,MATCH(M372,VBAsheet!$H$2:$H$100000,0))&amp;CHAR(10),"")</f>
        <v/>
      </c>
      <c r="BL372" s="18" t="str">
        <f t="shared" si="219"/>
        <v/>
      </c>
      <c r="BM372" s="94" t="str">
        <f t="shared" si="220"/>
        <v/>
      </c>
      <c r="BN372" s="95" t="str">
        <f t="shared" si="221"/>
        <v/>
      </c>
      <c r="BO372" s="265" t="str">
        <f t="shared" si="232"/>
        <v/>
      </c>
      <c r="BP372" s="18" t="str">
        <f t="shared" si="222"/>
        <v/>
      </c>
      <c r="BQ372" s="263" t="str">
        <f t="shared" si="233"/>
        <v/>
      </c>
      <c r="BR372" s="81" t="str">
        <f t="shared" si="237"/>
        <v/>
      </c>
      <c r="BS372" s="263" t="str">
        <f t="shared" si="234"/>
        <v/>
      </c>
      <c r="BT372" s="92" t="str">
        <f t="shared" si="235"/>
        <v/>
      </c>
      <c r="BU372" s="138" t="str">
        <f t="shared" si="223"/>
        <v/>
      </c>
      <c r="BV372" s="3" t="str">
        <f t="shared" si="224"/>
        <v/>
      </c>
      <c r="BW372" s="3" t="str">
        <f t="shared" si="225"/>
        <v/>
      </c>
      <c r="BX372" s="144" t="str">
        <f t="shared" si="226"/>
        <v/>
      </c>
      <c r="BY372" s="18" t="str">
        <f t="shared" si="227"/>
        <v/>
      </c>
      <c r="BZ372" s="18" t="str">
        <f t="shared" si="228"/>
        <v/>
      </c>
      <c r="CA372" s="19" t="str">
        <f t="shared" si="229"/>
        <v/>
      </c>
      <c r="CB372" s="19" t="s">
        <v>0</v>
      </c>
      <c r="DW372" s="4" t="str">
        <f t="shared" si="236"/>
        <v/>
      </c>
      <c r="DX372" s="4" t="str">
        <f t="shared" si="238"/>
        <v/>
      </c>
      <c r="DY372" s="98" t="str">
        <f t="shared" si="239"/>
        <v/>
      </c>
    </row>
    <row r="373" spans="4:129" x14ac:dyDescent="0.45">
      <c r="D373" s="164" t="str">
        <f t="shared" si="230"/>
        <v/>
      </c>
      <c r="I373" s="9" t="str">
        <f t="shared" si="201"/>
        <v/>
      </c>
      <c r="J373" s="173" t="str">
        <f t="shared" si="202"/>
        <v/>
      </c>
      <c r="K373" s="13"/>
      <c r="L373" s="13"/>
      <c r="M373" s="13"/>
      <c r="N373" s="178" t="str">
        <f t="shared" si="203"/>
        <v/>
      </c>
      <c r="O373" s="181" t="str">
        <f t="shared" si="204"/>
        <v/>
      </c>
      <c r="P373" s="8" t="str">
        <f t="shared" si="205"/>
        <v/>
      </c>
      <c r="Q373" s="8" t="str">
        <f t="shared" si="206"/>
        <v/>
      </c>
      <c r="R373" s="8" t="str">
        <f t="shared" si="207"/>
        <v/>
      </c>
      <c r="S373" s="8" t="str">
        <f t="shared" si="208"/>
        <v/>
      </c>
      <c r="T373" s="8" t="str">
        <f t="shared" si="209"/>
        <v/>
      </c>
      <c r="U373" s="8" t="str">
        <f t="shared" si="210"/>
        <v/>
      </c>
      <c r="V373" s="16" t="str">
        <f t="shared" si="211"/>
        <v/>
      </c>
      <c r="W373" s="129" t="str">
        <f t="shared" si="212"/>
        <v/>
      </c>
      <c r="X373" s="8" t="str">
        <f t="shared" si="213"/>
        <v/>
      </c>
      <c r="Y373" s="8" t="str">
        <f t="shared" si="214"/>
        <v/>
      </c>
      <c r="AQ373" s="6" t="str">
        <f t="shared" si="215"/>
        <v/>
      </c>
      <c r="AR373" s="128" t="str">
        <f t="shared" si="216"/>
        <v/>
      </c>
      <c r="AS373" s="128" t="str">
        <f t="shared" si="217"/>
        <v/>
      </c>
      <c r="AT373" s="139" t="str">
        <f t="shared" si="231"/>
        <v/>
      </c>
      <c r="BH373" s="127" t="str">
        <f>IF(LEN(VBAsheet!H373)&gt;0,$CD$4&amp;CHAR(10)&amp;$CD$5&amp;CHAR(10)&amp;$CD$6&amp;IF(VBAsheet!I373="N",1,0)&amp;$CE$6&amp;CHAR(10)&amp;$CD$7&amp;CHAR(10)&amp;$CD$8&amp;VBAsheet!H373&amp;$CE$8&amp;CHAR(10)&amp;$CD$9&amp;VBAsheet!K373&amp;$CE$9&amp;CHAR(10)&amp;$CD$10&amp;VBAsheet!J373-1&amp;$CE$10&amp;CHAR(10)&amp;$CD$11,"")</f>
        <v/>
      </c>
      <c r="BI373"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3" s="18" t="str">
        <f>IF(LEN(X373)&gt;0,$CD$23&amp;INDEX($CH$3:CH376,MATCH(W373,$CG$3:CG376,0))&amp;$CE$23&amp;CHAR(10)&amp;$CD$24&amp;X373&amp;$CE$24&amp;CHAR(10)&amp;$CD$25&amp;Y373&amp;$CE$25&amp;CHAR(10),"")&amp;IF(LEN(AA373)&gt;0,$CD$23&amp;INDEX($CH$3:CH376,MATCH(Z373,$CG$3:CG376,0))&amp;$CE$23&amp;CHAR(10)&amp;$CD$24&amp;AA373&amp;$CE$24&amp;CHAR(10)&amp;$CD$25&amp;AB373&amp;$CE$25&amp;CHAR(10),"")&amp;IF(LEN(AD373)&gt;0,$CD$23&amp;INDEX($CH$3:CH376,MATCH(AC373,$CG$3:CG376,0))&amp;$CE$23&amp;CHAR(10)&amp;$CD$24&amp;AD373&amp;$CE$24&amp;CHAR(10)&amp;$CD$25&amp;AE373&amp;$CE$25&amp;CHAR(10),"")&amp;IF(LEN(AG373)&gt;0,$CD$23&amp;INDEX($CH$3:CH376,MATCH(AF373,$CG$3:CG376,0))&amp;$CE$23&amp;CHAR(10)&amp;$CD$24&amp;AG373&amp;$CE$24&amp;CHAR(10)&amp;$CD$25&amp;AH373&amp;$CE$25&amp;CHAR(10),"")&amp;IF(LEN(AJ373)&gt;0,$CD$23&amp;INDEX($CH$3:CH376,MATCH(AI373,$CG$3:CG376,0))&amp;$CE$23&amp;CHAR(10)&amp;$CD$24&amp;AJ373&amp;$CE$24&amp;CHAR(10)&amp;$CD$25&amp;AK373&amp;$CE$25&amp;CHAR(10),"")</f>
        <v/>
      </c>
      <c r="BK373" s="18" t="str">
        <f>IF(LEN(J373)&gt;0,INDEX($BH$2:$BH$100000,MATCH(J373,VBAsheet!$H$2:$H$100000,0))&amp;CHAR(10),"")&amp;IF(LEN(K373)&gt;0,INDEX($BH$2:$BH$100000,MATCH(K373,VBAsheet!$H$2:$H$100000,0))&amp;CHAR(10),"")&amp;IF(LEN(L373)&gt;0,INDEX($BH$2:$BH$100000,MATCH(L373,VBAsheet!$H$2:$H$100000,0))&amp;CHAR(10),"")&amp;IF(LEN(M373)&gt;0,INDEX($BH$2:$BH$100000,MATCH(M373,VBAsheet!$H$2:$H$100000,0))&amp;CHAR(10),"")</f>
        <v/>
      </c>
      <c r="BL373" s="18" t="str">
        <f t="shared" si="219"/>
        <v/>
      </c>
      <c r="BM373" s="94" t="str">
        <f t="shared" si="220"/>
        <v/>
      </c>
      <c r="BN373" s="95" t="str">
        <f t="shared" si="221"/>
        <v/>
      </c>
      <c r="BO373" s="265" t="str">
        <f t="shared" si="232"/>
        <v/>
      </c>
      <c r="BP373" s="18" t="str">
        <f t="shared" si="222"/>
        <v/>
      </c>
      <c r="BQ373" s="263" t="str">
        <f t="shared" si="233"/>
        <v/>
      </c>
      <c r="BR373" s="81" t="str">
        <f t="shared" si="237"/>
        <v/>
      </c>
      <c r="BS373" s="263" t="str">
        <f t="shared" si="234"/>
        <v/>
      </c>
      <c r="BT373" s="92" t="str">
        <f t="shared" si="235"/>
        <v/>
      </c>
      <c r="BU373" s="138" t="str">
        <f t="shared" si="223"/>
        <v/>
      </c>
      <c r="BV373" s="3" t="str">
        <f t="shared" si="224"/>
        <v/>
      </c>
      <c r="BW373" s="3" t="str">
        <f t="shared" si="225"/>
        <v/>
      </c>
      <c r="BX373" s="144" t="str">
        <f t="shared" si="226"/>
        <v/>
      </c>
      <c r="BY373" s="18" t="str">
        <f t="shared" si="227"/>
        <v/>
      </c>
      <c r="BZ373" s="18" t="str">
        <f t="shared" si="228"/>
        <v/>
      </c>
      <c r="CA373" s="19" t="str">
        <f t="shared" si="229"/>
        <v/>
      </c>
      <c r="CB373" s="19" t="s">
        <v>0</v>
      </c>
      <c r="DW373" s="4" t="str">
        <f t="shared" si="236"/>
        <v/>
      </c>
      <c r="DX373" s="4" t="str">
        <f t="shared" si="238"/>
        <v/>
      </c>
      <c r="DY373" s="98" t="str">
        <f t="shared" si="239"/>
        <v/>
      </c>
    </row>
    <row r="374" spans="4:129" x14ac:dyDescent="0.45">
      <c r="D374" s="164" t="str">
        <f t="shared" si="230"/>
        <v/>
      </c>
      <c r="I374" s="9" t="str">
        <f t="shared" si="201"/>
        <v/>
      </c>
      <c r="J374" s="173" t="str">
        <f t="shared" si="202"/>
        <v/>
      </c>
      <c r="K374" s="13"/>
      <c r="L374" s="13"/>
      <c r="M374" s="13"/>
      <c r="N374" s="178" t="str">
        <f t="shared" si="203"/>
        <v/>
      </c>
      <c r="O374" s="181" t="str">
        <f t="shared" si="204"/>
        <v/>
      </c>
      <c r="P374" s="8" t="str">
        <f t="shared" si="205"/>
        <v/>
      </c>
      <c r="Q374" s="8" t="str">
        <f t="shared" si="206"/>
        <v/>
      </c>
      <c r="R374" s="8" t="str">
        <f t="shared" si="207"/>
        <v/>
      </c>
      <c r="S374" s="8" t="str">
        <f t="shared" si="208"/>
        <v/>
      </c>
      <c r="T374" s="8" t="str">
        <f t="shared" si="209"/>
        <v/>
      </c>
      <c r="U374" s="8" t="str">
        <f t="shared" si="210"/>
        <v/>
      </c>
      <c r="V374" s="16" t="str">
        <f t="shared" si="211"/>
        <v/>
      </c>
      <c r="W374" s="129" t="str">
        <f t="shared" si="212"/>
        <v/>
      </c>
      <c r="X374" s="8" t="str">
        <f t="shared" si="213"/>
        <v/>
      </c>
      <c r="Y374" s="8" t="str">
        <f t="shared" si="214"/>
        <v/>
      </c>
      <c r="AQ374" s="6" t="str">
        <f t="shared" si="215"/>
        <v/>
      </c>
      <c r="AR374" s="128" t="str">
        <f t="shared" si="216"/>
        <v/>
      </c>
      <c r="AS374" s="128" t="str">
        <f t="shared" si="217"/>
        <v/>
      </c>
      <c r="AT374" s="139" t="str">
        <f t="shared" si="231"/>
        <v/>
      </c>
      <c r="BH374" s="127" t="str">
        <f>IF(LEN(VBAsheet!H374)&gt;0,$CD$4&amp;CHAR(10)&amp;$CD$5&amp;CHAR(10)&amp;$CD$6&amp;IF(VBAsheet!I374="N",1,0)&amp;$CE$6&amp;CHAR(10)&amp;$CD$7&amp;CHAR(10)&amp;$CD$8&amp;VBAsheet!H374&amp;$CE$8&amp;CHAR(10)&amp;$CD$9&amp;VBAsheet!K374&amp;$CE$9&amp;CHAR(10)&amp;$CD$10&amp;VBAsheet!J374-1&amp;$CE$10&amp;CHAR(10)&amp;$CD$11,"")</f>
        <v/>
      </c>
      <c r="BI374"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4" s="18" t="str">
        <f>IF(LEN(X374)&gt;0,$CD$23&amp;INDEX($CH$3:CH377,MATCH(W374,$CG$3:CG377,0))&amp;$CE$23&amp;CHAR(10)&amp;$CD$24&amp;X374&amp;$CE$24&amp;CHAR(10)&amp;$CD$25&amp;Y374&amp;$CE$25&amp;CHAR(10),"")&amp;IF(LEN(AA374)&gt;0,$CD$23&amp;INDEX($CH$3:CH377,MATCH(Z374,$CG$3:CG377,0))&amp;$CE$23&amp;CHAR(10)&amp;$CD$24&amp;AA374&amp;$CE$24&amp;CHAR(10)&amp;$CD$25&amp;AB374&amp;$CE$25&amp;CHAR(10),"")&amp;IF(LEN(AD374)&gt;0,$CD$23&amp;INDEX($CH$3:CH377,MATCH(AC374,$CG$3:CG377,0))&amp;$CE$23&amp;CHAR(10)&amp;$CD$24&amp;AD374&amp;$CE$24&amp;CHAR(10)&amp;$CD$25&amp;AE374&amp;$CE$25&amp;CHAR(10),"")&amp;IF(LEN(AG374)&gt;0,$CD$23&amp;INDEX($CH$3:CH377,MATCH(AF374,$CG$3:CG377,0))&amp;$CE$23&amp;CHAR(10)&amp;$CD$24&amp;AG374&amp;$CE$24&amp;CHAR(10)&amp;$CD$25&amp;AH374&amp;$CE$25&amp;CHAR(10),"")&amp;IF(LEN(AJ374)&gt;0,$CD$23&amp;INDEX($CH$3:CH377,MATCH(AI374,$CG$3:CG377,0))&amp;$CE$23&amp;CHAR(10)&amp;$CD$24&amp;AJ374&amp;$CE$24&amp;CHAR(10)&amp;$CD$25&amp;AK374&amp;$CE$25&amp;CHAR(10),"")</f>
        <v/>
      </c>
      <c r="BK374" s="18" t="str">
        <f>IF(LEN(J374)&gt;0,INDEX($BH$2:$BH$100000,MATCH(J374,VBAsheet!$H$2:$H$100000,0))&amp;CHAR(10),"")&amp;IF(LEN(K374)&gt;0,INDEX($BH$2:$BH$100000,MATCH(K374,VBAsheet!$H$2:$H$100000,0))&amp;CHAR(10),"")&amp;IF(LEN(L374)&gt;0,INDEX($BH$2:$BH$100000,MATCH(L374,VBAsheet!$H$2:$H$100000,0))&amp;CHAR(10),"")&amp;IF(LEN(M374)&gt;0,INDEX($BH$2:$BH$100000,MATCH(M374,VBAsheet!$H$2:$H$100000,0))&amp;CHAR(10),"")</f>
        <v/>
      </c>
      <c r="BL374" s="18" t="str">
        <f t="shared" si="219"/>
        <v/>
      </c>
      <c r="BM374" s="94" t="str">
        <f t="shared" si="220"/>
        <v/>
      </c>
      <c r="BN374" s="95" t="str">
        <f t="shared" si="221"/>
        <v/>
      </c>
      <c r="BO374" s="265" t="str">
        <f t="shared" si="232"/>
        <v/>
      </c>
      <c r="BP374" s="18" t="str">
        <f t="shared" si="222"/>
        <v/>
      </c>
      <c r="BQ374" s="263" t="str">
        <f t="shared" si="233"/>
        <v/>
      </c>
      <c r="BR374" s="81" t="str">
        <f t="shared" si="237"/>
        <v/>
      </c>
      <c r="BS374" s="263" t="str">
        <f t="shared" si="234"/>
        <v/>
      </c>
      <c r="BT374" s="92" t="str">
        <f t="shared" si="235"/>
        <v/>
      </c>
      <c r="BU374" s="138" t="str">
        <f t="shared" si="223"/>
        <v/>
      </c>
      <c r="BV374" s="3" t="str">
        <f t="shared" si="224"/>
        <v/>
      </c>
      <c r="BW374" s="3" t="str">
        <f t="shared" si="225"/>
        <v/>
      </c>
      <c r="BX374" s="144" t="str">
        <f t="shared" si="226"/>
        <v/>
      </c>
      <c r="BY374" s="18" t="str">
        <f t="shared" si="227"/>
        <v/>
      </c>
      <c r="BZ374" s="18" t="str">
        <f t="shared" si="228"/>
        <v/>
      </c>
      <c r="CA374" s="19" t="str">
        <f t="shared" si="229"/>
        <v/>
      </c>
      <c r="CB374" s="19" t="s">
        <v>0</v>
      </c>
      <c r="DW374" s="4" t="str">
        <f t="shared" si="236"/>
        <v/>
      </c>
      <c r="DX374" s="4" t="str">
        <f t="shared" si="238"/>
        <v/>
      </c>
      <c r="DY374" s="98" t="str">
        <f t="shared" si="239"/>
        <v/>
      </c>
    </row>
    <row r="375" spans="4:129" x14ac:dyDescent="0.45">
      <c r="D375" s="164" t="str">
        <f t="shared" si="230"/>
        <v/>
      </c>
      <c r="I375" s="9" t="str">
        <f t="shared" si="201"/>
        <v/>
      </c>
      <c r="J375" s="173" t="str">
        <f t="shared" si="202"/>
        <v/>
      </c>
      <c r="K375" s="13"/>
      <c r="L375" s="13"/>
      <c r="M375" s="13"/>
      <c r="N375" s="178" t="str">
        <f t="shared" si="203"/>
        <v/>
      </c>
      <c r="O375" s="181" t="str">
        <f t="shared" si="204"/>
        <v/>
      </c>
      <c r="P375" s="8" t="str">
        <f t="shared" si="205"/>
        <v/>
      </c>
      <c r="Q375" s="8" t="str">
        <f t="shared" si="206"/>
        <v/>
      </c>
      <c r="R375" s="8" t="str">
        <f t="shared" si="207"/>
        <v/>
      </c>
      <c r="S375" s="8" t="str">
        <f t="shared" si="208"/>
        <v/>
      </c>
      <c r="T375" s="8" t="str">
        <f t="shared" si="209"/>
        <v/>
      </c>
      <c r="U375" s="8" t="str">
        <f t="shared" si="210"/>
        <v/>
      </c>
      <c r="V375" s="16" t="str">
        <f t="shared" si="211"/>
        <v/>
      </c>
      <c r="W375" s="129" t="str">
        <f t="shared" si="212"/>
        <v/>
      </c>
      <c r="X375" s="8" t="str">
        <f t="shared" si="213"/>
        <v/>
      </c>
      <c r="Y375" s="8" t="str">
        <f t="shared" si="214"/>
        <v/>
      </c>
      <c r="AQ375" s="6" t="str">
        <f t="shared" si="215"/>
        <v/>
      </c>
      <c r="AR375" s="128" t="str">
        <f t="shared" si="216"/>
        <v/>
      </c>
      <c r="AS375" s="128" t="str">
        <f t="shared" si="217"/>
        <v/>
      </c>
      <c r="AT375" s="139" t="str">
        <f t="shared" si="231"/>
        <v/>
      </c>
      <c r="BH375" s="127" t="str">
        <f>IF(LEN(VBAsheet!H375)&gt;0,$CD$4&amp;CHAR(10)&amp;$CD$5&amp;CHAR(10)&amp;$CD$6&amp;IF(VBAsheet!I375="N",1,0)&amp;$CE$6&amp;CHAR(10)&amp;$CD$7&amp;CHAR(10)&amp;$CD$8&amp;VBAsheet!H375&amp;$CE$8&amp;CHAR(10)&amp;$CD$9&amp;VBAsheet!K375&amp;$CE$9&amp;CHAR(10)&amp;$CD$10&amp;VBAsheet!J375-1&amp;$CE$10&amp;CHAR(10)&amp;$CD$11,"")</f>
        <v/>
      </c>
      <c r="BI375"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5" s="18" t="str">
        <f>IF(LEN(X375)&gt;0,$CD$23&amp;INDEX($CH$3:CH378,MATCH(W375,$CG$3:CG378,0))&amp;$CE$23&amp;CHAR(10)&amp;$CD$24&amp;X375&amp;$CE$24&amp;CHAR(10)&amp;$CD$25&amp;Y375&amp;$CE$25&amp;CHAR(10),"")&amp;IF(LEN(AA375)&gt;0,$CD$23&amp;INDEX($CH$3:CH378,MATCH(Z375,$CG$3:CG378,0))&amp;$CE$23&amp;CHAR(10)&amp;$CD$24&amp;AA375&amp;$CE$24&amp;CHAR(10)&amp;$CD$25&amp;AB375&amp;$CE$25&amp;CHAR(10),"")&amp;IF(LEN(AD375)&gt;0,$CD$23&amp;INDEX($CH$3:CH378,MATCH(AC375,$CG$3:CG378,0))&amp;$CE$23&amp;CHAR(10)&amp;$CD$24&amp;AD375&amp;$CE$24&amp;CHAR(10)&amp;$CD$25&amp;AE375&amp;$CE$25&amp;CHAR(10),"")&amp;IF(LEN(AG375)&gt;0,$CD$23&amp;INDEX($CH$3:CH378,MATCH(AF375,$CG$3:CG378,0))&amp;$CE$23&amp;CHAR(10)&amp;$CD$24&amp;AG375&amp;$CE$24&amp;CHAR(10)&amp;$CD$25&amp;AH375&amp;$CE$25&amp;CHAR(10),"")&amp;IF(LEN(AJ375)&gt;0,$CD$23&amp;INDEX($CH$3:CH378,MATCH(AI375,$CG$3:CG378,0))&amp;$CE$23&amp;CHAR(10)&amp;$CD$24&amp;AJ375&amp;$CE$24&amp;CHAR(10)&amp;$CD$25&amp;AK375&amp;$CE$25&amp;CHAR(10),"")</f>
        <v/>
      </c>
      <c r="BK375" s="18" t="str">
        <f>IF(LEN(J375)&gt;0,INDEX($BH$2:$BH$100000,MATCH(J375,VBAsheet!$H$2:$H$100000,0))&amp;CHAR(10),"")&amp;IF(LEN(K375)&gt;0,INDEX($BH$2:$BH$100000,MATCH(K375,VBAsheet!$H$2:$H$100000,0))&amp;CHAR(10),"")&amp;IF(LEN(L375)&gt;0,INDEX($BH$2:$BH$100000,MATCH(L375,VBAsheet!$H$2:$H$100000,0))&amp;CHAR(10),"")&amp;IF(LEN(M375)&gt;0,INDEX($BH$2:$BH$100000,MATCH(M375,VBAsheet!$H$2:$H$100000,0))&amp;CHAR(10),"")</f>
        <v/>
      </c>
      <c r="BL375" s="18" t="str">
        <f t="shared" si="219"/>
        <v/>
      </c>
      <c r="BM375" s="94" t="str">
        <f t="shared" si="220"/>
        <v/>
      </c>
      <c r="BN375" s="95" t="str">
        <f t="shared" si="221"/>
        <v/>
      </c>
      <c r="BO375" s="265" t="str">
        <f t="shared" si="232"/>
        <v/>
      </c>
      <c r="BP375" s="18" t="str">
        <f t="shared" si="222"/>
        <v/>
      </c>
      <c r="BQ375" s="263" t="str">
        <f t="shared" si="233"/>
        <v/>
      </c>
      <c r="BR375" s="81" t="str">
        <f t="shared" si="237"/>
        <v/>
      </c>
      <c r="BS375" s="263" t="str">
        <f t="shared" si="234"/>
        <v/>
      </c>
      <c r="BT375" s="92" t="str">
        <f t="shared" si="235"/>
        <v/>
      </c>
      <c r="BU375" s="138" t="str">
        <f t="shared" si="223"/>
        <v/>
      </c>
      <c r="BV375" s="3" t="str">
        <f t="shared" si="224"/>
        <v/>
      </c>
      <c r="BW375" s="3" t="str">
        <f t="shared" si="225"/>
        <v/>
      </c>
      <c r="BX375" s="144" t="str">
        <f t="shared" si="226"/>
        <v/>
      </c>
      <c r="BY375" s="18" t="str">
        <f t="shared" si="227"/>
        <v/>
      </c>
      <c r="BZ375" s="18" t="str">
        <f t="shared" si="228"/>
        <v/>
      </c>
      <c r="CA375" s="19" t="str">
        <f t="shared" si="229"/>
        <v/>
      </c>
      <c r="CB375" s="19" t="s">
        <v>0</v>
      </c>
      <c r="DW375" s="4" t="str">
        <f t="shared" si="236"/>
        <v/>
      </c>
      <c r="DX375" s="4" t="str">
        <f t="shared" si="238"/>
        <v/>
      </c>
      <c r="DY375" s="98" t="str">
        <f t="shared" si="239"/>
        <v/>
      </c>
    </row>
    <row r="376" spans="4:129" x14ac:dyDescent="0.45">
      <c r="D376" s="164" t="str">
        <f t="shared" si="230"/>
        <v/>
      </c>
      <c r="I376" s="9" t="str">
        <f t="shared" si="201"/>
        <v/>
      </c>
      <c r="J376" s="173" t="str">
        <f t="shared" si="202"/>
        <v/>
      </c>
      <c r="K376" s="13"/>
      <c r="L376" s="13"/>
      <c r="M376" s="13"/>
      <c r="N376" s="178" t="str">
        <f t="shared" si="203"/>
        <v/>
      </c>
      <c r="O376" s="181" t="str">
        <f t="shared" si="204"/>
        <v/>
      </c>
      <c r="P376" s="8" t="str">
        <f t="shared" si="205"/>
        <v/>
      </c>
      <c r="Q376" s="8" t="str">
        <f t="shared" si="206"/>
        <v/>
      </c>
      <c r="R376" s="8" t="str">
        <f t="shared" si="207"/>
        <v/>
      </c>
      <c r="S376" s="8" t="str">
        <f t="shared" si="208"/>
        <v/>
      </c>
      <c r="T376" s="8" t="str">
        <f t="shared" si="209"/>
        <v/>
      </c>
      <c r="U376" s="8" t="str">
        <f t="shared" si="210"/>
        <v/>
      </c>
      <c r="V376" s="16" t="str">
        <f t="shared" si="211"/>
        <v/>
      </c>
      <c r="W376" s="129" t="str">
        <f t="shared" si="212"/>
        <v/>
      </c>
      <c r="X376" s="8" t="str">
        <f t="shared" si="213"/>
        <v/>
      </c>
      <c r="Y376" s="8" t="str">
        <f t="shared" si="214"/>
        <v/>
      </c>
      <c r="AQ376" s="6" t="str">
        <f t="shared" si="215"/>
        <v/>
      </c>
      <c r="AR376" s="128" t="str">
        <f t="shared" si="216"/>
        <v/>
      </c>
      <c r="AS376" s="128" t="str">
        <f t="shared" si="217"/>
        <v/>
      </c>
      <c r="AT376" s="139" t="str">
        <f t="shared" si="231"/>
        <v/>
      </c>
      <c r="BH376" s="127" t="str">
        <f>IF(LEN(VBAsheet!H376)&gt;0,$CD$4&amp;CHAR(10)&amp;$CD$5&amp;CHAR(10)&amp;$CD$6&amp;IF(VBAsheet!I376="N",1,0)&amp;$CE$6&amp;CHAR(10)&amp;$CD$7&amp;CHAR(10)&amp;$CD$8&amp;VBAsheet!H376&amp;$CE$8&amp;CHAR(10)&amp;$CD$9&amp;VBAsheet!K376&amp;$CE$9&amp;CHAR(10)&amp;$CD$10&amp;VBAsheet!J376-1&amp;$CE$10&amp;CHAR(10)&amp;$CD$11,"")</f>
        <v/>
      </c>
      <c r="BI376"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6" s="18" t="str">
        <f>IF(LEN(X376)&gt;0,$CD$23&amp;INDEX($CH$3:CH379,MATCH(W376,$CG$3:CG379,0))&amp;$CE$23&amp;CHAR(10)&amp;$CD$24&amp;X376&amp;$CE$24&amp;CHAR(10)&amp;$CD$25&amp;Y376&amp;$CE$25&amp;CHAR(10),"")&amp;IF(LEN(AA376)&gt;0,$CD$23&amp;INDEX($CH$3:CH379,MATCH(Z376,$CG$3:CG379,0))&amp;$CE$23&amp;CHAR(10)&amp;$CD$24&amp;AA376&amp;$CE$24&amp;CHAR(10)&amp;$CD$25&amp;AB376&amp;$CE$25&amp;CHAR(10),"")&amp;IF(LEN(AD376)&gt;0,$CD$23&amp;INDEX($CH$3:CH379,MATCH(AC376,$CG$3:CG379,0))&amp;$CE$23&amp;CHAR(10)&amp;$CD$24&amp;AD376&amp;$CE$24&amp;CHAR(10)&amp;$CD$25&amp;AE376&amp;$CE$25&amp;CHAR(10),"")&amp;IF(LEN(AG376)&gt;0,$CD$23&amp;INDEX($CH$3:CH379,MATCH(AF376,$CG$3:CG379,0))&amp;$CE$23&amp;CHAR(10)&amp;$CD$24&amp;AG376&amp;$CE$24&amp;CHAR(10)&amp;$CD$25&amp;AH376&amp;$CE$25&amp;CHAR(10),"")&amp;IF(LEN(AJ376)&gt;0,$CD$23&amp;INDEX($CH$3:CH379,MATCH(AI376,$CG$3:CG379,0))&amp;$CE$23&amp;CHAR(10)&amp;$CD$24&amp;AJ376&amp;$CE$24&amp;CHAR(10)&amp;$CD$25&amp;AK376&amp;$CE$25&amp;CHAR(10),"")</f>
        <v/>
      </c>
      <c r="BK376" s="18" t="str">
        <f>IF(LEN(J376)&gt;0,INDEX($BH$2:$BH$100000,MATCH(J376,VBAsheet!$H$2:$H$100000,0))&amp;CHAR(10),"")&amp;IF(LEN(K376)&gt;0,INDEX($BH$2:$BH$100000,MATCH(K376,VBAsheet!$H$2:$H$100000,0))&amp;CHAR(10),"")&amp;IF(LEN(L376)&gt;0,INDEX($BH$2:$BH$100000,MATCH(L376,VBAsheet!$H$2:$H$100000,0))&amp;CHAR(10),"")&amp;IF(LEN(M376)&gt;0,INDEX($BH$2:$BH$100000,MATCH(M376,VBAsheet!$H$2:$H$100000,0))&amp;CHAR(10),"")</f>
        <v/>
      </c>
      <c r="BL376" s="18" t="str">
        <f t="shared" si="219"/>
        <v/>
      </c>
      <c r="BM376" s="94" t="str">
        <f t="shared" si="220"/>
        <v/>
      </c>
      <c r="BN376" s="95" t="str">
        <f t="shared" si="221"/>
        <v/>
      </c>
      <c r="BO376" s="265" t="str">
        <f t="shared" si="232"/>
        <v/>
      </c>
      <c r="BP376" s="18" t="str">
        <f t="shared" si="222"/>
        <v/>
      </c>
      <c r="BQ376" s="263" t="str">
        <f t="shared" si="233"/>
        <v/>
      </c>
      <c r="BR376" s="81" t="str">
        <f t="shared" si="237"/>
        <v/>
      </c>
      <c r="BS376" s="263" t="str">
        <f t="shared" si="234"/>
        <v/>
      </c>
      <c r="BT376" s="92" t="str">
        <f t="shared" si="235"/>
        <v/>
      </c>
      <c r="BU376" s="138" t="str">
        <f t="shared" si="223"/>
        <v/>
      </c>
      <c r="BV376" s="3" t="str">
        <f t="shared" si="224"/>
        <v/>
      </c>
      <c r="BW376" s="3" t="str">
        <f t="shared" si="225"/>
        <v/>
      </c>
      <c r="BX376" s="144" t="str">
        <f t="shared" si="226"/>
        <v/>
      </c>
      <c r="BY376" s="18" t="str">
        <f t="shared" si="227"/>
        <v/>
      </c>
      <c r="BZ376" s="18" t="str">
        <f t="shared" si="228"/>
        <v/>
      </c>
      <c r="CA376" s="19" t="str">
        <f t="shared" si="229"/>
        <v/>
      </c>
      <c r="CB376" s="19" t="s">
        <v>0</v>
      </c>
      <c r="DW376" s="4" t="str">
        <f t="shared" si="236"/>
        <v/>
      </c>
      <c r="DX376" s="4" t="str">
        <f t="shared" si="238"/>
        <v/>
      </c>
      <c r="DY376" s="98" t="str">
        <f t="shared" si="239"/>
        <v/>
      </c>
    </row>
    <row r="377" spans="4:129" x14ac:dyDescent="0.45">
      <c r="D377" s="164" t="str">
        <f t="shared" si="230"/>
        <v/>
      </c>
      <c r="I377" s="9" t="str">
        <f t="shared" si="201"/>
        <v/>
      </c>
      <c r="J377" s="173" t="str">
        <f t="shared" si="202"/>
        <v/>
      </c>
      <c r="K377" s="13"/>
      <c r="L377" s="13"/>
      <c r="M377" s="13"/>
      <c r="N377" s="178" t="str">
        <f t="shared" si="203"/>
        <v/>
      </c>
      <c r="O377" s="181" t="str">
        <f t="shared" si="204"/>
        <v/>
      </c>
      <c r="P377" s="8" t="str">
        <f t="shared" si="205"/>
        <v/>
      </c>
      <c r="Q377" s="8" t="str">
        <f t="shared" si="206"/>
        <v/>
      </c>
      <c r="R377" s="8" t="str">
        <f t="shared" si="207"/>
        <v/>
      </c>
      <c r="S377" s="8" t="str">
        <f t="shared" si="208"/>
        <v/>
      </c>
      <c r="T377" s="8" t="str">
        <f t="shared" si="209"/>
        <v/>
      </c>
      <c r="U377" s="8" t="str">
        <f t="shared" si="210"/>
        <v/>
      </c>
      <c r="V377" s="16" t="str">
        <f t="shared" si="211"/>
        <v/>
      </c>
      <c r="W377" s="129" t="str">
        <f t="shared" si="212"/>
        <v/>
      </c>
      <c r="X377" s="8" t="str">
        <f t="shared" si="213"/>
        <v/>
      </c>
      <c r="Y377" s="8" t="str">
        <f t="shared" si="214"/>
        <v/>
      </c>
      <c r="AQ377" s="6" t="str">
        <f t="shared" si="215"/>
        <v/>
      </c>
      <c r="AR377" s="128" t="str">
        <f t="shared" si="216"/>
        <v/>
      </c>
      <c r="AS377" s="128" t="str">
        <f t="shared" si="217"/>
        <v/>
      </c>
      <c r="AT377" s="139" t="str">
        <f t="shared" si="231"/>
        <v/>
      </c>
      <c r="BH377" s="127" t="str">
        <f>IF(LEN(VBAsheet!H377)&gt;0,$CD$4&amp;CHAR(10)&amp;$CD$5&amp;CHAR(10)&amp;$CD$6&amp;IF(VBAsheet!I377="N",1,0)&amp;$CE$6&amp;CHAR(10)&amp;$CD$7&amp;CHAR(10)&amp;$CD$8&amp;VBAsheet!H377&amp;$CE$8&amp;CHAR(10)&amp;$CD$9&amp;VBAsheet!K377&amp;$CE$9&amp;CHAR(10)&amp;$CD$10&amp;VBAsheet!J377-1&amp;$CE$10&amp;CHAR(10)&amp;$CD$11,"")</f>
        <v/>
      </c>
      <c r="BI377"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7" s="18" t="str">
        <f>IF(LEN(X377)&gt;0,$CD$23&amp;INDEX($CH$3:CH380,MATCH(W377,$CG$3:CG380,0))&amp;$CE$23&amp;CHAR(10)&amp;$CD$24&amp;X377&amp;$CE$24&amp;CHAR(10)&amp;$CD$25&amp;Y377&amp;$CE$25&amp;CHAR(10),"")&amp;IF(LEN(AA377)&gt;0,$CD$23&amp;INDEX($CH$3:CH380,MATCH(Z377,$CG$3:CG380,0))&amp;$CE$23&amp;CHAR(10)&amp;$CD$24&amp;AA377&amp;$CE$24&amp;CHAR(10)&amp;$CD$25&amp;AB377&amp;$CE$25&amp;CHAR(10),"")&amp;IF(LEN(AD377)&gt;0,$CD$23&amp;INDEX($CH$3:CH380,MATCH(AC377,$CG$3:CG380,0))&amp;$CE$23&amp;CHAR(10)&amp;$CD$24&amp;AD377&amp;$CE$24&amp;CHAR(10)&amp;$CD$25&amp;AE377&amp;$CE$25&amp;CHAR(10),"")&amp;IF(LEN(AG377)&gt;0,$CD$23&amp;INDEX($CH$3:CH380,MATCH(AF377,$CG$3:CG380,0))&amp;$CE$23&amp;CHAR(10)&amp;$CD$24&amp;AG377&amp;$CE$24&amp;CHAR(10)&amp;$CD$25&amp;AH377&amp;$CE$25&amp;CHAR(10),"")&amp;IF(LEN(AJ377)&gt;0,$CD$23&amp;INDEX($CH$3:CH380,MATCH(AI377,$CG$3:CG380,0))&amp;$CE$23&amp;CHAR(10)&amp;$CD$24&amp;AJ377&amp;$CE$24&amp;CHAR(10)&amp;$CD$25&amp;AK377&amp;$CE$25&amp;CHAR(10),"")</f>
        <v/>
      </c>
      <c r="BK377" s="18" t="str">
        <f>IF(LEN(J377)&gt;0,INDEX($BH$2:$BH$100000,MATCH(J377,VBAsheet!$H$2:$H$100000,0))&amp;CHAR(10),"")&amp;IF(LEN(K377)&gt;0,INDEX($BH$2:$BH$100000,MATCH(K377,VBAsheet!$H$2:$H$100000,0))&amp;CHAR(10),"")&amp;IF(LEN(L377)&gt;0,INDEX($BH$2:$BH$100000,MATCH(L377,VBAsheet!$H$2:$H$100000,0))&amp;CHAR(10),"")&amp;IF(LEN(M377)&gt;0,INDEX($BH$2:$BH$100000,MATCH(M377,VBAsheet!$H$2:$H$100000,0))&amp;CHAR(10),"")</f>
        <v/>
      </c>
      <c r="BL377" s="18" t="str">
        <f t="shared" si="219"/>
        <v/>
      </c>
      <c r="BM377" s="94" t="str">
        <f t="shared" si="220"/>
        <v/>
      </c>
      <c r="BN377" s="95" t="str">
        <f t="shared" si="221"/>
        <v/>
      </c>
      <c r="BO377" s="265" t="str">
        <f t="shared" si="232"/>
        <v/>
      </c>
      <c r="BP377" s="18" t="str">
        <f t="shared" si="222"/>
        <v/>
      </c>
      <c r="BQ377" s="263" t="str">
        <f t="shared" si="233"/>
        <v/>
      </c>
      <c r="BR377" s="81" t="str">
        <f t="shared" si="237"/>
        <v/>
      </c>
      <c r="BS377" s="263" t="str">
        <f t="shared" si="234"/>
        <v/>
      </c>
      <c r="BT377" s="92" t="str">
        <f t="shared" si="235"/>
        <v/>
      </c>
      <c r="BU377" s="138" t="str">
        <f t="shared" si="223"/>
        <v/>
      </c>
      <c r="BV377" s="3" t="str">
        <f t="shared" si="224"/>
        <v/>
      </c>
      <c r="BW377" s="3" t="str">
        <f t="shared" si="225"/>
        <v/>
      </c>
      <c r="BX377" s="144" t="str">
        <f t="shared" si="226"/>
        <v/>
      </c>
      <c r="BY377" s="18" t="str">
        <f t="shared" si="227"/>
        <v/>
      </c>
      <c r="BZ377" s="18" t="str">
        <f t="shared" si="228"/>
        <v/>
      </c>
      <c r="CA377" s="19" t="str">
        <f t="shared" si="229"/>
        <v/>
      </c>
      <c r="CB377" s="19" t="s">
        <v>0</v>
      </c>
      <c r="DW377" s="4" t="str">
        <f t="shared" si="236"/>
        <v/>
      </c>
      <c r="DX377" s="4" t="str">
        <f t="shared" si="238"/>
        <v/>
      </c>
      <c r="DY377" s="98" t="str">
        <f t="shared" si="239"/>
        <v/>
      </c>
    </row>
    <row r="378" spans="4:129" x14ac:dyDescent="0.45">
      <c r="D378" s="164" t="str">
        <f t="shared" si="230"/>
        <v/>
      </c>
      <c r="I378" s="9" t="str">
        <f t="shared" si="201"/>
        <v/>
      </c>
      <c r="J378" s="173" t="str">
        <f t="shared" si="202"/>
        <v/>
      </c>
      <c r="K378" s="13"/>
      <c r="L378" s="13"/>
      <c r="M378" s="13"/>
      <c r="N378" s="178" t="str">
        <f t="shared" si="203"/>
        <v/>
      </c>
      <c r="O378" s="181" t="str">
        <f t="shared" si="204"/>
        <v/>
      </c>
      <c r="P378" s="8" t="str">
        <f t="shared" si="205"/>
        <v/>
      </c>
      <c r="Q378" s="8" t="str">
        <f t="shared" si="206"/>
        <v/>
      </c>
      <c r="R378" s="8" t="str">
        <f t="shared" si="207"/>
        <v/>
      </c>
      <c r="S378" s="8" t="str">
        <f t="shared" si="208"/>
        <v/>
      </c>
      <c r="T378" s="8" t="str">
        <f t="shared" si="209"/>
        <v/>
      </c>
      <c r="U378" s="8" t="str">
        <f t="shared" si="210"/>
        <v/>
      </c>
      <c r="V378" s="16" t="str">
        <f t="shared" si="211"/>
        <v/>
      </c>
      <c r="W378" s="129" t="str">
        <f t="shared" si="212"/>
        <v/>
      </c>
      <c r="X378" s="8" t="str">
        <f t="shared" si="213"/>
        <v/>
      </c>
      <c r="Y378" s="8" t="str">
        <f t="shared" si="214"/>
        <v/>
      </c>
      <c r="AQ378" s="6" t="str">
        <f t="shared" si="215"/>
        <v/>
      </c>
      <c r="AR378" s="128" t="str">
        <f t="shared" si="216"/>
        <v/>
      </c>
      <c r="AS378" s="128" t="str">
        <f t="shared" si="217"/>
        <v/>
      </c>
      <c r="AT378" s="139" t="str">
        <f t="shared" si="231"/>
        <v/>
      </c>
      <c r="BH378" s="127" t="str">
        <f>IF(LEN(VBAsheet!H378)&gt;0,$CD$4&amp;CHAR(10)&amp;$CD$5&amp;CHAR(10)&amp;$CD$6&amp;IF(VBAsheet!I378="N",1,0)&amp;$CE$6&amp;CHAR(10)&amp;$CD$7&amp;CHAR(10)&amp;$CD$8&amp;VBAsheet!H378&amp;$CE$8&amp;CHAR(10)&amp;$CD$9&amp;VBAsheet!K378&amp;$CE$9&amp;CHAR(10)&amp;$CD$10&amp;VBAsheet!J378-1&amp;$CE$10&amp;CHAR(10)&amp;$CD$11,"")</f>
        <v/>
      </c>
      <c r="BI378"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8" s="18" t="str">
        <f>IF(LEN(X378)&gt;0,$CD$23&amp;INDEX($CH$3:CH381,MATCH(W378,$CG$3:CG381,0))&amp;$CE$23&amp;CHAR(10)&amp;$CD$24&amp;X378&amp;$CE$24&amp;CHAR(10)&amp;$CD$25&amp;Y378&amp;$CE$25&amp;CHAR(10),"")&amp;IF(LEN(AA378)&gt;0,$CD$23&amp;INDEX($CH$3:CH381,MATCH(Z378,$CG$3:CG381,0))&amp;$CE$23&amp;CHAR(10)&amp;$CD$24&amp;AA378&amp;$CE$24&amp;CHAR(10)&amp;$CD$25&amp;AB378&amp;$CE$25&amp;CHAR(10),"")&amp;IF(LEN(AD378)&gt;0,$CD$23&amp;INDEX($CH$3:CH381,MATCH(AC378,$CG$3:CG381,0))&amp;$CE$23&amp;CHAR(10)&amp;$CD$24&amp;AD378&amp;$CE$24&amp;CHAR(10)&amp;$CD$25&amp;AE378&amp;$CE$25&amp;CHAR(10),"")&amp;IF(LEN(AG378)&gt;0,$CD$23&amp;INDEX($CH$3:CH381,MATCH(AF378,$CG$3:CG381,0))&amp;$CE$23&amp;CHAR(10)&amp;$CD$24&amp;AG378&amp;$CE$24&amp;CHAR(10)&amp;$CD$25&amp;AH378&amp;$CE$25&amp;CHAR(10),"")&amp;IF(LEN(AJ378)&gt;0,$CD$23&amp;INDEX($CH$3:CH381,MATCH(AI378,$CG$3:CG381,0))&amp;$CE$23&amp;CHAR(10)&amp;$CD$24&amp;AJ378&amp;$CE$24&amp;CHAR(10)&amp;$CD$25&amp;AK378&amp;$CE$25&amp;CHAR(10),"")</f>
        <v/>
      </c>
      <c r="BK378" s="18" t="str">
        <f>IF(LEN(J378)&gt;0,INDEX($BH$2:$BH$100000,MATCH(J378,VBAsheet!$H$2:$H$100000,0))&amp;CHAR(10),"")&amp;IF(LEN(K378)&gt;0,INDEX($BH$2:$BH$100000,MATCH(K378,VBAsheet!$H$2:$H$100000,0))&amp;CHAR(10),"")&amp;IF(LEN(L378)&gt;0,INDEX($BH$2:$BH$100000,MATCH(L378,VBAsheet!$H$2:$H$100000,0))&amp;CHAR(10),"")&amp;IF(LEN(M378)&gt;0,INDEX($BH$2:$BH$100000,MATCH(M378,VBAsheet!$H$2:$H$100000,0))&amp;CHAR(10),"")</f>
        <v/>
      </c>
      <c r="BL378" s="18" t="str">
        <f t="shared" si="219"/>
        <v/>
      </c>
      <c r="BM378" s="94" t="str">
        <f t="shared" si="220"/>
        <v/>
      </c>
      <c r="BN378" s="95" t="str">
        <f t="shared" si="221"/>
        <v/>
      </c>
      <c r="BO378" s="265" t="str">
        <f t="shared" si="232"/>
        <v/>
      </c>
      <c r="BP378" s="18" t="str">
        <f t="shared" si="222"/>
        <v/>
      </c>
      <c r="BQ378" s="263" t="str">
        <f t="shared" si="233"/>
        <v/>
      </c>
      <c r="BR378" s="81" t="str">
        <f t="shared" si="237"/>
        <v/>
      </c>
      <c r="BS378" s="263" t="str">
        <f t="shared" si="234"/>
        <v/>
      </c>
      <c r="BT378" s="92" t="str">
        <f t="shared" si="235"/>
        <v/>
      </c>
      <c r="BU378" s="138" t="str">
        <f t="shared" si="223"/>
        <v/>
      </c>
      <c r="BV378" s="3" t="str">
        <f t="shared" si="224"/>
        <v/>
      </c>
      <c r="BW378" s="3" t="str">
        <f t="shared" si="225"/>
        <v/>
      </c>
      <c r="BX378" s="144" t="str">
        <f t="shared" si="226"/>
        <v/>
      </c>
      <c r="BY378" s="18" t="str">
        <f t="shared" si="227"/>
        <v/>
      </c>
      <c r="BZ378" s="18" t="str">
        <f t="shared" si="228"/>
        <v/>
      </c>
      <c r="CA378" s="19" t="str">
        <f t="shared" si="229"/>
        <v/>
      </c>
      <c r="CB378" s="19" t="s">
        <v>0</v>
      </c>
      <c r="DW378" s="4" t="str">
        <f t="shared" si="236"/>
        <v/>
      </c>
      <c r="DX378" s="4" t="str">
        <f t="shared" si="238"/>
        <v/>
      </c>
      <c r="DY378" s="98" t="str">
        <f t="shared" si="239"/>
        <v/>
      </c>
    </row>
    <row r="379" spans="4:129" x14ac:dyDescent="0.45">
      <c r="D379" s="164" t="str">
        <f t="shared" si="230"/>
        <v/>
      </c>
      <c r="I379" s="9" t="str">
        <f t="shared" si="201"/>
        <v/>
      </c>
      <c r="J379" s="173" t="str">
        <f t="shared" si="202"/>
        <v/>
      </c>
      <c r="K379" s="13"/>
      <c r="L379" s="13"/>
      <c r="M379" s="13"/>
      <c r="N379" s="178" t="str">
        <f t="shared" si="203"/>
        <v/>
      </c>
      <c r="O379" s="181" t="str">
        <f t="shared" si="204"/>
        <v/>
      </c>
      <c r="P379" s="8" t="str">
        <f t="shared" si="205"/>
        <v/>
      </c>
      <c r="Q379" s="8" t="str">
        <f t="shared" si="206"/>
        <v/>
      </c>
      <c r="R379" s="8" t="str">
        <f t="shared" si="207"/>
        <v/>
      </c>
      <c r="S379" s="8" t="str">
        <f t="shared" si="208"/>
        <v/>
      </c>
      <c r="T379" s="8" t="str">
        <f t="shared" si="209"/>
        <v/>
      </c>
      <c r="U379" s="8" t="str">
        <f t="shared" si="210"/>
        <v/>
      </c>
      <c r="V379" s="16" t="str">
        <f t="shared" si="211"/>
        <v/>
      </c>
      <c r="W379" s="129" t="str">
        <f t="shared" si="212"/>
        <v/>
      </c>
      <c r="X379" s="8" t="str">
        <f t="shared" si="213"/>
        <v/>
      </c>
      <c r="Y379" s="8" t="str">
        <f t="shared" si="214"/>
        <v/>
      </c>
      <c r="AQ379" s="6" t="str">
        <f t="shared" si="215"/>
        <v/>
      </c>
      <c r="AR379" s="128" t="str">
        <f t="shared" si="216"/>
        <v/>
      </c>
      <c r="AS379" s="128" t="str">
        <f t="shared" si="217"/>
        <v/>
      </c>
      <c r="AT379" s="139" t="str">
        <f t="shared" si="231"/>
        <v/>
      </c>
      <c r="BH379" s="127" t="str">
        <f>IF(LEN(VBAsheet!H379)&gt;0,$CD$4&amp;CHAR(10)&amp;$CD$5&amp;CHAR(10)&amp;$CD$6&amp;IF(VBAsheet!I379="N",1,0)&amp;$CE$6&amp;CHAR(10)&amp;$CD$7&amp;CHAR(10)&amp;$CD$8&amp;VBAsheet!H379&amp;$CE$8&amp;CHAR(10)&amp;$CD$9&amp;VBAsheet!K379&amp;$CE$9&amp;CHAR(10)&amp;$CD$10&amp;VBAsheet!J379-1&amp;$CE$10&amp;CHAR(10)&amp;$CD$11,"")</f>
        <v/>
      </c>
      <c r="BI379"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79" s="18" t="str">
        <f>IF(LEN(X379)&gt;0,$CD$23&amp;INDEX($CH$3:CH382,MATCH(W379,$CG$3:CG382,0))&amp;$CE$23&amp;CHAR(10)&amp;$CD$24&amp;X379&amp;$CE$24&amp;CHAR(10)&amp;$CD$25&amp;Y379&amp;$CE$25&amp;CHAR(10),"")&amp;IF(LEN(AA379)&gt;0,$CD$23&amp;INDEX($CH$3:CH382,MATCH(Z379,$CG$3:CG382,0))&amp;$CE$23&amp;CHAR(10)&amp;$CD$24&amp;AA379&amp;$CE$24&amp;CHAR(10)&amp;$CD$25&amp;AB379&amp;$CE$25&amp;CHAR(10),"")&amp;IF(LEN(AD379)&gt;0,$CD$23&amp;INDEX($CH$3:CH382,MATCH(AC379,$CG$3:CG382,0))&amp;$CE$23&amp;CHAR(10)&amp;$CD$24&amp;AD379&amp;$CE$24&amp;CHAR(10)&amp;$CD$25&amp;AE379&amp;$CE$25&amp;CHAR(10),"")&amp;IF(LEN(AG379)&gt;0,$CD$23&amp;INDEX($CH$3:CH382,MATCH(AF379,$CG$3:CG382,0))&amp;$CE$23&amp;CHAR(10)&amp;$CD$24&amp;AG379&amp;$CE$24&amp;CHAR(10)&amp;$CD$25&amp;AH379&amp;$CE$25&amp;CHAR(10),"")&amp;IF(LEN(AJ379)&gt;0,$CD$23&amp;INDEX($CH$3:CH382,MATCH(AI379,$CG$3:CG382,0))&amp;$CE$23&amp;CHAR(10)&amp;$CD$24&amp;AJ379&amp;$CE$24&amp;CHAR(10)&amp;$CD$25&amp;AK379&amp;$CE$25&amp;CHAR(10),"")</f>
        <v/>
      </c>
      <c r="BK379" s="18" t="str">
        <f>IF(LEN(J379)&gt;0,INDEX($BH$2:$BH$100000,MATCH(J379,VBAsheet!$H$2:$H$100000,0))&amp;CHAR(10),"")&amp;IF(LEN(K379)&gt;0,INDEX($BH$2:$BH$100000,MATCH(K379,VBAsheet!$H$2:$H$100000,0))&amp;CHAR(10),"")&amp;IF(LEN(L379)&gt;0,INDEX($BH$2:$BH$100000,MATCH(L379,VBAsheet!$H$2:$H$100000,0))&amp;CHAR(10),"")&amp;IF(LEN(M379)&gt;0,INDEX($BH$2:$BH$100000,MATCH(M379,VBAsheet!$H$2:$H$100000,0))&amp;CHAR(10),"")</f>
        <v/>
      </c>
      <c r="BL379" s="18" t="str">
        <f t="shared" si="219"/>
        <v/>
      </c>
      <c r="BM379" s="94" t="str">
        <f t="shared" si="220"/>
        <v/>
      </c>
      <c r="BN379" s="95" t="str">
        <f t="shared" si="221"/>
        <v/>
      </c>
      <c r="BO379" s="265" t="str">
        <f t="shared" si="232"/>
        <v/>
      </c>
      <c r="BP379" s="18" t="str">
        <f t="shared" si="222"/>
        <v/>
      </c>
      <c r="BQ379" s="263" t="str">
        <f t="shared" si="233"/>
        <v/>
      </c>
      <c r="BR379" s="81" t="str">
        <f t="shared" si="237"/>
        <v/>
      </c>
      <c r="BS379" s="263" t="str">
        <f t="shared" si="234"/>
        <v/>
      </c>
      <c r="BT379" s="92" t="str">
        <f t="shared" si="235"/>
        <v/>
      </c>
      <c r="BU379" s="138" t="str">
        <f t="shared" si="223"/>
        <v/>
      </c>
      <c r="BV379" s="3" t="str">
        <f t="shared" si="224"/>
        <v/>
      </c>
      <c r="BW379" s="3" t="str">
        <f t="shared" si="225"/>
        <v/>
      </c>
      <c r="BX379" s="144" t="str">
        <f t="shared" si="226"/>
        <v/>
      </c>
      <c r="BY379" s="18" t="str">
        <f t="shared" si="227"/>
        <v/>
      </c>
      <c r="BZ379" s="18" t="str">
        <f t="shared" si="228"/>
        <v/>
      </c>
      <c r="CA379" s="19" t="str">
        <f t="shared" si="229"/>
        <v/>
      </c>
      <c r="CB379" s="19" t="s">
        <v>0</v>
      </c>
      <c r="DW379" s="4" t="str">
        <f t="shared" si="236"/>
        <v/>
      </c>
      <c r="DX379" s="4" t="str">
        <f t="shared" si="238"/>
        <v/>
      </c>
      <c r="DY379" s="98" t="str">
        <f t="shared" si="239"/>
        <v/>
      </c>
    </row>
    <row r="380" spans="4:129" x14ac:dyDescent="0.45">
      <c r="D380" s="164" t="str">
        <f t="shared" si="230"/>
        <v/>
      </c>
      <c r="I380" s="9" t="str">
        <f t="shared" si="201"/>
        <v/>
      </c>
      <c r="J380" s="173" t="str">
        <f t="shared" si="202"/>
        <v/>
      </c>
      <c r="K380" s="13"/>
      <c r="L380" s="13"/>
      <c r="M380" s="13"/>
      <c r="N380" s="178" t="str">
        <f t="shared" si="203"/>
        <v/>
      </c>
      <c r="O380" s="181" t="str">
        <f t="shared" si="204"/>
        <v/>
      </c>
      <c r="P380" s="8" t="str">
        <f t="shared" si="205"/>
        <v/>
      </c>
      <c r="Q380" s="8" t="str">
        <f t="shared" si="206"/>
        <v/>
      </c>
      <c r="R380" s="8" t="str">
        <f t="shared" si="207"/>
        <v/>
      </c>
      <c r="S380" s="8" t="str">
        <f t="shared" si="208"/>
        <v/>
      </c>
      <c r="T380" s="8" t="str">
        <f t="shared" si="209"/>
        <v/>
      </c>
      <c r="U380" s="8" t="str">
        <f t="shared" si="210"/>
        <v/>
      </c>
      <c r="V380" s="16" t="str">
        <f t="shared" si="211"/>
        <v/>
      </c>
      <c r="W380" s="129" t="str">
        <f t="shared" si="212"/>
        <v/>
      </c>
      <c r="X380" s="8" t="str">
        <f t="shared" si="213"/>
        <v/>
      </c>
      <c r="Y380" s="8" t="str">
        <f t="shared" si="214"/>
        <v/>
      </c>
      <c r="AQ380" s="6" t="str">
        <f t="shared" si="215"/>
        <v/>
      </c>
      <c r="AR380" s="128" t="str">
        <f t="shared" si="216"/>
        <v/>
      </c>
      <c r="AS380" s="128" t="str">
        <f t="shared" si="217"/>
        <v/>
      </c>
      <c r="AT380" s="139" t="str">
        <f t="shared" si="231"/>
        <v/>
      </c>
      <c r="BH380" s="127" t="str">
        <f>IF(LEN(VBAsheet!H380)&gt;0,$CD$4&amp;CHAR(10)&amp;$CD$5&amp;CHAR(10)&amp;$CD$6&amp;IF(VBAsheet!I380="N",1,0)&amp;$CE$6&amp;CHAR(10)&amp;$CD$7&amp;CHAR(10)&amp;$CD$8&amp;VBAsheet!H380&amp;$CE$8&amp;CHAR(10)&amp;$CD$9&amp;VBAsheet!K380&amp;$CE$9&amp;CHAR(10)&amp;$CD$10&amp;VBAsheet!J380-1&amp;$CE$10&amp;CHAR(10)&amp;$CD$11,"")</f>
        <v/>
      </c>
      <c r="BI380"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80" s="18" t="str">
        <f>IF(LEN(X380)&gt;0,$CD$23&amp;INDEX($CH$3:CH383,MATCH(W380,$CG$3:CG383,0))&amp;$CE$23&amp;CHAR(10)&amp;$CD$24&amp;X380&amp;$CE$24&amp;CHAR(10)&amp;$CD$25&amp;Y380&amp;$CE$25&amp;CHAR(10),"")&amp;IF(LEN(AA380)&gt;0,$CD$23&amp;INDEX($CH$3:CH383,MATCH(Z380,$CG$3:CG383,0))&amp;$CE$23&amp;CHAR(10)&amp;$CD$24&amp;AA380&amp;$CE$24&amp;CHAR(10)&amp;$CD$25&amp;AB380&amp;$CE$25&amp;CHAR(10),"")&amp;IF(LEN(AD380)&gt;0,$CD$23&amp;INDEX($CH$3:CH383,MATCH(AC380,$CG$3:CG383,0))&amp;$CE$23&amp;CHAR(10)&amp;$CD$24&amp;AD380&amp;$CE$24&amp;CHAR(10)&amp;$CD$25&amp;AE380&amp;$CE$25&amp;CHAR(10),"")&amp;IF(LEN(AG380)&gt;0,$CD$23&amp;INDEX($CH$3:CH383,MATCH(AF380,$CG$3:CG383,0))&amp;$CE$23&amp;CHAR(10)&amp;$CD$24&amp;AG380&amp;$CE$24&amp;CHAR(10)&amp;$CD$25&amp;AH380&amp;$CE$25&amp;CHAR(10),"")&amp;IF(LEN(AJ380)&gt;0,$CD$23&amp;INDEX($CH$3:CH383,MATCH(AI380,$CG$3:CG383,0))&amp;$CE$23&amp;CHAR(10)&amp;$CD$24&amp;AJ380&amp;$CE$24&amp;CHAR(10)&amp;$CD$25&amp;AK380&amp;$CE$25&amp;CHAR(10),"")</f>
        <v/>
      </c>
      <c r="BK380" s="18" t="str">
        <f>IF(LEN(J380)&gt;0,INDEX($BH$2:$BH$100000,MATCH(J380,VBAsheet!$H$2:$H$100000,0))&amp;CHAR(10),"")&amp;IF(LEN(K380)&gt;0,INDEX($BH$2:$BH$100000,MATCH(K380,VBAsheet!$H$2:$H$100000,0))&amp;CHAR(10),"")&amp;IF(LEN(L380)&gt;0,INDEX($BH$2:$BH$100000,MATCH(L380,VBAsheet!$H$2:$H$100000,0))&amp;CHAR(10),"")&amp;IF(LEN(M380)&gt;0,INDEX($BH$2:$BH$100000,MATCH(M380,VBAsheet!$H$2:$H$100000,0))&amp;CHAR(10),"")</f>
        <v/>
      </c>
      <c r="BL380" s="18" t="str">
        <f t="shared" si="219"/>
        <v/>
      </c>
      <c r="BM380" s="94" t="str">
        <f t="shared" si="220"/>
        <v/>
      </c>
      <c r="BN380" s="95" t="str">
        <f t="shared" si="221"/>
        <v/>
      </c>
      <c r="BO380" s="265" t="str">
        <f t="shared" si="232"/>
        <v/>
      </c>
      <c r="BP380" s="18" t="str">
        <f t="shared" si="222"/>
        <v/>
      </c>
      <c r="BQ380" s="263" t="str">
        <f t="shared" si="233"/>
        <v/>
      </c>
      <c r="BR380" s="81" t="str">
        <f t="shared" si="237"/>
        <v/>
      </c>
      <c r="BS380" s="263" t="str">
        <f t="shared" si="234"/>
        <v/>
      </c>
      <c r="BT380" s="92" t="str">
        <f t="shared" si="235"/>
        <v/>
      </c>
      <c r="BU380" s="138" t="str">
        <f t="shared" si="223"/>
        <v/>
      </c>
      <c r="BV380" s="3" t="str">
        <f t="shared" si="224"/>
        <v/>
      </c>
      <c r="BW380" s="3" t="str">
        <f t="shared" si="225"/>
        <v/>
      </c>
      <c r="BX380" s="144" t="str">
        <f t="shared" si="226"/>
        <v/>
      </c>
      <c r="BY380" s="18" t="str">
        <f t="shared" si="227"/>
        <v/>
      </c>
      <c r="BZ380" s="18" t="str">
        <f t="shared" si="228"/>
        <v/>
      </c>
      <c r="CA380" s="19" t="str">
        <f t="shared" si="229"/>
        <v/>
      </c>
      <c r="CB380" s="19" t="s">
        <v>0</v>
      </c>
      <c r="DW380" s="4" t="str">
        <f t="shared" si="236"/>
        <v/>
      </c>
      <c r="DX380" s="4" t="str">
        <f t="shared" si="238"/>
        <v/>
      </c>
      <c r="DY380" s="98" t="str">
        <f t="shared" si="239"/>
        <v/>
      </c>
    </row>
    <row r="381" spans="4:129" x14ac:dyDescent="0.45">
      <c r="D381" s="164" t="str">
        <f t="shared" si="230"/>
        <v/>
      </c>
      <c r="I381" s="9" t="str">
        <f t="shared" si="201"/>
        <v/>
      </c>
      <c r="J381" s="173" t="str">
        <f t="shared" si="202"/>
        <v/>
      </c>
      <c r="K381" s="13"/>
      <c r="L381" s="13"/>
      <c r="M381" s="13"/>
      <c r="N381" s="178" t="str">
        <f t="shared" si="203"/>
        <v/>
      </c>
      <c r="O381" s="181" t="str">
        <f t="shared" si="204"/>
        <v/>
      </c>
      <c r="P381" s="8" t="str">
        <f t="shared" si="205"/>
        <v/>
      </c>
      <c r="Q381" s="8" t="str">
        <f t="shared" si="206"/>
        <v/>
      </c>
      <c r="R381" s="8" t="str">
        <f t="shared" si="207"/>
        <v/>
      </c>
      <c r="S381" s="8" t="str">
        <f t="shared" si="208"/>
        <v/>
      </c>
      <c r="T381" s="8" t="str">
        <f t="shared" si="209"/>
        <v/>
      </c>
      <c r="U381" s="8" t="str">
        <f t="shared" si="210"/>
        <v/>
      </c>
      <c r="V381" s="16" t="str">
        <f t="shared" si="211"/>
        <v/>
      </c>
      <c r="W381" s="129" t="str">
        <f t="shared" si="212"/>
        <v/>
      </c>
      <c r="X381" s="8" t="str">
        <f t="shared" si="213"/>
        <v/>
      </c>
      <c r="Y381" s="8" t="str">
        <f t="shared" si="214"/>
        <v/>
      </c>
      <c r="AQ381" s="6" t="str">
        <f t="shared" si="215"/>
        <v/>
      </c>
      <c r="AR381" s="128" t="str">
        <f t="shared" si="216"/>
        <v/>
      </c>
      <c r="AS381" s="128" t="str">
        <f t="shared" si="217"/>
        <v/>
      </c>
      <c r="AT381" s="139" t="str">
        <f t="shared" si="231"/>
        <v/>
      </c>
      <c r="BH381" s="127" t="str">
        <f>IF(LEN(VBAsheet!H381)&gt;0,$CD$4&amp;CHAR(10)&amp;$CD$5&amp;CHAR(10)&amp;$CD$6&amp;IF(VBAsheet!I381="N",1,0)&amp;$CE$6&amp;CHAR(10)&amp;$CD$7&amp;CHAR(10)&amp;$CD$8&amp;VBAsheet!H381&amp;$CE$8&amp;CHAR(10)&amp;$CD$9&amp;VBAsheet!K381&amp;$CE$9&amp;CHAR(10)&amp;$CD$10&amp;VBAsheet!J381-1&amp;$CE$10&amp;CHAR(10)&amp;$CD$11,"")</f>
        <v/>
      </c>
      <c r="BI381"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81" s="18" t="str">
        <f>IF(LEN(X381)&gt;0,$CD$23&amp;INDEX($CH$3:CH384,MATCH(W381,$CG$3:CG384,0))&amp;$CE$23&amp;CHAR(10)&amp;$CD$24&amp;X381&amp;$CE$24&amp;CHAR(10)&amp;$CD$25&amp;Y381&amp;$CE$25&amp;CHAR(10),"")&amp;IF(LEN(AA381)&gt;0,$CD$23&amp;INDEX($CH$3:CH384,MATCH(Z381,$CG$3:CG384,0))&amp;$CE$23&amp;CHAR(10)&amp;$CD$24&amp;AA381&amp;$CE$24&amp;CHAR(10)&amp;$CD$25&amp;AB381&amp;$CE$25&amp;CHAR(10),"")&amp;IF(LEN(AD381)&gt;0,$CD$23&amp;INDEX($CH$3:CH384,MATCH(AC381,$CG$3:CG384,0))&amp;$CE$23&amp;CHAR(10)&amp;$CD$24&amp;AD381&amp;$CE$24&amp;CHAR(10)&amp;$CD$25&amp;AE381&amp;$CE$25&amp;CHAR(10),"")&amp;IF(LEN(AG381)&gt;0,$CD$23&amp;INDEX($CH$3:CH384,MATCH(AF381,$CG$3:CG384,0))&amp;$CE$23&amp;CHAR(10)&amp;$CD$24&amp;AG381&amp;$CE$24&amp;CHAR(10)&amp;$CD$25&amp;AH381&amp;$CE$25&amp;CHAR(10),"")&amp;IF(LEN(AJ381)&gt;0,$CD$23&amp;INDEX($CH$3:CH384,MATCH(AI381,$CG$3:CG384,0))&amp;$CE$23&amp;CHAR(10)&amp;$CD$24&amp;AJ381&amp;$CE$24&amp;CHAR(10)&amp;$CD$25&amp;AK381&amp;$CE$25&amp;CHAR(10),"")</f>
        <v/>
      </c>
      <c r="BK381" s="18" t="str">
        <f>IF(LEN(J381)&gt;0,INDEX($BH$2:$BH$100000,MATCH(J381,VBAsheet!$H$2:$H$100000,0))&amp;CHAR(10),"")&amp;IF(LEN(K381)&gt;0,INDEX($BH$2:$BH$100000,MATCH(K381,VBAsheet!$H$2:$H$100000,0))&amp;CHAR(10),"")&amp;IF(LEN(L381)&gt;0,INDEX($BH$2:$BH$100000,MATCH(L381,VBAsheet!$H$2:$H$100000,0))&amp;CHAR(10),"")&amp;IF(LEN(M381)&gt;0,INDEX($BH$2:$BH$100000,MATCH(M381,VBAsheet!$H$2:$H$100000,0))&amp;CHAR(10),"")</f>
        <v/>
      </c>
      <c r="BL381" s="18" t="str">
        <f t="shared" si="219"/>
        <v/>
      </c>
      <c r="BM381" s="94" t="str">
        <f t="shared" si="220"/>
        <v/>
      </c>
      <c r="BN381" s="95" t="str">
        <f t="shared" si="221"/>
        <v/>
      </c>
      <c r="BO381" s="265" t="str">
        <f t="shared" si="232"/>
        <v/>
      </c>
      <c r="BP381" s="18" t="str">
        <f t="shared" si="222"/>
        <v/>
      </c>
      <c r="BQ381" s="263" t="str">
        <f t="shared" si="233"/>
        <v/>
      </c>
      <c r="BR381" s="81" t="str">
        <f t="shared" si="237"/>
        <v/>
      </c>
      <c r="BS381" s="263" t="str">
        <f t="shared" si="234"/>
        <v/>
      </c>
      <c r="BT381" s="92" t="str">
        <f t="shared" si="235"/>
        <v/>
      </c>
      <c r="BU381" s="138" t="str">
        <f t="shared" si="223"/>
        <v/>
      </c>
      <c r="BV381" s="3" t="str">
        <f t="shared" si="224"/>
        <v/>
      </c>
      <c r="BW381" s="3" t="str">
        <f t="shared" si="225"/>
        <v/>
      </c>
      <c r="BX381" s="144" t="str">
        <f t="shared" si="226"/>
        <v/>
      </c>
      <c r="BY381" s="18" t="str">
        <f t="shared" si="227"/>
        <v/>
      </c>
      <c r="BZ381" s="18" t="str">
        <f t="shared" si="228"/>
        <v/>
      </c>
      <c r="CA381" s="19" t="str">
        <f t="shared" si="229"/>
        <v/>
      </c>
      <c r="CB381" s="19" t="s">
        <v>0</v>
      </c>
      <c r="DW381" s="4" t="str">
        <f t="shared" si="236"/>
        <v/>
      </c>
      <c r="DX381" s="4" t="str">
        <f t="shared" si="238"/>
        <v/>
      </c>
      <c r="DY381" s="98" t="str">
        <f t="shared" si="239"/>
        <v/>
      </c>
    </row>
    <row r="382" spans="4:129" x14ac:dyDescent="0.45">
      <c r="D382" s="164" t="str">
        <f t="shared" si="230"/>
        <v/>
      </c>
      <c r="I382" s="9" t="str">
        <f t="shared" si="201"/>
        <v/>
      </c>
      <c r="J382" s="173" t="str">
        <f t="shared" si="202"/>
        <v/>
      </c>
      <c r="K382" s="13"/>
      <c r="L382" s="13"/>
      <c r="M382" s="13"/>
      <c r="N382" s="178" t="str">
        <f t="shared" si="203"/>
        <v/>
      </c>
      <c r="O382" s="181" t="str">
        <f t="shared" si="204"/>
        <v/>
      </c>
      <c r="P382" s="8" t="str">
        <f t="shared" si="205"/>
        <v/>
      </c>
      <c r="Q382" s="8" t="str">
        <f t="shared" si="206"/>
        <v/>
      </c>
      <c r="R382" s="8" t="str">
        <f t="shared" si="207"/>
        <v/>
      </c>
      <c r="S382" s="8" t="str">
        <f t="shared" si="208"/>
        <v/>
      </c>
      <c r="T382" s="8" t="str">
        <f t="shared" si="209"/>
        <v/>
      </c>
      <c r="U382" s="8" t="str">
        <f t="shared" si="210"/>
        <v/>
      </c>
      <c r="V382" s="16" t="str">
        <f t="shared" si="211"/>
        <v/>
      </c>
      <c r="W382" s="129" t="str">
        <f t="shared" si="212"/>
        <v/>
      </c>
      <c r="X382" s="8" t="str">
        <f t="shared" si="213"/>
        <v/>
      </c>
      <c r="Y382" s="8" t="str">
        <f t="shared" si="214"/>
        <v/>
      </c>
      <c r="AQ382" s="6" t="str">
        <f t="shared" si="215"/>
        <v/>
      </c>
      <c r="AR382" s="128" t="str">
        <f t="shared" si="216"/>
        <v/>
      </c>
      <c r="AS382" s="128" t="str">
        <f t="shared" si="217"/>
        <v/>
      </c>
      <c r="AT382" s="139" t="str">
        <f t="shared" si="231"/>
        <v/>
      </c>
      <c r="BH382" s="127" t="str">
        <f>IF(LEN(VBAsheet!H382)&gt;0,$CD$4&amp;CHAR(10)&amp;$CD$5&amp;CHAR(10)&amp;$CD$6&amp;IF(VBAsheet!I382="N",1,0)&amp;$CE$6&amp;CHAR(10)&amp;$CD$7&amp;CHAR(10)&amp;$CD$8&amp;VBAsheet!H382&amp;$CE$8&amp;CHAR(10)&amp;$CD$9&amp;VBAsheet!K382&amp;$CE$9&amp;CHAR(10)&amp;$CD$10&amp;VBAsheet!J382-1&amp;$CE$10&amp;CHAR(10)&amp;$CD$11,"")</f>
        <v/>
      </c>
      <c r="BI382"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82" s="18" t="str">
        <f>IF(LEN(X382)&gt;0,$CD$23&amp;INDEX($CH$3:CH385,MATCH(W382,$CG$3:CG385,0))&amp;$CE$23&amp;CHAR(10)&amp;$CD$24&amp;X382&amp;$CE$24&amp;CHAR(10)&amp;$CD$25&amp;Y382&amp;$CE$25&amp;CHAR(10),"")&amp;IF(LEN(AA382)&gt;0,$CD$23&amp;INDEX($CH$3:CH385,MATCH(Z382,$CG$3:CG385,0))&amp;$CE$23&amp;CHAR(10)&amp;$CD$24&amp;AA382&amp;$CE$24&amp;CHAR(10)&amp;$CD$25&amp;AB382&amp;$CE$25&amp;CHAR(10),"")&amp;IF(LEN(AD382)&gt;0,$CD$23&amp;INDEX($CH$3:CH385,MATCH(AC382,$CG$3:CG385,0))&amp;$CE$23&amp;CHAR(10)&amp;$CD$24&amp;AD382&amp;$CE$24&amp;CHAR(10)&amp;$CD$25&amp;AE382&amp;$CE$25&amp;CHAR(10),"")&amp;IF(LEN(AG382)&gt;0,$CD$23&amp;INDEX($CH$3:CH385,MATCH(AF382,$CG$3:CG385,0))&amp;$CE$23&amp;CHAR(10)&amp;$CD$24&amp;AG382&amp;$CE$24&amp;CHAR(10)&amp;$CD$25&amp;AH382&amp;$CE$25&amp;CHAR(10),"")&amp;IF(LEN(AJ382)&gt;0,$CD$23&amp;INDEX($CH$3:CH385,MATCH(AI382,$CG$3:CG385,0))&amp;$CE$23&amp;CHAR(10)&amp;$CD$24&amp;AJ382&amp;$CE$24&amp;CHAR(10)&amp;$CD$25&amp;AK382&amp;$CE$25&amp;CHAR(10),"")</f>
        <v/>
      </c>
      <c r="BK382" s="18" t="str">
        <f>IF(LEN(J382)&gt;0,INDEX($BH$2:$BH$100000,MATCH(J382,VBAsheet!$H$2:$H$100000,0))&amp;CHAR(10),"")&amp;IF(LEN(K382)&gt;0,INDEX($BH$2:$BH$100000,MATCH(K382,VBAsheet!$H$2:$H$100000,0))&amp;CHAR(10),"")&amp;IF(LEN(L382)&gt;0,INDEX($BH$2:$BH$100000,MATCH(L382,VBAsheet!$H$2:$H$100000,0))&amp;CHAR(10),"")&amp;IF(LEN(M382)&gt;0,INDEX($BH$2:$BH$100000,MATCH(M382,VBAsheet!$H$2:$H$100000,0))&amp;CHAR(10),"")</f>
        <v/>
      </c>
      <c r="BL382" s="18" t="str">
        <f t="shared" si="219"/>
        <v/>
      </c>
      <c r="BM382" s="94" t="str">
        <f t="shared" si="220"/>
        <v/>
      </c>
      <c r="BN382" s="95" t="str">
        <f t="shared" si="221"/>
        <v/>
      </c>
      <c r="BO382" s="265" t="str">
        <f t="shared" si="232"/>
        <v/>
      </c>
      <c r="BP382" s="18" t="str">
        <f t="shared" si="222"/>
        <v/>
      </c>
      <c r="BQ382" s="263" t="str">
        <f t="shared" si="233"/>
        <v/>
      </c>
      <c r="BR382" s="81" t="str">
        <f t="shared" si="237"/>
        <v/>
      </c>
      <c r="BS382" s="263" t="str">
        <f t="shared" si="234"/>
        <v/>
      </c>
      <c r="BT382" s="92" t="str">
        <f t="shared" si="235"/>
        <v/>
      </c>
      <c r="BU382" s="138" t="str">
        <f t="shared" si="223"/>
        <v/>
      </c>
      <c r="BV382" s="3" t="str">
        <f t="shared" si="224"/>
        <v/>
      </c>
      <c r="BW382" s="3" t="str">
        <f t="shared" si="225"/>
        <v/>
      </c>
      <c r="BX382" s="144" t="str">
        <f t="shared" si="226"/>
        <v/>
      </c>
      <c r="BY382" s="18" t="str">
        <f t="shared" si="227"/>
        <v/>
      </c>
      <c r="BZ382" s="18" t="str">
        <f t="shared" si="228"/>
        <v/>
      </c>
      <c r="CA382" s="19" t="str">
        <f t="shared" si="229"/>
        <v/>
      </c>
      <c r="CB382" s="19" t="s">
        <v>0</v>
      </c>
      <c r="DW382" s="4" t="str">
        <f t="shared" si="236"/>
        <v/>
      </c>
      <c r="DX382" s="4" t="str">
        <f t="shared" si="238"/>
        <v/>
      </c>
      <c r="DY382" s="98" t="str">
        <f t="shared" si="239"/>
        <v/>
      </c>
    </row>
    <row r="383" spans="4:129" x14ac:dyDescent="0.45">
      <c r="D383" s="164" t="str">
        <f t="shared" si="230"/>
        <v/>
      </c>
      <c r="I383" s="9" t="str">
        <f t="shared" si="201"/>
        <v/>
      </c>
      <c r="J383" s="173" t="str">
        <f t="shared" si="202"/>
        <v/>
      </c>
      <c r="K383" s="13"/>
      <c r="L383" s="13"/>
      <c r="M383" s="13"/>
      <c r="N383" s="178" t="str">
        <f t="shared" si="203"/>
        <v/>
      </c>
      <c r="O383" s="181" t="str">
        <f t="shared" si="204"/>
        <v/>
      </c>
      <c r="P383" s="8" t="str">
        <f t="shared" si="205"/>
        <v/>
      </c>
      <c r="Q383" s="8" t="str">
        <f t="shared" si="206"/>
        <v/>
      </c>
      <c r="R383" s="8" t="str">
        <f t="shared" si="207"/>
        <v/>
      </c>
      <c r="S383" s="8" t="str">
        <f t="shared" si="208"/>
        <v/>
      </c>
      <c r="T383" s="8" t="str">
        <f t="shared" si="209"/>
        <v/>
      </c>
      <c r="U383" s="8" t="str">
        <f t="shared" si="210"/>
        <v/>
      </c>
      <c r="V383" s="16" t="str">
        <f t="shared" si="211"/>
        <v/>
      </c>
      <c r="W383" s="129" t="str">
        <f t="shared" si="212"/>
        <v/>
      </c>
      <c r="X383" s="8" t="str">
        <f t="shared" si="213"/>
        <v/>
      </c>
      <c r="Y383" s="8" t="str">
        <f t="shared" si="214"/>
        <v/>
      </c>
      <c r="AQ383" s="6" t="str">
        <f t="shared" si="215"/>
        <v/>
      </c>
      <c r="AR383" s="128" t="str">
        <f t="shared" si="216"/>
        <v/>
      </c>
      <c r="AS383" s="128" t="str">
        <f t="shared" si="217"/>
        <v/>
      </c>
      <c r="AT383" s="139" t="str">
        <f t="shared" si="231"/>
        <v/>
      </c>
      <c r="BH383" s="127" t="str">
        <f>IF(LEN(VBAsheet!H383)&gt;0,$CD$4&amp;CHAR(10)&amp;$CD$5&amp;CHAR(10)&amp;$CD$6&amp;IF(VBAsheet!I383="N",1,0)&amp;$CE$6&amp;CHAR(10)&amp;$CD$7&amp;CHAR(10)&amp;$CD$8&amp;VBAsheet!H383&amp;$CE$8&amp;CHAR(10)&amp;$CD$9&amp;VBAsheet!K383&amp;$CE$9&amp;CHAR(10)&amp;$CD$10&amp;VBAsheet!J383-1&amp;$CE$10&amp;CHAR(10)&amp;$CD$11,"")</f>
        <v/>
      </c>
      <c r="BI383"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83" s="18" t="str">
        <f>IF(LEN(X383)&gt;0,$CD$23&amp;INDEX($CH$3:CH386,MATCH(W383,$CG$3:CG386,0))&amp;$CE$23&amp;CHAR(10)&amp;$CD$24&amp;X383&amp;$CE$24&amp;CHAR(10)&amp;$CD$25&amp;Y383&amp;$CE$25&amp;CHAR(10),"")&amp;IF(LEN(AA383)&gt;0,$CD$23&amp;INDEX($CH$3:CH386,MATCH(Z383,$CG$3:CG386,0))&amp;$CE$23&amp;CHAR(10)&amp;$CD$24&amp;AA383&amp;$CE$24&amp;CHAR(10)&amp;$CD$25&amp;AB383&amp;$CE$25&amp;CHAR(10),"")&amp;IF(LEN(AD383)&gt;0,$CD$23&amp;INDEX($CH$3:CH386,MATCH(AC383,$CG$3:CG386,0))&amp;$CE$23&amp;CHAR(10)&amp;$CD$24&amp;AD383&amp;$CE$24&amp;CHAR(10)&amp;$CD$25&amp;AE383&amp;$CE$25&amp;CHAR(10),"")&amp;IF(LEN(AG383)&gt;0,$CD$23&amp;INDEX($CH$3:CH386,MATCH(AF383,$CG$3:CG386,0))&amp;$CE$23&amp;CHAR(10)&amp;$CD$24&amp;AG383&amp;$CE$24&amp;CHAR(10)&amp;$CD$25&amp;AH383&amp;$CE$25&amp;CHAR(10),"")&amp;IF(LEN(AJ383)&gt;0,$CD$23&amp;INDEX($CH$3:CH386,MATCH(AI383,$CG$3:CG386,0))&amp;$CE$23&amp;CHAR(10)&amp;$CD$24&amp;AJ383&amp;$CE$24&amp;CHAR(10)&amp;$CD$25&amp;AK383&amp;$CE$25&amp;CHAR(10),"")</f>
        <v/>
      </c>
      <c r="BK383" s="18" t="str">
        <f>IF(LEN(J383)&gt;0,INDEX($BH$2:$BH$100000,MATCH(J383,VBAsheet!$H$2:$H$100000,0))&amp;CHAR(10),"")&amp;IF(LEN(K383)&gt;0,INDEX($BH$2:$BH$100000,MATCH(K383,VBAsheet!$H$2:$H$100000,0))&amp;CHAR(10),"")&amp;IF(LEN(L383)&gt;0,INDEX($BH$2:$BH$100000,MATCH(L383,VBAsheet!$H$2:$H$100000,0))&amp;CHAR(10),"")&amp;IF(LEN(M383)&gt;0,INDEX($BH$2:$BH$100000,MATCH(M383,VBAsheet!$H$2:$H$100000,0))&amp;CHAR(10),"")</f>
        <v/>
      </c>
      <c r="BL383" s="18" t="str">
        <f t="shared" si="219"/>
        <v/>
      </c>
      <c r="BM383" s="94" t="str">
        <f t="shared" si="220"/>
        <v/>
      </c>
      <c r="BN383" s="95" t="str">
        <f t="shared" si="221"/>
        <v/>
      </c>
      <c r="BO383" s="265" t="str">
        <f t="shared" si="232"/>
        <v/>
      </c>
      <c r="BP383" s="18" t="str">
        <f t="shared" si="222"/>
        <v/>
      </c>
      <c r="BQ383" s="263" t="str">
        <f t="shared" si="233"/>
        <v/>
      </c>
      <c r="BR383" s="81" t="str">
        <f t="shared" si="237"/>
        <v/>
      </c>
      <c r="BS383" s="263" t="str">
        <f t="shared" si="234"/>
        <v/>
      </c>
      <c r="BT383" s="92" t="str">
        <f t="shared" si="235"/>
        <v/>
      </c>
      <c r="BU383" s="138" t="str">
        <f t="shared" si="223"/>
        <v/>
      </c>
      <c r="BV383" s="3" t="str">
        <f t="shared" si="224"/>
        <v/>
      </c>
      <c r="BW383" s="3" t="str">
        <f t="shared" si="225"/>
        <v/>
      </c>
      <c r="BX383" s="144" t="str">
        <f t="shared" si="226"/>
        <v/>
      </c>
      <c r="BY383" s="18" t="str">
        <f t="shared" si="227"/>
        <v/>
      </c>
      <c r="BZ383" s="18" t="str">
        <f t="shared" si="228"/>
        <v/>
      </c>
      <c r="CA383" s="19" t="str">
        <f t="shared" si="229"/>
        <v/>
      </c>
      <c r="CB383" s="19" t="s">
        <v>0</v>
      </c>
      <c r="DW383" s="4" t="str">
        <f t="shared" si="236"/>
        <v/>
      </c>
      <c r="DX383" s="4" t="str">
        <f t="shared" si="238"/>
        <v/>
      </c>
      <c r="DY383" s="98" t="str">
        <f t="shared" si="239"/>
        <v/>
      </c>
    </row>
    <row r="384" spans="4:129" x14ac:dyDescent="0.45">
      <c r="D384" s="164" t="str">
        <f t="shared" si="230"/>
        <v/>
      </c>
      <c r="I384" s="9" t="str">
        <f t="shared" si="201"/>
        <v/>
      </c>
      <c r="J384" s="173" t="str">
        <f t="shared" si="202"/>
        <v/>
      </c>
      <c r="K384" s="13"/>
      <c r="L384" s="13"/>
      <c r="M384" s="13"/>
      <c r="N384" s="178" t="str">
        <f t="shared" si="203"/>
        <v/>
      </c>
      <c r="O384" s="181" t="str">
        <f t="shared" si="204"/>
        <v/>
      </c>
      <c r="P384" s="8" t="str">
        <f t="shared" si="205"/>
        <v/>
      </c>
      <c r="Q384" s="8" t="str">
        <f t="shared" si="206"/>
        <v/>
      </c>
      <c r="R384" s="8" t="str">
        <f t="shared" si="207"/>
        <v/>
      </c>
      <c r="S384" s="8" t="str">
        <f t="shared" si="208"/>
        <v/>
      </c>
      <c r="T384" s="8" t="str">
        <f t="shared" si="209"/>
        <v/>
      </c>
      <c r="U384" s="8" t="str">
        <f t="shared" si="210"/>
        <v/>
      </c>
      <c r="V384" s="16" t="str">
        <f t="shared" si="211"/>
        <v/>
      </c>
      <c r="W384" s="129" t="str">
        <f t="shared" si="212"/>
        <v/>
      </c>
      <c r="X384" s="8" t="str">
        <f t="shared" si="213"/>
        <v/>
      </c>
      <c r="Y384" s="8" t="str">
        <f t="shared" si="214"/>
        <v/>
      </c>
      <c r="AQ384" s="6" t="str">
        <f t="shared" si="215"/>
        <v/>
      </c>
      <c r="AR384" s="128" t="str">
        <f t="shared" si="216"/>
        <v/>
      </c>
      <c r="AS384" s="128" t="str">
        <f t="shared" si="217"/>
        <v/>
      </c>
      <c r="AT384" s="139" t="str">
        <f t="shared" si="231"/>
        <v/>
      </c>
      <c r="BH384" s="127" t="str">
        <f>IF(LEN(VBAsheet!H384)&gt;0,$CD$4&amp;CHAR(10)&amp;$CD$5&amp;CHAR(10)&amp;$CD$6&amp;IF(VBAsheet!I384="N",1,0)&amp;$CE$6&amp;CHAR(10)&amp;$CD$7&amp;CHAR(10)&amp;$CD$8&amp;VBAsheet!H384&amp;$CE$8&amp;CHAR(10)&amp;$CD$9&amp;VBAsheet!K384&amp;$CE$9&amp;CHAR(10)&amp;$CD$10&amp;VBAsheet!J384-1&amp;$CE$10&amp;CHAR(10)&amp;$CD$11,"")</f>
        <v/>
      </c>
      <c r="BI384"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84" s="18" t="str">
        <f>IF(LEN(X384)&gt;0,$CD$23&amp;INDEX($CH$3:CH387,MATCH(W384,$CG$3:CG387,0))&amp;$CE$23&amp;CHAR(10)&amp;$CD$24&amp;X384&amp;$CE$24&amp;CHAR(10)&amp;$CD$25&amp;Y384&amp;$CE$25&amp;CHAR(10),"")&amp;IF(LEN(AA384)&gt;0,$CD$23&amp;INDEX($CH$3:CH387,MATCH(Z384,$CG$3:CG387,0))&amp;$CE$23&amp;CHAR(10)&amp;$CD$24&amp;AA384&amp;$CE$24&amp;CHAR(10)&amp;$CD$25&amp;AB384&amp;$CE$25&amp;CHAR(10),"")&amp;IF(LEN(AD384)&gt;0,$CD$23&amp;INDEX($CH$3:CH387,MATCH(AC384,$CG$3:CG387,0))&amp;$CE$23&amp;CHAR(10)&amp;$CD$24&amp;AD384&amp;$CE$24&amp;CHAR(10)&amp;$CD$25&amp;AE384&amp;$CE$25&amp;CHAR(10),"")&amp;IF(LEN(AG384)&gt;0,$CD$23&amp;INDEX($CH$3:CH387,MATCH(AF384,$CG$3:CG387,0))&amp;$CE$23&amp;CHAR(10)&amp;$CD$24&amp;AG384&amp;$CE$24&amp;CHAR(10)&amp;$CD$25&amp;AH384&amp;$CE$25&amp;CHAR(10),"")&amp;IF(LEN(AJ384)&gt;0,$CD$23&amp;INDEX($CH$3:CH387,MATCH(AI384,$CG$3:CG387,0))&amp;$CE$23&amp;CHAR(10)&amp;$CD$24&amp;AJ384&amp;$CE$24&amp;CHAR(10)&amp;$CD$25&amp;AK384&amp;$CE$25&amp;CHAR(10),"")</f>
        <v/>
      </c>
      <c r="BK384" s="18" t="str">
        <f>IF(LEN(J384)&gt;0,INDEX($BH$2:$BH$100000,MATCH(J384,VBAsheet!$H$2:$H$100000,0))&amp;CHAR(10),"")&amp;IF(LEN(K384)&gt;0,INDEX($BH$2:$BH$100000,MATCH(K384,VBAsheet!$H$2:$H$100000,0))&amp;CHAR(10),"")&amp;IF(LEN(L384)&gt;0,INDEX($BH$2:$BH$100000,MATCH(L384,VBAsheet!$H$2:$H$100000,0))&amp;CHAR(10),"")&amp;IF(LEN(M384)&gt;0,INDEX($BH$2:$BH$100000,MATCH(M384,VBAsheet!$H$2:$H$100000,0))&amp;CHAR(10),"")</f>
        <v/>
      </c>
      <c r="BL384" s="18" t="str">
        <f t="shared" si="219"/>
        <v/>
      </c>
      <c r="BM384" s="94" t="str">
        <f t="shared" si="220"/>
        <v/>
      </c>
      <c r="BN384" s="95" t="str">
        <f t="shared" si="221"/>
        <v/>
      </c>
      <c r="BO384" s="265" t="str">
        <f t="shared" si="232"/>
        <v/>
      </c>
      <c r="BP384" s="18" t="str">
        <f t="shared" si="222"/>
        <v/>
      </c>
      <c r="BQ384" s="263" t="str">
        <f t="shared" si="233"/>
        <v/>
      </c>
      <c r="BR384" s="81" t="str">
        <f t="shared" si="237"/>
        <v/>
      </c>
      <c r="BS384" s="263" t="str">
        <f t="shared" si="234"/>
        <v/>
      </c>
      <c r="BT384" s="92" t="str">
        <f t="shared" si="235"/>
        <v/>
      </c>
      <c r="BU384" s="138" t="str">
        <f t="shared" si="223"/>
        <v/>
      </c>
      <c r="BV384" s="3" t="str">
        <f t="shared" si="224"/>
        <v/>
      </c>
      <c r="BW384" s="3" t="str">
        <f t="shared" si="225"/>
        <v/>
      </c>
      <c r="BX384" s="144" t="str">
        <f t="shared" si="226"/>
        <v/>
      </c>
      <c r="BY384" s="18" t="str">
        <f t="shared" si="227"/>
        <v/>
      </c>
      <c r="BZ384" s="18" t="str">
        <f t="shared" si="228"/>
        <v/>
      </c>
      <c r="CA384" s="19" t="str">
        <f t="shared" si="229"/>
        <v/>
      </c>
      <c r="CB384" s="19" t="s">
        <v>0</v>
      </c>
      <c r="DW384" s="4" t="str">
        <f t="shared" si="236"/>
        <v/>
      </c>
      <c r="DX384" s="4" t="str">
        <f t="shared" si="238"/>
        <v/>
      </c>
      <c r="DY384" s="98" t="str">
        <f t="shared" si="239"/>
        <v/>
      </c>
    </row>
    <row r="385" spans="4:129" x14ac:dyDescent="0.45">
      <c r="D385" s="164" t="str">
        <f t="shared" si="230"/>
        <v/>
      </c>
      <c r="I385" s="9" t="str">
        <f t="shared" si="201"/>
        <v/>
      </c>
      <c r="J385" s="173" t="str">
        <f t="shared" si="202"/>
        <v/>
      </c>
      <c r="K385" s="13"/>
      <c r="L385" s="13"/>
      <c r="M385" s="13"/>
      <c r="N385" s="178" t="str">
        <f t="shared" si="203"/>
        <v/>
      </c>
      <c r="O385" s="181" t="str">
        <f t="shared" si="204"/>
        <v/>
      </c>
      <c r="P385" s="8" t="str">
        <f t="shared" si="205"/>
        <v/>
      </c>
      <c r="Q385" s="8" t="str">
        <f t="shared" si="206"/>
        <v/>
      </c>
      <c r="R385" s="8" t="str">
        <f t="shared" si="207"/>
        <v/>
      </c>
      <c r="S385" s="8" t="str">
        <f t="shared" si="208"/>
        <v/>
      </c>
      <c r="T385" s="8" t="str">
        <f t="shared" si="209"/>
        <v/>
      </c>
      <c r="U385" s="8" t="str">
        <f t="shared" si="210"/>
        <v/>
      </c>
      <c r="V385" s="16" t="str">
        <f t="shared" si="211"/>
        <v/>
      </c>
      <c r="W385" s="129" t="str">
        <f t="shared" si="212"/>
        <v/>
      </c>
      <c r="X385" s="8" t="str">
        <f t="shared" si="213"/>
        <v/>
      </c>
      <c r="Y385" s="8" t="str">
        <f t="shared" si="214"/>
        <v/>
      </c>
      <c r="AQ385" s="6" t="str">
        <f t="shared" si="215"/>
        <v/>
      </c>
      <c r="AR385" s="128" t="str">
        <f t="shared" si="216"/>
        <v/>
      </c>
      <c r="AS385" s="128" t="str">
        <f t="shared" si="217"/>
        <v/>
      </c>
      <c r="AT385" s="139" t="str">
        <f t="shared" si="231"/>
        <v/>
      </c>
      <c r="BH385" s="127" t="str">
        <f>IF(LEN(VBAsheet!H385)&gt;0,$CD$4&amp;CHAR(10)&amp;$CD$5&amp;CHAR(10)&amp;$CD$6&amp;IF(VBAsheet!I385="N",1,0)&amp;$CE$6&amp;CHAR(10)&amp;$CD$7&amp;CHAR(10)&amp;$CD$8&amp;VBAsheet!H385&amp;$CE$8&amp;CHAR(10)&amp;$CD$9&amp;VBAsheet!K385&amp;$CE$9&amp;CHAR(10)&amp;$CD$10&amp;VBAsheet!J385-1&amp;$CE$10&amp;CHAR(10)&amp;$CD$11,"")</f>
        <v/>
      </c>
      <c r="BI385" s="18" t="str">
        <f t="shared" si="218"/>
        <v xml:space="preserve">                        &lt;int name="channel" value=""/&gt;
                        &lt;float name="velocityFact" value=""/&gt;
                        &lt;float name="lengthFact" value=""/&gt;
                        &lt;int name="minVelocity" value=""/&gt;
                        &lt;int name="maxVelocity" value=""/&gt;
                        &lt;int name="transpose" value=""/&gt;
                        &lt;int name="minPitch" value=""/&gt;
                        &lt;int name="maxPitch" value=""/&gt;
</v>
      </c>
      <c r="BJ385" s="18" t="str">
        <f>IF(LEN(X385)&gt;0,$CD$23&amp;INDEX($CH$3:CH388,MATCH(W385,$CG$3:CG388,0))&amp;$CE$23&amp;CHAR(10)&amp;$CD$24&amp;X385&amp;$CE$24&amp;CHAR(10)&amp;$CD$25&amp;Y385&amp;$CE$25&amp;CHAR(10),"")&amp;IF(LEN(AA385)&gt;0,$CD$23&amp;INDEX($CH$3:CH388,MATCH(Z385,$CG$3:CG388,0))&amp;$CE$23&amp;CHAR(10)&amp;$CD$24&amp;AA385&amp;$CE$24&amp;CHAR(10)&amp;$CD$25&amp;AB385&amp;$CE$25&amp;CHAR(10),"")&amp;IF(LEN(AD385)&gt;0,$CD$23&amp;INDEX($CH$3:CH388,MATCH(AC385,$CG$3:CG388,0))&amp;$CE$23&amp;CHAR(10)&amp;$CD$24&amp;AD385&amp;$CE$24&amp;CHAR(10)&amp;$CD$25&amp;AE385&amp;$CE$25&amp;CHAR(10),"")&amp;IF(LEN(AG385)&gt;0,$CD$23&amp;INDEX($CH$3:CH388,MATCH(AF385,$CG$3:CG388,0))&amp;$CE$23&amp;CHAR(10)&amp;$CD$24&amp;AG385&amp;$CE$24&amp;CHAR(10)&amp;$CD$25&amp;AH385&amp;$CE$25&amp;CHAR(10),"")&amp;IF(LEN(AJ385)&gt;0,$CD$23&amp;INDEX($CH$3:CH388,MATCH(AI385,$CG$3:CG388,0))&amp;$CE$23&amp;CHAR(10)&amp;$CD$24&amp;AJ385&amp;$CE$24&amp;CHAR(10)&amp;$CD$25&amp;AK385&amp;$CE$25&amp;CHAR(10),"")</f>
        <v/>
      </c>
      <c r="BK385" s="18" t="str">
        <f>IF(LEN(J385)&gt;0,INDEX($BH$2:$BH$100000,MATCH(J385,VBAsheet!$H$2:$H$100000,0))&amp;CHAR(10),"")&amp;IF(LEN(K385)&gt;0,INDEX($BH$2:$BH$100000,MATCH(K385,VBAsheet!$H$2:$H$100000,0))&amp;CHAR(10),"")&amp;IF(LEN(L385)&gt;0,INDEX($BH$2:$BH$100000,MATCH(L385,VBAsheet!$H$2:$H$100000,0))&amp;CHAR(10),"")&amp;IF(LEN(M385)&gt;0,INDEX($BH$2:$BH$100000,MATCH(M385,VBAsheet!$H$2:$H$100000,0))&amp;CHAR(10),"")</f>
        <v/>
      </c>
      <c r="BL385" s="18" t="str">
        <f t="shared" si="219"/>
        <v/>
      </c>
      <c r="BM385" s="94" t="str">
        <f t="shared" si="220"/>
        <v/>
      </c>
      <c r="BN385" s="95" t="str">
        <f t="shared" si="221"/>
        <v/>
      </c>
      <c r="BO385" s="265" t="str">
        <f t="shared" si="232"/>
        <v/>
      </c>
      <c r="BP385" s="18" t="str">
        <f t="shared" si="222"/>
        <v/>
      </c>
      <c r="BQ385" s="263" t="str">
        <f t="shared" si="233"/>
        <v/>
      </c>
      <c r="BR385" s="81" t="str">
        <f t="shared" si="237"/>
        <v/>
      </c>
      <c r="BS385" s="263" t="str">
        <f t="shared" si="234"/>
        <v/>
      </c>
      <c r="BT385" s="92" t="str">
        <f t="shared" si="235"/>
        <v/>
      </c>
      <c r="BU385" s="138" t="str">
        <f t="shared" si="223"/>
        <v/>
      </c>
      <c r="BV385" s="3" t="str">
        <f t="shared" si="224"/>
        <v/>
      </c>
      <c r="BW385" s="3" t="str">
        <f t="shared" si="225"/>
        <v/>
      </c>
      <c r="BX385" s="144" t="str">
        <f t="shared" si="226"/>
        <v/>
      </c>
      <c r="BY385" s="18" t="str">
        <f t="shared" si="227"/>
        <v/>
      </c>
      <c r="BZ385" s="18" t="str">
        <f t="shared" si="228"/>
        <v/>
      </c>
      <c r="CA385" s="19" t="str">
        <f t="shared" si="229"/>
        <v/>
      </c>
      <c r="CB385" s="19" t="s">
        <v>0</v>
      </c>
      <c r="DW385" s="4" t="str">
        <f t="shared" si="236"/>
        <v/>
      </c>
      <c r="DX385" s="4" t="str">
        <f t="shared" si="238"/>
        <v/>
      </c>
      <c r="DY385" s="98" t="str">
        <f t="shared" si="239"/>
        <v/>
      </c>
    </row>
    <row r="386" spans="4:129" x14ac:dyDescent="0.45">
      <c r="D386" s="164" t="str">
        <f t="shared" si="230"/>
        <v/>
      </c>
      <c r="I386" s="9" t="str">
        <f t="shared" ref="I386:I449" si="240">IF(LEN(F386)&gt;0,"---","")</f>
        <v/>
      </c>
      <c r="J386" s="173" t="str">
        <f t="shared" ref="J386:J449" si="241">IF(LEN(F386)&gt;0,F386,"")</f>
        <v/>
      </c>
      <c r="K386" s="13"/>
      <c r="L386" s="13"/>
      <c r="M386" s="13"/>
      <c r="N386" s="178" t="str">
        <f t="shared" ref="N386:N449" si="242">IF(LEN(F386)&gt;0,"---","")</f>
        <v/>
      </c>
      <c r="O386" s="181" t="str">
        <f t="shared" ref="O386:O449" si="243">IF(LEN(F386)&gt;0,0,"")</f>
        <v/>
      </c>
      <c r="P386" s="8" t="str">
        <f t="shared" ref="P386:P449" si="244">IF(LEN(F386)&gt;0,1,"")</f>
        <v/>
      </c>
      <c r="Q386" s="8" t="str">
        <f t="shared" ref="Q386:Q449" si="245">IF(LEN(F386)&gt;0,0,"")</f>
        <v/>
      </c>
      <c r="R386" s="8" t="str">
        <f t="shared" ref="R386:R449" si="246">IF(LEN(F386)&gt;0,1,"")</f>
        <v/>
      </c>
      <c r="S386" s="8" t="str">
        <f t="shared" ref="S386:S449" si="247">IF(LEN(F386)&gt;0,0,"")</f>
        <v/>
      </c>
      <c r="T386" s="8" t="str">
        <f t="shared" ref="T386:T449" si="248">IF(LEN(F386)&gt;0,127,"")</f>
        <v/>
      </c>
      <c r="U386" s="8" t="str">
        <f t="shared" ref="U386:U449" si="249">IF(LEN(F386)&gt;0,0,"")</f>
        <v/>
      </c>
      <c r="V386" s="16" t="str">
        <f t="shared" ref="V386:V449" si="250">IF(LEN(F386)&gt;0,127,"")</f>
        <v/>
      </c>
      <c r="W386" s="129" t="str">
        <f t="shared" ref="W386:W449" si="251">IF(LEN(G386)&gt;0,"Note-on","")</f>
        <v/>
      </c>
      <c r="X386" s="8" t="str">
        <f t="shared" ref="X386:X449" si="252">IF(LEN(G386)&gt;0,G386,"")</f>
        <v/>
      </c>
      <c r="Y386" s="8" t="str">
        <f t="shared" ref="Y386:Y449" si="253">IF(LEN(G386)&gt;0,1,"")</f>
        <v/>
      </c>
      <c r="AQ386" s="6" t="str">
        <f t="shared" ref="AQ386:AQ449" si="254">IFERROR(IF(SEARCH(CA386,IFERROR(VLOOKUP(CA386,$EH$2:$EH$400,1,TRUE),""))&gt;0,IFERROR(VLOOKUP(CA386,$EH$2:$EH$400,1,TRUE),""),""),IF(LEN(CA386)&gt;0,"note-whole",""))</f>
        <v/>
      </c>
      <c r="AR386" s="128" t="str">
        <f t="shared" ref="AR386:AR449" si="255">IF(LEN(E386)&gt;0,IF(AND(AS386&lt;&gt;AS385,LEN(AS386)&gt;0),IF(ISTEXT(AR385),1,IF(AS386=127,IF(AR385=63,"LIMIT HIT",AR385+1),AR385)),AR385),"")</f>
        <v/>
      </c>
      <c r="AS386" s="128" t="str">
        <f t="shared" ref="AS386:AS449" si="256">IF(LEN(E386)&gt;0,IF(AND(BM386&lt;&gt;BM385,LEN(BM386)&gt;0),IF(ISTEXT(AS385),0,IF(AS385=127,0,AS385+1)),AS385),"")</f>
        <v/>
      </c>
      <c r="AT386" s="139" t="str">
        <f t="shared" si="231"/>
        <v/>
      </c>
      <c r="BH386" s="127" t="str">
        <f>IF(LEN(VBAsheet!H386)&gt;0,$CD$4&amp;CHAR(10)&amp;$CD$5&amp;CHAR(10)&amp;$CD$6&amp;IF(VBAsheet!I386="N",1,0)&amp;$CE$6&amp;CHAR(10)&amp;$CD$7&amp;CHAR(10)&amp;$CD$8&amp;VBAsheet!H386&amp;$CE$8&amp;CHAR(10)&amp;$CD$9&amp;VBAsheet!K386&amp;$CE$9&amp;CHAR(10)&amp;$CD$10&amp;VBAsheet!J386-1&amp;$CE$10&amp;CHAR(10)&amp;$CD$11,"")</f>
        <v/>
      </c>
      <c r="BI386" s="18" t="str">
        <f t="shared" ref="BI386:BI449" si="257">$CD$14&amp;O386&amp;$CE$14&amp;CHAR(10)&amp;$CD$15&amp;R386&amp;$CE$15&amp;CHAR(10)&amp;$CD$16&amp;P386&amp;$CE$16&amp;CHAR(10)&amp;$CD$17&amp;S386&amp;$CE$17&amp;CHAR(10)&amp;$CD$18&amp;T386&amp;$CE$18&amp;CHAR(10)&amp;$CD$19&amp;Q386&amp;$CE$19&amp;CHAR(10)&amp;$CD$20&amp;U386&amp;$CE$20&amp;CHAR(10)&amp;$CD$21&amp;V386&amp;$CE$21&amp;CHAR(10)</f>
        <v xml:space="preserve">                        &lt;int name="channel" value=""/&gt;
                        &lt;float name="velocityFact" value=""/&gt;
                        &lt;float name="lengthFact" value=""/&gt;
                        &lt;int name="minVelocity" value=""/&gt;
                        &lt;int name="maxVelocity" value=""/&gt;
                        &lt;int name="transpose" value=""/&gt;
                        &lt;int name="minPitch" value=""/&gt;
                        &lt;int name="maxPitch" value=""/&gt;
</v>
      </c>
      <c r="BJ386" s="18" t="str">
        <f>IF(LEN(X386)&gt;0,$CD$23&amp;INDEX($CH$3:CH389,MATCH(W386,$CG$3:CG389,0))&amp;$CE$23&amp;CHAR(10)&amp;$CD$24&amp;X386&amp;$CE$24&amp;CHAR(10)&amp;$CD$25&amp;Y386&amp;$CE$25&amp;CHAR(10),"")&amp;IF(LEN(AA386)&gt;0,$CD$23&amp;INDEX($CH$3:CH389,MATCH(Z386,$CG$3:CG389,0))&amp;$CE$23&amp;CHAR(10)&amp;$CD$24&amp;AA386&amp;$CE$24&amp;CHAR(10)&amp;$CD$25&amp;AB386&amp;$CE$25&amp;CHAR(10),"")&amp;IF(LEN(AD386)&gt;0,$CD$23&amp;INDEX($CH$3:CH389,MATCH(AC386,$CG$3:CG389,0))&amp;$CE$23&amp;CHAR(10)&amp;$CD$24&amp;AD386&amp;$CE$24&amp;CHAR(10)&amp;$CD$25&amp;AE386&amp;$CE$25&amp;CHAR(10),"")&amp;IF(LEN(AG386)&gt;0,$CD$23&amp;INDEX($CH$3:CH389,MATCH(AF386,$CG$3:CG389,0))&amp;$CE$23&amp;CHAR(10)&amp;$CD$24&amp;AG386&amp;$CE$24&amp;CHAR(10)&amp;$CD$25&amp;AH386&amp;$CE$25&amp;CHAR(10),"")&amp;IF(LEN(AJ386)&gt;0,$CD$23&amp;INDEX($CH$3:CH389,MATCH(AI386,$CG$3:CG389,0))&amp;$CE$23&amp;CHAR(10)&amp;$CD$24&amp;AJ386&amp;$CE$24&amp;CHAR(10)&amp;$CD$25&amp;AK386&amp;$CE$25&amp;CHAR(10),"")</f>
        <v/>
      </c>
      <c r="BK386" s="18" t="str">
        <f>IF(LEN(J386)&gt;0,INDEX($BH$2:$BH$100000,MATCH(J386,VBAsheet!$H$2:$H$100000,0))&amp;CHAR(10),"")&amp;IF(LEN(K386)&gt;0,INDEX($BH$2:$BH$100000,MATCH(K386,VBAsheet!$H$2:$H$100000,0))&amp;CHAR(10),"")&amp;IF(LEN(L386)&gt;0,INDEX($BH$2:$BH$100000,MATCH(L386,VBAsheet!$H$2:$H$100000,0))&amp;CHAR(10),"")&amp;IF(LEN(M386)&gt;0,INDEX($BH$2:$BH$100000,MATCH(M386,VBAsheet!$H$2:$H$100000,0))&amp;CHAR(10),"")</f>
        <v/>
      </c>
      <c r="BL386" s="18" t="str">
        <f t="shared" ref="BL386:BL449" si="258">IF(LEN(E386)&gt;0,E386,"")</f>
        <v/>
      </c>
      <c r="BM386" s="94" t="str">
        <f t="shared" ref="BM386:BM449" si="259">IF(AND(LEN(E386)&gt;0,E386&lt;&gt;E385),E386,"")</f>
        <v/>
      </c>
      <c r="BN386" s="95" t="str">
        <f t="shared" ref="BN386:BN449" si="260">IF(LEN(E386)&gt;0,IF(E386=E385,BN385+1,1),"")</f>
        <v/>
      </c>
      <c r="BO386" s="265" t="str">
        <f t="shared" si="232"/>
        <v/>
      </c>
      <c r="BP386" s="18" t="str">
        <f t="shared" ref="BP386:BP449" si="261">IF(LEN(E386)&gt;0,IF(E386&lt;&gt;E385,$CD$2&amp;E386&amp;$CE$2&amp;CHAR(10)&amp;$CD$3&amp;_xlfn.TEXTJOIN(CHAR(10),TRUE,$BH$2:$BH$1001)&amp;CHAR(10)&amp;$CD$12&amp;CHAR(10)&amp;IF(LEN(E386)&gt;0,$CD$13&amp;IF(I386="---",-1,I386)&amp;$CE$13&amp;CHAR(10)&amp;BI386&amp;$CD$22&amp;CHAR(10)&amp;BJ386&amp;$CD$26&amp;CHAR(10)&amp;BI386&amp;$CD$35&amp;X386&amp;$CE$35&amp;CHAR(10)&amp;$CD$36&amp;CHAR(10)&amp;BK386&amp;$CD$45&amp;F386&amp;$CE$45&amp;CHAR(10)&amp;$CD$46&amp;IF(N386="---",0,N386)&amp;$CE$46,""),IF(LEN(E386)&gt;0,$CD$13&amp;IF(I386="---",-1,I386)&amp;$CE$13&amp;CHAR(10)&amp;BI386&amp;$CD$22&amp;CHAR(10)&amp;BJ386&amp;$CD$26&amp;CHAR(10)&amp;BI386&amp;$CD$35&amp;X386&amp;$CE$35&amp;CHAR(10)&amp;$CD$36&amp;CHAR(10)&amp;BK386&amp;$CD$45&amp;F386&amp;$CE$45&amp;CHAR(10)&amp;$CD$46&amp;IF(N386="---",0,N386)&amp;$CE$46,""))&amp;IF(E386=E387,"",CHAR(10)&amp;$CD$47),"")</f>
        <v/>
      </c>
      <c r="BQ386" s="263" t="str">
        <f t="shared" si="233"/>
        <v/>
      </c>
      <c r="BR386" s="81" t="str">
        <f t="shared" si="237"/>
        <v/>
      </c>
      <c r="BS386" s="263" t="str">
        <f t="shared" si="234"/>
        <v/>
      </c>
      <c r="BT386" s="92" t="str">
        <f t="shared" si="235"/>
        <v/>
      </c>
      <c r="BU386" s="138" t="str">
        <f t="shared" ref="BU386:BU449" si="262">IF(OR(W386="Program",LEN(E386)=0),"",IF(AND(LEN(W386)&gt;0,LEN(X386)&gt;0,LEN(Y386)&gt;0),SUBSTITUTE(LOWER(SUBSTITUTE(LOWER(SUBSTITUTE(LOWER(W386),"note-hold","note-hold:")),"note-on","note:")),"controller","cc:")&amp;X386&amp;IF(LOWER(W386)="note-hold","",","&amp;Y386),""))</f>
        <v/>
      </c>
      <c r="BV386" s="3" t="str">
        <f t="shared" ref="BV386:BV449" si="263">IF(OR(Z386="Program",LEN(E386)=0),"",IF(AND(LEN(Z386)&gt;0,LEN(AA386)&gt;0,LEN(AB386)&gt;0),SUBSTITUTE(LOWER(SUBSTITUTE(LOWER(SUBSTITUTE(LOWER(Z386),"note-hold","note-hold:")),"note-on","note:")),"controller","cc:")&amp;AA386&amp;IF(LOWER(Z386)="note-hold","",","&amp;AB386),""))</f>
        <v/>
      </c>
      <c r="BW386" s="3" t="str">
        <f t="shared" ref="BW386:BW449" si="264">IF(OR(AC386="Program",LEN(E386)=0),"",IF(AND(LEN(AC386)&gt;0,LEN(AD386)&gt;0,LEN(AE386)&gt;0),SUBSTITUTE(LOWER(SUBSTITUTE(LOWER(SUBSTITUTE(LOWER(AC386),"note-hold","note-hold:")),"note-on","note:")),"controller","cc:")&amp;AD386&amp;IF(LOWER(AC386)="note-hold","",","&amp;AE386),""))</f>
        <v/>
      </c>
      <c r="BX386" s="144" t="str">
        <f t="shared" ref="BX386:BX449" si="265">IF(LEN(BM386)=0,"",$CO$4&amp;""""&amp;D386&amp;""""&amp;$CP$4&amp;""""&amp;E386&amp;""""&amp;$CQ$4&amp;CHAR(10)&amp;IF(LEN(AU386)&gt;0,$CN$10&amp;""""&amp;AU386&amp;""""&amp;CHAR(10),"")&amp;"Bank "&amp;AR386&amp;" "&amp;AS386&amp;" "&amp;BZ386&amp;CHAR(10))</f>
        <v/>
      </c>
      <c r="BY386" s="18" t="str">
        <f t="shared" ref="BY386:BY449" si="266">IF(LEN(E386)=0,"",$CN$8&amp;IF(ISNUMBER(N386),INDEX($EE$2:$EE$13,MATCH(N386,$ED$2:$ED$13,0)),"default")&amp;$CO$8&amp;AQ386&amp;IF(COUNTBLANK(J386:M386)=4,"",$CP$8&amp;IF(LEN(J386)&gt;0,1,IF(LEN(K386)&gt;0,2,IF(LEN(L386)&gt;0,3,IF(LEN(M386)&gt;0,4,"")))))&amp;IF(OR(COUNTBLANK(BU386:BW386)&lt;3,O386&gt;0)," o=","")&amp;_xlfn.TEXTJOIN("/",TRUE,BU386:BW386)&amp;IF(AND(COUNTBLANK(BU386:BW386)&lt;3,O386&gt;0),"/","")&amp;IF(O386=0,"","@"&amp;O386)&amp;CHAR(10)&amp;AT386&amp;" "&amp;CA386)</f>
        <v/>
      </c>
      <c r="BZ386" s="18" t="str">
        <f t="shared" ref="BZ386:BZ449" si="267">IF(LEN(BM386)&gt;0,((LEFT(D386)&amp;MID(D386,FIND("#",SUBSTITUTE(D386&amp;"  "," ","#",1))+1,1)&amp;MID(D386,FIND("#",SUBSTITUTE(D386&amp;"  "," ","#",2))+1,1)))&amp;" - "&amp;BL386,"")</f>
        <v/>
      </c>
      <c r="CA386" s="19" t="str">
        <f t="shared" ref="CA386:CA449" si="268">IF(LEN(F386)&gt;0,F386,IF(LEN(J386)&gt;0,J386,IF(LEN(K386)&gt;0,K386,IF(LEN(L386)&gt;0,L386,IF(LEN(M386)&gt;0,M386,"")))))</f>
        <v/>
      </c>
      <c r="CB386" s="19" t="s">
        <v>0</v>
      </c>
      <c r="DW386" s="4" t="str">
        <f t="shared" si="236"/>
        <v/>
      </c>
      <c r="DX386" s="4" t="str">
        <f t="shared" si="238"/>
        <v/>
      </c>
      <c r="DY386" s="98" t="str">
        <f t="shared" si="239"/>
        <v/>
      </c>
    </row>
    <row r="387" spans="4:129" x14ac:dyDescent="0.45">
      <c r="D387" s="164" t="str">
        <f t="shared" ref="D387:D450" si="269">IF(LEN(F387)&gt;0,"My Library","")</f>
        <v/>
      </c>
      <c r="I387" s="9" t="str">
        <f t="shared" si="240"/>
        <v/>
      </c>
      <c r="J387" s="173" t="str">
        <f t="shared" si="241"/>
        <v/>
      </c>
      <c r="K387" s="13"/>
      <c r="L387" s="13"/>
      <c r="M387" s="13"/>
      <c r="N387" s="178" t="str">
        <f t="shared" si="242"/>
        <v/>
      </c>
      <c r="O387" s="181" t="str">
        <f t="shared" si="243"/>
        <v/>
      </c>
      <c r="P387" s="8" t="str">
        <f t="shared" si="244"/>
        <v/>
      </c>
      <c r="Q387" s="8" t="str">
        <f t="shared" si="245"/>
        <v/>
      </c>
      <c r="R387" s="8" t="str">
        <f t="shared" si="246"/>
        <v/>
      </c>
      <c r="S387" s="8" t="str">
        <f t="shared" si="247"/>
        <v/>
      </c>
      <c r="T387" s="8" t="str">
        <f t="shared" si="248"/>
        <v/>
      </c>
      <c r="U387" s="8" t="str">
        <f t="shared" si="249"/>
        <v/>
      </c>
      <c r="V387" s="16" t="str">
        <f t="shared" si="250"/>
        <v/>
      </c>
      <c r="W387" s="129" t="str">
        <f t="shared" si="251"/>
        <v/>
      </c>
      <c r="X387" s="8" t="str">
        <f t="shared" si="252"/>
        <v/>
      </c>
      <c r="Y387" s="8" t="str">
        <f t="shared" si="253"/>
        <v/>
      </c>
      <c r="AQ387" s="6" t="str">
        <f t="shared" si="254"/>
        <v/>
      </c>
      <c r="AR387" s="128" t="str">
        <f t="shared" si="255"/>
        <v/>
      </c>
      <c r="AS387" s="128" t="str">
        <f t="shared" si="256"/>
        <v/>
      </c>
      <c r="AT387" s="139" t="str">
        <f t="shared" ref="AT387:AT450" si="270">IF(LEN(F387)&gt;0,IF(BN387=128,"LIMIT HIT",BN387-1),"")</f>
        <v/>
      </c>
      <c r="BH387" s="127" t="str">
        <f>IF(LEN(VBAsheet!H387)&gt;0,$CD$4&amp;CHAR(10)&amp;$CD$5&amp;CHAR(10)&amp;$CD$6&amp;IF(VBAsheet!I387="N",1,0)&amp;$CE$6&amp;CHAR(10)&amp;$CD$7&amp;CHAR(10)&amp;$CD$8&amp;VBAsheet!H387&amp;$CE$8&amp;CHAR(10)&amp;$CD$9&amp;VBAsheet!K387&amp;$CE$9&amp;CHAR(10)&amp;$CD$10&amp;VBAsheet!J387-1&amp;$CE$10&amp;CHAR(10)&amp;$CD$11,"")</f>
        <v/>
      </c>
      <c r="BI387"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87" s="18" t="str">
        <f>IF(LEN(X387)&gt;0,$CD$23&amp;INDEX($CH$3:CH390,MATCH(W387,$CG$3:CG390,0))&amp;$CE$23&amp;CHAR(10)&amp;$CD$24&amp;X387&amp;$CE$24&amp;CHAR(10)&amp;$CD$25&amp;Y387&amp;$CE$25&amp;CHAR(10),"")&amp;IF(LEN(AA387)&gt;0,$CD$23&amp;INDEX($CH$3:CH390,MATCH(Z387,$CG$3:CG390,0))&amp;$CE$23&amp;CHAR(10)&amp;$CD$24&amp;AA387&amp;$CE$24&amp;CHAR(10)&amp;$CD$25&amp;AB387&amp;$CE$25&amp;CHAR(10),"")&amp;IF(LEN(AD387)&gt;0,$CD$23&amp;INDEX($CH$3:CH390,MATCH(AC387,$CG$3:CG390,0))&amp;$CE$23&amp;CHAR(10)&amp;$CD$24&amp;AD387&amp;$CE$24&amp;CHAR(10)&amp;$CD$25&amp;AE387&amp;$CE$25&amp;CHAR(10),"")&amp;IF(LEN(AG387)&gt;0,$CD$23&amp;INDEX($CH$3:CH390,MATCH(AF387,$CG$3:CG390,0))&amp;$CE$23&amp;CHAR(10)&amp;$CD$24&amp;AG387&amp;$CE$24&amp;CHAR(10)&amp;$CD$25&amp;AH387&amp;$CE$25&amp;CHAR(10),"")&amp;IF(LEN(AJ387)&gt;0,$CD$23&amp;INDEX($CH$3:CH390,MATCH(AI387,$CG$3:CG390,0))&amp;$CE$23&amp;CHAR(10)&amp;$CD$24&amp;AJ387&amp;$CE$24&amp;CHAR(10)&amp;$CD$25&amp;AK387&amp;$CE$25&amp;CHAR(10),"")</f>
        <v/>
      </c>
      <c r="BK387" s="18" t="str">
        <f>IF(LEN(J387)&gt;0,INDEX($BH$2:$BH$100000,MATCH(J387,VBAsheet!$H$2:$H$100000,0))&amp;CHAR(10),"")&amp;IF(LEN(K387)&gt;0,INDEX($BH$2:$BH$100000,MATCH(K387,VBAsheet!$H$2:$H$100000,0))&amp;CHAR(10),"")&amp;IF(LEN(L387)&gt;0,INDEX($BH$2:$BH$100000,MATCH(L387,VBAsheet!$H$2:$H$100000,0))&amp;CHAR(10),"")&amp;IF(LEN(M387)&gt;0,INDEX($BH$2:$BH$100000,MATCH(M387,VBAsheet!$H$2:$H$100000,0))&amp;CHAR(10),"")</f>
        <v/>
      </c>
      <c r="BL387" s="18" t="str">
        <f t="shared" si="258"/>
        <v/>
      </c>
      <c r="BM387" s="94" t="str">
        <f t="shared" si="259"/>
        <v/>
      </c>
      <c r="BN387" s="95" t="str">
        <f t="shared" si="260"/>
        <v/>
      </c>
      <c r="BO387" s="265" t="str">
        <f t="shared" ref="BO387:BO450" si="271">IF(LEN(E387)&gt;0,$B$2&amp;E387&amp;".expressionmap","")</f>
        <v/>
      </c>
      <c r="BP387" s="18" t="str">
        <f t="shared" si="261"/>
        <v/>
      </c>
      <c r="BQ387" s="263" t="str">
        <f t="shared" ref="BQ387:BQ450" si="272">IF(LEN(E387)&gt;0,$B$2&amp;E387&amp;".keyswitch","")</f>
        <v/>
      </c>
      <c r="BR387" s="81" t="str">
        <f t="shared" si="237"/>
        <v/>
      </c>
      <c r="BS387" s="263" t="str">
        <f t="shared" ref="BS387:BS450" si="273">IF(LEN(E387)&gt;0,$B$2&amp;"Reaticulate.reabank","")</f>
        <v/>
      </c>
      <c r="BT387" s="92" t="str">
        <f t="shared" ref="BT387:BT450" si="274">IF(LEN(E387)&gt;0,IF(E387&lt;&gt;E386,IF(BT386="Reaper",$CP$21&amp;CHAR(10)&amp;BX387&amp;CHAR(10),CHAR(10)&amp;BX387)&amp;BY387&amp;CHAR(10),BY387&amp;CHAR(10))&amp;IF(LEN(E388)=0,$CO$29,""),"")</f>
        <v/>
      </c>
      <c r="BU387" s="138" t="str">
        <f t="shared" si="262"/>
        <v/>
      </c>
      <c r="BV387" s="3" t="str">
        <f t="shared" si="263"/>
        <v/>
      </c>
      <c r="BW387" s="3" t="str">
        <f t="shared" si="264"/>
        <v/>
      </c>
      <c r="BX387" s="144" t="str">
        <f t="shared" si="265"/>
        <v/>
      </c>
      <c r="BY387" s="18" t="str">
        <f t="shared" si="266"/>
        <v/>
      </c>
      <c r="BZ387" s="18" t="str">
        <f t="shared" si="267"/>
        <v/>
      </c>
      <c r="CA387" s="19" t="str">
        <f t="shared" si="268"/>
        <v/>
      </c>
      <c r="CB387" s="19" t="s">
        <v>0</v>
      </c>
      <c r="DW387" s="4" t="str">
        <f t="shared" ref="DW387:DW450" si="275">IF(LEN(DV387)&gt;0,"Y","")</f>
        <v/>
      </c>
      <c r="DX387" s="4" t="str">
        <f t="shared" si="238"/>
        <v/>
      </c>
      <c r="DY387" s="98" t="str">
        <f t="shared" si="239"/>
        <v/>
      </c>
    </row>
    <row r="388" spans="4:129" x14ac:dyDescent="0.45">
      <c r="D388" s="164" t="str">
        <f t="shared" si="269"/>
        <v/>
      </c>
      <c r="I388" s="9" t="str">
        <f t="shared" si="240"/>
        <v/>
      </c>
      <c r="J388" s="173" t="str">
        <f t="shared" si="241"/>
        <v/>
      </c>
      <c r="K388" s="13"/>
      <c r="L388" s="13"/>
      <c r="M388" s="13"/>
      <c r="N388" s="178" t="str">
        <f t="shared" si="242"/>
        <v/>
      </c>
      <c r="O388" s="181" t="str">
        <f t="shared" si="243"/>
        <v/>
      </c>
      <c r="P388" s="8" t="str">
        <f t="shared" si="244"/>
        <v/>
      </c>
      <c r="Q388" s="8" t="str">
        <f t="shared" si="245"/>
        <v/>
      </c>
      <c r="R388" s="8" t="str">
        <f t="shared" si="246"/>
        <v/>
      </c>
      <c r="S388" s="8" t="str">
        <f t="shared" si="247"/>
        <v/>
      </c>
      <c r="T388" s="8" t="str">
        <f t="shared" si="248"/>
        <v/>
      </c>
      <c r="U388" s="8" t="str">
        <f t="shared" si="249"/>
        <v/>
      </c>
      <c r="V388" s="16" t="str">
        <f t="shared" si="250"/>
        <v/>
      </c>
      <c r="W388" s="129" t="str">
        <f t="shared" si="251"/>
        <v/>
      </c>
      <c r="X388" s="8" t="str">
        <f t="shared" si="252"/>
        <v/>
      </c>
      <c r="Y388" s="8" t="str">
        <f t="shared" si="253"/>
        <v/>
      </c>
      <c r="AQ388" s="6" t="str">
        <f t="shared" si="254"/>
        <v/>
      </c>
      <c r="AR388" s="128" t="str">
        <f t="shared" si="255"/>
        <v/>
      </c>
      <c r="AS388" s="128" t="str">
        <f t="shared" si="256"/>
        <v/>
      </c>
      <c r="AT388" s="139" t="str">
        <f t="shared" si="270"/>
        <v/>
      </c>
      <c r="BH388" s="127" t="str">
        <f>IF(LEN(VBAsheet!H388)&gt;0,$CD$4&amp;CHAR(10)&amp;$CD$5&amp;CHAR(10)&amp;$CD$6&amp;IF(VBAsheet!I388="N",1,0)&amp;$CE$6&amp;CHAR(10)&amp;$CD$7&amp;CHAR(10)&amp;$CD$8&amp;VBAsheet!H388&amp;$CE$8&amp;CHAR(10)&amp;$CD$9&amp;VBAsheet!K388&amp;$CE$9&amp;CHAR(10)&amp;$CD$10&amp;VBAsheet!J388-1&amp;$CE$10&amp;CHAR(10)&amp;$CD$11,"")</f>
        <v/>
      </c>
      <c r="BI388"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88" s="18" t="str">
        <f>IF(LEN(X388)&gt;0,$CD$23&amp;INDEX($CH$3:CH391,MATCH(W388,$CG$3:CG391,0))&amp;$CE$23&amp;CHAR(10)&amp;$CD$24&amp;X388&amp;$CE$24&amp;CHAR(10)&amp;$CD$25&amp;Y388&amp;$CE$25&amp;CHAR(10),"")&amp;IF(LEN(AA388)&gt;0,$CD$23&amp;INDEX($CH$3:CH391,MATCH(Z388,$CG$3:CG391,0))&amp;$CE$23&amp;CHAR(10)&amp;$CD$24&amp;AA388&amp;$CE$24&amp;CHAR(10)&amp;$CD$25&amp;AB388&amp;$CE$25&amp;CHAR(10),"")&amp;IF(LEN(AD388)&gt;0,$CD$23&amp;INDEX($CH$3:CH391,MATCH(AC388,$CG$3:CG391,0))&amp;$CE$23&amp;CHAR(10)&amp;$CD$24&amp;AD388&amp;$CE$24&amp;CHAR(10)&amp;$CD$25&amp;AE388&amp;$CE$25&amp;CHAR(10),"")&amp;IF(LEN(AG388)&gt;0,$CD$23&amp;INDEX($CH$3:CH391,MATCH(AF388,$CG$3:CG391,0))&amp;$CE$23&amp;CHAR(10)&amp;$CD$24&amp;AG388&amp;$CE$24&amp;CHAR(10)&amp;$CD$25&amp;AH388&amp;$CE$25&amp;CHAR(10),"")&amp;IF(LEN(AJ388)&gt;0,$CD$23&amp;INDEX($CH$3:CH391,MATCH(AI388,$CG$3:CG391,0))&amp;$CE$23&amp;CHAR(10)&amp;$CD$24&amp;AJ388&amp;$CE$24&amp;CHAR(10)&amp;$CD$25&amp;AK388&amp;$CE$25&amp;CHAR(10),"")</f>
        <v/>
      </c>
      <c r="BK388" s="18" t="str">
        <f>IF(LEN(J388)&gt;0,INDEX($BH$2:$BH$100000,MATCH(J388,VBAsheet!$H$2:$H$100000,0))&amp;CHAR(10),"")&amp;IF(LEN(K388)&gt;0,INDEX($BH$2:$BH$100000,MATCH(K388,VBAsheet!$H$2:$H$100000,0))&amp;CHAR(10),"")&amp;IF(LEN(L388)&gt;0,INDEX($BH$2:$BH$100000,MATCH(L388,VBAsheet!$H$2:$H$100000,0))&amp;CHAR(10),"")&amp;IF(LEN(M388)&gt;0,INDEX($BH$2:$BH$100000,MATCH(M388,VBAsheet!$H$2:$H$100000,0))&amp;CHAR(10),"")</f>
        <v/>
      </c>
      <c r="BL388" s="18" t="str">
        <f t="shared" si="258"/>
        <v/>
      </c>
      <c r="BM388" s="94" t="str">
        <f t="shared" si="259"/>
        <v/>
      </c>
      <c r="BN388" s="95" t="str">
        <f t="shared" si="260"/>
        <v/>
      </c>
      <c r="BO388" s="265" t="str">
        <f t="shared" si="271"/>
        <v/>
      </c>
      <c r="BP388" s="18" t="str">
        <f t="shared" si="261"/>
        <v/>
      </c>
      <c r="BQ388" s="263" t="str">
        <f t="shared" si="272"/>
        <v/>
      </c>
      <c r="BR388" s="81" t="str">
        <f t="shared" si="237"/>
        <v/>
      </c>
      <c r="BS388" s="263" t="str">
        <f t="shared" si="273"/>
        <v/>
      </c>
      <c r="BT388" s="92" t="str">
        <f t="shared" si="274"/>
        <v/>
      </c>
      <c r="BU388" s="138" t="str">
        <f t="shared" si="262"/>
        <v/>
      </c>
      <c r="BV388" s="3" t="str">
        <f t="shared" si="263"/>
        <v/>
      </c>
      <c r="BW388" s="3" t="str">
        <f t="shared" si="264"/>
        <v/>
      </c>
      <c r="BX388" s="144" t="str">
        <f t="shared" si="265"/>
        <v/>
      </c>
      <c r="BY388" s="18" t="str">
        <f t="shared" si="266"/>
        <v/>
      </c>
      <c r="BZ388" s="18" t="str">
        <f t="shared" si="267"/>
        <v/>
      </c>
      <c r="CA388" s="19" t="str">
        <f t="shared" si="268"/>
        <v/>
      </c>
      <c r="CB388" s="19" t="s">
        <v>0</v>
      </c>
      <c r="DW388" s="4" t="str">
        <f t="shared" si="275"/>
        <v/>
      </c>
      <c r="DX388" s="4" t="str">
        <f t="shared" si="238"/>
        <v/>
      </c>
      <c r="DY388" s="98" t="str">
        <f t="shared" si="239"/>
        <v/>
      </c>
    </row>
    <row r="389" spans="4:129" x14ac:dyDescent="0.45">
      <c r="D389" s="164" t="str">
        <f t="shared" si="269"/>
        <v/>
      </c>
      <c r="I389" s="9" t="str">
        <f t="shared" si="240"/>
        <v/>
      </c>
      <c r="J389" s="173" t="str">
        <f t="shared" si="241"/>
        <v/>
      </c>
      <c r="K389" s="13"/>
      <c r="L389" s="13"/>
      <c r="M389" s="13"/>
      <c r="N389" s="178" t="str">
        <f t="shared" si="242"/>
        <v/>
      </c>
      <c r="O389" s="181" t="str">
        <f t="shared" si="243"/>
        <v/>
      </c>
      <c r="P389" s="8" t="str">
        <f t="shared" si="244"/>
        <v/>
      </c>
      <c r="Q389" s="8" t="str">
        <f t="shared" si="245"/>
        <v/>
      </c>
      <c r="R389" s="8" t="str">
        <f t="shared" si="246"/>
        <v/>
      </c>
      <c r="S389" s="8" t="str">
        <f t="shared" si="247"/>
        <v/>
      </c>
      <c r="T389" s="8" t="str">
        <f t="shared" si="248"/>
        <v/>
      </c>
      <c r="U389" s="8" t="str">
        <f t="shared" si="249"/>
        <v/>
      </c>
      <c r="V389" s="16" t="str">
        <f t="shared" si="250"/>
        <v/>
      </c>
      <c r="W389" s="129" t="str">
        <f t="shared" si="251"/>
        <v/>
      </c>
      <c r="X389" s="8" t="str">
        <f t="shared" si="252"/>
        <v/>
      </c>
      <c r="Y389" s="8" t="str">
        <f t="shared" si="253"/>
        <v/>
      </c>
      <c r="AQ389" s="6" t="str">
        <f t="shared" si="254"/>
        <v/>
      </c>
      <c r="AR389" s="128" t="str">
        <f t="shared" si="255"/>
        <v/>
      </c>
      <c r="AS389" s="128" t="str">
        <f t="shared" si="256"/>
        <v/>
      </c>
      <c r="AT389" s="139" t="str">
        <f t="shared" si="270"/>
        <v/>
      </c>
      <c r="BH389" s="127" t="str">
        <f>IF(LEN(VBAsheet!H389)&gt;0,$CD$4&amp;CHAR(10)&amp;$CD$5&amp;CHAR(10)&amp;$CD$6&amp;IF(VBAsheet!I389="N",1,0)&amp;$CE$6&amp;CHAR(10)&amp;$CD$7&amp;CHAR(10)&amp;$CD$8&amp;VBAsheet!H389&amp;$CE$8&amp;CHAR(10)&amp;$CD$9&amp;VBAsheet!K389&amp;$CE$9&amp;CHAR(10)&amp;$CD$10&amp;VBAsheet!J389-1&amp;$CE$10&amp;CHAR(10)&amp;$CD$11,"")</f>
        <v/>
      </c>
      <c r="BI389"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89" s="18" t="str">
        <f>IF(LEN(X389)&gt;0,$CD$23&amp;INDEX($CH$3:CH392,MATCH(W389,$CG$3:CG392,0))&amp;$CE$23&amp;CHAR(10)&amp;$CD$24&amp;X389&amp;$CE$24&amp;CHAR(10)&amp;$CD$25&amp;Y389&amp;$CE$25&amp;CHAR(10),"")&amp;IF(LEN(AA389)&gt;0,$CD$23&amp;INDEX($CH$3:CH392,MATCH(Z389,$CG$3:CG392,0))&amp;$CE$23&amp;CHAR(10)&amp;$CD$24&amp;AA389&amp;$CE$24&amp;CHAR(10)&amp;$CD$25&amp;AB389&amp;$CE$25&amp;CHAR(10),"")&amp;IF(LEN(AD389)&gt;0,$CD$23&amp;INDEX($CH$3:CH392,MATCH(AC389,$CG$3:CG392,0))&amp;$CE$23&amp;CHAR(10)&amp;$CD$24&amp;AD389&amp;$CE$24&amp;CHAR(10)&amp;$CD$25&amp;AE389&amp;$CE$25&amp;CHAR(10),"")&amp;IF(LEN(AG389)&gt;0,$CD$23&amp;INDEX($CH$3:CH392,MATCH(AF389,$CG$3:CG392,0))&amp;$CE$23&amp;CHAR(10)&amp;$CD$24&amp;AG389&amp;$CE$24&amp;CHAR(10)&amp;$CD$25&amp;AH389&amp;$CE$25&amp;CHAR(10),"")&amp;IF(LEN(AJ389)&gt;0,$CD$23&amp;INDEX($CH$3:CH392,MATCH(AI389,$CG$3:CG392,0))&amp;$CE$23&amp;CHAR(10)&amp;$CD$24&amp;AJ389&amp;$CE$24&amp;CHAR(10)&amp;$CD$25&amp;AK389&amp;$CE$25&amp;CHAR(10),"")</f>
        <v/>
      </c>
      <c r="BK389" s="18" t="str">
        <f>IF(LEN(J389)&gt;0,INDEX($BH$2:$BH$100000,MATCH(J389,VBAsheet!$H$2:$H$100000,0))&amp;CHAR(10),"")&amp;IF(LEN(K389)&gt;0,INDEX($BH$2:$BH$100000,MATCH(K389,VBAsheet!$H$2:$H$100000,0))&amp;CHAR(10),"")&amp;IF(LEN(L389)&gt;0,INDEX($BH$2:$BH$100000,MATCH(L389,VBAsheet!$H$2:$H$100000,0))&amp;CHAR(10),"")&amp;IF(LEN(M389)&gt;0,INDEX($BH$2:$BH$100000,MATCH(M389,VBAsheet!$H$2:$H$100000,0))&amp;CHAR(10),"")</f>
        <v/>
      </c>
      <c r="BL389" s="18" t="str">
        <f t="shared" si="258"/>
        <v/>
      </c>
      <c r="BM389" s="94" t="str">
        <f t="shared" si="259"/>
        <v/>
      </c>
      <c r="BN389" s="95" t="str">
        <f t="shared" si="260"/>
        <v/>
      </c>
      <c r="BO389" s="265" t="str">
        <f t="shared" si="271"/>
        <v/>
      </c>
      <c r="BP389" s="18" t="str">
        <f t="shared" si="261"/>
        <v/>
      </c>
      <c r="BQ389" s="263" t="str">
        <f t="shared" si="272"/>
        <v/>
      </c>
      <c r="BR389" s="81" t="str">
        <f t="shared" si="237"/>
        <v/>
      </c>
      <c r="BS389" s="263" t="str">
        <f t="shared" si="273"/>
        <v/>
      </c>
      <c r="BT389" s="92" t="str">
        <f t="shared" si="274"/>
        <v/>
      </c>
      <c r="BU389" s="138" t="str">
        <f t="shared" si="262"/>
        <v/>
      </c>
      <c r="BV389" s="3" t="str">
        <f t="shared" si="263"/>
        <v/>
      </c>
      <c r="BW389" s="3" t="str">
        <f t="shared" si="264"/>
        <v/>
      </c>
      <c r="BX389" s="144" t="str">
        <f t="shared" si="265"/>
        <v/>
      </c>
      <c r="BY389" s="18" t="str">
        <f t="shared" si="266"/>
        <v/>
      </c>
      <c r="BZ389" s="18" t="str">
        <f t="shared" si="267"/>
        <v/>
      </c>
      <c r="CA389" s="19" t="str">
        <f t="shared" si="268"/>
        <v/>
      </c>
      <c r="CB389" s="19" t="s">
        <v>0</v>
      </c>
      <c r="DW389" s="4" t="str">
        <f t="shared" si="275"/>
        <v/>
      </c>
      <c r="DX389" s="4" t="str">
        <f t="shared" si="238"/>
        <v/>
      </c>
      <c r="DY389" s="98" t="str">
        <f t="shared" si="239"/>
        <v/>
      </c>
    </row>
    <row r="390" spans="4:129" x14ac:dyDescent="0.45">
      <c r="D390" s="164" t="str">
        <f t="shared" si="269"/>
        <v/>
      </c>
      <c r="I390" s="9" t="str">
        <f t="shared" si="240"/>
        <v/>
      </c>
      <c r="J390" s="173" t="str">
        <f t="shared" si="241"/>
        <v/>
      </c>
      <c r="K390" s="13"/>
      <c r="L390" s="13"/>
      <c r="M390" s="13"/>
      <c r="N390" s="178" t="str">
        <f t="shared" si="242"/>
        <v/>
      </c>
      <c r="O390" s="181" t="str">
        <f t="shared" si="243"/>
        <v/>
      </c>
      <c r="P390" s="8" t="str">
        <f t="shared" si="244"/>
        <v/>
      </c>
      <c r="Q390" s="8" t="str">
        <f t="shared" si="245"/>
        <v/>
      </c>
      <c r="R390" s="8" t="str">
        <f t="shared" si="246"/>
        <v/>
      </c>
      <c r="S390" s="8" t="str">
        <f t="shared" si="247"/>
        <v/>
      </c>
      <c r="T390" s="8" t="str">
        <f t="shared" si="248"/>
        <v/>
      </c>
      <c r="U390" s="8" t="str">
        <f t="shared" si="249"/>
        <v/>
      </c>
      <c r="V390" s="16" t="str">
        <f t="shared" si="250"/>
        <v/>
      </c>
      <c r="W390" s="129" t="str">
        <f t="shared" si="251"/>
        <v/>
      </c>
      <c r="X390" s="8" t="str">
        <f t="shared" si="252"/>
        <v/>
      </c>
      <c r="Y390" s="8" t="str">
        <f t="shared" si="253"/>
        <v/>
      </c>
      <c r="AQ390" s="6" t="str">
        <f t="shared" si="254"/>
        <v/>
      </c>
      <c r="AR390" s="128" t="str">
        <f t="shared" si="255"/>
        <v/>
      </c>
      <c r="AS390" s="128" t="str">
        <f t="shared" si="256"/>
        <v/>
      </c>
      <c r="AT390" s="139" t="str">
        <f t="shared" si="270"/>
        <v/>
      </c>
      <c r="BH390" s="127" t="str">
        <f>IF(LEN(VBAsheet!H390)&gt;0,$CD$4&amp;CHAR(10)&amp;$CD$5&amp;CHAR(10)&amp;$CD$6&amp;IF(VBAsheet!I390="N",1,0)&amp;$CE$6&amp;CHAR(10)&amp;$CD$7&amp;CHAR(10)&amp;$CD$8&amp;VBAsheet!H390&amp;$CE$8&amp;CHAR(10)&amp;$CD$9&amp;VBAsheet!K390&amp;$CE$9&amp;CHAR(10)&amp;$CD$10&amp;VBAsheet!J390-1&amp;$CE$10&amp;CHAR(10)&amp;$CD$11,"")</f>
        <v/>
      </c>
      <c r="BI390"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0" s="18" t="str">
        <f>IF(LEN(X390)&gt;0,$CD$23&amp;INDEX($CH$3:CH393,MATCH(W390,$CG$3:CG393,0))&amp;$CE$23&amp;CHAR(10)&amp;$CD$24&amp;X390&amp;$CE$24&amp;CHAR(10)&amp;$CD$25&amp;Y390&amp;$CE$25&amp;CHAR(10),"")&amp;IF(LEN(AA390)&gt;0,$CD$23&amp;INDEX($CH$3:CH393,MATCH(Z390,$CG$3:CG393,0))&amp;$CE$23&amp;CHAR(10)&amp;$CD$24&amp;AA390&amp;$CE$24&amp;CHAR(10)&amp;$CD$25&amp;AB390&amp;$CE$25&amp;CHAR(10),"")&amp;IF(LEN(AD390)&gt;0,$CD$23&amp;INDEX($CH$3:CH393,MATCH(AC390,$CG$3:CG393,0))&amp;$CE$23&amp;CHAR(10)&amp;$CD$24&amp;AD390&amp;$CE$24&amp;CHAR(10)&amp;$CD$25&amp;AE390&amp;$CE$25&amp;CHAR(10),"")&amp;IF(LEN(AG390)&gt;0,$CD$23&amp;INDEX($CH$3:CH393,MATCH(AF390,$CG$3:CG393,0))&amp;$CE$23&amp;CHAR(10)&amp;$CD$24&amp;AG390&amp;$CE$24&amp;CHAR(10)&amp;$CD$25&amp;AH390&amp;$CE$25&amp;CHAR(10),"")&amp;IF(LEN(AJ390)&gt;0,$CD$23&amp;INDEX($CH$3:CH393,MATCH(AI390,$CG$3:CG393,0))&amp;$CE$23&amp;CHAR(10)&amp;$CD$24&amp;AJ390&amp;$CE$24&amp;CHAR(10)&amp;$CD$25&amp;AK390&amp;$CE$25&amp;CHAR(10),"")</f>
        <v/>
      </c>
      <c r="BK390" s="18" t="str">
        <f>IF(LEN(J390)&gt;0,INDEX($BH$2:$BH$100000,MATCH(J390,VBAsheet!$H$2:$H$100000,0))&amp;CHAR(10),"")&amp;IF(LEN(K390)&gt;0,INDEX($BH$2:$BH$100000,MATCH(K390,VBAsheet!$H$2:$H$100000,0))&amp;CHAR(10),"")&amp;IF(LEN(L390)&gt;0,INDEX($BH$2:$BH$100000,MATCH(L390,VBAsheet!$H$2:$H$100000,0))&amp;CHAR(10),"")&amp;IF(LEN(M390)&gt;0,INDEX($BH$2:$BH$100000,MATCH(M390,VBAsheet!$H$2:$H$100000,0))&amp;CHAR(10),"")</f>
        <v/>
      </c>
      <c r="BL390" s="18" t="str">
        <f t="shared" si="258"/>
        <v/>
      </c>
      <c r="BM390" s="94" t="str">
        <f t="shared" si="259"/>
        <v/>
      </c>
      <c r="BN390" s="95" t="str">
        <f t="shared" si="260"/>
        <v/>
      </c>
      <c r="BO390" s="265" t="str">
        <f t="shared" si="271"/>
        <v/>
      </c>
      <c r="BP390" s="18" t="str">
        <f t="shared" si="261"/>
        <v/>
      </c>
      <c r="BQ390" s="263" t="str">
        <f t="shared" si="272"/>
        <v/>
      </c>
      <c r="BR390" s="81" t="str">
        <f t="shared" si="237"/>
        <v/>
      </c>
      <c r="BS390" s="263" t="str">
        <f t="shared" si="273"/>
        <v/>
      </c>
      <c r="BT390" s="92" t="str">
        <f t="shared" si="274"/>
        <v/>
      </c>
      <c r="BU390" s="138" t="str">
        <f t="shared" si="262"/>
        <v/>
      </c>
      <c r="BV390" s="3" t="str">
        <f t="shared" si="263"/>
        <v/>
      </c>
      <c r="BW390" s="3" t="str">
        <f t="shared" si="264"/>
        <v/>
      </c>
      <c r="BX390" s="144" t="str">
        <f t="shared" si="265"/>
        <v/>
      </c>
      <c r="BY390" s="18" t="str">
        <f t="shared" si="266"/>
        <v/>
      </c>
      <c r="BZ390" s="18" t="str">
        <f t="shared" si="267"/>
        <v/>
      </c>
      <c r="CA390" s="19" t="str">
        <f t="shared" si="268"/>
        <v/>
      </c>
      <c r="CB390" s="19" t="s">
        <v>0</v>
      </c>
      <c r="DW390" s="4" t="str">
        <f t="shared" si="275"/>
        <v/>
      </c>
      <c r="DX390" s="4" t="str">
        <f t="shared" si="238"/>
        <v/>
      </c>
      <c r="DY390" s="98" t="str">
        <f t="shared" si="239"/>
        <v/>
      </c>
    </row>
    <row r="391" spans="4:129" x14ac:dyDescent="0.45">
      <c r="D391" s="164" t="str">
        <f t="shared" si="269"/>
        <v/>
      </c>
      <c r="I391" s="9" t="str">
        <f t="shared" si="240"/>
        <v/>
      </c>
      <c r="J391" s="173" t="str">
        <f t="shared" si="241"/>
        <v/>
      </c>
      <c r="K391" s="13"/>
      <c r="L391" s="13"/>
      <c r="M391" s="13"/>
      <c r="N391" s="178" t="str">
        <f t="shared" si="242"/>
        <v/>
      </c>
      <c r="O391" s="181" t="str">
        <f t="shared" si="243"/>
        <v/>
      </c>
      <c r="P391" s="8" t="str">
        <f t="shared" si="244"/>
        <v/>
      </c>
      <c r="Q391" s="8" t="str">
        <f t="shared" si="245"/>
        <v/>
      </c>
      <c r="R391" s="8" t="str">
        <f t="shared" si="246"/>
        <v/>
      </c>
      <c r="S391" s="8" t="str">
        <f t="shared" si="247"/>
        <v/>
      </c>
      <c r="T391" s="8" t="str">
        <f t="shared" si="248"/>
        <v/>
      </c>
      <c r="U391" s="8" t="str">
        <f t="shared" si="249"/>
        <v/>
      </c>
      <c r="V391" s="16" t="str">
        <f t="shared" si="250"/>
        <v/>
      </c>
      <c r="W391" s="129" t="str">
        <f t="shared" si="251"/>
        <v/>
      </c>
      <c r="X391" s="8" t="str">
        <f t="shared" si="252"/>
        <v/>
      </c>
      <c r="Y391" s="8" t="str">
        <f t="shared" si="253"/>
        <v/>
      </c>
      <c r="AQ391" s="6" t="str">
        <f t="shared" si="254"/>
        <v/>
      </c>
      <c r="AR391" s="128" t="str">
        <f t="shared" si="255"/>
        <v/>
      </c>
      <c r="AS391" s="128" t="str">
        <f t="shared" si="256"/>
        <v/>
      </c>
      <c r="AT391" s="139" t="str">
        <f t="shared" si="270"/>
        <v/>
      </c>
      <c r="BH391" s="127" t="str">
        <f>IF(LEN(VBAsheet!H391)&gt;0,$CD$4&amp;CHAR(10)&amp;$CD$5&amp;CHAR(10)&amp;$CD$6&amp;IF(VBAsheet!I391="N",1,0)&amp;$CE$6&amp;CHAR(10)&amp;$CD$7&amp;CHAR(10)&amp;$CD$8&amp;VBAsheet!H391&amp;$CE$8&amp;CHAR(10)&amp;$CD$9&amp;VBAsheet!K391&amp;$CE$9&amp;CHAR(10)&amp;$CD$10&amp;VBAsheet!J391-1&amp;$CE$10&amp;CHAR(10)&amp;$CD$11,"")</f>
        <v/>
      </c>
      <c r="BI391"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1" s="18" t="str">
        <f>IF(LEN(X391)&gt;0,$CD$23&amp;INDEX($CH$3:CH394,MATCH(W391,$CG$3:CG394,0))&amp;$CE$23&amp;CHAR(10)&amp;$CD$24&amp;X391&amp;$CE$24&amp;CHAR(10)&amp;$CD$25&amp;Y391&amp;$CE$25&amp;CHAR(10),"")&amp;IF(LEN(AA391)&gt;0,$CD$23&amp;INDEX($CH$3:CH394,MATCH(Z391,$CG$3:CG394,0))&amp;$CE$23&amp;CHAR(10)&amp;$CD$24&amp;AA391&amp;$CE$24&amp;CHAR(10)&amp;$CD$25&amp;AB391&amp;$CE$25&amp;CHAR(10),"")&amp;IF(LEN(AD391)&gt;0,$CD$23&amp;INDEX($CH$3:CH394,MATCH(AC391,$CG$3:CG394,0))&amp;$CE$23&amp;CHAR(10)&amp;$CD$24&amp;AD391&amp;$CE$24&amp;CHAR(10)&amp;$CD$25&amp;AE391&amp;$CE$25&amp;CHAR(10),"")&amp;IF(LEN(AG391)&gt;0,$CD$23&amp;INDEX($CH$3:CH394,MATCH(AF391,$CG$3:CG394,0))&amp;$CE$23&amp;CHAR(10)&amp;$CD$24&amp;AG391&amp;$CE$24&amp;CHAR(10)&amp;$CD$25&amp;AH391&amp;$CE$25&amp;CHAR(10),"")&amp;IF(LEN(AJ391)&gt;0,$CD$23&amp;INDEX($CH$3:CH394,MATCH(AI391,$CG$3:CG394,0))&amp;$CE$23&amp;CHAR(10)&amp;$CD$24&amp;AJ391&amp;$CE$24&amp;CHAR(10)&amp;$CD$25&amp;AK391&amp;$CE$25&amp;CHAR(10),"")</f>
        <v/>
      </c>
      <c r="BK391" s="18" t="str">
        <f>IF(LEN(J391)&gt;0,INDEX($BH$2:$BH$100000,MATCH(J391,VBAsheet!$H$2:$H$100000,0))&amp;CHAR(10),"")&amp;IF(LEN(K391)&gt;0,INDEX($BH$2:$BH$100000,MATCH(K391,VBAsheet!$H$2:$H$100000,0))&amp;CHAR(10),"")&amp;IF(LEN(L391)&gt;0,INDEX($BH$2:$BH$100000,MATCH(L391,VBAsheet!$H$2:$H$100000,0))&amp;CHAR(10),"")&amp;IF(LEN(M391)&gt;0,INDEX($BH$2:$BH$100000,MATCH(M391,VBAsheet!$H$2:$H$100000,0))&amp;CHAR(10),"")</f>
        <v/>
      </c>
      <c r="BL391" s="18" t="str">
        <f t="shared" si="258"/>
        <v/>
      </c>
      <c r="BM391" s="94" t="str">
        <f t="shared" si="259"/>
        <v/>
      </c>
      <c r="BN391" s="95" t="str">
        <f t="shared" si="260"/>
        <v/>
      </c>
      <c r="BO391" s="265" t="str">
        <f t="shared" si="271"/>
        <v/>
      </c>
      <c r="BP391" s="18" t="str">
        <f t="shared" si="261"/>
        <v/>
      </c>
      <c r="BQ391" s="263" t="str">
        <f t="shared" si="272"/>
        <v/>
      </c>
      <c r="BR391" s="81" t="str">
        <f t="shared" si="237"/>
        <v/>
      </c>
      <c r="BS391" s="263" t="str">
        <f t="shared" si="273"/>
        <v/>
      </c>
      <c r="BT391" s="92" t="str">
        <f t="shared" si="274"/>
        <v/>
      </c>
      <c r="BU391" s="138" t="str">
        <f t="shared" si="262"/>
        <v/>
      </c>
      <c r="BV391" s="3" t="str">
        <f t="shared" si="263"/>
        <v/>
      </c>
      <c r="BW391" s="3" t="str">
        <f t="shared" si="264"/>
        <v/>
      </c>
      <c r="BX391" s="144" t="str">
        <f t="shared" si="265"/>
        <v/>
      </c>
      <c r="BY391" s="18" t="str">
        <f t="shared" si="266"/>
        <v/>
      </c>
      <c r="BZ391" s="18" t="str">
        <f t="shared" si="267"/>
        <v/>
      </c>
      <c r="CA391" s="19" t="str">
        <f t="shared" si="268"/>
        <v/>
      </c>
      <c r="CB391" s="19" t="s">
        <v>0</v>
      </c>
      <c r="DW391" s="4" t="str">
        <f t="shared" si="275"/>
        <v/>
      </c>
      <c r="DX391" s="4" t="str">
        <f t="shared" si="238"/>
        <v/>
      </c>
      <c r="DY391" s="98" t="str">
        <f t="shared" si="239"/>
        <v/>
      </c>
    </row>
    <row r="392" spans="4:129" x14ac:dyDescent="0.45">
      <c r="D392" s="164" t="str">
        <f t="shared" si="269"/>
        <v/>
      </c>
      <c r="I392" s="9" t="str">
        <f t="shared" si="240"/>
        <v/>
      </c>
      <c r="J392" s="173" t="str">
        <f t="shared" si="241"/>
        <v/>
      </c>
      <c r="K392" s="13"/>
      <c r="L392" s="13"/>
      <c r="M392" s="13"/>
      <c r="N392" s="178" t="str">
        <f t="shared" si="242"/>
        <v/>
      </c>
      <c r="O392" s="181" t="str">
        <f t="shared" si="243"/>
        <v/>
      </c>
      <c r="P392" s="8" t="str">
        <f t="shared" si="244"/>
        <v/>
      </c>
      <c r="Q392" s="8" t="str">
        <f t="shared" si="245"/>
        <v/>
      </c>
      <c r="R392" s="8" t="str">
        <f t="shared" si="246"/>
        <v/>
      </c>
      <c r="S392" s="8" t="str">
        <f t="shared" si="247"/>
        <v/>
      </c>
      <c r="T392" s="8" t="str">
        <f t="shared" si="248"/>
        <v/>
      </c>
      <c r="U392" s="8" t="str">
        <f t="shared" si="249"/>
        <v/>
      </c>
      <c r="V392" s="16" t="str">
        <f t="shared" si="250"/>
        <v/>
      </c>
      <c r="W392" s="129" t="str">
        <f t="shared" si="251"/>
        <v/>
      </c>
      <c r="X392" s="8" t="str">
        <f t="shared" si="252"/>
        <v/>
      </c>
      <c r="Y392" s="8" t="str">
        <f t="shared" si="253"/>
        <v/>
      </c>
      <c r="AQ392" s="6" t="str">
        <f t="shared" si="254"/>
        <v/>
      </c>
      <c r="AR392" s="128" t="str">
        <f t="shared" si="255"/>
        <v/>
      </c>
      <c r="AS392" s="128" t="str">
        <f t="shared" si="256"/>
        <v/>
      </c>
      <c r="AT392" s="139" t="str">
        <f t="shared" si="270"/>
        <v/>
      </c>
      <c r="BH392" s="127" t="str">
        <f>IF(LEN(VBAsheet!H392)&gt;0,$CD$4&amp;CHAR(10)&amp;$CD$5&amp;CHAR(10)&amp;$CD$6&amp;IF(VBAsheet!I392="N",1,0)&amp;$CE$6&amp;CHAR(10)&amp;$CD$7&amp;CHAR(10)&amp;$CD$8&amp;VBAsheet!H392&amp;$CE$8&amp;CHAR(10)&amp;$CD$9&amp;VBAsheet!K392&amp;$CE$9&amp;CHAR(10)&amp;$CD$10&amp;VBAsheet!J392-1&amp;$CE$10&amp;CHAR(10)&amp;$CD$11,"")</f>
        <v/>
      </c>
      <c r="BI392"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2" s="18" t="str">
        <f>IF(LEN(X392)&gt;0,$CD$23&amp;INDEX($CH$3:CH395,MATCH(W392,$CG$3:CG395,0))&amp;$CE$23&amp;CHAR(10)&amp;$CD$24&amp;X392&amp;$CE$24&amp;CHAR(10)&amp;$CD$25&amp;Y392&amp;$CE$25&amp;CHAR(10),"")&amp;IF(LEN(AA392)&gt;0,$CD$23&amp;INDEX($CH$3:CH395,MATCH(Z392,$CG$3:CG395,0))&amp;$CE$23&amp;CHAR(10)&amp;$CD$24&amp;AA392&amp;$CE$24&amp;CHAR(10)&amp;$CD$25&amp;AB392&amp;$CE$25&amp;CHAR(10),"")&amp;IF(LEN(AD392)&gt;0,$CD$23&amp;INDEX($CH$3:CH395,MATCH(AC392,$CG$3:CG395,0))&amp;$CE$23&amp;CHAR(10)&amp;$CD$24&amp;AD392&amp;$CE$24&amp;CHAR(10)&amp;$CD$25&amp;AE392&amp;$CE$25&amp;CHAR(10),"")&amp;IF(LEN(AG392)&gt;0,$CD$23&amp;INDEX($CH$3:CH395,MATCH(AF392,$CG$3:CG395,0))&amp;$CE$23&amp;CHAR(10)&amp;$CD$24&amp;AG392&amp;$CE$24&amp;CHAR(10)&amp;$CD$25&amp;AH392&amp;$CE$25&amp;CHAR(10),"")&amp;IF(LEN(AJ392)&gt;0,$CD$23&amp;INDEX($CH$3:CH395,MATCH(AI392,$CG$3:CG395,0))&amp;$CE$23&amp;CHAR(10)&amp;$CD$24&amp;AJ392&amp;$CE$24&amp;CHAR(10)&amp;$CD$25&amp;AK392&amp;$CE$25&amp;CHAR(10),"")</f>
        <v/>
      </c>
      <c r="BK392" s="18" t="str">
        <f>IF(LEN(J392)&gt;0,INDEX($BH$2:$BH$100000,MATCH(J392,VBAsheet!$H$2:$H$100000,0))&amp;CHAR(10),"")&amp;IF(LEN(K392)&gt;0,INDEX($BH$2:$BH$100000,MATCH(K392,VBAsheet!$H$2:$H$100000,0))&amp;CHAR(10),"")&amp;IF(LEN(L392)&gt;0,INDEX($BH$2:$BH$100000,MATCH(L392,VBAsheet!$H$2:$H$100000,0))&amp;CHAR(10),"")&amp;IF(LEN(M392)&gt;0,INDEX($BH$2:$BH$100000,MATCH(M392,VBAsheet!$H$2:$H$100000,0))&amp;CHAR(10),"")</f>
        <v/>
      </c>
      <c r="BL392" s="18" t="str">
        <f t="shared" si="258"/>
        <v/>
      </c>
      <c r="BM392" s="94" t="str">
        <f t="shared" si="259"/>
        <v/>
      </c>
      <c r="BN392" s="95" t="str">
        <f t="shared" si="260"/>
        <v/>
      </c>
      <c r="BO392" s="265" t="str">
        <f t="shared" si="271"/>
        <v/>
      </c>
      <c r="BP392" s="18" t="str">
        <f t="shared" si="261"/>
        <v/>
      </c>
      <c r="BQ392" s="263" t="str">
        <f t="shared" si="272"/>
        <v/>
      </c>
      <c r="BR392" s="81" t="str">
        <f t="shared" si="237"/>
        <v/>
      </c>
      <c r="BS392" s="263" t="str">
        <f t="shared" si="273"/>
        <v/>
      </c>
      <c r="BT392" s="92" t="str">
        <f t="shared" si="274"/>
        <v/>
      </c>
      <c r="BU392" s="138" t="str">
        <f t="shared" si="262"/>
        <v/>
      </c>
      <c r="BV392" s="3" t="str">
        <f t="shared" si="263"/>
        <v/>
      </c>
      <c r="BW392" s="3" t="str">
        <f t="shared" si="264"/>
        <v/>
      </c>
      <c r="BX392" s="144" t="str">
        <f t="shared" si="265"/>
        <v/>
      </c>
      <c r="BY392" s="18" t="str">
        <f t="shared" si="266"/>
        <v/>
      </c>
      <c r="BZ392" s="18" t="str">
        <f t="shared" si="267"/>
        <v/>
      </c>
      <c r="CA392" s="19" t="str">
        <f t="shared" si="268"/>
        <v/>
      </c>
      <c r="CB392" s="19" t="s">
        <v>0</v>
      </c>
      <c r="DW392" s="4" t="str">
        <f t="shared" si="275"/>
        <v/>
      </c>
      <c r="DX392" s="4" t="str">
        <f t="shared" si="238"/>
        <v/>
      </c>
      <c r="DY392" s="98" t="str">
        <f t="shared" si="239"/>
        <v/>
      </c>
    </row>
    <row r="393" spans="4:129" x14ac:dyDescent="0.45">
      <c r="D393" s="164" t="str">
        <f t="shared" si="269"/>
        <v/>
      </c>
      <c r="I393" s="9" t="str">
        <f t="shared" si="240"/>
        <v/>
      </c>
      <c r="J393" s="173" t="str">
        <f t="shared" si="241"/>
        <v/>
      </c>
      <c r="K393" s="13"/>
      <c r="L393" s="13"/>
      <c r="M393" s="13"/>
      <c r="N393" s="178" t="str">
        <f t="shared" si="242"/>
        <v/>
      </c>
      <c r="O393" s="181" t="str">
        <f t="shared" si="243"/>
        <v/>
      </c>
      <c r="P393" s="8" t="str">
        <f t="shared" si="244"/>
        <v/>
      </c>
      <c r="Q393" s="8" t="str">
        <f t="shared" si="245"/>
        <v/>
      </c>
      <c r="R393" s="8" t="str">
        <f t="shared" si="246"/>
        <v/>
      </c>
      <c r="S393" s="8" t="str">
        <f t="shared" si="247"/>
        <v/>
      </c>
      <c r="T393" s="8" t="str">
        <f t="shared" si="248"/>
        <v/>
      </c>
      <c r="U393" s="8" t="str">
        <f t="shared" si="249"/>
        <v/>
      </c>
      <c r="V393" s="16" t="str">
        <f t="shared" si="250"/>
        <v/>
      </c>
      <c r="W393" s="129" t="str">
        <f t="shared" si="251"/>
        <v/>
      </c>
      <c r="X393" s="8" t="str">
        <f t="shared" si="252"/>
        <v/>
      </c>
      <c r="Y393" s="8" t="str">
        <f t="shared" si="253"/>
        <v/>
      </c>
      <c r="AQ393" s="6" t="str">
        <f t="shared" si="254"/>
        <v/>
      </c>
      <c r="AR393" s="128" t="str">
        <f t="shared" si="255"/>
        <v/>
      </c>
      <c r="AS393" s="128" t="str">
        <f t="shared" si="256"/>
        <v/>
      </c>
      <c r="AT393" s="139" t="str">
        <f t="shared" si="270"/>
        <v/>
      </c>
      <c r="BH393" s="127" t="str">
        <f>IF(LEN(VBAsheet!H393)&gt;0,$CD$4&amp;CHAR(10)&amp;$CD$5&amp;CHAR(10)&amp;$CD$6&amp;IF(VBAsheet!I393="N",1,0)&amp;$CE$6&amp;CHAR(10)&amp;$CD$7&amp;CHAR(10)&amp;$CD$8&amp;VBAsheet!H393&amp;$CE$8&amp;CHAR(10)&amp;$CD$9&amp;VBAsheet!K393&amp;$CE$9&amp;CHAR(10)&amp;$CD$10&amp;VBAsheet!J393-1&amp;$CE$10&amp;CHAR(10)&amp;$CD$11,"")</f>
        <v/>
      </c>
      <c r="BI393"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3" s="18" t="str">
        <f>IF(LEN(X393)&gt;0,$CD$23&amp;INDEX($CH$3:CH396,MATCH(W393,$CG$3:CG396,0))&amp;$CE$23&amp;CHAR(10)&amp;$CD$24&amp;X393&amp;$CE$24&amp;CHAR(10)&amp;$CD$25&amp;Y393&amp;$CE$25&amp;CHAR(10),"")&amp;IF(LEN(AA393)&gt;0,$CD$23&amp;INDEX($CH$3:CH396,MATCH(Z393,$CG$3:CG396,0))&amp;$CE$23&amp;CHAR(10)&amp;$CD$24&amp;AA393&amp;$CE$24&amp;CHAR(10)&amp;$CD$25&amp;AB393&amp;$CE$25&amp;CHAR(10),"")&amp;IF(LEN(AD393)&gt;0,$CD$23&amp;INDEX($CH$3:CH396,MATCH(AC393,$CG$3:CG396,0))&amp;$CE$23&amp;CHAR(10)&amp;$CD$24&amp;AD393&amp;$CE$24&amp;CHAR(10)&amp;$CD$25&amp;AE393&amp;$CE$25&amp;CHAR(10),"")&amp;IF(LEN(AG393)&gt;0,$CD$23&amp;INDEX($CH$3:CH396,MATCH(AF393,$CG$3:CG396,0))&amp;$CE$23&amp;CHAR(10)&amp;$CD$24&amp;AG393&amp;$CE$24&amp;CHAR(10)&amp;$CD$25&amp;AH393&amp;$CE$25&amp;CHAR(10),"")&amp;IF(LEN(AJ393)&gt;0,$CD$23&amp;INDEX($CH$3:CH396,MATCH(AI393,$CG$3:CG396,0))&amp;$CE$23&amp;CHAR(10)&amp;$CD$24&amp;AJ393&amp;$CE$24&amp;CHAR(10)&amp;$CD$25&amp;AK393&amp;$CE$25&amp;CHAR(10),"")</f>
        <v/>
      </c>
      <c r="BK393" s="18" t="str">
        <f>IF(LEN(J393)&gt;0,INDEX($BH$2:$BH$100000,MATCH(J393,VBAsheet!$H$2:$H$100000,0))&amp;CHAR(10),"")&amp;IF(LEN(K393)&gt;0,INDEX($BH$2:$BH$100000,MATCH(K393,VBAsheet!$H$2:$H$100000,0))&amp;CHAR(10),"")&amp;IF(LEN(L393)&gt;0,INDEX($BH$2:$BH$100000,MATCH(L393,VBAsheet!$H$2:$H$100000,0))&amp;CHAR(10),"")&amp;IF(LEN(M393)&gt;0,INDEX($BH$2:$BH$100000,MATCH(M393,VBAsheet!$H$2:$H$100000,0))&amp;CHAR(10),"")</f>
        <v/>
      </c>
      <c r="BL393" s="18" t="str">
        <f t="shared" si="258"/>
        <v/>
      </c>
      <c r="BM393" s="94" t="str">
        <f t="shared" si="259"/>
        <v/>
      </c>
      <c r="BN393" s="95" t="str">
        <f t="shared" si="260"/>
        <v/>
      </c>
      <c r="BO393" s="265" t="str">
        <f t="shared" si="271"/>
        <v/>
      </c>
      <c r="BP393" s="18" t="str">
        <f t="shared" si="261"/>
        <v/>
      </c>
      <c r="BQ393" s="263" t="str">
        <f t="shared" si="272"/>
        <v/>
      </c>
      <c r="BR393" s="81" t="str">
        <f t="shared" si="237"/>
        <v/>
      </c>
      <c r="BS393" s="263" t="str">
        <f t="shared" si="273"/>
        <v/>
      </c>
      <c r="BT393" s="92" t="str">
        <f t="shared" si="274"/>
        <v/>
      </c>
      <c r="BU393" s="138" t="str">
        <f t="shared" si="262"/>
        <v/>
      </c>
      <c r="BV393" s="3" t="str">
        <f t="shared" si="263"/>
        <v/>
      </c>
      <c r="BW393" s="3" t="str">
        <f t="shared" si="264"/>
        <v/>
      </c>
      <c r="BX393" s="144" t="str">
        <f t="shared" si="265"/>
        <v/>
      </c>
      <c r="BY393" s="18" t="str">
        <f t="shared" si="266"/>
        <v/>
      </c>
      <c r="BZ393" s="18" t="str">
        <f t="shared" si="267"/>
        <v/>
      </c>
      <c r="CA393" s="19" t="str">
        <f t="shared" si="268"/>
        <v/>
      </c>
      <c r="CB393" s="19" t="s">
        <v>0</v>
      </c>
      <c r="DW393" s="4" t="str">
        <f t="shared" si="275"/>
        <v/>
      </c>
      <c r="DX393" s="4" t="str">
        <f t="shared" si="238"/>
        <v/>
      </c>
      <c r="DY393" s="98" t="str">
        <f t="shared" si="239"/>
        <v/>
      </c>
    </row>
    <row r="394" spans="4:129" x14ac:dyDescent="0.45">
      <c r="D394" s="164" t="str">
        <f t="shared" si="269"/>
        <v/>
      </c>
      <c r="I394" s="9" t="str">
        <f t="shared" si="240"/>
        <v/>
      </c>
      <c r="J394" s="173" t="str">
        <f t="shared" si="241"/>
        <v/>
      </c>
      <c r="K394" s="13"/>
      <c r="L394" s="13"/>
      <c r="M394" s="13"/>
      <c r="N394" s="178" t="str">
        <f t="shared" si="242"/>
        <v/>
      </c>
      <c r="O394" s="181" t="str">
        <f t="shared" si="243"/>
        <v/>
      </c>
      <c r="P394" s="8" t="str">
        <f t="shared" si="244"/>
        <v/>
      </c>
      <c r="Q394" s="8" t="str">
        <f t="shared" si="245"/>
        <v/>
      </c>
      <c r="R394" s="8" t="str">
        <f t="shared" si="246"/>
        <v/>
      </c>
      <c r="S394" s="8" t="str">
        <f t="shared" si="247"/>
        <v/>
      </c>
      <c r="T394" s="8" t="str">
        <f t="shared" si="248"/>
        <v/>
      </c>
      <c r="U394" s="8" t="str">
        <f t="shared" si="249"/>
        <v/>
      </c>
      <c r="V394" s="16" t="str">
        <f t="shared" si="250"/>
        <v/>
      </c>
      <c r="W394" s="129" t="str">
        <f t="shared" si="251"/>
        <v/>
      </c>
      <c r="X394" s="8" t="str">
        <f t="shared" si="252"/>
        <v/>
      </c>
      <c r="Y394" s="8" t="str">
        <f t="shared" si="253"/>
        <v/>
      </c>
      <c r="AQ394" s="6" t="str">
        <f t="shared" si="254"/>
        <v/>
      </c>
      <c r="AR394" s="128" t="str">
        <f t="shared" si="255"/>
        <v/>
      </c>
      <c r="AS394" s="128" t="str">
        <f t="shared" si="256"/>
        <v/>
      </c>
      <c r="AT394" s="139" t="str">
        <f t="shared" si="270"/>
        <v/>
      </c>
      <c r="BH394" s="127" t="str">
        <f>IF(LEN(VBAsheet!H394)&gt;0,$CD$4&amp;CHAR(10)&amp;$CD$5&amp;CHAR(10)&amp;$CD$6&amp;IF(VBAsheet!I394="N",1,0)&amp;$CE$6&amp;CHAR(10)&amp;$CD$7&amp;CHAR(10)&amp;$CD$8&amp;VBAsheet!H394&amp;$CE$8&amp;CHAR(10)&amp;$CD$9&amp;VBAsheet!K394&amp;$CE$9&amp;CHAR(10)&amp;$CD$10&amp;VBAsheet!J394-1&amp;$CE$10&amp;CHAR(10)&amp;$CD$11,"")</f>
        <v/>
      </c>
      <c r="BI394"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4" s="18" t="str">
        <f>IF(LEN(X394)&gt;0,$CD$23&amp;INDEX($CH$3:CH397,MATCH(W394,$CG$3:CG397,0))&amp;$CE$23&amp;CHAR(10)&amp;$CD$24&amp;X394&amp;$CE$24&amp;CHAR(10)&amp;$CD$25&amp;Y394&amp;$CE$25&amp;CHAR(10),"")&amp;IF(LEN(AA394)&gt;0,$CD$23&amp;INDEX($CH$3:CH397,MATCH(Z394,$CG$3:CG397,0))&amp;$CE$23&amp;CHAR(10)&amp;$CD$24&amp;AA394&amp;$CE$24&amp;CHAR(10)&amp;$CD$25&amp;AB394&amp;$CE$25&amp;CHAR(10),"")&amp;IF(LEN(AD394)&gt;0,$CD$23&amp;INDEX($CH$3:CH397,MATCH(AC394,$CG$3:CG397,0))&amp;$CE$23&amp;CHAR(10)&amp;$CD$24&amp;AD394&amp;$CE$24&amp;CHAR(10)&amp;$CD$25&amp;AE394&amp;$CE$25&amp;CHAR(10),"")&amp;IF(LEN(AG394)&gt;0,$CD$23&amp;INDEX($CH$3:CH397,MATCH(AF394,$CG$3:CG397,0))&amp;$CE$23&amp;CHAR(10)&amp;$CD$24&amp;AG394&amp;$CE$24&amp;CHAR(10)&amp;$CD$25&amp;AH394&amp;$CE$25&amp;CHAR(10),"")&amp;IF(LEN(AJ394)&gt;0,$CD$23&amp;INDEX($CH$3:CH397,MATCH(AI394,$CG$3:CG397,0))&amp;$CE$23&amp;CHAR(10)&amp;$CD$24&amp;AJ394&amp;$CE$24&amp;CHAR(10)&amp;$CD$25&amp;AK394&amp;$CE$25&amp;CHAR(10),"")</f>
        <v/>
      </c>
      <c r="BK394" s="18" t="str">
        <f>IF(LEN(J394)&gt;0,INDEX($BH$2:$BH$100000,MATCH(J394,VBAsheet!$H$2:$H$100000,0))&amp;CHAR(10),"")&amp;IF(LEN(K394)&gt;0,INDEX($BH$2:$BH$100000,MATCH(K394,VBAsheet!$H$2:$H$100000,0))&amp;CHAR(10),"")&amp;IF(LEN(L394)&gt;0,INDEX($BH$2:$BH$100000,MATCH(L394,VBAsheet!$H$2:$H$100000,0))&amp;CHAR(10),"")&amp;IF(LEN(M394)&gt;0,INDEX($BH$2:$BH$100000,MATCH(M394,VBAsheet!$H$2:$H$100000,0))&amp;CHAR(10),"")</f>
        <v/>
      </c>
      <c r="BL394" s="18" t="str">
        <f t="shared" si="258"/>
        <v/>
      </c>
      <c r="BM394" s="94" t="str">
        <f t="shared" si="259"/>
        <v/>
      </c>
      <c r="BN394" s="95" t="str">
        <f t="shared" si="260"/>
        <v/>
      </c>
      <c r="BO394" s="265" t="str">
        <f t="shared" si="271"/>
        <v/>
      </c>
      <c r="BP394" s="18" t="str">
        <f t="shared" si="261"/>
        <v/>
      </c>
      <c r="BQ394" s="263" t="str">
        <f t="shared" si="272"/>
        <v/>
      </c>
      <c r="BR394" s="81" t="str">
        <f t="shared" si="237"/>
        <v/>
      </c>
      <c r="BS394" s="263" t="str">
        <f t="shared" si="273"/>
        <v/>
      </c>
      <c r="BT394" s="92" t="str">
        <f t="shared" si="274"/>
        <v/>
      </c>
      <c r="BU394" s="138" t="str">
        <f t="shared" si="262"/>
        <v/>
      </c>
      <c r="BV394" s="3" t="str">
        <f t="shared" si="263"/>
        <v/>
      </c>
      <c r="BW394" s="3" t="str">
        <f t="shared" si="264"/>
        <v/>
      </c>
      <c r="BX394" s="144" t="str">
        <f t="shared" si="265"/>
        <v/>
      </c>
      <c r="BY394" s="18" t="str">
        <f t="shared" si="266"/>
        <v/>
      </c>
      <c r="BZ394" s="18" t="str">
        <f t="shared" si="267"/>
        <v/>
      </c>
      <c r="CA394" s="19" t="str">
        <f t="shared" si="268"/>
        <v/>
      </c>
      <c r="CB394" s="19" t="s">
        <v>0</v>
      </c>
      <c r="DW394" s="4" t="str">
        <f t="shared" si="275"/>
        <v/>
      </c>
      <c r="DX394" s="4" t="str">
        <f t="shared" si="238"/>
        <v/>
      </c>
      <c r="DY394" s="98" t="str">
        <f t="shared" si="239"/>
        <v/>
      </c>
    </row>
    <row r="395" spans="4:129" x14ac:dyDescent="0.45">
      <c r="D395" s="164" t="str">
        <f t="shared" si="269"/>
        <v/>
      </c>
      <c r="I395" s="9" t="str">
        <f t="shared" si="240"/>
        <v/>
      </c>
      <c r="J395" s="173" t="str">
        <f t="shared" si="241"/>
        <v/>
      </c>
      <c r="K395" s="13"/>
      <c r="L395" s="13"/>
      <c r="M395" s="13"/>
      <c r="N395" s="178" t="str">
        <f t="shared" si="242"/>
        <v/>
      </c>
      <c r="O395" s="181" t="str">
        <f t="shared" si="243"/>
        <v/>
      </c>
      <c r="P395" s="8" t="str">
        <f t="shared" si="244"/>
        <v/>
      </c>
      <c r="Q395" s="8" t="str">
        <f t="shared" si="245"/>
        <v/>
      </c>
      <c r="R395" s="8" t="str">
        <f t="shared" si="246"/>
        <v/>
      </c>
      <c r="S395" s="8" t="str">
        <f t="shared" si="247"/>
        <v/>
      </c>
      <c r="T395" s="8" t="str">
        <f t="shared" si="248"/>
        <v/>
      </c>
      <c r="U395" s="8" t="str">
        <f t="shared" si="249"/>
        <v/>
      </c>
      <c r="V395" s="16" t="str">
        <f t="shared" si="250"/>
        <v/>
      </c>
      <c r="W395" s="129" t="str">
        <f t="shared" si="251"/>
        <v/>
      </c>
      <c r="X395" s="8" t="str">
        <f t="shared" si="252"/>
        <v/>
      </c>
      <c r="Y395" s="8" t="str">
        <f t="shared" si="253"/>
        <v/>
      </c>
      <c r="AQ395" s="6" t="str">
        <f t="shared" si="254"/>
        <v/>
      </c>
      <c r="AR395" s="128" t="str">
        <f t="shared" si="255"/>
        <v/>
      </c>
      <c r="AS395" s="128" t="str">
        <f t="shared" si="256"/>
        <v/>
      </c>
      <c r="AT395" s="139" t="str">
        <f t="shared" si="270"/>
        <v/>
      </c>
      <c r="BH395" s="127" t="str">
        <f>IF(LEN(VBAsheet!H395)&gt;0,$CD$4&amp;CHAR(10)&amp;$CD$5&amp;CHAR(10)&amp;$CD$6&amp;IF(VBAsheet!I395="N",1,0)&amp;$CE$6&amp;CHAR(10)&amp;$CD$7&amp;CHAR(10)&amp;$CD$8&amp;VBAsheet!H395&amp;$CE$8&amp;CHAR(10)&amp;$CD$9&amp;VBAsheet!K395&amp;$CE$9&amp;CHAR(10)&amp;$CD$10&amp;VBAsheet!J395-1&amp;$CE$10&amp;CHAR(10)&amp;$CD$11,"")</f>
        <v/>
      </c>
      <c r="BI395"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5" s="18" t="str">
        <f>IF(LEN(X395)&gt;0,$CD$23&amp;INDEX($CH$3:CH398,MATCH(W395,$CG$3:CG398,0))&amp;$CE$23&amp;CHAR(10)&amp;$CD$24&amp;X395&amp;$CE$24&amp;CHAR(10)&amp;$CD$25&amp;Y395&amp;$CE$25&amp;CHAR(10),"")&amp;IF(LEN(AA395)&gt;0,$CD$23&amp;INDEX($CH$3:CH398,MATCH(Z395,$CG$3:CG398,0))&amp;$CE$23&amp;CHAR(10)&amp;$CD$24&amp;AA395&amp;$CE$24&amp;CHAR(10)&amp;$CD$25&amp;AB395&amp;$CE$25&amp;CHAR(10),"")&amp;IF(LEN(AD395)&gt;0,$CD$23&amp;INDEX($CH$3:CH398,MATCH(AC395,$CG$3:CG398,0))&amp;$CE$23&amp;CHAR(10)&amp;$CD$24&amp;AD395&amp;$CE$24&amp;CHAR(10)&amp;$CD$25&amp;AE395&amp;$CE$25&amp;CHAR(10),"")&amp;IF(LEN(AG395)&gt;0,$CD$23&amp;INDEX($CH$3:CH398,MATCH(AF395,$CG$3:CG398,0))&amp;$CE$23&amp;CHAR(10)&amp;$CD$24&amp;AG395&amp;$CE$24&amp;CHAR(10)&amp;$CD$25&amp;AH395&amp;$CE$25&amp;CHAR(10),"")&amp;IF(LEN(AJ395)&gt;0,$CD$23&amp;INDEX($CH$3:CH398,MATCH(AI395,$CG$3:CG398,0))&amp;$CE$23&amp;CHAR(10)&amp;$CD$24&amp;AJ395&amp;$CE$24&amp;CHAR(10)&amp;$CD$25&amp;AK395&amp;$CE$25&amp;CHAR(10),"")</f>
        <v/>
      </c>
      <c r="BK395" s="18" t="str">
        <f>IF(LEN(J395)&gt;0,INDEX($BH$2:$BH$100000,MATCH(J395,VBAsheet!$H$2:$H$100000,0))&amp;CHAR(10),"")&amp;IF(LEN(K395)&gt;0,INDEX($BH$2:$BH$100000,MATCH(K395,VBAsheet!$H$2:$H$100000,0))&amp;CHAR(10),"")&amp;IF(LEN(L395)&gt;0,INDEX($BH$2:$BH$100000,MATCH(L395,VBAsheet!$H$2:$H$100000,0))&amp;CHAR(10),"")&amp;IF(LEN(M395)&gt;0,INDEX($BH$2:$BH$100000,MATCH(M395,VBAsheet!$H$2:$H$100000,0))&amp;CHAR(10),"")</f>
        <v/>
      </c>
      <c r="BL395" s="18" t="str">
        <f t="shared" si="258"/>
        <v/>
      </c>
      <c r="BM395" s="94" t="str">
        <f t="shared" si="259"/>
        <v/>
      </c>
      <c r="BN395" s="95" t="str">
        <f t="shared" si="260"/>
        <v/>
      </c>
      <c r="BO395" s="265" t="str">
        <f t="shared" si="271"/>
        <v/>
      </c>
      <c r="BP395" s="18" t="str">
        <f t="shared" si="261"/>
        <v/>
      </c>
      <c r="BQ395" s="263" t="str">
        <f t="shared" si="272"/>
        <v/>
      </c>
      <c r="BR395" s="81" t="str">
        <f t="shared" si="237"/>
        <v/>
      </c>
      <c r="BS395" s="263" t="str">
        <f t="shared" si="273"/>
        <v/>
      </c>
      <c r="BT395" s="92" t="str">
        <f t="shared" si="274"/>
        <v/>
      </c>
      <c r="BU395" s="138" t="str">
        <f t="shared" si="262"/>
        <v/>
      </c>
      <c r="BV395" s="3" t="str">
        <f t="shared" si="263"/>
        <v/>
      </c>
      <c r="BW395" s="3" t="str">
        <f t="shared" si="264"/>
        <v/>
      </c>
      <c r="BX395" s="144" t="str">
        <f t="shared" si="265"/>
        <v/>
      </c>
      <c r="BY395" s="18" t="str">
        <f t="shared" si="266"/>
        <v/>
      </c>
      <c r="BZ395" s="18" t="str">
        <f t="shared" si="267"/>
        <v/>
      </c>
      <c r="CA395" s="19" t="str">
        <f t="shared" si="268"/>
        <v/>
      </c>
      <c r="CB395" s="19" t="s">
        <v>0</v>
      </c>
      <c r="DW395" s="4" t="str">
        <f t="shared" si="275"/>
        <v/>
      </c>
      <c r="DX395" s="4" t="str">
        <f t="shared" si="238"/>
        <v/>
      </c>
      <c r="DY395" s="98" t="str">
        <f t="shared" si="239"/>
        <v/>
      </c>
    </row>
    <row r="396" spans="4:129" x14ac:dyDescent="0.45">
      <c r="D396" s="164" t="str">
        <f t="shared" si="269"/>
        <v/>
      </c>
      <c r="I396" s="9" t="str">
        <f t="shared" si="240"/>
        <v/>
      </c>
      <c r="J396" s="173" t="str">
        <f t="shared" si="241"/>
        <v/>
      </c>
      <c r="K396" s="13"/>
      <c r="L396" s="13"/>
      <c r="M396" s="13"/>
      <c r="N396" s="178" t="str">
        <f t="shared" si="242"/>
        <v/>
      </c>
      <c r="O396" s="181" t="str">
        <f t="shared" si="243"/>
        <v/>
      </c>
      <c r="P396" s="8" t="str">
        <f t="shared" si="244"/>
        <v/>
      </c>
      <c r="Q396" s="8" t="str">
        <f t="shared" si="245"/>
        <v/>
      </c>
      <c r="R396" s="8" t="str">
        <f t="shared" si="246"/>
        <v/>
      </c>
      <c r="S396" s="8" t="str">
        <f t="shared" si="247"/>
        <v/>
      </c>
      <c r="T396" s="8" t="str">
        <f t="shared" si="248"/>
        <v/>
      </c>
      <c r="U396" s="8" t="str">
        <f t="shared" si="249"/>
        <v/>
      </c>
      <c r="V396" s="16" t="str">
        <f t="shared" si="250"/>
        <v/>
      </c>
      <c r="W396" s="129" t="str">
        <f t="shared" si="251"/>
        <v/>
      </c>
      <c r="X396" s="8" t="str">
        <f t="shared" si="252"/>
        <v/>
      </c>
      <c r="Y396" s="8" t="str">
        <f t="shared" si="253"/>
        <v/>
      </c>
      <c r="AQ396" s="6" t="str">
        <f t="shared" si="254"/>
        <v/>
      </c>
      <c r="AR396" s="128" t="str">
        <f t="shared" si="255"/>
        <v/>
      </c>
      <c r="AS396" s="128" t="str">
        <f t="shared" si="256"/>
        <v/>
      </c>
      <c r="AT396" s="139" t="str">
        <f t="shared" si="270"/>
        <v/>
      </c>
      <c r="BH396" s="127" t="str">
        <f>IF(LEN(VBAsheet!H396)&gt;0,$CD$4&amp;CHAR(10)&amp;$CD$5&amp;CHAR(10)&amp;$CD$6&amp;IF(VBAsheet!I396="N",1,0)&amp;$CE$6&amp;CHAR(10)&amp;$CD$7&amp;CHAR(10)&amp;$CD$8&amp;VBAsheet!H396&amp;$CE$8&amp;CHAR(10)&amp;$CD$9&amp;VBAsheet!K396&amp;$CE$9&amp;CHAR(10)&amp;$CD$10&amp;VBAsheet!J396-1&amp;$CE$10&amp;CHAR(10)&amp;$CD$11,"")</f>
        <v/>
      </c>
      <c r="BI396"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6" s="18" t="str">
        <f>IF(LEN(X396)&gt;0,$CD$23&amp;INDEX($CH$3:CH399,MATCH(W396,$CG$3:CG399,0))&amp;$CE$23&amp;CHAR(10)&amp;$CD$24&amp;X396&amp;$CE$24&amp;CHAR(10)&amp;$CD$25&amp;Y396&amp;$CE$25&amp;CHAR(10),"")&amp;IF(LEN(AA396)&gt;0,$CD$23&amp;INDEX($CH$3:CH399,MATCH(Z396,$CG$3:CG399,0))&amp;$CE$23&amp;CHAR(10)&amp;$CD$24&amp;AA396&amp;$CE$24&amp;CHAR(10)&amp;$CD$25&amp;AB396&amp;$CE$25&amp;CHAR(10),"")&amp;IF(LEN(AD396)&gt;0,$CD$23&amp;INDEX($CH$3:CH399,MATCH(AC396,$CG$3:CG399,0))&amp;$CE$23&amp;CHAR(10)&amp;$CD$24&amp;AD396&amp;$CE$24&amp;CHAR(10)&amp;$CD$25&amp;AE396&amp;$CE$25&amp;CHAR(10),"")&amp;IF(LEN(AG396)&gt;0,$CD$23&amp;INDEX($CH$3:CH399,MATCH(AF396,$CG$3:CG399,0))&amp;$CE$23&amp;CHAR(10)&amp;$CD$24&amp;AG396&amp;$CE$24&amp;CHAR(10)&amp;$CD$25&amp;AH396&amp;$CE$25&amp;CHAR(10),"")&amp;IF(LEN(AJ396)&gt;0,$CD$23&amp;INDEX($CH$3:CH399,MATCH(AI396,$CG$3:CG399,0))&amp;$CE$23&amp;CHAR(10)&amp;$CD$24&amp;AJ396&amp;$CE$24&amp;CHAR(10)&amp;$CD$25&amp;AK396&amp;$CE$25&amp;CHAR(10),"")</f>
        <v/>
      </c>
      <c r="BK396" s="18" t="str">
        <f>IF(LEN(J396)&gt;0,INDEX($BH$2:$BH$100000,MATCH(J396,VBAsheet!$H$2:$H$100000,0))&amp;CHAR(10),"")&amp;IF(LEN(K396)&gt;0,INDEX($BH$2:$BH$100000,MATCH(K396,VBAsheet!$H$2:$H$100000,0))&amp;CHAR(10),"")&amp;IF(LEN(L396)&gt;0,INDEX($BH$2:$BH$100000,MATCH(L396,VBAsheet!$H$2:$H$100000,0))&amp;CHAR(10),"")&amp;IF(LEN(M396)&gt;0,INDEX($BH$2:$BH$100000,MATCH(M396,VBAsheet!$H$2:$H$100000,0))&amp;CHAR(10),"")</f>
        <v/>
      </c>
      <c r="BL396" s="18" t="str">
        <f t="shared" si="258"/>
        <v/>
      </c>
      <c r="BM396" s="94" t="str">
        <f t="shared" si="259"/>
        <v/>
      </c>
      <c r="BN396" s="95" t="str">
        <f t="shared" si="260"/>
        <v/>
      </c>
      <c r="BO396" s="265" t="str">
        <f t="shared" si="271"/>
        <v/>
      </c>
      <c r="BP396" s="18" t="str">
        <f t="shared" si="261"/>
        <v/>
      </c>
      <c r="BQ396" s="263" t="str">
        <f t="shared" si="272"/>
        <v/>
      </c>
      <c r="BR396" s="81" t="str">
        <f t="shared" si="237"/>
        <v/>
      </c>
      <c r="BS396" s="263" t="str">
        <f t="shared" si="273"/>
        <v/>
      </c>
      <c r="BT396" s="92" t="str">
        <f t="shared" si="274"/>
        <v/>
      </c>
      <c r="BU396" s="138" t="str">
        <f t="shared" si="262"/>
        <v/>
      </c>
      <c r="BV396" s="3" t="str">
        <f t="shared" si="263"/>
        <v/>
      </c>
      <c r="BW396" s="3" t="str">
        <f t="shared" si="264"/>
        <v/>
      </c>
      <c r="BX396" s="144" t="str">
        <f t="shared" si="265"/>
        <v/>
      </c>
      <c r="BY396" s="18" t="str">
        <f t="shared" si="266"/>
        <v/>
      </c>
      <c r="BZ396" s="18" t="str">
        <f t="shared" si="267"/>
        <v/>
      </c>
      <c r="CA396" s="19" t="str">
        <f t="shared" si="268"/>
        <v/>
      </c>
      <c r="CB396" s="19" t="s">
        <v>0</v>
      </c>
      <c r="DW396" s="4" t="str">
        <f t="shared" si="275"/>
        <v/>
      </c>
      <c r="DX396" s="4" t="str">
        <f t="shared" si="238"/>
        <v/>
      </c>
      <c r="DY396" s="98" t="str">
        <f t="shared" si="239"/>
        <v/>
      </c>
    </row>
    <row r="397" spans="4:129" x14ac:dyDescent="0.45">
      <c r="D397" s="164" t="str">
        <f t="shared" si="269"/>
        <v/>
      </c>
      <c r="I397" s="9" t="str">
        <f t="shared" si="240"/>
        <v/>
      </c>
      <c r="J397" s="173" t="str">
        <f t="shared" si="241"/>
        <v/>
      </c>
      <c r="K397" s="13"/>
      <c r="L397" s="13"/>
      <c r="M397" s="13"/>
      <c r="N397" s="178" t="str">
        <f t="shared" si="242"/>
        <v/>
      </c>
      <c r="O397" s="181" t="str">
        <f t="shared" si="243"/>
        <v/>
      </c>
      <c r="P397" s="8" t="str">
        <f t="shared" si="244"/>
        <v/>
      </c>
      <c r="Q397" s="8" t="str">
        <f t="shared" si="245"/>
        <v/>
      </c>
      <c r="R397" s="8" t="str">
        <f t="shared" si="246"/>
        <v/>
      </c>
      <c r="S397" s="8" t="str">
        <f t="shared" si="247"/>
        <v/>
      </c>
      <c r="T397" s="8" t="str">
        <f t="shared" si="248"/>
        <v/>
      </c>
      <c r="U397" s="8" t="str">
        <f t="shared" si="249"/>
        <v/>
      </c>
      <c r="V397" s="16" t="str">
        <f t="shared" si="250"/>
        <v/>
      </c>
      <c r="W397" s="129" t="str">
        <f t="shared" si="251"/>
        <v/>
      </c>
      <c r="X397" s="8" t="str">
        <f t="shared" si="252"/>
        <v/>
      </c>
      <c r="Y397" s="8" t="str">
        <f t="shared" si="253"/>
        <v/>
      </c>
      <c r="AQ397" s="6" t="str">
        <f t="shared" si="254"/>
        <v/>
      </c>
      <c r="AR397" s="128" t="str">
        <f t="shared" si="255"/>
        <v/>
      </c>
      <c r="AS397" s="128" t="str">
        <f t="shared" si="256"/>
        <v/>
      </c>
      <c r="AT397" s="139" t="str">
        <f t="shared" si="270"/>
        <v/>
      </c>
      <c r="BH397" s="127" t="str">
        <f>IF(LEN(VBAsheet!H397)&gt;0,$CD$4&amp;CHAR(10)&amp;$CD$5&amp;CHAR(10)&amp;$CD$6&amp;IF(VBAsheet!I397="N",1,0)&amp;$CE$6&amp;CHAR(10)&amp;$CD$7&amp;CHAR(10)&amp;$CD$8&amp;VBAsheet!H397&amp;$CE$8&amp;CHAR(10)&amp;$CD$9&amp;VBAsheet!K397&amp;$CE$9&amp;CHAR(10)&amp;$CD$10&amp;VBAsheet!J397-1&amp;$CE$10&amp;CHAR(10)&amp;$CD$11,"")</f>
        <v/>
      </c>
      <c r="BI397"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7" s="18" t="str">
        <f>IF(LEN(X397)&gt;0,$CD$23&amp;INDEX($CH$3:CH400,MATCH(W397,$CG$3:CG400,0))&amp;$CE$23&amp;CHAR(10)&amp;$CD$24&amp;X397&amp;$CE$24&amp;CHAR(10)&amp;$CD$25&amp;Y397&amp;$CE$25&amp;CHAR(10),"")&amp;IF(LEN(AA397)&gt;0,$CD$23&amp;INDEX($CH$3:CH400,MATCH(Z397,$CG$3:CG400,0))&amp;$CE$23&amp;CHAR(10)&amp;$CD$24&amp;AA397&amp;$CE$24&amp;CHAR(10)&amp;$CD$25&amp;AB397&amp;$CE$25&amp;CHAR(10),"")&amp;IF(LEN(AD397)&gt;0,$CD$23&amp;INDEX($CH$3:CH400,MATCH(AC397,$CG$3:CG400,0))&amp;$CE$23&amp;CHAR(10)&amp;$CD$24&amp;AD397&amp;$CE$24&amp;CHAR(10)&amp;$CD$25&amp;AE397&amp;$CE$25&amp;CHAR(10),"")&amp;IF(LEN(AG397)&gt;0,$CD$23&amp;INDEX($CH$3:CH400,MATCH(AF397,$CG$3:CG400,0))&amp;$CE$23&amp;CHAR(10)&amp;$CD$24&amp;AG397&amp;$CE$24&amp;CHAR(10)&amp;$CD$25&amp;AH397&amp;$CE$25&amp;CHAR(10),"")&amp;IF(LEN(AJ397)&gt;0,$CD$23&amp;INDEX($CH$3:CH400,MATCH(AI397,$CG$3:CG400,0))&amp;$CE$23&amp;CHAR(10)&amp;$CD$24&amp;AJ397&amp;$CE$24&amp;CHAR(10)&amp;$CD$25&amp;AK397&amp;$CE$25&amp;CHAR(10),"")</f>
        <v/>
      </c>
      <c r="BK397" s="18" t="str">
        <f>IF(LEN(J397)&gt;0,INDEX($BH$2:$BH$100000,MATCH(J397,VBAsheet!$H$2:$H$100000,0))&amp;CHAR(10),"")&amp;IF(LEN(K397)&gt;0,INDEX($BH$2:$BH$100000,MATCH(K397,VBAsheet!$H$2:$H$100000,0))&amp;CHAR(10),"")&amp;IF(LEN(L397)&gt;0,INDEX($BH$2:$BH$100000,MATCH(L397,VBAsheet!$H$2:$H$100000,0))&amp;CHAR(10),"")&amp;IF(LEN(M397)&gt;0,INDEX($BH$2:$BH$100000,MATCH(M397,VBAsheet!$H$2:$H$100000,0))&amp;CHAR(10),"")</f>
        <v/>
      </c>
      <c r="BL397" s="18" t="str">
        <f t="shared" si="258"/>
        <v/>
      </c>
      <c r="BM397" s="94" t="str">
        <f t="shared" si="259"/>
        <v/>
      </c>
      <c r="BN397" s="95" t="str">
        <f t="shared" si="260"/>
        <v/>
      </c>
      <c r="BO397" s="265" t="str">
        <f t="shared" si="271"/>
        <v/>
      </c>
      <c r="BP397" s="18" t="str">
        <f t="shared" si="261"/>
        <v/>
      </c>
      <c r="BQ397" s="263" t="str">
        <f t="shared" si="272"/>
        <v/>
      </c>
      <c r="BR397" s="81" t="str">
        <f t="shared" si="237"/>
        <v/>
      </c>
      <c r="BS397" s="263" t="str">
        <f t="shared" si="273"/>
        <v/>
      </c>
      <c r="BT397" s="92" t="str">
        <f t="shared" si="274"/>
        <v/>
      </c>
      <c r="BU397" s="138" t="str">
        <f t="shared" si="262"/>
        <v/>
      </c>
      <c r="BV397" s="3" t="str">
        <f t="shared" si="263"/>
        <v/>
      </c>
      <c r="BW397" s="3" t="str">
        <f t="shared" si="264"/>
        <v/>
      </c>
      <c r="BX397" s="144" t="str">
        <f t="shared" si="265"/>
        <v/>
      </c>
      <c r="BY397" s="18" t="str">
        <f t="shared" si="266"/>
        <v/>
      </c>
      <c r="BZ397" s="18" t="str">
        <f t="shared" si="267"/>
        <v/>
      </c>
      <c r="CA397" s="19" t="str">
        <f t="shared" si="268"/>
        <v/>
      </c>
      <c r="CB397" s="19" t="s">
        <v>0</v>
      </c>
      <c r="DW397" s="4" t="str">
        <f t="shared" si="275"/>
        <v/>
      </c>
      <c r="DX397" s="4" t="str">
        <f t="shared" si="238"/>
        <v/>
      </c>
      <c r="DY397" s="98" t="str">
        <f t="shared" si="239"/>
        <v/>
      </c>
    </row>
    <row r="398" spans="4:129" x14ac:dyDescent="0.45">
      <c r="D398" s="164" t="str">
        <f t="shared" si="269"/>
        <v/>
      </c>
      <c r="I398" s="9" t="str">
        <f t="shared" si="240"/>
        <v/>
      </c>
      <c r="J398" s="173" t="str">
        <f t="shared" si="241"/>
        <v/>
      </c>
      <c r="K398" s="13"/>
      <c r="L398" s="13"/>
      <c r="M398" s="13"/>
      <c r="N398" s="178" t="str">
        <f t="shared" si="242"/>
        <v/>
      </c>
      <c r="O398" s="181" t="str">
        <f t="shared" si="243"/>
        <v/>
      </c>
      <c r="P398" s="8" t="str">
        <f t="shared" si="244"/>
        <v/>
      </c>
      <c r="Q398" s="8" t="str">
        <f t="shared" si="245"/>
        <v/>
      </c>
      <c r="R398" s="8" t="str">
        <f t="shared" si="246"/>
        <v/>
      </c>
      <c r="S398" s="8" t="str">
        <f t="shared" si="247"/>
        <v/>
      </c>
      <c r="T398" s="8" t="str">
        <f t="shared" si="248"/>
        <v/>
      </c>
      <c r="U398" s="8" t="str">
        <f t="shared" si="249"/>
        <v/>
      </c>
      <c r="V398" s="16" t="str">
        <f t="shared" si="250"/>
        <v/>
      </c>
      <c r="W398" s="129" t="str">
        <f t="shared" si="251"/>
        <v/>
      </c>
      <c r="X398" s="8" t="str">
        <f t="shared" si="252"/>
        <v/>
      </c>
      <c r="Y398" s="8" t="str">
        <f t="shared" si="253"/>
        <v/>
      </c>
      <c r="AQ398" s="6" t="str">
        <f t="shared" si="254"/>
        <v/>
      </c>
      <c r="AR398" s="128" t="str">
        <f t="shared" si="255"/>
        <v/>
      </c>
      <c r="AS398" s="128" t="str">
        <f t="shared" si="256"/>
        <v/>
      </c>
      <c r="AT398" s="139" t="str">
        <f t="shared" si="270"/>
        <v/>
      </c>
      <c r="BH398" s="127" t="str">
        <f>IF(LEN(VBAsheet!H398)&gt;0,$CD$4&amp;CHAR(10)&amp;$CD$5&amp;CHAR(10)&amp;$CD$6&amp;IF(VBAsheet!I398="N",1,0)&amp;$CE$6&amp;CHAR(10)&amp;$CD$7&amp;CHAR(10)&amp;$CD$8&amp;VBAsheet!H398&amp;$CE$8&amp;CHAR(10)&amp;$CD$9&amp;VBAsheet!K398&amp;$CE$9&amp;CHAR(10)&amp;$CD$10&amp;VBAsheet!J398-1&amp;$CE$10&amp;CHAR(10)&amp;$CD$11,"")</f>
        <v/>
      </c>
      <c r="BI398"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8" s="18" t="str">
        <f>IF(LEN(X398)&gt;0,$CD$23&amp;INDEX($CH$3:CH401,MATCH(W398,$CG$3:CG401,0))&amp;$CE$23&amp;CHAR(10)&amp;$CD$24&amp;X398&amp;$CE$24&amp;CHAR(10)&amp;$CD$25&amp;Y398&amp;$CE$25&amp;CHAR(10),"")&amp;IF(LEN(AA398)&gt;0,$CD$23&amp;INDEX($CH$3:CH401,MATCH(Z398,$CG$3:CG401,0))&amp;$CE$23&amp;CHAR(10)&amp;$CD$24&amp;AA398&amp;$CE$24&amp;CHAR(10)&amp;$CD$25&amp;AB398&amp;$CE$25&amp;CHAR(10),"")&amp;IF(LEN(AD398)&gt;0,$CD$23&amp;INDEX($CH$3:CH401,MATCH(AC398,$CG$3:CG401,0))&amp;$CE$23&amp;CHAR(10)&amp;$CD$24&amp;AD398&amp;$CE$24&amp;CHAR(10)&amp;$CD$25&amp;AE398&amp;$CE$25&amp;CHAR(10),"")&amp;IF(LEN(AG398)&gt;0,$CD$23&amp;INDEX($CH$3:CH401,MATCH(AF398,$CG$3:CG401,0))&amp;$CE$23&amp;CHAR(10)&amp;$CD$24&amp;AG398&amp;$CE$24&amp;CHAR(10)&amp;$CD$25&amp;AH398&amp;$CE$25&amp;CHAR(10),"")&amp;IF(LEN(AJ398)&gt;0,$CD$23&amp;INDEX($CH$3:CH401,MATCH(AI398,$CG$3:CG401,0))&amp;$CE$23&amp;CHAR(10)&amp;$CD$24&amp;AJ398&amp;$CE$24&amp;CHAR(10)&amp;$CD$25&amp;AK398&amp;$CE$25&amp;CHAR(10),"")</f>
        <v/>
      </c>
      <c r="BK398" s="18" t="str">
        <f>IF(LEN(J398)&gt;0,INDEX($BH$2:$BH$100000,MATCH(J398,VBAsheet!$H$2:$H$100000,0))&amp;CHAR(10),"")&amp;IF(LEN(K398)&gt;0,INDEX($BH$2:$BH$100000,MATCH(K398,VBAsheet!$H$2:$H$100000,0))&amp;CHAR(10),"")&amp;IF(LEN(L398)&gt;0,INDEX($BH$2:$BH$100000,MATCH(L398,VBAsheet!$H$2:$H$100000,0))&amp;CHAR(10),"")&amp;IF(LEN(M398)&gt;0,INDEX($BH$2:$BH$100000,MATCH(M398,VBAsheet!$H$2:$H$100000,0))&amp;CHAR(10),"")</f>
        <v/>
      </c>
      <c r="BL398" s="18" t="str">
        <f t="shared" si="258"/>
        <v/>
      </c>
      <c r="BM398" s="94" t="str">
        <f t="shared" si="259"/>
        <v/>
      </c>
      <c r="BN398" s="95" t="str">
        <f t="shared" si="260"/>
        <v/>
      </c>
      <c r="BO398" s="265" t="str">
        <f t="shared" si="271"/>
        <v/>
      </c>
      <c r="BP398" s="18" t="str">
        <f t="shared" si="261"/>
        <v/>
      </c>
      <c r="BQ398" s="263" t="str">
        <f t="shared" si="272"/>
        <v/>
      </c>
      <c r="BR398" s="81" t="str">
        <f t="shared" si="237"/>
        <v/>
      </c>
      <c r="BS398" s="263" t="str">
        <f t="shared" si="273"/>
        <v/>
      </c>
      <c r="BT398" s="92" t="str">
        <f t="shared" si="274"/>
        <v/>
      </c>
      <c r="BU398" s="138" t="str">
        <f t="shared" si="262"/>
        <v/>
      </c>
      <c r="BV398" s="3" t="str">
        <f t="shared" si="263"/>
        <v/>
      </c>
      <c r="BW398" s="3" t="str">
        <f t="shared" si="264"/>
        <v/>
      </c>
      <c r="BX398" s="144" t="str">
        <f t="shared" si="265"/>
        <v/>
      </c>
      <c r="BY398" s="18" t="str">
        <f t="shared" si="266"/>
        <v/>
      </c>
      <c r="BZ398" s="18" t="str">
        <f t="shared" si="267"/>
        <v/>
      </c>
      <c r="CA398" s="19" t="str">
        <f t="shared" si="268"/>
        <v/>
      </c>
      <c r="CB398" s="19" t="s">
        <v>0</v>
      </c>
      <c r="DW398" s="4" t="str">
        <f t="shared" si="275"/>
        <v/>
      </c>
      <c r="DX398" s="4" t="str">
        <f t="shared" si="238"/>
        <v/>
      </c>
      <c r="DY398" s="98" t="str">
        <f t="shared" si="239"/>
        <v/>
      </c>
    </row>
    <row r="399" spans="4:129" x14ac:dyDescent="0.45">
      <c r="D399" s="164" t="str">
        <f t="shared" si="269"/>
        <v/>
      </c>
      <c r="I399" s="9" t="str">
        <f t="shared" si="240"/>
        <v/>
      </c>
      <c r="J399" s="173" t="str">
        <f t="shared" si="241"/>
        <v/>
      </c>
      <c r="K399" s="13"/>
      <c r="L399" s="13"/>
      <c r="M399" s="13"/>
      <c r="N399" s="178" t="str">
        <f t="shared" si="242"/>
        <v/>
      </c>
      <c r="O399" s="181" t="str">
        <f t="shared" si="243"/>
        <v/>
      </c>
      <c r="P399" s="8" t="str">
        <f t="shared" si="244"/>
        <v/>
      </c>
      <c r="Q399" s="8" t="str">
        <f t="shared" si="245"/>
        <v/>
      </c>
      <c r="R399" s="8" t="str">
        <f t="shared" si="246"/>
        <v/>
      </c>
      <c r="S399" s="8" t="str">
        <f t="shared" si="247"/>
        <v/>
      </c>
      <c r="T399" s="8" t="str">
        <f t="shared" si="248"/>
        <v/>
      </c>
      <c r="U399" s="8" t="str">
        <f t="shared" si="249"/>
        <v/>
      </c>
      <c r="V399" s="16" t="str">
        <f t="shared" si="250"/>
        <v/>
      </c>
      <c r="W399" s="129" t="str">
        <f t="shared" si="251"/>
        <v/>
      </c>
      <c r="X399" s="8" t="str">
        <f t="shared" si="252"/>
        <v/>
      </c>
      <c r="Y399" s="8" t="str">
        <f t="shared" si="253"/>
        <v/>
      </c>
      <c r="AQ399" s="6" t="str">
        <f t="shared" si="254"/>
        <v/>
      </c>
      <c r="AR399" s="128" t="str">
        <f t="shared" si="255"/>
        <v/>
      </c>
      <c r="AS399" s="128" t="str">
        <f t="shared" si="256"/>
        <v/>
      </c>
      <c r="AT399" s="139" t="str">
        <f t="shared" si="270"/>
        <v/>
      </c>
      <c r="BH399" s="127" t="str">
        <f>IF(LEN(VBAsheet!H399)&gt;0,$CD$4&amp;CHAR(10)&amp;$CD$5&amp;CHAR(10)&amp;$CD$6&amp;IF(VBAsheet!I399="N",1,0)&amp;$CE$6&amp;CHAR(10)&amp;$CD$7&amp;CHAR(10)&amp;$CD$8&amp;VBAsheet!H399&amp;$CE$8&amp;CHAR(10)&amp;$CD$9&amp;VBAsheet!K399&amp;$CE$9&amp;CHAR(10)&amp;$CD$10&amp;VBAsheet!J399-1&amp;$CE$10&amp;CHAR(10)&amp;$CD$11,"")</f>
        <v/>
      </c>
      <c r="BI399"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399" s="18" t="str">
        <f>IF(LEN(X399)&gt;0,$CD$23&amp;INDEX($CH$3:CH402,MATCH(W399,$CG$3:CG402,0))&amp;$CE$23&amp;CHAR(10)&amp;$CD$24&amp;X399&amp;$CE$24&amp;CHAR(10)&amp;$CD$25&amp;Y399&amp;$CE$25&amp;CHAR(10),"")&amp;IF(LEN(AA399)&gt;0,$CD$23&amp;INDEX($CH$3:CH402,MATCH(Z399,$CG$3:CG402,0))&amp;$CE$23&amp;CHAR(10)&amp;$CD$24&amp;AA399&amp;$CE$24&amp;CHAR(10)&amp;$CD$25&amp;AB399&amp;$CE$25&amp;CHAR(10),"")&amp;IF(LEN(AD399)&gt;0,$CD$23&amp;INDEX($CH$3:CH402,MATCH(AC399,$CG$3:CG402,0))&amp;$CE$23&amp;CHAR(10)&amp;$CD$24&amp;AD399&amp;$CE$24&amp;CHAR(10)&amp;$CD$25&amp;AE399&amp;$CE$25&amp;CHAR(10),"")&amp;IF(LEN(AG399)&gt;0,$CD$23&amp;INDEX($CH$3:CH402,MATCH(AF399,$CG$3:CG402,0))&amp;$CE$23&amp;CHAR(10)&amp;$CD$24&amp;AG399&amp;$CE$24&amp;CHAR(10)&amp;$CD$25&amp;AH399&amp;$CE$25&amp;CHAR(10),"")&amp;IF(LEN(AJ399)&gt;0,$CD$23&amp;INDEX($CH$3:CH402,MATCH(AI399,$CG$3:CG402,0))&amp;$CE$23&amp;CHAR(10)&amp;$CD$24&amp;AJ399&amp;$CE$24&amp;CHAR(10)&amp;$CD$25&amp;AK399&amp;$CE$25&amp;CHAR(10),"")</f>
        <v/>
      </c>
      <c r="BK399" s="18" t="str">
        <f>IF(LEN(J399)&gt;0,INDEX($BH$2:$BH$100000,MATCH(J399,VBAsheet!$H$2:$H$100000,0))&amp;CHAR(10),"")&amp;IF(LEN(K399)&gt;0,INDEX($BH$2:$BH$100000,MATCH(K399,VBAsheet!$H$2:$H$100000,0))&amp;CHAR(10),"")&amp;IF(LEN(L399)&gt;0,INDEX($BH$2:$BH$100000,MATCH(L399,VBAsheet!$H$2:$H$100000,0))&amp;CHAR(10),"")&amp;IF(LEN(M399)&gt;0,INDEX($BH$2:$BH$100000,MATCH(M399,VBAsheet!$H$2:$H$100000,0))&amp;CHAR(10),"")</f>
        <v/>
      </c>
      <c r="BL399" s="18" t="str">
        <f t="shared" si="258"/>
        <v/>
      </c>
      <c r="BM399" s="94" t="str">
        <f t="shared" si="259"/>
        <v/>
      </c>
      <c r="BN399" s="95" t="str">
        <f t="shared" si="260"/>
        <v/>
      </c>
      <c r="BO399" s="265" t="str">
        <f t="shared" si="271"/>
        <v/>
      </c>
      <c r="BP399" s="18" t="str">
        <f t="shared" si="261"/>
        <v/>
      </c>
      <c r="BQ399" s="263" t="str">
        <f t="shared" si="272"/>
        <v/>
      </c>
      <c r="BR399" s="81" t="str">
        <f t="shared" si="237"/>
        <v/>
      </c>
      <c r="BS399" s="263" t="str">
        <f t="shared" si="273"/>
        <v/>
      </c>
      <c r="BT399" s="92" t="str">
        <f t="shared" si="274"/>
        <v/>
      </c>
      <c r="BU399" s="138" t="str">
        <f t="shared" si="262"/>
        <v/>
      </c>
      <c r="BV399" s="3" t="str">
        <f t="shared" si="263"/>
        <v/>
      </c>
      <c r="BW399" s="3" t="str">
        <f t="shared" si="264"/>
        <v/>
      </c>
      <c r="BX399" s="144" t="str">
        <f t="shared" si="265"/>
        <v/>
      </c>
      <c r="BY399" s="18" t="str">
        <f t="shared" si="266"/>
        <v/>
      </c>
      <c r="BZ399" s="18" t="str">
        <f t="shared" si="267"/>
        <v/>
      </c>
      <c r="CA399" s="19" t="str">
        <f t="shared" si="268"/>
        <v/>
      </c>
      <c r="CB399" s="19" t="s">
        <v>0</v>
      </c>
      <c r="DW399" s="4" t="str">
        <f t="shared" si="275"/>
        <v/>
      </c>
      <c r="DX399" s="4" t="str">
        <f t="shared" si="238"/>
        <v/>
      </c>
      <c r="DY399" s="98" t="str">
        <f t="shared" si="239"/>
        <v/>
      </c>
    </row>
    <row r="400" spans="4:129" x14ac:dyDescent="0.45">
      <c r="D400" s="164" t="str">
        <f t="shared" si="269"/>
        <v/>
      </c>
      <c r="I400" s="9" t="str">
        <f t="shared" si="240"/>
        <v/>
      </c>
      <c r="J400" s="173" t="str">
        <f t="shared" si="241"/>
        <v/>
      </c>
      <c r="K400" s="13"/>
      <c r="L400" s="13"/>
      <c r="M400" s="13"/>
      <c r="N400" s="178" t="str">
        <f t="shared" si="242"/>
        <v/>
      </c>
      <c r="O400" s="181" t="str">
        <f t="shared" si="243"/>
        <v/>
      </c>
      <c r="P400" s="8" t="str">
        <f t="shared" si="244"/>
        <v/>
      </c>
      <c r="Q400" s="8" t="str">
        <f t="shared" si="245"/>
        <v/>
      </c>
      <c r="R400" s="8" t="str">
        <f t="shared" si="246"/>
        <v/>
      </c>
      <c r="S400" s="8" t="str">
        <f t="shared" si="247"/>
        <v/>
      </c>
      <c r="T400" s="8" t="str">
        <f t="shared" si="248"/>
        <v/>
      </c>
      <c r="U400" s="8" t="str">
        <f t="shared" si="249"/>
        <v/>
      </c>
      <c r="V400" s="16" t="str">
        <f t="shared" si="250"/>
        <v/>
      </c>
      <c r="W400" s="129" t="str">
        <f t="shared" si="251"/>
        <v/>
      </c>
      <c r="X400" s="8" t="str">
        <f t="shared" si="252"/>
        <v/>
      </c>
      <c r="Y400" s="8" t="str">
        <f t="shared" si="253"/>
        <v/>
      </c>
      <c r="AQ400" s="6" t="str">
        <f t="shared" si="254"/>
        <v/>
      </c>
      <c r="AR400" s="128" t="str">
        <f t="shared" si="255"/>
        <v/>
      </c>
      <c r="AS400" s="128" t="str">
        <f t="shared" si="256"/>
        <v/>
      </c>
      <c r="AT400" s="139" t="str">
        <f t="shared" si="270"/>
        <v/>
      </c>
      <c r="BH400" s="127" t="str">
        <f>IF(LEN(VBAsheet!H400)&gt;0,$CD$4&amp;CHAR(10)&amp;$CD$5&amp;CHAR(10)&amp;$CD$6&amp;IF(VBAsheet!I400="N",1,0)&amp;$CE$6&amp;CHAR(10)&amp;$CD$7&amp;CHAR(10)&amp;$CD$8&amp;VBAsheet!H400&amp;$CE$8&amp;CHAR(10)&amp;$CD$9&amp;VBAsheet!K400&amp;$CE$9&amp;CHAR(10)&amp;$CD$10&amp;VBAsheet!J400-1&amp;$CE$10&amp;CHAR(10)&amp;$CD$11,"")</f>
        <v/>
      </c>
      <c r="BI400"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0" s="18" t="str">
        <f>IF(LEN(X400)&gt;0,$CD$23&amp;INDEX($CH$3:CH403,MATCH(W400,$CG$3:CG403,0))&amp;$CE$23&amp;CHAR(10)&amp;$CD$24&amp;X400&amp;$CE$24&amp;CHAR(10)&amp;$CD$25&amp;Y400&amp;$CE$25&amp;CHAR(10),"")&amp;IF(LEN(AA400)&gt;0,$CD$23&amp;INDEX($CH$3:CH403,MATCH(Z400,$CG$3:CG403,0))&amp;$CE$23&amp;CHAR(10)&amp;$CD$24&amp;AA400&amp;$CE$24&amp;CHAR(10)&amp;$CD$25&amp;AB400&amp;$CE$25&amp;CHAR(10),"")&amp;IF(LEN(AD400)&gt;0,$CD$23&amp;INDEX($CH$3:CH403,MATCH(AC400,$CG$3:CG403,0))&amp;$CE$23&amp;CHAR(10)&amp;$CD$24&amp;AD400&amp;$CE$24&amp;CHAR(10)&amp;$CD$25&amp;AE400&amp;$CE$25&amp;CHAR(10),"")&amp;IF(LEN(AG400)&gt;0,$CD$23&amp;INDEX($CH$3:CH403,MATCH(AF400,$CG$3:CG403,0))&amp;$CE$23&amp;CHAR(10)&amp;$CD$24&amp;AG400&amp;$CE$24&amp;CHAR(10)&amp;$CD$25&amp;AH400&amp;$CE$25&amp;CHAR(10),"")&amp;IF(LEN(AJ400)&gt;0,$CD$23&amp;INDEX($CH$3:CH403,MATCH(AI400,$CG$3:CG403,0))&amp;$CE$23&amp;CHAR(10)&amp;$CD$24&amp;AJ400&amp;$CE$24&amp;CHAR(10)&amp;$CD$25&amp;AK400&amp;$CE$25&amp;CHAR(10),"")</f>
        <v/>
      </c>
      <c r="BK400" s="18" t="str">
        <f>IF(LEN(J400)&gt;0,INDEX($BH$2:$BH$100000,MATCH(J400,VBAsheet!$H$2:$H$100000,0))&amp;CHAR(10),"")&amp;IF(LEN(K400)&gt;0,INDEX($BH$2:$BH$100000,MATCH(K400,VBAsheet!$H$2:$H$100000,0))&amp;CHAR(10),"")&amp;IF(LEN(L400)&gt;0,INDEX($BH$2:$BH$100000,MATCH(L400,VBAsheet!$H$2:$H$100000,0))&amp;CHAR(10),"")&amp;IF(LEN(M400)&gt;0,INDEX($BH$2:$BH$100000,MATCH(M400,VBAsheet!$H$2:$H$100000,0))&amp;CHAR(10),"")</f>
        <v/>
      </c>
      <c r="BL400" s="18" t="str">
        <f t="shared" si="258"/>
        <v/>
      </c>
      <c r="BM400" s="94" t="str">
        <f t="shared" si="259"/>
        <v/>
      </c>
      <c r="BN400" s="95" t="str">
        <f t="shared" si="260"/>
        <v/>
      </c>
      <c r="BO400" s="265" t="str">
        <f t="shared" si="271"/>
        <v/>
      </c>
      <c r="BP400" s="18" t="str">
        <f t="shared" si="261"/>
        <v/>
      </c>
      <c r="BQ400" s="263" t="str">
        <f t="shared" si="272"/>
        <v/>
      </c>
      <c r="BR400" s="81" t="str">
        <f t="shared" si="237"/>
        <v/>
      </c>
      <c r="BS400" s="263" t="str">
        <f t="shared" si="273"/>
        <v/>
      </c>
      <c r="BT400" s="92" t="str">
        <f t="shared" si="274"/>
        <v/>
      </c>
      <c r="BU400" s="138" t="str">
        <f t="shared" si="262"/>
        <v/>
      </c>
      <c r="BV400" s="3" t="str">
        <f t="shared" si="263"/>
        <v/>
      </c>
      <c r="BW400" s="3" t="str">
        <f t="shared" si="264"/>
        <v/>
      </c>
      <c r="BX400" s="144" t="str">
        <f t="shared" si="265"/>
        <v/>
      </c>
      <c r="BY400" s="18" t="str">
        <f t="shared" si="266"/>
        <v/>
      </c>
      <c r="BZ400" s="18" t="str">
        <f t="shared" si="267"/>
        <v/>
      </c>
      <c r="CA400" s="19" t="str">
        <f t="shared" si="268"/>
        <v/>
      </c>
      <c r="CB400" s="19" t="s">
        <v>0</v>
      </c>
      <c r="DW400" s="4" t="str">
        <f t="shared" si="275"/>
        <v/>
      </c>
      <c r="DX400" s="4" t="str">
        <f t="shared" si="238"/>
        <v/>
      </c>
      <c r="DY400" s="98" t="str">
        <f t="shared" si="239"/>
        <v/>
      </c>
    </row>
    <row r="401" spans="4:129" x14ac:dyDescent="0.45">
      <c r="D401" s="164" t="str">
        <f t="shared" si="269"/>
        <v/>
      </c>
      <c r="I401" s="9" t="str">
        <f t="shared" si="240"/>
        <v/>
      </c>
      <c r="J401" s="173" t="str">
        <f t="shared" si="241"/>
        <v/>
      </c>
      <c r="K401" s="13"/>
      <c r="L401" s="13"/>
      <c r="M401" s="13"/>
      <c r="N401" s="178" t="str">
        <f t="shared" si="242"/>
        <v/>
      </c>
      <c r="O401" s="181" t="str">
        <f t="shared" si="243"/>
        <v/>
      </c>
      <c r="P401" s="8" t="str">
        <f t="shared" si="244"/>
        <v/>
      </c>
      <c r="Q401" s="8" t="str">
        <f t="shared" si="245"/>
        <v/>
      </c>
      <c r="R401" s="8" t="str">
        <f t="shared" si="246"/>
        <v/>
      </c>
      <c r="S401" s="8" t="str">
        <f t="shared" si="247"/>
        <v/>
      </c>
      <c r="T401" s="8" t="str">
        <f t="shared" si="248"/>
        <v/>
      </c>
      <c r="U401" s="8" t="str">
        <f t="shared" si="249"/>
        <v/>
      </c>
      <c r="V401" s="16" t="str">
        <f t="shared" si="250"/>
        <v/>
      </c>
      <c r="W401" s="129" t="str">
        <f t="shared" si="251"/>
        <v/>
      </c>
      <c r="X401" s="8" t="str">
        <f t="shared" si="252"/>
        <v/>
      </c>
      <c r="Y401" s="8" t="str">
        <f t="shared" si="253"/>
        <v/>
      </c>
      <c r="AQ401" s="6" t="str">
        <f t="shared" si="254"/>
        <v/>
      </c>
      <c r="AR401" s="128" t="str">
        <f t="shared" si="255"/>
        <v/>
      </c>
      <c r="AS401" s="128" t="str">
        <f t="shared" si="256"/>
        <v/>
      </c>
      <c r="AT401" s="139" t="str">
        <f t="shared" si="270"/>
        <v/>
      </c>
      <c r="BH401" s="127" t="str">
        <f>IF(LEN(VBAsheet!H401)&gt;0,$CD$4&amp;CHAR(10)&amp;$CD$5&amp;CHAR(10)&amp;$CD$6&amp;IF(VBAsheet!I401="N",1,0)&amp;$CE$6&amp;CHAR(10)&amp;$CD$7&amp;CHAR(10)&amp;$CD$8&amp;VBAsheet!H401&amp;$CE$8&amp;CHAR(10)&amp;$CD$9&amp;VBAsheet!K401&amp;$CE$9&amp;CHAR(10)&amp;$CD$10&amp;VBAsheet!J401-1&amp;$CE$10&amp;CHAR(10)&amp;$CD$11,"")</f>
        <v/>
      </c>
      <c r="BI401"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1" s="18" t="str">
        <f>IF(LEN(X401)&gt;0,$CD$23&amp;INDEX($CH$3:CH404,MATCH(W401,$CG$3:CG404,0))&amp;$CE$23&amp;CHAR(10)&amp;$CD$24&amp;X401&amp;$CE$24&amp;CHAR(10)&amp;$CD$25&amp;Y401&amp;$CE$25&amp;CHAR(10),"")&amp;IF(LEN(AA401)&gt;0,$CD$23&amp;INDEX($CH$3:CH404,MATCH(Z401,$CG$3:CG404,0))&amp;$CE$23&amp;CHAR(10)&amp;$CD$24&amp;AA401&amp;$CE$24&amp;CHAR(10)&amp;$CD$25&amp;AB401&amp;$CE$25&amp;CHAR(10),"")&amp;IF(LEN(AD401)&gt;0,$CD$23&amp;INDEX($CH$3:CH404,MATCH(AC401,$CG$3:CG404,0))&amp;$CE$23&amp;CHAR(10)&amp;$CD$24&amp;AD401&amp;$CE$24&amp;CHAR(10)&amp;$CD$25&amp;AE401&amp;$CE$25&amp;CHAR(10),"")&amp;IF(LEN(AG401)&gt;0,$CD$23&amp;INDEX($CH$3:CH404,MATCH(AF401,$CG$3:CG404,0))&amp;$CE$23&amp;CHAR(10)&amp;$CD$24&amp;AG401&amp;$CE$24&amp;CHAR(10)&amp;$CD$25&amp;AH401&amp;$CE$25&amp;CHAR(10),"")&amp;IF(LEN(AJ401)&gt;0,$CD$23&amp;INDEX($CH$3:CH404,MATCH(AI401,$CG$3:CG404,0))&amp;$CE$23&amp;CHAR(10)&amp;$CD$24&amp;AJ401&amp;$CE$24&amp;CHAR(10)&amp;$CD$25&amp;AK401&amp;$CE$25&amp;CHAR(10),"")</f>
        <v/>
      </c>
      <c r="BK401" s="18" t="str">
        <f>IF(LEN(J401)&gt;0,INDEX($BH$2:$BH$100000,MATCH(J401,VBAsheet!$H$2:$H$100000,0))&amp;CHAR(10),"")&amp;IF(LEN(K401)&gt;0,INDEX($BH$2:$BH$100000,MATCH(K401,VBAsheet!$H$2:$H$100000,0))&amp;CHAR(10),"")&amp;IF(LEN(L401)&gt;0,INDEX($BH$2:$BH$100000,MATCH(L401,VBAsheet!$H$2:$H$100000,0))&amp;CHAR(10),"")&amp;IF(LEN(M401)&gt;0,INDEX($BH$2:$BH$100000,MATCH(M401,VBAsheet!$H$2:$H$100000,0))&amp;CHAR(10),"")</f>
        <v/>
      </c>
      <c r="BL401" s="18" t="str">
        <f t="shared" si="258"/>
        <v/>
      </c>
      <c r="BM401" s="94" t="str">
        <f t="shared" si="259"/>
        <v/>
      </c>
      <c r="BN401" s="95" t="str">
        <f t="shared" si="260"/>
        <v/>
      </c>
      <c r="BO401" s="265" t="str">
        <f t="shared" si="271"/>
        <v/>
      </c>
      <c r="BP401" s="18" t="str">
        <f t="shared" si="261"/>
        <v/>
      </c>
      <c r="BQ401" s="263" t="str">
        <f t="shared" si="272"/>
        <v/>
      </c>
      <c r="BR401" s="81" t="str">
        <f t="shared" si="237"/>
        <v/>
      </c>
      <c r="BS401" s="263" t="str">
        <f t="shared" si="273"/>
        <v/>
      </c>
      <c r="BT401" s="92" t="str">
        <f t="shared" si="274"/>
        <v/>
      </c>
      <c r="BU401" s="138" t="str">
        <f t="shared" si="262"/>
        <v/>
      </c>
      <c r="BV401" s="3" t="str">
        <f t="shared" si="263"/>
        <v/>
      </c>
      <c r="BW401" s="3" t="str">
        <f t="shared" si="264"/>
        <v/>
      </c>
      <c r="BX401" s="144" t="str">
        <f t="shared" si="265"/>
        <v/>
      </c>
      <c r="BY401" s="18" t="str">
        <f t="shared" si="266"/>
        <v/>
      </c>
      <c r="BZ401" s="18" t="str">
        <f t="shared" si="267"/>
        <v/>
      </c>
      <c r="CA401" s="19" t="str">
        <f t="shared" si="268"/>
        <v/>
      </c>
      <c r="CB401" s="19" t="s">
        <v>0</v>
      </c>
      <c r="DW401" s="4" t="str">
        <f t="shared" si="275"/>
        <v/>
      </c>
      <c r="DX401" s="4" t="str">
        <f t="shared" si="238"/>
        <v/>
      </c>
      <c r="DY401" s="98" t="str">
        <f t="shared" si="239"/>
        <v/>
      </c>
    </row>
    <row r="402" spans="4:129" x14ac:dyDescent="0.45">
      <c r="D402" s="164" t="str">
        <f t="shared" si="269"/>
        <v/>
      </c>
      <c r="I402" s="9" t="str">
        <f t="shared" si="240"/>
        <v/>
      </c>
      <c r="J402" s="173" t="str">
        <f t="shared" si="241"/>
        <v/>
      </c>
      <c r="K402" s="13"/>
      <c r="L402" s="13"/>
      <c r="M402" s="13"/>
      <c r="N402" s="178" t="str">
        <f t="shared" si="242"/>
        <v/>
      </c>
      <c r="O402" s="181" t="str">
        <f t="shared" si="243"/>
        <v/>
      </c>
      <c r="P402" s="8" t="str">
        <f t="shared" si="244"/>
        <v/>
      </c>
      <c r="Q402" s="8" t="str">
        <f t="shared" si="245"/>
        <v/>
      </c>
      <c r="R402" s="8" t="str">
        <f t="shared" si="246"/>
        <v/>
      </c>
      <c r="S402" s="8" t="str">
        <f t="shared" si="247"/>
        <v/>
      </c>
      <c r="T402" s="8" t="str">
        <f t="shared" si="248"/>
        <v/>
      </c>
      <c r="U402" s="8" t="str">
        <f t="shared" si="249"/>
        <v/>
      </c>
      <c r="V402" s="16" t="str">
        <f t="shared" si="250"/>
        <v/>
      </c>
      <c r="W402" s="129" t="str">
        <f t="shared" si="251"/>
        <v/>
      </c>
      <c r="X402" s="8" t="str">
        <f t="shared" si="252"/>
        <v/>
      </c>
      <c r="Y402" s="8" t="str">
        <f t="shared" si="253"/>
        <v/>
      </c>
      <c r="AQ402" s="6" t="str">
        <f t="shared" si="254"/>
        <v/>
      </c>
      <c r="AR402" s="128" t="str">
        <f t="shared" si="255"/>
        <v/>
      </c>
      <c r="AS402" s="128" t="str">
        <f t="shared" si="256"/>
        <v/>
      </c>
      <c r="AT402" s="139" t="str">
        <f t="shared" si="270"/>
        <v/>
      </c>
      <c r="BH402" s="127" t="str">
        <f>IF(LEN(VBAsheet!H402)&gt;0,$CD$4&amp;CHAR(10)&amp;$CD$5&amp;CHAR(10)&amp;$CD$6&amp;IF(VBAsheet!I402="N",1,0)&amp;$CE$6&amp;CHAR(10)&amp;$CD$7&amp;CHAR(10)&amp;$CD$8&amp;VBAsheet!H402&amp;$CE$8&amp;CHAR(10)&amp;$CD$9&amp;VBAsheet!K402&amp;$CE$9&amp;CHAR(10)&amp;$CD$10&amp;VBAsheet!J402-1&amp;$CE$10&amp;CHAR(10)&amp;$CD$11,"")</f>
        <v/>
      </c>
      <c r="BI402"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2" s="18" t="str">
        <f>IF(LEN(X402)&gt;0,$CD$23&amp;INDEX($CH$3:CH405,MATCH(W402,$CG$3:CG405,0))&amp;$CE$23&amp;CHAR(10)&amp;$CD$24&amp;X402&amp;$CE$24&amp;CHAR(10)&amp;$CD$25&amp;Y402&amp;$CE$25&amp;CHAR(10),"")&amp;IF(LEN(AA402)&gt;0,$CD$23&amp;INDEX($CH$3:CH405,MATCH(Z402,$CG$3:CG405,0))&amp;$CE$23&amp;CHAR(10)&amp;$CD$24&amp;AA402&amp;$CE$24&amp;CHAR(10)&amp;$CD$25&amp;AB402&amp;$CE$25&amp;CHAR(10),"")&amp;IF(LEN(AD402)&gt;0,$CD$23&amp;INDEX($CH$3:CH405,MATCH(AC402,$CG$3:CG405,0))&amp;$CE$23&amp;CHAR(10)&amp;$CD$24&amp;AD402&amp;$CE$24&amp;CHAR(10)&amp;$CD$25&amp;AE402&amp;$CE$25&amp;CHAR(10),"")&amp;IF(LEN(AG402)&gt;0,$CD$23&amp;INDEX($CH$3:CH405,MATCH(AF402,$CG$3:CG405,0))&amp;$CE$23&amp;CHAR(10)&amp;$CD$24&amp;AG402&amp;$CE$24&amp;CHAR(10)&amp;$CD$25&amp;AH402&amp;$CE$25&amp;CHAR(10),"")&amp;IF(LEN(AJ402)&gt;0,$CD$23&amp;INDEX($CH$3:CH405,MATCH(AI402,$CG$3:CG405,0))&amp;$CE$23&amp;CHAR(10)&amp;$CD$24&amp;AJ402&amp;$CE$24&amp;CHAR(10)&amp;$CD$25&amp;AK402&amp;$CE$25&amp;CHAR(10),"")</f>
        <v/>
      </c>
      <c r="BK402" s="18" t="str">
        <f>IF(LEN(J402)&gt;0,INDEX($BH$2:$BH$100000,MATCH(J402,VBAsheet!$H$2:$H$100000,0))&amp;CHAR(10),"")&amp;IF(LEN(K402)&gt;0,INDEX($BH$2:$BH$100000,MATCH(K402,VBAsheet!$H$2:$H$100000,0))&amp;CHAR(10),"")&amp;IF(LEN(L402)&gt;0,INDEX($BH$2:$BH$100000,MATCH(L402,VBAsheet!$H$2:$H$100000,0))&amp;CHAR(10),"")&amp;IF(LEN(M402)&gt;0,INDEX($BH$2:$BH$100000,MATCH(M402,VBAsheet!$H$2:$H$100000,0))&amp;CHAR(10),"")</f>
        <v/>
      </c>
      <c r="BL402" s="18" t="str">
        <f t="shared" si="258"/>
        <v/>
      </c>
      <c r="BM402" s="94" t="str">
        <f t="shared" si="259"/>
        <v/>
      </c>
      <c r="BN402" s="95" t="str">
        <f t="shared" si="260"/>
        <v/>
      </c>
      <c r="BO402" s="265" t="str">
        <f t="shared" si="271"/>
        <v/>
      </c>
      <c r="BP402" s="18" t="str">
        <f t="shared" si="261"/>
        <v/>
      </c>
      <c r="BQ402" s="263" t="str">
        <f t="shared" si="272"/>
        <v/>
      </c>
      <c r="BR402" s="81" t="str">
        <f t="shared" ref="BR402:BR465" si="276">IF(LEN(E402)&gt;0,IF(E402&lt;&gt;E401,$CK$2&amp;E402&amp;$CL$2&amp;$CK$3&amp;G402&amp;$CL$3&amp;F402&amp;$CM$3&amp;CHAR(10),$CK$3&amp;G402&amp;$CL$3&amp;F402&amp;$CM$3&amp;CHAR(10))&amp;IF(E402=E403,"",$CK$4),"")</f>
        <v/>
      </c>
      <c r="BS402" s="263" t="str">
        <f t="shared" si="273"/>
        <v/>
      </c>
      <c r="BT402" s="92" t="str">
        <f t="shared" si="274"/>
        <v/>
      </c>
      <c r="BU402" s="138" t="str">
        <f t="shared" si="262"/>
        <v/>
      </c>
      <c r="BV402" s="3" t="str">
        <f t="shared" si="263"/>
        <v/>
      </c>
      <c r="BW402" s="3" t="str">
        <f t="shared" si="264"/>
        <v/>
      </c>
      <c r="BX402" s="144" t="str">
        <f t="shared" si="265"/>
        <v/>
      </c>
      <c r="BY402" s="18" t="str">
        <f t="shared" si="266"/>
        <v/>
      </c>
      <c r="BZ402" s="18" t="str">
        <f t="shared" si="267"/>
        <v/>
      </c>
      <c r="CA402" s="19" t="str">
        <f t="shared" si="268"/>
        <v/>
      </c>
      <c r="CB402" s="19" t="s">
        <v>0</v>
      </c>
      <c r="DW402" s="4" t="str">
        <f t="shared" si="275"/>
        <v/>
      </c>
      <c r="DX402" s="4" t="str">
        <f t="shared" ref="DX402:DX465" si="277">IF(LEN(DV402)&gt;0,1,"")</f>
        <v/>
      </c>
      <c r="DY402" s="98" t="str">
        <f t="shared" ref="DY402:DY465" si="278">IF(LEN(DV402)&gt;0,DV402,"")</f>
        <v/>
      </c>
    </row>
    <row r="403" spans="4:129" x14ac:dyDescent="0.45">
      <c r="D403" s="164" t="str">
        <f t="shared" si="269"/>
        <v/>
      </c>
      <c r="I403" s="9" t="str">
        <f t="shared" si="240"/>
        <v/>
      </c>
      <c r="J403" s="173" t="str">
        <f t="shared" si="241"/>
        <v/>
      </c>
      <c r="K403" s="13"/>
      <c r="L403" s="13"/>
      <c r="M403" s="13"/>
      <c r="N403" s="178" t="str">
        <f t="shared" si="242"/>
        <v/>
      </c>
      <c r="O403" s="181" t="str">
        <f t="shared" si="243"/>
        <v/>
      </c>
      <c r="P403" s="8" t="str">
        <f t="shared" si="244"/>
        <v/>
      </c>
      <c r="Q403" s="8" t="str">
        <f t="shared" si="245"/>
        <v/>
      </c>
      <c r="R403" s="8" t="str">
        <f t="shared" si="246"/>
        <v/>
      </c>
      <c r="S403" s="8" t="str">
        <f t="shared" si="247"/>
        <v/>
      </c>
      <c r="T403" s="8" t="str">
        <f t="shared" si="248"/>
        <v/>
      </c>
      <c r="U403" s="8" t="str">
        <f t="shared" si="249"/>
        <v/>
      </c>
      <c r="V403" s="16" t="str">
        <f t="shared" si="250"/>
        <v/>
      </c>
      <c r="W403" s="129" t="str">
        <f t="shared" si="251"/>
        <v/>
      </c>
      <c r="X403" s="8" t="str">
        <f t="shared" si="252"/>
        <v/>
      </c>
      <c r="Y403" s="8" t="str">
        <f t="shared" si="253"/>
        <v/>
      </c>
      <c r="AQ403" s="6" t="str">
        <f t="shared" si="254"/>
        <v/>
      </c>
      <c r="AR403" s="128" t="str">
        <f t="shared" si="255"/>
        <v/>
      </c>
      <c r="AS403" s="128" t="str">
        <f t="shared" si="256"/>
        <v/>
      </c>
      <c r="AT403" s="139" t="str">
        <f t="shared" si="270"/>
        <v/>
      </c>
      <c r="BH403" s="127" t="str">
        <f>IF(LEN(VBAsheet!H403)&gt;0,$CD$4&amp;CHAR(10)&amp;$CD$5&amp;CHAR(10)&amp;$CD$6&amp;IF(VBAsheet!I403="N",1,0)&amp;$CE$6&amp;CHAR(10)&amp;$CD$7&amp;CHAR(10)&amp;$CD$8&amp;VBAsheet!H403&amp;$CE$8&amp;CHAR(10)&amp;$CD$9&amp;VBAsheet!K403&amp;$CE$9&amp;CHAR(10)&amp;$CD$10&amp;VBAsheet!J403-1&amp;$CE$10&amp;CHAR(10)&amp;$CD$11,"")</f>
        <v/>
      </c>
      <c r="BI403"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3" s="18" t="str">
        <f>IF(LEN(X403)&gt;0,$CD$23&amp;INDEX($CH$3:CH406,MATCH(W403,$CG$3:CG406,0))&amp;$CE$23&amp;CHAR(10)&amp;$CD$24&amp;X403&amp;$CE$24&amp;CHAR(10)&amp;$CD$25&amp;Y403&amp;$CE$25&amp;CHAR(10),"")&amp;IF(LEN(AA403)&gt;0,$CD$23&amp;INDEX($CH$3:CH406,MATCH(Z403,$CG$3:CG406,0))&amp;$CE$23&amp;CHAR(10)&amp;$CD$24&amp;AA403&amp;$CE$24&amp;CHAR(10)&amp;$CD$25&amp;AB403&amp;$CE$25&amp;CHAR(10),"")&amp;IF(LEN(AD403)&gt;0,$CD$23&amp;INDEX($CH$3:CH406,MATCH(AC403,$CG$3:CG406,0))&amp;$CE$23&amp;CHAR(10)&amp;$CD$24&amp;AD403&amp;$CE$24&amp;CHAR(10)&amp;$CD$25&amp;AE403&amp;$CE$25&amp;CHAR(10),"")&amp;IF(LEN(AG403)&gt;0,$CD$23&amp;INDEX($CH$3:CH406,MATCH(AF403,$CG$3:CG406,0))&amp;$CE$23&amp;CHAR(10)&amp;$CD$24&amp;AG403&amp;$CE$24&amp;CHAR(10)&amp;$CD$25&amp;AH403&amp;$CE$25&amp;CHAR(10),"")&amp;IF(LEN(AJ403)&gt;0,$CD$23&amp;INDEX($CH$3:CH406,MATCH(AI403,$CG$3:CG406,0))&amp;$CE$23&amp;CHAR(10)&amp;$CD$24&amp;AJ403&amp;$CE$24&amp;CHAR(10)&amp;$CD$25&amp;AK403&amp;$CE$25&amp;CHAR(10),"")</f>
        <v/>
      </c>
      <c r="BK403" s="18" t="str">
        <f>IF(LEN(J403)&gt;0,INDEX($BH$2:$BH$100000,MATCH(J403,VBAsheet!$H$2:$H$100000,0))&amp;CHAR(10),"")&amp;IF(LEN(K403)&gt;0,INDEX($BH$2:$BH$100000,MATCH(K403,VBAsheet!$H$2:$H$100000,0))&amp;CHAR(10),"")&amp;IF(LEN(L403)&gt;0,INDEX($BH$2:$BH$100000,MATCH(L403,VBAsheet!$H$2:$H$100000,0))&amp;CHAR(10),"")&amp;IF(LEN(M403)&gt;0,INDEX($BH$2:$BH$100000,MATCH(M403,VBAsheet!$H$2:$H$100000,0))&amp;CHAR(10),"")</f>
        <v/>
      </c>
      <c r="BL403" s="18" t="str">
        <f t="shared" si="258"/>
        <v/>
      </c>
      <c r="BM403" s="94" t="str">
        <f t="shared" si="259"/>
        <v/>
      </c>
      <c r="BN403" s="95" t="str">
        <f t="shared" si="260"/>
        <v/>
      </c>
      <c r="BO403" s="265" t="str">
        <f t="shared" si="271"/>
        <v/>
      </c>
      <c r="BP403" s="18" t="str">
        <f t="shared" si="261"/>
        <v/>
      </c>
      <c r="BQ403" s="263" t="str">
        <f t="shared" si="272"/>
        <v/>
      </c>
      <c r="BR403" s="81" t="str">
        <f t="shared" si="276"/>
        <v/>
      </c>
      <c r="BS403" s="263" t="str">
        <f t="shared" si="273"/>
        <v/>
      </c>
      <c r="BT403" s="92" t="str">
        <f t="shared" si="274"/>
        <v/>
      </c>
      <c r="BU403" s="138" t="str">
        <f t="shared" si="262"/>
        <v/>
      </c>
      <c r="BV403" s="3" t="str">
        <f t="shared" si="263"/>
        <v/>
      </c>
      <c r="BW403" s="3" t="str">
        <f t="shared" si="264"/>
        <v/>
      </c>
      <c r="BX403" s="144" t="str">
        <f t="shared" si="265"/>
        <v/>
      </c>
      <c r="BY403" s="18" t="str">
        <f t="shared" si="266"/>
        <v/>
      </c>
      <c r="BZ403" s="18" t="str">
        <f t="shared" si="267"/>
        <v/>
      </c>
      <c r="CA403" s="19" t="str">
        <f t="shared" si="268"/>
        <v/>
      </c>
      <c r="CB403" s="19" t="s">
        <v>0</v>
      </c>
      <c r="DW403" s="4" t="str">
        <f t="shared" si="275"/>
        <v/>
      </c>
      <c r="DX403" s="4" t="str">
        <f t="shared" si="277"/>
        <v/>
      </c>
      <c r="DY403" s="98" t="str">
        <f t="shared" si="278"/>
        <v/>
      </c>
    </row>
    <row r="404" spans="4:129" x14ac:dyDescent="0.45">
      <c r="D404" s="164" t="str">
        <f t="shared" si="269"/>
        <v/>
      </c>
      <c r="I404" s="9" t="str">
        <f t="shared" si="240"/>
        <v/>
      </c>
      <c r="J404" s="173" t="str">
        <f t="shared" si="241"/>
        <v/>
      </c>
      <c r="K404" s="13"/>
      <c r="L404" s="13"/>
      <c r="M404" s="13"/>
      <c r="N404" s="178" t="str">
        <f t="shared" si="242"/>
        <v/>
      </c>
      <c r="O404" s="181" t="str">
        <f t="shared" si="243"/>
        <v/>
      </c>
      <c r="P404" s="8" t="str">
        <f t="shared" si="244"/>
        <v/>
      </c>
      <c r="Q404" s="8" t="str">
        <f t="shared" si="245"/>
        <v/>
      </c>
      <c r="R404" s="8" t="str">
        <f t="shared" si="246"/>
        <v/>
      </c>
      <c r="S404" s="8" t="str">
        <f t="shared" si="247"/>
        <v/>
      </c>
      <c r="T404" s="8" t="str">
        <f t="shared" si="248"/>
        <v/>
      </c>
      <c r="U404" s="8" t="str">
        <f t="shared" si="249"/>
        <v/>
      </c>
      <c r="V404" s="16" t="str">
        <f t="shared" si="250"/>
        <v/>
      </c>
      <c r="W404" s="129" t="str">
        <f t="shared" si="251"/>
        <v/>
      </c>
      <c r="X404" s="8" t="str">
        <f t="shared" si="252"/>
        <v/>
      </c>
      <c r="Y404" s="8" t="str">
        <f t="shared" si="253"/>
        <v/>
      </c>
      <c r="AQ404" s="6" t="str">
        <f t="shared" si="254"/>
        <v/>
      </c>
      <c r="AR404" s="128" t="str">
        <f t="shared" si="255"/>
        <v/>
      </c>
      <c r="AS404" s="128" t="str">
        <f t="shared" si="256"/>
        <v/>
      </c>
      <c r="AT404" s="139" t="str">
        <f t="shared" si="270"/>
        <v/>
      </c>
      <c r="BH404" s="127" t="str">
        <f>IF(LEN(VBAsheet!H404)&gt;0,$CD$4&amp;CHAR(10)&amp;$CD$5&amp;CHAR(10)&amp;$CD$6&amp;IF(VBAsheet!I404="N",1,0)&amp;$CE$6&amp;CHAR(10)&amp;$CD$7&amp;CHAR(10)&amp;$CD$8&amp;VBAsheet!H404&amp;$CE$8&amp;CHAR(10)&amp;$CD$9&amp;VBAsheet!K404&amp;$CE$9&amp;CHAR(10)&amp;$CD$10&amp;VBAsheet!J404-1&amp;$CE$10&amp;CHAR(10)&amp;$CD$11,"")</f>
        <v/>
      </c>
      <c r="BI404"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4" s="18" t="str">
        <f>IF(LEN(X404)&gt;0,$CD$23&amp;INDEX($CH$3:CH407,MATCH(W404,$CG$3:CG407,0))&amp;$CE$23&amp;CHAR(10)&amp;$CD$24&amp;X404&amp;$CE$24&amp;CHAR(10)&amp;$CD$25&amp;Y404&amp;$CE$25&amp;CHAR(10),"")&amp;IF(LEN(AA404)&gt;0,$CD$23&amp;INDEX($CH$3:CH407,MATCH(Z404,$CG$3:CG407,0))&amp;$CE$23&amp;CHAR(10)&amp;$CD$24&amp;AA404&amp;$CE$24&amp;CHAR(10)&amp;$CD$25&amp;AB404&amp;$CE$25&amp;CHAR(10),"")&amp;IF(LEN(AD404)&gt;0,$CD$23&amp;INDEX($CH$3:CH407,MATCH(AC404,$CG$3:CG407,0))&amp;$CE$23&amp;CHAR(10)&amp;$CD$24&amp;AD404&amp;$CE$24&amp;CHAR(10)&amp;$CD$25&amp;AE404&amp;$CE$25&amp;CHAR(10),"")&amp;IF(LEN(AG404)&gt;0,$CD$23&amp;INDEX($CH$3:CH407,MATCH(AF404,$CG$3:CG407,0))&amp;$CE$23&amp;CHAR(10)&amp;$CD$24&amp;AG404&amp;$CE$24&amp;CHAR(10)&amp;$CD$25&amp;AH404&amp;$CE$25&amp;CHAR(10),"")&amp;IF(LEN(AJ404)&gt;0,$CD$23&amp;INDEX($CH$3:CH407,MATCH(AI404,$CG$3:CG407,0))&amp;$CE$23&amp;CHAR(10)&amp;$CD$24&amp;AJ404&amp;$CE$24&amp;CHAR(10)&amp;$CD$25&amp;AK404&amp;$CE$25&amp;CHAR(10),"")</f>
        <v/>
      </c>
      <c r="BK404" s="18" t="str">
        <f>IF(LEN(J404)&gt;0,INDEX($BH$2:$BH$100000,MATCH(J404,VBAsheet!$H$2:$H$100000,0))&amp;CHAR(10),"")&amp;IF(LEN(K404)&gt;0,INDEX($BH$2:$BH$100000,MATCH(K404,VBAsheet!$H$2:$H$100000,0))&amp;CHAR(10),"")&amp;IF(LEN(L404)&gt;0,INDEX($BH$2:$BH$100000,MATCH(L404,VBAsheet!$H$2:$H$100000,0))&amp;CHAR(10),"")&amp;IF(LEN(M404)&gt;0,INDEX($BH$2:$BH$100000,MATCH(M404,VBAsheet!$H$2:$H$100000,0))&amp;CHAR(10),"")</f>
        <v/>
      </c>
      <c r="BL404" s="18" t="str">
        <f t="shared" si="258"/>
        <v/>
      </c>
      <c r="BM404" s="94" t="str">
        <f t="shared" si="259"/>
        <v/>
      </c>
      <c r="BN404" s="95" t="str">
        <f t="shared" si="260"/>
        <v/>
      </c>
      <c r="BO404" s="265" t="str">
        <f t="shared" si="271"/>
        <v/>
      </c>
      <c r="BP404" s="18" t="str">
        <f t="shared" si="261"/>
        <v/>
      </c>
      <c r="BQ404" s="263" t="str">
        <f t="shared" si="272"/>
        <v/>
      </c>
      <c r="BR404" s="81" t="str">
        <f t="shared" si="276"/>
        <v/>
      </c>
      <c r="BS404" s="263" t="str">
        <f t="shared" si="273"/>
        <v/>
      </c>
      <c r="BT404" s="92" t="str">
        <f t="shared" si="274"/>
        <v/>
      </c>
      <c r="BU404" s="138" t="str">
        <f t="shared" si="262"/>
        <v/>
      </c>
      <c r="BV404" s="3" t="str">
        <f t="shared" si="263"/>
        <v/>
      </c>
      <c r="BW404" s="3" t="str">
        <f t="shared" si="264"/>
        <v/>
      </c>
      <c r="BX404" s="144" t="str">
        <f t="shared" si="265"/>
        <v/>
      </c>
      <c r="BY404" s="18" t="str">
        <f t="shared" si="266"/>
        <v/>
      </c>
      <c r="BZ404" s="18" t="str">
        <f t="shared" si="267"/>
        <v/>
      </c>
      <c r="CA404" s="19" t="str">
        <f t="shared" si="268"/>
        <v/>
      </c>
      <c r="CB404" s="19" t="s">
        <v>0</v>
      </c>
      <c r="DW404" s="4" t="str">
        <f t="shared" si="275"/>
        <v/>
      </c>
      <c r="DX404" s="4" t="str">
        <f t="shared" si="277"/>
        <v/>
      </c>
      <c r="DY404" s="98" t="str">
        <f t="shared" si="278"/>
        <v/>
      </c>
    </row>
    <row r="405" spans="4:129" x14ac:dyDescent="0.45">
      <c r="D405" s="164" t="str">
        <f t="shared" si="269"/>
        <v/>
      </c>
      <c r="I405" s="9" t="str">
        <f t="shared" si="240"/>
        <v/>
      </c>
      <c r="J405" s="173" t="str">
        <f t="shared" si="241"/>
        <v/>
      </c>
      <c r="K405" s="13"/>
      <c r="L405" s="13"/>
      <c r="M405" s="13"/>
      <c r="N405" s="178" t="str">
        <f t="shared" si="242"/>
        <v/>
      </c>
      <c r="O405" s="181" t="str">
        <f t="shared" si="243"/>
        <v/>
      </c>
      <c r="P405" s="8" t="str">
        <f t="shared" si="244"/>
        <v/>
      </c>
      <c r="Q405" s="8" t="str">
        <f t="shared" si="245"/>
        <v/>
      </c>
      <c r="R405" s="8" t="str">
        <f t="shared" si="246"/>
        <v/>
      </c>
      <c r="S405" s="8" t="str">
        <f t="shared" si="247"/>
        <v/>
      </c>
      <c r="T405" s="8" t="str">
        <f t="shared" si="248"/>
        <v/>
      </c>
      <c r="U405" s="8" t="str">
        <f t="shared" si="249"/>
        <v/>
      </c>
      <c r="V405" s="16" t="str">
        <f t="shared" si="250"/>
        <v/>
      </c>
      <c r="W405" s="129" t="str">
        <f t="shared" si="251"/>
        <v/>
      </c>
      <c r="X405" s="8" t="str">
        <f t="shared" si="252"/>
        <v/>
      </c>
      <c r="Y405" s="8" t="str">
        <f t="shared" si="253"/>
        <v/>
      </c>
      <c r="AQ405" s="6" t="str">
        <f t="shared" si="254"/>
        <v/>
      </c>
      <c r="AR405" s="128" t="str">
        <f t="shared" si="255"/>
        <v/>
      </c>
      <c r="AS405" s="128" t="str">
        <f t="shared" si="256"/>
        <v/>
      </c>
      <c r="AT405" s="139" t="str">
        <f t="shared" si="270"/>
        <v/>
      </c>
      <c r="BH405" s="127" t="str">
        <f>IF(LEN(VBAsheet!H405)&gt;0,$CD$4&amp;CHAR(10)&amp;$CD$5&amp;CHAR(10)&amp;$CD$6&amp;IF(VBAsheet!I405="N",1,0)&amp;$CE$6&amp;CHAR(10)&amp;$CD$7&amp;CHAR(10)&amp;$CD$8&amp;VBAsheet!H405&amp;$CE$8&amp;CHAR(10)&amp;$CD$9&amp;VBAsheet!K405&amp;$CE$9&amp;CHAR(10)&amp;$CD$10&amp;VBAsheet!J405-1&amp;$CE$10&amp;CHAR(10)&amp;$CD$11,"")</f>
        <v/>
      </c>
      <c r="BI405"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5" s="18" t="str">
        <f>IF(LEN(X405)&gt;0,$CD$23&amp;INDEX($CH$3:CH408,MATCH(W405,$CG$3:CG408,0))&amp;$CE$23&amp;CHAR(10)&amp;$CD$24&amp;X405&amp;$CE$24&amp;CHAR(10)&amp;$CD$25&amp;Y405&amp;$CE$25&amp;CHAR(10),"")&amp;IF(LEN(AA405)&gt;0,$CD$23&amp;INDEX($CH$3:CH408,MATCH(Z405,$CG$3:CG408,0))&amp;$CE$23&amp;CHAR(10)&amp;$CD$24&amp;AA405&amp;$CE$24&amp;CHAR(10)&amp;$CD$25&amp;AB405&amp;$CE$25&amp;CHAR(10),"")&amp;IF(LEN(AD405)&gt;0,$CD$23&amp;INDEX($CH$3:CH408,MATCH(AC405,$CG$3:CG408,0))&amp;$CE$23&amp;CHAR(10)&amp;$CD$24&amp;AD405&amp;$CE$24&amp;CHAR(10)&amp;$CD$25&amp;AE405&amp;$CE$25&amp;CHAR(10),"")&amp;IF(LEN(AG405)&gt;0,$CD$23&amp;INDEX($CH$3:CH408,MATCH(AF405,$CG$3:CG408,0))&amp;$CE$23&amp;CHAR(10)&amp;$CD$24&amp;AG405&amp;$CE$24&amp;CHAR(10)&amp;$CD$25&amp;AH405&amp;$CE$25&amp;CHAR(10),"")&amp;IF(LEN(AJ405)&gt;0,$CD$23&amp;INDEX($CH$3:CH408,MATCH(AI405,$CG$3:CG408,0))&amp;$CE$23&amp;CHAR(10)&amp;$CD$24&amp;AJ405&amp;$CE$24&amp;CHAR(10)&amp;$CD$25&amp;AK405&amp;$CE$25&amp;CHAR(10),"")</f>
        <v/>
      </c>
      <c r="BK405" s="18" t="str">
        <f>IF(LEN(J405)&gt;0,INDEX($BH$2:$BH$100000,MATCH(J405,VBAsheet!$H$2:$H$100000,0))&amp;CHAR(10),"")&amp;IF(LEN(K405)&gt;0,INDEX($BH$2:$BH$100000,MATCH(K405,VBAsheet!$H$2:$H$100000,0))&amp;CHAR(10),"")&amp;IF(LEN(L405)&gt;0,INDEX($BH$2:$BH$100000,MATCH(L405,VBAsheet!$H$2:$H$100000,0))&amp;CHAR(10),"")&amp;IF(LEN(M405)&gt;0,INDEX($BH$2:$BH$100000,MATCH(M405,VBAsheet!$H$2:$H$100000,0))&amp;CHAR(10),"")</f>
        <v/>
      </c>
      <c r="BL405" s="18" t="str">
        <f t="shared" si="258"/>
        <v/>
      </c>
      <c r="BM405" s="94" t="str">
        <f t="shared" si="259"/>
        <v/>
      </c>
      <c r="BN405" s="95" t="str">
        <f t="shared" si="260"/>
        <v/>
      </c>
      <c r="BO405" s="265" t="str">
        <f t="shared" si="271"/>
        <v/>
      </c>
      <c r="BP405" s="18" t="str">
        <f t="shared" si="261"/>
        <v/>
      </c>
      <c r="BQ405" s="263" t="str">
        <f t="shared" si="272"/>
        <v/>
      </c>
      <c r="BR405" s="81" t="str">
        <f t="shared" si="276"/>
        <v/>
      </c>
      <c r="BS405" s="263" t="str">
        <f t="shared" si="273"/>
        <v/>
      </c>
      <c r="BT405" s="92" t="str">
        <f t="shared" si="274"/>
        <v/>
      </c>
      <c r="BU405" s="138" t="str">
        <f t="shared" si="262"/>
        <v/>
      </c>
      <c r="BV405" s="3" t="str">
        <f t="shared" si="263"/>
        <v/>
      </c>
      <c r="BW405" s="3" t="str">
        <f t="shared" si="264"/>
        <v/>
      </c>
      <c r="BX405" s="144" t="str">
        <f t="shared" si="265"/>
        <v/>
      </c>
      <c r="BY405" s="18" t="str">
        <f t="shared" si="266"/>
        <v/>
      </c>
      <c r="BZ405" s="18" t="str">
        <f t="shared" si="267"/>
        <v/>
      </c>
      <c r="CA405" s="19" t="str">
        <f t="shared" si="268"/>
        <v/>
      </c>
      <c r="CB405" s="19" t="s">
        <v>0</v>
      </c>
      <c r="DW405" s="4" t="str">
        <f t="shared" si="275"/>
        <v/>
      </c>
      <c r="DX405" s="4" t="str">
        <f t="shared" si="277"/>
        <v/>
      </c>
      <c r="DY405" s="98" t="str">
        <f t="shared" si="278"/>
        <v/>
      </c>
    </row>
    <row r="406" spans="4:129" x14ac:dyDescent="0.45">
      <c r="D406" s="164" t="str">
        <f t="shared" si="269"/>
        <v/>
      </c>
      <c r="I406" s="9" t="str">
        <f t="shared" si="240"/>
        <v/>
      </c>
      <c r="J406" s="173" t="str">
        <f t="shared" si="241"/>
        <v/>
      </c>
      <c r="K406" s="13"/>
      <c r="L406" s="13"/>
      <c r="M406" s="13"/>
      <c r="N406" s="178" t="str">
        <f t="shared" si="242"/>
        <v/>
      </c>
      <c r="O406" s="181" t="str">
        <f t="shared" si="243"/>
        <v/>
      </c>
      <c r="P406" s="8" t="str">
        <f t="shared" si="244"/>
        <v/>
      </c>
      <c r="Q406" s="8" t="str">
        <f t="shared" si="245"/>
        <v/>
      </c>
      <c r="R406" s="8" t="str">
        <f t="shared" si="246"/>
        <v/>
      </c>
      <c r="S406" s="8" t="str">
        <f t="shared" si="247"/>
        <v/>
      </c>
      <c r="T406" s="8" t="str">
        <f t="shared" si="248"/>
        <v/>
      </c>
      <c r="U406" s="8" t="str">
        <f t="shared" si="249"/>
        <v/>
      </c>
      <c r="V406" s="16" t="str">
        <f t="shared" si="250"/>
        <v/>
      </c>
      <c r="W406" s="129" t="str">
        <f t="shared" si="251"/>
        <v/>
      </c>
      <c r="X406" s="8" t="str">
        <f t="shared" si="252"/>
        <v/>
      </c>
      <c r="Y406" s="8" t="str">
        <f t="shared" si="253"/>
        <v/>
      </c>
      <c r="AQ406" s="6" t="str">
        <f t="shared" si="254"/>
        <v/>
      </c>
      <c r="AR406" s="128" t="str">
        <f t="shared" si="255"/>
        <v/>
      </c>
      <c r="AS406" s="128" t="str">
        <f t="shared" si="256"/>
        <v/>
      </c>
      <c r="AT406" s="139" t="str">
        <f t="shared" si="270"/>
        <v/>
      </c>
      <c r="BH406" s="127" t="str">
        <f>IF(LEN(VBAsheet!H406)&gt;0,$CD$4&amp;CHAR(10)&amp;$CD$5&amp;CHAR(10)&amp;$CD$6&amp;IF(VBAsheet!I406="N",1,0)&amp;$CE$6&amp;CHAR(10)&amp;$CD$7&amp;CHAR(10)&amp;$CD$8&amp;VBAsheet!H406&amp;$CE$8&amp;CHAR(10)&amp;$CD$9&amp;VBAsheet!K406&amp;$CE$9&amp;CHAR(10)&amp;$CD$10&amp;VBAsheet!J406-1&amp;$CE$10&amp;CHAR(10)&amp;$CD$11,"")</f>
        <v/>
      </c>
      <c r="BI406"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6" s="18" t="str">
        <f>IF(LEN(X406)&gt;0,$CD$23&amp;INDEX($CH$3:CH409,MATCH(W406,$CG$3:CG409,0))&amp;$CE$23&amp;CHAR(10)&amp;$CD$24&amp;X406&amp;$CE$24&amp;CHAR(10)&amp;$CD$25&amp;Y406&amp;$CE$25&amp;CHAR(10),"")&amp;IF(LEN(AA406)&gt;0,$CD$23&amp;INDEX($CH$3:CH409,MATCH(Z406,$CG$3:CG409,0))&amp;$CE$23&amp;CHAR(10)&amp;$CD$24&amp;AA406&amp;$CE$24&amp;CHAR(10)&amp;$CD$25&amp;AB406&amp;$CE$25&amp;CHAR(10),"")&amp;IF(LEN(AD406)&gt;0,$CD$23&amp;INDEX($CH$3:CH409,MATCH(AC406,$CG$3:CG409,0))&amp;$CE$23&amp;CHAR(10)&amp;$CD$24&amp;AD406&amp;$CE$24&amp;CHAR(10)&amp;$CD$25&amp;AE406&amp;$CE$25&amp;CHAR(10),"")&amp;IF(LEN(AG406)&gt;0,$CD$23&amp;INDEX($CH$3:CH409,MATCH(AF406,$CG$3:CG409,0))&amp;$CE$23&amp;CHAR(10)&amp;$CD$24&amp;AG406&amp;$CE$24&amp;CHAR(10)&amp;$CD$25&amp;AH406&amp;$CE$25&amp;CHAR(10),"")&amp;IF(LEN(AJ406)&gt;0,$CD$23&amp;INDEX($CH$3:CH409,MATCH(AI406,$CG$3:CG409,0))&amp;$CE$23&amp;CHAR(10)&amp;$CD$24&amp;AJ406&amp;$CE$24&amp;CHAR(10)&amp;$CD$25&amp;AK406&amp;$CE$25&amp;CHAR(10),"")</f>
        <v/>
      </c>
      <c r="BK406" s="18" t="str">
        <f>IF(LEN(J406)&gt;0,INDEX($BH$2:$BH$100000,MATCH(J406,VBAsheet!$H$2:$H$100000,0))&amp;CHAR(10),"")&amp;IF(LEN(K406)&gt;0,INDEX($BH$2:$BH$100000,MATCH(K406,VBAsheet!$H$2:$H$100000,0))&amp;CHAR(10),"")&amp;IF(LEN(L406)&gt;0,INDEX($BH$2:$BH$100000,MATCH(L406,VBAsheet!$H$2:$H$100000,0))&amp;CHAR(10),"")&amp;IF(LEN(M406)&gt;0,INDEX($BH$2:$BH$100000,MATCH(M406,VBAsheet!$H$2:$H$100000,0))&amp;CHAR(10),"")</f>
        <v/>
      </c>
      <c r="BL406" s="18" t="str">
        <f t="shared" si="258"/>
        <v/>
      </c>
      <c r="BM406" s="94" t="str">
        <f t="shared" si="259"/>
        <v/>
      </c>
      <c r="BN406" s="95" t="str">
        <f t="shared" si="260"/>
        <v/>
      </c>
      <c r="BO406" s="265" t="str">
        <f t="shared" si="271"/>
        <v/>
      </c>
      <c r="BP406" s="18" t="str">
        <f t="shared" si="261"/>
        <v/>
      </c>
      <c r="BQ406" s="263" t="str">
        <f t="shared" si="272"/>
        <v/>
      </c>
      <c r="BR406" s="81" t="str">
        <f t="shared" si="276"/>
        <v/>
      </c>
      <c r="BS406" s="263" t="str">
        <f t="shared" si="273"/>
        <v/>
      </c>
      <c r="BT406" s="92" t="str">
        <f t="shared" si="274"/>
        <v/>
      </c>
      <c r="BU406" s="138" t="str">
        <f t="shared" si="262"/>
        <v/>
      </c>
      <c r="BV406" s="3" t="str">
        <f t="shared" si="263"/>
        <v/>
      </c>
      <c r="BW406" s="3" t="str">
        <f t="shared" si="264"/>
        <v/>
      </c>
      <c r="BX406" s="144" t="str">
        <f t="shared" si="265"/>
        <v/>
      </c>
      <c r="BY406" s="18" t="str">
        <f t="shared" si="266"/>
        <v/>
      </c>
      <c r="BZ406" s="18" t="str">
        <f t="shared" si="267"/>
        <v/>
      </c>
      <c r="CA406" s="19" t="str">
        <f t="shared" si="268"/>
        <v/>
      </c>
      <c r="CB406" s="19" t="s">
        <v>0</v>
      </c>
      <c r="DW406" s="4" t="str">
        <f t="shared" si="275"/>
        <v/>
      </c>
      <c r="DX406" s="4" t="str">
        <f t="shared" si="277"/>
        <v/>
      </c>
      <c r="DY406" s="98" t="str">
        <f t="shared" si="278"/>
        <v/>
      </c>
    </row>
    <row r="407" spans="4:129" x14ac:dyDescent="0.45">
      <c r="D407" s="164" t="str">
        <f t="shared" si="269"/>
        <v/>
      </c>
      <c r="I407" s="9" t="str">
        <f t="shared" si="240"/>
        <v/>
      </c>
      <c r="J407" s="173" t="str">
        <f t="shared" si="241"/>
        <v/>
      </c>
      <c r="K407" s="13"/>
      <c r="L407" s="13"/>
      <c r="M407" s="13"/>
      <c r="N407" s="178" t="str">
        <f t="shared" si="242"/>
        <v/>
      </c>
      <c r="O407" s="181" t="str">
        <f t="shared" si="243"/>
        <v/>
      </c>
      <c r="P407" s="8" t="str">
        <f t="shared" si="244"/>
        <v/>
      </c>
      <c r="Q407" s="8" t="str">
        <f t="shared" si="245"/>
        <v/>
      </c>
      <c r="R407" s="8" t="str">
        <f t="shared" si="246"/>
        <v/>
      </c>
      <c r="S407" s="8" t="str">
        <f t="shared" si="247"/>
        <v/>
      </c>
      <c r="T407" s="8" t="str">
        <f t="shared" si="248"/>
        <v/>
      </c>
      <c r="U407" s="8" t="str">
        <f t="shared" si="249"/>
        <v/>
      </c>
      <c r="V407" s="16" t="str">
        <f t="shared" si="250"/>
        <v/>
      </c>
      <c r="W407" s="129" t="str">
        <f t="shared" si="251"/>
        <v/>
      </c>
      <c r="X407" s="8" t="str">
        <f t="shared" si="252"/>
        <v/>
      </c>
      <c r="Y407" s="8" t="str">
        <f t="shared" si="253"/>
        <v/>
      </c>
      <c r="AQ407" s="6" t="str">
        <f t="shared" si="254"/>
        <v/>
      </c>
      <c r="AR407" s="128" t="str">
        <f t="shared" si="255"/>
        <v/>
      </c>
      <c r="AS407" s="128" t="str">
        <f t="shared" si="256"/>
        <v/>
      </c>
      <c r="AT407" s="139" t="str">
        <f t="shared" si="270"/>
        <v/>
      </c>
      <c r="BH407" s="127" t="str">
        <f>IF(LEN(VBAsheet!H407)&gt;0,$CD$4&amp;CHAR(10)&amp;$CD$5&amp;CHAR(10)&amp;$CD$6&amp;IF(VBAsheet!I407="N",1,0)&amp;$CE$6&amp;CHAR(10)&amp;$CD$7&amp;CHAR(10)&amp;$CD$8&amp;VBAsheet!H407&amp;$CE$8&amp;CHAR(10)&amp;$CD$9&amp;VBAsheet!K407&amp;$CE$9&amp;CHAR(10)&amp;$CD$10&amp;VBAsheet!J407-1&amp;$CE$10&amp;CHAR(10)&amp;$CD$11,"")</f>
        <v/>
      </c>
      <c r="BI407"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7" s="18" t="str">
        <f>IF(LEN(X407)&gt;0,$CD$23&amp;INDEX($CH$3:CH410,MATCH(W407,$CG$3:CG410,0))&amp;$CE$23&amp;CHAR(10)&amp;$CD$24&amp;X407&amp;$CE$24&amp;CHAR(10)&amp;$CD$25&amp;Y407&amp;$CE$25&amp;CHAR(10),"")&amp;IF(LEN(AA407)&gt;0,$CD$23&amp;INDEX($CH$3:CH410,MATCH(Z407,$CG$3:CG410,0))&amp;$CE$23&amp;CHAR(10)&amp;$CD$24&amp;AA407&amp;$CE$24&amp;CHAR(10)&amp;$CD$25&amp;AB407&amp;$CE$25&amp;CHAR(10),"")&amp;IF(LEN(AD407)&gt;0,$CD$23&amp;INDEX($CH$3:CH410,MATCH(AC407,$CG$3:CG410,0))&amp;$CE$23&amp;CHAR(10)&amp;$CD$24&amp;AD407&amp;$CE$24&amp;CHAR(10)&amp;$CD$25&amp;AE407&amp;$CE$25&amp;CHAR(10),"")&amp;IF(LEN(AG407)&gt;0,$CD$23&amp;INDEX($CH$3:CH410,MATCH(AF407,$CG$3:CG410,0))&amp;$CE$23&amp;CHAR(10)&amp;$CD$24&amp;AG407&amp;$CE$24&amp;CHAR(10)&amp;$CD$25&amp;AH407&amp;$CE$25&amp;CHAR(10),"")&amp;IF(LEN(AJ407)&gt;0,$CD$23&amp;INDEX($CH$3:CH410,MATCH(AI407,$CG$3:CG410,0))&amp;$CE$23&amp;CHAR(10)&amp;$CD$24&amp;AJ407&amp;$CE$24&amp;CHAR(10)&amp;$CD$25&amp;AK407&amp;$CE$25&amp;CHAR(10),"")</f>
        <v/>
      </c>
      <c r="BK407" s="18" t="str">
        <f>IF(LEN(J407)&gt;0,INDEX($BH$2:$BH$100000,MATCH(J407,VBAsheet!$H$2:$H$100000,0))&amp;CHAR(10),"")&amp;IF(LEN(K407)&gt;0,INDEX($BH$2:$BH$100000,MATCH(K407,VBAsheet!$H$2:$H$100000,0))&amp;CHAR(10),"")&amp;IF(LEN(L407)&gt;0,INDEX($BH$2:$BH$100000,MATCH(L407,VBAsheet!$H$2:$H$100000,0))&amp;CHAR(10),"")&amp;IF(LEN(M407)&gt;0,INDEX($BH$2:$BH$100000,MATCH(M407,VBAsheet!$H$2:$H$100000,0))&amp;CHAR(10),"")</f>
        <v/>
      </c>
      <c r="BL407" s="18" t="str">
        <f t="shared" si="258"/>
        <v/>
      </c>
      <c r="BM407" s="94" t="str">
        <f t="shared" si="259"/>
        <v/>
      </c>
      <c r="BN407" s="95" t="str">
        <f t="shared" si="260"/>
        <v/>
      </c>
      <c r="BO407" s="265" t="str">
        <f t="shared" si="271"/>
        <v/>
      </c>
      <c r="BP407" s="18" t="str">
        <f t="shared" si="261"/>
        <v/>
      </c>
      <c r="BQ407" s="263" t="str">
        <f t="shared" si="272"/>
        <v/>
      </c>
      <c r="BR407" s="81" t="str">
        <f t="shared" si="276"/>
        <v/>
      </c>
      <c r="BS407" s="263" t="str">
        <f t="shared" si="273"/>
        <v/>
      </c>
      <c r="BT407" s="92" t="str">
        <f t="shared" si="274"/>
        <v/>
      </c>
      <c r="BU407" s="138" t="str">
        <f t="shared" si="262"/>
        <v/>
      </c>
      <c r="BV407" s="3" t="str">
        <f t="shared" si="263"/>
        <v/>
      </c>
      <c r="BW407" s="3" t="str">
        <f t="shared" si="264"/>
        <v/>
      </c>
      <c r="BX407" s="144" t="str">
        <f t="shared" si="265"/>
        <v/>
      </c>
      <c r="BY407" s="18" t="str">
        <f t="shared" si="266"/>
        <v/>
      </c>
      <c r="BZ407" s="18" t="str">
        <f t="shared" si="267"/>
        <v/>
      </c>
      <c r="CA407" s="19" t="str">
        <f t="shared" si="268"/>
        <v/>
      </c>
      <c r="CB407" s="19" t="s">
        <v>0</v>
      </c>
      <c r="DW407" s="4" t="str">
        <f t="shared" si="275"/>
        <v/>
      </c>
      <c r="DX407" s="4" t="str">
        <f t="shared" si="277"/>
        <v/>
      </c>
      <c r="DY407" s="98" t="str">
        <f t="shared" si="278"/>
        <v/>
      </c>
    </row>
    <row r="408" spans="4:129" x14ac:dyDescent="0.45">
      <c r="D408" s="164" t="str">
        <f t="shared" si="269"/>
        <v/>
      </c>
      <c r="I408" s="9" t="str">
        <f t="shared" si="240"/>
        <v/>
      </c>
      <c r="J408" s="173" t="str">
        <f t="shared" si="241"/>
        <v/>
      </c>
      <c r="K408" s="13"/>
      <c r="L408" s="13"/>
      <c r="M408" s="13"/>
      <c r="N408" s="178" t="str">
        <f t="shared" si="242"/>
        <v/>
      </c>
      <c r="O408" s="181" t="str">
        <f t="shared" si="243"/>
        <v/>
      </c>
      <c r="P408" s="8" t="str">
        <f t="shared" si="244"/>
        <v/>
      </c>
      <c r="Q408" s="8" t="str">
        <f t="shared" si="245"/>
        <v/>
      </c>
      <c r="R408" s="8" t="str">
        <f t="shared" si="246"/>
        <v/>
      </c>
      <c r="S408" s="8" t="str">
        <f t="shared" si="247"/>
        <v/>
      </c>
      <c r="T408" s="8" t="str">
        <f t="shared" si="248"/>
        <v/>
      </c>
      <c r="U408" s="8" t="str">
        <f t="shared" si="249"/>
        <v/>
      </c>
      <c r="V408" s="16" t="str">
        <f t="shared" si="250"/>
        <v/>
      </c>
      <c r="W408" s="129" t="str">
        <f t="shared" si="251"/>
        <v/>
      </c>
      <c r="X408" s="8" t="str">
        <f t="shared" si="252"/>
        <v/>
      </c>
      <c r="Y408" s="8" t="str">
        <f t="shared" si="253"/>
        <v/>
      </c>
      <c r="AQ408" s="6" t="str">
        <f t="shared" si="254"/>
        <v/>
      </c>
      <c r="AR408" s="128" t="str">
        <f t="shared" si="255"/>
        <v/>
      </c>
      <c r="AS408" s="128" t="str">
        <f t="shared" si="256"/>
        <v/>
      </c>
      <c r="AT408" s="139" t="str">
        <f t="shared" si="270"/>
        <v/>
      </c>
      <c r="BH408" s="127" t="str">
        <f>IF(LEN(VBAsheet!H408)&gt;0,$CD$4&amp;CHAR(10)&amp;$CD$5&amp;CHAR(10)&amp;$CD$6&amp;IF(VBAsheet!I408="N",1,0)&amp;$CE$6&amp;CHAR(10)&amp;$CD$7&amp;CHAR(10)&amp;$CD$8&amp;VBAsheet!H408&amp;$CE$8&amp;CHAR(10)&amp;$CD$9&amp;VBAsheet!K408&amp;$CE$9&amp;CHAR(10)&amp;$CD$10&amp;VBAsheet!J408-1&amp;$CE$10&amp;CHAR(10)&amp;$CD$11,"")</f>
        <v/>
      </c>
      <c r="BI408"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8" s="18" t="str">
        <f>IF(LEN(X408)&gt;0,$CD$23&amp;INDEX($CH$3:CH411,MATCH(W408,$CG$3:CG411,0))&amp;$CE$23&amp;CHAR(10)&amp;$CD$24&amp;X408&amp;$CE$24&amp;CHAR(10)&amp;$CD$25&amp;Y408&amp;$CE$25&amp;CHAR(10),"")&amp;IF(LEN(AA408)&gt;0,$CD$23&amp;INDEX($CH$3:CH411,MATCH(Z408,$CG$3:CG411,0))&amp;$CE$23&amp;CHAR(10)&amp;$CD$24&amp;AA408&amp;$CE$24&amp;CHAR(10)&amp;$CD$25&amp;AB408&amp;$CE$25&amp;CHAR(10),"")&amp;IF(LEN(AD408)&gt;0,$CD$23&amp;INDEX($CH$3:CH411,MATCH(AC408,$CG$3:CG411,0))&amp;$CE$23&amp;CHAR(10)&amp;$CD$24&amp;AD408&amp;$CE$24&amp;CHAR(10)&amp;$CD$25&amp;AE408&amp;$CE$25&amp;CHAR(10),"")&amp;IF(LEN(AG408)&gt;0,$CD$23&amp;INDEX($CH$3:CH411,MATCH(AF408,$CG$3:CG411,0))&amp;$CE$23&amp;CHAR(10)&amp;$CD$24&amp;AG408&amp;$CE$24&amp;CHAR(10)&amp;$CD$25&amp;AH408&amp;$CE$25&amp;CHAR(10),"")&amp;IF(LEN(AJ408)&gt;0,$CD$23&amp;INDEX($CH$3:CH411,MATCH(AI408,$CG$3:CG411,0))&amp;$CE$23&amp;CHAR(10)&amp;$CD$24&amp;AJ408&amp;$CE$24&amp;CHAR(10)&amp;$CD$25&amp;AK408&amp;$CE$25&amp;CHAR(10),"")</f>
        <v/>
      </c>
      <c r="BK408" s="18" t="str">
        <f>IF(LEN(J408)&gt;0,INDEX($BH$2:$BH$100000,MATCH(J408,VBAsheet!$H$2:$H$100000,0))&amp;CHAR(10),"")&amp;IF(LEN(K408)&gt;0,INDEX($BH$2:$BH$100000,MATCH(K408,VBAsheet!$H$2:$H$100000,0))&amp;CHAR(10),"")&amp;IF(LEN(L408)&gt;0,INDEX($BH$2:$BH$100000,MATCH(L408,VBAsheet!$H$2:$H$100000,0))&amp;CHAR(10),"")&amp;IF(LEN(M408)&gt;0,INDEX($BH$2:$BH$100000,MATCH(M408,VBAsheet!$H$2:$H$100000,0))&amp;CHAR(10),"")</f>
        <v/>
      </c>
      <c r="BL408" s="18" t="str">
        <f t="shared" si="258"/>
        <v/>
      </c>
      <c r="BM408" s="94" t="str">
        <f t="shared" si="259"/>
        <v/>
      </c>
      <c r="BN408" s="95" t="str">
        <f t="shared" si="260"/>
        <v/>
      </c>
      <c r="BO408" s="265" t="str">
        <f t="shared" si="271"/>
        <v/>
      </c>
      <c r="BP408" s="18" t="str">
        <f t="shared" si="261"/>
        <v/>
      </c>
      <c r="BQ408" s="263" t="str">
        <f t="shared" si="272"/>
        <v/>
      </c>
      <c r="BR408" s="81" t="str">
        <f t="shared" si="276"/>
        <v/>
      </c>
      <c r="BS408" s="263" t="str">
        <f t="shared" si="273"/>
        <v/>
      </c>
      <c r="BT408" s="92" t="str">
        <f t="shared" si="274"/>
        <v/>
      </c>
      <c r="BU408" s="138" t="str">
        <f t="shared" si="262"/>
        <v/>
      </c>
      <c r="BV408" s="3" t="str">
        <f t="shared" si="263"/>
        <v/>
      </c>
      <c r="BW408" s="3" t="str">
        <f t="shared" si="264"/>
        <v/>
      </c>
      <c r="BX408" s="144" t="str">
        <f t="shared" si="265"/>
        <v/>
      </c>
      <c r="BY408" s="18" t="str">
        <f t="shared" si="266"/>
        <v/>
      </c>
      <c r="BZ408" s="18" t="str">
        <f t="shared" si="267"/>
        <v/>
      </c>
      <c r="CA408" s="19" t="str">
        <f t="shared" si="268"/>
        <v/>
      </c>
      <c r="CB408" s="19" t="s">
        <v>0</v>
      </c>
      <c r="DW408" s="4" t="str">
        <f t="shared" si="275"/>
        <v/>
      </c>
      <c r="DX408" s="4" t="str">
        <f t="shared" si="277"/>
        <v/>
      </c>
      <c r="DY408" s="98" t="str">
        <f t="shared" si="278"/>
        <v/>
      </c>
    </row>
    <row r="409" spans="4:129" x14ac:dyDescent="0.45">
      <c r="D409" s="164" t="str">
        <f t="shared" si="269"/>
        <v/>
      </c>
      <c r="I409" s="9" t="str">
        <f t="shared" si="240"/>
        <v/>
      </c>
      <c r="J409" s="173" t="str">
        <f t="shared" si="241"/>
        <v/>
      </c>
      <c r="K409" s="13"/>
      <c r="L409" s="13"/>
      <c r="M409" s="13"/>
      <c r="N409" s="178" t="str">
        <f t="shared" si="242"/>
        <v/>
      </c>
      <c r="O409" s="181" t="str">
        <f t="shared" si="243"/>
        <v/>
      </c>
      <c r="P409" s="8" t="str">
        <f t="shared" si="244"/>
        <v/>
      </c>
      <c r="Q409" s="8" t="str">
        <f t="shared" si="245"/>
        <v/>
      </c>
      <c r="R409" s="8" t="str">
        <f t="shared" si="246"/>
        <v/>
      </c>
      <c r="S409" s="8" t="str">
        <f t="shared" si="247"/>
        <v/>
      </c>
      <c r="T409" s="8" t="str">
        <f t="shared" si="248"/>
        <v/>
      </c>
      <c r="U409" s="8" t="str">
        <f t="shared" si="249"/>
        <v/>
      </c>
      <c r="V409" s="16" t="str">
        <f t="shared" si="250"/>
        <v/>
      </c>
      <c r="W409" s="129" t="str">
        <f t="shared" si="251"/>
        <v/>
      </c>
      <c r="X409" s="8" t="str">
        <f t="shared" si="252"/>
        <v/>
      </c>
      <c r="Y409" s="8" t="str">
        <f t="shared" si="253"/>
        <v/>
      </c>
      <c r="AQ409" s="6" t="str">
        <f t="shared" si="254"/>
        <v/>
      </c>
      <c r="AR409" s="128" t="str">
        <f t="shared" si="255"/>
        <v/>
      </c>
      <c r="AS409" s="128" t="str">
        <f t="shared" si="256"/>
        <v/>
      </c>
      <c r="AT409" s="139" t="str">
        <f t="shared" si="270"/>
        <v/>
      </c>
      <c r="BH409" s="127" t="str">
        <f>IF(LEN(VBAsheet!H409)&gt;0,$CD$4&amp;CHAR(10)&amp;$CD$5&amp;CHAR(10)&amp;$CD$6&amp;IF(VBAsheet!I409="N",1,0)&amp;$CE$6&amp;CHAR(10)&amp;$CD$7&amp;CHAR(10)&amp;$CD$8&amp;VBAsheet!H409&amp;$CE$8&amp;CHAR(10)&amp;$CD$9&amp;VBAsheet!K409&amp;$CE$9&amp;CHAR(10)&amp;$CD$10&amp;VBAsheet!J409-1&amp;$CE$10&amp;CHAR(10)&amp;$CD$11,"")</f>
        <v/>
      </c>
      <c r="BI409"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09" s="18" t="str">
        <f>IF(LEN(X409)&gt;0,$CD$23&amp;INDEX($CH$3:CH412,MATCH(W409,$CG$3:CG412,0))&amp;$CE$23&amp;CHAR(10)&amp;$CD$24&amp;X409&amp;$CE$24&amp;CHAR(10)&amp;$CD$25&amp;Y409&amp;$CE$25&amp;CHAR(10),"")&amp;IF(LEN(AA409)&gt;0,$CD$23&amp;INDEX($CH$3:CH412,MATCH(Z409,$CG$3:CG412,0))&amp;$CE$23&amp;CHAR(10)&amp;$CD$24&amp;AA409&amp;$CE$24&amp;CHAR(10)&amp;$CD$25&amp;AB409&amp;$CE$25&amp;CHAR(10),"")&amp;IF(LEN(AD409)&gt;0,$CD$23&amp;INDEX($CH$3:CH412,MATCH(AC409,$CG$3:CG412,0))&amp;$CE$23&amp;CHAR(10)&amp;$CD$24&amp;AD409&amp;$CE$24&amp;CHAR(10)&amp;$CD$25&amp;AE409&amp;$CE$25&amp;CHAR(10),"")&amp;IF(LEN(AG409)&gt;0,$CD$23&amp;INDEX($CH$3:CH412,MATCH(AF409,$CG$3:CG412,0))&amp;$CE$23&amp;CHAR(10)&amp;$CD$24&amp;AG409&amp;$CE$24&amp;CHAR(10)&amp;$CD$25&amp;AH409&amp;$CE$25&amp;CHAR(10),"")&amp;IF(LEN(AJ409)&gt;0,$CD$23&amp;INDEX($CH$3:CH412,MATCH(AI409,$CG$3:CG412,0))&amp;$CE$23&amp;CHAR(10)&amp;$CD$24&amp;AJ409&amp;$CE$24&amp;CHAR(10)&amp;$CD$25&amp;AK409&amp;$CE$25&amp;CHAR(10),"")</f>
        <v/>
      </c>
      <c r="BK409" s="18" t="str">
        <f>IF(LEN(J409)&gt;0,INDEX($BH$2:$BH$100000,MATCH(J409,VBAsheet!$H$2:$H$100000,0))&amp;CHAR(10),"")&amp;IF(LEN(K409)&gt;0,INDEX($BH$2:$BH$100000,MATCH(K409,VBAsheet!$H$2:$H$100000,0))&amp;CHAR(10),"")&amp;IF(LEN(L409)&gt;0,INDEX($BH$2:$BH$100000,MATCH(L409,VBAsheet!$H$2:$H$100000,0))&amp;CHAR(10),"")&amp;IF(LEN(M409)&gt;0,INDEX($BH$2:$BH$100000,MATCH(M409,VBAsheet!$H$2:$H$100000,0))&amp;CHAR(10),"")</f>
        <v/>
      </c>
      <c r="BL409" s="18" t="str">
        <f t="shared" si="258"/>
        <v/>
      </c>
      <c r="BM409" s="94" t="str">
        <f t="shared" si="259"/>
        <v/>
      </c>
      <c r="BN409" s="95" t="str">
        <f t="shared" si="260"/>
        <v/>
      </c>
      <c r="BO409" s="265" t="str">
        <f t="shared" si="271"/>
        <v/>
      </c>
      <c r="BP409" s="18" t="str">
        <f t="shared" si="261"/>
        <v/>
      </c>
      <c r="BQ409" s="263" t="str">
        <f t="shared" si="272"/>
        <v/>
      </c>
      <c r="BR409" s="81" t="str">
        <f t="shared" si="276"/>
        <v/>
      </c>
      <c r="BS409" s="263" t="str">
        <f t="shared" si="273"/>
        <v/>
      </c>
      <c r="BT409" s="92" t="str">
        <f t="shared" si="274"/>
        <v/>
      </c>
      <c r="BU409" s="138" t="str">
        <f t="shared" si="262"/>
        <v/>
      </c>
      <c r="BV409" s="3" t="str">
        <f t="shared" si="263"/>
        <v/>
      </c>
      <c r="BW409" s="3" t="str">
        <f t="shared" si="264"/>
        <v/>
      </c>
      <c r="BX409" s="144" t="str">
        <f t="shared" si="265"/>
        <v/>
      </c>
      <c r="BY409" s="18" t="str">
        <f t="shared" si="266"/>
        <v/>
      </c>
      <c r="BZ409" s="18" t="str">
        <f t="shared" si="267"/>
        <v/>
      </c>
      <c r="CA409" s="19" t="str">
        <f t="shared" si="268"/>
        <v/>
      </c>
      <c r="CB409" s="19" t="s">
        <v>0</v>
      </c>
      <c r="DW409" s="4" t="str">
        <f t="shared" si="275"/>
        <v/>
      </c>
      <c r="DX409" s="4" t="str">
        <f t="shared" si="277"/>
        <v/>
      </c>
      <c r="DY409" s="98" t="str">
        <f t="shared" si="278"/>
        <v/>
      </c>
    </row>
    <row r="410" spans="4:129" x14ac:dyDescent="0.45">
      <c r="D410" s="164" t="str">
        <f t="shared" si="269"/>
        <v/>
      </c>
      <c r="I410" s="9" t="str">
        <f t="shared" si="240"/>
        <v/>
      </c>
      <c r="J410" s="173" t="str">
        <f t="shared" si="241"/>
        <v/>
      </c>
      <c r="K410" s="13"/>
      <c r="L410" s="13"/>
      <c r="M410" s="13"/>
      <c r="N410" s="178" t="str">
        <f t="shared" si="242"/>
        <v/>
      </c>
      <c r="O410" s="181" t="str">
        <f t="shared" si="243"/>
        <v/>
      </c>
      <c r="P410" s="8" t="str">
        <f t="shared" si="244"/>
        <v/>
      </c>
      <c r="Q410" s="8" t="str">
        <f t="shared" si="245"/>
        <v/>
      </c>
      <c r="R410" s="8" t="str">
        <f t="shared" si="246"/>
        <v/>
      </c>
      <c r="S410" s="8" t="str">
        <f t="shared" si="247"/>
        <v/>
      </c>
      <c r="T410" s="8" t="str">
        <f t="shared" si="248"/>
        <v/>
      </c>
      <c r="U410" s="8" t="str">
        <f t="shared" si="249"/>
        <v/>
      </c>
      <c r="V410" s="16" t="str">
        <f t="shared" si="250"/>
        <v/>
      </c>
      <c r="W410" s="129" t="str">
        <f t="shared" si="251"/>
        <v/>
      </c>
      <c r="X410" s="8" t="str">
        <f t="shared" si="252"/>
        <v/>
      </c>
      <c r="Y410" s="8" t="str">
        <f t="shared" si="253"/>
        <v/>
      </c>
      <c r="AQ410" s="6" t="str">
        <f t="shared" si="254"/>
        <v/>
      </c>
      <c r="AR410" s="128" t="str">
        <f t="shared" si="255"/>
        <v/>
      </c>
      <c r="AS410" s="128" t="str">
        <f t="shared" si="256"/>
        <v/>
      </c>
      <c r="AT410" s="139" t="str">
        <f t="shared" si="270"/>
        <v/>
      </c>
      <c r="BH410" s="127" t="str">
        <f>IF(LEN(VBAsheet!H410)&gt;0,$CD$4&amp;CHAR(10)&amp;$CD$5&amp;CHAR(10)&amp;$CD$6&amp;IF(VBAsheet!I410="N",1,0)&amp;$CE$6&amp;CHAR(10)&amp;$CD$7&amp;CHAR(10)&amp;$CD$8&amp;VBAsheet!H410&amp;$CE$8&amp;CHAR(10)&amp;$CD$9&amp;VBAsheet!K410&amp;$CE$9&amp;CHAR(10)&amp;$CD$10&amp;VBAsheet!J410-1&amp;$CE$10&amp;CHAR(10)&amp;$CD$11,"")</f>
        <v/>
      </c>
      <c r="BI410"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0" s="18" t="str">
        <f>IF(LEN(X410)&gt;0,$CD$23&amp;INDEX($CH$3:CH413,MATCH(W410,$CG$3:CG413,0))&amp;$CE$23&amp;CHAR(10)&amp;$CD$24&amp;X410&amp;$CE$24&amp;CHAR(10)&amp;$CD$25&amp;Y410&amp;$CE$25&amp;CHAR(10),"")&amp;IF(LEN(AA410)&gt;0,$CD$23&amp;INDEX($CH$3:CH413,MATCH(Z410,$CG$3:CG413,0))&amp;$CE$23&amp;CHAR(10)&amp;$CD$24&amp;AA410&amp;$CE$24&amp;CHAR(10)&amp;$CD$25&amp;AB410&amp;$CE$25&amp;CHAR(10),"")&amp;IF(LEN(AD410)&gt;0,$CD$23&amp;INDEX($CH$3:CH413,MATCH(AC410,$CG$3:CG413,0))&amp;$CE$23&amp;CHAR(10)&amp;$CD$24&amp;AD410&amp;$CE$24&amp;CHAR(10)&amp;$CD$25&amp;AE410&amp;$CE$25&amp;CHAR(10),"")&amp;IF(LEN(AG410)&gt;0,$CD$23&amp;INDEX($CH$3:CH413,MATCH(AF410,$CG$3:CG413,0))&amp;$CE$23&amp;CHAR(10)&amp;$CD$24&amp;AG410&amp;$CE$24&amp;CHAR(10)&amp;$CD$25&amp;AH410&amp;$CE$25&amp;CHAR(10),"")&amp;IF(LEN(AJ410)&gt;0,$CD$23&amp;INDEX($CH$3:CH413,MATCH(AI410,$CG$3:CG413,0))&amp;$CE$23&amp;CHAR(10)&amp;$CD$24&amp;AJ410&amp;$CE$24&amp;CHAR(10)&amp;$CD$25&amp;AK410&amp;$CE$25&amp;CHAR(10),"")</f>
        <v/>
      </c>
      <c r="BK410" s="18" t="str">
        <f>IF(LEN(J410)&gt;0,INDEX($BH$2:$BH$100000,MATCH(J410,VBAsheet!$H$2:$H$100000,0))&amp;CHAR(10),"")&amp;IF(LEN(K410)&gt;0,INDEX($BH$2:$BH$100000,MATCH(K410,VBAsheet!$H$2:$H$100000,0))&amp;CHAR(10),"")&amp;IF(LEN(L410)&gt;0,INDEX($BH$2:$BH$100000,MATCH(L410,VBAsheet!$H$2:$H$100000,0))&amp;CHAR(10),"")&amp;IF(LEN(M410)&gt;0,INDEX($BH$2:$BH$100000,MATCH(M410,VBAsheet!$H$2:$H$100000,0))&amp;CHAR(10),"")</f>
        <v/>
      </c>
      <c r="BL410" s="18" t="str">
        <f t="shared" si="258"/>
        <v/>
      </c>
      <c r="BM410" s="94" t="str">
        <f t="shared" si="259"/>
        <v/>
      </c>
      <c r="BN410" s="95" t="str">
        <f t="shared" si="260"/>
        <v/>
      </c>
      <c r="BO410" s="265" t="str">
        <f t="shared" si="271"/>
        <v/>
      </c>
      <c r="BP410" s="18" t="str">
        <f t="shared" si="261"/>
        <v/>
      </c>
      <c r="BQ410" s="263" t="str">
        <f t="shared" si="272"/>
        <v/>
      </c>
      <c r="BR410" s="81" t="str">
        <f t="shared" si="276"/>
        <v/>
      </c>
      <c r="BS410" s="263" t="str">
        <f t="shared" si="273"/>
        <v/>
      </c>
      <c r="BT410" s="92" t="str">
        <f t="shared" si="274"/>
        <v/>
      </c>
      <c r="BU410" s="138" t="str">
        <f t="shared" si="262"/>
        <v/>
      </c>
      <c r="BV410" s="3" t="str">
        <f t="shared" si="263"/>
        <v/>
      </c>
      <c r="BW410" s="3" t="str">
        <f t="shared" si="264"/>
        <v/>
      </c>
      <c r="BX410" s="144" t="str">
        <f t="shared" si="265"/>
        <v/>
      </c>
      <c r="BY410" s="18" t="str">
        <f t="shared" si="266"/>
        <v/>
      </c>
      <c r="BZ410" s="18" t="str">
        <f t="shared" si="267"/>
        <v/>
      </c>
      <c r="CA410" s="19" t="str">
        <f t="shared" si="268"/>
        <v/>
      </c>
      <c r="CB410" s="19" t="s">
        <v>0</v>
      </c>
      <c r="DW410" s="4" t="str">
        <f t="shared" si="275"/>
        <v/>
      </c>
      <c r="DX410" s="4" t="str">
        <f t="shared" si="277"/>
        <v/>
      </c>
      <c r="DY410" s="98" t="str">
        <f t="shared" si="278"/>
        <v/>
      </c>
    </row>
    <row r="411" spans="4:129" x14ac:dyDescent="0.45">
      <c r="D411" s="164" t="str">
        <f t="shared" si="269"/>
        <v/>
      </c>
      <c r="I411" s="9" t="str">
        <f t="shared" si="240"/>
        <v/>
      </c>
      <c r="J411" s="173" t="str">
        <f t="shared" si="241"/>
        <v/>
      </c>
      <c r="K411" s="13"/>
      <c r="L411" s="13"/>
      <c r="M411" s="13"/>
      <c r="N411" s="178" t="str">
        <f t="shared" si="242"/>
        <v/>
      </c>
      <c r="O411" s="181" t="str">
        <f t="shared" si="243"/>
        <v/>
      </c>
      <c r="P411" s="8" t="str">
        <f t="shared" si="244"/>
        <v/>
      </c>
      <c r="Q411" s="8" t="str">
        <f t="shared" si="245"/>
        <v/>
      </c>
      <c r="R411" s="8" t="str">
        <f t="shared" si="246"/>
        <v/>
      </c>
      <c r="S411" s="8" t="str">
        <f t="shared" si="247"/>
        <v/>
      </c>
      <c r="T411" s="8" t="str">
        <f t="shared" si="248"/>
        <v/>
      </c>
      <c r="U411" s="8" t="str">
        <f t="shared" si="249"/>
        <v/>
      </c>
      <c r="V411" s="16" t="str">
        <f t="shared" si="250"/>
        <v/>
      </c>
      <c r="W411" s="129" t="str">
        <f t="shared" si="251"/>
        <v/>
      </c>
      <c r="X411" s="8" t="str">
        <f t="shared" si="252"/>
        <v/>
      </c>
      <c r="Y411" s="8" t="str">
        <f t="shared" si="253"/>
        <v/>
      </c>
      <c r="AQ411" s="6" t="str">
        <f t="shared" si="254"/>
        <v/>
      </c>
      <c r="AR411" s="128" t="str">
        <f t="shared" si="255"/>
        <v/>
      </c>
      <c r="AS411" s="128" t="str">
        <f t="shared" si="256"/>
        <v/>
      </c>
      <c r="AT411" s="139" t="str">
        <f t="shared" si="270"/>
        <v/>
      </c>
      <c r="BH411" s="127" t="str">
        <f>IF(LEN(VBAsheet!H411)&gt;0,$CD$4&amp;CHAR(10)&amp;$CD$5&amp;CHAR(10)&amp;$CD$6&amp;IF(VBAsheet!I411="N",1,0)&amp;$CE$6&amp;CHAR(10)&amp;$CD$7&amp;CHAR(10)&amp;$CD$8&amp;VBAsheet!H411&amp;$CE$8&amp;CHAR(10)&amp;$CD$9&amp;VBAsheet!K411&amp;$CE$9&amp;CHAR(10)&amp;$CD$10&amp;VBAsheet!J411-1&amp;$CE$10&amp;CHAR(10)&amp;$CD$11,"")</f>
        <v/>
      </c>
      <c r="BI411"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1" s="18" t="str">
        <f>IF(LEN(X411)&gt;0,$CD$23&amp;INDEX($CH$3:CH414,MATCH(W411,$CG$3:CG414,0))&amp;$CE$23&amp;CHAR(10)&amp;$CD$24&amp;X411&amp;$CE$24&amp;CHAR(10)&amp;$CD$25&amp;Y411&amp;$CE$25&amp;CHAR(10),"")&amp;IF(LEN(AA411)&gt;0,$CD$23&amp;INDEX($CH$3:CH414,MATCH(Z411,$CG$3:CG414,0))&amp;$CE$23&amp;CHAR(10)&amp;$CD$24&amp;AA411&amp;$CE$24&amp;CHAR(10)&amp;$CD$25&amp;AB411&amp;$CE$25&amp;CHAR(10),"")&amp;IF(LEN(AD411)&gt;0,$CD$23&amp;INDEX($CH$3:CH414,MATCH(AC411,$CG$3:CG414,0))&amp;$CE$23&amp;CHAR(10)&amp;$CD$24&amp;AD411&amp;$CE$24&amp;CHAR(10)&amp;$CD$25&amp;AE411&amp;$CE$25&amp;CHAR(10),"")&amp;IF(LEN(AG411)&gt;0,$CD$23&amp;INDEX($CH$3:CH414,MATCH(AF411,$CG$3:CG414,0))&amp;$CE$23&amp;CHAR(10)&amp;$CD$24&amp;AG411&amp;$CE$24&amp;CHAR(10)&amp;$CD$25&amp;AH411&amp;$CE$25&amp;CHAR(10),"")&amp;IF(LEN(AJ411)&gt;0,$CD$23&amp;INDEX($CH$3:CH414,MATCH(AI411,$CG$3:CG414,0))&amp;$CE$23&amp;CHAR(10)&amp;$CD$24&amp;AJ411&amp;$CE$24&amp;CHAR(10)&amp;$CD$25&amp;AK411&amp;$CE$25&amp;CHAR(10),"")</f>
        <v/>
      </c>
      <c r="BK411" s="18" t="str">
        <f>IF(LEN(J411)&gt;0,INDEX($BH$2:$BH$100000,MATCH(J411,VBAsheet!$H$2:$H$100000,0))&amp;CHAR(10),"")&amp;IF(LEN(K411)&gt;0,INDEX($BH$2:$BH$100000,MATCH(K411,VBAsheet!$H$2:$H$100000,0))&amp;CHAR(10),"")&amp;IF(LEN(L411)&gt;0,INDEX($BH$2:$BH$100000,MATCH(L411,VBAsheet!$H$2:$H$100000,0))&amp;CHAR(10),"")&amp;IF(LEN(M411)&gt;0,INDEX($BH$2:$BH$100000,MATCH(M411,VBAsheet!$H$2:$H$100000,0))&amp;CHAR(10),"")</f>
        <v/>
      </c>
      <c r="BL411" s="18" t="str">
        <f t="shared" si="258"/>
        <v/>
      </c>
      <c r="BM411" s="94" t="str">
        <f t="shared" si="259"/>
        <v/>
      </c>
      <c r="BN411" s="95" t="str">
        <f t="shared" si="260"/>
        <v/>
      </c>
      <c r="BO411" s="265" t="str">
        <f t="shared" si="271"/>
        <v/>
      </c>
      <c r="BP411" s="18" t="str">
        <f t="shared" si="261"/>
        <v/>
      </c>
      <c r="BQ411" s="263" t="str">
        <f t="shared" si="272"/>
        <v/>
      </c>
      <c r="BR411" s="81" t="str">
        <f t="shared" si="276"/>
        <v/>
      </c>
      <c r="BS411" s="263" t="str">
        <f t="shared" si="273"/>
        <v/>
      </c>
      <c r="BT411" s="92" t="str">
        <f t="shared" si="274"/>
        <v/>
      </c>
      <c r="BU411" s="138" t="str">
        <f t="shared" si="262"/>
        <v/>
      </c>
      <c r="BV411" s="3" t="str">
        <f t="shared" si="263"/>
        <v/>
      </c>
      <c r="BW411" s="3" t="str">
        <f t="shared" si="264"/>
        <v/>
      </c>
      <c r="BX411" s="144" t="str">
        <f t="shared" si="265"/>
        <v/>
      </c>
      <c r="BY411" s="18" t="str">
        <f t="shared" si="266"/>
        <v/>
      </c>
      <c r="BZ411" s="18" t="str">
        <f t="shared" si="267"/>
        <v/>
      </c>
      <c r="CA411" s="19" t="str">
        <f t="shared" si="268"/>
        <v/>
      </c>
      <c r="CB411" s="19" t="s">
        <v>0</v>
      </c>
      <c r="DW411" s="4" t="str">
        <f t="shared" si="275"/>
        <v/>
      </c>
      <c r="DX411" s="4" t="str">
        <f t="shared" si="277"/>
        <v/>
      </c>
      <c r="DY411" s="98" t="str">
        <f t="shared" si="278"/>
        <v/>
      </c>
    </row>
    <row r="412" spans="4:129" x14ac:dyDescent="0.45">
      <c r="D412" s="164" t="str">
        <f t="shared" si="269"/>
        <v/>
      </c>
      <c r="I412" s="9" t="str">
        <f t="shared" si="240"/>
        <v/>
      </c>
      <c r="J412" s="173" t="str">
        <f t="shared" si="241"/>
        <v/>
      </c>
      <c r="K412" s="13"/>
      <c r="L412" s="13"/>
      <c r="M412" s="13"/>
      <c r="N412" s="178" t="str">
        <f t="shared" si="242"/>
        <v/>
      </c>
      <c r="O412" s="181" t="str">
        <f t="shared" si="243"/>
        <v/>
      </c>
      <c r="P412" s="8" t="str">
        <f t="shared" si="244"/>
        <v/>
      </c>
      <c r="Q412" s="8" t="str">
        <f t="shared" si="245"/>
        <v/>
      </c>
      <c r="R412" s="8" t="str">
        <f t="shared" si="246"/>
        <v/>
      </c>
      <c r="S412" s="8" t="str">
        <f t="shared" si="247"/>
        <v/>
      </c>
      <c r="T412" s="8" t="str">
        <f t="shared" si="248"/>
        <v/>
      </c>
      <c r="U412" s="8" t="str">
        <f t="shared" si="249"/>
        <v/>
      </c>
      <c r="V412" s="16" t="str">
        <f t="shared" si="250"/>
        <v/>
      </c>
      <c r="W412" s="129" t="str">
        <f t="shared" si="251"/>
        <v/>
      </c>
      <c r="X412" s="8" t="str">
        <f t="shared" si="252"/>
        <v/>
      </c>
      <c r="Y412" s="8" t="str">
        <f t="shared" si="253"/>
        <v/>
      </c>
      <c r="AQ412" s="6" t="str">
        <f t="shared" si="254"/>
        <v/>
      </c>
      <c r="AR412" s="128" t="str">
        <f t="shared" si="255"/>
        <v/>
      </c>
      <c r="AS412" s="128" t="str">
        <f t="shared" si="256"/>
        <v/>
      </c>
      <c r="AT412" s="139" t="str">
        <f t="shared" si="270"/>
        <v/>
      </c>
      <c r="BH412" s="127" t="str">
        <f>IF(LEN(VBAsheet!H412)&gt;0,$CD$4&amp;CHAR(10)&amp;$CD$5&amp;CHAR(10)&amp;$CD$6&amp;IF(VBAsheet!I412="N",1,0)&amp;$CE$6&amp;CHAR(10)&amp;$CD$7&amp;CHAR(10)&amp;$CD$8&amp;VBAsheet!H412&amp;$CE$8&amp;CHAR(10)&amp;$CD$9&amp;VBAsheet!K412&amp;$CE$9&amp;CHAR(10)&amp;$CD$10&amp;VBAsheet!J412-1&amp;$CE$10&amp;CHAR(10)&amp;$CD$11,"")</f>
        <v/>
      </c>
      <c r="BI412"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2" s="18" t="str">
        <f>IF(LEN(X412)&gt;0,$CD$23&amp;INDEX($CH$3:CH415,MATCH(W412,$CG$3:CG415,0))&amp;$CE$23&amp;CHAR(10)&amp;$CD$24&amp;X412&amp;$CE$24&amp;CHAR(10)&amp;$CD$25&amp;Y412&amp;$CE$25&amp;CHAR(10),"")&amp;IF(LEN(AA412)&gt;0,$CD$23&amp;INDEX($CH$3:CH415,MATCH(Z412,$CG$3:CG415,0))&amp;$CE$23&amp;CHAR(10)&amp;$CD$24&amp;AA412&amp;$CE$24&amp;CHAR(10)&amp;$CD$25&amp;AB412&amp;$CE$25&amp;CHAR(10),"")&amp;IF(LEN(AD412)&gt;0,$CD$23&amp;INDEX($CH$3:CH415,MATCH(AC412,$CG$3:CG415,0))&amp;$CE$23&amp;CHAR(10)&amp;$CD$24&amp;AD412&amp;$CE$24&amp;CHAR(10)&amp;$CD$25&amp;AE412&amp;$CE$25&amp;CHAR(10),"")&amp;IF(LEN(AG412)&gt;0,$CD$23&amp;INDEX($CH$3:CH415,MATCH(AF412,$CG$3:CG415,0))&amp;$CE$23&amp;CHAR(10)&amp;$CD$24&amp;AG412&amp;$CE$24&amp;CHAR(10)&amp;$CD$25&amp;AH412&amp;$CE$25&amp;CHAR(10),"")&amp;IF(LEN(AJ412)&gt;0,$CD$23&amp;INDEX($CH$3:CH415,MATCH(AI412,$CG$3:CG415,0))&amp;$CE$23&amp;CHAR(10)&amp;$CD$24&amp;AJ412&amp;$CE$24&amp;CHAR(10)&amp;$CD$25&amp;AK412&amp;$CE$25&amp;CHAR(10),"")</f>
        <v/>
      </c>
      <c r="BK412" s="18" t="str">
        <f>IF(LEN(J412)&gt;0,INDEX($BH$2:$BH$100000,MATCH(J412,VBAsheet!$H$2:$H$100000,0))&amp;CHAR(10),"")&amp;IF(LEN(K412)&gt;0,INDEX($BH$2:$BH$100000,MATCH(K412,VBAsheet!$H$2:$H$100000,0))&amp;CHAR(10),"")&amp;IF(LEN(L412)&gt;0,INDEX($BH$2:$BH$100000,MATCH(L412,VBAsheet!$H$2:$H$100000,0))&amp;CHAR(10),"")&amp;IF(LEN(M412)&gt;0,INDEX($BH$2:$BH$100000,MATCH(M412,VBAsheet!$H$2:$H$100000,0))&amp;CHAR(10),"")</f>
        <v/>
      </c>
      <c r="BL412" s="18" t="str">
        <f t="shared" si="258"/>
        <v/>
      </c>
      <c r="BM412" s="94" t="str">
        <f t="shared" si="259"/>
        <v/>
      </c>
      <c r="BN412" s="95" t="str">
        <f t="shared" si="260"/>
        <v/>
      </c>
      <c r="BO412" s="265" t="str">
        <f t="shared" si="271"/>
        <v/>
      </c>
      <c r="BP412" s="18" t="str">
        <f t="shared" si="261"/>
        <v/>
      </c>
      <c r="BQ412" s="263" t="str">
        <f t="shared" si="272"/>
        <v/>
      </c>
      <c r="BR412" s="81" t="str">
        <f t="shared" si="276"/>
        <v/>
      </c>
      <c r="BS412" s="263" t="str">
        <f t="shared" si="273"/>
        <v/>
      </c>
      <c r="BT412" s="92" t="str">
        <f t="shared" si="274"/>
        <v/>
      </c>
      <c r="BU412" s="138" t="str">
        <f t="shared" si="262"/>
        <v/>
      </c>
      <c r="BV412" s="3" t="str">
        <f t="shared" si="263"/>
        <v/>
      </c>
      <c r="BW412" s="3" t="str">
        <f t="shared" si="264"/>
        <v/>
      </c>
      <c r="BX412" s="144" t="str">
        <f t="shared" si="265"/>
        <v/>
      </c>
      <c r="BY412" s="18" t="str">
        <f t="shared" si="266"/>
        <v/>
      </c>
      <c r="BZ412" s="18" t="str">
        <f t="shared" si="267"/>
        <v/>
      </c>
      <c r="CA412" s="19" t="str">
        <f t="shared" si="268"/>
        <v/>
      </c>
      <c r="CB412" s="19" t="s">
        <v>0</v>
      </c>
      <c r="DW412" s="4" t="str">
        <f t="shared" si="275"/>
        <v/>
      </c>
      <c r="DX412" s="4" t="str">
        <f t="shared" si="277"/>
        <v/>
      </c>
      <c r="DY412" s="98" t="str">
        <f t="shared" si="278"/>
        <v/>
      </c>
    </row>
    <row r="413" spans="4:129" x14ac:dyDescent="0.45">
      <c r="D413" s="164" t="str">
        <f t="shared" si="269"/>
        <v/>
      </c>
      <c r="I413" s="9" t="str">
        <f t="shared" si="240"/>
        <v/>
      </c>
      <c r="J413" s="173" t="str">
        <f t="shared" si="241"/>
        <v/>
      </c>
      <c r="K413" s="13"/>
      <c r="L413" s="13"/>
      <c r="M413" s="13"/>
      <c r="N413" s="178" t="str">
        <f t="shared" si="242"/>
        <v/>
      </c>
      <c r="O413" s="181" t="str">
        <f t="shared" si="243"/>
        <v/>
      </c>
      <c r="P413" s="8" t="str">
        <f t="shared" si="244"/>
        <v/>
      </c>
      <c r="Q413" s="8" t="str">
        <f t="shared" si="245"/>
        <v/>
      </c>
      <c r="R413" s="8" t="str">
        <f t="shared" si="246"/>
        <v/>
      </c>
      <c r="S413" s="8" t="str">
        <f t="shared" si="247"/>
        <v/>
      </c>
      <c r="T413" s="8" t="str">
        <f t="shared" si="248"/>
        <v/>
      </c>
      <c r="U413" s="8" t="str">
        <f t="shared" si="249"/>
        <v/>
      </c>
      <c r="V413" s="16" t="str">
        <f t="shared" si="250"/>
        <v/>
      </c>
      <c r="W413" s="129" t="str">
        <f t="shared" si="251"/>
        <v/>
      </c>
      <c r="X413" s="8" t="str">
        <f t="shared" si="252"/>
        <v/>
      </c>
      <c r="Y413" s="8" t="str">
        <f t="shared" si="253"/>
        <v/>
      </c>
      <c r="AQ413" s="6" t="str">
        <f t="shared" si="254"/>
        <v/>
      </c>
      <c r="AR413" s="128" t="str">
        <f t="shared" si="255"/>
        <v/>
      </c>
      <c r="AS413" s="128" t="str">
        <f t="shared" si="256"/>
        <v/>
      </c>
      <c r="AT413" s="139" t="str">
        <f t="shared" si="270"/>
        <v/>
      </c>
      <c r="BH413" s="127" t="str">
        <f>IF(LEN(VBAsheet!H413)&gt;0,$CD$4&amp;CHAR(10)&amp;$CD$5&amp;CHAR(10)&amp;$CD$6&amp;IF(VBAsheet!I413="N",1,0)&amp;$CE$6&amp;CHAR(10)&amp;$CD$7&amp;CHAR(10)&amp;$CD$8&amp;VBAsheet!H413&amp;$CE$8&amp;CHAR(10)&amp;$CD$9&amp;VBAsheet!K413&amp;$CE$9&amp;CHAR(10)&amp;$CD$10&amp;VBAsheet!J413-1&amp;$CE$10&amp;CHAR(10)&amp;$CD$11,"")</f>
        <v/>
      </c>
      <c r="BI413"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3" s="18" t="str">
        <f>IF(LEN(X413)&gt;0,$CD$23&amp;INDEX($CH$3:CH416,MATCH(W413,$CG$3:CG416,0))&amp;$CE$23&amp;CHAR(10)&amp;$CD$24&amp;X413&amp;$CE$24&amp;CHAR(10)&amp;$CD$25&amp;Y413&amp;$CE$25&amp;CHAR(10),"")&amp;IF(LEN(AA413)&gt;0,$CD$23&amp;INDEX($CH$3:CH416,MATCH(Z413,$CG$3:CG416,0))&amp;$CE$23&amp;CHAR(10)&amp;$CD$24&amp;AA413&amp;$CE$24&amp;CHAR(10)&amp;$CD$25&amp;AB413&amp;$CE$25&amp;CHAR(10),"")&amp;IF(LEN(AD413)&gt;0,$CD$23&amp;INDEX($CH$3:CH416,MATCH(AC413,$CG$3:CG416,0))&amp;$CE$23&amp;CHAR(10)&amp;$CD$24&amp;AD413&amp;$CE$24&amp;CHAR(10)&amp;$CD$25&amp;AE413&amp;$CE$25&amp;CHAR(10),"")&amp;IF(LEN(AG413)&gt;0,$CD$23&amp;INDEX($CH$3:CH416,MATCH(AF413,$CG$3:CG416,0))&amp;$CE$23&amp;CHAR(10)&amp;$CD$24&amp;AG413&amp;$CE$24&amp;CHAR(10)&amp;$CD$25&amp;AH413&amp;$CE$25&amp;CHAR(10),"")&amp;IF(LEN(AJ413)&gt;0,$CD$23&amp;INDEX($CH$3:CH416,MATCH(AI413,$CG$3:CG416,0))&amp;$CE$23&amp;CHAR(10)&amp;$CD$24&amp;AJ413&amp;$CE$24&amp;CHAR(10)&amp;$CD$25&amp;AK413&amp;$CE$25&amp;CHAR(10),"")</f>
        <v/>
      </c>
      <c r="BK413" s="18" t="str">
        <f>IF(LEN(J413)&gt;0,INDEX($BH$2:$BH$100000,MATCH(J413,VBAsheet!$H$2:$H$100000,0))&amp;CHAR(10),"")&amp;IF(LEN(K413)&gt;0,INDEX($BH$2:$BH$100000,MATCH(K413,VBAsheet!$H$2:$H$100000,0))&amp;CHAR(10),"")&amp;IF(LEN(L413)&gt;0,INDEX($BH$2:$BH$100000,MATCH(L413,VBAsheet!$H$2:$H$100000,0))&amp;CHAR(10),"")&amp;IF(LEN(M413)&gt;0,INDEX($BH$2:$BH$100000,MATCH(M413,VBAsheet!$H$2:$H$100000,0))&amp;CHAR(10),"")</f>
        <v/>
      </c>
      <c r="BL413" s="18" t="str">
        <f t="shared" si="258"/>
        <v/>
      </c>
      <c r="BM413" s="94" t="str">
        <f t="shared" si="259"/>
        <v/>
      </c>
      <c r="BN413" s="95" t="str">
        <f t="shared" si="260"/>
        <v/>
      </c>
      <c r="BO413" s="265" t="str">
        <f t="shared" si="271"/>
        <v/>
      </c>
      <c r="BP413" s="18" t="str">
        <f t="shared" si="261"/>
        <v/>
      </c>
      <c r="BQ413" s="263" t="str">
        <f t="shared" si="272"/>
        <v/>
      </c>
      <c r="BR413" s="81" t="str">
        <f t="shared" si="276"/>
        <v/>
      </c>
      <c r="BS413" s="263" t="str">
        <f t="shared" si="273"/>
        <v/>
      </c>
      <c r="BT413" s="92" t="str">
        <f t="shared" si="274"/>
        <v/>
      </c>
      <c r="BU413" s="138" t="str">
        <f t="shared" si="262"/>
        <v/>
      </c>
      <c r="BV413" s="3" t="str">
        <f t="shared" si="263"/>
        <v/>
      </c>
      <c r="BW413" s="3" t="str">
        <f t="shared" si="264"/>
        <v/>
      </c>
      <c r="BX413" s="144" t="str">
        <f t="shared" si="265"/>
        <v/>
      </c>
      <c r="BY413" s="18" t="str">
        <f t="shared" si="266"/>
        <v/>
      </c>
      <c r="BZ413" s="18" t="str">
        <f t="shared" si="267"/>
        <v/>
      </c>
      <c r="CA413" s="19" t="str">
        <f t="shared" si="268"/>
        <v/>
      </c>
      <c r="CB413" s="19" t="s">
        <v>0</v>
      </c>
      <c r="DW413" s="4" t="str">
        <f t="shared" si="275"/>
        <v/>
      </c>
      <c r="DX413" s="4" t="str">
        <f t="shared" si="277"/>
        <v/>
      </c>
      <c r="DY413" s="98" t="str">
        <f t="shared" si="278"/>
        <v/>
      </c>
    </row>
    <row r="414" spans="4:129" x14ac:dyDescent="0.45">
      <c r="D414" s="164" t="str">
        <f t="shared" si="269"/>
        <v/>
      </c>
      <c r="I414" s="9" t="str">
        <f t="shared" si="240"/>
        <v/>
      </c>
      <c r="J414" s="173" t="str">
        <f t="shared" si="241"/>
        <v/>
      </c>
      <c r="K414" s="13"/>
      <c r="L414" s="13"/>
      <c r="M414" s="13"/>
      <c r="N414" s="178" t="str">
        <f t="shared" si="242"/>
        <v/>
      </c>
      <c r="O414" s="181" t="str">
        <f t="shared" si="243"/>
        <v/>
      </c>
      <c r="P414" s="8" t="str">
        <f t="shared" si="244"/>
        <v/>
      </c>
      <c r="Q414" s="8" t="str">
        <f t="shared" si="245"/>
        <v/>
      </c>
      <c r="R414" s="8" t="str">
        <f t="shared" si="246"/>
        <v/>
      </c>
      <c r="S414" s="8" t="str">
        <f t="shared" si="247"/>
        <v/>
      </c>
      <c r="T414" s="8" t="str">
        <f t="shared" si="248"/>
        <v/>
      </c>
      <c r="U414" s="8" t="str">
        <f t="shared" si="249"/>
        <v/>
      </c>
      <c r="V414" s="16" t="str">
        <f t="shared" si="250"/>
        <v/>
      </c>
      <c r="W414" s="129" t="str">
        <f t="shared" si="251"/>
        <v/>
      </c>
      <c r="X414" s="8" t="str">
        <f t="shared" si="252"/>
        <v/>
      </c>
      <c r="Y414" s="8" t="str">
        <f t="shared" si="253"/>
        <v/>
      </c>
      <c r="AQ414" s="6" t="str">
        <f t="shared" si="254"/>
        <v/>
      </c>
      <c r="AR414" s="128" t="str">
        <f t="shared" si="255"/>
        <v/>
      </c>
      <c r="AS414" s="128" t="str">
        <f t="shared" si="256"/>
        <v/>
      </c>
      <c r="AT414" s="139" t="str">
        <f t="shared" si="270"/>
        <v/>
      </c>
      <c r="BH414" s="127" t="str">
        <f>IF(LEN(VBAsheet!H414)&gt;0,$CD$4&amp;CHAR(10)&amp;$CD$5&amp;CHAR(10)&amp;$CD$6&amp;IF(VBAsheet!I414="N",1,0)&amp;$CE$6&amp;CHAR(10)&amp;$CD$7&amp;CHAR(10)&amp;$CD$8&amp;VBAsheet!H414&amp;$CE$8&amp;CHAR(10)&amp;$CD$9&amp;VBAsheet!K414&amp;$CE$9&amp;CHAR(10)&amp;$CD$10&amp;VBAsheet!J414-1&amp;$CE$10&amp;CHAR(10)&amp;$CD$11,"")</f>
        <v/>
      </c>
      <c r="BI414"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4" s="18" t="str">
        <f>IF(LEN(X414)&gt;0,$CD$23&amp;INDEX($CH$3:CH417,MATCH(W414,$CG$3:CG417,0))&amp;$CE$23&amp;CHAR(10)&amp;$CD$24&amp;X414&amp;$CE$24&amp;CHAR(10)&amp;$CD$25&amp;Y414&amp;$CE$25&amp;CHAR(10),"")&amp;IF(LEN(AA414)&gt;0,$CD$23&amp;INDEX($CH$3:CH417,MATCH(Z414,$CG$3:CG417,0))&amp;$CE$23&amp;CHAR(10)&amp;$CD$24&amp;AA414&amp;$CE$24&amp;CHAR(10)&amp;$CD$25&amp;AB414&amp;$CE$25&amp;CHAR(10),"")&amp;IF(LEN(AD414)&gt;0,$CD$23&amp;INDEX($CH$3:CH417,MATCH(AC414,$CG$3:CG417,0))&amp;$CE$23&amp;CHAR(10)&amp;$CD$24&amp;AD414&amp;$CE$24&amp;CHAR(10)&amp;$CD$25&amp;AE414&amp;$CE$25&amp;CHAR(10),"")&amp;IF(LEN(AG414)&gt;0,$CD$23&amp;INDEX($CH$3:CH417,MATCH(AF414,$CG$3:CG417,0))&amp;$CE$23&amp;CHAR(10)&amp;$CD$24&amp;AG414&amp;$CE$24&amp;CHAR(10)&amp;$CD$25&amp;AH414&amp;$CE$25&amp;CHAR(10),"")&amp;IF(LEN(AJ414)&gt;0,$CD$23&amp;INDEX($CH$3:CH417,MATCH(AI414,$CG$3:CG417,0))&amp;$CE$23&amp;CHAR(10)&amp;$CD$24&amp;AJ414&amp;$CE$24&amp;CHAR(10)&amp;$CD$25&amp;AK414&amp;$CE$25&amp;CHAR(10),"")</f>
        <v/>
      </c>
      <c r="BK414" s="18" t="str">
        <f>IF(LEN(J414)&gt;0,INDEX($BH$2:$BH$100000,MATCH(J414,VBAsheet!$H$2:$H$100000,0))&amp;CHAR(10),"")&amp;IF(LEN(K414)&gt;0,INDEX($BH$2:$BH$100000,MATCH(K414,VBAsheet!$H$2:$H$100000,0))&amp;CHAR(10),"")&amp;IF(LEN(L414)&gt;0,INDEX($BH$2:$BH$100000,MATCH(L414,VBAsheet!$H$2:$H$100000,0))&amp;CHAR(10),"")&amp;IF(LEN(M414)&gt;0,INDEX($BH$2:$BH$100000,MATCH(M414,VBAsheet!$H$2:$H$100000,0))&amp;CHAR(10),"")</f>
        <v/>
      </c>
      <c r="BL414" s="18" t="str">
        <f t="shared" si="258"/>
        <v/>
      </c>
      <c r="BM414" s="94" t="str">
        <f t="shared" si="259"/>
        <v/>
      </c>
      <c r="BN414" s="95" t="str">
        <f t="shared" si="260"/>
        <v/>
      </c>
      <c r="BO414" s="265" t="str">
        <f t="shared" si="271"/>
        <v/>
      </c>
      <c r="BP414" s="18" t="str">
        <f t="shared" si="261"/>
        <v/>
      </c>
      <c r="BQ414" s="263" t="str">
        <f t="shared" si="272"/>
        <v/>
      </c>
      <c r="BR414" s="81" t="str">
        <f t="shared" si="276"/>
        <v/>
      </c>
      <c r="BS414" s="263" t="str">
        <f t="shared" si="273"/>
        <v/>
      </c>
      <c r="BT414" s="92" t="str">
        <f t="shared" si="274"/>
        <v/>
      </c>
      <c r="BU414" s="138" t="str">
        <f t="shared" si="262"/>
        <v/>
      </c>
      <c r="BV414" s="3" t="str">
        <f t="shared" si="263"/>
        <v/>
      </c>
      <c r="BW414" s="3" t="str">
        <f t="shared" si="264"/>
        <v/>
      </c>
      <c r="BX414" s="144" t="str">
        <f t="shared" si="265"/>
        <v/>
      </c>
      <c r="BY414" s="18" t="str">
        <f t="shared" si="266"/>
        <v/>
      </c>
      <c r="BZ414" s="18" t="str">
        <f t="shared" si="267"/>
        <v/>
      </c>
      <c r="CA414" s="19" t="str">
        <f t="shared" si="268"/>
        <v/>
      </c>
      <c r="CB414" s="19" t="s">
        <v>0</v>
      </c>
      <c r="DW414" s="4" t="str">
        <f t="shared" si="275"/>
        <v/>
      </c>
      <c r="DX414" s="4" t="str">
        <f t="shared" si="277"/>
        <v/>
      </c>
      <c r="DY414" s="98" t="str">
        <f t="shared" si="278"/>
        <v/>
      </c>
    </row>
    <row r="415" spans="4:129" x14ac:dyDescent="0.45">
      <c r="D415" s="164" t="str">
        <f t="shared" si="269"/>
        <v/>
      </c>
      <c r="I415" s="9" t="str">
        <f t="shared" si="240"/>
        <v/>
      </c>
      <c r="J415" s="173" t="str">
        <f t="shared" si="241"/>
        <v/>
      </c>
      <c r="K415" s="13"/>
      <c r="L415" s="13"/>
      <c r="M415" s="13"/>
      <c r="N415" s="178" t="str">
        <f t="shared" si="242"/>
        <v/>
      </c>
      <c r="O415" s="181" t="str">
        <f t="shared" si="243"/>
        <v/>
      </c>
      <c r="P415" s="8" t="str">
        <f t="shared" si="244"/>
        <v/>
      </c>
      <c r="Q415" s="8" t="str">
        <f t="shared" si="245"/>
        <v/>
      </c>
      <c r="R415" s="8" t="str">
        <f t="shared" si="246"/>
        <v/>
      </c>
      <c r="S415" s="8" t="str">
        <f t="shared" si="247"/>
        <v/>
      </c>
      <c r="T415" s="8" t="str">
        <f t="shared" si="248"/>
        <v/>
      </c>
      <c r="U415" s="8" t="str">
        <f t="shared" si="249"/>
        <v/>
      </c>
      <c r="V415" s="16" t="str">
        <f t="shared" si="250"/>
        <v/>
      </c>
      <c r="W415" s="129" t="str">
        <f t="shared" si="251"/>
        <v/>
      </c>
      <c r="X415" s="8" t="str">
        <f t="shared" si="252"/>
        <v/>
      </c>
      <c r="Y415" s="8" t="str">
        <f t="shared" si="253"/>
        <v/>
      </c>
      <c r="AQ415" s="6" t="str">
        <f t="shared" si="254"/>
        <v/>
      </c>
      <c r="AR415" s="128" t="str">
        <f t="shared" si="255"/>
        <v/>
      </c>
      <c r="AS415" s="128" t="str">
        <f t="shared" si="256"/>
        <v/>
      </c>
      <c r="AT415" s="139" t="str">
        <f t="shared" si="270"/>
        <v/>
      </c>
      <c r="BH415" s="127" t="str">
        <f>IF(LEN(VBAsheet!H415)&gt;0,$CD$4&amp;CHAR(10)&amp;$CD$5&amp;CHAR(10)&amp;$CD$6&amp;IF(VBAsheet!I415="N",1,0)&amp;$CE$6&amp;CHAR(10)&amp;$CD$7&amp;CHAR(10)&amp;$CD$8&amp;VBAsheet!H415&amp;$CE$8&amp;CHAR(10)&amp;$CD$9&amp;VBAsheet!K415&amp;$CE$9&amp;CHAR(10)&amp;$CD$10&amp;VBAsheet!J415-1&amp;$CE$10&amp;CHAR(10)&amp;$CD$11,"")</f>
        <v/>
      </c>
      <c r="BI415"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5" s="18" t="str">
        <f>IF(LEN(X415)&gt;0,$CD$23&amp;INDEX($CH$3:CH418,MATCH(W415,$CG$3:CG418,0))&amp;$CE$23&amp;CHAR(10)&amp;$CD$24&amp;X415&amp;$CE$24&amp;CHAR(10)&amp;$CD$25&amp;Y415&amp;$CE$25&amp;CHAR(10),"")&amp;IF(LEN(AA415)&gt;0,$CD$23&amp;INDEX($CH$3:CH418,MATCH(Z415,$CG$3:CG418,0))&amp;$CE$23&amp;CHAR(10)&amp;$CD$24&amp;AA415&amp;$CE$24&amp;CHAR(10)&amp;$CD$25&amp;AB415&amp;$CE$25&amp;CHAR(10),"")&amp;IF(LEN(AD415)&gt;0,$CD$23&amp;INDEX($CH$3:CH418,MATCH(AC415,$CG$3:CG418,0))&amp;$CE$23&amp;CHAR(10)&amp;$CD$24&amp;AD415&amp;$CE$24&amp;CHAR(10)&amp;$CD$25&amp;AE415&amp;$CE$25&amp;CHAR(10),"")&amp;IF(LEN(AG415)&gt;0,$CD$23&amp;INDEX($CH$3:CH418,MATCH(AF415,$CG$3:CG418,0))&amp;$CE$23&amp;CHAR(10)&amp;$CD$24&amp;AG415&amp;$CE$24&amp;CHAR(10)&amp;$CD$25&amp;AH415&amp;$CE$25&amp;CHAR(10),"")&amp;IF(LEN(AJ415)&gt;0,$CD$23&amp;INDEX($CH$3:CH418,MATCH(AI415,$CG$3:CG418,0))&amp;$CE$23&amp;CHAR(10)&amp;$CD$24&amp;AJ415&amp;$CE$24&amp;CHAR(10)&amp;$CD$25&amp;AK415&amp;$CE$25&amp;CHAR(10),"")</f>
        <v/>
      </c>
      <c r="BK415" s="18" t="str">
        <f>IF(LEN(J415)&gt;0,INDEX($BH$2:$BH$100000,MATCH(J415,VBAsheet!$H$2:$H$100000,0))&amp;CHAR(10),"")&amp;IF(LEN(K415)&gt;0,INDEX($BH$2:$BH$100000,MATCH(K415,VBAsheet!$H$2:$H$100000,0))&amp;CHAR(10),"")&amp;IF(LEN(L415)&gt;0,INDEX($BH$2:$BH$100000,MATCH(L415,VBAsheet!$H$2:$H$100000,0))&amp;CHAR(10),"")&amp;IF(LEN(M415)&gt;0,INDEX($BH$2:$BH$100000,MATCH(M415,VBAsheet!$H$2:$H$100000,0))&amp;CHAR(10),"")</f>
        <v/>
      </c>
      <c r="BL415" s="18" t="str">
        <f t="shared" si="258"/>
        <v/>
      </c>
      <c r="BM415" s="94" t="str">
        <f t="shared" si="259"/>
        <v/>
      </c>
      <c r="BN415" s="95" t="str">
        <f t="shared" si="260"/>
        <v/>
      </c>
      <c r="BO415" s="265" t="str">
        <f t="shared" si="271"/>
        <v/>
      </c>
      <c r="BP415" s="18" t="str">
        <f t="shared" si="261"/>
        <v/>
      </c>
      <c r="BQ415" s="263" t="str">
        <f t="shared" si="272"/>
        <v/>
      </c>
      <c r="BR415" s="81" t="str">
        <f t="shared" si="276"/>
        <v/>
      </c>
      <c r="BS415" s="263" t="str">
        <f t="shared" si="273"/>
        <v/>
      </c>
      <c r="BT415" s="92" t="str">
        <f t="shared" si="274"/>
        <v/>
      </c>
      <c r="BU415" s="138" t="str">
        <f t="shared" si="262"/>
        <v/>
      </c>
      <c r="BV415" s="3" t="str">
        <f t="shared" si="263"/>
        <v/>
      </c>
      <c r="BW415" s="3" t="str">
        <f t="shared" si="264"/>
        <v/>
      </c>
      <c r="BX415" s="144" t="str">
        <f t="shared" si="265"/>
        <v/>
      </c>
      <c r="BY415" s="18" t="str">
        <f t="shared" si="266"/>
        <v/>
      </c>
      <c r="BZ415" s="18" t="str">
        <f t="shared" si="267"/>
        <v/>
      </c>
      <c r="CA415" s="19" t="str">
        <f t="shared" si="268"/>
        <v/>
      </c>
      <c r="CB415" s="19" t="s">
        <v>0</v>
      </c>
      <c r="DW415" s="4" t="str">
        <f t="shared" si="275"/>
        <v/>
      </c>
      <c r="DX415" s="4" t="str">
        <f t="shared" si="277"/>
        <v/>
      </c>
      <c r="DY415" s="98" t="str">
        <f t="shared" si="278"/>
        <v/>
      </c>
    </row>
    <row r="416" spans="4:129" x14ac:dyDescent="0.45">
      <c r="D416" s="164" t="str">
        <f t="shared" si="269"/>
        <v/>
      </c>
      <c r="I416" s="9" t="str">
        <f t="shared" si="240"/>
        <v/>
      </c>
      <c r="J416" s="173" t="str">
        <f t="shared" si="241"/>
        <v/>
      </c>
      <c r="K416" s="13"/>
      <c r="L416" s="13"/>
      <c r="M416" s="13"/>
      <c r="N416" s="178" t="str">
        <f t="shared" si="242"/>
        <v/>
      </c>
      <c r="O416" s="181" t="str">
        <f t="shared" si="243"/>
        <v/>
      </c>
      <c r="P416" s="8" t="str">
        <f t="shared" si="244"/>
        <v/>
      </c>
      <c r="Q416" s="8" t="str">
        <f t="shared" si="245"/>
        <v/>
      </c>
      <c r="R416" s="8" t="str">
        <f t="shared" si="246"/>
        <v/>
      </c>
      <c r="S416" s="8" t="str">
        <f t="shared" si="247"/>
        <v/>
      </c>
      <c r="T416" s="8" t="str">
        <f t="shared" si="248"/>
        <v/>
      </c>
      <c r="U416" s="8" t="str">
        <f t="shared" si="249"/>
        <v/>
      </c>
      <c r="V416" s="16" t="str">
        <f t="shared" si="250"/>
        <v/>
      </c>
      <c r="W416" s="129" t="str">
        <f t="shared" si="251"/>
        <v/>
      </c>
      <c r="X416" s="8" t="str">
        <f t="shared" si="252"/>
        <v/>
      </c>
      <c r="Y416" s="8" t="str">
        <f t="shared" si="253"/>
        <v/>
      </c>
      <c r="AQ416" s="6" t="str">
        <f t="shared" si="254"/>
        <v/>
      </c>
      <c r="AR416" s="128" t="str">
        <f t="shared" si="255"/>
        <v/>
      </c>
      <c r="AS416" s="128" t="str">
        <f t="shared" si="256"/>
        <v/>
      </c>
      <c r="AT416" s="139" t="str">
        <f t="shared" si="270"/>
        <v/>
      </c>
      <c r="BH416" s="127" t="str">
        <f>IF(LEN(VBAsheet!H416)&gt;0,$CD$4&amp;CHAR(10)&amp;$CD$5&amp;CHAR(10)&amp;$CD$6&amp;IF(VBAsheet!I416="N",1,0)&amp;$CE$6&amp;CHAR(10)&amp;$CD$7&amp;CHAR(10)&amp;$CD$8&amp;VBAsheet!H416&amp;$CE$8&amp;CHAR(10)&amp;$CD$9&amp;VBAsheet!K416&amp;$CE$9&amp;CHAR(10)&amp;$CD$10&amp;VBAsheet!J416-1&amp;$CE$10&amp;CHAR(10)&amp;$CD$11,"")</f>
        <v/>
      </c>
      <c r="BI416"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6" s="18" t="str">
        <f>IF(LEN(X416)&gt;0,$CD$23&amp;INDEX($CH$3:CH419,MATCH(W416,$CG$3:CG419,0))&amp;$CE$23&amp;CHAR(10)&amp;$CD$24&amp;X416&amp;$CE$24&amp;CHAR(10)&amp;$CD$25&amp;Y416&amp;$CE$25&amp;CHAR(10),"")&amp;IF(LEN(AA416)&gt;0,$CD$23&amp;INDEX($CH$3:CH419,MATCH(Z416,$CG$3:CG419,0))&amp;$CE$23&amp;CHAR(10)&amp;$CD$24&amp;AA416&amp;$CE$24&amp;CHAR(10)&amp;$CD$25&amp;AB416&amp;$CE$25&amp;CHAR(10),"")&amp;IF(LEN(AD416)&gt;0,$CD$23&amp;INDEX($CH$3:CH419,MATCH(AC416,$CG$3:CG419,0))&amp;$CE$23&amp;CHAR(10)&amp;$CD$24&amp;AD416&amp;$CE$24&amp;CHAR(10)&amp;$CD$25&amp;AE416&amp;$CE$25&amp;CHAR(10),"")&amp;IF(LEN(AG416)&gt;0,$CD$23&amp;INDEX($CH$3:CH419,MATCH(AF416,$CG$3:CG419,0))&amp;$CE$23&amp;CHAR(10)&amp;$CD$24&amp;AG416&amp;$CE$24&amp;CHAR(10)&amp;$CD$25&amp;AH416&amp;$CE$25&amp;CHAR(10),"")&amp;IF(LEN(AJ416)&gt;0,$CD$23&amp;INDEX($CH$3:CH419,MATCH(AI416,$CG$3:CG419,0))&amp;$CE$23&amp;CHAR(10)&amp;$CD$24&amp;AJ416&amp;$CE$24&amp;CHAR(10)&amp;$CD$25&amp;AK416&amp;$CE$25&amp;CHAR(10),"")</f>
        <v/>
      </c>
      <c r="BK416" s="18" t="str">
        <f>IF(LEN(J416)&gt;0,INDEX($BH$2:$BH$100000,MATCH(J416,VBAsheet!$H$2:$H$100000,0))&amp;CHAR(10),"")&amp;IF(LEN(K416)&gt;0,INDEX($BH$2:$BH$100000,MATCH(K416,VBAsheet!$H$2:$H$100000,0))&amp;CHAR(10),"")&amp;IF(LEN(L416)&gt;0,INDEX($BH$2:$BH$100000,MATCH(L416,VBAsheet!$H$2:$H$100000,0))&amp;CHAR(10),"")&amp;IF(LEN(M416)&gt;0,INDEX($BH$2:$BH$100000,MATCH(M416,VBAsheet!$H$2:$H$100000,0))&amp;CHAR(10),"")</f>
        <v/>
      </c>
      <c r="BL416" s="18" t="str">
        <f t="shared" si="258"/>
        <v/>
      </c>
      <c r="BM416" s="94" t="str">
        <f t="shared" si="259"/>
        <v/>
      </c>
      <c r="BN416" s="95" t="str">
        <f t="shared" si="260"/>
        <v/>
      </c>
      <c r="BO416" s="265" t="str">
        <f t="shared" si="271"/>
        <v/>
      </c>
      <c r="BP416" s="18" t="str">
        <f t="shared" si="261"/>
        <v/>
      </c>
      <c r="BQ416" s="263" t="str">
        <f t="shared" si="272"/>
        <v/>
      </c>
      <c r="BR416" s="81" t="str">
        <f t="shared" si="276"/>
        <v/>
      </c>
      <c r="BS416" s="263" t="str">
        <f t="shared" si="273"/>
        <v/>
      </c>
      <c r="BT416" s="92" t="str">
        <f t="shared" si="274"/>
        <v/>
      </c>
      <c r="BU416" s="138" t="str">
        <f t="shared" si="262"/>
        <v/>
      </c>
      <c r="BV416" s="3" t="str">
        <f t="shared" si="263"/>
        <v/>
      </c>
      <c r="BW416" s="3" t="str">
        <f t="shared" si="264"/>
        <v/>
      </c>
      <c r="BX416" s="144" t="str">
        <f t="shared" si="265"/>
        <v/>
      </c>
      <c r="BY416" s="18" t="str">
        <f t="shared" si="266"/>
        <v/>
      </c>
      <c r="BZ416" s="18" t="str">
        <f t="shared" si="267"/>
        <v/>
      </c>
      <c r="CA416" s="19" t="str">
        <f t="shared" si="268"/>
        <v/>
      </c>
      <c r="CB416" s="19" t="s">
        <v>0</v>
      </c>
      <c r="DW416" s="4" t="str">
        <f t="shared" si="275"/>
        <v/>
      </c>
      <c r="DX416" s="4" t="str">
        <f t="shared" si="277"/>
        <v/>
      </c>
      <c r="DY416" s="98" t="str">
        <f t="shared" si="278"/>
        <v/>
      </c>
    </row>
    <row r="417" spans="4:129" x14ac:dyDescent="0.45">
      <c r="D417" s="164" t="str">
        <f t="shared" si="269"/>
        <v/>
      </c>
      <c r="I417" s="9" t="str">
        <f t="shared" si="240"/>
        <v/>
      </c>
      <c r="J417" s="173" t="str">
        <f t="shared" si="241"/>
        <v/>
      </c>
      <c r="K417" s="13"/>
      <c r="L417" s="13"/>
      <c r="M417" s="13"/>
      <c r="N417" s="178" t="str">
        <f t="shared" si="242"/>
        <v/>
      </c>
      <c r="O417" s="181" t="str">
        <f t="shared" si="243"/>
        <v/>
      </c>
      <c r="P417" s="8" t="str">
        <f t="shared" si="244"/>
        <v/>
      </c>
      <c r="Q417" s="8" t="str">
        <f t="shared" si="245"/>
        <v/>
      </c>
      <c r="R417" s="8" t="str">
        <f t="shared" si="246"/>
        <v/>
      </c>
      <c r="S417" s="8" t="str">
        <f t="shared" si="247"/>
        <v/>
      </c>
      <c r="T417" s="8" t="str">
        <f t="shared" si="248"/>
        <v/>
      </c>
      <c r="U417" s="8" t="str">
        <f t="shared" si="249"/>
        <v/>
      </c>
      <c r="V417" s="16" t="str">
        <f t="shared" si="250"/>
        <v/>
      </c>
      <c r="W417" s="129" t="str">
        <f t="shared" si="251"/>
        <v/>
      </c>
      <c r="X417" s="8" t="str">
        <f t="shared" si="252"/>
        <v/>
      </c>
      <c r="Y417" s="8" t="str">
        <f t="shared" si="253"/>
        <v/>
      </c>
      <c r="AQ417" s="6" t="str">
        <f t="shared" si="254"/>
        <v/>
      </c>
      <c r="AR417" s="128" t="str">
        <f t="shared" si="255"/>
        <v/>
      </c>
      <c r="AS417" s="128" t="str">
        <f t="shared" si="256"/>
        <v/>
      </c>
      <c r="AT417" s="139" t="str">
        <f t="shared" si="270"/>
        <v/>
      </c>
      <c r="BH417" s="127" t="str">
        <f>IF(LEN(VBAsheet!H417)&gt;0,$CD$4&amp;CHAR(10)&amp;$CD$5&amp;CHAR(10)&amp;$CD$6&amp;IF(VBAsheet!I417="N",1,0)&amp;$CE$6&amp;CHAR(10)&amp;$CD$7&amp;CHAR(10)&amp;$CD$8&amp;VBAsheet!H417&amp;$CE$8&amp;CHAR(10)&amp;$CD$9&amp;VBAsheet!K417&amp;$CE$9&amp;CHAR(10)&amp;$CD$10&amp;VBAsheet!J417-1&amp;$CE$10&amp;CHAR(10)&amp;$CD$11,"")</f>
        <v/>
      </c>
      <c r="BI417"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7" s="18" t="str">
        <f>IF(LEN(X417)&gt;0,$CD$23&amp;INDEX($CH$3:CH420,MATCH(W417,$CG$3:CG420,0))&amp;$CE$23&amp;CHAR(10)&amp;$CD$24&amp;X417&amp;$CE$24&amp;CHAR(10)&amp;$CD$25&amp;Y417&amp;$CE$25&amp;CHAR(10),"")&amp;IF(LEN(AA417)&gt;0,$CD$23&amp;INDEX($CH$3:CH420,MATCH(Z417,$CG$3:CG420,0))&amp;$CE$23&amp;CHAR(10)&amp;$CD$24&amp;AA417&amp;$CE$24&amp;CHAR(10)&amp;$CD$25&amp;AB417&amp;$CE$25&amp;CHAR(10),"")&amp;IF(LEN(AD417)&gt;0,$CD$23&amp;INDEX($CH$3:CH420,MATCH(AC417,$CG$3:CG420,0))&amp;$CE$23&amp;CHAR(10)&amp;$CD$24&amp;AD417&amp;$CE$24&amp;CHAR(10)&amp;$CD$25&amp;AE417&amp;$CE$25&amp;CHAR(10),"")&amp;IF(LEN(AG417)&gt;0,$CD$23&amp;INDEX($CH$3:CH420,MATCH(AF417,$CG$3:CG420,0))&amp;$CE$23&amp;CHAR(10)&amp;$CD$24&amp;AG417&amp;$CE$24&amp;CHAR(10)&amp;$CD$25&amp;AH417&amp;$CE$25&amp;CHAR(10),"")&amp;IF(LEN(AJ417)&gt;0,$CD$23&amp;INDEX($CH$3:CH420,MATCH(AI417,$CG$3:CG420,0))&amp;$CE$23&amp;CHAR(10)&amp;$CD$24&amp;AJ417&amp;$CE$24&amp;CHAR(10)&amp;$CD$25&amp;AK417&amp;$CE$25&amp;CHAR(10),"")</f>
        <v/>
      </c>
      <c r="BK417" s="18" t="str">
        <f>IF(LEN(J417)&gt;0,INDEX($BH$2:$BH$100000,MATCH(J417,VBAsheet!$H$2:$H$100000,0))&amp;CHAR(10),"")&amp;IF(LEN(K417)&gt;0,INDEX($BH$2:$BH$100000,MATCH(K417,VBAsheet!$H$2:$H$100000,0))&amp;CHAR(10),"")&amp;IF(LEN(L417)&gt;0,INDEX($BH$2:$BH$100000,MATCH(L417,VBAsheet!$H$2:$H$100000,0))&amp;CHAR(10),"")&amp;IF(LEN(M417)&gt;0,INDEX($BH$2:$BH$100000,MATCH(M417,VBAsheet!$H$2:$H$100000,0))&amp;CHAR(10),"")</f>
        <v/>
      </c>
      <c r="BL417" s="18" t="str">
        <f t="shared" si="258"/>
        <v/>
      </c>
      <c r="BM417" s="94" t="str">
        <f t="shared" si="259"/>
        <v/>
      </c>
      <c r="BN417" s="95" t="str">
        <f t="shared" si="260"/>
        <v/>
      </c>
      <c r="BO417" s="265" t="str">
        <f t="shared" si="271"/>
        <v/>
      </c>
      <c r="BP417" s="18" t="str">
        <f t="shared" si="261"/>
        <v/>
      </c>
      <c r="BQ417" s="263" t="str">
        <f t="shared" si="272"/>
        <v/>
      </c>
      <c r="BR417" s="81" t="str">
        <f t="shared" si="276"/>
        <v/>
      </c>
      <c r="BS417" s="263" t="str">
        <f t="shared" si="273"/>
        <v/>
      </c>
      <c r="BT417" s="92" t="str">
        <f t="shared" si="274"/>
        <v/>
      </c>
      <c r="BU417" s="138" t="str">
        <f t="shared" si="262"/>
        <v/>
      </c>
      <c r="BV417" s="3" t="str">
        <f t="shared" si="263"/>
        <v/>
      </c>
      <c r="BW417" s="3" t="str">
        <f t="shared" si="264"/>
        <v/>
      </c>
      <c r="BX417" s="144" t="str">
        <f t="shared" si="265"/>
        <v/>
      </c>
      <c r="BY417" s="18" t="str">
        <f t="shared" si="266"/>
        <v/>
      </c>
      <c r="BZ417" s="18" t="str">
        <f t="shared" si="267"/>
        <v/>
      </c>
      <c r="CA417" s="19" t="str">
        <f t="shared" si="268"/>
        <v/>
      </c>
      <c r="CB417" s="19" t="s">
        <v>0</v>
      </c>
      <c r="DW417" s="4" t="str">
        <f t="shared" si="275"/>
        <v/>
      </c>
      <c r="DX417" s="4" t="str">
        <f t="shared" si="277"/>
        <v/>
      </c>
      <c r="DY417" s="98" t="str">
        <f t="shared" si="278"/>
        <v/>
      </c>
    </row>
    <row r="418" spans="4:129" x14ac:dyDescent="0.45">
      <c r="D418" s="164" t="str">
        <f t="shared" si="269"/>
        <v/>
      </c>
      <c r="I418" s="9" t="str">
        <f t="shared" si="240"/>
        <v/>
      </c>
      <c r="J418" s="173" t="str">
        <f t="shared" si="241"/>
        <v/>
      </c>
      <c r="K418" s="13"/>
      <c r="L418" s="13"/>
      <c r="M418" s="13"/>
      <c r="N418" s="178" t="str">
        <f t="shared" si="242"/>
        <v/>
      </c>
      <c r="O418" s="181" t="str">
        <f t="shared" si="243"/>
        <v/>
      </c>
      <c r="P418" s="8" t="str">
        <f t="shared" si="244"/>
        <v/>
      </c>
      <c r="Q418" s="8" t="str">
        <f t="shared" si="245"/>
        <v/>
      </c>
      <c r="R418" s="8" t="str">
        <f t="shared" si="246"/>
        <v/>
      </c>
      <c r="S418" s="8" t="str">
        <f t="shared" si="247"/>
        <v/>
      </c>
      <c r="T418" s="8" t="str">
        <f t="shared" si="248"/>
        <v/>
      </c>
      <c r="U418" s="8" t="str">
        <f t="shared" si="249"/>
        <v/>
      </c>
      <c r="V418" s="16" t="str">
        <f t="shared" si="250"/>
        <v/>
      </c>
      <c r="W418" s="129" t="str">
        <f t="shared" si="251"/>
        <v/>
      </c>
      <c r="X418" s="8" t="str">
        <f t="shared" si="252"/>
        <v/>
      </c>
      <c r="Y418" s="8" t="str">
        <f t="shared" si="253"/>
        <v/>
      </c>
      <c r="AQ418" s="6" t="str">
        <f t="shared" si="254"/>
        <v/>
      </c>
      <c r="AR418" s="128" t="str">
        <f t="shared" si="255"/>
        <v/>
      </c>
      <c r="AS418" s="128" t="str">
        <f t="shared" si="256"/>
        <v/>
      </c>
      <c r="AT418" s="139" t="str">
        <f t="shared" si="270"/>
        <v/>
      </c>
      <c r="BH418" s="127" t="str">
        <f>IF(LEN(VBAsheet!H418)&gt;0,$CD$4&amp;CHAR(10)&amp;$CD$5&amp;CHAR(10)&amp;$CD$6&amp;IF(VBAsheet!I418="N",1,0)&amp;$CE$6&amp;CHAR(10)&amp;$CD$7&amp;CHAR(10)&amp;$CD$8&amp;VBAsheet!H418&amp;$CE$8&amp;CHAR(10)&amp;$CD$9&amp;VBAsheet!K418&amp;$CE$9&amp;CHAR(10)&amp;$CD$10&amp;VBAsheet!J418-1&amp;$CE$10&amp;CHAR(10)&amp;$CD$11,"")</f>
        <v/>
      </c>
      <c r="BI418"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8" s="18" t="str">
        <f>IF(LEN(X418)&gt;0,$CD$23&amp;INDEX($CH$3:CH421,MATCH(W418,$CG$3:CG421,0))&amp;$CE$23&amp;CHAR(10)&amp;$CD$24&amp;X418&amp;$CE$24&amp;CHAR(10)&amp;$CD$25&amp;Y418&amp;$CE$25&amp;CHAR(10),"")&amp;IF(LEN(AA418)&gt;0,$CD$23&amp;INDEX($CH$3:CH421,MATCH(Z418,$CG$3:CG421,0))&amp;$CE$23&amp;CHAR(10)&amp;$CD$24&amp;AA418&amp;$CE$24&amp;CHAR(10)&amp;$CD$25&amp;AB418&amp;$CE$25&amp;CHAR(10),"")&amp;IF(LEN(AD418)&gt;0,$CD$23&amp;INDEX($CH$3:CH421,MATCH(AC418,$CG$3:CG421,0))&amp;$CE$23&amp;CHAR(10)&amp;$CD$24&amp;AD418&amp;$CE$24&amp;CHAR(10)&amp;$CD$25&amp;AE418&amp;$CE$25&amp;CHAR(10),"")&amp;IF(LEN(AG418)&gt;0,$CD$23&amp;INDEX($CH$3:CH421,MATCH(AF418,$CG$3:CG421,0))&amp;$CE$23&amp;CHAR(10)&amp;$CD$24&amp;AG418&amp;$CE$24&amp;CHAR(10)&amp;$CD$25&amp;AH418&amp;$CE$25&amp;CHAR(10),"")&amp;IF(LEN(AJ418)&gt;0,$CD$23&amp;INDEX($CH$3:CH421,MATCH(AI418,$CG$3:CG421,0))&amp;$CE$23&amp;CHAR(10)&amp;$CD$24&amp;AJ418&amp;$CE$24&amp;CHAR(10)&amp;$CD$25&amp;AK418&amp;$CE$25&amp;CHAR(10),"")</f>
        <v/>
      </c>
      <c r="BK418" s="18" t="str">
        <f>IF(LEN(J418)&gt;0,INDEX($BH$2:$BH$100000,MATCH(J418,VBAsheet!$H$2:$H$100000,0))&amp;CHAR(10),"")&amp;IF(LEN(K418)&gt;0,INDEX($BH$2:$BH$100000,MATCH(K418,VBAsheet!$H$2:$H$100000,0))&amp;CHAR(10),"")&amp;IF(LEN(L418)&gt;0,INDEX($BH$2:$BH$100000,MATCH(L418,VBAsheet!$H$2:$H$100000,0))&amp;CHAR(10),"")&amp;IF(LEN(M418)&gt;0,INDEX($BH$2:$BH$100000,MATCH(M418,VBAsheet!$H$2:$H$100000,0))&amp;CHAR(10),"")</f>
        <v/>
      </c>
      <c r="BL418" s="18" t="str">
        <f t="shared" si="258"/>
        <v/>
      </c>
      <c r="BM418" s="94" t="str">
        <f t="shared" si="259"/>
        <v/>
      </c>
      <c r="BN418" s="95" t="str">
        <f t="shared" si="260"/>
        <v/>
      </c>
      <c r="BO418" s="265" t="str">
        <f t="shared" si="271"/>
        <v/>
      </c>
      <c r="BP418" s="18" t="str">
        <f t="shared" si="261"/>
        <v/>
      </c>
      <c r="BQ418" s="263" t="str">
        <f t="shared" si="272"/>
        <v/>
      </c>
      <c r="BR418" s="81" t="str">
        <f t="shared" si="276"/>
        <v/>
      </c>
      <c r="BS418" s="263" t="str">
        <f t="shared" si="273"/>
        <v/>
      </c>
      <c r="BT418" s="92" t="str">
        <f t="shared" si="274"/>
        <v/>
      </c>
      <c r="BU418" s="138" t="str">
        <f t="shared" si="262"/>
        <v/>
      </c>
      <c r="BV418" s="3" t="str">
        <f t="shared" si="263"/>
        <v/>
      </c>
      <c r="BW418" s="3" t="str">
        <f t="shared" si="264"/>
        <v/>
      </c>
      <c r="BX418" s="144" t="str">
        <f t="shared" si="265"/>
        <v/>
      </c>
      <c r="BY418" s="18" t="str">
        <f t="shared" si="266"/>
        <v/>
      </c>
      <c r="BZ418" s="18" t="str">
        <f t="shared" si="267"/>
        <v/>
      </c>
      <c r="CA418" s="19" t="str">
        <f t="shared" si="268"/>
        <v/>
      </c>
      <c r="CB418" s="19" t="s">
        <v>0</v>
      </c>
      <c r="DW418" s="4" t="str">
        <f t="shared" si="275"/>
        <v/>
      </c>
      <c r="DX418" s="4" t="str">
        <f t="shared" si="277"/>
        <v/>
      </c>
      <c r="DY418" s="98" t="str">
        <f t="shared" si="278"/>
        <v/>
      </c>
    </row>
    <row r="419" spans="4:129" x14ac:dyDescent="0.45">
      <c r="D419" s="164" t="str">
        <f t="shared" si="269"/>
        <v/>
      </c>
      <c r="I419" s="9" t="str">
        <f t="shared" si="240"/>
        <v/>
      </c>
      <c r="J419" s="173" t="str">
        <f t="shared" si="241"/>
        <v/>
      </c>
      <c r="K419" s="13"/>
      <c r="L419" s="13"/>
      <c r="M419" s="13"/>
      <c r="N419" s="178" t="str">
        <f t="shared" si="242"/>
        <v/>
      </c>
      <c r="O419" s="181" t="str">
        <f t="shared" si="243"/>
        <v/>
      </c>
      <c r="P419" s="8" t="str">
        <f t="shared" si="244"/>
        <v/>
      </c>
      <c r="Q419" s="8" t="str">
        <f t="shared" si="245"/>
        <v/>
      </c>
      <c r="R419" s="8" t="str">
        <f t="shared" si="246"/>
        <v/>
      </c>
      <c r="S419" s="8" t="str">
        <f t="shared" si="247"/>
        <v/>
      </c>
      <c r="T419" s="8" t="str">
        <f t="shared" si="248"/>
        <v/>
      </c>
      <c r="U419" s="8" t="str">
        <f t="shared" si="249"/>
        <v/>
      </c>
      <c r="V419" s="16" t="str">
        <f t="shared" si="250"/>
        <v/>
      </c>
      <c r="W419" s="129" t="str">
        <f t="shared" si="251"/>
        <v/>
      </c>
      <c r="X419" s="8" t="str">
        <f t="shared" si="252"/>
        <v/>
      </c>
      <c r="Y419" s="8" t="str">
        <f t="shared" si="253"/>
        <v/>
      </c>
      <c r="AQ419" s="6" t="str">
        <f t="shared" si="254"/>
        <v/>
      </c>
      <c r="AR419" s="128" t="str">
        <f t="shared" si="255"/>
        <v/>
      </c>
      <c r="AS419" s="128" t="str">
        <f t="shared" si="256"/>
        <v/>
      </c>
      <c r="AT419" s="139" t="str">
        <f t="shared" si="270"/>
        <v/>
      </c>
      <c r="BH419" s="127" t="str">
        <f>IF(LEN(VBAsheet!H419)&gt;0,$CD$4&amp;CHAR(10)&amp;$CD$5&amp;CHAR(10)&amp;$CD$6&amp;IF(VBAsheet!I419="N",1,0)&amp;$CE$6&amp;CHAR(10)&amp;$CD$7&amp;CHAR(10)&amp;$CD$8&amp;VBAsheet!H419&amp;$CE$8&amp;CHAR(10)&amp;$CD$9&amp;VBAsheet!K419&amp;$CE$9&amp;CHAR(10)&amp;$CD$10&amp;VBAsheet!J419-1&amp;$CE$10&amp;CHAR(10)&amp;$CD$11,"")</f>
        <v/>
      </c>
      <c r="BI419"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19" s="18" t="str">
        <f>IF(LEN(X419)&gt;0,$CD$23&amp;INDEX($CH$3:CH422,MATCH(W419,$CG$3:CG422,0))&amp;$CE$23&amp;CHAR(10)&amp;$CD$24&amp;X419&amp;$CE$24&amp;CHAR(10)&amp;$CD$25&amp;Y419&amp;$CE$25&amp;CHAR(10),"")&amp;IF(LEN(AA419)&gt;0,$CD$23&amp;INDEX($CH$3:CH422,MATCH(Z419,$CG$3:CG422,0))&amp;$CE$23&amp;CHAR(10)&amp;$CD$24&amp;AA419&amp;$CE$24&amp;CHAR(10)&amp;$CD$25&amp;AB419&amp;$CE$25&amp;CHAR(10),"")&amp;IF(LEN(AD419)&gt;0,$CD$23&amp;INDEX($CH$3:CH422,MATCH(AC419,$CG$3:CG422,0))&amp;$CE$23&amp;CHAR(10)&amp;$CD$24&amp;AD419&amp;$CE$24&amp;CHAR(10)&amp;$CD$25&amp;AE419&amp;$CE$25&amp;CHAR(10),"")&amp;IF(LEN(AG419)&gt;0,$CD$23&amp;INDEX($CH$3:CH422,MATCH(AF419,$CG$3:CG422,0))&amp;$CE$23&amp;CHAR(10)&amp;$CD$24&amp;AG419&amp;$CE$24&amp;CHAR(10)&amp;$CD$25&amp;AH419&amp;$CE$25&amp;CHAR(10),"")&amp;IF(LEN(AJ419)&gt;0,$CD$23&amp;INDEX($CH$3:CH422,MATCH(AI419,$CG$3:CG422,0))&amp;$CE$23&amp;CHAR(10)&amp;$CD$24&amp;AJ419&amp;$CE$24&amp;CHAR(10)&amp;$CD$25&amp;AK419&amp;$CE$25&amp;CHAR(10),"")</f>
        <v/>
      </c>
      <c r="BK419" s="18" t="str">
        <f>IF(LEN(J419)&gt;0,INDEX($BH$2:$BH$100000,MATCH(J419,VBAsheet!$H$2:$H$100000,0))&amp;CHAR(10),"")&amp;IF(LEN(K419)&gt;0,INDEX($BH$2:$BH$100000,MATCH(K419,VBAsheet!$H$2:$H$100000,0))&amp;CHAR(10),"")&amp;IF(LEN(L419)&gt;0,INDEX($BH$2:$BH$100000,MATCH(L419,VBAsheet!$H$2:$H$100000,0))&amp;CHAR(10),"")&amp;IF(LEN(M419)&gt;0,INDEX($BH$2:$BH$100000,MATCH(M419,VBAsheet!$H$2:$H$100000,0))&amp;CHAR(10),"")</f>
        <v/>
      </c>
      <c r="BL419" s="18" t="str">
        <f t="shared" si="258"/>
        <v/>
      </c>
      <c r="BM419" s="94" t="str">
        <f t="shared" si="259"/>
        <v/>
      </c>
      <c r="BN419" s="95" t="str">
        <f t="shared" si="260"/>
        <v/>
      </c>
      <c r="BO419" s="265" t="str">
        <f t="shared" si="271"/>
        <v/>
      </c>
      <c r="BP419" s="18" t="str">
        <f t="shared" si="261"/>
        <v/>
      </c>
      <c r="BQ419" s="263" t="str">
        <f t="shared" si="272"/>
        <v/>
      </c>
      <c r="BR419" s="81" t="str">
        <f t="shared" si="276"/>
        <v/>
      </c>
      <c r="BS419" s="263" t="str">
        <f t="shared" si="273"/>
        <v/>
      </c>
      <c r="BT419" s="92" t="str">
        <f t="shared" si="274"/>
        <v/>
      </c>
      <c r="BU419" s="138" t="str">
        <f t="shared" si="262"/>
        <v/>
      </c>
      <c r="BV419" s="3" t="str">
        <f t="shared" si="263"/>
        <v/>
      </c>
      <c r="BW419" s="3" t="str">
        <f t="shared" si="264"/>
        <v/>
      </c>
      <c r="BX419" s="144" t="str">
        <f t="shared" si="265"/>
        <v/>
      </c>
      <c r="BY419" s="18" t="str">
        <f t="shared" si="266"/>
        <v/>
      </c>
      <c r="BZ419" s="18" t="str">
        <f t="shared" si="267"/>
        <v/>
      </c>
      <c r="CA419" s="19" t="str">
        <f t="shared" si="268"/>
        <v/>
      </c>
      <c r="CB419" s="19" t="s">
        <v>0</v>
      </c>
      <c r="DW419" s="4" t="str">
        <f t="shared" si="275"/>
        <v/>
      </c>
      <c r="DX419" s="4" t="str">
        <f t="shared" si="277"/>
        <v/>
      </c>
      <c r="DY419" s="98" t="str">
        <f t="shared" si="278"/>
        <v/>
      </c>
    </row>
    <row r="420" spans="4:129" x14ac:dyDescent="0.45">
      <c r="D420" s="164" t="str">
        <f t="shared" si="269"/>
        <v/>
      </c>
      <c r="I420" s="9" t="str">
        <f t="shared" si="240"/>
        <v/>
      </c>
      <c r="J420" s="173" t="str">
        <f t="shared" si="241"/>
        <v/>
      </c>
      <c r="K420" s="13"/>
      <c r="L420" s="13"/>
      <c r="M420" s="13"/>
      <c r="N420" s="178" t="str">
        <f t="shared" si="242"/>
        <v/>
      </c>
      <c r="O420" s="181" t="str">
        <f t="shared" si="243"/>
        <v/>
      </c>
      <c r="P420" s="8" t="str">
        <f t="shared" si="244"/>
        <v/>
      </c>
      <c r="Q420" s="8" t="str">
        <f t="shared" si="245"/>
        <v/>
      </c>
      <c r="R420" s="8" t="str">
        <f t="shared" si="246"/>
        <v/>
      </c>
      <c r="S420" s="8" t="str">
        <f t="shared" si="247"/>
        <v/>
      </c>
      <c r="T420" s="8" t="str">
        <f t="shared" si="248"/>
        <v/>
      </c>
      <c r="U420" s="8" t="str">
        <f t="shared" si="249"/>
        <v/>
      </c>
      <c r="V420" s="16" t="str">
        <f t="shared" si="250"/>
        <v/>
      </c>
      <c r="W420" s="129" t="str">
        <f t="shared" si="251"/>
        <v/>
      </c>
      <c r="X420" s="8" t="str">
        <f t="shared" si="252"/>
        <v/>
      </c>
      <c r="Y420" s="8" t="str">
        <f t="shared" si="253"/>
        <v/>
      </c>
      <c r="AQ420" s="6" t="str">
        <f t="shared" si="254"/>
        <v/>
      </c>
      <c r="AR420" s="128" t="str">
        <f t="shared" si="255"/>
        <v/>
      </c>
      <c r="AS420" s="128" t="str">
        <f t="shared" si="256"/>
        <v/>
      </c>
      <c r="AT420" s="139" t="str">
        <f t="shared" si="270"/>
        <v/>
      </c>
      <c r="BH420" s="127" t="str">
        <f>IF(LEN(VBAsheet!H420)&gt;0,$CD$4&amp;CHAR(10)&amp;$CD$5&amp;CHAR(10)&amp;$CD$6&amp;IF(VBAsheet!I420="N",1,0)&amp;$CE$6&amp;CHAR(10)&amp;$CD$7&amp;CHAR(10)&amp;$CD$8&amp;VBAsheet!H420&amp;$CE$8&amp;CHAR(10)&amp;$CD$9&amp;VBAsheet!K420&amp;$CE$9&amp;CHAR(10)&amp;$CD$10&amp;VBAsheet!J420-1&amp;$CE$10&amp;CHAR(10)&amp;$CD$11,"")</f>
        <v/>
      </c>
      <c r="BI420"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0" s="18" t="str">
        <f>IF(LEN(X420)&gt;0,$CD$23&amp;INDEX($CH$3:CH423,MATCH(W420,$CG$3:CG423,0))&amp;$CE$23&amp;CHAR(10)&amp;$CD$24&amp;X420&amp;$CE$24&amp;CHAR(10)&amp;$CD$25&amp;Y420&amp;$CE$25&amp;CHAR(10),"")&amp;IF(LEN(AA420)&gt;0,$CD$23&amp;INDEX($CH$3:CH423,MATCH(Z420,$CG$3:CG423,0))&amp;$CE$23&amp;CHAR(10)&amp;$CD$24&amp;AA420&amp;$CE$24&amp;CHAR(10)&amp;$CD$25&amp;AB420&amp;$CE$25&amp;CHAR(10),"")&amp;IF(LEN(AD420)&gt;0,$CD$23&amp;INDEX($CH$3:CH423,MATCH(AC420,$CG$3:CG423,0))&amp;$CE$23&amp;CHAR(10)&amp;$CD$24&amp;AD420&amp;$CE$24&amp;CHAR(10)&amp;$CD$25&amp;AE420&amp;$CE$25&amp;CHAR(10),"")&amp;IF(LEN(AG420)&gt;0,$CD$23&amp;INDEX($CH$3:CH423,MATCH(AF420,$CG$3:CG423,0))&amp;$CE$23&amp;CHAR(10)&amp;$CD$24&amp;AG420&amp;$CE$24&amp;CHAR(10)&amp;$CD$25&amp;AH420&amp;$CE$25&amp;CHAR(10),"")&amp;IF(LEN(AJ420)&gt;0,$CD$23&amp;INDEX($CH$3:CH423,MATCH(AI420,$CG$3:CG423,0))&amp;$CE$23&amp;CHAR(10)&amp;$CD$24&amp;AJ420&amp;$CE$24&amp;CHAR(10)&amp;$CD$25&amp;AK420&amp;$CE$25&amp;CHAR(10),"")</f>
        <v/>
      </c>
      <c r="BK420" s="18" t="str">
        <f>IF(LEN(J420)&gt;0,INDEX($BH$2:$BH$100000,MATCH(J420,VBAsheet!$H$2:$H$100000,0))&amp;CHAR(10),"")&amp;IF(LEN(K420)&gt;0,INDEX($BH$2:$BH$100000,MATCH(K420,VBAsheet!$H$2:$H$100000,0))&amp;CHAR(10),"")&amp;IF(LEN(L420)&gt;0,INDEX($BH$2:$BH$100000,MATCH(L420,VBAsheet!$H$2:$H$100000,0))&amp;CHAR(10),"")&amp;IF(LEN(M420)&gt;0,INDEX($BH$2:$BH$100000,MATCH(M420,VBAsheet!$H$2:$H$100000,0))&amp;CHAR(10),"")</f>
        <v/>
      </c>
      <c r="BL420" s="18" t="str">
        <f t="shared" si="258"/>
        <v/>
      </c>
      <c r="BM420" s="94" t="str">
        <f t="shared" si="259"/>
        <v/>
      </c>
      <c r="BN420" s="95" t="str">
        <f t="shared" si="260"/>
        <v/>
      </c>
      <c r="BO420" s="265" t="str">
        <f t="shared" si="271"/>
        <v/>
      </c>
      <c r="BP420" s="18" t="str">
        <f t="shared" si="261"/>
        <v/>
      </c>
      <c r="BQ420" s="263" t="str">
        <f t="shared" si="272"/>
        <v/>
      </c>
      <c r="BR420" s="81" t="str">
        <f t="shared" si="276"/>
        <v/>
      </c>
      <c r="BS420" s="263" t="str">
        <f t="shared" si="273"/>
        <v/>
      </c>
      <c r="BT420" s="92" t="str">
        <f t="shared" si="274"/>
        <v/>
      </c>
      <c r="BU420" s="138" t="str">
        <f t="shared" si="262"/>
        <v/>
      </c>
      <c r="BV420" s="3" t="str">
        <f t="shared" si="263"/>
        <v/>
      </c>
      <c r="BW420" s="3" t="str">
        <f t="shared" si="264"/>
        <v/>
      </c>
      <c r="BX420" s="144" t="str">
        <f t="shared" si="265"/>
        <v/>
      </c>
      <c r="BY420" s="18" t="str">
        <f t="shared" si="266"/>
        <v/>
      </c>
      <c r="BZ420" s="18" t="str">
        <f t="shared" si="267"/>
        <v/>
      </c>
      <c r="CA420" s="19" t="str">
        <f t="shared" si="268"/>
        <v/>
      </c>
      <c r="CB420" s="19" t="s">
        <v>0</v>
      </c>
      <c r="DW420" s="4" t="str">
        <f t="shared" si="275"/>
        <v/>
      </c>
      <c r="DX420" s="4" t="str">
        <f t="shared" si="277"/>
        <v/>
      </c>
      <c r="DY420" s="98" t="str">
        <f t="shared" si="278"/>
        <v/>
      </c>
    </row>
    <row r="421" spans="4:129" x14ac:dyDescent="0.45">
      <c r="D421" s="164" t="str">
        <f t="shared" si="269"/>
        <v/>
      </c>
      <c r="I421" s="9" t="str">
        <f t="shared" si="240"/>
        <v/>
      </c>
      <c r="J421" s="173" t="str">
        <f t="shared" si="241"/>
        <v/>
      </c>
      <c r="K421" s="13"/>
      <c r="L421" s="13"/>
      <c r="M421" s="13"/>
      <c r="N421" s="178" t="str">
        <f t="shared" si="242"/>
        <v/>
      </c>
      <c r="O421" s="181" t="str">
        <f t="shared" si="243"/>
        <v/>
      </c>
      <c r="P421" s="8" t="str">
        <f t="shared" si="244"/>
        <v/>
      </c>
      <c r="Q421" s="8" t="str">
        <f t="shared" si="245"/>
        <v/>
      </c>
      <c r="R421" s="8" t="str">
        <f t="shared" si="246"/>
        <v/>
      </c>
      <c r="S421" s="8" t="str">
        <f t="shared" si="247"/>
        <v/>
      </c>
      <c r="T421" s="8" t="str">
        <f t="shared" si="248"/>
        <v/>
      </c>
      <c r="U421" s="8" t="str">
        <f t="shared" si="249"/>
        <v/>
      </c>
      <c r="V421" s="16" t="str">
        <f t="shared" si="250"/>
        <v/>
      </c>
      <c r="W421" s="129" t="str">
        <f t="shared" si="251"/>
        <v/>
      </c>
      <c r="X421" s="8" t="str">
        <f t="shared" si="252"/>
        <v/>
      </c>
      <c r="Y421" s="8" t="str">
        <f t="shared" si="253"/>
        <v/>
      </c>
      <c r="AQ421" s="6" t="str">
        <f t="shared" si="254"/>
        <v/>
      </c>
      <c r="AR421" s="128" t="str">
        <f t="shared" si="255"/>
        <v/>
      </c>
      <c r="AS421" s="128" t="str">
        <f t="shared" si="256"/>
        <v/>
      </c>
      <c r="AT421" s="139" t="str">
        <f t="shared" si="270"/>
        <v/>
      </c>
      <c r="BH421" s="127" t="str">
        <f>IF(LEN(VBAsheet!H421)&gt;0,$CD$4&amp;CHAR(10)&amp;$CD$5&amp;CHAR(10)&amp;$CD$6&amp;IF(VBAsheet!I421="N",1,0)&amp;$CE$6&amp;CHAR(10)&amp;$CD$7&amp;CHAR(10)&amp;$CD$8&amp;VBAsheet!H421&amp;$CE$8&amp;CHAR(10)&amp;$CD$9&amp;VBAsheet!K421&amp;$CE$9&amp;CHAR(10)&amp;$CD$10&amp;VBAsheet!J421-1&amp;$CE$10&amp;CHAR(10)&amp;$CD$11,"")</f>
        <v/>
      </c>
      <c r="BI421"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1" s="18" t="str">
        <f>IF(LEN(X421)&gt;0,$CD$23&amp;INDEX($CH$3:CH424,MATCH(W421,$CG$3:CG424,0))&amp;$CE$23&amp;CHAR(10)&amp;$CD$24&amp;X421&amp;$CE$24&amp;CHAR(10)&amp;$CD$25&amp;Y421&amp;$CE$25&amp;CHAR(10),"")&amp;IF(LEN(AA421)&gt;0,$CD$23&amp;INDEX($CH$3:CH424,MATCH(Z421,$CG$3:CG424,0))&amp;$CE$23&amp;CHAR(10)&amp;$CD$24&amp;AA421&amp;$CE$24&amp;CHAR(10)&amp;$CD$25&amp;AB421&amp;$CE$25&amp;CHAR(10),"")&amp;IF(LEN(AD421)&gt;0,$CD$23&amp;INDEX($CH$3:CH424,MATCH(AC421,$CG$3:CG424,0))&amp;$CE$23&amp;CHAR(10)&amp;$CD$24&amp;AD421&amp;$CE$24&amp;CHAR(10)&amp;$CD$25&amp;AE421&amp;$CE$25&amp;CHAR(10),"")&amp;IF(LEN(AG421)&gt;0,$CD$23&amp;INDEX($CH$3:CH424,MATCH(AF421,$CG$3:CG424,0))&amp;$CE$23&amp;CHAR(10)&amp;$CD$24&amp;AG421&amp;$CE$24&amp;CHAR(10)&amp;$CD$25&amp;AH421&amp;$CE$25&amp;CHAR(10),"")&amp;IF(LEN(AJ421)&gt;0,$CD$23&amp;INDEX($CH$3:CH424,MATCH(AI421,$CG$3:CG424,0))&amp;$CE$23&amp;CHAR(10)&amp;$CD$24&amp;AJ421&amp;$CE$24&amp;CHAR(10)&amp;$CD$25&amp;AK421&amp;$CE$25&amp;CHAR(10),"")</f>
        <v/>
      </c>
      <c r="BK421" s="18" t="str">
        <f>IF(LEN(J421)&gt;0,INDEX($BH$2:$BH$100000,MATCH(J421,VBAsheet!$H$2:$H$100000,0))&amp;CHAR(10),"")&amp;IF(LEN(K421)&gt;0,INDEX($BH$2:$BH$100000,MATCH(K421,VBAsheet!$H$2:$H$100000,0))&amp;CHAR(10),"")&amp;IF(LEN(L421)&gt;0,INDEX($BH$2:$BH$100000,MATCH(L421,VBAsheet!$H$2:$H$100000,0))&amp;CHAR(10),"")&amp;IF(LEN(M421)&gt;0,INDEX($BH$2:$BH$100000,MATCH(M421,VBAsheet!$H$2:$H$100000,0))&amp;CHAR(10),"")</f>
        <v/>
      </c>
      <c r="BL421" s="18" t="str">
        <f t="shared" si="258"/>
        <v/>
      </c>
      <c r="BM421" s="94" t="str">
        <f t="shared" si="259"/>
        <v/>
      </c>
      <c r="BN421" s="95" t="str">
        <f t="shared" si="260"/>
        <v/>
      </c>
      <c r="BO421" s="265" t="str">
        <f t="shared" si="271"/>
        <v/>
      </c>
      <c r="BP421" s="18" t="str">
        <f t="shared" si="261"/>
        <v/>
      </c>
      <c r="BQ421" s="263" t="str">
        <f t="shared" si="272"/>
        <v/>
      </c>
      <c r="BR421" s="81" t="str">
        <f t="shared" si="276"/>
        <v/>
      </c>
      <c r="BS421" s="263" t="str">
        <f t="shared" si="273"/>
        <v/>
      </c>
      <c r="BT421" s="92" t="str">
        <f t="shared" si="274"/>
        <v/>
      </c>
      <c r="BU421" s="138" t="str">
        <f t="shared" si="262"/>
        <v/>
      </c>
      <c r="BV421" s="3" t="str">
        <f t="shared" si="263"/>
        <v/>
      </c>
      <c r="BW421" s="3" t="str">
        <f t="shared" si="264"/>
        <v/>
      </c>
      <c r="BX421" s="144" t="str">
        <f t="shared" si="265"/>
        <v/>
      </c>
      <c r="BY421" s="18" t="str">
        <f t="shared" si="266"/>
        <v/>
      </c>
      <c r="BZ421" s="18" t="str">
        <f t="shared" si="267"/>
        <v/>
      </c>
      <c r="CA421" s="19" t="str">
        <f t="shared" si="268"/>
        <v/>
      </c>
      <c r="CB421" s="19" t="s">
        <v>0</v>
      </c>
      <c r="DW421" s="4" t="str">
        <f t="shared" si="275"/>
        <v/>
      </c>
      <c r="DX421" s="4" t="str">
        <f t="shared" si="277"/>
        <v/>
      </c>
      <c r="DY421" s="98" t="str">
        <f t="shared" si="278"/>
        <v/>
      </c>
    </row>
    <row r="422" spans="4:129" x14ac:dyDescent="0.45">
      <c r="D422" s="164" t="str">
        <f t="shared" si="269"/>
        <v/>
      </c>
      <c r="I422" s="9" t="str">
        <f t="shared" si="240"/>
        <v/>
      </c>
      <c r="J422" s="173" t="str">
        <f t="shared" si="241"/>
        <v/>
      </c>
      <c r="K422" s="13"/>
      <c r="L422" s="13"/>
      <c r="M422" s="13"/>
      <c r="N422" s="178" t="str">
        <f t="shared" si="242"/>
        <v/>
      </c>
      <c r="O422" s="181" t="str">
        <f t="shared" si="243"/>
        <v/>
      </c>
      <c r="P422" s="8" t="str">
        <f t="shared" si="244"/>
        <v/>
      </c>
      <c r="Q422" s="8" t="str">
        <f t="shared" si="245"/>
        <v/>
      </c>
      <c r="R422" s="8" t="str">
        <f t="shared" si="246"/>
        <v/>
      </c>
      <c r="S422" s="8" t="str">
        <f t="shared" si="247"/>
        <v/>
      </c>
      <c r="T422" s="8" t="str">
        <f t="shared" si="248"/>
        <v/>
      </c>
      <c r="U422" s="8" t="str">
        <f t="shared" si="249"/>
        <v/>
      </c>
      <c r="V422" s="16" t="str">
        <f t="shared" si="250"/>
        <v/>
      </c>
      <c r="W422" s="129" t="str">
        <f t="shared" si="251"/>
        <v/>
      </c>
      <c r="X422" s="8" t="str">
        <f t="shared" si="252"/>
        <v/>
      </c>
      <c r="Y422" s="8" t="str">
        <f t="shared" si="253"/>
        <v/>
      </c>
      <c r="AQ422" s="6" t="str">
        <f t="shared" si="254"/>
        <v/>
      </c>
      <c r="AR422" s="128" t="str">
        <f t="shared" si="255"/>
        <v/>
      </c>
      <c r="AS422" s="128" t="str">
        <f t="shared" si="256"/>
        <v/>
      </c>
      <c r="AT422" s="139" t="str">
        <f t="shared" si="270"/>
        <v/>
      </c>
      <c r="BH422" s="127" t="str">
        <f>IF(LEN(VBAsheet!H422)&gt;0,$CD$4&amp;CHAR(10)&amp;$CD$5&amp;CHAR(10)&amp;$CD$6&amp;IF(VBAsheet!I422="N",1,0)&amp;$CE$6&amp;CHAR(10)&amp;$CD$7&amp;CHAR(10)&amp;$CD$8&amp;VBAsheet!H422&amp;$CE$8&amp;CHAR(10)&amp;$CD$9&amp;VBAsheet!K422&amp;$CE$9&amp;CHAR(10)&amp;$CD$10&amp;VBAsheet!J422-1&amp;$CE$10&amp;CHAR(10)&amp;$CD$11,"")</f>
        <v/>
      </c>
      <c r="BI422"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2" s="18" t="str">
        <f>IF(LEN(X422)&gt;0,$CD$23&amp;INDEX($CH$3:CH425,MATCH(W422,$CG$3:CG425,0))&amp;$CE$23&amp;CHAR(10)&amp;$CD$24&amp;X422&amp;$CE$24&amp;CHAR(10)&amp;$CD$25&amp;Y422&amp;$CE$25&amp;CHAR(10),"")&amp;IF(LEN(AA422)&gt;0,$CD$23&amp;INDEX($CH$3:CH425,MATCH(Z422,$CG$3:CG425,0))&amp;$CE$23&amp;CHAR(10)&amp;$CD$24&amp;AA422&amp;$CE$24&amp;CHAR(10)&amp;$CD$25&amp;AB422&amp;$CE$25&amp;CHAR(10),"")&amp;IF(LEN(AD422)&gt;0,$CD$23&amp;INDEX($CH$3:CH425,MATCH(AC422,$CG$3:CG425,0))&amp;$CE$23&amp;CHAR(10)&amp;$CD$24&amp;AD422&amp;$CE$24&amp;CHAR(10)&amp;$CD$25&amp;AE422&amp;$CE$25&amp;CHAR(10),"")&amp;IF(LEN(AG422)&gt;0,$CD$23&amp;INDEX($CH$3:CH425,MATCH(AF422,$CG$3:CG425,0))&amp;$CE$23&amp;CHAR(10)&amp;$CD$24&amp;AG422&amp;$CE$24&amp;CHAR(10)&amp;$CD$25&amp;AH422&amp;$CE$25&amp;CHAR(10),"")&amp;IF(LEN(AJ422)&gt;0,$CD$23&amp;INDEX($CH$3:CH425,MATCH(AI422,$CG$3:CG425,0))&amp;$CE$23&amp;CHAR(10)&amp;$CD$24&amp;AJ422&amp;$CE$24&amp;CHAR(10)&amp;$CD$25&amp;AK422&amp;$CE$25&amp;CHAR(10),"")</f>
        <v/>
      </c>
      <c r="BK422" s="18" t="str">
        <f>IF(LEN(J422)&gt;0,INDEX($BH$2:$BH$100000,MATCH(J422,VBAsheet!$H$2:$H$100000,0))&amp;CHAR(10),"")&amp;IF(LEN(K422)&gt;0,INDEX($BH$2:$BH$100000,MATCH(K422,VBAsheet!$H$2:$H$100000,0))&amp;CHAR(10),"")&amp;IF(LEN(L422)&gt;0,INDEX($BH$2:$BH$100000,MATCH(L422,VBAsheet!$H$2:$H$100000,0))&amp;CHAR(10),"")&amp;IF(LEN(M422)&gt;0,INDEX($BH$2:$BH$100000,MATCH(M422,VBAsheet!$H$2:$H$100000,0))&amp;CHAR(10),"")</f>
        <v/>
      </c>
      <c r="BL422" s="18" t="str">
        <f t="shared" si="258"/>
        <v/>
      </c>
      <c r="BM422" s="94" t="str">
        <f t="shared" si="259"/>
        <v/>
      </c>
      <c r="BN422" s="95" t="str">
        <f t="shared" si="260"/>
        <v/>
      </c>
      <c r="BO422" s="265" t="str">
        <f t="shared" si="271"/>
        <v/>
      </c>
      <c r="BP422" s="18" t="str">
        <f t="shared" si="261"/>
        <v/>
      </c>
      <c r="BQ422" s="263" t="str">
        <f t="shared" si="272"/>
        <v/>
      </c>
      <c r="BR422" s="81" t="str">
        <f t="shared" si="276"/>
        <v/>
      </c>
      <c r="BS422" s="263" t="str">
        <f t="shared" si="273"/>
        <v/>
      </c>
      <c r="BT422" s="92" t="str">
        <f t="shared" si="274"/>
        <v/>
      </c>
      <c r="BU422" s="138" t="str">
        <f t="shared" si="262"/>
        <v/>
      </c>
      <c r="BV422" s="3" t="str">
        <f t="shared" si="263"/>
        <v/>
      </c>
      <c r="BW422" s="3" t="str">
        <f t="shared" si="264"/>
        <v/>
      </c>
      <c r="BX422" s="144" t="str">
        <f t="shared" si="265"/>
        <v/>
      </c>
      <c r="BY422" s="18" t="str">
        <f t="shared" si="266"/>
        <v/>
      </c>
      <c r="BZ422" s="18" t="str">
        <f t="shared" si="267"/>
        <v/>
      </c>
      <c r="CA422" s="19" t="str">
        <f t="shared" si="268"/>
        <v/>
      </c>
      <c r="CB422" s="19" t="s">
        <v>0</v>
      </c>
      <c r="DW422" s="4" t="str">
        <f t="shared" si="275"/>
        <v/>
      </c>
      <c r="DX422" s="4" t="str">
        <f t="shared" si="277"/>
        <v/>
      </c>
      <c r="DY422" s="98" t="str">
        <f t="shared" si="278"/>
        <v/>
      </c>
    </row>
    <row r="423" spans="4:129" x14ac:dyDescent="0.45">
      <c r="D423" s="164" t="str">
        <f t="shared" si="269"/>
        <v/>
      </c>
      <c r="I423" s="9" t="str">
        <f t="shared" si="240"/>
        <v/>
      </c>
      <c r="J423" s="173" t="str">
        <f t="shared" si="241"/>
        <v/>
      </c>
      <c r="K423" s="13"/>
      <c r="L423" s="13"/>
      <c r="M423" s="13"/>
      <c r="N423" s="178" t="str">
        <f t="shared" si="242"/>
        <v/>
      </c>
      <c r="O423" s="181" t="str">
        <f t="shared" si="243"/>
        <v/>
      </c>
      <c r="P423" s="8" t="str">
        <f t="shared" si="244"/>
        <v/>
      </c>
      <c r="Q423" s="8" t="str">
        <f t="shared" si="245"/>
        <v/>
      </c>
      <c r="R423" s="8" t="str">
        <f t="shared" si="246"/>
        <v/>
      </c>
      <c r="S423" s="8" t="str">
        <f t="shared" si="247"/>
        <v/>
      </c>
      <c r="T423" s="8" t="str">
        <f t="shared" si="248"/>
        <v/>
      </c>
      <c r="U423" s="8" t="str">
        <f t="shared" si="249"/>
        <v/>
      </c>
      <c r="V423" s="16" t="str">
        <f t="shared" si="250"/>
        <v/>
      </c>
      <c r="W423" s="129" t="str">
        <f t="shared" si="251"/>
        <v/>
      </c>
      <c r="X423" s="8" t="str">
        <f t="shared" si="252"/>
        <v/>
      </c>
      <c r="Y423" s="8" t="str">
        <f t="shared" si="253"/>
        <v/>
      </c>
      <c r="AQ423" s="6" t="str">
        <f t="shared" si="254"/>
        <v/>
      </c>
      <c r="AR423" s="128" t="str">
        <f t="shared" si="255"/>
        <v/>
      </c>
      <c r="AS423" s="128" t="str">
        <f t="shared" si="256"/>
        <v/>
      </c>
      <c r="AT423" s="139" t="str">
        <f t="shared" si="270"/>
        <v/>
      </c>
      <c r="BH423" s="127" t="str">
        <f>IF(LEN(VBAsheet!H423)&gt;0,$CD$4&amp;CHAR(10)&amp;$CD$5&amp;CHAR(10)&amp;$CD$6&amp;IF(VBAsheet!I423="N",1,0)&amp;$CE$6&amp;CHAR(10)&amp;$CD$7&amp;CHAR(10)&amp;$CD$8&amp;VBAsheet!H423&amp;$CE$8&amp;CHAR(10)&amp;$CD$9&amp;VBAsheet!K423&amp;$CE$9&amp;CHAR(10)&amp;$CD$10&amp;VBAsheet!J423-1&amp;$CE$10&amp;CHAR(10)&amp;$CD$11,"")</f>
        <v/>
      </c>
      <c r="BI423"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3" s="18" t="str">
        <f>IF(LEN(X423)&gt;0,$CD$23&amp;INDEX($CH$3:CH426,MATCH(W423,$CG$3:CG426,0))&amp;$CE$23&amp;CHAR(10)&amp;$CD$24&amp;X423&amp;$CE$24&amp;CHAR(10)&amp;$CD$25&amp;Y423&amp;$CE$25&amp;CHAR(10),"")&amp;IF(LEN(AA423)&gt;0,$CD$23&amp;INDEX($CH$3:CH426,MATCH(Z423,$CG$3:CG426,0))&amp;$CE$23&amp;CHAR(10)&amp;$CD$24&amp;AA423&amp;$CE$24&amp;CHAR(10)&amp;$CD$25&amp;AB423&amp;$CE$25&amp;CHAR(10),"")&amp;IF(LEN(AD423)&gt;0,$CD$23&amp;INDEX($CH$3:CH426,MATCH(AC423,$CG$3:CG426,0))&amp;$CE$23&amp;CHAR(10)&amp;$CD$24&amp;AD423&amp;$CE$24&amp;CHAR(10)&amp;$CD$25&amp;AE423&amp;$CE$25&amp;CHAR(10),"")&amp;IF(LEN(AG423)&gt;0,$CD$23&amp;INDEX($CH$3:CH426,MATCH(AF423,$CG$3:CG426,0))&amp;$CE$23&amp;CHAR(10)&amp;$CD$24&amp;AG423&amp;$CE$24&amp;CHAR(10)&amp;$CD$25&amp;AH423&amp;$CE$25&amp;CHAR(10),"")&amp;IF(LEN(AJ423)&gt;0,$CD$23&amp;INDEX($CH$3:CH426,MATCH(AI423,$CG$3:CG426,0))&amp;$CE$23&amp;CHAR(10)&amp;$CD$24&amp;AJ423&amp;$CE$24&amp;CHAR(10)&amp;$CD$25&amp;AK423&amp;$CE$25&amp;CHAR(10),"")</f>
        <v/>
      </c>
      <c r="BK423" s="18" t="str">
        <f>IF(LEN(J423)&gt;0,INDEX($BH$2:$BH$100000,MATCH(J423,VBAsheet!$H$2:$H$100000,0))&amp;CHAR(10),"")&amp;IF(LEN(K423)&gt;0,INDEX($BH$2:$BH$100000,MATCH(K423,VBAsheet!$H$2:$H$100000,0))&amp;CHAR(10),"")&amp;IF(LEN(L423)&gt;0,INDEX($BH$2:$BH$100000,MATCH(L423,VBAsheet!$H$2:$H$100000,0))&amp;CHAR(10),"")&amp;IF(LEN(M423)&gt;0,INDEX($BH$2:$BH$100000,MATCH(M423,VBAsheet!$H$2:$H$100000,0))&amp;CHAR(10),"")</f>
        <v/>
      </c>
      <c r="BL423" s="18" t="str">
        <f t="shared" si="258"/>
        <v/>
      </c>
      <c r="BM423" s="94" t="str">
        <f t="shared" si="259"/>
        <v/>
      </c>
      <c r="BN423" s="95" t="str">
        <f t="shared" si="260"/>
        <v/>
      </c>
      <c r="BO423" s="265" t="str">
        <f t="shared" si="271"/>
        <v/>
      </c>
      <c r="BP423" s="18" t="str">
        <f t="shared" si="261"/>
        <v/>
      </c>
      <c r="BQ423" s="263" t="str">
        <f t="shared" si="272"/>
        <v/>
      </c>
      <c r="BR423" s="81" t="str">
        <f t="shared" si="276"/>
        <v/>
      </c>
      <c r="BS423" s="263" t="str">
        <f t="shared" si="273"/>
        <v/>
      </c>
      <c r="BT423" s="92" t="str">
        <f t="shared" si="274"/>
        <v/>
      </c>
      <c r="BU423" s="138" t="str">
        <f t="shared" si="262"/>
        <v/>
      </c>
      <c r="BV423" s="3" t="str">
        <f t="shared" si="263"/>
        <v/>
      </c>
      <c r="BW423" s="3" t="str">
        <f t="shared" si="264"/>
        <v/>
      </c>
      <c r="BX423" s="144" t="str">
        <f t="shared" si="265"/>
        <v/>
      </c>
      <c r="BY423" s="18" t="str">
        <f t="shared" si="266"/>
        <v/>
      </c>
      <c r="BZ423" s="18" t="str">
        <f t="shared" si="267"/>
        <v/>
      </c>
      <c r="CA423" s="19" t="str">
        <f t="shared" si="268"/>
        <v/>
      </c>
      <c r="CB423" s="19" t="s">
        <v>0</v>
      </c>
      <c r="DW423" s="4" t="str">
        <f t="shared" si="275"/>
        <v/>
      </c>
      <c r="DX423" s="4" t="str">
        <f t="shared" si="277"/>
        <v/>
      </c>
      <c r="DY423" s="98" t="str">
        <f t="shared" si="278"/>
        <v/>
      </c>
    </row>
    <row r="424" spans="4:129" x14ac:dyDescent="0.45">
      <c r="D424" s="164" t="str">
        <f t="shared" si="269"/>
        <v/>
      </c>
      <c r="I424" s="9" t="str">
        <f t="shared" si="240"/>
        <v/>
      </c>
      <c r="J424" s="173" t="str">
        <f t="shared" si="241"/>
        <v/>
      </c>
      <c r="K424" s="13"/>
      <c r="L424" s="13"/>
      <c r="M424" s="13"/>
      <c r="N424" s="178" t="str">
        <f t="shared" si="242"/>
        <v/>
      </c>
      <c r="O424" s="181" t="str">
        <f t="shared" si="243"/>
        <v/>
      </c>
      <c r="P424" s="8" t="str">
        <f t="shared" si="244"/>
        <v/>
      </c>
      <c r="Q424" s="8" t="str">
        <f t="shared" si="245"/>
        <v/>
      </c>
      <c r="R424" s="8" t="str">
        <f t="shared" si="246"/>
        <v/>
      </c>
      <c r="S424" s="8" t="str">
        <f t="shared" si="247"/>
        <v/>
      </c>
      <c r="T424" s="8" t="str">
        <f t="shared" si="248"/>
        <v/>
      </c>
      <c r="U424" s="8" t="str">
        <f t="shared" si="249"/>
        <v/>
      </c>
      <c r="V424" s="16" t="str">
        <f t="shared" si="250"/>
        <v/>
      </c>
      <c r="W424" s="129" t="str">
        <f t="shared" si="251"/>
        <v/>
      </c>
      <c r="X424" s="8" t="str">
        <f t="shared" si="252"/>
        <v/>
      </c>
      <c r="Y424" s="8" t="str">
        <f t="shared" si="253"/>
        <v/>
      </c>
      <c r="AQ424" s="6" t="str">
        <f t="shared" si="254"/>
        <v/>
      </c>
      <c r="AR424" s="128" t="str">
        <f t="shared" si="255"/>
        <v/>
      </c>
      <c r="AS424" s="128" t="str">
        <f t="shared" si="256"/>
        <v/>
      </c>
      <c r="AT424" s="139" t="str">
        <f t="shared" si="270"/>
        <v/>
      </c>
      <c r="BH424" s="127" t="str">
        <f>IF(LEN(VBAsheet!H424)&gt;0,$CD$4&amp;CHAR(10)&amp;$CD$5&amp;CHAR(10)&amp;$CD$6&amp;IF(VBAsheet!I424="N",1,0)&amp;$CE$6&amp;CHAR(10)&amp;$CD$7&amp;CHAR(10)&amp;$CD$8&amp;VBAsheet!H424&amp;$CE$8&amp;CHAR(10)&amp;$CD$9&amp;VBAsheet!K424&amp;$CE$9&amp;CHAR(10)&amp;$CD$10&amp;VBAsheet!J424-1&amp;$CE$10&amp;CHAR(10)&amp;$CD$11,"")</f>
        <v/>
      </c>
      <c r="BI424"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4" s="18" t="str">
        <f>IF(LEN(X424)&gt;0,$CD$23&amp;INDEX($CH$3:CH427,MATCH(W424,$CG$3:CG427,0))&amp;$CE$23&amp;CHAR(10)&amp;$CD$24&amp;X424&amp;$CE$24&amp;CHAR(10)&amp;$CD$25&amp;Y424&amp;$CE$25&amp;CHAR(10),"")&amp;IF(LEN(AA424)&gt;0,$CD$23&amp;INDEX($CH$3:CH427,MATCH(Z424,$CG$3:CG427,0))&amp;$CE$23&amp;CHAR(10)&amp;$CD$24&amp;AA424&amp;$CE$24&amp;CHAR(10)&amp;$CD$25&amp;AB424&amp;$CE$25&amp;CHAR(10),"")&amp;IF(LEN(AD424)&gt;0,$CD$23&amp;INDEX($CH$3:CH427,MATCH(AC424,$CG$3:CG427,0))&amp;$CE$23&amp;CHAR(10)&amp;$CD$24&amp;AD424&amp;$CE$24&amp;CHAR(10)&amp;$CD$25&amp;AE424&amp;$CE$25&amp;CHAR(10),"")&amp;IF(LEN(AG424)&gt;0,$CD$23&amp;INDEX($CH$3:CH427,MATCH(AF424,$CG$3:CG427,0))&amp;$CE$23&amp;CHAR(10)&amp;$CD$24&amp;AG424&amp;$CE$24&amp;CHAR(10)&amp;$CD$25&amp;AH424&amp;$CE$25&amp;CHAR(10),"")&amp;IF(LEN(AJ424)&gt;0,$CD$23&amp;INDEX($CH$3:CH427,MATCH(AI424,$CG$3:CG427,0))&amp;$CE$23&amp;CHAR(10)&amp;$CD$24&amp;AJ424&amp;$CE$24&amp;CHAR(10)&amp;$CD$25&amp;AK424&amp;$CE$25&amp;CHAR(10),"")</f>
        <v/>
      </c>
      <c r="BK424" s="18" t="str">
        <f>IF(LEN(J424)&gt;0,INDEX($BH$2:$BH$100000,MATCH(J424,VBAsheet!$H$2:$H$100000,0))&amp;CHAR(10),"")&amp;IF(LEN(K424)&gt;0,INDEX($BH$2:$BH$100000,MATCH(K424,VBAsheet!$H$2:$H$100000,0))&amp;CHAR(10),"")&amp;IF(LEN(L424)&gt;0,INDEX($BH$2:$BH$100000,MATCH(L424,VBAsheet!$H$2:$H$100000,0))&amp;CHAR(10),"")&amp;IF(LEN(M424)&gt;0,INDEX($BH$2:$BH$100000,MATCH(M424,VBAsheet!$H$2:$H$100000,0))&amp;CHAR(10),"")</f>
        <v/>
      </c>
      <c r="BL424" s="18" t="str">
        <f t="shared" si="258"/>
        <v/>
      </c>
      <c r="BM424" s="94" t="str">
        <f t="shared" si="259"/>
        <v/>
      </c>
      <c r="BN424" s="95" t="str">
        <f t="shared" si="260"/>
        <v/>
      </c>
      <c r="BO424" s="265" t="str">
        <f t="shared" si="271"/>
        <v/>
      </c>
      <c r="BP424" s="18" t="str">
        <f t="shared" si="261"/>
        <v/>
      </c>
      <c r="BQ424" s="263" t="str">
        <f t="shared" si="272"/>
        <v/>
      </c>
      <c r="BR424" s="81" t="str">
        <f t="shared" si="276"/>
        <v/>
      </c>
      <c r="BS424" s="263" t="str">
        <f t="shared" si="273"/>
        <v/>
      </c>
      <c r="BT424" s="92" t="str">
        <f t="shared" si="274"/>
        <v/>
      </c>
      <c r="BU424" s="138" t="str">
        <f t="shared" si="262"/>
        <v/>
      </c>
      <c r="BV424" s="3" t="str">
        <f t="shared" si="263"/>
        <v/>
      </c>
      <c r="BW424" s="3" t="str">
        <f t="shared" si="264"/>
        <v/>
      </c>
      <c r="BX424" s="144" t="str">
        <f t="shared" si="265"/>
        <v/>
      </c>
      <c r="BY424" s="18" t="str">
        <f t="shared" si="266"/>
        <v/>
      </c>
      <c r="BZ424" s="18" t="str">
        <f t="shared" si="267"/>
        <v/>
      </c>
      <c r="CA424" s="19" t="str">
        <f t="shared" si="268"/>
        <v/>
      </c>
      <c r="CB424" s="19" t="s">
        <v>0</v>
      </c>
      <c r="DW424" s="4" t="str">
        <f t="shared" si="275"/>
        <v/>
      </c>
      <c r="DX424" s="4" t="str">
        <f t="shared" si="277"/>
        <v/>
      </c>
      <c r="DY424" s="98" t="str">
        <f t="shared" si="278"/>
        <v/>
      </c>
    </row>
    <row r="425" spans="4:129" x14ac:dyDescent="0.45">
      <c r="D425" s="164" t="str">
        <f t="shared" si="269"/>
        <v/>
      </c>
      <c r="I425" s="9" t="str">
        <f t="shared" si="240"/>
        <v/>
      </c>
      <c r="J425" s="173" t="str">
        <f t="shared" si="241"/>
        <v/>
      </c>
      <c r="K425" s="13"/>
      <c r="L425" s="13"/>
      <c r="M425" s="13"/>
      <c r="N425" s="178" t="str">
        <f t="shared" si="242"/>
        <v/>
      </c>
      <c r="O425" s="181" t="str">
        <f t="shared" si="243"/>
        <v/>
      </c>
      <c r="P425" s="8" t="str">
        <f t="shared" si="244"/>
        <v/>
      </c>
      <c r="Q425" s="8" t="str">
        <f t="shared" si="245"/>
        <v/>
      </c>
      <c r="R425" s="8" t="str">
        <f t="shared" si="246"/>
        <v/>
      </c>
      <c r="S425" s="8" t="str">
        <f t="shared" si="247"/>
        <v/>
      </c>
      <c r="T425" s="8" t="str">
        <f t="shared" si="248"/>
        <v/>
      </c>
      <c r="U425" s="8" t="str">
        <f t="shared" si="249"/>
        <v/>
      </c>
      <c r="V425" s="16" t="str">
        <f t="shared" si="250"/>
        <v/>
      </c>
      <c r="W425" s="129" t="str">
        <f t="shared" si="251"/>
        <v/>
      </c>
      <c r="X425" s="8" t="str">
        <f t="shared" si="252"/>
        <v/>
      </c>
      <c r="Y425" s="8" t="str">
        <f t="shared" si="253"/>
        <v/>
      </c>
      <c r="AQ425" s="6" t="str">
        <f t="shared" si="254"/>
        <v/>
      </c>
      <c r="AR425" s="128" t="str">
        <f t="shared" si="255"/>
        <v/>
      </c>
      <c r="AS425" s="128" t="str">
        <f t="shared" si="256"/>
        <v/>
      </c>
      <c r="AT425" s="139" t="str">
        <f t="shared" si="270"/>
        <v/>
      </c>
      <c r="BH425" s="127" t="str">
        <f>IF(LEN(VBAsheet!H425)&gt;0,$CD$4&amp;CHAR(10)&amp;$CD$5&amp;CHAR(10)&amp;$CD$6&amp;IF(VBAsheet!I425="N",1,0)&amp;$CE$6&amp;CHAR(10)&amp;$CD$7&amp;CHAR(10)&amp;$CD$8&amp;VBAsheet!H425&amp;$CE$8&amp;CHAR(10)&amp;$CD$9&amp;VBAsheet!K425&amp;$CE$9&amp;CHAR(10)&amp;$CD$10&amp;VBAsheet!J425-1&amp;$CE$10&amp;CHAR(10)&amp;$CD$11,"")</f>
        <v/>
      </c>
      <c r="BI425"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5" s="18" t="str">
        <f>IF(LEN(X425)&gt;0,$CD$23&amp;INDEX($CH$3:CH428,MATCH(W425,$CG$3:CG428,0))&amp;$CE$23&amp;CHAR(10)&amp;$CD$24&amp;X425&amp;$CE$24&amp;CHAR(10)&amp;$CD$25&amp;Y425&amp;$CE$25&amp;CHAR(10),"")&amp;IF(LEN(AA425)&gt;0,$CD$23&amp;INDEX($CH$3:CH428,MATCH(Z425,$CG$3:CG428,0))&amp;$CE$23&amp;CHAR(10)&amp;$CD$24&amp;AA425&amp;$CE$24&amp;CHAR(10)&amp;$CD$25&amp;AB425&amp;$CE$25&amp;CHAR(10),"")&amp;IF(LEN(AD425)&gt;0,$CD$23&amp;INDEX($CH$3:CH428,MATCH(AC425,$CG$3:CG428,0))&amp;$CE$23&amp;CHAR(10)&amp;$CD$24&amp;AD425&amp;$CE$24&amp;CHAR(10)&amp;$CD$25&amp;AE425&amp;$CE$25&amp;CHAR(10),"")&amp;IF(LEN(AG425)&gt;0,$CD$23&amp;INDEX($CH$3:CH428,MATCH(AF425,$CG$3:CG428,0))&amp;$CE$23&amp;CHAR(10)&amp;$CD$24&amp;AG425&amp;$CE$24&amp;CHAR(10)&amp;$CD$25&amp;AH425&amp;$CE$25&amp;CHAR(10),"")&amp;IF(LEN(AJ425)&gt;0,$CD$23&amp;INDEX($CH$3:CH428,MATCH(AI425,$CG$3:CG428,0))&amp;$CE$23&amp;CHAR(10)&amp;$CD$24&amp;AJ425&amp;$CE$24&amp;CHAR(10)&amp;$CD$25&amp;AK425&amp;$CE$25&amp;CHAR(10),"")</f>
        <v/>
      </c>
      <c r="BK425" s="18" t="str">
        <f>IF(LEN(J425)&gt;0,INDEX($BH$2:$BH$100000,MATCH(J425,VBAsheet!$H$2:$H$100000,0))&amp;CHAR(10),"")&amp;IF(LEN(K425)&gt;0,INDEX($BH$2:$BH$100000,MATCH(K425,VBAsheet!$H$2:$H$100000,0))&amp;CHAR(10),"")&amp;IF(LEN(L425)&gt;0,INDEX($BH$2:$BH$100000,MATCH(L425,VBAsheet!$H$2:$H$100000,0))&amp;CHAR(10),"")&amp;IF(LEN(M425)&gt;0,INDEX($BH$2:$BH$100000,MATCH(M425,VBAsheet!$H$2:$H$100000,0))&amp;CHAR(10),"")</f>
        <v/>
      </c>
      <c r="BL425" s="18" t="str">
        <f t="shared" si="258"/>
        <v/>
      </c>
      <c r="BM425" s="94" t="str">
        <f t="shared" si="259"/>
        <v/>
      </c>
      <c r="BN425" s="95" t="str">
        <f t="shared" si="260"/>
        <v/>
      </c>
      <c r="BO425" s="265" t="str">
        <f t="shared" si="271"/>
        <v/>
      </c>
      <c r="BP425" s="18" t="str">
        <f t="shared" si="261"/>
        <v/>
      </c>
      <c r="BQ425" s="263" t="str">
        <f t="shared" si="272"/>
        <v/>
      </c>
      <c r="BR425" s="81" t="str">
        <f t="shared" si="276"/>
        <v/>
      </c>
      <c r="BS425" s="263" t="str">
        <f t="shared" si="273"/>
        <v/>
      </c>
      <c r="BT425" s="92" t="str">
        <f t="shared" si="274"/>
        <v/>
      </c>
      <c r="BU425" s="138" t="str">
        <f t="shared" si="262"/>
        <v/>
      </c>
      <c r="BV425" s="3" t="str">
        <f t="shared" si="263"/>
        <v/>
      </c>
      <c r="BW425" s="3" t="str">
        <f t="shared" si="264"/>
        <v/>
      </c>
      <c r="BX425" s="144" t="str">
        <f t="shared" si="265"/>
        <v/>
      </c>
      <c r="BY425" s="18" t="str">
        <f t="shared" si="266"/>
        <v/>
      </c>
      <c r="BZ425" s="18" t="str">
        <f t="shared" si="267"/>
        <v/>
      </c>
      <c r="CA425" s="19" t="str">
        <f t="shared" si="268"/>
        <v/>
      </c>
      <c r="CB425" s="19" t="s">
        <v>0</v>
      </c>
      <c r="DW425" s="4" t="str">
        <f t="shared" si="275"/>
        <v/>
      </c>
      <c r="DX425" s="4" t="str">
        <f t="shared" si="277"/>
        <v/>
      </c>
      <c r="DY425" s="98" t="str">
        <f t="shared" si="278"/>
        <v/>
      </c>
    </row>
    <row r="426" spans="4:129" x14ac:dyDescent="0.45">
      <c r="D426" s="164" t="str">
        <f t="shared" si="269"/>
        <v/>
      </c>
      <c r="I426" s="9" t="str">
        <f t="shared" si="240"/>
        <v/>
      </c>
      <c r="J426" s="173" t="str">
        <f t="shared" si="241"/>
        <v/>
      </c>
      <c r="K426" s="13"/>
      <c r="L426" s="13"/>
      <c r="M426" s="13"/>
      <c r="N426" s="178" t="str">
        <f t="shared" si="242"/>
        <v/>
      </c>
      <c r="O426" s="181" t="str">
        <f t="shared" si="243"/>
        <v/>
      </c>
      <c r="P426" s="8" t="str">
        <f t="shared" si="244"/>
        <v/>
      </c>
      <c r="Q426" s="8" t="str">
        <f t="shared" si="245"/>
        <v/>
      </c>
      <c r="R426" s="8" t="str">
        <f t="shared" si="246"/>
        <v/>
      </c>
      <c r="S426" s="8" t="str">
        <f t="shared" si="247"/>
        <v/>
      </c>
      <c r="T426" s="8" t="str">
        <f t="shared" si="248"/>
        <v/>
      </c>
      <c r="U426" s="8" t="str">
        <f t="shared" si="249"/>
        <v/>
      </c>
      <c r="V426" s="16" t="str">
        <f t="shared" si="250"/>
        <v/>
      </c>
      <c r="W426" s="129" t="str">
        <f t="shared" si="251"/>
        <v/>
      </c>
      <c r="X426" s="8" t="str">
        <f t="shared" si="252"/>
        <v/>
      </c>
      <c r="Y426" s="8" t="str">
        <f t="shared" si="253"/>
        <v/>
      </c>
      <c r="AQ426" s="6" t="str">
        <f t="shared" si="254"/>
        <v/>
      </c>
      <c r="AR426" s="128" t="str">
        <f t="shared" si="255"/>
        <v/>
      </c>
      <c r="AS426" s="128" t="str">
        <f t="shared" si="256"/>
        <v/>
      </c>
      <c r="AT426" s="139" t="str">
        <f t="shared" si="270"/>
        <v/>
      </c>
      <c r="BH426" s="127" t="str">
        <f>IF(LEN(VBAsheet!H426)&gt;0,$CD$4&amp;CHAR(10)&amp;$CD$5&amp;CHAR(10)&amp;$CD$6&amp;IF(VBAsheet!I426="N",1,0)&amp;$CE$6&amp;CHAR(10)&amp;$CD$7&amp;CHAR(10)&amp;$CD$8&amp;VBAsheet!H426&amp;$CE$8&amp;CHAR(10)&amp;$CD$9&amp;VBAsheet!K426&amp;$CE$9&amp;CHAR(10)&amp;$CD$10&amp;VBAsheet!J426-1&amp;$CE$10&amp;CHAR(10)&amp;$CD$11,"")</f>
        <v/>
      </c>
      <c r="BI426"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6" s="18" t="str">
        <f>IF(LEN(X426)&gt;0,$CD$23&amp;INDEX($CH$3:CH429,MATCH(W426,$CG$3:CG429,0))&amp;$CE$23&amp;CHAR(10)&amp;$CD$24&amp;X426&amp;$CE$24&amp;CHAR(10)&amp;$CD$25&amp;Y426&amp;$CE$25&amp;CHAR(10),"")&amp;IF(LEN(AA426)&gt;0,$CD$23&amp;INDEX($CH$3:CH429,MATCH(Z426,$CG$3:CG429,0))&amp;$CE$23&amp;CHAR(10)&amp;$CD$24&amp;AA426&amp;$CE$24&amp;CHAR(10)&amp;$CD$25&amp;AB426&amp;$CE$25&amp;CHAR(10),"")&amp;IF(LEN(AD426)&gt;0,$CD$23&amp;INDEX($CH$3:CH429,MATCH(AC426,$CG$3:CG429,0))&amp;$CE$23&amp;CHAR(10)&amp;$CD$24&amp;AD426&amp;$CE$24&amp;CHAR(10)&amp;$CD$25&amp;AE426&amp;$CE$25&amp;CHAR(10),"")&amp;IF(LEN(AG426)&gt;0,$CD$23&amp;INDEX($CH$3:CH429,MATCH(AF426,$CG$3:CG429,0))&amp;$CE$23&amp;CHAR(10)&amp;$CD$24&amp;AG426&amp;$CE$24&amp;CHAR(10)&amp;$CD$25&amp;AH426&amp;$CE$25&amp;CHAR(10),"")&amp;IF(LEN(AJ426)&gt;0,$CD$23&amp;INDEX($CH$3:CH429,MATCH(AI426,$CG$3:CG429,0))&amp;$CE$23&amp;CHAR(10)&amp;$CD$24&amp;AJ426&amp;$CE$24&amp;CHAR(10)&amp;$CD$25&amp;AK426&amp;$CE$25&amp;CHAR(10),"")</f>
        <v/>
      </c>
      <c r="BK426" s="18" t="str">
        <f>IF(LEN(J426)&gt;0,INDEX($BH$2:$BH$100000,MATCH(J426,VBAsheet!$H$2:$H$100000,0))&amp;CHAR(10),"")&amp;IF(LEN(K426)&gt;0,INDEX($BH$2:$BH$100000,MATCH(K426,VBAsheet!$H$2:$H$100000,0))&amp;CHAR(10),"")&amp;IF(LEN(L426)&gt;0,INDEX($BH$2:$BH$100000,MATCH(L426,VBAsheet!$H$2:$H$100000,0))&amp;CHAR(10),"")&amp;IF(LEN(M426)&gt;0,INDEX($BH$2:$BH$100000,MATCH(M426,VBAsheet!$H$2:$H$100000,0))&amp;CHAR(10),"")</f>
        <v/>
      </c>
      <c r="BL426" s="18" t="str">
        <f t="shared" si="258"/>
        <v/>
      </c>
      <c r="BM426" s="94" t="str">
        <f t="shared" si="259"/>
        <v/>
      </c>
      <c r="BN426" s="95" t="str">
        <f t="shared" si="260"/>
        <v/>
      </c>
      <c r="BO426" s="265" t="str">
        <f t="shared" si="271"/>
        <v/>
      </c>
      <c r="BP426" s="18" t="str">
        <f t="shared" si="261"/>
        <v/>
      </c>
      <c r="BQ426" s="263" t="str">
        <f t="shared" si="272"/>
        <v/>
      </c>
      <c r="BR426" s="81" t="str">
        <f t="shared" si="276"/>
        <v/>
      </c>
      <c r="BS426" s="263" t="str">
        <f t="shared" si="273"/>
        <v/>
      </c>
      <c r="BT426" s="92" t="str">
        <f t="shared" si="274"/>
        <v/>
      </c>
      <c r="BU426" s="138" t="str">
        <f t="shared" si="262"/>
        <v/>
      </c>
      <c r="BV426" s="3" t="str">
        <f t="shared" si="263"/>
        <v/>
      </c>
      <c r="BW426" s="3" t="str">
        <f t="shared" si="264"/>
        <v/>
      </c>
      <c r="BX426" s="144" t="str">
        <f t="shared" si="265"/>
        <v/>
      </c>
      <c r="BY426" s="18" t="str">
        <f t="shared" si="266"/>
        <v/>
      </c>
      <c r="BZ426" s="18" t="str">
        <f t="shared" si="267"/>
        <v/>
      </c>
      <c r="CA426" s="19" t="str">
        <f t="shared" si="268"/>
        <v/>
      </c>
      <c r="CB426" s="19" t="s">
        <v>0</v>
      </c>
      <c r="DW426" s="4" t="str">
        <f t="shared" si="275"/>
        <v/>
      </c>
      <c r="DX426" s="4" t="str">
        <f t="shared" si="277"/>
        <v/>
      </c>
      <c r="DY426" s="98" t="str">
        <f t="shared" si="278"/>
        <v/>
      </c>
    </row>
    <row r="427" spans="4:129" x14ac:dyDescent="0.45">
      <c r="D427" s="164" t="str">
        <f t="shared" si="269"/>
        <v/>
      </c>
      <c r="I427" s="9" t="str">
        <f t="shared" si="240"/>
        <v/>
      </c>
      <c r="J427" s="173" t="str">
        <f t="shared" si="241"/>
        <v/>
      </c>
      <c r="K427" s="13"/>
      <c r="L427" s="13"/>
      <c r="M427" s="13"/>
      <c r="N427" s="178" t="str">
        <f t="shared" si="242"/>
        <v/>
      </c>
      <c r="O427" s="181" t="str">
        <f t="shared" si="243"/>
        <v/>
      </c>
      <c r="P427" s="8" t="str">
        <f t="shared" si="244"/>
        <v/>
      </c>
      <c r="Q427" s="8" t="str">
        <f t="shared" si="245"/>
        <v/>
      </c>
      <c r="R427" s="8" t="str">
        <f t="shared" si="246"/>
        <v/>
      </c>
      <c r="S427" s="8" t="str">
        <f t="shared" si="247"/>
        <v/>
      </c>
      <c r="T427" s="8" t="str">
        <f t="shared" si="248"/>
        <v/>
      </c>
      <c r="U427" s="8" t="str">
        <f t="shared" si="249"/>
        <v/>
      </c>
      <c r="V427" s="16" t="str">
        <f t="shared" si="250"/>
        <v/>
      </c>
      <c r="W427" s="129" t="str">
        <f t="shared" si="251"/>
        <v/>
      </c>
      <c r="X427" s="8" t="str">
        <f t="shared" si="252"/>
        <v/>
      </c>
      <c r="Y427" s="8" t="str">
        <f t="shared" si="253"/>
        <v/>
      </c>
      <c r="AQ427" s="6" t="str">
        <f t="shared" si="254"/>
        <v/>
      </c>
      <c r="AR427" s="128" t="str">
        <f t="shared" si="255"/>
        <v/>
      </c>
      <c r="AS427" s="128" t="str">
        <f t="shared" si="256"/>
        <v/>
      </c>
      <c r="AT427" s="139" t="str">
        <f t="shared" si="270"/>
        <v/>
      </c>
      <c r="BH427" s="127" t="str">
        <f>IF(LEN(VBAsheet!H427)&gt;0,$CD$4&amp;CHAR(10)&amp;$CD$5&amp;CHAR(10)&amp;$CD$6&amp;IF(VBAsheet!I427="N",1,0)&amp;$CE$6&amp;CHAR(10)&amp;$CD$7&amp;CHAR(10)&amp;$CD$8&amp;VBAsheet!H427&amp;$CE$8&amp;CHAR(10)&amp;$CD$9&amp;VBAsheet!K427&amp;$CE$9&amp;CHAR(10)&amp;$CD$10&amp;VBAsheet!J427-1&amp;$CE$10&amp;CHAR(10)&amp;$CD$11,"")</f>
        <v/>
      </c>
      <c r="BI427"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7" s="18" t="str">
        <f>IF(LEN(X427)&gt;0,$CD$23&amp;INDEX($CH$3:CH430,MATCH(W427,$CG$3:CG430,0))&amp;$CE$23&amp;CHAR(10)&amp;$CD$24&amp;X427&amp;$CE$24&amp;CHAR(10)&amp;$CD$25&amp;Y427&amp;$CE$25&amp;CHAR(10),"")&amp;IF(LEN(AA427)&gt;0,$CD$23&amp;INDEX($CH$3:CH430,MATCH(Z427,$CG$3:CG430,0))&amp;$CE$23&amp;CHAR(10)&amp;$CD$24&amp;AA427&amp;$CE$24&amp;CHAR(10)&amp;$CD$25&amp;AB427&amp;$CE$25&amp;CHAR(10),"")&amp;IF(LEN(AD427)&gt;0,$CD$23&amp;INDEX($CH$3:CH430,MATCH(AC427,$CG$3:CG430,0))&amp;$CE$23&amp;CHAR(10)&amp;$CD$24&amp;AD427&amp;$CE$24&amp;CHAR(10)&amp;$CD$25&amp;AE427&amp;$CE$25&amp;CHAR(10),"")&amp;IF(LEN(AG427)&gt;0,$CD$23&amp;INDEX($CH$3:CH430,MATCH(AF427,$CG$3:CG430,0))&amp;$CE$23&amp;CHAR(10)&amp;$CD$24&amp;AG427&amp;$CE$24&amp;CHAR(10)&amp;$CD$25&amp;AH427&amp;$CE$25&amp;CHAR(10),"")&amp;IF(LEN(AJ427)&gt;0,$CD$23&amp;INDEX($CH$3:CH430,MATCH(AI427,$CG$3:CG430,0))&amp;$CE$23&amp;CHAR(10)&amp;$CD$24&amp;AJ427&amp;$CE$24&amp;CHAR(10)&amp;$CD$25&amp;AK427&amp;$CE$25&amp;CHAR(10),"")</f>
        <v/>
      </c>
      <c r="BK427" s="18" t="str">
        <f>IF(LEN(J427)&gt;0,INDEX($BH$2:$BH$100000,MATCH(J427,VBAsheet!$H$2:$H$100000,0))&amp;CHAR(10),"")&amp;IF(LEN(K427)&gt;0,INDEX($BH$2:$BH$100000,MATCH(K427,VBAsheet!$H$2:$H$100000,0))&amp;CHAR(10),"")&amp;IF(LEN(L427)&gt;0,INDEX($BH$2:$BH$100000,MATCH(L427,VBAsheet!$H$2:$H$100000,0))&amp;CHAR(10),"")&amp;IF(LEN(M427)&gt;0,INDEX($BH$2:$BH$100000,MATCH(M427,VBAsheet!$H$2:$H$100000,0))&amp;CHAR(10),"")</f>
        <v/>
      </c>
      <c r="BL427" s="18" t="str">
        <f t="shared" si="258"/>
        <v/>
      </c>
      <c r="BM427" s="94" t="str">
        <f t="shared" si="259"/>
        <v/>
      </c>
      <c r="BN427" s="95" t="str">
        <f t="shared" si="260"/>
        <v/>
      </c>
      <c r="BO427" s="265" t="str">
        <f t="shared" si="271"/>
        <v/>
      </c>
      <c r="BP427" s="18" t="str">
        <f t="shared" si="261"/>
        <v/>
      </c>
      <c r="BQ427" s="263" t="str">
        <f t="shared" si="272"/>
        <v/>
      </c>
      <c r="BR427" s="81" t="str">
        <f t="shared" si="276"/>
        <v/>
      </c>
      <c r="BS427" s="263" t="str">
        <f t="shared" si="273"/>
        <v/>
      </c>
      <c r="BT427" s="92" t="str">
        <f t="shared" si="274"/>
        <v/>
      </c>
      <c r="BU427" s="138" t="str">
        <f t="shared" si="262"/>
        <v/>
      </c>
      <c r="BV427" s="3" t="str">
        <f t="shared" si="263"/>
        <v/>
      </c>
      <c r="BW427" s="3" t="str">
        <f t="shared" si="264"/>
        <v/>
      </c>
      <c r="BX427" s="144" t="str">
        <f t="shared" si="265"/>
        <v/>
      </c>
      <c r="BY427" s="18" t="str">
        <f t="shared" si="266"/>
        <v/>
      </c>
      <c r="BZ427" s="18" t="str">
        <f t="shared" si="267"/>
        <v/>
      </c>
      <c r="CA427" s="19" t="str">
        <f t="shared" si="268"/>
        <v/>
      </c>
      <c r="CB427" s="19" t="s">
        <v>0</v>
      </c>
      <c r="DW427" s="4" t="str">
        <f t="shared" si="275"/>
        <v/>
      </c>
      <c r="DX427" s="4" t="str">
        <f t="shared" si="277"/>
        <v/>
      </c>
      <c r="DY427" s="98" t="str">
        <f t="shared" si="278"/>
        <v/>
      </c>
    </row>
    <row r="428" spans="4:129" x14ac:dyDescent="0.45">
      <c r="D428" s="164" t="str">
        <f t="shared" si="269"/>
        <v/>
      </c>
      <c r="I428" s="9" t="str">
        <f t="shared" si="240"/>
        <v/>
      </c>
      <c r="J428" s="173" t="str">
        <f t="shared" si="241"/>
        <v/>
      </c>
      <c r="K428" s="13"/>
      <c r="L428" s="13"/>
      <c r="M428" s="13"/>
      <c r="N428" s="178" t="str">
        <f t="shared" si="242"/>
        <v/>
      </c>
      <c r="O428" s="181" t="str">
        <f t="shared" si="243"/>
        <v/>
      </c>
      <c r="P428" s="8" t="str">
        <f t="shared" si="244"/>
        <v/>
      </c>
      <c r="Q428" s="8" t="str">
        <f t="shared" si="245"/>
        <v/>
      </c>
      <c r="R428" s="8" t="str">
        <f t="shared" si="246"/>
        <v/>
      </c>
      <c r="S428" s="8" t="str">
        <f t="shared" si="247"/>
        <v/>
      </c>
      <c r="T428" s="8" t="str">
        <f t="shared" si="248"/>
        <v/>
      </c>
      <c r="U428" s="8" t="str">
        <f t="shared" si="249"/>
        <v/>
      </c>
      <c r="V428" s="16" t="str">
        <f t="shared" si="250"/>
        <v/>
      </c>
      <c r="W428" s="129" t="str">
        <f t="shared" si="251"/>
        <v/>
      </c>
      <c r="X428" s="8" t="str">
        <f t="shared" si="252"/>
        <v/>
      </c>
      <c r="Y428" s="8" t="str">
        <f t="shared" si="253"/>
        <v/>
      </c>
      <c r="AQ428" s="6" t="str">
        <f t="shared" si="254"/>
        <v/>
      </c>
      <c r="AR428" s="128" t="str">
        <f t="shared" si="255"/>
        <v/>
      </c>
      <c r="AS428" s="128" t="str">
        <f t="shared" si="256"/>
        <v/>
      </c>
      <c r="AT428" s="139" t="str">
        <f t="shared" si="270"/>
        <v/>
      </c>
      <c r="BH428" s="127" t="str">
        <f>IF(LEN(VBAsheet!H428)&gt;0,$CD$4&amp;CHAR(10)&amp;$CD$5&amp;CHAR(10)&amp;$CD$6&amp;IF(VBAsheet!I428="N",1,0)&amp;$CE$6&amp;CHAR(10)&amp;$CD$7&amp;CHAR(10)&amp;$CD$8&amp;VBAsheet!H428&amp;$CE$8&amp;CHAR(10)&amp;$CD$9&amp;VBAsheet!K428&amp;$CE$9&amp;CHAR(10)&amp;$CD$10&amp;VBAsheet!J428-1&amp;$CE$10&amp;CHAR(10)&amp;$CD$11,"")</f>
        <v/>
      </c>
      <c r="BI428"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8" s="18" t="str">
        <f>IF(LEN(X428)&gt;0,$CD$23&amp;INDEX($CH$3:CH431,MATCH(W428,$CG$3:CG431,0))&amp;$CE$23&amp;CHAR(10)&amp;$CD$24&amp;X428&amp;$CE$24&amp;CHAR(10)&amp;$CD$25&amp;Y428&amp;$CE$25&amp;CHAR(10),"")&amp;IF(LEN(AA428)&gt;0,$CD$23&amp;INDEX($CH$3:CH431,MATCH(Z428,$CG$3:CG431,0))&amp;$CE$23&amp;CHAR(10)&amp;$CD$24&amp;AA428&amp;$CE$24&amp;CHAR(10)&amp;$CD$25&amp;AB428&amp;$CE$25&amp;CHAR(10),"")&amp;IF(LEN(AD428)&gt;0,$CD$23&amp;INDEX($CH$3:CH431,MATCH(AC428,$CG$3:CG431,0))&amp;$CE$23&amp;CHAR(10)&amp;$CD$24&amp;AD428&amp;$CE$24&amp;CHAR(10)&amp;$CD$25&amp;AE428&amp;$CE$25&amp;CHAR(10),"")&amp;IF(LEN(AG428)&gt;0,$CD$23&amp;INDEX($CH$3:CH431,MATCH(AF428,$CG$3:CG431,0))&amp;$CE$23&amp;CHAR(10)&amp;$CD$24&amp;AG428&amp;$CE$24&amp;CHAR(10)&amp;$CD$25&amp;AH428&amp;$CE$25&amp;CHAR(10),"")&amp;IF(LEN(AJ428)&gt;0,$CD$23&amp;INDEX($CH$3:CH431,MATCH(AI428,$CG$3:CG431,0))&amp;$CE$23&amp;CHAR(10)&amp;$CD$24&amp;AJ428&amp;$CE$24&amp;CHAR(10)&amp;$CD$25&amp;AK428&amp;$CE$25&amp;CHAR(10),"")</f>
        <v/>
      </c>
      <c r="BK428" s="18" t="str">
        <f>IF(LEN(J428)&gt;0,INDEX($BH$2:$BH$100000,MATCH(J428,VBAsheet!$H$2:$H$100000,0))&amp;CHAR(10),"")&amp;IF(LEN(K428)&gt;0,INDEX($BH$2:$BH$100000,MATCH(K428,VBAsheet!$H$2:$H$100000,0))&amp;CHAR(10),"")&amp;IF(LEN(L428)&gt;0,INDEX($BH$2:$BH$100000,MATCH(L428,VBAsheet!$H$2:$H$100000,0))&amp;CHAR(10),"")&amp;IF(LEN(M428)&gt;0,INDEX($BH$2:$BH$100000,MATCH(M428,VBAsheet!$H$2:$H$100000,0))&amp;CHAR(10),"")</f>
        <v/>
      </c>
      <c r="BL428" s="18" t="str">
        <f t="shared" si="258"/>
        <v/>
      </c>
      <c r="BM428" s="94" t="str">
        <f t="shared" si="259"/>
        <v/>
      </c>
      <c r="BN428" s="95" t="str">
        <f t="shared" si="260"/>
        <v/>
      </c>
      <c r="BO428" s="265" t="str">
        <f t="shared" si="271"/>
        <v/>
      </c>
      <c r="BP428" s="18" t="str">
        <f t="shared" si="261"/>
        <v/>
      </c>
      <c r="BQ428" s="263" t="str">
        <f t="shared" si="272"/>
        <v/>
      </c>
      <c r="BR428" s="81" t="str">
        <f t="shared" si="276"/>
        <v/>
      </c>
      <c r="BS428" s="263" t="str">
        <f t="shared" si="273"/>
        <v/>
      </c>
      <c r="BT428" s="92" t="str">
        <f t="shared" si="274"/>
        <v/>
      </c>
      <c r="BU428" s="138" t="str">
        <f t="shared" si="262"/>
        <v/>
      </c>
      <c r="BV428" s="3" t="str">
        <f t="shared" si="263"/>
        <v/>
      </c>
      <c r="BW428" s="3" t="str">
        <f t="shared" si="264"/>
        <v/>
      </c>
      <c r="BX428" s="144" t="str">
        <f t="shared" si="265"/>
        <v/>
      </c>
      <c r="BY428" s="18" t="str">
        <f t="shared" si="266"/>
        <v/>
      </c>
      <c r="BZ428" s="18" t="str">
        <f t="shared" si="267"/>
        <v/>
      </c>
      <c r="CA428" s="19" t="str">
        <f t="shared" si="268"/>
        <v/>
      </c>
      <c r="CB428" s="19" t="s">
        <v>0</v>
      </c>
      <c r="DW428" s="4" t="str">
        <f t="shared" si="275"/>
        <v/>
      </c>
      <c r="DX428" s="4" t="str">
        <f t="shared" si="277"/>
        <v/>
      </c>
      <c r="DY428" s="98" t="str">
        <f t="shared" si="278"/>
        <v/>
      </c>
    </row>
    <row r="429" spans="4:129" x14ac:dyDescent="0.45">
      <c r="D429" s="164" t="str">
        <f t="shared" si="269"/>
        <v/>
      </c>
      <c r="I429" s="9" t="str">
        <f t="shared" si="240"/>
        <v/>
      </c>
      <c r="J429" s="173" t="str">
        <f t="shared" si="241"/>
        <v/>
      </c>
      <c r="K429" s="13"/>
      <c r="L429" s="13"/>
      <c r="M429" s="13"/>
      <c r="N429" s="178" t="str">
        <f t="shared" si="242"/>
        <v/>
      </c>
      <c r="O429" s="181" t="str">
        <f t="shared" si="243"/>
        <v/>
      </c>
      <c r="P429" s="8" t="str">
        <f t="shared" si="244"/>
        <v/>
      </c>
      <c r="Q429" s="8" t="str">
        <f t="shared" si="245"/>
        <v/>
      </c>
      <c r="R429" s="8" t="str">
        <f t="shared" si="246"/>
        <v/>
      </c>
      <c r="S429" s="8" t="str">
        <f t="shared" si="247"/>
        <v/>
      </c>
      <c r="T429" s="8" t="str">
        <f t="shared" si="248"/>
        <v/>
      </c>
      <c r="U429" s="8" t="str">
        <f t="shared" si="249"/>
        <v/>
      </c>
      <c r="V429" s="16" t="str">
        <f t="shared" si="250"/>
        <v/>
      </c>
      <c r="W429" s="129" t="str">
        <f t="shared" si="251"/>
        <v/>
      </c>
      <c r="X429" s="8" t="str">
        <f t="shared" si="252"/>
        <v/>
      </c>
      <c r="Y429" s="8" t="str">
        <f t="shared" si="253"/>
        <v/>
      </c>
      <c r="AQ429" s="6" t="str">
        <f t="shared" si="254"/>
        <v/>
      </c>
      <c r="AR429" s="128" t="str">
        <f t="shared" si="255"/>
        <v/>
      </c>
      <c r="AS429" s="128" t="str">
        <f t="shared" si="256"/>
        <v/>
      </c>
      <c r="AT429" s="139" t="str">
        <f t="shared" si="270"/>
        <v/>
      </c>
      <c r="BH429" s="127" t="str">
        <f>IF(LEN(VBAsheet!H429)&gt;0,$CD$4&amp;CHAR(10)&amp;$CD$5&amp;CHAR(10)&amp;$CD$6&amp;IF(VBAsheet!I429="N",1,0)&amp;$CE$6&amp;CHAR(10)&amp;$CD$7&amp;CHAR(10)&amp;$CD$8&amp;VBAsheet!H429&amp;$CE$8&amp;CHAR(10)&amp;$CD$9&amp;VBAsheet!K429&amp;$CE$9&amp;CHAR(10)&amp;$CD$10&amp;VBAsheet!J429-1&amp;$CE$10&amp;CHAR(10)&amp;$CD$11,"")</f>
        <v/>
      </c>
      <c r="BI429"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29" s="18" t="str">
        <f>IF(LEN(X429)&gt;0,$CD$23&amp;INDEX($CH$3:CH432,MATCH(W429,$CG$3:CG432,0))&amp;$CE$23&amp;CHAR(10)&amp;$CD$24&amp;X429&amp;$CE$24&amp;CHAR(10)&amp;$CD$25&amp;Y429&amp;$CE$25&amp;CHAR(10),"")&amp;IF(LEN(AA429)&gt;0,$CD$23&amp;INDEX($CH$3:CH432,MATCH(Z429,$CG$3:CG432,0))&amp;$CE$23&amp;CHAR(10)&amp;$CD$24&amp;AA429&amp;$CE$24&amp;CHAR(10)&amp;$CD$25&amp;AB429&amp;$CE$25&amp;CHAR(10),"")&amp;IF(LEN(AD429)&gt;0,$CD$23&amp;INDEX($CH$3:CH432,MATCH(AC429,$CG$3:CG432,0))&amp;$CE$23&amp;CHAR(10)&amp;$CD$24&amp;AD429&amp;$CE$24&amp;CHAR(10)&amp;$CD$25&amp;AE429&amp;$CE$25&amp;CHAR(10),"")&amp;IF(LEN(AG429)&gt;0,$CD$23&amp;INDEX($CH$3:CH432,MATCH(AF429,$CG$3:CG432,0))&amp;$CE$23&amp;CHAR(10)&amp;$CD$24&amp;AG429&amp;$CE$24&amp;CHAR(10)&amp;$CD$25&amp;AH429&amp;$CE$25&amp;CHAR(10),"")&amp;IF(LEN(AJ429)&gt;0,$CD$23&amp;INDEX($CH$3:CH432,MATCH(AI429,$CG$3:CG432,0))&amp;$CE$23&amp;CHAR(10)&amp;$CD$24&amp;AJ429&amp;$CE$24&amp;CHAR(10)&amp;$CD$25&amp;AK429&amp;$CE$25&amp;CHAR(10),"")</f>
        <v/>
      </c>
      <c r="BK429" s="18" t="str">
        <f>IF(LEN(J429)&gt;0,INDEX($BH$2:$BH$100000,MATCH(J429,VBAsheet!$H$2:$H$100000,0))&amp;CHAR(10),"")&amp;IF(LEN(K429)&gt;0,INDEX($BH$2:$BH$100000,MATCH(K429,VBAsheet!$H$2:$H$100000,0))&amp;CHAR(10),"")&amp;IF(LEN(L429)&gt;0,INDEX($BH$2:$BH$100000,MATCH(L429,VBAsheet!$H$2:$H$100000,0))&amp;CHAR(10),"")&amp;IF(LEN(M429)&gt;0,INDEX($BH$2:$BH$100000,MATCH(M429,VBAsheet!$H$2:$H$100000,0))&amp;CHAR(10),"")</f>
        <v/>
      </c>
      <c r="BL429" s="18" t="str">
        <f t="shared" si="258"/>
        <v/>
      </c>
      <c r="BM429" s="94" t="str">
        <f t="shared" si="259"/>
        <v/>
      </c>
      <c r="BN429" s="95" t="str">
        <f t="shared" si="260"/>
        <v/>
      </c>
      <c r="BO429" s="265" t="str">
        <f t="shared" si="271"/>
        <v/>
      </c>
      <c r="BP429" s="18" t="str">
        <f t="shared" si="261"/>
        <v/>
      </c>
      <c r="BQ429" s="263" t="str">
        <f t="shared" si="272"/>
        <v/>
      </c>
      <c r="BR429" s="81" t="str">
        <f t="shared" si="276"/>
        <v/>
      </c>
      <c r="BS429" s="263" t="str">
        <f t="shared" si="273"/>
        <v/>
      </c>
      <c r="BT429" s="92" t="str">
        <f t="shared" si="274"/>
        <v/>
      </c>
      <c r="BU429" s="138" t="str">
        <f t="shared" si="262"/>
        <v/>
      </c>
      <c r="BV429" s="3" t="str">
        <f t="shared" si="263"/>
        <v/>
      </c>
      <c r="BW429" s="3" t="str">
        <f t="shared" si="264"/>
        <v/>
      </c>
      <c r="BX429" s="144" t="str">
        <f t="shared" si="265"/>
        <v/>
      </c>
      <c r="BY429" s="18" t="str">
        <f t="shared" si="266"/>
        <v/>
      </c>
      <c r="BZ429" s="18" t="str">
        <f t="shared" si="267"/>
        <v/>
      </c>
      <c r="CA429" s="19" t="str">
        <f t="shared" si="268"/>
        <v/>
      </c>
      <c r="CB429" s="19" t="s">
        <v>0</v>
      </c>
      <c r="DW429" s="4" t="str">
        <f t="shared" si="275"/>
        <v/>
      </c>
      <c r="DX429" s="4" t="str">
        <f t="shared" si="277"/>
        <v/>
      </c>
      <c r="DY429" s="98" t="str">
        <f t="shared" si="278"/>
        <v/>
      </c>
    </row>
    <row r="430" spans="4:129" x14ac:dyDescent="0.45">
      <c r="D430" s="164" t="str">
        <f t="shared" si="269"/>
        <v/>
      </c>
      <c r="I430" s="9" t="str">
        <f t="shared" si="240"/>
        <v/>
      </c>
      <c r="J430" s="173" t="str">
        <f t="shared" si="241"/>
        <v/>
      </c>
      <c r="K430" s="13"/>
      <c r="L430" s="13"/>
      <c r="M430" s="13"/>
      <c r="N430" s="178" t="str">
        <f t="shared" si="242"/>
        <v/>
      </c>
      <c r="O430" s="181" t="str">
        <f t="shared" si="243"/>
        <v/>
      </c>
      <c r="P430" s="8" t="str">
        <f t="shared" si="244"/>
        <v/>
      </c>
      <c r="Q430" s="8" t="str">
        <f t="shared" si="245"/>
        <v/>
      </c>
      <c r="R430" s="8" t="str">
        <f t="shared" si="246"/>
        <v/>
      </c>
      <c r="S430" s="8" t="str">
        <f t="shared" si="247"/>
        <v/>
      </c>
      <c r="T430" s="8" t="str">
        <f t="shared" si="248"/>
        <v/>
      </c>
      <c r="U430" s="8" t="str">
        <f t="shared" si="249"/>
        <v/>
      </c>
      <c r="V430" s="16" t="str">
        <f t="shared" si="250"/>
        <v/>
      </c>
      <c r="W430" s="129" t="str">
        <f t="shared" si="251"/>
        <v/>
      </c>
      <c r="X430" s="8" t="str">
        <f t="shared" si="252"/>
        <v/>
      </c>
      <c r="Y430" s="8" t="str">
        <f t="shared" si="253"/>
        <v/>
      </c>
      <c r="AQ430" s="6" t="str">
        <f t="shared" si="254"/>
        <v/>
      </c>
      <c r="AR430" s="128" t="str">
        <f t="shared" si="255"/>
        <v/>
      </c>
      <c r="AS430" s="128" t="str">
        <f t="shared" si="256"/>
        <v/>
      </c>
      <c r="AT430" s="139" t="str">
        <f t="shared" si="270"/>
        <v/>
      </c>
      <c r="BH430" s="127" t="str">
        <f>IF(LEN(VBAsheet!H430)&gt;0,$CD$4&amp;CHAR(10)&amp;$CD$5&amp;CHAR(10)&amp;$CD$6&amp;IF(VBAsheet!I430="N",1,0)&amp;$CE$6&amp;CHAR(10)&amp;$CD$7&amp;CHAR(10)&amp;$CD$8&amp;VBAsheet!H430&amp;$CE$8&amp;CHAR(10)&amp;$CD$9&amp;VBAsheet!K430&amp;$CE$9&amp;CHAR(10)&amp;$CD$10&amp;VBAsheet!J430-1&amp;$CE$10&amp;CHAR(10)&amp;$CD$11,"")</f>
        <v/>
      </c>
      <c r="BI430"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0" s="18" t="str">
        <f>IF(LEN(X430)&gt;0,$CD$23&amp;INDEX($CH$3:CH433,MATCH(W430,$CG$3:CG433,0))&amp;$CE$23&amp;CHAR(10)&amp;$CD$24&amp;X430&amp;$CE$24&amp;CHAR(10)&amp;$CD$25&amp;Y430&amp;$CE$25&amp;CHAR(10),"")&amp;IF(LEN(AA430)&gt;0,$CD$23&amp;INDEX($CH$3:CH433,MATCH(Z430,$CG$3:CG433,0))&amp;$CE$23&amp;CHAR(10)&amp;$CD$24&amp;AA430&amp;$CE$24&amp;CHAR(10)&amp;$CD$25&amp;AB430&amp;$CE$25&amp;CHAR(10),"")&amp;IF(LEN(AD430)&gt;0,$CD$23&amp;INDEX($CH$3:CH433,MATCH(AC430,$CG$3:CG433,0))&amp;$CE$23&amp;CHAR(10)&amp;$CD$24&amp;AD430&amp;$CE$24&amp;CHAR(10)&amp;$CD$25&amp;AE430&amp;$CE$25&amp;CHAR(10),"")&amp;IF(LEN(AG430)&gt;0,$CD$23&amp;INDEX($CH$3:CH433,MATCH(AF430,$CG$3:CG433,0))&amp;$CE$23&amp;CHAR(10)&amp;$CD$24&amp;AG430&amp;$CE$24&amp;CHAR(10)&amp;$CD$25&amp;AH430&amp;$CE$25&amp;CHAR(10),"")&amp;IF(LEN(AJ430)&gt;0,$CD$23&amp;INDEX($CH$3:CH433,MATCH(AI430,$CG$3:CG433,0))&amp;$CE$23&amp;CHAR(10)&amp;$CD$24&amp;AJ430&amp;$CE$24&amp;CHAR(10)&amp;$CD$25&amp;AK430&amp;$CE$25&amp;CHAR(10),"")</f>
        <v/>
      </c>
      <c r="BK430" s="18" t="str">
        <f>IF(LEN(J430)&gt;0,INDEX($BH$2:$BH$100000,MATCH(J430,VBAsheet!$H$2:$H$100000,0))&amp;CHAR(10),"")&amp;IF(LEN(K430)&gt;0,INDEX($BH$2:$BH$100000,MATCH(K430,VBAsheet!$H$2:$H$100000,0))&amp;CHAR(10),"")&amp;IF(LEN(L430)&gt;0,INDEX($BH$2:$BH$100000,MATCH(L430,VBAsheet!$H$2:$H$100000,0))&amp;CHAR(10),"")&amp;IF(LEN(M430)&gt;0,INDEX($BH$2:$BH$100000,MATCH(M430,VBAsheet!$H$2:$H$100000,0))&amp;CHAR(10),"")</f>
        <v/>
      </c>
      <c r="BL430" s="18" t="str">
        <f t="shared" si="258"/>
        <v/>
      </c>
      <c r="BM430" s="94" t="str">
        <f t="shared" si="259"/>
        <v/>
      </c>
      <c r="BN430" s="95" t="str">
        <f t="shared" si="260"/>
        <v/>
      </c>
      <c r="BO430" s="265" t="str">
        <f t="shared" si="271"/>
        <v/>
      </c>
      <c r="BP430" s="18" t="str">
        <f t="shared" si="261"/>
        <v/>
      </c>
      <c r="BQ430" s="263" t="str">
        <f t="shared" si="272"/>
        <v/>
      </c>
      <c r="BR430" s="81" t="str">
        <f t="shared" si="276"/>
        <v/>
      </c>
      <c r="BS430" s="263" t="str">
        <f t="shared" si="273"/>
        <v/>
      </c>
      <c r="BT430" s="92" t="str">
        <f t="shared" si="274"/>
        <v/>
      </c>
      <c r="BU430" s="138" t="str">
        <f t="shared" si="262"/>
        <v/>
      </c>
      <c r="BV430" s="3" t="str">
        <f t="shared" si="263"/>
        <v/>
      </c>
      <c r="BW430" s="3" t="str">
        <f t="shared" si="264"/>
        <v/>
      </c>
      <c r="BX430" s="144" t="str">
        <f t="shared" si="265"/>
        <v/>
      </c>
      <c r="BY430" s="18" t="str">
        <f t="shared" si="266"/>
        <v/>
      </c>
      <c r="BZ430" s="18" t="str">
        <f t="shared" si="267"/>
        <v/>
      </c>
      <c r="CA430" s="19" t="str">
        <f t="shared" si="268"/>
        <v/>
      </c>
      <c r="CB430" s="19" t="s">
        <v>0</v>
      </c>
      <c r="DW430" s="4" t="str">
        <f t="shared" si="275"/>
        <v/>
      </c>
      <c r="DX430" s="4" t="str">
        <f t="shared" si="277"/>
        <v/>
      </c>
      <c r="DY430" s="98" t="str">
        <f t="shared" si="278"/>
        <v/>
      </c>
    </row>
    <row r="431" spans="4:129" x14ac:dyDescent="0.45">
      <c r="D431" s="164" t="str">
        <f t="shared" si="269"/>
        <v/>
      </c>
      <c r="I431" s="9" t="str">
        <f t="shared" si="240"/>
        <v/>
      </c>
      <c r="J431" s="173" t="str">
        <f t="shared" si="241"/>
        <v/>
      </c>
      <c r="K431" s="13"/>
      <c r="L431" s="13"/>
      <c r="M431" s="13"/>
      <c r="N431" s="178" t="str">
        <f t="shared" si="242"/>
        <v/>
      </c>
      <c r="O431" s="181" t="str">
        <f t="shared" si="243"/>
        <v/>
      </c>
      <c r="P431" s="8" t="str">
        <f t="shared" si="244"/>
        <v/>
      </c>
      <c r="Q431" s="8" t="str">
        <f t="shared" si="245"/>
        <v/>
      </c>
      <c r="R431" s="8" t="str">
        <f t="shared" si="246"/>
        <v/>
      </c>
      <c r="S431" s="8" t="str">
        <f t="shared" si="247"/>
        <v/>
      </c>
      <c r="T431" s="8" t="str">
        <f t="shared" si="248"/>
        <v/>
      </c>
      <c r="U431" s="8" t="str">
        <f t="shared" si="249"/>
        <v/>
      </c>
      <c r="V431" s="16" t="str">
        <f t="shared" si="250"/>
        <v/>
      </c>
      <c r="W431" s="129" t="str">
        <f t="shared" si="251"/>
        <v/>
      </c>
      <c r="X431" s="8" t="str">
        <f t="shared" si="252"/>
        <v/>
      </c>
      <c r="Y431" s="8" t="str">
        <f t="shared" si="253"/>
        <v/>
      </c>
      <c r="AQ431" s="6" t="str">
        <f t="shared" si="254"/>
        <v/>
      </c>
      <c r="AR431" s="128" t="str">
        <f t="shared" si="255"/>
        <v/>
      </c>
      <c r="AS431" s="128" t="str">
        <f t="shared" si="256"/>
        <v/>
      </c>
      <c r="AT431" s="139" t="str">
        <f t="shared" si="270"/>
        <v/>
      </c>
      <c r="BH431" s="127" t="str">
        <f>IF(LEN(VBAsheet!H431)&gt;0,$CD$4&amp;CHAR(10)&amp;$CD$5&amp;CHAR(10)&amp;$CD$6&amp;IF(VBAsheet!I431="N",1,0)&amp;$CE$6&amp;CHAR(10)&amp;$CD$7&amp;CHAR(10)&amp;$CD$8&amp;VBAsheet!H431&amp;$CE$8&amp;CHAR(10)&amp;$CD$9&amp;VBAsheet!K431&amp;$CE$9&amp;CHAR(10)&amp;$CD$10&amp;VBAsheet!J431-1&amp;$CE$10&amp;CHAR(10)&amp;$CD$11,"")</f>
        <v/>
      </c>
      <c r="BI431"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1" s="18" t="str">
        <f>IF(LEN(X431)&gt;0,$CD$23&amp;INDEX($CH$3:CH434,MATCH(W431,$CG$3:CG434,0))&amp;$CE$23&amp;CHAR(10)&amp;$CD$24&amp;X431&amp;$CE$24&amp;CHAR(10)&amp;$CD$25&amp;Y431&amp;$CE$25&amp;CHAR(10),"")&amp;IF(LEN(AA431)&gt;0,$CD$23&amp;INDEX($CH$3:CH434,MATCH(Z431,$CG$3:CG434,0))&amp;$CE$23&amp;CHAR(10)&amp;$CD$24&amp;AA431&amp;$CE$24&amp;CHAR(10)&amp;$CD$25&amp;AB431&amp;$CE$25&amp;CHAR(10),"")&amp;IF(LEN(AD431)&gt;0,$CD$23&amp;INDEX($CH$3:CH434,MATCH(AC431,$CG$3:CG434,0))&amp;$CE$23&amp;CHAR(10)&amp;$CD$24&amp;AD431&amp;$CE$24&amp;CHAR(10)&amp;$CD$25&amp;AE431&amp;$CE$25&amp;CHAR(10),"")&amp;IF(LEN(AG431)&gt;0,$CD$23&amp;INDEX($CH$3:CH434,MATCH(AF431,$CG$3:CG434,0))&amp;$CE$23&amp;CHAR(10)&amp;$CD$24&amp;AG431&amp;$CE$24&amp;CHAR(10)&amp;$CD$25&amp;AH431&amp;$CE$25&amp;CHAR(10),"")&amp;IF(LEN(AJ431)&gt;0,$CD$23&amp;INDEX($CH$3:CH434,MATCH(AI431,$CG$3:CG434,0))&amp;$CE$23&amp;CHAR(10)&amp;$CD$24&amp;AJ431&amp;$CE$24&amp;CHAR(10)&amp;$CD$25&amp;AK431&amp;$CE$25&amp;CHAR(10),"")</f>
        <v/>
      </c>
      <c r="BK431" s="18" t="str">
        <f>IF(LEN(J431)&gt;0,INDEX($BH$2:$BH$100000,MATCH(J431,VBAsheet!$H$2:$H$100000,0))&amp;CHAR(10),"")&amp;IF(LEN(K431)&gt;0,INDEX($BH$2:$BH$100000,MATCH(K431,VBAsheet!$H$2:$H$100000,0))&amp;CHAR(10),"")&amp;IF(LEN(L431)&gt;0,INDEX($BH$2:$BH$100000,MATCH(L431,VBAsheet!$H$2:$H$100000,0))&amp;CHAR(10),"")&amp;IF(LEN(M431)&gt;0,INDEX($BH$2:$BH$100000,MATCH(M431,VBAsheet!$H$2:$H$100000,0))&amp;CHAR(10),"")</f>
        <v/>
      </c>
      <c r="BL431" s="18" t="str">
        <f t="shared" si="258"/>
        <v/>
      </c>
      <c r="BM431" s="94" t="str">
        <f t="shared" si="259"/>
        <v/>
      </c>
      <c r="BN431" s="95" t="str">
        <f t="shared" si="260"/>
        <v/>
      </c>
      <c r="BO431" s="265" t="str">
        <f t="shared" si="271"/>
        <v/>
      </c>
      <c r="BP431" s="18" t="str">
        <f t="shared" si="261"/>
        <v/>
      </c>
      <c r="BQ431" s="263" t="str">
        <f t="shared" si="272"/>
        <v/>
      </c>
      <c r="BR431" s="81" t="str">
        <f t="shared" si="276"/>
        <v/>
      </c>
      <c r="BS431" s="263" t="str">
        <f t="shared" si="273"/>
        <v/>
      </c>
      <c r="BT431" s="92" t="str">
        <f t="shared" si="274"/>
        <v/>
      </c>
      <c r="BU431" s="138" t="str">
        <f t="shared" si="262"/>
        <v/>
      </c>
      <c r="BV431" s="3" t="str">
        <f t="shared" si="263"/>
        <v/>
      </c>
      <c r="BW431" s="3" t="str">
        <f t="shared" si="264"/>
        <v/>
      </c>
      <c r="BX431" s="144" t="str">
        <f t="shared" si="265"/>
        <v/>
      </c>
      <c r="BY431" s="18" t="str">
        <f t="shared" si="266"/>
        <v/>
      </c>
      <c r="BZ431" s="18" t="str">
        <f t="shared" si="267"/>
        <v/>
      </c>
      <c r="CA431" s="19" t="str">
        <f t="shared" si="268"/>
        <v/>
      </c>
      <c r="CB431" s="19" t="s">
        <v>0</v>
      </c>
      <c r="DW431" s="4" t="str">
        <f t="shared" si="275"/>
        <v/>
      </c>
      <c r="DX431" s="4" t="str">
        <f t="shared" si="277"/>
        <v/>
      </c>
      <c r="DY431" s="98" t="str">
        <f t="shared" si="278"/>
        <v/>
      </c>
    </row>
    <row r="432" spans="4:129" x14ac:dyDescent="0.45">
      <c r="D432" s="164" t="str">
        <f t="shared" si="269"/>
        <v/>
      </c>
      <c r="I432" s="9" t="str">
        <f t="shared" si="240"/>
        <v/>
      </c>
      <c r="J432" s="173" t="str">
        <f t="shared" si="241"/>
        <v/>
      </c>
      <c r="K432" s="13"/>
      <c r="L432" s="13"/>
      <c r="M432" s="13"/>
      <c r="N432" s="178" t="str">
        <f t="shared" si="242"/>
        <v/>
      </c>
      <c r="O432" s="181" t="str">
        <f t="shared" si="243"/>
        <v/>
      </c>
      <c r="P432" s="8" t="str">
        <f t="shared" si="244"/>
        <v/>
      </c>
      <c r="Q432" s="8" t="str">
        <f t="shared" si="245"/>
        <v/>
      </c>
      <c r="R432" s="8" t="str">
        <f t="shared" si="246"/>
        <v/>
      </c>
      <c r="S432" s="8" t="str">
        <f t="shared" si="247"/>
        <v/>
      </c>
      <c r="T432" s="8" t="str">
        <f t="shared" si="248"/>
        <v/>
      </c>
      <c r="U432" s="8" t="str">
        <f t="shared" si="249"/>
        <v/>
      </c>
      <c r="V432" s="16" t="str">
        <f t="shared" si="250"/>
        <v/>
      </c>
      <c r="W432" s="129" t="str">
        <f t="shared" si="251"/>
        <v/>
      </c>
      <c r="X432" s="8" t="str">
        <f t="shared" si="252"/>
        <v/>
      </c>
      <c r="Y432" s="8" t="str">
        <f t="shared" si="253"/>
        <v/>
      </c>
      <c r="AQ432" s="6" t="str">
        <f t="shared" si="254"/>
        <v/>
      </c>
      <c r="AR432" s="128" t="str">
        <f t="shared" si="255"/>
        <v/>
      </c>
      <c r="AS432" s="128" t="str">
        <f t="shared" si="256"/>
        <v/>
      </c>
      <c r="AT432" s="139" t="str">
        <f t="shared" si="270"/>
        <v/>
      </c>
      <c r="BH432" s="127" t="str">
        <f>IF(LEN(VBAsheet!H432)&gt;0,$CD$4&amp;CHAR(10)&amp;$CD$5&amp;CHAR(10)&amp;$CD$6&amp;IF(VBAsheet!I432="N",1,0)&amp;$CE$6&amp;CHAR(10)&amp;$CD$7&amp;CHAR(10)&amp;$CD$8&amp;VBAsheet!H432&amp;$CE$8&amp;CHAR(10)&amp;$CD$9&amp;VBAsheet!K432&amp;$CE$9&amp;CHAR(10)&amp;$CD$10&amp;VBAsheet!J432-1&amp;$CE$10&amp;CHAR(10)&amp;$CD$11,"")</f>
        <v/>
      </c>
      <c r="BI432"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2" s="18" t="str">
        <f>IF(LEN(X432)&gt;0,$CD$23&amp;INDEX($CH$3:CH435,MATCH(W432,$CG$3:CG435,0))&amp;$CE$23&amp;CHAR(10)&amp;$CD$24&amp;X432&amp;$CE$24&amp;CHAR(10)&amp;$CD$25&amp;Y432&amp;$CE$25&amp;CHAR(10),"")&amp;IF(LEN(AA432)&gt;0,$CD$23&amp;INDEX($CH$3:CH435,MATCH(Z432,$CG$3:CG435,0))&amp;$CE$23&amp;CHAR(10)&amp;$CD$24&amp;AA432&amp;$CE$24&amp;CHAR(10)&amp;$CD$25&amp;AB432&amp;$CE$25&amp;CHAR(10),"")&amp;IF(LEN(AD432)&gt;0,$CD$23&amp;INDEX($CH$3:CH435,MATCH(AC432,$CG$3:CG435,0))&amp;$CE$23&amp;CHAR(10)&amp;$CD$24&amp;AD432&amp;$CE$24&amp;CHAR(10)&amp;$CD$25&amp;AE432&amp;$CE$25&amp;CHAR(10),"")&amp;IF(LEN(AG432)&gt;0,$CD$23&amp;INDEX($CH$3:CH435,MATCH(AF432,$CG$3:CG435,0))&amp;$CE$23&amp;CHAR(10)&amp;$CD$24&amp;AG432&amp;$CE$24&amp;CHAR(10)&amp;$CD$25&amp;AH432&amp;$CE$25&amp;CHAR(10),"")&amp;IF(LEN(AJ432)&gt;0,$CD$23&amp;INDEX($CH$3:CH435,MATCH(AI432,$CG$3:CG435,0))&amp;$CE$23&amp;CHAR(10)&amp;$CD$24&amp;AJ432&amp;$CE$24&amp;CHAR(10)&amp;$CD$25&amp;AK432&amp;$CE$25&amp;CHAR(10),"")</f>
        <v/>
      </c>
      <c r="BK432" s="18" t="str">
        <f>IF(LEN(J432)&gt;0,INDEX($BH$2:$BH$100000,MATCH(J432,VBAsheet!$H$2:$H$100000,0))&amp;CHAR(10),"")&amp;IF(LEN(K432)&gt;0,INDEX($BH$2:$BH$100000,MATCH(K432,VBAsheet!$H$2:$H$100000,0))&amp;CHAR(10),"")&amp;IF(LEN(L432)&gt;0,INDEX($BH$2:$BH$100000,MATCH(L432,VBAsheet!$H$2:$H$100000,0))&amp;CHAR(10),"")&amp;IF(LEN(M432)&gt;0,INDEX($BH$2:$BH$100000,MATCH(M432,VBAsheet!$H$2:$H$100000,0))&amp;CHAR(10),"")</f>
        <v/>
      </c>
      <c r="BL432" s="18" t="str">
        <f t="shared" si="258"/>
        <v/>
      </c>
      <c r="BM432" s="94" t="str">
        <f t="shared" si="259"/>
        <v/>
      </c>
      <c r="BN432" s="95" t="str">
        <f t="shared" si="260"/>
        <v/>
      </c>
      <c r="BO432" s="265" t="str">
        <f t="shared" si="271"/>
        <v/>
      </c>
      <c r="BP432" s="18" t="str">
        <f t="shared" si="261"/>
        <v/>
      </c>
      <c r="BQ432" s="263" t="str">
        <f t="shared" si="272"/>
        <v/>
      </c>
      <c r="BR432" s="81" t="str">
        <f t="shared" si="276"/>
        <v/>
      </c>
      <c r="BS432" s="263" t="str">
        <f t="shared" si="273"/>
        <v/>
      </c>
      <c r="BT432" s="92" t="str">
        <f t="shared" si="274"/>
        <v/>
      </c>
      <c r="BU432" s="138" t="str">
        <f t="shared" si="262"/>
        <v/>
      </c>
      <c r="BV432" s="3" t="str">
        <f t="shared" si="263"/>
        <v/>
      </c>
      <c r="BW432" s="3" t="str">
        <f t="shared" si="264"/>
        <v/>
      </c>
      <c r="BX432" s="144" t="str">
        <f t="shared" si="265"/>
        <v/>
      </c>
      <c r="BY432" s="18" t="str">
        <f t="shared" si="266"/>
        <v/>
      </c>
      <c r="BZ432" s="18" t="str">
        <f t="shared" si="267"/>
        <v/>
      </c>
      <c r="CA432" s="19" t="str">
        <f t="shared" si="268"/>
        <v/>
      </c>
      <c r="CB432" s="19" t="s">
        <v>0</v>
      </c>
      <c r="DW432" s="4" t="str">
        <f t="shared" si="275"/>
        <v/>
      </c>
      <c r="DX432" s="4" t="str">
        <f t="shared" si="277"/>
        <v/>
      </c>
      <c r="DY432" s="98" t="str">
        <f t="shared" si="278"/>
        <v/>
      </c>
    </row>
    <row r="433" spans="4:129" x14ac:dyDescent="0.45">
      <c r="D433" s="164" t="str">
        <f t="shared" si="269"/>
        <v/>
      </c>
      <c r="I433" s="9" t="str">
        <f t="shared" si="240"/>
        <v/>
      </c>
      <c r="J433" s="173" t="str">
        <f t="shared" si="241"/>
        <v/>
      </c>
      <c r="K433" s="13"/>
      <c r="L433" s="13"/>
      <c r="M433" s="13"/>
      <c r="N433" s="178" t="str">
        <f t="shared" si="242"/>
        <v/>
      </c>
      <c r="O433" s="181" t="str">
        <f t="shared" si="243"/>
        <v/>
      </c>
      <c r="P433" s="8" t="str">
        <f t="shared" si="244"/>
        <v/>
      </c>
      <c r="Q433" s="8" t="str">
        <f t="shared" si="245"/>
        <v/>
      </c>
      <c r="R433" s="8" t="str">
        <f t="shared" si="246"/>
        <v/>
      </c>
      <c r="S433" s="8" t="str">
        <f t="shared" si="247"/>
        <v/>
      </c>
      <c r="T433" s="8" t="str">
        <f t="shared" si="248"/>
        <v/>
      </c>
      <c r="U433" s="8" t="str">
        <f t="shared" si="249"/>
        <v/>
      </c>
      <c r="V433" s="16" t="str">
        <f t="shared" si="250"/>
        <v/>
      </c>
      <c r="W433" s="129" t="str">
        <f t="shared" si="251"/>
        <v/>
      </c>
      <c r="X433" s="8" t="str">
        <f t="shared" si="252"/>
        <v/>
      </c>
      <c r="Y433" s="8" t="str">
        <f t="shared" si="253"/>
        <v/>
      </c>
      <c r="AQ433" s="6" t="str">
        <f t="shared" si="254"/>
        <v/>
      </c>
      <c r="AR433" s="128" t="str">
        <f t="shared" si="255"/>
        <v/>
      </c>
      <c r="AS433" s="128" t="str">
        <f t="shared" si="256"/>
        <v/>
      </c>
      <c r="AT433" s="139" t="str">
        <f t="shared" si="270"/>
        <v/>
      </c>
      <c r="BH433" s="127" t="str">
        <f>IF(LEN(VBAsheet!H433)&gt;0,$CD$4&amp;CHAR(10)&amp;$CD$5&amp;CHAR(10)&amp;$CD$6&amp;IF(VBAsheet!I433="N",1,0)&amp;$CE$6&amp;CHAR(10)&amp;$CD$7&amp;CHAR(10)&amp;$CD$8&amp;VBAsheet!H433&amp;$CE$8&amp;CHAR(10)&amp;$CD$9&amp;VBAsheet!K433&amp;$CE$9&amp;CHAR(10)&amp;$CD$10&amp;VBAsheet!J433-1&amp;$CE$10&amp;CHAR(10)&amp;$CD$11,"")</f>
        <v/>
      </c>
      <c r="BI433"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3" s="18" t="str">
        <f>IF(LEN(X433)&gt;0,$CD$23&amp;INDEX($CH$3:CH436,MATCH(W433,$CG$3:CG436,0))&amp;$CE$23&amp;CHAR(10)&amp;$CD$24&amp;X433&amp;$CE$24&amp;CHAR(10)&amp;$CD$25&amp;Y433&amp;$CE$25&amp;CHAR(10),"")&amp;IF(LEN(AA433)&gt;0,$CD$23&amp;INDEX($CH$3:CH436,MATCH(Z433,$CG$3:CG436,0))&amp;$CE$23&amp;CHAR(10)&amp;$CD$24&amp;AA433&amp;$CE$24&amp;CHAR(10)&amp;$CD$25&amp;AB433&amp;$CE$25&amp;CHAR(10),"")&amp;IF(LEN(AD433)&gt;0,$CD$23&amp;INDEX($CH$3:CH436,MATCH(AC433,$CG$3:CG436,0))&amp;$CE$23&amp;CHAR(10)&amp;$CD$24&amp;AD433&amp;$CE$24&amp;CHAR(10)&amp;$CD$25&amp;AE433&amp;$CE$25&amp;CHAR(10),"")&amp;IF(LEN(AG433)&gt;0,$CD$23&amp;INDEX($CH$3:CH436,MATCH(AF433,$CG$3:CG436,0))&amp;$CE$23&amp;CHAR(10)&amp;$CD$24&amp;AG433&amp;$CE$24&amp;CHAR(10)&amp;$CD$25&amp;AH433&amp;$CE$25&amp;CHAR(10),"")&amp;IF(LEN(AJ433)&gt;0,$CD$23&amp;INDEX($CH$3:CH436,MATCH(AI433,$CG$3:CG436,0))&amp;$CE$23&amp;CHAR(10)&amp;$CD$24&amp;AJ433&amp;$CE$24&amp;CHAR(10)&amp;$CD$25&amp;AK433&amp;$CE$25&amp;CHAR(10),"")</f>
        <v/>
      </c>
      <c r="BK433" s="18" t="str">
        <f>IF(LEN(J433)&gt;0,INDEX($BH$2:$BH$100000,MATCH(J433,VBAsheet!$H$2:$H$100000,0))&amp;CHAR(10),"")&amp;IF(LEN(K433)&gt;0,INDEX($BH$2:$BH$100000,MATCH(K433,VBAsheet!$H$2:$H$100000,0))&amp;CHAR(10),"")&amp;IF(LEN(L433)&gt;0,INDEX($BH$2:$BH$100000,MATCH(L433,VBAsheet!$H$2:$H$100000,0))&amp;CHAR(10),"")&amp;IF(LEN(M433)&gt;0,INDEX($BH$2:$BH$100000,MATCH(M433,VBAsheet!$H$2:$H$100000,0))&amp;CHAR(10),"")</f>
        <v/>
      </c>
      <c r="BL433" s="18" t="str">
        <f t="shared" si="258"/>
        <v/>
      </c>
      <c r="BM433" s="94" t="str">
        <f t="shared" si="259"/>
        <v/>
      </c>
      <c r="BN433" s="95" t="str">
        <f t="shared" si="260"/>
        <v/>
      </c>
      <c r="BO433" s="265" t="str">
        <f t="shared" si="271"/>
        <v/>
      </c>
      <c r="BP433" s="18" t="str">
        <f t="shared" si="261"/>
        <v/>
      </c>
      <c r="BQ433" s="263" t="str">
        <f t="shared" si="272"/>
        <v/>
      </c>
      <c r="BR433" s="81" t="str">
        <f t="shared" si="276"/>
        <v/>
      </c>
      <c r="BS433" s="263" t="str">
        <f t="shared" si="273"/>
        <v/>
      </c>
      <c r="BT433" s="92" t="str">
        <f t="shared" si="274"/>
        <v/>
      </c>
      <c r="BU433" s="138" t="str">
        <f t="shared" si="262"/>
        <v/>
      </c>
      <c r="BV433" s="3" t="str">
        <f t="shared" si="263"/>
        <v/>
      </c>
      <c r="BW433" s="3" t="str">
        <f t="shared" si="264"/>
        <v/>
      </c>
      <c r="BX433" s="144" t="str">
        <f t="shared" si="265"/>
        <v/>
      </c>
      <c r="BY433" s="18" t="str">
        <f t="shared" si="266"/>
        <v/>
      </c>
      <c r="BZ433" s="18" t="str">
        <f t="shared" si="267"/>
        <v/>
      </c>
      <c r="CA433" s="19" t="str">
        <f t="shared" si="268"/>
        <v/>
      </c>
      <c r="CB433" s="19" t="s">
        <v>0</v>
      </c>
      <c r="DW433" s="4" t="str">
        <f t="shared" si="275"/>
        <v/>
      </c>
      <c r="DX433" s="4" t="str">
        <f t="shared" si="277"/>
        <v/>
      </c>
      <c r="DY433" s="98" t="str">
        <f t="shared" si="278"/>
        <v/>
      </c>
    </row>
    <row r="434" spans="4:129" x14ac:dyDescent="0.45">
      <c r="D434" s="164" t="str">
        <f t="shared" si="269"/>
        <v/>
      </c>
      <c r="I434" s="9" t="str">
        <f t="shared" si="240"/>
        <v/>
      </c>
      <c r="J434" s="173" t="str">
        <f t="shared" si="241"/>
        <v/>
      </c>
      <c r="K434" s="13"/>
      <c r="L434" s="13"/>
      <c r="M434" s="13"/>
      <c r="N434" s="178" t="str">
        <f t="shared" si="242"/>
        <v/>
      </c>
      <c r="O434" s="181" t="str">
        <f t="shared" si="243"/>
        <v/>
      </c>
      <c r="P434" s="8" t="str">
        <f t="shared" si="244"/>
        <v/>
      </c>
      <c r="Q434" s="8" t="str">
        <f t="shared" si="245"/>
        <v/>
      </c>
      <c r="R434" s="8" t="str">
        <f t="shared" si="246"/>
        <v/>
      </c>
      <c r="S434" s="8" t="str">
        <f t="shared" si="247"/>
        <v/>
      </c>
      <c r="T434" s="8" t="str">
        <f t="shared" si="248"/>
        <v/>
      </c>
      <c r="U434" s="8" t="str">
        <f t="shared" si="249"/>
        <v/>
      </c>
      <c r="V434" s="16" t="str">
        <f t="shared" si="250"/>
        <v/>
      </c>
      <c r="W434" s="129" t="str">
        <f t="shared" si="251"/>
        <v/>
      </c>
      <c r="X434" s="8" t="str">
        <f t="shared" si="252"/>
        <v/>
      </c>
      <c r="Y434" s="8" t="str">
        <f t="shared" si="253"/>
        <v/>
      </c>
      <c r="AQ434" s="6" t="str">
        <f t="shared" si="254"/>
        <v/>
      </c>
      <c r="AR434" s="128" t="str">
        <f t="shared" si="255"/>
        <v/>
      </c>
      <c r="AS434" s="128" t="str">
        <f t="shared" si="256"/>
        <v/>
      </c>
      <c r="AT434" s="139" t="str">
        <f t="shared" si="270"/>
        <v/>
      </c>
      <c r="BH434" s="127" t="str">
        <f>IF(LEN(VBAsheet!H434)&gt;0,$CD$4&amp;CHAR(10)&amp;$CD$5&amp;CHAR(10)&amp;$CD$6&amp;IF(VBAsheet!I434="N",1,0)&amp;$CE$6&amp;CHAR(10)&amp;$CD$7&amp;CHAR(10)&amp;$CD$8&amp;VBAsheet!H434&amp;$CE$8&amp;CHAR(10)&amp;$CD$9&amp;VBAsheet!K434&amp;$CE$9&amp;CHAR(10)&amp;$CD$10&amp;VBAsheet!J434-1&amp;$CE$10&amp;CHAR(10)&amp;$CD$11,"")</f>
        <v/>
      </c>
      <c r="BI434"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4" s="18" t="str">
        <f>IF(LEN(X434)&gt;0,$CD$23&amp;INDEX($CH$3:CH437,MATCH(W434,$CG$3:CG437,0))&amp;$CE$23&amp;CHAR(10)&amp;$CD$24&amp;X434&amp;$CE$24&amp;CHAR(10)&amp;$CD$25&amp;Y434&amp;$CE$25&amp;CHAR(10),"")&amp;IF(LEN(AA434)&gt;0,$CD$23&amp;INDEX($CH$3:CH437,MATCH(Z434,$CG$3:CG437,0))&amp;$CE$23&amp;CHAR(10)&amp;$CD$24&amp;AA434&amp;$CE$24&amp;CHAR(10)&amp;$CD$25&amp;AB434&amp;$CE$25&amp;CHAR(10),"")&amp;IF(LEN(AD434)&gt;0,$CD$23&amp;INDEX($CH$3:CH437,MATCH(AC434,$CG$3:CG437,0))&amp;$CE$23&amp;CHAR(10)&amp;$CD$24&amp;AD434&amp;$CE$24&amp;CHAR(10)&amp;$CD$25&amp;AE434&amp;$CE$25&amp;CHAR(10),"")&amp;IF(LEN(AG434)&gt;0,$CD$23&amp;INDEX($CH$3:CH437,MATCH(AF434,$CG$3:CG437,0))&amp;$CE$23&amp;CHAR(10)&amp;$CD$24&amp;AG434&amp;$CE$24&amp;CHAR(10)&amp;$CD$25&amp;AH434&amp;$CE$25&amp;CHAR(10),"")&amp;IF(LEN(AJ434)&gt;0,$CD$23&amp;INDEX($CH$3:CH437,MATCH(AI434,$CG$3:CG437,0))&amp;$CE$23&amp;CHAR(10)&amp;$CD$24&amp;AJ434&amp;$CE$24&amp;CHAR(10)&amp;$CD$25&amp;AK434&amp;$CE$25&amp;CHAR(10),"")</f>
        <v/>
      </c>
      <c r="BK434" s="18" t="str">
        <f>IF(LEN(J434)&gt;0,INDEX($BH$2:$BH$100000,MATCH(J434,VBAsheet!$H$2:$H$100000,0))&amp;CHAR(10),"")&amp;IF(LEN(K434)&gt;0,INDEX($BH$2:$BH$100000,MATCH(K434,VBAsheet!$H$2:$H$100000,0))&amp;CHAR(10),"")&amp;IF(LEN(L434)&gt;0,INDEX($BH$2:$BH$100000,MATCH(L434,VBAsheet!$H$2:$H$100000,0))&amp;CHAR(10),"")&amp;IF(LEN(M434)&gt;0,INDEX($BH$2:$BH$100000,MATCH(M434,VBAsheet!$H$2:$H$100000,0))&amp;CHAR(10),"")</f>
        <v/>
      </c>
      <c r="BL434" s="18" t="str">
        <f t="shared" si="258"/>
        <v/>
      </c>
      <c r="BM434" s="94" t="str">
        <f t="shared" si="259"/>
        <v/>
      </c>
      <c r="BN434" s="95" t="str">
        <f t="shared" si="260"/>
        <v/>
      </c>
      <c r="BO434" s="265" t="str">
        <f t="shared" si="271"/>
        <v/>
      </c>
      <c r="BP434" s="18" t="str">
        <f t="shared" si="261"/>
        <v/>
      </c>
      <c r="BQ434" s="263" t="str">
        <f t="shared" si="272"/>
        <v/>
      </c>
      <c r="BR434" s="81" t="str">
        <f t="shared" si="276"/>
        <v/>
      </c>
      <c r="BS434" s="263" t="str">
        <f t="shared" si="273"/>
        <v/>
      </c>
      <c r="BT434" s="92" t="str">
        <f t="shared" si="274"/>
        <v/>
      </c>
      <c r="BU434" s="138" t="str">
        <f t="shared" si="262"/>
        <v/>
      </c>
      <c r="BV434" s="3" t="str">
        <f t="shared" si="263"/>
        <v/>
      </c>
      <c r="BW434" s="3" t="str">
        <f t="shared" si="264"/>
        <v/>
      </c>
      <c r="BX434" s="144" t="str">
        <f t="shared" si="265"/>
        <v/>
      </c>
      <c r="BY434" s="18" t="str">
        <f t="shared" si="266"/>
        <v/>
      </c>
      <c r="BZ434" s="18" t="str">
        <f t="shared" si="267"/>
        <v/>
      </c>
      <c r="CA434" s="19" t="str">
        <f t="shared" si="268"/>
        <v/>
      </c>
      <c r="CB434" s="19" t="s">
        <v>0</v>
      </c>
      <c r="DW434" s="4" t="str">
        <f t="shared" si="275"/>
        <v/>
      </c>
      <c r="DX434" s="4" t="str">
        <f t="shared" si="277"/>
        <v/>
      </c>
      <c r="DY434" s="98" t="str">
        <f t="shared" si="278"/>
        <v/>
      </c>
    </row>
    <row r="435" spans="4:129" x14ac:dyDescent="0.45">
      <c r="D435" s="164" t="str">
        <f t="shared" si="269"/>
        <v/>
      </c>
      <c r="I435" s="9" t="str">
        <f t="shared" si="240"/>
        <v/>
      </c>
      <c r="J435" s="173" t="str">
        <f t="shared" si="241"/>
        <v/>
      </c>
      <c r="K435" s="13"/>
      <c r="L435" s="13"/>
      <c r="M435" s="13"/>
      <c r="N435" s="178" t="str">
        <f t="shared" si="242"/>
        <v/>
      </c>
      <c r="O435" s="181" t="str">
        <f t="shared" si="243"/>
        <v/>
      </c>
      <c r="P435" s="8" t="str">
        <f t="shared" si="244"/>
        <v/>
      </c>
      <c r="Q435" s="8" t="str">
        <f t="shared" si="245"/>
        <v/>
      </c>
      <c r="R435" s="8" t="str">
        <f t="shared" si="246"/>
        <v/>
      </c>
      <c r="S435" s="8" t="str">
        <f t="shared" si="247"/>
        <v/>
      </c>
      <c r="T435" s="8" t="str">
        <f t="shared" si="248"/>
        <v/>
      </c>
      <c r="U435" s="8" t="str">
        <f t="shared" si="249"/>
        <v/>
      </c>
      <c r="V435" s="16" t="str">
        <f t="shared" si="250"/>
        <v/>
      </c>
      <c r="W435" s="129" t="str">
        <f t="shared" si="251"/>
        <v/>
      </c>
      <c r="X435" s="8" t="str">
        <f t="shared" si="252"/>
        <v/>
      </c>
      <c r="Y435" s="8" t="str">
        <f t="shared" si="253"/>
        <v/>
      </c>
      <c r="AQ435" s="6" t="str">
        <f t="shared" si="254"/>
        <v/>
      </c>
      <c r="AR435" s="128" t="str">
        <f t="shared" si="255"/>
        <v/>
      </c>
      <c r="AS435" s="128" t="str">
        <f t="shared" si="256"/>
        <v/>
      </c>
      <c r="AT435" s="139" t="str">
        <f t="shared" si="270"/>
        <v/>
      </c>
      <c r="BH435" s="127" t="str">
        <f>IF(LEN(VBAsheet!H435)&gt;0,$CD$4&amp;CHAR(10)&amp;$CD$5&amp;CHAR(10)&amp;$CD$6&amp;IF(VBAsheet!I435="N",1,0)&amp;$CE$6&amp;CHAR(10)&amp;$CD$7&amp;CHAR(10)&amp;$CD$8&amp;VBAsheet!H435&amp;$CE$8&amp;CHAR(10)&amp;$CD$9&amp;VBAsheet!K435&amp;$CE$9&amp;CHAR(10)&amp;$CD$10&amp;VBAsheet!J435-1&amp;$CE$10&amp;CHAR(10)&amp;$CD$11,"")</f>
        <v/>
      </c>
      <c r="BI435"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5" s="18" t="str">
        <f>IF(LEN(X435)&gt;0,$CD$23&amp;INDEX($CH$3:CH438,MATCH(W435,$CG$3:CG438,0))&amp;$CE$23&amp;CHAR(10)&amp;$CD$24&amp;X435&amp;$CE$24&amp;CHAR(10)&amp;$CD$25&amp;Y435&amp;$CE$25&amp;CHAR(10),"")&amp;IF(LEN(AA435)&gt;0,$CD$23&amp;INDEX($CH$3:CH438,MATCH(Z435,$CG$3:CG438,0))&amp;$CE$23&amp;CHAR(10)&amp;$CD$24&amp;AA435&amp;$CE$24&amp;CHAR(10)&amp;$CD$25&amp;AB435&amp;$CE$25&amp;CHAR(10),"")&amp;IF(LEN(AD435)&gt;0,$CD$23&amp;INDEX($CH$3:CH438,MATCH(AC435,$CG$3:CG438,0))&amp;$CE$23&amp;CHAR(10)&amp;$CD$24&amp;AD435&amp;$CE$24&amp;CHAR(10)&amp;$CD$25&amp;AE435&amp;$CE$25&amp;CHAR(10),"")&amp;IF(LEN(AG435)&gt;0,$CD$23&amp;INDEX($CH$3:CH438,MATCH(AF435,$CG$3:CG438,0))&amp;$CE$23&amp;CHAR(10)&amp;$CD$24&amp;AG435&amp;$CE$24&amp;CHAR(10)&amp;$CD$25&amp;AH435&amp;$CE$25&amp;CHAR(10),"")&amp;IF(LEN(AJ435)&gt;0,$CD$23&amp;INDEX($CH$3:CH438,MATCH(AI435,$CG$3:CG438,0))&amp;$CE$23&amp;CHAR(10)&amp;$CD$24&amp;AJ435&amp;$CE$24&amp;CHAR(10)&amp;$CD$25&amp;AK435&amp;$CE$25&amp;CHAR(10),"")</f>
        <v/>
      </c>
      <c r="BK435" s="18" t="str">
        <f>IF(LEN(J435)&gt;0,INDEX($BH$2:$BH$100000,MATCH(J435,VBAsheet!$H$2:$H$100000,0))&amp;CHAR(10),"")&amp;IF(LEN(K435)&gt;0,INDEX($BH$2:$BH$100000,MATCH(K435,VBAsheet!$H$2:$H$100000,0))&amp;CHAR(10),"")&amp;IF(LEN(L435)&gt;0,INDEX($BH$2:$BH$100000,MATCH(L435,VBAsheet!$H$2:$H$100000,0))&amp;CHAR(10),"")&amp;IF(LEN(M435)&gt;0,INDEX($BH$2:$BH$100000,MATCH(M435,VBAsheet!$H$2:$H$100000,0))&amp;CHAR(10),"")</f>
        <v/>
      </c>
      <c r="BL435" s="18" t="str">
        <f t="shared" si="258"/>
        <v/>
      </c>
      <c r="BM435" s="94" t="str">
        <f t="shared" si="259"/>
        <v/>
      </c>
      <c r="BN435" s="95" t="str">
        <f t="shared" si="260"/>
        <v/>
      </c>
      <c r="BO435" s="265" t="str">
        <f t="shared" si="271"/>
        <v/>
      </c>
      <c r="BP435" s="18" t="str">
        <f t="shared" si="261"/>
        <v/>
      </c>
      <c r="BQ435" s="263" t="str">
        <f t="shared" si="272"/>
        <v/>
      </c>
      <c r="BR435" s="81" t="str">
        <f t="shared" si="276"/>
        <v/>
      </c>
      <c r="BS435" s="263" t="str">
        <f t="shared" si="273"/>
        <v/>
      </c>
      <c r="BT435" s="92" t="str">
        <f t="shared" si="274"/>
        <v/>
      </c>
      <c r="BU435" s="138" t="str">
        <f t="shared" si="262"/>
        <v/>
      </c>
      <c r="BV435" s="3" t="str">
        <f t="shared" si="263"/>
        <v/>
      </c>
      <c r="BW435" s="3" t="str">
        <f t="shared" si="264"/>
        <v/>
      </c>
      <c r="BX435" s="144" t="str">
        <f t="shared" si="265"/>
        <v/>
      </c>
      <c r="BY435" s="18" t="str">
        <f t="shared" si="266"/>
        <v/>
      </c>
      <c r="BZ435" s="18" t="str">
        <f t="shared" si="267"/>
        <v/>
      </c>
      <c r="CA435" s="19" t="str">
        <f t="shared" si="268"/>
        <v/>
      </c>
      <c r="CB435" s="19" t="s">
        <v>0</v>
      </c>
      <c r="DW435" s="4" t="str">
        <f t="shared" si="275"/>
        <v/>
      </c>
      <c r="DX435" s="4" t="str">
        <f t="shared" si="277"/>
        <v/>
      </c>
      <c r="DY435" s="98" t="str">
        <f t="shared" si="278"/>
        <v/>
      </c>
    </row>
    <row r="436" spans="4:129" x14ac:dyDescent="0.45">
      <c r="D436" s="164" t="str">
        <f t="shared" si="269"/>
        <v/>
      </c>
      <c r="I436" s="9" t="str">
        <f t="shared" si="240"/>
        <v/>
      </c>
      <c r="J436" s="173" t="str">
        <f t="shared" si="241"/>
        <v/>
      </c>
      <c r="K436" s="13"/>
      <c r="L436" s="13"/>
      <c r="M436" s="13"/>
      <c r="N436" s="178" t="str">
        <f t="shared" si="242"/>
        <v/>
      </c>
      <c r="O436" s="181" t="str">
        <f t="shared" si="243"/>
        <v/>
      </c>
      <c r="P436" s="8" t="str">
        <f t="shared" si="244"/>
        <v/>
      </c>
      <c r="Q436" s="8" t="str">
        <f t="shared" si="245"/>
        <v/>
      </c>
      <c r="R436" s="8" t="str">
        <f t="shared" si="246"/>
        <v/>
      </c>
      <c r="S436" s="8" t="str">
        <f t="shared" si="247"/>
        <v/>
      </c>
      <c r="T436" s="8" t="str">
        <f t="shared" si="248"/>
        <v/>
      </c>
      <c r="U436" s="8" t="str">
        <f t="shared" si="249"/>
        <v/>
      </c>
      <c r="V436" s="16" t="str">
        <f t="shared" si="250"/>
        <v/>
      </c>
      <c r="W436" s="129" t="str">
        <f t="shared" si="251"/>
        <v/>
      </c>
      <c r="X436" s="8" t="str">
        <f t="shared" si="252"/>
        <v/>
      </c>
      <c r="Y436" s="8" t="str">
        <f t="shared" si="253"/>
        <v/>
      </c>
      <c r="AQ436" s="6" t="str">
        <f t="shared" si="254"/>
        <v/>
      </c>
      <c r="AR436" s="128" t="str">
        <f t="shared" si="255"/>
        <v/>
      </c>
      <c r="AS436" s="128" t="str">
        <f t="shared" si="256"/>
        <v/>
      </c>
      <c r="AT436" s="139" t="str">
        <f t="shared" si="270"/>
        <v/>
      </c>
      <c r="BH436" s="127" t="str">
        <f>IF(LEN(VBAsheet!H436)&gt;0,$CD$4&amp;CHAR(10)&amp;$CD$5&amp;CHAR(10)&amp;$CD$6&amp;IF(VBAsheet!I436="N",1,0)&amp;$CE$6&amp;CHAR(10)&amp;$CD$7&amp;CHAR(10)&amp;$CD$8&amp;VBAsheet!H436&amp;$CE$8&amp;CHAR(10)&amp;$CD$9&amp;VBAsheet!K436&amp;$CE$9&amp;CHAR(10)&amp;$CD$10&amp;VBAsheet!J436-1&amp;$CE$10&amp;CHAR(10)&amp;$CD$11,"")</f>
        <v/>
      </c>
      <c r="BI436"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6" s="18" t="str">
        <f>IF(LEN(X436)&gt;0,$CD$23&amp;INDEX($CH$3:CH439,MATCH(W436,$CG$3:CG439,0))&amp;$CE$23&amp;CHAR(10)&amp;$CD$24&amp;X436&amp;$CE$24&amp;CHAR(10)&amp;$CD$25&amp;Y436&amp;$CE$25&amp;CHAR(10),"")&amp;IF(LEN(AA436)&gt;0,$CD$23&amp;INDEX($CH$3:CH439,MATCH(Z436,$CG$3:CG439,0))&amp;$CE$23&amp;CHAR(10)&amp;$CD$24&amp;AA436&amp;$CE$24&amp;CHAR(10)&amp;$CD$25&amp;AB436&amp;$CE$25&amp;CHAR(10),"")&amp;IF(LEN(AD436)&gt;0,$CD$23&amp;INDEX($CH$3:CH439,MATCH(AC436,$CG$3:CG439,0))&amp;$CE$23&amp;CHAR(10)&amp;$CD$24&amp;AD436&amp;$CE$24&amp;CHAR(10)&amp;$CD$25&amp;AE436&amp;$CE$25&amp;CHAR(10),"")&amp;IF(LEN(AG436)&gt;0,$CD$23&amp;INDEX($CH$3:CH439,MATCH(AF436,$CG$3:CG439,0))&amp;$CE$23&amp;CHAR(10)&amp;$CD$24&amp;AG436&amp;$CE$24&amp;CHAR(10)&amp;$CD$25&amp;AH436&amp;$CE$25&amp;CHAR(10),"")&amp;IF(LEN(AJ436)&gt;0,$CD$23&amp;INDEX($CH$3:CH439,MATCH(AI436,$CG$3:CG439,0))&amp;$CE$23&amp;CHAR(10)&amp;$CD$24&amp;AJ436&amp;$CE$24&amp;CHAR(10)&amp;$CD$25&amp;AK436&amp;$CE$25&amp;CHAR(10),"")</f>
        <v/>
      </c>
      <c r="BK436" s="18" t="str">
        <f>IF(LEN(J436)&gt;0,INDEX($BH$2:$BH$100000,MATCH(J436,VBAsheet!$H$2:$H$100000,0))&amp;CHAR(10),"")&amp;IF(LEN(K436)&gt;0,INDEX($BH$2:$BH$100000,MATCH(K436,VBAsheet!$H$2:$H$100000,0))&amp;CHAR(10),"")&amp;IF(LEN(L436)&gt;0,INDEX($BH$2:$BH$100000,MATCH(L436,VBAsheet!$H$2:$H$100000,0))&amp;CHAR(10),"")&amp;IF(LEN(M436)&gt;0,INDEX($BH$2:$BH$100000,MATCH(M436,VBAsheet!$H$2:$H$100000,0))&amp;CHAR(10),"")</f>
        <v/>
      </c>
      <c r="BL436" s="18" t="str">
        <f t="shared" si="258"/>
        <v/>
      </c>
      <c r="BM436" s="94" t="str">
        <f t="shared" si="259"/>
        <v/>
      </c>
      <c r="BN436" s="95" t="str">
        <f t="shared" si="260"/>
        <v/>
      </c>
      <c r="BO436" s="265" t="str">
        <f t="shared" si="271"/>
        <v/>
      </c>
      <c r="BP436" s="18" t="str">
        <f t="shared" si="261"/>
        <v/>
      </c>
      <c r="BQ436" s="263" t="str">
        <f t="shared" si="272"/>
        <v/>
      </c>
      <c r="BR436" s="81" t="str">
        <f t="shared" si="276"/>
        <v/>
      </c>
      <c r="BS436" s="263" t="str">
        <f t="shared" si="273"/>
        <v/>
      </c>
      <c r="BT436" s="92" t="str">
        <f t="shared" si="274"/>
        <v/>
      </c>
      <c r="BU436" s="138" t="str">
        <f t="shared" si="262"/>
        <v/>
      </c>
      <c r="BV436" s="3" t="str">
        <f t="shared" si="263"/>
        <v/>
      </c>
      <c r="BW436" s="3" t="str">
        <f t="shared" si="264"/>
        <v/>
      </c>
      <c r="BX436" s="144" t="str">
        <f t="shared" si="265"/>
        <v/>
      </c>
      <c r="BY436" s="18" t="str">
        <f t="shared" si="266"/>
        <v/>
      </c>
      <c r="BZ436" s="18" t="str">
        <f t="shared" si="267"/>
        <v/>
      </c>
      <c r="CA436" s="19" t="str">
        <f t="shared" si="268"/>
        <v/>
      </c>
      <c r="CB436" s="19" t="s">
        <v>0</v>
      </c>
      <c r="DW436" s="4" t="str">
        <f t="shared" si="275"/>
        <v/>
      </c>
      <c r="DX436" s="4" t="str">
        <f t="shared" si="277"/>
        <v/>
      </c>
      <c r="DY436" s="98" t="str">
        <f t="shared" si="278"/>
        <v/>
      </c>
    </row>
    <row r="437" spans="4:129" x14ac:dyDescent="0.45">
      <c r="D437" s="164" t="str">
        <f t="shared" si="269"/>
        <v/>
      </c>
      <c r="I437" s="9" t="str">
        <f t="shared" si="240"/>
        <v/>
      </c>
      <c r="J437" s="173" t="str">
        <f t="shared" si="241"/>
        <v/>
      </c>
      <c r="K437" s="13"/>
      <c r="L437" s="13"/>
      <c r="M437" s="13"/>
      <c r="N437" s="178" t="str">
        <f t="shared" si="242"/>
        <v/>
      </c>
      <c r="O437" s="181" t="str">
        <f t="shared" si="243"/>
        <v/>
      </c>
      <c r="P437" s="8" t="str">
        <f t="shared" si="244"/>
        <v/>
      </c>
      <c r="Q437" s="8" t="str">
        <f t="shared" si="245"/>
        <v/>
      </c>
      <c r="R437" s="8" t="str">
        <f t="shared" si="246"/>
        <v/>
      </c>
      <c r="S437" s="8" t="str">
        <f t="shared" si="247"/>
        <v/>
      </c>
      <c r="T437" s="8" t="str">
        <f t="shared" si="248"/>
        <v/>
      </c>
      <c r="U437" s="8" t="str">
        <f t="shared" si="249"/>
        <v/>
      </c>
      <c r="V437" s="16" t="str">
        <f t="shared" si="250"/>
        <v/>
      </c>
      <c r="W437" s="129" t="str">
        <f t="shared" si="251"/>
        <v/>
      </c>
      <c r="X437" s="8" t="str">
        <f t="shared" si="252"/>
        <v/>
      </c>
      <c r="Y437" s="8" t="str">
        <f t="shared" si="253"/>
        <v/>
      </c>
      <c r="AQ437" s="6" t="str">
        <f t="shared" si="254"/>
        <v/>
      </c>
      <c r="AR437" s="128" t="str">
        <f t="shared" si="255"/>
        <v/>
      </c>
      <c r="AS437" s="128" t="str">
        <f t="shared" si="256"/>
        <v/>
      </c>
      <c r="AT437" s="139" t="str">
        <f t="shared" si="270"/>
        <v/>
      </c>
      <c r="BH437" s="127" t="str">
        <f>IF(LEN(VBAsheet!H437)&gt;0,$CD$4&amp;CHAR(10)&amp;$CD$5&amp;CHAR(10)&amp;$CD$6&amp;IF(VBAsheet!I437="N",1,0)&amp;$CE$6&amp;CHAR(10)&amp;$CD$7&amp;CHAR(10)&amp;$CD$8&amp;VBAsheet!H437&amp;$CE$8&amp;CHAR(10)&amp;$CD$9&amp;VBAsheet!K437&amp;$CE$9&amp;CHAR(10)&amp;$CD$10&amp;VBAsheet!J437-1&amp;$CE$10&amp;CHAR(10)&amp;$CD$11,"")</f>
        <v/>
      </c>
      <c r="BI437"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7" s="18" t="str">
        <f>IF(LEN(X437)&gt;0,$CD$23&amp;INDEX($CH$3:CH440,MATCH(W437,$CG$3:CG440,0))&amp;$CE$23&amp;CHAR(10)&amp;$CD$24&amp;X437&amp;$CE$24&amp;CHAR(10)&amp;$CD$25&amp;Y437&amp;$CE$25&amp;CHAR(10),"")&amp;IF(LEN(AA437)&gt;0,$CD$23&amp;INDEX($CH$3:CH440,MATCH(Z437,$CG$3:CG440,0))&amp;$CE$23&amp;CHAR(10)&amp;$CD$24&amp;AA437&amp;$CE$24&amp;CHAR(10)&amp;$CD$25&amp;AB437&amp;$CE$25&amp;CHAR(10),"")&amp;IF(LEN(AD437)&gt;0,$CD$23&amp;INDEX($CH$3:CH440,MATCH(AC437,$CG$3:CG440,0))&amp;$CE$23&amp;CHAR(10)&amp;$CD$24&amp;AD437&amp;$CE$24&amp;CHAR(10)&amp;$CD$25&amp;AE437&amp;$CE$25&amp;CHAR(10),"")&amp;IF(LEN(AG437)&gt;0,$CD$23&amp;INDEX($CH$3:CH440,MATCH(AF437,$CG$3:CG440,0))&amp;$CE$23&amp;CHAR(10)&amp;$CD$24&amp;AG437&amp;$CE$24&amp;CHAR(10)&amp;$CD$25&amp;AH437&amp;$CE$25&amp;CHAR(10),"")&amp;IF(LEN(AJ437)&gt;0,$CD$23&amp;INDEX($CH$3:CH440,MATCH(AI437,$CG$3:CG440,0))&amp;$CE$23&amp;CHAR(10)&amp;$CD$24&amp;AJ437&amp;$CE$24&amp;CHAR(10)&amp;$CD$25&amp;AK437&amp;$CE$25&amp;CHAR(10),"")</f>
        <v/>
      </c>
      <c r="BK437" s="18" t="str">
        <f>IF(LEN(J437)&gt;0,INDEX($BH$2:$BH$100000,MATCH(J437,VBAsheet!$H$2:$H$100000,0))&amp;CHAR(10),"")&amp;IF(LEN(K437)&gt;0,INDEX($BH$2:$BH$100000,MATCH(K437,VBAsheet!$H$2:$H$100000,0))&amp;CHAR(10),"")&amp;IF(LEN(L437)&gt;0,INDEX($BH$2:$BH$100000,MATCH(L437,VBAsheet!$H$2:$H$100000,0))&amp;CHAR(10),"")&amp;IF(LEN(M437)&gt;0,INDEX($BH$2:$BH$100000,MATCH(M437,VBAsheet!$H$2:$H$100000,0))&amp;CHAR(10),"")</f>
        <v/>
      </c>
      <c r="BL437" s="18" t="str">
        <f t="shared" si="258"/>
        <v/>
      </c>
      <c r="BM437" s="94" t="str">
        <f t="shared" si="259"/>
        <v/>
      </c>
      <c r="BN437" s="95" t="str">
        <f t="shared" si="260"/>
        <v/>
      </c>
      <c r="BO437" s="265" t="str">
        <f t="shared" si="271"/>
        <v/>
      </c>
      <c r="BP437" s="18" t="str">
        <f t="shared" si="261"/>
        <v/>
      </c>
      <c r="BQ437" s="263" t="str">
        <f t="shared" si="272"/>
        <v/>
      </c>
      <c r="BR437" s="81" t="str">
        <f t="shared" si="276"/>
        <v/>
      </c>
      <c r="BS437" s="263" t="str">
        <f t="shared" si="273"/>
        <v/>
      </c>
      <c r="BT437" s="92" t="str">
        <f t="shared" si="274"/>
        <v/>
      </c>
      <c r="BU437" s="138" t="str">
        <f t="shared" si="262"/>
        <v/>
      </c>
      <c r="BV437" s="3" t="str">
        <f t="shared" si="263"/>
        <v/>
      </c>
      <c r="BW437" s="3" t="str">
        <f t="shared" si="264"/>
        <v/>
      </c>
      <c r="BX437" s="144" t="str">
        <f t="shared" si="265"/>
        <v/>
      </c>
      <c r="BY437" s="18" t="str">
        <f t="shared" si="266"/>
        <v/>
      </c>
      <c r="BZ437" s="18" t="str">
        <f t="shared" si="267"/>
        <v/>
      </c>
      <c r="CA437" s="19" t="str">
        <f t="shared" si="268"/>
        <v/>
      </c>
      <c r="CB437" s="19" t="s">
        <v>0</v>
      </c>
      <c r="DW437" s="4" t="str">
        <f t="shared" si="275"/>
        <v/>
      </c>
      <c r="DX437" s="4" t="str">
        <f t="shared" si="277"/>
        <v/>
      </c>
      <c r="DY437" s="98" t="str">
        <f t="shared" si="278"/>
        <v/>
      </c>
    </row>
    <row r="438" spans="4:129" x14ac:dyDescent="0.45">
      <c r="D438" s="164" t="str">
        <f t="shared" si="269"/>
        <v/>
      </c>
      <c r="I438" s="9" t="str">
        <f t="shared" si="240"/>
        <v/>
      </c>
      <c r="J438" s="173" t="str">
        <f t="shared" si="241"/>
        <v/>
      </c>
      <c r="K438" s="13"/>
      <c r="L438" s="13"/>
      <c r="M438" s="13"/>
      <c r="N438" s="178" t="str">
        <f t="shared" si="242"/>
        <v/>
      </c>
      <c r="O438" s="181" t="str">
        <f t="shared" si="243"/>
        <v/>
      </c>
      <c r="P438" s="8" t="str">
        <f t="shared" si="244"/>
        <v/>
      </c>
      <c r="Q438" s="8" t="str">
        <f t="shared" si="245"/>
        <v/>
      </c>
      <c r="R438" s="8" t="str">
        <f t="shared" si="246"/>
        <v/>
      </c>
      <c r="S438" s="8" t="str">
        <f t="shared" si="247"/>
        <v/>
      </c>
      <c r="T438" s="8" t="str">
        <f t="shared" si="248"/>
        <v/>
      </c>
      <c r="U438" s="8" t="str">
        <f t="shared" si="249"/>
        <v/>
      </c>
      <c r="V438" s="16" t="str">
        <f t="shared" si="250"/>
        <v/>
      </c>
      <c r="W438" s="129" t="str">
        <f t="shared" si="251"/>
        <v/>
      </c>
      <c r="X438" s="8" t="str">
        <f t="shared" si="252"/>
        <v/>
      </c>
      <c r="Y438" s="8" t="str">
        <f t="shared" si="253"/>
        <v/>
      </c>
      <c r="AQ438" s="6" t="str">
        <f t="shared" si="254"/>
        <v/>
      </c>
      <c r="AR438" s="128" t="str">
        <f t="shared" si="255"/>
        <v/>
      </c>
      <c r="AS438" s="128" t="str">
        <f t="shared" si="256"/>
        <v/>
      </c>
      <c r="AT438" s="139" t="str">
        <f t="shared" si="270"/>
        <v/>
      </c>
      <c r="BH438" s="127" t="str">
        <f>IF(LEN(VBAsheet!H438)&gt;0,$CD$4&amp;CHAR(10)&amp;$CD$5&amp;CHAR(10)&amp;$CD$6&amp;IF(VBAsheet!I438="N",1,0)&amp;$CE$6&amp;CHAR(10)&amp;$CD$7&amp;CHAR(10)&amp;$CD$8&amp;VBAsheet!H438&amp;$CE$8&amp;CHAR(10)&amp;$CD$9&amp;VBAsheet!K438&amp;$CE$9&amp;CHAR(10)&amp;$CD$10&amp;VBAsheet!J438-1&amp;$CE$10&amp;CHAR(10)&amp;$CD$11,"")</f>
        <v/>
      </c>
      <c r="BI438"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8" s="18" t="str">
        <f>IF(LEN(X438)&gt;0,$CD$23&amp;INDEX($CH$3:CH441,MATCH(W438,$CG$3:CG441,0))&amp;$CE$23&amp;CHAR(10)&amp;$CD$24&amp;X438&amp;$CE$24&amp;CHAR(10)&amp;$CD$25&amp;Y438&amp;$CE$25&amp;CHAR(10),"")&amp;IF(LEN(AA438)&gt;0,$CD$23&amp;INDEX($CH$3:CH441,MATCH(Z438,$CG$3:CG441,0))&amp;$CE$23&amp;CHAR(10)&amp;$CD$24&amp;AA438&amp;$CE$24&amp;CHAR(10)&amp;$CD$25&amp;AB438&amp;$CE$25&amp;CHAR(10),"")&amp;IF(LEN(AD438)&gt;0,$CD$23&amp;INDEX($CH$3:CH441,MATCH(AC438,$CG$3:CG441,0))&amp;$CE$23&amp;CHAR(10)&amp;$CD$24&amp;AD438&amp;$CE$24&amp;CHAR(10)&amp;$CD$25&amp;AE438&amp;$CE$25&amp;CHAR(10),"")&amp;IF(LEN(AG438)&gt;0,$CD$23&amp;INDEX($CH$3:CH441,MATCH(AF438,$CG$3:CG441,0))&amp;$CE$23&amp;CHAR(10)&amp;$CD$24&amp;AG438&amp;$CE$24&amp;CHAR(10)&amp;$CD$25&amp;AH438&amp;$CE$25&amp;CHAR(10),"")&amp;IF(LEN(AJ438)&gt;0,$CD$23&amp;INDEX($CH$3:CH441,MATCH(AI438,$CG$3:CG441,0))&amp;$CE$23&amp;CHAR(10)&amp;$CD$24&amp;AJ438&amp;$CE$24&amp;CHAR(10)&amp;$CD$25&amp;AK438&amp;$CE$25&amp;CHAR(10),"")</f>
        <v/>
      </c>
      <c r="BK438" s="18" t="str">
        <f>IF(LEN(J438)&gt;0,INDEX($BH$2:$BH$100000,MATCH(J438,VBAsheet!$H$2:$H$100000,0))&amp;CHAR(10),"")&amp;IF(LEN(K438)&gt;0,INDEX($BH$2:$BH$100000,MATCH(K438,VBAsheet!$H$2:$H$100000,0))&amp;CHAR(10),"")&amp;IF(LEN(L438)&gt;0,INDEX($BH$2:$BH$100000,MATCH(L438,VBAsheet!$H$2:$H$100000,0))&amp;CHAR(10),"")&amp;IF(LEN(M438)&gt;0,INDEX($BH$2:$BH$100000,MATCH(M438,VBAsheet!$H$2:$H$100000,0))&amp;CHAR(10),"")</f>
        <v/>
      </c>
      <c r="BL438" s="18" t="str">
        <f t="shared" si="258"/>
        <v/>
      </c>
      <c r="BM438" s="94" t="str">
        <f t="shared" si="259"/>
        <v/>
      </c>
      <c r="BN438" s="95" t="str">
        <f t="shared" si="260"/>
        <v/>
      </c>
      <c r="BO438" s="265" t="str">
        <f t="shared" si="271"/>
        <v/>
      </c>
      <c r="BP438" s="18" t="str">
        <f t="shared" si="261"/>
        <v/>
      </c>
      <c r="BQ438" s="263" t="str">
        <f t="shared" si="272"/>
        <v/>
      </c>
      <c r="BR438" s="81" t="str">
        <f t="shared" si="276"/>
        <v/>
      </c>
      <c r="BS438" s="263" t="str">
        <f t="shared" si="273"/>
        <v/>
      </c>
      <c r="BT438" s="92" t="str">
        <f t="shared" si="274"/>
        <v/>
      </c>
      <c r="BU438" s="138" t="str">
        <f t="shared" si="262"/>
        <v/>
      </c>
      <c r="BV438" s="3" t="str">
        <f t="shared" si="263"/>
        <v/>
      </c>
      <c r="BW438" s="3" t="str">
        <f t="shared" si="264"/>
        <v/>
      </c>
      <c r="BX438" s="144" t="str">
        <f t="shared" si="265"/>
        <v/>
      </c>
      <c r="BY438" s="18" t="str">
        <f t="shared" si="266"/>
        <v/>
      </c>
      <c r="BZ438" s="18" t="str">
        <f t="shared" si="267"/>
        <v/>
      </c>
      <c r="CA438" s="19" t="str">
        <f t="shared" si="268"/>
        <v/>
      </c>
      <c r="CB438" s="19" t="s">
        <v>0</v>
      </c>
      <c r="DW438" s="4" t="str">
        <f t="shared" si="275"/>
        <v/>
      </c>
      <c r="DX438" s="4" t="str">
        <f t="shared" si="277"/>
        <v/>
      </c>
      <c r="DY438" s="98" t="str">
        <f t="shared" si="278"/>
        <v/>
      </c>
    </row>
    <row r="439" spans="4:129" x14ac:dyDescent="0.45">
      <c r="D439" s="164" t="str">
        <f t="shared" si="269"/>
        <v/>
      </c>
      <c r="I439" s="9" t="str">
        <f t="shared" si="240"/>
        <v/>
      </c>
      <c r="J439" s="173" t="str">
        <f t="shared" si="241"/>
        <v/>
      </c>
      <c r="K439" s="13"/>
      <c r="L439" s="13"/>
      <c r="M439" s="13"/>
      <c r="N439" s="178" t="str">
        <f t="shared" si="242"/>
        <v/>
      </c>
      <c r="O439" s="181" t="str">
        <f t="shared" si="243"/>
        <v/>
      </c>
      <c r="P439" s="8" t="str">
        <f t="shared" si="244"/>
        <v/>
      </c>
      <c r="Q439" s="8" t="str">
        <f t="shared" si="245"/>
        <v/>
      </c>
      <c r="R439" s="8" t="str">
        <f t="shared" si="246"/>
        <v/>
      </c>
      <c r="S439" s="8" t="str">
        <f t="shared" si="247"/>
        <v/>
      </c>
      <c r="T439" s="8" t="str">
        <f t="shared" si="248"/>
        <v/>
      </c>
      <c r="U439" s="8" t="str">
        <f t="shared" si="249"/>
        <v/>
      </c>
      <c r="V439" s="16" t="str">
        <f t="shared" si="250"/>
        <v/>
      </c>
      <c r="W439" s="129" t="str">
        <f t="shared" si="251"/>
        <v/>
      </c>
      <c r="X439" s="8" t="str">
        <f t="shared" si="252"/>
        <v/>
      </c>
      <c r="Y439" s="8" t="str">
        <f t="shared" si="253"/>
        <v/>
      </c>
      <c r="AQ439" s="6" t="str">
        <f t="shared" si="254"/>
        <v/>
      </c>
      <c r="AR439" s="128" t="str">
        <f t="shared" si="255"/>
        <v/>
      </c>
      <c r="AS439" s="128" t="str">
        <f t="shared" si="256"/>
        <v/>
      </c>
      <c r="AT439" s="139" t="str">
        <f t="shared" si="270"/>
        <v/>
      </c>
      <c r="BH439" s="127" t="str">
        <f>IF(LEN(VBAsheet!H439)&gt;0,$CD$4&amp;CHAR(10)&amp;$CD$5&amp;CHAR(10)&amp;$CD$6&amp;IF(VBAsheet!I439="N",1,0)&amp;$CE$6&amp;CHAR(10)&amp;$CD$7&amp;CHAR(10)&amp;$CD$8&amp;VBAsheet!H439&amp;$CE$8&amp;CHAR(10)&amp;$CD$9&amp;VBAsheet!K439&amp;$CE$9&amp;CHAR(10)&amp;$CD$10&amp;VBAsheet!J439-1&amp;$CE$10&amp;CHAR(10)&amp;$CD$11,"")</f>
        <v/>
      </c>
      <c r="BI439"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39" s="18" t="str">
        <f>IF(LEN(X439)&gt;0,$CD$23&amp;INDEX($CH$3:CH442,MATCH(W439,$CG$3:CG442,0))&amp;$CE$23&amp;CHAR(10)&amp;$CD$24&amp;X439&amp;$CE$24&amp;CHAR(10)&amp;$CD$25&amp;Y439&amp;$CE$25&amp;CHAR(10),"")&amp;IF(LEN(AA439)&gt;0,$CD$23&amp;INDEX($CH$3:CH442,MATCH(Z439,$CG$3:CG442,0))&amp;$CE$23&amp;CHAR(10)&amp;$CD$24&amp;AA439&amp;$CE$24&amp;CHAR(10)&amp;$CD$25&amp;AB439&amp;$CE$25&amp;CHAR(10),"")&amp;IF(LEN(AD439)&gt;0,$CD$23&amp;INDEX($CH$3:CH442,MATCH(AC439,$CG$3:CG442,0))&amp;$CE$23&amp;CHAR(10)&amp;$CD$24&amp;AD439&amp;$CE$24&amp;CHAR(10)&amp;$CD$25&amp;AE439&amp;$CE$25&amp;CHAR(10),"")&amp;IF(LEN(AG439)&gt;0,$CD$23&amp;INDEX($CH$3:CH442,MATCH(AF439,$CG$3:CG442,0))&amp;$CE$23&amp;CHAR(10)&amp;$CD$24&amp;AG439&amp;$CE$24&amp;CHAR(10)&amp;$CD$25&amp;AH439&amp;$CE$25&amp;CHAR(10),"")&amp;IF(LEN(AJ439)&gt;0,$CD$23&amp;INDEX($CH$3:CH442,MATCH(AI439,$CG$3:CG442,0))&amp;$CE$23&amp;CHAR(10)&amp;$CD$24&amp;AJ439&amp;$CE$24&amp;CHAR(10)&amp;$CD$25&amp;AK439&amp;$CE$25&amp;CHAR(10),"")</f>
        <v/>
      </c>
      <c r="BK439" s="18" t="str">
        <f>IF(LEN(J439)&gt;0,INDEX($BH$2:$BH$100000,MATCH(J439,VBAsheet!$H$2:$H$100000,0))&amp;CHAR(10),"")&amp;IF(LEN(K439)&gt;0,INDEX($BH$2:$BH$100000,MATCH(K439,VBAsheet!$H$2:$H$100000,0))&amp;CHAR(10),"")&amp;IF(LEN(L439)&gt;0,INDEX($BH$2:$BH$100000,MATCH(L439,VBAsheet!$H$2:$H$100000,0))&amp;CHAR(10),"")&amp;IF(LEN(M439)&gt;0,INDEX($BH$2:$BH$100000,MATCH(M439,VBAsheet!$H$2:$H$100000,0))&amp;CHAR(10),"")</f>
        <v/>
      </c>
      <c r="BL439" s="18" t="str">
        <f t="shared" si="258"/>
        <v/>
      </c>
      <c r="BM439" s="94" t="str">
        <f t="shared" si="259"/>
        <v/>
      </c>
      <c r="BN439" s="95" t="str">
        <f t="shared" si="260"/>
        <v/>
      </c>
      <c r="BO439" s="265" t="str">
        <f t="shared" si="271"/>
        <v/>
      </c>
      <c r="BP439" s="18" t="str">
        <f t="shared" si="261"/>
        <v/>
      </c>
      <c r="BQ439" s="263" t="str">
        <f t="shared" si="272"/>
        <v/>
      </c>
      <c r="BR439" s="81" t="str">
        <f t="shared" si="276"/>
        <v/>
      </c>
      <c r="BS439" s="263" t="str">
        <f t="shared" si="273"/>
        <v/>
      </c>
      <c r="BT439" s="92" t="str">
        <f t="shared" si="274"/>
        <v/>
      </c>
      <c r="BU439" s="138" t="str">
        <f t="shared" si="262"/>
        <v/>
      </c>
      <c r="BV439" s="3" t="str">
        <f t="shared" si="263"/>
        <v/>
      </c>
      <c r="BW439" s="3" t="str">
        <f t="shared" si="264"/>
        <v/>
      </c>
      <c r="BX439" s="144" t="str">
        <f t="shared" si="265"/>
        <v/>
      </c>
      <c r="BY439" s="18" t="str">
        <f t="shared" si="266"/>
        <v/>
      </c>
      <c r="BZ439" s="18" t="str">
        <f t="shared" si="267"/>
        <v/>
      </c>
      <c r="CA439" s="19" t="str">
        <f t="shared" si="268"/>
        <v/>
      </c>
      <c r="CB439" s="19" t="s">
        <v>0</v>
      </c>
      <c r="DW439" s="4" t="str">
        <f t="shared" si="275"/>
        <v/>
      </c>
      <c r="DX439" s="4" t="str">
        <f t="shared" si="277"/>
        <v/>
      </c>
      <c r="DY439" s="98" t="str">
        <f t="shared" si="278"/>
        <v/>
      </c>
    </row>
    <row r="440" spans="4:129" x14ac:dyDescent="0.45">
      <c r="D440" s="164" t="str">
        <f t="shared" si="269"/>
        <v/>
      </c>
      <c r="I440" s="9" t="str">
        <f t="shared" si="240"/>
        <v/>
      </c>
      <c r="J440" s="173" t="str">
        <f t="shared" si="241"/>
        <v/>
      </c>
      <c r="K440" s="13"/>
      <c r="L440" s="13"/>
      <c r="M440" s="13"/>
      <c r="N440" s="178" t="str">
        <f t="shared" si="242"/>
        <v/>
      </c>
      <c r="O440" s="181" t="str">
        <f t="shared" si="243"/>
        <v/>
      </c>
      <c r="P440" s="8" t="str">
        <f t="shared" si="244"/>
        <v/>
      </c>
      <c r="Q440" s="8" t="str">
        <f t="shared" si="245"/>
        <v/>
      </c>
      <c r="R440" s="8" t="str">
        <f t="shared" si="246"/>
        <v/>
      </c>
      <c r="S440" s="8" t="str">
        <f t="shared" si="247"/>
        <v/>
      </c>
      <c r="T440" s="8" t="str">
        <f t="shared" si="248"/>
        <v/>
      </c>
      <c r="U440" s="8" t="str">
        <f t="shared" si="249"/>
        <v/>
      </c>
      <c r="V440" s="16" t="str">
        <f t="shared" si="250"/>
        <v/>
      </c>
      <c r="W440" s="129" t="str">
        <f t="shared" si="251"/>
        <v/>
      </c>
      <c r="X440" s="8" t="str">
        <f t="shared" si="252"/>
        <v/>
      </c>
      <c r="Y440" s="8" t="str">
        <f t="shared" si="253"/>
        <v/>
      </c>
      <c r="AQ440" s="6" t="str">
        <f t="shared" si="254"/>
        <v/>
      </c>
      <c r="AR440" s="128" t="str">
        <f t="shared" si="255"/>
        <v/>
      </c>
      <c r="AS440" s="128" t="str">
        <f t="shared" si="256"/>
        <v/>
      </c>
      <c r="AT440" s="139" t="str">
        <f t="shared" si="270"/>
        <v/>
      </c>
      <c r="BH440" s="127" t="str">
        <f>IF(LEN(VBAsheet!H440)&gt;0,$CD$4&amp;CHAR(10)&amp;$CD$5&amp;CHAR(10)&amp;$CD$6&amp;IF(VBAsheet!I440="N",1,0)&amp;$CE$6&amp;CHAR(10)&amp;$CD$7&amp;CHAR(10)&amp;$CD$8&amp;VBAsheet!H440&amp;$CE$8&amp;CHAR(10)&amp;$CD$9&amp;VBAsheet!K440&amp;$CE$9&amp;CHAR(10)&amp;$CD$10&amp;VBAsheet!J440-1&amp;$CE$10&amp;CHAR(10)&amp;$CD$11,"")</f>
        <v/>
      </c>
      <c r="BI440"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0" s="18" t="str">
        <f>IF(LEN(X440)&gt;0,$CD$23&amp;INDEX($CH$3:CH443,MATCH(W440,$CG$3:CG443,0))&amp;$CE$23&amp;CHAR(10)&amp;$CD$24&amp;X440&amp;$CE$24&amp;CHAR(10)&amp;$CD$25&amp;Y440&amp;$CE$25&amp;CHAR(10),"")&amp;IF(LEN(AA440)&gt;0,$CD$23&amp;INDEX($CH$3:CH443,MATCH(Z440,$CG$3:CG443,0))&amp;$CE$23&amp;CHAR(10)&amp;$CD$24&amp;AA440&amp;$CE$24&amp;CHAR(10)&amp;$CD$25&amp;AB440&amp;$CE$25&amp;CHAR(10),"")&amp;IF(LEN(AD440)&gt;0,$CD$23&amp;INDEX($CH$3:CH443,MATCH(AC440,$CG$3:CG443,0))&amp;$CE$23&amp;CHAR(10)&amp;$CD$24&amp;AD440&amp;$CE$24&amp;CHAR(10)&amp;$CD$25&amp;AE440&amp;$CE$25&amp;CHAR(10),"")&amp;IF(LEN(AG440)&gt;0,$CD$23&amp;INDEX($CH$3:CH443,MATCH(AF440,$CG$3:CG443,0))&amp;$CE$23&amp;CHAR(10)&amp;$CD$24&amp;AG440&amp;$CE$24&amp;CHAR(10)&amp;$CD$25&amp;AH440&amp;$CE$25&amp;CHAR(10),"")&amp;IF(LEN(AJ440)&gt;0,$CD$23&amp;INDEX($CH$3:CH443,MATCH(AI440,$CG$3:CG443,0))&amp;$CE$23&amp;CHAR(10)&amp;$CD$24&amp;AJ440&amp;$CE$24&amp;CHAR(10)&amp;$CD$25&amp;AK440&amp;$CE$25&amp;CHAR(10),"")</f>
        <v/>
      </c>
      <c r="BK440" s="18" t="str">
        <f>IF(LEN(J440)&gt;0,INDEX($BH$2:$BH$100000,MATCH(J440,VBAsheet!$H$2:$H$100000,0))&amp;CHAR(10),"")&amp;IF(LEN(K440)&gt;0,INDEX($BH$2:$BH$100000,MATCH(K440,VBAsheet!$H$2:$H$100000,0))&amp;CHAR(10),"")&amp;IF(LEN(L440)&gt;0,INDEX($BH$2:$BH$100000,MATCH(L440,VBAsheet!$H$2:$H$100000,0))&amp;CHAR(10),"")&amp;IF(LEN(M440)&gt;0,INDEX($BH$2:$BH$100000,MATCH(M440,VBAsheet!$H$2:$H$100000,0))&amp;CHAR(10),"")</f>
        <v/>
      </c>
      <c r="BL440" s="18" t="str">
        <f t="shared" si="258"/>
        <v/>
      </c>
      <c r="BM440" s="94" t="str">
        <f t="shared" si="259"/>
        <v/>
      </c>
      <c r="BN440" s="95" t="str">
        <f t="shared" si="260"/>
        <v/>
      </c>
      <c r="BO440" s="265" t="str">
        <f t="shared" si="271"/>
        <v/>
      </c>
      <c r="BP440" s="18" t="str">
        <f t="shared" si="261"/>
        <v/>
      </c>
      <c r="BQ440" s="263" t="str">
        <f t="shared" si="272"/>
        <v/>
      </c>
      <c r="BR440" s="81" t="str">
        <f t="shared" si="276"/>
        <v/>
      </c>
      <c r="BS440" s="263" t="str">
        <f t="shared" si="273"/>
        <v/>
      </c>
      <c r="BT440" s="92" t="str">
        <f t="shared" si="274"/>
        <v/>
      </c>
      <c r="BU440" s="138" t="str">
        <f t="shared" si="262"/>
        <v/>
      </c>
      <c r="BV440" s="3" t="str">
        <f t="shared" si="263"/>
        <v/>
      </c>
      <c r="BW440" s="3" t="str">
        <f t="shared" si="264"/>
        <v/>
      </c>
      <c r="BX440" s="144" t="str">
        <f t="shared" si="265"/>
        <v/>
      </c>
      <c r="BY440" s="18" t="str">
        <f t="shared" si="266"/>
        <v/>
      </c>
      <c r="BZ440" s="18" t="str">
        <f t="shared" si="267"/>
        <v/>
      </c>
      <c r="CA440" s="19" t="str">
        <f t="shared" si="268"/>
        <v/>
      </c>
      <c r="CB440" s="19" t="s">
        <v>0</v>
      </c>
      <c r="DW440" s="4" t="str">
        <f t="shared" si="275"/>
        <v/>
      </c>
      <c r="DX440" s="4" t="str">
        <f t="shared" si="277"/>
        <v/>
      </c>
      <c r="DY440" s="98" t="str">
        <f t="shared" si="278"/>
        <v/>
      </c>
    </row>
    <row r="441" spans="4:129" x14ac:dyDescent="0.45">
      <c r="D441" s="164" t="str">
        <f t="shared" si="269"/>
        <v/>
      </c>
      <c r="I441" s="9" t="str">
        <f t="shared" si="240"/>
        <v/>
      </c>
      <c r="J441" s="173" t="str">
        <f t="shared" si="241"/>
        <v/>
      </c>
      <c r="K441" s="13"/>
      <c r="L441" s="13"/>
      <c r="M441" s="13"/>
      <c r="N441" s="178" t="str">
        <f t="shared" si="242"/>
        <v/>
      </c>
      <c r="O441" s="181" t="str">
        <f t="shared" si="243"/>
        <v/>
      </c>
      <c r="P441" s="8" t="str">
        <f t="shared" si="244"/>
        <v/>
      </c>
      <c r="Q441" s="8" t="str">
        <f t="shared" si="245"/>
        <v/>
      </c>
      <c r="R441" s="8" t="str">
        <f t="shared" si="246"/>
        <v/>
      </c>
      <c r="S441" s="8" t="str">
        <f t="shared" si="247"/>
        <v/>
      </c>
      <c r="T441" s="8" t="str">
        <f t="shared" si="248"/>
        <v/>
      </c>
      <c r="U441" s="8" t="str">
        <f t="shared" si="249"/>
        <v/>
      </c>
      <c r="V441" s="16" t="str">
        <f t="shared" si="250"/>
        <v/>
      </c>
      <c r="W441" s="129" t="str">
        <f t="shared" si="251"/>
        <v/>
      </c>
      <c r="X441" s="8" t="str">
        <f t="shared" si="252"/>
        <v/>
      </c>
      <c r="Y441" s="8" t="str">
        <f t="shared" si="253"/>
        <v/>
      </c>
      <c r="AQ441" s="6" t="str">
        <f t="shared" si="254"/>
        <v/>
      </c>
      <c r="AR441" s="128" t="str">
        <f t="shared" si="255"/>
        <v/>
      </c>
      <c r="AS441" s="128" t="str">
        <f t="shared" si="256"/>
        <v/>
      </c>
      <c r="AT441" s="139" t="str">
        <f t="shared" si="270"/>
        <v/>
      </c>
      <c r="BH441" s="127" t="str">
        <f>IF(LEN(VBAsheet!H441)&gt;0,$CD$4&amp;CHAR(10)&amp;$CD$5&amp;CHAR(10)&amp;$CD$6&amp;IF(VBAsheet!I441="N",1,0)&amp;$CE$6&amp;CHAR(10)&amp;$CD$7&amp;CHAR(10)&amp;$CD$8&amp;VBAsheet!H441&amp;$CE$8&amp;CHAR(10)&amp;$CD$9&amp;VBAsheet!K441&amp;$CE$9&amp;CHAR(10)&amp;$CD$10&amp;VBAsheet!J441-1&amp;$CE$10&amp;CHAR(10)&amp;$CD$11,"")</f>
        <v/>
      </c>
      <c r="BI441"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1" s="18" t="str">
        <f>IF(LEN(X441)&gt;0,$CD$23&amp;INDEX($CH$3:CH444,MATCH(W441,$CG$3:CG444,0))&amp;$CE$23&amp;CHAR(10)&amp;$CD$24&amp;X441&amp;$CE$24&amp;CHAR(10)&amp;$CD$25&amp;Y441&amp;$CE$25&amp;CHAR(10),"")&amp;IF(LEN(AA441)&gt;0,$CD$23&amp;INDEX($CH$3:CH444,MATCH(Z441,$CG$3:CG444,0))&amp;$CE$23&amp;CHAR(10)&amp;$CD$24&amp;AA441&amp;$CE$24&amp;CHAR(10)&amp;$CD$25&amp;AB441&amp;$CE$25&amp;CHAR(10),"")&amp;IF(LEN(AD441)&gt;0,$CD$23&amp;INDEX($CH$3:CH444,MATCH(AC441,$CG$3:CG444,0))&amp;$CE$23&amp;CHAR(10)&amp;$CD$24&amp;AD441&amp;$CE$24&amp;CHAR(10)&amp;$CD$25&amp;AE441&amp;$CE$25&amp;CHAR(10),"")&amp;IF(LEN(AG441)&gt;0,$CD$23&amp;INDEX($CH$3:CH444,MATCH(AF441,$CG$3:CG444,0))&amp;$CE$23&amp;CHAR(10)&amp;$CD$24&amp;AG441&amp;$CE$24&amp;CHAR(10)&amp;$CD$25&amp;AH441&amp;$CE$25&amp;CHAR(10),"")&amp;IF(LEN(AJ441)&gt;0,$CD$23&amp;INDEX($CH$3:CH444,MATCH(AI441,$CG$3:CG444,0))&amp;$CE$23&amp;CHAR(10)&amp;$CD$24&amp;AJ441&amp;$CE$24&amp;CHAR(10)&amp;$CD$25&amp;AK441&amp;$CE$25&amp;CHAR(10),"")</f>
        <v/>
      </c>
      <c r="BK441" s="18" t="str">
        <f>IF(LEN(J441)&gt;0,INDEX($BH$2:$BH$100000,MATCH(J441,VBAsheet!$H$2:$H$100000,0))&amp;CHAR(10),"")&amp;IF(LEN(K441)&gt;0,INDEX($BH$2:$BH$100000,MATCH(K441,VBAsheet!$H$2:$H$100000,0))&amp;CHAR(10),"")&amp;IF(LEN(L441)&gt;0,INDEX($BH$2:$BH$100000,MATCH(L441,VBAsheet!$H$2:$H$100000,0))&amp;CHAR(10),"")&amp;IF(LEN(M441)&gt;0,INDEX($BH$2:$BH$100000,MATCH(M441,VBAsheet!$H$2:$H$100000,0))&amp;CHAR(10),"")</f>
        <v/>
      </c>
      <c r="BL441" s="18" t="str">
        <f t="shared" si="258"/>
        <v/>
      </c>
      <c r="BM441" s="94" t="str">
        <f t="shared" si="259"/>
        <v/>
      </c>
      <c r="BN441" s="95" t="str">
        <f t="shared" si="260"/>
        <v/>
      </c>
      <c r="BO441" s="265" t="str">
        <f t="shared" si="271"/>
        <v/>
      </c>
      <c r="BP441" s="18" t="str">
        <f t="shared" si="261"/>
        <v/>
      </c>
      <c r="BQ441" s="263" t="str">
        <f t="shared" si="272"/>
        <v/>
      </c>
      <c r="BR441" s="81" t="str">
        <f t="shared" si="276"/>
        <v/>
      </c>
      <c r="BS441" s="263" t="str">
        <f t="shared" si="273"/>
        <v/>
      </c>
      <c r="BT441" s="92" t="str">
        <f t="shared" si="274"/>
        <v/>
      </c>
      <c r="BU441" s="138" t="str">
        <f t="shared" si="262"/>
        <v/>
      </c>
      <c r="BV441" s="3" t="str">
        <f t="shared" si="263"/>
        <v/>
      </c>
      <c r="BW441" s="3" t="str">
        <f t="shared" si="264"/>
        <v/>
      </c>
      <c r="BX441" s="144" t="str">
        <f t="shared" si="265"/>
        <v/>
      </c>
      <c r="BY441" s="18" t="str">
        <f t="shared" si="266"/>
        <v/>
      </c>
      <c r="BZ441" s="18" t="str">
        <f t="shared" si="267"/>
        <v/>
      </c>
      <c r="CA441" s="19" t="str">
        <f t="shared" si="268"/>
        <v/>
      </c>
      <c r="CB441" s="19" t="s">
        <v>0</v>
      </c>
      <c r="DW441" s="4" t="str">
        <f t="shared" si="275"/>
        <v/>
      </c>
      <c r="DX441" s="4" t="str">
        <f t="shared" si="277"/>
        <v/>
      </c>
      <c r="DY441" s="98" t="str">
        <f t="shared" si="278"/>
        <v/>
      </c>
    </row>
    <row r="442" spans="4:129" x14ac:dyDescent="0.45">
      <c r="D442" s="164" t="str">
        <f t="shared" si="269"/>
        <v/>
      </c>
      <c r="I442" s="9" t="str">
        <f t="shared" si="240"/>
        <v/>
      </c>
      <c r="J442" s="173" t="str">
        <f t="shared" si="241"/>
        <v/>
      </c>
      <c r="K442" s="13"/>
      <c r="L442" s="13"/>
      <c r="M442" s="13"/>
      <c r="N442" s="178" t="str">
        <f t="shared" si="242"/>
        <v/>
      </c>
      <c r="O442" s="181" t="str">
        <f t="shared" si="243"/>
        <v/>
      </c>
      <c r="P442" s="8" t="str">
        <f t="shared" si="244"/>
        <v/>
      </c>
      <c r="Q442" s="8" t="str">
        <f t="shared" si="245"/>
        <v/>
      </c>
      <c r="R442" s="8" t="str">
        <f t="shared" si="246"/>
        <v/>
      </c>
      <c r="S442" s="8" t="str">
        <f t="shared" si="247"/>
        <v/>
      </c>
      <c r="T442" s="8" t="str">
        <f t="shared" si="248"/>
        <v/>
      </c>
      <c r="U442" s="8" t="str">
        <f t="shared" si="249"/>
        <v/>
      </c>
      <c r="V442" s="16" t="str">
        <f t="shared" si="250"/>
        <v/>
      </c>
      <c r="W442" s="129" t="str">
        <f t="shared" si="251"/>
        <v/>
      </c>
      <c r="X442" s="8" t="str">
        <f t="shared" si="252"/>
        <v/>
      </c>
      <c r="Y442" s="8" t="str">
        <f t="shared" si="253"/>
        <v/>
      </c>
      <c r="AQ442" s="6" t="str">
        <f t="shared" si="254"/>
        <v/>
      </c>
      <c r="AR442" s="128" t="str">
        <f t="shared" si="255"/>
        <v/>
      </c>
      <c r="AS442" s="128" t="str">
        <f t="shared" si="256"/>
        <v/>
      </c>
      <c r="AT442" s="139" t="str">
        <f t="shared" si="270"/>
        <v/>
      </c>
      <c r="BH442" s="127" t="str">
        <f>IF(LEN(VBAsheet!H442)&gt;0,$CD$4&amp;CHAR(10)&amp;$CD$5&amp;CHAR(10)&amp;$CD$6&amp;IF(VBAsheet!I442="N",1,0)&amp;$CE$6&amp;CHAR(10)&amp;$CD$7&amp;CHAR(10)&amp;$CD$8&amp;VBAsheet!H442&amp;$CE$8&amp;CHAR(10)&amp;$CD$9&amp;VBAsheet!K442&amp;$CE$9&amp;CHAR(10)&amp;$CD$10&amp;VBAsheet!J442-1&amp;$CE$10&amp;CHAR(10)&amp;$CD$11,"")</f>
        <v/>
      </c>
      <c r="BI442"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2" s="18" t="str">
        <f>IF(LEN(X442)&gt;0,$CD$23&amp;INDEX($CH$3:CH445,MATCH(W442,$CG$3:CG445,0))&amp;$CE$23&amp;CHAR(10)&amp;$CD$24&amp;X442&amp;$CE$24&amp;CHAR(10)&amp;$CD$25&amp;Y442&amp;$CE$25&amp;CHAR(10),"")&amp;IF(LEN(AA442)&gt;0,$CD$23&amp;INDEX($CH$3:CH445,MATCH(Z442,$CG$3:CG445,0))&amp;$CE$23&amp;CHAR(10)&amp;$CD$24&amp;AA442&amp;$CE$24&amp;CHAR(10)&amp;$CD$25&amp;AB442&amp;$CE$25&amp;CHAR(10),"")&amp;IF(LEN(AD442)&gt;0,$CD$23&amp;INDEX($CH$3:CH445,MATCH(AC442,$CG$3:CG445,0))&amp;$CE$23&amp;CHAR(10)&amp;$CD$24&amp;AD442&amp;$CE$24&amp;CHAR(10)&amp;$CD$25&amp;AE442&amp;$CE$25&amp;CHAR(10),"")&amp;IF(LEN(AG442)&gt;0,$CD$23&amp;INDEX($CH$3:CH445,MATCH(AF442,$CG$3:CG445,0))&amp;$CE$23&amp;CHAR(10)&amp;$CD$24&amp;AG442&amp;$CE$24&amp;CHAR(10)&amp;$CD$25&amp;AH442&amp;$CE$25&amp;CHAR(10),"")&amp;IF(LEN(AJ442)&gt;0,$CD$23&amp;INDEX($CH$3:CH445,MATCH(AI442,$CG$3:CG445,0))&amp;$CE$23&amp;CHAR(10)&amp;$CD$24&amp;AJ442&amp;$CE$24&amp;CHAR(10)&amp;$CD$25&amp;AK442&amp;$CE$25&amp;CHAR(10),"")</f>
        <v/>
      </c>
      <c r="BK442" s="18" t="str">
        <f>IF(LEN(J442)&gt;0,INDEX($BH$2:$BH$100000,MATCH(J442,VBAsheet!$H$2:$H$100000,0))&amp;CHAR(10),"")&amp;IF(LEN(K442)&gt;0,INDEX($BH$2:$BH$100000,MATCH(K442,VBAsheet!$H$2:$H$100000,0))&amp;CHAR(10),"")&amp;IF(LEN(L442)&gt;0,INDEX($BH$2:$BH$100000,MATCH(L442,VBAsheet!$H$2:$H$100000,0))&amp;CHAR(10),"")&amp;IF(LEN(M442)&gt;0,INDEX($BH$2:$BH$100000,MATCH(M442,VBAsheet!$H$2:$H$100000,0))&amp;CHAR(10),"")</f>
        <v/>
      </c>
      <c r="BL442" s="18" t="str">
        <f t="shared" si="258"/>
        <v/>
      </c>
      <c r="BM442" s="94" t="str">
        <f t="shared" si="259"/>
        <v/>
      </c>
      <c r="BN442" s="95" t="str">
        <f t="shared" si="260"/>
        <v/>
      </c>
      <c r="BO442" s="265" t="str">
        <f t="shared" si="271"/>
        <v/>
      </c>
      <c r="BP442" s="18" t="str">
        <f t="shared" si="261"/>
        <v/>
      </c>
      <c r="BQ442" s="263" t="str">
        <f t="shared" si="272"/>
        <v/>
      </c>
      <c r="BR442" s="81" t="str">
        <f t="shared" si="276"/>
        <v/>
      </c>
      <c r="BS442" s="263" t="str">
        <f t="shared" si="273"/>
        <v/>
      </c>
      <c r="BT442" s="92" t="str">
        <f t="shared" si="274"/>
        <v/>
      </c>
      <c r="BU442" s="138" t="str">
        <f t="shared" si="262"/>
        <v/>
      </c>
      <c r="BV442" s="3" t="str">
        <f t="shared" si="263"/>
        <v/>
      </c>
      <c r="BW442" s="3" t="str">
        <f t="shared" si="264"/>
        <v/>
      </c>
      <c r="BX442" s="144" t="str">
        <f t="shared" si="265"/>
        <v/>
      </c>
      <c r="BY442" s="18" t="str">
        <f t="shared" si="266"/>
        <v/>
      </c>
      <c r="BZ442" s="18" t="str">
        <f t="shared" si="267"/>
        <v/>
      </c>
      <c r="CA442" s="19" t="str">
        <f t="shared" si="268"/>
        <v/>
      </c>
      <c r="CB442" s="19" t="s">
        <v>0</v>
      </c>
      <c r="DW442" s="4" t="str">
        <f t="shared" si="275"/>
        <v/>
      </c>
      <c r="DX442" s="4" t="str">
        <f t="shared" si="277"/>
        <v/>
      </c>
      <c r="DY442" s="98" t="str">
        <f t="shared" si="278"/>
        <v/>
      </c>
    </row>
    <row r="443" spans="4:129" x14ac:dyDescent="0.45">
      <c r="D443" s="164" t="str">
        <f t="shared" si="269"/>
        <v/>
      </c>
      <c r="I443" s="9" t="str">
        <f t="shared" si="240"/>
        <v/>
      </c>
      <c r="J443" s="173" t="str">
        <f t="shared" si="241"/>
        <v/>
      </c>
      <c r="K443" s="13"/>
      <c r="L443" s="13"/>
      <c r="M443" s="13"/>
      <c r="N443" s="178" t="str">
        <f t="shared" si="242"/>
        <v/>
      </c>
      <c r="O443" s="181" t="str">
        <f t="shared" si="243"/>
        <v/>
      </c>
      <c r="P443" s="8" t="str">
        <f t="shared" si="244"/>
        <v/>
      </c>
      <c r="Q443" s="8" t="str">
        <f t="shared" si="245"/>
        <v/>
      </c>
      <c r="R443" s="8" t="str">
        <f t="shared" si="246"/>
        <v/>
      </c>
      <c r="S443" s="8" t="str">
        <f t="shared" si="247"/>
        <v/>
      </c>
      <c r="T443" s="8" t="str">
        <f t="shared" si="248"/>
        <v/>
      </c>
      <c r="U443" s="8" t="str">
        <f t="shared" si="249"/>
        <v/>
      </c>
      <c r="V443" s="16" t="str">
        <f t="shared" si="250"/>
        <v/>
      </c>
      <c r="W443" s="129" t="str">
        <f t="shared" si="251"/>
        <v/>
      </c>
      <c r="X443" s="8" t="str">
        <f t="shared" si="252"/>
        <v/>
      </c>
      <c r="Y443" s="8" t="str">
        <f t="shared" si="253"/>
        <v/>
      </c>
      <c r="AQ443" s="6" t="str">
        <f t="shared" si="254"/>
        <v/>
      </c>
      <c r="AR443" s="128" t="str">
        <f t="shared" si="255"/>
        <v/>
      </c>
      <c r="AS443" s="128" t="str">
        <f t="shared" si="256"/>
        <v/>
      </c>
      <c r="AT443" s="139" t="str">
        <f t="shared" si="270"/>
        <v/>
      </c>
      <c r="BH443" s="127" t="str">
        <f>IF(LEN(VBAsheet!H443)&gt;0,$CD$4&amp;CHAR(10)&amp;$CD$5&amp;CHAR(10)&amp;$CD$6&amp;IF(VBAsheet!I443="N",1,0)&amp;$CE$6&amp;CHAR(10)&amp;$CD$7&amp;CHAR(10)&amp;$CD$8&amp;VBAsheet!H443&amp;$CE$8&amp;CHAR(10)&amp;$CD$9&amp;VBAsheet!K443&amp;$CE$9&amp;CHAR(10)&amp;$CD$10&amp;VBAsheet!J443-1&amp;$CE$10&amp;CHAR(10)&amp;$CD$11,"")</f>
        <v/>
      </c>
      <c r="BI443"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3" s="18" t="str">
        <f>IF(LEN(X443)&gt;0,$CD$23&amp;INDEX($CH$3:CH446,MATCH(W443,$CG$3:CG446,0))&amp;$CE$23&amp;CHAR(10)&amp;$CD$24&amp;X443&amp;$CE$24&amp;CHAR(10)&amp;$CD$25&amp;Y443&amp;$CE$25&amp;CHAR(10),"")&amp;IF(LEN(AA443)&gt;0,$CD$23&amp;INDEX($CH$3:CH446,MATCH(Z443,$CG$3:CG446,0))&amp;$CE$23&amp;CHAR(10)&amp;$CD$24&amp;AA443&amp;$CE$24&amp;CHAR(10)&amp;$CD$25&amp;AB443&amp;$CE$25&amp;CHAR(10),"")&amp;IF(LEN(AD443)&gt;0,$CD$23&amp;INDEX($CH$3:CH446,MATCH(AC443,$CG$3:CG446,0))&amp;$CE$23&amp;CHAR(10)&amp;$CD$24&amp;AD443&amp;$CE$24&amp;CHAR(10)&amp;$CD$25&amp;AE443&amp;$CE$25&amp;CHAR(10),"")&amp;IF(LEN(AG443)&gt;0,$CD$23&amp;INDEX($CH$3:CH446,MATCH(AF443,$CG$3:CG446,0))&amp;$CE$23&amp;CHAR(10)&amp;$CD$24&amp;AG443&amp;$CE$24&amp;CHAR(10)&amp;$CD$25&amp;AH443&amp;$CE$25&amp;CHAR(10),"")&amp;IF(LEN(AJ443)&gt;0,$CD$23&amp;INDEX($CH$3:CH446,MATCH(AI443,$CG$3:CG446,0))&amp;$CE$23&amp;CHAR(10)&amp;$CD$24&amp;AJ443&amp;$CE$24&amp;CHAR(10)&amp;$CD$25&amp;AK443&amp;$CE$25&amp;CHAR(10),"")</f>
        <v/>
      </c>
      <c r="BK443" s="18" t="str">
        <f>IF(LEN(J443)&gt;0,INDEX($BH$2:$BH$100000,MATCH(J443,VBAsheet!$H$2:$H$100000,0))&amp;CHAR(10),"")&amp;IF(LEN(K443)&gt;0,INDEX($BH$2:$BH$100000,MATCH(K443,VBAsheet!$H$2:$H$100000,0))&amp;CHAR(10),"")&amp;IF(LEN(L443)&gt;0,INDEX($BH$2:$BH$100000,MATCH(L443,VBAsheet!$H$2:$H$100000,0))&amp;CHAR(10),"")&amp;IF(LEN(M443)&gt;0,INDEX($BH$2:$BH$100000,MATCH(M443,VBAsheet!$H$2:$H$100000,0))&amp;CHAR(10),"")</f>
        <v/>
      </c>
      <c r="BL443" s="18" t="str">
        <f t="shared" si="258"/>
        <v/>
      </c>
      <c r="BM443" s="94" t="str">
        <f t="shared" si="259"/>
        <v/>
      </c>
      <c r="BN443" s="95" t="str">
        <f t="shared" si="260"/>
        <v/>
      </c>
      <c r="BO443" s="265" t="str">
        <f t="shared" si="271"/>
        <v/>
      </c>
      <c r="BP443" s="18" t="str">
        <f t="shared" si="261"/>
        <v/>
      </c>
      <c r="BQ443" s="263" t="str">
        <f t="shared" si="272"/>
        <v/>
      </c>
      <c r="BR443" s="81" t="str">
        <f t="shared" si="276"/>
        <v/>
      </c>
      <c r="BS443" s="263" t="str">
        <f t="shared" si="273"/>
        <v/>
      </c>
      <c r="BT443" s="92" t="str">
        <f t="shared" si="274"/>
        <v/>
      </c>
      <c r="BU443" s="138" t="str">
        <f t="shared" si="262"/>
        <v/>
      </c>
      <c r="BV443" s="3" t="str">
        <f t="shared" si="263"/>
        <v/>
      </c>
      <c r="BW443" s="3" t="str">
        <f t="shared" si="264"/>
        <v/>
      </c>
      <c r="BX443" s="144" t="str">
        <f t="shared" si="265"/>
        <v/>
      </c>
      <c r="BY443" s="18" t="str">
        <f t="shared" si="266"/>
        <v/>
      </c>
      <c r="BZ443" s="18" t="str">
        <f t="shared" si="267"/>
        <v/>
      </c>
      <c r="CA443" s="19" t="str">
        <f t="shared" si="268"/>
        <v/>
      </c>
      <c r="CB443" s="19" t="s">
        <v>0</v>
      </c>
      <c r="DW443" s="4" t="str">
        <f t="shared" si="275"/>
        <v/>
      </c>
      <c r="DX443" s="4" t="str">
        <f t="shared" si="277"/>
        <v/>
      </c>
      <c r="DY443" s="98" t="str">
        <f t="shared" si="278"/>
        <v/>
      </c>
    </row>
    <row r="444" spans="4:129" x14ac:dyDescent="0.45">
      <c r="D444" s="164" t="str">
        <f t="shared" si="269"/>
        <v/>
      </c>
      <c r="I444" s="9" t="str">
        <f t="shared" si="240"/>
        <v/>
      </c>
      <c r="J444" s="173" t="str">
        <f t="shared" si="241"/>
        <v/>
      </c>
      <c r="K444" s="13"/>
      <c r="L444" s="13"/>
      <c r="M444" s="13"/>
      <c r="N444" s="178" t="str">
        <f t="shared" si="242"/>
        <v/>
      </c>
      <c r="O444" s="181" t="str">
        <f t="shared" si="243"/>
        <v/>
      </c>
      <c r="P444" s="8" t="str">
        <f t="shared" si="244"/>
        <v/>
      </c>
      <c r="Q444" s="8" t="str">
        <f t="shared" si="245"/>
        <v/>
      </c>
      <c r="R444" s="8" t="str">
        <f t="shared" si="246"/>
        <v/>
      </c>
      <c r="S444" s="8" t="str">
        <f t="shared" si="247"/>
        <v/>
      </c>
      <c r="T444" s="8" t="str">
        <f t="shared" si="248"/>
        <v/>
      </c>
      <c r="U444" s="8" t="str">
        <f t="shared" si="249"/>
        <v/>
      </c>
      <c r="V444" s="16" t="str">
        <f t="shared" si="250"/>
        <v/>
      </c>
      <c r="W444" s="129" t="str">
        <f t="shared" si="251"/>
        <v/>
      </c>
      <c r="X444" s="8" t="str">
        <f t="shared" si="252"/>
        <v/>
      </c>
      <c r="Y444" s="8" t="str">
        <f t="shared" si="253"/>
        <v/>
      </c>
      <c r="AQ444" s="6" t="str">
        <f t="shared" si="254"/>
        <v/>
      </c>
      <c r="AR444" s="128" t="str">
        <f t="shared" si="255"/>
        <v/>
      </c>
      <c r="AS444" s="128" t="str">
        <f t="shared" si="256"/>
        <v/>
      </c>
      <c r="AT444" s="139" t="str">
        <f t="shared" si="270"/>
        <v/>
      </c>
      <c r="BH444" s="127" t="str">
        <f>IF(LEN(VBAsheet!H444)&gt;0,$CD$4&amp;CHAR(10)&amp;$CD$5&amp;CHAR(10)&amp;$CD$6&amp;IF(VBAsheet!I444="N",1,0)&amp;$CE$6&amp;CHAR(10)&amp;$CD$7&amp;CHAR(10)&amp;$CD$8&amp;VBAsheet!H444&amp;$CE$8&amp;CHAR(10)&amp;$CD$9&amp;VBAsheet!K444&amp;$CE$9&amp;CHAR(10)&amp;$CD$10&amp;VBAsheet!J444-1&amp;$CE$10&amp;CHAR(10)&amp;$CD$11,"")</f>
        <v/>
      </c>
      <c r="BI444"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4" s="18" t="str">
        <f>IF(LEN(X444)&gt;0,$CD$23&amp;INDEX($CH$3:CH447,MATCH(W444,$CG$3:CG447,0))&amp;$CE$23&amp;CHAR(10)&amp;$CD$24&amp;X444&amp;$CE$24&amp;CHAR(10)&amp;$CD$25&amp;Y444&amp;$CE$25&amp;CHAR(10),"")&amp;IF(LEN(AA444)&gt;0,$CD$23&amp;INDEX($CH$3:CH447,MATCH(Z444,$CG$3:CG447,0))&amp;$CE$23&amp;CHAR(10)&amp;$CD$24&amp;AA444&amp;$CE$24&amp;CHAR(10)&amp;$CD$25&amp;AB444&amp;$CE$25&amp;CHAR(10),"")&amp;IF(LEN(AD444)&gt;0,$CD$23&amp;INDEX($CH$3:CH447,MATCH(AC444,$CG$3:CG447,0))&amp;$CE$23&amp;CHAR(10)&amp;$CD$24&amp;AD444&amp;$CE$24&amp;CHAR(10)&amp;$CD$25&amp;AE444&amp;$CE$25&amp;CHAR(10),"")&amp;IF(LEN(AG444)&gt;0,$CD$23&amp;INDEX($CH$3:CH447,MATCH(AF444,$CG$3:CG447,0))&amp;$CE$23&amp;CHAR(10)&amp;$CD$24&amp;AG444&amp;$CE$24&amp;CHAR(10)&amp;$CD$25&amp;AH444&amp;$CE$25&amp;CHAR(10),"")&amp;IF(LEN(AJ444)&gt;0,$CD$23&amp;INDEX($CH$3:CH447,MATCH(AI444,$CG$3:CG447,0))&amp;$CE$23&amp;CHAR(10)&amp;$CD$24&amp;AJ444&amp;$CE$24&amp;CHAR(10)&amp;$CD$25&amp;AK444&amp;$CE$25&amp;CHAR(10),"")</f>
        <v/>
      </c>
      <c r="BK444" s="18" t="str">
        <f>IF(LEN(J444)&gt;0,INDEX($BH$2:$BH$100000,MATCH(J444,VBAsheet!$H$2:$H$100000,0))&amp;CHAR(10),"")&amp;IF(LEN(K444)&gt;0,INDEX($BH$2:$BH$100000,MATCH(K444,VBAsheet!$H$2:$H$100000,0))&amp;CHAR(10),"")&amp;IF(LEN(L444)&gt;0,INDEX($BH$2:$BH$100000,MATCH(L444,VBAsheet!$H$2:$H$100000,0))&amp;CHAR(10),"")&amp;IF(LEN(M444)&gt;0,INDEX($BH$2:$BH$100000,MATCH(M444,VBAsheet!$H$2:$H$100000,0))&amp;CHAR(10),"")</f>
        <v/>
      </c>
      <c r="BL444" s="18" t="str">
        <f t="shared" si="258"/>
        <v/>
      </c>
      <c r="BM444" s="94" t="str">
        <f t="shared" si="259"/>
        <v/>
      </c>
      <c r="BN444" s="95" t="str">
        <f t="shared" si="260"/>
        <v/>
      </c>
      <c r="BO444" s="265" t="str">
        <f t="shared" si="271"/>
        <v/>
      </c>
      <c r="BP444" s="18" t="str">
        <f t="shared" si="261"/>
        <v/>
      </c>
      <c r="BQ444" s="263" t="str">
        <f t="shared" si="272"/>
        <v/>
      </c>
      <c r="BR444" s="81" t="str">
        <f t="shared" si="276"/>
        <v/>
      </c>
      <c r="BS444" s="263" t="str">
        <f t="shared" si="273"/>
        <v/>
      </c>
      <c r="BT444" s="92" t="str">
        <f t="shared" si="274"/>
        <v/>
      </c>
      <c r="BU444" s="138" t="str">
        <f t="shared" si="262"/>
        <v/>
      </c>
      <c r="BV444" s="3" t="str">
        <f t="shared" si="263"/>
        <v/>
      </c>
      <c r="BW444" s="3" t="str">
        <f t="shared" si="264"/>
        <v/>
      </c>
      <c r="BX444" s="144" t="str">
        <f t="shared" si="265"/>
        <v/>
      </c>
      <c r="BY444" s="18" t="str">
        <f t="shared" si="266"/>
        <v/>
      </c>
      <c r="BZ444" s="18" t="str">
        <f t="shared" si="267"/>
        <v/>
      </c>
      <c r="CA444" s="19" t="str">
        <f t="shared" si="268"/>
        <v/>
      </c>
      <c r="CB444" s="19" t="s">
        <v>0</v>
      </c>
      <c r="DW444" s="4" t="str">
        <f t="shared" si="275"/>
        <v/>
      </c>
      <c r="DX444" s="4" t="str">
        <f t="shared" si="277"/>
        <v/>
      </c>
      <c r="DY444" s="98" t="str">
        <f t="shared" si="278"/>
        <v/>
      </c>
    </row>
    <row r="445" spans="4:129" x14ac:dyDescent="0.45">
      <c r="D445" s="164" t="str">
        <f t="shared" si="269"/>
        <v/>
      </c>
      <c r="I445" s="9" t="str">
        <f t="shared" si="240"/>
        <v/>
      </c>
      <c r="J445" s="173" t="str">
        <f t="shared" si="241"/>
        <v/>
      </c>
      <c r="K445" s="13"/>
      <c r="L445" s="13"/>
      <c r="M445" s="13"/>
      <c r="N445" s="178" t="str">
        <f t="shared" si="242"/>
        <v/>
      </c>
      <c r="O445" s="181" t="str">
        <f t="shared" si="243"/>
        <v/>
      </c>
      <c r="P445" s="8" t="str">
        <f t="shared" si="244"/>
        <v/>
      </c>
      <c r="Q445" s="8" t="str">
        <f t="shared" si="245"/>
        <v/>
      </c>
      <c r="R445" s="8" t="str">
        <f t="shared" si="246"/>
        <v/>
      </c>
      <c r="S445" s="8" t="str">
        <f t="shared" si="247"/>
        <v/>
      </c>
      <c r="T445" s="8" t="str">
        <f t="shared" si="248"/>
        <v/>
      </c>
      <c r="U445" s="8" t="str">
        <f t="shared" si="249"/>
        <v/>
      </c>
      <c r="V445" s="16" t="str">
        <f t="shared" si="250"/>
        <v/>
      </c>
      <c r="W445" s="129" t="str">
        <f t="shared" si="251"/>
        <v/>
      </c>
      <c r="X445" s="8" t="str">
        <f t="shared" si="252"/>
        <v/>
      </c>
      <c r="Y445" s="8" t="str">
        <f t="shared" si="253"/>
        <v/>
      </c>
      <c r="AQ445" s="6" t="str">
        <f t="shared" si="254"/>
        <v/>
      </c>
      <c r="AR445" s="128" t="str">
        <f t="shared" si="255"/>
        <v/>
      </c>
      <c r="AS445" s="128" t="str">
        <f t="shared" si="256"/>
        <v/>
      </c>
      <c r="AT445" s="139" t="str">
        <f t="shared" si="270"/>
        <v/>
      </c>
      <c r="BH445" s="127" t="str">
        <f>IF(LEN(VBAsheet!H445)&gt;0,$CD$4&amp;CHAR(10)&amp;$CD$5&amp;CHAR(10)&amp;$CD$6&amp;IF(VBAsheet!I445="N",1,0)&amp;$CE$6&amp;CHAR(10)&amp;$CD$7&amp;CHAR(10)&amp;$CD$8&amp;VBAsheet!H445&amp;$CE$8&amp;CHAR(10)&amp;$CD$9&amp;VBAsheet!K445&amp;$CE$9&amp;CHAR(10)&amp;$CD$10&amp;VBAsheet!J445-1&amp;$CE$10&amp;CHAR(10)&amp;$CD$11,"")</f>
        <v/>
      </c>
      <c r="BI445"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5" s="18" t="str">
        <f>IF(LEN(X445)&gt;0,$CD$23&amp;INDEX($CH$3:CH448,MATCH(W445,$CG$3:CG448,0))&amp;$CE$23&amp;CHAR(10)&amp;$CD$24&amp;X445&amp;$CE$24&amp;CHAR(10)&amp;$CD$25&amp;Y445&amp;$CE$25&amp;CHAR(10),"")&amp;IF(LEN(AA445)&gt;0,$CD$23&amp;INDEX($CH$3:CH448,MATCH(Z445,$CG$3:CG448,0))&amp;$CE$23&amp;CHAR(10)&amp;$CD$24&amp;AA445&amp;$CE$24&amp;CHAR(10)&amp;$CD$25&amp;AB445&amp;$CE$25&amp;CHAR(10),"")&amp;IF(LEN(AD445)&gt;0,$CD$23&amp;INDEX($CH$3:CH448,MATCH(AC445,$CG$3:CG448,0))&amp;$CE$23&amp;CHAR(10)&amp;$CD$24&amp;AD445&amp;$CE$24&amp;CHAR(10)&amp;$CD$25&amp;AE445&amp;$CE$25&amp;CHAR(10),"")&amp;IF(LEN(AG445)&gt;0,$CD$23&amp;INDEX($CH$3:CH448,MATCH(AF445,$CG$3:CG448,0))&amp;$CE$23&amp;CHAR(10)&amp;$CD$24&amp;AG445&amp;$CE$24&amp;CHAR(10)&amp;$CD$25&amp;AH445&amp;$CE$25&amp;CHAR(10),"")&amp;IF(LEN(AJ445)&gt;0,$CD$23&amp;INDEX($CH$3:CH448,MATCH(AI445,$CG$3:CG448,0))&amp;$CE$23&amp;CHAR(10)&amp;$CD$24&amp;AJ445&amp;$CE$24&amp;CHAR(10)&amp;$CD$25&amp;AK445&amp;$CE$25&amp;CHAR(10),"")</f>
        <v/>
      </c>
      <c r="BK445" s="18" t="str">
        <f>IF(LEN(J445)&gt;0,INDEX($BH$2:$BH$100000,MATCH(J445,VBAsheet!$H$2:$H$100000,0))&amp;CHAR(10),"")&amp;IF(LEN(K445)&gt;0,INDEX($BH$2:$BH$100000,MATCH(K445,VBAsheet!$H$2:$H$100000,0))&amp;CHAR(10),"")&amp;IF(LEN(L445)&gt;0,INDEX($BH$2:$BH$100000,MATCH(L445,VBAsheet!$H$2:$H$100000,0))&amp;CHAR(10),"")&amp;IF(LEN(M445)&gt;0,INDEX($BH$2:$BH$100000,MATCH(M445,VBAsheet!$H$2:$H$100000,0))&amp;CHAR(10),"")</f>
        <v/>
      </c>
      <c r="BL445" s="18" t="str">
        <f t="shared" si="258"/>
        <v/>
      </c>
      <c r="BM445" s="94" t="str">
        <f t="shared" si="259"/>
        <v/>
      </c>
      <c r="BN445" s="95" t="str">
        <f t="shared" si="260"/>
        <v/>
      </c>
      <c r="BO445" s="265" t="str">
        <f t="shared" si="271"/>
        <v/>
      </c>
      <c r="BP445" s="18" t="str">
        <f t="shared" si="261"/>
        <v/>
      </c>
      <c r="BQ445" s="263" t="str">
        <f t="shared" si="272"/>
        <v/>
      </c>
      <c r="BR445" s="81" t="str">
        <f t="shared" si="276"/>
        <v/>
      </c>
      <c r="BS445" s="263" t="str">
        <f t="shared" si="273"/>
        <v/>
      </c>
      <c r="BT445" s="92" t="str">
        <f t="shared" si="274"/>
        <v/>
      </c>
      <c r="BU445" s="138" t="str">
        <f t="shared" si="262"/>
        <v/>
      </c>
      <c r="BV445" s="3" t="str">
        <f t="shared" si="263"/>
        <v/>
      </c>
      <c r="BW445" s="3" t="str">
        <f t="shared" si="264"/>
        <v/>
      </c>
      <c r="BX445" s="144" t="str">
        <f t="shared" si="265"/>
        <v/>
      </c>
      <c r="BY445" s="18" t="str">
        <f t="shared" si="266"/>
        <v/>
      </c>
      <c r="BZ445" s="18" t="str">
        <f t="shared" si="267"/>
        <v/>
      </c>
      <c r="CA445" s="19" t="str">
        <f t="shared" si="268"/>
        <v/>
      </c>
      <c r="CB445" s="19" t="s">
        <v>0</v>
      </c>
      <c r="DW445" s="4" t="str">
        <f t="shared" si="275"/>
        <v/>
      </c>
      <c r="DX445" s="4" t="str">
        <f t="shared" si="277"/>
        <v/>
      </c>
      <c r="DY445" s="98" t="str">
        <f t="shared" si="278"/>
        <v/>
      </c>
    </row>
    <row r="446" spans="4:129" x14ac:dyDescent="0.45">
      <c r="D446" s="164" t="str">
        <f t="shared" si="269"/>
        <v/>
      </c>
      <c r="I446" s="9" t="str">
        <f t="shared" si="240"/>
        <v/>
      </c>
      <c r="J446" s="173" t="str">
        <f t="shared" si="241"/>
        <v/>
      </c>
      <c r="K446" s="13"/>
      <c r="L446" s="13"/>
      <c r="M446" s="13"/>
      <c r="N446" s="178" t="str">
        <f t="shared" si="242"/>
        <v/>
      </c>
      <c r="O446" s="181" t="str">
        <f t="shared" si="243"/>
        <v/>
      </c>
      <c r="P446" s="8" t="str">
        <f t="shared" si="244"/>
        <v/>
      </c>
      <c r="Q446" s="8" t="str">
        <f t="shared" si="245"/>
        <v/>
      </c>
      <c r="R446" s="8" t="str">
        <f t="shared" si="246"/>
        <v/>
      </c>
      <c r="S446" s="8" t="str">
        <f t="shared" si="247"/>
        <v/>
      </c>
      <c r="T446" s="8" t="str">
        <f t="shared" si="248"/>
        <v/>
      </c>
      <c r="U446" s="8" t="str">
        <f t="shared" si="249"/>
        <v/>
      </c>
      <c r="V446" s="16" t="str">
        <f t="shared" si="250"/>
        <v/>
      </c>
      <c r="W446" s="129" t="str">
        <f t="shared" si="251"/>
        <v/>
      </c>
      <c r="X446" s="8" t="str">
        <f t="shared" si="252"/>
        <v/>
      </c>
      <c r="Y446" s="8" t="str">
        <f t="shared" si="253"/>
        <v/>
      </c>
      <c r="AQ446" s="6" t="str">
        <f t="shared" si="254"/>
        <v/>
      </c>
      <c r="AR446" s="128" t="str">
        <f t="shared" si="255"/>
        <v/>
      </c>
      <c r="AS446" s="128" t="str">
        <f t="shared" si="256"/>
        <v/>
      </c>
      <c r="AT446" s="139" t="str">
        <f t="shared" si="270"/>
        <v/>
      </c>
      <c r="BH446" s="127" t="str">
        <f>IF(LEN(VBAsheet!H446)&gt;0,$CD$4&amp;CHAR(10)&amp;$CD$5&amp;CHAR(10)&amp;$CD$6&amp;IF(VBAsheet!I446="N",1,0)&amp;$CE$6&amp;CHAR(10)&amp;$CD$7&amp;CHAR(10)&amp;$CD$8&amp;VBAsheet!H446&amp;$CE$8&amp;CHAR(10)&amp;$CD$9&amp;VBAsheet!K446&amp;$CE$9&amp;CHAR(10)&amp;$CD$10&amp;VBAsheet!J446-1&amp;$CE$10&amp;CHAR(10)&amp;$CD$11,"")</f>
        <v/>
      </c>
      <c r="BI446"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6" s="18" t="str">
        <f>IF(LEN(X446)&gt;0,$CD$23&amp;INDEX($CH$3:CH449,MATCH(W446,$CG$3:CG449,0))&amp;$CE$23&amp;CHAR(10)&amp;$CD$24&amp;X446&amp;$CE$24&amp;CHAR(10)&amp;$CD$25&amp;Y446&amp;$CE$25&amp;CHAR(10),"")&amp;IF(LEN(AA446)&gt;0,$CD$23&amp;INDEX($CH$3:CH449,MATCH(Z446,$CG$3:CG449,0))&amp;$CE$23&amp;CHAR(10)&amp;$CD$24&amp;AA446&amp;$CE$24&amp;CHAR(10)&amp;$CD$25&amp;AB446&amp;$CE$25&amp;CHAR(10),"")&amp;IF(LEN(AD446)&gt;0,$CD$23&amp;INDEX($CH$3:CH449,MATCH(AC446,$CG$3:CG449,0))&amp;$CE$23&amp;CHAR(10)&amp;$CD$24&amp;AD446&amp;$CE$24&amp;CHAR(10)&amp;$CD$25&amp;AE446&amp;$CE$25&amp;CHAR(10),"")&amp;IF(LEN(AG446)&gt;0,$CD$23&amp;INDEX($CH$3:CH449,MATCH(AF446,$CG$3:CG449,0))&amp;$CE$23&amp;CHAR(10)&amp;$CD$24&amp;AG446&amp;$CE$24&amp;CHAR(10)&amp;$CD$25&amp;AH446&amp;$CE$25&amp;CHAR(10),"")&amp;IF(LEN(AJ446)&gt;0,$CD$23&amp;INDEX($CH$3:CH449,MATCH(AI446,$CG$3:CG449,0))&amp;$CE$23&amp;CHAR(10)&amp;$CD$24&amp;AJ446&amp;$CE$24&amp;CHAR(10)&amp;$CD$25&amp;AK446&amp;$CE$25&amp;CHAR(10),"")</f>
        <v/>
      </c>
      <c r="BK446" s="18" t="str">
        <f>IF(LEN(J446)&gt;0,INDEX($BH$2:$BH$100000,MATCH(J446,VBAsheet!$H$2:$H$100000,0))&amp;CHAR(10),"")&amp;IF(LEN(K446)&gt;0,INDEX($BH$2:$BH$100000,MATCH(K446,VBAsheet!$H$2:$H$100000,0))&amp;CHAR(10),"")&amp;IF(LEN(L446)&gt;0,INDEX($BH$2:$BH$100000,MATCH(L446,VBAsheet!$H$2:$H$100000,0))&amp;CHAR(10),"")&amp;IF(LEN(M446)&gt;0,INDEX($BH$2:$BH$100000,MATCH(M446,VBAsheet!$H$2:$H$100000,0))&amp;CHAR(10),"")</f>
        <v/>
      </c>
      <c r="BL446" s="18" t="str">
        <f t="shared" si="258"/>
        <v/>
      </c>
      <c r="BM446" s="94" t="str">
        <f t="shared" si="259"/>
        <v/>
      </c>
      <c r="BN446" s="95" t="str">
        <f t="shared" si="260"/>
        <v/>
      </c>
      <c r="BO446" s="265" t="str">
        <f t="shared" si="271"/>
        <v/>
      </c>
      <c r="BP446" s="18" t="str">
        <f t="shared" si="261"/>
        <v/>
      </c>
      <c r="BQ446" s="263" t="str">
        <f t="shared" si="272"/>
        <v/>
      </c>
      <c r="BR446" s="81" t="str">
        <f t="shared" si="276"/>
        <v/>
      </c>
      <c r="BS446" s="263" t="str">
        <f t="shared" si="273"/>
        <v/>
      </c>
      <c r="BT446" s="92" t="str">
        <f t="shared" si="274"/>
        <v/>
      </c>
      <c r="BU446" s="138" t="str">
        <f t="shared" si="262"/>
        <v/>
      </c>
      <c r="BV446" s="3" t="str">
        <f t="shared" si="263"/>
        <v/>
      </c>
      <c r="BW446" s="3" t="str">
        <f t="shared" si="264"/>
        <v/>
      </c>
      <c r="BX446" s="144" t="str">
        <f t="shared" si="265"/>
        <v/>
      </c>
      <c r="BY446" s="18" t="str">
        <f t="shared" si="266"/>
        <v/>
      </c>
      <c r="BZ446" s="18" t="str">
        <f t="shared" si="267"/>
        <v/>
      </c>
      <c r="CA446" s="19" t="str">
        <f t="shared" si="268"/>
        <v/>
      </c>
      <c r="CB446" s="19" t="s">
        <v>0</v>
      </c>
      <c r="DW446" s="4" t="str">
        <f t="shared" si="275"/>
        <v/>
      </c>
      <c r="DX446" s="4" t="str">
        <f t="shared" si="277"/>
        <v/>
      </c>
      <c r="DY446" s="98" t="str">
        <f t="shared" si="278"/>
        <v/>
      </c>
    </row>
    <row r="447" spans="4:129" x14ac:dyDescent="0.45">
      <c r="D447" s="164" t="str">
        <f t="shared" si="269"/>
        <v/>
      </c>
      <c r="I447" s="9" t="str">
        <f t="shared" si="240"/>
        <v/>
      </c>
      <c r="J447" s="173" t="str">
        <f t="shared" si="241"/>
        <v/>
      </c>
      <c r="K447" s="13"/>
      <c r="L447" s="13"/>
      <c r="M447" s="13"/>
      <c r="N447" s="178" t="str">
        <f t="shared" si="242"/>
        <v/>
      </c>
      <c r="O447" s="181" t="str">
        <f t="shared" si="243"/>
        <v/>
      </c>
      <c r="P447" s="8" t="str">
        <f t="shared" si="244"/>
        <v/>
      </c>
      <c r="Q447" s="8" t="str">
        <f t="shared" si="245"/>
        <v/>
      </c>
      <c r="R447" s="8" t="str">
        <f t="shared" si="246"/>
        <v/>
      </c>
      <c r="S447" s="8" t="str">
        <f t="shared" si="247"/>
        <v/>
      </c>
      <c r="T447" s="8" t="str">
        <f t="shared" si="248"/>
        <v/>
      </c>
      <c r="U447" s="8" t="str">
        <f t="shared" si="249"/>
        <v/>
      </c>
      <c r="V447" s="16" t="str">
        <f t="shared" si="250"/>
        <v/>
      </c>
      <c r="W447" s="129" t="str">
        <f t="shared" si="251"/>
        <v/>
      </c>
      <c r="X447" s="8" t="str">
        <f t="shared" si="252"/>
        <v/>
      </c>
      <c r="Y447" s="8" t="str">
        <f t="shared" si="253"/>
        <v/>
      </c>
      <c r="AQ447" s="6" t="str">
        <f t="shared" si="254"/>
        <v/>
      </c>
      <c r="AR447" s="128" t="str">
        <f t="shared" si="255"/>
        <v/>
      </c>
      <c r="AS447" s="128" t="str">
        <f t="shared" si="256"/>
        <v/>
      </c>
      <c r="AT447" s="139" t="str">
        <f t="shared" si="270"/>
        <v/>
      </c>
      <c r="BH447" s="127" t="str">
        <f>IF(LEN(VBAsheet!H447)&gt;0,$CD$4&amp;CHAR(10)&amp;$CD$5&amp;CHAR(10)&amp;$CD$6&amp;IF(VBAsheet!I447="N",1,0)&amp;$CE$6&amp;CHAR(10)&amp;$CD$7&amp;CHAR(10)&amp;$CD$8&amp;VBAsheet!H447&amp;$CE$8&amp;CHAR(10)&amp;$CD$9&amp;VBAsheet!K447&amp;$CE$9&amp;CHAR(10)&amp;$CD$10&amp;VBAsheet!J447-1&amp;$CE$10&amp;CHAR(10)&amp;$CD$11,"")</f>
        <v/>
      </c>
      <c r="BI447"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7" s="18" t="str">
        <f>IF(LEN(X447)&gt;0,$CD$23&amp;INDEX($CH$3:CH450,MATCH(W447,$CG$3:CG450,0))&amp;$CE$23&amp;CHAR(10)&amp;$CD$24&amp;X447&amp;$CE$24&amp;CHAR(10)&amp;$CD$25&amp;Y447&amp;$CE$25&amp;CHAR(10),"")&amp;IF(LEN(AA447)&gt;0,$CD$23&amp;INDEX($CH$3:CH450,MATCH(Z447,$CG$3:CG450,0))&amp;$CE$23&amp;CHAR(10)&amp;$CD$24&amp;AA447&amp;$CE$24&amp;CHAR(10)&amp;$CD$25&amp;AB447&amp;$CE$25&amp;CHAR(10),"")&amp;IF(LEN(AD447)&gt;0,$CD$23&amp;INDEX($CH$3:CH450,MATCH(AC447,$CG$3:CG450,0))&amp;$CE$23&amp;CHAR(10)&amp;$CD$24&amp;AD447&amp;$CE$24&amp;CHAR(10)&amp;$CD$25&amp;AE447&amp;$CE$25&amp;CHAR(10),"")&amp;IF(LEN(AG447)&gt;0,$CD$23&amp;INDEX($CH$3:CH450,MATCH(AF447,$CG$3:CG450,0))&amp;$CE$23&amp;CHAR(10)&amp;$CD$24&amp;AG447&amp;$CE$24&amp;CHAR(10)&amp;$CD$25&amp;AH447&amp;$CE$25&amp;CHAR(10),"")&amp;IF(LEN(AJ447)&gt;0,$CD$23&amp;INDEX($CH$3:CH450,MATCH(AI447,$CG$3:CG450,0))&amp;$CE$23&amp;CHAR(10)&amp;$CD$24&amp;AJ447&amp;$CE$24&amp;CHAR(10)&amp;$CD$25&amp;AK447&amp;$CE$25&amp;CHAR(10),"")</f>
        <v/>
      </c>
      <c r="BK447" s="18" t="str">
        <f>IF(LEN(J447)&gt;0,INDEX($BH$2:$BH$100000,MATCH(J447,VBAsheet!$H$2:$H$100000,0))&amp;CHAR(10),"")&amp;IF(LEN(K447)&gt;0,INDEX($BH$2:$BH$100000,MATCH(K447,VBAsheet!$H$2:$H$100000,0))&amp;CHAR(10),"")&amp;IF(LEN(L447)&gt;0,INDEX($BH$2:$BH$100000,MATCH(L447,VBAsheet!$H$2:$H$100000,0))&amp;CHAR(10),"")&amp;IF(LEN(M447)&gt;0,INDEX($BH$2:$BH$100000,MATCH(M447,VBAsheet!$H$2:$H$100000,0))&amp;CHAR(10),"")</f>
        <v/>
      </c>
      <c r="BL447" s="18" t="str">
        <f t="shared" si="258"/>
        <v/>
      </c>
      <c r="BM447" s="94" t="str">
        <f t="shared" si="259"/>
        <v/>
      </c>
      <c r="BN447" s="95" t="str">
        <f t="shared" si="260"/>
        <v/>
      </c>
      <c r="BO447" s="265" t="str">
        <f t="shared" si="271"/>
        <v/>
      </c>
      <c r="BP447" s="18" t="str">
        <f t="shared" si="261"/>
        <v/>
      </c>
      <c r="BQ447" s="263" t="str">
        <f t="shared" si="272"/>
        <v/>
      </c>
      <c r="BR447" s="81" t="str">
        <f t="shared" si="276"/>
        <v/>
      </c>
      <c r="BS447" s="263" t="str">
        <f t="shared" si="273"/>
        <v/>
      </c>
      <c r="BT447" s="92" t="str">
        <f t="shared" si="274"/>
        <v/>
      </c>
      <c r="BU447" s="138" t="str">
        <f t="shared" si="262"/>
        <v/>
      </c>
      <c r="BV447" s="3" t="str">
        <f t="shared" si="263"/>
        <v/>
      </c>
      <c r="BW447" s="3" t="str">
        <f t="shared" si="264"/>
        <v/>
      </c>
      <c r="BX447" s="144" t="str">
        <f t="shared" si="265"/>
        <v/>
      </c>
      <c r="BY447" s="18" t="str">
        <f t="shared" si="266"/>
        <v/>
      </c>
      <c r="BZ447" s="18" t="str">
        <f t="shared" si="267"/>
        <v/>
      </c>
      <c r="CA447" s="19" t="str">
        <f t="shared" si="268"/>
        <v/>
      </c>
      <c r="CB447" s="19" t="s">
        <v>0</v>
      </c>
      <c r="DW447" s="4" t="str">
        <f t="shared" si="275"/>
        <v/>
      </c>
      <c r="DX447" s="4" t="str">
        <f t="shared" si="277"/>
        <v/>
      </c>
      <c r="DY447" s="98" t="str">
        <f t="shared" si="278"/>
        <v/>
      </c>
    </row>
    <row r="448" spans="4:129" x14ac:dyDescent="0.45">
      <c r="D448" s="164" t="str">
        <f t="shared" si="269"/>
        <v/>
      </c>
      <c r="I448" s="9" t="str">
        <f t="shared" si="240"/>
        <v/>
      </c>
      <c r="J448" s="173" t="str">
        <f t="shared" si="241"/>
        <v/>
      </c>
      <c r="K448" s="13"/>
      <c r="L448" s="13"/>
      <c r="M448" s="13"/>
      <c r="N448" s="178" t="str">
        <f t="shared" si="242"/>
        <v/>
      </c>
      <c r="O448" s="181" t="str">
        <f t="shared" si="243"/>
        <v/>
      </c>
      <c r="P448" s="8" t="str">
        <f t="shared" si="244"/>
        <v/>
      </c>
      <c r="Q448" s="8" t="str">
        <f t="shared" si="245"/>
        <v/>
      </c>
      <c r="R448" s="8" t="str">
        <f t="shared" si="246"/>
        <v/>
      </c>
      <c r="S448" s="8" t="str">
        <f t="shared" si="247"/>
        <v/>
      </c>
      <c r="T448" s="8" t="str">
        <f t="shared" si="248"/>
        <v/>
      </c>
      <c r="U448" s="8" t="str">
        <f t="shared" si="249"/>
        <v/>
      </c>
      <c r="V448" s="16" t="str">
        <f t="shared" si="250"/>
        <v/>
      </c>
      <c r="W448" s="129" t="str">
        <f t="shared" si="251"/>
        <v/>
      </c>
      <c r="X448" s="8" t="str">
        <f t="shared" si="252"/>
        <v/>
      </c>
      <c r="Y448" s="8" t="str">
        <f t="shared" si="253"/>
        <v/>
      </c>
      <c r="AQ448" s="6" t="str">
        <f t="shared" si="254"/>
        <v/>
      </c>
      <c r="AR448" s="128" t="str">
        <f t="shared" si="255"/>
        <v/>
      </c>
      <c r="AS448" s="128" t="str">
        <f t="shared" si="256"/>
        <v/>
      </c>
      <c r="AT448" s="139" t="str">
        <f t="shared" si="270"/>
        <v/>
      </c>
      <c r="BH448" s="127" t="str">
        <f>IF(LEN(VBAsheet!H448)&gt;0,$CD$4&amp;CHAR(10)&amp;$CD$5&amp;CHAR(10)&amp;$CD$6&amp;IF(VBAsheet!I448="N",1,0)&amp;$CE$6&amp;CHAR(10)&amp;$CD$7&amp;CHAR(10)&amp;$CD$8&amp;VBAsheet!H448&amp;$CE$8&amp;CHAR(10)&amp;$CD$9&amp;VBAsheet!K448&amp;$CE$9&amp;CHAR(10)&amp;$CD$10&amp;VBAsheet!J448-1&amp;$CE$10&amp;CHAR(10)&amp;$CD$11,"")</f>
        <v/>
      </c>
      <c r="BI448"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8" s="18" t="str">
        <f>IF(LEN(X448)&gt;0,$CD$23&amp;INDEX($CH$3:CH451,MATCH(W448,$CG$3:CG451,0))&amp;$CE$23&amp;CHAR(10)&amp;$CD$24&amp;X448&amp;$CE$24&amp;CHAR(10)&amp;$CD$25&amp;Y448&amp;$CE$25&amp;CHAR(10),"")&amp;IF(LEN(AA448)&gt;0,$CD$23&amp;INDEX($CH$3:CH451,MATCH(Z448,$CG$3:CG451,0))&amp;$CE$23&amp;CHAR(10)&amp;$CD$24&amp;AA448&amp;$CE$24&amp;CHAR(10)&amp;$CD$25&amp;AB448&amp;$CE$25&amp;CHAR(10),"")&amp;IF(LEN(AD448)&gt;0,$CD$23&amp;INDEX($CH$3:CH451,MATCH(AC448,$CG$3:CG451,0))&amp;$CE$23&amp;CHAR(10)&amp;$CD$24&amp;AD448&amp;$CE$24&amp;CHAR(10)&amp;$CD$25&amp;AE448&amp;$CE$25&amp;CHAR(10),"")&amp;IF(LEN(AG448)&gt;0,$CD$23&amp;INDEX($CH$3:CH451,MATCH(AF448,$CG$3:CG451,0))&amp;$CE$23&amp;CHAR(10)&amp;$CD$24&amp;AG448&amp;$CE$24&amp;CHAR(10)&amp;$CD$25&amp;AH448&amp;$CE$25&amp;CHAR(10),"")&amp;IF(LEN(AJ448)&gt;0,$CD$23&amp;INDEX($CH$3:CH451,MATCH(AI448,$CG$3:CG451,0))&amp;$CE$23&amp;CHAR(10)&amp;$CD$24&amp;AJ448&amp;$CE$24&amp;CHAR(10)&amp;$CD$25&amp;AK448&amp;$CE$25&amp;CHAR(10),"")</f>
        <v/>
      </c>
      <c r="BK448" s="18" t="str">
        <f>IF(LEN(J448)&gt;0,INDEX($BH$2:$BH$100000,MATCH(J448,VBAsheet!$H$2:$H$100000,0))&amp;CHAR(10),"")&amp;IF(LEN(K448)&gt;0,INDEX($BH$2:$BH$100000,MATCH(K448,VBAsheet!$H$2:$H$100000,0))&amp;CHAR(10),"")&amp;IF(LEN(L448)&gt;0,INDEX($BH$2:$BH$100000,MATCH(L448,VBAsheet!$H$2:$H$100000,0))&amp;CHAR(10),"")&amp;IF(LEN(M448)&gt;0,INDEX($BH$2:$BH$100000,MATCH(M448,VBAsheet!$H$2:$H$100000,0))&amp;CHAR(10),"")</f>
        <v/>
      </c>
      <c r="BL448" s="18" t="str">
        <f t="shared" si="258"/>
        <v/>
      </c>
      <c r="BM448" s="94" t="str">
        <f t="shared" si="259"/>
        <v/>
      </c>
      <c r="BN448" s="95" t="str">
        <f t="shared" si="260"/>
        <v/>
      </c>
      <c r="BO448" s="265" t="str">
        <f t="shared" si="271"/>
        <v/>
      </c>
      <c r="BP448" s="18" t="str">
        <f t="shared" si="261"/>
        <v/>
      </c>
      <c r="BQ448" s="263" t="str">
        <f t="shared" si="272"/>
        <v/>
      </c>
      <c r="BR448" s="81" t="str">
        <f t="shared" si="276"/>
        <v/>
      </c>
      <c r="BS448" s="263" t="str">
        <f t="shared" si="273"/>
        <v/>
      </c>
      <c r="BT448" s="92" t="str">
        <f t="shared" si="274"/>
        <v/>
      </c>
      <c r="BU448" s="138" t="str">
        <f t="shared" si="262"/>
        <v/>
      </c>
      <c r="BV448" s="3" t="str">
        <f t="shared" si="263"/>
        <v/>
      </c>
      <c r="BW448" s="3" t="str">
        <f t="shared" si="264"/>
        <v/>
      </c>
      <c r="BX448" s="144" t="str">
        <f t="shared" si="265"/>
        <v/>
      </c>
      <c r="BY448" s="18" t="str">
        <f t="shared" si="266"/>
        <v/>
      </c>
      <c r="BZ448" s="18" t="str">
        <f t="shared" si="267"/>
        <v/>
      </c>
      <c r="CA448" s="19" t="str">
        <f t="shared" si="268"/>
        <v/>
      </c>
      <c r="CB448" s="19" t="s">
        <v>0</v>
      </c>
      <c r="DW448" s="4" t="str">
        <f t="shared" si="275"/>
        <v/>
      </c>
      <c r="DX448" s="4" t="str">
        <f t="shared" si="277"/>
        <v/>
      </c>
      <c r="DY448" s="98" t="str">
        <f t="shared" si="278"/>
        <v/>
      </c>
    </row>
    <row r="449" spans="4:129" x14ac:dyDescent="0.45">
      <c r="D449" s="164" t="str">
        <f t="shared" si="269"/>
        <v/>
      </c>
      <c r="I449" s="9" t="str">
        <f t="shared" si="240"/>
        <v/>
      </c>
      <c r="J449" s="173" t="str">
        <f t="shared" si="241"/>
        <v/>
      </c>
      <c r="K449" s="13"/>
      <c r="L449" s="13"/>
      <c r="M449" s="13"/>
      <c r="N449" s="178" t="str">
        <f t="shared" si="242"/>
        <v/>
      </c>
      <c r="O449" s="181" t="str">
        <f t="shared" si="243"/>
        <v/>
      </c>
      <c r="P449" s="8" t="str">
        <f t="shared" si="244"/>
        <v/>
      </c>
      <c r="Q449" s="8" t="str">
        <f t="shared" si="245"/>
        <v/>
      </c>
      <c r="R449" s="8" t="str">
        <f t="shared" si="246"/>
        <v/>
      </c>
      <c r="S449" s="8" t="str">
        <f t="shared" si="247"/>
        <v/>
      </c>
      <c r="T449" s="8" t="str">
        <f t="shared" si="248"/>
        <v/>
      </c>
      <c r="U449" s="8" t="str">
        <f t="shared" si="249"/>
        <v/>
      </c>
      <c r="V449" s="16" t="str">
        <f t="shared" si="250"/>
        <v/>
      </c>
      <c r="W449" s="129" t="str">
        <f t="shared" si="251"/>
        <v/>
      </c>
      <c r="X449" s="8" t="str">
        <f t="shared" si="252"/>
        <v/>
      </c>
      <c r="Y449" s="8" t="str">
        <f t="shared" si="253"/>
        <v/>
      </c>
      <c r="AQ449" s="6" t="str">
        <f t="shared" si="254"/>
        <v/>
      </c>
      <c r="AR449" s="128" t="str">
        <f t="shared" si="255"/>
        <v/>
      </c>
      <c r="AS449" s="128" t="str">
        <f t="shared" si="256"/>
        <v/>
      </c>
      <c r="AT449" s="139" t="str">
        <f t="shared" si="270"/>
        <v/>
      </c>
      <c r="BH449" s="127" t="str">
        <f>IF(LEN(VBAsheet!H449)&gt;0,$CD$4&amp;CHAR(10)&amp;$CD$5&amp;CHAR(10)&amp;$CD$6&amp;IF(VBAsheet!I449="N",1,0)&amp;$CE$6&amp;CHAR(10)&amp;$CD$7&amp;CHAR(10)&amp;$CD$8&amp;VBAsheet!H449&amp;$CE$8&amp;CHAR(10)&amp;$CD$9&amp;VBAsheet!K449&amp;$CE$9&amp;CHAR(10)&amp;$CD$10&amp;VBAsheet!J449-1&amp;$CE$10&amp;CHAR(10)&amp;$CD$11,"")</f>
        <v/>
      </c>
      <c r="BI449" s="18" t="str">
        <f t="shared" si="257"/>
        <v xml:space="preserve">                        &lt;int name="channel" value=""/&gt;
                        &lt;float name="velocityFact" value=""/&gt;
                        &lt;float name="lengthFact" value=""/&gt;
                        &lt;int name="minVelocity" value=""/&gt;
                        &lt;int name="maxVelocity" value=""/&gt;
                        &lt;int name="transpose" value=""/&gt;
                        &lt;int name="minPitch" value=""/&gt;
                        &lt;int name="maxPitch" value=""/&gt;
</v>
      </c>
      <c r="BJ449" s="18" t="str">
        <f>IF(LEN(X449)&gt;0,$CD$23&amp;INDEX($CH$3:CH452,MATCH(W449,$CG$3:CG452,0))&amp;$CE$23&amp;CHAR(10)&amp;$CD$24&amp;X449&amp;$CE$24&amp;CHAR(10)&amp;$CD$25&amp;Y449&amp;$CE$25&amp;CHAR(10),"")&amp;IF(LEN(AA449)&gt;0,$CD$23&amp;INDEX($CH$3:CH452,MATCH(Z449,$CG$3:CG452,0))&amp;$CE$23&amp;CHAR(10)&amp;$CD$24&amp;AA449&amp;$CE$24&amp;CHAR(10)&amp;$CD$25&amp;AB449&amp;$CE$25&amp;CHAR(10),"")&amp;IF(LEN(AD449)&gt;0,$CD$23&amp;INDEX($CH$3:CH452,MATCH(AC449,$CG$3:CG452,0))&amp;$CE$23&amp;CHAR(10)&amp;$CD$24&amp;AD449&amp;$CE$24&amp;CHAR(10)&amp;$CD$25&amp;AE449&amp;$CE$25&amp;CHAR(10),"")&amp;IF(LEN(AG449)&gt;0,$CD$23&amp;INDEX($CH$3:CH452,MATCH(AF449,$CG$3:CG452,0))&amp;$CE$23&amp;CHAR(10)&amp;$CD$24&amp;AG449&amp;$CE$24&amp;CHAR(10)&amp;$CD$25&amp;AH449&amp;$CE$25&amp;CHAR(10),"")&amp;IF(LEN(AJ449)&gt;0,$CD$23&amp;INDEX($CH$3:CH452,MATCH(AI449,$CG$3:CG452,0))&amp;$CE$23&amp;CHAR(10)&amp;$CD$24&amp;AJ449&amp;$CE$24&amp;CHAR(10)&amp;$CD$25&amp;AK449&amp;$CE$25&amp;CHAR(10),"")</f>
        <v/>
      </c>
      <c r="BK449" s="18" t="str">
        <f>IF(LEN(J449)&gt;0,INDEX($BH$2:$BH$100000,MATCH(J449,VBAsheet!$H$2:$H$100000,0))&amp;CHAR(10),"")&amp;IF(LEN(K449)&gt;0,INDEX($BH$2:$BH$100000,MATCH(K449,VBAsheet!$H$2:$H$100000,0))&amp;CHAR(10),"")&amp;IF(LEN(L449)&gt;0,INDEX($BH$2:$BH$100000,MATCH(L449,VBAsheet!$H$2:$H$100000,0))&amp;CHAR(10),"")&amp;IF(LEN(M449)&gt;0,INDEX($BH$2:$BH$100000,MATCH(M449,VBAsheet!$H$2:$H$100000,0))&amp;CHAR(10),"")</f>
        <v/>
      </c>
      <c r="BL449" s="18" t="str">
        <f t="shared" si="258"/>
        <v/>
      </c>
      <c r="BM449" s="94" t="str">
        <f t="shared" si="259"/>
        <v/>
      </c>
      <c r="BN449" s="95" t="str">
        <f t="shared" si="260"/>
        <v/>
      </c>
      <c r="BO449" s="265" t="str">
        <f t="shared" si="271"/>
        <v/>
      </c>
      <c r="BP449" s="18" t="str">
        <f t="shared" si="261"/>
        <v/>
      </c>
      <c r="BQ449" s="263" t="str">
        <f t="shared" si="272"/>
        <v/>
      </c>
      <c r="BR449" s="81" t="str">
        <f t="shared" si="276"/>
        <v/>
      </c>
      <c r="BS449" s="263" t="str">
        <f t="shared" si="273"/>
        <v/>
      </c>
      <c r="BT449" s="92" t="str">
        <f t="shared" si="274"/>
        <v/>
      </c>
      <c r="BU449" s="138" t="str">
        <f t="shared" si="262"/>
        <v/>
      </c>
      <c r="BV449" s="3" t="str">
        <f t="shared" si="263"/>
        <v/>
      </c>
      <c r="BW449" s="3" t="str">
        <f t="shared" si="264"/>
        <v/>
      </c>
      <c r="BX449" s="144" t="str">
        <f t="shared" si="265"/>
        <v/>
      </c>
      <c r="BY449" s="18" t="str">
        <f t="shared" si="266"/>
        <v/>
      </c>
      <c r="BZ449" s="18" t="str">
        <f t="shared" si="267"/>
        <v/>
      </c>
      <c r="CA449" s="19" t="str">
        <f t="shared" si="268"/>
        <v/>
      </c>
      <c r="CB449" s="19" t="s">
        <v>0</v>
      </c>
      <c r="DW449" s="4" t="str">
        <f t="shared" si="275"/>
        <v/>
      </c>
      <c r="DX449" s="4" t="str">
        <f t="shared" si="277"/>
        <v/>
      </c>
      <c r="DY449" s="98" t="str">
        <f t="shared" si="278"/>
        <v/>
      </c>
    </row>
    <row r="450" spans="4:129" x14ac:dyDescent="0.45">
      <c r="D450" s="164" t="str">
        <f t="shared" si="269"/>
        <v/>
      </c>
      <c r="I450" s="9" t="str">
        <f t="shared" ref="I450:I513" si="279">IF(LEN(F450)&gt;0,"---","")</f>
        <v/>
      </c>
      <c r="J450" s="173" t="str">
        <f t="shared" ref="J450:J513" si="280">IF(LEN(F450)&gt;0,F450,"")</f>
        <v/>
      </c>
      <c r="K450" s="13"/>
      <c r="L450" s="13"/>
      <c r="M450" s="13"/>
      <c r="N450" s="178" t="str">
        <f t="shared" ref="N450:N513" si="281">IF(LEN(F450)&gt;0,"---","")</f>
        <v/>
      </c>
      <c r="O450" s="181" t="str">
        <f t="shared" ref="O450:O513" si="282">IF(LEN(F450)&gt;0,0,"")</f>
        <v/>
      </c>
      <c r="P450" s="8" t="str">
        <f t="shared" ref="P450:P513" si="283">IF(LEN(F450)&gt;0,1,"")</f>
        <v/>
      </c>
      <c r="Q450" s="8" t="str">
        <f t="shared" ref="Q450:Q513" si="284">IF(LEN(F450)&gt;0,0,"")</f>
        <v/>
      </c>
      <c r="R450" s="8" t="str">
        <f t="shared" ref="R450:R513" si="285">IF(LEN(F450)&gt;0,1,"")</f>
        <v/>
      </c>
      <c r="S450" s="8" t="str">
        <f t="shared" ref="S450:S513" si="286">IF(LEN(F450)&gt;0,0,"")</f>
        <v/>
      </c>
      <c r="T450" s="8" t="str">
        <f t="shared" ref="T450:T513" si="287">IF(LEN(F450)&gt;0,127,"")</f>
        <v/>
      </c>
      <c r="U450" s="8" t="str">
        <f t="shared" ref="U450:U513" si="288">IF(LEN(F450)&gt;0,0,"")</f>
        <v/>
      </c>
      <c r="V450" s="16" t="str">
        <f t="shared" ref="V450:V513" si="289">IF(LEN(F450)&gt;0,127,"")</f>
        <v/>
      </c>
      <c r="W450" s="129" t="str">
        <f t="shared" ref="W450:W513" si="290">IF(LEN(G450)&gt;0,"Note-on","")</f>
        <v/>
      </c>
      <c r="X450" s="8" t="str">
        <f t="shared" ref="X450:X513" si="291">IF(LEN(G450)&gt;0,G450,"")</f>
        <v/>
      </c>
      <c r="Y450" s="8" t="str">
        <f t="shared" ref="Y450:Y513" si="292">IF(LEN(G450)&gt;0,1,"")</f>
        <v/>
      </c>
      <c r="AQ450" s="6" t="str">
        <f t="shared" ref="AQ450:AQ513" si="293">IFERROR(IF(SEARCH(CA450,IFERROR(VLOOKUP(CA450,$EH$2:$EH$400,1,TRUE),""))&gt;0,IFERROR(VLOOKUP(CA450,$EH$2:$EH$400,1,TRUE),""),""),IF(LEN(CA450)&gt;0,"note-whole",""))</f>
        <v/>
      </c>
      <c r="AR450" s="128" t="str">
        <f t="shared" ref="AR450:AR513" si="294">IF(LEN(E450)&gt;0,IF(AND(AS450&lt;&gt;AS449,LEN(AS450)&gt;0),IF(ISTEXT(AR449),1,IF(AS450=127,IF(AR449=63,"LIMIT HIT",AR449+1),AR449)),AR449),"")</f>
        <v/>
      </c>
      <c r="AS450" s="128" t="str">
        <f t="shared" ref="AS450:AS513" si="295">IF(LEN(E450)&gt;0,IF(AND(BM450&lt;&gt;BM449,LEN(BM450)&gt;0),IF(ISTEXT(AS449),0,IF(AS449=127,0,AS449+1)),AS449),"")</f>
        <v/>
      </c>
      <c r="AT450" s="139" t="str">
        <f t="shared" si="270"/>
        <v/>
      </c>
      <c r="BH450" s="127" t="str">
        <f>IF(LEN(VBAsheet!H450)&gt;0,$CD$4&amp;CHAR(10)&amp;$CD$5&amp;CHAR(10)&amp;$CD$6&amp;IF(VBAsheet!I450="N",1,0)&amp;$CE$6&amp;CHAR(10)&amp;$CD$7&amp;CHAR(10)&amp;$CD$8&amp;VBAsheet!H450&amp;$CE$8&amp;CHAR(10)&amp;$CD$9&amp;VBAsheet!K450&amp;$CE$9&amp;CHAR(10)&amp;$CD$10&amp;VBAsheet!J450-1&amp;$CE$10&amp;CHAR(10)&amp;$CD$11,"")</f>
        <v/>
      </c>
      <c r="BI450" s="18" t="str">
        <f t="shared" ref="BI450:BI513" si="296">$CD$14&amp;O450&amp;$CE$14&amp;CHAR(10)&amp;$CD$15&amp;R450&amp;$CE$15&amp;CHAR(10)&amp;$CD$16&amp;P450&amp;$CE$16&amp;CHAR(10)&amp;$CD$17&amp;S450&amp;$CE$17&amp;CHAR(10)&amp;$CD$18&amp;T450&amp;$CE$18&amp;CHAR(10)&amp;$CD$19&amp;Q450&amp;$CE$19&amp;CHAR(10)&amp;$CD$20&amp;U450&amp;$CE$20&amp;CHAR(10)&amp;$CD$21&amp;V450&amp;$CE$21&amp;CHAR(10)</f>
        <v xml:space="preserve">                        &lt;int name="channel" value=""/&gt;
                        &lt;float name="velocityFact" value=""/&gt;
                        &lt;float name="lengthFact" value=""/&gt;
                        &lt;int name="minVelocity" value=""/&gt;
                        &lt;int name="maxVelocity" value=""/&gt;
                        &lt;int name="transpose" value=""/&gt;
                        &lt;int name="minPitch" value=""/&gt;
                        &lt;int name="maxPitch" value=""/&gt;
</v>
      </c>
      <c r="BJ450" s="18" t="str">
        <f>IF(LEN(X450)&gt;0,$CD$23&amp;INDEX($CH$3:CH453,MATCH(W450,$CG$3:CG453,0))&amp;$CE$23&amp;CHAR(10)&amp;$CD$24&amp;X450&amp;$CE$24&amp;CHAR(10)&amp;$CD$25&amp;Y450&amp;$CE$25&amp;CHAR(10),"")&amp;IF(LEN(AA450)&gt;0,$CD$23&amp;INDEX($CH$3:CH453,MATCH(Z450,$CG$3:CG453,0))&amp;$CE$23&amp;CHAR(10)&amp;$CD$24&amp;AA450&amp;$CE$24&amp;CHAR(10)&amp;$CD$25&amp;AB450&amp;$CE$25&amp;CHAR(10),"")&amp;IF(LEN(AD450)&gt;0,$CD$23&amp;INDEX($CH$3:CH453,MATCH(AC450,$CG$3:CG453,0))&amp;$CE$23&amp;CHAR(10)&amp;$CD$24&amp;AD450&amp;$CE$24&amp;CHAR(10)&amp;$CD$25&amp;AE450&amp;$CE$25&amp;CHAR(10),"")&amp;IF(LEN(AG450)&gt;0,$CD$23&amp;INDEX($CH$3:CH453,MATCH(AF450,$CG$3:CG453,0))&amp;$CE$23&amp;CHAR(10)&amp;$CD$24&amp;AG450&amp;$CE$24&amp;CHAR(10)&amp;$CD$25&amp;AH450&amp;$CE$25&amp;CHAR(10),"")&amp;IF(LEN(AJ450)&gt;0,$CD$23&amp;INDEX($CH$3:CH453,MATCH(AI450,$CG$3:CG453,0))&amp;$CE$23&amp;CHAR(10)&amp;$CD$24&amp;AJ450&amp;$CE$24&amp;CHAR(10)&amp;$CD$25&amp;AK450&amp;$CE$25&amp;CHAR(10),"")</f>
        <v/>
      </c>
      <c r="BK450" s="18" t="str">
        <f>IF(LEN(J450)&gt;0,INDEX($BH$2:$BH$100000,MATCH(J450,VBAsheet!$H$2:$H$100000,0))&amp;CHAR(10),"")&amp;IF(LEN(K450)&gt;0,INDEX($BH$2:$BH$100000,MATCH(K450,VBAsheet!$H$2:$H$100000,0))&amp;CHAR(10),"")&amp;IF(LEN(L450)&gt;0,INDEX($BH$2:$BH$100000,MATCH(L450,VBAsheet!$H$2:$H$100000,0))&amp;CHAR(10),"")&amp;IF(LEN(M450)&gt;0,INDEX($BH$2:$BH$100000,MATCH(M450,VBAsheet!$H$2:$H$100000,0))&amp;CHAR(10),"")</f>
        <v/>
      </c>
      <c r="BL450" s="18" t="str">
        <f t="shared" ref="BL450:BL513" si="297">IF(LEN(E450)&gt;0,E450,"")</f>
        <v/>
      </c>
      <c r="BM450" s="94" t="str">
        <f t="shared" ref="BM450:BM513" si="298">IF(AND(LEN(E450)&gt;0,E450&lt;&gt;E449),E450,"")</f>
        <v/>
      </c>
      <c r="BN450" s="95" t="str">
        <f t="shared" ref="BN450:BN513" si="299">IF(LEN(E450)&gt;0,IF(E450=E449,BN449+1,1),"")</f>
        <v/>
      </c>
      <c r="BO450" s="265" t="str">
        <f t="shared" si="271"/>
        <v/>
      </c>
      <c r="BP450" s="18" t="str">
        <f t="shared" ref="BP450:BP513" si="300">IF(LEN(E450)&gt;0,IF(E450&lt;&gt;E449,$CD$2&amp;E450&amp;$CE$2&amp;CHAR(10)&amp;$CD$3&amp;_xlfn.TEXTJOIN(CHAR(10),TRUE,$BH$2:$BH$1001)&amp;CHAR(10)&amp;$CD$12&amp;CHAR(10)&amp;IF(LEN(E450)&gt;0,$CD$13&amp;IF(I450="---",-1,I450)&amp;$CE$13&amp;CHAR(10)&amp;BI450&amp;$CD$22&amp;CHAR(10)&amp;BJ450&amp;$CD$26&amp;CHAR(10)&amp;BI450&amp;$CD$35&amp;X450&amp;$CE$35&amp;CHAR(10)&amp;$CD$36&amp;CHAR(10)&amp;BK450&amp;$CD$45&amp;F450&amp;$CE$45&amp;CHAR(10)&amp;$CD$46&amp;IF(N450="---",0,N450)&amp;$CE$46,""),IF(LEN(E450)&gt;0,$CD$13&amp;IF(I450="---",-1,I450)&amp;$CE$13&amp;CHAR(10)&amp;BI450&amp;$CD$22&amp;CHAR(10)&amp;BJ450&amp;$CD$26&amp;CHAR(10)&amp;BI450&amp;$CD$35&amp;X450&amp;$CE$35&amp;CHAR(10)&amp;$CD$36&amp;CHAR(10)&amp;BK450&amp;$CD$45&amp;F450&amp;$CE$45&amp;CHAR(10)&amp;$CD$46&amp;IF(N450="---",0,N450)&amp;$CE$46,""))&amp;IF(E450=E451,"",CHAR(10)&amp;$CD$47),"")</f>
        <v/>
      </c>
      <c r="BQ450" s="263" t="str">
        <f t="shared" si="272"/>
        <v/>
      </c>
      <c r="BR450" s="81" t="str">
        <f t="shared" si="276"/>
        <v/>
      </c>
      <c r="BS450" s="263" t="str">
        <f t="shared" si="273"/>
        <v/>
      </c>
      <c r="BT450" s="92" t="str">
        <f t="shared" si="274"/>
        <v/>
      </c>
      <c r="BU450" s="138" t="str">
        <f t="shared" ref="BU450:BU513" si="301">IF(OR(W450="Program",LEN(E450)=0),"",IF(AND(LEN(W450)&gt;0,LEN(X450)&gt;0,LEN(Y450)&gt;0),SUBSTITUTE(LOWER(SUBSTITUTE(LOWER(SUBSTITUTE(LOWER(W450),"note-hold","note-hold:")),"note-on","note:")),"controller","cc:")&amp;X450&amp;IF(LOWER(W450)="note-hold","",","&amp;Y450),""))</f>
        <v/>
      </c>
      <c r="BV450" s="3" t="str">
        <f t="shared" ref="BV450:BV513" si="302">IF(OR(Z450="Program",LEN(E450)=0),"",IF(AND(LEN(Z450)&gt;0,LEN(AA450)&gt;0,LEN(AB450)&gt;0),SUBSTITUTE(LOWER(SUBSTITUTE(LOWER(SUBSTITUTE(LOWER(Z450),"note-hold","note-hold:")),"note-on","note:")),"controller","cc:")&amp;AA450&amp;IF(LOWER(Z450)="note-hold","",","&amp;AB450),""))</f>
        <v/>
      </c>
      <c r="BW450" s="3" t="str">
        <f t="shared" ref="BW450:BW513" si="303">IF(OR(AC450="Program",LEN(E450)=0),"",IF(AND(LEN(AC450)&gt;0,LEN(AD450)&gt;0,LEN(AE450)&gt;0),SUBSTITUTE(LOWER(SUBSTITUTE(LOWER(SUBSTITUTE(LOWER(AC450),"note-hold","note-hold:")),"note-on","note:")),"controller","cc:")&amp;AD450&amp;IF(LOWER(AC450)="note-hold","",","&amp;AE450),""))</f>
        <v/>
      </c>
      <c r="BX450" s="144" t="str">
        <f t="shared" ref="BX450:BX513" si="304">IF(LEN(BM450)=0,"",$CO$4&amp;""""&amp;D450&amp;""""&amp;$CP$4&amp;""""&amp;E450&amp;""""&amp;$CQ$4&amp;CHAR(10)&amp;IF(LEN(AU450)&gt;0,$CN$10&amp;""""&amp;AU450&amp;""""&amp;CHAR(10),"")&amp;"Bank "&amp;AR450&amp;" "&amp;AS450&amp;" "&amp;BZ450&amp;CHAR(10))</f>
        <v/>
      </c>
      <c r="BY450" s="18" t="str">
        <f t="shared" ref="BY450:BY513" si="305">IF(LEN(E450)=0,"",$CN$8&amp;IF(ISNUMBER(N450),INDEX($EE$2:$EE$13,MATCH(N450,$ED$2:$ED$13,0)),"default")&amp;$CO$8&amp;AQ450&amp;IF(COUNTBLANK(J450:M450)=4,"",$CP$8&amp;IF(LEN(J450)&gt;0,1,IF(LEN(K450)&gt;0,2,IF(LEN(L450)&gt;0,3,IF(LEN(M450)&gt;0,4,"")))))&amp;IF(OR(COUNTBLANK(BU450:BW450)&lt;3,O450&gt;0)," o=","")&amp;_xlfn.TEXTJOIN("/",TRUE,BU450:BW450)&amp;IF(AND(COUNTBLANK(BU450:BW450)&lt;3,O450&gt;0),"/","")&amp;IF(O450=0,"","@"&amp;O450)&amp;CHAR(10)&amp;AT450&amp;" "&amp;CA450)</f>
        <v/>
      </c>
      <c r="BZ450" s="18" t="str">
        <f t="shared" ref="BZ450:BZ513" si="306">IF(LEN(BM450)&gt;0,((LEFT(D450)&amp;MID(D450,FIND("#",SUBSTITUTE(D450&amp;"  "," ","#",1))+1,1)&amp;MID(D450,FIND("#",SUBSTITUTE(D450&amp;"  "," ","#",2))+1,1)))&amp;" - "&amp;BL450,"")</f>
        <v/>
      </c>
      <c r="CA450" s="19" t="str">
        <f t="shared" ref="CA450:CA513" si="307">IF(LEN(F450)&gt;0,F450,IF(LEN(J450)&gt;0,J450,IF(LEN(K450)&gt;0,K450,IF(LEN(L450)&gt;0,L450,IF(LEN(M450)&gt;0,M450,"")))))</f>
        <v/>
      </c>
      <c r="CB450" s="19" t="s">
        <v>0</v>
      </c>
      <c r="DW450" s="4" t="str">
        <f t="shared" si="275"/>
        <v/>
      </c>
      <c r="DX450" s="4" t="str">
        <f t="shared" si="277"/>
        <v/>
      </c>
      <c r="DY450" s="98" t="str">
        <f t="shared" si="278"/>
        <v/>
      </c>
    </row>
    <row r="451" spans="4:129" x14ac:dyDescent="0.45">
      <c r="D451" s="164" t="str">
        <f t="shared" ref="D451:D514" si="308">IF(LEN(F451)&gt;0,"My Library","")</f>
        <v/>
      </c>
      <c r="I451" s="9" t="str">
        <f t="shared" si="279"/>
        <v/>
      </c>
      <c r="J451" s="173" t="str">
        <f t="shared" si="280"/>
        <v/>
      </c>
      <c r="K451" s="13"/>
      <c r="L451" s="13"/>
      <c r="M451" s="13"/>
      <c r="N451" s="178" t="str">
        <f t="shared" si="281"/>
        <v/>
      </c>
      <c r="O451" s="181" t="str">
        <f t="shared" si="282"/>
        <v/>
      </c>
      <c r="P451" s="8" t="str">
        <f t="shared" si="283"/>
        <v/>
      </c>
      <c r="Q451" s="8" t="str">
        <f t="shared" si="284"/>
        <v/>
      </c>
      <c r="R451" s="8" t="str">
        <f t="shared" si="285"/>
        <v/>
      </c>
      <c r="S451" s="8" t="str">
        <f t="shared" si="286"/>
        <v/>
      </c>
      <c r="T451" s="8" t="str">
        <f t="shared" si="287"/>
        <v/>
      </c>
      <c r="U451" s="8" t="str">
        <f t="shared" si="288"/>
        <v/>
      </c>
      <c r="V451" s="16" t="str">
        <f t="shared" si="289"/>
        <v/>
      </c>
      <c r="W451" s="129" t="str">
        <f t="shared" si="290"/>
        <v/>
      </c>
      <c r="X451" s="8" t="str">
        <f t="shared" si="291"/>
        <v/>
      </c>
      <c r="Y451" s="8" t="str">
        <f t="shared" si="292"/>
        <v/>
      </c>
      <c r="AQ451" s="6" t="str">
        <f t="shared" si="293"/>
        <v/>
      </c>
      <c r="AR451" s="128" t="str">
        <f t="shared" si="294"/>
        <v/>
      </c>
      <c r="AS451" s="128" t="str">
        <f t="shared" si="295"/>
        <v/>
      </c>
      <c r="AT451" s="139" t="str">
        <f t="shared" ref="AT451:AT514" si="309">IF(LEN(F451)&gt;0,IF(BN451=128,"LIMIT HIT",BN451-1),"")</f>
        <v/>
      </c>
      <c r="BH451" s="127" t="str">
        <f>IF(LEN(VBAsheet!H451)&gt;0,$CD$4&amp;CHAR(10)&amp;$CD$5&amp;CHAR(10)&amp;$CD$6&amp;IF(VBAsheet!I451="N",1,0)&amp;$CE$6&amp;CHAR(10)&amp;$CD$7&amp;CHAR(10)&amp;$CD$8&amp;VBAsheet!H451&amp;$CE$8&amp;CHAR(10)&amp;$CD$9&amp;VBAsheet!K451&amp;$CE$9&amp;CHAR(10)&amp;$CD$10&amp;VBAsheet!J451-1&amp;$CE$10&amp;CHAR(10)&amp;$CD$11,"")</f>
        <v/>
      </c>
      <c r="BI451"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51" s="18" t="str">
        <f>IF(LEN(X451)&gt;0,$CD$23&amp;INDEX($CH$3:CH454,MATCH(W451,$CG$3:CG454,0))&amp;$CE$23&amp;CHAR(10)&amp;$CD$24&amp;X451&amp;$CE$24&amp;CHAR(10)&amp;$CD$25&amp;Y451&amp;$CE$25&amp;CHAR(10),"")&amp;IF(LEN(AA451)&gt;0,$CD$23&amp;INDEX($CH$3:CH454,MATCH(Z451,$CG$3:CG454,0))&amp;$CE$23&amp;CHAR(10)&amp;$CD$24&amp;AA451&amp;$CE$24&amp;CHAR(10)&amp;$CD$25&amp;AB451&amp;$CE$25&amp;CHAR(10),"")&amp;IF(LEN(AD451)&gt;0,$CD$23&amp;INDEX($CH$3:CH454,MATCH(AC451,$CG$3:CG454,0))&amp;$CE$23&amp;CHAR(10)&amp;$CD$24&amp;AD451&amp;$CE$24&amp;CHAR(10)&amp;$CD$25&amp;AE451&amp;$CE$25&amp;CHAR(10),"")&amp;IF(LEN(AG451)&gt;0,$CD$23&amp;INDEX($CH$3:CH454,MATCH(AF451,$CG$3:CG454,0))&amp;$CE$23&amp;CHAR(10)&amp;$CD$24&amp;AG451&amp;$CE$24&amp;CHAR(10)&amp;$CD$25&amp;AH451&amp;$CE$25&amp;CHAR(10),"")&amp;IF(LEN(AJ451)&gt;0,$CD$23&amp;INDEX($CH$3:CH454,MATCH(AI451,$CG$3:CG454,0))&amp;$CE$23&amp;CHAR(10)&amp;$CD$24&amp;AJ451&amp;$CE$24&amp;CHAR(10)&amp;$CD$25&amp;AK451&amp;$CE$25&amp;CHAR(10),"")</f>
        <v/>
      </c>
      <c r="BK451" s="18" t="str">
        <f>IF(LEN(J451)&gt;0,INDEX($BH$2:$BH$100000,MATCH(J451,VBAsheet!$H$2:$H$100000,0))&amp;CHAR(10),"")&amp;IF(LEN(K451)&gt;0,INDEX($BH$2:$BH$100000,MATCH(K451,VBAsheet!$H$2:$H$100000,0))&amp;CHAR(10),"")&amp;IF(LEN(L451)&gt;0,INDEX($BH$2:$BH$100000,MATCH(L451,VBAsheet!$H$2:$H$100000,0))&amp;CHAR(10),"")&amp;IF(LEN(M451)&gt;0,INDEX($BH$2:$BH$100000,MATCH(M451,VBAsheet!$H$2:$H$100000,0))&amp;CHAR(10),"")</f>
        <v/>
      </c>
      <c r="BL451" s="18" t="str">
        <f t="shared" si="297"/>
        <v/>
      </c>
      <c r="BM451" s="94" t="str">
        <f t="shared" si="298"/>
        <v/>
      </c>
      <c r="BN451" s="95" t="str">
        <f t="shared" si="299"/>
        <v/>
      </c>
      <c r="BO451" s="265" t="str">
        <f t="shared" ref="BO451:BO514" si="310">IF(LEN(E451)&gt;0,$B$2&amp;E451&amp;".expressionmap","")</f>
        <v/>
      </c>
      <c r="BP451" s="18" t="str">
        <f t="shared" si="300"/>
        <v/>
      </c>
      <c r="BQ451" s="263" t="str">
        <f t="shared" ref="BQ451:BQ514" si="311">IF(LEN(E451)&gt;0,$B$2&amp;E451&amp;".keyswitch","")</f>
        <v/>
      </c>
      <c r="BR451" s="81" t="str">
        <f t="shared" si="276"/>
        <v/>
      </c>
      <c r="BS451" s="263" t="str">
        <f t="shared" ref="BS451:BS514" si="312">IF(LEN(E451)&gt;0,$B$2&amp;"Reaticulate.reabank","")</f>
        <v/>
      </c>
      <c r="BT451" s="92" t="str">
        <f t="shared" ref="BT451:BT514" si="313">IF(LEN(E451)&gt;0,IF(E451&lt;&gt;E450,IF(BT450="Reaper",$CP$21&amp;CHAR(10)&amp;BX451&amp;CHAR(10),CHAR(10)&amp;BX451)&amp;BY451&amp;CHAR(10),BY451&amp;CHAR(10))&amp;IF(LEN(E452)=0,$CO$29,""),"")</f>
        <v/>
      </c>
      <c r="BU451" s="138" t="str">
        <f t="shared" si="301"/>
        <v/>
      </c>
      <c r="BV451" s="3" t="str">
        <f t="shared" si="302"/>
        <v/>
      </c>
      <c r="BW451" s="3" t="str">
        <f t="shared" si="303"/>
        <v/>
      </c>
      <c r="BX451" s="144" t="str">
        <f t="shared" si="304"/>
        <v/>
      </c>
      <c r="BY451" s="18" t="str">
        <f t="shared" si="305"/>
        <v/>
      </c>
      <c r="BZ451" s="18" t="str">
        <f t="shared" si="306"/>
        <v/>
      </c>
      <c r="CA451" s="19" t="str">
        <f t="shared" si="307"/>
        <v/>
      </c>
      <c r="CB451" s="19" t="s">
        <v>0</v>
      </c>
      <c r="DW451" s="4" t="str">
        <f t="shared" ref="DW451:DW514" si="314">IF(LEN(DV451)&gt;0,"Y","")</f>
        <v/>
      </c>
      <c r="DX451" s="4" t="str">
        <f t="shared" si="277"/>
        <v/>
      </c>
      <c r="DY451" s="98" t="str">
        <f t="shared" si="278"/>
        <v/>
      </c>
    </row>
    <row r="452" spans="4:129" x14ac:dyDescent="0.45">
      <c r="D452" s="164" t="str">
        <f t="shared" si="308"/>
        <v/>
      </c>
      <c r="I452" s="9" t="str">
        <f t="shared" si="279"/>
        <v/>
      </c>
      <c r="J452" s="173" t="str">
        <f t="shared" si="280"/>
        <v/>
      </c>
      <c r="K452" s="13"/>
      <c r="L452" s="13"/>
      <c r="M452" s="13"/>
      <c r="N452" s="178" t="str">
        <f t="shared" si="281"/>
        <v/>
      </c>
      <c r="O452" s="181" t="str">
        <f t="shared" si="282"/>
        <v/>
      </c>
      <c r="P452" s="8" t="str">
        <f t="shared" si="283"/>
        <v/>
      </c>
      <c r="Q452" s="8" t="str">
        <f t="shared" si="284"/>
        <v/>
      </c>
      <c r="R452" s="8" t="str">
        <f t="shared" si="285"/>
        <v/>
      </c>
      <c r="S452" s="8" t="str">
        <f t="shared" si="286"/>
        <v/>
      </c>
      <c r="T452" s="8" t="str">
        <f t="shared" si="287"/>
        <v/>
      </c>
      <c r="U452" s="8" t="str">
        <f t="shared" si="288"/>
        <v/>
      </c>
      <c r="V452" s="16" t="str">
        <f t="shared" si="289"/>
        <v/>
      </c>
      <c r="W452" s="129" t="str">
        <f t="shared" si="290"/>
        <v/>
      </c>
      <c r="X452" s="8" t="str">
        <f t="shared" si="291"/>
        <v/>
      </c>
      <c r="Y452" s="8" t="str">
        <f t="shared" si="292"/>
        <v/>
      </c>
      <c r="AQ452" s="6" t="str">
        <f t="shared" si="293"/>
        <v/>
      </c>
      <c r="AR452" s="128" t="str">
        <f t="shared" si="294"/>
        <v/>
      </c>
      <c r="AS452" s="128" t="str">
        <f t="shared" si="295"/>
        <v/>
      </c>
      <c r="AT452" s="139" t="str">
        <f t="shared" si="309"/>
        <v/>
      </c>
      <c r="BH452" s="127" t="str">
        <f>IF(LEN(VBAsheet!H452)&gt;0,$CD$4&amp;CHAR(10)&amp;$CD$5&amp;CHAR(10)&amp;$CD$6&amp;IF(VBAsheet!I452="N",1,0)&amp;$CE$6&amp;CHAR(10)&amp;$CD$7&amp;CHAR(10)&amp;$CD$8&amp;VBAsheet!H452&amp;$CE$8&amp;CHAR(10)&amp;$CD$9&amp;VBAsheet!K452&amp;$CE$9&amp;CHAR(10)&amp;$CD$10&amp;VBAsheet!J452-1&amp;$CE$10&amp;CHAR(10)&amp;$CD$11,"")</f>
        <v/>
      </c>
      <c r="BI452"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52" s="18" t="str">
        <f>IF(LEN(X452)&gt;0,$CD$23&amp;INDEX($CH$3:CH455,MATCH(W452,$CG$3:CG455,0))&amp;$CE$23&amp;CHAR(10)&amp;$CD$24&amp;X452&amp;$CE$24&amp;CHAR(10)&amp;$CD$25&amp;Y452&amp;$CE$25&amp;CHAR(10),"")&amp;IF(LEN(AA452)&gt;0,$CD$23&amp;INDEX($CH$3:CH455,MATCH(Z452,$CG$3:CG455,0))&amp;$CE$23&amp;CHAR(10)&amp;$CD$24&amp;AA452&amp;$CE$24&amp;CHAR(10)&amp;$CD$25&amp;AB452&amp;$CE$25&amp;CHAR(10),"")&amp;IF(LEN(AD452)&gt;0,$CD$23&amp;INDEX($CH$3:CH455,MATCH(AC452,$CG$3:CG455,0))&amp;$CE$23&amp;CHAR(10)&amp;$CD$24&amp;AD452&amp;$CE$24&amp;CHAR(10)&amp;$CD$25&amp;AE452&amp;$CE$25&amp;CHAR(10),"")&amp;IF(LEN(AG452)&gt;0,$CD$23&amp;INDEX($CH$3:CH455,MATCH(AF452,$CG$3:CG455,0))&amp;$CE$23&amp;CHAR(10)&amp;$CD$24&amp;AG452&amp;$CE$24&amp;CHAR(10)&amp;$CD$25&amp;AH452&amp;$CE$25&amp;CHAR(10),"")&amp;IF(LEN(AJ452)&gt;0,$CD$23&amp;INDEX($CH$3:CH455,MATCH(AI452,$CG$3:CG455,0))&amp;$CE$23&amp;CHAR(10)&amp;$CD$24&amp;AJ452&amp;$CE$24&amp;CHAR(10)&amp;$CD$25&amp;AK452&amp;$CE$25&amp;CHAR(10),"")</f>
        <v/>
      </c>
      <c r="BK452" s="18" t="str">
        <f>IF(LEN(J452)&gt;0,INDEX($BH$2:$BH$100000,MATCH(J452,VBAsheet!$H$2:$H$100000,0))&amp;CHAR(10),"")&amp;IF(LEN(K452)&gt;0,INDEX($BH$2:$BH$100000,MATCH(K452,VBAsheet!$H$2:$H$100000,0))&amp;CHAR(10),"")&amp;IF(LEN(L452)&gt;0,INDEX($BH$2:$BH$100000,MATCH(L452,VBAsheet!$H$2:$H$100000,0))&amp;CHAR(10),"")&amp;IF(LEN(M452)&gt;0,INDEX($BH$2:$BH$100000,MATCH(M452,VBAsheet!$H$2:$H$100000,0))&amp;CHAR(10),"")</f>
        <v/>
      </c>
      <c r="BL452" s="18" t="str">
        <f t="shared" si="297"/>
        <v/>
      </c>
      <c r="BM452" s="94" t="str">
        <f t="shared" si="298"/>
        <v/>
      </c>
      <c r="BN452" s="95" t="str">
        <f t="shared" si="299"/>
        <v/>
      </c>
      <c r="BO452" s="265" t="str">
        <f t="shared" si="310"/>
        <v/>
      </c>
      <c r="BP452" s="18" t="str">
        <f t="shared" si="300"/>
        <v/>
      </c>
      <c r="BQ452" s="263" t="str">
        <f t="shared" si="311"/>
        <v/>
      </c>
      <c r="BR452" s="81" t="str">
        <f t="shared" si="276"/>
        <v/>
      </c>
      <c r="BS452" s="263" t="str">
        <f t="shared" si="312"/>
        <v/>
      </c>
      <c r="BT452" s="92" t="str">
        <f t="shared" si="313"/>
        <v/>
      </c>
      <c r="BU452" s="138" t="str">
        <f t="shared" si="301"/>
        <v/>
      </c>
      <c r="BV452" s="3" t="str">
        <f t="shared" si="302"/>
        <v/>
      </c>
      <c r="BW452" s="3" t="str">
        <f t="shared" si="303"/>
        <v/>
      </c>
      <c r="BX452" s="144" t="str">
        <f t="shared" si="304"/>
        <v/>
      </c>
      <c r="BY452" s="18" t="str">
        <f t="shared" si="305"/>
        <v/>
      </c>
      <c r="BZ452" s="18" t="str">
        <f t="shared" si="306"/>
        <v/>
      </c>
      <c r="CA452" s="19" t="str">
        <f t="shared" si="307"/>
        <v/>
      </c>
      <c r="CB452" s="19" t="s">
        <v>0</v>
      </c>
      <c r="DW452" s="4" t="str">
        <f t="shared" si="314"/>
        <v/>
      </c>
      <c r="DX452" s="4" t="str">
        <f t="shared" si="277"/>
        <v/>
      </c>
      <c r="DY452" s="98" t="str">
        <f t="shared" si="278"/>
        <v/>
      </c>
    </row>
    <row r="453" spans="4:129" x14ac:dyDescent="0.45">
      <c r="D453" s="164" t="str">
        <f t="shared" si="308"/>
        <v/>
      </c>
      <c r="I453" s="9" t="str">
        <f t="shared" si="279"/>
        <v/>
      </c>
      <c r="J453" s="173" t="str">
        <f t="shared" si="280"/>
        <v/>
      </c>
      <c r="K453" s="13"/>
      <c r="L453" s="13"/>
      <c r="M453" s="13"/>
      <c r="N453" s="178" t="str">
        <f t="shared" si="281"/>
        <v/>
      </c>
      <c r="O453" s="181" t="str">
        <f t="shared" si="282"/>
        <v/>
      </c>
      <c r="P453" s="8" t="str">
        <f t="shared" si="283"/>
        <v/>
      </c>
      <c r="Q453" s="8" t="str">
        <f t="shared" si="284"/>
        <v/>
      </c>
      <c r="R453" s="8" t="str">
        <f t="shared" si="285"/>
        <v/>
      </c>
      <c r="S453" s="8" t="str">
        <f t="shared" si="286"/>
        <v/>
      </c>
      <c r="T453" s="8" t="str">
        <f t="shared" si="287"/>
        <v/>
      </c>
      <c r="U453" s="8" t="str">
        <f t="shared" si="288"/>
        <v/>
      </c>
      <c r="V453" s="16" t="str">
        <f t="shared" si="289"/>
        <v/>
      </c>
      <c r="W453" s="129" t="str">
        <f t="shared" si="290"/>
        <v/>
      </c>
      <c r="X453" s="8" t="str">
        <f t="shared" si="291"/>
        <v/>
      </c>
      <c r="Y453" s="8" t="str">
        <f t="shared" si="292"/>
        <v/>
      </c>
      <c r="AQ453" s="6" t="str">
        <f t="shared" si="293"/>
        <v/>
      </c>
      <c r="AR453" s="128" t="str">
        <f t="shared" si="294"/>
        <v/>
      </c>
      <c r="AS453" s="128" t="str">
        <f t="shared" si="295"/>
        <v/>
      </c>
      <c r="AT453" s="139" t="str">
        <f t="shared" si="309"/>
        <v/>
      </c>
      <c r="BH453" s="127" t="str">
        <f>IF(LEN(VBAsheet!H453)&gt;0,$CD$4&amp;CHAR(10)&amp;$CD$5&amp;CHAR(10)&amp;$CD$6&amp;IF(VBAsheet!I453="N",1,0)&amp;$CE$6&amp;CHAR(10)&amp;$CD$7&amp;CHAR(10)&amp;$CD$8&amp;VBAsheet!H453&amp;$CE$8&amp;CHAR(10)&amp;$CD$9&amp;VBAsheet!K453&amp;$CE$9&amp;CHAR(10)&amp;$CD$10&amp;VBAsheet!J453-1&amp;$CE$10&amp;CHAR(10)&amp;$CD$11,"")</f>
        <v/>
      </c>
      <c r="BI453"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53" s="18" t="str">
        <f>IF(LEN(X453)&gt;0,$CD$23&amp;INDEX($CH$3:CH456,MATCH(W453,$CG$3:CG456,0))&amp;$CE$23&amp;CHAR(10)&amp;$CD$24&amp;X453&amp;$CE$24&amp;CHAR(10)&amp;$CD$25&amp;Y453&amp;$CE$25&amp;CHAR(10),"")&amp;IF(LEN(AA453)&gt;0,$CD$23&amp;INDEX($CH$3:CH456,MATCH(Z453,$CG$3:CG456,0))&amp;$CE$23&amp;CHAR(10)&amp;$CD$24&amp;AA453&amp;$CE$24&amp;CHAR(10)&amp;$CD$25&amp;AB453&amp;$CE$25&amp;CHAR(10),"")&amp;IF(LEN(AD453)&gt;0,$CD$23&amp;INDEX($CH$3:CH456,MATCH(AC453,$CG$3:CG456,0))&amp;$CE$23&amp;CHAR(10)&amp;$CD$24&amp;AD453&amp;$CE$24&amp;CHAR(10)&amp;$CD$25&amp;AE453&amp;$CE$25&amp;CHAR(10),"")&amp;IF(LEN(AG453)&gt;0,$CD$23&amp;INDEX($CH$3:CH456,MATCH(AF453,$CG$3:CG456,0))&amp;$CE$23&amp;CHAR(10)&amp;$CD$24&amp;AG453&amp;$CE$24&amp;CHAR(10)&amp;$CD$25&amp;AH453&amp;$CE$25&amp;CHAR(10),"")&amp;IF(LEN(AJ453)&gt;0,$CD$23&amp;INDEX($CH$3:CH456,MATCH(AI453,$CG$3:CG456,0))&amp;$CE$23&amp;CHAR(10)&amp;$CD$24&amp;AJ453&amp;$CE$24&amp;CHAR(10)&amp;$CD$25&amp;AK453&amp;$CE$25&amp;CHAR(10),"")</f>
        <v/>
      </c>
      <c r="BK453" s="18" t="str">
        <f>IF(LEN(J453)&gt;0,INDEX($BH$2:$BH$100000,MATCH(J453,VBAsheet!$H$2:$H$100000,0))&amp;CHAR(10),"")&amp;IF(LEN(K453)&gt;0,INDEX($BH$2:$BH$100000,MATCH(K453,VBAsheet!$H$2:$H$100000,0))&amp;CHAR(10),"")&amp;IF(LEN(L453)&gt;0,INDEX($BH$2:$BH$100000,MATCH(L453,VBAsheet!$H$2:$H$100000,0))&amp;CHAR(10),"")&amp;IF(LEN(M453)&gt;0,INDEX($BH$2:$BH$100000,MATCH(M453,VBAsheet!$H$2:$H$100000,0))&amp;CHAR(10),"")</f>
        <v/>
      </c>
      <c r="BL453" s="18" t="str">
        <f t="shared" si="297"/>
        <v/>
      </c>
      <c r="BM453" s="94" t="str">
        <f t="shared" si="298"/>
        <v/>
      </c>
      <c r="BN453" s="95" t="str">
        <f t="shared" si="299"/>
        <v/>
      </c>
      <c r="BO453" s="265" t="str">
        <f t="shared" si="310"/>
        <v/>
      </c>
      <c r="BP453" s="18" t="str">
        <f t="shared" si="300"/>
        <v/>
      </c>
      <c r="BQ453" s="263" t="str">
        <f t="shared" si="311"/>
        <v/>
      </c>
      <c r="BR453" s="81" t="str">
        <f t="shared" si="276"/>
        <v/>
      </c>
      <c r="BS453" s="263" t="str">
        <f t="shared" si="312"/>
        <v/>
      </c>
      <c r="BT453" s="92" t="str">
        <f t="shared" si="313"/>
        <v/>
      </c>
      <c r="BU453" s="138" t="str">
        <f t="shared" si="301"/>
        <v/>
      </c>
      <c r="BV453" s="3" t="str">
        <f t="shared" si="302"/>
        <v/>
      </c>
      <c r="BW453" s="3" t="str">
        <f t="shared" si="303"/>
        <v/>
      </c>
      <c r="BX453" s="144" t="str">
        <f t="shared" si="304"/>
        <v/>
      </c>
      <c r="BY453" s="18" t="str">
        <f t="shared" si="305"/>
        <v/>
      </c>
      <c r="BZ453" s="18" t="str">
        <f t="shared" si="306"/>
        <v/>
      </c>
      <c r="CA453" s="19" t="str">
        <f t="shared" si="307"/>
        <v/>
      </c>
      <c r="CB453" s="19" t="s">
        <v>0</v>
      </c>
      <c r="DW453" s="4" t="str">
        <f t="shared" si="314"/>
        <v/>
      </c>
      <c r="DX453" s="4" t="str">
        <f t="shared" si="277"/>
        <v/>
      </c>
      <c r="DY453" s="98" t="str">
        <f t="shared" si="278"/>
        <v/>
      </c>
    </row>
    <row r="454" spans="4:129" x14ac:dyDescent="0.45">
      <c r="D454" s="164" t="str">
        <f t="shared" si="308"/>
        <v/>
      </c>
      <c r="I454" s="9" t="str">
        <f t="shared" si="279"/>
        <v/>
      </c>
      <c r="J454" s="173" t="str">
        <f t="shared" si="280"/>
        <v/>
      </c>
      <c r="K454" s="13"/>
      <c r="L454" s="13"/>
      <c r="M454" s="13"/>
      <c r="N454" s="178" t="str">
        <f t="shared" si="281"/>
        <v/>
      </c>
      <c r="O454" s="181" t="str">
        <f t="shared" si="282"/>
        <v/>
      </c>
      <c r="P454" s="8" t="str">
        <f t="shared" si="283"/>
        <v/>
      </c>
      <c r="Q454" s="8" t="str">
        <f t="shared" si="284"/>
        <v/>
      </c>
      <c r="R454" s="8" t="str">
        <f t="shared" si="285"/>
        <v/>
      </c>
      <c r="S454" s="8" t="str">
        <f t="shared" si="286"/>
        <v/>
      </c>
      <c r="T454" s="8" t="str">
        <f t="shared" si="287"/>
        <v/>
      </c>
      <c r="U454" s="8" t="str">
        <f t="shared" si="288"/>
        <v/>
      </c>
      <c r="V454" s="16" t="str">
        <f t="shared" si="289"/>
        <v/>
      </c>
      <c r="W454" s="129" t="str">
        <f t="shared" si="290"/>
        <v/>
      </c>
      <c r="X454" s="8" t="str">
        <f t="shared" si="291"/>
        <v/>
      </c>
      <c r="Y454" s="8" t="str">
        <f t="shared" si="292"/>
        <v/>
      </c>
      <c r="AQ454" s="6" t="str">
        <f t="shared" si="293"/>
        <v/>
      </c>
      <c r="AR454" s="128" t="str">
        <f t="shared" si="294"/>
        <v/>
      </c>
      <c r="AS454" s="128" t="str">
        <f t="shared" si="295"/>
        <v/>
      </c>
      <c r="AT454" s="139" t="str">
        <f t="shared" si="309"/>
        <v/>
      </c>
      <c r="BH454" s="127" t="str">
        <f>IF(LEN(VBAsheet!H454)&gt;0,$CD$4&amp;CHAR(10)&amp;$CD$5&amp;CHAR(10)&amp;$CD$6&amp;IF(VBAsheet!I454="N",1,0)&amp;$CE$6&amp;CHAR(10)&amp;$CD$7&amp;CHAR(10)&amp;$CD$8&amp;VBAsheet!H454&amp;$CE$8&amp;CHAR(10)&amp;$CD$9&amp;VBAsheet!K454&amp;$CE$9&amp;CHAR(10)&amp;$CD$10&amp;VBAsheet!J454-1&amp;$CE$10&amp;CHAR(10)&amp;$CD$11,"")</f>
        <v/>
      </c>
      <c r="BI454"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54" s="18" t="str">
        <f>IF(LEN(X454)&gt;0,$CD$23&amp;INDEX($CH$3:CH457,MATCH(W454,$CG$3:CG457,0))&amp;$CE$23&amp;CHAR(10)&amp;$CD$24&amp;X454&amp;$CE$24&amp;CHAR(10)&amp;$CD$25&amp;Y454&amp;$CE$25&amp;CHAR(10),"")&amp;IF(LEN(AA454)&gt;0,$CD$23&amp;INDEX($CH$3:CH457,MATCH(Z454,$CG$3:CG457,0))&amp;$CE$23&amp;CHAR(10)&amp;$CD$24&amp;AA454&amp;$CE$24&amp;CHAR(10)&amp;$CD$25&amp;AB454&amp;$CE$25&amp;CHAR(10),"")&amp;IF(LEN(AD454)&gt;0,$CD$23&amp;INDEX($CH$3:CH457,MATCH(AC454,$CG$3:CG457,0))&amp;$CE$23&amp;CHAR(10)&amp;$CD$24&amp;AD454&amp;$CE$24&amp;CHAR(10)&amp;$CD$25&amp;AE454&amp;$CE$25&amp;CHAR(10),"")&amp;IF(LEN(AG454)&gt;0,$CD$23&amp;INDEX($CH$3:CH457,MATCH(AF454,$CG$3:CG457,0))&amp;$CE$23&amp;CHAR(10)&amp;$CD$24&amp;AG454&amp;$CE$24&amp;CHAR(10)&amp;$CD$25&amp;AH454&amp;$CE$25&amp;CHAR(10),"")&amp;IF(LEN(AJ454)&gt;0,$CD$23&amp;INDEX($CH$3:CH457,MATCH(AI454,$CG$3:CG457,0))&amp;$CE$23&amp;CHAR(10)&amp;$CD$24&amp;AJ454&amp;$CE$24&amp;CHAR(10)&amp;$CD$25&amp;AK454&amp;$CE$25&amp;CHAR(10),"")</f>
        <v/>
      </c>
      <c r="BK454" s="18" t="str">
        <f>IF(LEN(J454)&gt;0,INDEX($BH$2:$BH$100000,MATCH(J454,VBAsheet!$H$2:$H$100000,0))&amp;CHAR(10),"")&amp;IF(LEN(K454)&gt;0,INDEX($BH$2:$BH$100000,MATCH(K454,VBAsheet!$H$2:$H$100000,0))&amp;CHAR(10),"")&amp;IF(LEN(L454)&gt;0,INDEX($BH$2:$BH$100000,MATCH(L454,VBAsheet!$H$2:$H$100000,0))&amp;CHAR(10),"")&amp;IF(LEN(M454)&gt;0,INDEX($BH$2:$BH$100000,MATCH(M454,VBAsheet!$H$2:$H$100000,0))&amp;CHAR(10),"")</f>
        <v/>
      </c>
      <c r="BL454" s="18" t="str">
        <f t="shared" si="297"/>
        <v/>
      </c>
      <c r="BM454" s="94" t="str">
        <f t="shared" si="298"/>
        <v/>
      </c>
      <c r="BN454" s="95" t="str">
        <f t="shared" si="299"/>
        <v/>
      </c>
      <c r="BO454" s="265" t="str">
        <f t="shared" si="310"/>
        <v/>
      </c>
      <c r="BP454" s="18" t="str">
        <f t="shared" si="300"/>
        <v/>
      </c>
      <c r="BQ454" s="263" t="str">
        <f t="shared" si="311"/>
        <v/>
      </c>
      <c r="BR454" s="81" t="str">
        <f t="shared" si="276"/>
        <v/>
      </c>
      <c r="BS454" s="263" t="str">
        <f t="shared" si="312"/>
        <v/>
      </c>
      <c r="BT454" s="92" t="str">
        <f t="shared" si="313"/>
        <v/>
      </c>
      <c r="BU454" s="138" t="str">
        <f t="shared" si="301"/>
        <v/>
      </c>
      <c r="BV454" s="3" t="str">
        <f t="shared" si="302"/>
        <v/>
      </c>
      <c r="BW454" s="3" t="str">
        <f t="shared" si="303"/>
        <v/>
      </c>
      <c r="BX454" s="144" t="str">
        <f t="shared" si="304"/>
        <v/>
      </c>
      <c r="BY454" s="18" t="str">
        <f t="shared" si="305"/>
        <v/>
      </c>
      <c r="BZ454" s="18" t="str">
        <f t="shared" si="306"/>
        <v/>
      </c>
      <c r="CA454" s="19" t="str">
        <f t="shared" si="307"/>
        <v/>
      </c>
      <c r="CB454" s="19" t="s">
        <v>0</v>
      </c>
      <c r="DW454" s="4" t="str">
        <f t="shared" si="314"/>
        <v/>
      </c>
      <c r="DX454" s="4" t="str">
        <f t="shared" si="277"/>
        <v/>
      </c>
      <c r="DY454" s="98" t="str">
        <f t="shared" si="278"/>
        <v/>
      </c>
    </row>
    <row r="455" spans="4:129" x14ac:dyDescent="0.45">
      <c r="D455" s="164" t="str">
        <f t="shared" si="308"/>
        <v/>
      </c>
      <c r="I455" s="9" t="str">
        <f t="shared" si="279"/>
        <v/>
      </c>
      <c r="J455" s="173" t="str">
        <f t="shared" si="280"/>
        <v/>
      </c>
      <c r="K455" s="13"/>
      <c r="L455" s="13"/>
      <c r="M455" s="13"/>
      <c r="N455" s="178" t="str">
        <f t="shared" si="281"/>
        <v/>
      </c>
      <c r="O455" s="181" t="str">
        <f t="shared" si="282"/>
        <v/>
      </c>
      <c r="P455" s="8" t="str">
        <f t="shared" si="283"/>
        <v/>
      </c>
      <c r="Q455" s="8" t="str">
        <f t="shared" si="284"/>
        <v/>
      </c>
      <c r="R455" s="8" t="str">
        <f t="shared" si="285"/>
        <v/>
      </c>
      <c r="S455" s="8" t="str">
        <f t="shared" si="286"/>
        <v/>
      </c>
      <c r="T455" s="8" t="str">
        <f t="shared" si="287"/>
        <v/>
      </c>
      <c r="U455" s="8" t="str">
        <f t="shared" si="288"/>
        <v/>
      </c>
      <c r="V455" s="16" t="str">
        <f t="shared" si="289"/>
        <v/>
      </c>
      <c r="W455" s="129" t="str">
        <f t="shared" si="290"/>
        <v/>
      </c>
      <c r="X455" s="8" t="str">
        <f t="shared" si="291"/>
        <v/>
      </c>
      <c r="Y455" s="8" t="str">
        <f t="shared" si="292"/>
        <v/>
      </c>
      <c r="AQ455" s="6" t="str">
        <f t="shared" si="293"/>
        <v/>
      </c>
      <c r="AR455" s="128" t="str">
        <f t="shared" si="294"/>
        <v/>
      </c>
      <c r="AS455" s="128" t="str">
        <f t="shared" si="295"/>
        <v/>
      </c>
      <c r="AT455" s="139" t="str">
        <f t="shared" si="309"/>
        <v/>
      </c>
      <c r="BH455" s="127" t="str">
        <f>IF(LEN(VBAsheet!H455)&gt;0,$CD$4&amp;CHAR(10)&amp;$CD$5&amp;CHAR(10)&amp;$CD$6&amp;IF(VBAsheet!I455="N",1,0)&amp;$CE$6&amp;CHAR(10)&amp;$CD$7&amp;CHAR(10)&amp;$CD$8&amp;VBAsheet!H455&amp;$CE$8&amp;CHAR(10)&amp;$CD$9&amp;VBAsheet!K455&amp;$CE$9&amp;CHAR(10)&amp;$CD$10&amp;VBAsheet!J455-1&amp;$CE$10&amp;CHAR(10)&amp;$CD$11,"")</f>
        <v/>
      </c>
      <c r="BI455"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55" s="18" t="str">
        <f>IF(LEN(X455)&gt;0,$CD$23&amp;INDEX($CH$3:CH458,MATCH(W455,$CG$3:CG458,0))&amp;$CE$23&amp;CHAR(10)&amp;$CD$24&amp;X455&amp;$CE$24&amp;CHAR(10)&amp;$CD$25&amp;Y455&amp;$CE$25&amp;CHAR(10),"")&amp;IF(LEN(AA455)&gt;0,$CD$23&amp;INDEX($CH$3:CH458,MATCH(Z455,$CG$3:CG458,0))&amp;$CE$23&amp;CHAR(10)&amp;$CD$24&amp;AA455&amp;$CE$24&amp;CHAR(10)&amp;$CD$25&amp;AB455&amp;$CE$25&amp;CHAR(10),"")&amp;IF(LEN(AD455)&gt;0,$CD$23&amp;INDEX($CH$3:CH458,MATCH(AC455,$CG$3:CG458,0))&amp;$CE$23&amp;CHAR(10)&amp;$CD$24&amp;AD455&amp;$CE$24&amp;CHAR(10)&amp;$CD$25&amp;AE455&amp;$CE$25&amp;CHAR(10),"")&amp;IF(LEN(AG455)&gt;0,$CD$23&amp;INDEX($CH$3:CH458,MATCH(AF455,$CG$3:CG458,0))&amp;$CE$23&amp;CHAR(10)&amp;$CD$24&amp;AG455&amp;$CE$24&amp;CHAR(10)&amp;$CD$25&amp;AH455&amp;$CE$25&amp;CHAR(10),"")&amp;IF(LEN(AJ455)&gt;0,$CD$23&amp;INDEX($CH$3:CH458,MATCH(AI455,$CG$3:CG458,0))&amp;$CE$23&amp;CHAR(10)&amp;$CD$24&amp;AJ455&amp;$CE$24&amp;CHAR(10)&amp;$CD$25&amp;AK455&amp;$CE$25&amp;CHAR(10),"")</f>
        <v/>
      </c>
      <c r="BK455" s="18" t="str">
        <f>IF(LEN(J455)&gt;0,INDEX($BH$2:$BH$100000,MATCH(J455,VBAsheet!$H$2:$H$100000,0))&amp;CHAR(10),"")&amp;IF(LEN(K455)&gt;0,INDEX($BH$2:$BH$100000,MATCH(K455,VBAsheet!$H$2:$H$100000,0))&amp;CHAR(10),"")&amp;IF(LEN(L455)&gt;0,INDEX($BH$2:$BH$100000,MATCH(L455,VBAsheet!$H$2:$H$100000,0))&amp;CHAR(10),"")&amp;IF(LEN(M455)&gt;0,INDEX($BH$2:$BH$100000,MATCH(M455,VBAsheet!$H$2:$H$100000,0))&amp;CHAR(10),"")</f>
        <v/>
      </c>
      <c r="BL455" s="18" t="str">
        <f t="shared" si="297"/>
        <v/>
      </c>
      <c r="BM455" s="94" t="str">
        <f t="shared" si="298"/>
        <v/>
      </c>
      <c r="BN455" s="95" t="str">
        <f t="shared" si="299"/>
        <v/>
      </c>
      <c r="BO455" s="265" t="str">
        <f t="shared" si="310"/>
        <v/>
      </c>
      <c r="BP455" s="18" t="str">
        <f t="shared" si="300"/>
        <v/>
      </c>
      <c r="BQ455" s="263" t="str">
        <f t="shared" si="311"/>
        <v/>
      </c>
      <c r="BR455" s="81" t="str">
        <f t="shared" si="276"/>
        <v/>
      </c>
      <c r="BS455" s="263" t="str">
        <f t="shared" si="312"/>
        <v/>
      </c>
      <c r="BT455" s="92" t="str">
        <f t="shared" si="313"/>
        <v/>
      </c>
      <c r="BU455" s="138" t="str">
        <f t="shared" si="301"/>
        <v/>
      </c>
      <c r="BV455" s="3" t="str">
        <f t="shared" si="302"/>
        <v/>
      </c>
      <c r="BW455" s="3" t="str">
        <f t="shared" si="303"/>
        <v/>
      </c>
      <c r="BX455" s="144" t="str">
        <f t="shared" si="304"/>
        <v/>
      </c>
      <c r="BY455" s="18" t="str">
        <f t="shared" si="305"/>
        <v/>
      </c>
      <c r="BZ455" s="18" t="str">
        <f t="shared" si="306"/>
        <v/>
      </c>
      <c r="CA455" s="19" t="str">
        <f t="shared" si="307"/>
        <v/>
      </c>
      <c r="CB455" s="19" t="s">
        <v>0</v>
      </c>
      <c r="DW455" s="4" t="str">
        <f t="shared" si="314"/>
        <v/>
      </c>
      <c r="DX455" s="4" t="str">
        <f t="shared" si="277"/>
        <v/>
      </c>
      <c r="DY455" s="98" t="str">
        <f t="shared" si="278"/>
        <v/>
      </c>
    </row>
    <row r="456" spans="4:129" x14ac:dyDescent="0.45">
      <c r="D456" s="164" t="str">
        <f t="shared" si="308"/>
        <v/>
      </c>
      <c r="I456" s="9" t="str">
        <f t="shared" si="279"/>
        <v/>
      </c>
      <c r="J456" s="173" t="str">
        <f t="shared" si="280"/>
        <v/>
      </c>
      <c r="K456" s="13"/>
      <c r="L456" s="13"/>
      <c r="M456" s="13"/>
      <c r="N456" s="178" t="str">
        <f t="shared" si="281"/>
        <v/>
      </c>
      <c r="O456" s="181" t="str">
        <f t="shared" si="282"/>
        <v/>
      </c>
      <c r="P456" s="8" t="str">
        <f t="shared" si="283"/>
        <v/>
      </c>
      <c r="Q456" s="8" t="str">
        <f t="shared" si="284"/>
        <v/>
      </c>
      <c r="R456" s="8" t="str">
        <f t="shared" si="285"/>
        <v/>
      </c>
      <c r="S456" s="8" t="str">
        <f t="shared" si="286"/>
        <v/>
      </c>
      <c r="T456" s="8" t="str">
        <f t="shared" si="287"/>
        <v/>
      </c>
      <c r="U456" s="8" t="str">
        <f t="shared" si="288"/>
        <v/>
      </c>
      <c r="V456" s="16" t="str">
        <f t="shared" si="289"/>
        <v/>
      </c>
      <c r="W456" s="129" t="str">
        <f t="shared" si="290"/>
        <v/>
      </c>
      <c r="X456" s="8" t="str">
        <f t="shared" si="291"/>
        <v/>
      </c>
      <c r="Y456" s="8" t="str">
        <f t="shared" si="292"/>
        <v/>
      </c>
      <c r="AQ456" s="6" t="str">
        <f t="shared" si="293"/>
        <v/>
      </c>
      <c r="AR456" s="128" t="str">
        <f t="shared" si="294"/>
        <v/>
      </c>
      <c r="AS456" s="128" t="str">
        <f t="shared" si="295"/>
        <v/>
      </c>
      <c r="AT456" s="139" t="str">
        <f t="shared" si="309"/>
        <v/>
      </c>
      <c r="BH456" s="127" t="str">
        <f>IF(LEN(VBAsheet!H456)&gt;0,$CD$4&amp;CHAR(10)&amp;$CD$5&amp;CHAR(10)&amp;$CD$6&amp;IF(VBAsheet!I456="N",1,0)&amp;$CE$6&amp;CHAR(10)&amp;$CD$7&amp;CHAR(10)&amp;$CD$8&amp;VBAsheet!H456&amp;$CE$8&amp;CHAR(10)&amp;$CD$9&amp;VBAsheet!K456&amp;$CE$9&amp;CHAR(10)&amp;$CD$10&amp;VBAsheet!J456-1&amp;$CE$10&amp;CHAR(10)&amp;$CD$11,"")</f>
        <v/>
      </c>
      <c r="BI456"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56" s="18" t="str">
        <f>IF(LEN(X456)&gt;0,$CD$23&amp;INDEX($CH$3:CH459,MATCH(W456,$CG$3:CG459,0))&amp;$CE$23&amp;CHAR(10)&amp;$CD$24&amp;X456&amp;$CE$24&amp;CHAR(10)&amp;$CD$25&amp;Y456&amp;$CE$25&amp;CHAR(10),"")&amp;IF(LEN(AA456)&gt;0,$CD$23&amp;INDEX($CH$3:CH459,MATCH(Z456,$CG$3:CG459,0))&amp;$CE$23&amp;CHAR(10)&amp;$CD$24&amp;AA456&amp;$CE$24&amp;CHAR(10)&amp;$CD$25&amp;AB456&amp;$CE$25&amp;CHAR(10),"")&amp;IF(LEN(AD456)&gt;0,$CD$23&amp;INDEX($CH$3:CH459,MATCH(AC456,$CG$3:CG459,0))&amp;$CE$23&amp;CHAR(10)&amp;$CD$24&amp;AD456&amp;$CE$24&amp;CHAR(10)&amp;$CD$25&amp;AE456&amp;$CE$25&amp;CHAR(10),"")&amp;IF(LEN(AG456)&gt;0,$CD$23&amp;INDEX($CH$3:CH459,MATCH(AF456,$CG$3:CG459,0))&amp;$CE$23&amp;CHAR(10)&amp;$CD$24&amp;AG456&amp;$CE$24&amp;CHAR(10)&amp;$CD$25&amp;AH456&amp;$CE$25&amp;CHAR(10),"")&amp;IF(LEN(AJ456)&gt;0,$CD$23&amp;INDEX($CH$3:CH459,MATCH(AI456,$CG$3:CG459,0))&amp;$CE$23&amp;CHAR(10)&amp;$CD$24&amp;AJ456&amp;$CE$24&amp;CHAR(10)&amp;$CD$25&amp;AK456&amp;$CE$25&amp;CHAR(10),"")</f>
        <v/>
      </c>
      <c r="BK456" s="18" t="str">
        <f>IF(LEN(J456)&gt;0,INDEX($BH$2:$BH$100000,MATCH(J456,VBAsheet!$H$2:$H$100000,0))&amp;CHAR(10),"")&amp;IF(LEN(K456)&gt;0,INDEX($BH$2:$BH$100000,MATCH(K456,VBAsheet!$H$2:$H$100000,0))&amp;CHAR(10),"")&amp;IF(LEN(L456)&gt;0,INDEX($BH$2:$BH$100000,MATCH(L456,VBAsheet!$H$2:$H$100000,0))&amp;CHAR(10),"")&amp;IF(LEN(M456)&gt;0,INDEX($BH$2:$BH$100000,MATCH(M456,VBAsheet!$H$2:$H$100000,0))&amp;CHAR(10),"")</f>
        <v/>
      </c>
      <c r="BL456" s="18" t="str">
        <f t="shared" si="297"/>
        <v/>
      </c>
      <c r="BM456" s="94" t="str">
        <f t="shared" si="298"/>
        <v/>
      </c>
      <c r="BN456" s="95" t="str">
        <f t="shared" si="299"/>
        <v/>
      </c>
      <c r="BO456" s="265" t="str">
        <f t="shared" si="310"/>
        <v/>
      </c>
      <c r="BP456" s="18" t="str">
        <f t="shared" si="300"/>
        <v/>
      </c>
      <c r="BQ456" s="263" t="str">
        <f t="shared" si="311"/>
        <v/>
      </c>
      <c r="BR456" s="81" t="str">
        <f t="shared" si="276"/>
        <v/>
      </c>
      <c r="BS456" s="263" t="str">
        <f t="shared" si="312"/>
        <v/>
      </c>
      <c r="BT456" s="92" t="str">
        <f t="shared" si="313"/>
        <v/>
      </c>
      <c r="BU456" s="138" t="str">
        <f t="shared" si="301"/>
        <v/>
      </c>
      <c r="BV456" s="3" t="str">
        <f t="shared" si="302"/>
        <v/>
      </c>
      <c r="BW456" s="3" t="str">
        <f t="shared" si="303"/>
        <v/>
      </c>
      <c r="BX456" s="144" t="str">
        <f t="shared" si="304"/>
        <v/>
      </c>
      <c r="BY456" s="18" t="str">
        <f t="shared" si="305"/>
        <v/>
      </c>
      <c r="BZ456" s="18" t="str">
        <f t="shared" si="306"/>
        <v/>
      </c>
      <c r="CA456" s="19" t="str">
        <f t="shared" si="307"/>
        <v/>
      </c>
      <c r="CB456" s="19" t="s">
        <v>0</v>
      </c>
      <c r="DW456" s="4" t="str">
        <f t="shared" si="314"/>
        <v/>
      </c>
      <c r="DX456" s="4" t="str">
        <f t="shared" si="277"/>
        <v/>
      </c>
      <c r="DY456" s="98" t="str">
        <f t="shared" si="278"/>
        <v/>
      </c>
    </row>
    <row r="457" spans="4:129" x14ac:dyDescent="0.45">
      <c r="D457" s="164" t="str">
        <f t="shared" si="308"/>
        <v/>
      </c>
      <c r="I457" s="9" t="str">
        <f t="shared" si="279"/>
        <v/>
      </c>
      <c r="J457" s="173" t="str">
        <f t="shared" si="280"/>
        <v/>
      </c>
      <c r="K457" s="13"/>
      <c r="L457" s="13"/>
      <c r="M457" s="13"/>
      <c r="N457" s="178" t="str">
        <f t="shared" si="281"/>
        <v/>
      </c>
      <c r="O457" s="181" t="str">
        <f t="shared" si="282"/>
        <v/>
      </c>
      <c r="P457" s="8" t="str">
        <f t="shared" si="283"/>
        <v/>
      </c>
      <c r="Q457" s="8" t="str">
        <f t="shared" si="284"/>
        <v/>
      </c>
      <c r="R457" s="8" t="str">
        <f t="shared" si="285"/>
        <v/>
      </c>
      <c r="S457" s="8" t="str">
        <f t="shared" si="286"/>
        <v/>
      </c>
      <c r="T457" s="8" t="str">
        <f t="shared" si="287"/>
        <v/>
      </c>
      <c r="U457" s="8" t="str">
        <f t="shared" si="288"/>
        <v/>
      </c>
      <c r="V457" s="16" t="str">
        <f t="shared" si="289"/>
        <v/>
      </c>
      <c r="W457" s="129" t="str">
        <f t="shared" si="290"/>
        <v/>
      </c>
      <c r="X457" s="8" t="str">
        <f t="shared" si="291"/>
        <v/>
      </c>
      <c r="Y457" s="8" t="str">
        <f t="shared" si="292"/>
        <v/>
      </c>
      <c r="AQ457" s="6" t="str">
        <f t="shared" si="293"/>
        <v/>
      </c>
      <c r="AR457" s="128" t="str">
        <f t="shared" si="294"/>
        <v/>
      </c>
      <c r="AS457" s="128" t="str">
        <f t="shared" si="295"/>
        <v/>
      </c>
      <c r="AT457" s="139" t="str">
        <f t="shared" si="309"/>
        <v/>
      </c>
      <c r="BH457" s="127" t="str">
        <f>IF(LEN(VBAsheet!H457)&gt;0,$CD$4&amp;CHAR(10)&amp;$CD$5&amp;CHAR(10)&amp;$CD$6&amp;IF(VBAsheet!I457="N",1,0)&amp;$CE$6&amp;CHAR(10)&amp;$CD$7&amp;CHAR(10)&amp;$CD$8&amp;VBAsheet!H457&amp;$CE$8&amp;CHAR(10)&amp;$CD$9&amp;VBAsheet!K457&amp;$CE$9&amp;CHAR(10)&amp;$CD$10&amp;VBAsheet!J457-1&amp;$CE$10&amp;CHAR(10)&amp;$CD$11,"")</f>
        <v/>
      </c>
      <c r="BI457"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57" s="18" t="str">
        <f>IF(LEN(X457)&gt;0,$CD$23&amp;INDEX($CH$3:CH460,MATCH(W457,$CG$3:CG460,0))&amp;$CE$23&amp;CHAR(10)&amp;$CD$24&amp;X457&amp;$CE$24&amp;CHAR(10)&amp;$CD$25&amp;Y457&amp;$CE$25&amp;CHAR(10),"")&amp;IF(LEN(AA457)&gt;0,$CD$23&amp;INDEX($CH$3:CH460,MATCH(Z457,$CG$3:CG460,0))&amp;$CE$23&amp;CHAR(10)&amp;$CD$24&amp;AA457&amp;$CE$24&amp;CHAR(10)&amp;$CD$25&amp;AB457&amp;$CE$25&amp;CHAR(10),"")&amp;IF(LEN(AD457)&gt;0,$CD$23&amp;INDEX($CH$3:CH460,MATCH(AC457,$CG$3:CG460,0))&amp;$CE$23&amp;CHAR(10)&amp;$CD$24&amp;AD457&amp;$CE$24&amp;CHAR(10)&amp;$CD$25&amp;AE457&amp;$CE$25&amp;CHAR(10),"")&amp;IF(LEN(AG457)&gt;0,$CD$23&amp;INDEX($CH$3:CH460,MATCH(AF457,$CG$3:CG460,0))&amp;$CE$23&amp;CHAR(10)&amp;$CD$24&amp;AG457&amp;$CE$24&amp;CHAR(10)&amp;$CD$25&amp;AH457&amp;$CE$25&amp;CHAR(10),"")&amp;IF(LEN(AJ457)&gt;0,$CD$23&amp;INDEX($CH$3:CH460,MATCH(AI457,$CG$3:CG460,0))&amp;$CE$23&amp;CHAR(10)&amp;$CD$24&amp;AJ457&amp;$CE$24&amp;CHAR(10)&amp;$CD$25&amp;AK457&amp;$CE$25&amp;CHAR(10),"")</f>
        <v/>
      </c>
      <c r="BK457" s="18" t="str">
        <f>IF(LEN(J457)&gt;0,INDEX($BH$2:$BH$100000,MATCH(J457,VBAsheet!$H$2:$H$100000,0))&amp;CHAR(10),"")&amp;IF(LEN(K457)&gt;0,INDEX($BH$2:$BH$100000,MATCH(K457,VBAsheet!$H$2:$H$100000,0))&amp;CHAR(10),"")&amp;IF(LEN(L457)&gt;0,INDEX($BH$2:$BH$100000,MATCH(L457,VBAsheet!$H$2:$H$100000,0))&amp;CHAR(10),"")&amp;IF(LEN(M457)&gt;0,INDEX($BH$2:$BH$100000,MATCH(M457,VBAsheet!$H$2:$H$100000,0))&amp;CHAR(10),"")</f>
        <v/>
      </c>
      <c r="BL457" s="18" t="str">
        <f t="shared" si="297"/>
        <v/>
      </c>
      <c r="BM457" s="94" t="str">
        <f t="shared" si="298"/>
        <v/>
      </c>
      <c r="BN457" s="95" t="str">
        <f t="shared" si="299"/>
        <v/>
      </c>
      <c r="BO457" s="265" t="str">
        <f t="shared" si="310"/>
        <v/>
      </c>
      <c r="BP457" s="18" t="str">
        <f t="shared" si="300"/>
        <v/>
      </c>
      <c r="BQ457" s="263" t="str">
        <f t="shared" si="311"/>
        <v/>
      </c>
      <c r="BR457" s="81" t="str">
        <f t="shared" si="276"/>
        <v/>
      </c>
      <c r="BS457" s="263" t="str">
        <f t="shared" si="312"/>
        <v/>
      </c>
      <c r="BT457" s="92" t="str">
        <f t="shared" si="313"/>
        <v/>
      </c>
      <c r="BU457" s="138" t="str">
        <f t="shared" si="301"/>
        <v/>
      </c>
      <c r="BV457" s="3" t="str">
        <f t="shared" si="302"/>
        <v/>
      </c>
      <c r="BW457" s="3" t="str">
        <f t="shared" si="303"/>
        <v/>
      </c>
      <c r="BX457" s="144" t="str">
        <f t="shared" si="304"/>
        <v/>
      </c>
      <c r="BY457" s="18" t="str">
        <f t="shared" si="305"/>
        <v/>
      </c>
      <c r="BZ457" s="18" t="str">
        <f t="shared" si="306"/>
        <v/>
      </c>
      <c r="CA457" s="19" t="str">
        <f t="shared" si="307"/>
        <v/>
      </c>
      <c r="CB457" s="19" t="s">
        <v>0</v>
      </c>
      <c r="DW457" s="4" t="str">
        <f t="shared" si="314"/>
        <v/>
      </c>
      <c r="DX457" s="4" t="str">
        <f t="shared" si="277"/>
        <v/>
      </c>
      <c r="DY457" s="98" t="str">
        <f t="shared" si="278"/>
        <v/>
      </c>
    </row>
    <row r="458" spans="4:129" x14ac:dyDescent="0.45">
      <c r="D458" s="164" t="str">
        <f t="shared" si="308"/>
        <v/>
      </c>
      <c r="I458" s="9" t="str">
        <f t="shared" si="279"/>
        <v/>
      </c>
      <c r="J458" s="173" t="str">
        <f t="shared" si="280"/>
        <v/>
      </c>
      <c r="K458" s="13"/>
      <c r="L458" s="13"/>
      <c r="M458" s="13"/>
      <c r="N458" s="178" t="str">
        <f t="shared" si="281"/>
        <v/>
      </c>
      <c r="O458" s="181" t="str">
        <f t="shared" si="282"/>
        <v/>
      </c>
      <c r="P458" s="8" t="str">
        <f t="shared" si="283"/>
        <v/>
      </c>
      <c r="Q458" s="8" t="str">
        <f t="shared" si="284"/>
        <v/>
      </c>
      <c r="R458" s="8" t="str">
        <f t="shared" si="285"/>
        <v/>
      </c>
      <c r="S458" s="8" t="str">
        <f t="shared" si="286"/>
        <v/>
      </c>
      <c r="T458" s="8" t="str">
        <f t="shared" si="287"/>
        <v/>
      </c>
      <c r="U458" s="8" t="str">
        <f t="shared" si="288"/>
        <v/>
      </c>
      <c r="V458" s="16" t="str">
        <f t="shared" si="289"/>
        <v/>
      </c>
      <c r="W458" s="129" t="str">
        <f t="shared" si="290"/>
        <v/>
      </c>
      <c r="X458" s="8" t="str">
        <f t="shared" si="291"/>
        <v/>
      </c>
      <c r="Y458" s="8" t="str">
        <f t="shared" si="292"/>
        <v/>
      </c>
      <c r="AQ458" s="6" t="str">
        <f t="shared" si="293"/>
        <v/>
      </c>
      <c r="AR458" s="128" t="str">
        <f t="shared" si="294"/>
        <v/>
      </c>
      <c r="AS458" s="128" t="str">
        <f t="shared" si="295"/>
        <v/>
      </c>
      <c r="AT458" s="139" t="str">
        <f t="shared" si="309"/>
        <v/>
      </c>
      <c r="BH458" s="127" t="str">
        <f>IF(LEN(VBAsheet!H458)&gt;0,$CD$4&amp;CHAR(10)&amp;$CD$5&amp;CHAR(10)&amp;$CD$6&amp;IF(VBAsheet!I458="N",1,0)&amp;$CE$6&amp;CHAR(10)&amp;$CD$7&amp;CHAR(10)&amp;$CD$8&amp;VBAsheet!H458&amp;$CE$8&amp;CHAR(10)&amp;$CD$9&amp;VBAsheet!K458&amp;$CE$9&amp;CHAR(10)&amp;$CD$10&amp;VBAsheet!J458-1&amp;$CE$10&amp;CHAR(10)&amp;$CD$11,"")</f>
        <v/>
      </c>
      <c r="BI458"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58" s="18" t="str">
        <f>IF(LEN(X458)&gt;0,$CD$23&amp;INDEX($CH$3:CH461,MATCH(W458,$CG$3:CG461,0))&amp;$CE$23&amp;CHAR(10)&amp;$CD$24&amp;X458&amp;$CE$24&amp;CHAR(10)&amp;$CD$25&amp;Y458&amp;$CE$25&amp;CHAR(10),"")&amp;IF(LEN(AA458)&gt;0,$CD$23&amp;INDEX($CH$3:CH461,MATCH(Z458,$CG$3:CG461,0))&amp;$CE$23&amp;CHAR(10)&amp;$CD$24&amp;AA458&amp;$CE$24&amp;CHAR(10)&amp;$CD$25&amp;AB458&amp;$CE$25&amp;CHAR(10),"")&amp;IF(LEN(AD458)&gt;0,$CD$23&amp;INDEX($CH$3:CH461,MATCH(AC458,$CG$3:CG461,0))&amp;$CE$23&amp;CHAR(10)&amp;$CD$24&amp;AD458&amp;$CE$24&amp;CHAR(10)&amp;$CD$25&amp;AE458&amp;$CE$25&amp;CHAR(10),"")&amp;IF(LEN(AG458)&gt;0,$CD$23&amp;INDEX($CH$3:CH461,MATCH(AF458,$CG$3:CG461,0))&amp;$CE$23&amp;CHAR(10)&amp;$CD$24&amp;AG458&amp;$CE$24&amp;CHAR(10)&amp;$CD$25&amp;AH458&amp;$CE$25&amp;CHAR(10),"")&amp;IF(LEN(AJ458)&gt;0,$CD$23&amp;INDEX($CH$3:CH461,MATCH(AI458,$CG$3:CG461,0))&amp;$CE$23&amp;CHAR(10)&amp;$CD$24&amp;AJ458&amp;$CE$24&amp;CHAR(10)&amp;$CD$25&amp;AK458&amp;$CE$25&amp;CHAR(10),"")</f>
        <v/>
      </c>
      <c r="BK458" s="18" t="str">
        <f>IF(LEN(J458)&gt;0,INDEX($BH$2:$BH$100000,MATCH(J458,VBAsheet!$H$2:$H$100000,0))&amp;CHAR(10),"")&amp;IF(LEN(K458)&gt;0,INDEX($BH$2:$BH$100000,MATCH(K458,VBAsheet!$H$2:$H$100000,0))&amp;CHAR(10),"")&amp;IF(LEN(L458)&gt;0,INDEX($BH$2:$BH$100000,MATCH(L458,VBAsheet!$H$2:$H$100000,0))&amp;CHAR(10),"")&amp;IF(LEN(M458)&gt;0,INDEX($BH$2:$BH$100000,MATCH(M458,VBAsheet!$H$2:$H$100000,0))&amp;CHAR(10),"")</f>
        <v/>
      </c>
      <c r="BL458" s="18" t="str">
        <f t="shared" si="297"/>
        <v/>
      </c>
      <c r="BM458" s="94" t="str">
        <f t="shared" si="298"/>
        <v/>
      </c>
      <c r="BN458" s="95" t="str">
        <f t="shared" si="299"/>
        <v/>
      </c>
      <c r="BO458" s="265" t="str">
        <f t="shared" si="310"/>
        <v/>
      </c>
      <c r="BP458" s="18" t="str">
        <f t="shared" si="300"/>
        <v/>
      </c>
      <c r="BQ458" s="263" t="str">
        <f t="shared" si="311"/>
        <v/>
      </c>
      <c r="BR458" s="81" t="str">
        <f t="shared" si="276"/>
        <v/>
      </c>
      <c r="BS458" s="263" t="str">
        <f t="shared" si="312"/>
        <v/>
      </c>
      <c r="BT458" s="92" t="str">
        <f t="shared" si="313"/>
        <v/>
      </c>
      <c r="BU458" s="138" t="str">
        <f t="shared" si="301"/>
        <v/>
      </c>
      <c r="BV458" s="3" t="str">
        <f t="shared" si="302"/>
        <v/>
      </c>
      <c r="BW458" s="3" t="str">
        <f t="shared" si="303"/>
        <v/>
      </c>
      <c r="BX458" s="144" t="str">
        <f t="shared" si="304"/>
        <v/>
      </c>
      <c r="BY458" s="18" t="str">
        <f t="shared" si="305"/>
        <v/>
      </c>
      <c r="BZ458" s="18" t="str">
        <f t="shared" si="306"/>
        <v/>
      </c>
      <c r="CA458" s="19" t="str">
        <f t="shared" si="307"/>
        <v/>
      </c>
      <c r="CB458" s="19" t="s">
        <v>0</v>
      </c>
      <c r="DW458" s="4" t="str">
        <f t="shared" si="314"/>
        <v/>
      </c>
      <c r="DX458" s="4" t="str">
        <f t="shared" si="277"/>
        <v/>
      </c>
      <c r="DY458" s="98" t="str">
        <f t="shared" si="278"/>
        <v/>
      </c>
    </row>
    <row r="459" spans="4:129" x14ac:dyDescent="0.45">
      <c r="D459" s="164" t="str">
        <f t="shared" si="308"/>
        <v/>
      </c>
      <c r="I459" s="9" t="str">
        <f t="shared" si="279"/>
        <v/>
      </c>
      <c r="J459" s="173" t="str">
        <f t="shared" si="280"/>
        <v/>
      </c>
      <c r="K459" s="13"/>
      <c r="L459" s="13"/>
      <c r="M459" s="13"/>
      <c r="N459" s="178" t="str">
        <f t="shared" si="281"/>
        <v/>
      </c>
      <c r="O459" s="181" t="str">
        <f t="shared" si="282"/>
        <v/>
      </c>
      <c r="P459" s="8" t="str">
        <f t="shared" si="283"/>
        <v/>
      </c>
      <c r="Q459" s="8" t="str">
        <f t="shared" si="284"/>
        <v/>
      </c>
      <c r="R459" s="8" t="str">
        <f t="shared" si="285"/>
        <v/>
      </c>
      <c r="S459" s="8" t="str">
        <f t="shared" si="286"/>
        <v/>
      </c>
      <c r="T459" s="8" t="str">
        <f t="shared" si="287"/>
        <v/>
      </c>
      <c r="U459" s="8" t="str">
        <f t="shared" si="288"/>
        <v/>
      </c>
      <c r="V459" s="16" t="str">
        <f t="shared" si="289"/>
        <v/>
      </c>
      <c r="W459" s="129" t="str">
        <f t="shared" si="290"/>
        <v/>
      </c>
      <c r="X459" s="8" t="str">
        <f t="shared" si="291"/>
        <v/>
      </c>
      <c r="Y459" s="8" t="str">
        <f t="shared" si="292"/>
        <v/>
      </c>
      <c r="AQ459" s="6" t="str">
        <f t="shared" si="293"/>
        <v/>
      </c>
      <c r="AR459" s="128" t="str">
        <f t="shared" si="294"/>
        <v/>
      </c>
      <c r="AS459" s="128" t="str">
        <f t="shared" si="295"/>
        <v/>
      </c>
      <c r="AT459" s="139" t="str">
        <f t="shared" si="309"/>
        <v/>
      </c>
      <c r="BH459" s="127" t="str">
        <f>IF(LEN(VBAsheet!H459)&gt;0,$CD$4&amp;CHAR(10)&amp;$CD$5&amp;CHAR(10)&amp;$CD$6&amp;IF(VBAsheet!I459="N",1,0)&amp;$CE$6&amp;CHAR(10)&amp;$CD$7&amp;CHAR(10)&amp;$CD$8&amp;VBAsheet!H459&amp;$CE$8&amp;CHAR(10)&amp;$CD$9&amp;VBAsheet!K459&amp;$CE$9&amp;CHAR(10)&amp;$CD$10&amp;VBAsheet!J459-1&amp;$CE$10&amp;CHAR(10)&amp;$CD$11,"")</f>
        <v/>
      </c>
      <c r="BI459"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59" s="18" t="str">
        <f>IF(LEN(X459)&gt;0,$CD$23&amp;INDEX($CH$3:CH462,MATCH(W459,$CG$3:CG462,0))&amp;$CE$23&amp;CHAR(10)&amp;$CD$24&amp;X459&amp;$CE$24&amp;CHAR(10)&amp;$CD$25&amp;Y459&amp;$CE$25&amp;CHAR(10),"")&amp;IF(LEN(AA459)&gt;0,$CD$23&amp;INDEX($CH$3:CH462,MATCH(Z459,$CG$3:CG462,0))&amp;$CE$23&amp;CHAR(10)&amp;$CD$24&amp;AA459&amp;$CE$24&amp;CHAR(10)&amp;$CD$25&amp;AB459&amp;$CE$25&amp;CHAR(10),"")&amp;IF(LEN(AD459)&gt;0,$CD$23&amp;INDEX($CH$3:CH462,MATCH(AC459,$CG$3:CG462,0))&amp;$CE$23&amp;CHAR(10)&amp;$CD$24&amp;AD459&amp;$CE$24&amp;CHAR(10)&amp;$CD$25&amp;AE459&amp;$CE$25&amp;CHAR(10),"")&amp;IF(LEN(AG459)&gt;0,$CD$23&amp;INDEX($CH$3:CH462,MATCH(AF459,$CG$3:CG462,0))&amp;$CE$23&amp;CHAR(10)&amp;$CD$24&amp;AG459&amp;$CE$24&amp;CHAR(10)&amp;$CD$25&amp;AH459&amp;$CE$25&amp;CHAR(10),"")&amp;IF(LEN(AJ459)&gt;0,$CD$23&amp;INDEX($CH$3:CH462,MATCH(AI459,$CG$3:CG462,0))&amp;$CE$23&amp;CHAR(10)&amp;$CD$24&amp;AJ459&amp;$CE$24&amp;CHAR(10)&amp;$CD$25&amp;AK459&amp;$CE$25&amp;CHAR(10),"")</f>
        <v/>
      </c>
      <c r="BK459" s="18" t="str">
        <f>IF(LEN(J459)&gt;0,INDEX($BH$2:$BH$100000,MATCH(J459,VBAsheet!$H$2:$H$100000,0))&amp;CHAR(10),"")&amp;IF(LEN(K459)&gt;0,INDEX($BH$2:$BH$100000,MATCH(K459,VBAsheet!$H$2:$H$100000,0))&amp;CHAR(10),"")&amp;IF(LEN(L459)&gt;0,INDEX($BH$2:$BH$100000,MATCH(L459,VBAsheet!$H$2:$H$100000,0))&amp;CHAR(10),"")&amp;IF(LEN(M459)&gt;0,INDEX($BH$2:$BH$100000,MATCH(M459,VBAsheet!$H$2:$H$100000,0))&amp;CHAR(10),"")</f>
        <v/>
      </c>
      <c r="BL459" s="18" t="str">
        <f t="shared" si="297"/>
        <v/>
      </c>
      <c r="BM459" s="94" t="str">
        <f t="shared" si="298"/>
        <v/>
      </c>
      <c r="BN459" s="95" t="str">
        <f t="shared" si="299"/>
        <v/>
      </c>
      <c r="BO459" s="265" t="str">
        <f t="shared" si="310"/>
        <v/>
      </c>
      <c r="BP459" s="18" t="str">
        <f t="shared" si="300"/>
        <v/>
      </c>
      <c r="BQ459" s="263" t="str">
        <f t="shared" si="311"/>
        <v/>
      </c>
      <c r="BR459" s="81" t="str">
        <f t="shared" si="276"/>
        <v/>
      </c>
      <c r="BS459" s="263" t="str">
        <f t="shared" si="312"/>
        <v/>
      </c>
      <c r="BT459" s="92" t="str">
        <f t="shared" si="313"/>
        <v/>
      </c>
      <c r="BU459" s="138" t="str">
        <f t="shared" si="301"/>
        <v/>
      </c>
      <c r="BV459" s="3" t="str">
        <f t="shared" si="302"/>
        <v/>
      </c>
      <c r="BW459" s="3" t="str">
        <f t="shared" si="303"/>
        <v/>
      </c>
      <c r="BX459" s="144" t="str">
        <f t="shared" si="304"/>
        <v/>
      </c>
      <c r="BY459" s="18" t="str">
        <f t="shared" si="305"/>
        <v/>
      </c>
      <c r="BZ459" s="18" t="str">
        <f t="shared" si="306"/>
        <v/>
      </c>
      <c r="CA459" s="19" t="str">
        <f t="shared" si="307"/>
        <v/>
      </c>
      <c r="CB459" s="19" t="s">
        <v>0</v>
      </c>
      <c r="DW459" s="4" t="str">
        <f t="shared" si="314"/>
        <v/>
      </c>
      <c r="DX459" s="4" t="str">
        <f t="shared" si="277"/>
        <v/>
      </c>
      <c r="DY459" s="98" t="str">
        <f t="shared" si="278"/>
        <v/>
      </c>
    </row>
    <row r="460" spans="4:129" x14ac:dyDescent="0.45">
      <c r="D460" s="164" t="str">
        <f t="shared" si="308"/>
        <v/>
      </c>
      <c r="I460" s="9" t="str">
        <f t="shared" si="279"/>
        <v/>
      </c>
      <c r="J460" s="173" t="str">
        <f t="shared" si="280"/>
        <v/>
      </c>
      <c r="K460" s="13"/>
      <c r="L460" s="13"/>
      <c r="M460" s="13"/>
      <c r="N460" s="178" t="str">
        <f t="shared" si="281"/>
        <v/>
      </c>
      <c r="O460" s="181" t="str">
        <f t="shared" si="282"/>
        <v/>
      </c>
      <c r="P460" s="8" t="str">
        <f t="shared" si="283"/>
        <v/>
      </c>
      <c r="Q460" s="8" t="str">
        <f t="shared" si="284"/>
        <v/>
      </c>
      <c r="R460" s="8" t="str">
        <f t="shared" si="285"/>
        <v/>
      </c>
      <c r="S460" s="8" t="str">
        <f t="shared" si="286"/>
        <v/>
      </c>
      <c r="T460" s="8" t="str">
        <f t="shared" si="287"/>
        <v/>
      </c>
      <c r="U460" s="8" t="str">
        <f t="shared" si="288"/>
        <v/>
      </c>
      <c r="V460" s="16" t="str">
        <f t="shared" si="289"/>
        <v/>
      </c>
      <c r="W460" s="129" t="str">
        <f t="shared" si="290"/>
        <v/>
      </c>
      <c r="X460" s="8" t="str">
        <f t="shared" si="291"/>
        <v/>
      </c>
      <c r="Y460" s="8" t="str">
        <f t="shared" si="292"/>
        <v/>
      </c>
      <c r="AQ460" s="6" t="str">
        <f t="shared" si="293"/>
        <v/>
      </c>
      <c r="AR460" s="128" t="str">
        <f t="shared" si="294"/>
        <v/>
      </c>
      <c r="AS460" s="128" t="str">
        <f t="shared" si="295"/>
        <v/>
      </c>
      <c r="AT460" s="139" t="str">
        <f t="shared" si="309"/>
        <v/>
      </c>
      <c r="BH460" s="127" t="str">
        <f>IF(LEN(VBAsheet!H460)&gt;0,$CD$4&amp;CHAR(10)&amp;$CD$5&amp;CHAR(10)&amp;$CD$6&amp;IF(VBAsheet!I460="N",1,0)&amp;$CE$6&amp;CHAR(10)&amp;$CD$7&amp;CHAR(10)&amp;$CD$8&amp;VBAsheet!H460&amp;$CE$8&amp;CHAR(10)&amp;$CD$9&amp;VBAsheet!K460&amp;$CE$9&amp;CHAR(10)&amp;$CD$10&amp;VBAsheet!J460-1&amp;$CE$10&amp;CHAR(10)&amp;$CD$11,"")</f>
        <v/>
      </c>
      <c r="BI460"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0" s="18" t="str">
        <f>IF(LEN(X460)&gt;0,$CD$23&amp;INDEX($CH$3:CH463,MATCH(W460,$CG$3:CG463,0))&amp;$CE$23&amp;CHAR(10)&amp;$CD$24&amp;X460&amp;$CE$24&amp;CHAR(10)&amp;$CD$25&amp;Y460&amp;$CE$25&amp;CHAR(10),"")&amp;IF(LEN(AA460)&gt;0,$CD$23&amp;INDEX($CH$3:CH463,MATCH(Z460,$CG$3:CG463,0))&amp;$CE$23&amp;CHAR(10)&amp;$CD$24&amp;AA460&amp;$CE$24&amp;CHAR(10)&amp;$CD$25&amp;AB460&amp;$CE$25&amp;CHAR(10),"")&amp;IF(LEN(AD460)&gt;0,$CD$23&amp;INDEX($CH$3:CH463,MATCH(AC460,$CG$3:CG463,0))&amp;$CE$23&amp;CHAR(10)&amp;$CD$24&amp;AD460&amp;$CE$24&amp;CHAR(10)&amp;$CD$25&amp;AE460&amp;$CE$25&amp;CHAR(10),"")&amp;IF(LEN(AG460)&gt;0,$CD$23&amp;INDEX($CH$3:CH463,MATCH(AF460,$CG$3:CG463,0))&amp;$CE$23&amp;CHAR(10)&amp;$CD$24&amp;AG460&amp;$CE$24&amp;CHAR(10)&amp;$CD$25&amp;AH460&amp;$CE$25&amp;CHAR(10),"")&amp;IF(LEN(AJ460)&gt;0,$CD$23&amp;INDEX($CH$3:CH463,MATCH(AI460,$CG$3:CG463,0))&amp;$CE$23&amp;CHAR(10)&amp;$CD$24&amp;AJ460&amp;$CE$24&amp;CHAR(10)&amp;$CD$25&amp;AK460&amp;$CE$25&amp;CHAR(10),"")</f>
        <v/>
      </c>
      <c r="BK460" s="18" t="str">
        <f>IF(LEN(J460)&gt;0,INDEX($BH$2:$BH$100000,MATCH(J460,VBAsheet!$H$2:$H$100000,0))&amp;CHAR(10),"")&amp;IF(LEN(K460)&gt;0,INDEX($BH$2:$BH$100000,MATCH(K460,VBAsheet!$H$2:$H$100000,0))&amp;CHAR(10),"")&amp;IF(LEN(L460)&gt;0,INDEX($BH$2:$BH$100000,MATCH(L460,VBAsheet!$H$2:$H$100000,0))&amp;CHAR(10),"")&amp;IF(LEN(M460)&gt;0,INDEX($BH$2:$BH$100000,MATCH(M460,VBAsheet!$H$2:$H$100000,0))&amp;CHAR(10),"")</f>
        <v/>
      </c>
      <c r="BL460" s="18" t="str">
        <f t="shared" si="297"/>
        <v/>
      </c>
      <c r="BM460" s="94" t="str">
        <f t="shared" si="298"/>
        <v/>
      </c>
      <c r="BN460" s="95" t="str">
        <f t="shared" si="299"/>
        <v/>
      </c>
      <c r="BO460" s="265" t="str">
        <f t="shared" si="310"/>
        <v/>
      </c>
      <c r="BP460" s="18" t="str">
        <f t="shared" si="300"/>
        <v/>
      </c>
      <c r="BQ460" s="263" t="str">
        <f t="shared" si="311"/>
        <v/>
      </c>
      <c r="BR460" s="81" t="str">
        <f t="shared" si="276"/>
        <v/>
      </c>
      <c r="BS460" s="263" t="str">
        <f t="shared" si="312"/>
        <v/>
      </c>
      <c r="BT460" s="92" t="str">
        <f t="shared" si="313"/>
        <v/>
      </c>
      <c r="BU460" s="138" t="str">
        <f t="shared" si="301"/>
        <v/>
      </c>
      <c r="BV460" s="3" t="str">
        <f t="shared" si="302"/>
        <v/>
      </c>
      <c r="BW460" s="3" t="str">
        <f t="shared" si="303"/>
        <v/>
      </c>
      <c r="BX460" s="144" t="str">
        <f t="shared" si="304"/>
        <v/>
      </c>
      <c r="BY460" s="18" t="str">
        <f t="shared" si="305"/>
        <v/>
      </c>
      <c r="BZ460" s="18" t="str">
        <f t="shared" si="306"/>
        <v/>
      </c>
      <c r="CA460" s="19" t="str">
        <f t="shared" si="307"/>
        <v/>
      </c>
      <c r="CB460" s="19" t="s">
        <v>0</v>
      </c>
      <c r="DW460" s="4" t="str">
        <f t="shared" si="314"/>
        <v/>
      </c>
      <c r="DX460" s="4" t="str">
        <f t="shared" si="277"/>
        <v/>
      </c>
      <c r="DY460" s="98" t="str">
        <f t="shared" si="278"/>
        <v/>
      </c>
    </row>
    <row r="461" spans="4:129" x14ac:dyDescent="0.45">
      <c r="D461" s="164" t="str">
        <f t="shared" si="308"/>
        <v/>
      </c>
      <c r="I461" s="9" t="str">
        <f t="shared" si="279"/>
        <v/>
      </c>
      <c r="J461" s="173" t="str">
        <f t="shared" si="280"/>
        <v/>
      </c>
      <c r="K461" s="13"/>
      <c r="L461" s="13"/>
      <c r="M461" s="13"/>
      <c r="N461" s="178" t="str">
        <f t="shared" si="281"/>
        <v/>
      </c>
      <c r="O461" s="181" t="str">
        <f t="shared" si="282"/>
        <v/>
      </c>
      <c r="P461" s="8" t="str">
        <f t="shared" si="283"/>
        <v/>
      </c>
      <c r="Q461" s="8" t="str">
        <f t="shared" si="284"/>
        <v/>
      </c>
      <c r="R461" s="8" t="str">
        <f t="shared" si="285"/>
        <v/>
      </c>
      <c r="S461" s="8" t="str">
        <f t="shared" si="286"/>
        <v/>
      </c>
      <c r="T461" s="8" t="str">
        <f t="shared" si="287"/>
        <v/>
      </c>
      <c r="U461" s="8" t="str">
        <f t="shared" si="288"/>
        <v/>
      </c>
      <c r="V461" s="16" t="str">
        <f t="shared" si="289"/>
        <v/>
      </c>
      <c r="W461" s="129" t="str">
        <f t="shared" si="290"/>
        <v/>
      </c>
      <c r="X461" s="8" t="str">
        <f t="shared" si="291"/>
        <v/>
      </c>
      <c r="Y461" s="8" t="str">
        <f t="shared" si="292"/>
        <v/>
      </c>
      <c r="AQ461" s="6" t="str">
        <f t="shared" si="293"/>
        <v/>
      </c>
      <c r="AR461" s="128" t="str">
        <f t="shared" si="294"/>
        <v/>
      </c>
      <c r="AS461" s="128" t="str">
        <f t="shared" si="295"/>
        <v/>
      </c>
      <c r="AT461" s="139" t="str">
        <f t="shared" si="309"/>
        <v/>
      </c>
      <c r="BH461" s="127" t="str">
        <f>IF(LEN(VBAsheet!H461)&gt;0,$CD$4&amp;CHAR(10)&amp;$CD$5&amp;CHAR(10)&amp;$CD$6&amp;IF(VBAsheet!I461="N",1,0)&amp;$CE$6&amp;CHAR(10)&amp;$CD$7&amp;CHAR(10)&amp;$CD$8&amp;VBAsheet!H461&amp;$CE$8&amp;CHAR(10)&amp;$CD$9&amp;VBAsheet!K461&amp;$CE$9&amp;CHAR(10)&amp;$CD$10&amp;VBAsheet!J461-1&amp;$CE$10&amp;CHAR(10)&amp;$CD$11,"")</f>
        <v/>
      </c>
      <c r="BI461"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1" s="18" t="str">
        <f>IF(LEN(X461)&gt;0,$CD$23&amp;INDEX($CH$3:CH464,MATCH(W461,$CG$3:CG464,0))&amp;$CE$23&amp;CHAR(10)&amp;$CD$24&amp;X461&amp;$CE$24&amp;CHAR(10)&amp;$CD$25&amp;Y461&amp;$CE$25&amp;CHAR(10),"")&amp;IF(LEN(AA461)&gt;0,$CD$23&amp;INDEX($CH$3:CH464,MATCH(Z461,$CG$3:CG464,0))&amp;$CE$23&amp;CHAR(10)&amp;$CD$24&amp;AA461&amp;$CE$24&amp;CHAR(10)&amp;$CD$25&amp;AB461&amp;$CE$25&amp;CHAR(10),"")&amp;IF(LEN(AD461)&gt;0,$CD$23&amp;INDEX($CH$3:CH464,MATCH(AC461,$CG$3:CG464,0))&amp;$CE$23&amp;CHAR(10)&amp;$CD$24&amp;AD461&amp;$CE$24&amp;CHAR(10)&amp;$CD$25&amp;AE461&amp;$CE$25&amp;CHAR(10),"")&amp;IF(LEN(AG461)&gt;0,$CD$23&amp;INDEX($CH$3:CH464,MATCH(AF461,$CG$3:CG464,0))&amp;$CE$23&amp;CHAR(10)&amp;$CD$24&amp;AG461&amp;$CE$24&amp;CHAR(10)&amp;$CD$25&amp;AH461&amp;$CE$25&amp;CHAR(10),"")&amp;IF(LEN(AJ461)&gt;0,$CD$23&amp;INDEX($CH$3:CH464,MATCH(AI461,$CG$3:CG464,0))&amp;$CE$23&amp;CHAR(10)&amp;$CD$24&amp;AJ461&amp;$CE$24&amp;CHAR(10)&amp;$CD$25&amp;AK461&amp;$CE$25&amp;CHAR(10),"")</f>
        <v/>
      </c>
      <c r="BK461" s="18" t="str">
        <f>IF(LEN(J461)&gt;0,INDEX($BH$2:$BH$100000,MATCH(J461,VBAsheet!$H$2:$H$100000,0))&amp;CHAR(10),"")&amp;IF(LEN(K461)&gt;0,INDEX($BH$2:$BH$100000,MATCH(K461,VBAsheet!$H$2:$H$100000,0))&amp;CHAR(10),"")&amp;IF(LEN(L461)&gt;0,INDEX($BH$2:$BH$100000,MATCH(L461,VBAsheet!$H$2:$H$100000,0))&amp;CHAR(10),"")&amp;IF(LEN(M461)&gt;0,INDEX($BH$2:$BH$100000,MATCH(M461,VBAsheet!$H$2:$H$100000,0))&amp;CHAR(10),"")</f>
        <v/>
      </c>
      <c r="BL461" s="18" t="str">
        <f t="shared" si="297"/>
        <v/>
      </c>
      <c r="BM461" s="94" t="str">
        <f t="shared" si="298"/>
        <v/>
      </c>
      <c r="BN461" s="95" t="str">
        <f t="shared" si="299"/>
        <v/>
      </c>
      <c r="BO461" s="265" t="str">
        <f t="shared" si="310"/>
        <v/>
      </c>
      <c r="BP461" s="18" t="str">
        <f t="shared" si="300"/>
        <v/>
      </c>
      <c r="BQ461" s="263" t="str">
        <f t="shared" si="311"/>
        <v/>
      </c>
      <c r="BR461" s="81" t="str">
        <f t="shared" si="276"/>
        <v/>
      </c>
      <c r="BS461" s="263" t="str">
        <f t="shared" si="312"/>
        <v/>
      </c>
      <c r="BT461" s="92" t="str">
        <f t="shared" si="313"/>
        <v/>
      </c>
      <c r="BU461" s="138" t="str">
        <f t="shared" si="301"/>
        <v/>
      </c>
      <c r="BV461" s="3" t="str">
        <f t="shared" si="302"/>
        <v/>
      </c>
      <c r="BW461" s="3" t="str">
        <f t="shared" si="303"/>
        <v/>
      </c>
      <c r="BX461" s="144" t="str">
        <f t="shared" si="304"/>
        <v/>
      </c>
      <c r="BY461" s="18" t="str">
        <f t="shared" si="305"/>
        <v/>
      </c>
      <c r="BZ461" s="18" t="str">
        <f t="shared" si="306"/>
        <v/>
      </c>
      <c r="CA461" s="19" t="str">
        <f t="shared" si="307"/>
        <v/>
      </c>
      <c r="CB461" s="19" t="s">
        <v>0</v>
      </c>
      <c r="DW461" s="4" t="str">
        <f t="shared" si="314"/>
        <v/>
      </c>
      <c r="DX461" s="4" t="str">
        <f t="shared" si="277"/>
        <v/>
      </c>
      <c r="DY461" s="98" t="str">
        <f t="shared" si="278"/>
        <v/>
      </c>
    </row>
    <row r="462" spans="4:129" x14ac:dyDescent="0.45">
      <c r="D462" s="164" t="str">
        <f t="shared" si="308"/>
        <v/>
      </c>
      <c r="I462" s="9" t="str">
        <f t="shared" si="279"/>
        <v/>
      </c>
      <c r="J462" s="173" t="str">
        <f t="shared" si="280"/>
        <v/>
      </c>
      <c r="K462" s="13"/>
      <c r="L462" s="13"/>
      <c r="M462" s="13"/>
      <c r="N462" s="178" t="str">
        <f t="shared" si="281"/>
        <v/>
      </c>
      <c r="O462" s="181" t="str">
        <f t="shared" si="282"/>
        <v/>
      </c>
      <c r="P462" s="8" t="str">
        <f t="shared" si="283"/>
        <v/>
      </c>
      <c r="Q462" s="8" t="str">
        <f t="shared" si="284"/>
        <v/>
      </c>
      <c r="R462" s="8" t="str">
        <f t="shared" si="285"/>
        <v/>
      </c>
      <c r="S462" s="8" t="str">
        <f t="shared" si="286"/>
        <v/>
      </c>
      <c r="T462" s="8" t="str">
        <f t="shared" si="287"/>
        <v/>
      </c>
      <c r="U462" s="8" t="str">
        <f t="shared" si="288"/>
        <v/>
      </c>
      <c r="V462" s="16" t="str">
        <f t="shared" si="289"/>
        <v/>
      </c>
      <c r="W462" s="129" t="str">
        <f t="shared" si="290"/>
        <v/>
      </c>
      <c r="X462" s="8" t="str">
        <f t="shared" si="291"/>
        <v/>
      </c>
      <c r="Y462" s="8" t="str">
        <f t="shared" si="292"/>
        <v/>
      </c>
      <c r="AQ462" s="6" t="str">
        <f t="shared" si="293"/>
        <v/>
      </c>
      <c r="AR462" s="128" t="str">
        <f t="shared" si="294"/>
        <v/>
      </c>
      <c r="AS462" s="128" t="str">
        <f t="shared" si="295"/>
        <v/>
      </c>
      <c r="AT462" s="139" t="str">
        <f t="shared" si="309"/>
        <v/>
      </c>
      <c r="BH462" s="127" t="str">
        <f>IF(LEN(VBAsheet!H462)&gt;0,$CD$4&amp;CHAR(10)&amp;$CD$5&amp;CHAR(10)&amp;$CD$6&amp;IF(VBAsheet!I462="N",1,0)&amp;$CE$6&amp;CHAR(10)&amp;$CD$7&amp;CHAR(10)&amp;$CD$8&amp;VBAsheet!H462&amp;$CE$8&amp;CHAR(10)&amp;$CD$9&amp;VBAsheet!K462&amp;$CE$9&amp;CHAR(10)&amp;$CD$10&amp;VBAsheet!J462-1&amp;$CE$10&amp;CHAR(10)&amp;$CD$11,"")</f>
        <v/>
      </c>
      <c r="BI462"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2" s="18" t="str">
        <f>IF(LEN(X462)&gt;0,$CD$23&amp;INDEX($CH$3:CH465,MATCH(W462,$CG$3:CG465,0))&amp;$CE$23&amp;CHAR(10)&amp;$CD$24&amp;X462&amp;$CE$24&amp;CHAR(10)&amp;$CD$25&amp;Y462&amp;$CE$25&amp;CHAR(10),"")&amp;IF(LEN(AA462)&gt;0,$CD$23&amp;INDEX($CH$3:CH465,MATCH(Z462,$CG$3:CG465,0))&amp;$CE$23&amp;CHAR(10)&amp;$CD$24&amp;AA462&amp;$CE$24&amp;CHAR(10)&amp;$CD$25&amp;AB462&amp;$CE$25&amp;CHAR(10),"")&amp;IF(LEN(AD462)&gt;0,$CD$23&amp;INDEX($CH$3:CH465,MATCH(AC462,$CG$3:CG465,0))&amp;$CE$23&amp;CHAR(10)&amp;$CD$24&amp;AD462&amp;$CE$24&amp;CHAR(10)&amp;$CD$25&amp;AE462&amp;$CE$25&amp;CHAR(10),"")&amp;IF(LEN(AG462)&gt;0,$CD$23&amp;INDEX($CH$3:CH465,MATCH(AF462,$CG$3:CG465,0))&amp;$CE$23&amp;CHAR(10)&amp;$CD$24&amp;AG462&amp;$CE$24&amp;CHAR(10)&amp;$CD$25&amp;AH462&amp;$CE$25&amp;CHAR(10),"")&amp;IF(LEN(AJ462)&gt;0,$CD$23&amp;INDEX($CH$3:CH465,MATCH(AI462,$CG$3:CG465,0))&amp;$CE$23&amp;CHAR(10)&amp;$CD$24&amp;AJ462&amp;$CE$24&amp;CHAR(10)&amp;$CD$25&amp;AK462&amp;$CE$25&amp;CHAR(10),"")</f>
        <v/>
      </c>
      <c r="BK462" s="18" t="str">
        <f>IF(LEN(J462)&gt;0,INDEX($BH$2:$BH$100000,MATCH(J462,VBAsheet!$H$2:$H$100000,0))&amp;CHAR(10),"")&amp;IF(LEN(K462)&gt;0,INDEX($BH$2:$BH$100000,MATCH(K462,VBAsheet!$H$2:$H$100000,0))&amp;CHAR(10),"")&amp;IF(LEN(L462)&gt;0,INDEX($BH$2:$BH$100000,MATCH(L462,VBAsheet!$H$2:$H$100000,0))&amp;CHAR(10),"")&amp;IF(LEN(M462)&gt;0,INDEX($BH$2:$BH$100000,MATCH(M462,VBAsheet!$H$2:$H$100000,0))&amp;CHAR(10),"")</f>
        <v/>
      </c>
      <c r="BL462" s="18" t="str">
        <f t="shared" si="297"/>
        <v/>
      </c>
      <c r="BM462" s="94" t="str">
        <f t="shared" si="298"/>
        <v/>
      </c>
      <c r="BN462" s="95" t="str">
        <f t="shared" si="299"/>
        <v/>
      </c>
      <c r="BO462" s="265" t="str">
        <f t="shared" si="310"/>
        <v/>
      </c>
      <c r="BP462" s="18" t="str">
        <f t="shared" si="300"/>
        <v/>
      </c>
      <c r="BQ462" s="263" t="str">
        <f t="shared" si="311"/>
        <v/>
      </c>
      <c r="BR462" s="81" t="str">
        <f t="shared" si="276"/>
        <v/>
      </c>
      <c r="BS462" s="263" t="str">
        <f t="shared" si="312"/>
        <v/>
      </c>
      <c r="BT462" s="92" t="str">
        <f t="shared" si="313"/>
        <v/>
      </c>
      <c r="BU462" s="138" t="str">
        <f t="shared" si="301"/>
        <v/>
      </c>
      <c r="BV462" s="3" t="str">
        <f t="shared" si="302"/>
        <v/>
      </c>
      <c r="BW462" s="3" t="str">
        <f t="shared" si="303"/>
        <v/>
      </c>
      <c r="BX462" s="144" t="str">
        <f t="shared" si="304"/>
        <v/>
      </c>
      <c r="BY462" s="18" t="str">
        <f t="shared" si="305"/>
        <v/>
      </c>
      <c r="BZ462" s="18" t="str">
        <f t="shared" si="306"/>
        <v/>
      </c>
      <c r="CA462" s="19" t="str">
        <f t="shared" si="307"/>
        <v/>
      </c>
      <c r="CB462" s="19" t="s">
        <v>0</v>
      </c>
      <c r="DW462" s="4" t="str">
        <f t="shared" si="314"/>
        <v/>
      </c>
      <c r="DX462" s="4" t="str">
        <f t="shared" si="277"/>
        <v/>
      </c>
      <c r="DY462" s="98" t="str">
        <f t="shared" si="278"/>
        <v/>
      </c>
    </row>
    <row r="463" spans="4:129" x14ac:dyDescent="0.45">
      <c r="D463" s="164" t="str">
        <f t="shared" si="308"/>
        <v/>
      </c>
      <c r="I463" s="9" t="str">
        <f t="shared" si="279"/>
        <v/>
      </c>
      <c r="J463" s="173" t="str">
        <f t="shared" si="280"/>
        <v/>
      </c>
      <c r="K463" s="13"/>
      <c r="L463" s="13"/>
      <c r="M463" s="13"/>
      <c r="N463" s="178" t="str">
        <f t="shared" si="281"/>
        <v/>
      </c>
      <c r="O463" s="181" t="str">
        <f t="shared" si="282"/>
        <v/>
      </c>
      <c r="P463" s="8" t="str">
        <f t="shared" si="283"/>
        <v/>
      </c>
      <c r="Q463" s="8" t="str">
        <f t="shared" si="284"/>
        <v/>
      </c>
      <c r="R463" s="8" t="str">
        <f t="shared" si="285"/>
        <v/>
      </c>
      <c r="S463" s="8" t="str">
        <f t="shared" si="286"/>
        <v/>
      </c>
      <c r="T463" s="8" t="str">
        <f t="shared" si="287"/>
        <v/>
      </c>
      <c r="U463" s="8" t="str">
        <f t="shared" si="288"/>
        <v/>
      </c>
      <c r="V463" s="16" t="str">
        <f t="shared" si="289"/>
        <v/>
      </c>
      <c r="W463" s="129" t="str">
        <f t="shared" si="290"/>
        <v/>
      </c>
      <c r="X463" s="8" t="str">
        <f t="shared" si="291"/>
        <v/>
      </c>
      <c r="Y463" s="8" t="str">
        <f t="shared" si="292"/>
        <v/>
      </c>
      <c r="AQ463" s="6" t="str">
        <f t="shared" si="293"/>
        <v/>
      </c>
      <c r="AR463" s="128" t="str">
        <f t="shared" si="294"/>
        <v/>
      </c>
      <c r="AS463" s="128" t="str">
        <f t="shared" si="295"/>
        <v/>
      </c>
      <c r="AT463" s="139" t="str">
        <f t="shared" si="309"/>
        <v/>
      </c>
      <c r="BH463" s="127" t="str">
        <f>IF(LEN(VBAsheet!H463)&gt;0,$CD$4&amp;CHAR(10)&amp;$CD$5&amp;CHAR(10)&amp;$CD$6&amp;IF(VBAsheet!I463="N",1,0)&amp;$CE$6&amp;CHAR(10)&amp;$CD$7&amp;CHAR(10)&amp;$CD$8&amp;VBAsheet!H463&amp;$CE$8&amp;CHAR(10)&amp;$CD$9&amp;VBAsheet!K463&amp;$CE$9&amp;CHAR(10)&amp;$CD$10&amp;VBAsheet!J463-1&amp;$CE$10&amp;CHAR(10)&amp;$CD$11,"")</f>
        <v/>
      </c>
      <c r="BI463"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3" s="18" t="str">
        <f>IF(LEN(X463)&gt;0,$CD$23&amp;INDEX($CH$3:CH466,MATCH(W463,$CG$3:CG466,0))&amp;$CE$23&amp;CHAR(10)&amp;$CD$24&amp;X463&amp;$CE$24&amp;CHAR(10)&amp;$CD$25&amp;Y463&amp;$CE$25&amp;CHAR(10),"")&amp;IF(LEN(AA463)&gt;0,$CD$23&amp;INDEX($CH$3:CH466,MATCH(Z463,$CG$3:CG466,0))&amp;$CE$23&amp;CHAR(10)&amp;$CD$24&amp;AA463&amp;$CE$24&amp;CHAR(10)&amp;$CD$25&amp;AB463&amp;$CE$25&amp;CHAR(10),"")&amp;IF(LEN(AD463)&gt;0,$CD$23&amp;INDEX($CH$3:CH466,MATCH(AC463,$CG$3:CG466,0))&amp;$CE$23&amp;CHAR(10)&amp;$CD$24&amp;AD463&amp;$CE$24&amp;CHAR(10)&amp;$CD$25&amp;AE463&amp;$CE$25&amp;CHAR(10),"")&amp;IF(LEN(AG463)&gt;0,$CD$23&amp;INDEX($CH$3:CH466,MATCH(AF463,$CG$3:CG466,0))&amp;$CE$23&amp;CHAR(10)&amp;$CD$24&amp;AG463&amp;$CE$24&amp;CHAR(10)&amp;$CD$25&amp;AH463&amp;$CE$25&amp;CHAR(10),"")&amp;IF(LEN(AJ463)&gt;0,$CD$23&amp;INDEX($CH$3:CH466,MATCH(AI463,$CG$3:CG466,0))&amp;$CE$23&amp;CHAR(10)&amp;$CD$24&amp;AJ463&amp;$CE$24&amp;CHAR(10)&amp;$CD$25&amp;AK463&amp;$CE$25&amp;CHAR(10),"")</f>
        <v/>
      </c>
      <c r="BK463" s="18" t="str">
        <f>IF(LEN(J463)&gt;0,INDEX($BH$2:$BH$100000,MATCH(J463,VBAsheet!$H$2:$H$100000,0))&amp;CHAR(10),"")&amp;IF(LEN(K463)&gt;0,INDEX($BH$2:$BH$100000,MATCH(K463,VBAsheet!$H$2:$H$100000,0))&amp;CHAR(10),"")&amp;IF(LEN(L463)&gt;0,INDEX($BH$2:$BH$100000,MATCH(L463,VBAsheet!$H$2:$H$100000,0))&amp;CHAR(10),"")&amp;IF(LEN(M463)&gt;0,INDEX($BH$2:$BH$100000,MATCH(M463,VBAsheet!$H$2:$H$100000,0))&amp;CHAR(10),"")</f>
        <v/>
      </c>
      <c r="BL463" s="18" t="str">
        <f t="shared" si="297"/>
        <v/>
      </c>
      <c r="BM463" s="94" t="str">
        <f t="shared" si="298"/>
        <v/>
      </c>
      <c r="BN463" s="95" t="str">
        <f t="shared" si="299"/>
        <v/>
      </c>
      <c r="BO463" s="265" t="str">
        <f t="shared" si="310"/>
        <v/>
      </c>
      <c r="BP463" s="18" t="str">
        <f t="shared" si="300"/>
        <v/>
      </c>
      <c r="BQ463" s="263" t="str">
        <f t="shared" si="311"/>
        <v/>
      </c>
      <c r="BR463" s="81" t="str">
        <f t="shared" si="276"/>
        <v/>
      </c>
      <c r="BS463" s="263" t="str">
        <f t="shared" si="312"/>
        <v/>
      </c>
      <c r="BT463" s="92" t="str">
        <f t="shared" si="313"/>
        <v/>
      </c>
      <c r="BU463" s="138" t="str">
        <f t="shared" si="301"/>
        <v/>
      </c>
      <c r="BV463" s="3" t="str">
        <f t="shared" si="302"/>
        <v/>
      </c>
      <c r="BW463" s="3" t="str">
        <f t="shared" si="303"/>
        <v/>
      </c>
      <c r="BX463" s="144" t="str">
        <f t="shared" si="304"/>
        <v/>
      </c>
      <c r="BY463" s="18" t="str">
        <f t="shared" si="305"/>
        <v/>
      </c>
      <c r="BZ463" s="18" t="str">
        <f t="shared" si="306"/>
        <v/>
      </c>
      <c r="CA463" s="19" t="str">
        <f t="shared" si="307"/>
        <v/>
      </c>
      <c r="CB463" s="19" t="s">
        <v>0</v>
      </c>
      <c r="DW463" s="4" t="str">
        <f t="shared" si="314"/>
        <v/>
      </c>
      <c r="DX463" s="4" t="str">
        <f t="shared" si="277"/>
        <v/>
      </c>
      <c r="DY463" s="98" t="str">
        <f t="shared" si="278"/>
        <v/>
      </c>
    </row>
    <row r="464" spans="4:129" x14ac:dyDescent="0.45">
      <c r="D464" s="164" t="str">
        <f t="shared" si="308"/>
        <v/>
      </c>
      <c r="I464" s="9" t="str">
        <f t="shared" si="279"/>
        <v/>
      </c>
      <c r="J464" s="173" t="str">
        <f t="shared" si="280"/>
        <v/>
      </c>
      <c r="K464" s="13"/>
      <c r="L464" s="13"/>
      <c r="M464" s="13"/>
      <c r="N464" s="178" t="str">
        <f t="shared" si="281"/>
        <v/>
      </c>
      <c r="O464" s="181" t="str">
        <f t="shared" si="282"/>
        <v/>
      </c>
      <c r="P464" s="8" t="str">
        <f t="shared" si="283"/>
        <v/>
      </c>
      <c r="Q464" s="8" t="str">
        <f t="shared" si="284"/>
        <v/>
      </c>
      <c r="R464" s="8" t="str">
        <f t="shared" si="285"/>
        <v/>
      </c>
      <c r="S464" s="8" t="str">
        <f t="shared" si="286"/>
        <v/>
      </c>
      <c r="T464" s="8" t="str">
        <f t="shared" si="287"/>
        <v/>
      </c>
      <c r="U464" s="8" t="str">
        <f t="shared" si="288"/>
        <v/>
      </c>
      <c r="V464" s="16" t="str">
        <f t="shared" si="289"/>
        <v/>
      </c>
      <c r="W464" s="129" t="str">
        <f t="shared" si="290"/>
        <v/>
      </c>
      <c r="X464" s="8" t="str">
        <f t="shared" si="291"/>
        <v/>
      </c>
      <c r="Y464" s="8" t="str">
        <f t="shared" si="292"/>
        <v/>
      </c>
      <c r="AQ464" s="6" t="str">
        <f t="shared" si="293"/>
        <v/>
      </c>
      <c r="AR464" s="128" t="str">
        <f t="shared" si="294"/>
        <v/>
      </c>
      <c r="AS464" s="128" t="str">
        <f t="shared" si="295"/>
        <v/>
      </c>
      <c r="AT464" s="139" t="str">
        <f t="shared" si="309"/>
        <v/>
      </c>
      <c r="BH464" s="127" t="str">
        <f>IF(LEN(VBAsheet!H464)&gt;0,$CD$4&amp;CHAR(10)&amp;$CD$5&amp;CHAR(10)&amp;$CD$6&amp;IF(VBAsheet!I464="N",1,0)&amp;$CE$6&amp;CHAR(10)&amp;$CD$7&amp;CHAR(10)&amp;$CD$8&amp;VBAsheet!H464&amp;$CE$8&amp;CHAR(10)&amp;$CD$9&amp;VBAsheet!K464&amp;$CE$9&amp;CHAR(10)&amp;$CD$10&amp;VBAsheet!J464-1&amp;$CE$10&amp;CHAR(10)&amp;$CD$11,"")</f>
        <v/>
      </c>
      <c r="BI464"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4" s="18" t="str">
        <f>IF(LEN(X464)&gt;0,$CD$23&amp;INDEX($CH$3:CH467,MATCH(W464,$CG$3:CG467,0))&amp;$CE$23&amp;CHAR(10)&amp;$CD$24&amp;X464&amp;$CE$24&amp;CHAR(10)&amp;$CD$25&amp;Y464&amp;$CE$25&amp;CHAR(10),"")&amp;IF(LEN(AA464)&gt;0,$CD$23&amp;INDEX($CH$3:CH467,MATCH(Z464,$CG$3:CG467,0))&amp;$CE$23&amp;CHAR(10)&amp;$CD$24&amp;AA464&amp;$CE$24&amp;CHAR(10)&amp;$CD$25&amp;AB464&amp;$CE$25&amp;CHAR(10),"")&amp;IF(LEN(AD464)&gt;0,$CD$23&amp;INDEX($CH$3:CH467,MATCH(AC464,$CG$3:CG467,0))&amp;$CE$23&amp;CHAR(10)&amp;$CD$24&amp;AD464&amp;$CE$24&amp;CHAR(10)&amp;$CD$25&amp;AE464&amp;$CE$25&amp;CHAR(10),"")&amp;IF(LEN(AG464)&gt;0,$CD$23&amp;INDEX($CH$3:CH467,MATCH(AF464,$CG$3:CG467,0))&amp;$CE$23&amp;CHAR(10)&amp;$CD$24&amp;AG464&amp;$CE$24&amp;CHAR(10)&amp;$CD$25&amp;AH464&amp;$CE$25&amp;CHAR(10),"")&amp;IF(LEN(AJ464)&gt;0,$CD$23&amp;INDEX($CH$3:CH467,MATCH(AI464,$CG$3:CG467,0))&amp;$CE$23&amp;CHAR(10)&amp;$CD$24&amp;AJ464&amp;$CE$24&amp;CHAR(10)&amp;$CD$25&amp;AK464&amp;$CE$25&amp;CHAR(10),"")</f>
        <v/>
      </c>
      <c r="BK464" s="18" t="str">
        <f>IF(LEN(J464)&gt;0,INDEX($BH$2:$BH$100000,MATCH(J464,VBAsheet!$H$2:$H$100000,0))&amp;CHAR(10),"")&amp;IF(LEN(K464)&gt;0,INDEX($BH$2:$BH$100000,MATCH(K464,VBAsheet!$H$2:$H$100000,0))&amp;CHAR(10),"")&amp;IF(LEN(L464)&gt;0,INDEX($BH$2:$BH$100000,MATCH(L464,VBAsheet!$H$2:$H$100000,0))&amp;CHAR(10),"")&amp;IF(LEN(M464)&gt;0,INDEX($BH$2:$BH$100000,MATCH(M464,VBAsheet!$H$2:$H$100000,0))&amp;CHAR(10),"")</f>
        <v/>
      </c>
      <c r="BL464" s="18" t="str">
        <f t="shared" si="297"/>
        <v/>
      </c>
      <c r="BM464" s="94" t="str">
        <f t="shared" si="298"/>
        <v/>
      </c>
      <c r="BN464" s="95" t="str">
        <f t="shared" si="299"/>
        <v/>
      </c>
      <c r="BO464" s="265" t="str">
        <f t="shared" si="310"/>
        <v/>
      </c>
      <c r="BP464" s="18" t="str">
        <f t="shared" si="300"/>
        <v/>
      </c>
      <c r="BQ464" s="263" t="str">
        <f t="shared" si="311"/>
        <v/>
      </c>
      <c r="BR464" s="81" t="str">
        <f t="shared" si="276"/>
        <v/>
      </c>
      <c r="BS464" s="263" t="str">
        <f t="shared" si="312"/>
        <v/>
      </c>
      <c r="BT464" s="92" t="str">
        <f t="shared" si="313"/>
        <v/>
      </c>
      <c r="BU464" s="138" t="str">
        <f t="shared" si="301"/>
        <v/>
      </c>
      <c r="BV464" s="3" t="str">
        <f t="shared" si="302"/>
        <v/>
      </c>
      <c r="BW464" s="3" t="str">
        <f t="shared" si="303"/>
        <v/>
      </c>
      <c r="BX464" s="144" t="str">
        <f t="shared" si="304"/>
        <v/>
      </c>
      <c r="BY464" s="18" t="str">
        <f t="shared" si="305"/>
        <v/>
      </c>
      <c r="BZ464" s="18" t="str">
        <f t="shared" si="306"/>
        <v/>
      </c>
      <c r="CA464" s="19" t="str">
        <f t="shared" si="307"/>
        <v/>
      </c>
      <c r="CB464" s="19" t="s">
        <v>0</v>
      </c>
      <c r="DW464" s="4" t="str">
        <f t="shared" si="314"/>
        <v/>
      </c>
      <c r="DX464" s="4" t="str">
        <f t="shared" si="277"/>
        <v/>
      </c>
      <c r="DY464" s="98" t="str">
        <f t="shared" si="278"/>
        <v/>
      </c>
    </row>
    <row r="465" spans="4:129" x14ac:dyDescent="0.45">
      <c r="D465" s="164" t="str">
        <f t="shared" si="308"/>
        <v/>
      </c>
      <c r="I465" s="9" t="str">
        <f t="shared" si="279"/>
        <v/>
      </c>
      <c r="J465" s="173" t="str">
        <f t="shared" si="280"/>
        <v/>
      </c>
      <c r="K465" s="13"/>
      <c r="L465" s="13"/>
      <c r="M465" s="13"/>
      <c r="N465" s="178" t="str">
        <f t="shared" si="281"/>
        <v/>
      </c>
      <c r="O465" s="181" t="str">
        <f t="shared" si="282"/>
        <v/>
      </c>
      <c r="P465" s="8" t="str">
        <f t="shared" si="283"/>
        <v/>
      </c>
      <c r="Q465" s="8" t="str">
        <f t="shared" si="284"/>
        <v/>
      </c>
      <c r="R465" s="8" t="str">
        <f t="shared" si="285"/>
        <v/>
      </c>
      <c r="S465" s="8" t="str">
        <f t="shared" si="286"/>
        <v/>
      </c>
      <c r="T465" s="8" t="str">
        <f t="shared" si="287"/>
        <v/>
      </c>
      <c r="U465" s="8" t="str">
        <f t="shared" si="288"/>
        <v/>
      </c>
      <c r="V465" s="16" t="str">
        <f t="shared" si="289"/>
        <v/>
      </c>
      <c r="W465" s="129" t="str">
        <f t="shared" si="290"/>
        <v/>
      </c>
      <c r="X465" s="8" t="str">
        <f t="shared" si="291"/>
        <v/>
      </c>
      <c r="Y465" s="8" t="str">
        <f t="shared" si="292"/>
        <v/>
      </c>
      <c r="AQ465" s="6" t="str">
        <f t="shared" si="293"/>
        <v/>
      </c>
      <c r="AR465" s="128" t="str">
        <f t="shared" si="294"/>
        <v/>
      </c>
      <c r="AS465" s="128" t="str">
        <f t="shared" si="295"/>
        <v/>
      </c>
      <c r="AT465" s="139" t="str">
        <f t="shared" si="309"/>
        <v/>
      </c>
      <c r="BH465" s="127" t="str">
        <f>IF(LEN(VBAsheet!H465)&gt;0,$CD$4&amp;CHAR(10)&amp;$CD$5&amp;CHAR(10)&amp;$CD$6&amp;IF(VBAsheet!I465="N",1,0)&amp;$CE$6&amp;CHAR(10)&amp;$CD$7&amp;CHAR(10)&amp;$CD$8&amp;VBAsheet!H465&amp;$CE$8&amp;CHAR(10)&amp;$CD$9&amp;VBAsheet!K465&amp;$CE$9&amp;CHAR(10)&amp;$CD$10&amp;VBAsheet!J465-1&amp;$CE$10&amp;CHAR(10)&amp;$CD$11,"")</f>
        <v/>
      </c>
      <c r="BI465"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5" s="18" t="str">
        <f>IF(LEN(X465)&gt;0,$CD$23&amp;INDEX($CH$3:CH468,MATCH(W465,$CG$3:CG468,0))&amp;$CE$23&amp;CHAR(10)&amp;$CD$24&amp;X465&amp;$CE$24&amp;CHAR(10)&amp;$CD$25&amp;Y465&amp;$CE$25&amp;CHAR(10),"")&amp;IF(LEN(AA465)&gt;0,$CD$23&amp;INDEX($CH$3:CH468,MATCH(Z465,$CG$3:CG468,0))&amp;$CE$23&amp;CHAR(10)&amp;$CD$24&amp;AA465&amp;$CE$24&amp;CHAR(10)&amp;$CD$25&amp;AB465&amp;$CE$25&amp;CHAR(10),"")&amp;IF(LEN(AD465)&gt;0,$CD$23&amp;INDEX($CH$3:CH468,MATCH(AC465,$CG$3:CG468,0))&amp;$CE$23&amp;CHAR(10)&amp;$CD$24&amp;AD465&amp;$CE$24&amp;CHAR(10)&amp;$CD$25&amp;AE465&amp;$CE$25&amp;CHAR(10),"")&amp;IF(LEN(AG465)&gt;0,$CD$23&amp;INDEX($CH$3:CH468,MATCH(AF465,$CG$3:CG468,0))&amp;$CE$23&amp;CHAR(10)&amp;$CD$24&amp;AG465&amp;$CE$24&amp;CHAR(10)&amp;$CD$25&amp;AH465&amp;$CE$25&amp;CHAR(10),"")&amp;IF(LEN(AJ465)&gt;0,$CD$23&amp;INDEX($CH$3:CH468,MATCH(AI465,$CG$3:CG468,0))&amp;$CE$23&amp;CHAR(10)&amp;$CD$24&amp;AJ465&amp;$CE$24&amp;CHAR(10)&amp;$CD$25&amp;AK465&amp;$CE$25&amp;CHAR(10),"")</f>
        <v/>
      </c>
      <c r="BK465" s="18" t="str">
        <f>IF(LEN(J465)&gt;0,INDEX($BH$2:$BH$100000,MATCH(J465,VBAsheet!$H$2:$H$100000,0))&amp;CHAR(10),"")&amp;IF(LEN(K465)&gt;0,INDEX($BH$2:$BH$100000,MATCH(K465,VBAsheet!$H$2:$H$100000,0))&amp;CHAR(10),"")&amp;IF(LEN(L465)&gt;0,INDEX($BH$2:$BH$100000,MATCH(L465,VBAsheet!$H$2:$H$100000,0))&amp;CHAR(10),"")&amp;IF(LEN(M465)&gt;0,INDEX($BH$2:$BH$100000,MATCH(M465,VBAsheet!$H$2:$H$100000,0))&amp;CHAR(10),"")</f>
        <v/>
      </c>
      <c r="BL465" s="18" t="str">
        <f t="shared" si="297"/>
        <v/>
      </c>
      <c r="BM465" s="94" t="str">
        <f t="shared" si="298"/>
        <v/>
      </c>
      <c r="BN465" s="95" t="str">
        <f t="shared" si="299"/>
        <v/>
      </c>
      <c r="BO465" s="265" t="str">
        <f t="shared" si="310"/>
        <v/>
      </c>
      <c r="BP465" s="18" t="str">
        <f t="shared" si="300"/>
        <v/>
      </c>
      <c r="BQ465" s="263" t="str">
        <f t="shared" si="311"/>
        <v/>
      </c>
      <c r="BR465" s="81" t="str">
        <f t="shared" si="276"/>
        <v/>
      </c>
      <c r="BS465" s="263" t="str">
        <f t="shared" si="312"/>
        <v/>
      </c>
      <c r="BT465" s="92" t="str">
        <f t="shared" si="313"/>
        <v/>
      </c>
      <c r="BU465" s="138" t="str">
        <f t="shared" si="301"/>
        <v/>
      </c>
      <c r="BV465" s="3" t="str">
        <f t="shared" si="302"/>
        <v/>
      </c>
      <c r="BW465" s="3" t="str">
        <f t="shared" si="303"/>
        <v/>
      </c>
      <c r="BX465" s="144" t="str">
        <f t="shared" si="304"/>
        <v/>
      </c>
      <c r="BY465" s="18" t="str">
        <f t="shared" si="305"/>
        <v/>
      </c>
      <c r="BZ465" s="18" t="str">
        <f t="shared" si="306"/>
        <v/>
      </c>
      <c r="CA465" s="19" t="str">
        <f t="shared" si="307"/>
        <v/>
      </c>
      <c r="CB465" s="19" t="s">
        <v>0</v>
      </c>
      <c r="DW465" s="4" t="str">
        <f t="shared" si="314"/>
        <v/>
      </c>
      <c r="DX465" s="4" t="str">
        <f t="shared" si="277"/>
        <v/>
      </c>
      <c r="DY465" s="98" t="str">
        <f t="shared" si="278"/>
        <v/>
      </c>
    </row>
    <row r="466" spans="4:129" x14ac:dyDescent="0.45">
      <c r="D466" s="164" t="str">
        <f t="shared" si="308"/>
        <v/>
      </c>
      <c r="I466" s="9" t="str">
        <f t="shared" si="279"/>
        <v/>
      </c>
      <c r="J466" s="173" t="str">
        <f t="shared" si="280"/>
        <v/>
      </c>
      <c r="K466" s="13"/>
      <c r="L466" s="13"/>
      <c r="M466" s="13"/>
      <c r="N466" s="178" t="str">
        <f t="shared" si="281"/>
        <v/>
      </c>
      <c r="O466" s="181" t="str">
        <f t="shared" si="282"/>
        <v/>
      </c>
      <c r="P466" s="8" t="str">
        <f t="shared" si="283"/>
        <v/>
      </c>
      <c r="Q466" s="8" t="str">
        <f t="shared" si="284"/>
        <v/>
      </c>
      <c r="R466" s="8" t="str">
        <f t="shared" si="285"/>
        <v/>
      </c>
      <c r="S466" s="8" t="str">
        <f t="shared" si="286"/>
        <v/>
      </c>
      <c r="T466" s="8" t="str">
        <f t="shared" si="287"/>
        <v/>
      </c>
      <c r="U466" s="8" t="str">
        <f t="shared" si="288"/>
        <v/>
      </c>
      <c r="V466" s="16" t="str">
        <f t="shared" si="289"/>
        <v/>
      </c>
      <c r="W466" s="129" t="str">
        <f t="shared" si="290"/>
        <v/>
      </c>
      <c r="X466" s="8" t="str">
        <f t="shared" si="291"/>
        <v/>
      </c>
      <c r="Y466" s="8" t="str">
        <f t="shared" si="292"/>
        <v/>
      </c>
      <c r="AQ466" s="6" t="str">
        <f t="shared" si="293"/>
        <v/>
      </c>
      <c r="AR466" s="128" t="str">
        <f t="shared" si="294"/>
        <v/>
      </c>
      <c r="AS466" s="128" t="str">
        <f t="shared" si="295"/>
        <v/>
      </c>
      <c r="AT466" s="139" t="str">
        <f t="shared" si="309"/>
        <v/>
      </c>
      <c r="BH466" s="127" t="str">
        <f>IF(LEN(VBAsheet!H466)&gt;0,$CD$4&amp;CHAR(10)&amp;$CD$5&amp;CHAR(10)&amp;$CD$6&amp;IF(VBAsheet!I466="N",1,0)&amp;$CE$6&amp;CHAR(10)&amp;$CD$7&amp;CHAR(10)&amp;$CD$8&amp;VBAsheet!H466&amp;$CE$8&amp;CHAR(10)&amp;$CD$9&amp;VBAsheet!K466&amp;$CE$9&amp;CHAR(10)&amp;$CD$10&amp;VBAsheet!J466-1&amp;$CE$10&amp;CHAR(10)&amp;$CD$11,"")</f>
        <v/>
      </c>
      <c r="BI466"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6" s="18" t="str">
        <f>IF(LEN(X466)&gt;0,$CD$23&amp;INDEX($CH$3:CH469,MATCH(W466,$CG$3:CG469,0))&amp;$CE$23&amp;CHAR(10)&amp;$CD$24&amp;X466&amp;$CE$24&amp;CHAR(10)&amp;$CD$25&amp;Y466&amp;$CE$25&amp;CHAR(10),"")&amp;IF(LEN(AA466)&gt;0,$CD$23&amp;INDEX($CH$3:CH469,MATCH(Z466,$CG$3:CG469,0))&amp;$CE$23&amp;CHAR(10)&amp;$CD$24&amp;AA466&amp;$CE$24&amp;CHAR(10)&amp;$CD$25&amp;AB466&amp;$CE$25&amp;CHAR(10),"")&amp;IF(LEN(AD466)&gt;0,$CD$23&amp;INDEX($CH$3:CH469,MATCH(AC466,$CG$3:CG469,0))&amp;$CE$23&amp;CHAR(10)&amp;$CD$24&amp;AD466&amp;$CE$24&amp;CHAR(10)&amp;$CD$25&amp;AE466&amp;$CE$25&amp;CHAR(10),"")&amp;IF(LEN(AG466)&gt;0,$CD$23&amp;INDEX($CH$3:CH469,MATCH(AF466,$CG$3:CG469,0))&amp;$CE$23&amp;CHAR(10)&amp;$CD$24&amp;AG466&amp;$CE$24&amp;CHAR(10)&amp;$CD$25&amp;AH466&amp;$CE$25&amp;CHAR(10),"")&amp;IF(LEN(AJ466)&gt;0,$CD$23&amp;INDEX($CH$3:CH469,MATCH(AI466,$CG$3:CG469,0))&amp;$CE$23&amp;CHAR(10)&amp;$CD$24&amp;AJ466&amp;$CE$24&amp;CHAR(10)&amp;$CD$25&amp;AK466&amp;$CE$25&amp;CHAR(10),"")</f>
        <v/>
      </c>
      <c r="BK466" s="18" t="str">
        <f>IF(LEN(J466)&gt;0,INDEX($BH$2:$BH$100000,MATCH(J466,VBAsheet!$H$2:$H$100000,0))&amp;CHAR(10),"")&amp;IF(LEN(K466)&gt;0,INDEX($BH$2:$BH$100000,MATCH(K466,VBAsheet!$H$2:$H$100000,0))&amp;CHAR(10),"")&amp;IF(LEN(L466)&gt;0,INDEX($BH$2:$BH$100000,MATCH(L466,VBAsheet!$H$2:$H$100000,0))&amp;CHAR(10),"")&amp;IF(LEN(M466)&gt;0,INDEX($BH$2:$BH$100000,MATCH(M466,VBAsheet!$H$2:$H$100000,0))&amp;CHAR(10),"")</f>
        <v/>
      </c>
      <c r="BL466" s="18" t="str">
        <f t="shared" si="297"/>
        <v/>
      </c>
      <c r="BM466" s="94" t="str">
        <f t="shared" si="298"/>
        <v/>
      </c>
      <c r="BN466" s="95" t="str">
        <f t="shared" si="299"/>
        <v/>
      </c>
      <c r="BO466" s="265" t="str">
        <f t="shared" si="310"/>
        <v/>
      </c>
      <c r="BP466" s="18" t="str">
        <f t="shared" si="300"/>
        <v/>
      </c>
      <c r="BQ466" s="263" t="str">
        <f t="shared" si="311"/>
        <v/>
      </c>
      <c r="BR466" s="81" t="str">
        <f t="shared" ref="BR466:BR529" si="315">IF(LEN(E466)&gt;0,IF(E466&lt;&gt;E465,$CK$2&amp;E466&amp;$CL$2&amp;$CK$3&amp;G466&amp;$CL$3&amp;F466&amp;$CM$3&amp;CHAR(10),$CK$3&amp;G466&amp;$CL$3&amp;F466&amp;$CM$3&amp;CHAR(10))&amp;IF(E466=E467,"",$CK$4),"")</f>
        <v/>
      </c>
      <c r="BS466" s="263" t="str">
        <f t="shared" si="312"/>
        <v/>
      </c>
      <c r="BT466" s="92" t="str">
        <f t="shared" si="313"/>
        <v/>
      </c>
      <c r="BU466" s="138" t="str">
        <f t="shared" si="301"/>
        <v/>
      </c>
      <c r="BV466" s="3" t="str">
        <f t="shared" si="302"/>
        <v/>
      </c>
      <c r="BW466" s="3" t="str">
        <f t="shared" si="303"/>
        <v/>
      </c>
      <c r="BX466" s="144" t="str">
        <f t="shared" si="304"/>
        <v/>
      </c>
      <c r="BY466" s="18" t="str">
        <f t="shared" si="305"/>
        <v/>
      </c>
      <c r="BZ466" s="18" t="str">
        <f t="shared" si="306"/>
        <v/>
      </c>
      <c r="CA466" s="19" t="str">
        <f t="shared" si="307"/>
        <v/>
      </c>
      <c r="CB466" s="19" t="s">
        <v>0</v>
      </c>
      <c r="DW466" s="4" t="str">
        <f t="shared" si="314"/>
        <v/>
      </c>
      <c r="DX466" s="4" t="str">
        <f t="shared" ref="DX466:DX529" si="316">IF(LEN(DV466)&gt;0,1,"")</f>
        <v/>
      </c>
      <c r="DY466" s="98" t="str">
        <f t="shared" ref="DY466:DY529" si="317">IF(LEN(DV466)&gt;0,DV466,"")</f>
        <v/>
      </c>
    </row>
    <row r="467" spans="4:129" x14ac:dyDescent="0.45">
      <c r="D467" s="164" t="str">
        <f t="shared" si="308"/>
        <v/>
      </c>
      <c r="I467" s="9" t="str">
        <f t="shared" si="279"/>
        <v/>
      </c>
      <c r="J467" s="173" t="str">
        <f t="shared" si="280"/>
        <v/>
      </c>
      <c r="K467" s="13"/>
      <c r="L467" s="13"/>
      <c r="M467" s="13"/>
      <c r="N467" s="178" t="str">
        <f t="shared" si="281"/>
        <v/>
      </c>
      <c r="O467" s="181" t="str">
        <f t="shared" si="282"/>
        <v/>
      </c>
      <c r="P467" s="8" t="str">
        <f t="shared" si="283"/>
        <v/>
      </c>
      <c r="Q467" s="8" t="str">
        <f t="shared" si="284"/>
        <v/>
      </c>
      <c r="R467" s="8" t="str">
        <f t="shared" si="285"/>
        <v/>
      </c>
      <c r="S467" s="8" t="str">
        <f t="shared" si="286"/>
        <v/>
      </c>
      <c r="T467" s="8" t="str">
        <f t="shared" si="287"/>
        <v/>
      </c>
      <c r="U467" s="8" t="str">
        <f t="shared" si="288"/>
        <v/>
      </c>
      <c r="V467" s="16" t="str">
        <f t="shared" si="289"/>
        <v/>
      </c>
      <c r="W467" s="129" t="str">
        <f t="shared" si="290"/>
        <v/>
      </c>
      <c r="X467" s="8" t="str">
        <f t="shared" si="291"/>
        <v/>
      </c>
      <c r="Y467" s="8" t="str">
        <f t="shared" si="292"/>
        <v/>
      </c>
      <c r="AQ467" s="6" t="str">
        <f t="shared" si="293"/>
        <v/>
      </c>
      <c r="AR467" s="128" t="str">
        <f t="shared" si="294"/>
        <v/>
      </c>
      <c r="AS467" s="128" t="str">
        <f t="shared" si="295"/>
        <v/>
      </c>
      <c r="AT467" s="139" t="str">
        <f t="shared" si="309"/>
        <v/>
      </c>
      <c r="BH467" s="127" t="str">
        <f>IF(LEN(VBAsheet!H467)&gt;0,$CD$4&amp;CHAR(10)&amp;$CD$5&amp;CHAR(10)&amp;$CD$6&amp;IF(VBAsheet!I467="N",1,0)&amp;$CE$6&amp;CHAR(10)&amp;$CD$7&amp;CHAR(10)&amp;$CD$8&amp;VBAsheet!H467&amp;$CE$8&amp;CHAR(10)&amp;$CD$9&amp;VBAsheet!K467&amp;$CE$9&amp;CHAR(10)&amp;$CD$10&amp;VBAsheet!J467-1&amp;$CE$10&amp;CHAR(10)&amp;$CD$11,"")</f>
        <v/>
      </c>
      <c r="BI467"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7" s="18" t="str">
        <f>IF(LEN(X467)&gt;0,$CD$23&amp;INDEX($CH$3:CH470,MATCH(W467,$CG$3:CG470,0))&amp;$CE$23&amp;CHAR(10)&amp;$CD$24&amp;X467&amp;$CE$24&amp;CHAR(10)&amp;$CD$25&amp;Y467&amp;$CE$25&amp;CHAR(10),"")&amp;IF(LEN(AA467)&gt;0,$CD$23&amp;INDEX($CH$3:CH470,MATCH(Z467,$CG$3:CG470,0))&amp;$CE$23&amp;CHAR(10)&amp;$CD$24&amp;AA467&amp;$CE$24&amp;CHAR(10)&amp;$CD$25&amp;AB467&amp;$CE$25&amp;CHAR(10),"")&amp;IF(LEN(AD467)&gt;0,$CD$23&amp;INDEX($CH$3:CH470,MATCH(AC467,$CG$3:CG470,0))&amp;$CE$23&amp;CHAR(10)&amp;$CD$24&amp;AD467&amp;$CE$24&amp;CHAR(10)&amp;$CD$25&amp;AE467&amp;$CE$25&amp;CHAR(10),"")&amp;IF(LEN(AG467)&gt;0,$CD$23&amp;INDEX($CH$3:CH470,MATCH(AF467,$CG$3:CG470,0))&amp;$CE$23&amp;CHAR(10)&amp;$CD$24&amp;AG467&amp;$CE$24&amp;CHAR(10)&amp;$CD$25&amp;AH467&amp;$CE$25&amp;CHAR(10),"")&amp;IF(LEN(AJ467)&gt;0,$CD$23&amp;INDEX($CH$3:CH470,MATCH(AI467,$CG$3:CG470,0))&amp;$CE$23&amp;CHAR(10)&amp;$CD$24&amp;AJ467&amp;$CE$24&amp;CHAR(10)&amp;$CD$25&amp;AK467&amp;$CE$25&amp;CHAR(10),"")</f>
        <v/>
      </c>
      <c r="BK467" s="18" t="str">
        <f>IF(LEN(J467)&gt;0,INDEX($BH$2:$BH$100000,MATCH(J467,VBAsheet!$H$2:$H$100000,0))&amp;CHAR(10),"")&amp;IF(LEN(K467)&gt;0,INDEX($BH$2:$BH$100000,MATCH(K467,VBAsheet!$H$2:$H$100000,0))&amp;CHAR(10),"")&amp;IF(LEN(L467)&gt;0,INDEX($BH$2:$BH$100000,MATCH(L467,VBAsheet!$H$2:$H$100000,0))&amp;CHAR(10),"")&amp;IF(LEN(M467)&gt;0,INDEX($BH$2:$BH$100000,MATCH(M467,VBAsheet!$H$2:$H$100000,0))&amp;CHAR(10),"")</f>
        <v/>
      </c>
      <c r="BL467" s="18" t="str">
        <f t="shared" si="297"/>
        <v/>
      </c>
      <c r="BM467" s="94" t="str">
        <f t="shared" si="298"/>
        <v/>
      </c>
      <c r="BN467" s="95" t="str">
        <f t="shared" si="299"/>
        <v/>
      </c>
      <c r="BO467" s="265" t="str">
        <f t="shared" si="310"/>
        <v/>
      </c>
      <c r="BP467" s="18" t="str">
        <f t="shared" si="300"/>
        <v/>
      </c>
      <c r="BQ467" s="263" t="str">
        <f t="shared" si="311"/>
        <v/>
      </c>
      <c r="BR467" s="81" t="str">
        <f t="shared" si="315"/>
        <v/>
      </c>
      <c r="BS467" s="263" t="str">
        <f t="shared" si="312"/>
        <v/>
      </c>
      <c r="BT467" s="92" t="str">
        <f t="shared" si="313"/>
        <v/>
      </c>
      <c r="BU467" s="138" t="str">
        <f t="shared" si="301"/>
        <v/>
      </c>
      <c r="BV467" s="3" t="str">
        <f t="shared" si="302"/>
        <v/>
      </c>
      <c r="BW467" s="3" t="str">
        <f t="shared" si="303"/>
        <v/>
      </c>
      <c r="BX467" s="144" t="str">
        <f t="shared" si="304"/>
        <v/>
      </c>
      <c r="BY467" s="18" t="str">
        <f t="shared" si="305"/>
        <v/>
      </c>
      <c r="BZ467" s="18" t="str">
        <f t="shared" si="306"/>
        <v/>
      </c>
      <c r="CA467" s="19" t="str">
        <f t="shared" si="307"/>
        <v/>
      </c>
      <c r="CB467" s="19" t="s">
        <v>0</v>
      </c>
      <c r="DW467" s="4" t="str">
        <f t="shared" si="314"/>
        <v/>
      </c>
      <c r="DX467" s="4" t="str">
        <f t="shared" si="316"/>
        <v/>
      </c>
      <c r="DY467" s="98" t="str">
        <f t="shared" si="317"/>
        <v/>
      </c>
    </row>
    <row r="468" spans="4:129" x14ac:dyDescent="0.45">
      <c r="D468" s="164" t="str">
        <f t="shared" si="308"/>
        <v/>
      </c>
      <c r="I468" s="9" t="str">
        <f t="shared" si="279"/>
        <v/>
      </c>
      <c r="J468" s="173" t="str">
        <f t="shared" si="280"/>
        <v/>
      </c>
      <c r="K468" s="13"/>
      <c r="L468" s="13"/>
      <c r="M468" s="13"/>
      <c r="N468" s="178" t="str">
        <f t="shared" si="281"/>
        <v/>
      </c>
      <c r="O468" s="181" t="str">
        <f t="shared" si="282"/>
        <v/>
      </c>
      <c r="P468" s="8" t="str">
        <f t="shared" si="283"/>
        <v/>
      </c>
      <c r="Q468" s="8" t="str">
        <f t="shared" si="284"/>
        <v/>
      </c>
      <c r="R468" s="8" t="str">
        <f t="shared" si="285"/>
        <v/>
      </c>
      <c r="S468" s="8" t="str">
        <f t="shared" si="286"/>
        <v/>
      </c>
      <c r="T468" s="8" t="str">
        <f t="shared" si="287"/>
        <v/>
      </c>
      <c r="U468" s="8" t="str">
        <f t="shared" si="288"/>
        <v/>
      </c>
      <c r="V468" s="16" t="str">
        <f t="shared" si="289"/>
        <v/>
      </c>
      <c r="W468" s="129" t="str">
        <f t="shared" si="290"/>
        <v/>
      </c>
      <c r="X468" s="8" t="str">
        <f t="shared" si="291"/>
        <v/>
      </c>
      <c r="Y468" s="8" t="str">
        <f t="shared" si="292"/>
        <v/>
      </c>
      <c r="AQ468" s="6" t="str">
        <f t="shared" si="293"/>
        <v/>
      </c>
      <c r="AR468" s="128" t="str">
        <f t="shared" si="294"/>
        <v/>
      </c>
      <c r="AS468" s="128" t="str">
        <f t="shared" si="295"/>
        <v/>
      </c>
      <c r="AT468" s="139" t="str">
        <f t="shared" si="309"/>
        <v/>
      </c>
      <c r="BH468" s="127" t="str">
        <f>IF(LEN(VBAsheet!H468)&gt;0,$CD$4&amp;CHAR(10)&amp;$CD$5&amp;CHAR(10)&amp;$CD$6&amp;IF(VBAsheet!I468="N",1,0)&amp;$CE$6&amp;CHAR(10)&amp;$CD$7&amp;CHAR(10)&amp;$CD$8&amp;VBAsheet!H468&amp;$CE$8&amp;CHAR(10)&amp;$CD$9&amp;VBAsheet!K468&amp;$CE$9&amp;CHAR(10)&amp;$CD$10&amp;VBAsheet!J468-1&amp;$CE$10&amp;CHAR(10)&amp;$CD$11,"")</f>
        <v/>
      </c>
      <c r="BI468"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8" s="18" t="str">
        <f>IF(LEN(X468)&gt;0,$CD$23&amp;INDEX($CH$3:CH471,MATCH(W468,$CG$3:CG471,0))&amp;$CE$23&amp;CHAR(10)&amp;$CD$24&amp;X468&amp;$CE$24&amp;CHAR(10)&amp;$CD$25&amp;Y468&amp;$CE$25&amp;CHAR(10),"")&amp;IF(LEN(AA468)&gt;0,$CD$23&amp;INDEX($CH$3:CH471,MATCH(Z468,$CG$3:CG471,0))&amp;$CE$23&amp;CHAR(10)&amp;$CD$24&amp;AA468&amp;$CE$24&amp;CHAR(10)&amp;$CD$25&amp;AB468&amp;$CE$25&amp;CHAR(10),"")&amp;IF(LEN(AD468)&gt;0,$CD$23&amp;INDEX($CH$3:CH471,MATCH(AC468,$CG$3:CG471,0))&amp;$CE$23&amp;CHAR(10)&amp;$CD$24&amp;AD468&amp;$CE$24&amp;CHAR(10)&amp;$CD$25&amp;AE468&amp;$CE$25&amp;CHAR(10),"")&amp;IF(LEN(AG468)&gt;0,$CD$23&amp;INDEX($CH$3:CH471,MATCH(AF468,$CG$3:CG471,0))&amp;$CE$23&amp;CHAR(10)&amp;$CD$24&amp;AG468&amp;$CE$24&amp;CHAR(10)&amp;$CD$25&amp;AH468&amp;$CE$25&amp;CHAR(10),"")&amp;IF(LEN(AJ468)&gt;0,$CD$23&amp;INDEX($CH$3:CH471,MATCH(AI468,$CG$3:CG471,0))&amp;$CE$23&amp;CHAR(10)&amp;$CD$24&amp;AJ468&amp;$CE$24&amp;CHAR(10)&amp;$CD$25&amp;AK468&amp;$CE$25&amp;CHAR(10),"")</f>
        <v/>
      </c>
      <c r="BK468" s="18" t="str">
        <f>IF(LEN(J468)&gt;0,INDEX($BH$2:$BH$100000,MATCH(J468,VBAsheet!$H$2:$H$100000,0))&amp;CHAR(10),"")&amp;IF(LEN(K468)&gt;0,INDEX($BH$2:$BH$100000,MATCH(K468,VBAsheet!$H$2:$H$100000,0))&amp;CHAR(10),"")&amp;IF(LEN(L468)&gt;0,INDEX($BH$2:$BH$100000,MATCH(L468,VBAsheet!$H$2:$H$100000,0))&amp;CHAR(10),"")&amp;IF(LEN(M468)&gt;0,INDEX($BH$2:$BH$100000,MATCH(M468,VBAsheet!$H$2:$H$100000,0))&amp;CHAR(10),"")</f>
        <v/>
      </c>
      <c r="BL468" s="18" t="str">
        <f t="shared" si="297"/>
        <v/>
      </c>
      <c r="BM468" s="94" t="str">
        <f t="shared" si="298"/>
        <v/>
      </c>
      <c r="BN468" s="95" t="str">
        <f t="shared" si="299"/>
        <v/>
      </c>
      <c r="BO468" s="265" t="str">
        <f t="shared" si="310"/>
        <v/>
      </c>
      <c r="BP468" s="18" t="str">
        <f t="shared" si="300"/>
        <v/>
      </c>
      <c r="BQ468" s="263" t="str">
        <f t="shared" si="311"/>
        <v/>
      </c>
      <c r="BR468" s="81" t="str">
        <f t="shared" si="315"/>
        <v/>
      </c>
      <c r="BS468" s="263" t="str">
        <f t="shared" si="312"/>
        <v/>
      </c>
      <c r="BT468" s="92" t="str">
        <f t="shared" si="313"/>
        <v/>
      </c>
      <c r="BU468" s="138" t="str">
        <f t="shared" si="301"/>
        <v/>
      </c>
      <c r="BV468" s="3" t="str">
        <f t="shared" si="302"/>
        <v/>
      </c>
      <c r="BW468" s="3" t="str">
        <f t="shared" si="303"/>
        <v/>
      </c>
      <c r="BX468" s="144" t="str">
        <f t="shared" si="304"/>
        <v/>
      </c>
      <c r="BY468" s="18" t="str">
        <f t="shared" si="305"/>
        <v/>
      </c>
      <c r="BZ468" s="18" t="str">
        <f t="shared" si="306"/>
        <v/>
      </c>
      <c r="CA468" s="19" t="str">
        <f t="shared" si="307"/>
        <v/>
      </c>
      <c r="CB468" s="19" t="s">
        <v>0</v>
      </c>
      <c r="DW468" s="4" t="str">
        <f t="shared" si="314"/>
        <v/>
      </c>
      <c r="DX468" s="4" t="str">
        <f t="shared" si="316"/>
        <v/>
      </c>
      <c r="DY468" s="98" t="str">
        <f t="shared" si="317"/>
        <v/>
      </c>
    </row>
    <row r="469" spans="4:129" x14ac:dyDescent="0.45">
      <c r="D469" s="164" t="str">
        <f t="shared" si="308"/>
        <v/>
      </c>
      <c r="I469" s="9" t="str">
        <f t="shared" si="279"/>
        <v/>
      </c>
      <c r="J469" s="173" t="str">
        <f t="shared" si="280"/>
        <v/>
      </c>
      <c r="K469" s="13"/>
      <c r="L469" s="13"/>
      <c r="M469" s="13"/>
      <c r="N469" s="178" t="str">
        <f t="shared" si="281"/>
        <v/>
      </c>
      <c r="O469" s="181" t="str">
        <f t="shared" si="282"/>
        <v/>
      </c>
      <c r="P469" s="8" t="str">
        <f t="shared" si="283"/>
        <v/>
      </c>
      <c r="Q469" s="8" t="str">
        <f t="shared" si="284"/>
        <v/>
      </c>
      <c r="R469" s="8" t="str">
        <f t="shared" si="285"/>
        <v/>
      </c>
      <c r="S469" s="8" t="str">
        <f t="shared" si="286"/>
        <v/>
      </c>
      <c r="T469" s="8" t="str">
        <f t="shared" si="287"/>
        <v/>
      </c>
      <c r="U469" s="8" t="str">
        <f t="shared" si="288"/>
        <v/>
      </c>
      <c r="V469" s="16" t="str">
        <f t="shared" si="289"/>
        <v/>
      </c>
      <c r="W469" s="129" t="str">
        <f t="shared" si="290"/>
        <v/>
      </c>
      <c r="X469" s="8" t="str">
        <f t="shared" si="291"/>
        <v/>
      </c>
      <c r="Y469" s="8" t="str">
        <f t="shared" si="292"/>
        <v/>
      </c>
      <c r="AQ469" s="6" t="str">
        <f t="shared" si="293"/>
        <v/>
      </c>
      <c r="AR469" s="128" t="str">
        <f t="shared" si="294"/>
        <v/>
      </c>
      <c r="AS469" s="128" t="str">
        <f t="shared" si="295"/>
        <v/>
      </c>
      <c r="AT469" s="139" t="str">
        <f t="shared" si="309"/>
        <v/>
      </c>
      <c r="BH469" s="127" t="str">
        <f>IF(LEN(VBAsheet!H469)&gt;0,$CD$4&amp;CHAR(10)&amp;$CD$5&amp;CHAR(10)&amp;$CD$6&amp;IF(VBAsheet!I469="N",1,0)&amp;$CE$6&amp;CHAR(10)&amp;$CD$7&amp;CHAR(10)&amp;$CD$8&amp;VBAsheet!H469&amp;$CE$8&amp;CHAR(10)&amp;$CD$9&amp;VBAsheet!K469&amp;$CE$9&amp;CHAR(10)&amp;$CD$10&amp;VBAsheet!J469-1&amp;$CE$10&amp;CHAR(10)&amp;$CD$11,"")</f>
        <v/>
      </c>
      <c r="BI469"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69" s="18" t="str">
        <f>IF(LEN(X469)&gt;0,$CD$23&amp;INDEX($CH$3:CH472,MATCH(W469,$CG$3:CG472,0))&amp;$CE$23&amp;CHAR(10)&amp;$CD$24&amp;X469&amp;$CE$24&amp;CHAR(10)&amp;$CD$25&amp;Y469&amp;$CE$25&amp;CHAR(10),"")&amp;IF(LEN(AA469)&gt;0,$CD$23&amp;INDEX($CH$3:CH472,MATCH(Z469,$CG$3:CG472,0))&amp;$CE$23&amp;CHAR(10)&amp;$CD$24&amp;AA469&amp;$CE$24&amp;CHAR(10)&amp;$CD$25&amp;AB469&amp;$CE$25&amp;CHAR(10),"")&amp;IF(LEN(AD469)&gt;0,$CD$23&amp;INDEX($CH$3:CH472,MATCH(AC469,$CG$3:CG472,0))&amp;$CE$23&amp;CHAR(10)&amp;$CD$24&amp;AD469&amp;$CE$24&amp;CHAR(10)&amp;$CD$25&amp;AE469&amp;$CE$25&amp;CHAR(10),"")&amp;IF(LEN(AG469)&gt;0,$CD$23&amp;INDEX($CH$3:CH472,MATCH(AF469,$CG$3:CG472,0))&amp;$CE$23&amp;CHAR(10)&amp;$CD$24&amp;AG469&amp;$CE$24&amp;CHAR(10)&amp;$CD$25&amp;AH469&amp;$CE$25&amp;CHAR(10),"")&amp;IF(LEN(AJ469)&gt;0,$CD$23&amp;INDEX($CH$3:CH472,MATCH(AI469,$CG$3:CG472,0))&amp;$CE$23&amp;CHAR(10)&amp;$CD$24&amp;AJ469&amp;$CE$24&amp;CHAR(10)&amp;$CD$25&amp;AK469&amp;$CE$25&amp;CHAR(10),"")</f>
        <v/>
      </c>
      <c r="BK469" s="18" t="str">
        <f>IF(LEN(J469)&gt;0,INDEX($BH$2:$BH$100000,MATCH(J469,VBAsheet!$H$2:$H$100000,0))&amp;CHAR(10),"")&amp;IF(LEN(K469)&gt;0,INDEX($BH$2:$BH$100000,MATCH(K469,VBAsheet!$H$2:$H$100000,0))&amp;CHAR(10),"")&amp;IF(LEN(L469)&gt;0,INDEX($BH$2:$BH$100000,MATCH(L469,VBAsheet!$H$2:$H$100000,0))&amp;CHAR(10),"")&amp;IF(LEN(M469)&gt;0,INDEX($BH$2:$BH$100000,MATCH(M469,VBAsheet!$H$2:$H$100000,0))&amp;CHAR(10),"")</f>
        <v/>
      </c>
      <c r="BL469" s="18" t="str">
        <f t="shared" si="297"/>
        <v/>
      </c>
      <c r="BM469" s="94" t="str">
        <f t="shared" si="298"/>
        <v/>
      </c>
      <c r="BN469" s="95" t="str">
        <f t="shared" si="299"/>
        <v/>
      </c>
      <c r="BO469" s="265" t="str">
        <f t="shared" si="310"/>
        <v/>
      </c>
      <c r="BP469" s="18" t="str">
        <f t="shared" si="300"/>
        <v/>
      </c>
      <c r="BQ469" s="263" t="str">
        <f t="shared" si="311"/>
        <v/>
      </c>
      <c r="BR469" s="81" t="str">
        <f t="shared" si="315"/>
        <v/>
      </c>
      <c r="BS469" s="263" t="str">
        <f t="shared" si="312"/>
        <v/>
      </c>
      <c r="BT469" s="92" t="str">
        <f t="shared" si="313"/>
        <v/>
      </c>
      <c r="BU469" s="138" t="str">
        <f t="shared" si="301"/>
        <v/>
      </c>
      <c r="BV469" s="3" t="str">
        <f t="shared" si="302"/>
        <v/>
      </c>
      <c r="BW469" s="3" t="str">
        <f t="shared" si="303"/>
        <v/>
      </c>
      <c r="BX469" s="144" t="str">
        <f t="shared" si="304"/>
        <v/>
      </c>
      <c r="BY469" s="18" t="str">
        <f t="shared" si="305"/>
        <v/>
      </c>
      <c r="BZ469" s="18" t="str">
        <f t="shared" si="306"/>
        <v/>
      </c>
      <c r="CA469" s="19" t="str">
        <f t="shared" si="307"/>
        <v/>
      </c>
      <c r="CB469" s="19" t="s">
        <v>0</v>
      </c>
      <c r="DW469" s="4" t="str">
        <f t="shared" si="314"/>
        <v/>
      </c>
      <c r="DX469" s="4" t="str">
        <f t="shared" si="316"/>
        <v/>
      </c>
      <c r="DY469" s="98" t="str">
        <f t="shared" si="317"/>
        <v/>
      </c>
    </row>
    <row r="470" spans="4:129" x14ac:dyDescent="0.45">
      <c r="D470" s="164" t="str">
        <f t="shared" si="308"/>
        <v/>
      </c>
      <c r="I470" s="9" t="str">
        <f t="shared" si="279"/>
        <v/>
      </c>
      <c r="J470" s="173" t="str">
        <f t="shared" si="280"/>
        <v/>
      </c>
      <c r="K470" s="13"/>
      <c r="L470" s="13"/>
      <c r="M470" s="13"/>
      <c r="N470" s="178" t="str">
        <f t="shared" si="281"/>
        <v/>
      </c>
      <c r="O470" s="181" t="str">
        <f t="shared" si="282"/>
        <v/>
      </c>
      <c r="P470" s="8" t="str">
        <f t="shared" si="283"/>
        <v/>
      </c>
      <c r="Q470" s="8" t="str">
        <f t="shared" si="284"/>
        <v/>
      </c>
      <c r="R470" s="8" t="str">
        <f t="shared" si="285"/>
        <v/>
      </c>
      <c r="S470" s="8" t="str">
        <f t="shared" si="286"/>
        <v/>
      </c>
      <c r="T470" s="8" t="str">
        <f t="shared" si="287"/>
        <v/>
      </c>
      <c r="U470" s="8" t="str">
        <f t="shared" si="288"/>
        <v/>
      </c>
      <c r="V470" s="16" t="str">
        <f t="shared" si="289"/>
        <v/>
      </c>
      <c r="W470" s="129" t="str">
        <f t="shared" si="290"/>
        <v/>
      </c>
      <c r="X470" s="8" t="str">
        <f t="shared" si="291"/>
        <v/>
      </c>
      <c r="Y470" s="8" t="str">
        <f t="shared" si="292"/>
        <v/>
      </c>
      <c r="AQ470" s="6" t="str">
        <f t="shared" si="293"/>
        <v/>
      </c>
      <c r="AR470" s="128" t="str">
        <f t="shared" si="294"/>
        <v/>
      </c>
      <c r="AS470" s="128" t="str">
        <f t="shared" si="295"/>
        <v/>
      </c>
      <c r="AT470" s="139" t="str">
        <f t="shared" si="309"/>
        <v/>
      </c>
      <c r="BH470" s="127" t="str">
        <f>IF(LEN(VBAsheet!H470)&gt;0,$CD$4&amp;CHAR(10)&amp;$CD$5&amp;CHAR(10)&amp;$CD$6&amp;IF(VBAsheet!I470="N",1,0)&amp;$CE$6&amp;CHAR(10)&amp;$CD$7&amp;CHAR(10)&amp;$CD$8&amp;VBAsheet!H470&amp;$CE$8&amp;CHAR(10)&amp;$CD$9&amp;VBAsheet!K470&amp;$CE$9&amp;CHAR(10)&amp;$CD$10&amp;VBAsheet!J470-1&amp;$CE$10&amp;CHAR(10)&amp;$CD$11,"")</f>
        <v/>
      </c>
      <c r="BI470"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0" s="18" t="str">
        <f>IF(LEN(X470)&gt;0,$CD$23&amp;INDEX($CH$3:CH473,MATCH(W470,$CG$3:CG473,0))&amp;$CE$23&amp;CHAR(10)&amp;$CD$24&amp;X470&amp;$CE$24&amp;CHAR(10)&amp;$CD$25&amp;Y470&amp;$CE$25&amp;CHAR(10),"")&amp;IF(LEN(AA470)&gt;0,$CD$23&amp;INDEX($CH$3:CH473,MATCH(Z470,$CG$3:CG473,0))&amp;$CE$23&amp;CHAR(10)&amp;$CD$24&amp;AA470&amp;$CE$24&amp;CHAR(10)&amp;$CD$25&amp;AB470&amp;$CE$25&amp;CHAR(10),"")&amp;IF(LEN(AD470)&gt;0,$CD$23&amp;INDEX($CH$3:CH473,MATCH(AC470,$CG$3:CG473,0))&amp;$CE$23&amp;CHAR(10)&amp;$CD$24&amp;AD470&amp;$CE$24&amp;CHAR(10)&amp;$CD$25&amp;AE470&amp;$CE$25&amp;CHAR(10),"")&amp;IF(LEN(AG470)&gt;0,$CD$23&amp;INDEX($CH$3:CH473,MATCH(AF470,$CG$3:CG473,0))&amp;$CE$23&amp;CHAR(10)&amp;$CD$24&amp;AG470&amp;$CE$24&amp;CHAR(10)&amp;$CD$25&amp;AH470&amp;$CE$25&amp;CHAR(10),"")&amp;IF(LEN(AJ470)&gt;0,$CD$23&amp;INDEX($CH$3:CH473,MATCH(AI470,$CG$3:CG473,0))&amp;$CE$23&amp;CHAR(10)&amp;$CD$24&amp;AJ470&amp;$CE$24&amp;CHAR(10)&amp;$CD$25&amp;AK470&amp;$CE$25&amp;CHAR(10),"")</f>
        <v/>
      </c>
      <c r="BK470" s="18" t="str">
        <f>IF(LEN(J470)&gt;0,INDEX($BH$2:$BH$100000,MATCH(J470,VBAsheet!$H$2:$H$100000,0))&amp;CHAR(10),"")&amp;IF(LEN(K470)&gt;0,INDEX($BH$2:$BH$100000,MATCH(K470,VBAsheet!$H$2:$H$100000,0))&amp;CHAR(10),"")&amp;IF(LEN(L470)&gt;0,INDEX($BH$2:$BH$100000,MATCH(L470,VBAsheet!$H$2:$H$100000,0))&amp;CHAR(10),"")&amp;IF(LEN(M470)&gt;0,INDEX($BH$2:$BH$100000,MATCH(M470,VBAsheet!$H$2:$H$100000,0))&amp;CHAR(10),"")</f>
        <v/>
      </c>
      <c r="BL470" s="18" t="str">
        <f t="shared" si="297"/>
        <v/>
      </c>
      <c r="BM470" s="94" t="str">
        <f t="shared" si="298"/>
        <v/>
      </c>
      <c r="BN470" s="95" t="str">
        <f t="shared" si="299"/>
        <v/>
      </c>
      <c r="BO470" s="265" t="str">
        <f t="shared" si="310"/>
        <v/>
      </c>
      <c r="BP470" s="18" t="str">
        <f t="shared" si="300"/>
        <v/>
      </c>
      <c r="BQ470" s="263" t="str">
        <f t="shared" si="311"/>
        <v/>
      </c>
      <c r="BR470" s="81" t="str">
        <f t="shared" si="315"/>
        <v/>
      </c>
      <c r="BS470" s="263" t="str">
        <f t="shared" si="312"/>
        <v/>
      </c>
      <c r="BT470" s="92" t="str">
        <f t="shared" si="313"/>
        <v/>
      </c>
      <c r="BU470" s="138" t="str">
        <f t="shared" si="301"/>
        <v/>
      </c>
      <c r="BV470" s="3" t="str">
        <f t="shared" si="302"/>
        <v/>
      </c>
      <c r="BW470" s="3" t="str">
        <f t="shared" si="303"/>
        <v/>
      </c>
      <c r="BX470" s="144" t="str">
        <f t="shared" si="304"/>
        <v/>
      </c>
      <c r="BY470" s="18" t="str">
        <f t="shared" si="305"/>
        <v/>
      </c>
      <c r="BZ470" s="18" t="str">
        <f t="shared" si="306"/>
        <v/>
      </c>
      <c r="CA470" s="19" t="str">
        <f t="shared" si="307"/>
        <v/>
      </c>
      <c r="CB470" s="19" t="s">
        <v>0</v>
      </c>
      <c r="DW470" s="4" t="str">
        <f t="shared" si="314"/>
        <v/>
      </c>
      <c r="DX470" s="4" t="str">
        <f t="shared" si="316"/>
        <v/>
      </c>
      <c r="DY470" s="98" t="str">
        <f t="shared" si="317"/>
        <v/>
      </c>
    </row>
    <row r="471" spans="4:129" x14ac:dyDescent="0.45">
      <c r="D471" s="164" t="str">
        <f t="shared" si="308"/>
        <v/>
      </c>
      <c r="I471" s="9" t="str">
        <f t="shared" si="279"/>
        <v/>
      </c>
      <c r="J471" s="173" t="str">
        <f t="shared" si="280"/>
        <v/>
      </c>
      <c r="K471" s="13"/>
      <c r="L471" s="13"/>
      <c r="M471" s="13"/>
      <c r="N471" s="178" t="str">
        <f t="shared" si="281"/>
        <v/>
      </c>
      <c r="O471" s="181" t="str">
        <f t="shared" si="282"/>
        <v/>
      </c>
      <c r="P471" s="8" t="str">
        <f t="shared" si="283"/>
        <v/>
      </c>
      <c r="Q471" s="8" t="str">
        <f t="shared" si="284"/>
        <v/>
      </c>
      <c r="R471" s="8" t="str">
        <f t="shared" si="285"/>
        <v/>
      </c>
      <c r="S471" s="8" t="str">
        <f t="shared" si="286"/>
        <v/>
      </c>
      <c r="T471" s="8" t="str">
        <f t="shared" si="287"/>
        <v/>
      </c>
      <c r="U471" s="8" t="str">
        <f t="shared" si="288"/>
        <v/>
      </c>
      <c r="V471" s="16" t="str">
        <f t="shared" si="289"/>
        <v/>
      </c>
      <c r="W471" s="129" t="str">
        <f t="shared" si="290"/>
        <v/>
      </c>
      <c r="X471" s="8" t="str">
        <f t="shared" si="291"/>
        <v/>
      </c>
      <c r="Y471" s="8" t="str">
        <f t="shared" si="292"/>
        <v/>
      </c>
      <c r="AQ471" s="6" t="str">
        <f t="shared" si="293"/>
        <v/>
      </c>
      <c r="AR471" s="128" t="str">
        <f t="shared" si="294"/>
        <v/>
      </c>
      <c r="AS471" s="128" t="str">
        <f t="shared" si="295"/>
        <v/>
      </c>
      <c r="AT471" s="139" t="str">
        <f t="shared" si="309"/>
        <v/>
      </c>
      <c r="BH471" s="127" t="str">
        <f>IF(LEN(VBAsheet!H471)&gt;0,$CD$4&amp;CHAR(10)&amp;$CD$5&amp;CHAR(10)&amp;$CD$6&amp;IF(VBAsheet!I471="N",1,0)&amp;$CE$6&amp;CHAR(10)&amp;$CD$7&amp;CHAR(10)&amp;$CD$8&amp;VBAsheet!H471&amp;$CE$8&amp;CHAR(10)&amp;$CD$9&amp;VBAsheet!K471&amp;$CE$9&amp;CHAR(10)&amp;$CD$10&amp;VBAsheet!J471-1&amp;$CE$10&amp;CHAR(10)&amp;$CD$11,"")</f>
        <v/>
      </c>
      <c r="BI471"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1" s="18" t="str">
        <f>IF(LEN(X471)&gt;0,$CD$23&amp;INDEX($CH$3:CH474,MATCH(W471,$CG$3:CG474,0))&amp;$CE$23&amp;CHAR(10)&amp;$CD$24&amp;X471&amp;$CE$24&amp;CHAR(10)&amp;$CD$25&amp;Y471&amp;$CE$25&amp;CHAR(10),"")&amp;IF(LEN(AA471)&gt;0,$CD$23&amp;INDEX($CH$3:CH474,MATCH(Z471,$CG$3:CG474,0))&amp;$CE$23&amp;CHAR(10)&amp;$CD$24&amp;AA471&amp;$CE$24&amp;CHAR(10)&amp;$CD$25&amp;AB471&amp;$CE$25&amp;CHAR(10),"")&amp;IF(LEN(AD471)&gt;0,$CD$23&amp;INDEX($CH$3:CH474,MATCH(AC471,$CG$3:CG474,0))&amp;$CE$23&amp;CHAR(10)&amp;$CD$24&amp;AD471&amp;$CE$24&amp;CHAR(10)&amp;$CD$25&amp;AE471&amp;$CE$25&amp;CHAR(10),"")&amp;IF(LEN(AG471)&gt;0,$CD$23&amp;INDEX($CH$3:CH474,MATCH(AF471,$CG$3:CG474,0))&amp;$CE$23&amp;CHAR(10)&amp;$CD$24&amp;AG471&amp;$CE$24&amp;CHAR(10)&amp;$CD$25&amp;AH471&amp;$CE$25&amp;CHAR(10),"")&amp;IF(LEN(AJ471)&gt;0,$CD$23&amp;INDEX($CH$3:CH474,MATCH(AI471,$CG$3:CG474,0))&amp;$CE$23&amp;CHAR(10)&amp;$CD$24&amp;AJ471&amp;$CE$24&amp;CHAR(10)&amp;$CD$25&amp;AK471&amp;$CE$25&amp;CHAR(10),"")</f>
        <v/>
      </c>
      <c r="BK471" s="18" t="str">
        <f>IF(LEN(J471)&gt;0,INDEX($BH$2:$BH$100000,MATCH(J471,VBAsheet!$H$2:$H$100000,0))&amp;CHAR(10),"")&amp;IF(LEN(K471)&gt;0,INDEX($BH$2:$BH$100000,MATCH(K471,VBAsheet!$H$2:$H$100000,0))&amp;CHAR(10),"")&amp;IF(LEN(L471)&gt;0,INDEX($BH$2:$BH$100000,MATCH(L471,VBAsheet!$H$2:$H$100000,0))&amp;CHAR(10),"")&amp;IF(LEN(M471)&gt;0,INDEX($BH$2:$BH$100000,MATCH(M471,VBAsheet!$H$2:$H$100000,0))&amp;CHAR(10),"")</f>
        <v/>
      </c>
      <c r="BL471" s="18" t="str">
        <f t="shared" si="297"/>
        <v/>
      </c>
      <c r="BM471" s="94" t="str">
        <f t="shared" si="298"/>
        <v/>
      </c>
      <c r="BN471" s="95" t="str">
        <f t="shared" si="299"/>
        <v/>
      </c>
      <c r="BO471" s="265" t="str">
        <f t="shared" si="310"/>
        <v/>
      </c>
      <c r="BP471" s="18" t="str">
        <f t="shared" si="300"/>
        <v/>
      </c>
      <c r="BQ471" s="263" t="str">
        <f t="shared" si="311"/>
        <v/>
      </c>
      <c r="BR471" s="81" t="str">
        <f t="shared" si="315"/>
        <v/>
      </c>
      <c r="BS471" s="263" t="str">
        <f t="shared" si="312"/>
        <v/>
      </c>
      <c r="BT471" s="92" t="str">
        <f t="shared" si="313"/>
        <v/>
      </c>
      <c r="BU471" s="138" t="str">
        <f t="shared" si="301"/>
        <v/>
      </c>
      <c r="BV471" s="3" t="str">
        <f t="shared" si="302"/>
        <v/>
      </c>
      <c r="BW471" s="3" t="str">
        <f t="shared" si="303"/>
        <v/>
      </c>
      <c r="BX471" s="144" t="str">
        <f t="shared" si="304"/>
        <v/>
      </c>
      <c r="BY471" s="18" t="str">
        <f t="shared" si="305"/>
        <v/>
      </c>
      <c r="BZ471" s="18" t="str">
        <f t="shared" si="306"/>
        <v/>
      </c>
      <c r="CA471" s="19" t="str">
        <f t="shared" si="307"/>
        <v/>
      </c>
      <c r="CB471" s="19" t="s">
        <v>0</v>
      </c>
      <c r="DW471" s="4" t="str">
        <f t="shared" si="314"/>
        <v/>
      </c>
      <c r="DX471" s="4" t="str">
        <f t="shared" si="316"/>
        <v/>
      </c>
      <c r="DY471" s="98" t="str">
        <f t="shared" si="317"/>
        <v/>
      </c>
    </row>
    <row r="472" spans="4:129" x14ac:dyDescent="0.45">
      <c r="D472" s="164" t="str">
        <f t="shared" si="308"/>
        <v/>
      </c>
      <c r="I472" s="9" t="str">
        <f t="shared" si="279"/>
        <v/>
      </c>
      <c r="J472" s="173" t="str">
        <f t="shared" si="280"/>
        <v/>
      </c>
      <c r="K472" s="13"/>
      <c r="L472" s="13"/>
      <c r="M472" s="13"/>
      <c r="N472" s="178" t="str">
        <f t="shared" si="281"/>
        <v/>
      </c>
      <c r="O472" s="181" t="str">
        <f t="shared" si="282"/>
        <v/>
      </c>
      <c r="P472" s="8" t="str">
        <f t="shared" si="283"/>
        <v/>
      </c>
      <c r="Q472" s="8" t="str">
        <f t="shared" si="284"/>
        <v/>
      </c>
      <c r="R472" s="8" t="str">
        <f t="shared" si="285"/>
        <v/>
      </c>
      <c r="S472" s="8" t="str">
        <f t="shared" si="286"/>
        <v/>
      </c>
      <c r="T472" s="8" t="str">
        <f t="shared" si="287"/>
        <v/>
      </c>
      <c r="U472" s="8" t="str">
        <f t="shared" si="288"/>
        <v/>
      </c>
      <c r="V472" s="16" t="str">
        <f t="shared" si="289"/>
        <v/>
      </c>
      <c r="W472" s="129" t="str">
        <f t="shared" si="290"/>
        <v/>
      </c>
      <c r="X472" s="8" t="str">
        <f t="shared" si="291"/>
        <v/>
      </c>
      <c r="Y472" s="8" t="str">
        <f t="shared" si="292"/>
        <v/>
      </c>
      <c r="AQ472" s="6" t="str">
        <f t="shared" si="293"/>
        <v/>
      </c>
      <c r="AR472" s="128" t="str">
        <f t="shared" si="294"/>
        <v/>
      </c>
      <c r="AS472" s="128" t="str">
        <f t="shared" si="295"/>
        <v/>
      </c>
      <c r="AT472" s="139" t="str">
        <f t="shared" si="309"/>
        <v/>
      </c>
      <c r="BH472" s="127" t="str">
        <f>IF(LEN(VBAsheet!H472)&gt;0,$CD$4&amp;CHAR(10)&amp;$CD$5&amp;CHAR(10)&amp;$CD$6&amp;IF(VBAsheet!I472="N",1,0)&amp;$CE$6&amp;CHAR(10)&amp;$CD$7&amp;CHAR(10)&amp;$CD$8&amp;VBAsheet!H472&amp;$CE$8&amp;CHAR(10)&amp;$CD$9&amp;VBAsheet!K472&amp;$CE$9&amp;CHAR(10)&amp;$CD$10&amp;VBAsheet!J472-1&amp;$CE$10&amp;CHAR(10)&amp;$CD$11,"")</f>
        <v/>
      </c>
      <c r="BI472"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2" s="18" t="str">
        <f>IF(LEN(X472)&gt;0,$CD$23&amp;INDEX($CH$3:CH475,MATCH(W472,$CG$3:CG475,0))&amp;$CE$23&amp;CHAR(10)&amp;$CD$24&amp;X472&amp;$CE$24&amp;CHAR(10)&amp;$CD$25&amp;Y472&amp;$CE$25&amp;CHAR(10),"")&amp;IF(LEN(AA472)&gt;0,$CD$23&amp;INDEX($CH$3:CH475,MATCH(Z472,$CG$3:CG475,0))&amp;$CE$23&amp;CHAR(10)&amp;$CD$24&amp;AA472&amp;$CE$24&amp;CHAR(10)&amp;$CD$25&amp;AB472&amp;$CE$25&amp;CHAR(10),"")&amp;IF(LEN(AD472)&gt;0,$CD$23&amp;INDEX($CH$3:CH475,MATCH(AC472,$CG$3:CG475,0))&amp;$CE$23&amp;CHAR(10)&amp;$CD$24&amp;AD472&amp;$CE$24&amp;CHAR(10)&amp;$CD$25&amp;AE472&amp;$CE$25&amp;CHAR(10),"")&amp;IF(LEN(AG472)&gt;0,$CD$23&amp;INDEX($CH$3:CH475,MATCH(AF472,$CG$3:CG475,0))&amp;$CE$23&amp;CHAR(10)&amp;$CD$24&amp;AG472&amp;$CE$24&amp;CHAR(10)&amp;$CD$25&amp;AH472&amp;$CE$25&amp;CHAR(10),"")&amp;IF(LEN(AJ472)&gt;0,$CD$23&amp;INDEX($CH$3:CH475,MATCH(AI472,$CG$3:CG475,0))&amp;$CE$23&amp;CHAR(10)&amp;$CD$24&amp;AJ472&amp;$CE$24&amp;CHAR(10)&amp;$CD$25&amp;AK472&amp;$CE$25&amp;CHAR(10),"")</f>
        <v/>
      </c>
      <c r="BK472" s="18" t="str">
        <f>IF(LEN(J472)&gt;0,INDEX($BH$2:$BH$100000,MATCH(J472,VBAsheet!$H$2:$H$100000,0))&amp;CHAR(10),"")&amp;IF(LEN(K472)&gt;0,INDEX($BH$2:$BH$100000,MATCH(K472,VBAsheet!$H$2:$H$100000,0))&amp;CHAR(10),"")&amp;IF(LEN(L472)&gt;0,INDEX($BH$2:$BH$100000,MATCH(L472,VBAsheet!$H$2:$H$100000,0))&amp;CHAR(10),"")&amp;IF(LEN(M472)&gt;0,INDEX($BH$2:$BH$100000,MATCH(M472,VBAsheet!$H$2:$H$100000,0))&amp;CHAR(10),"")</f>
        <v/>
      </c>
      <c r="BL472" s="18" t="str">
        <f t="shared" si="297"/>
        <v/>
      </c>
      <c r="BM472" s="94" t="str">
        <f t="shared" si="298"/>
        <v/>
      </c>
      <c r="BN472" s="95" t="str">
        <f t="shared" si="299"/>
        <v/>
      </c>
      <c r="BO472" s="265" t="str">
        <f t="shared" si="310"/>
        <v/>
      </c>
      <c r="BP472" s="18" t="str">
        <f t="shared" si="300"/>
        <v/>
      </c>
      <c r="BQ472" s="263" t="str">
        <f t="shared" si="311"/>
        <v/>
      </c>
      <c r="BR472" s="81" t="str">
        <f t="shared" si="315"/>
        <v/>
      </c>
      <c r="BS472" s="263" t="str">
        <f t="shared" si="312"/>
        <v/>
      </c>
      <c r="BT472" s="92" t="str">
        <f t="shared" si="313"/>
        <v/>
      </c>
      <c r="BU472" s="138" t="str">
        <f t="shared" si="301"/>
        <v/>
      </c>
      <c r="BV472" s="3" t="str">
        <f t="shared" si="302"/>
        <v/>
      </c>
      <c r="BW472" s="3" t="str">
        <f t="shared" si="303"/>
        <v/>
      </c>
      <c r="BX472" s="144" t="str">
        <f t="shared" si="304"/>
        <v/>
      </c>
      <c r="BY472" s="18" t="str">
        <f t="shared" si="305"/>
        <v/>
      </c>
      <c r="BZ472" s="18" t="str">
        <f t="shared" si="306"/>
        <v/>
      </c>
      <c r="CA472" s="19" t="str">
        <f t="shared" si="307"/>
        <v/>
      </c>
      <c r="CB472" s="19" t="s">
        <v>0</v>
      </c>
      <c r="DW472" s="4" t="str">
        <f t="shared" si="314"/>
        <v/>
      </c>
      <c r="DX472" s="4" t="str">
        <f t="shared" si="316"/>
        <v/>
      </c>
      <c r="DY472" s="98" t="str">
        <f t="shared" si="317"/>
        <v/>
      </c>
    </row>
    <row r="473" spans="4:129" x14ac:dyDescent="0.45">
      <c r="D473" s="164" t="str">
        <f t="shared" si="308"/>
        <v/>
      </c>
      <c r="I473" s="9" t="str">
        <f t="shared" si="279"/>
        <v/>
      </c>
      <c r="J473" s="173" t="str">
        <f t="shared" si="280"/>
        <v/>
      </c>
      <c r="K473" s="13"/>
      <c r="L473" s="13"/>
      <c r="M473" s="13"/>
      <c r="N473" s="178" t="str">
        <f t="shared" si="281"/>
        <v/>
      </c>
      <c r="O473" s="181" t="str">
        <f t="shared" si="282"/>
        <v/>
      </c>
      <c r="P473" s="8" t="str">
        <f t="shared" si="283"/>
        <v/>
      </c>
      <c r="Q473" s="8" t="str">
        <f t="shared" si="284"/>
        <v/>
      </c>
      <c r="R473" s="8" t="str">
        <f t="shared" si="285"/>
        <v/>
      </c>
      <c r="S473" s="8" t="str">
        <f t="shared" si="286"/>
        <v/>
      </c>
      <c r="T473" s="8" t="str">
        <f t="shared" si="287"/>
        <v/>
      </c>
      <c r="U473" s="8" t="str">
        <f t="shared" si="288"/>
        <v/>
      </c>
      <c r="V473" s="16" t="str">
        <f t="shared" si="289"/>
        <v/>
      </c>
      <c r="W473" s="129" t="str">
        <f t="shared" si="290"/>
        <v/>
      </c>
      <c r="X473" s="8" t="str">
        <f t="shared" si="291"/>
        <v/>
      </c>
      <c r="Y473" s="8" t="str">
        <f t="shared" si="292"/>
        <v/>
      </c>
      <c r="AQ473" s="6" t="str">
        <f t="shared" si="293"/>
        <v/>
      </c>
      <c r="AR473" s="128" t="str">
        <f t="shared" si="294"/>
        <v/>
      </c>
      <c r="AS473" s="128" t="str">
        <f t="shared" si="295"/>
        <v/>
      </c>
      <c r="AT473" s="139" t="str">
        <f t="shared" si="309"/>
        <v/>
      </c>
      <c r="BH473" s="127" t="str">
        <f>IF(LEN(VBAsheet!H473)&gt;0,$CD$4&amp;CHAR(10)&amp;$CD$5&amp;CHAR(10)&amp;$CD$6&amp;IF(VBAsheet!I473="N",1,0)&amp;$CE$6&amp;CHAR(10)&amp;$CD$7&amp;CHAR(10)&amp;$CD$8&amp;VBAsheet!H473&amp;$CE$8&amp;CHAR(10)&amp;$CD$9&amp;VBAsheet!K473&amp;$CE$9&amp;CHAR(10)&amp;$CD$10&amp;VBAsheet!J473-1&amp;$CE$10&amp;CHAR(10)&amp;$CD$11,"")</f>
        <v/>
      </c>
      <c r="BI473"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3" s="18" t="str">
        <f>IF(LEN(X473)&gt;0,$CD$23&amp;INDEX($CH$3:CH476,MATCH(W473,$CG$3:CG476,0))&amp;$CE$23&amp;CHAR(10)&amp;$CD$24&amp;X473&amp;$CE$24&amp;CHAR(10)&amp;$CD$25&amp;Y473&amp;$CE$25&amp;CHAR(10),"")&amp;IF(LEN(AA473)&gt;0,$CD$23&amp;INDEX($CH$3:CH476,MATCH(Z473,$CG$3:CG476,0))&amp;$CE$23&amp;CHAR(10)&amp;$CD$24&amp;AA473&amp;$CE$24&amp;CHAR(10)&amp;$CD$25&amp;AB473&amp;$CE$25&amp;CHAR(10),"")&amp;IF(LEN(AD473)&gt;0,$CD$23&amp;INDEX($CH$3:CH476,MATCH(AC473,$CG$3:CG476,0))&amp;$CE$23&amp;CHAR(10)&amp;$CD$24&amp;AD473&amp;$CE$24&amp;CHAR(10)&amp;$CD$25&amp;AE473&amp;$CE$25&amp;CHAR(10),"")&amp;IF(LEN(AG473)&gt;0,$CD$23&amp;INDEX($CH$3:CH476,MATCH(AF473,$CG$3:CG476,0))&amp;$CE$23&amp;CHAR(10)&amp;$CD$24&amp;AG473&amp;$CE$24&amp;CHAR(10)&amp;$CD$25&amp;AH473&amp;$CE$25&amp;CHAR(10),"")&amp;IF(LEN(AJ473)&gt;0,$CD$23&amp;INDEX($CH$3:CH476,MATCH(AI473,$CG$3:CG476,0))&amp;$CE$23&amp;CHAR(10)&amp;$CD$24&amp;AJ473&amp;$CE$24&amp;CHAR(10)&amp;$CD$25&amp;AK473&amp;$CE$25&amp;CHAR(10),"")</f>
        <v/>
      </c>
      <c r="BK473" s="18" t="str">
        <f>IF(LEN(J473)&gt;0,INDEX($BH$2:$BH$100000,MATCH(J473,VBAsheet!$H$2:$H$100000,0))&amp;CHAR(10),"")&amp;IF(LEN(K473)&gt;0,INDEX($BH$2:$BH$100000,MATCH(K473,VBAsheet!$H$2:$H$100000,0))&amp;CHAR(10),"")&amp;IF(LEN(L473)&gt;0,INDEX($BH$2:$BH$100000,MATCH(L473,VBAsheet!$H$2:$H$100000,0))&amp;CHAR(10),"")&amp;IF(LEN(M473)&gt;0,INDEX($BH$2:$BH$100000,MATCH(M473,VBAsheet!$H$2:$H$100000,0))&amp;CHAR(10),"")</f>
        <v/>
      </c>
      <c r="BL473" s="18" t="str">
        <f t="shared" si="297"/>
        <v/>
      </c>
      <c r="BM473" s="94" t="str">
        <f t="shared" si="298"/>
        <v/>
      </c>
      <c r="BN473" s="95" t="str">
        <f t="shared" si="299"/>
        <v/>
      </c>
      <c r="BO473" s="265" t="str">
        <f t="shared" si="310"/>
        <v/>
      </c>
      <c r="BP473" s="18" t="str">
        <f t="shared" si="300"/>
        <v/>
      </c>
      <c r="BQ473" s="263" t="str">
        <f t="shared" si="311"/>
        <v/>
      </c>
      <c r="BR473" s="81" t="str">
        <f t="shared" si="315"/>
        <v/>
      </c>
      <c r="BS473" s="263" t="str">
        <f t="shared" si="312"/>
        <v/>
      </c>
      <c r="BT473" s="92" t="str">
        <f t="shared" si="313"/>
        <v/>
      </c>
      <c r="BU473" s="138" t="str">
        <f t="shared" si="301"/>
        <v/>
      </c>
      <c r="BV473" s="3" t="str">
        <f t="shared" si="302"/>
        <v/>
      </c>
      <c r="BW473" s="3" t="str">
        <f t="shared" si="303"/>
        <v/>
      </c>
      <c r="BX473" s="144" t="str">
        <f t="shared" si="304"/>
        <v/>
      </c>
      <c r="BY473" s="18" t="str">
        <f t="shared" si="305"/>
        <v/>
      </c>
      <c r="BZ473" s="18" t="str">
        <f t="shared" si="306"/>
        <v/>
      </c>
      <c r="CA473" s="19" t="str">
        <f t="shared" si="307"/>
        <v/>
      </c>
      <c r="CB473" s="19" t="s">
        <v>0</v>
      </c>
      <c r="DW473" s="4" t="str">
        <f t="shared" si="314"/>
        <v/>
      </c>
      <c r="DX473" s="4" t="str">
        <f t="shared" si="316"/>
        <v/>
      </c>
      <c r="DY473" s="98" t="str">
        <f t="shared" si="317"/>
        <v/>
      </c>
    </row>
    <row r="474" spans="4:129" x14ac:dyDescent="0.45">
      <c r="D474" s="164" t="str">
        <f t="shared" si="308"/>
        <v/>
      </c>
      <c r="I474" s="9" t="str">
        <f t="shared" si="279"/>
        <v/>
      </c>
      <c r="J474" s="173" t="str">
        <f t="shared" si="280"/>
        <v/>
      </c>
      <c r="K474" s="13"/>
      <c r="L474" s="13"/>
      <c r="M474" s="13"/>
      <c r="N474" s="178" t="str">
        <f t="shared" si="281"/>
        <v/>
      </c>
      <c r="O474" s="181" t="str">
        <f t="shared" si="282"/>
        <v/>
      </c>
      <c r="P474" s="8" t="str">
        <f t="shared" si="283"/>
        <v/>
      </c>
      <c r="Q474" s="8" t="str">
        <f t="shared" si="284"/>
        <v/>
      </c>
      <c r="R474" s="8" t="str">
        <f t="shared" si="285"/>
        <v/>
      </c>
      <c r="S474" s="8" t="str">
        <f t="shared" si="286"/>
        <v/>
      </c>
      <c r="T474" s="8" t="str">
        <f t="shared" si="287"/>
        <v/>
      </c>
      <c r="U474" s="8" t="str">
        <f t="shared" si="288"/>
        <v/>
      </c>
      <c r="V474" s="16" t="str">
        <f t="shared" si="289"/>
        <v/>
      </c>
      <c r="W474" s="129" t="str">
        <f t="shared" si="290"/>
        <v/>
      </c>
      <c r="X474" s="8" t="str">
        <f t="shared" si="291"/>
        <v/>
      </c>
      <c r="Y474" s="8" t="str">
        <f t="shared" si="292"/>
        <v/>
      </c>
      <c r="AQ474" s="6" t="str">
        <f t="shared" si="293"/>
        <v/>
      </c>
      <c r="AR474" s="128" t="str">
        <f t="shared" si="294"/>
        <v/>
      </c>
      <c r="AS474" s="128" t="str">
        <f t="shared" si="295"/>
        <v/>
      </c>
      <c r="AT474" s="139" t="str">
        <f t="shared" si="309"/>
        <v/>
      </c>
      <c r="BH474" s="127" t="str">
        <f>IF(LEN(VBAsheet!H474)&gt;0,$CD$4&amp;CHAR(10)&amp;$CD$5&amp;CHAR(10)&amp;$CD$6&amp;IF(VBAsheet!I474="N",1,0)&amp;$CE$6&amp;CHAR(10)&amp;$CD$7&amp;CHAR(10)&amp;$CD$8&amp;VBAsheet!H474&amp;$CE$8&amp;CHAR(10)&amp;$CD$9&amp;VBAsheet!K474&amp;$CE$9&amp;CHAR(10)&amp;$CD$10&amp;VBAsheet!J474-1&amp;$CE$10&amp;CHAR(10)&amp;$CD$11,"")</f>
        <v/>
      </c>
      <c r="BI474"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4" s="18" t="str">
        <f>IF(LEN(X474)&gt;0,$CD$23&amp;INDEX($CH$3:CH477,MATCH(W474,$CG$3:CG477,0))&amp;$CE$23&amp;CHAR(10)&amp;$CD$24&amp;X474&amp;$CE$24&amp;CHAR(10)&amp;$CD$25&amp;Y474&amp;$CE$25&amp;CHAR(10),"")&amp;IF(LEN(AA474)&gt;0,$CD$23&amp;INDEX($CH$3:CH477,MATCH(Z474,$CG$3:CG477,0))&amp;$CE$23&amp;CHAR(10)&amp;$CD$24&amp;AA474&amp;$CE$24&amp;CHAR(10)&amp;$CD$25&amp;AB474&amp;$CE$25&amp;CHAR(10),"")&amp;IF(LEN(AD474)&gt;0,$CD$23&amp;INDEX($CH$3:CH477,MATCH(AC474,$CG$3:CG477,0))&amp;$CE$23&amp;CHAR(10)&amp;$CD$24&amp;AD474&amp;$CE$24&amp;CHAR(10)&amp;$CD$25&amp;AE474&amp;$CE$25&amp;CHAR(10),"")&amp;IF(LEN(AG474)&gt;0,$CD$23&amp;INDEX($CH$3:CH477,MATCH(AF474,$CG$3:CG477,0))&amp;$CE$23&amp;CHAR(10)&amp;$CD$24&amp;AG474&amp;$CE$24&amp;CHAR(10)&amp;$CD$25&amp;AH474&amp;$CE$25&amp;CHAR(10),"")&amp;IF(LEN(AJ474)&gt;0,$CD$23&amp;INDEX($CH$3:CH477,MATCH(AI474,$CG$3:CG477,0))&amp;$CE$23&amp;CHAR(10)&amp;$CD$24&amp;AJ474&amp;$CE$24&amp;CHAR(10)&amp;$CD$25&amp;AK474&amp;$CE$25&amp;CHAR(10),"")</f>
        <v/>
      </c>
      <c r="BK474" s="18" t="str">
        <f>IF(LEN(J474)&gt;0,INDEX($BH$2:$BH$100000,MATCH(J474,VBAsheet!$H$2:$H$100000,0))&amp;CHAR(10),"")&amp;IF(LEN(K474)&gt;0,INDEX($BH$2:$BH$100000,MATCH(K474,VBAsheet!$H$2:$H$100000,0))&amp;CHAR(10),"")&amp;IF(LEN(L474)&gt;0,INDEX($BH$2:$BH$100000,MATCH(L474,VBAsheet!$H$2:$H$100000,0))&amp;CHAR(10),"")&amp;IF(LEN(M474)&gt;0,INDEX($BH$2:$BH$100000,MATCH(M474,VBAsheet!$H$2:$H$100000,0))&amp;CHAR(10),"")</f>
        <v/>
      </c>
      <c r="BL474" s="18" t="str">
        <f t="shared" si="297"/>
        <v/>
      </c>
      <c r="BM474" s="94" t="str">
        <f t="shared" si="298"/>
        <v/>
      </c>
      <c r="BN474" s="95" t="str">
        <f t="shared" si="299"/>
        <v/>
      </c>
      <c r="BO474" s="265" t="str">
        <f t="shared" si="310"/>
        <v/>
      </c>
      <c r="BP474" s="18" t="str">
        <f t="shared" si="300"/>
        <v/>
      </c>
      <c r="BQ474" s="263" t="str">
        <f t="shared" si="311"/>
        <v/>
      </c>
      <c r="BR474" s="81" t="str">
        <f t="shared" si="315"/>
        <v/>
      </c>
      <c r="BS474" s="263" t="str">
        <f t="shared" si="312"/>
        <v/>
      </c>
      <c r="BT474" s="92" t="str">
        <f t="shared" si="313"/>
        <v/>
      </c>
      <c r="BU474" s="138" t="str">
        <f t="shared" si="301"/>
        <v/>
      </c>
      <c r="BV474" s="3" t="str">
        <f t="shared" si="302"/>
        <v/>
      </c>
      <c r="BW474" s="3" t="str">
        <f t="shared" si="303"/>
        <v/>
      </c>
      <c r="BX474" s="144" t="str">
        <f t="shared" si="304"/>
        <v/>
      </c>
      <c r="BY474" s="18" t="str">
        <f t="shared" si="305"/>
        <v/>
      </c>
      <c r="BZ474" s="18" t="str">
        <f t="shared" si="306"/>
        <v/>
      </c>
      <c r="CA474" s="19" t="str">
        <f t="shared" si="307"/>
        <v/>
      </c>
      <c r="CB474" s="19" t="s">
        <v>0</v>
      </c>
      <c r="DW474" s="4" t="str">
        <f t="shared" si="314"/>
        <v/>
      </c>
      <c r="DX474" s="4" t="str">
        <f t="shared" si="316"/>
        <v/>
      </c>
      <c r="DY474" s="98" t="str">
        <f t="shared" si="317"/>
        <v/>
      </c>
    </row>
    <row r="475" spans="4:129" x14ac:dyDescent="0.45">
      <c r="D475" s="164" t="str">
        <f t="shared" si="308"/>
        <v/>
      </c>
      <c r="I475" s="9" t="str">
        <f t="shared" si="279"/>
        <v/>
      </c>
      <c r="J475" s="173" t="str">
        <f t="shared" si="280"/>
        <v/>
      </c>
      <c r="K475" s="13"/>
      <c r="L475" s="13"/>
      <c r="M475" s="13"/>
      <c r="N475" s="178" t="str">
        <f t="shared" si="281"/>
        <v/>
      </c>
      <c r="O475" s="181" t="str">
        <f t="shared" si="282"/>
        <v/>
      </c>
      <c r="P475" s="8" t="str">
        <f t="shared" si="283"/>
        <v/>
      </c>
      <c r="Q475" s="8" t="str">
        <f t="shared" si="284"/>
        <v/>
      </c>
      <c r="R475" s="8" t="str">
        <f t="shared" si="285"/>
        <v/>
      </c>
      <c r="S475" s="8" t="str">
        <f t="shared" si="286"/>
        <v/>
      </c>
      <c r="T475" s="8" t="str">
        <f t="shared" si="287"/>
        <v/>
      </c>
      <c r="U475" s="8" t="str">
        <f t="shared" si="288"/>
        <v/>
      </c>
      <c r="V475" s="16" t="str">
        <f t="shared" si="289"/>
        <v/>
      </c>
      <c r="W475" s="129" t="str">
        <f t="shared" si="290"/>
        <v/>
      </c>
      <c r="X475" s="8" t="str">
        <f t="shared" si="291"/>
        <v/>
      </c>
      <c r="Y475" s="8" t="str">
        <f t="shared" si="292"/>
        <v/>
      </c>
      <c r="AQ475" s="6" t="str">
        <f t="shared" si="293"/>
        <v/>
      </c>
      <c r="AR475" s="128" t="str">
        <f t="shared" si="294"/>
        <v/>
      </c>
      <c r="AS475" s="128" t="str">
        <f t="shared" si="295"/>
        <v/>
      </c>
      <c r="AT475" s="139" t="str">
        <f t="shared" si="309"/>
        <v/>
      </c>
      <c r="BH475" s="127" t="str">
        <f>IF(LEN(VBAsheet!H475)&gt;0,$CD$4&amp;CHAR(10)&amp;$CD$5&amp;CHAR(10)&amp;$CD$6&amp;IF(VBAsheet!I475="N",1,0)&amp;$CE$6&amp;CHAR(10)&amp;$CD$7&amp;CHAR(10)&amp;$CD$8&amp;VBAsheet!H475&amp;$CE$8&amp;CHAR(10)&amp;$CD$9&amp;VBAsheet!K475&amp;$CE$9&amp;CHAR(10)&amp;$CD$10&amp;VBAsheet!J475-1&amp;$CE$10&amp;CHAR(10)&amp;$CD$11,"")</f>
        <v/>
      </c>
      <c r="BI475"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5" s="18" t="str">
        <f>IF(LEN(X475)&gt;0,$CD$23&amp;INDEX($CH$3:CH478,MATCH(W475,$CG$3:CG478,0))&amp;$CE$23&amp;CHAR(10)&amp;$CD$24&amp;X475&amp;$CE$24&amp;CHAR(10)&amp;$CD$25&amp;Y475&amp;$CE$25&amp;CHAR(10),"")&amp;IF(LEN(AA475)&gt;0,$CD$23&amp;INDEX($CH$3:CH478,MATCH(Z475,$CG$3:CG478,0))&amp;$CE$23&amp;CHAR(10)&amp;$CD$24&amp;AA475&amp;$CE$24&amp;CHAR(10)&amp;$CD$25&amp;AB475&amp;$CE$25&amp;CHAR(10),"")&amp;IF(LEN(AD475)&gt;0,$CD$23&amp;INDEX($CH$3:CH478,MATCH(AC475,$CG$3:CG478,0))&amp;$CE$23&amp;CHAR(10)&amp;$CD$24&amp;AD475&amp;$CE$24&amp;CHAR(10)&amp;$CD$25&amp;AE475&amp;$CE$25&amp;CHAR(10),"")&amp;IF(LEN(AG475)&gt;0,$CD$23&amp;INDEX($CH$3:CH478,MATCH(AF475,$CG$3:CG478,0))&amp;$CE$23&amp;CHAR(10)&amp;$CD$24&amp;AG475&amp;$CE$24&amp;CHAR(10)&amp;$CD$25&amp;AH475&amp;$CE$25&amp;CHAR(10),"")&amp;IF(LEN(AJ475)&gt;0,$CD$23&amp;INDEX($CH$3:CH478,MATCH(AI475,$CG$3:CG478,0))&amp;$CE$23&amp;CHAR(10)&amp;$CD$24&amp;AJ475&amp;$CE$24&amp;CHAR(10)&amp;$CD$25&amp;AK475&amp;$CE$25&amp;CHAR(10),"")</f>
        <v/>
      </c>
      <c r="BK475" s="18" t="str">
        <f>IF(LEN(J475)&gt;0,INDEX($BH$2:$BH$100000,MATCH(J475,VBAsheet!$H$2:$H$100000,0))&amp;CHAR(10),"")&amp;IF(LEN(K475)&gt;0,INDEX($BH$2:$BH$100000,MATCH(K475,VBAsheet!$H$2:$H$100000,0))&amp;CHAR(10),"")&amp;IF(LEN(L475)&gt;0,INDEX($BH$2:$BH$100000,MATCH(L475,VBAsheet!$H$2:$H$100000,0))&amp;CHAR(10),"")&amp;IF(LEN(M475)&gt;0,INDEX($BH$2:$BH$100000,MATCH(M475,VBAsheet!$H$2:$H$100000,0))&amp;CHAR(10),"")</f>
        <v/>
      </c>
      <c r="BL475" s="18" t="str">
        <f t="shared" si="297"/>
        <v/>
      </c>
      <c r="BM475" s="94" t="str">
        <f t="shared" si="298"/>
        <v/>
      </c>
      <c r="BN475" s="95" t="str">
        <f t="shared" si="299"/>
        <v/>
      </c>
      <c r="BO475" s="265" t="str">
        <f t="shared" si="310"/>
        <v/>
      </c>
      <c r="BP475" s="18" t="str">
        <f t="shared" si="300"/>
        <v/>
      </c>
      <c r="BQ475" s="263" t="str">
        <f t="shared" si="311"/>
        <v/>
      </c>
      <c r="BR475" s="81" t="str">
        <f t="shared" si="315"/>
        <v/>
      </c>
      <c r="BS475" s="263" t="str">
        <f t="shared" si="312"/>
        <v/>
      </c>
      <c r="BT475" s="92" t="str">
        <f t="shared" si="313"/>
        <v/>
      </c>
      <c r="BU475" s="138" t="str">
        <f t="shared" si="301"/>
        <v/>
      </c>
      <c r="BV475" s="3" t="str">
        <f t="shared" si="302"/>
        <v/>
      </c>
      <c r="BW475" s="3" t="str">
        <f t="shared" si="303"/>
        <v/>
      </c>
      <c r="BX475" s="144" t="str">
        <f t="shared" si="304"/>
        <v/>
      </c>
      <c r="BY475" s="18" t="str">
        <f t="shared" si="305"/>
        <v/>
      </c>
      <c r="BZ475" s="18" t="str">
        <f t="shared" si="306"/>
        <v/>
      </c>
      <c r="CA475" s="19" t="str">
        <f t="shared" si="307"/>
        <v/>
      </c>
      <c r="CB475" s="19" t="s">
        <v>0</v>
      </c>
      <c r="DW475" s="4" t="str">
        <f t="shared" si="314"/>
        <v/>
      </c>
      <c r="DX475" s="4" t="str">
        <f t="shared" si="316"/>
        <v/>
      </c>
      <c r="DY475" s="98" t="str">
        <f t="shared" si="317"/>
        <v/>
      </c>
    </row>
    <row r="476" spans="4:129" x14ac:dyDescent="0.45">
      <c r="D476" s="164" t="str">
        <f t="shared" si="308"/>
        <v/>
      </c>
      <c r="I476" s="9" t="str">
        <f t="shared" si="279"/>
        <v/>
      </c>
      <c r="J476" s="173" t="str">
        <f t="shared" si="280"/>
        <v/>
      </c>
      <c r="K476" s="13"/>
      <c r="L476" s="13"/>
      <c r="M476" s="13"/>
      <c r="N476" s="178" t="str">
        <f t="shared" si="281"/>
        <v/>
      </c>
      <c r="O476" s="181" t="str">
        <f t="shared" si="282"/>
        <v/>
      </c>
      <c r="P476" s="8" t="str">
        <f t="shared" si="283"/>
        <v/>
      </c>
      <c r="Q476" s="8" t="str">
        <f t="shared" si="284"/>
        <v/>
      </c>
      <c r="R476" s="8" t="str">
        <f t="shared" si="285"/>
        <v/>
      </c>
      <c r="S476" s="8" t="str">
        <f t="shared" si="286"/>
        <v/>
      </c>
      <c r="T476" s="8" t="str">
        <f t="shared" si="287"/>
        <v/>
      </c>
      <c r="U476" s="8" t="str">
        <f t="shared" si="288"/>
        <v/>
      </c>
      <c r="V476" s="16" t="str">
        <f t="shared" si="289"/>
        <v/>
      </c>
      <c r="W476" s="129" t="str">
        <f t="shared" si="290"/>
        <v/>
      </c>
      <c r="X476" s="8" t="str">
        <f t="shared" si="291"/>
        <v/>
      </c>
      <c r="Y476" s="8" t="str">
        <f t="shared" si="292"/>
        <v/>
      </c>
      <c r="AQ476" s="6" t="str">
        <f t="shared" si="293"/>
        <v/>
      </c>
      <c r="AR476" s="128" t="str">
        <f t="shared" si="294"/>
        <v/>
      </c>
      <c r="AS476" s="128" t="str">
        <f t="shared" si="295"/>
        <v/>
      </c>
      <c r="AT476" s="139" t="str">
        <f t="shared" si="309"/>
        <v/>
      </c>
      <c r="BH476" s="127" t="str">
        <f>IF(LEN(VBAsheet!H476)&gt;0,$CD$4&amp;CHAR(10)&amp;$CD$5&amp;CHAR(10)&amp;$CD$6&amp;IF(VBAsheet!I476="N",1,0)&amp;$CE$6&amp;CHAR(10)&amp;$CD$7&amp;CHAR(10)&amp;$CD$8&amp;VBAsheet!H476&amp;$CE$8&amp;CHAR(10)&amp;$CD$9&amp;VBAsheet!K476&amp;$CE$9&amp;CHAR(10)&amp;$CD$10&amp;VBAsheet!J476-1&amp;$CE$10&amp;CHAR(10)&amp;$CD$11,"")</f>
        <v/>
      </c>
      <c r="BI476"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6" s="18" t="str">
        <f>IF(LEN(X476)&gt;0,$CD$23&amp;INDEX($CH$3:CH479,MATCH(W476,$CG$3:CG479,0))&amp;$CE$23&amp;CHAR(10)&amp;$CD$24&amp;X476&amp;$CE$24&amp;CHAR(10)&amp;$CD$25&amp;Y476&amp;$CE$25&amp;CHAR(10),"")&amp;IF(LEN(AA476)&gt;0,$CD$23&amp;INDEX($CH$3:CH479,MATCH(Z476,$CG$3:CG479,0))&amp;$CE$23&amp;CHAR(10)&amp;$CD$24&amp;AA476&amp;$CE$24&amp;CHAR(10)&amp;$CD$25&amp;AB476&amp;$CE$25&amp;CHAR(10),"")&amp;IF(LEN(AD476)&gt;0,$CD$23&amp;INDEX($CH$3:CH479,MATCH(AC476,$CG$3:CG479,0))&amp;$CE$23&amp;CHAR(10)&amp;$CD$24&amp;AD476&amp;$CE$24&amp;CHAR(10)&amp;$CD$25&amp;AE476&amp;$CE$25&amp;CHAR(10),"")&amp;IF(LEN(AG476)&gt;0,$CD$23&amp;INDEX($CH$3:CH479,MATCH(AF476,$CG$3:CG479,0))&amp;$CE$23&amp;CHAR(10)&amp;$CD$24&amp;AG476&amp;$CE$24&amp;CHAR(10)&amp;$CD$25&amp;AH476&amp;$CE$25&amp;CHAR(10),"")&amp;IF(LEN(AJ476)&gt;0,$CD$23&amp;INDEX($CH$3:CH479,MATCH(AI476,$CG$3:CG479,0))&amp;$CE$23&amp;CHAR(10)&amp;$CD$24&amp;AJ476&amp;$CE$24&amp;CHAR(10)&amp;$CD$25&amp;AK476&amp;$CE$25&amp;CHAR(10),"")</f>
        <v/>
      </c>
      <c r="BK476" s="18" t="str">
        <f>IF(LEN(J476)&gt;0,INDEX($BH$2:$BH$100000,MATCH(J476,VBAsheet!$H$2:$H$100000,0))&amp;CHAR(10),"")&amp;IF(LEN(K476)&gt;0,INDEX($BH$2:$BH$100000,MATCH(K476,VBAsheet!$H$2:$H$100000,0))&amp;CHAR(10),"")&amp;IF(LEN(L476)&gt;0,INDEX($BH$2:$BH$100000,MATCH(L476,VBAsheet!$H$2:$H$100000,0))&amp;CHAR(10),"")&amp;IF(LEN(M476)&gt;0,INDEX($BH$2:$BH$100000,MATCH(M476,VBAsheet!$H$2:$H$100000,0))&amp;CHAR(10),"")</f>
        <v/>
      </c>
      <c r="BL476" s="18" t="str">
        <f t="shared" si="297"/>
        <v/>
      </c>
      <c r="BM476" s="94" t="str">
        <f t="shared" si="298"/>
        <v/>
      </c>
      <c r="BN476" s="95" t="str">
        <f t="shared" si="299"/>
        <v/>
      </c>
      <c r="BO476" s="265" t="str">
        <f t="shared" si="310"/>
        <v/>
      </c>
      <c r="BP476" s="18" t="str">
        <f t="shared" si="300"/>
        <v/>
      </c>
      <c r="BQ476" s="263" t="str">
        <f t="shared" si="311"/>
        <v/>
      </c>
      <c r="BR476" s="81" t="str">
        <f t="shared" si="315"/>
        <v/>
      </c>
      <c r="BS476" s="263" t="str">
        <f t="shared" si="312"/>
        <v/>
      </c>
      <c r="BT476" s="92" t="str">
        <f t="shared" si="313"/>
        <v/>
      </c>
      <c r="BU476" s="138" t="str">
        <f t="shared" si="301"/>
        <v/>
      </c>
      <c r="BV476" s="3" t="str">
        <f t="shared" si="302"/>
        <v/>
      </c>
      <c r="BW476" s="3" t="str">
        <f t="shared" si="303"/>
        <v/>
      </c>
      <c r="BX476" s="144" t="str">
        <f t="shared" si="304"/>
        <v/>
      </c>
      <c r="BY476" s="18" t="str">
        <f t="shared" si="305"/>
        <v/>
      </c>
      <c r="BZ476" s="18" t="str">
        <f t="shared" si="306"/>
        <v/>
      </c>
      <c r="CA476" s="19" t="str">
        <f t="shared" si="307"/>
        <v/>
      </c>
      <c r="CB476" s="19" t="s">
        <v>0</v>
      </c>
      <c r="DW476" s="4" t="str">
        <f t="shared" si="314"/>
        <v/>
      </c>
      <c r="DX476" s="4" t="str">
        <f t="shared" si="316"/>
        <v/>
      </c>
      <c r="DY476" s="98" t="str">
        <f t="shared" si="317"/>
        <v/>
      </c>
    </row>
    <row r="477" spans="4:129" x14ac:dyDescent="0.45">
      <c r="D477" s="164" t="str">
        <f t="shared" si="308"/>
        <v/>
      </c>
      <c r="I477" s="9" t="str">
        <f t="shared" si="279"/>
        <v/>
      </c>
      <c r="J477" s="173" t="str">
        <f t="shared" si="280"/>
        <v/>
      </c>
      <c r="K477" s="13"/>
      <c r="L477" s="13"/>
      <c r="M477" s="13"/>
      <c r="N477" s="178" t="str">
        <f t="shared" si="281"/>
        <v/>
      </c>
      <c r="O477" s="181" t="str">
        <f t="shared" si="282"/>
        <v/>
      </c>
      <c r="P477" s="8" t="str">
        <f t="shared" si="283"/>
        <v/>
      </c>
      <c r="Q477" s="8" t="str">
        <f t="shared" si="284"/>
        <v/>
      </c>
      <c r="R477" s="8" t="str">
        <f t="shared" si="285"/>
        <v/>
      </c>
      <c r="S477" s="8" t="str">
        <f t="shared" si="286"/>
        <v/>
      </c>
      <c r="T477" s="8" t="str">
        <f t="shared" si="287"/>
        <v/>
      </c>
      <c r="U477" s="8" t="str">
        <f t="shared" si="288"/>
        <v/>
      </c>
      <c r="V477" s="16" t="str">
        <f t="shared" si="289"/>
        <v/>
      </c>
      <c r="W477" s="129" t="str">
        <f t="shared" si="290"/>
        <v/>
      </c>
      <c r="X477" s="8" t="str">
        <f t="shared" si="291"/>
        <v/>
      </c>
      <c r="Y477" s="8" t="str">
        <f t="shared" si="292"/>
        <v/>
      </c>
      <c r="AQ477" s="6" t="str">
        <f t="shared" si="293"/>
        <v/>
      </c>
      <c r="AR477" s="128" t="str">
        <f t="shared" si="294"/>
        <v/>
      </c>
      <c r="AS477" s="128" t="str">
        <f t="shared" si="295"/>
        <v/>
      </c>
      <c r="AT477" s="139" t="str">
        <f t="shared" si="309"/>
        <v/>
      </c>
      <c r="BH477" s="127" t="str">
        <f>IF(LEN(VBAsheet!H477)&gt;0,$CD$4&amp;CHAR(10)&amp;$CD$5&amp;CHAR(10)&amp;$CD$6&amp;IF(VBAsheet!I477="N",1,0)&amp;$CE$6&amp;CHAR(10)&amp;$CD$7&amp;CHAR(10)&amp;$CD$8&amp;VBAsheet!H477&amp;$CE$8&amp;CHAR(10)&amp;$CD$9&amp;VBAsheet!K477&amp;$CE$9&amp;CHAR(10)&amp;$CD$10&amp;VBAsheet!J477-1&amp;$CE$10&amp;CHAR(10)&amp;$CD$11,"")</f>
        <v/>
      </c>
      <c r="BI477"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7" s="18" t="str">
        <f>IF(LEN(X477)&gt;0,$CD$23&amp;INDEX($CH$3:CH480,MATCH(W477,$CG$3:CG480,0))&amp;$CE$23&amp;CHAR(10)&amp;$CD$24&amp;X477&amp;$CE$24&amp;CHAR(10)&amp;$CD$25&amp;Y477&amp;$CE$25&amp;CHAR(10),"")&amp;IF(LEN(AA477)&gt;0,$CD$23&amp;INDEX($CH$3:CH480,MATCH(Z477,$CG$3:CG480,0))&amp;$CE$23&amp;CHAR(10)&amp;$CD$24&amp;AA477&amp;$CE$24&amp;CHAR(10)&amp;$CD$25&amp;AB477&amp;$CE$25&amp;CHAR(10),"")&amp;IF(LEN(AD477)&gt;0,$CD$23&amp;INDEX($CH$3:CH480,MATCH(AC477,$CG$3:CG480,0))&amp;$CE$23&amp;CHAR(10)&amp;$CD$24&amp;AD477&amp;$CE$24&amp;CHAR(10)&amp;$CD$25&amp;AE477&amp;$CE$25&amp;CHAR(10),"")&amp;IF(LEN(AG477)&gt;0,$CD$23&amp;INDEX($CH$3:CH480,MATCH(AF477,$CG$3:CG480,0))&amp;$CE$23&amp;CHAR(10)&amp;$CD$24&amp;AG477&amp;$CE$24&amp;CHAR(10)&amp;$CD$25&amp;AH477&amp;$CE$25&amp;CHAR(10),"")&amp;IF(LEN(AJ477)&gt;0,$CD$23&amp;INDEX($CH$3:CH480,MATCH(AI477,$CG$3:CG480,0))&amp;$CE$23&amp;CHAR(10)&amp;$CD$24&amp;AJ477&amp;$CE$24&amp;CHAR(10)&amp;$CD$25&amp;AK477&amp;$CE$25&amp;CHAR(10),"")</f>
        <v/>
      </c>
      <c r="BK477" s="18" t="str">
        <f>IF(LEN(J477)&gt;0,INDEX($BH$2:$BH$100000,MATCH(J477,VBAsheet!$H$2:$H$100000,0))&amp;CHAR(10),"")&amp;IF(LEN(K477)&gt;0,INDEX($BH$2:$BH$100000,MATCH(K477,VBAsheet!$H$2:$H$100000,0))&amp;CHAR(10),"")&amp;IF(LEN(L477)&gt;0,INDEX($BH$2:$BH$100000,MATCH(L477,VBAsheet!$H$2:$H$100000,0))&amp;CHAR(10),"")&amp;IF(LEN(M477)&gt;0,INDEX($BH$2:$BH$100000,MATCH(M477,VBAsheet!$H$2:$H$100000,0))&amp;CHAR(10),"")</f>
        <v/>
      </c>
      <c r="BL477" s="18" t="str">
        <f t="shared" si="297"/>
        <v/>
      </c>
      <c r="BM477" s="94" t="str">
        <f t="shared" si="298"/>
        <v/>
      </c>
      <c r="BN477" s="95" t="str">
        <f t="shared" si="299"/>
        <v/>
      </c>
      <c r="BO477" s="265" t="str">
        <f t="shared" si="310"/>
        <v/>
      </c>
      <c r="BP477" s="18" t="str">
        <f t="shared" si="300"/>
        <v/>
      </c>
      <c r="BQ477" s="263" t="str">
        <f t="shared" si="311"/>
        <v/>
      </c>
      <c r="BR477" s="81" t="str">
        <f t="shared" si="315"/>
        <v/>
      </c>
      <c r="BS477" s="263" t="str">
        <f t="shared" si="312"/>
        <v/>
      </c>
      <c r="BT477" s="92" t="str">
        <f t="shared" si="313"/>
        <v/>
      </c>
      <c r="BU477" s="138" t="str">
        <f t="shared" si="301"/>
        <v/>
      </c>
      <c r="BV477" s="3" t="str">
        <f t="shared" si="302"/>
        <v/>
      </c>
      <c r="BW477" s="3" t="str">
        <f t="shared" si="303"/>
        <v/>
      </c>
      <c r="BX477" s="144" t="str">
        <f t="shared" si="304"/>
        <v/>
      </c>
      <c r="BY477" s="18" t="str">
        <f t="shared" si="305"/>
        <v/>
      </c>
      <c r="BZ477" s="18" t="str">
        <f t="shared" si="306"/>
        <v/>
      </c>
      <c r="CA477" s="19" t="str">
        <f t="shared" si="307"/>
        <v/>
      </c>
      <c r="CB477" s="19" t="s">
        <v>0</v>
      </c>
      <c r="DW477" s="4" t="str">
        <f t="shared" si="314"/>
        <v/>
      </c>
      <c r="DX477" s="4" t="str">
        <f t="shared" si="316"/>
        <v/>
      </c>
      <c r="DY477" s="98" t="str">
        <f t="shared" si="317"/>
        <v/>
      </c>
    </row>
    <row r="478" spans="4:129" x14ac:dyDescent="0.45">
      <c r="D478" s="164" t="str">
        <f t="shared" si="308"/>
        <v/>
      </c>
      <c r="I478" s="9" t="str">
        <f t="shared" si="279"/>
        <v/>
      </c>
      <c r="J478" s="173" t="str">
        <f t="shared" si="280"/>
        <v/>
      </c>
      <c r="K478" s="13"/>
      <c r="L478" s="13"/>
      <c r="M478" s="13"/>
      <c r="N478" s="178" t="str">
        <f t="shared" si="281"/>
        <v/>
      </c>
      <c r="O478" s="181" t="str">
        <f t="shared" si="282"/>
        <v/>
      </c>
      <c r="P478" s="8" t="str">
        <f t="shared" si="283"/>
        <v/>
      </c>
      <c r="Q478" s="8" t="str">
        <f t="shared" si="284"/>
        <v/>
      </c>
      <c r="R478" s="8" t="str">
        <f t="shared" si="285"/>
        <v/>
      </c>
      <c r="S478" s="8" t="str">
        <f t="shared" si="286"/>
        <v/>
      </c>
      <c r="T478" s="8" t="str">
        <f t="shared" si="287"/>
        <v/>
      </c>
      <c r="U478" s="8" t="str">
        <f t="shared" si="288"/>
        <v/>
      </c>
      <c r="V478" s="16" t="str">
        <f t="shared" si="289"/>
        <v/>
      </c>
      <c r="W478" s="129" t="str">
        <f t="shared" si="290"/>
        <v/>
      </c>
      <c r="X478" s="8" t="str">
        <f t="shared" si="291"/>
        <v/>
      </c>
      <c r="Y478" s="8" t="str">
        <f t="shared" si="292"/>
        <v/>
      </c>
      <c r="AQ478" s="6" t="str">
        <f t="shared" si="293"/>
        <v/>
      </c>
      <c r="AR478" s="128" t="str">
        <f t="shared" si="294"/>
        <v/>
      </c>
      <c r="AS478" s="128" t="str">
        <f t="shared" si="295"/>
        <v/>
      </c>
      <c r="AT478" s="139" t="str">
        <f t="shared" si="309"/>
        <v/>
      </c>
      <c r="BH478" s="127" t="str">
        <f>IF(LEN(VBAsheet!H478)&gt;0,$CD$4&amp;CHAR(10)&amp;$CD$5&amp;CHAR(10)&amp;$CD$6&amp;IF(VBAsheet!I478="N",1,0)&amp;$CE$6&amp;CHAR(10)&amp;$CD$7&amp;CHAR(10)&amp;$CD$8&amp;VBAsheet!H478&amp;$CE$8&amp;CHAR(10)&amp;$CD$9&amp;VBAsheet!K478&amp;$CE$9&amp;CHAR(10)&amp;$CD$10&amp;VBAsheet!J478-1&amp;$CE$10&amp;CHAR(10)&amp;$CD$11,"")</f>
        <v/>
      </c>
      <c r="BI478"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8" s="18" t="str">
        <f>IF(LEN(X478)&gt;0,$CD$23&amp;INDEX($CH$3:CH481,MATCH(W478,$CG$3:CG481,0))&amp;$CE$23&amp;CHAR(10)&amp;$CD$24&amp;X478&amp;$CE$24&amp;CHAR(10)&amp;$CD$25&amp;Y478&amp;$CE$25&amp;CHAR(10),"")&amp;IF(LEN(AA478)&gt;0,$CD$23&amp;INDEX($CH$3:CH481,MATCH(Z478,$CG$3:CG481,0))&amp;$CE$23&amp;CHAR(10)&amp;$CD$24&amp;AA478&amp;$CE$24&amp;CHAR(10)&amp;$CD$25&amp;AB478&amp;$CE$25&amp;CHAR(10),"")&amp;IF(LEN(AD478)&gt;0,$CD$23&amp;INDEX($CH$3:CH481,MATCH(AC478,$CG$3:CG481,0))&amp;$CE$23&amp;CHAR(10)&amp;$CD$24&amp;AD478&amp;$CE$24&amp;CHAR(10)&amp;$CD$25&amp;AE478&amp;$CE$25&amp;CHAR(10),"")&amp;IF(LEN(AG478)&gt;0,$CD$23&amp;INDEX($CH$3:CH481,MATCH(AF478,$CG$3:CG481,0))&amp;$CE$23&amp;CHAR(10)&amp;$CD$24&amp;AG478&amp;$CE$24&amp;CHAR(10)&amp;$CD$25&amp;AH478&amp;$CE$25&amp;CHAR(10),"")&amp;IF(LEN(AJ478)&gt;0,$CD$23&amp;INDEX($CH$3:CH481,MATCH(AI478,$CG$3:CG481,0))&amp;$CE$23&amp;CHAR(10)&amp;$CD$24&amp;AJ478&amp;$CE$24&amp;CHAR(10)&amp;$CD$25&amp;AK478&amp;$CE$25&amp;CHAR(10),"")</f>
        <v/>
      </c>
      <c r="BK478" s="18" t="str">
        <f>IF(LEN(J478)&gt;0,INDEX($BH$2:$BH$100000,MATCH(J478,VBAsheet!$H$2:$H$100000,0))&amp;CHAR(10),"")&amp;IF(LEN(K478)&gt;0,INDEX($BH$2:$BH$100000,MATCH(K478,VBAsheet!$H$2:$H$100000,0))&amp;CHAR(10),"")&amp;IF(LEN(L478)&gt;0,INDEX($BH$2:$BH$100000,MATCH(L478,VBAsheet!$H$2:$H$100000,0))&amp;CHAR(10),"")&amp;IF(LEN(M478)&gt;0,INDEX($BH$2:$BH$100000,MATCH(M478,VBAsheet!$H$2:$H$100000,0))&amp;CHAR(10),"")</f>
        <v/>
      </c>
      <c r="BL478" s="18" t="str">
        <f t="shared" si="297"/>
        <v/>
      </c>
      <c r="BM478" s="94" t="str">
        <f t="shared" si="298"/>
        <v/>
      </c>
      <c r="BN478" s="95" t="str">
        <f t="shared" si="299"/>
        <v/>
      </c>
      <c r="BO478" s="265" t="str">
        <f t="shared" si="310"/>
        <v/>
      </c>
      <c r="BP478" s="18" t="str">
        <f t="shared" si="300"/>
        <v/>
      </c>
      <c r="BQ478" s="263" t="str">
        <f t="shared" si="311"/>
        <v/>
      </c>
      <c r="BR478" s="81" t="str">
        <f t="shared" si="315"/>
        <v/>
      </c>
      <c r="BS478" s="263" t="str">
        <f t="shared" si="312"/>
        <v/>
      </c>
      <c r="BT478" s="92" t="str">
        <f t="shared" si="313"/>
        <v/>
      </c>
      <c r="BU478" s="138" t="str">
        <f t="shared" si="301"/>
        <v/>
      </c>
      <c r="BV478" s="3" t="str">
        <f t="shared" si="302"/>
        <v/>
      </c>
      <c r="BW478" s="3" t="str">
        <f t="shared" si="303"/>
        <v/>
      </c>
      <c r="BX478" s="144" t="str">
        <f t="shared" si="304"/>
        <v/>
      </c>
      <c r="BY478" s="18" t="str">
        <f t="shared" si="305"/>
        <v/>
      </c>
      <c r="BZ478" s="18" t="str">
        <f t="shared" si="306"/>
        <v/>
      </c>
      <c r="CA478" s="19" t="str">
        <f t="shared" si="307"/>
        <v/>
      </c>
      <c r="CB478" s="19" t="s">
        <v>0</v>
      </c>
      <c r="DW478" s="4" t="str">
        <f t="shared" si="314"/>
        <v/>
      </c>
      <c r="DX478" s="4" t="str">
        <f t="shared" si="316"/>
        <v/>
      </c>
      <c r="DY478" s="98" t="str">
        <f t="shared" si="317"/>
        <v/>
      </c>
    </row>
    <row r="479" spans="4:129" x14ac:dyDescent="0.45">
      <c r="D479" s="164" t="str">
        <f t="shared" si="308"/>
        <v/>
      </c>
      <c r="I479" s="9" t="str">
        <f t="shared" si="279"/>
        <v/>
      </c>
      <c r="J479" s="173" t="str">
        <f t="shared" si="280"/>
        <v/>
      </c>
      <c r="K479" s="13"/>
      <c r="L479" s="13"/>
      <c r="M479" s="13"/>
      <c r="N479" s="178" t="str">
        <f t="shared" si="281"/>
        <v/>
      </c>
      <c r="O479" s="181" t="str">
        <f t="shared" si="282"/>
        <v/>
      </c>
      <c r="P479" s="8" t="str">
        <f t="shared" si="283"/>
        <v/>
      </c>
      <c r="Q479" s="8" t="str">
        <f t="shared" si="284"/>
        <v/>
      </c>
      <c r="R479" s="8" t="str">
        <f t="shared" si="285"/>
        <v/>
      </c>
      <c r="S479" s="8" t="str">
        <f t="shared" si="286"/>
        <v/>
      </c>
      <c r="T479" s="8" t="str">
        <f t="shared" si="287"/>
        <v/>
      </c>
      <c r="U479" s="8" t="str">
        <f t="shared" si="288"/>
        <v/>
      </c>
      <c r="V479" s="16" t="str">
        <f t="shared" si="289"/>
        <v/>
      </c>
      <c r="W479" s="129" t="str">
        <f t="shared" si="290"/>
        <v/>
      </c>
      <c r="X479" s="8" t="str">
        <f t="shared" si="291"/>
        <v/>
      </c>
      <c r="Y479" s="8" t="str">
        <f t="shared" si="292"/>
        <v/>
      </c>
      <c r="AQ479" s="6" t="str">
        <f t="shared" si="293"/>
        <v/>
      </c>
      <c r="AR479" s="128" t="str">
        <f t="shared" si="294"/>
        <v/>
      </c>
      <c r="AS479" s="128" t="str">
        <f t="shared" si="295"/>
        <v/>
      </c>
      <c r="AT479" s="139" t="str">
        <f t="shared" si="309"/>
        <v/>
      </c>
      <c r="BH479" s="127" t="str">
        <f>IF(LEN(VBAsheet!H479)&gt;0,$CD$4&amp;CHAR(10)&amp;$CD$5&amp;CHAR(10)&amp;$CD$6&amp;IF(VBAsheet!I479="N",1,0)&amp;$CE$6&amp;CHAR(10)&amp;$CD$7&amp;CHAR(10)&amp;$CD$8&amp;VBAsheet!H479&amp;$CE$8&amp;CHAR(10)&amp;$CD$9&amp;VBAsheet!K479&amp;$CE$9&amp;CHAR(10)&amp;$CD$10&amp;VBAsheet!J479-1&amp;$CE$10&amp;CHAR(10)&amp;$CD$11,"")</f>
        <v/>
      </c>
      <c r="BI479"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79" s="18" t="str">
        <f>IF(LEN(X479)&gt;0,$CD$23&amp;INDEX($CH$3:CH482,MATCH(W479,$CG$3:CG482,0))&amp;$CE$23&amp;CHAR(10)&amp;$CD$24&amp;X479&amp;$CE$24&amp;CHAR(10)&amp;$CD$25&amp;Y479&amp;$CE$25&amp;CHAR(10),"")&amp;IF(LEN(AA479)&gt;0,$CD$23&amp;INDEX($CH$3:CH482,MATCH(Z479,$CG$3:CG482,0))&amp;$CE$23&amp;CHAR(10)&amp;$CD$24&amp;AA479&amp;$CE$24&amp;CHAR(10)&amp;$CD$25&amp;AB479&amp;$CE$25&amp;CHAR(10),"")&amp;IF(LEN(AD479)&gt;0,$CD$23&amp;INDEX($CH$3:CH482,MATCH(AC479,$CG$3:CG482,0))&amp;$CE$23&amp;CHAR(10)&amp;$CD$24&amp;AD479&amp;$CE$24&amp;CHAR(10)&amp;$CD$25&amp;AE479&amp;$CE$25&amp;CHAR(10),"")&amp;IF(LEN(AG479)&gt;0,$CD$23&amp;INDEX($CH$3:CH482,MATCH(AF479,$CG$3:CG482,0))&amp;$CE$23&amp;CHAR(10)&amp;$CD$24&amp;AG479&amp;$CE$24&amp;CHAR(10)&amp;$CD$25&amp;AH479&amp;$CE$25&amp;CHAR(10),"")&amp;IF(LEN(AJ479)&gt;0,$CD$23&amp;INDEX($CH$3:CH482,MATCH(AI479,$CG$3:CG482,0))&amp;$CE$23&amp;CHAR(10)&amp;$CD$24&amp;AJ479&amp;$CE$24&amp;CHAR(10)&amp;$CD$25&amp;AK479&amp;$CE$25&amp;CHAR(10),"")</f>
        <v/>
      </c>
      <c r="BK479" s="18" t="str">
        <f>IF(LEN(J479)&gt;0,INDEX($BH$2:$BH$100000,MATCH(J479,VBAsheet!$H$2:$H$100000,0))&amp;CHAR(10),"")&amp;IF(LEN(K479)&gt;0,INDEX($BH$2:$BH$100000,MATCH(K479,VBAsheet!$H$2:$H$100000,0))&amp;CHAR(10),"")&amp;IF(LEN(L479)&gt;0,INDEX($BH$2:$BH$100000,MATCH(L479,VBAsheet!$H$2:$H$100000,0))&amp;CHAR(10),"")&amp;IF(LEN(M479)&gt;0,INDEX($BH$2:$BH$100000,MATCH(M479,VBAsheet!$H$2:$H$100000,0))&amp;CHAR(10),"")</f>
        <v/>
      </c>
      <c r="BL479" s="18" t="str">
        <f t="shared" si="297"/>
        <v/>
      </c>
      <c r="BM479" s="94" t="str">
        <f t="shared" si="298"/>
        <v/>
      </c>
      <c r="BN479" s="95" t="str">
        <f t="shared" si="299"/>
        <v/>
      </c>
      <c r="BO479" s="265" t="str">
        <f t="shared" si="310"/>
        <v/>
      </c>
      <c r="BP479" s="18" t="str">
        <f t="shared" si="300"/>
        <v/>
      </c>
      <c r="BQ479" s="263" t="str">
        <f t="shared" si="311"/>
        <v/>
      </c>
      <c r="BR479" s="81" t="str">
        <f t="shared" si="315"/>
        <v/>
      </c>
      <c r="BS479" s="263" t="str">
        <f t="shared" si="312"/>
        <v/>
      </c>
      <c r="BT479" s="92" t="str">
        <f t="shared" si="313"/>
        <v/>
      </c>
      <c r="BU479" s="138" t="str">
        <f t="shared" si="301"/>
        <v/>
      </c>
      <c r="BV479" s="3" t="str">
        <f t="shared" si="302"/>
        <v/>
      </c>
      <c r="BW479" s="3" t="str">
        <f t="shared" si="303"/>
        <v/>
      </c>
      <c r="BX479" s="144" t="str">
        <f t="shared" si="304"/>
        <v/>
      </c>
      <c r="BY479" s="18" t="str">
        <f t="shared" si="305"/>
        <v/>
      </c>
      <c r="BZ479" s="18" t="str">
        <f t="shared" si="306"/>
        <v/>
      </c>
      <c r="CA479" s="19" t="str">
        <f t="shared" si="307"/>
        <v/>
      </c>
      <c r="CB479" s="19" t="s">
        <v>0</v>
      </c>
      <c r="DW479" s="4" t="str">
        <f t="shared" si="314"/>
        <v/>
      </c>
      <c r="DX479" s="4" t="str">
        <f t="shared" si="316"/>
        <v/>
      </c>
      <c r="DY479" s="98" t="str">
        <f t="shared" si="317"/>
        <v/>
      </c>
    </row>
    <row r="480" spans="4:129" x14ac:dyDescent="0.45">
      <c r="D480" s="164" t="str">
        <f t="shared" si="308"/>
        <v/>
      </c>
      <c r="I480" s="9" t="str">
        <f t="shared" si="279"/>
        <v/>
      </c>
      <c r="J480" s="173" t="str">
        <f t="shared" si="280"/>
        <v/>
      </c>
      <c r="K480" s="13"/>
      <c r="L480" s="13"/>
      <c r="M480" s="13"/>
      <c r="N480" s="178" t="str">
        <f t="shared" si="281"/>
        <v/>
      </c>
      <c r="O480" s="181" t="str">
        <f t="shared" si="282"/>
        <v/>
      </c>
      <c r="P480" s="8" t="str">
        <f t="shared" si="283"/>
        <v/>
      </c>
      <c r="Q480" s="8" t="str">
        <f t="shared" si="284"/>
        <v/>
      </c>
      <c r="R480" s="8" t="str">
        <f t="shared" si="285"/>
        <v/>
      </c>
      <c r="S480" s="8" t="str">
        <f t="shared" si="286"/>
        <v/>
      </c>
      <c r="T480" s="8" t="str">
        <f t="shared" si="287"/>
        <v/>
      </c>
      <c r="U480" s="8" t="str">
        <f t="shared" si="288"/>
        <v/>
      </c>
      <c r="V480" s="16" t="str">
        <f t="shared" si="289"/>
        <v/>
      </c>
      <c r="W480" s="129" t="str">
        <f t="shared" si="290"/>
        <v/>
      </c>
      <c r="X480" s="8" t="str">
        <f t="shared" si="291"/>
        <v/>
      </c>
      <c r="Y480" s="8" t="str">
        <f t="shared" si="292"/>
        <v/>
      </c>
      <c r="AQ480" s="6" t="str">
        <f t="shared" si="293"/>
        <v/>
      </c>
      <c r="AR480" s="128" t="str">
        <f t="shared" si="294"/>
        <v/>
      </c>
      <c r="AS480" s="128" t="str">
        <f t="shared" si="295"/>
        <v/>
      </c>
      <c r="AT480" s="139" t="str">
        <f t="shared" si="309"/>
        <v/>
      </c>
      <c r="BH480" s="127" t="str">
        <f>IF(LEN(VBAsheet!H480)&gt;0,$CD$4&amp;CHAR(10)&amp;$CD$5&amp;CHAR(10)&amp;$CD$6&amp;IF(VBAsheet!I480="N",1,0)&amp;$CE$6&amp;CHAR(10)&amp;$CD$7&amp;CHAR(10)&amp;$CD$8&amp;VBAsheet!H480&amp;$CE$8&amp;CHAR(10)&amp;$CD$9&amp;VBAsheet!K480&amp;$CE$9&amp;CHAR(10)&amp;$CD$10&amp;VBAsheet!J480-1&amp;$CE$10&amp;CHAR(10)&amp;$CD$11,"")</f>
        <v/>
      </c>
      <c r="BI480"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0" s="18" t="str">
        <f>IF(LEN(X480)&gt;0,$CD$23&amp;INDEX($CH$3:CH483,MATCH(W480,$CG$3:CG483,0))&amp;$CE$23&amp;CHAR(10)&amp;$CD$24&amp;X480&amp;$CE$24&amp;CHAR(10)&amp;$CD$25&amp;Y480&amp;$CE$25&amp;CHAR(10),"")&amp;IF(LEN(AA480)&gt;0,$CD$23&amp;INDEX($CH$3:CH483,MATCH(Z480,$CG$3:CG483,0))&amp;$CE$23&amp;CHAR(10)&amp;$CD$24&amp;AA480&amp;$CE$24&amp;CHAR(10)&amp;$CD$25&amp;AB480&amp;$CE$25&amp;CHAR(10),"")&amp;IF(LEN(AD480)&gt;0,$CD$23&amp;INDEX($CH$3:CH483,MATCH(AC480,$CG$3:CG483,0))&amp;$CE$23&amp;CHAR(10)&amp;$CD$24&amp;AD480&amp;$CE$24&amp;CHAR(10)&amp;$CD$25&amp;AE480&amp;$CE$25&amp;CHAR(10),"")&amp;IF(LEN(AG480)&gt;0,$CD$23&amp;INDEX($CH$3:CH483,MATCH(AF480,$CG$3:CG483,0))&amp;$CE$23&amp;CHAR(10)&amp;$CD$24&amp;AG480&amp;$CE$24&amp;CHAR(10)&amp;$CD$25&amp;AH480&amp;$CE$25&amp;CHAR(10),"")&amp;IF(LEN(AJ480)&gt;0,$CD$23&amp;INDEX($CH$3:CH483,MATCH(AI480,$CG$3:CG483,0))&amp;$CE$23&amp;CHAR(10)&amp;$CD$24&amp;AJ480&amp;$CE$24&amp;CHAR(10)&amp;$CD$25&amp;AK480&amp;$CE$25&amp;CHAR(10),"")</f>
        <v/>
      </c>
      <c r="BK480" s="18" t="str">
        <f>IF(LEN(J480)&gt;0,INDEX($BH$2:$BH$100000,MATCH(J480,VBAsheet!$H$2:$H$100000,0))&amp;CHAR(10),"")&amp;IF(LEN(K480)&gt;0,INDEX($BH$2:$BH$100000,MATCH(K480,VBAsheet!$H$2:$H$100000,0))&amp;CHAR(10),"")&amp;IF(LEN(L480)&gt;0,INDEX($BH$2:$BH$100000,MATCH(L480,VBAsheet!$H$2:$H$100000,0))&amp;CHAR(10),"")&amp;IF(LEN(M480)&gt;0,INDEX($BH$2:$BH$100000,MATCH(M480,VBAsheet!$H$2:$H$100000,0))&amp;CHAR(10),"")</f>
        <v/>
      </c>
      <c r="BL480" s="18" t="str">
        <f t="shared" si="297"/>
        <v/>
      </c>
      <c r="BM480" s="94" t="str">
        <f t="shared" si="298"/>
        <v/>
      </c>
      <c r="BN480" s="95" t="str">
        <f t="shared" si="299"/>
        <v/>
      </c>
      <c r="BO480" s="265" t="str">
        <f t="shared" si="310"/>
        <v/>
      </c>
      <c r="BP480" s="18" t="str">
        <f t="shared" si="300"/>
        <v/>
      </c>
      <c r="BQ480" s="263" t="str">
        <f t="shared" si="311"/>
        <v/>
      </c>
      <c r="BR480" s="81" t="str">
        <f t="shared" si="315"/>
        <v/>
      </c>
      <c r="BS480" s="263" t="str">
        <f t="shared" si="312"/>
        <v/>
      </c>
      <c r="BT480" s="92" t="str">
        <f t="shared" si="313"/>
        <v/>
      </c>
      <c r="BU480" s="138" t="str">
        <f t="shared" si="301"/>
        <v/>
      </c>
      <c r="BV480" s="3" t="str">
        <f t="shared" si="302"/>
        <v/>
      </c>
      <c r="BW480" s="3" t="str">
        <f t="shared" si="303"/>
        <v/>
      </c>
      <c r="BX480" s="144" t="str">
        <f t="shared" si="304"/>
        <v/>
      </c>
      <c r="BY480" s="18" t="str">
        <f t="shared" si="305"/>
        <v/>
      </c>
      <c r="BZ480" s="18" t="str">
        <f t="shared" si="306"/>
        <v/>
      </c>
      <c r="CA480" s="19" t="str">
        <f t="shared" si="307"/>
        <v/>
      </c>
      <c r="CB480" s="19" t="s">
        <v>0</v>
      </c>
      <c r="DW480" s="4" t="str">
        <f t="shared" si="314"/>
        <v/>
      </c>
      <c r="DX480" s="4" t="str">
        <f t="shared" si="316"/>
        <v/>
      </c>
      <c r="DY480" s="98" t="str">
        <f t="shared" si="317"/>
        <v/>
      </c>
    </row>
    <row r="481" spans="4:129" x14ac:dyDescent="0.45">
      <c r="D481" s="164" t="str">
        <f t="shared" si="308"/>
        <v/>
      </c>
      <c r="I481" s="9" t="str">
        <f t="shared" si="279"/>
        <v/>
      </c>
      <c r="J481" s="173" t="str">
        <f t="shared" si="280"/>
        <v/>
      </c>
      <c r="K481" s="13"/>
      <c r="L481" s="13"/>
      <c r="M481" s="13"/>
      <c r="N481" s="178" t="str">
        <f t="shared" si="281"/>
        <v/>
      </c>
      <c r="O481" s="181" t="str">
        <f t="shared" si="282"/>
        <v/>
      </c>
      <c r="P481" s="8" t="str">
        <f t="shared" si="283"/>
        <v/>
      </c>
      <c r="Q481" s="8" t="str">
        <f t="shared" si="284"/>
        <v/>
      </c>
      <c r="R481" s="8" t="str">
        <f t="shared" si="285"/>
        <v/>
      </c>
      <c r="S481" s="8" t="str">
        <f t="shared" si="286"/>
        <v/>
      </c>
      <c r="T481" s="8" t="str">
        <f t="shared" si="287"/>
        <v/>
      </c>
      <c r="U481" s="8" t="str">
        <f t="shared" si="288"/>
        <v/>
      </c>
      <c r="V481" s="16" t="str">
        <f t="shared" si="289"/>
        <v/>
      </c>
      <c r="W481" s="129" t="str">
        <f t="shared" si="290"/>
        <v/>
      </c>
      <c r="X481" s="8" t="str">
        <f t="shared" si="291"/>
        <v/>
      </c>
      <c r="Y481" s="8" t="str">
        <f t="shared" si="292"/>
        <v/>
      </c>
      <c r="AQ481" s="6" t="str">
        <f t="shared" si="293"/>
        <v/>
      </c>
      <c r="AR481" s="128" t="str">
        <f t="shared" si="294"/>
        <v/>
      </c>
      <c r="AS481" s="128" t="str">
        <f t="shared" si="295"/>
        <v/>
      </c>
      <c r="AT481" s="139" t="str">
        <f t="shared" si="309"/>
        <v/>
      </c>
      <c r="BH481" s="127" t="str">
        <f>IF(LEN(VBAsheet!H481)&gt;0,$CD$4&amp;CHAR(10)&amp;$CD$5&amp;CHAR(10)&amp;$CD$6&amp;IF(VBAsheet!I481="N",1,0)&amp;$CE$6&amp;CHAR(10)&amp;$CD$7&amp;CHAR(10)&amp;$CD$8&amp;VBAsheet!H481&amp;$CE$8&amp;CHAR(10)&amp;$CD$9&amp;VBAsheet!K481&amp;$CE$9&amp;CHAR(10)&amp;$CD$10&amp;VBAsheet!J481-1&amp;$CE$10&amp;CHAR(10)&amp;$CD$11,"")</f>
        <v/>
      </c>
      <c r="BI481"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1" s="18" t="str">
        <f>IF(LEN(X481)&gt;0,$CD$23&amp;INDEX($CH$3:CH484,MATCH(W481,$CG$3:CG484,0))&amp;$CE$23&amp;CHAR(10)&amp;$CD$24&amp;X481&amp;$CE$24&amp;CHAR(10)&amp;$CD$25&amp;Y481&amp;$CE$25&amp;CHAR(10),"")&amp;IF(LEN(AA481)&gt;0,$CD$23&amp;INDEX($CH$3:CH484,MATCH(Z481,$CG$3:CG484,0))&amp;$CE$23&amp;CHAR(10)&amp;$CD$24&amp;AA481&amp;$CE$24&amp;CHAR(10)&amp;$CD$25&amp;AB481&amp;$CE$25&amp;CHAR(10),"")&amp;IF(LEN(AD481)&gt;0,$CD$23&amp;INDEX($CH$3:CH484,MATCH(AC481,$CG$3:CG484,0))&amp;$CE$23&amp;CHAR(10)&amp;$CD$24&amp;AD481&amp;$CE$24&amp;CHAR(10)&amp;$CD$25&amp;AE481&amp;$CE$25&amp;CHAR(10),"")&amp;IF(LEN(AG481)&gt;0,$CD$23&amp;INDEX($CH$3:CH484,MATCH(AF481,$CG$3:CG484,0))&amp;$CE$23&amp;CHAR(10)&amp;$CD$24&amp;AG481&amp;$CE$24&amp;CHAR(10)&amp;$CD$25&amp;AH481&amp;$CE$25&amp;CHAR(10),"")&amp;IF(LEN(AJ481)&gt;0,$CD$23&amp;INDEX($CH$3:CH484,MATCH(AI481,$CG$3:CG484,0))&amp;$CE$23&amp;CHAR(10)&amp;$CD$24&amp;AJ481&amp;$CE$24&amp;CHAR(10)&amp;$CD$25&amp;AK481&amp;$CE$25&amp;CHAR(10),"")</f>
        <v/>
      </c>
      <c r="BK481" s="18" t="str">
        <f>IF(LEN(J481)&gt;0,INDEX($BH$2:$BH$100000,MATCH(J481,VBAsheet!$H$2:$H$100000,0))&amp;CHAR(10),"")&amp;IF(LEN(K481)&gt;0,INDEX($BH$2:$BH$100000,MATCH(K481,VBAsheet!$H$2:$H$100000,0))&amp;CHAR(10),"")&amp;IF(LEN(L481)&gt;0,INDEX($BH$2:$BH$100000,MATCH(L481,VBAsheet!$H$2:$H$100000,0))&amp;CHAR(10),"")&amp;IF(LEN(M481)&gt;0,INDEX($BH$2:$BH$100000,MATCH(M481,VBAsheet!$H$2:$H$100000,0))&amp;CHAR(10),"")</f>
        <v/>
      </c>
      <c r="BL481" s="18" t="str">
        <f t="shared" si="297"/>
        <v/>
      </c>
      <c r="BM481" s="94" t="str">
        <f t="shared" si="298"/>
        <v/>
      </c>
      <c r="BN481" s="95" t="str">
        <f t="shared" si="299"/>
        <v/>
      </c>
      <c r="BO481" s="265" t="str">
        <f t="shared" si="310"/>
        <v/>
      </c>
      <c r="BP481" s="18" t="str">
        <f t="shared" si="300"/>
        <v/>
      </c>
      <c r="BQ481" s="263" t="str">
        <f t="shared" si="311"/>
        <v/>
      </c>
      <c r="BR481" s="81" t="str">
        <f t="shared" si="315"/>
        <v/>
      </c>
      <c r="BS481" s="263" t="str">
        <f t="shared" si="312"/>
        <v/>
      </c>
      <c r="BT481" s="92" t="str">
        <f t="shared" si="313"/>
        <v/>
      </c>
      <c r="BU481" s="138" t="str">
        <f t="shared" si="301"/>
        <v/>
      </c>
      <c r="BV481" s="3" t="str">
        <f t="shared" si="302"/>
        <v/>
      </c>
      <c r="BW481" s="3" t="str">
        <f t="shared" si="303"/>
        <v/>
      </c>
      <c r="BX481" s="144" t="str">
        <f t="shared" si="304"/>
        <v/>
      </c>
      <c r="BY481" s="18" t="str">
        <f t="shared" si="305"/>
        <v/>
      </c>
      <c r="BZ481" s="18" t="str">
        <f t="shared" si="306"/>
        <v/>
      </c>
      <c r="CA481" s="19" t="str">
        <f t="shared" si="307"/>
        <v/>
      </c>
      <c r="CB481" s="19" t="s">
        <v>0</v>
      </c>
      <c r="DW481" s="4" t="str">
        <f t="shared" si="314"/>
        <v/>
      </c>
      <c r="DX481" s="4" t="str">
        <f t="shared" si="316"/>
        <v/>
      </c>
      <c r="DY481" s="98" t="str">
        <f t="shared" si="317"/>
        <v/>
      </c>
    </row>
    <row r="482" spans="4:129" x14ac:dyDescent="0.45">
      <c r="D482" s="164" t="str">
        <f t="shared" si="308"/>
        <v/>
      </c>
      <c r="I482" s="9" t="str">
        <f t="shared" si="279"/>
        <v/>
      </c>
      <c r="J482" s="173" t="str">
        <f t="shared" si="280"/>
        <v/>
      </c>
      <c r="K482" s="13"/>
      <c r="L482" s="13"/>
      <c r="M482" s="13"/>
      <c r="N482" s="178" t="str">
        <f t="shared" si="281"/>
        <v/>
      </c>
      <c r="O482" s="181" t="str">
        <f t="shared" si="282"/>
        <v/>
      </c>
      <c r="P482" s="8" t="str">
        <f t="shared" si="283"/>
        <v/>
      </c>
      <c r="Q482" s="8" t="str">
        <f t="shared" si="284"/>
        <v/>
      </c>
      <c r="R482" s="8" t="str">
        <f t="shared" si="285"/>
        <v/>
      </c>
      <c r="S482" s="8" t="str">
        <f t="shared" si="286"/>
        <v/>
      </c>
      <c r="T482" s="8" t="str">
        <f t="shared" si="287"/>
        <v/>
      </c>
      <c r="U482" s="8" t="str">
        <f t="shared" si="288"/>
        <v/>
      </c>
      <c r="V482" s="16" t="str">
        <f t="shared" si="289"/>
        <v/>
      </c>
      <c r="W482" s="129" t="str">
        <f t="shared" si="290"/>
        <v/>
      </c>
      <c r="X482" s="8" t="str">
        <f t="shared" si="291"/>
        <v/>
      </c>
      <c r="Y482" s="8" t="str">
        <f t="shared" si="292"/>
        <v/>
      </c>
      <c r="AQ482" s="6" t="str">
        <f t="shared" si="293"/>
        <v/>
      </c>
      <c r="AR482" s="128" t="str">
        <f t="shared" si="294"/>
        <v/>
      </c>
      <c r="AS482" s="128" t="str">
        <f t="shared" si="295"/>
        <v/>
      </c>
      <c r="AT482" s="139" t="str">
        <f t="shared" si="309"/>
        <v/>
      </c>
      <c r="BH482" s="127" t="str">
        <f>IF(LEN(VBAsheet!H482)&gt;0,$CD$4&amp;CHAR(10)&amp;$CD$5&amp;CHAR(10)&amp;$CD$6&amp;IF(VBAsheet!I482="N",1,0)&amp;$CE$6&amp;CHAR(10)&amp;$CD$7&amp;CHAR(10)&amp;$CD$8&amp;VBAsheet!H482&amp;$CE$8&amp;CHAR(10)&amp;$CD$9&amp;VBAsheet!K482&amp;$CE$9&amp;CHAR(10)&amp;$CD$10&amp;VBAsheet!J482-1&amp;$CE$10&amp;CHAR(10)&amp;$CD$11,"")</f>
        <v/>
      </c>
      <c r="BI482"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2" s="18" t="str">
        <f>IF(LEN(X482)&gt;0,$CD$23&amp;INDEX($CH$3:CH485,MATCH(W482,$CG$3:CG485,0))&amp;$CE$23&amp;CHAR(10)&amp;$CD$24&amp;X482&amp;$CE$24&amp;CHAR(10)&amp;$CD$25&amp;Y482&amp;$CE$25&amp;CHAR(10),"")&amp;IF(LEN(AA482)&gt;0,$CD$23&amp;INDEX($CH$3:CH485,MATCH(Z482,$CG$3:CG485,0))&amp;$CE$23&amp;CHAR(10)&amp;$CD$24&amp;AA482&amp;$CE$24&amp;CHAR(10)&amp;$CD$25&amp;AB482&amp;$CE$25&amp;CHAR(10),"")&amp;IF(LEN(AD482)&gt;0,$CD$23&amp;INDEX($CH$3:CH485,MATCH(AC482,$CG$3:CG485,0))&amp;$CE$23&amp;CHAR(10)&amp;$CD$24&amp;AD482&amp;$CE$24&amp;CHAR(10)&amp;$CD$25&amp;AE482&amp;$CE$25&amp;CHAR(10),"")&amp;IF(LEN(AG482)&gt;0,$CD$23&amp;INDEX($CH$3:CH485,MATCH(AF482,$CG$3:CG485,0))&amp;$CE$23&amp;CHAR(10)&amp;$CD$24&amp;AG482&amp;$CE$24&amp;CHAR(10)&amp;$CD$25&amp;AH482&amp;$CE$25&amp;CHAR(10),"")&amp;IF(LEN(AJ482)&gt;0,$CD$23&amp;INDEX($CH$3:CH485,MATCH(AI482,$CG$3:CG485,0))&amp;$CE$23&amp;CHAR(10)&amp;$CD$24&amp;AJ482&amp;$CE$24&amp;CHAR(10)&amp;$CD$25&amp;AK482&amp;$CE$25&amp;CHAR(10),"")</f>
        <v/>
      </c>
      <c r="BK482" s="18" t="str">
        <f>IF(LEN(J482)&gt;0,INDEX($BH$2:$BH$100000,MATCH(J482,VBAsheet!$H$2:$H$100000,0))&amp;CHAR(10),"")&amp;IF(LEN(K482)&gt;0,INDEX($BH$2:$BH$100000,MATCH(K482,VBAsheet!$H$2:$H$100000,0))&amp;CHAR(10),"")&amp;IF(LEN(L482)&gt;0,INDEX($BH$2:$BH$100000,MATCH(L482,VBAsheet!$H$2:$H$100000,0))&amp;CHAR(10),"")&amp;IF(LEN(M482)&gt;0,INDEX($BH$2:$BH$100000,MATCH(M482,VBAsheet!$H$2:$H$100000,0))&amp;CHAR(10),"")</f>
        <v/>
      </c>
      <c r="BL482" s="18" t="str">
        <f t="shared" si="297"/>
        <v/>
      </c>
      <c r="BM482" s="94" t="str">
        <f t="shared" si="298"/>
        <v/>
      </c>
      <c r="BN482" s="95" t="str">
        <f t="shared" si="299"/>
        <v/>
      </c>
      <c r="BO482" s="265" t="str">
        <f t="shared" si="310"/>
        <v/>
      </c>
      <c r="BP482" s="18" t="str">
        <f t="shared" si="300"/>
        <v/>
      </c>
      <c r="BQ482" s="263" t="str">
        <f t="shared" si="311"/>
        <v/>
      </c>
      <c r="BR482" s="81" t="str">
        <f t="shared" si="315"/>
        <v/>
      </c>
      <c r="BS482" s="263" t="str">
        <f t="shared" si="312"/>
        <v/>
      </c>
      <c r="BT482" s="92" t="str">
        <f t="shared" si="313"/>
        <v/>
      </c>
      <c r="BU482" s="138" t="str">
        <f t="shared" si="301"/>
        <v/>
      </c>
      <c r="BV482" s="3" t="str">
        <f t="shared" si="302"/>
        <v/>
      </c>
      <c r="BW482" s="3" t="str">
        <f t="shared" si="303"/>
        <v/>
      </c>
      <c r="BX482" s="144" t="str">
        <f t="shared" si="304"/>
        <v/>
      </c>
      <c r="BY482" s="18" t="str">
        <f t="shared" si="305"/>
        <v/>
      </c>
      <c r="BZ482" s="18" t="str">
        <f t="shared" si="306"/>
        <v/>
      </c>
      <c r="CA482" s="19" t="str">
        <f t="shared" si="307"/>
        <v/>
      </c>
      <c r="CB482" s="19" t="s">
        <v>0</v>
      </c>
      <c r="DW482" s="4" t="str">
        <f t="shared" si="314"/>
        <v/>
      </c>
      <c r="DX482" s="4" t="str">
        <f t="shared" si="316"/>
        <v/>
      </c>
      <c r="DY482" s="98" t="str">
        <f t="shared" si="317"/>
        <v/>
      </c>
    </row>
    <row r="483" spans="4:129" x14ac:dyDescent="0.45">
      <c r="D483" s="164" t="str">
        <f t="shared" si="308"/>
        <v/>
      </c>
      <c r="I483" s="9" t="str">
        <f t="shared" si="279"/>
        <v/>
      </c>
      <c r="J483" s="173" t="str">
        <f t="shared" si="280"/>
        <v/>
      </c>
      <c r="K483" s="13"/>
      <c r="L483" s="13"/>
      <c r="M483" s="13"/>
      <c r="N483" s="178" t="str">
        <f t="shared" si="281"/>
        <v/>
      </c>
      <c r="O483" s="181" t="str">
        <f t="shared" si="282"/>
        <v/>
      </c>
      <c r="P483" s="8" t="str">
        <f t="shared" si="283"/>
        <v/>
      </c>
      <c r="Q483" s="8" t="str">
        <f t="shared" si="284"/>
        <v/>
      </c>
      <c r="R483" s="8" t="str">
        <f t="shared" si="285"/>
        <v/>
      </c>
      <c r="S483" s="8" t="str">
        <f t="shared" si="286"/>
        <v/>
      </c>
      <c r="T483" s="8" t="str">
        <f t="shared" si="287"/>
        <v/>
      </c>
      <c r="U483" s="8" t="str">
        <f t="shared" si="288"/>
        <v/>
      </c>
      <c r="V483" s="16" t="str">
        <f t="shared" si="289"/>
        <v/>
      </c>
      <c r="W483" s="129" t="str">
        <f t="shared" si="290"/>
        <v/>
      </c>
      <c r="X483" s="8" t="str">
        <f t="shared" si="291"/>
        <v/>
      </c>
      <c r="Y483" s="8" t="str">
        <f t="shared" si="292"/>
        <v/>
      </c>
      <c r="AQ483" s="6" t="str">
        <f t="shared" si="293"/>
        <v/>
      </c>
      <c r="AR483" s="128" t="str">
        <f t="shared" si="294"/>
        <v/>
      </c>
      <c r="AS483" s="128" t="str">
        <f t="shared" si="295"/>
        <v/>
      </c>
      <c r="AT483" s="139" t="str">
        <f t="shared" si="309"/>
        <v/>
      </c>
      <c r="BH483" s="127" t="str">
        <f>IF(LEN(VBAsheet!H483)&gt;0,$CD$4&amp;CHAR(10)&amp;$CD$5&amp;CHAR(10)&amp;$CD$6&amp;IF(VBAsheet!I483="N",1,0)&amp;$CE$6&amp;CHAR(10)&amp;$CD$7&amp;CHAR(10)&amp;$CD$8&amp;VBAsheet!H483&amp;$CE$8&amp;CHAR(10)&amp;$CD$9&amp;VBAsheet!K483&amp;$CE$9&amp;CHAR(10)&amp;$CD$10&amp;VBAsheet!J483-1&amp;$CE$10&amp;CHAR(10)&amp;$CD$11,"")</f>
        <v/>
      </c>
      <c r="BI483"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3" s="18" t="str">
        <f>IF(LEN(X483)&gt;0,$CD$23&amp;INDEX($CH$3:CH486,MATCH(W483,$CG$3:CG486,0))&amp;$CE$23&amp;CHAR(10)&amp;$CD$24&amp;X483&amp;$CE$24&amp;CHAR(10)&amp;$CD$25&amp;Y483&amp;$CE$25&amp;CHAR(10),"")&amp;IF(LEN(AA483)&gt;0,$CD$23&amp;INDEX($CH$3:CH486,MATCH(Z483,$CG$3:CG486,0))&amp;$CE$23&amp;CHAR(10)&amp;$CD$24&amp;AA483&amp;$CE$24&amp;CHAR(10)&amp;$CD$25&amp;AB483&amp;$CE$25&amp;CHAR(10),"")&amp;IF(LEN(AD483)&gt;0,$CD$23&amp;INDEX($CH$3:CH486,MATCH(AC483,$CG$3:CG486,0))&amp;$CE$23&amp;CHAR(10)&amp;$CD$24&amp;AD483&amp;$CE$24&amp;CHAR(10)&amp;$CD$25&amp;AE483&amp;$CE$25&amp;CHAR(10),"")&amp;IF(LEN(AG483)&gt;0,$CD$23&amp;INDEX($CH$3:CH486,MATCH(AF483,$CG$3:CG486,0))&amp;$CE$23&amp;CHAR(10)&amp;$CD$24&amp;AG483&amp;$CE$24&amp;CHAR(10)&amp;$CD$25&amp;AH483&amp;$CE$25&amp;CHAR(10),"")&amp;IF(LEN(AJ483)&gt;0,$CD$23&amp;INDEX($CH$3:CH486,MATCH(AI483,$CG$3:CG486,0))&amp;$CE$23&amp;CHAR(10)&amp;$CD$24&amp;AJ483&amp;$CE$24&amp;CHAR(10)&amp;$CD$25&amp;AK483&amp;$CE$25&amp;CHAR(10),"")</f>
        <v/>
      </c>
      <c r="BK483" s="18" t="str">
        <f>IF(LEN(J483)&gt;0,INDEX($BH$2:$BH$100000,MATCH(J483,VBAsheet!$H$2:$H$100000,0))&amp;CHAR(10),"")&amp;IF(LEN(K483)&gt;0,INDEX($BH$2:$BH$100000,MATCH(K483,VBAsheet!$H$2:$H$100000,0))&amp;CHAR(10),"")&amp;IF(LEN(L483)&gt;0,INDEX($BH$2:$BH$100000,MATCH(L483,VBAsheet!$H$2:$H$100000,0))&amp;CHAR(10),"")&amp;IF(LEN(M483)&gt;0,INDEX($BH$2:$BH$100000,MATCH(M483,VBAsheet!$H$2:$H$100000,0))&amp;CHAR(10),"")</f>
        <v/>
      </c>
      <c r="BL483" s="18" t="str">
        <f t="shared" si="297"/>
        <v/>
      </c>
      <c r="BM483" s="94" t="str">
        <f t="shared" si="298"/>
        <v/>
      </c>
      <c r="BN483" s="95" t="str">
        <f t="shared" si="299"/>
        <v/>
      </c>
      <c r="BO483" s="265" t="str">
        <f t="shared" si="310"/>
        <v/>
      </c>
      <c r="BP483" s="18" t="str">
        <f t="shared" si="300"/>
        <v/>
      </c>
      <c r="BQ483" s="263" t="str">
        <f t="shared" si="311"/>
        <v/>
      </c>
      <c r="BR483" s="81" t="str">
        <f t="shared" si="315"/>
        <v/>
      </c>
      <c r="BS483" s="263" t="str">
        <f t="shared" si="312"/>
        <v/>
      </c>
      <c r="BT483" s="92" t="str">
        <f t="shared" si="313"/>
        <v/>
      </c>
      <c r="BU483" s="138" t="str">
        <f t="shared" si="301"/>
        <v/>
      </c>
      <c r="BV483" s="3" t="str">
        <f t="shared" si="302"/>
        <v/>
      </c>
      <c r="BW483" s="3" t="str">
        <f t="shared" si="303"/>
        <v/>
      </c>
      <c r="BX483" s="144" t="str">
        <f t="shared" si="304"/>
        <v/>
      </c>
      <c r="BY483" s="18" t="str">
        <f t="shared" si="305"/>
        <v/>
      </c>
      <c r="BZ483" s="18" t="str">
        <f t="shared" si="306"/>
        <v/>
      </c>
      <c r="CA483" s="19" t="str">
        <f t="shared" si="307"/>
        <v/>
      </c>
      <c r="CB483" s="19" t="s">
        <v>0</v>
      </c>
      <c r="DW483" s="4" t="str">
        <f t="shared" si="314"/>
        <v/>
      </c>
      <c r="DX483" s="4" t="str">
        <f t="shared" si="316"/>
        <v/>
      </c>
      <c r="DY483" s="98" t="str">
        <f t="shared" si="317"/>
        <v/>
      </c>
    </row>
    <row r="484" spans="4:129" x14ac:dyDescent="0.45">
      <c r="D484" s="164" t="str">
        <f t="shared" si="308"/>
        <v/>
      </c>
      <c r="I484" s="9" t="str">
        <f t="shared" si="279"/>
        <v/>
      </c>
      <c r="J484" s="173" t="str">
        <f t="shared" si="280"/>
        <v/>
      </c>
      <c r="K484" s="13"/>
      <c r="L484" s="13"/>
      <c r="M484" s="13"/>
      <c r="N484" s="178" t="str">
        <f t="shared" si="281"/>
        <v/>
      </c>
      <c r="O484" s="181" t="str">
        <f t="shared" si="282"/>
        <v/>
      </c>
      <c r="P484" s="8" t="str">
        <f t="shared" si="283"/>
        <v/>
      </c>
      <c r="Q484" s="8" t="str">
        <f t="shared" si="284"/>
        <v/>
      </c>
      <c r="R484" s="8" t="str">
        <f t="shared" si="285"/>
        <v/>
      </c>
      <c r="S484" s="8" t="str">
        <f t="shared" si="286"/>
        <v/>
      </c>
      <c r="T484" s="8" t="str">
        <f t="shared" si="287"/>
        <v/>
      </c>
      <c r="U484" s="8" t="str">
        <f t="shared" si="288"/>
        <v/>
      </c>
      <c r="V484" s="16" t="str">
        <f t="shared" si="289"/>
        <v/>
      </c>
      <c r="W484" s="129" t="str">
        <f t="shared" si="290"/>
        <v/>
      </c>
      <c r="X484" s="8" t="str">
        <f t="shared" si="291"/>
        <v/>
      </c>
      <c r="Y484" s="8" t="str">
        <f t="shared" si="292"/>
        <v/>
      </c>
      <c r="AQ484" s="6" t="str">
        <f t="shared" si="293"/>
        <v/>
      </c>
      <c r="AR484" s="128" t="str">
        <f t="shared" si="294"/>
        <v/>
      </c>
      <c r="AS484" s="128" t="str">
        <f t="shared" si="295"/>
        <v/>
      </c>
      <c r="AT484" s="139" t="str">
        <f t="shared" si="309"/>
        <v/>
      </c>
      <c r="BH484" s="127" t="str">
        <f>IF(LEN(VBAsheet!H484)&gt;0,$CD$4&amp;CHAR(10)&amp;$CD$5&amp;CHAR(10)&amp;$CD$6&amp;IF(VBAsheet!I484="N",1,0)&amp;$CE$6&amp;CHAR(10)&amp;$CD$7&amp;CHAR(10)&amp;$CD$8&amp;VBAsheet!H484&amp;$CE$8&amp;CHAR(10)&amp;$CD$9&amp;VBAsheet!K484&amp;$CE$9&amp;CHAR(10)&amp;$CD$10&amp;VBAsheet!J484-1&amp;$CE$10&amp;CHAR(10)&amp;$CD$11,"")</f>
        <v/>
      </c>
      <c r="BI484"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4" s="18" t="str">
        <f>IF(LEN(X484)&gt;0,$CD$23&amp;INDEX($CH$3:CH487,MATCH(W484,$CG$3:CG487,0))&amp;$CE$23&amp;CHAR(10)&amp;$CD$24&amp;X484&amp;$CE$24&amp;CHAR(10)&amp;$CD$25&amp;Y484&amp;$CE$25&amp;CHAR(10),"")&amp;IF(LEN(AA484)&gt;0,$CD$23&amp;INDEX($CH$3:CH487,MATCH(Z484,$CG$3:CG487,0))&amp;$CE$23&amp;CHAR(10)&amp;$CD$24&amp;AA484&amp;$CE$24&amp;CHAR(10)&amp;$CD$25&amp;AB484&amp;$CE$25&amp;CHAR(10),"")&amp;IF(LEN(AD484)&gt;0,$CD$23&amp;INDEX($CH$3:CH487,MATCH(AC484,$CG$3:CG487,0))&amp;$CE$23&amp;CHAR(10)&amp;$CD$24&amp;AD484&amp;$CE$24&amp;CHAR(10)&amp;$CD$25&amp;AE484&amp;$CE$25&amp;CHAR(10),"")&amp;IF(LEN(AG484)&gt;0,$CD$23&amp;INDEX($CH$3:CH487,MATCH(AF484,$CG$3:CG487,0))&amp;$CE$23&amp;CHAR(10)&amp;$CD$24&amp;AG484&amp;$CE$24&amp;CHAR(10)&amp;$CD$25&amp;AH484&amp;$CE$25&amp;CHAR(10),"")&amp;IF(LEN(AJ484)&gt;0,$CD$23&amp;INDEX($CH$3:CH487,MATCH(AI484,$CG$3:CG487,0))&amp;$CE$23&amp;CHAR(10)&amp;$CD$24&amp;AJ484&amp;$CE$24&amp;CHAR(10)&amp;$CD$25&amp;AK484&amp;$CE$25&amp;CHAR(10),"")</f>
        <v/>
      </c>
      <c r="BK484" s="18" t="str">
        <f>IF(LEN(J484)&gt;0,INDEX($BH$2:$BH$100000,MATCH(J484,VBAsheet!$H$2:$H$100000,0))&amp;CHAR(10),"")&amp;IF(LEN(K484)&gt;0,INDEX($BH$2:$BH$100000,MATCH(K484,VBAsheet!$H$2:$H$100000,0))&amp;CHAR(10),"")&amp;IF(LEN(L484)&gt;0,INDEX($BH$2:$BH$100000,MATCH(L484,VBAsheet!$H$2:$H$100000,0))&amp;CHAR(10),"")&amp;IF(LEN(M484)&gt;0,INDEX($BH$2:$BH$100000,MATCH(M484,VBAsheet!$H$2:$H$100000,0))&amp;CHAR(10),"")</f>
        <v/>
      </c>
      <c r="BL484" s="18" t="str">
        <f t="shared" si="297"/>
        <v/>
      </c>
      <c r="BM484" s="94" t="str">
        <f t="shared" si="298"/>
        <v/>
      </c>
      <c r="BN484" s="95" t="str">
        <f t="shared" si="299"/>
        <v/>
      </c>
      <c r="BO484" s="265" t="str">
        <f t="shared" si="310"/>
        <v/>
      </c>
      <c r="BP484" s="18" t="str">
        <f t="shared" si="300"/>
        <v/>
      </c>
      <c r="BQ484" s="263" t="str">
        <f t="shared" si="311"/>
        <v/>
      </c>
      <c r="BR484" s="81" t="str">
        <f t="shared" si="315"/>
        <v/>
      </c>
      <c r="BS484" s="263" t="str">
        <f t="shared" si="312"/>
        <v/>
      </c>
      <c r="BT484" s="92" t="str">
        <f t="shared" si="313"/>
        <v/>
      </c>
      <c r="BU484" s="138" t="str">
        <f t="shared" si="301"/>
        <v/>
      </c>
      <c r="BV484" s="3" t="str">
        <f t="shared" si="302"/>
        <v/>
      </c>
      <c r="BW484" s="3" t="str">
        <f t="shared" si="303"/>
        <v/>
      </c>
      <c r="BX484" s="144" t="str">
        <f t="shared" si="304"/>
        <v/>
      </c>
      <c r="BY484" s="18" t="str">
        <f t="shared" si="305"/>
        <v/>
      </c>
      <c r="BZ484" s="18" t="str">
        <f t="shared" si="306"/>
        <v/>
      </c>
      <c r="CA484" s="19" t="str">
        <f t="shared" si="307"/>
        <v/>
      </c>
      <c r="CB484" s="19" t="s">
        <v>0</v>
      </c>
      <c r="DW484" s="4" t="str">
        <f t="shared" si="314"/>
        <v/>
      </c>
      <c r="DX484" s="4" t="str">
        <f t="shared" si="316"/>
        <v/>
      </c>
      <c r="DY484" s="98" t="str">
        <f t="shared" si="317"/>
        <v/>
      </c>
    </row>
    <row r="485" spans="4:129" x14ac:dyDescent="0.45">
      <c r="D485" s="164" t="str">
        <f t="shared" si="308"/>
        <v/>
      </c>
      <c r="I485" s="9" t="str">
        <f t="shared" si="279"/>
        <v/>
      </c>
      <c r="J485" s="173" t="str">
        <f t="shared" si="280"/>
        <v/>
      </c>
      <c r="K485" s="13"/>
      <c r="L485" s="13"/>
      <c r="M485" s="13"/>
      <c r="N485" s="178" t="str">
        <f t="shared" si="281"/>
        <v/>
      </c>
      <c r="O485" s="181" t="str">
        <f t="shared" si="282"/>
        <v/>
      </c>
      <c r="P485" s="8" t="str">
        <f t="shared" si="283"/>
        <v/>
      </c>
      <c r="Q485" s="8" t="str">
        <f t="shared" si="284"/>
        <v/>
      </c>
      <c r="R485" s="8" t="str">
        <f t="shared" si="285"/>
        <v/>
      </c>
      <c r="S485" s="8" t="str">
        <f t="shared" si="286"/>
        <v/>
      </c>
      <c r="T485" s="8" t="str">
        <f t="shared" si="287"/>
        <v/>
      </c>
      <c r="U485" s="8" t="str">
        <f t="shared" si="288"/>
        <v/>
      </c>
      <c r="V485" s="16" t="str">
        <f t="shared" si="289"/>
        <v/>
      </c>
      <c r="W485" s="129" t="str">
        <f t="shared" si="290"/>
        <v/>
      </c>
      <c r="X485" s="8" t="str">
        <f t="shared" si="291"/>
        <v/>
      </c>
      <c r="Y485" s="8" t="str">
        <f t="shared" si="292"/>
        <v/>
      </c>
      <c r="AQ485" s="6" t="str">
        <f t="shared" si="293"/>
        <v/>
      </c>
      <c r="AR485" s="128" t="str">
        <f t="shared" si="294"/>
        <v/>
      </c>
      <c r="AS485" s="128" t="str">
        <f t="shared" si="295"/>
        <v/>
      </c>
      <c r="AT485" s="139" t="str">
        <f t="shared" si="309"/>
        <v/>
      </c>
      <c r="BH485" s="127" t="str">
        <f>IF(LEN(VBAsheet!H485)&gt;0,$CD$4&amp;CHAR(10)&amp;$CD$5&amp;CHAR(10)&amp;$CD$6&amp;IF(VBAsheet!I485="N",1,0)&amp;$CE$6&amp;CHAR(10)&amp;$CD$7&amp;CHAR(10)&amp;$CD$8&amp;VBAsheet!H485&amp;$CE$8&amp;CHAR(10)&amp;$CD$9&amp;VBAsheet!K485&amp;$CE$9&amp;CHAR(10)&amp;$CD$10&amp;VBAsheet!J485-1&amp;$CE$10&amp;CHAR(10)&amp;$CD$11,"")</f>
        <v/>
      </c>
      <c r="BI485"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5" s="18" t="str">
        <f>IF(LEN(X485)&gt;0,$CD$23&amp;INDEX($CH$3:CH488,MATCH(W485,$CG$3:CG488,0))&amp;$CE$23&amp;CHAR(10)&amp;$CD$24&amp;X485&amp;$CE$24&amp;CHAR(10)&amp;$CD$25&amp;Y485&amp;$CE$25&amp;CHAR(10),"")&amp;IF(LEN(AA485)&gt;0,$CD$23&amp;INDEX($CH$3:CH488,MATCH(Z485,$CG$3:CG488,0))&amp;$CE$23&amp;CHAR(10)&amp;$CD$24&amp;AA485&amp;$CE$24&amp;CHAR(10)&amp;$CD$25&amp;AB485&amp;$CE$25&amp;CHAR(10),"")&amp;IF(LEN(AD485)&gt;0,$CD$23&amp;INDEX($CH$3:CH488,MATCH(AC485,$CG$3:CG488,0))&amp;$CE$23&amp;CHAR(10)&amp;$CD$24&amp;AD485&amp;$CE$24&amp;CHAR(10)&amp;$CD$25&amp;AE485&amp;$CE$25&amp;CHAR(10),"")&amp;IF(LEN(AG485)&gt;0,$CD$23&amp;INDEX($CH$3:CH488,MATCH(AF485,$CG$3:CG488,0))&amp;$CE$23&amp;CHAR(10)&amp;$CD$24&amp;AG485&amp;$CE$24&amp;CHAR(10)&amp;$CD$25&amp;AH485&amp;$CE$25&amp;CHAR(10),"")&amp;IF(LEN(AJ485)&gt;0,$CD$23&amp;INDEX($CH$3:CH488,MATCH(AI485,$CG$3:CG488,0))&amp;$CE$23&amp;CHAR(10)&amp;$CD$24&amp;AJ485&amp;$CE$24&amp;CHAR(10)&amp;$CD$25&amp;AK485&amp;$CE$25&amp;CHAR(10),"")</f>
        <v/>
      </c>
      <c r="BK485" s="18" t="str">
        <f>IF(LEN(J485)&gt;0,INDEX($BH$2:$BH$100000,MATCH(J485,VBAsheet!$H$2:$H$100000,0))&amp;CHAR(10),"")&amp;IF(LEN(K485)&gt;0,INDEX($BH$2:$BH$100000,MATCH(K485,VBAsheet!$H$2:$H$100000,0))&amp;CHAR(10),"")&amp;IF(LEN(L485)&gt;0,INDEX($BH$2:$BH$100000,MATCH(L485,VBAsheet!$H$2:$H$100000,0))&amp;CHAR(10),"")&amp;IF(LEN(M485)&gt;0,INDEX($BH$2:$BH$100000,MATCH(M485,VBAsheet!$H$2:$H$100000,0))&amp;CHAR(10),"")</f>
        <v/>
      </c>
      <c r="BL485" s="18" t="str">
        <f t="shared" si="297"/>
        <v/>
      </c>
      <c r="BM485" s="94" t="str">
        <f t="shared" si="298"/>
        <v/>
      </c>
      <c r="BN485" s="95" t="str">
        <f t="shared" si="299"/>
        <v/>
      </c>
      <c r="BO485" s="265" t="str">
        <f t="shared" si="310"/>
        <v/>
      </c>
      <c r="BP485" s="18" t="str">
        <f t="shared" si="300"/>
        <v/>
      </c>
      <c r="BQ485" s="263" t="str">
        <f t="shared" si="311"/>
        <v/>
      </c>
      <c r="BR485" s="81" t="str">
        <f t="shared" si="315"/>
        <v/>
      </c>
      <c r="BS485" s="263" t="str">
        <f t="shared" si="312"/>
        <v/>
      </c>
      <c r="BT485" s="92" t="str">
        <f t="shared" si="313"/>
        <v/>
      </c>
      <c r="BU485" s="138" t="str">
        <f t="shared" si="301"/>
        <v/>
      </c>
      <c r="BV485" s="3" t="str">
        <f t="shared" si="302"/>
        <v/>
      </c>
      <c r="BW485" s="3" t="str">
        <f t="shared" si="303"/>
        <v/>
      </c>
      <c r="BX485" s="144" t="str">
        <f t="shared" si="304"/>
        <v/>
      </c>
      <c r="BY485" s="18" t="str">
        <f t="shared" si="305"/>
        <v/>
      </c>
      <c r="BZ485" s="18" t="str">
        <f t="shared" si="306"/>
        <v/>
      </c>
      <c r="CA485" s="19" t="str">
        <f t="shared" si="307"/>
        <v/>
      </c>
      <c r="CB485" s="19" t="s">
        <v>0</v>
      </c>
      <c r="DW485" s="4" t="str">
        <f t="shared" si="314"/>
        <v/>
      </c>
      <c r="DX485" s="4" t="str">
        <f t="shared" si="316"/>
        <v/>
      </c>
      <c r="DY485" s="98" t="str">
        <f t="shared" si="317"/>
        <v/>
      </c>
    </row>
    <row r="486" spans="4:129" x14ac:dyDescent="0.45">
      <c r="D486" s="164" t="str">
        <f t="shared" si="308"/>
        <v/>
      </c>
      <c r="I486" s="9" t="str">
        <f t="shared" si="279"/>
        <v/>
      </c>
      <c r="J486" s="173" t="str">
        <f t="shared" si="280"/>
        <v/>
      </c>
      <c r="K486" s="13"/>
      <c r="L486" s="13"/>
      <c r="M486" s="13"/>
      <c r="N486" s="178" t="str">
        <f t="shared" si="281"/>
        <v/>
      </c>
      <c r="O486" s="181" t="str">
        <f t="shared" si="282"/>
        <v/>
      </c>
      <c r="P486" s="8" t="str">
        <f t="shared" si="283"/>
        <v/>
      </c>
      <c r="Q486" s="8" t="str">
        <f t="shared" si="284"/>
        <v/>
      </c>
      <c r="R486" s="8" t="str">
        <f t="shared" si="285"/>
        <v/>
      </c>
      <c r="S486" s="8" t="str">
        <f t="shared" si="286"/>
        <v/>
      </c>
      <c r="T486" s="8" t="str">
        <f t="shared" si="287"/>
        <v/>
      </c>
      <c r="U486" s="8" t="str">
        <f t="shared" si="288"/>
        <v/>
      </c>
      <c r="V486" s="16" t="str">
        <f t="shared" si="289"/>
        <v/>
      </c>
      <c r="W486" s="129" t="str">
        <f t="shared" si="290"/>
        <v/>
      </c>
      <c r="X486" s="8" t="str">
        <f t="shared" si="291"/>
        <v/>
      </c>
      <c r="Y486" s="8" t="str">
        <f t="shared" si="292"/>
        <v/>
      </c>
      <c r="AQ486" s="6" t="str">
        <f t="shared" si="293"/>
        <v/>
      </c>
      <c r="AR486" s="128" t="str">
        <f t="shared" si="294"/>
        <v/>
      </c>
      <c r="AS486" s="128" t="str">
        <f t="shared" si="295"/>
        <v/>
      </c>
      <c r="AT486" s="139" t="str">
        <f t="shared" si="309"/>
        <v/>
      </c>
      <c r="BH486" s="127" t="str">
        <f>IF(LEN(VBAsheet!H486)&gt;0,$CD$4&amp;CHAR(10)&amp;$CD$5&amp;CHAR(10)&amp;$CD$6&amp;IF(VBAsheet!I486="N",1,0)&amp;$CE$6&amp;CHAR(10)&amp;$CD$7&amp;CHAR(10)&amp;$CD$8&amp;VBAsheet!H486&amp;$CE$8&amp;CHAR(10)&amp;$CD$9&amp;VBAsheet!K486&amp;$CE$9&amp;CHAR(10)&amp;$CD$10&amp;VBAsheet!J486-1&amp;$CE$10&amp;CHAR(10)&amp;$CD$11,"")</f>
        <v/>
      </c>
      <c r="BI486"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6" s="18" t="str">
        <f>IF(LEN(X486)&gt;0,$CD$23&amp;INDEX($CH$3:CH489,MATCH(W486,$CG$3:CG489,0))&amp;$CE$23&amp;CHAR(10)&amp;$CD$24&amp;X486&amp;$CE$24&amp;CHAR(10)&amp;$CD$25&amp;Y486&amp;$CE$25&amp;CHAR(10),"")&amp;IF(LEN(AA486)&gt;0,$CD$23&amp;INDEX($CH$3:CH489,MATCH(Z486,$CG$3:CG489,0))&amp;$CE$23&amp;CHAR(10)&amp;$CD$24&amp;AA486&amp;$CE$24&amp;CHAR(10)&amp;$CD$25&amp;AB486&amp;$CE$25&amp;CHAR(10),"")&amp;IF(LEN(AD486)&gt;0,$CD$23&amp;INDEX($CH$3:CH489,MATCH(AC486,$CG$3:CG489,0))&amp;$CE$23&amp;CHAR(10)&amp;$CD$24&amp;AD486&amp;$CE$24&amp;CHAR(10)&amp;$CD$25&amp;AE486&amp;$CE$25&amp;CHAR(10),"")&amp;IF(LEN(AG486)&gt;0,$CD$23&amp;INDEX($CH$3:CH489,MATCH(AF486,$CG$3:CG489,0))&amp;$CE$23&amp;CHAR(10)&amp;$CD$24&amp;AG486&amp;$CE$24&amp;CHAR(10)&amp;$CD$25&amp;AH486&amp;$CE$25&amp;CHAR(10),"")&amp;IF(LEN(AJ486)&gt;0,$CD$23&amp;INDEX($CH$3:CH489,MATCH(AI486,$CG$3:CG489,0))&amp;$CE$23&amp;CHAR(10)&amp;$CD$24&amp;AJ486&amp;$CE$24&amp;CHAR(10)&amp;$CD$25&amp;AK486&amp;$CE$25&amp;CHAR(10),"")</f>
        <v/>
      </c>
      <c r="BK486" s="18" t="str">
        <f>IF(LEN(J486)&gt;0,INDEX($BH$2:$BH$100000,MATCH(J486,VBAsheet!$H$2:$H$100000,0))&amp;CHAR(10),"")&amp;IF(LEN(K486)&gt;0,INDEX($BH$2:$BH$100000,MATCH(K486,VBAsheet!$H$2:$H$100000,0))&amp;CHAR(10),"")&amp;IF(LEN(L486)&gt;0,INDEX($BH$2:$BH$100000,MATCH(L486,VBAsheet!$H$2:$H$100000,0))&amp;CHAR(10),"")&amp;IF(LEN(M486)&gt;0,INDEX($BH$2:$BH$100000,MATCH(M486,VBAsheet!$H$2:$H$100000,0))&amp;CHAR(10),"")</f>
        <v/>
      </c>
      <c r="BL486" s="18" t="str">
        <f t="shared" si="297"/>
        <v/>
      </c>
      <c r="BM486" s="94" t="str">
        <f t="shared" si="298"/>
        <v/>
      </c>
      <c r="BN486" s="95" t="str">
        <f t="shared" si="299"/>
        <v/>
      </c>
      <c r="BO486" s="265" t="str">
        <f t="shared" si="310"/>
        <v/>
      </c>
      <c r="BP486" s="18" t="str">
        <f t="shared" si="300"/>
        <v/>
      </c>
      <c r="BQ486" s="263" t="str">
        <f t="shared" si="311"/>
        <v/>
      </c>
      <c r="BR486" s="81" t="str">
        <f t="shared" si="315"/>
        <v/>
      </c>
      <c r="BS486" s="263" t="str">
        <f t="shared" si="312"/>
        <v/>
      </c>
      <c r="BT486" s="92" t="str">
        <f t="shared" si="313"/>
        <v/>
      </c>
      <c r="BU486" s="138" t="str">
        <f t="shared" si="301"/>
        <v/>
      </c>
      <c r="BV486" s="3" t="str">
        <f t="shared" si="302"/>
        <v/>
      </c>
      <c r="BW486" s="3" t="str">
        <f t="shared" si="303"/>
        <v/>
      </c>
      <c r="BX486" s="144" t="str">
        <f t="shared" si="304"/>
        <v/>
      </c>
      <c r="BY486" s="18" t="str">
        <f t="shared" si="305"/>
        <v/>
      </c>
      <c r="BZ486" s="18" t="str">
        <f t="shared" si="306"/>
        <v/>
      </c>
      <c r="CA486" s="19" t="str">
        <f t="shared" si="307"/>
        <v/>
      </c>
      <c r="CB486" s="19" t="s">
        <v>0</v>
      </c>
      <c r="DW486" s="4" t="str">
        <f t="shared" si="314"/>
        <v/>
      </c>
      <c r="DX486" s="4" t="str">
        <f t="shared" si="316"/>
        <v/>
      </c>
      <c r="DY486" s="98" t="str">
        <f t="shared" si="317"/>
        <v/>
      </c>
    </row>
    <row r="487" spans="4:129" x14ac:dyDescent="0.45">
      <c r="D487" s="164" t="str">
        <f t="shared" si="308"/>
        <v/>
      </c>
      <c r="I487" s="9" t="str">
        <f t="shared" si="279"/>
        <v/>
      </c>
      <c r="J487" s="173" t="str">
        <f t="shared" si="280"/>
        <v/>
      </c>
      <c r="K487" s="13"/>
      <c r="L487" s="13"/>
      <c r="M487" s="13"/>
      <c r="N487" s="178" t="str">
        <f t="shared" si="281"/>
        <v/>
      </c>
      <c r="O487" s="181" t="str">
        <f t="shared" si="282"/>
        <v/>
      </c>
      <c r="P487" s="8" t="str">
        <f t="shared" si="283"/>
        <v/>
      </c>
      <c r="Q487" s="8" t="str">
        <f t="shared" si="284"/>
        <v/>
      </c>
      <c r="R487" s="8" t="str">
        <f t="shared" si="285"/>
        <v/>
      </c>
      <c r="S487" s="8" t="str">
        <f t="shared" si="286"/>
        <v/>
      </c>
      <c r="T487" s="8" t="str">
        <f t="shared" si="287"/>
        <v/>
      </c>
      <c r="U487" s="8" t="str">
        <f t="shared" si="288"/>
        <v/>
      </c>
      <c r="V487" s="16" t="str">
        <f t="shared" si="289"/>
        <v/>
      </c>
      <c r="W487" s="129" t="str">
        <f t="shared" si="290"/>
        <v/>
      </c>
      <c r="X487" s="8" t="str">
        <f t="shared" si="291"/>
        <v/>
      </c>
      <c r="Y487" s="8" t="str">
        <f t="shared" si="292"/>
        <v/>
      </c>
      <c r="AQ487" s="6" t="str">
        <f t="shared" si="293"/>
        <v/>
      </c>
      <c r="AR487" s="128" t="str">
        <f t="shared" si="294"/>
        <v/>
      </c>
      <c r="AS487" s="128" t="str">
        <f t="shared" si="295"/>
        <v/>
      </c>
      <c r="AT487" s="139" t="str">
        <f t="shared" si="309"/>
        <v/>
      </c>
      <c r="BH487" s="127" t="str">
        <f>IF(LEN(VBAsheet!H487)&gt;0,$CD$4&amp;CHAR(10)&amp;$CD$5&amp;CHAR(10)&amp;$CD$6&amp;IF(VBAsheet!I487="N",1,0)&amp;$CE$6&amp;CHAR(10)&amp;$CD$7&amp;CHAR(10)&amp;$CD$8&amp;VBAsheet!H487&amp;$CE$8&amp;CHAR(10)&amp;$CD$9&amp;VBAsheet!K487&amp;$CE$9&amp;CHAR(10)&amp;$CD$10&amp;VBAsheet!J487-1&amp;$CE$10&amp;CHAR(10)&amp;$CD$11,"")</f>
        <v/>
      </c>
      <c r="BI487"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7" s="18" t="str">
        <f>IF(LEN(X487)&gt;0,$CD$23&amp;INDEX($CH$3:CH490,MATCH(W487,$CG$3:CG490,0))&amp;$CE$23&amp;CHAR(10)&amp;$CD$24&amp;X487&amp;$CE$24&amp;CHAR(10)&amp;$CD$25&amp;Y487&amp;$CE$25&amp;CHAR(10),"")&amp;IF(LEN(AA487)&gt;0,$CD$23&amp;INDEX($CH$3:CH490,MATCH(Z487,$CG$3:CG490,0))&amp;$CE$23&amp;CHAR(10)&amp;$CD$24&amp;AA487&amp;$CE$24&amp;CHAR(10)&amp;$CD$25&amp;AB487&amp;$CE$25&amp;CHAR(10),"")&amp;IF(LEN(AD487)&gt;0,$CD$23&amp;INDEX($CH$3:CH490,MATCH(AC487,$CG$3:CG490,0))&amp;$CE$23&amp;CHAR(10)&amp;$CD$24&amp;AD487&amp;$CE$24&amp;CHAR(10)&amp;$CD$25&amp;AE487&amp;$CE$25&amp;CHAR(10),"")&amp;IF(LEN(AG487)&gt;0,$CD$23&amp;INDEX($CH$3:CH490,MATCH(AF487,$CG$3:CG490,0))&amp;$CE$23&amp;CHAR(10)&amp;$CD$24&amp;AG487&amp;$CE$24&amp;CHAR(10)&amp;$CD$25&amp;AH487&amp;$CE$25&amp;CHAR(10),"")&amp;IF(LEN(AJ487)&gt;0,$CD$23&amp;INDEX($CH$3:CH490,MATCH(AI487,$CG$3:CG490,0))&amp;$CE$23&amp;CHAR(10)&amp;$CD$24&amp;AJ487&amp;$CE$24&amp;CHAR(10)&amp;$CD$25&amp;AK487&amp;$CE$25&amp;CHAR(10),"")</f>
        <v/>
      </c>
      <c r="BK487" s="18" t="str">
        <f>IF(LEN(J487)&gt;0,INDEX($BH$2:$BH$100000,MATCH(J487,VBAsheet!$H$2:$H$100000,0))&amp;CHAR(10),"")&amp;IF(LEN(K487)&gt;0,INDEX($BH$2:$BH$100000,MATCH(K487,VBAsheet!$H$2:$H$100000,0))&amp;CHAR(10),"")&amp;IF(LEN(L487)&gt;0,INDEX($BH$2:$BH$100000,MATCH(L487,VBAsheet!$H$2:$H$100000,0))&amp;CHAR(10),"")&amp;IF(LEN(M487)&gt;0,INDEX($BH$2:$BH$100000,MATCH(M487,VBAsheet!$H$2:$H$100000,0))&amp;CHAR(10),"")</f>
        <v/>
      </c>
      <c r="BL487" s="18" t="str">
        <f t="shared" si="297"/>
        <v/>
      </c>
      <c r="BM487" s="94" t="str">
        <f t="shared" si="298"/>
        <v/>
      </c>
      <c r="BN487" s="95" t="str">
        <f t="shared" si="299"/>
        <v/>
      </c>
      <c r="BO487" s="265" t="str">
        <f t="shared" si="310"/>
        <v/>
      </c>
      <c r="BP487" s="18" t="str">
        <f t="shared" si="300"/>
        <v/>
      </c>
      <c r="BQ487" s="263" t="str">
        <f t="shared" si="311"/>
        <v/>
      </c>
      <c r="BR487" s="81" t="str">
        <f t="shared" si="315"/>
        <v/>
      </c>
      <c r="BS487" s="263" t="str">
        <f t="shared" si="312"/>
        <v/>
      </c>
      <c r="BT487" s="92" t="str">
        <f t="shared" si="313"/>
        <v/>
      </c>
      <c r="BU487" s="138" t="str">
        <f t="shared" si="301"/>
        <v/>
      </c>
      <c r="BV487" s="3" t="str">
        <f t="shared" si="302"/>
        <v/>
      </c>
      <c r="BW487" s="3" t="str">
        <f t="shared" si="303"/>
        <v/>
      </c>
      <c r="BX487" s="144" t="str">
        <f t="shared" si="304"/>
        <v/>
      </c>
      <c r="BY487" s="18" t="str">
        <f t="shared" si="305"/>
        <v/>
      </c>
      <c r="BZ487" s="18" t="str">
        <f t="shared" si="306"/>
        <v/>
      </c>
      <c r="CA487" s="19" t="str">
        <f t="shared" si="307"/>
        <v/>
      </c>
      <c r="CB487" s="19" t="s">
        <v>0</v>
      </c>
      <c r="DW487" s="4" t="str">
        <f t="shared" si="314"/>
        <v/>
      </c>
      <c r="DX487" s="4" t="str">
        <f t="shared" si="316"/>
        <v/>
      </c>
      <c r="DY487" s="98" t="str">
        <f t="shared" si="317"/>
        <v/>
      </c>
    </row>
    <row r="488" spans="4:129" x14ac:dyDescent="0.45">
      <c r="D488" s="164" t="str">
        <f t="shared" si="308"/>
        <v/>
      </c>
      <c r="I488" s="9" t="str">
        <f t="shared" si="279"/>
        <v/>
      </c>
      <c r="J488" s="173" t="str">
        <f t="shared" si="280"/>
        <v/>
      </c>
      <c r="K488" s="13"/>
      <c r="L488" s="13"/>
      <c r="M488" s="13"/>
      <c r="N488" s="178" t="str">
        <f t="shared" si="281"/>
        <v/>
      </c>
      <c r="O488" s="181" t="str">
        <f t="shared" si="282"/>
        <v/>
      </c>
      <c r="P488" s="8" t="str">
        <f t="shared" si="283"/>
        <v/>
      </c>
      <c r="Q488" s="8" t="str">
        <f t="shared" si="284"/>
        <v/>
      </c>
      <c r="R488" s="8" t="str">
        <f t="shared" si="285"/>
        <v/>
      </c>
      <c r="S488" s="8" t="str">
        <f t="shared" si="286"/>
        <v/>
      </c>
      <c r="T488" s="8" t="str">
        <f t="shared" si="287"/>
        <v/>
      </c>
      <c r="U488" s="8" t="str">
        <f t="shared" si="288"/>
        <v/>
      </c>
      <c r="V488" s="16" t="str">
        <f t="shared" si="289"/>
        <v/>
      </c>
      <c r="W488" s="129" t="str">
        <f t="shared" si="290"/>
        <v/>
      </c>
      <c r="X488" s="8" t="str">
        <f t="shared" si="291"/>
        <v/>
      </c>
      <c r="Y488" s="8" t="str">
        <f t="shared" si="292"/>
        <v/>
      </c>
      <c r="AQ488" s="6" t="str">
        <f t="shared" si="293"/>
        <v/>
      </c>
      <c r="AR488" s="128" t="str">
        <f t="shared" si="294"/>
        <v/>
      </c>
      <c r="AS488" s="128" t="str">
        <f t="shared" si="295"/>
        <v/>
      </c>
      <c r="AT488" s="139" t="str">
        <f t="shared" si="309"/>
        <v/>
      </c>
      <c r="BH488" s="127" t="str">
        <f>IF(LEN(VBAsheet!H488)&gt;0,$CD$4&amp;CHAR(10)&amp;$CD$5&amp;CHAR(10)&amp;$CD$6&amp;IF(VBAsheet!I488="N",1,0)&amp;$CE$6&amp;CHAR(10)&amp;$CD$7&amp;CHAR(10)&amp;$CD$8&amp;VBAsheet!H488&amp;$CE$8&amp;CHAR(10)&amp;$CD$9&amp;VBAsheet!K488&amp;$CE$9&amp;CHAR(10)&amp;$CD$10&amp;VBAsheet!J488-1&amp;$CE$10&amp;CHAR(10)&amp;$CD$11,"")</f>
        <v/>
      </c>
      <c r="BI488"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8" s="18" t="str">
        <f>IF(LEN(X488)&gt;0,$CD$23&amp;INDEX($CH$3:CH491,MATCH(W488,$CG$3:CG491,0))&amp;$CE$23&amp;CHAR(10)&amp;$CD$24&amp;X488&amp;$CE$24&amp;CHAR(10)&amp;$CD$25&amp;Y488&amp;$CE$25&amp;CHAR(10),"")&amp;IF(LEN(AA488)&gt;0,$CD$23&amp;INDEX($CH$3:CH491,MATCH(Z488,$CG$3:CG491,0))&amp;$CE$23&amp;CHAR(10)&amp;$CD$24&amp;AA488&amp;$CE$24&amp;CHAR(10)&amp;$CD$25&amp;AB488&amp;$CE$25&amp;CHAR(10),"")&amp;IF(LEN(AD488)&gt;0,$CD$23&amp;INDEX($CH$3:CH491,MATCH(AC488,$CG$3:CG491,0))&amp;$CE$23&amp;CHAR(10)&amp;$CD$24&amp;AD488&amp;$CE$24&amp;CHAR(10)&amp;$CD$25&amp;AE488&amp;$CE$25&amp;CHAR(10),"")&amp;IF(LEN(AG488)&gt;0,$CD$23&amp;INDEX($CH$3:CH491,MATCH(AF488,$CG$3:CG491,0))&amp;$CE$23&amp;CHAR(10)&amp;$CD$24&amp;AG488&amp;$CE$24&amp;CHAR(10)&amp;$CD$25&amp;AH488&amp;$CE$25&amp;CHAR(10),"")&amp;IF(LEN(AJ488)&gt;0,$CD$23&amp;INDEX($CH$3:CH491,MATCH(AI488,$CG$3:CG491,0))&amp;$CE$23&amp;CHAR(10)&amp;$CD$24&amp;AJ488&amp;$CE$24&amp;CHAR(10)&amp;$CD$25&amp;AK488&amp;$CE$25&amp;CHAR(10),"")</f>
        <v/>
      </c>
      <c r="BK488" s="18" t="str">
        <f>IF(LEN(J488)&gt;0,INDEX($BH$2:$BH$100000,MATCH(J488,VBAsheet!$H$2:$H$100000,0))&amp;CHAR(10),"")&amp;IF(LEN(K488)&gt;0,INDEX($BH$2:$BH$100000,MATCH(K488,VBAsheet!$H$2:$H$100000,0))&amp;CHAR(10),"")&amp;IF(LEN(L488)&gt;0,INDEX($BH$2:$BH$100000,MATCH(L488,VBAsheet!$H$2:$H$100000,0))&amp;CHAR(10),"")&amp;IF(LEN(M488)&gt;0,INDEX($BH$2:$BH$100000,MATCH(M488,VBAsheet!$H$2:$H$100000,0))&amp;CHAR(10),"")</f>
        <v/>
      </c>
      <c r="BL488" s="18" t="str">
        <f t="shared" si="297"/>
        <v/>
      </c>
      <c r="BM488" s="94" t="str">
        <f t="shared" si="298"/>
        <v/>
      </c>
      <c r="BN488" s="95" t="str">
        <f t="shared" si="299"/>
        <v/>
      </c>
      <c r="BO488" s="265" t="str">
        <f t="shared" si="310"/>
        <v/>
      </c>
      <c r="BP488" s="18" t="str">
        <f t="shared" si="300"/>
        <v/>
      </c>
      <c r="BQ488" s="263" t="str">
        <f t="shared" si="311"/>
        <v/>
      </c>
      <c r="BR488" s="81" t="str">
        <f t="shared" si="315"/>
        <v/>
      </c>
      <c r="BS488" s="263" t="str">
        <f t="shared" si="312"/>
        <v/>
      </c>
      <c r="BT488" s="92" t="str">
        <f t="shared" si="313"/>
        <v/>
      </c>
      <c r="BU488" s="138" t="str">
        <f t="shared" si="301"/>
        <v/>
      </c>
      <c r="BV488" s="3" t="str">
        <f t="shared" si="302"/>
        <v/>
      </c>
      <c r="BW488" s="3" t="str">
        <f t="shared" si="303"/>
        <v/>
      </c>
      <c r="BX488" s="144" t="str">
        <f t="shared" si="304"/>
        <v/>
      </c>
      <c r="BY488" s="18" t="str">
        <f t="shared" si="305"/>
        <v/>
      </c>
      <c r="BZ488" s="18" t="str">
        <f t="shared" si="306"/>
        <v/>
      </c>
      <c r="CA488" s="19" t="str">
        <f t="shared" si="307"/>
        <v/>
      </c>
      <c r="CB488" s="19" t="s">
        <v>0</v>
      </c>
      <c r="DW488" s="4" t="str">
        <f t="shared" si="314"/>
        <v/>
      </c>
      <c r="DX488" s="4" t="str">
        <f t="shared" si="316"/>
        <v/>
      </c>
      <c r="DY488" s="98" t="str">
        <f t="shared" si="317"/>
        <v/>
      </c>
    </row>
    <row r="489" spans="4:129" x14ac:dyDescent="0.45">
      <c r="D489" s="164" t="str">
        <f t="shared" si="308"/>
        <v/>
      </c>
      <c r="I489" s="9" t="str">
        <f t="shared" si="279"/>
        <v/>
      </c>
      <c r="J489" s="173" t="str">
        <f t="shared" si="280"/>
        <v/>
      </c>
      <c r="K489" s="13"/>
      <c r="L489" s="13"/>
      <c r="M489" s="13"/>
      <c r="N489" s="178" t="str">
        <f t="shared" si="281"/>
        <v/>
      </c>
      <c r="O489" s="181" t="str">
        <f t="shared" si="282"/>
        <v/>
      </c>
      <c r="P489" s="8" t="str">
        <f t="shared" si="283"/>
        <v/>
      </c>
      <c r="Q489" s="8" t="str">
        <f t="shared" si="284"/>
        <v/>
      </c>
      <c r="R489" s="8" t="str">
        <f t="shared" si="285"/>
        <v/>
      </c>
      <c r="S489" s="8" t="str">
        <f t="shared" si="286"/>
        <v/>
      </c>
      <c r="T489" s="8" t="str">
        <f t="shared" si="287"/>
        <v/>
      </c>
      <c r="U489" s="8" t="str">
        <f t="shared" si="288"/>
        <v/>
      </c>
      <c r="V489" s="16" t="str">
        <f t="shared" si="289"/>
        <v/>
      </c>
      <c r="W489" s="129" t="str">
        <f t="shared" si="290"/>
        <v/>
      </c>
      <c r="X489" s="8" t="str">
        <f t="shared" si="291"/>
        <v/>
      </c>
      <c r="Y489" s="8" t="str">
        <f t="shared" si="292"/>
        <v/>
      </c>
      <c r="AQ489" s="6" t="str">
        <f t="shared" si="293"/>
        <v/>
      </c>
      <c r="AR489" s="128" t="str">
        <f t="shared" si="294"/>
        <v/>
      </c>
      <c r="AS489" s="128" t="str">
        <f t="shared" si="295"/>
        <v/>
      </c>
      <c r="AT489" s="139" t="str">
        <f t="shared" si="309"/>
        <v/>
      </c>
      <c r="BH489" s="127" t="str">
        <f>IF(LEN(VBAsheet!H489)&gt;0,$CD$4&amp;CHAR(10)&amp;$CD$5&amp;CHAR(10)&amp;$CD$6&amp;IF(VBAsheet!I489="N",1,0)&amp;$CE$6&amp;CHAR(10)&amp;$CD$7&amp;CHAR(10)&amp;$CD$8&amp;VBAsheet!H489&amp;$CE$8&amp;CHAR(10)&amp;$CD$9&amp;VBAsheet!K489&amp;$CE$9&amp;CHAR(10)&amp;$CD$10&amp;VBAsheet!J489-1&amp;$CE$10&amp;CHAR(10)&amp;$CD$11,"")</f>
        <v/>
      </c>
      <c r="BI489"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89" s="18" t="str">
        <f>IF(LEN(X489)&gt;0,$CD$23&amp;INDEX($CH$3:CH492,MATCH(W489,$CG$3:CG492,0))&amp;$CE$23&amp;CHAR(10)&amp;$CD$24&amp;X489&amp;$CE$24&amp;CHAR(10)&amp;$CD$25&amp;Y489&amp;$CE$25&amp;CHAR(10),"")&amp;IF(LEN(AA489)&gt;0,$CD$23&amp;INDEX($CH$3:CH492,MATCH(Z489,$CG$3:CG492,0))&amp;$CE$23&amp;CHAR(10)&amp;$CD$24&amp;AA489&amp;$CE$24&amp;CHAR(10)&amp;$CD$25&amp;AB489&amp;$CE$25&amp;CHAR(10),"")&amp;IF(LEN(AD489)&gt;0,$CD$23&amp;INDEX($CH$3:CH492,MATCH(AC489,$CG$3:CG492,0))&amp;$CE$23&amp;CHAR(10)&amp;$CD$24&amp;AD489&amp;$CE$24&amp;CHAR(10)&amp;$CD$25&amp;AE489&amp;$CE$25&amp;CHAR(10),"")&amp;IF(LEN(AG489)&gt;0,$CD$23&amp;INDEX($CH$3:CH492,MATCH(AF489,$CG$3:CG492,0))&amp;$CE$23&amp;CHAR(10)&amp;$CD$24&amp;AG489&amp;$CE$24&amp;CHAR(10)&amp;$CD$25&amp;AH489&amp;$CE$25&amp;CHAR(10),"")&amp;IF(LEN(AJ489)&gt;0,$CD$23&amp;INDEX($CH$3:CH492,MATCH(AI489,$CG$3:CG492,0))&amp;$CE$23&amp;CHAR(10)&amp;$CD$24&amp;AJ489&amp;$CE$24&amp;CHAR(10)&amp;$CD$25&amp;AK489&amp;$CE$25&amp;CHAR(10),"")</f>
        <v/>
      </c>
      <c r="BK489" s="18" t="str">
        <f>IF(LEN(J489)&gt;0,INDEX($BH$2:$BH$100000,MATCH(J489,VBAsheet!$H$2:$H$100000,0))&amp;CHAR(10),"")&amp;IF(LEN(K489)&gt;0,INDEX($BH$2:$BH$100000,MATCH(K489,VBAsheet!$H$2:$H$100000,0))&amp;CHAR(10),"")&amp;IF(LEN(L489)&gt;0,INDEX($BH$2:$BH$100000,MATCH(L489,VBAsheet!$H$2:$H$100000,0))&amp;CHAR(10),"")&amp;IF(LEN(M489)&gt;0,INDEX($BH$2:$BH$100000,MATCH(M489,VBAsheet!$H$2:$H$100000,0))&amp;CHAR(10),"")</f>
        <v/>
      </c>
      <c r="BL489" s="18" t="str">
        <f t="shared" si="297"/>
        <v/>
      </c>
      <c r="BM489" s="94" t="str">
        <f t="shared" si="298"/>
        <v/>
      </c>
      <c r="BN489" s="95" t="str">
        <f t="shared" si="299"/>
        <v/>
      </c>
      <c r="BO489" s="265" t="str">
        <f t="shared" si="310"/>
        <v/>
      </c>
      <c r="BP489" s="18" t="str">
        <f t="shared" si="300"/>
        <v/>
      </c>
      <c r="BQ489" s="263" t="str">
        <f t="shared" si="311"/>
        <v/>
      </c>
      <c r="BR489" s="81" t="str">
        <f t="shared" si="315"/>
        <v/>
      </c>
      <c r="BS489" s="263" t="str">
        <f t="shared" si="312"/>
        <v/>
      </c>
      <c r="BT489" s="92" t="str">
        <f t="shared" si="313"/>
        <v/>
      </c>
      <c r="BU489" s="138" t="str">
        <f t="shared" si="301"/>
        <v/>
      </c>
      <c r="BV489" s="3" t="str">
        <f t="shared" si="302"/>
        <v/>
      </c>
      <c r="BW489" s="3" t="str">
        <f t="shared" si="303"/>
        <v/>
      </c>
      <c r="BX489" s="144" t="str">
        <f t="shared" si="304"/>
        <v/>
      </c>
      <c r="BY489" s="18" t="str">
        <f t="shared" si="305"/>
        <v/>
      </c>
      <c r="BZ489" s="18" t="str">
        <f t="shared" si="306"/>
        <v/>
      </c>
      <c r="CA489" s="19" t="str">
        <f t="shared" si="307"/>
        <v/>
      </c>
      <c r="CB489" s="19" t="s">
        <v>0</v>
      </c>
      <c r="DW489" s="4" t="str">
        <f t="shared" si="314"/>
        <v/>
      </c>
      <c r="DX489" s="4" t="str">
        <f t="shared" si="316"/>
        <v/>
      </c>
      <c r="DY489" s="98" t="str">
        <f t="shared" si="317"/>
        <v/>
      </c>
    </row>
    <row r="490" spans="4:129" x14ac:dyDescent="0.45">
      <c r="D490" s="164" t="str">
        <f t="shared" si="308"/>
        <v/>
      </c>
      <c r="I490" s="9" t="str">
        <f t="shared" si="279"/>
        <v/>
      </c>
      <c r="J490" s="173" t="str">
        <f t="shared" si="280"/>
        <v/>
      </c>
      <c r="K490" s="13"/>
      <c r="L490" s="13"/>
      <c r="M490" s="13"/>
      <c r="N490" s="178" t="str">
        <f t="shared" si="281"/>
        <v/>
      </c>
      <c r="O490" s="181" t="str">
        <f t="shared" si="282"/>
        <v/>
      </c>
      <c r="P490" s="8" t="str">
        <f t="shared" si="283"/>
        <v/>
      </c>
      <c r="Q490" s="8" t="str">
        <f t="shared" si="284"/>
        <v/>
      </c>
      <c r="R490" s="8" t="str">
        <f t="shared" si="285"/>
        <v/>
      </c>
      <c r="S490" s="8" t="str">
        <f t="shared" si="286"/>
        <v/>
      </c>
      <c r="T490" s="8" t="str">
        <f t="shared" si="287"/>
        <v/>
      </c>
      <c r="U490" s="8" t="str">
        <f t="shared" si="288"/>
        <v/>
      </c>
      <c r="V490" s="16" t="str">
        <f t="shared" si="289"/>
        <v/>
      </c>
      <c r="W490" s="129" t="str">
        <f t="shared" si="290"/>
        <v/>
      </c>
      <c r="X490" s="8" t="str">
        <f t="shared" si="291"/>
        <v/>
      </c>
      <c r="Y490" s="8" t="str">
        <f t="shared" si="292"/>
        <v/>
      </c>
      <c r="AQ490" s="6" t="str">
        <f t="shared" si="293"/>
        <v/>
      </c>
      <c r="AR490" s="128" t="str">
        <f t="shared" si="294"/>
        <v/>
      </c>
      <c r="AS490" s="128" t="str">
        <f t="shared" si="295"/>
        <v/>
      </c>
      <c r="AT490" s="139" t="str">
        <f t="shared" si="309"/>
        <v/>
      </c>
      <c r="BH490" s="127" t="str">
        <f>IF(LEN(VBAsheet!H490)&gt;0,$CD$4&amp;CHAR(10)&amp;$CD$5&amp;CHAR(10)&amp;$CD$6&amp;IF(VBAsheet!I490="N",1,0)&amp;$CE$6&amp;CHAR(10)&amp;$CD$7&amp;CHAR(10)&amp;$CD$8&amp;VBAsheet!H490&amp;$CE$8&amp;CHAR(10)&amp;$CD$9&amp;VBAsheet!K490&amp;$CE$9&amp;CHAR(10)&amp;$CD$10&amp;VBAsheet!J490-1&amp;$CE$10&amp;CHAR(10)&amp;$CD$11,"")</f>
        <v/>
      </c>
      <c r="BI490"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0" s="18" t="str">
        <f>IF(LEN(X490)&gt;0,$CD$23&amp;INDEX($CH$3:CH493,MATCH(W490,$CG$3:CG493,0))&amp;$CE$23&amp;CHAR(10)&amp;$CD$24&amp;X490&amp;$CE$24&amp;CHAR(10)&amp;$CD$25&amp;Y490&amp;$CE$25&amp;CHAR(10),"")&amp;IF(LEN(AA490)&gt;0,$CD$23&amp;INDEX($CH$3:CH493,MATCH(Z490,$CG$3:CG493,0))&amp;$CE$23&amp;CHAR(10)&amp;$CD$24&amp;AA490&amp;$CE$24&amp;CHAR(10)&amp;$CD$25&amp;AB490&amp;$CE$25&amp;CHAR(10),"")&amp;IF(LEN(AD490)&gt;0,$CD$23&amp;INDEX($CH$3:CH493,MATCH(AC490,$CG$3:CG493,0))&amp;$CE$23&amp;CHAR(10)&amp;$CD$24&amp;AD490&amp;$CE$24&amp;CHAR(10)&amp;$CD$25&amp;AE490&amp;$CE$25&amp;CHAR(10),"")&amp;IF(LEN(AG490)&gt;0,$CD$23&amp;INDEX($CH$3:CH493,MATCH(AF490,$CG$3:CG493,0))&amp;$CE$23&amp;CHAR(10)&amp;$CD$24&amp;AG490&amp;$CE$24&amp;CHAR(10)&amp;$CD$25&amp;AH490&amp;$CE$25&amp;CHAR(10),"")&amp;IF(LEN(AJ490)&gt;0,$CD$23&amp;INDEX($CH$3:CH493,MATCH(AI490,$CG$3:CG493,0))&amp;$CE$23&amp;CHAR(10)&amp;$CD$24&amp;AJ490&amp;$CE$24&amp;CHAR(10)&amp;$CD$25&amp;AK490&amp;$CE$25&amp;CHAR(10),"")</f>
        <v/>
      </c>
      <c r="BK490" s="18" t="str">
        <f>IF(LEN(J490)&gt;0,INDEX($BH$2:$BH$100000,MATCH(J490,VBAsheet!$H$2:$H$100000,0))&amp;CHAR(10),"")&amp;IF(LEN(K490)&gt;0,INDEX($BH$2:$BH$100000,MATCH(K490,VBAsheet!$H$2:$H$100000,0))&amp;CHAR(10),"")&amp;IF(LEN(L490)&gt;0,INDEX($BH$2:$BH$100000,MATCH(L490,VBAsheet!$H$2:$H$100000,0))&amp;CHAR(10),"")&amp;IF(LEN(M490)&gt;0,INDEX($BH$2:$BH$100000,MATCH(M490,VBAsheet!$H$2:$H$100000,0))&amp;CHAR(10),"")</f>
        <v/>
      </c>
      <c r="BL490" s="18" t="str">
        <f t="shared" si="297"/>
        <v/>
      </c>
      <c r="BM490" s="94" t="str">
        <f t="shared" si="298"/>
        <v/>
      </c>
      <c r="BN490" s="95" t="str">
        <f t="shared" si="299"/>
        <v/>
      </c>
      <c r="BO490" s="265" t="str">
        <f t="shared" si="310"/>
        <v/>
      </c>
      <c r="BP490" s="18" t="str">
        <f t="shared" si="300"/>
        <v/>
      </c>
      <c r="BQ490" s="263" t="str">
        <f t="shared" si="311"/>
        <v/>
      </c>
      <c r="BR490" s="81" t="str">
        <f t="shared" si="315"/>
        <v/>
      </c>
      <c r="BS490" s="263" t="str">
        <f t="shared" si="312"/>
        <v/>
      </c>
      <c r="BT490" s="92" t="str">
        <f t="shared" si="313"/>
        <v/>
      </c>
      <c r="BU490" s="138" t="str">
        <f t="shared" si="301"/>
        <v/>
      </c>
      <c r="BV490" s="3" t="str">
        <f t="shared" si="302"/>
        <v/>
      </c>
      <c r="BW490" s="3" t="str">
        <f t="shared" si="303"/>
        <v/>
      </c>
      <c r="BX490" s="144" t="str">
        <f t="shared" si="304"/>
        <v/>
      </c>
      <c r="BY490" s="18" t="str">
        <f t="shared" si="305"/>
        <v/>
      </c>
      <c r="BZ490" s="18" t="str">
        <f t="shared" si="306"/>
        <v/>
      </c>
      <c r="CA490" s="19" t="str">
        <f t="shared" si="307"/>
        <v/>
      </c>
      <c r="CB490" s="19" t="s">
        <v>0</v>
      </c>
      <c r="DW490" s="4" t="str">
        <f t="shared" si="314"/>
        <v/>
      </c>
      <c r="DX490" s="4" t="str">
        <f t="shared" si="316"/>
        <v/>
      </c>
      <c r="DY490" s="98" t="str">
        <f t="shared" si="317"/>
        <v/>
      </c>
    </row>
    <row r="491" spans="4:129" x14ac:dyDescent="0.45">
      <c r="D491" s="164" t="str">
        <f t="shared" si="308"/>
        <v/>
      </c>
      <c r="I491" s="9" t="str">
        <f t="shared" si="279"/>
        <v/>
      </c>
      <c r="J491" s="173" t="str">
        <f t="shared" si="280"/>
        <v/>
      </c>
      <c r="K491" s="13"/>
      <c r="L491" s="13"/>
      <c r="M491" s="13"/>
      <c r="N491" s="178" t="str">
        <f t="shared" si="281"/>
        <v/>
      </c>
      <c r="O491" s="181" t="str">
        <f t="shared" si="282"/>
        <v/>
      </c>
      <c r="P491" s="8" t="str">
        <f t="shared" si="283"/>
        <v/>
      </c>
      <c r="Q491" s="8" t="str">
        <f t="shared" si="284"/>
        <v/>
      </c>
      <c r="R491" s="8" t="str">
        <f t="shared" si="285"/>
        <v/>
      </c>
      <c r="S491" s="8" t="str">
        <f t="shared" si="286"/>
        <v/>
      </c>
      <c r="T491" s="8" t="str">
        <f t="shared" si="287"/>
        <v/>
      </c>
      <c r="U491" s="8" t="str">
        <f t="shared" si="288"/>
        <v/>
      </c>
      <c r="V491" s="16" t="str">
        <f t="shared" si="289"/>
        <v/>
      </c>
      <c r="W491" s="129" t="str">
        <f t="shared" si="290"/>
        <v/>
      </c>
      <c r="X491" s="8" t="str">
        <f t="shared" si="291"/>
        <v/>
      </c>
      <c r="Y491" s="8" t="str">
        <f t="shared" si="292"/>
        <v/>
      </c>
      <c r="AQ491" s="6" t="str">
        <f t="shared" si="293"/>
        <v/>
      </c>
      <c r="AR491" s="128" t="str">
        <f t="shared" si="294"/>
        <v/>
      </c>
      <c r="AS491" s="128" t="str">
        <f t="shared" si="295"/>
        <v/>
      </c>
      <c r="AT491" s="139" t="str">
        <f t="shared" si="309"/>
        <v/>
      </c>
      <c r="BH491" s="127" t="str">
        <f>IF(LEN(VBAsheet!H491)&gt;0,$CD$4&amp;CHAR(10)&amp;$CD$5&amp;CHAR(10)&amp;$CD$6&amp;IF(VBAsheet!I491="N",1,0)&amp;$CE$6&amp;CHAR(10)&amp;$CD$7&amp;CHAR(10)&amp;$CD$8&amp;VBAsheet!H491&amp;$CE$8&amp;CHAR(10)&amp;$CD$9&amp;VBAsheet!K491&amp;$CE$9&amp;CHAR(10)&amp;$CD$10&amp;VBAsheet!J491-1&amp;$CE$10&amp;CHAR(10)&amp;$CD$11,"")</f>
        <v/>
      </c>
      <c r="BI491"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1" s="18" t="str">
        <f>IF(LEN(X491)&gt;0,$CD$23&amp;INDEX($CH$3:CH494,MATCH(W491,$CG$3:CG494,0))&amp;$CE$23&amp;CHAR(10)&amp;$CD$24&amp;X491&amp;$CE$24&amp;CHAR(10)&amp;$CD$25&amp;Y491&amp;$CE$25&amp;CHAR(10),"")&amp;IF(LEN(AA491)&gt;0,$CD$23&amp;INDEX($CH$3:CH494,MATCH(Z491,$CG$3:CG494,0))&amp;$CE$23&amp;CHAR(10)&amp;$CD$24&amp;AA491&amp;$CE$24&amp;CHAR(10)&amp;$CD$25&amp;AB491&amp;$CE$25&amp;CHAR(10),"")&amp;IF(LEN(AD491)&gt;0,$CD$23&amp;INDEX($CH$3:CH494,MATCH(AC491,$CG$3:CG494,0))&amp;$CE$23&amp;CHAR(10)&amp;$CD$24&amp;AD491&amp;$CE$24&amp;CHAR(10)&amp;$CD$25&amp;AE491&amp;$CE$25&amp;CHAR(10),"")&amp;IF(LEN(AG491)&gt;0,$CD$23&amp;INDEX($CH$3:CH494,MATCH(AF491,$CG$3:CG494,0))&amp;$CE$23&amp;CHAR(10)&amp;$CD$24&amp;AG491&amp;$CE$24&amp;CHAR(10)&amp;$CD$25&amp;AH491&amp;$CE$25&amp;CHAR(10),"")&amp;IF(LEN(AJ491)&gt;0,$CD$23&amp;INDEX($CH$3:CH494,MATCH(AI491,$CG$3:CG494,0))&amp;$CE$23&amp;CHAR(10)&amp;$CD$24&amp;AJ491&amp;$CE$24&amp;CHAR(10)&amp;$CD$25&amp;AK491&amp;$CE$25&amp;CHAR(10),"")</f>
        <v/>
      </c>
      <c r="BK491" s="18" t="str">
        <f>IF(LEN(J491)&gt;0,INDEX($BH$2:$BH$100000,MATCH(J491,VBAsheet!$H$2:$H$100000,0))&amp;CHAR(10),"")&amp;IF(LEN(K491)&gt;0,INDEX($BH$2:$BH$100000,MATCH(K491,VBAsheet!$H$2:$H$100000,0))&amp;CHAR(10),"")&amp;IF(LEN(L491)&gt;0,INDEX($BH$2:$BH$100000,MATCH(L491,VBAsheet!$H$2:$H$100000,0))&amp;CHAR(10),"")&amp;IF(LEN(M491)&gt;0,INDEX($BH$2:$BH$100000,MATCH(M491,VBAsheet!$H$2:$H$100000,0))&amp;CHAR(10),"")</f>
        <v/>
      </c>
      <c r="BL491" s="18" t="str">
        <f t="shared" si="297"/>
        <v/>
      </c>
      <c r="BM491" s="94" t="str">
        <f t="shared" si="298"/>
        <v/>
      </c>
      <c r="BN491" s="95" t="str">
        <f t="shared" si="299"/>
        <v/>
      </c>
      <c r="BO491" s="265" t="str">
        <f t="shared" si="310"/>
        <v/>
      </c>
      <c r="BP491" s="18" t="str">
        <f t="shared" si="300"/>
        <v/>
      </c>
      <c r="BQ491" s="263" t="str">
        <f t="shared" si="311"/>
        <v/>
      </c>
      <c r="BR491" s="81" t="str">
        <f t="shared" si="315"/>
        <v/>
      </c>
      <c r="BS491" s="263" t="str">
        <f t="shared" si="312"/>
        <v/>
      </c>
      <c r="BT491" s="92" t="str">
        <f t="shared" si="313"/>
        <v/>
      </c>
      <c r="BU491" s="138" t="str">
        <f t="shared" si="301"/>
        <v/>
      </c>
      <c r="BV491" s="3" t="str">
        <f t="shared" si="302"/>
        <v/>
      </c>
      <c r="BW491" s="3" t="str">
        <f t="shared" si="303"/>
        <v/>
      </c>
      <c r="BX491" s="144" t="str">
        <f t="shared" si="304"/>
        <v/>
      </c>
      <c r="BY491" s="18" t="str">
        <f t="shared" si="305"/>
        <v/>
      </c>
      <c r="BZ491" s="18" t="str">
        <f t="shared" si="306"/>
        <v/>
      </c>
      <c r="CA491" s="19" t="str">
        <f t="shared" si="307"/>
        <v/>
      </c>
      <c r="CB491" s="19" t="s">
        <v>0</v>
      </c>
      <c r="DW491" s="4" t="str">
        <f t="shared" si="314"/>
        <v/>
      </c>
      <c r="DX491" s="4" t="str">
        <f t="shared" si="316"/>
        <v/>
      </c>
      <c r="DY491" s="98" t="str">
        <f t="shared" si="317"/>
        <v/>
      </c>
    </row>
    <row r="492" spans="4:129" x14ac:dyDescent="0.45">
      <c r="D492" s="164" t="str">
        <f t="shared" si="308"/>
        <v/>
      </c>
      <c r="I492" s="9" t="str">
        <f t="shared" si="279"/>
        <v/>
      </c>
      <c r="J492" s="173" t="str">
        <f t="shared" si="280"/>
        <v/>
      </c>
      <c r="K492" s="13"/>
      <c r="L492" s="13"/>
      <c r="M492" s="13"/>
      <c r="N492" s="178" t="str">
        <f t="shared" si="281"/>
        <v/>
      </c>
      <c r="O492" s="181" t="str">
        <f t="shared" si="282"/>
        <v/>
      </c>
      <c r="P492" s="8" t="str">
        <f t="shared" si="283"/>
        <v/>
      </c>
      <c r="Q492" s="8" t="str">
        <f t="shared" si="284"/>
        <v/>
      </c>
      <c r="R492" s="8" t="str">
        <f t="shared" si="285"/>
        <v/>
      </c>
      <c r="S492" s="8" t="str">
        <f t="shared" si="286"/>
        <v/>
      </c>
      <c r="T492" s="8" t="str">
        <f t="shared" si="287"/>
        <v/>
      </c>
      <c r="U492" s="8" t="str">
        <f t="shared" si="288"/>
        <v/>
      </c>
      <c r="V492" s="16" t="str">
        <f t="shared" si="289"/>
        <v/>
      </c>
      <c r="W492" s="129" t="str">
        <f t="shared" si="290"/>
        <v/>
      </c>
      <c r="X492" s="8" t="str">
        <f t="shared" si="291"/>
        <v/>
      </c>
      <c r="Y492" s="8" t="str">
        <f t="shared" si="292"/>
        <v/>
      </c>
      <c r="AQ492" s="6" t="str">
        <f t="shared" si="293"/>
        <v/>
      </c>
      <c r="AR492" s="128" t="str">
        <f t="shared" si="294"/>
        <v/>
      </c>
      <c r="AS492" s="128" t="str">
        <f t="shared" si="295"/>
        <v/>
      </c>
      <c r="AT492" s="139" t="str">
        <f t="shared" si="309"/>
        <v/>
      </c>
      <c r="BH492" s="127" t="str">
        <f>IF(LEN(VBAsheet!H492)&gt;0,$CD$4&amp;CHAR(10)&amp;$CD$5&amp;CHAR(10)&amp;$CD$6&amp;IF(VBAsheet!I492="N",1,0)&amp;$CE$6&amp;CHAR(10)&amp;$CD$7&amp;CHAR(10)&amp;$CD$8&amp;VBAsheet!H492&amp;$CE$8&amp;CHAR(10)&amp;$CD$9&amp;VBAsheet!K492&amp;$CE$9&amp;CHAR(10)&amp;$CD$10&amp;VBAsheet!J492-1&amp;$CE$10&amp;CHAR(10)&amp;$CD$11,"")</f>
        <v/>
      </c>
      <c r="BI492"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2" s="18" t="str">
        <f>IF(LEN(X492)&gt;0,$CD$23&amp;INDEX($CH$3:CH495,MATCH(W492,$CG$3:CG495,0))&amp;$CE$23&amp;CHAR(10)&amp;$CD$24&amp;X492&amp;$CE$24&amp;CHAR(10)&amp;$CD$25&amp;Y492&amp;$CE$25&amp;CHAR(10),"")&amp;IF(LEN(AA492)&gt;0,$CD$23&amp;INDEX($CH$3:CH495,MATCH(Z492,$CG$3:CG495,0))&amp;$CE$23&amp;CHAR(10)&amp;$CD$24&amp;AA492&amp;$CE$24&amp;CHAR(10)&amp;$CD$25&amp;AB492&amp;$CE$25&amp;CHAR(10),"")&amp;IF(LEN(AD492)&gt;0,$CD$23&amp;INDEX($CH$3:CH495,MATCH(AC492,$CG$3:CG495,0))&amp;$CE$23&amp;CHAR(10)&amp;$CD$24&amp;AD492&amp;$CE$24&amp;CHAR(10)&amp;$CD$25&amp;AE492&amp;$CE$25&amp;CHAR(10),"")&amp;IF(LEN(AG492)&gt;0,$CD$23&amp;INDEX($CH$3:CH495,MATCH(AF492,$CG$3:CG495,0))&amp;$CE$23&amp;CHAR(10)&amp;$CD$24&amp;AG492&amp;$CE$24&amp;CHAR(10)&amp;$CD$25&amp;AH492&amp;$CE$25&amp;CHAR(10),"")&amp;IF(LEN(AJ492)&gt;0,$CD$23&amp;INDEX($CH$3:CH495,MATCH(AI492,$CG$3:CG495,0))&amp;$CE$23&amp;CHAR(10)&amp;$CD$24&amp;AJ492&amp;$CE$24&amp;CHAR(10)&amp;$CD$25&amp;AK492&amp;$CE$25&amp;CHAR(10),"")</f>
        <v/>
      </c>
      <c r="BK492" s="18" t="str">
        <f>IF(LEN(J492)&gt;0,INDEX($BH$2:$BH$100000,MATCH(J492,VBAsheet!$H$2:$H$100000,0))&amp;CHAR(10),"")&amp;IF(LEN(K492)&gt;0,INDEX($BH$2:$BH$100000,MATCH(K492,VBAsheet!$H$2:$H$100000,0))&amp;CHAR(10),"")&amp;IF(LEN(L492)&gt;0,INDEX($BH$2:$BH$100000,MATCH(L492,VBAsheet!$H$2:$H$100000,0))&amp;CHAR(10),"")&amp;IF(LEN(M492)&gt;0,INDEX($BH$2:$BH$100000,MATCH(M492,VBAsheet!$H$2:$H$100000,0))&amp;CHAR(10),"")</f>
        <v/>
      </c>
      <c r="BL492" s="18" t="str">
        <f t="shared" si="297"/>
        <v/>
      </c>
      <c r="BM492" s="94" t="str">
        <f t="shared" si="298"/>
        <v/>
      </c>
      <c r="BN492" s="95" t="str">
        <f t="shared" si="299"/>
        <v/>
      </c>
      <c r="BO492" s="265" t="str">
        <f t="shared" si="310"/>
        <v/>
      </c>
      <c r="BP492" s="18" t="str">
        <f t="shared" si="300"/>
        <v/>
      </c>
      <c r="BQ492" s="263" t="str">
        <f t="shared" si="311"/>
        <v/>
      </c>
      <c r="BR492" s="81" t="str">
        <f t="shared" si="315"/>
        <v/>
      </c>
      <c r="BS492" s="263" t="str">
        <f t="shared" si="312"/>
        <v/>
      </c>
      <c r="BT492" s="92" t="str">
        <f t="shared" si="313"/>
        <v/>
      </c>
      <c r="BU492" s="138" t="str">
        <f t="shared" si="301"/>
        <v/>
      </c>
      <c r="BV492" s="3" t="str">
        <f t="shared" si="302"/>
        <v/>
      </c>
      <c r="BW492" s="3" t="str">
        <f t="shared" si="303"/>
        <v/>
      </c>
      <c r="BX492" s="144" t="str">
        <f t="shared" si="304"/>
        <v/>
      </c>
      <c r="BY492" s="18" t="str">
        <f t="shared" si="305"/>
        <v/>
      </c>
      <c r="BZ492" s="18" t="str">
        <f t="shared" si="306"/>
        <v/>
      </c>
      <c r="CA492" s="19" t="str">
        <f t="shared" si="307"/>
        <v/>
      </c>
      <c r="CB492" s="19" t="s">
        <v>0</v>
      </c>
      <c r="DW492" s="4" t="str">
        <f t="shared" si="314"/>
        <v/>
      </c>
      <c r="DX492" s="4" t="str">
        <f t="shared" si="316"/>
        <v/>
      </c>
      <c r="DY492" s="98" t="str">
        <f t="shared" si="317"/>
        <v/>
      </c>
    </row>
    <row r="493" spans="4:129" x14ac:dyDescent="0.45">
      <c r="D493" s="164" t="str">
        <f t="shared" si="308"/>
        <v/>
      </c>
      <c r="I493" s="9" t="str">
        <f t="shared" si="279"/>
        <v/>
      </c>
      <c r="J493" s="173" t="str">
        <f t="shared" si="280"/>
        <v/>
      </c>
      <c r="K493" s="13"/>
      <c r="L493" s="13"/>
      <c r="M493" s="13"/>
      <c r="N493" s="178" t="str">
        <f t="shared" si="281"/>
        <v/>
      </c>
      <c r="O493" s="181" t="str">
        <f t="shared" si="282"/>
        <v/>
      </c>
      <c r="P493" s="8" t="str">
        <f t="shared" si="283"/>
        <v/>
      </c>
      <c r="Q493" s="8" t="str">
        <f t="shared" si="284"/>
        <v/>
      </c>
      <c r="R493" s="8" t="str">
        <f t="shared" si="285"/>
        <v/>
      </c>
      <c r="S493" s="8" t="str">
        <f t="shared" si="286"/>
        <v/>
      </c>
      <c r="T493" s="8" t="str">
        <f t="shared" si="287"/>
        <v/>
      </c>
      <c r="U493" s="8" t="str">
        <f t="shared" si="288"/>
        <v/>
      </c>
      <c r="V493" s="16" t="str">
        <f t="shared" si="289"/>
        <v/>
      </c>
      <c r="W493" s="129" t="str">
        <f t="shared" si="290"/>
        <v/>
      </c>
      <c r="X493" s="8" t="str">
        <f t="shared" si="291"/>
        <v/>
      </c>
      <c r="Y493" s="8" t="str">
        <f t="shared" si="292"/>
        <v/>
      </c>
      <c r="AQ493" s="6" t="str">
        <f t="shared" si="293"/>
        <v/>
      </c>
      <c r="AR493" s="128" t="str">
        <f t="shared" si="294"/>
        <v/>
      </c>
      <c r="AS493" s="128" t="str">
        <f t="shared" si="295"/>
        <v/>
      </c>
      <c r="AT493" s="139" t="str">
        <f t="shared" si="309"/>
        <v/>
      </c>
      <c r="BH493" s="127" t="str">
        <f>IF(LEN(VBAsheet!H493)&gt;0,$CD$4&amp;CHAR(10)&amp;$CD$5&amp;CHAR(10)&amp;$CD$6&amp;IF(VBAsheet!I493="N",1,0)&amp;$CE$6&amp;CHAR(10)&amp;$CD$7&amp;CHAR(10)&amp;$CD$8&amp;VBAsheet!H493&amp;$CE$8&amp;CHAR(10)&amp;$CD$9&amp;VBAsheet!K493&amp;$CE$9&amp;CHAR(10)&amp;$CD$10&amp;VBAsheet!J493-1&amp;$CE$10&amp;CHAR(10)&amp;$CD$11,"")</f>
        <v/>
      </c>
      <c r="BI493"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3" s="18" t="str">
        <f>IF(LEN(X493)&gt;0,$CD$23&amp;INDEX($CH$3:CH496,MATCH(W493,$CG$3:CG496,0))&amp;$CE$23&amp;CHAR(10)&amp;$CD$24&amp;X493&amp;$CE$24&amp;CHAR(10)&amp;$CD$25&amp;Y493&amp;$CE$25&amp;CHAR(10),"")&amp;IF(LEN(AA493)&gt;0,$CD$23&amp;INDEX($CH$3:CH496,MATCH(Z493,$CG$3:CG496,0))&amp;$CE$23&amp;CHAR(10)&amp;$CD$24&amp;AA493&amp;$CE$24&amp;CHAR(10)&amp;$CD$25&amp;AB493&amp;$CE$25&amp;CHAR(10),"")&amp;IF(LEN(AD493)&gt;0,$CD$23&amp;INDEX($CH$3:CH496,MATCH(AC493,$CG$3:CG496,0))&amp;$CE$23&amp;CHAR(10)&amp;$CD$24&amp;AD493&amp;$CE$24&amp;CHAR(10)&amp;$CD$25&amp;AE493&amp;$CE$25&amp;CHAR(10),"")&amp;IF(LEN(AG493)&gt;0,$CD$23&amp;INDEX($CH$3:CH496,MATCH(AF493,$CG$3:CG496,0))&amp;$CE$23&amp;CHAR(10)&amp;$CD$24&amp;AG493&amp;$CE$24&amp;CHAR(10)&amp;$CD$25&amp;AH493&amp;$CE$25&amp;CHAR(10),"")&amp;IF(LEN(AJ493)&gt;0,$CD$23&amp;INDEX($CH$3:CH496,MATCH(AI493,$CG$3:CG496,0))&amp;$CE$23&amp;CHAR(10)&amp;$CD$24&amp;AJ493&amp;$CE$24&amp;CHAR(10)&amp;$CD$25&amp;AK493&amp;$CE$25&amp;CHAR(10),"")</f>
        <v/>
      </c>
      <c r="BK493" s="18" t="str">
        <f>IF(LEN(J493)&gt;0,INDEX($BH$2:$BH$100000,MATCH(J493,VBAsheet!$H$2:$H$100000,0))&amp;CHAR(10),"")&amp;IF(LEN(K493)&gt;0,INDEX($BH$2:$BH$100000,MATCH(K493,VBAsheet!$H$2:$H$100000,0))&amp;CHAR(10),"")&amp;IF(LEN(L493)&gt;0,INDEX($BH$2:$BH$100000,MATCH(L493,VBAsheet!$H$2:$H$100000,0))&amp;CHAR(10),"")&amp;IF(LEN(M493)&gt;0,INDEX($BH$2:$BH$100000,MATCH(M493,VBAsheet!$H$2:$H$100000,0))&amp;CHAR(10),"")</f>
        <v/>
      </c>
      <c r="BL493" s="18" t="str">
        <f t="shared" si="297"/>
        <v/>
      </c>
      <c r="BM493" s="94" t="str">
        <f t="shared" si="298"/>
        <v/>
      </c>
      <c r="BN493" s="95" t="str">
        <f t="shared" si="299"/>
        <v/>
      </c>
      <c r="BO493" s="265" t="str">
        <f t="shared" si="310"/>
        <v/>
      </c>
      <c r="BP493" s="18" t="str">
        <f t="shared" si="300"/>
        <v/>
      </c>
      <c r="BQ493" s="263" t="str">
        <f t="shared" si="311"/>
        <v/>
      </c>
      <c r="BR493" s="81" t="str">
        <f t="shared" si="315"/>
        <v/>
      </c>
      <c r="BS493" s="263" t="str">
        <f t="shared" si="312"/>
        <v/>
      </c>
      <c r="BT493" s="92" t="str">
        <f t="shared" si="313"/>
        <v/>
      </c>
      <c r="BU493" s="138" t="str">
        <f t="shared" si="301"/>
        <v/>
      </c>
      <c r="BV493" s="3" t="str">
        <f t="shared" si="302"/>
        <v/>
      </c>
      <c r="BW493" s="3" t="str">
        <f t="shared" si="303"/>
        <v/>
      </c>
      <c r="BX493" s="144" t="str">
        <f t="shared" si="304"/>
        <v/>
      </c>
      <c r="BY493" s="18" t="str">
        <f t="shared" si="305"/>
        <v/>
      </c>
      <c r="BZ493" s="18" t="str">
        <f t="shared" si="306"/>
        <v/>
      </c>
      <c r="CA493" s="19" t="str">
        <f t="shared" si="307"/>
        <v/>
      </c>
      <c r="CB493" s="19" t="s">
        <v>0</v>
      </c>
      <c r="DW493" s="4" t="str">
        <f t="shared" si="314"/>
        <v/>
      </c>
      <c r="DX493" s="4" t="str">
        <f t="shared" si="316"/>
        <v/>
      </c>
      <c r="DY493" s="98" t="str">
        <f t="shared" si="317"/>
        <v/>
      </c>
    </row>
    <row r="494" spans="4:129" x14ac:dyDescent="0.45">
      <c r="D494" s="164" t="str">
        <f t="shared" si="308"/>
        <v/>
      </c>
      <c r="I494" s="9" t="str">
        <f t="shared" si="279"/>
        <v/>
      </c>
      <c r="J494" s="173" t="str">
        <f t="shared" si="280"/>
        <v/>
      </c>
      <c r="K494" s="13"/>
      <c r="L494" s="13"/>
      <c r="M494" s="13"/>
      <c r="N494" s="178" t="str">
        <f t="shared" si="281"/>
        <v/>
      </c>
      <c r="O494" s="181" t="str">
        <f t="shared" si="282"/>
        <v/>
      </c>
      <c r="P494" s="8" t="str">
        <f t="shared" si="283"/>
        <v/>
      </c>
      <c r="Q494" s="8" t="str">
        <f t="shared" si="284"/>
        <v/>
      </c>
      <c r="R494" s="8" t="str">
        <f t="shared" si="285"/>
        <v/>
      </c>
      <c r="S494" s="8" t="str">
        <f t="shared" si="286"/>
        <v/>
      </c>
      <c r="T494" s="8" t="str">
        <f t="shared" si="287"/>
        <v/>
      </c>
      <c r="U494" s="8" t="str">
        <f t="shared" si="288"/>
        <v/>
      </c>
      <c r="V494" s="16" t="str">
        <f t="shared" si="289"/>
        <v/>
      </c>
      <c r="W494" s="129" t="str">
        <f t="shared" si="290"/>
        <v/>
      </c>
      <c r="X494" s="8" t="str">
        <f t="shared" si="291"/>
        <v/>
      </c>
      <c r="Y494" s="8" t="str">
        <f t="shared" si="292"/>
        <v/>
      </c>
      <c r="AQ494" s="6" t="str">
        <f t="shared" si="293"/>
        <v/>
      </c>
      <c r="AR494" s="128" t="str">
        <f t="shared" si="294"/>
        <v/>
      </c>
      <c r="AS494" s="128" t="str">
        <f t="shared" si="295"/>
        <v/>
      </c>
      <c r="AT494" s="139" t="str">
        <f t="shared" si="309"/>
        <v/>
      </c>
      <c r="BH494" s="127" t="str">
        <f>IF(LEN(VBAsheet!H494)&gt;0,$CD$4&amp;CHAR(10)&amp;$CD$5&amp;CHAR(10)&amp;$CD$6&amp;IF(VBAsheet!I494="N",1,0)&amp;$CE$6&amp;CHAR(10)&amp;$CD$7&amp;CHAR(10)&amp;$CD$8&amp;VBAsheet!H494&amp;$CE$8&amp;CHAR(10)&amp;$CD$9&amp;VBAsheet!K494&amp;$CE$9&amp;CHAR(10)&amp;$CD$10&amp;VBAsheet!J494-1&amp;$CE$10&amp;CHAR(10)&amp;$CD$11,"")</f>
        <v/>
      </c>
      <c r="BI494"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4" s="18" t="str">
        <f>IF(LEN(X494)&gt;0,$CD$23&amp;INDEX($CH$3:CH497,MATCH(W494,$CG$3:CG497,0))&amp;$CE$23&amp;CHAR(10)&amp;$CD$24&amp;X494&amp;$CE$24&amp;CHAR(10)&amp;$CD$25&amp;Y494&amp;$CE$25&amp;CHAR(10),"")&amp;IF(LEN(AA494)&gt;0,$CD$23&amp;INDEX($CH$3:CH497,MATCH(Z494,$CG$3:CG497,0))&amp;$CE$23&amp;CHAR(10)&amp;$CD$24&amp;AA494&amp;$CE$24&amp;CHAR(10)&amp;$CD$25&amp;AB494&amp;$CE$25&amp;CHAR(10),"")&amp;IF(LEN(AD494)&gt;0,$CD$23&amp;INDEX($CH$3:CH497,MATCH(AC494,$CG$3:CG497,0))&amp;$CE$23&amp;CHAR(10)&amp;$CD$24&amp;AD494&amp;$CE$24&amp;CHAR(10)&amp;$CD$25&amp;AE494&amp;$CE$25&amp;CHAR(10),"")&amp;IF(LEN(AG494)&gt;0,$CD$23&amp;INDEX($CH$3:CH497,MATCH(AF494,$CG$3:CG497,0))&amp;$CE$23&amp;CHAR(10)&amp;$CD$24&amp;AG494&amp;$CE$24&amp;CHAR(10)&amp;$CD$25&amp;AH494&amp;$CE$25&amp;CHAR(10),"")&amp;IF(LEN(AJ494)&gt;0,$CD$23&amp;INDEX($CH$3:CH497,MATCH(AI494,$CG$3:CG497,0))&amp;$CE$23&amp;CHAR(10)&amp;$CD$24&amp;AJ494&amp;$CE$24&amp;CHAR(10)&amp;$CD$25&amp;AK494&amp;$CE$25&amp;CHAR(10),"")</f>
        <v/>
      </c>
      <c r="BK494" s="18" t="str">
        <f>IF(LEN(J494)&gt;0,INDEX($BH$2:$BH$100000,MATCH(J494,VBAsheet!$H$2:$H$100000,0))&amp;CHAR(10),"")&amp;IF(LEN(K494)&gt;0,INDEX($BH$2:$BH$100000,MATCH(K494,VBAsheet!$H$2:$H$100000,0))&amp;CHAR(10),"")&amp;IF(LEN(L494)&gt;0,INDEX($BH$2:$BH$100000,MATCH(L494,VBAsheet!$H$2:$H$100000,0))&amp;CHAR(10),"")&amp;IF(LEN(M494)&gt;0,INDEX($BH$2:$BH$100000,MATCH(M494,VBAsheet!$H$2:$H$100000,0))&amp;CHAR(10),"")</f>
        <v/>
      </c>
      <c r="BL494" s="18" t="str">
        <f t="shared" si="297"/>
        <v/>
      </c>
      <c r="BM494" s="94" t="str">
        <f t="shared" si="298"/>
        <v/>
      </c>
      <c r="BN494" s="95" t="str">
        <f t="shared" si="299"/>
        <v/>
      </c>
      <c r="BO494" s="265" t="str">
        <f t="shared" si="310"/>
        <v/>
      </c>
      <c r="BP494" s="18" t="str">
        <f t="shared" si="300"/>
        <v/>
      </c>
      <c r="BQ494" s="263" t="str">
        <f t="shared" si="311"/>
        <v/>
      </c>
      <c r="BR494" s="81" t="str">
        <f t="shared" si="315"/>
        <v/>
      </c>
      <c r="BS494" s="263" t="str">
        <f t="shared" si="312"/>
        <v/>
      </c>
      <c r="BT494" s="92" t="str">
        <f t="shared" si="313"/>
        <v/>
      </c>
      <c r="BU494" s="138" t="str">
        <f t="shared" si="301"/>
        <v/>
      </c>
      <c r="BV494" s="3" t="str">
        <f t="shared" si="302"/>
        <v/>
      </c>
      <c r="BW494" s="3" t="str">
        <f t="shared" si="303"/>
        <v/>
      </c>
      <c r="BX494" s="144" t="str">
        <f t="shared" si="304"/>
        <v/>
      </c>
      <c r="BY494" s="18" t="str">
        <f t="shared" si="305"/>
        <v/>
      </c>
      <c r="BZ494" s="18" t="str">
        <f t="shared" si="306"/>
        <v/>
      </c>
      <c r="CA494" s="19" t="str">
        <f t="shared" si="307"/>
        <v/>
      </c>
      <c r="CB494" s="19" t="s">
        <v>0</v>
      </c>
      <c r="DW494" s="4" t="str">
        <f t="shared" si="314"/>
        <v/>
      </c>
      <c r="DX494" s="4" t="str">
        <f t="shared" si="316"/>
        <v/>
      </c>
      <c r="DY494" s="98" t="str">
        <f t="shared" si="317"/>
        <v/>
      </c>
    </row>
    <row r="495" spans="4:129" x14ac:dyDescent="0.45">
      <c r="D495" s="164" t="str">
        <f t="shared" si="308"/>
        <v/>
      </c>
      <c r="I495" s="9" t="str">
        <f t="shared" si="279"/>
        <v/>
      </c>
      <c r="J495" s="173" t="str">
        <f t="shared" si="280"/>
        <v/>
      </c>
      <c r="K495" s="13"/>
      <c r="L495" s="13"/>
      <c r="M495" s="13"/>
      <c r="N495" s="178" t="str">
        <f t="shared" si="281"/>
        <v/>
      </c>
      <c r="O495" s="181" t="str">
        <f t="shared" si="282"/>
        <v/>
      </c>
      <c r="P495" s="8" t="str">
        <f t="shared" si="283"/>
        <v/>
      </c>
      <c r="Q495" s="8" t="str">
        <f t="shared" si="284"/>
        <v/>
      </c>
      <c r="R495" s="8" t="str">
        <f t="shared" si="285"/>
        <v/>
      </c>
      <c r="S495" s="8" t="str">
        <f t="shared" si="286"/>
        <v/>
      </c>
      <c r="T495" s="8" t="str">
        <f t="shared" si="287"/>
        <v/>
      </c>
      <c r="U495" s="8" t="str">
        <f t="shared" si="288"/>
        <v/>
      </c>
      <c r="V495" s="16" t="str">
        <f t="shared" si="289"/>
        <v/>
      </c>
      <c r="W495" s="129" t="str">
        <f t="shared" si="290"/>
        <v/>
      </c>
      <c r="X495" s="8" t="str">
        <f t="shared" si="291"/>
        <v/>
      </c>
      <c r="Y495" s="8" t="str">
        <f t="shared" si="292"/>
        <v/>
      </c>
      <c r="AQ495" s="6" t="str">
        <f t="shared" si="293"/>
        <v/>
      </c>
      <c r="AR495" s="128" t="str">
        <f t="shared" si="294"/>
        <v/>
      </c>
      <c r="AS495" s="128" t="str">
        <f t="shared" si="295"/>
        <v/>
      </c>
      <c r="AT495" s="139" t="str">
        <f t="shared" si="309"/>
        <v/>
      </c>
      <c r="BH495" s="127" t="str">
        <f>IF(LEN(VBAsheet!H495)&gt;0,$CD$4&amp;CHAR(10)&amp;$CD$5&amp;CHAR(10)&amp;$CD$6&amp;IF(VBAsheet!I495="N",1,0)&amp;$CE$6&amp;CHAR(10)&amp;$CD$7&amp;CHAR(10)&amp;$CD$8&amp;VBAsheet!H495&amp;$CE$8&amp;CHAR(10)&amp;$CD$9&amp;VBAsheet!K495&amp;$CE$9&amp;CHAR(10)&amp;$CD$10&amp;VBAsheet!J495-1&amp;$CE$10&amp;CHAR(10)&amp;$CD$11,"")</f>
        <v/>
      </c>
      <c r="BI495"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5" s="18" t="str">
        <f>IF(LEN(X495)&gt;0,$CD$23&amp;INDEX($CH$3:CH498,MATCH(W495,$CG$3:CG498,0))&amp;$CE$23&amp;CHAR(10)&amp;$CD$24&amp;X495&amp;$CE$24&amp;CHAR(10)&amp;$CD$25&amp;Y495&amp;$CE$25&amp;CHAR(10),"")&amp;IF(LEN(AA495)&gt;0,$CD$23&amp;INDEX($CH$3:CH498,MATCH(Z495,$CG$3:CG498,0))&amp;$CE$23&amp;CHAR(10)&amp;$CD$24&amp;AA495&amp;$CE$24&amp;CHAR(10)&amp;$CD$25&amp;AB495&amp;$CE$25&amp;CHAR(10),"")&amp;IF(LEN(AD495)&gt;0,$CD$23&amp;INDEX($CH$3:CH498,MATCH(AC495,$CG$3:CG498,0))&amp;$CE$23&amp;CHAR(10)&amp;$CD$24&amp;AD495&amp;$CE$24&amp;CHAR(10)&amp;$CD$25&amp;AE495&amp;$CE$25&amp;CHAR(10),"")&amp;IF(LEN(AG495)&gt;0,$CD$23&amp;INDEX($CH$3:CH498,MATCH(AF495,$CG$3:CG498,0))&amp;$CE$23&amp;CHAR(10)&amp;$CD$24&amp;AG495&amp;$CE$24&amp;CHAR(10)&amp;$CD$25&amp;AH495&amp;$CE$25&amp;CHAR(10),"")&amp;IF(LEN(AJ495)&gt;0,$CD$23&amp;INDEX($CH$3:CH498,MATCH(AI495,$CG$3:CG498,0))&amp;$CE$23&amp;CHAR(10)&amp;$CD$24&amp;AJ495&amp;$CE$24&amp;CHAR(10)&amp;$CD$25&amp;AK495&amp;$CE$25&amp;CHAR(10),"")</f>
        <v/>
      </c>
      <c r="BK495" s="18" t="str">
        <f>IF(LEN(J495)&gt;0,INDEX($BH$2:$BH$100000,MATCH(J495,VBAsheet!$H$2:$H$100000,0))&amp;CHAR(10),"")&amp;IF(LEN(K495)&gt;0,INDEX($BH$2:$BH$100000,MATCH(K495,VBAsheet!$H$2:$H$100000,0))&amp;CHAR(10),"")&amp;IF(LEN(L495)&gt;0,INDEX($BH$2:$BH$100000,MATCH(L495,VBAsheet!$H$2:$H$100000,0))&amp;CHAR(10),"")&amp;IF(LEN(M495)&gt;0,INDEX($BH$2:$BH$100000,MATCH(M495,VBAsheet!$H$2:$H$100000,0))&amp;CHAR(10),"")</f>
        <v/>
      </c>
      <c r="BL495" s="18" t="str">
        <f t="shared" si="297"/>
        <v/>
      </c>
      <c r="BM495" s="94" t="str">
        <f t="shared" si="298"/>
        <v/>
      </c>
      <c r="BN495" s="95" t="str">
        <f t="shared" si="299"/>
        <v/>
      </c>
      <c r="BO495" s="265" t="str">
        <f t="shared" si="310"/>
        <v/>
      </c>
      <c r="BP495" s="18" t="str">
        <f t="shared" si="300"/>
        <v/>
      </c>
      <c r="BQ495" s="263" t="str">
        <f t="shared" si="311"/>
        <v/>
      </c>
      <c r="BR495" s="81" t="str">
        <f t="shared" si="315"/>
        <v/>
      </c>
      <c r="BS495" s="263" t="str">
        <f t="shared" si="312"/>
        <v/>
      </c>
      <c r="BT495" s="92" t="str">
        <f t="shared" si="313"/>
        <v/>
      </c>
      <c r="BU495" s="138" t="str">
        <f t="shared" si="301"/>
        <v/>
      </c>
      <c r="BV495" s="3" t="str">
        <f t="shared" si="302"/>
        <v/>
      </c>
      <c r="BW495" s="3" t="str">
        <f t="shared" si="303"/>
        <v/>
      </c>
      <c r="BX495" s="144" t="str">
        <f t="shared" si="304"/>
        <v/>
      </c>
      <c r="BY495" s="18" t="str">
        <f t="shared" si="305"/>
        <v/>
      </c>
      <c r="BZ495" s="18" t="str">
        <f t="shared" si="306"/>
        <v/>
      </c>
      <c r="CA495" s="19" t="str">
        <f t="shared" si="307"/>
        <v/>
      </c>
      <c r="CB495" s="19" t="s">
        <v>0</v>
      </c>
      <c r="DW495" s="4" t="str">
        <f t="shared" si="314"/>
        <v/>
      </c>
      <c r="DX495" s="4" t="str">
        <f t="shared" si="316"/>
        <v/>
      </c>
      <c r="DY495" s="98" t="str">
        <f t="shared" si="317"/>
        <v/>
      </c>
    </row>
    <row r="496" spans="4:129" x14ac:dyDescent="0.45">
      <c r="D496" s="164" t="str">
        <f t="shared" si="308"/>
        <v/>
      </c>
      <c r="I496" s="9" t="str">
        <f t="shared" si="279"/>
        <v/>
      </c>
      <c r="J496" s="173" t="str">
        <f t="shared" si="280"/>
        <v/>
      </c>
      <c r="K496" s="13"/>
      <c r="L496" s="13"/>
      <c r="M496" s="13"/>
      <c r="N496" s="178" t="str">
        <f t="shared" si="281"/>
        <v/>
      </c>
      <c r="O496" s="181" t="str">
        <f t="shared" si="282"/>
        <v/>
      </c>
      <c r="P496" s="8" t="str">
        <f t="shared" si="283"/>
        <v/>
      </c>
      <c r="Q496" s="8" t="str">
        <f t="shared" si="284"/>
        <v/>
      </c>
      <c r="R496" s="8" t="str">
        <f t="shared" si="285"/>
        <v/>
      </c>
      <c r="S496" s="8" t="str">
        <f t="shared" si="286"/>
        <v/>
      </c>
      <c r="T496" s="8" t="str">
        <f t="shared" si="287"/>
        <v/>
      </c>
      <c r="U496" s="8" t="str">
        <f t="shared" si="288"/>
        <v/>
      </c>
      <c r="V496" s="16" t="str">
        <f t="shared" si="289"/>
        <v/>
      </c>
      <c r="W496" s="129" t="str">
        <f t="shared" si="290"/>
        <v/>
      </c>
      <c r="X496" s="8" t="str">
        <f t="shared" si="291"/>
        <v/>
      </c>
      <c r="Y496" s="8" t="str">
        <f t="shared" si="292"/>
        <v/>
      </c>
      <c r="AQ496" s="6" t="str">
        <f t="shared" si="293"/>
        <v/>
      </c>
      <c r="AR496" s="128" t="str">
        <f t="shared" si="294"/>
        <v/>
      </c>
      <c r="AS496" s="128" t="str">
        <f t="shared" si="295"/>
        <v/>
      </c>
      <c r="AT496" s="139" t="str">
        <f t="shared" si="309"/>
        <v/>
      </c>
      <c r="BH496" s="127" t="str">
        <f>IF(LEN(VBAsheet!H496)&gt;0,$CD$4&amp;CHAR(10)&amp;$CD$5&amp;CHAR(10)&amp;$CD$6&amp;IF(VBAsheet!I496="N",1,0)&amp;$CE$6&amp;CHAR(10)&amp;$CD$7&amp;CHAR(10)&amp;$CD$8&amp;VBAsheet!H496&amp;$CE$8&amp;CHAR(10)&amp;$CD$9&amp;VBAsheet!K496&amp;$CE$9&amp;CHAR(10)&amp;$CD$10&amp;VBAsheet!J496-1&amp;$CE$10&amp;CHAR(10)&amp;$CD$11,"")</f>
        <v/>
      </c>
      <c r="BI496"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6" s="18" t="str">
        <f>IF(LEN(X496)&gt;0,$CD$23&amp;INDEX($CH$3:CH499,MATCH(W496,$CG$3:CG499,0))&amp;$CE$23&amp;CHAR(10)&amp;$CD$24&amp;X496&amp;$CE$24&amp;CHAR(10)&amp;$CD$25&amp;Y496&amp;$CE$25&amp;CHAR(10),"")&amp;IF(LEN(AA496)&gt;0,$CD$23&amp;INDEX($CH$3:CH499,MATCH(Z496,$CG$3:CG499,0))&amp;$CE$23&amp;CHAR(10)&amp;$CD$24&amp;AA496&amp;$CE$24&amp;CHAR(10)&amp;$CD$25&amp;AB496&amp;$CE$25&amp;CHAR(10),"")&amp;IF(LEN(AD496)&gt;0,$CD$23&amp;INDEX($CH$3:CH499,MATCH(AC496,$CG$3:CG499,0))&amp;$CE$23&amp;CHAR(10)&amp;$CD$24&amp;AD496&amp;$CE$24&amp;CHAR(10)&amp;$CD$25&amp;AE496&amp;$CE$25&amp;CHAR(10),"")&amp;IF(LEN(AG496)&gt;0,$CD$23&amp;INDEX($CH$3:CH499,MATCH(AF496,$CG$3:CG499,0))&amp;$CE$23&amp;CHAR(10)&amp;$CD$24&amp;AG496&amp;$CE$24&amp;CHAR(10)&amp;$CD$25&amp;AH496&amp;$CE$25&amp;CHAR(10),"")&amp;IF(LEN(AJ496)&gt;0,$CD$23&amp;INDEX($CH$3:CH499,MATCH(AI496,$CG$3:CG499,0))&amp;$CE$23&amp;CHAR(10)&amp;$CD$24&amp;AJ496&amp;$CE$24&amp;CHAR(10)&amp;$CD$25&amp;AK496&amp;$CE$25&amp;CHAR(10),"")</f>
        <v/>
      </c>
      <c r="BK496" s="18" t="str">
        <f>IF(LEN(J496)&gt;0,INDEX($BH$2:$BH$100000,MATCH(J496,VBAsheet!$H$2:$H$100000,0))&amp;CHAR(10),"")&amp;IF(LEN(K496)&gt;0,INDEX($BH$2:$BH$100000,MATCH(K496,VBAsheet!$H$2:$H$100000,0))&amp;CHAR(10),"")&amp;IF(LEN(L496)&gt;0,INDEX($BH$2:$BH$100000,MATCH(L496,VBAsheet!$H$2:$H$100000,0))&amp;CHAR(10),"")&amp;IF(LEN(M496)&gt;0,INDEX($BH$2:$BH$100000,MATCH(M496,VBAsheet!$H$2:$H$100000,0))&amp;CHAR(10),"")</f>
        <v/>
      </c>
      <c r="BL496" s="18" t="str">
        <f t="shared" si="297"/>
        <v/>
      </c>
      <c r="BM496" s="94" t="str">
        <f t="shared" si="298"/>
        <v/>
      </c>
      <c r="BN496" s="95" t="str">
        <f t="shared" si="299"/>
        <v/>
      </c>
      <c r="BO496" s="265" t="str">
        <f t="shared" si="310"/>
        <v/>
      </c>
      <c r="BP496" s="18" t="str">
        <f t="shared" si="300"/>
        <v/>
      </c>
      <c r="BQ496" s="263" t="str">
        <f t="shared" si="311"/>
        <v/>
      </c>
      <c r="BR496" s="81" t="str">
        <f t="shared" si="315"/>
        <v/>
      </c>
      <c r="BS496" s="263" t="str">
        <f t="shared" si="312"/>
        <v/>
      </c>
      <c r="BT496" s="92" t="str">
        <f t="shared" si="313"/>
        <v/>
      </c>
      <c r="BU496" s="138" t="str">
        <f t="shared" si="301"/>
        <v/>
      </c>
      <c r="BV496" s="3" t="str">
        <f t="shared" si="302"/>
        <v/>
      </c>
      <c r="BW496" s="3" t="str">
        <f t="shared" si="303"/>
        <v/>
      </c>
      <c r="BX496" s="144" t="str">
        <f t="shared" si="304"/>
        <v/>
      </c>
      <c r="BY496" s="18" t="str">
        <f t="shared" si="305"/>
        <v/>
      </c>
      <c r="BZ496" s="18" t="str">
        <f t="shared" si="306"/>
        <v/>
      </c>
      <c r="CA496" s="19" t="str">
        <f t="shared" si="307"/>
        <v/>
      </c>
      <c r="CB496" s="19" t="s">
        <v>0</v>
      </c>
      <c r="DW496" s="4" t="str">
        <f t="shared" si="314"/>
        <v/>
      </c>
      <c r="DX496" s="4" t="str">
        <f t="shared" si="316"/>
        <v/>
      </c>
      <c r="DY496" s="98" t="str">
        <f t="shared" si="317"/>
        <v/>
      </c>
    </row>
    <row r="497" spans="4:129" x14ac:dyDescent="0.45">
      <c r="D497" s="164" t="str">
        <f t="shared" si="308"/>
        <v/>
      </c>
      <c r="I497" s="9" t="str">
        <f t="shared" si="279"/>
        <v/>
      </c>
      <c r="J497" s="173" t="str">
        <f t="shared" si="280"/>
        <v/>
      </c>
      <c r="K497" s="13"/>
      <c r="L497" s="13"/>
      <c r="M497" s="13"/>
      <c r="N497" s="178" t="str">
        <f t="shared" si="281"/>
        <v/>
      </c>
      <c r="O497" s="181" t="str">
        <f t="shared" si="282"/>
        <v/>
      </c>
      <c r="P497" s="8" t="str">
        <f t="shared" si="283"/>
        <v/>
      </c>
      <c r="Q497" s="8" t="str">
        <f t="shared" si="284"/>
        <v/>
      </c>
      <c r="R497" s="8" t="str">
        <f t="shared" si="285"/>
        <v/>
      </c>
      <c r="S497" s="8" t="str">
        <f t="shared" si="286"/>
        <v/>
      </c>
      <c r="T497" s="8" t="str">
        <f t="shared" si="287"/>
        <v/>
      </c>
      <c r="U497" s="8" t="str">
        <f t="shared" si="288"/>
        <v/>
      </c>
      <c r="V497" s="16" t="str">
        <f t="shared" si="289"/>
        <v/>
      </c>
      <c r="W497" s="129" t="str">
        <f t="shared" si="290"/>
        <v/>
      </c>
      <c r="X497" s="8" t="str">
        <f t="shared" si="291"/>
        <v/>
      </c>
      <c r="Y497" s="8" t="str">
        <f t="shared" si="292"/>
        <v/>
      </c>
      <c r="AQ497" s="6" t="str">
        <f t="shared" si="293"/>
        <v/>
      </c>
      <c r="AR497" s="128" t="str">
        <f t="shared" si="294"/>
        <v/>
      </c>
      <c r="AS497" s="128" t="str">
        <f t="shared" si="295"/>
        <v/>
      </c>
      <c r="AT497" s="139" t="str">
        <f t="shared" si="309"/>
        <v/>
      </c>
      <c r="BH497" s="127" t="str">
        <f>IF(LEN(VBAsheet!H497)&gt;0,$CD$4&amp;CHAR(10)&amp;$CD$5&amp;CHAR(10)&amp;$CD$6&amp;IF(VBAsheet!I497="N",1,0)&amp;$CE$6&amp;CHAR(10)&amp;$CD$7&amp;CHAR(10)&amp;$CD$8&amp;VBAsheet!H497&amp;$CE$8&amp;CHAR(10)&amp;$CD$9&amp;VBAsheet!K497&amp;$CE$9&amp;CHAR(10)&amp;$CD$10&amp;VBAsheet!J497-1&amp;$CE$10&amp;CHAR(10)&amp;$CD$11,"")</f>
        <v/>
      </c>
      <c r="BI497"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7" s="18" t="str">
        <f>IF(LEN(X497)&gt;0,$CD$23&amp;INDEX($CH$3:CH500,MATCH(W497,$CG$3:CG500,0))&amp;$CE$23&amp;CHAR(10)&amp;$CD$24&amp;X497&amp;$CE$24&amp;CHAR(10)&amp;$CD$25&amp;Y497&amp;$CE$25&amp;CHAR(10),"")&amp;IF(LEN(AA497)&gt;0,$CD$23&amp;INDEX($CH$3:CH500,MATCH(Z497,$CG$3:CG500,0))&amp;$CE$23&amp;CHAR(10)&amp;$CD$24&amp;AA497&amp;$CE$24&amp;CHAR(10)&amp;$CD$25&amp;AB497&amp;$CE$25&amp;CHAR(10),"")&amp;IF(LEN(AD497)&gt;0,$CD$23&amp;INDEX($CH$3:CH500,MATCH(AC497,$CG$3:CG500,0))&amp;$CE$23&amp;CHAR(10)&amp;$CD$24&amp;AD497&amp;$CE$24&amp;CHAR(10)&amp;$CD$25&amp;AE497&amp;$CE$25&amp;CHAR(10),"")&amp;IF(LEN(AG497)&gt;0,$CD$23&amp;INDEX($CH$3:CH500,MATCH(AF497,$CG$3:CG500,0))&amp;$CE$23&amp;CHAR(10)&amp;$CD$24&amp;AG497&amp;$CE$24&amp;CHAR(10)&amp;$CD$25&amp;AH497&amp;$CE$25&amp;CHAR(10),"")&amp;IF(LEN(AJ497)&gt;0,$CD$23&amp;INDEX($CH$3:CH500,MATCH(AI497,$CG$3:CG500,0))&amp;$CE$23&amp;CHAR(10)&amp;$CD$24&amp;AJ497&amp;$CE$24&amp;CHAR(10)&amp;$CD$25&amp;AK497&amp;$CE$25&amp;CHAR(10),"")</f>
        <v/>
      </c>
      <c r="BK497" s="18" t="str">
        <f>IF(LEN(J497)&gt;0,INDEX($BH$2:$BH$100000,MATCH(J497,VBAsheet!$H$2:$H$100000,0))&amp;CHAR(10),"")&amp;IF(LEN(K497)&gt;0,INDEX($BH$2:$BH$100000,MATCH(K497,VBAsheet!$H$2:$H$100000,0))&amp;CHAR(10),"")&amp;IF(LEN(L497)&gt;0,INDEX($BH$2:$BH$100000,MATCH(L497,VBAsheet!$H$2:$H$100000,0))&amp;CHAR(10),"")&amp;IF(LEN(M497)&gt;0,INDEX($BH$2:$BH$100000,MATCH(M497,VBAsheet!$H$2:$H$100000,0))&amp;CHAR(10),"")</f>
        <v/>
      </c>
      <c r="BL497" s="18" t="str">
        <f t="shared" si="297"/>
        <v/>
      </c>
      <c r="BM497" s="94" t="str">
        <f t="shared" si="298"/>
        <v/>
      </c>
      <c r="BN497" s="95" t="str">
        <f t="shared" si="299"/>
        <v/>
      </c>
      <c r="BO497" s="265" t="str">
        <f t="shared" si="310"/>
        <v/>
      </c>
      <c r="BP497" s="18" t="str">
        <f t="shared" si="300"/>
        <v/>
      </c>
      <c r="BQ497" s="263" t="str">
        <f t="shared" si="311"/>
        <v/>
      </c>
      <c r="BR497" s="81" t="str">
        <f t="shared" si="315"/>
        <v/>
      </c>
      <c r="BS497" s="263" t="str">
        <f t="shared" si="312"/>
        <v/>
      </c>
      <c r="BT497" s="92" t="str">
        <f t="shared" si="313"/>
        <v/>
      </c>
      <c r="BU497" s="138" t="str">
        <f t="shared" si="301"/>
        <v/>
      </c>
      <c r="BV497" s="3" t="str">
        <f t="shared" si="302"/>
        <v/>
      </c>
      <c r="BW497" s="3" t="str">
        <f t="shared" si="303"/>
        <v/>
      </c>
      <c r="BX497" s="144" t="str">
        <f t="shared" si="304"/>
        <v/>
      </c>
      <c r="BY497" s="18" t="str">
        <f t="shared" si="305"/>
        <v/>
      </c>
      <c r="BZ497" s="18" t="str">
        <f t="shared" si="306"/>
        <v/>
      </c>
      <c r="CA497" s="19" t="str">
        <f t="shared" si="307"/>
        <v/>
      </c>
      <c r="CB497" s="19" t="s">
        <v>0</v>
      </c>
      <c r="DW497" s="4" t="str">
        <f t="shared" si="314"/>
        <v/>
      </c>
      <c r="DX497" s="4" t="str">
        <f t="shared" si="316"/>
        <v/>
      </c>
      <c r="DY497" s="98" t="str">
        <f t="shared" si="317"/>
        <v/>
      </c>
    </row>
    <row r="498" spans="4:129" x14ac:dyDescent="0.45">
      <c r="D498" s="164" t="str">
        <f t="shared" si="308"/>
        <v/>
      </c>
      <c r="I498" s="9" t="str">
        <f t="shared" si="279"/>
        <v/>
      </c>
      <c r="J498" s="173" t="str">
        <f t="shared" si="280"/>
        <v/>
      </c>
      <c r="K498" s="13"/>
      <c r="L498" s="13"/>
      <c r="M498" s="13"/>
      <c r="N498" s="178" t="str">
        <f t="shared" si="281"/>
        <v/>
      </c>
      <c r="O498" s="181" t="str">
        <f t="shared" si="282"/>
        <v/>
      </c>
      <c r="P498" s="8" t="str">
        <f t="shared" si="283"/>
        <v/>
      </c>
      <c r="Q498" s="8" t="str">
        <f t="shared" si="284"/>
        <v/>
      </c>
      <c r="R498" s="8" t="str">
        <f t="shared" si="285"/>
        <v/>
      </c>
      <c r="S498" s="8" t="str">
        <f t="shared" si="286"/>
        <v/>
      </c>
      <c r="T498" s="8" t="str">
        <f t="shared" si="287"/>
        <v/>
      </c>
      <c r="U498" s="8" t="str">
        <f t="shared" si="288"/>
        <v/>
      </c>
      <c r="V498" s="16" t="str">
        <f t="shared" si="289"/>
        <v/>
      </c>
      <c r="W498" s="129" t="str">
        <f t="shared" si="290"/>
        <v/>
      </c>
      <c r="X498" s="8" t="str">
        <f t="shared" si="291"/>
        <v/>
      </c>
      <c r="Y498" s="8" t="str">
        <f t="shared" si="292"/>
        <v/>
      </c>
      <c r="AQ498" s="6" t="str">
        <f t="shared" si="293"/>
        <v/>
      </c>
      <c r="AR498" s="128" t="str">
        <f t="shared" si="294"/>
        <v/>
      </c>
      <c r="AS498" s="128" t="str">
        <f t="shared" si="295"/>
        <v/>
      </c>
      <c r="AT498" s="139" t="str">
        <f t="shared" si="309"/>
        <v/>
      </c>
      <c r="BH498" s="127" t="str">
        <f>IF(LEN(VBAsheet!H498)&gt;0,$CD$4&amp;CHAR(10)&amp;$CD$5&amp;CHAR(10)&amp;$CD$6&amp;IF(VBAsheet!I498="N",1,0)&amp;$CE$6&amp;CHAR(10)&amp;$CD$7&amp;CHAR(10)&amp;$CD$8&amp;VBAsheet!H498&amp;$CE$8&amp;CHAR(10)&amp;$CD$9&amp;VBAsheet!K498&amp;$CE$9&amp;CHAR(10)&amp;$CD$10&amp;VBAsheet!J498-1&amp;$CE$10&amp;CHAR(10)&amp;$CD$11,"")</f>
        <v/>
      </c>
      <c r="BI498"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8" s="18" t="str">
        <f>IF(LEN(X498)&gt;0,$CD$23&amp;INDEX($CH$3:CH501,MATCH(W498,$CG$3:CG501,0))&amp;$CE$23&amp;CHAR(10)&amp;$CD$24&amp;X498&amp;$CE$24&amp;CHAR(10)&amp;$CD$25&amp;Y498&amp;$CE$25&amp;CHAR(10),"")&amp;IF(LEN(AA498)&gt;0,$CD$23&amp;INDEX($CH$3:CH501,MATCH(Z498,$CG$3:CG501,0))&amp;$CE$23&amp;CHAR(10)&amp;$CD$24&amp;AA498&amp;$CE$24&amp;CHAR(10)&amp;$CD$25&amp;AB498&amp;$CE$25&amp;CHAR(10),"")&amp;IF(LEN(AD498)&gt;0,$CD$23&amp;INDEX($CH$3:CH501,MATCH(AC498,$CG$3:CG501,0))&amp;$CE$23&amp;CHAR(10)&amp;$CD$24&amp;AD498&amp;$CE$24&amp;CHAR(10)&amp;$CD$25&amp;AE498&amp;$CE$25&amp;CHAR(10),"")&amp;IF(LEN(AG498)&gt;0,$CD$23&amp;INDEX($CH$3:CH501,MATCH(AF498,$CG$3:CG501,0))&amp;$CE$23&amp;CHAR(10)&amp;$CD$24&amp;AG498&amp;$CE$24&amp;CHAR(10)&amp;$CD$25&amp;AH498&amp;$CE$25&amp;CHAR(10),"")&amp;IF(LEN(AJ498)&gt;0,$CD$23&amp;INDEX($CH$3:CH501,MATCH(AI498,$CG$3:CG501,0))&amp;$CE$23&amp;CHAR(10)&amp;$CD$24&amp;AJ498&amp;$CE$24&amp;CHAR(10)&amp;$CD$25&amp;AK498&amp;$CE$25&amp;CHAR(10),"")</f>
        <v/>
      </c>
      <c r="BK498" s="18" t="str">
        <f>IF(LEN(J498)&gt;0,INDEX($BH$2:$BH$100000,MATCH(J498,VBAsheet!$H$2:$H$100000,0))&amp;CHAR(10),"")&amp;IF(LEN(K498)&gt;0,INDEX($BH$2:$BH$100000,MATCH(K498,VBAsheet!$H$2:$H$100000,0))&amp;CHAR(10),"")&amp;IF(LEN(L498)&gt;0,INDEX($BH$2:$BH$100000,MATCH(L498,VBAsheet!$H$2:$H$100000,0))&amp;CHAR(10),"")&amp;IF(LEN(M498)&gt;0,INDEX($BH$2:$BH$100000,MATCH(M498,VBAsheet!$H$2:$H$100000,0))&amp;CHAR(10),"")</f>
        <v/>
      </c>
      <c r="BL498" s="18" t="str">
        <f t="shared" si="297"/>
        <v/>
      </c>
      <c r="BM498" s="94" t="str">
        <f t="shared" si="298"/>
        <v/>
      </c>
      <c r="BN498" s="95" t="str">
        <f t="shared" si="299"/>
        <v/>
      </c>
      <c r="BO498" s="265" t="str">
        <f t="shared" si="310"/>
        <v/>
      </c>
      <c r="BP498" s="18" t="str">
        <f t="shared" si="300"/>
        <v/>
      </c>
      <c r="BQ498" s="263" t="str">
        <f t="shared" si="311"/>
        <v/>
      </c>
      <c r="BR498" s="81" t="str">
        <f t="shared" si="315"/>
        <v/>
      </c>
      <c r="BS498" s="263" t="str">
        <f t="shared" si="312"/>
        <v/>
      </c>
      <c r="BT498" s="92" t="str">
        <f t="shared" si="313"/>
        <v/>
      </c>
      <c r="BU498" s="138" t="str">
        <f t="shared" si="301"/>
        <v/>
      </c>
      <c r="BV498" s="3" t="str">
        <f t="shared" si="302"/>
        <v/>
      </c>
      <c r="BW498" s="3" t="str">
        <f t="shared" si="303"/>
        <v/>
      </c>
      <c r="BX498" s="144" t="str">
        <f t="shared" si="304"/>
        <v/>
      </c>
      <c r="BY498" s="18" t="str">
        <f t="shared" si="305"/>
        <v/>
      </c>
      <c r="BZ498" s="18" t="str">
        <f t="shared" si="306"/>
        <v/>
      </c>
      <c r="CA498" s="19" t="str">
        <f t="shared" si="307"/>
        <v/>
      </c>
      <c r="CB498" s="19" t="s">
        <v>0</v>
      </c>
      <c r="DW498" s="4" t="str">
        <f t="shared" si="314"/>
        <v/>
      </c>
      <c r="DX498" s="4" t="str">
        <f t="shared" si="316"/>
        <v/>
      </c>
      <c r="DY498" s="98" t="str">
        <f t="shared" si="317"/>
        <v/>
      </c>
    </row>
    <row r="499" spans="4:129" x14ac:dyDescent="0.45">
      <c r="D499" s="164" t="str">
        <f t="shared" si="308"/>
        <v/>
      </c>
      <c r="I499" s="9" t="str">
        <f t="shared" si="279"/>
        <v/>
      </c>
      <c r="J499" s="173" t="str">
        <f t="shared" si="280"/>
        <v/>
      </c>
      <c r="K499" s="13"/>
      <c r="L499" s="13"/>
      <c r="M499" s="13"/>
      <c r="N499" s="178" t="str">
        <f t="shared" si="281"/>
        <v/>
      </c>
      <c r="O499" s="181" t="str">
        <f t="shared" si="282"/>
        <v/>
      </c>
      <c r="P499" s="8" t="str">
        <f t="shared" si="283"/>
        <v/>
      </c>
      <c r="Q499" s="8" t="str">
        <f t="shared" si="284"/>
        <v/>
      </c>
      <c r="R499" s="8" t="str">
        <f t="shared" si="285"/>
        <v/>
      </c>
      <c r="S499" s="8" t="str">
        <f t="shared" si="286"/>
        <v/>
      </c>
      <c r="T499" s="8" t="str">
        <f t="shared" si="287"/>
        <v/>
      </c>
      <c r="U499" s="8" t="str">
        <f t="shared" si="288"/>
        <v/>
      </c>
      <c r="V499" s="16" t="str">
        <f t="shared" si="289"/>
        <v/>
      </c>
      <c r="W499" s="129" t="str">
        <f t="shared" si="290"/>
        <v/>
      </c>
      <c r="X499" s="8" t="str">
        <f t="shared" si="291"/>
        <v/>
      </c>
      <c r="Y499" s="8" t="str">
        <f t="shared" si="292"/>
        <v/>
      </c>
      <c r="AQ499" s="6" t="str">
        <f t="shared" si="293"/>
        <v/>
      </c>
      <c r="AR499" s="128" t="str">
        <f t="shared" si="294"/>
        <v/>
      </c>
      <c r="AS499" s="128" t="str">
        <f t="shared" si="295"/>
        <v/>
      </c>
      <c r="AT499" s="139" t="str">
        <f t="shared" si="309"/>
        <v/>
      </c>
      <c r="BH499" s="127" t="str">
        <f>IF(LEN(VBAsheet!H499)&gt;0,$CD$4&amp;CHAR(10)&amp;$CD$5&amp;CHAR(10)&amp;$CD$6&amp;IF(VBAsheet!I499="N",1,0)&amp;$CE$6&amp;CHAR(10)&amp;$CD$7&amp;CHAR(10)&amp;$CD$8&amp;VBAsheet!H499&amp;$CE$8&amp;CHAR(10)&amp;$CD$9&amp;VBAsheet!K499&amp;$CE$9&amp;CHAR(10)&amp;$CD$10&amp;VBAsheet!J499-1&amp;$CE$10&amp;CHAR(10)&amp;$CD$11,"")</f>
        <v/>
      </c>
      <c r="BI499"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499" s="18" t="str">
        <f>IF(LEN(X499)&gt;0,$CD$23&amp;INDEX($CH$3:CH502,MATCH(W499,$CG$3:CG502,0))&amp;$CE$23&amp;CHAR(10)&amp;$CD$24&amp;X499&amp;$CE$24&amp;CHAR(10)&amp;$CD$25&amp;Y499&amp;$CE$25&amp;CHAR(10),"")&amp;IF(LEN(AA499)&gt;0,$CD$23&amp;INDEX($CH$3:CH502,MATCH(Z499,$CG$3:CG502,0))&amp;$CE$23&amp;CHAR(10)&amp;$CD$24&amp;AA499&amp;$CE$24&amp;CHAR(10)&amp;$CD$25&amp;AB499&amp;$CE$25&amp;CHAR(10),"")&amp;IF(LEN(AD499)&gt;0,$CD$23&amp;INDEX($CH$3:CH502,MATCH(AC499,$CG$3:CG502,0))&amp;$CE$23&amp;CHAR(10)&amp;$CD$24&amp;AD499&amp;$CE$24&amp;CHAR(10)&amp;$CD$25&amp;AE499&amp;$CE$25&amp;CHAR(10),"")&amp;IF(LEN(AG499)&gt;0,$CD$23&amp;INDEX($CH$3:CH502,MATCH(AF499,$CG$3:CG502,0))&amp;$CE$23&amp;CHAR(10)&amp;$CD$24&amp;AG499&amp;$CE$24&amp;CHAR(10)&amp;$CD$25&amp;AH499&amp;$CE$25&amp;CHAR(10),"")&amp;IF(LEN(AJ499)&gt;0,$CD$23&amp;INDEX($CH$3:CH502,MATCH(AI499,$CG$3:CG502,0))&amp;$CE$23&amp;CHAR(10)&amp;$CD$24&amp;AJ499&amp;$CE$24&amp;CHAR(10)&amp;$CD$25&amp;AK499&amp;$CE$25&amp;CHAR(10),"")</f>
        <v/>
      </c>
      <c r="BK499" s="18" t="str">
        <f>IF(LEN(J499)&gt;0,INDEX($BH$2:$BH$100000,MATCH(J499,VBAsheet!$H$2:$H$100000,0))&amp;CHAR(10),"")&amp;IF(LEN(K499)&gt;0,INDEX($BH$2:$BH$100000,MATCH(K499,VBAsheet!$H$2:$H$100000,0))&amp;CHAR(10),"")&amp;IF(LEN(L499)&gt;0,INDEX($BH$2:$BH$100000,MATCH(L499,VBAsheet!$H$2:$H$100000,0))&amp;CHAR(10),"")&amp;IF(LEN(M499)&gt;0,INDEX($BH$2:$BH$100000,MATCH(M499,VBAsheet!$H$2:$H$100000,0))&amp;CHAR(10),"")</f>
        <v/>
      </c>
      <c r="BL499" s="18" t="str">
        <f t="shared" si="297"/>
        <v/>
      </c>
      <c r="BM499" s="94" t="str">
        <f t="shared" si="298"/>
        <v/>
      </c>
      <c r="BN499" s="95" t="str">
        <f t="shared" si="299"/>
        <v/>
      </c>
      <c r="BO499" s="265" t="str">
        <f t="shared" si="310"/>
        <v/>
      </c>
      <c r="BP499" s="18" t="str">
        <f t="shared" si="300"/>
        <v/>
      </c>
      <c r="BQ499" s="263" t="str">
        <f t="shared" si="311"/>
        <v/>
      </c>
      <c r="BR499" s="81" t="str">
        <f t="shared" si="315"/>
        <v/>
      </c>
      <c r="BS499" s="263" t="str">
        <f t="shared" si="312"/>
        <v/>
      </c>
      <c r="BT499" s="92" t="str">
        <f t="shared" si="313"/>
        <v/>
      </c>
      <c r="BU499" s="138" t="str">
        <f t="shared" si="301"/>
        <v/>
      </c>
      <c r="BV499" s="3" t="str">
        <f t="shared" si="302"/>
        <v/>
      </c>
      <c r="BW499" s="3" t="str">
        <f t="shared" si="303"/>
        <v/>
      </c>
      <c r="BX499" s="144" t="str">
        <f t="shared" si="304"/>
        <v/>
      </c>
      <c r="BY499" s="18" t="str">
        <f t="shared" si="305"/>
        <v/>
      </c>
      <c r="BZ499" s="18" t="str">
        <f t="shared" si="306"/>
        <v/>
      </c>
      <c r="CA499" s="19" t="str">
        <f t="shared" si="307"/>
        <v/>
      </c>
      <c r="CB499" s="19" t="s">
        <v>0</v>
      </c>
      <c r="DW499" s="4" t="str">
        <f t="shared" si="314"/>
        <v/>
      </c>
      <c r="DX499" s="4" t="str">
        <f t="shared" si="316"/>
        <v/>
      </c>
      <c r="DY499" s="98" t="str">
        <f t="shared" si="317"/>
        <v/>
      </c>
    </row>
    <row r="500" spans="4:129" x14ac:dyDescent="0.45">
      <c r="D500" s="164" t="str">
        <f t="shared" si="308"/>
        <v/>
      </c>
      <c r="I500" s="9" t="str">
        <f t="shared" si="279"/>
        <v/>
      </c>
      <c r="J500" s="173" t="str">
        <f t="shared" si="280"/>
        <v/>
      </c>
      <c r="K500" s="13"/>
      <c r="L500" s="13"/>
      <c r="M500" s="13"/>
      <c r="N500" s="178" t="str">
        <f t="shared" si="281"/>
        <v/>
      </c>
      <c r="O500" s="181" t="str">
        <f t="shared" si="282"/>
        <v/>
      </c>
      <c r="P500" s="8" t="str">
        <f t="shared" si="283"/>
        <v/>
      </c>
      <c r="Q500" s="8" t="str">
        <f t="shared" si="284"/>
        <v/>
      </c>
      <c r="R500" s="8" t="str">
        <f t="shared" si="285"/>
        <v/>
      </c>
      <c r="S500" s="8" t="str">
        <f t="shared" si="286"/>
        <v/>
      </c>
      <c r="T500" s="8" t="str">
        <f t="shared" si="287"/>
        <v/>
      </c>
      <c r="U500" s="8" t="str">
        <f t="shared" si="288"/>
        <v/>
      </c>
      <c r="V500" s="16" t="str">
        <f t="shared" si="289"/>
        <v/>
      </c>
      <c r="W500" s="129" t="str">
        <f t="shared" si="290"/>
        <v/>
      </c>
      <c r="X500" s="8" t="str">
        <f t="shared" si="291"/>
        <v/>
      </c>
      <c r="Y500" s="8" t="str">
        <f t="shared" si="292"/>
        <v/>
      </c>
      <c r="AQ500" s="6" t="str">
        <f t="shared" si="293"/>
        <v/>
      </c>
      <c r="AR500" s="128" t="str">
        <f t="shared" si="294"/>
        <v/>
      </c>
      <c r="AS500" s="128" t="str">
        <f t="shared" si="295"/>
        <v/>
      </c>
      <c r="AT500" s="139" t="str">
        <f t="shared" si="309"/>
        <v/>
      </c>
      <c r="BH500" s="127" t="str">
        <f>IF(LEN(VBAsheet!H500)&gt;0,$CD$4&amp;CHAR(10)&amp;$CD$5&amp;CHAR(10)&amp;$CD$6&amp;IF(VBAsheet!I500="N",1,0)&amp;$CE$6&amp;CHAR(10)&amp;$CD$7&amp;CHAR(10)&amp;$CD$8&amp;VBAsheet!H500&amp;$CE$8&amp;CHAR(10)&amp;$CD$9&amp;VBAsheet!K500&amp;$CE$9&amp;CHAR(10)&amp;$CD$10&amp;VBAsheet!J500-1&amp;$CE$10&amp;CHAR(10)&amp;$CD$11,"")</f>
        <v/>
      </c>
      <c r="BI500"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0" s="18" t="str">
        <f>IF(LEN(X500)&gt;0,$CD$23&amp;INDEX($CH$3:CH503,MATCH(W500,$CG$3:CG503,0))&amp;$CE$23&amp;CHAR(10)&amp;$CD$24&amp;X500&amp;$CE$24&amp;CHAR(10)&amp;$CD$25&amp;Y500&amp;$CE$25&amp;CHAR(10),"")&amp;IF(LEN(AA500)&gt;0,$CD$23&amp;INDEX($CH$3:CH503,MATCH(Z500,$CG$3:CG503,0))&amp;$CE$23&amp;CHAR(10)&amp;$CD$24&amp;AA500&amp;$CE$24&amp;CHAR(10)&amp;$CD$25&amp;AB500&amp;$CE$25&amp;CHAR(10),"")&amp;IF(LEN(AD500)&gt;0,$CD$23&amp;INDEX($CH$3:CH503,MATCH(AC500,$CG$3:CG503,0))&amp;$CE$23&amp;CHAR(10)&amp;$CD$24&amp;AD500&amp;$CE$24&amp;CHAR(10)&amp;$CD$25&amp;AE500&amp;$CE$25&amp;CHAR(10),"")&amp;IF(LEN(AG500)&gt;0,$CD$23&amp;INDEX($CH$3:CH503,MATCH(AF500,$CG$3:CG503,0))&amp;$CE$23&amp;CHAR(10)&amp;$CD$24&amp;AG500&amp;$CE$24&amp;CHAR(10)&amp;$CD$25&amp;AH500&amp;$CE$25&amp;CHAR(10),"")&amp;IF(LEN(AJ500)&gt;0,$CD$23&amp;INDEX($CH$3:CH503,MATCH(AI500,$CG$3:CG503,0))&amp;$CE$23&amp;CHAR(10)&amp;$CD$24&amp;AJ500&amp;$CE$24&amp;CHAR(10)&amp;$CD$25&amp;AK500&amp;$CE$25&amp;CHAR(10),"")</f>
        <v/>
      </c>
      <c r="BK500" s="18" t="str">
        <f>IF(LEN(J500)&gt;0,INDEX($BH$2:$BH$100000,MATCH(J500,VBAsheet!$H$2:$H$100000,0))&amp;CHAR(10),"")&amp;IF(LEN(K500)&gt;0,INDEX($BH$2:$BH$100000,MATCH(K500,VBAsheet!$H$2:$H$100000,0))&amp;CHAR(10),"")&amp;IF(LEN(L500)&gt;0,INDEX($BH$2:$BH$100000,MATCH(L500,VBAsheet!$H$2:$H$100000,0))&amp;CHAR(10),"")&amp;IF(LEN(M500)&gt;0,INDEX($BH$2:$BH$100000,MATCH(M500,VBAsheet!$H$2:$H$100000,0))&amp;CHAR(10),"")</f>
        <v/>
      </c>
      <c r="BL500" s="18" t="str">
        <f t="shared" si="297"/>
        <v/>
      </c>
      <c r="BM500" s="94" t="str">
        <f t="shared" si="298"/>
        <v/>
      </c>
      <c r="BN500" s="95" t="str">
        <f t="shared" si="299"/>
        <v/>
      </c>
      <c r="BO500" s="265" t="str">
        <f t="shared" si="310"/>
        <v/>
      </c>
      <c r="BP500" s="18" t="str">
        <f t="shared" si="300"/>
        <v/>
      </c>
      <c r="BQ500" s="263" t="str">
        <f t="shared" si="311"/>
        <v/>
      </c>
      <c r="BR500" s="81" t="str">
        <f t="shared" si="315"/>
        <v/>
      </c>
      <c r="BS500" s="263" t="str">
        <f t="shared" si="312"/>
        <v/>
      </c>
      <c r="BT500" s="92" t="str">
        <f t="shared" si="313"/>
        <v/>
      </c>
      <c r="BU500" s="138" t="str">
        <f t="shared" si="301"/>
        <v/>
      </c>
      <c r="BV500" s="3" t="str">
        <f t="shared" si="302"/>
        <v/>
      </c>
      <c r="BW500" s="3" t="str">
        <f t="shared" si="303"/>
        <v/>
      </c>
      <c r="BX500" s="144" t="str">
        <f t="shared" si="304"/>
        <v/>
      </c>
      <c r="BY500" s="18" t="str">
        <f t="shared" si="305"/>
        <v/>
      </c>
      <c r="BZ500" s="18" t="str">
        <f t="shared" si="306"/>
        <v/>
      </c>
      <c r="CA500" s="19" t="str">
        <f t="shared" si="307"/>
        <v/>
      </c>
      <c r="CB500" s="19" t="s">
        <v>0</v>
      </c>
      <c r="DW500" s="4" t="str">
        <f t="shared" si="314"/>
        <v/>
      </c>
      <c r="DX500" s="4" t="str">
        <f t="shared" si="316"/>
        <v/>
      </c>
      <c r="DY500" s="98" t="str">
        <f t="shared" si="317"/>
        <v/>
      </c>
    </row>
    <row r="501" spans="4:129" x14ac:dyDescent="0.45">
      <c r="D501" s="164" t="str">
        <f t="shared" si="308"/>
        <v/>
      </c>
      <c r="I501" s="9" t="str">
        <f t="shared" si="279"/>
        <v/>
      </c>
      <c r="J501" s="173" t="str">
        <f t="shared" si="280"/>
        <v/>
      </c>
      <c r="K501" s="13"/>
      <c r="L501" s="13"/>
      <c r="M501" s="13"/>
      <c r="N501" s="178" t="str">
        <f t="shared" si="281"/>
        <v/>
      </c>
      <c r="O501" s="181" t="str">
        <f t="shared" si="282"/>
        <v/>
      </c>
      <c r="P501" s="8" t="str">
        <f t="shared" si="283"/>
        <v/>
      </c>
      <c r="Q501" s="8" t="str">
        <f t="shared" si="284"/>
        <v/>
      </c>
      <c r="R501" s="8" t="str">
        <f t="shared" si="285"/>
        <v/>
      </c>
      <c r="S501" s="8" t="str">
        <f t="shared" si="286"/>
        <v/>
      </c>
      <c r="T501" s="8" t="str">
        <f t="shared" si="287"/>
        <v/>
      </c>
      <c r="U501" s="8" t="str">
        <f t="shared" si="288"/>
        <v/>
      </c>
      <c r="V501" s="16" t="str">
        <f t="shared" si="289"/>
        <v/>
      </c>
      <c r="W501" s="129" t="str">
        <f t="shared" si="290"/>
        <v/>
      </c>
      <c r="X501" s="8" t="str">
        <f t="shared" si="291"/>
        <v/>
      </c>
      <c r="Y501" s="8" t="str">
        <f t="shared" si="292"/>
        <v/>
      </c>
      <c r="AQ501" s="6" t="str">
        <f t="shared" si="293"/>
        <v/>
      </c>
      <c r="AR501" s="128" t="str">
        <f t="shared" si="294"/>
        <v/>
      </c>
      <c r="AS501" s="128" t="str">
        <f t="shared" si="295"/>
        <v/>
      </c>
      <c r="AT501" s="139" t="str">
        <f t="shared" si="309"/>
        <v/>
      </c>
      <c r="BH501" s="127" t="str">
        <f>IF(LEN(VBAsheet!H501)&gt;0,$CD$4&amp;CHAR(10)&amp;$CD$5&amp;CHAR(10)&amp;$CD$6&amp;IF(VBAsheet!I501="N",1,0)&amp;$CE$6&amp;CHAR(10)&amp;$CD$7&amp;CHAR(10)&amp;$CD$8&amp;VBAsheet!H501&amp;$CE$8&amp;CHAR(10)&amp;$CD$9&amp;VBAsheet!K501&amp;$CE$9&amp;CHAR(10)&amp;$CD$10&amp;VBAsheet!J501-1&amp;$CE$10&amp;CHAR(10)&amp;$CD$11,"")</f>
        <v/>
      </c>
      <c r="BI501"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1" s="18" t="str">
        <f>IF(LEN(X501)&gt;0,$CD$23&amp;INDEX($CH$3:CH504,MATCH(W501,$CG$3:CG504,0))&amp;$CE$23&amp;CHAR(10)&amp;$CD$24&amp;X501&amp;$CE$24&amp;CHAR(10)&amp;$CD$25&amp;Y501&amp;$CE$25&amp;CHAR(10),"")&amp;IF(LEN(AA501)&gt;0,$CD$23&amp;INDEX($CH$3:CH504,MATCH(Z501,$CG$3:CG504,0))&amp;$CE$23&amp;CHAR(10)&amp;$CD$24&amp;AA501&amp;$CE$24&amp;CHAR(10)&amp;$CD$25&amp;AB501&amp;$CE$25&amp;CHAR(10),"")&amp;IF(LEN(AD501)&gt;0,$CD$23&amp;INDEX($CH$3:CH504,MATCH(AC501,$CG$3:CG504,0))&amp;$CE$23&amp;CHAR(10)&amp;$CD$24&amp;AD501&amp;$CE$24&amp;CHAR(10)&amp;$CD$25&amp;AE501&amp;$CE$25&amp;CHAR(10),"")&amp;IF(LEN(AG501)&gt;0,$CD$23&amp;INDEX($CH$3:CH504,MATCH(AF501,$CG$3:CG504,0))&amp;$CE$23&amp;CHAR(10)&amp;$CD$24&amp;AG501&amp;$CE$24&amp;CHAR(10)&amp;$CD$25&amp;AH501&amp;$CE$25&amp;CHAR(10),"")&amp;IF(LEN(AJ501)&gt;0,$CD$23&amp;INDEX($CH$3:CH504,MATCH(AI501,$CG$3:CG504,0))&amp;$CE$23&amp;CHAR(10)&amp;$CD$24&amp;AJ501&amp;$CE$24&amp;CHAR(10)&amp;$CD$25&amp;AK501&amp;$CE$25&amp;CHAR(10),"")</f>
        <v/>
      </c>
      <c r="BK501" s="18" t="str">
        <f>IF(LEN(J501)&gt;0,INDEX($BH$2:$BH$100000,MATCH(J501,VBAsheet!$H$2:$H$100000,0))&amp;CHAR(10),"")&amp;IF(LEN(K501)&gt;0,INDEX($BH$2:$BH$100000,MATCH(K501,VBAsheet!$H$2:$H$100000,0))&amp;CHAR(10),"")&amp;IF(LEN(L501)&gt;0,INDEX($BH$2:$BH$100000,MATCH(L501,VBAsheet!$H$2:$H$100000,0))&amp;CHAR(10),"")&amp;IF(LEN(M501)&gt;0,INDEX($BH$2:$BH$100000,MATCH(M501,VBAsheet!$H$2:$H$100000,0))&amp;CHAR(10),"")</f>
        <v/>
      </c>
      <c r="BL501" s="18" t="str">
        <f t="shared" si="297"/>
        <v/>
      </c>
      <c r="BM501" s="94" t="str">
        <f t="shared" si="298"/>
        <v/>
      </c>
      <c r="BN501" s="95" t="str">
        <f t="shared" si="299"/>
        <v/>
      </c>
      <c r="BO501" s="265" t="str">
        <f t="shared" si="310"/>
        <v/>
      </c>
      <c r="BP501" s="18" t="str">
        <f t="shared" si="300"/>
        <v/>
      </c>
      <c r="BQ501" s="263" t="str">
        <f t="shared" si="311"/>
        <v/>
      </c>
      <c r="BR501" s="81" t="str">
        <f t="shared" si="315"/>
        <v/>
      </c>
      <c r="BS501" s="263" t="str">
        <f t="shared" si="312"/>
        <v/>
      </c>
      <c r="BT501" s="92" t="str">
        <f t="shared" si="313"/>
        <v/>
      </c>
      <c r="BU501" s="138" t="str">
        <f t="shared" si="301"/>
        <v/>
      </c>
      <c r="BV501" s="3" t="str">
        <f t="shared" si="302"/>
        <v/>
      </c>
      <c r="BW501" s="3" t="str">
        <f t="shared" si="303"/>
        <v/>
      </c>
      <c r="BX501" s="144" t="str">
        <f t="shared" si="304"/>
        <v/>
      </c>
      <c r="BY501" s="18" t="str">
        <f t="shared" si="305"/>
        <v/>
      </c>
      <c r="BZ501" s="18" t="str">
        <f t="shared" si="306"/>
        <v/>
      </c>
      <c r="CA501" s="19" t="str">
        <f t="shared" si="307"/>
        <v/>
      </c>
      <c r="CB501" s="19" t="s">
        <v>0</v>
      </c>
      <c r="DW501" s="4" t="str">
        <f t="shared" si="314"/>
        <v/>
      </c>
      <c r="DX501" s="4" t="str">
        <f t="shared" si="316"/>
        <v/>
      </c>
      <c r="DY501" s="98" t="str">
        <f t="shared" si="317"/>
        <v/>
      </c>
    </row>
    <row r="502" spans="4:129" x14ac:dyDescent="0.45">
      <c r="D502" s="164" t="str">
        <f t="shared" si="308"/>
        <v/>
      </c>
      <c r="I502" s="9" t="str">
        <f t="shared" si="279"/>
        <v/>
      </c>
      <c r="J502" s="173" t="str">
        <f t="shared" si="280"/>
        <v/>
      </c>
      <c r="K502" s="13"/>
      <c r="L502" s="13"/>
      <c r="M502" s="13"/>
      <c r="N502" s="178" t="str">
        <f t="shared" si="281"/>
        <v/>
      </c>
      <c r="O502" s="181" t="str">
        <f t="shared" si="282"/>
        <v/>
      </c>
      <c r="P502" s="8" t="str">
        <f t="shared" si="283"/>
        <v/>
      </c>
      <c r="Q502" s="8" t="str">
        <f t="shared" si="284"/>
        <v/>
      </c>
      <c r="R502" s="8" t="str">
        <f t="shared" si="285"/>
        <v/>
      </c>
      <c r="S502" s="8" t="str">
        <f t="shared" si="286"/>
        <v/>
      </c>
      <c r="T502" s="8" t="str">
        <f t="shared" si="287"/>
        <v/>
      </c>
      <c r="U502" s="8" t="str">
        <f t="shared" si="288"/>
        <v/>
      </c>
      <c r="V502" s="16" t="str">
        <f t="shared" si="289"/>
        <v/>
      </c>
      <c r="W502" s="129" t="str">
        <f t="shared" si="290"/>
        <v/>
      </c>
      <c r="X502" s="8" t="str">
        <f t="shared" si="291"/>
        <v/>
      </c>
      <c r="Y502" s="8" t="str">
        <f t="shared" si="292"/>
        <v/>
      </c>
      <c r="AQ502" s="6" t="str">
        <f t="shared" si="293"/>
        <v/>
      </c>
      <c r="AR502" s="128" t="str">
        <f t="shared" si="294"/>
        <v/>
      </c>
      <c r="AS502" s="128" t="str">
        <f t="shared" si="295"/>
        <v/>
      </c>
      <c r="AT502" s="139" t="str">
        <f t="shared" si="309"/>
        <v/>
      </c>
      <c r="BH502" s="127" t="str">
        <f>IF(LEN(VBAsheet!H502)&gt;0,$CD$4&amp;CHAR(10)&amp;$CD$5&amp;CHAR(10)&amp;$CD$6&amp;IF(VBAsheet!I502="N",1,0)&amp;$CE$6&amp;CHAR(10)&amp;$CD$7&amp;CHAR(10)&amp;$CD$8&amp;VBAsheet!H502&amp;$CE$8&amp;CHAR(10)&amp;$CD$9&amp;VBAsheet!K502&amp;$CE$9&amp;CHAR(10)&amp;$CD$10&amp;VBAsheet!J502-1&amp;$CE$10&amp;CHAR(10)&amp;$CD$11,"")</f>
        <v/>
      </c>
      <c r="BI502"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2" s="18" t="str">
        <f>IF(LEN(X502)&gt;0,$CD$23&amp;INDEX($CH$3:CH505,MATCH(W502,$CG$3:CG505,0))&amp;$CE$23&amp;CHAR(10)&amp;$CD$24&amp;X502&amp;$CE$24&amp;CHAR(10)&amp;$CD$25&amp;Y502&amp;$CE$25&amp;CHAR(10),"")&amp;IF(LEN(AA502)&gt;0,$CD$23&amp;INDEX($CH$3:CH505,MATCH(Z502,$CG$3:CG505,0))&amp;$CE$23&amp;CHAR(10)&amp;$CD$24&amp;AA502&amp;$CE$24&amp;CHAR(10)&amp;$CD$25&amp;AB502&amp;$CE$25&amp;CHAR(10),"")&amp;IF(LEN(AD502)&gt;0,$CD$23&amp;INDEX($CH$3:CH505,MATCH(AC502,$CG$3:CG505,0))&amp;$CE$23&amp;CHAR(10)&amp;$CD$24&amp;AD502&amp;$CE$24&amp;CHAR(10)&amp;$CD$25&amp;AE502&amp;$CE$25&amp;CHAR(10),"")&amp;IF(LEN(AG502)&gt;0,$CD$23&amp;INDEX($CH$3:CH505,MATCH(AF502,$CG$3:CG505,0))&amp;$CE$23&amp;CHAR(10)&amp;$CD$24&amp;AG502&amp;$CE$24&amp;CHAR(10)&amp;$CD$25&amp;AH502&amp;$CE$25&amp;CHAR(10),"")&amp;IF(LEN(AJ502)&gt;0,$CD$23&amp;INDEX($CH$3:CH505,MATCH(AI502,$CG$3:CG505,0))&amp;$CE$23&amp;CHAR(10)&amp;$CD$24&amp;AJ502&amp;$CE$24&amp;CHAR(10)&amp;$CD$25&amp;AK502&amp;$CE$25&amp;CHAR(10),"")</f>
        <v/>
      </c>
      <c r="BK502" s="18" t="str">
        <f>IF(LEN(J502)&gt;0,INDEX($BH$2:$BH$100000,MATCH(J502,VBAsheet!$H$2:$H$100000,0))&amp;CHAR(10),"")&amp;IF(LEN(K502)&gt;0,INDEX($BH$2:$BH$100000,MATCH(K502,VBAsheet!$H$2:$H$100000,0))&amp;CHAR(10),"")&amp;IF(LEN(L502)&gt;0,INDEX($BH$2:$BH$100000,MATCH(L502,VBAsheet!$H$2:$H$100000,0))&amp;CHAR(10),"")&amp;IF(LEN(M502)&gt;0,INDEX($BH$2:$BH$100000,MATCH(M502,VBAsheet!$H$2:$H$100000,0))&amp;CHAR(10),"")</f>
        <v/>
      </c>
      <c r="BL502" s="18" t="str">
        <f t="shared" si="297"/>
        <v/>
      </c>
      <c r="BM502" s="94" t="str">
        <f t="shared" si="298"/>
        <v/>
      </c>
      <c r="BN502" s="95" t="str">
        <f t="shared" si="299"/>
        <v/>
      </c>
      <c r="BO502" s="265" t="str">
        <f t="shared" si="310"/>
        <v/>
      </c>
      <c r="BP502" s="18" t="str">
        <f t="shared" si="300"/>
        <v/>
      </c>
      <c r="BQ502" s="263" t="str">
        <f t="shared" si="311"/>
        <v/>
      </c>
      <c r="BR502" s="81" t="str">
        <f t="shared" si="315"/>
        <v/>
      </c>
      <c r="BS502" s="263" t="str">
        <f t="shared" si="312"/>
        <v/>
      </c>
      <c r="BT502" s="92" t="str">
        <f t="shared" si="313"/>
        <v/>
      </c>
      <c r="BU502" s="138" t="str">
        <f t="shared" si="301"/>
        <v/>
      </c>
      <c r="BV502" s="3" t="str">
        <f t="shared" si="302"/>
        <v/>
      </c>
      <c r="BW502" s="3" t="str">
        <f t="shared" si="303"/>
        <v/>
      </c>
      <c r="BX502" s="144" t="str">
        <f t="shared" si="304"/>
        <v/>
      </c>
      <c r="BY502" s="18" t="str">
        <f t="shared" si="305"/>
        <v/>
      </c>
      <c r="BZ502" s="18" t="str">
        <f t="shared" si="306"/>
        <v/>
      </c>
      <c r="CA502" s="19" t="str">
        <f t="shared" si="307"/>
        <v/>
      </c>
      <c r="CB502" s="19" t="s">
        <v>0</v>
      </c>
      <c r="DW502" s="4" t="str">
        <f t="shared" si="314"/>
        <v/>
      </c>
      <c r="DX502" s="4" t="str">
        <f t="shared" si="316"/>
        <v/>
      </c>
      <c r="DY502" s="98" t="str">
        <f t="shared" si="317"/>
        <v/>
      </c>
    </row>
    <row r="503" spans="4:129" x14ac:dyDescent="0.45">
      <c r="D503" s="164" t="str">
        <f t="shared" si="308"/>
        <v/>
      </c>
      <c r="I503" s="9" t="str">
        <f t="shared" si="279"/>
        <v/>
      </c>
      <c r="J503" s="173" t="str">
        <f t="shared" si="280"/>
        <v/>
      </c>
      <c r="K503" s="13"/>
      <c r="L503" s="13"/>
      <c r="M503" s="13"/>
      <c r="N503" s="178" t="str">
        <f t="shared" si="281"/>
        <v/>
      </c>
      <c r="O503" s="181" t="str">
        <f t="shared" si="282"/>
        <v/>
      </c>
      <c r="P503" s="8" t="str">
        <f t="shared" si="283"/>
        <v/>
      </c>
      <c r="Q503" s="8" t="str">
        <f t="shared" si="284"/>
        <v/>
      </c>
      <c r="R503" s="8" t="str">
        <f t="shared" si="285"/>
        <v/>
      </c>
      <c r="S503" s="8" t="str">
        <f t="shared" si="286"/>
        <v/>
      </c>
      <c r="T503" s="8" t="str">
        <f t="shared" si="287"/>
        <v/>
      </c>
      <c r="U503" s="8" t="str">
        <f t="shared" si="288"/>
        <v/>
      </c>
      <c r="V503" s="16" t="str">
        <f t="shared" si="289"/>
        <v/>
      </c>
      <c r="W503" s="129" t="str">
        <f t="shared" si="290"/>
        <v/>
      </c>
      <c r="X503" s="8" t="str">
        <f t="shared" si="291"/>
        <v/>
      </c>
      <c r="Y503" s="8" t="str">
        <f t="shared" si="292"/>
        <v/>
      </c>
      <c r="AQ503" s="6" t="str">
        <f t="shared" si="293"/>
        <v/>
      </c>
      <c r="AR503" s="128" t="str">
        <f t="shared" si="294"/>
        <v/>
      </c>
      <c r="AS503" s="128" t="str">
        <f t="shared" si="295"/>
        <v/>
      </c>
      <c r="AT503" s="139" t="str">
        <f t="shared" si="309"/>
        <v/>
      </c>
      <c r="BH503" s="127" t="str">
        <f>IF(LEN(VBAsheet!H503)&gt;0,$CD$4&amp;CHAR(10)&amp;$CD$5&amp;CHAR(10)&amp;$CD$6&amp;IF(VBAsheet!I503="N",1,0)&amp;$CE$6&amp;CHAR(10)&amp;$CD$7&amp;CHAR(10)&amp;$CD$8&amp;VBAsheet!H503&amp;$CE$8&amp;CHAR(10)&amp;$CD$9&amp;VBAsheet!K503&amp;$CE$9&amp;CHAR(10)&amp;$CD$10&amp;VBAsheet!J503-1&amp;$CE$10&amp;CHAR(10)&amp;$CD$11,"")</f>
        <v/>
      </c>
      <c r="BI503"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3" s="18" t="str">
        <f>IF(LEN(X503)&gt;0,$CD$23&amp;INDEX($CH$3:CH506,MATCH(W503,$CG$3:CG506,0))&amp;$CE$23&amp;CHAR(10)&amp;$CD$24&amp;X503&amp;$CE$24&amp;CHAR(10)&amp;$CD$25&amp;Y503&amp;$CE$25&amp;CHAR(10),"")&amp;IF(LEN(AA503)&gt;0,$CD$23&amp;INDEX($CH$3:CH506,MATCH(Z503,$CG$3:CG506,0))&amp;$CE$23&amp;CHAR(10)&amp;$CD$24&amp;AA503&amp;$CE$24&amp;CHAR(10)&amp;$CD$25&amp;AB503&amp;$CE$25&amp;CHAR(10),"")&amp;IF(LEN(AD503)&gt;0,$CD$23&amp;INDEX($CH$3:CH506,MATCH(AC503,$CG$3:CG506,0))&amp;$CE$23&amp;CHAR(10)&amp;$CD$24&amp;AD503&amp;$CE$24&amp;CHAR(10)&amp;$CD$25&amp;AE503&amp;$CE$25&amp;CHAR(10),"")&amp;IF(LEN(AG503)&gt;0,$CD$23&amp;INDEX($CH$3:CH506,MATCH(AF503,$CG$3:CG506,0))&amp;$CE$23&amp;CHAR(10)&amp;$CD$24&amp;AG503&amp;$CE$24&amp;CHAR(10)&amp;$CD$25&amp;AH503&amp;$CE$25&amp;CHAR(10),"")&amp;IF(LEN(AJ503)&gt;0,$CD$23&amp;INDEX($CH$3:CH506,MATCH(AI503,$CG$3:CG506,0))&amp;$CE$23&amp;CHAR(10)&amp;$CD$24&amp;AJ503&amp;$CE$24&amp;CHAR(10)&amp;$CD$25&amp;AK503&amp;$CE$25&amp;CHAR(10),"")</f>
        <v/>
      </c>
      <c r="BK503" s="18" t="str">
        <f>IF(LEN(J503)&gt;0,INDEX($BH$2:$BH$100000,MATCH(J503,VBAsheet!$H$2:$H$100000,0))&amp;CHAR(10),"")&amp;IF(LEN(K503)&gt;0,INDEX($BH$2:$BH$100000,MATCH(K503,VBAsheet!$H$2:$H$100000,0))&amp;CHAR(10),"")&amp;IF(LEN(L503)&gt;0,INDEX($BH$2:$BH$100000,MATCH(L503,VBAsheet!$H$2:$H$100000,0))&amp;CHAR(10),"")&amp;IF(LEN(M503)&gt;0,INDEX($BH$2:$BH$100000,MATCH(M503,VBAsheet!$H$2:$H$100000,0))&amp;CHAR(10),"")</f>
        <v/>
      </c>
      <c r="BL503" s="18" t="str">
        <f t="shared" si="297"/>
        <v/>
      </c>
      <c r="BM503" s="94" t="str">
        <f t="shared" si="298"/>
        <v/>
      </c>
      <c r="BN503" s="95" t="str">
        <f t="shared" si="299"/>
        <v/>
      </c>
      <c r="BO503" s="265" t="str">
        <f t="shared" si="310"/>
        <v/>
      </c>
      <c r="BP503" s="18" t="str">
        <f t="shared" si="300"/>
        <v/>
      </c>
      <c r="BQ503" s="263" t="str">
        <f t="shared" si="311"/>
        <v/>
      </c>
      <c r="BR503" s="81" t="str">
        <f t="shared" si="315"/>
        <v/>
      </c>
      <c r="BS503" s="263" t="str">
        <f t="shared" si="312"/>
        <v/>
      </c>
      <c r="BT503" s="92" t="str">
        <f t="shared" si="313"/>
        <v/>
      </c>
      <c r="BU503" s="138" t="str">
        <f t="shared" si="301"/>
        <v/>
      </c>
      <c r="BV503" s="3" t="str">
        <f t="shared" si="302"/>
        <v/>
      </c>
      <c r="BW503" s="3" t="str">
        <f t="shared" si="303"/>
        <v/>
      </c>
      <c r="BX503" s="144" t="str">
        <f t="shared" si="304"/>
        <v/>
      </c>
      <c r="BY503" s="18" t="str">
        <f t="shared" si="305"/>
        <v/>
      </c>
      <c r="BZ503" s="18" t="str">
        <f t="shared" si="306"/>
        <v/>
      </c>
      <c r="CA503" s="19" t="str">
        <f t="shared" si="307"/>
        <v/>
      </c>
      <c r="CB503" s="19" t="s">
        <v>0</v>
      </c>
      <c r="DW503" s="4" t="str">
        <f t="shared" si="314"/>
        <v/>
      </c>
      <c r="DX503" s="4" t="str">
        <f t="shared" si="316"/>
        <v/>
      </c>
      <c r="DY503" s="98" t="str">
        <f t="shared" si="317"/>
        <v/>
      </c>
    </row>
    <row r="504" spans="4:129" x14ac:dyDescent="0.45">
      <c r="D504" s="164" t="str">
        <f t="shared" si="308"/>
        <v/>
      </c>
      <c r="I504" s="9" t="str">
        <f t="shared" si="279"/>
        <v/>
      </c>
      <c r="J504" s="173" t="str">
        <f t="shared" si="280"/>
        <v/>
      </c>
      <c r="K504" s="13"/>
      <c r="L504" s="13"/>
      <c r="M504" s="13"/>
      <c r="N504" s="178" t="str">
        <f t="shared" si="281"/>
        <v/>
      </c>
      <c r="O504" s="181" t="str">
        <f t="shared" si="282"/>
        <v/>
      </c>
      <c r="P504" s="8" t="str">
        <f t="shared" si="283"/>
        <v/>
      </c>
      <c r="Q504" s="8" t="str">
        <f t="shared" si="284"/>
        <v/>
      </c>
      <c r="R504" s="8" t="str">
        <f t="shared" si="285"/>
        <v/>
      </c>
      <c r="S504" s="8" t="str">
        <f t="shared" si="286"/>
        <v/>
      </c>
      <c r="T504" s="8" t="str">
        <f t="shared" si="287"/>
        <v/>
      </c>
      <c r="U504" s="8" t="str">
        <f t="shared" si="288"/>
        <v/>
      </c>
      <c r="V504" s="16" t="str">
        <f t="shared" si="289"/>
        <v/>
      </c>
      <c r="W504" s="129" t="str">
        <f t="shared" si="290"/>
        <v/>
      </c>
      <c r="X504" s="8" t="str">
        <f t="shared" si="291"/>
        <v/>
      </c>
      <c r="Y504" s="8" t="str">
        <f t="shared" si="292"/>
        <v/>
      </c>
      <c r="AQ504" s="6" t="str">
        <f t="shared" si="293"/>
        <v/>
      </c>
      <c r="AR504" s="128" t="str">
        <f t="shared" si="294"/>
        <v/>
      </c>
      <c r="AS504" s="128" t="str">
        <f t="shared" si="295"/>
        <v/>
      </c>
      <c r="AT504" s="139" t="str">
        <f t="shared" si="309"/>
        <v/>
      </c>
      <c r="BH504" s="127" t="str">
        <f>IF(LEN(VBAsheet!H504)&gt;0,$CD$4&amp;CHAR(10)&amp;$CD$5&amp;CHAR(10)&amp;$CD$6&amp;IF(VBAsheet!I504="N",1,0)&amp;$CE$6&amp;CHAR(10)&amp;$CD$7&amp;CHAR(10)&amp;$CD$8&amp;VBAsheet!H504&amp;$CE$8&amp;CHAR(10)&amp;$CD$9&amp;VBAsheet!K504&amp;$CE$9&amp;CHAR(10)&amp;$CD$10&amp;VBAsheet!J504-1&amp;$CE$10&amp;CHAR(10)&amp;$CD$11,"")</f>
        <v/>
      </c>
      <c r="BI504"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4" s="18" t="str">
        <f>IF(LEN(X504)&gt;0,$CD$23&amp;INDEX($CH$3:CH507,MATCH(W504,$CG$3:CG507,0))&amp;$CE$23&amp;CHAR(10)&amp;$CD$24&amp;X504&amp;$CE$24&amp;CHAR(10)&amp;$CD$25&amp;Y504&amp;$CE$25&amp;CHAR(10),"")&amp;IF(LEN(AA504)&gt;0,$CD$23&amp;INDEX($CH$3:CH507,MATCH(Z504,$CG$3:CG507,0))&amp;$CE$23&amp;CHAR(10)&amp;$CD$24&amp;AA504&amp;$CE$24&amp;CHAR(10)&amp;$CD$25&amp;AB504&amp;$CE$25&amp;CHAR(10),"")&amp;IF(LEN(AD504)&gt;0,$CD$23&amp;INDEX($CH$3:CH507,MATCH(AC504,$CG$3:CG507,0))&amp;$CE$23&amp;CHAR(10)&amp;$CD$24&amp;AD504&amp;$CE$24&amp;CHAR(10)&amp;$CD$25&amp;AE504&amp;$CE$25&amp;CHAR(10),"")&amp;IF(LEN(AG504)&gt;0,$CD$23&amp;INDEX($CH$3:CH507,MATCH(AF504,$CG$3:CG507,0))&amp;$CE$23&amp;CHAR(10)&amp;$CD$24&amp;AG504&amp;$CE$24&amp;CHAR(10)&amp;$CD$25&amp;AH504&amp;$CE$25&amp;CHAR(10),"")&amp;IF(LEN(AJ504)&gt;0,$CD$23&amp;INDEX($CH$3:CH507,MATCH(AI504,$CG$3:CG507,0))&amp;$CE$23&amp;CHAR(10)&amp;$CD$24&amp;AJ504&amp;$CE$24&amp;CHAR(10)&amp;$CD$25&amp;AK504&amp;$CE$25&amp;CHAR(10),"")</f>
        <v/>
      </c>
      <c r="BK504" s="18" t="str">
        <f>IF(LEN(J504)&gt;0,INDEX($BH$2:$BH$100000,MATCH(J504,VBAsheet!$H$2:$H$100000,0))&amp;CHAR(10),"")&amp;IF(LEN(K504)&gt;0,INDEX($BH$2:$BH$100000,MATCH(K504,VBAsheet!$H$2:$H$100000,0))&amp;CHAR(10),"")&amp;IF(LEN(L504)&gt;0,INDEX($BH$2:$BH$100000,MATCH(L504,VBAsheet!$H$2:$H$100000,0))&amp;CHAR(10),"")&amp;IF(LEN(M504)&gt;0,INDEX($BH$2:$BH$100000,MATCH(M504,VBAsheet!$H$2:$H$100000,0))&amp;CHAR(10),"")</f>
        <v/>
      </c>
      <c r="BL504" s="18" t="str">
        <f t="shared" si="297"/>
        <v/>
      </c>
      <c r="BM504" s="94" t="str">
        <f t="shared" si="298"/>
        <v/>
      </c>
      <c r="BN504" s="95" t="str">
        <f t="shared" si="299"/>
        <v/>
      </c>
      <c r="BO504" s="265" t="str">
        <f t="shared" si="310"/>
        <v/>
      </c>
      <c r="BP504" s="18" t="str">
        <f t="shared" si="300"/>
        <v/>
      </c>
      <c r="BQ504" s="263" t="str">
        <f t="shared" si="311"/>
        <v/>
      </c>
      <c r="BR504" s="81" t="str">
        <f t="shared" si="315"/>
        <v/>
      </c>
      <c r="BS504" s="263" t="str">
        <f t="shared" si="312"/>
        <v/>
      </c>
      <c r="BT504" s="92" t="str">
        <f t="shared" si="313"/>
        <v/>
      </c>
      <c r="BU504" s="138" t="str">
        <f t="shared" si="301"/>
        <v/>
      </c>
      <c r="BV504" s="3" t="str">
        <f t="shared" si="302"/>
        <v/>
      </c>
      <c r="BW504" s="3" t="str">
        <f t="shared" si="303"/>
        <v/>
      </c>
      <c r="BX504" s="144" t="str">
        <f t="shared" si="304"/>
        <v/>
      </c>
      <c r="BY504" s="18" t="str">
        <f t="shared" si="305"/>
        <v/>
      </c>
      <c r="BZ504" s="18" t="str">
        <f t="shared" si="306"/>
        <v/>
      </c>
      <c r="CA504" s="19" t="str">
        <f t="shared" si="307"/>
        <v/>
      </c>
      <c r="CB504" s="19" t="s">
        <v>0</v>
      </c>
      <c r="DW504" s="4" t="str">
        <f t="shared" si="314"/>
        <v/>
      </c>
      <c r="DX504" s="4" t="str">
        <f t="shared" si="316"/>
        <v/>
      </c>
      <c r="DY504" s="98" t="str">
        <f t="shared" si="317"/>
        <v/>
      </c>
    </row>
    <row r="505" spans="4:129" x14ac:dyDescent="0.45">
      <c r="D505" s="164" t="str">
        <f t="shared" si="308"/>
        <v/>
      </c>
      <c r="I505" s="9" t="str">
        <f t="shared" si="279"/>
        <v/>
      </c>
      <c r="J505" s="173" t="str">
        <f t="shared" si="280"/>
        <v/>
      </c>
      <c r="K505" s="13"/>
      <c r="L505" s="13"/>
      <c r="M505" s="13"/>
      <c r="N505" s="178" t="str">
        <f t="shared" si="281"/>
        <v/>
      </c>
      <c r="O505" s="181" t="str">
        <f t="shared" si="282"/>
        <v/>
      </c>
      <c r="P505" s="8" t="str">
        <f t="shared" si="283"/>
        <v/>
      </c>
      <c r="Q505" s="8" t="str">
        <f t="shared" si="284"/>
        <v/>
      </c>
      <c r="R505" s="8" t="str">
        <f t="shared" si="285"/>
        <v/>
      </c>
      <c r="S505" s="8" t="str">
        <f t="shared" si="286"/>
        <v/>
      </c>
      <c r="T505" s="8" t="str">
        <f t="shared" si="287"/>
        <v/>
      </c>
      <c r="U505" s="8" t="str">
        <f t="shared" si="288"/>
        <v/>
      </c>
      <c r="V505" s="16" t="str">
        <f t="shared" si="289"/>
        <v/>
      </c>
      <c r="W505" s="129" t="str">
        <f t="shared" si="290"/>
        <v/>
      </c>
      <c r="X505" s="8" t="str">
        <f t="shared" si="291"/>
        <v/>
      </c>
      <c r="Y505" s="8" t="str">
        <f t="shared" si="292"/>
        <v/>
      </c>
      <c r="AQ505" s="6" t="str">
        <f t="shared" si="293"/>
        <v/>
      </c>
      <c r="AR505" s="128" t="str">
        <f t="shared" si="294"/>
        <v/>
      </c>
      <c r="AS505" s="128" t="str">
        <f t="shared" si="295"/>
        <v/>
      </c>
      <c r="AT505" s="139" t="str">
        <f t="shared" si="309"/>
        <v/>
      </c>
      <c r="BH505" s="127" t="str">
        <f>IF(LEN(VBAsheet!H505)&gt;0,$CD$4&amp;CHAR(10)&amp;$CD$5&amp;CHAR(10)&amp;$CD$6&amp;IF(VBAsheet!I505="N",1,0)&amp;$CE$6&amp;CHAR(10)&amp;$CD$7&amp;CHAR(10)&amp;$CD$8&amp;VBAsheet!H505&amp;$CE$8&amp;CHAR(10)&amp;$CD$9&amp;VBAsheet!K505&amp;$CE$9&amp;CHAR(10)&amp;$CD$10&amp;VBAsheet!J505-1&amp;$CE$10&amp;CHAR(10)&amp;$CD$11,"")</f>
        <v/>
      </c>
      <c r="BI505"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5" s="18" t="str">
        <f>IF(LEN(X505)&gt;0,$CD$23&amp;INDEX($CH$3:CH508,MATCH(W505,$CG$3:CG508,0))&amp;$CE$23&amp;CHAR(10)&amp;$CD$24&amp;X505&amp;$CE$24&amp;CHAR(10)&amp;$CD$25&amp;Y505&amp;$CE$25&amp;CHAR(10),"")&amp;IF(LEN(AA505)&gt;0,$CD$23&amp;INDEX($CH$3:CH508,MATCH(Z505,$CG$3:CG508,0))&amp;$CE$23&amp;CHAR(10)&amp;$CD$24&amp;AA505&amp;$CE$24&amp;CHAR(10)&amp;$CD$25&amp;AB505&amp;$CE$25&amp;CHAR(10),"")&amp;IF(LEN(AD505)&gt;0,$CD$23&amp;INDEX($CH$3:CH508,MATCH(AC505,$CG$3:CG508,0))&amp;$CE$23&amp;CHAR(10)&amp;$CD$24&amp;AD505&amp;$CE$24&amp;CHAR(10)&amp;$CD$25&amp;AE505&amp;$CE$25&amp;CHAR(10),"")&amp;IF(LEN(AG505)&gt;0,$CD$23&amp;INDEX($CH$3:CH508,MATCH(AF505,$CG$3:CG508,0))&amp;$CE$23&amp;CHAR(10)&amp;$CD$24&amp;AG505&amp;$CE$24&amp;CHAR(10)&amp;$CD$25&amp;AH505&amp;$CE$25&amp;CHAR(10),"")&amp;IF(LEN(AJ505)&gt;0,$CD$23&amp;INDEX($CH$3:CH508,MATCH(AI505,$CG$3:CG508,0))&amp;$CE$23&amp;CHAR(10)&amp;$CD$24&amp;AJ505&amp;$CE$24&amp;CHAR(10)&amp;$CD$25&amp;AK505&amp;$CE$25&amp;CHAR(10),"")</f>
        <v/>
      </c>
      <c r="BK505" s="18" t="str">
        <f>IF(LEN(J505)&gt;0,INDEX($BH$2:$BH$100000,MATCH(J505,VBAsheet!$H$2:$H$100000,0))&amp;CHAR(10),"")&amp;IF(LEN(K505)&gt;0,INDEX($BH$2:$BH$100000,MATCH(K505,VBAsheet!$H$2:$H$100000,0))&amp;CHAR(10),"")&amp;IF(LEN(L505)&gt;0,INDEX($BH$2:$BH$100000,MATCH(L505,VBAsheet!$H$2:$H$100000,0))&amp;CHAR(10),"")&amp;IF(LEN(M505)&gt;0,INDEX($BH$2:$BH$100000,MATCH(M505,VBAsheet!$H$2:$H$100000,0))&amp;CHAR(10),"")</f>
        <v/>
      </c>
      <c r="BL505" s="18" t="str">
        <f t="shared" si="297"/>
        <v/>
      </c>
      <c r="BM505" s="94" t="str">
        <f t="shared" si="298"/>
        <v/>
      </c>
      <c r="BN505" s="95" t="str">
        <f t="shared" si="299"/>
        <v/>
      </c>
      <c r="BO505" s="265" t="str">
        <f t="shared" si="310"/>
        <v/>
      </c>
      <c r="BP505" s="18" t="str">
        <f t="shared" si="300"/>
        <v/>
      </c>
      <c r="BQ505" s="263" t="str">
        <f t="shared" si="311"/>
        <v/>
      </c>
      <c r="BR505" s="81" t="str">
        <f t="shared" si="315"/>
        <v/>
      </c>
      <c r="BS505" s="263" t="str">
        <f t="shared" si="312"/>
        <v/>
      </c>
      <c r="BT505" s="92" t="str">
        <f t="shared" si="313"/>
        <v/>
      </c>
      <c r="BU505" s="138" t="str">
        <f t="shared" si="301"/>
        <v/>
      </c>
      <c r="BV505" s="3" t="str">
        <f t="shared" si="302"/>
        <v/>
      </c>
      <c r="BW505" s="3" t="str">
        <f t="shared" si="303"/>
        <v/>
      </c>
      <c r="BX505" s="144" t="str">
        <f t="shared" si="304"/>
        <v/>
      </c>
      <c r="BY505" s="18" t="str">
        <f t="shared" si="305"/>
        <v/>
      </c>
      <c r="BZ505" s="18" t="str">
        <f t="shared" si="306"/>
        <v/>
      </c>
      <c r="CA505" s="19" t="str">
        <f t="shared" si="307"/>
        <v/>
      </c>
      <c r="CB505" s="19" t="s">
        <v>0</v>
      </c>
      <c r="DW505" s="4" t="str">
        <f t="shared" si="314"/>
        <v/>
      </c>
      <c r="DX505" s="4" t="str">
        <f t="shared" si="316"/>
        <v/>
      </c>
      <c r="DY505" s="98" t="str">
        <f t="shared" si="317"/>
        <v/>
      </c>
    </row>
    <row r="506" spans="4:129" x14ac:dyDescent="0.45">
      <c r="D506" s="164" t="str">
        <f t="shared" si="308"/>
        <v/>
      </c>
      <c r="I506" s="9" t="str">
        <f t="shared" si="279"/>
        <v/>
      </c>
      <c r="J506" s="173" t="str">
        <f t="shared" si="280"/>
        <v/>
      </c>
      <c r="K506" s="13"/>
      <c r="L506" s="13"/>
      <c r="M506" s="13"/>
      <c r="N506" s="178" t="str">
        <f t="shared" si="281"/>
        <v/>
      </c>
      <c r="O506" s="181" t="str">
        <f t="shared" si="282"/>
        <v/>
      </c>
      <c r="P506" s="8" t="str">
        <f t="shared" si="283"/>
        <v/>
      </c>
      <c r="Q506" s="8" t="str">
        <f t="shared" si="284"/>
        <v/>
      </c>
      <c r="R506" s="8" t="str">
        <f t="shared" si="285"/>
        <v/>
      </c>
      <c r="S506" s="8" t="str">
        <f t="shared" si="286"/>
        <v/>
      </c>
      <c r="T506" s="8" t="str">
        <f t="shared" si="287"/>
        <v/>
      </c>
      <c r="U506" s="8" t="str">
        <f t="shared" si="288"/>
        <v/>
      </c>
      <c r="V506" s="16" t="str">
        <f t="shared" si="289"/>
        <v/>
      </c>
      <c r="W506" s="129" t="str">
        <f t="shared" si="290"/>
        <v/>
      </c>
      <c r="X506" s="8" t="str">
        <f t="shared" si="291"/>
        <v/>
      </c>
      <c r="Y506" s="8" t="str">
        <f t="shared" si="292"/>
        <v/>
      </c>
      <c r="AQ506" s="6" t="str">
        <f t="shared" si="293"/>
        <v/>
      </c>
      <c r="AR506" s="128" t="str">
        <f t="shared" si="294"/>
        <v/>
      </c>
      <c r="AS506" s="128" t="str">
        <f t="shared" si="295"/>
        <v/>
      </c>
      <c r="AT506" s="139" t="str">
        <f t="shared" si="309"/>
        <v/>
      </c>
      <c r="BH506" s="127" t="str">
        <f>IF(LEN(VBAsheet!H506)&gt;0,$CD$4&amp;CHAR(10)&amp;$CD$5&amp;CHAR(10)&amp;$CD$6&amp;IF(VBAsheet!I506="N",1,0)&amp;$CE$6&amp;CHAR(10)&amp;$CD$7&amp;CHAR(10)&amp;$CD$8&amp;VBAsheet!H506&amp;$CE$8&amp;CHAR(10)&amp;$CD$9&amp;VBAsheet!K506&amp;$CE$9&amp;CHAR(10)&amp;$CD$10&amp;VBAsheet!J506-1&amp;$CE$10&amp;CHAR(10)&amp;$CD$11,"")</f>
        <v/>
      </c>
      <c r="BI506"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6" s="18" t="str">
        <f>IF(LEN(X506)&gt;0,$CD$23&amp;INDEX($CH$3:CH509,MATCH(W506,$CG$3:CG509,0))&amp;$CE$23&amp;CHAR(10)&amp;$CD$24&amp;X506&amp;$CE$24&amp;CHAR(10)&amp;$CD$25&amp;Y506&amp;$CE$25&amp;CHAR(10),"")&amp;IF(LEN(AA506)&gt;0,$CD$23&amp;INDEX($CH$3:CH509,MATCH(Z506,$CG$3:CG509,0))&amp;$CE$23&amp;CHAR(10)&amp;$CD$24&amp;AA506&amp;$CE$24&amp;CHAR(10)&amp;$CD$25&amp;AB506&amp;$CE$25&amp;CHAR(10),"")&amp;IF(LEN(AD506)&gt;0,$CD$23&amp;INDEX($CH$3:CH509,MATCH(AC506,$CG$3:CG509,0))&amp;$CE$23&amp;CHAR(10)&amp;$CD$24&amp;AD506&amp;$CE$24&amp;CHAR(10)&amp;$CD$25&amp;AE506&amp;$CE$25&amp;CHAR(10),"")&amp;IF(LEN(AG506)&gt;0,$CD$23&amp;INDEX($CH$3:CH509,MATCH(AF506,$CG$3:CG509,0))&amp;$CE$23&amp;CHAR(10)&amp;$CD$24&amp;AG506&amp;$CE$24&amp;CHAR(10)&amp;$CD$25&amp;AH506&amp;$CE$25&amp;CHAR(10),"")&amp;IF(LEN(AJ506)&gt;0,$CD$23&amp;INDEX($CH$3:CH509,MATCH(AI506,$CG$3:CG509,0))&amp;$CE$23&amp;CHAR(10)&amp;$CD$24&amp;AJ506&amp;$CE$24&amp;CHAR(10)&amp;$CD$25&amp;AK506&amp;$CE$25&amp;CHAR(10),"")</f>
        <v/>
      </c>
      <c r="BK506" s="18" t="str">
        <f>IF(LEN(J506)&gt;0,INDEX($BH$2:$BH$100000,MATCH(J506,VBAsheet!$H$2:$H$100000,0))&amp;CHAR(10),"")&amp;IF(LEN(K506)&gt;0,INDEX($BH$2:$BH$100000,MATCH(K506,VBAsheet!$H$2:$H$100000,0))&amp;CHAR(10),"")&amp;IF(LEN(L506)&gt;0,INDEX($BH$2:$BH$100000,MATCH(L506,VBAsheet!$H$2:$H$100000,0))&amp;CHAR(10),"")&amp;IF(LEN(M506)&gt;0,INDEX($BH$2:$BH$100000,MATCH(M506,VBAsheet!$H$2:$H$100000,0))&amp;CHAR(10),"")</f>
        <v/>
      </c>
      <c r="BL506" s="18" t="str">
        <f t="shared" si="297"/>
        <v/>
      </c>
      <c r="BM506" s="94" t="str">
        <f t="shared" si="298"/>
        <v/>
      </c>
      <c r="BN506" s="95" t="str">
        <f t="shared" si="299"/>
        <v/>
      </c>
      <c r="BO506" s="265" t="str">
        <f t="shared" si="310"/>
        <v/>
      </c>
      <c r="BP506" s="18" t="str">
        <f t="shared" si="300"/>
        <v/>
      </c>
      <c r="BQ506" s="263" t="str">
        <f t="shared" si="311"/>
        <v/>
      </c>
      <c r="BR506" s="81" t="str">
        <f t="shared" si="315"/>
        <v/>
      </c>
      <c r="BS506" s="263" t="str">
        <f t="shared" si="312"/>
        <v/>
      </c>
      <c r="BT506" s="92" t="str">
        <f t="shared" si="313"/>
        <v/>
      </c>
      <c r="BU506" s="138" t="str">
        <f t="shared" si="301"/>
        <v/>
      </c>
      <c r="BV506" s="3" t="str">
        <f t="shared" si="302"/>
        <v/>
      </c>
      <c r="BW506" s="3" t="str">
        <f t="shared" si="303"/>
        <v/>
      </c>
      <c r="BX506" s="144" t="str">
        <f t="shared" si="304"/>
        <v/>
      </c>
      <c r="BY506" s="18" t="str">
        <f t="shared" si="305"/>
        <v/>
      </c>
      <c r="BZ506" s="18" t="str">
        <f t="shared" si="306"/>
        <v/>
      </c>
      <c r="CA506" s="19" t="str">
        <f t="shared" si="307"/>
        <v/>
      </c>
      <c r="CB506" s="19" t="s">
        <v>0</v>
      </c>
      <c r="DW506" s="4" t="str">
        <f t="shared" si="314"/>
        <v/>
      </c>
      <c r="DX506" s="4" t="str">
        <f t="shared" si="316"/>
        <v/>
      </c>
      <c r="DY506" s="98" t="str">
        <f t="shared" si="317"/>
        <v/>
      </c>
    </row>
    <row r="507" spans="4:129" x14ac:dyDescent="0.45">
      <c r="D507" s="164" t="str">
        <f t="shared" si="308"/>
        <v/>
      </c>
      <c r="I507" s="9" t="str">
        <f t="shared" si="279"/>
        <v/>
      </c>
      <c r="J507" s="173" t="str">
        <f t="shared" si="280"/>
        <v/>
      </c>
      <c r="K507" s="13"/>
      <c r="L507" s="13"/>
      <c r="M507" s="13"/>
      <c r="N507" s="178" t="str">
        <f t="shared" si="281"/>
        <v/>
      </c>
      <c r="O507" s="181" t="str">
        <f t="shared" si="282"/>
        <v/>
      </c>
      <c r="P507" s="8" t="str">
        <f t="shared" si="283"/>
        <v/>
      </c>
      <c r="Q507" s="8" t="str">
        <f t="shared" si="284"/>
        <v/>
      </c>
      <c r="R507" s="8" t="str">
        <f t="shared" si="285"/>
        <v/>
      </c>
      <c r="S507" s="8" t="str">
        <f t="shared" si="286"/>
        <v/>
      </c>
      <c r="T507" s="8" t="str">
        <f t="shared" si="287"/>
        <v/>
      </c>
      <c r="U507" s="8" t="str">
        <f t="shared" si="288"/>
        <v/>
      </c>
      <c r="V507" s="16" t="str">
        <f t="shared" si="289"/>
        <v/>
      </c>
      <c r="W507" s="129" t="str">
        <f t="shared" si="290"/>
        <v/>
      </c>
      <c r="X507" s="8" t="str">
        <f t="shared" si="291"/>
        <v/>
      </c>
      <c r="Y507" s="8" t="str">
        <f t="shared" si="292"/>
        <v/>
      </c>
      <c r="AQ507" s="6" t="str">
        <f t="shared" si="293"/>
        <v/>
      </c>
      <c r="AR507" s="128" t="str">
        <f t="shared" si="294"/>
        <v/>
      </c>
      <c r="AS507" s="128" t="str">
        <f t="shared" si="295"/>
        <v/>
      </c>
      <c r="AT507" s="139" t="str">
        <f t="shared" si="309"/>
        <v/>
      </c>
      <c r="BH507" s="127" t="str">
        <f>IF(LEN(VBAsheet!H507)&gt;0,$CD$4&amp;CHAR(10)&amp;$CD$5&amp;CHAR(10)&amp;$CD$6&amp;IF(VBAsheet!I507="N",1,0)&amp;$CE$6&amp;CHAR(10)&amp;$CD$7&amp;CHAR(10)&amp;$CD$8&amp;VBAsheet!H507&amp;$CE$8&amp;CHAR(10)&amp;$CD$9&amp;VBAsheet!K507&amp;$CE$9&amp;CHAR(10)&amp;$CD$10&amp;VBAsheet!J507-1&amp;$CE$10&amp;CHAR(10)&amp;$CD$11,"")</f>
        <v/>
      </c>
      <c r="BI507"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7" s="18" t="str">
        <f>IF(LEN(X507)&gt;0,$CD$23&amp;INDEX($CH$3:CH510,MATCH(W507,$CG$3:CG510,0))&amp;$CE$23&amp;CHAR(10)&amp;$CD$24&amp;X507&amp;$CE$24&amp;CHAR(10)&amp;$CD$25&amp;Y507&amp;$CE$25&amp;CHAR(10),"")&amp;IF(LEN(AA507)&gt;0,$CD$23&amp;INDEX($CH$3:CH510,MATCH(Z507,$CG$3:CG510,0))&amp;$CE$23&amp;CHAR(10)&amp;$CD$24&amp;AA507&amp;$CE$24&amp;CHAR(10)&amp;$CD$25&amp;AB507&amp;$CE$25&amp;CHAR(10),"")&amp;IF(LEN(AD507)&gt;0,$CD$23&amp;INDEX($CH$3:CH510,MATCH(AC507,$CG$3:CG510,0))&amp;$CE$23&amp;CHAR(10)&amp;$CD$24&amp;AD507&amp;$CE$24&amp;CHAR(10)&amp;$CD$25&amp;AE507&amp;$CE$25&amp;CHAR(10),"")&amp;IF(LEN(AG507)&gt;0,$CD$23&amp;INDEX($CH$3:CH510,MATCH(AF507,$CG$3:CG510,0))&amp;$CE$23&amp;CHAR(10)&amp;$CD$24&amp;AG507&amp;$CE$24&amp;CHAR(10)&amp;$CD$25&amp;AH507&amp;$CE$25&amp;CHAR(10),"")&amp;IF(LEN(AJ507)&gt;0,$CD$23&amp;INDEX($CH$3:CH510,MATCH(AI507,$CG$3:CG510,0))&amp;$CE$23&amp;CHAR(10)&amp;$CD$24&amp;AJ507&amp;$CE$24&amp;CHAR(10)&amp;$CD$25&amp;AK507&amp;$CE$25&amp;CHAR(10),"")</f>
        <v/>
      </c>
      <c r="BK507" s="18" t="str">
        <f>IF(LEN(J507)&gt;0,INDEX($BH$2:$BH$100000,MATCH(J507,VBAsheet!$H$2:$H$100000,0))&amp;CHAR(10),"")&amp;IF(LEN(K507)&gt;0,INDEX($BH$2:$BH$100000,MATCH(K507,VBAsheet!$H$2:$H$100000,0))&amp;CHAR(10),"")&amp;IF(LEN(L507)&gt;0,INDEX($BH$2:$BH$100000,MATCH(L507,VBAsheet!$H$2:$H$100000,0))&amp;CHAR(10),"")&amp;IF(LEN(M507)&gt;0,INDEX($BH$2:$BH$100000,MATCH(M507,VBAsheet!$H$2:$H$100000,0))&amp;CHAR(10),"")</f>
        <v/>
      </c>
      <c r="BL507" s="18" t="str">
        <f t="shared" si="297"/>
        <v/>
      </c>
      <c r="BM507" s="94" t="str">
        <f t="shared" si="298"/>
        <v/>
      </c>
      <c r="BN507" s="95" t="str">
        <f t="shared" si="299"/>
        <v/>
      </c>
      <c r="BO507" s="265" t="str">
        <f t="shared" si="310"/>
        <v/>
      </c>
      <c r="BP507" s="18" t="str">
        <f t="shared" si="300"/>
        <v/>
      </c>
      <c r="BQ507" s="263" t="str">
        <f t="shared" si="311"/>
        <v/>
      </c>
      <c r="BR507" s="81" t="str">
        <f t="shared" si="315"/>
        <v/>
      </c>
      <c r="BS507" s="263" t="str">
        <f t="shared" si="312"/>
        <v/>
      </c>
      <c r="BT507" s="92" t="str">
        <f t="shared" si="313"/>
        <v/>
      </c>
      <c r="BU507" s="138" t="str">
        <f t="shared" si="301"/>
        <v/>
      </c>
      <c r="BV507" s="3" t="str">
        <f t="shared" si="302"/>
        <v/>
      </c>
      <c r="BW507" s="3" t="str">
        <f t="shared" si="303"/>
        <v/>
      </c>
      <c r="BX507" s="144" t="str">
        <f t="shared" si="304"/>
        <v/>
      </c>
      <c r="BY507" s="18" t="str">
        <f t="shared" si="305"/>
        <v/>
      </c>
      <c r="BZ507" s="18" t="str">
        <f t="shared" si="306"/>
        <v/>
      </c>
      <c r="CA507" s="19" t="str">
        <f t="shared" si="307"/>
        <v/>
      </c>
      <c r="CB507" s="19" t="s">
        <v>0</v>
      </c>
      <c r="DW507" s="4" t="str">
        <f t="shared" si="314"/>
        <v/>
      </c>
      <c r="DX507" s="4" t="str">
        <f t="shared" si="316"/>
        <v/>
      </c>
      <c r="DY507" s="98" t="str">
        <f t="shared" si="317"/>
        <v/>
      </c>
    </row>
    <row r="508" spans="4:129" x14ac:dyDescent="0.45">
      <c r="D508" s="164" t="str">
        <f t="shared" si="308"/>
        <v/>
      </c>
      <c r="I508" s="9" t="str">
        <f t="shared" si="279"/>
        <v/>
      </c>
      <c r="J508" s="173" t="str">
        <f t="shared" si="280"/>
        <v/>
      </c>
      <c r="K508" s="13"/>
      <c r="L508" s="13"/>
      <c r="M508" s="13"/>
      <c r="N508" s="178" t="str">
        <f t="shared" si="281"/>
        <v/>
      </c>
      <c r="O508" s="181" t="str">
        <f t="shared" si="282"/>
        <v/>
      </c>
      <c r="P508" s="8" t="str">
        <f t="shared" si="283"/>
        <v/>
      </c>
      <c r="Q508" s="8" t="str">
        <f t="shared" si="284"/>
        <v/>
      </c>
      <c r="R508" s="8" t="str">
        <f t="shared" si="285"/>
        <v/>
      </c>
      <c r="S508" s="8" t="str">
        <f t="shared" si="286"/>
        <v/>
      </c>
      <c r="T508" s="8" t="str">
        <f t="shared" si="287"/>
        <v/>
      </c>
      <c r="U508" s="8" t="str">
        <f t="shared" si="288"/>
        <v/>
      </c>
      <c r="V508" s="16" t="str">
        <f t="shared" si="289"/>
        <v/>
      </c>
      <c r="W508" s="129" t="str">
        <f t="shared" si="290"/>
        <v/>
      </c>
      <c r="X508" s="8" t="str">
        <f t="shared" si="291"/>
        <v/>
      </c>
      <c r="Y508" s="8" t="str">
        <f t="shared" si="292"/>
        <v/>
      </c>
      <c r="AQ508" s="6" t="str">
        <f t="shared" si="293"/>
        <v/>
      </c>
      <c r="AR508" s="128" t="str">
        <f t="shared" si="294"/>
        <v/>
      </c>
      <c r="AS508" s="128" t="str">
        <f t="shared" si="295"/>
        <v/>
      </c>
      <c r="AT508" s="139" t="str">
        <f t="shared" si="309"/>
        <v/>
      </c>
      <c r="BH508" s="127" t="str">
        <f>IF(LEN(VBAsheet!H508)&gt;0,$CD$4&amp;CHAR(10)&amp;$CD$5&amp;CHAR(10)&amp;$CD$6&amp;IF(VBAsheet!I508="N",1,0)&amp;$CE$6&amp;CHAR(10)&amp;$CD$7&amp;CHAR(10)&amp;$CD$8&amp;VBAsheet!H508&amp;$CE$8&amp;CHAR(10)&amp;$CD$9&amp;VBAsheet!K508&amp;$CE$9&amp;CHAR(10)&amp;$CD$10&amp;VBAsheet!J508-1&amp;$CE$10&amp;CHAR(10)&amp;$CD$11,"")</f>
        <v/>
      </c>
      <c r="BI508"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8" s="18" t="str">
        <f>IF(LEN(X508)&gt;0,$CD$23&amp;INDEX($CH$3:CH511,MATCH(W508,$CG$3:CG511,0))&amp;$CE$23&amp;CHAR(10)&amp;$CD$24&amp;X508&amp;$CE$24&amp;CHAR(10)&amp;$CD$25&amp;Y508&amp;$CE$25&amp;CHAR(10),"")&amp;IF(LEN(AA508)&gt;0,$CD$23&amp;INDEX($CH$3:CH511,MATCH(Z508,$CG$3:CG511,0))&amp;$CE$23&amp;CHAR(10)&amp;$CD$24&amp;AA508&amp;$CE$24&amp;CHAR(10)&amp;$CD$25&amp;AB508&amp;$CE$25&amp;CHAR(10),"")&amp;IF(LEN(AD508)&gt;0,$CD$23&amp;INDEX($CH$3:CH511,MATCH(AC508,$CG$3:CG511,0))&amp;$CE$23&amp;CHAR(10)&amp;$CD$24&amp;AD508&amp;$CE$24&amp;CHAR(10)&amp;$CD$25&amp;AE508&amp;$CE$25&amp;CHAR(10),"")&amp;IF(LEN(AG508)&gt;0,$CD$23&amp;INDEX($CH$3:CH511,MATCH(AF508,$CG$3:CG511,0))&amp;$CE$23&amp;CHAR(10)&amp;$CD$24&amp;AG508&amp;$CE$24&amp;CHAR(10)&amp;$CD$25&amp;AH508&amp;$CE$25&amp;CHAR(10),"")&amp;IF(LEN(AJ508)&gt;0,$CD$23&amp;INDEX($CH$3:CH511,MATCH(AI508,$CG$3:CG511,0))&amp;$CE$23&amp;CHAR(10)&amp;$CD$24&amp;AJ508&amp;$CE$24&amp;CHAR(10)&amp;$CD$25&amp;AK508&amp;$CE$25&amp;CHAR(10),"")</f>
        <v/>
      </c>
      <c r="BK508" s="18" t="str">
        <f>IF(LEN(J508)&gt;0,INDEX($BH$2:$BH$100000,MATCH(J508,VBAsheet!$H$2:$H$100000,0))&amp;CHAR(10),"")&amp;IF(LEN(K508)&gt;0,INDEX($BH$2:$BH$100000,MATCH(K508,VBAsheet!$H$2:$H$100000,0))&amp;CHAR(10),"")&amp;IF(LEN(L508)&gt;0,INDEX($BH$2:$BH$100000,MATCH(L508,VBAsheet!$H$2:$H$100000,0))&amp;CHAR(10),"")&amp;IF(LEN(M508)&gt;0,INDEX($BH$2:$BH$100000,MATCH(M508,VBAsheet!$H$2:$H$100000,0))&amp;CHAR(10),"")</f>
        <v/>
      </c>
      <c r="BL508" s="18" t="str">
        <f t="shared" si="297"/>
        <v/>
      </c>
      <c r="BM508" s="94" t="str">
        <f t="shared" si="298"/>
        <v/>
      </c>
      <c r="BN508" s="95" t="str">
        <f t="shared" si="299"/>
        <v/>
      </c>
      <c r="BO508" s="265" t="str">
        <f t="shared" si="310"/>
        <v/>
      </c>
      <c r="BP508" s="18" t="str">
        <f t="shared" si="300"/>
        <v/>
      </c>
      <c r="BQ508" s="263" t="str">
        <f t="shared" si="311"/>
        <v/>
      </c>
      <c r="BR508" s="81" t="str">
        <f t="shared" si="315"/>
        <v/>
      </c>
      <c r="BS508" s="263" t="str">
        <f t="shared" si="312"/>
        <v/>
      </c>
      <c r="BT508" s="92" t="str">
        <f t="shared" si="313"/>
        <v/>
      </c>
      <c r="BU508" s="138" t="str">
        <f t="shared" si="301"/>
        <v/>
      </c>
      <c r="BV508" s="3" t="str">
        <f t="shared" si="302"/>
        <v/>
      </c>
      <c r="BW508" s="3" t="str">
        <f t="shared" si="303"/>
        <v/>
      </c>
      <c r="BX508" s="144" t="str">
        <f t="shared" si="304"/>
        <v/>
      </c>
      <c r="BY508" s="18" t="str">
        <f t="shared" si="305"/>
        <v/>
      </c>
      <c r="BZ508" s="18" t="str">
        <f t="shared" si="306"/>
        <v/>
      </c>
      <c r="CA508" s="19" t="str">
        <f t="shared" si="307"/>
        <v/>
      </c>
      <c r="CB508" s="19" t="s">
        <v>0</v>
      </c>
      <c r="DW508" s="4" t="str">
        <f t="shared" si="314"/>
        <v/>
      </c>
      <c r="DX508" s="4" t="str">
        <f t="shared" si="316"/>
        <v/>
      </c>
      <c r="DY508" s="98" t="str">
        <f t="shared" si="317"/>
        <v/>
      </c>
    </row>
    <row r="509" spans="4:129" x14ac:dyDescent="0.45">
      <c r="D509" s="164" t="str">
        <f t="shared" si="308"/>
        <v/>
      </c>
      <c r="I509" s="9" t="str">
        <f t="shared" si="279"/>
        <v/>
      </c>
      <c r="J509" s="173" t="str">
        <f t="shared" si="280"/>
        <v/>
      </c>
      <c r="K509" s="13"/>
      <c r="L509" s="13"/>
      <c r="M509" s="13"/>
      <c r="N509" s="178" t="str">
        <f t="shared" si="281"/>
        <v/>
      </c>
      <c r="O509" s="181" t="str">
        <f t="shared" si="282"/>
        <v/>
      </c>
      <c r="P509" s="8" t="str">
        <f t="shared" si="283"/>
        <v/>
      </c>
      <c r="Q509" s="8" t="str">
        <f t="shared" si="284"/>
        <v/>
      </c>
      <c r="R509" s="8" t="str">
        <f t="shared" si="285"/>
        <v/>
      </c>
      <c r="S509" s="8" t="str">
        <f t="shared" si="286"/>
        <v/>
      </c>
      <c r="T509" s="8" t="str">
        <f t="shared" si="287"/>
        <v/>
      </c>
      <c r="U509" s="8" t="str">
        <f t="shared" si="288"/>
        <v/>
      </c>
      <c r="V509" s="16" t="str">
        <f t="shared" si="289"/>
        <v/>
      </c>
      <c r="W509" s="129" t="str">
        <f t="shared" si="290"/>
        <v/>
      </c>
      <c r="X509" s="8" t="str">
        <f t="shared" si="291"/>
        <v/>
      </c>
      <c r="Y509" s="8" t="str">
        <f t="shared" si="292"/>
        <v/>
      </c>
      <c r="AQ509" s="6" t="str">
        <f t="shared" si="293"/>
        <v/>
      </c>
      <c r="AR509" s="128" t="str">
        <f t="shared" si="294"/>
        <v/>
      </c>
      <c r="AS509" s="128" t="str">
        <f t="shared" si="295"/>
        <v/>
      </c>
      <c r="AT509" s="139" t="str">
        <f t="shared" si="309"/>
        <v/>
      </c>
      <c r="BH509" s="127" t="str">
        <f>IF(LEN(VBAsheet!H509)&gt;0,$CD$4&amp;CHAR(10)&amp;$CD$5&amp;CHAR(10)&amp;$CD$6&amp;IF(VBAsheet!I509="N",1,0)&amp;$CE$6&amp;CHAR(10)&amp;$CD$7&amp;CHAR(10)&amp;$CD$8&amp;VBAsheet!H509&amp;$CE$8&amp;CHAR(10)&amp;$CD$9&amp;VBAsheet!K509&amp;$CE$9&amp;CHAR(10)&amp;$CD$10&amp;VBAsheet!J509-1&amp;$CE$10&amp;CHAR(10)&amp;$CD$11,"")</f>
        <v/>
      </c>
      <c r="BI509"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09" s="18" t="str">
        <f>IF(LEN(X509)&gt;0,$CD$23&amp;INDEX($CH$3:CH512,MATCH(W509,$CG$3:CG512,0))&amp;$CE$23&amp;CHAR(10)&amp;$CD$24&amp;X509&amp;$CE$24&amp;CHAR(10)&amp;$CD$25&amp;Y509&amp;$CE$25&amp;CHAR(10),"")&amp;IF(LEN(AA509)&gt;0,$CD$23&amp;INDEX($CH$3:CH512,MATCH(Z509,$CG$3:CG512,0))&amp;$CE$23&amp;CHAR(10)&amp;$CD$24&amp;AA509&amp;$CE$24&amp;CHAR(10)&amp;$CD$25&amp;AB509&amp;$CE$25&amp;CHAR(10),"")&amp;IF(LEN(AD509)&gt;0,$CD$23&amp;INDEX($CH$3:CH512,MATCH(AC509,$CG$3:CG512,0))&amp;$CE$23&amp;CHAR(10)&amp;$CD$24&amp;AD509&amp;$CE$24&amp;CHAR(10)&amp;$CD$25&amp;AE509&amp;$CE$25&amp;CHAR(10),"")&amp;IF(LEN(AG509)&gt;0,$CD$23&amp;INDEX($CH$3:CH512,MATCH(AF509,$CG$3:CG512,0))&amp;$CE$23&amp;CHAR(10)&amp;$CD$24&amp;AG509&amp;$CE$24&amp;CHAR(10)&amp;$CD$25&amp;AH509&amp;$CE$25&amp;CHAR(10),"")&amp;IF(LEN(AJ509)&gt;0,$CD$23&amp;INDEX($CH$3:CH512,MATCH(AI509,$CG$3:CG512,0))&amp;$CE$23&amp;CHAR(10)&amp;$CD$24&amp;AJ509&amp;$CE$24&amp;CHAR(10)&amp;$CD$25&amp;AK509&amp;$CE$25&amp;CHAR(10),"")</f>
        <v/>
      </c>
      <c r="BK509" s="18" t="str">
        <f>IF(LEN(J509)&gt;0,INDEX($BH$2:$BH$100000,MATCH(J509,VBAsheet!$H$2:$H$100000,0))&amp;CHAR(10),"")&amp;IF(LEN(K509)&gt;0,INDEX($BH$2:$BH$100000,MATCH(K509,VBAsheet!$H$2:$H$100000,0))&amp;CHAR(10),"")&amp;IF(LEN(L509)&gt;0,INDEX($BH$2:$BH$100000,MATCH(L509,VBAsheet!$H$2:$H$100000,0))&amp;CHAR(10),"")&amp;IF(LEN(M509)&gt;0,INDEX($BH$2:$BH$100000,MATCH(M509,VBAsheet!$H$2:$H$100000,0))&amp;CHAR(10),"")</f>
        <v/>
      </c>
      <c r="BL509" s="18" t="str">
        <f t="shared" si="297"/>
        <v/>
      </c>
      <c r="BM509" s="94" t="str">
        <f t="shared" si="298"/>
        <v/>
      </c>
      <c r="BN509" s="95" t="str">
        <f t="shared" si="299"/>
        <v/>
      </c>
      <c r="BO509" s="265" t="str">
        <f t="shared" si="310"/>
        <v/>
      </c>
      <c r="BP509" s="18" t="str">
        <f t="shared" si="300"/>
        <v/>
      </c>
      <c r="BQ509" s="263" t="str">
        <f t="shared" si="311"/>
        <v/>
      </c>
      <c r="BR509" s="81" t="str">
        <f t="shared" si="315"/>
        <v/>
      </c>
      <c r="BS509" s="263" t="str">
        <f t="shared" si="312"/>
        <v/>
      </c>
      <c r="BT509" s="92" t="str">
        <f t="shared" si="313"/>
        <v/>
      </c>
      <c r="BU509" s="138" t="str">
        <f t="shared" si="301"/>
        <v/>
      </c>
      <c r="BV509" s="3" t="str">
        <f t="shared" si="302"/>
        <v/>
      </c>
      <c r="BW509" s="3" t="str">
        <f t="shared" si="303"/>
        <v/>
      </c>
      <c r="BX509" s="144" t="str">
        <f t="shared" si="304"/>
        <v/>
      </c>
      <c r="BY509" s="18" t="str">
        <f t="shared" si="305"/>
        <v/>
      </c>
      <c r="BZ509" s="18" t="str">
        <f t="shared" si="306"/>
        <v/>
      </c>
      <c r="CA509" s="19" t="str">
        <f t="shared" si="307"/>
        <v/>
      </c>
      <c r="CB509" s="19" t="s">
        <v>0</v>
      </c>
      <c r="DW509" s="4" t="str">
        <f t="shared" si="314"/>
        <v/>
      </c>
      <c r="DX509" s="4" t="str">
        <f t="shared" si="316"/>
        <v/>
      </c>
      <c r="DY509" s="98" t="str">
        <f t="shared" si="317"/>
        <v/>
      </c>
    </row>
    <row r="510" spans="4:129" x14ac:dyDescent="0.45">
      <c r="D510" s="164" t="str">
        <f t="shared" si="308"/>
        <v/>
      </c>
      <c r="I510" s="9" t="str">
        <f t="shared" si="279"/>
        <v/>
      </c>
      <c r="J510" s="173" t="str">
        <f t="shared" si="280"/>
        <v/>
      </c>
      <c r="K510" s="13"/>
      <c r="L510" s="13"/>
      <c r="M510" s="13"/>
      <c r="N510" s="178" t="str">
        <f t="shared" si="281"/>
        <v/>
      </c>
      <c r="O510" s="181" t="str">
        <f t="shared" si="282"/>
        <v/>
      </c>
      <c r="P510" s="8" t="str">
        <f t="shared" si="283"/>
        <v/>
      </c>
      <c r="Q510" s="8" t="str">
        <f t="shared" si="284"/>
        <v/>
      </c>
      <c r="R510" s="8" t="str">
        <f t="shared" si="285"/>
        <v/>
      </c>
      <c r="S510" s="8" t="str">
        <f t="shared" si="286"/>
        <v/>
      </c>
      <c r="T510" s="8" t="str">
        <f t="shared" si="287"/>
        <v/>
      </c>
      <c r="U510" s="8" t="str">
        <f t="shared" si="288"/>
        <v/>
      </c>
      <c r="V510" s="16" t="str">
        <f t="shared" si="289"/>
        <v/>
      </c>
      <c r="W510" s="129" t="str">
        <f t="shared" si="290"/>
        <v/>
      </c>
      <c r="X510" s="8" t="str">
        <f t="shared" si="291"/>
        <v/>
      </c>
      <c r="Y510" s="8" t="str">
        <f t="shared" si="292"/>
        <v/>
      </c>
      <c r="AQ510" s="6" t="str">
        <f t="shared" si="293"/>
        <v/>
      </c>
      <c r="AR510" s="128" t="str">
        <f t="shared" si="294"/>
        <v/>
      </c>
      <c r="AS510" s="128" t="str">
        <f t="shared" si="295"/>
        <v/>
      </c>
      <c r="AT510" s="139" t="str">
        <f t="shared" si="309"/>
        <v/>
      </c>
      <c r="BH510" s="127" t="str">
        <f>IF(LEN(VBAsheet!H510)&gt;0,$CD$4&amp;CHAR(10)&amp;$CD$5&amp;CHAR(10)&amp;$CD$6&amp;IF(VBAsheet!I510="N",1,0)&amp;$CE$6&amp;CHAR(10)&amp;$CD$7&amp;CHAR(10)&amp;$CD$8&amp;VBAsheet!H510&amp;$CE$8&amp;CHAR(10)&amp;$CD$9&amp;VBAsheet!K510&amp;$CE$9&amp;CHAR(10)&amp;$CD$10&amp;VBAsheet!J510-1&amp;$CE$10&amp;CHAR(10)&amp;$CD$11,"")</f>
        <v/>
      </c>
      <c r="BI510"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10" s="18" t="str">
        <f>IF(LEN(X510)&gt;0,$CD$23&amp;INDEX($CH$3:CH513,MATCH(W510,$CG$3:CG513,0))&amp;$CE$23&amp;CHAR(10)&amp;$CD$24&amp;X510&amp;$CE$24&amp;CHAR(10)&amp;$CD$25&amp;Y510&amp;$CE$25&amp;CHAR(10),"")&amp;IF(LEN(AA510)&gt;0,$CD$23&amp;INDEX($CH$3:CH513,MATCH(Z510,$CG$3:CG513,0))&amp;$CE$23&amp;CHAR(10)&amp;$CD$24&amp;AA510&amp;$CE$24&amp;CHAR(10)&amp;$CD$25&amp;AB510&amp;$CE$25&amp;CHAR(10),"")&amp;IF(LEN(AD510)&gt;0,$CD$23&amp;INDEX($CH$3:CH513,MATCH(AC510,$CG$3:CG513,0))&amp;$CE$23&amp;CHAR(10)&amp;$CD$24&amp;AD510&amp;$CE$24&amp;CHAR(10)&amp;$CD$25&amp;AE510&amp;$CE$25&amp;CHAR(10),"")&amp;IF(LEN(AG510)&gt;0,$CD$23&amp;INDEX($CH$3:CH513,MATCH(AF510,$CG$3:CG513,0))&amp;$CE$23&amp;CHAR(10)&amp;$CD$24&amp;AG510&amp;$CE$24&amp;CHAR(10)&amp;$CD$25&amp;AH510&amp;$CE$25&amp;CHAR(10),"")&amp;IF(LEN(AJ510)&gt;0,$CD$23&amp;INDEX($CH$3:CH513,MATCH(AI510,$CG$3:CG513,0))&amp;$CE$23&amp;CHAR(10)&amp;$CD$24&amp;AJ510&amp;$CE$24&amp;CHAR(10)&amp;$CD$25&amp;AK510&amp;$CE$25&amp;CHAR(10),"")</f>
        <v/>
      </c>
      <c r="BK510" s="18" t="str">
        <f>IF(LEN(J510)&gt;0,INDEX($BH$2:$BH$100000,MATCH(J510,VBAsheet!$H$2:$H$100000,0))&amp;CHAR(10),"")&amp;IF(LEN(K510)&gt;0,INDEX($BH$2:$BH$100000,MATCH(K510,VBAsheet!$H$2:$H$100000,0))&amp;CHAR(10),"")&amp;IF(LEN(L510)&gt;0,INDEX($BH$2:$BH$100000,MATCH(L510,VBAsheet!$H$2:$H$100000,0))&amp;CHAR(10),"")&amp;IF(LEN(M510)&gt;0,INDEX($BH$2:$BH$100000,MATCH(M510,VBAsheet!$H$2:$H$100000,0))&amp;CHAR(10),"")</f>
        <v/>
      </c>
      <c r="BL510" s="18" t="str">
        <f t="shared" si="297"/>
        <v/>
      </c>
      <c r="BM510" s="94" t="str">
        <f t="shared" si="298"/>
        <v/>
      </c>
      <c r="BN510" s="95" t="str">
        <f t="shared" si="299"/>
        <v/>
      </c>
      <c r="BO510" s="265" t="str">
        <f t="shared" si="310"/>
        <v/>
      </c>
      <c r="BP510" s="18" t="str">
        <f t="shared" si="300"/>
        <v/>
      </c>
      <c r="BQ510" s="263" t="str">
        <f t="shared" si="311"/>
        <v/>
      </c>
      <c r="BR510" s="81" t="str">
        <f t="shared" si="315"/>
        <v/>
      </c>
      <c r="BS510" s="263" t="str">
        <f t="shared" si="312"/>
        <v/>
      </c>
      <c r="BT510" s="92" t="str">
        <f t="shared" si="313"/>
        <v/>
      </c>
      <c r="BU510" s="138" t="str">
        <f t="shared" si="301"/>
        <v/>
      </c>
      <c r="BV510" s="3" t="str">
        <f t="shared" si="302"/>
        <v/>
      </c>
      <c r="BW510" s="3" t="str">
        <f t="shared" si="303"/>
        <v/>
      </c>
      <c r="BX510" s="144" t="str">
        <f t="shared" si="304"/>
        <v/>
      </c>
      <c r="BY510" s="18" t="str">
        <f t="shared" si="305"/>
        <v/>
      </c>
      <c r="BZ510" s="18" t="str">
        <f t="shared" si="306"/>
        <v/>
      </c>
      <c r="CA510" s="19" t="str">
        <f t="shared" si="307"/>
        <v/>
      </c>
      <c r="CB510" s="19" t="s">
        <v>0</v>
      </c>
      <c r="DW510" s="4" t="str">
        <f t="shared" si="314"/>
        <v/>
      </c>
      <c r="DX510" s="4" t="str">
        <f t="shared" si="316"/>
        <v/>
      </c>
      <c r="DY510" s="98" t="str">
        <f t="shared" si="317"/>
        <v/>
      </c>
    </row>
    <row r="511" spans="4:129" x14ac:dyDescent="0.45">
      <c r="D511" s="164" t="str">
        <f t="shared" si="308"/>
        <v/>
      </c>
      <c r="I511" s="9" t="str">
        <f t="shared" si="279"/>
        <v/>
      </c>
      <c r="J511" s="173" t="str">
        <f t="shared" si="280"/>
        <v/>
      </c>
      <c r="K511" s="13"/>
      <c r="L511" s="13"/>
      <c r="M511" s="13"/>
      <c r="N511" s="178" t="str">
        <f t="shared" si="281"/>
        <v/>
      </c>
      <c r="O511" s="181" t="str">
        <f t="shared" si="282"/>
        <v/>
      </c>
      <c r="P511" s="8" t="str">
        <f t="shared" si="283"/>
        <v/>
      </c>
      <c r="Q511" s="8" t="str">
        <f t="shared" si="284"/>
        <v/>
      </c>
      <c r="R511" s="8" t="str">
        <f t="shared" si="285"/>
        <v/>
      </c>
      <c r="S511" s="8" t="str">
        <f t="shared" si="286"/>
        <v/>
      </c>
      <c r="T511" s="8" t="str">
        <f t="shared" si="287"/>
        <v/>
      </c>
      <c r="U511" s="8" t="str">
        <f t="shared" si="288"/>
        <v/>
      </c>
      <c r="V511" s="16" t="str">
        <f t="shared" si="289"/>
        <v/>
      </c>
      <c r="W511" s="129" t="str">
        <f t="shared" si="290"/>
        <v/>
      </c>
      <c r="X511" s="8" t="str">
        <f t="shared" si="291"/>
        <v/>
      </c>
      <c r="Y511" s="8" t="str">
        <f t="shared" si="292"/>
        <v/>
      </c>
      <c r="AQ511" s="6" t="str">
        <f t="shared" si="293"/>
        <v/>
      </c>
      <c r="AR511" s="128" t="str">
        <f t="shared" si="294"/>
        <v/>
      </c>
      <c r="AS511" s="128" t="str">
        <f t="shared" si="295"/>
        <v/>
      </c>
      <c r="AT511" s="139" t="str">
        <f t="shared" si="309"/>
        <v/>
      </c>
      <c r="BH511" s="127" t="str">
        <f>IF(LEN(VBAsheet!H511)&gt;0,$CD$4&amp;CHAR(10)&amp;$CD$5&amp;CHAR(10)&amp;$CD$6&amp;IF(VBAsheet!I511="N",1,0)&amp;$CE$6&amp;CHAR(10)&amp;$CD$7&amp;CHAR(10)&amp;$CD$8&amp;VBAsheet!H511&amp;$CE$8&amp;CHAR(10)&amp;$CD$9&amp;VBAsheet!K511&amp;$CE$9&amp;CHAR(10)&amp;$CD$10&amp;VBAsheet!J511-1&amp;$CE$10&amp;CHAR(10)&amp;$CD$11,"")</f>
        <v/>
      </c>
      <c r="BI511"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11" s="18" t="str">
        <f>IF(LEN(X511)&gt;0,$CD$23&amp;INDEX($CH$3:CH514,MATCH(W511,$CG$3:CG514,0))&amp;$CE$23&amp;CHAR(10)&amp;$CD$24&amp;X511&amp;$CE$24&amp;CHAR(10)&amp;$CD$25&amp;Y511&amp;$CE$25&amp;CHAR(10),"")&amp;IF(LEN(AA511)&gt;0,$CD$23&amp;INDEX($CH$3:CH514,MATCH(Z511,$CG$3:CG514,0))&amp;$CE$23&amp;CHAR(10)&amp;$CD$24&amp;AA511&amp;$CE$24&amp;CHAR(10)&amp;$CD$25&amp;AB511&amp;$CE$25&amp;CHAR(10),"")&amp;IF(LEN(AD511)&gt;0,$CD$23&amp;INDEX($CH$3:CH514,MATCH(AC511,$CG$3:CG514,0))&amp;$CE$23&amp;CHAR(10)&amp;$CD$24&amp;AD511&amp;$CE$24&amp;CHAR(10)&amp;$CD$25&amp;AE511&amp;$CE$25&amp;CHAR(10),"")&amp;IF(LEN(AG511)&gt;0,$CD$23&amp;INDEX($CH$3:CH514,MATCH(AF511,$CG$3:CG514,0))&amp;$CE$23&amp;CHAR(10)&amp;$CD$24&amp;AG511&amp;$CE$24&amp;CHAR(10)&amp;$CD$25&amp;AH511&amp;$CE$25&amp;CHAR(10),"")&amp;IF(LEN(AJ511)&gt;0,$CD$23&amp;INDEX($CH$3:CH514,MATCH(AI511,$CG$3:CG514,0))&amp;$CE$23&amp;CHAR(10)&amp;$CD$24&amp;AJ511&amp;$CE$24&amp;CHAR(10)&amp;$CD$25&amp;AK511&amp;$CE$25&amp;CHAR(10),"")</f>
        <v/>
      </c>
      <c r="BK511" s="18" t="str">
        <f>IF(LEN(J511)&gt;0,INDEX($BH$2:$BH$100000,MATCH(J511,VBAsheet!$H$2:$H$100000,0))&amp;CHAR(10),"")&amp;IF(LEN(K511)&gt;0,INDEX($BH$2:$BH$100000,MATCH(K511,VBAsheet!$H$2:$H$100000,0))&amp;CHAR(10),"")&amp;IF(LEN(L511)&gt;0,INDEX($BH$2:$BH$100000,MATCH(L511,VBAsheet!$H$2:$H$100000,0))&amp;CHAR(10),"")&amp;IF(LEN(M511)&gt;0,INDEX($BH$2:$BH$100000,MATCH(M511,VBAsheet!$H$2:$H$100000,0))&amp;CHAR(10),"")</f>
        <v/>
      </c>
      <c r="BL511" s="18" t="str">
        <f t="shared" si="297"/>
        <v/>
      </c>
      <c r="BM511" s="94" t="str">
        <f t="shared" si="298"/>
        <v/>
      </c>
      <c r="BN511" s="95" t="str">
        <f t="shared" si="299"/>
        <v/>
      </c>
      <c r="BO511" s="265" t="str">
        <f t="shared" si="310"/>
        <v/>
      </c>
      <c r="BP511" s="18" t="str">
        <f t="shared" si="300"/>
        <v/>
      </c>
      <c r="BQ511" s="263" t="str">
        <f t="shared" si="311"/>
        <v/>
      </c>
      <c r="BR511" s="81" t="str">
        <f t="shared" si="315"/>
        <v/>
      </c>
      <c r="BS511" s="263" t="str">
        <f t="shared" si="312"/>
        <v/>
      </c>
      <c r="BT511" s="92" t="str">
        <f t="shared" si="313"/>
        <v/>
      </c>
      <c r="BU511" s="138" t="str">
        <f t="shared" si="301"/>
        <v/>
      </c>
      <c r="BV511" s="3" t="str">
        <f t="shared" si="302"/>
        <v/>
      </c>
      <c r="BW511" s="3" t="str">
        <f t="shared" si="303"/>
        <v/>
      </c>
      <c r="BX511" s="144" t="str">
        <f t="shared" si="304"/>
        <v/>
      </c>
      <c r="BY511" s="18" t="str">
        <f t="shared" si="305"/>
        <v/>
      </c>
      <c r="BZ511" s="18" t="str">
        <f t="shared" si="306"/>
        <v/>
      </c>
      <c r="CA511" s="19" t="str">
        <f t="shared" si="307"/>
        <v/>
      </c>
      <c r="CB511" s="19" t="s">
        <v>0</v>
      </c>
      <c r="DW511" s="4" t="str">
        <f t="shared" si="314"/>
        <v/>
      </c>
      <c r="DX511" s="4" t="str">
        <f t="shared" si="316"/>
        <v/>
      </c>
      <c r="DY511" s="98" t="str">
        <f t="shared" si="317"/>
        <v/>
      </c>
    </row>
    <row r="512" spans="4:129" x14ac:dyDescent="0.45">
      <c r="D512" s="164" t="str">
        <f t="shared" si="308"/>
        <v/>
      </c>
      <c r="I512" s="9" t="str">
        <f t="shared" si="279"/>
        <v/>
      </c>
      <c r="J512" s="173" t="str">
        <f t="shared" si="280"/>
        <v/>
      </c>
      <c r="K512" s="13"/>
      <c r="L512" s="13"/>
      <c r="M512" s="13"/>
      <c r="N512" s="178" t="str">
        <f t="shared" si="281"/>
        <v/>
      </c>
      <c r="O512" s="181" t="str">
        <f t="shared" si="282"/>
        <v/>
      </c>
      <c r="P512" s="8" t="str">
        <f t="shared" si="283"/>
        <v/>
      </c>
      <c r="Q512" s="8" t="str">
        <f t="shared" si="284"/>
        <v/>
      </c>
      <c r="R512" s="8" t="str">
        <f t="shared" si="285"/>
        <v/>
      </c>
      <c r="S512" s="8" t="str">
        <f t="shared" si="286"/>
        <v/>
      </c>
      <c r="T512" s="8" t="str">
        <f t="shared" si="287"/>
        <v/>
      </c>
      <c r="U512" s="8" t="str">
        <f t="shared" si="288"/>
        <v/>
      </c>
      <c r="V512" s="16" t="str">
        <f t="shared" si="289"/>
        <v/>
      </c>
      <c r="W512" s="129" t="str">
        <f t="shared" si="290"/>
        <v/>
      </c>
      <c r="X512" s="8" t="str">
        <f t="shared" si="291"/>
        <v/>
      </c>
      <c r="Y512" s="8" t="str">
        <f t="shared" si="292"/>
        <v/>
      </c>
      <c r="AQ512" s="6" t="str">
        <f t="shared" si="293"/>
        <v/>
      </c>
      <c r="AR512" s="128" t="str">
        <f t="shared" si="294"/>
        <v/>
      </c>
      <c r="AS512" s="128" t="str">
        <f t="shared" si="295"/>
        <v/>
      </c>
      <c r="AT512" s="139" t="str">
        <f t="shared" si="309"/>
        <v/>
      </c>
      <c r="BH512" s="127" t="str">
        <f>IF(LEN(VBAsheet!H512)&gt;0,$CD$4&amp;CHAR(10)&amp;$CD$5&amp;CHAR(10)&amp;$CD$6&amp;IF(VBAsheet!I512="N",1,0)&amp;$CE$6&amp;CHAR(10)&amp;$CD$7&amp;CHAR(10)&amp;$CD$8&amp;VBAsheet!H512&amp;$CE$8&amp;CHAR(10)&amp;$CD$9&amp;VBAsheet!K512&amp;$CE$9&amp;CHAR(10)&amp;$CD$10&amp;VBAsheet!J512-1&amp;$CE$10&amp;CHAR(10)&amp;$CD$11,"")</f>
        <v/>
      </c>
      <c r="BI512"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12" s="18" t="str">
        <f>IF(LEN(X512)&gt;0,$CD$23&amp;INDEX($CH$3:CH515,MATCH(W512,$CG$3:CG515,0))&amp;$CE$23&amp;CHAR(10)&amp;$CD$24&amp;X512&amp;$CE$24&amp;CHAR(10)&amp;$CD$25&amp;Y512&amp;$CE$25&amp;CHAR(10),"")&amp;IF(LEN(AA512)&gt;0,$CD$23&amp;INDEX($CH$3:CH515,MATCH(Z512,$CG$3:CG515,0))&amp;$CE$23&amp;CHAR(10)&amp;$CD$24&amp;AA512&amp;$CE$24&amp;CHAR(10)&amp;$CD$25&amp;AB512&amp;$CE$25&amp;CHAR(10),"")&amp;IF(LEN(AD512)&gt;0,$CD$23&amp;INDEX($CH$3:CH515,MATCH(AC512,$CG$3:CG515,0))&amp;$CE$23&amp;CHAR(10)&amp;$CD$24&amp;AD512&amp;$CE$24&amp;CHAR(10)&amp;$CD$25&amp;AE512&amp;$CE$25&amp;CHAR(10),"")&amp;IF(LEN(AG512)&gt;0,$CD$23&amp;INDEX($CH$3:CH515,MATCH(AF512,$CG$3:CG515,0))&amp;$CE$23&amp;CHAR(10)&amp;$CD$24&amp;AG512&amp;$CE$24&amp;CHAR(10)&amp;$CD$25&amp;AH512&amp;$CE$25&amp;CHAR(10),"")&amp;IF(LEN(AJ512)&gt;0,$CD$23&amp;INDEX($CH$3:CH515,MATCH(AI512,$CG$3:CG515,0))&amp;$CE$23&amp;CHAR(10)&amp;$CD$24&amp;AJ512&amp;$CE$24&amp;CHAR(10)&amp;$CD$25&amp;AK512&amp;$CE$25&amp;CHAR(10),"")</f>
        <v/>
      </c>
      <c r="BK512" s="18" t="str">
        <f>IF(LEN(J512)&gt;0,INDEX($BH$2:$BH$100000,MATCH(J512,VBAsheet!$H$2:$H$100000,0))&amp;CHAR(10),"")&amp;IF(LEN(K512)&gt;0,INDEX($BH$2:$BH$100000,MATCH(K512,VBAsheet!$H$2:$H$100000,0))&amp;CHAR(10),"")&amp;IF(LEN(L512)&gt;0,INDEX($BH$2:$BH$100000,MATCH(L512,VBAsheet!$H$2:$H$100000,0))&amp;CHAR(10),"")&amp;IF(LEN(M512)&gt;0,INDEX($BH$2:$BH$100000,MATCH(M512,VBAsheet!$H$2:$H$100000,0))&amp;CHAR(10),"")</f>
        <v/>
      </c>
      <c r="BL512" s="18" t="str">
        <f t="shared" si="297"/>
        <v/>
      </c>
      <c r="BM512" s="94" t="str">
        <f t="shared" si="298"/>
        <v/>
      </c>
      <c r="BN512" s="95" t="str">
        <f t="shared" si="299"/>
        <v/>
      </c>
      <c r="BO512" s="265" t="str">
        <f t="shared" si="310"/>
        <v/>
      </c>
      <c r="BP512" s="18" t="str">
        <f t="shared" si="300"/>
        <v/>
      </c>
      <c r="BQ512" s="263" t="str">
        <f t="shared" si="311"/>
        <v/>
      </c>
      <c r="BR512" s="81" t="str">
        <f t="shared" si="315"/>
        <v/>
      </c>
      <c r="BS512" s="263" t="str">
        <f t="shared" si="312"/>
        <v/>
      </c>
      <c r="BT512" s="92" t="str">
        <f t="shared" si="313"/>
        <v/>
      </c>
      <c r="BU512" s="138" t="str">
        <f t="shared" si="301"/>
        <v/>
      </c>
      <c r="BV512" s="3" t="str">
        <f t="shared" si="302"/>
        <v/>
      </c>
      <c r="BW512" s="3" t="str">
        <f t="shared" si="303"/>
        <v/>
      </c>
      <c r="BX512" s="144" t="str">
        <f t="shared" si="304"/>
        <v/>
      </c>
      <c r="BY512" s="18" t="str">
        <f t="shared" si="305"/>
        <v/>
      </c>
      <c r="BZ512" s="18" t="str">
        <f t="shared" si="306"/>
        <v/>
      </c>
      <c r="CA512" s="19" t="str">
        <f t="shared" si="307"/>
        <v/>
      </c>
      <c r="CB512" s="19" t="s">
        <v>0</v>
      </c>
      <c r="DW512" s="4" t="str">
        <f t="shared" si="314"/>
        <v/>
      </c>
      <c r="DX512" s="4" t="str">
        <f t="shared" si="316"/>
        <v/>
      </c>
      <c r="DY512" s="98" t="str">
        <f t="shared" si="317"/>
        <v/>
      </c>
    </row>
    <row r="513" spans="4:129" x14ac:dyDescent="0.45">
      <c r="D513" s="164" t="str">
        <f t="shared" si="308"/>
        <v/>
      </c>
      <c r="I513" s="9" t="str">
        <f t="shared" si="279"/>
        <v/>
      </c>
      <c r="J513" s="173" t="str">
        <f t="shared" si="280"/>
        <v/>
      </c>
      <c r="K513" s="13"/>
      <c r="L513" s="13"/>
      <c r="M513" s="13"/>
      <c r="N513" s="178" t="str">
        <f t="shared" si="281"/>
        <v/>
      </c>
      <c r="O513" s="181" t="str">
        <f t="shared" si="282"/>
        <v/>
      </c>
      <c r="P513" s="8" t="str">
        <f t="shared" si="283"/>
        <v/>
      </c>
      <c r="Q513" s="8" t="str">
        <f t="shared" si="284"/>
        <v/>
      </c>
      <c r="R513" s="8" t="str">
        <f t="shared" si="285"/>
        <v/>
      </c>
      <c r="S513" s="8" t="str">
        <f t="shared" si="286"/>
        <v/>
      </c>
      <c r="T513" s="8" t="str">
        <f t="shared" si="287"/>
        <v/>
      </c>
      <c r="U513" s="8" t="str">
        <f t="shared" si="288"/>
        <v/>
      </c>
      <c r="V513" s="16" t="str">
        <f t="shared" si="289"/>
        <v/>
      </c>
      <c r="W513" s="129" t="str">
        <f t="shared" si="290"/>
        <v/>
      </c>
      <c r="X513" s="8" t="str">
        <f t="shared" si="291"/>
        <v/>
      </c>
      <c r="Y513" s="8" t="str">
        <f t="shared" si="292"/>
        <v/>
      </c>
      <c r="AQ513" s="6" t="str">
        <f t="shared" si="293"/>
        <v/>
      </c>
      <c r="AR513" s="128" t="str">
        <f t="shared" si="294"/>
        <v/>
      </c>
      <c r="AS513" s="128" t="str">
        <f t="shared" si="295"/>
        <v/>
      </c>
      <c r="AT513" s="139" t="str">
        <f t="shared" si="309"/>
        <v/>
      </c>
      <c r="BH513" s="127" t="str">
        <f>IF(LEN(VBAsheet!H513)&gt;0,$CD$4&amp;CHAR(10)&amp;$CD$5&amp;CHAR(10)&amp;$CD$6&amp;IF(VBAsheet!I513="N",1,0)&amp;$CE$6&amp;CHAR(10)&amp;$CD$7&amp;CHAR(10)&amp;$CD$8&amp;VBAsheet!H513&amp;$CE$8&amp;CHAR(10)&amp;$CD$9&amp;VBAsheet!K513&amp;$CE$9&amp;CHAR(10)&amp;$CD$10&amp;VBAsheet!J513-1&amp;$CE$10&amp;CHAR(10)&amp;$CD$11,"")</f>
        <v/>
      </c>
      <c r="BI513" s="18" t="str">
        <f t="shared" si="296"/>
        <v xml:space="preserve">                        &lt;int name="channel" value=""/&gt;
                        &lt;float name="velocityFact" value=""/&gt;
                        &lt;float name="lengthFact" value=""/&gt;
                        &lt;int name="minVelocity" value=""/&gt;
                        &lt;int name="maxVelocity" value=""/&gt;
                        &lt;int name="transpose" value=""/&gt;
                        &lt;int name="minPitch" value=""/&gt;
                        &lt;int name="maxPitch" value=""/&gt;
</v>
      </c>
      <c r="BJ513" s="18" t="str">
        <f>IF(LEN(X513)&gt;0,$CD$23&amp;INDEX($CH$3:CH516,MATCH(W513,$CG$3:CG516,0))&amp;$CE$23&amp;CHAR(10)&amp;$CD$24&amp;X513&amp;$CE$24&amp;CHAR(10)&amp;$CD$25&amp;Y513&amp;$CE$25&amp;CHAR(10),"")&amp;IF(LEN(AA513)&gt;0,$CD$23&amp;INDEX($CH$3:CH516,MATCH(Z513,$CG$3:CG516,0))&amp;$CE$23&amp;CHAR(10)&amp;$CD$24&amp;AA513&amp;$CE$24&amp;CHAR(10)&amp;$CD$25&amp;AB513&amp;$CE$25&amp;CHAR(10),"")&amp;IF(LEN(AD513)&gt;0,$CD$23&amp;INDEX($CH$3:CH516,MATCH(AC513,$CG$3:CG516,0))&amp;$CE$23&amp;CHAR(10)&amp;$CD$24&amp;AD513&amp;$CE$24&amp;CHAR(10)&amp;$CD$25&amp;AE513&amp;$CE$25&amp;CHAR(10),"")&amp;IF(LEN(AG513)&gt;0,$CD$23&amp;INDEX($CH$3:CH516,MATCH(AF513,$CG$3:CG516,0))&amp;$CE$23&amp;CHAR(10)&amp;$CD$24&amp;AG513&amp;$CE$24&amp;CHAR(10)&amp;$CD$25&amp;AH513&amp;$CE$25&amp;CHAR(10),"")&amp;IF(LEN(AJ513)&gt;0,$CD$23&amp;INDEX($CH$3:CH516,MATCH(AI513,$CG$3:CG516,0))&amp;$CE$23&amp;CHAR(10)&amp;$CD$24&amp;AJ513&amp;$CE$24&amp;CHAR(10)&amp;$CD$25&amp;AK513&amp;$CE$25&amp;CHAR(10),"")</f>
        <v/>
      </c>
      <c r="BK513" s="18" t="str">
        <f>IF(LEN(J513)&gt;0,INDEX($BH$2:$BH$100000,MATCH(J513,VBAsheet!$H$2:$H$100000,0))&amp;CHAR(10),"")&amp;IF(LEN(K513)&gt;0,INDEX($BH$2:$BH$100000,MATCH(K513,VBAsheet!$H$2:$H$100000,0))&amp;CHAR(10),"")&amp;IF(LEN(L513)&gt;0,INDEX($BH$2:$BH$100000,MATCH(L513,VBAsheet!$H$2:$H$100000,0))&amp;CHAR(10),"")&amp;IF(LEN(M513)&gt;0,INDEX($BH$2:$BH$100000,MATCH(M513,VBAsheet!$H$2:$H$100000,0))&amp;CHAR(10),"")</f>
        <v/>
      </c>
      <c r="BL513" s="18" t="str">
        <f t="shared" si="297"/>
        <v/>
      </c>
      <c r="BM513" s="94" t="str">
        <f t="shared" si="298"/>
        <v/>
      </c>
      <c r="BN513" s="95" t="str">
        <f t="shared" si="299"/>
        <v/>
      </c>
      <c r="BO513" s="265" t="str">
        <f t="shared" si="310"/>
        <v/>
      </c>
      <c r="BP513" s="18" t="str">
        <f t="shared" si="300"/>
        <v/>
      </c>
      <c r="BQ513" s="263" t="str">
        <f t="shared" si="311"/>
        <v/>
      </c>
      <c r="BR513" s="81" t="str">
        <f t="shared" si="315"/>
        <v/>
      </c>
      <c r="BS513" s="263" t="str">
        <f t="shared" si="312"/>
        <v/>
      </c>
      <c r="BT513" s="92" t="str">
        <f t="shared" si="313"/>
        <v/>
      </c>
      <c r="BU513" s="138" t="str">
        <f t="shared" si="301"/>
        <v/>
      </c>
      <c r="BV513" s="3" t="str">
        <f t="shared" si="302"/>
        <v/>
      </c>
      <c r="BW513" s="3" t="str">
        <f t="shared" si="303"/>
        <v/>
      </c>
      <c r="BX513" s="144" t="str">
        <f t="shared" si="304"/>
        <v/>
      </c>
      <c r="BY513" s="18" t="str">
        <f t="shared" si="305"/>
        <v/>
      </c>
      <c r="BZ513" s="18" t="str">
        <f t="shared" si="306"/>
        <v/>
      </c>
      <c r="CA513" s="19" t="str">
        <f t="shared" si="307"/>
        <v/>
      </c>
      <c r="CB513" s="19" t="s">
        <v>0</v>
      </c>
      <c r="DW513" s="4" t="str">
        <f t="shared" si="314"/>
        <v/>
      </c>
      <c r="DX513" s="4" t="str">
        <f t="shared" si="316"/>
        <v/>
      </c>
      <c r="DY513" s="98" t="str">
        <f t="shared" si="317"/>
        <v/>
      </c>
    </row>
    <row r="514" spans="4:129" x14ac:dyDescent="0.45">
      <c r="D514" s="164" t="str">
        <f t="shared" si="308"/>
        <v/>
      </c>
      <c r="I514" s="9" t="str">
        <f t="shared" ref="I514:I577" si="318">IF(LEN(F514)&gt;0,"---","")</f>
        <v/>
      </c>
      <c r="J514" s="173" t="str">
        <f t="shared" ref="J514:J577" si="319">IF(LEN(F514)&gt;0,F514,"")</f>
        <v/>
      </c>
      <c r="K514" s="13"/>
      <c r="L514" s="13"/>
      <c r="M514" s="13"/>
      <c r="N514" s="178" t="str">
        <f t="shared" ref="N514:N577" si="320">IF(LEN(F514)&gt;0,"---","")</f>
        <v/>
      </c>
      <c r="O514" s="181" t="str">
        <f t="shared" ref="O514:O577" si="321">IF(LEN(F514)&gt;0,0,"")</f>
        <v/>
      </c>
      <c r="P514" s="8" t="str">
        <f t="shared" ref="P514:P577" si="322">IF(LEN(F514)&gt;0,1,"")</f>
        <v/>
      </c>
      <c r="Q514" s="8" t="str">
        <f t="shared" ref="Q514:Q577" si="323">IF(LEN(F514)&gt;0,0,"")</f>
        <v/>
      </c>
      <c r="R514" s="8" t="str">
        <f t="shared" ref="R514:R577" si="324">IF(LEN(F514)&gt;0,1,"")</f>
        <v/>
      </c>
      <c r="S514" s="8" t="str">
        <f t="shared" ref="S514:S577" si="325">IF(LEN(F514)&gt;0,0,"")</f>
        <v/>
      </c>
      <c r="T514" s="8" t="str">
        <f t="shared" ref="T514:T577" si="326">IF(LEN(F514)&gt;0,127,"")</f>
        <v/>
      </c>
      <c r="U514" s="8" t="str">
        <f t="shared" ref="U514:U577" si="327">IF(LEN(F514)&gt;0,0,"")</f>
        <v/>
      </c>
      <c r="V514" s="16" t="str">
        <f t="shared" ref="V514:V577" si="328">IF(LEN(F514)&gt;0,127,"")</f>
        <v/>
      </c>
      <c r="W514" s="129" t="str">
        <f t="shared" ref="W514:W577" si="329">IF(LEN(G514)&gt;0,"Note-on","")</f>
        <v/>
      </c>
      <c r="X514" s="8" t="str">
        <f t="shared" ref="X514:X577" si="330">IF(LEN(G514)&gt;0,G514,"")</f>
        <v/>
      </c>
      <c r="Y514" s="8" t="str">
        <f t="shared" ref="Y514:Y577" si="331">IF(LEN(G514)&gt;0,1,"")</f>
        <v/>
      </c>
      <c r="AQ514" s="6" t="str">
        <f t="shared" ref="AQ514:AQ577" si="332">IFERROR(IF(SEARCH(CA514,IFERROR(VLOOKUP(CA514,$EH$2:$EH$400,1,TRUE),""))&gt;0,IFERROR(VLOOKUP(CA514,$EH$2:$EH$400,1,TRUE),""),""),IF(LEN(CA514)&gt;0,"note-whole",""))</f>
        <v/>
      </c>
      <c r="AR514" s="128" t="str">
        <f t="shared" ref="AR514:AR577" si="333">IF(LEN(E514)&gt;0,IF(AND(AS514&lt;&gt;AS513,LEN(AS514)&gt;0),IF(ISTEXT(AR513),1,IF(AS514=127,IF(AR513=63,"LIMIT HIT",AR513+1),AR513)),AR513),"")</f>
        <v/>
      </c>
      <c r="AS514" s="128" t="str">
        <f t="shared" ref="AS514:AS577" si="334">IF(LEN(E514)&gt;0,IF(AND(BM514&lt;&gt;BM513,LEN(BM514)&gt;0),IF(ISTEXT(AS513),0,IF(AS513=127,0,AS513+1)),AS513),"")</f>
        <v/>
      </c>
      <c r="AT514" s="139" t="str">
        <f t="shared" si="309"/>
        <v/>
      </c>
      <c r="BH514" s="127" t="str">
        <f>IF(LEN(VBAsheet!H514)&gt;0,$CD$4&amp;CHAR(10)&amp;$CD$5&amp;CHAR(10)&amp;$CD$6&amp;IF(VBAsheet!I514="N",1,0)&amp;$CE$6&amp;CHAR(10)&amp;$CD$7&amp;CHAR(10)&amp;$CD$8&amp;VBAsheet!H514&amp;$CE$8&amp;CHAR(10)&amp;$CD$9&amp;VBAsheet!K514&amp;$CE$9&amp;CHAR(10)&amp;$CD$10&amp;VBAsheet!J514-1&amp;$CE$10&amp;CHAR(10)&amp;$CD$11,"")</f>
        <v/>
      </c>
      <c r="BI514" s="18" t="str">
        <f t="shared" ref="BI514:BI577" si="335">$CD$14&amp;O514&amp;$CE$14&amp;CHAR(10)&amp;$CD$15&amp;R514&amp;$CE$15&amp;CHAR(10)&amp;$CD$16&amp;P514&amp;$CE$16&amp;CHAR(10)&amp;$CD$17&amp;S514&amp;$CE$17&amp;CHAR(10)&amp;$CD$18&amp;T514&amp;$CE$18&amp;CHAR(10)&amp;$CD$19&amp;Q514&amp;$CE$19&amp;CHAR(10)&amp;$CD$20&amp;U514&amp;$CE$20&amp;CHAR(10)&amp;$CD$21&amp;V514&amp;$CE$21&amp;CHAR(10)</f>
        <v xml:space="preserve">                        &lt;int name="channel" value=""/&gt;
                        &lt;float name="velocityFact" value=""/&gt;
                        &lt;float name="lengthFact" value=""/&gt;
                        &lt;int name="minVelocity" value=""/&gt;
                        &lt;int name="maxVelocity" value=""/&gt;
                        &lt;int name="transpose" value=""/&gt;
                        &lt;int name="minPitch" value=""/&gt;
                        &lt;int name="maxPitch" value=""/&gt;
</v>
      </c>
      <c r="BJ514" s="18" t="str">
        <f>IF(LEN(X514)&gt;0,$CD$23&amp;INDEX($CH$3:CH517,MATCH(W514,$CG$3:CG517,0))&amp;$CE$23&amp;CHAR(10)&amp;$CD$24&amp;X514&amp;$CE$24&amp;CHAR(10)&amp;$CD$25&amp;Y514&amp;$CE$25&amp;CHAR(10),"")&amp;IF(LEN(AA514)&gt;0,$CD$23&amp;INDEX($CH$3:CH517,MATCH(Z514,$CG$3:CG517,0))&amp;$CE$23&amp;CHAR(10)&amp;$CD$24&amp;AA514&amp;$CE$24&amp;CHAR(10)&amp;$CD$25&amp;AB514&amp;$CE$25&amp;CHAR(10),"")&amp;IF(LEN(AD514)&gt;0,$CD$23&amp;INDEX($CH$3:CH517,MATCH(AC514,$CG$3:CG517,0))&amp;$CE$23&amp;CHAR(10)&amp;$CD$24&amp;AD514&amp;$CE$24&amp;CHAR(10)&amp;$CD$25&amp;AE514&amp;$CE$25&amp;CHAR(10),"")&amp;IF(LEN(AG514)&gt;0,$CD$23&amp;INDEX($CH$3:CH517,MATCH(AF514,$CG$3:CG517,0))&amp;$CE$23&amp;CHAR(10)&amp;$CD$24&amp;AG514&amp;$CE$24&amp;CHAR(10)&amp;$CD$25&amp;AH514&amp;$CE$25&amp;CHAR(10),"")&amp;IF(LEN(AJ514)&gt;0,$CD$23&amp;INDEX($CH$3:CH517,MATCH(AI514,$CG$3:CG517,0))&amp;$CE$23&amp;CHAR(10)&amp;$CD$24&amp;AJ514&amp;$CE$24&amp;CHAR(10)&amp;$CD$25&amp;AK514&amp;$CE$25&amp;CHAR(10),"")</f>
        <v/>
      </c>
      <c r="BK514" s="18" t="str">
        <f>IF(LEN(J514)&gt;0,INDEX($BH$2:$BH$100000,MATCH(J514,VBAsheet!$H$2:$H$100000,0))&amp;CHAR(10),"")&amp;IF(LEN(K514)&gt;0,INDEX($BH$2:$BH$100000,MATCH(K514,VBAsheet!$H$2:$H$100000,0))&amp;CHAR(10),"")&amp;IF(LEN(L514)&gt;0,INDEX($BH$2:$BH$100000,MATCH(L514,VBAsheet!$H$2:$H$100000,0))&amp;CHAR(10),"")&amp;IF(LEN(M514)&gt;0,INDEX($BH$2:$BH$100000,MATCH(M514,VBAsheet!$H$2:$H$100000,0))&amp;CHAR(10),"")</f>
        <v/>
      </c>
      <c r="BL514" s="18" t="str">
        <f t="shared" ref="BL514:BL577" si="336">IF(LEN(E514)&gt;0,E514,"")</f>
        <v/>
      </c>
      <c r="BM514" s="94" t="str">
        <f t="shared" ref="BM514:BM577" si="337">IF(AND(LEN(E514)&gt;0,E514&lt;&gt;E513),E514,"")</f>
        <v/>
      </c>
      <c r="BN514" s="95" t="str">
        <f t="shared" ref="BN514:BN577" si="338">IF(LEN(E514)&gt;0,IF(E514=E513,BN513+1,1),"")</f>
        <v/>
      </c>
      <c r="BO514" s="265" t="str">
        <f t="shared" si="310"/>
        <v/>
      </c>
      <c r="BP514" s="18" t="str">
        <f t="shared" ref="BP514:BP577" si="339">IF(LEN(E514)&gt;0,IF(E514&lt;&gt;E513,$CD$2&amp;E514&amp;$CE$2&amp;CHAR(10)&amp;$CD$3&amp;_xlfn.TEXTJOIN(CHAR(10),TRUE,$BH$2:$BH$1001)&amp;CHAR(10)&amp;$CD$12&amp;CHAR(10)&amp;IF(LEN(E514)&gt;0,$CD$13&amp;IF(I514="---",-1,I514)&amp;$CE$13&amp;CHAR(10)&amp;BI514&amp;$CD$22&amp;CHAR(10)&amp;BJ514&amp;$CD$26&amp;CHAR(10)&amp;BI514&amp;$CD$35&amp;X514&amp;$CE$35&amp;CHAR(10)&amp;$CD$36&amp;CHAR(10)&amp;BK514&amp;$CD$45&amp;F514&amp;$CE$45&amp;CHAR(10)&amp;$CD$46&amp;IF(N514="---",0,N514)&amp;$CE$46,""),IF(LEN(E514)&gt;0,$CD$13&amp;IF(I514="---",-1,I514)&amp;$CE$13&amp;CHAR(10)&amp;BI514&amp;$CD$22&amp;CHAR(10)&amp;BJ514&amp;$CD$26&amp;CHAR(10)&amp;BI514&amp;$CD$35&amp;X514&amp;$CE$35&amp;CHAR(10)&amp;$CD$36&amp;CHAR(10)&amp;BK514&amp;$CD$45&amp;F514&amp;$CE$45&amp;CHAR(10)&amp;$CD$46&amp;IF(N514="---",0,N514)&amp;$CE$46,""))&amp;IF(E514=E515,"",CHAR(10)&amp;$CD$47),"")</f>
        <v/>
      </c>
      <c r="BQ514" s="263" t="str">
        <f t="shared" si="311"/>
        <v/>
      </c>
      <c r="BR514" s="81" t="str">
        <f t="shared" si="315"/>
        <v/>
      </c>
      <c r="BS514" s="263" t="str">
        <f t="shared" si="312"/>
        <v/>
      </c>
      <c r="BT514" s="92" t="str">
        <f t="shared" si="313"/>
        <v/>
      </c>
      <c r="BU514" s="138" t="str">
        <f t="shared" ref="BU514:BU577" si="340">IF(OR(W514="Program",LEN(E514)=0),"",IF(AND(LEN(W514)&gt;0,LEN(X514)&gt;0,LEN(Y514)&gt;0),SUBSTITUTE(LOWER(SUBSTITUTE(LOWER(SUBSTITUTE(LOWER(W514),"note-hold","note-hold:")),"note-on","note:")),"controller","cc:")&amp;X514&amp;IF(LOWER(W514)="note-hold","",","&amp;Y514),""))</f>
        <v/>
      </c>
      <c r="BV514" s="3" t="str">
        <f t="shared" ref="BV514:BV577" si="341">IF(OR(Z514="Program",LEN(E514)=0),"",IF(AND(LEN(Z514)&gt;0,LEN(AA514)&gt;0,LEN(AB514)&gt;0),SUBSTITUTE(LOWER(SUBSTITUTE(LOWER(SUBSTITUTE(LOWER(Z514),"note-hold","note-hold:")),"note-on","note:")),"controller","cc:")&amp;AA514&amp;IF(LOWER(Z514)="note-hold","",","&amp;AB514),""))</f>
        <v/>
      </c>
      <c r="BW514" s="3" t="str">
        <f t="shared" ref="BW514:BW577" si="342">IF(OR(AC514="Program",LEN(E514)=0),"",IF(AND(LEN(AC514)&gt;0,LEN(AD514)&gt;0,LEN(AE514)&gt;0),SUBSTITUTE(LOWER(SUBSTITUTE(LOWER(SUBSTITUTE(LOWER(AC514),"note-hold","note-hold:")),"note-on","note:")),"controller","cc:")&amp;AD514&amp;IF(LOWER(AC514)="note-hold","",","&amp;AE514),""))</f>
        <v/>
      </c>
      <c r="BX514" s="144" t="str">
        <f t="shared" ref="BX514:BX577" si="343">IF(LEN(BM514)=0,"",$CO$4&amp;""""&amp;D514&amp;""""&amp;$CP$4&amp;""""&amp;E514&amp;""""&amp;$CQ$4&amp;CHAR(10)&amp;IF(LEN(AU514)&gt;0,$CN$10&amp;""""&amp;AU514&amp;""""&amp;CHAR(10),"")&amp;"Bank "&amp;AR514&amp;" "&amp;AS514&amp;" "&amp;BZ514&amp;CHAR(10))</f>
        <v/>
      </c>
      <c r="BY514" s="18" t="str">
        <f t="shared" ref="BY514:BY577" si="344">IF(LEN(E514)=0,"",$CN$8&amp;IF(ISNUMBER(N514),INDEX($EE$2:$EE$13,MATCH(N514,$ED$2:$ED$13,0)),"default")&amp;$CO$8&amp;AQ514&amp;IF(COUNTBLANK(J514:M514)=4,"",$CP$8&amp;IF(LEN(J514)&gt;0,1,IF(LEN(K514)&gt;0,2,IF(LEN(L514)&gt;0,3,IF(LEN(M514)&gt;0,4,"")))))&amp;IF(OR(COUNTBLANK(BU514:BW514)&lt;3,O514&gt;0)," o=","")&amp;_xlfn.TEXTJOIN("/",TRUE,BU514:BW514)&amp;IF(AND(COUNTBLANK(BU514:BW514)&lt;3,O514&gt;0),"/","")&amp;IF(O514=0,"","@"&amp;O514)&amp;CHAR(10)&amp;AT514&amp;" "&amp;CA514)</f>
        <v/>
      </c>
      <c r="BZ514" s="18" t="str">
        <f t="shared" ref="BZ514:BZ577" si="345">IF(LEN(BM514)&gt;0,((LEFT(D514)&amp;MID(D514,FIND("#",SUBSTITUTE(D514&amp;"  "," ","#",1))+1,1)&amp;MID(D514,FIND("#",SUBSTITUTE(D514&amp;"  "," ","#",2))+1,1)))&amp;" - "&amp;BL514,"")</f>
        <v/>
      </c>
      <c r="CA514" s="19" t="str">
        <f t="shared" ref="CA514:CA577" si="346">IF(LEN(F514)&gt;0,F514,IF(LEN(J514)&gt;0,J514,IF(LEN(K514)&gt;0,K514,IF(LEN(L514)&gt;0,L514,IF(LEN(M514)&gt;0,M514,"")))))</f>
        <v/>
      </c>
      <c r="CB514" s="19" t="s">
        <v>0</v>
      </c>
      <c r="DW514" s="4" t="str">
        <f t="shared" si="314"/>
        <v/>
      </c>
      <c r="DX514" s="4" t="str">
        <f t="shared" si="316"/>
        <v/>
      </c>
      <c r="DY514" s="98" t="str">
        <f t="shared" si="317"/>
        <v/>
      </c>
    </row>
    <row r="515" spans="4:129" x14ac:dyDescent="0.45">
      <c r="D515" s="164" t="str">
        <f t="shared" ref="D515:D578" si="347">IF(LEN(F515)&gt;0,"My Library","")</f>
        <v/>
      </c>
      <c r="I515" s="9" t="str">
        <f t="shared" si="318"/>
        <v/>
      </c>
      <c r="J515" s="173" t="str">
        <f t="shared" si="319"/>
        <v/>
      </c>
      <c r="K515" s="13"/>
      <c r="L515" s="13"/>
      <c r="M515" s="13"/>
      <c r="N515" s="178" t="str">
        <f t="shared" si="320"/>
        <v/>
      </c>
      <c r="O515" s="181" t="str">
        <f t="shared" si="321"/>
        <v/>
      </c>
      <c r="P515" s="8" t="str">
        <f t="shared" si="322"/>
        <v/>
      </c>
      <c r="Q515" s="8" t="str">
        <f t="shared" si="323"/>
        <v/>
      </c>
      <c r="R515" s="8" t="str">
        <f t="shared" si="324"/>
        <v/>
      </c>
      <c r="S515" s="8" t="str">
        <f t="shared" si="325"/>
        <v/>
      </c>
      <c r="T515" s="8" t="str">
        <f t="shared" si="326"/>
        <v/>
      </c>
      <c r="U515" s="8" t="str">
        <f t="shared" si="327"/>
        <v/>
      </c>
      <c r="V515" s="16" t="str">
        <f t="shared" si="328"/>
        <v/>
      </c>
      <c r="W515" s="129" t="str">
        <f t="shared" si="329"/>
        <v/>
      </c>
      <c r="X515" s="8" t="str">
        <f t="shared" si="330"/>
        <v/>
      </c>
      <c r="Y515" s="8" t="str">
        <f t="shared" si="331"/>
        <v/>
      </c>
      <c r="AQ515" s="6" t="str">
        <f t="shared" si="332"/>
        <v/>
      </c>
      <c r="AR515" s="128" t="str">
        <f t="shared" si="333"/>
        <v/>
      </c>
      <c r="AS515" s="128" t="str">
        <f t="shared" si="334"/>
        <v/>
      </c>
      <c r="AT515" s="139" t="str">
        <f t="shared" ref="AT515:AT578" si="348">IF(LEN(F515)&gt;0,IF(BN515=128,"LIMIT HIT",BN515-1),"")</f>
        <v/>
      </c>
      <c r="BH515" s="127" t="str">
        <f>IF(LEN(VBAsheet!H515)&gt;0,$CD$4&amp;CHAR(10)&amp;$CD$5&amp;CHAR(10)&amp;$CD$6&amp;IF(VBAsheet!I515="N",1,0)&amp;$CE$6&amp;CHAR(10)&amp;$CD$7&amp;CHAR(10)&amp;$CD$8&amp;VBAsheet!H515&amp;$CE$8&amp;CHAR(10)&amp;$CD$9&amp;VBAsheet!K515&amp;$CE$9&amp;CHAR(10)&amp;$CD$10&amp;VBAsheet!J515-1&amp;$CE$10&amp;CHAR(10)&amp;$CD$11,"")</f>
        <v/>
      </c>
      <c r="BI515"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15" s="18" t="str">
        <f>IF(LEN(X515)&gt;0,$CD$23&amp;INDEX($CH$3:CH518,MATCH(W515,$CG$3:CG518,0))&amp;$CE$23&amp;CHAR(10)&amp;$CD$24&amp;X515&amp;$CE$24&amp;CHAR(10)&amp;$CD$25&amp;Y515&amp;$CE$25&amp;CHAR(10),"")&amp;IF(LEN(AA515)&gt;0,$CD$23&amp;INDEX($CH$3:CH518,MATCH(Z515,$CG$3:CG518,0))&amp;$CE$23&amp;CHAR(10)&amp;$CD$24&amp;AA515&amp;$CE$24&amp;CHAR(10)&amp;$CD$25&amp;AB515&amp;$CE$25&amp;CHAR(10),"")&amp;IF(LEN(AD515)&gt;0,$CD$23&amp;INDEX($CH$3:CH518,MATCH(AC515,$CG$3:CG518,0))&amp;$CE$23&amp;CHAR(10)&amp;$CD$24&amp;AD515&amp;$CE$24&amp;CHAR(10)&amp;$CD$25&amp;AE515&amp;$CE$25&amp;CHAR(10),"")&amp;IF(LEN(AG515)&gt;0,$CD$23&amp;INDEX($CH$3:CH518,MATCH(AF515,$CG$3:CG518,0))&amp;$CE$23&amp;CHAR(10)&amp;$CD$24&amp;AG515&amp;$CE$24&amp;CHAR(10)&amp;$CD$25&amp;AH515&amp;$CE$25&amp;CHAR(10),"")&amp;IF(LEN(AJ515)&gt;0,$CD$23&amp;INDEX($CH$3:CH518,MATCH(AI515,$CG$3:CG518,0))&amp;$CE$23&amp;CHAR(10)&amp;$CD$24&amp;AJ515&amp;$CE$24&amp;CHAR(10)&amp;$CD$25&amp;AK515&amp;$CE$25&amp;CHAR(10),"")</f>
        <v/>
      </c>
      <c r="BK515" s="18" t="str">
        <f>IF(LEN(J515)&gt;0,INDEX($BH$2:$BH$100000,MATCH(J515,VBAsheet!$H$2:$H$100000,0))&amp;CHAR(10),"")&amp;IF(LEN(K515)&gt;0,INDEX($BH$2:$BH$100000,MATCH(K515,VBAsheet!$H$2:$H$100000,0))&amp;CHAR(10),"")&amp;IF(LEN(L515)&gt;0,INDEX($BH$2:$BH$100000,MATCH(L515,VBAsheet!$H$2:$H$100000,0))&amp;CHAR(10),"")&amp;IF(LEN(M515)&gt;0,INDEX($BH$2:$BH$100000,MATCH(M515,VBAsheet!$H$2:$H$100000,0))&amp;CHAR(10),"")</f>
        <v/>
      </c>
      <c r="BL515" s="18" t="str">
        <f t="shared" si="336"/>
        <v/>
      </c>
      <c r="BM515" s="94" t="str">
        <f t="shared" si="337"/>
        <v/>
      </c>
      <c r="BN515" s="95" t="str">
        <f t="shared" si="338"/>
        <v/>
      </c>
      <c r="BO515" s="265" t="str">
        <f t="shared" ref="BO515:BO578" si="349">IF(LEN(E515)&gt;0,$B$2&amp;E515&amp;".expressionmap","")</f>
        <v/>
      </c>
      <c r="BP515" s="18" t="str">
        <f t="shared" si="339"/>
        <v/>
      </c>
      <c r="BQ515" s="263" t="str">
        <f t="shared" ref="BQ515:BQ578" si="350">IF(LEN(E515)&gt;0,$B$2&amp;E515&amp;".keyswitch","")</f>
        <v/>
      </c>
      <c r="BR515" s="81" t="str">
        <f t="shared" si="315"/>
        <v/>
      </c>
      <c r="BS515" s="263" t="str">
        <f t="shared" ref="BS515:BS578" si="351">IF(LEN(E515)&gt;0,$B$2&amp;"Reaticulate.reabank","")</f>
        <v/>
      </c>
      <c r="BT515" s="92" t="str">
        <f t="shared" ref="BT515:BT578" si="352">IF(LEN(E515)&gt;0,IF(E515&lt;&gt;E514,IF(BT514="Reaper",$CP$21&amp;CHAR(10)&amp;BX515&amp;CHAR(10),CHAR(10)&amp;BX515)&amp;BY515&amp;CHAR(10),BY515&amp;CHAR(10))&amp;IF(LEN(E516)=0,$CO$29,""),"")</f>
        <v/>
      </c>
      <c r="BU515" s="138" t="str">
        <f t="shared" si="340"/>
        <v/>
      </c>
      <c r="BV515" s="3" t="str">
        <f t="shared" si="341"/>
        <v/>
      </c>
      <c r="BW515" s="3" t="str">
        <f t="shared" si="342"/>
        <v/>
      </c>
      <c r="BX515" s="144" t="str">
        <f t="shared" si="343"/>
        <v/>
      </c>
      <c r="BY515" s="18" t="str">
        <f t="shared" si="344"/>
        <v/>
      </c>
      <c r="BZ515" s="18" t="str">
        <f t="shared" si="345"/>
        <v/>
      </c>
      <c r="CA515" s="19" t="str">
        <f t="shared" si="346"/>
        <v/>
      </c>
      <c r="CB515" s="19" t="s">
        <v>0</v>
      </c>
      <c r="DW515" s="4" t="str">
        <f t="shared" ref="DW515:DW578" si="353">IF(LEN(DV515)&gt;0,"Y","")</f>
        <v/>
      </c>
      <c r="DX515" s="4" t="str">
        <f t="shared" si="316"/>
        <v/>
      </c>
      <c r="DY515" s="98" t="str">
        <f t="shared" si="317"/>
        <v/>
      </c>
    </row>
    <row r="516" spans="4:129" x14ac:dyDescent="0.45">
      <c r="D516" s="164" t="str">
        <f t="shared" si="347"/>
        <v/>
      </c>
      <c r="I516" s="9" t="str">
        <f t="shared" si="318"/>
        <v/>
      </c>
      <c r="J516" s="173" t="str">
        <f t="shared" si="319"/>
        <v/>
      </c>
      <c r="K516" s="13"/>
      <c r="L516" s="13"/>
      <c r="M516" s="13"/>
      <c r="N516" s="178" t="str">
        <f t="shared" si="320"/>
        <v/>
      </c>
      <c r="O516" s="181" t="str">
        <f t="shared" si="321"/>
        <v/>
      </c>
      <c r="P516" s="8" t="str">
        <f t="shared" si="322"/>
        <v/>
      </c>
      <c r="Q516" s="8" t="str">
        <f t="shared" si="323"/>
        <v/>
      </c>
      <c r="R516" s="8" t="str">
        <f t="shared" si="324"/>
        <v/>
      </c>
      <c r="S516" s="8" t="str">
        <f t="shared" si="325"/>
        <v/>
      </c>
      <c r="T516" s="8" t="str">
        <f t="shared" si="326"/>
        <v/>
      </c>
      <c r="U516" s="8" t="str">
        <f t="shared" si="327"/>
        <v/>
      </c>
      <c r="V516" s="16" t="str">
        <f t="shared" si="328"/>
        <v/>
      </c>
      <c r="W516" s="129" t="str">
        <f t="shared" si="329"/>
        <v/>
      </c>
      <c r="X516" s="8" t="str">
        <f t="shared" si="330"/>
        <v/>
      </c>
      <c r="Y516" s="8" t="str">
        <f t="shared" si="331"/>
        <v/>
      </c>
      <c r="AQ516" s="6" t="str">
        <f t="shared" si="332"/>
        <v/>
      </c>
      <c r="AR516" s="128" t="str">
        <f t="shared" si="333"/>
        <v/>
      </c>
      <c r="AS516" s="128" t="str">
        <f t="shared" si="334"/>
        <v/>
      </c>
      <c r="AT516" s="139" t="str">
        <f t="shared" si="348"/>
        <v/>
      </c>
      <c r="BH516" s="127" t="str">
        <f>IF(LEN(VBAsheet!H516)&gt;0,$CD$4&amp;CHAR(10)&amp;$CD$5&amp;CHAR(10)&amp;$CD$6&amp;IF(VBAsheet!I516="N",1,0)&amp;$CE$6&amp;CHAR(10)&amp;$CD$7&amp;CHAR(10)&amp;$CD$8&amp;VBAsheet!H516&amp;$CE$8&amp;CHAR(10)&amp;$CD$9&amp;VBAsheet!K516&amp;$CE$9&amp;CHAR(10)&amp;$CD$10&amp;VBAsheet!J516-1&amp;$CE$10&amp;CHAR(10)&amp;$CD$11,"")</f>
        <v/>
      </c>
      <c r="BI516"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16" s="18" t="str">
        <f>IF(LEN(X516)&gt;0,$CD$23&amp;INDEX($CH$3:CH519,MATCH(W516,$CG$3:CG519,0))&amp;$CE$23&amp;CHAR(10)&amp;$CD$24&amp;X516&amp;$CE$24&amp;CHAR(10)&amp;$CD$25&amp;Y516&amp;$CE$25&amp;CHAR(10),"")&amp;IF(LEN(AA516)&gt;0,$CD$23&amp;INDEX($CH$3:CH519,MATCH(Z516,$CG$3:CG519,0))&amp;$CE$23&amp;CHAR(10)&amp;$CD$24&amp;AA516&amp;$CE$24&amp;CHAR(10)&amp;$CD$25&amp;AB516&amp;$CE$25&amp;CHAR(10),"")&amp;IF(LEN(AD516)&gt;0,$CD$23&amp;INDEX($CH$3:CH519,MATCH(AC516,$CG$3:CG519,0))&amp;$CE$23&amp;CHAR(10)&amp;$CD$24&amp;AD516&amp;$CE$24&amp;CHAR(10)&amp;$CD$25&amp;AE516&amp;$CE$25&amp;CHAR(10),"")&amp;IF(LEN(AG516)&gt;0,$CD$23&amp;INDEX($CH$3:CH519,MATCH(AF516,$CG$3:CG519,0))&amp;$CE$23&amp;CHAR(10)&amp;$CD$24&amp;AG516&amp;$CE$24&amp;CHAR(10)&amp;$CD$25&amp;AH516&amp;$CE$25&amp;CHAR(10),"")&amp;IF(LEN(AJ516)&gt;0,$CD$23&amp;INDEX($CH$3:CH519,MATCH(AI516,$CG$3:CG519,0))&amp;$CE$23&amp;CHAR(10)&amp;$CD$24&amp;AJ516&amp;$CE$24&amp;CHAR(10)&amp;$CD$25&amp;AK516&amp;$CE$25&amp;CHAR(10),"")</f>
        <v/>
      </c>
      <c r="BK516" s="18" t="str">
        <f>IF(LEN(J516)&gt;0,INDEX($BH$2:$BH$100000,MATCH(J516,VBAsheet!$H$2:$H$100000,0))&amp;CHAR(10),"")&amp;IF(LEN(K516)&gt;0,INDEX($BH$2:$BH$100000,MATCH(K516,VBAsheet!$H$2:$H$100000,0))&amp;CHAR(10),"")&amp;IF(LEN(L516)&gt;0,INDEX($BH$2:$BH$100000,MATCH(L516,VBAsheet!$H$2:$H$100000,0))&amp;CHAR(10),"")&amp;IF(LEN(M516)&gt;0,INDEX($BH$2:$BH$100000,MATCH(M516,VBAsheet!$H$2:$H$100000,0))&amp;CHAR(10),"")</f>
        <v/>
      </c>
      <c r="BL516" s="18" t="str">
        <f t="shared" si="336"/>
        <v/>
      </c>
      <c r="BM516" s="94" t="str">
        <f t="shared" si="337"/>
        <v/>
      </c>
      <c r="BN516" s="95" t="str">
        <f t="shared" si="338"/>
        <v/>
      </c>
      <c r="BO516" s="265" t="str">
        <f t="shared" si="349"/>
        <v/>
      </c>
      <c r="BP516" s="18" t="str">
        <f t="shared" si="339"/>
        <v/>
      </c>
      <c r="BQ516" s="263" t="str">
        <f t="shared" si="350"/>
        <v/>
      </c>
      <c r="BR516" s="81" t="str">
        <f t="shared" si="315"/>
        <v/>
      </c>
      <c r="BS516" s="263" t="str">
        <f t="shared" si="351"/>
        <v/>
      </c>
      <c r="BT516" s="92" t="str">
        <f t="shared" si="352"/>
        <v/>
      </c>
      <c r="BU516" s="138" t="str">
        <f t="shared" si="340"/>
        <v/>
      </c>
      <c r="BV516" s="3" t="str">
        <f t="shared" si="341"/>
        <v/>
      </c>
      <c r="BW516" s="3" t="str">
        <f t="shared" si="342"/>
        <v/>
      </c>
      <c r="BX516" s="144" t="str">
        <f t="shared" si="343"/>
        <v/>
      </c>
      <c r="BY516" s="18" t="str">
        <f t="shared" si="344"/>
        <v/>
      </c>
      <c r="BZ516" s="18" t="str">
        <f t="shared" si="345"/>
        <v/>
      </c>
      <c r="CA516" s="19" t="str">
        <f t="shared" si="346"/>
        <v/>
      </c>
      <c r="CB516" s="19" t="s">
        <v>0</v>
      </c>
      <c r="DW516" s="4" t="str">
        <f t="shared" si="353"/>
        <v/>
      </c>
      <c r="DX516" s="4" t="str">
        <f t="shared" si="316"/>
        <v/>
      </c>
      <c r="DY516" s="98" t="str">
        <f t="shared" si="317"/>
        <v/>
      </c>
    </row>
    <row r="517" spans="4:129" x14ac:dyDescent="0.45">
      <c r="D517" s="164" t="str">
        <f t="shared" si="347"/>
        <v/>
      </c>
      <c r="I517" s="9" t="str">
        <f t="shared" si="318"/>
        <v/>
      </c>
      <c r="J517" s="173" t="str">
        <f t="shared" si="319"/>
        <v/>
      </c>
      <c r="K517" s="13"/>
      <c r="L517" s="13"/>
      <c r="M517" s="13"/>
      <c r="N517" s="178" t="str">
        <f t="shared" si="320"/>
        <v/>
      </c>
      <c r="O517" s="181" t="str">
        <f t="shared" si="321"/>
        <v/>
      </c>
      <c r="P517" s="8" t="str">
        <f t="shared" si="322"/>
        <v/>
      </c>
      <c r="Q517" s="8" t="str">
        <f t="shared" si="323"/>
        <v/>
      </c>
      <c r="R517" s="8" t="str">
        <f t="shared" si="324"/>
        <v/>
      </c>
      <c r="S517" s="8" t="str">
        <f t="shared" si="325"/>
        <v/>
      </c>
      <c r="T517" s="8" t="str">
        <f t="shared" si="326"/>
        <v/>
      </c>
      <c r="U517" s="8" t="str">
        <f t="shared" si="327"/>
        <v/>
      </c>
      <c r="V517" s="16" t="str">
        <f t="shared" si="328"/>
        <v/>
      </c>
      <c r="W517" s="129" t="str">
        <f t="shared" si="329"/>
        <v/>
      </c>
      <c r="X517" s="8" t="str">
        <f t="shared" si="330"/>
        <v/>
      </c>
      <c r="Y517" s="8" t="str">
        <f t="shared" si="331"/>
        <v/>
      </c>
      <c r="AQ517" s="6" t="str">
        <f t="shared" si="332"/>
        <v/>
      </c>
      <c r="AR517" s="128" t="str">
        <f t="shared" si="333"/>
        <v/>
      </c>
      <c r="AS517" s="128" t="str">
        <f t="shared" si="334"/>
        <v/>
      </c>
      <c r="AT517" s="139" t="str">
        <f t="shared" si="348"/>
        <v/>
      </c>
      <c r="BH517" s="127" t="str">
        <f>IF(LEN(VBAsheet!H517)&gt;0,$CD$4&amp;CHAR(10)&amp;$CD$5&amp;CHAR(10)&amp;$CD$6&amp;IF(VBAsheet!I517="N",1,0)&amp;$CE$6&amp;CHAR(10)&amp;$CD$7&amp;CHAR(10)&amp;$CD$8&amp;VBAsheet!H517&amp;$CE$8&amp;CHAR(10)&amp;$CD$9&amp;VBAsheet!K517&amp;$CE$9&amp;CHAR(10)&amp;$CD$10&amp;VBAsheet!J517-1&amp;$CE$10&amp;CHAR(10)&amp;$CD$11,"")</f>
        <v/>
      </c>
      <c r="BI517"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17" s="18" t="str">
        <f>IF(LEN(X517)&gt;0,$CD$23&amp;INDEX($CH$3:CH520,MATCH(W517,$CG$3:CG520,0))&amp;$CE$23&amp;CHAR(10)&amp;$CD$24&amp;X517&amp;$CE$24&amp;CHAR(10)&amp;$CD$25&amp;Y517&amp;$CE$25&amp;CHAR(10),"")&amp;IF(LEN(AA517)&gt;0,$CD$23&amp;INDEX($CH$3:CH520,MATCH(Z517,$CG$3:CG520,0))&amp;$CE$23&amp;CHAR(10)&amp;$CD$24&amp;AA517&amp;$CE$24&amp;CHAR(10)&amp;$CD$25&amp;AB517&amp;$CE$25&amp;CHAR(10),"")&amp;IF(LEN(AD517)&gt;0,$CD$23&amp;INDEX($CH$3:CH520,MATCH(AC517,$CG$3:CG520,0))&amp;$CE$23&amp;CHAR(10)&amp;$CD$24&amp;AD517&amp;$CE$24&amp;CHAR(10)&amp;$CD$25&amp;AE517&amp;$CE$25&amp;CHAR(10),"")&amp;IF(LEN(AG517)&gt;0,$CD$23&amp;INDEX($CH$3:CH520,MATCH(AF517,$CG$3:CG520,0))&amp;$CE$23&amp;CHAR(10)&amp;$CD$24&amp;AG517&amp;$CE$24&amp;CHAR(10)&amp;$CD$25&amp;AH517&amp;$CE$25&amp;CHAR(10),"")&amp;IF(LEN(AJ517)&gt;0,$CD$23&amp;INDEX($CH$3:CH520,MATCH(AI517,$CG$3:CG520,0))&amp;$CE$23&amp;CHAR(10)&amp;$CD$24&amp;AJ517&amp;$CE$24&amp;CHAR(10)&amp;$CD$25&amp;AK517&amp;$CE$25&amp;CHAR(10),"")</f>
        <v/>
      </c>
      <c r="BK517" s="18" t="str">
        <f>IF(LEN(J517)&gt;0,INDEX($BH$2:$BH$100000,MATCH(J517,VBAsheet!$H$2:$H$100000,0))&amp;CHAR(10),"")&amp;IF(LEN(K517)&gt;0,INDEX($BH$2:$BH$100000,MATCH(K517,VBAsheet!$H$2:$H$100000,0))&amp;CHAR(10),"")&amp;IF(LEN(L517)&gt;0,INDEX($BH$2:$BH$100000,MATCH(L517,VBAsheet!$H$2:$H$100000,0))&amp;CHAR(10),"")&amp;IF(LEN(M517)&gt;0,INDEX($BH$2:$BH$100000,MATCH(M517,VBAsheet!$H$2:$H$100000,0))&amp;CHAR(10),"")</f>
        <v/>
      </c>
      <c r="BL517" s="18" t="str">
        <f t="shared" si="336"/>
        <v/>
      </c>
      <c r="BM517" s="94" t="str">
        <f t="shared" si="337"/>
        <v/>
      </c>
      <c r="BN517" s="95" t="str">
        <f t="shared" si="338"/>
        <v/>
      </c>
      <c r="BO517" s="265" t="str">
        <f t="shared" si="349"/>
        <v/>
      </c>
      <c r="BP517" s="18" t="str">
        <f t="shared" si="339"/>
        <v/>
      </c>
      <c r="BQ517" s="263" t="str">
        <f t="shared" si="350"/>
        <v/>
      </c>
      <c r="BR517" s="81" t="str">
        <f t="shared" si="315"/>
        <v/>
      </c>
      <c r="BS517" s="263" t="str">
        <f t="shared" si="351"/>
        <v/>
      </c>
      <c r="BT517" s="92" t="str">
        <f t="shared" si="352"/>
        <v/>
      </c>
      <c r="BU517" s="138" t="str">
        <f t="shared" si="340"/>
        <v/>
      </c>
      <c r="BV517" s="3" t="str">
        <f t="shared" si="341"/>
        <v/>
      </c>
      <c r="BW517" s="3" t="str">
        <f t="shared" si="342"/>
        <v/>
      </c>
      <c r="BX517" s="144" t="str">
        <f t="shared" si="343"/>
        <v/>
      </c>
      <c r="BY517" s="18" t="str">
        <f t="shared" si="344"/>
        <v/>
      </c>
      <c r="BZ517" s="18" t="str">
        <f t="shared" si="345"/>
        <v/>
      </c>
      <c r="CA517" s="19" t="str">
        <f t="shared" si="346"/>
        <v/>
      </c>
      <c r="CB517" s="19" t="s">
        <v>0</v>
      </c>
      <c r="DW517" s="4" t="str">
        <f t="shared" si="353"/>
        <v/>
      </c>
      <c r="DX517" s="4" t="str">
        <f t="shared" si="316"/>
        <v/>
      </c>
      <c r="DY517" s="98" t="str">
        <f t="shared" si="317"/>
        <v/>
      </c>
    </row>
    <row r="518" spans="4:129" x14ac:dyDescent="0.45">
      <c r="D518" s="164" t="str">
        <f t="shared" si="347"/>
        <v/>
      </c>
      <c r="I518" s="9" t="str">
        <f t="shared" si="318"/>
        <v/>
      </c>
      <c r="J518" s="173" t="str">
        <f t="shared" si="319"/>
        <v/>
      </c>
      <c r="K518" s="13"/>
      <c r="L518" s="13"/>
      <c r="M518" s="13"/>
      <c r="N518" s="178" t="str">
        <f t="shared" si="320"/>
        <v/>
      </c>
      <c r="O518" s="181" t="str">
        <f t="shared" si="321"/>
        <v/>
      </c>
      <c r="P518" s="8" t="str">
        <f t="shared" si="322"/>
        <v/>
      </c>
      <c r="Q518" s="8" t="str">
        <f t="shared" si="323"/>
        <v/>
      </c>
      <c r="R518" s="8" t="str">
        <f t="shared" si="324"/>
        <v/>
      </c>
      <c r="S518" s="8" t="str">
        <f t="shared" si="325"/>
        <v/>
      </c>
      <c r="T518" s="8" t="str">
        <f t="shared" si="326"/>
        <v/>
      </c>
      <c r="U518" s="8" t="str">
        <f t="shared" si="327"/>
        <v/>
      </c>
      <c r="V518" s="16" t="str">
        <f t="shared" si="328"/>
        <v/>
      </c>
      <c r="W518" s="129" t="str">
        <f t="shared" si="329"/>
        <v/>
      </c>
      <c r="X518" s="8" t="str">
        <f t="shared" si="330"/>
        <v/>
      </c>
      <c r="Y518" s="8" t="str">
        <f t="shared" si="331"/>
        <v/>
      </c>
      <c r="AQ518" s="6" t="str">
        <f t="shared" si="332"/>
        <v/>
      </c>
      <c r="AR518" s="128" t="str">
        <f t="shared" si="333"/>
        <v/>
      </c>
      <c r="AS518" s="128" t="str">
        <f t="shared" si="334"/>
        <v/>
      </c>
      <c r="AT518" s="139" t="str">
        <f t="shared" si="348"/>
        <v/>
      </c>
      <c r="BH518" s="127" t="str">
        <f>IF(LEN(VBAsheet!H518)&gt;0,$CD$4&amp;CHAR(10)&amp;$CD$5&amp;CHAR(10)&amp;$CD$6&amp;IF(VBAsheet!I518="N",1,0)&amp;$CE$6&amp;CHAR(10)&amp;$CD$7&amp;CHAR(10)&amp;$CD$8&amp;VBAsheet!H518&amp;$CE$8&amp;CHAR(10)&amp;$CD$9&amp;VBAsheet!K518&amp;$CE$9&amp;CHAR(10)&amp;$CD$10&amp;VBAsheet!J518-1&amp;$CE$10&amp;CHAR(10)&amp;$CD$11,"")</f>
        <v/>
      </c>
      <c r="BI518"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18" s="18" t="str">
        <f>IF(LEN(X518)&gt;0,$CD$23&amp;INDEX($CH$3:CH521,MATCH(W518,$CG$3:CG521,0))&amp;$CE$23&amp;CHAR(10)&amp;$CD$24&amp;X518&amp;$CE$24&amp;CHAR(10)&amp;$CD$25&amp;Y518&amp;$CE$25&amp;CHAR(10),"")&amp;IF(LEN(AA518)&gt;0,$CD$23&amp;INDEX($CH$3:CH521,MATCH(Z518,$CG$3:CG521,0))&amp;$CE$23&amp;CHAR(10)&amp;$CD$24&amp;AA518&amp;$CE$24&amp;CHAR(10)&amp;$CD$25&amp;AB518&amp;$CE$25&amp;CHAR(10),"")&amp;IF(LEN(AD518)&gt;0,$CD$23&amp;INDEX($CH$3:CH521,MATCH(AC518,$CG$3:CG521,0))&amp;$CE$23&amp;CHAR(10)&amp;$CD$24&amp;AD518&amp;$CE$24&amp;CHAR(10)&amp;$CD$25&amp;AE518&amp;$CE$25&amp;CHAR(10),"")&amp;IF(LEN(AG518)&gt;0,$CD$23&amp;INDEX($CH$3:CH521,MATCH(AF518,$CG$3:CG521,0))&amp;$CE$23&amp;CHAR(10)&amp;$CD$24&amp;AG518&amp;$CE$24&amp;CHAR(10)&amp;$CD$25&amp;AH518&amp;$CE$25&amp;CHAR(10),"")&amp;IF(LEN(AJ518)&gt;0,$CD$23&amp;INDEX($CH$3:CH521,MATCH(AI518,$CG$3:CG521,0))&amp;$CE$23&amp;CHAR(10)&amp;$CD$24&amp;AJ518&amp;$CE$24&amp;CHAR(10)&amp;$CD$25&amp;AK518&amp;$CE$25&amp;CHAR(10),"")</f>
        <v/>
      </c>
      <c r="BK518" s="18" t="str">
        <f>IF(LEN(J518)&gt;0,INDEX($BH$2:$BH$100000,MATCH(J518,VBAsheet!$H$2:$H$100000,0))&amp;CHAR(10),"")&amp;IF(LEN(K518)&gt;0,INDEX($BH$2:$BH$100000,MATCH(K518,VBAsheet!$H$2:$H$100000,0))&amp;CHAR(10),"")&amp;IF(LEN(L518)&gt;0,INDEX($BH$2:$BH$100000,MATCH(L518,VBAsheet!$H$2:$H$100000,0))&amp;CHAR(10),"")&amp;IF(LEN(M518)&gt;0,INDEX($BH$2:$BH$100000,MATCH(M518,VBAsheet!$H$2:$H$100000,0))&amp;CHAR(10),"")</f>
        <v/>
      </c>
      <c r="BL518" s="18" t="str">
        <f t="shared" si="336"/>
        <v/>
      </c>
      <c r="BM518" s="94" t="str">
        <f t="shared" si="337"/>
        <v/>
      </c>
      <c r="BN518" s="95" t="str">
        <f t="shared" si="338"/>
        <v/>
      </c>
      <c r="BO518" s="265" t="str">
        <f t="shared" si="349"/>
        <v/>
      </c>
      <c r="BP518" s="18" t="str">
        <f t="shared" si="339"/>
        <v/>
      </c>
      <c r="BQ518" s="263" t="str">
        <f t="shared" si="350"/>
        <v/>
      </c>
      <c r="BR518" s="81" t="str">
        <f t="shared" si="315"/>
        <v/>
      </c>
      <c r="BS518" s="263" t="str">
        <f t="shared" si="351"/>
        <v/>
      </c>
      <c r="BT518" s="92" t="str">
        <f t="shared" si="352"/>
        <v/>
      </c>
      <c r="BU518" s="138" t="str">
        <f t="shared" si="340"/>
        <v/>
      </c>
      <c r="BV518" s="3" t="str">
        <f t="shared" si="341"/>
        <v/>
      </c>
      <c r="BW518" s="3" t="str">
        <f t="shared" si="342"/>
        <v/>
      </c>
      <c r="BX518" s="144" t="str">
        <f t="shared" si="343"/>
        <v/>
      </c>
      <c r="BY518" s="18" t="str">
        <f t="shared" si="344"/>
        <v/>
      </c>
      <c r="BZ518" s="18" t="str">
        <f t="shared" si="345"/>
        <v/>
      </c>
      <c r="CA518" s="19" t="str">
        <f t="shared" si="346"/>
        <v/>
      </c>
      <c r="CB518" s="19" t="s">
        <v>0</v>
      </c>
      <c r="DW518" s="4" t="str">
        <f t="shared" si="353"/>
        <v/>
      </c>
      <c r="DX518" s="4" t="str">
        <f t="shared" si="316"/>
        <v/>
      </c>
      <c r="DY518" s="98" t="str">
        <f t="shared" si="317"/>
        <v/>
      </c>
    </row>
    <row r="519" spans="4:129" x14ac:dyDescent="0.45">
      <c r="D519" s="164" t="str">
        <f t="shared" si="347"/>
        <v/>
      </c>
      <c r="I519" s="9" t="str">
        <f t="shared" si="318"/>
        <v/>
      </c>
      <c r="J519" s="173" t="str">
        <f t="shared" si="319"/>
        <v/>
      </c>
      <c r="K519" s="13"/>
      <c r="L519" s="13"/>
      <c r="M519" s="13"/>
      <c r="N519" s="178" t="str">
        <f t="shared" si="320"/>
        <v/>
      </c>
      <c r="O519" s="181" t="str">
        <f t="shared" si="321"/>
        <v/>
      </c>
      <c r="P519" s="8" t="str">
        <f t="shared" si="322"/>
        <v/>
      </c>
      <c r="Q519" s="8" t="str">
        <f t="shared" si="323"/>
        <v/>
      </c>
      <c r="R519" s="8" t="str">
        <f t="shared" si="324"/>
        <v/>
      </c>
      <c r="S519" s="8" t="str">
        <f t="shared" si="325"/>
        <v/>
      </c>
      <c r="T519" s="8" t="str">
        <f t="shared" si="326"/>
        <v/>
      </c>
      <c r="U519" s="8" t="str">
        <f t="shared" si="327"/>
        <v/>
      </c>
      <c r="V519" s="16" t="str">
        <f t="shared" si="328"/>
        <v/>
      </c>
      <c r="W519" s="129" t="str">
        <f t="shared" si="329"/>
        <v/>
      </c>
      <c r="X519" s="8" t="str">
        <f t="shared" si="330"/>
        <v/>
      </c>
      <c r="Y519" s="8" t="str">
        <f t="shared" si="331"/>
        <v/>
      </c>
      <c r="AQ519" s="6" t="str">
        <f t="shared" si="332"/>
        <v/>
      </c>
      <c r="AR519" s="128" t="str">
        <f t="shared" si="333"/>
        <v/>
      </c>
      <c r="AS519" s="128" t="str">
        <f t="shared" si="334"/>
        <v/>
      </c>
      <c r="AT519" s="139" t="str">
        <f t="shared" si="348"/>
        <v/>
      </c>
      <c r="BH519" s="127" t="str">
        <f>IF(LEN(VBAsheet!H519)&gt;0,$CD$4&amp;CHAR(10)&amp;$CD$5&amp;CHAR(10)&amp;$CD$6&amp;IF(VBAsheet!I519="N",1,0)&amp;$CE$6&amp;CHAR(10)&amp;$CD$7&amp;CHAR(10)&amp;$CD$8&amp;VBAsheet!H519&amp;$CE$8&amp;CHAR(10)&amp;$CD$9&amp;VBAsheet!K519&amp;$CE$9&amp;CHAR(10)&amp;$CD$10&amp;VBAsheet!J519-1&amp;$CE$10&amp;CHAR(10)&amp;$CD$11,"")</f>
        <v/>
      </c>
      <c r="BI519"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19" s="18" t="str">
        <f>IF(LEN(X519)&gt;0,$CD$23&amp;INDEX($CH$3:CH522,MATCH(W519,$CG$3:CG522,0))&amp;$CE$23&amp;CHAR(10)&amp;$CD$24&amp;X519&amp;$CE$24&amp;CHAR(10)&amp;$CD$25&amp;Y519&amp;$CE$25&amp;CHAR(10),"")&amp;IF(LEN(AA519)&gt;0,$CD$23&amp;INDEX($CH$3:CH522,MATCH(Z519,$CG$3:CG522,0))&amp;$CE$23&amp;CHAR(10)&amp;$CD$24&amp;AA519&amp;$CE$24&amp;CHAR(10)&amp;$CD$25&amp;AB519&amp;$CE$25&amp;CHAR(10),"")&amp;IF(LEN(AD519)&gt;0,$CD$23&amp;INDEX($CH$3:CH522,MATCH(AC519,$CG$3:CG522,0))&amp;$CE$23&amp;CHAR(10)&amp;$CD$24&amp;AD519&amp;$CE$24&amp;CHAR(10)&amp;$CD$25&amp;AE519&amp;$CE$25&amp;CHAR(10),"")&amp;IF(LEN(AG519)&gt;0,$CD$23&amp;INDEX($CH$3:CH522,MATCH(AF519,$CG$3:CG522,0))&amp;$CE$23&amp;CHAR(10)&amp;$CD$24&amp;AG519&amp;$CE$24&amp;CHAR(10)&amp;$CD$25&amp;AH519&amp;$CE$25&amp;CHAR(10),"")&amp;IF(LEN(AJ519)&gt;0,$CD$23&amp;INDEX($CH$3:CH522,MATCH(AI519,$CG$3:CG522,0))&amp;$CE$23&amp;CHAR(10)&amp;$CD$24&amp;AJ519&amp;$CE$24&amp;CHAR(10)&amp;$CD$25&amp;AK519&amp;$CE$25&amp;CHAR(10),"")</f>
        <v/>
      </c>
      <c r="BK519" s="18" t="str">
        <f>IF(LEN(J519)&gt;0,INDEX($BH$2:$BH$100000,MATCH(J519,VBAsheet!$H$2:$H$100000,0))&amp;CHAR(10),"")&amp;IF(LEN(K519)&gt;0,INDEX($BH$2:$BH$100000,MATCH(K519,VBAsheet!$H$2:$H$100000,0))&amp;CHAR(10),"")&amp;IF(LEN(L519)&gt;0,INDEX($BH$2:$BH$100000,MATCH(L519,VBAsheet!$H$2:$H$100000,0))&amp;CHAR(10),"")&amp;IF(LEN(M519)&gt;0,INDEX($BH$2:$BH$100000,MATCH(M519,VBAsheet!$H$2:$H$100000,0))&amp;CHAR(10),"")</f>
        <v/>
      </c>
      <c r="BL519" s="18" t="str">
        <f t="shared" si="336"/>
        <v/>
      </c>
      <c r="BM519" s="94" t="str">
        <f t="shared" si="337"/>
        <v/>
      </c>
      <c r="BN519" s="95" t="str">
        <f t="shared" si="338"/>
        <v/>
      </c>
      <c r="BO519" s="265" t="str">
        <f t="shared" si="349"/>
        <v/>
      </c>
      <c r="BP519" s="18" t="str">
        <f t="shared" si="339"/>
        <v/>
      </c>
      <c r="BQ519" s="263" t="str">
        <f t="shared" si="350"/>
        <v/>
      </c>
      <c r="BR519" s="81" t="str">
        <f t="shared" si="315"/>
        <v/>
      </c>
      <c r="BS519" s="263" t="str">
        <f t="shared" si="351"/>
        <v/>
      </c>
      <c r="BT519" s="92" t="str">
        <f t="shared" si="352"/>
        <v/>
      </c>
      <c r="BU519" s="138" t="str">
        <f t="shared" si="340"/>
        <v/>
      </c>
      <c r="BV519" s="3" t="str">
        <f t="shared" si="341"/>
        <v/>
      </c>
      <c r="BW519" s="3" t="str">
        <f t="shared" si="342"/>
        <v/>
      </c>
      <c r="BX519" s="144" t="str">
        <f t="shared" si="343"/>
        <v/>
      </c>
      <c r="BY519" s="18" t="str">
        <f t="shared" si="344"/>
        <v/>
      </c>
      <c r="BZ519" s="18" t="str">
        <f t="shared" si="345"/>
        <v/>
      </c>
      <c r="CA519" s="19" t="str">
        <f t="shared" si="346"/>
        <v/>
      </c>
      <c r="CB519" s="19" t="s">
        <v>0</v>
      </c>
      <c r="DW519" s="4" t="str">
        <f t="shared" si="353"/>
        <v/>
      </c>
      <c r="DX519" s="4" t="str">
        <f t="shared" si="316"/>
        <v/>
      </c>
      <c r="DY519" s="98" t="str">
        <f t="shared" si="317"/>
        <v/>
      </c>
    </row>
    <row r="520" spans="4:129" x14ac:dyDescent="0.45">
      <c r="D520" s="164" t="str">
        <f t="shared" si="347"/>
        <v/>
      </c>
      <c r="I520" s="9" t="str">
        <f t="shared" si="318"/>
        <v/>
      </c>
      <c r="J520" s="173" t="str">
        <f t="shared" si="319"/>
        <v/>
      </c>
      <c r="K520" s="13"/>
      <c r="L520" s="13"/>
      <c r="M520" s="13"/>
      <c r="N520" s="178" t="str">
        <f t="shared" si="320"/>
        <v/>
      </c>
      <c r="O520" s="181" t="str">
        <f t="shared" si="321"/>
        <v/>
      </c>
      <c r="P520" s="8" t="str">
        <f t="shared" si="322"/>
        <v/>
      </c>
      <c r="Q520" s="8" t="str">
        <f t="shared" si="323"/>
        <v/>
      </c>
      <c r="R520" s="8" t="str">
        <f t="shared" si="324"/>
        <v/>
      </c>
      <c r="S520" s="8" t="str">
        <f t="shared" si="325"/>
        <v/>
      </c>
      <c r="T520" s="8" t="str">
        <f t="shared" si="326"/>
        <v/>
      </c>
      <c r="U520" s="8" t="str">
        <f t="shared" si="327"/>
        <v/>
      </c>
      <c r="V520" s="16" t="str">
        <f t="shared" si="328"/>
        <v/>
      </c>
      <c r="W520" s="129" t="str">
        <f t="shared" si="329"/>
        <v/>
      </c>
      <c r="X520" s="8" t="str">
        <f t="shared" si="330"/>
        <v/>
      </c>
      <c r="Y520" s="8" t="str">
        <f t="shared" si="331"/>
        <v/>
      </c>
      <c r="AQ520" s="6" t="str">
        <f t="shared" si="332"/>
        <v/>
      </c>
      <c r="AR520" s="128" t="str">
        <f t="shared" si="333"/>
        <v/>
      </c>
      <c r="AS520" s="128" t="str">
        <f t="shared" si="334"/>
        <v/>
      </c>
      <c r="AT520" s="139" t="str">
        <f t="shared" si="348"/>
        <v/>
      </c>
      <c r="BH520" s="127" t="str">
        <f>IF(LEN(VBAsheet!H520)&gt;0,$CD$4&amp;CHAR(10)&amp;$CD$5&amp;CHAR(10)&amp;$CD$6&amp;IF(VBAsheet!I520="N",1,0)&amp;$CE$6&amp;CHAR(10)&amp;$CD$7&amp;CHAR(10)&amp;$CD$8&amp;VBAsheet!H520&amp;$CE$8&amp;CHAR(10)&amp;$CD$9&amp;VBAsheet!K520&amp;$CE$9&amp;CHAR(10)&amp;$CD$10&amp;VBAsheet!J520-1&amp;$CE$10&amp;CHAR(10)&amp;$CD$11,"")</f>
        <v/>
      </c>
      <c r="BI520"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0" s="18" t="str">
        <f>IF(LEN(X520)&gt;0,$CD$23&amp;INDEX($CH$3:CH523,MATCH(W520,$CG$3:CG523,0))&amp;$CE$23&amp;CHAR(10)&amp;$CD$24&amp;X520&amp;$CE$24&amp;CHAR(10)&amp;$CD$25&amp;Y520&amp;$CE$25&amp;CHAR(10),"")&amp;IF(LEN(AA520)&gt;0,$CD$23&amp;INDEX($CH$3:CH523,MATCH(Z520,$CG$3:CG523,0))&amp;$CE$23&amp;CHAR(10)&amp;$CD$24&amp;AA520&amp;$CE$24&amp;CHAR(10)&amp;$CD$25&amp;AB520&amp;$CE$25&amp;CHAR(10),"")&amp;IF(LEN(AD520)&gt;0,$CD$23&amp;INDEX($CH$3:CH523,MATCH(AC520,$CG$3:CG523,0))&amp;$CE$23&amp;CHAR(10)&amp;$CD$24&amp;AD520&amp;$CE$24&amp;CHAR(10)&amp;$CD$25&amp;AE520&amp;$CE$25&amp;CHAR(10),"")&amp;IF(LEN(AG520)&gt;0,$CD$23&amp;INDEX($CH$3:CH523,MATCH(AF520,$CG$3:CG523,0))&amp;$CE$23&amp;CHAR(10)&amp;$CD$24&amp;AG520&amp;$CE$24&amp;CHAR(10)&amp;$CD$25&amp;AH520&amp;$CE$25&amp;CHAR(10),"")&amp;IF(LEN(AJ520)&gt;0,$CD$23&amp;INDEX($CH$3:CH523,MATCH(AI520,$CG$3:CG523,0))&amp;$CE$23&amp;CHAR(10)&amp;$CD$24&amp;AJ520&amp;$CE$24&amp;CHAR(10)&amp;$CD$25&amp;AK520&amp;$CE$25&amp;CHAR(10),"")</f>
        <v/>
      </c>
      <c r="BK520" s="18" t="str">
        <f>IF(LEN(J520)&gt;0,INDEX($BH$2:$BH$100000,MATCH(J520,VBAsheet!$H$2:$H$100000,0))&amp;CHAR(10),"")&amp;IF(LEN(K520)&gt;0,INDEX($BH$2:$BH$100000,MATCH(K520,VBAsheet!$H$2:$H$100000,0))&amp;CHAR(10),"")&amp;IF(LEN(L520)&gt;0,INDEX($BH$2:$BH$100000,MATCH(L520,VBAsheet!$H$2:$H$100000,0))&amp;CHAR(10),"")&amp;IF(LEN(M520)&gt;0,INDEX($BH$2:$BH$100000,MATCH(M520,VBAsheet!$H$2:$H$100000,0))&amp;CHAR(10),"")</f>
        <v/>
      </c>
      <c r="BL520" s="18" t="str">
        <f t="shared" si="336"/>
        <v/>
      </c>
      <c r="BM520" s="94" t="str">
        <f t="shared" si="337"/>
        <v/>
      </c>
      <c r="BN520" s="95" t="str">
        <f t="shared" si="338"/>
        <v/>
      </c>
      <c r="BO520" s="265" t="str">
        <f t="shared" si="349"/>
        <v/>
      </c>
      <c r="BP520" s="18" t="str">
        <f t="shared" si="339"/>
        <v/>
      </c>
      <c r="BQ520" s="263" t="str">
        <f t="shared" si="350"/>
        <v/>
      </c>
      <c r="BR520" s="81" t="str">
        <f t="shared" si="315"/>
        <v/>
      </c>
      <c r="BS520" s="263" t="str">
        <f t="shared" si="351"/>
        <v/>
      </c>
      <c r="BT520" s="92" t="str">
        <f t="shared" si="352"/>
        <v/>
      </c>
      <c r="BU520" s="138" t="str">
        <f t="shared" si="340"/>
        <v/>
      </c>
      <c r="BV520" s="3" t="str">
        <f t="shared" si="341"/>
        <v/>
      </c>
      <c r="BW520" s="3" t="str">
        <f t="shared" si="342"/>
        <v/>
      </c>
      <c r="BX520" s="144" t="str">
        <f t="shared" si="343"/>
        <v/>
      </c>
      <c r="BY520" s="18" t="str">
        <f t="shared" si="344"/>
        <v/>
      </c>
      <c r="BZ520" s="18" t="str">
        <f t="shared" si="345"/>
        <v/>
      </c>
      <c r="CA520" s="19" t="str">
        <f t="shared" si="346"/>
        <v/>
      </c>
      <c r="CB520" s="19" t="s">
        <v>0</v>
      </c>
      <c r="DW520" s="4" t="str">
        <f t="shared" si="353"/>
        <v/>
      </c>
      <c r="DX520" s="4" t="str">
        <f t="shared" si="316"/>
        <v/>
      </c>
      <c r="DY520" s="98" t="str">
        <f t="shared" si="317"/>
        <v/>
      </c>
    </row>
    <row r="521" spans="4:129" x14ac:dyDescent="0.45">
      <c r="D521" s="164" t="str">
        <f t="shared" si="347"/>
        <v/>
      </c>
      <c r="I521" s="9" t="str">
        <f t="shared" si="318"/>
        <v/>
      </c>
      <c r="J521" s="173" t="str">
        <f t="shared" si="319"/>
        <v/>
      </c>
      <c r="K521" s="13"/>
      <c r="L521" s="13"/>
      <c r="M521" s="13"/>
      <c r="N521" s="178" t="str">
        <f t="shared" si="320"/>
        <v/>
      </c>
      <c r="O521" s="181" t="str">
        <f t="shared" si="321"/>
        <v/>
      </c>
      <c r="P521" s="8" t="str">
        <f t="shared" si="322"/>
        <v/>
      </c>
      <c r="Q521" s="8" t="str">
        <f t="shared" si="323"/>
        <v/>
      </c>
      <c r="R521" s="8" t="str">
        <f t="shared" si="324"/>
        <v/>
      </c>
      <c r="S521" s="8" t="str">
        <f t="shared" si="325"/>
        <v/>
      </c>
      <c r="T521" s="8" t="str">
        <f t="shared" si="326"/>
        <v/>
      </c>
      <c r="U521" s="8" t="str">
        <f t="shared" si="327"/>
        <v/>
      </c>
      <c r="V521" s="16" t="str">
        <f t="shared" si="328"/>
        <v/>
      </c>
      <c r="W521" s="129" t="str">
        <f t="shared" si="329"/>
        <v/>
      </c>
      <c r="X521" s="8" t="str">
        <f t="shared" si="330"/>
        <v/>
      </c>
      <c r="Y521" s="8" t="str">
        <f t="shared" si="331"/>
        <v/>
      </c>
      <c r="AQ521" s="6" t="str">
        <f t="shared" si="332"/>
        <v/>
      </c>
      <c r="AR521" s="128" t="str">
        <f t="shared" si="333"/>
        <v/>
      </c>
      <c r="AS521" s="128" t="str">
        <f t="shared" si="334"/>
        <v/>
      </c>
      <c r="AT521" s="139" t="str">
        <f t="shared" si="348"/>
        <v/>
      </c>
      <c r="BH521" s="127" t="str">
        <f>IF(LEN(VBAsheet!H521)&gt;0,$CD$4&amp;CHAR(10)&amp;$CD$5&amp;CHAR(10)&amp;$CD$6&amp;IF(VBAsheet!I521="N",1,0)&amp;$CE$6&amp;CHAR(10)&amp;$CD$7&amp;CHAR(10)&amp;$CD$8&amp;VBAsheet!H521&amp;$CE$8&amp;CHAR(10)&amp;$CD$9&amp;VBAsheet!K521&amp;$CE$9&amp;CHAR(10)&amp;$CD$10&amp;VBAsheet!J521-1&amp;$CE$10&amp;CHAR(10)&amp;$CD$11,"")</f>
        <v/>
      </c>
      <c r="BI521"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1" s="18" t="str">
        <f>IF(LEN(X521)&gt;0,$CD$23&amp;INDEX($CH$3:CH524,MATCH(W521,$CG$3:CG524,0))&amp;$CE$23&amp;CHAR(10)&amp;$CD$24&amp;X521&amp;$CE$24&amp;CHAR(10)&amp;$CD$25&amp;Y521&amp;$CE$25&amp;CHAR(10),"")&amp;IF(LEN(AA521)&gt;0,$CD$23&amp;INDEX($CH$3:CH524,MATCH(Z521,$CG$3:CG524,0))&amp;$CE$23&amp;CHAR(10)&amp;$CD$24&amp;AA521&amp;$CE$24&amp;CHAR(10)&amp;$CD$25&amp;AB521&amp;$CE$25&amp;CHAR(10),"")&amp;IF(LEN(AD521)&gt;0,$CD$23&amp;INDEX($CH$3:CH524,MATCH(AC521,$CG$3:CG524,0))&amp;$CE$23&amp;CHAR(10)&amp;$CD$24&amp;AD521&amp;$CE$24&amp;CHAR(10)&amp;$CD$25&amp;AE521&amp;$CE$25&amp;CHAR(10),"")&amp;IF(LEN(AG521)&gt;0,$CD$23&amp;INDEX($CH$3:CH524,MATCH(AF521,$CG$3:CG524,0))&amp;$CE$23&amp;CHAR(10)&amp;$CD$24&amp;AG521&amp;$CE$24&amp;CHAR(10)&amp;$CD$25&amp;AH521&amp;$CE$25&amp;CHAR(10),"")&amp;IF(LEN(AJ521)&gt;0,$CD$23&amp;INDEX($CH$3:CH524,MATCH(AI521,$CG$3:CG524,0))&amp;$CE$23&amp;CHAR(10)&amp;$CD$24&amp;AJ521&amp;$CE$24&amp;CHAR(10)&amp;$CD$25&amp;AK521&amp;$CE$25&amp;CHAR(10),"")</f>
        <v/>
      </c>
      <c r="BK521" s="18" t="str">
        <f>IF(LEN(J521)&gt;0,INDEX($BH$2:$BH$100000,MATCH(J521,VBAsheet!$H$2:$H$100000,0))&amp;CHAR(10),"")&amp;IF(LEN(K521)&gt;0,INDEX($BH$2:$BH$100000,MATCH(K521,VBAsheet!$H$2:$H$100000,0))&amp;CHAR(10),"")&amp;IF(LEN(L521)&gt;0,INDEX($BH$2:$BH$100000,MATCH(L521,VBAsheet!$H$2:$H$100000,0))&amp;CHAR(10),"")&amp;IF(LEN(M521)&gt;0,INDEX($BH$2:$BH$100000,MATCH(M521,VBAsheet!$H$2:$H$100000,0))&amp;CHAR(10),"")</f>
        <v/>
      </c>
      <c r="BL521" s="18" t="str">
        <f t="shared" si="336"/>
        <v/>
      </c>
      <c r="BM521" s="94" t="str">
        <f t="shared" si="337"/>
        <v/>
      </c>
      <c r="BN521" s="95" t="str">
        <f t="shared" si="338"/>
        <v/>
      </c>
      <c r="BO521" s="265" t="str">
        <f t="shared" si="349"/>
        <v/>
      </c>
      <c r="BP521" s="18" t="str">
        <f t="shared" si="339"/>
        <v/>
      </c>
      <c r="BQ521" s="263" t="str">
        <f t="shared" si="350"/>
        <v/>
      </c>
      <c r="BR521" s="81" t="str">
        <f t="shared" si="315"/>
        <v/>
      </c>
      <c r="BS521" s="263" t="str">
        <f t="shared" si="351"/>
        <v/>
      </c>
      <c r="BT521" s="92" t="str">
        <f t="shared" si="352"/>
        <v/>
      </c>
      <c r="BU521" s="138" t="str">
        <f t="shared" si="340"/>
        <v/>
      </c>
      <c r="BV521" s="3" t="str">
        <f t="shared" si="341"/>
        <v/>
      </c>
      <c r="BW521" s="3" t="str">
        <f t="shared" si="342"/>
        <v/>
      </c>
      <c r="BX521" s="144" t="str">
        <f t="shared" si="343"/>
        <v/>
      </c>
      <c r="BY521" s="18" t="str">
        <f t="shared" si="344"/>
        <v/>
      </c>
      <c r="BZ521" s="18" t="str">
        <f t="shared" si="345"/>
        <v/>
      </c>
      <c r="CA521" s="19" t="str">
        <f t="shared" si="346"/>
        <v/>
      </c>
      <c r="CB521" s="19" t="s">
        <v>0</v>
      </c>
      <c r="DW521" s="4" t="str">
        <f t="shared" si="353"/>
        <v/>
      </c>
      <c r="DX521" s="4" t="str">
        <f t="shared" si="316"/>
        <v/>
      </c>
      <c r="DY521" s="98" t="str">
        <f t="shared" si="317"/>
        <v/>
      </c>
    </row>
    <row r="522" spans="4:129" x14ac:dyDescent="0.45">
      <c r="D522" s="164" t="str">
        <f t="shared" si="347"/>
        <v/>
      </c>
      <c r="I522" s="9" t="str">
        <f t="shared" si="318"/>
        <v/>
      </c>
      <c r="J522" s="173" t="str">
        <f t="shared" si="319"/>
        <v/>
      </c>
      <c r="K522" s="13"/>
      <c r="L522" s="13"/>
      <c r="M522" s="13"/>
      <c r="N522" s="178" t="str">
        <f t="shared" si="320"/>
        <v/>
      </c>
      <c r="O522" s="181" t="str">
        <f t="shared" si="321"/>
        <v/>
      </c>
      <c r="P522" s="8" t="str">
        <f t="shared" si="322"/>
        <v/>
      </c>
      <c r="Q522" s="8" t="str">
        <f t="shared" si="323"/>
        <v/>
      </c>
      <c r="R522" s="8" t="str">
        <f t="shared" si="324"/>
        <v/>
      </c>
      <c r="S522" s="8" t="str">
        <f t="shared" si="325"/>
        <v/>
      </c>
      <c r="T522" s="8" t="str">
        <f t="shared" si="326"/>
        <v/>
      </c>
      <c r="U522" s="8" t="str">
        <f t="shared" si="327"/>
        <v/>
      </c>
      <c r="V522" s="16" t="str">
        <f t="shared" si="328"/>
        <v/>
      </c>
      <c r="W522" s="129" t="str">
        <f t="shared" si="329"/>
        <v/>
      </c>
      <c r="X522" s="8" t="str">
        <f t="shared" si="330"/>
        <v/>
      </c>
      <c r="Y522" s="8" t="str">
        <f t="shared" si="331"/>
        <v/>
      </c>
      <c r="AQ522" s="6" t="str">
        <f t="shared" si="332"/>
        <v/>
      </c>
      <c r="AR522" s="128" t="str">
        <f t="shared" si="333"/>
        <v/>
      </c>
      <c r="AS522" s="128" t="str">
        <f t="shared" si="334"/>
        <v/>
      </c>
      <c r="AT522" s="139" t="str">
        <f t="shared" si="348"/>
        <v/>
      </c>
      <c r="BH522" s="127" t="str">
        <f>IF(LEN(VBAsheet!H522)&gt;0,$CD$4&amp;CHAR(10)&amp;$CD$5&amp;CHAR(10)&amp;$CD$6&amp;IF(VBAsheet!I522="N",1,0)&amp;$CE$6&amp;CHAR(10)&amp;$CD$7&amp;CHAR(10)&amp;$CD$8&amp;VBAsheet!H522&amp;$CE$8&amp;CHAR(10)&amp;$CD$9&amp;VBAsheet!K522&amp;$CE$9&amp;CHAR(10)&amp;$CD$10&amp;VBAsheet!J522-1&amp;$CE$10&amp;CHAR(10)&amp;$CD$11,"")</f>
        <v/>
      </c>
      <c r="BI522"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2" s="18" t="str">
        <f>IF(LEN(X522)&gt;0,$CD$23&amp;INDEX($CH$3:CH525,MATCH(W522,$CG$3:CG525,0))&amp;$CE$23&amp;CHAR(10)&amp;$CD$24&amp;X522&amp;$CE$24&amp;CHAR(10)&amp;$CD$25&amp;Y522&amp;$CE$25&amp;CHAR(10),"")&amp;IF(LEN(AA522)&gt;0,$CD$23&amp;INDEX($CH$3:CH525,MATCH(Z522,$CG$3:CG525,0))&amp;$CE$23&amp;CHAR(10)&amp;$CD$24&amp;AA522&amp;$CE$24&amp;CHAR(10)&amp;$CD$25&amp;AB522&amp;$CE$25&amp;CHAR(10),"")&amp;IF(LEN(AD522)&gt;0,$CD$23&amp;INDEX($CH$3:CH525,MATCH(AC522,$CG$3:CG525,0))&amp;$CE$23&amp;CHAR(10)&amp;$CD$24&amp;AD522&amp;$CE$24&amp;CHAR(10)&amp;$CD$25&amp;AE522&amp;$CE$25&amp;CHAR(10),"")&amp;IF(LEN(AG522)&gt;0,$CD$23&amp;INDEX($CH$3:CH525,MATCH(AF522,$CG$3:CG525,0))&amp;$CE$23&amp;CHAR(10)&amp;$CD$24&amp;AG522&amp;$CE$24&amp;CHAR(10)&amp;$CD$25&amp;AH522&amp;$CE$25&amp;CHAR(10),"")&amp;IF(LEN(AJ522)&gt;0,$CD$23&amp;INDEX($CH$3:CH525,MATCH(AI522,$CG$3:CG525,0))&amp;$CE$23&amp;CHAR(10)&amp;$CD$24&amp;AJ522&amp;$CE$24&amp;CHAR(10)&amp;$CD$25&amp;AK522&amp;$CE$25&amp;CHAR(10),"")</f>
        <v/>
      </c>
      <c r="BK522" s="18" t="str">
        <f>IF(LEN(J522)&gt;0,INDEX($BH$2:$BH$100000,MATCH(J522,VBAsheet!$H$2:$H$100000,0))&amp;CHAR(10),"")&amp;IF(LEN(K522)&gt;0,INDEX($BH$2:$BH$100000,MATCH(K522,VBAsheet!$H$2:$H$100000,0))&amp;CHAR(10),"")&amp;IF(LEN(L522)&gt;0,INDEX($BH$2:$BH$100000,MATCH(L522,VBAsheet!$H$2:$H$100000,0))&amp;CHAR(10),"")&amp;IF(LEN(M522)&gt;0,INDEX($BH$2:$BH$100000,MATCH(M522,VBAsheet!$H$2:$H$100000,0))&amp;CHAR(10),"")</f>
        <v/>
      </c>
      <c r="BL522" s="18" t="str">
        <f t="shared" si="336"/>
        <v/>
      </c>
      <c r="BM522" s="94" t="str">
        <f t="shared" si="337"/>
        <v/>
      </c>
      <c r="BN522" s="95" t="str">
        <f t="shared" si="338"/>
        <v/>
      </c>
      <c r="BO522" s="265" t="str">
        <f t="shared" si="349"/>
        <v/>
      </c>
      <c r="BP522" s="18" t="str">
        <f t="shared" si="339"/>
        <v/>
      </c>
      <c r="BQ522" s="263" t="str">
        <f t="shared" si="350"/>
        <v/>
      </c>
      <c r="BR522" s="81" t="str">
        <f t="shared" si="315"/>
        <v/>
      </c>
      <c r="BS522" s="263" t="str">
        <f t="shared" si="351"/>
        <v/>
      </c>
      <c r="BT522" s="92" t="str">
        <f t="shared" si="352"/>
        <v/>
      </c>
      <c r="BU522" s="138" t="str">
        <f t="shared" si="340"/>
        <v/>
      </c>
      <c r="BV522" s="3" t="str">
        <f t="shared" si="341"/>
        <v/>
      </c>
      <c r="BW522" s="3" t="str">
        <f t="shared" si="342"/>
        <v/>
      </c>
      <c r="BX522" s="144" t="str">
        <f t="shared" si="343"/>
        <v/>
      </c>
      <c r="BY522" s="18" t="str">
        <f t="shared" si="344"/>
        <v/>
      </c>
      <c r="BZ522" s="18" t="str">
        <f t="shared" si="345"/>
        <v/>
      </c>
      <c r="CA522" s="19" t="str">
        <f t="shared" si="346"/>
        <v/>
      </c>
      <c r="CB522" s="19" t="s">
        <v>0</v>
      </c>
      <c r="DW522" s="4" t="str">
        <f t="shared" si="353"/>
        <v/>
      </c>
      <c r="DX522" s="4" t="str">
        <f t="shared" si="316"/>
        <v/>
      </c>
      <c r="DY522" s="98" t="str">
        <f t="shared" si="317"/>
        <v/>
      </c>
    </row>
    <row r="523" spans="4:129" x14ac:dyDescent="0.45">
      <c r="D523" s="164" t="str">
        <f t="shared" si="347"/>
        <v/>
      </c>
      <c r="I523" s="9" t="str">
        <f t="shared" si="318"/>
        <v/>
      </c>
      <c r="J523" s="173" t="str">
        <f t="shared" si="319"/>
        <v/>
      </c>
      <c r="K523" s="13"/>
      <c r="L523" s="13"/>
      <c r="M523" s="13"/>
      <c r="N523" s="178" t="str">
        <f t="shared" si="320"/>
        <v/>
      </c>
      <c r="O523" s="181" t="str">
        <f t="shared" si="321"/>
        <v/>
      </c>
      <c r="P523" s="8" t="str">
        <f t="shared" si="322"/>
        <v/>
      </c>
      <c r="Q523" s="8" t="str">
        <f t="shared" si="323"/>
        <v/>
      </c>
      <c r="R523" s="8" t="str">
        <f t="shared" si="324"/>
        <v/>
      </c>
      <c r="S523" s="8" t="str">
        <f t="shared" si="325"/>
        <v/>
      </c>
      <c r="T523" s="8" t="str">
        <f t="shared" si="326"/>
        <v/>
      </c>
      <c r="U523" s="8" t="str">
        <f t="shared" si="327"/>
        <v/>
      </c>
      <c r="V523" s="16" t="str">
        <f t="shared" si="328"/>
        <v/>
      </c>
      <c r="W523" s="129" t="str">
        <f t="shared" si="329"/>
        <v/>
      </c>
      <c r="X523" s="8" t="str">
        <f t="shared" si="330"/>
        <v/>
      </c>
      <c r="Y523" s="8" t="str">
        <f t="shared" si="331"/>
        <v/>
      </c>
      <c r="AQ523" s="6" t="str">
        <f t="shared" si="332"/>
        <v/>
      </c>
      <c r="AR523" s="128" t="str">
        <f t="shared" si="333"/>
        <v/>
      </c>
      <c r="AS523" s="128" t="str">
        <f t="shared" si="334"/>
        <v/>
      </c>
      <c r="AT523" s="139" t="str">
        <f t="shared" si="348"/>
        <v/>
      </c>
      <c r="BH523" s="127" t="str">
        <f>IF(LEN(VBAsheet!H523)&gt;0,$CD$4&amp;CHAR(10)&amp;$CD$5&amp;CHAR(10)&amp;$CD$6&amp;IF(VBAsheet!I523="N",1,0)&amp;$CE$6&amp;CHAR(10)&amp;$CD$7&amp;CHAR(10)&amp;$CD$8&amp;VBAsheet!H523&amp;$CE$8&amp;CHAR(10)&amp;$CD$9&amp;VBAsheet!K523&amp;$CE$9&amp;CHAR(10)&amp;$CD$10&amp;VBAsheet!J523-1&amp;$CE$10&amp;CHAR(10)&amp;$CD$11,"")</f>
        <v/>
      </c>
      <c r="BI523"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3" s="18" t="str">
        <f>IF(LEN(X523)&gt;0,$CD$23&amp;INDEX($CH$3:CH526,MATCH(W523,$CG$3:CG526,0))&amp;$CE$23&amp;CHAR(10)&amp;$CD$24&amp;X523&amp;$CE$24&amp;CHAR(10)&amp;$CD$25&amp;Y523&amp;$CE$25&amp;CHAR(10),"")&amp;IF(LEN(AA523)&gt;0,$CD$23&amp;INDEX($CH$3:CH526,MATCH(Z523,$CG$3:CG526,0))&amp;$CE$23&amp;CHAR(10)&amp;$CD$24&amp;AA523&amp;$CE$24&amp;CHAR(10)&amp;$CD$25&amp;AB523&amp;$CE$25&amp;CHAR(10),"")&amp;IF(LEN(AD523)&gt;0,$CD$23&amp;INDEX($CH$3:CH526,MATCH(AC523,$CG$3:CG526,0))&amp;$CE$23&amp;CHAR(10)&amp;$CD$24&amp;AD523&amp;$CE$24&amp;CHAR(10)&amp;$CD$25&amp;AE523&amp;$CE$25&amp;CHAR(10),"")&amp;IF(LEN(AG523)&gt;0,$CD$23&amp;INDEX($CH$3:CH526,MATCH(AF523,$CG$3:CG526,0))&amp;$CE$23&amp;CHAR(10)&amp;$CD$24&amp;AG523&amp;$CE$24&amp;CHAR(10)&amp;$CD$25&amp;AH523&amp;$CE$25&amp;CHAR(10),"")&amp;IF(LEN(AJ523)&gt;0,$CD$23&amp;INDEX($CH$3:CH526,MATCH(AI523,$CG$3:CG526,0))&amp;$CE$23&amp;CHAR(10)&amp;$CD$24&amp;AJ523&amp;$CE$24&amp;CHAR(10)&amp;$CD$25&amp;AK523&amp;$CE$25&amp;CHAR(10),"")</f>
        <v/>
      </c>
      <c r="BK523" s="18" t="str">
        <f>IF(LEN(J523)&gt;0,INDEX($BH$2:$BH$100000,MATCH(J523,VBAsheet!$H$2:$H$100000,0))&amp;CHAR(10),"")&amp;IF(LEN(K523)&gt;0,INDEX($BH$2:$BH$100000,MATCH(K523,VBAsheet!$H$2:$H$100000,0))&amp;CHAR(10),"")&amp;IF(LEN(L523)&gt;0,INDEX($BH$2:$BH$100000,MATCH(L523,VBAsheet!$H$2:$H$100000,0))&amp;CHAR(10),"")&amp;IF(LEN(M523)&gt;0,INDEX($BH$2:$BH$100000,MATCH(M523,VBAsheet!$H$2:$H$100000,0))&amp;CHAR(10),"")</f>
        <v/>
      </c>
      <c r="BL523" s="18" t="str">
        <f t="shared" si="336"/>
        <v/>
      </c>
      <c r="BM523" s="94" t="str">
        <f t="shared" si="337"/>
        <v/>
      </c>
      <c r="BN523" s="95" t="str">
        <f t="shared" si="338"/>
        <v/>
      </c>
      <c r="BO523" s="265" t="str">
        <f t="shared" si="349"/>
        <v/>
      </c>
      <c r="BP523" s="18" t="str">
        <f t="shared" si="339"/>
        <v/>
      </c>
      <c r="BQ523" s="263" t="str">
        <f t="shared" si="350"/>
        <v/>
      </c>
      <c r="BR523" s="81" t="str">
        <f t="shared" si="315"/>
        <v/>
      </c>
      <c r="BS523" s="263" t="str">
        <f t="shared" si="351"/>
        <v/>
      </c>
      <c r="BT523" s="92" t="str">
        <f t="shared" si="352"/>
        <v/>
      </c>
      <c r="BU523" s="138" t="str">
        <f t="shared" si="340"/>
        <v/>
      </c>
      <c r="BV523" s="3" t="str">
        <f t="shared" si="341"/>
        <v/>
      </c>
      <c r="BW523" s="3" t="str">
        <f t="shared" si="342"/>
        <v/>
      </c>
      <c r="BX523" s="144" t="str">
        <f t="shared" si="343"/>
        <v/>
      </c>
      <c r="BY523" s="18" t="str">
        <f t="shared" si="344"/>
        <v/>
      </c>
      <c r="BZ523" s="18" t="str">
        <f t="shared" si="345"/>
        <v/>
      </c>
      <c r="CA523" s="19" t="str">
        <f t="shared" si="346"/>
        <v/>
      </c>
      <c r="CB523" s="19" t="s">
        <v>0</v>
      </c>
      <c r="DW523" s="4" t="str">
        <f t="shared" si="353"/>
        <v/>
      </c>
      <c r="DX523" s="4" t="str">
        <f t="shared" si="316"/>
        <v/>
      </c>
      <c r="DY523" s="98" t="str">
        <f t="shared" si="317"/>
        <v/>
      </c>
    </row>
    <row r="524" spans="4:129" x14ac:dyDescent="0.45">
      <c r="D524" s="164" t="str">
        <f t="shared" si="347"/>
        <v/>
      </c>
      <c r="I524" s="9" t="str">
        <f t="shared" si="318"/>
        <v/>
      </c>
      <c r="J524" s="173" t="str">
        <f t="shared" si="319"/>
        <v/>
      </c>
      <c r="K524" s="13"/>
      <c r="L524" s="13"/>
      <c r="M524" s="13"/>
      <c r="N524" s="178" t="str">
        <f t="shared" si="320"/>
        <v/>
      </c>
      <c r="O524" s="181" t="str">
        <f t="shared" si="321"/>
        <v/>
      </c>
      <c r="P524" s="8" t="str">
        <f t="shared" si="322"/>
        <v/>
      </c>
      <c r="Q524" s="8" t="str">
        <f t="shared" si="323"/>
        <v/>
      </c>
      <c r="R524" s="8" t="str">
        <f t="shared" si="324"/>
        <v/>
      </c>
      <c r="S524" s="8" t="str">
        <f t="shared" si="325"/>
        <v/>
      </c>
      <c r="T524" s="8" t="str">
        <f t="shared" si="326"/>
        <v/>
      </c>
      <c r="U524" s="8" t="str">
        <f t="shared" si="327"/>
        <v/>
      </c>
      <c r="V524" s="16" t="str">
        <f t="shared" si="328"/>
        <v/>
      </c>
      <c r="W524" s="129" t="str">
        <f t="shared" si="329"/>
        <v/>
      </c>
      <c r="X524" s="8" t="str">
        <f t="shared" si="330"/>
        <v/>
      </c>
      <c r="Y524" s="8" t="str">
        <f t="shared" si="331"/>
        <v/>
      </c>
      <c r="AQ524" s="6" t="str">
        <f t="shared" si="332"/>
        <v/>
      </c>
      <c r="AR524" s="128" t="str">
        <f t="shared" si="333"/>
        <v/>
      </c>
      <c r="AS524" s="128" t="str">
        <f t="shared" si="334"/>
        <v/>
      </c>
      <c r="AT524" s="139" t="str">
        <f t="shared" si="348"/>
        <v/>
      </c>
      <c r="BH524" s="127" t="str">
        <f>IF(LEN(VBAsheet!H524)&gt;0,$CD$4&amp;CHAR(10)&amp;$CD$5&amp;CHAR(10)&amp;$CD$6&amp;IF(VBAsheet!I524="N",1,0)&amp;$CE$6&amp;CHAR(10)&amp;$CD$7&amp;CHAR(10)&amp;$CD$8&amp;VBAsheet!H524&amp;$CE$8&amp;CHAR(10)&amp;$CD$9&amp;VBAsheet!K524&amp;$CE$9&amp;CHAR(10)&amp;$CD$10&amp;VBAsheet!J524-1&amp;$CE$10&amp;CHAR(10)&amp;$CD$11,"")</f>
        <v/>
      </c>
      <c r="BI524"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4" s="18" t="str">
        <f>IF(LEN(X524)&gt;0,$CD$23&amp;INDEX($CH$3:CH527,MATCH(W524,$CG$3:CG527,0))&amp;$CE$23&amp;CHAR(10)&amp;$CD$24&amp;X524&amp;$CE$24&amp;CHAR(10)&amp;$CD$25&amp;Y524&amp;$CE$25&amp;CHAR(10),"")&amp;IF(LEN(AA524)&gt;0,$CD$23&amp;INDEX($CH$3:CH527,MATCH(Z524,$CG$3:CG527,0))&amp;$CE$23&amp;CHAR(10)&amp;$CD$24&amp;AA524&amp;$CE$24&amp;CHAR(10)&amp;$CD$25&amp;AB524&amp;$CE$25&amp;CHAR(10),"")&amp;IF(LEN(AD524)&gt;0,$CD$23&amp;INDEX($CH$3:CH527,MATCH(AC524,$CG$3:CG527,0))&amp;$CE$23&amp;CHAR(10)&amp;$CD$24&amp;AD524&amp;$CE$24&amp;CHAR(10)&amp;$CD$25&amp;AE524&amp;$CE$25&amp;CHAR(10),"")&amp;IF(LEN(AG524)&gt;0,$CD$23&amp;INDEX($CH$3:CH527,MATCH(AF524,$CG$3:CG527,0))&amp;$CE$23&amp;CHAR(10)&amp;$CD$24&amp;AG524&amp;$CE$24&amp;CHAR(10)&amp;$CD$25&amp;AH524&amp;$CE$25&amp;CHAR(10),"")&amp;IF(LEN(AJ524)&gt;0,$CD$23&amp;INDEX($CH$3:CH527,MATCH(AI524,$CG$3:CG527,0))&amp;$CE$23&amp;CHAR(10)&amp;$CD$24&amp;AJ524&amp;$CE$24&amp;CHAR(10)&amp;$CD$25&amp;AK524&amp;$CE$25&amp;CHAR(10),"")</f>
        <v/>
      </c>
      <c r="BK524" s="18" t="str">
        <f>IF(LEN(J524)&gt;0,INDEX($BH$2:$BH$100000,MATCH(J524,VBAsheet!$H$2:$H$100000,0))&amp;CHAR(10),"")&amp;IF(LEN(K524)&gt;0,INDEX($BH$2:$BH$100000,MATCH(K524,VBAsheet!$H$2:$H$100000,0))&amp;CHAR(10),"")&amp;IF(LEN(L524)&gt;0,INDEX($BH$2:$BH$100000,MATCH(L524,VBAsheet!$H$2:$H$100000,0))&amp;CHAR(10),"")&amp;IF(LEN(M524)&gt;0,INDEX($BH$2:$BH$100000,MATCH(M524,VBAsheet!$H$2:$H$100000,0))&amp;CHAR(10),"")</f>
        <v/>
      </c>
      <c r="BL524" s="18" t="str">
        <f t="shared" si="336"/>
        <v/>
      </c>
      <c r="BM524" s="94" t="str">
        <f t="shared" si="337"/>
        <v/>
      </c>
      <c r="BN524" s="95" t="str">
        <f t="shared" si="338"/>
        <v/>
      </c>
      <c r="BO524" s="265" t="str">
        <f t="shared" si="349"/>
        <v/>
      </c>
      <c r="BP524" s="18" t="str">
        <f t="shared" si="339"/>
        <v/>
      </c>
      <c r="BQ524" s="263" t="str">
        <f t="shared" si="350"/>
        <v/>
      </c>
      <c r="BR524" s="81" t="str">
        <f t="shared" si="315"/>
        <v/>
      </c>
      <c r="BS524" s="263" t="str">
        <f t="shared" si="351"/>
        <v/>
      </c>
      <c r="BT524" s="92" t="str">
        <f t="shared" si="352"/>
        <v/>
      </c>
      <c r="BU524" s="138" t="str">
        <f t="shared" si="340"/>
        <v/>
      </c>
      <c r="BV524" s="3" t="str">
        <f t="shared" si="341"/>
        <v/>
      </c>
      <c r="BW524" s="3" t="str">
        <f t="shared" si="342"/>
        <v/>
      </c>
      <c r="BX524" s="144" t="str">
        <f t="shared" si="343"/>
        <v/>
      </c>
      <c r="BY524" s="18" t="str">
        <f t="shared" si="344"/>
        <v/>
      </c>
      <c r="BZ524" s="18" t="str">
        <f t="shared" si="345"/>
        <v/>
      </c>
      <c r="CA524" s="19" t="str">
        <f t="shared" si="346"/>
        <v/>
      </c>
      <c r="CB524" s="19" t="s">
        <v>0</v>
      </c>
      <c r="DW524" s="4" t="str">
        <f t="shared" si="353"/>
        <v/>
      </c>
      <c r="DX524" s="4" t="str">
        <f t="shared" si="316"/>
        <v/>
      </c>
      <c r="DY524" s="98" t="str">
        <f t="shared" si="317"/>
        <v/>
      </c>
    </row>
    <row r="525" spans="4:129" x14ac:dyDescent="0.45">
      <c r="D525" s="164" t="str">
        <f t="shared" si="347"/>
        <v/>
      </c>
      <c r="I525" s="9" t="str">
        <f t="shared" si="318"/>
        <v/>
      </c>
      <c r="J525" s="173" t="str">
        <f t="shared" si="319"/>
        <v/>
      </c>
      <c r="K525" s="13"/>
      <c r="L525" s="13"/>
      <c r="M525" s="13"/>
      <c r="N525" s="178" t="str">
        <f t="shared" si="320"/>
        <v/>
      </c>
      <c r="O525" s="181" t="str">
        <f t="shared" si="321"/>
        <v/>
      </c>
      <c r="P525" s="8" t="str">
        <f t="shared" si="322"/>
        <v/>
      </c>
      <c r="Q525" s="8" t="str">
        <f t="shared" si="323"/>
        <v/>
      </c>
      <c r="R525" s="8" t="str">
        <f t="shared" si="324"/>
        <v/>
      </c>
      <c r="S525" s="8" t="str">
        <f t="shared" si="325"/>
        <v/>
      </c>
      <c r="T525" s="8" t="str">
        <f t="shared" si="326"/>
        <v/>
      </c>
      <c r="U525" s="8" t="str">
        <f t="shared" si="327"/>
        <v/>
      </c>
      <c r="V525" s="16" t="str">
        <f t="shared" si="328"/>
        <v/>
      </c>
      <c r="W525" s="129" t="str">
        <f t="shared" si="329"/>
        <v/>
      </c>
      <c r="X525" s="8" t="str">
        <f t="shared" si="330"/>
        <v/>
      </c>
      <c r="Y525" s="8" t="str">
        <f t="shared" si="331"/>
        <v/>
      </c>
      <c r="AQ525" s="6" t="str">
        <f t="shared" si="332"/>
        <v/>
      </c>
      <c r="AR525" s="128" t="str">
        <f t="shared" si="333"/>
        <v/>
      </c>
      <c r="AS525" s="128" t="str">
        <f t="shared" si="334"/>
        <v/>
      </c>
      <c r="AT525" s="139" t="str">
        <f t="shared" si="348"/>
        <v/>
      </c>
      <c r="BH525" s="127" t="str">
        <f>IF(LEN(VBAsheet!H525)&gt;0,$CD$4&amp;CHAR(10)&amp;$CD$5&amp;CHAR(10)&amp;$CD$6&amp;IF(VBAsheet!I525="N",1,0)&amp;$CE$6&amp;CHAR(10)&amp;$CD$7&amp;CHAR(10)&amp;$CD$8&amp;VBAsheet!H525&amp;$CE$8&amp;CHAR(10)&amp;$CD$9&amp;VBAsheet!K525&amp;$CE$9&amp;CHAR(10)&amp;$CD$10&amp;VBAsheet!J525-1&amp;$CE$10&amp;CHAR(10)&amp;$CD$11,"")</f>
        <v/>
      </c>
      <c r="BI525"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5" s="18" t="str">
        <f>IF(LEN(X525)&gt;0,$CD$23&amp;INDEX($CH$3:CH528,MATCH(W525,$CG$3:CG528,0))&amp;$CE$23&amp;CHAR(10)&amp;$CD$24&amp;X525&amp;$CE$24&amp;CHAR(10)&amp;$CD$25&amp;Y525&amp;$CE$25&amp;CHAR(10),"")&amp;IF(LEN(AA525)&gt;0,$CD$23&amp;INDEX($CH$3:CH528,MATCH(Z525,$CG$3:CG528,0))&amp;$CE$23&amp;CHAR(10)&amp;$CD$24&amp;AA525&amp;$CE$24&amp;CHAR(10)&amp;$CD$25&amp;AB525&amp;$CE$25&amp;CHAR(10),"")&amp;IF(LEN(AD525)&gt;0,$CD$23&amp;INDEX($CH$3:CH528,MATCH(AC525,$CG$3:CG528,0))&amp;$CE$23&amp;CHAR(10)&amp;$CD$24&amp;AD525&amp;$CE$24&amp;CHAR(10)&amp;$CD$25&amp;AE525&amp;$CE$25&amp;CHAR(10),"")&amp;IF(LEN(AG525)&gt;0,$CD$23&amp;INDEX($CH$3:CH528,MATCH(AF525,$CG$3:CG528,0))&amp;$CE$23&amp;CHAR(10)&amp;$CD$24&amp;AG525&amp;$CE$24&amp;CHAR(10)&amp;$CD$25&amp;AH525&amp;$CE$25&amp;CHAR(10),"")&amp;IF(LEN(AJ525)&gt;0,$CD$23&amp;INDEX($CH$3:CH528,MATCH(AI525,$CG$3:CG528,0))&amp;$CE$23&amp;CHAR(10)&amp;$CD$24&amp;AJ525&amp;$CE$24&amp;CHAR(10)&amp;$CD$25&amp;AK525&amp;$CE$25&amp;CHAR(10),"")</f>
        <v/>
      </c>
      <c r="BK525" s="18" t="str">
        <f>IF(LEN(J525)&gt;0,INDEX($BH$2:$BH$100000,MATCH(J525,VBAsheet!$H$2:$H$100000,0))&amp;CHAR(10),"")&amp;IF(LEN(K525)&gt;0,INDEX($BH$2:$BH$100000,MATCH(K525,VBAsheet!$H$2:$H$100000,0))&amp;CHAR(10),"")&amp;IF(LEN(L525)&gt;0,INDEX($BH$2:$BH$100000,MATCH(L525,VBAsheet!$H$2:$H$100000,0))&amp;CHAR(10),"")&amp;IF(LEN(M525)&gt;0,INDEX($BH$2:$BH$100000,MATCH(M525,VBAsheet!$H$2:$H$100000,0))&amp;CHAR(10),"")</f>
        <v/>
      </c>
      <c r="BL525" s="18" t="str">
        <f t="shared" si="336"/>
        <v/>
      </c>
      <c r="BM525" s="94" t="str">
        <f t="shared" si="337"/>
        <v/>
      </c>
      <c r="BN525" s="95" t="str">
        <f t="shared" si="338"/>
        <v/>
      </c>
      <c r="BO525" s="265" t="str">
        <f t="shared" si="349"/>
        <v/>
      </c>
      <c r="BP525" s="18" t="str">
        <f t="shared" si="339"/>
        <v/>
      </c>
      <c r="BQ525" s="263" t="str">
        <f t="shared" si="350"/>
        <v/>
      </c>
      <c r="BR525" s="81" t="str">
        <f t="shared" si="315"/>
        <v/>
      </c>
      <c r="BS525" s="263" t="str">
        <f t="shared" si="351"/>
        <v/>
      </c>
      <c r="BT525" s="92" t="str">
        <f t="shared" si="352"/>
        <v/>
      </c>
      <c r="BU525" s="138" t="str">
        <f t="shared" si="340"/>
        <v/>
      </c>
      <c r="BV525" s="3" t="str">
        <f t="shared" si="341"/>
        <v/>
      </c>
      <c r="BW525" s="3" t="str">
        <f t="shared" si="342"/>
        <v/>
      </c>
      <c r="BX525" s="144" t="str">
        <f t="shared" si="343"/>
        <v/>
      </c>
      <c r="BY525" s="18" t="str">
        <f t="shared" si="344"/>
        <v/>
      </c>
      <c r="BZ525" s="18" t="str">
        <f t="shared" si="345"/>
        <v/>
      </c>
      <c r="CA525" s="19" t="str">
        <f t="shared" si="346"/>
        <v/>
      </c>
      <c r="CB525" s="19" t="s">
        <v>0</v>
      </c>
      <c r="DW525" s="4" t="str">
        <f t="shared" si="353"/>
        <v/>
      </c>
      <c r="DX525" s="4" t="str">
        <f t="shared" si="316"/>
        <v/>
      </c>
      <c r="DY525" s="98" t="str">
        <f t="shared" si="317"/>
        <v/>
      </c>
    </row>
    <row r="526" spans="4:129" x14ac:dyDescent="0.45">
      <c r="D526" s="164" t="str">
        <f t="shared" si="347"/>
        <v/>
      </c>
      <c r="I526" s="9" t="str">
        <f t="shared" si="318"/>
        <v/>
      </c>
      <c r="J526" s="173" t="str">
        <f t="shared" si="319"/>
        <v/>
      </c>
      <c r="K526" s="13"/>
      <c r="L526" s="13"/>
      <c r="M526" s="13"/>
      <c r="N526" s="178" t="str">
        <f t="shared" si="320"/>
        <v/>
      </c>
      <c r="O526" s="181" t="str">
        <f t="shared" si="321"/>
        <v/>
      </c>
      <c r="P526" s="8" t="str">
        <f t="shared" si="322"/>
        <v/>
      </c>
      <c r="Q526" s="8" t="str">
        <f t="shared" si="323"/>
        <v/>
      </c>
      <c r="R526" s="8" t="str">
        <f t="shared" si="324"/>
        <v/>
      </c>
      <c r="S526" s="8" t="str">
        <f t="shared" si="325"/>
        <v/>
      </c>
      <c r="T526" s="8" t="str">
        <f t="shared" si="326"/>
        <v/>
      </c>
      <c r="U526" s="8" t="str">
        <f t="shared" si="327"/>
        <v/>
      </c>
      <c r="V526" s="16" t="str">
        <f t="shared" si="328"/>
        <v/>
      </c>
      <c r="W526" s="129" t="str">
        <f t="shared" si="329"/>
        <v/>
      </c>
      <c r="X526" s="8" t="str">
        <f t="shared" si="330"/>
        <v/>
      </c>
      <c r="Y526" s="8" t="str">
        <f t="shared" si="331"/>
        <v/>
      </c>
      <c r="AQ526" s="6" t="str">
        <f t="shared" si="332"/>
        <v/>
      </c>
      <c r="AR526" s="128" t="str">
        <f t="shared" si="333"/>
        <v/>
      </c>
      <c r="AS526" s="128" t="str">
        <f t="shared" si="334"/>
        <v/>
      </c>
      <c r="AT526" s="139" t="str">
        <f t="shared" si="348"/>
        <v/>
      </c>
      <c r="BH526" s="127" t="str">
        <f>IF(LEN(VBAsheet!H526)&gt;0,$CD$4&amp;CHAR(10)&amp;$CD$5&amp;CHAR(10)&amp;$CD$6&amp;IF(VBAsheet!I526="N",1,0)&amp;$CE$6&amp;CHAR(10)&amp;$CD$7&amp;CHAR(10)&amp;$CD$8&amp;VBAsheet!H526&amp;$CE$8&amp;CHAR(10)&amp;$CD$9&amp;VBAsheet!K526&amp;$CE$9&amp;CHAR(10)&amp;$CD$10&amp;VBAsheet!J526-1&amp;$CE$10&amp;CHAR(10)&amp;$CD$11,"")</f>
        <v/>
      </c>
      <c r="BI526"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6" s="18" t="str">
        <f>IF(LEN(X526)&gt;0,$CD$23&amp;INDEX($CH$3:CH529,MATCH(W526,$CG$3:CG529,0))&amp;$CE$23&amp;CHAR(10)&amp;$CD$24&amp;X526&amp;$CE$24&amp;CHAR(10)&amp;$CD$25&amp;Y526&amp;$CE$25&amp;CHAR(10),"")&amp;IF(LEN(AA526)&gt;0,$CD$23&amp;INDEX($CH$3:CH529,MATCH(Z526,$CG$3:CG529,0))&amp;$CE$23&amp;CHAR(10)&amp;$CD$24&amp;AA526&amp;$CE$24&amp;CHAR(10)&amp;$CD$25&amp;AB526&amp;$CE$25&amp;CHAR(10),"")&amp;IF(LEN(AD526)&gt;0,$CD$23&amp;INDEX($CH$3:CH529,MATCH(AC526,$CG$3:CG529,0))&amp;$CE$23&amp;CHAR(10)&amp;$CD$24&amp;AD526&amp;$CE$24&amp;CHAR(10)&amp;$CD$25&amp;AE526&amp;$CE$25&amp;CHAR(10),"")&amp;IF(LEN(AG526)&gt;0,$CD$23&amp;INDEX($CH$3:CH529,MATCH(AF526,$CG$3:CG529,0))&amp;$CE$23&amp;CHAR(10)&amp;$CD$24&amp;AG526&amp;$CE$24&amp;CHAR(10)&amp;$CD$25&amp;AH526&amp;$CE$25&amp;CHAR(10),"")&amp;IF(LEN(AJ526)&gt;0,$CD$23&amp;INDEX($CH$3:CH529,MATCH(AI526,$CG$3:CG529,0))&amp;$CE$23&amp;CHAR(10)&amp;$CD$24&amp;AJ526&amp;$CE$24&amp;CHAR(10)&amp;$CD$25&amp;AK526&amp;$CE$25&amp;CHAR(10),"")</f>
        <v/>
      </c>
      <c r="BK526" s="18" t="str">
        <f>IF(LEN(J526)&gt;0,INDEX($BH$2:$BH$100000,MATCH(J526,VBAsheet!$H$2:$H$100000,0))&amp;CHAR(10),"")&amp;IF(LEN(K526)&gt;0,INDEX($BH$2:$BH$100000,MATCH(K526,VBAsheet!$H$2:$H$100000,0))&amp;CHAR(10),"")&amp;IF(LEN(L526)&gt;0,INDEX($BH$2:$BH$100000,MATCH(L526,VBAsheet!$H$2:$H$100000,0))&amp;CHAR(10),"")&amp;IF(LEN(M526)&gt;0,INDEX($BH$2:$BH$100000,MATCH(M526,VBAsheet!$H$2:$H$100000,0))&amp;CHAR(10),"")</f>
        <v/>
      </c>
      <c r="BL526" s="18" t="str">
        <f t="shared" si="336"/>
        <v/>
      </c>
      <c r="BM526" s="94" t="str">
        <f t="shared" si="337"/>
        <v/>
      </c>
      <c r="BN526" s="95" t="str">
        <f t="shared" si="338"/>
        <v/>
      </c>
      <c r="BO526" s="265" t="str">
        <f t="shared" si="349"/>
        <v/>
      </c>
      <c r="BP526" s="18" t="str">
        <f t="shared" si="339"/>
        <v/>
      </c>
      <c r="BQ526" s="263" t="str">
        <f t="shared" si="350"/>
        <v/>
      </c>
      <c r="BR526" s="81" t="str">
        <f t="shared" si="315"/>
        <v/>
      </c>
      <c r="BS526" s="263" t="str">
        <f t="shared" si="351"/>
        <v/>
      </c>
      <c r="BT526" s="92" t="str">
        <f t="shared" si="352"/>
        <v/>
      </c>
      <c r="BU526" s="138" t="str">
        <f t="shared" si="340"/>
        <v/>
      </c>
      <c r="BV526" s="3" t="str">
        <f t="shared" si="341"/>
        <v/>
      </c>
      <c r="BW526" s="3" t="str">
        <f t="shared" si="342"/>
        <v/>
      </c>
      <c r="BX526" s="144" t="str">
        <f t="shared" si="343"/>
        <v/>
      </c>
      <c r="BY526" s="18" t="str">
        <f t="shared" si="344"/>
        <v/>
      </c>
      <c r="BZ526" s="18" t="str">
        <f t="shared" si="345"/>
        <v/>
      </c>
      <c r="CA526" s="19" t="str">
        <f t="shared" si="346"/>
        <v/>
      </c>
      <c r="CB526" s="19" t="s">
        <v>0</v>
      </c>
      <c r="DW526" s="4" t="str">
        <f t="shared" si="353"/>
        <v/>
      </c>
      <c r="DX526" s="4" t="str">
        <f t="shared" si="316"/>
        <v/>
      </c>
      <c r="DY526" s="98" t="str">
        <f t="shared" si="317"/>
        <v/>
      </c>
    </row>
    <row r="527" spans="4:129" x14ac:dyDescent="0.45">
      <c r="D527" s="164" t="str">
        <f t="shared" si="347"/>
        <v/>
      </c>
      <c r="I527" s="9" t="str">
        <f t="shared" si="318"/>
        <v/>
      </c>
      <c r="J527" s="173" t="str">
        <f t="shared" si="319"/>
        <v/>
      </c>
      <c r="K527" s="13"/>
      <c r="L527" s="13"/>
      <c r="M527" s="13"/>
      <c r="N527" s="178" t="str">
        <f t="shared" si="320"/>
        <v/>
      </c>
      <c r="O527" s="181" t="str">
        <f t="shared" si="321"/>
        <v/>
      </c>
      <c r="P527" s="8" t="str">
        <f t="shared" si="322"/>
        <v/>
      </c>
      <c r="Q527" s="8" t="str">
        <f t="shared" si="323"/>
        <v/>
      </c>
      <c r="R527" s="8" t="str">
        <f t="shared" si="324"/>
        <v/>
      </c>
      <c r="S527" s="8" t="str">
        <f t="shared" si="325"/>
        <v/>
      </c>
      <c r="T527" s="8" t="str">
        <f t="shared" si="326"/>
        <v/>
      </c>
      <c r="U527" s="8" t="str">
        <f t="shared" si="327"/>
        <v/>
      </c>
      <c r="V527" s="16" t="str">
        <f t="shared" si="328"/>
        <v/>
      </c>
      <c r="W527" s="129" t="str">
        <f t="shared" si="329"/>
        <v/>
      </c>
      <c r="X527" s="8" t="str">
        <f t="shared" si="330"/>
        <v/>
      </c>
      <c r="Y527" s="8" t="str">
        <f t="shared" si="331"/>
        <v/>
      </c>
      <c r="AQ527" s="6" t="str">
        <f t="shared" si="332"/>
        <v/>
      </c>
      <c r="AR527" s="128" t="str">
        <f t="shared" si="333"/>
        <v/>
      </c>
      <c r="AS527" s="128" t="str">
        <f t="shared" si="334"/>
        <v/>
      </c>
      <c r="AT527" s="139" t="str">
        <f t="shared" si="348"/>
        <v/>
      </c>
      <c r="BH527" s="127" t="str">
        <f>IF(LEN(VBAsheet!H527)&gt;0,$CD$4&amp;CHAR(10)&amp;$CD$5&amp;CHAR(10)&amp;$CD$6&amp;IF(VBAsheet!I527="N",1,0)&amp;$CE$6&amp;CHAR(10)&amp;$CD$7&amp;CHAR(10)&amp;$CD$8&amp;VBAsheet!H527&amp;$CE$8&amp;CHAR(10)&amp;$CD$9&amp;VBAsheet!K527&amp;$CE$9&amp;CHAR(10)&amp;$CD$10&amp;VBAsheet!J527-1&amp;$CE$10&amp;CHAR(10)&amp;$CD$11,"")</f>
        <v/>
      </c>
      <c r="BI527"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7" s="18" t="str">
        <f>IF(LEN(X527)&gt;0,$CD$23&amp;INDEX($CH$3:CH530,MATCH(W527,$CG$3:CG530,0))&amp;$CE$23&amp;CHAR(10)&amp;$CD$24&amp;X527&amp;$CE$24&amp;CHAR(10)&amp;$CD$25&amp;Y527&amp;$CE$25&amp;CHAR(10),"")&amp;IF(LEN(AA527)&gt;0,$CD$23&amp;INDEX($CH$3:CH530,MATCH(Z527,$CG$3:CG530,0))&amp;$CE$23&amp;CHAR(10)&amp;$CD$24&amp;AA527&amp;$CE$24&amp;CHAR(10)&amp;$CD$25&amp;AB527&amp;$CE$25&amp;CHAR(10),"")&amp;IF(LEN(AD527)&gt;0,$CD$23&amp;INDEX($CH$3:CH530,MATCH(AC527,$CG$3:CG530,0))&amp;$CE$23&amp;CHAR(10)&amp;$CD$24&amp;AD527&amp;$CE$24&amp;CHAR(10)&amp;$CD$25&amp;AE527&amp;$CE$25&amp;CHAR(10),"")&amp;IF(LEN(AG527)&gt;0,$CD$23&amp;INDEX($CH$3:CH530,MATCH(AF527,$CG$3:CG530,0))&amp;$CE$23&amp;CHAR(10)&amp;$CD$24&amp;AG527&amp;$CE$24&amp;CHAR(10)&amp;$CD$25&amp;AH527&amp;$CE$25&amp;CHAR(10),"")&amp;IF(LEN(AJ527)&gt;0,$CD$23&amp;INDEX($CH$3:CH530,MATCH(AI527,$CG$3:CG530,0))&amp;$CE$23&amp;CHAR(10)&amp;$CD$24&amp;AJ527&amp;$CE$24&amp;CHAR(10)&amp;$CD$25&amp;AK527&amp;$CE$25&amp;CHAR(10),"")</f>
        <v/>
      </c>
      <c r="BK527" s="18" t="str">
        <f>IF(LEN(J527)&gt;0,INDEX($BH$2:$BH$100000,MATCH(J527,VBAsheet!$H$2:$H$100000,0))&amp;CHAR(10),"")&amp;IF(LEN(K527)&gt;0,INDEX($BH$2:$BH$100000,MATCH(K527,VBAsheet!$H$2:$H$100000,0))&amp;CHAR(10),"")&amp;IF(LEN(L527)&gt;0,INDEX($BH$2:$BH$100000,MATCH(L527,VBAsheet!$H$2:$H$100000,0))&amp;CHAR(10),"")&amp;IF(LEN(M527)&gt;0,INDEX($BH$2:$BH$100000,MATCH(M527,VBAsheet!$H$2:$H$100000,0))&amp;CHAR(10),"")</f>
        <v/>
      </c>
      <c r="BL527" s="18" t="str">
        <f t="shared" si="336"/>
        <v/>
      </c>
      <c r="BM527" s="94" t="str">
        <f t="shared" si="337"/>
        <v/>
      </c>
      <c r="BN527" s="95" t="str">
        <f t="shared" si="338"/>
        <v/>
      </c>
      <c r="BO527" s="265" t="str">
        <f t="shared" si="349"/>
        <v/>
      </c>
      <c r="BP527" s="18" t="str">
        <f t="shared" si="339"/>
        <v/>
      </c>
      <c r="BQ527" s="263" t="str">
        <f t="shared" si="350"/>
        <v/>
      </c>
      <c r="BR527" s="81" t="str">
        <f t="shared" si="315"/>
        <v/>
      </c>
      <c r="BS527" s="263" t="str">
        <f t="shared" si="351"/>
        <v/>
      </c>
      <c r="BT527" s="92" t="str">
        <f t="shared" si="352"/>
        <v/>
      </c>
      <c r="BU527" s="138" t="str">
        <f t="shared" si="340"/>
        <v/>
      </c>
      <c r="BV527" s="3" t="str">
        <f t="shared" si="341"/>
        <v/>
      </c>
      <c r="BW527" s="3" t="str">
        <f t="shared" si="342"/>
        <v/>
      </c>
      <c r="BX527" s="144" t="str">
        <f t="shared" si="343"/>
        <v/>
      </c>
      <c r="BY527" s="18" t="str">
        <f t="shared" si="344"/>
        <v/>
      </c>
      <c r="BZ527" s="18" t="str">
        <f t="shared" si="345"/>
        <v/>
      </c>
      <c r="CA527" s="19" t="str">
        <f t="shared" si="346"/>
        <v/>
      </c>
      <c r="CB527" s="19" t="s">
        <v>0</v>
      </c>
      <c r="DW527" s="4" t="str">
        <f t="shared" si="353"/>
        <v/>
      </c>
      <c r="DX527" s="4" t="str">
        <f t="shared" si="316"/>
        <v/>
      </c>
      <c r="DY527" s="98" t="str">
        <f t="shared" si="317"/>
        <v/>
      </c>
    </row>
    <row r="528" spans="4:129" x14ac:dyDescent="0.45">
      <c r="D528" s="164" t="str">
        <f t="shared" si="347"/>
        <v/>
      </c>
      <c r="I528" s="9" t="str">
        <f t="shared" si="318"/>
        <v/>
      </c>
      <c r="J528" s="173" t="str">
        <f t="shared" si="319"/>
        <v/>
      </c>
      <c r="K528" s="13"/>
      <c r="L528" s="13"/>
      <c r="M528" s="13"/>
      <c r="N528" s="178" t="str">
        <f t="shared" si="320"/>
        <v/>
      </c>
      <c r="O528" s="181" t="str">
        <f t="shared" si="321"/>
        <v/>
      </c>
      <c r="P528" s="8" t="str">
        <f t="shared" si="322"/>
        <v/>
      </c>
      <c r="Q528" s="8" t="str">
        <f t="shared" si="323"/>
        <v/>
      </c>
      <c r="R528" s="8" t="str">
        <f t="shared" si="324"/>
        <v/>
      </c>
      <c r="S528" s="8" t="str">
        <f t="shared" si="325"/>
        <v/>
      </c>
      <c r="T528" s="8" t="str">
        <f t="shared" si="326"/>
        <v/>
      </c>
      <c r="U528" s="8" t="str">
        <f t="shared" si="327"/>
        <v/>
      </c>
      <c r="V528" s="16" t="str">
        <f t="shared" si="328"/>
        <v/>
      </c>
      <c r="W528" s="129" t="str">
        <f t="shared" si="329"/>
        <v/>
      </c>
      <c r="X528" s="8" t="str">
        <f t="shared" si="330"/>
        <v/>
      </c>
      <c r="Y528" s="8" t="str">
        <f t="shared" si="331"/>
        <v/>
      </c>
      <c r="AQ528" s="6" t="str">
        <f t="shared" si="332"/>
        <v/>
      </c>
      <c r="AR528" s="128" t="str">
        <f t="shared" si="333"/>
        <v/>
      </c>
      <c r="AS528" s="128" t="str">
        <f t="shared" si="334"/>
        <v/>
      </c>
      <c r="AT528" s="139" t="str">
        <f t="shared" si="348"/>
        <v/>
      </c>
      <c r="BH528" s="127" t="str">
        <f>IF(LEN(VBAsheet!H528)&gt;0,$CD$4&amp;CHAR(10)&amp;$CD$5&amp;CHAR(10)&amp;$CD$6&amp;IF(VBAsheet!I528="N",1,0)&amp;$CE$6&amp;CHAR(10)&amp;$CD$7&amp;CHAR(10)&amp;$CD$8&amp;VBAsheet!H528&amp;$CE$8&amp;CHAR(10)&amp;$CD$9&amp;VBAsheet!K528&amp;$CE$9&amp;CHAR(10)&amp;$CD$10&amp;VBAsheet!J528-1&amp;$CE$10&amp;CHAR(10)&amp;$CD$11,"")</f>
        <v/>
      </c>
      <c r="BI528"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8" s="18" t="str">
        <f>IF(LEN(X528)&gt;0,$CD$23&amp;INDEX($CH$3:CH531,MATCH(W528,$CG$3:CG531,0))&amp;$CE$23&amp;CHAR(10)&amp;$CD$24&amp;X528&amp;$CE$24&amp;CHAR(10)&amp;$CD$25&amp;Y528&amp;$CE$25&amp;CHAR(10),"")&amp;IF(LEN(AA528)&gt;0,$CD$23&amp;INDEX($CH$3:CH531,MATCH(Z528,$CG$3:CG531,0))&amp;$CE$23&amp;CHAR(10)&amp;$CD$24&amp;AA528&amp;$CE$24&amp;CHAR(10)&amp;$CD$25&amp;AB528&amp;$CE$25&amp;CHAR(10),"")&amp;IF(LEN(AD528)&gt;0,$CD$23&amp;INDEX($CH$3:CH531,MATCH(AC528,$CG$3:CG531,0))&amp;$CE$23&amp;CHAR(10)&amp;$CD$24&amp;AD528&amp;$CE$24&amp;CHAR(10)&amp;$CD$25&amp;AE528&amp;$CE$25&amp;CHAR(10),"")&amp;IF(LEN(AG528)&gt;0,$CD$23&amp;INDEX($CH$3:CH531,MATCH(AF528,$CG$3:CG531,0))&amp;$CE$23&amp;CHAR(10)&amp;$CD$24&amp;AG528&amp;$CE$24&amp;CHAR(10)&amp;$CD$25&amp;AH528&amp;$CE$25&amp;CHAR(10),"")&amp;IF(LEN(AJ528)&gt;0,$CD$23&amp;INDEX($CH$3:CH531,MATCH(AI528,$CG$3:CG531,0))&amp;$CE$23&amp;CHAR(10)&amp;$CD$24&amp;AJ528&amp;$CE$24&amp;CHAR(10)&amp;$CD$25&amp;AK528&amp;$CE$25&amp;CHAR(10),"")</f>
        <v/>
      </c>
      <c r="BK528" s="18" t="str">
        <f>IF(LEN(J528)&gt;0,INDEX($BH$2:$BH$100000,MATCH(J528,VBAsheet!$H$2:$H$100000,0))&amp;CHAR(10),"")&amp;IF(LEN(K528)&gt;0,INDEX($BH$2:$BH$100000,MATCH(K528,VBAsheet!$H$2:$H$100000,0))&amp;CHAR(10),"")&amp;IF(LEN(L528)&gt;0,INDEX($BH$2:$BH$100000,MATCH(L528,VBAsheet!$H$2:$H$100000,0))&amp;CHAR(10),"")&amp;IF(LEN(M528)&gt;0,INDEX($BH$2:$BH$100000,MATCH(M528,VBAsheet!$H$2:$H$100000,0))&amp;CHAR(10),"")</f>
        <v/>
      </c>
      <c r="BL528" s="18" t="str">
        <f t="shared" si="336"/>
        <v/>
      </c>
      <c r="BM528" s="94" t="str">
        <f t="shared" si="337"/>
        <v/>
      </c>
      <c r="BN528" s="95" t="str">
        <f t="shared" si="338"/>
        <v/>
      </c>
      <c r="BO528" s="265" t="str">
        <f t="shared" si="349"/>
        <v/>
      </c>
      <c r="BP528" s="18" t="str">
        <f t="shared" si="339"/>
        <v/>
      </c>
      <c r="BQ528" s="263" t="str">
        <f t="shared" si="350"/>
        <v/>
      </c>
      <c r="BR528" s="81" t="str">
        <f t="shared" si="315"/>
        <v/>
      </c>
      <c r="BS528" s="263" t="str">
        <f t="shared" si="351"/>
        <v/>
      </c>
      <c r="BT528" s="92" t="str">
        <f t="shared" si="352"/>
        <v/>
      </c>
      <c r="BU528" s="138" t="str">
        <f t="shared" si="340"/>
        <v/>
      </c>
      <c r="BV528" s="3" t="str">
        <f t="shared" si="341"/>
        <v/>
      </c>
      <c r="BW528" s="3" t="str">
        <f t="shared" si="342"/>
        <v/>
      </c>
      <c r="BX528" s="144" t="str">
        <f t="shared" si="343"/>
        <v/>
      </c>
      <c r="BY528" s="18" t="str">
        <f t="shared" si="344"/>
        <v/>
      </c>
      <c r="BZ528" s="18" t="str">
        <f t="shared" si="345"/>
        <v/>
      </c>
      <c r="CA528" s="19" t="str">
        <f t="shared" si="346"/>
        <v/>
      </c>
      <c r="CB528" s="19" t="s">
        <v>0</v>
      </c>
      <c r="DW528" s="4" t="str">
        <f t="shared" si="353"/>
        <v/>
      </c>
      <c r="DX528" s="4" t="str">
        <f t="shared" si="316"/>
        <v/>
      </c>
      <c r="DY528" s="98" t="str">
        <f t="shared" si="317"/>
        <v/>
      </c>
    </row>
    <row r="529" spans="4:129" x14ac:dyDescent="0.45">
      <c r="D529" s="164" t="str">
        <f t="shared" si="347"/>
        <v/>
      </c>
      <c r="I529" s="9" t="str">
        <f t="shared" si="318"/>
        <v/>
      </c>
      <c r="J529" s="173" t="str">
        <f t="shared" si="319"/>
        <v/>
      </c>
      <c r="K529" s="13"/>
      <c r="L529" s="13"/>
      <c r="M529" s="13"/>
      <c r="N529" s="178" t="str">
        <f t="shared" si="320"/>
        <v/>
      </c>
      <c r="O529" s="181" t="str">
        <f t="shared" si="321"/>
        <v/>
      </c>
      <c r="P529" s="8" t="str">
        <f t="shared" si="322"/>
        <v/>
      </c>
      <c r="Q529" s="8" t="str">
        <f t="shared" si="323"/>
        <v/>
      </c>
      <c r="R529" s="8" t="str">
        <f t="shared" si="324"/>
        <v/>
      </c>
      <c r="S529" s="8" t="str">
        <f t="shared" si="325"/>
        <v/>
      </c>
      <c r="T529" s="8" t="str">
        <f t="shared" si="326"/>
        <v/>
      </c>
      <c r="U529" s="8" t="str">
        <f t="shared" si="327"/>
        <v/>
      </c>
      <c r="V529" s="16" t="str">
        <f t="shared" si="328"/>
        <v/>
      </c>
      <c r="W529" s="129" t="str">
        <f t="shared" si="329"/>
        <v/>
      </c>
      <c r="X529" s="8" t="str">
        <f t="shared" si="330"/>
        <v/>
      </c>
      <c r="Y529" s="8" t="str">
        <f t="shared" si="331"/>
        <v/>
      </c>
      <c r="AQ529" s="6" t="str">
        <f t="shared" si="332"/>
        <v/>
      </c>
      <c r="AR529" s="128" t="str">
        <f t="shared" si="333"/>
        <v/>
      </c>
      <c r="AS529" s="128" t="str">
        <f t="shared" si="334"/>
        <v/>
      </c>
      <c r="AT529" s="139" t="str">
        <f t="shared" si="348"/>
        <v/>
      </c>
      <c r="BH529" s="127" t="str">
        <f>IF(LEN(VBAsheet!H529)&gt;0,$CD$4&amp;CHAR(10)&amp;$CD$5&amp;CHAR(10)&amp;$CD$6&amp;IF(VBAsheet!I529="N",1,0)&amp;$CE$6&amp;CHAR(10)&amp;$CD$7&amp;CHAR(10)&amp;$CD$8&amp;VBAsheet!H529&amp;$CE$8&amp;CHAR(10)&amp;$CD$9&amp;VBAsheet!K529&amp;$CE$9&amp;CHAR(10)&amp;$CD$10&amp;VBAsheet!J529-1&amp;$CE$10&amp;CHAR(10)&amp;$CD$11,"")</f>
        <v/>
      </c>
      <c r="BI529"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29" s="18" t="str">
        <f>IF(LEN(X529)&gt;0,$CD$23&amp;INDEX($CH$3:CH532,MATCH(W529,$CG$3:CG532,0))&amp;$CE$23&amp;CHAR(10)&amp;$CD$24&amp;X529&amp;$CE$24&amp;CHAR(10)&amp;$CD$25&amp;Y529&amp;$CE$25&amp;CHAR(10),"")&amp;IF(LEN(AA529)&gt;0,$CD$23&amp;INDEX($CH$3:CH532,MATCH(Z529,$CG$3:CG532,0))&amp;$CE$23&amp;CHAR(10)&amp;$CD$24&amp;AA529&amp;$CE$24&amp;CHAR(10)&amp;$CD$25&amp;AB529&amp;$CE$25&amp;CHAR(10),"")&amp;IF(LEN(AD529)&gt;0,$CD$23&amp;INDEX($CH$3:CH532,MATCH(AC529,$CG$3:CG532,0))&amp;$CE$23&amp;CHAR(10)&amp;$CD$24&amp;AD529&amp;$CE$24&amp;CHAR(10)&amp;$CD$25&amp;AE529&amp;$CE$25&amp;CHAR(10),"")&amp;IF(LEN(AG529)&gt;0,$CD$23&amp;INDEX($CH$3:CH532,MATCH(AF529,$CG$3:CG532,0))&amp;$CE$23&amp;CHAR(10)&amp;$CD$24&amp;AG529&amp;$CE$24&amp;CHAR(10)&amp;$CD$25&amp;AH529&amp;$CE$25&amp;CHAR(10),"")&amp;IF(LEN(AJ529)&gt;0,$CD$23&amp;INDEX($CH$3:CH532,MATCH(AI529,$CG$3:CG532,0))&amp;$CE$23&amp;CHAR(10)&amp;$CD$24&amp;AJ529&amp;$CE$24&amp;CHAR(10)&amp;$CD$25&amp;AK529&amp;$CE$25&amp;CHAR(10),"")</f>
        <v/>
      </c>
      <c r="BK529" s="18" t="str">
        <f>IF(LEN(J529)&gt;0,INDEX($BH$2:$BH$100000,MATCH(J529,VBAsheet!$H$2:$H$100000,0))&amp;CHAR(10),"")&amp;IF(LEN(K529)&gt;0,INDEX($BH$2:$BH$100000,MATCH(K529,VBAsheet!$H$2:$H$100000,0))&amp;CHAR(10),"")&amp;IF(LEN(L529)&gt;0,INDEX($BH$2:$BH$100000,MATCH(L529,VBAsheet!$H$2:$H$100000,0))&amp;CHAR(10),"")&amp;IF(LEN(M529)&gt;0,INDEX($BH$2:$BH$100000,MATCH(M529,VBAsheet!$H$2:$H$100000,0))&amp;CHAR(10),"")</f>
        <v/>
      </c>
      <c r="BL529" s="18" t="str">
        <f t="shared" si="336"/>
        <v/>
      </c>
      <c r="BM529" s="94" t="str">
        <f t="shared" si="337"/>
        <v/>
      </c>
      <c r="BN529" s="95" t="str">
        <f t="shared" si="338"/>
        <v/>
      </c>
      <c r="BO529" s="265" t="str">
        <f t="shared" si="349"/>
        <v/>
      </c>
      <c r="BP529" s="18" t="str">
        <f t="shared" si="339"/>
        <v/>
      </c>
      <c r="BQ529" s="263" t="str">
        <f t="shared" si="350"/>
        <v/>
      </c>
      <c r="BR529" s="81" t="str">
        <f t="shared" si="315"/>
        <v/>
      </c>
      <c r="BS529" s="263" t="str">
        <f t="shared" si="351"/>
        <v/>
      </c>
      <c r="BT529" s="92" t="str">
        <f t="shared" si="352"/>
        <v/>
      </c>
      <c r="BU529" s="138" t="str">
        <f t="shared" si="340"/>
        <v/>
      </c>
      <c r="BV529" s="3" t="str">
        <f t="shared" si="341"/>
        <v/>
      </c>
      <c r="BW529" s="3" t="str">
        <f t="shared" si="342"/>
        <v/>
      </c>
      <c r="BX529" s="144" t="str">
        <f t="shared" si="343"/>
        <v/>
      </c>
      <c r="BY529" s="18" t="str">
        <f t="shared" si="344"/>
        <v/>
      </c>
      <c r="BZ529" s="18" t="str">
        <f t="shared" si="345"/>
        <v/>
      </c>
      <c r="CA529" s="19" t="str">
        <f t="shared" si="346"/>
        <v/>
      </c>
      <c r="CB529" s="19" t="s">
        <v>0</v>
      </c>
      <c r="DW529" s="4" t="str">
        <f t="shared" si="353"/>
        <v/>
      </c>
      <c r="DX529" s="4" t="str">
        <f t="shared" si="316"/>
        <v/>
      </c>
      <c r="DY529" s="98" t="str">
        <f t="shared" si="317"/>
        <v/>
      </c>
    </row>
    <row r="530" spans="4:129" x14ac:dyDescent="0.45">
      <c r="D530" s="164" t="str">
        <f t="shared" si="347"/>
        <v/>
      </c>
      <c r="I530" s="9" t="str">
        <f t="shared" si="318"/>
        <v/>
      </c>
      <c r="J530" s="173" t="str">
        <f t="shared" si="319"/>
        <v/>
      </c>
      <c r="K530" s="13"/>
      <c r="L530" s="13"/>
      <c r="M530" s="13"/>
      <c r="N530" s="178" t="str">
        <f t="shared" si="320"/>
        <v/>
      </c>
      <c r="O530" s="181" t="str">
        <f t="shared" si="321"/>
        <v/>
      </c>
      <c r="P530" s="8" t="str">
        <f t="shared" si="322"/>
        <v/>
      </c>
      <c r="Q530" s="8" t="str">
        <f t="shared" si="323"/>
        <v/>
      </c>
      <c r="R530" s="8" t="str">
        <f t="shared" si="324"/>
        <v/>
      </c>
      <c r="S530" s="8" t="str">
        <f t="shared" si="325"/>
        <v/>
      </c>
      <c r="T530" s="8" t="str">
        <f t="shared" si="326"/>
        <v/>
      </c>
      <c r="U530" s="8" t="str">
        <f t="shared" si="327"/>
        <v/>
      </c>
      <c r="V530" s="16" t="str">
        <f t="shared" si="328"/>
        <v/>
      </c>
      <c r="W530" s="129" t="str">
        <f t="shared" si="329"/>
        <v/>
      </c>
      <c r="X530" s="8" t="str">
        <f t="shared" si="330"/>
        <v/>
      </c>
      <c r="Y530" s="8" t="str">
        <f t="shared" si="331"/>
        <v/>
      </c>
      <c r="AQ530" s="6" t="str">
        <f t="shared" si="332"/>
        <v/>
      </c>
      <c r="AR530" s="128" t="str">
        <f t="shared" si="333"/>
        <v/>
      </c>
      <c r="AS530" s="128" t="str">
        <f t="shared" si="334"/>
        <v/>
      </c>
      <c r="AT530" s="139" t="str">
        <f t="shared" si="348"/>
        <v/>
      </c>
      <c r="BH530" s="127" t="str">
        <f>IF(LEN(VBAsheet!H530)&gt;0,$CD$4&amp;CHAR(10)&amp;$CD$5&amp;CHAR(10)&amp;$CD$6&amp;IF(VBAsheet!I530="N",1,0)&amp;$CE$6&amp;CHAR(10)&amp;$CD$7&amp;CHAR(10)&amp;$CD$8&amp;VBAsheet!H530&amp;$CE$8&amp;CHAR(10)&amp;$CD$9&amp;VBAsheet!K530&amp;$CE$9&amp;CHAR(10)&amp;$CD$10&amp;VBAsheet!J530-1&amp;$CE$10&amp;CHAR(10)&amp;$CD$11,"")</f>
        <v/>
      </c>
      <c r="BI530"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0" s="18" t="str">
        <f>IF(LEN(X530)&gt;0,$CD$23&amp;INDEX($CH$3:CH533,MATCH(W530,$CG$3:CG533,0))&amp;$CE$23&amp;CHAR(10)&amp;$CD$24&amp;X530&amp;$CE$24&amp;CHAR(10)&amp;$CD$25&amp;Y530&amp;$CE$25&amp;CHAR(10),"")&amp;IF(LEN(AA530)&gt;0,$CD$23&amp;INDEX($CH$3:CH533,MATCH(Z530,$CG$3:CG533,0))&amp;$CE$23&amp;CHAR(10)&amp;$CD$24&amp;AA530&amp;$CE$24&amp;CHAR(10)&amp;$CD$25&amp;AB530&amp;$CE$25&amp;CHAR(10),"")&amp;IF(LEN(AD530)&gt;0,$CD$23&amp;INDEX($CH$3:CH533,MATCH(AC530,$CG$3:CG533,0))&amp;$CE$23&amp;CHAR(10)&amp;$CD$24&amp;AD530&amp;$CE$24&amp;CHAR(10)&amp;$CD$25&amp;AE530&amp;$CE$25&amp;CHAR(10),"")&amp;IF(LEN(AG530)&gt;0,$CD$23&amp;INDEX($CH$3:CH533,MATCH(AF530,$CG$3:CG533,0))&amp;$CE$23&amp;CHAR(10)&amp;$CD$24&amp;AG530&amp;$CE$24&amp;CHAR(10)&amp;$CD$25&amp;AH530&amp;$CE$25&amp;CHAR(10),"")&amp;IF(LEN(AJ530)&gt;0,$CD$23&amp;INDEX($CH$3:CH533,MATCH(AI530,$CG$3:CG533,0))&amp;$CE$23&amp;CHAR(10)&amp;$CD$24&amp;AJ530&amp;$CE$24&amp;CHAR(10)&amp;$CD$25&amp;AK530&amp;$CE$25&amp;CHAR(10),"")</f>
        <v/>
      </c>
      <c r="BK530" s="18" t="str">
        <f>IF(LEN(J530)&gt;0,INDEX($BH$2:$BH$100000,MATCH(J530,VBAsheet!$H$2:$H$100000,0))&amp;CHAR(10),"")&amp;IF(LEN(K530)&gt;0,INDEX($BH$2:$BH$100000,MATCH(K530,VBAsheet!$H$2:$H$100000,0))&amp;CHAR(10),"")&amp;IF(LEN(L530)&gt;0,INDEX($BH$2:$BH$100000,MATCH(L530,VBAsheet!$H$2:$H$100000,0))&amp;CHAR(10),"")&amp;IF(LEN(M530)&gt;0,INDEX($BH$2:$BH$100000,MATCH(M530,VBAsheet!$H$2:$H$100000,0))&amp;CHAR(10),"")</f>
        <v/>
      </c>
      <c r="BL530" s="18" t="str">
        <f t="shared" si="336"/>
        <v/>
      </c>
      <c r="BM530" s="94" t="str">
        <f t="shared" si="337"/>
        <v/>
      </c>
      <c r="BN530" s="95" t="str">
        <f t="shared" si="338"/>
        <v/>
      </c>
      <c r="BO530" s="265" t="str">
        <f t="shared" si="349"/>
        <v/>
      </c>
      <c r="BP530" s="18" t="str">
        <f t="shared" si="339"/>
        <v/>
      </c>
      <c r="BQ530" s="263" t="str">
        <f t="shared" si="350"/>
        <v/>
      </c>
      <c r="BR530" s="81" t="str">
        <f t="shared" ref="BR530:BR593" si="354">IF(LEN(E530)&gt;0,IF(E530&lt;&gt;E529,$CK$2&amp;E530&amp;$CL$2&amp;$CK$3&amp;G530&amp;$CL$3&amp;F530&amp;$CM$3&amp;CHAR(10),$CK$3&amp;G530&amp;$CL$3&amp;F530&amp;$CM$3&amp;CHAR(10))&amp;IF(E530=E531,"",$CK$4),"")</f>
        <v/>
      </c>
      <c r="BS530" s="263" t="str">
        <f t="shared" si="351"/>
        <v/>
      </c>
      <c r="BT530" s="92" t="str">
        <f t="shared" si="352"/>
        <v/>
      </c>
      <c r="BU530" s="138" t="str">
        <f t="shared" si="340"/>
        <v/>
      </c>
      <c r="BV530" s="3" t="str">
        <f t="shared" si="341"/>
        <v/>
      </c>
      <c r="BW530" s="3" t="str">
        <f t="shared" si="342"/>
        <v/>
      </c>
      <c r="BX530" s="144" t="str">
        <f t="shared" si="343"/>
        <v/>
      </c>
      <c r="BY530" s="18" t="str">
        <f t="shared" si="344"/>
        <v/>
      </c>
      <c r="BZ530" s="18" t="str">
        <f t="shared" si="345"/>
        <v/>
      </c>
      <c r="CA530" s="19" t="str">
        <f t="shared" si="346"/>
        <v/>
      </c>
      <c r="CB530" s="19" t="s">
        <v>0</v>
      </c>
      <c r="DW530" s="4" t="str">
        <f t="shared" si="353"/>
        <v/>
      </c>
      <c r="DX530" s="4" t="str">
        <f t="shared" ref="DX530:DX593" si="355">IF(LEN(DV530)&gt;0,1,"")</f>
        <v/>
      </c>
      <c r="DY530" s="98" t="str">
        <f t="shared" ref="DY530:DY593" si="356">IF(LEN(DV530)&gt;0,DV530,"")</f>
        <v/>
      </c>
    </row>
    <row r="531" spans="4:129" x14ac:dyDescent="0.45">
      <c r="D531" s="164" t="str">
        <f t="shared" si="347"/>
        <v/>
      </c>
      <c r="I531" s="9" t="str">
        <f t="shared" si="318"/>
        <v/>
      </c>
      <c r="J531" s="173" t="str">
        <f t="shared" si="319"/>
        <v/>
      </c>
      <c r="K531" s="13"/>
      <c r="L531" s="13"/>
      <c r="M531" s="13"/>
      <c r="N531" s="178" t="str">
        <f t="shared" si="320"/>
        <v/>
      </c>
      <c r="O531" s="181" t="str">
        <f t="shared" si="321"/>
        <v/>
      </c>
      <c r="P531" s="8" t="str">
        <f t="shared" si="322"/>
        <v/>
      </c>
      <c r="Q531" s="8" t="str">
        <f t="shared" si="323"/>
        <v/>
      </c>
      <c r="R531" s="8" t="str">
        <f t="shared" si="324"/>
        <v/>
      </c>
      <c r="S531" s="8" t="str">
        <f t="shared" si="325"/>
        <v/>
      </c>
      <c r="T531" s="8" t="str">
        <f t="shared" si="326"/>
        <v/>
      </c>
      <c r="U531" s="8" t="str">
        <f t="shared" si="327"/>
        <v/>
      </c>
      <c r="V531" s="16" t="str">
        <f t="shared" si="328"/>
        <v/>
      </c>
      <c r="W531" s="129" t="str">
        <f t="shared" si="329"/>
        <v/>
      </c>
      <c r="X531" s="8" t="str">
        <f t="shared" si="330"/>
        <v/>
      </c>
      <c r="Y531" s="8" t="str">
        <f t="shared" si="331"/>
        <v/>
      </c>
      <c r="AQ531" s="6" t="str">
        <f t="shared" si="332"/>
        <v/>
      </c>
      <c r="AR531" s="128" t="str">
        <f t="shared" si="333"/>
        <v/>
      </c>
      <c r="AS531" s="128" t="str">
        <f t="shared" si="334"/>
        <v/>
      </c>
      <c r="AT531" s="139" t="str">
        <f t="shared" si="348"/>
        <v/>
      </c>
      <c r="BH531" s="127" t="str">
        <f>IF(LEN(VBAsheet!H531)&gt;0,$CD$4&amp;CHAR(10)&amp;$CD$5&amp;CHAR(10)&amp;$CD$6&amp;IF(VBAsheet!I531="N",1,0)&amp;$CE$6&amp;CHAR(10)&amp;$CD$7&amp;CHAR(10)&amp;$CD$8&amp;VBAsheet!H531&amp;$CE$8&amp;CHAR(10)&amp;$CD$9&amp;VBAsheet!K531&amp;$CE$9&amp;CHAR(10)&amp;$CD$10&amp;VBAsheet!J531-1&amp;$CE$10&amp;CHAR(10)&amp;$CD$11,"")</f>
        <v/>
      </c>
      <c r="BI531"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1" s="18" t="str">
        <f>IF(LEN(X531)&gt;0,$CD$23&amp;INDEX($CH$3:CH534,MATCH(W531,$CG$3:CG534,0))&amp;$CE$23&amp;CHAR(10)&amp;$CD$24&amp;X531&amp;$CE$24&amp;CHAR(10)&amp;$CD$25&amp;Y531&amp;$CE$25&amp;CHAR(10),"")&amp;IF(LEN(AA531)&gt;0,$CD$23&amp;INDEX($CH$3:CH534,MATCH(Z531,$CG$3:CG534,0))&amp;$CE$23&amp;CHAR(10)&amp;$CD$24&amp;AA531&amp;$CE$24&amp;CHAR(10)&amp;$CD$25&amp;AB531&amp;$CE$25&amp;CHAR(10),"")&amp;IF(LEN(AD531)&gt;0,$CD$23&amp;INDEX($CH$3:CH534,MATCH(AC531,$CG$3:CG534,0))&amp;$CE$23&amp;CHAR(10)&amp;$CD$24&amp;AD531&amp;$CE$24&amp;CHAR(10)&amp;$CD$25&amp;AE531&amp;$CE$25&amp;CHAR(10),"")&amp;IF(LEN(AG531)&gt;0,$CD$23&amp;INDEX($CH$3:CH534,MATCH(AF531,$CG$3:CG534,0))&amp;$CE$23&amp;CHAR(10)&amp;$CD$24&amp;AG531&amp;$CE$24&amp;CHAR(10)&amp;$CD$25&amp;AH531&amp;$CE$25&amp;CHAR(10),"")&amp;IF(LEN(AJ531)&gt;0,$CD$23&amp;INDEX($CH$3:CH534,MATCH(AI531,$CG$3:CG534,0))&amp;$CE$23&amp;CHAR(10)&amp;$CD$24&amp;AJ531&amp;$CE$24&amp;CHAR(10)&amp;$CD$25&amp;AK531&amp;$CE$25&amp;CHAR(10),"")</f>
        <v/>
      </c>
      <c r="BK531" s="18" t="str">
        <f>IF(LEN(J531)&gt;0,INDEX($BH$2:$BH$100000,MATCH(J531,VBAsheet!$H$2:$H$100000,0))&amp;CHAR(10),"")&amp;IF(LEN(K531)&gt;0,INDEX($BH$2:$BH$100000,MATCH(K531,VBAsheet!$H$2:$H$100000,0))&amp;CHAR(10),"")&amp;IF(LEN(L531)&gt;0,INDEX($BH$2:$BH$100000,MATCH(L531,VBAsheet!$H$2:$H$100000,0))&amp;CHAR(10),"")&amp;IF(LEN(M531)&gt;0,INDEX($BH$2:$BH$100000,MATCH(M531,VBAsheet!$H$2:$H$100000,0))&amp;CHAR(10),"")</f>
        <v/>
      </c>
      <c r="BL531" s="18" t="str">
        <f t="shared" si="336"/>
        <v/>
      </c>
      <c r="BM531" s="94" t="str">
        <f t="shared" si="337"/>
        <v/>
      </c>
      <c r="BN531" s="95" t="str">
        <f t="shared" si="338"/>
        <v/>
      </c>
      <c r="BO531" s="265" t="str">
        <f t="shared" si="349"/>
        <v/>
      </c>
      <c r="BP531" s="18" t="str">
        <f t="shared" si="339"/>
        <v/>
      </c>
      <c r="BQ531" s="263" t="str">
        <f t="shared" si="350"/>
        <v/>
      </c>
      <c r="BR531" s="81" t="str">
        <f t="shared" si="354"/>
        <v/>
      </c>
      <c r="BS531" s="263" t="str">
        <f t="shared" si="351"/>
        <v/>
      </c>
      <c r="BT531" s="92" t="str">
        <f t="shared" si="352"/>
        <v/>
      </c>
      <c r="BU531" s="138" t="str">
        <f t="shared" si="340"/>
        <v/>
      </c>
      <c r="BV531" s="3" t="str">
        <f t="shared" si="341"/>
        <v/>
      </c>
      <c r="BW531" s="3" t="str">
        <f t="shared" si="342"/>
        <v/>
      </c>
      <c r="BX531" s="144" t="str">
        <f t="shared" si="343"/>
        <v/>
      </c>
      <c r="BY531" s="18" t="str">
        <f t="shared" si="344"/>
        <v/>
      </c>
      <c r="BZ531" s="18" t="str">
        <f t="shared" si="345"/>
        <v/>
      </c>
      <c r="CA531" s="19" t="str">
        <f t="shared" si="346"/>
        <v/>
      </c>
      <c r="CB531" s="19" t="s">
        <v>0</v>
      </c>
      <c r="DW531" s="4" t="str">
        <f t="shared" si="353"/>
        <v/>
      </c>
      <c r="DX531" s="4" t="str">
        <f t="shared" si="355"/>
        <v/>
      </c>
      <c r="DY531" s="98" t="str">
        <f t="shared" si="356"/>
        <v/>
      </c>
    </row>
    <row r="532" spans="4:129" x14ac:dyDescent="0.45">
      <c r="D532" s="164" t="str">
        <f t="shared" si="347"/>
        <v/>
      </c>
      <c r="I532" s="9" t="str">
        <f t="shared" si="318"/>
        <v/>
      </c>
      <c r="J532" s="173" t="str">
        <f t="shared" si="319"/>
        <v/>
      </c>
      <c r="K532" s="13"/>
      <c r="L532" s="13"/>
      <c r="M532" s="13"/>
      <c r="N532" s="178" t="str">
        <f t="shared" si="320"/>
        <v/>
      </c>
      <c r="O532" s="181" t="str">
        <f t="shared" si="321"/>
        <v/>
      </c>
      <c r="P532" s="8" t="str">
        <f t="shared" si="322"/>
        <v/>
      </c>
      <c r="Q532" s="8" t="str">
        <f t="shared" si="323"/>
        <v/>
      </c>
      <c r="R532" s="8" t="str">
        <f t="shared" si="324"/>
        <v/>
      </c>
      <c r="S532" s="8" t="str">
        <f t="shared" si="325"/>
        <v/>
      </c>
      <c r="T532" s="8" t="str">
        <f t="shared" si="326"/>
        <v/>
      </c>
      <c r="U532" s="8" t="str">
        <f t="shared" si="327"/>
        <v/>
      </c>
      <c r="V532" s="16" t="str">
        <f t="shared" si="328"/>
        <v/>
      </c>
      <c r="W532" s="129" t="str">
        <f t="shared" si="329"/>
        <v/>
      </c>
      <c r="X532" s="8" t="str">
        <f t="shared" si="330"/>
        <v/>
      </c>
      <c r="Y532" s="8" t="str">
        <f t="shared" si="331"/>
        <v/>
      </c>
      <c r="AQ532" s="6" t="str">
        <f t="shared" si="332"/>
        <v/>
      </c>
      <c r="AR532" s="128" t="str">
        <f t="shared" si="333"/>
        <v/>
      </c>
      <c r="AS532" s="128" t="str">
        <f t="shared" si="334"/>
        <v/>
      </c>
      <c r="AT532" s="139" t="str">
        <f t="shared" si="348"/>
        <v/>
      </c>
      <c r="BH532" s="127" t="str">
        <f>IF(LEN(VBAsheet!H532)&gt;0,$CD$4&amp;CHAR(10)&amp;$CD$5&amp;CHAR(10)&amp;$CD$6&amp;IF(VBAsheet!I532="N",1,0)&amp;$CE$6&amp;CHAR(10)&amp;$CD$7&amp;CHAR(10)&amp;$CD$8&amp;VBAsheet!H532&amp;$CE$8&amp;CHAR(10)&amp;$CD$9&amp;VBAsheet!K532&amp;$CE$9&amp;CHAR(10)&amp;$CD$10&amp;VBAsheet!J532-1&amp;$CE$10&amp;CHAR(10)&amp;$CD$11,"")</f>
        <v/>
      </c>
      <c r="BI532"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2" s="18" t="str">
        <f>IF(LEN(X532)&gt;0,$CD$23&amp;INDEX($CH$3:CH535,MATCH(W532,$CG$3:CG535,0))&amp;$CE$23&amp;CHAR(10)&amp;$CD$24&amp;X532&amp;$CE$24&amp;CHAR(10)&amp;$CD$25&amp;Y532&amp;$CE$25&amp;CHAR(10),"")&amp;IF(LEN(AA532)&gt;0,$CD$23&amp;INDEX($CH$3:CH535,MATCH(Z532,$CG$3:CG535,0))&amp;$CE$23&amp;CHAR(10)&amp;$CD$24&amp;AA532&amp;$CE$24&amp;CHAR(10)&amp;$CD$25&amp;AB532&amp;$CE$25&amp;CHAR(10),"")&amp;IF(LEN(AD532)&gt;0,$CD$23&amp;INDEX($CH$3:CH535,MATCH(AC532,$CG$3:CG535,0))&amp;$CE$23&amp;CHAR(10)&amp;$CD$24&amp;AD532&amp;$CE$24&amp;CHAR(10)&amp;$CD$25&amp;AE532&amp;$CE$25&amp;CHAR(10),"")&amp;IF(LEN(AG532)&gt;0,$CD$23&amp;INDEX($CH$3:CH535,MATCH(AF532,$CG$3:CG535,0))&amp;$CE$23&amp;CHAR(10)&amp;$CD$24&amp;AG532&amp;$CE$24&amp;CHAR(10)&amp;$CD$25&amp;AH532&amp;$CE$25&amp;CHAR(10),"")&amp;IF(LEN(AJ532)&gt;0,$CD$23&amp;INDEX($CH$3:CH535,MATCH(AI532,$CG$3:CG535,0))&amp;$CE$23&amp;CHAR(10)&amp;$CD$24&amp;AJ532&amp;$CE$24&amp;CHAR(10)&amp;$CD$25&amp;AK532&amp;$CE$25&amp;CHAR(10),"")</f>
        <v/>
      </c>
      <c r="BK532" s="18" t="str">
        <f>IF(LEN(J532)&gt;0,INDEX($BH$2:$BH$100000,MATCH(J532,VBAsheet!$H$2:$H$100000,0))&amp;CHAR(10),"")&amp;IF(LEN(K532)&gt;0,INDEX($BH$2:$BH$100000,MATCH(K532,VBAsheet!$H$2:$H$100000,0))&amp;CHAR(10),"")&amp;IF(LEN(L532)&gt;0,INDEX($BH$2:$BH$100000,MATCH(L532,VBAsheet!$H$2:$H$100000,0))&amp;CHAR(10),"")&amp;IF(LEN(M532)&gt;0,INDEX($BH$2:$BH$100000,MATCH(M532,VBAsheet!$H$2:$H$100000,0))&amp;CHAR(10),"")</f>
        <v/>
      </c>
      <c r="BL532" s="18" t="str">
        <f t="shared" si="336"/>
        <v/>
      </c>
      <c r="BM532" s="94" t="str">
        <f t="shared" si="337"/>
        <v/>
      </c>
      <c r="BN532" s="95" t="str">
        <f t="shared" si="338"/>
        <v/>
      </c>
      <c r="BO532" s="265" t="str">
        <f t="shared" si="349"/>
        <v/>
      </c>
      <c r="BP532" s="18" t="str">
        <f t="shared" si="339"/>
        <v/>
      </c>
      <c r="BQ532" s="263" t="str">
        <f t="shared" si="350"/>
        <v/>
      </c>
      <c r="BR532" s="81" t="str">
        <f t="shared" si="354"/>
        <v/>
      </c>
      <c r="BS532" s="263" t="str">
        <f t="shared" si="351"/>
        <v/>
      </c>
      <c r="BT532" s="92" t="str">
        <f t="shared" si="352"/>
        <v/>
      </c>
      <c r="BU532" s="138" t="str">
        <f t="shared" si="340"/>
        <v/>
      </c>
      <c r="BV532" s="3" t="str">
        <f t="shared" si="341"/>
        <v/>
      </c>
      <c r="BW532" s="3" t="str">
        <f t="shared" si="342"/>
        <v/>
      </c>
      <c r="BX532" s="144" t="str">
        <f t="shared" si="343"/>
        <v/>
      </c>
      <c r="BY532" s="18" t="str">
        <f t="shared" si="344"/>
        <v/>
      </c>
      <c r="BZ532" s="18" t="str">
        <f t="shared" si="345"/>
        <v/>
      </c>
      <c r="CA532" s="19" t="str">
        <f t="shared" si="346"/>
        <v/>
      </c>
      <c r="CB532" s="19" t="s">
        <v>0</v>
      </c>
      <c r="DW532" s="4" t="str">
        <f t="shared" si="353"/>
        <v/>
      </c>
      <c r="DX532" s="4" t="str">
        <f t="shared" si="355"/>
        <v/>
      </c>
      <c r="DY532" s="98" t="str">
        <f t="shared" si="356"/>
        <v/>
      </c>
    </row>
    <row r="533" spans="4:129" x14ac:dyDescent="0.45">
      <c r="D533" s="164" t="str">
        <f t="shared" si="347"/>
        <v/>
      </c>
      <c r="I533" s="9" t="str">
        <f t="shared" si="318"/>
        <v/>
      </c>
      <c r="J533" s="173" t="str">
        <f t="shared" si="319"/>
        <v/>
      </c>
      <c r="K533" s="13"/>
      <c r="L533" s="13"/>
      <c r="M533" s="13"/>
      <c r="N533" s="178" t="str">
        <f t="shared" si="320"/>
        <v/>
      </c>
      <c r="O533" s="181" t="str">
        <f t="shared" si="321"/>
        <v/>
      </c>
      <c r="P533" s="8" t="str">
        <f t="shared" si="322"/>
        <v/>
      </c>
      <c r="Q533" s="8" t="str">
        <f t="shared" si="323"/>
        <v/>
      </c>
      <c r="R533" s="8" t="str">
        <f t="shared" si="324"/>
        <v/>
      </c>
      <c r="S533" s="8" t="str">
        <f t="shared" si="325"/>
        <v/>
      </c>
      <c r="T533" s="8" t="str">
        <f t="shared" si="326"/>
        <v/>
      </c>
      <c r="U533" s="8" t="str">
        <f t="shared" si="327"/>
        <v/>
      </c>
      <c r="V533" s="16" t="str">
        <f t="shared" si="328"/>
        <v/>
      </c>
      <c r="W533" s="129" t="str">
        <f t="shared" si="329"/>
        <v/>
      </c>
      <c r="X533" s="8" t="str">
        <f t="shared" si="330"/>
        <v/>
      </c>
      <c r="Y533" s="8" t="str">
        <f t="shared" si="331"/>
        <v/>
      </c>
      <c r="AQ533" s="6" t="str">
        <f t="shared" si="332"/>
        <v/>
      </c>
      <c r="AR533" s="128" t="str">
        <f t="shared" si="333"/>
        <v/>
      </c>
      <c r="AS533" s="128" t="str">
        <f t="shared" si="334"/>
        <v/>
      </c>
      <c r="AT533" s="139" t="str">
        <f t="shared" si="348"/>
        <v/>
      </c>
      <c r="BH533" s="127" t="str">
        <f>IF(LEN(VBAsheet!H533)&gt;0,$CD$4&amp;CHAR(10)&amp;$CD$5&amp;CHAR(10)&amp;$CD$6&amp;IF(VBAsheet!I533="N",1,0)&amp;$CE$6&amp;CHAR(10)&amp;$CD$7&amp;CHAR(10)&amp;$CD$8&amp;VBAsheet!H533&amp;$CE$8&amp;CHAR(10)&amp;$CD$9&amp;VBAsheet!K533&amp;$CE$9&amp;CHAR(10)&amp;$CD$10&amp;VBAsheet!J533-1&amp;$CE$10&amp;CHAR(10)&amp;$CD$11,"")</f>
        <v/>
      </c>
      <c r="BI533"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3" s="18" t="str">
        <f>IF(LEN(X533)&gt;0,$CD$23&amp;INDEX($CH$3:CH536,MATCH(W533,$CG$3:CG536,0))&amp;$CE$23&amp;CHAR(10)&amp;$CD$24&amp;X533&amp;$CE$24&amp;CHAR(10)&amp;$CD$25&amp;Y533&amp;$CE$25&amp;CHAR(10),"")&amp;IF(LEN(AA533)&gt;0,$CD$23&amp;INDEX($CH$3:CH536,MATCH(Z533,$CG$3:CG536,0))&amp;$CE$23&amp;CHAR(10)&amp;$CD$24&amp;AA533&amp;$CE$24&amp;CHAR(10)&amp;$CD$25&amp;AB533&amp;$CE$25&amp;CHAR(10),"")&amp;IF(LEN(AD533)&gt;0,$CD$23&amp;INDEX($CH$3:CH536,MATCH(AC533,$CG$3:CG536,0))&amp;$CE$23&amp;CHAR(10)&amp;$CD$24&amp;AD533&amp;$CE$24&amp;CHAR(10)&amp;$CD$25&amp;AE533&amp;$CE$25&amp;CHAR(10),"")&amp;IF(LEN(AG533)&gt;0,$CD$23&amp;INDEX($CH$3:CH536,MATCH(AF533,$CG$3:CG536,0))&amp;$CE$23&amp;CHAR(10)&amp;$CD$24&amp;AG533&amp;$CE$24&amp;CHAR(10)&amp;$CD$25&amp;AH533&amp;$CE$25&amp;CHAR(10),"")&amp;IF(LEN(AJ533)&gt;0,$CD$23&amp;INDEX($CH$3:CH536,MATCH(AI533,$CG$3:CG536,0))&amp;$CE$23&amp;CHAR(10)&amp;$CD$24&amp;AJ533&amp;$CE$24&amp;CHAR(10)&amp;$CD$25&amp;AK533&amp;$CE$25&amp;CHAR(10),"")</f>
        <v/>
      </c>
      <c r="BK533" s="18" t="str">
        <f>IF(LEN(J533)&gt;0,INDEX($BH$2:$BH$100000,MATCH(J533,VBAsheet!$H$2:$H$100000,0))&amp;CHAR(10),"")&amp;IF(LEN(K533)&gt;0,INDEX($BH$2:$BH$100000,MATCH(K533,VBAsheet!$H$2:$H$100000,0))&amp;CHAR(10),"")&amp;IF(LEN(L533)&gt;0,INDEX($BH$2:$BH$100000,MATCH(L533,VBAsheet!$H$2:$H$100000,0))&amp;CHAR(10),"")&amp;IF(LEN(M533)&gt;0,INDEX($BH$2:$BH$100000,MATCH(M533,VBAsheet!$H$2:$H$100000,0))&amp;CHAR(10),"")</f>
        <v/>
      </c>
      <c r="BL533" s="18" t="str">
        <f t="shared" si="336"/>
        <v/>
      </c>
      <c r="BM533" s="94" t="str">
        <f t="shared" si="337"/>
        <v/>
      </c>
      <c r="BN533" s="95" t="str">
        <f t="shared" si="338"/>
        <v/>
      </c>
      <c r="BO533" s="265" t="str">
        <f t="shared" si="349"/>
        <v/>
      </c>
      <c r="BP533" s="18" t="str">
        <f t="shared" si="339"/>
        <v/>
      </c>
      <c r="BQ533" s="263" t="str">
        <f t="shared" si="350"/>
        <v/>
      </c>
      <c r="BR533" s="81" t="str">
        <f t="shared" si="354"/>
        <v/>
      </c>
      <c r="BS533" s="263" t="str">
        <f t="shared" si="351"/>
        <v/>
      </c>
      <c r="BT533" s="92" t="str">
        <f t="shared" si="352"/>
        <v/>
      </c>
      <c r="BU533" s="138" t="str">
        <f t="shared" si="340"/>
        <v/>
      </c>
      <c r="BV533" s="3" t="str">
        <f t="shared" si="341"/>
        <v/>
      </c>
      <c r="BW533" s="3" t="str">
        <f t="shared" si="342"/>
        <v/>
      </c>
      <c r="BX533" s="144" t="str">
        <f t="shared" si="343"/>
        <v/>
      </c>
      <c r="BY533" s="18" t="str">
        <f t="shared" si="344"/>
        <v/>
      </c>
      <c r="BZ533" s="18" t="str">
        <f t="shared" si="345"/>
        <v/>
      </c>
      <c r="CA533" s="19" t="str">
        <f t="shared" si="346"/>
        <v/>
      </c>
      <c r="CB533" s="19" t="s">
        <v>0</v>
      </c>
      <c r="DW533" s="4" t="str">
        <f t="shared" si="353"/>
        <v/>
      </c>
      <c r="DX533" s="4" t="str">
        <f t="shared" si="355"/>
        <v/>
      </c>
      <c r="DY533" s="98" t="str">
        <f t="shared" si="356"/>
        <v/>
      </c>
    </row>
    <row r="534" spans="4:129" x14ac:dyDescent="0.45">
      <c r="D534" s="164" t="str">
        <f t="shared" si="347"/>
        <v/>
      </c>
      <c r="I534" s="9" t="str">
        <f t="shared" si="318"/>
        <v/>
      </c>
      <c r="J534" s="173" t="str">
        <f t="shared" si="319"/>
        <v/>
      </c>
      <c r="K534" s="13"/>
      <c r="L534" s="13"/>
      <c r="M534" s="13"/>
      <c r="N534" s="178" t="str">
        <f t="shared" si="320"/>
        <v/>
      </c>
      <c r="O534" s="181" t="str">
        <f t="shared" si="321"/>
        <v/>
      </c>
      <c r="P534" s="8" t="str">
        <f t="shared" si="322"/>
        <v/>
      </c>
      <c r="Q534" s="8" t="str">
        <f t="shared" si="323"/>
        <v/>
      </c>
      <c r="R534" s="8" t="str">
        <f t="shared" si="324"/>
        <v/>
      </c>
      <c r="S534" s="8" t="str">
        <f t="shared" si="325"/>
        <v/>
      </c>
      <c r="T534" s="8" t="str">
        <f t="shared" si="326"/>
        <v/>
      </c>
      <c r="U534" s="8" t="str">
        <f t="shared" si="327"/>
        <v/>
      </c>
      <c r="V534" s="16" t="str">
        <f t="shared" si="328"/>
        <v/>
      </c>
      <c r="W534" s="129" t="str">
        <f t="shared" si="329"/>
        <v/>
      </c>
      <c r="X534" s="8" t="str">
        <f t="shared" si="330"/>
        <v/>
      </c>
      <c r="Y534" s="8" t="str">
        <f t="shared" si="331"/>
        <v/>
      </c>
      <c r="AQ534" s="6" t="str">
        <f t="shared" si="332"/>
        <v/>
      </c>
      <c r="AR534" s="128" t="str">
        <f t="shared" si="333"/>
        <v/>
      </c>
      <c r="AS534" s="128" t="str">
        <f t="shared" si="334"/>
        <v/>
      </c>
      <c r="AT534" s="139" t="str">
        <f t="shared" si="348"/>
        <v/>
      </c>
      <c r="BH534" s="127" t="str">
        <f>IF(LEN(VBAsheet!H534)&gt;0,$CD$4&amp;CHAR(10)&amp;$CD$5&amp;CHAR(10)&amp;$CD$6&amp;IF(VBAsheet!I534="N",1,0)&amp;$CE$6&amp;CHAR(10)&amp;$CD$7&amp;CHAR(10)&amp;$CD$8&amp;VBAsheet!H534&amp;$CE$8&amp;CHAR(10)&amp;$CD$9&amp;VBAsheet!K534&amp;$CE$9&amp;CHAR(10)&amp;$CD$10&amp;VBAsheet!J534-1&amp;$CE$10&amp;CHAR(10)&amp;$CD$11,"")</f>
        <v/>
      </c>
      <c r="BI534"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4" s="18" t="str">
        <f>IF(LEN(X534)&gt;0,$CD$23&amp;INDEX($CH$3:CH537,MATCH(W534,$CG$3:CG537,0))&amp;$CE$23&amp;CHAR(10)&amp;$CD$24&amp;X534&amp;$CE$24&amp;CHAR(10)&amp;$CD$25&amp;Y534&amp;$CE$25&amp;CHAR(10),"")&amp;IF(LEN(AA534)&gt;0,$CD$23&amp;INDEX($CH$3:CH537,MATCH(Z534,$CG$3:CG537,0))&amp;$CE$23&amp;CHAR(10)&amp;$CD$24&amp;AA534&amp;$CE$24&amp;CHAR(10)&amp;$CD$25&amp;AB534&amp;$CE$25&amp;CHAR(10),"")&amp;IF(LEN(AD534)&gt;0,$CD$23&amp;INDEX($CH$3:CH537,MATCH(AC534,$CG$3:CG537,0))&amp;$CE$23&amp;CHAR(10)&amp;$CD$24&amp;AD534&amp;$CE$24&amp;CHAR(10)&amp;$CD$25&amp;AE534&amp;$CE$25&amp;CHAR(10),"")&amp;IF(LEN(AG534)&gt;0,$CD$23&amp;INDEX($CH$3:CH537,MATCH(AF534,$CG$3:CG537,0))&amp;$CE$23&amp;CHAR(10)&amp;$CD$24&amp;AG534&amp;$CE$24&amp;CHAR(10)&amp;$CD$25&amp;AH534&amp;$CE$25&amp;CHAR(10),"")&amp;IF(LEN(AJ534)&gt;0,$CD$23&amp;INDEX($CH$3:CH537,MATCH(AI534,$CG$3:CG537,0))&amp;$CE$23&amp;CHAR(10)&amp;$CD$24&amp;AJ534&amp;$CE$24&amp;CHAR(10)&amp;$CD$25&amp;AK534&amp;$CE$25&amp;CHAR(10),"")</f>
        <v/>
      </c>
      <c r="BK534" s="18" t="str">
        <f>IF(LEN(J534)&gt;0,INDEX($BH$2:$BH$100000,MATCH(J534,VBAsheet!$H$2:$H$100000,0))&amp;CHAR(10),"")&amp;IF(LEN(K534)&gt;0,INDEX($BH$2:$BH$100000,MATCH(K534,VBAsheet!$H$2:$H$100000,0))&amp;CHAR(10),"")&amp;IF(LEN(L534)&gt;0,INDEX($BH$2:$BH$100000,MATCH(L534,VBAsheet!$H$2:$H$100000,0))&amp;CHAR(10),"")&amp;IF(LEN(M534)&gt;0,INDEX($BH$2:$BH$100000,MATCH(M534,VBAsheet!$H$2:$H$100000,0))&amp;CHAR(10),"")</f>
        <v/>
      </c>
      <c r="BL534" s="18" t="str">
        <f t="shared" si="336"/>
        <v/>
      </c>
      <c r="BM534" s="94" t="str">
        <f t="shared" si="337"/>
        <v/>
      </c>
      <c r="BN534" s="95" t="str">
        <f t="shared" si="338"/>
        <v/>
      </c>
      <c r="BO534" s="265" t="str">
        <f t="shared" si="349"/>
        <v/>
      </c>
      <c r="BP534" s="18" t="str">
        <f t="shared" si="339"/>
        <v/>
      </c>
      <c r="BQ534" s="263" t="str">
        <f t="shared" si="350"/>
        <v/>
      </c>
      <c r="BR534" s="81" t="str">
        <f t="shared" si="354"/>
        <v/>
      </c>
      <c r="BS534" s="263" t="str">
        <f t="shared" si="351"/>
        <v/>
      </c>
      <c r="BT534" s="92" t="str">
        <f t="shared" si="352"/>
        <v/>
      </c>
      <c r="BU534" s="138" t="str">
        <f t="shared" si="340"/>
        <v/>
      </c>
      <c r="BV534" s="3" t="str">
        <f t="shared" si="341"/>
        <v/>
      </c>
      <c r="BW534" s="3" t="str">
        <f t="shared" si="342"/>
        <v/>
      </c>
      <c r="BX534" s="144" t="str">
        <f t="shared" si="343"/>
        <v/>
      </c>
      <c r="BY534" s="18" t="str">
        <f t="shared" si="344"/>
        <v/>
      </c>
      <c r="BZ534" s="18" t="str">
        <f t="shared" si="345"/>
        <v/>
      </c>
      <c r="CA534" s="19" t="str">
        <f t="shared" si="346"/>
        <v/>
      </c>
      <c r="CB534" s="19" t="s">
        <v>0</v>
      </c>
      <c r="DW534" s="4" t="str">
        <f t="shared" si="353"/>
        <v/>
      </c>
      <c r="DX534" s="4" t="str">
        <f t="shared" si="355"/>
        <v/>
      </c>
      <c r="DY534" s="98" t="str">
        <f t="shared" si="356"/>
        <v/>
      </c>
    </row>
    <row r="535" spans="4:129" x14ac:dyDescent="0.45">
      <c r="D535" s="164" t="str">
        <f t="shared" si="347"/>
        <v/>
      </c>
      <c r="I535" s="9" t="str">
        <f t="shared" si="318"/>
        <v/>
      </c>
      <c r="J535" s="173" t="str">
        <f t="shared" si="319"/>
        <v/>
      </c>
      <c r="K535" s="13"/>
      <c r="L535" s="13"/>
      <c r="M535" s="13"/>
      <c r="N535" s="178" t="str">
        <f t="shared" si="320"/>
        <v/>
      </c>
      <c r="O535" s="181" t="str">
        <f t="shared" si="321"/>
        <v/>
      </c>
      <c r="P535" s="8" t="str">
        <f t="shared" si="322"/>
        <v/>
      </c>
      <c r="Q535" s="8" t="str">
        <f t="shared" si="323"/>
        <v/>
      </c>
      <c r="R535" s="8" t="str">
        <f t="shared" si="324"/>
        <v/>
      </c>
      <c r="S535" s="8" t="str">
        <f t="shared" si="325"/>
        <v/>
      </c>
      <c r="T535" s="8" t="str">
        <f t="shared" si="326"/>
        <v/>
      </c>
      <c r="U535" s="8" t="str">
        <f t="shared" si="327"/>
        <v/>
      </c>
      <c r="V535" s="16" t="str">
        <f t="shared" si="328"/>
        <v/>
      </c>
      <c r="W535" s="129" t="str">
        <f t="shared" si="329"/>
        <v/>
      </c>
      <c r="X535" s="8" t="str">
        <f t="shared" si="330"/>
        <v/>
      </c>
      <c r="Y535" s="8" t="str">
        <f t="shared" si="331"/>
        <v/>
      </c>
      <c r="AQ535" s="6" t="str">
        <f t="shared" si="332"/>
        <v/>
      </c>
      <c r="AR535" s="128" t="str">
        <f t="shared" si="333"/>
        <v/>
      </c>
      <c r="AS535" s="128" t="str">
        <f t="shared" si="334"/>
        <v/>
      </c>
      <c r="AT535" s="139" t="str">
        <f t="shared" si="348"/>
        <v/>
      </c>
      <c r="BH535" s="127" t="str">
        <f>IF(LEN(VBAsheet!H535)&gt;0,$CD$4&amp;CHAR(10)&amp;$CD$5&amp;CHAR(10)&amp;$CD$6&amp;IF(VBAsheet!I535="N",1,0)&amp;$CE$6&amp;CHAR(10)&amp;$CD$7&amp;CHAR(10)&amp;$CD$8&amp;VBAsheet!H535&amp;$CE$8&amp;CHAR(10)&amp;$CD$9&amp;VBAsheet!K535&amp;$CE$9&amp;CHAR(10)&amp;$CD$10&amp;VBAsheet!J535-1&amp;$CE$10&amp;CHAR(10)&amp;$CD$11,"")</f>
        <v/>
      </c>
      <c r="BI535"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5" s="18" t="str">
        <f>IF(LEN(X535)&gt;0,$CD$23&amp;INDEX($CH$3:CH538,MATCH(W535,$CG$3:CG538,0))&amp;$CE$23&amp;CHAR(10)&amp;$CD$24&amp;X535&amp;$CE$24&amp;CHAR(10)&amp;$CD$25&amp;Y535&amp;$CE$25&amp;CHAR(10),"")&amp;IF(LEN(AA535)&gt;0,$CD$23&amp;INDEX($CH$3:CH538,MATCH(Z535,$CG$3:CG538,0))&amp;$CE$23&amp;CHAR(10)&amp;$CD$24&amp;AA535&amp;$CE$24&amp;CHAR(10)&amp;$CD$25&amp;AB535&amp;$CE$25&amp;CHAR(10),"")&amp;IF(LEN(AD535)&gt;0,$CD$23&amp;INDEX($CH$3:CH538,MATCH(AC535,$CG$3:CG538,0))&amp;$CE$23&amp;CHAR(10)&amp;$CD$24&amp;AD535&amp;$CE$24&amp;CHAR(10)&amp;$CD$25&amp;AE535&amp;$CE$25&amp;CHAR(10),"")&amp;IF(LEN(AG535)&gt;0,$CD$23&amp;INDEX($CH$3:CH538,MATCH(AF535,$CG$3:CG538,0))&amp;$CE$23&amp;CHAR(10)&amp;$CD$24&amp;AG535&amp;$CE$24&amp;CHAR(10)&amp;$CD$25&amp;AH535&amp;$CE$25&amp;CHAR(10),"")&amp;IF(LEN(AJ535)&gt;0,$CD$23&amp;INDEX($CH$3:CH538,MATCH(AI535,$CG$3:CG538,0))&amp;$CE$23&amp;CHAR(10)&amp;$CD$24&amp;AJ535&amp;$CE$24&amp;CHAR(10)&amp;$CD$25&amp;AK535&amp;$CE$25&amp;CHAR(10),"")</f>
        <v/>
      </c>
      <c r="BK535" s="18" t="str">
        <f>IF(LEN(J535)&gt;0,INDEX($BH$2:$BH$100000,MATCH(J535,VBAsheet!$H$2:$H$100000,0))&amp;CHAR(10),"")&amp;IF(LEN(K535)&gt;0,INDEX($BH$2:$BH$100000,MATCH(K535,VBAsheet!$H$2:$H$100000,0))&amp;CHAR(10),"")&amp;IF(LEN(L535)&gt;0,INDEX($BH$2:$BH$100000,MATCH(L535,VBAsheet!$H$2:$H$100000,0))&amp;CHAR(10),"")&amp;IF(LEN(M535)&gt;0,INDEX($BH$2:$BH$100000,MATCH(M535,VBAsheet!$H$2:$H$100000,0))&amp;CHAR(10),"")</f>
        <v/>
      </c>
      <c r="BL535" s="18" t="str">
        <f t="shared" si="336"/>
        <v/>
      </c>
      <c r="BM535" s="94" t="str">
        <f t="shared" si="337"/>
        <v/>
      </c>
      <c r="BN535" s="95" t="str">
        <f t="shared" si="338"/>
        <v/>
      </c>
      <c r="BO535" s="265" t="str">
        <f t="shared" si="349"/>
        <v/>
      </c>
      <c r="BP535" s="18" t="str">
        <f t="shared" si="339"/>
        <v/>
      </c>
      <c r="BQ535" s="263" t="str">
        <f t="shared" si="350"/>
        <v/>
      </c>
      <c r="BR535" s="81" t="str">
        <f t="shared" si="354"/>
        <v/>
      </c>
      <c r="BS535" s="263" t="str">
        <f t="shared" si="351"/>
        <v/>
      </c>
      <c r="BT535" s="92" t="str">
        <f t="shared" si="352"/>
        <v/>
      </c>
      <c r="BU535" s="138" t="str">
        <f t="shared" si="340"/>
        <v/>
      </c>
      <c r="BV535" s="3" t="str">
        <f t="shared" si="341"/>
        <v/>
      </c>
      <c r="BW535" s="3" t="str">
        <f t="shared" si="342"/>
        <v/>
      </c>
      <c r="BX535" s="144" t="str">
        <f t="shared" si="343"/>
        <v/>
      </c>
      <c r="BY535" s="18" t="str">
        <f t="shared" si="344"/>
        <v/>
      </c>
      <c r="BZ535" s="18" t="str">
        <f t="shared" si="345"/>
        <v/>
      </c>
      <c r="CA535" s="19" t="str">
        <f t="shared" si="346"/>
        <v/>
      </c>
      <c r="CB535" s="19" t="s">
        <v>0</v>
      </c>
      <c r="DW535" s="4" t="str">
        <f t="shared" si="353"/>
        <v/>
      </c>
      <c r="DX535" s="4" t="str">
        <f t="shared" si="355"/>
        <v/>
      </c>
      <c r="DY535" s="98" t="str">
        <f t="shared" si="356"/>
        <v/>
      </c>
    </row>
    <row r="536" spans="4:129" x14ac:dyDescent="0.45">
      <c r="D536" s="164" t="str">
        <f t="shared" si="347"/>
        <v/>
      </c>
      <c r="I536" s="9" t="str">
        <f t="shared" si="318"/>
        <v/>
      </c>
      <c r="J536" s="173" t="str">
        <f t="shared" si="319"/>
        <v/>
      </c>
      <c r="K536" s="13"/>
      <c r="L536" s="13"/>
      <c r="M536" s="13"/>
      <c r="N536" s="178" t="str">
        <f t="shared" si="320"/>
        <v/>
      </c>
      <c r="O536" s="181" t="str">
        <f t="shared" si="321"/>
        <v/>
      </c>
      <c r="P536" s="8" t="str">
        <f t="shared" si="322"/>
        <v/>
      </c>
      <c r="Q536" s="8" t="str">
        <f t="shared" si="323"/>
        <v/>
      </c>
      <c r="R536" s="8" t="str">
        <f t="shared" si="324"/>
        <v/>
      </c>
      <c r="S536" s="8" t="str">
        <f t="shared" si="325"/>
        <v/>
      </c>
      <c r="T536" s="8" t="str">
        <f t="shared" si="326"/>
        <v/>
      </c>
      <c r="U536" s="8" t="str">
        <f t="shared" si="327"/>
        <v/>
      </c>
      <c r="V536" s="16" t="str">
        <f t="shared" si="328"/>
        <v/>
      </c>
      <c r="W536" s="129" t="str">
        <f t="shared" si="329"/>
        <v/>
      </c>
      <c r="X536" s="8" t="str">
        <f t="shared" si="330"/>
        <v/>
      </c>
      <c r="Y536" s="8" t="str">
        <f t="shared" si="331"/>
        <v/>
      </c>
      <c r="AQ536" s="6" t="str">
        <f t="shared" si="332"/>
        <v/>
      </c>
      <c r="AR536" s="128" t="str">
        <f t="shared" si="333"/>
        <v/>
      </c>
      <c r="AS536" s="128" t="str">
        <f t="shared" si="334"/>
        <v/>
      </c>
      <c r="AT536" s="139" t="str">
        <f t="shared" si="348"/>
        <v/>
      </c>
      <c r="BH536" s="127" t="str">
        <f>IF(LEN(VBAsheet!H536)&gt;0,$CD$4&amp;CHAR(10)&amp;$CD$5&amp;CHAR(10)&amp;$CD$6&amp;IF(VBAsheet!I536="N",1,0)&amp;$CE$6&amp;CHAR(10)&amp;$CD$7&amp;CHAR(10)&amp;$CD$8&amp;VBAsheet!H536&amp;$CE$8&amp;CHAR(10)&amp;$CD$9&amp;VBAsheet!K536&amp;$CE$9&amp;CHAR(10)&amp;$CD$10&amp;VBAsheet!J536-1&amp;$CE$10&amp;CHAR(10)&amp;$CD$11,"")</f>
        <v/>
      </c>
      <c r="BI536"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6" s="18" t="str">
        <f>IF(LEN(X536)&gt;0,$CD$23&amp;INDEX($CH$3:CH539,MATCH(W536,$CG$3:CG539,0))&amp;$CE$23&amp;CHAR(10)&amp;$CD$24&amp;X536&amp;$CE$24&amp;CHAR(10)&amp;$CD$25&amp;Y536&amp;$CE$25&amp;CHAR(10),"")&amp;IF(LEN(AA536)&gt;0,$CD$23&amp;INDEX($CH$3:CH539,MATCH(Z536,$CG$3:CG539,0))&amp;$CE$23&amp;CHAR(10)&amp;$CD$24&amp;AA536&amp;$CE$24&amp;CHAR(10)&amp;$CD$25&amp;AB536&amp;$CE$25&amp;CHAR(10),"")&amp;IF(LEN(AD536)&gt;0,$CD$23&amp;INDEX($CH$3:CH539,MATCH(AC536,$CG$3:CG539,0))&amp;$CE$23&amp;CHAR(10)&amp;$CD$24&amp;AD536&amp;$CE$24&amp;CHAR(10)&amp;$CD$25&amp;AE536&amp;$CE$25&amp;CHAR(10),"")&amp;IF(LEN(AG536)&gt;0,$CD$23&amp;INDEX($CH$3:CH539,MATCH(AF536,$CG$3:CG539,0))&amp;$CE$23&amp;CHAR(10)&amp;$CD$24&amp;AG536&amp;$CE$24&amp;CHAR(10)&amp;$CD$25&amp;AH536&amp;$CE$25&amp;CHAR(10),"")&amp;IF(LEN(AJ536)&gt;0,$CD$23&amp;INDEX($CH$3:CH539,MATCH(AI536,$CG$3:CG539,0))&amp;$CE$23&amp;CHAR(10)&amp;$CD$24&amp;AJ536&amp;$CE$24&amp;CHAR(10)&amp;$CD$25&amp;AK536&amp;$CE$25&amp;CHAR(10),"")</f>
        <v/>
      </c>
      <c r="BK536" s="18" t="str">
        <f>IF(LEN(J536)&gt;0,INDEX($BH$2:$BH$100000,MATCH(J536,VBAsheet!$H$2:$H$100000,0))&amp;CHAR(10),"")&amp;IF(LEN(K536)&gt;0,INDEX($BH$2:$BH$100000,MATCH(K536,VBAsheet!$H$2:$H$100000,0))&amp;CHAR(10),"")&amp;IF(LEN(L536)&gt;0,INDEX($BH$2:$BH$100000,MATCH(L536,VBAsheet!$H$2:$H$100000,0))&amp;CHAR(10),"")&amp;IF(LEN(M536)&gt;0,INDEX($BH$2:$BH$100000,MATCH(M536,VBAsheet!$H$2:$H$100000,0))&amp;CHAR(10),"")</f>
        <v/>
      </c>
      <c r="BL536" s="18" t="str">
        <f t="shared" si="336"/>
        <v/>
      </c>
      <c r="BM536" s="94" t="str">
        <f t="shared" si="337"/>
        <v/>
      </c>
      <c r="BN536" s="95" t="str">
        <f t="shared" si="338"/>
        <v/>
      </c>
      <c r="BO536" s="265" t="str">
        <f t="shared" si="349"/>
        <v/>
      </c>
      <c r="BP536" s="18" t="str">
        <f t="shared" si="339"/>
        <v/>
      </c>
      <c r="BQ536" s="263" t="str">
        <f t="shared" si="350"/>
        <v/>
      </c>
      <c r="BR536" s="81" t="str">
        <f t="shared" si="354"/>
        <v/>
      </c>
      <c r="BS536" s="263" t="str">
        <f t="shared" si="351"/>
        <v/>
      </c>
      <c r="BT536" s="92" t="str">
        <f t="shared" si="352"/>
        <v/>
      </c>
      <c r="BU536" s="138" t="str">
        <f t="shared" si="340"/>
        <v/>
      </c>
      <c r="BV536" s="3" t="str">
        <f t="shared" si="341"/>
        <v/>
      </c>
      <c r="BW536" s="3" t="str">
        <f t="shared" si="342"/>
        <v/>
      </c>
      <c r="BX536" s="144" t="str">
        <f t="shared" si="343"/>
        <v/>
      </c>
      <c r="BY536" s="18" t="str">
        <f t="shared" si="344"/>
        <v/>
      </c>
      <c r="BZ536" s="18" t="str">
        <f t="shared" si="345"/>
        <v/>
      </c>
      <c r="CA536" s="19" t="str">
        <f t="shared" si="346"/>
        <v/>
      </c>
      <c r="CB536" s="19" t="s">
        <v>0</v>
      </c>
      <c r="DW536" s="4" t="str">
        <f t="shared" si="353"/>
        <v/>
      </c>
      <c r="DX536" s="4" t="str">
        <f t="shared" si="355"/>
        <v/>
      </c>
      <c r="DY536" s="98" t="str">
        <f t="shared" si="356"/>
        <v/>
      </c>
    </row>
    <row r="537" spans="4:129" x14ac:dyDescent="0.45">
      <c r="D537" s="164" t="str">
        <f t="shared" si="347"/>
        <v/>
      </c>
      <c r="I537" s="9" t="str">
        <f t="shared" si="318"/>
        <v/>
      </c>
      <c r="J537" s="173" t="str">
        <f t="shared" si="319"/>
        <v/>
      </c>
      <c r="K537" s="13"/>
      <c r="L537" s="13"/>
      <c r="M537" s="13"/>
      <c r="N537" s="178" t="str">
        <f t="shared" si="320"/>
        <v/>
      </c>
      <c r="O537" s="181" t="str">
        <f t="shared" si="321"/>
        <v/>
      </c>
      <c r="P537" s="8" t="str">
        <f t="shared" si="322"/>
        <v/>
      </c>
      <c r="Q537" s="8" t="str">
        <f t="shared" si="323"/>
        <v/>
      </c>
      <c r="R537" s="8" t="str">
        <f t="shared" si="324"/>
        <v/>
      </c>
      <c r="S537" s="8" t="str">
        <f t="shared" si="325"/>
        <v/>
      </c>
      <c r="T537" s="8" t="str">
        <f t="shared" si="326"/>
        <v/>
      </c>
      <c r="U537" s="8" t="str">
        <f t="shared" si="327"/>
        <v/>
      </c>
      <c r="V537" s="16" t="str">
        <f t="shared" si="328"/>
        <v/>
      </c>
      <c r="W537" s="129" t="str">
        <f t="shared" si="329"/>
        <v/>
      </c>
      <c r="X537" s="8" t="str">
        <f t="shared" si="330"/>
        <v/>
      </c>
      <c r="Y537" s="8" t="str">
        <f t="shared" si="331"/>
        <v/>
      </c>
      <c r="AQ537" s="6" t="str">
        <f t="shared" si="332"/>
        <v/>
      </c>
      <c r="AR537" s="128" t="str">
        <f t="shared" si="333"/>
        <v/>
      </c>
      <c r="AS537" s="128" t="str">
        <f t="shared" si="334"/>
        <v/>
      </c>
      <c r="AT537" s="139" t="str">
        <f t="shared" si="348"/>
        <v/>
      </c>
      <c r="BH537" s="127" t="str">
        <f>IF(LEN(VBAsheet!H537)&gt;0,$CD$4&amp;CHAR(10)&amp;$CD$5&amp;CHAR(10)&amp;$CD$6&amp;IF(VBAsheet!I537="N",1,0)&amp;$CE$6&amp;CHAR(10)&amp;$CD$7&amp;CHAR(10)&amp;$CD$8&amp;VBAsheet!H537&amp;$CE$8&amp;CHAR(10)&amp;$CD$9&amp;VBAsheet!K537&amp;$CE$9&amp;CHAR(10)&amp;$CD$10&amp;VBAsheet!J537-1&amp;$CE$10&amp;CHAR(10)&amp;$CD$11,"")</f>
        <v/>
      </c>
      <c r="BI537"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7" s="18" t="str">
        <f>IF(LEN(X537)&gt;0,$CD$23&amp;INDEX($CH$3:CH540,MATCH(W537,$CG$3:CG540,0))&amp;$CE$23&amp;CHAR(10)&amp;$CD$24&amp;X537&amp;$CE$24&amp;CHAR(10)&amp;$CD$25&amp;Y537&amp;$CE$25&amp;CHAR(10),"")&amp;IF(LEN(AA537)&gt;0,$CD$23&amp;INDEX($CH$3:CH540,MATCH(Z537,$CG$3:CG540,0))&amp;$CE$23&amp;CHAR(10)&amp;$CD$24&amp;AA537&amp;$CE$24&amp;CHAR(10)&amp;$CD$25&amp;AB537&amp;$CE$25&amp;CHAR(10),"")&amp;IF(LEN(AD537)&gt;0,$CD$23&amp;INDEX($CH$3:CH540,MATCH(AC537,$CG$3:CG540,0))&amp;$CE$23&amp;CHAR(10)&amp;$CD$24&amp;AD537&amp;$CE$24&amp;CHAR(10)&amp;$CD$25&amp;AE537&amp;$CE$25&amp;CHAR(10),"")&amp;IF(LEN(AG537)&gt;0,$CD$23&amp;INDEX($CH$3:CH540,MATCH(AF537,$CG$3:CG540,0))&amp;$CE$23&amp;CHAR(10)&amp;$CD$24&amp;AG537&amp;$CE$24&amp;CHAR(10)&amp;$CD$25&amp;AH537&amp;$CE$25&amp;CHAR(10),"")&amp;IF(LEN(AJ537)&gt;0,$CD$23&amp;INDEX($CH$3:CH540,MATCH(AI537,$CG$3:CG540,0))&amp;$CE$23&amp;CHAR(10)&amp;$CD$24&amp;AJ537&amp;$CE$24&amp;CHAR(10)&amp;$CD$25&amp;AK537&amp;$CE$25&amp;CHAR(10),"")</f>
        <v/>
      </c>
      <c r="BK537" s="18" t="str">
        <f>IF(LEN(J537)&gt;0,INDEX($BH$2:$BH$100000,MATCH(J537,VBAsheet!$H$2:$H$100000,0))&amp;CHAR(10),"")&amp;IF(LEN(K537)&gt;0,INDEX($BH$2:$BH$100000,MATCH(K537,VBAsheet!$H$2:$H$100000,0))&amp;CHAR(10),"")&amp;IF(LEN(L537)&gt;0,INDEX($BH$2:$BH$100000,MATCH(L537,VBAsheet!$H$2:$H$100000,0))&amp;CHAR(10),"")&amp;IF(LEN(M537)&gt;0,INDEX($BH$2:$BH$100000,MATCH(M537,VBAsheet!$H$2:$H$100000,0))&amp;CHAR(10),"")</f>
        <v/>
      </c>
      <c r="BL537" s="18" t="str">
        <f t="shared" si="336"/>
        <v/>
      </c>
      <c r="BM537" s="94" t="str">
        <f t="shared" si="337"/>
        <v/>
      </c>
      <c r="BN537" s="95" t="str">
        <f t="shared" si="338"/>
        <v/>
      </c>
      <c r="BO537" s="265" t="str">
        <f t="shared" si="349"/>
        <v/>
      </c>
      <c r="BP537" s="18" t="str">
        <f t="shared" si="339"/>
        <v/>
      </c>
      <c r="BQ537" s="263" t="str">
        <f t="shared" si="350"/>
        <v/>
      </c>
      <c r="BR537" s="81" t="str">
        <f t="shared" si="354"/>
        <v/>
      </c>
      <c r="BS537" s="263" t="str">
        <f t="shared" si="351"/>
        <v/>
      </c>
      <c r="BT537" s="92" t="str">
        <f t="shared" si="352"/>
        <v/>
      </c>
      <c r="BU537" s="138" t="str">
        <f t="shared" si="340"/>
        <v/>
      </c>
      <c r="BV537" s="3" t="str">
        <f t="shared" si="341"/>
        <v/>
      </c>
      <c r="BW537" s="3" t="str">
        <f t="shared" si="342"/>
        <v/>
      </c>
      <c r="BX537" s="144" t="str">
        <f t="shared" si="343"/>
        <v/>
      </c>
      <c r="BY537" s="18" t="str">
        <f t="shared" si="344"/>
        <v/>
      </c>
      <c r="BZ537" s="18" t="str">
        <f t="shared" si="345"/>
        <v/>
      </c>
      <c r="CA537" s="19" t="str">
        <f t="shared" si="346"/>
        <v/>
      </c>
      <c r="CB537" s="19" t="s">
        <v>0</v>
      </c>
      <c r="DW537" s="4" t="str">
        <f t="shared" si="353"/>
        <v/>
      </c>
      <c r="DX537" s="4" t="str">
        <f t="shared" si="355"/>
        <v/>
      </c>
      <c r="DY537" s="98" t="str">
        <f t="shared" si="356"/>
        <v/>
      </c>
    </row>
    <row r="538" spans="4:129" x14ac:dyDescent="0.45">
      <c r="D538" s="164" t="str">
        <f t="shared" si="347"/>
        <v/>
      </c>
      <c r="I538" s="9" t="str">
        <f t="shared" si="318"/>
        <v/>
      </c>
      <c r="J538" s="173" t="str">
        <f t="shared" si="319"/>
        <v/>
      </c>
      <c r="K538" s="13"/>
      <c r="L538" s="13"/>
      <c r="M538" s="13"/>
      <c r="N538" s="178" t="str">
        <f t="shared" si="320"/>
        <v/>
      </c>
      <c r="O538" s="181" t="str">
        <f t="shared" si="321"/>
        <v/>
      </c>
      <c r="P538" s="8" t="str">
        <f t="shared" si="322"/>
        <v/>
      </c>
      <c r="Q538" s="8" t="str">
        <f t="shared" si="323"/>
        <v/>
      </c>
      <c r="R538" s="8" t="str">
        <f t="shared" si="324"/>
        <v/>
      </c>
      <c r="S538" s="8" t="str">
        <f t="shared" si="325"/>
        <v/>
      </c>
      <c r="T538" s="8" t="str">
        <f t="shared" si="326"/>
        <v/>
      </c>
      <c r="U538" s="8" t="str">
        <f t="shared" si="327"/>
        <v/>
      </c>
      <c r="V538" s="16" t="str">
        <f t="shared" si="328"/>
        <v/>
      </c>
      <c r="W538" s="129" t="str">
        <f t="shared" si="329"/>
        <v/>
      </c>
      <c r="X538" s="8" t="str">
        <f t="shared" si="330"/>
        <v/>
      </c>
      <c r="Y538" s="8" t="str">
        <f t="shared" si="331"/>
        <v/>
      </c>
      <c r="AQ538" s="6" t="str">
        <f t="shared" si="332"/>
        <v/>
      </c>
      <c r="AR538" s="128" t="str">
        <f t="shared" si="333"/>
        <v/>
      </c>
      <c r="AS538" s="128" t="str">
        <f t="shared" si="334"/>
        <v/>
      </c>
      <c r="AT538" s="139" t="str">
        <f t="shared" si="348"/>
        <v/>
      </c>
      <c r="BH538" s="127" t="str">
        <f>IF(LEN(VBAsheet!H538)&gt;0,$CD$4&amp;CHAR(10)&amp;$CD$5&amp;CHAR(10)&amp;$CD$6&amp;IF(VBAsheet!I538="N",1,0)&amp;$CE$6&amp;CHAR(10)&amp;$CD$7&amp;CHAR(10)&amp;$CD$8&amp;VBAsheet!H538&amp;$CE$8&amp;CHAR(10)&amp;$CD$9&amp;VBAsheet!K538&amp;$CE$9&amp;CHAR(10)&amp;$CD$10&amp;VBAsheet!J538-1&amp;$CE$10&amp;CHAR(10)&amp;$CD$11,"")</f>
        <v/>
      </c>
      <c r="BI538"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8" s="18" t="str">
        <f>IF(LEN(X538)&gt;0,$CD$23&amp;INDEX($CH$3:CH541,MATCH(W538,$CG$3:CG541,0))&amp;$CE$23&amp;CHAR(10)&amp;$CD$24&amp;X538&amp;$CE$24&amp;CHAR(10)&amp;$CD$25&amp;Y538&amp;$CE$25&amp;CHAR(10),"")&amp;IF(LEN(AA538)&gt;0,$CD$23&amp;INDEX($CH$3:CH541,MATCH(Z538,$CG$3:CG541,0))&amp;$CE$23&amp;CHAR(10)&amp;$CD$24&amp;AA538&amp;$CE$24&amp;CHAR(10)&amp;$CD$25&amp;AB538&amp;$CE$25&amp;CHAR(10),"")&amp;IF(LEN(AD538)&gt;0,$CD$23&amp;INDEX($CH$3:CH541,MATCH(AC538,$CG$3:CG541,0))&amp;$CE$23&amp;CHAR(10)&amp;$CD$24&amp;AD538&amp;$CE$24&amp;CHAR(10)&amp;$CD$25&amp;AE538&amp;$CE$25&amp;CHAR(10),"")&amp;IF(LEN(AG538)&gt;0,$CD$23&amp;INDEX($CH$3:CH541,MATCH(AF538,$CG$3:CG541,0))&amp;$CE$23&amp;CHAR(10)&amp;$CD$24&amp;AG538&amp;$CE$24&amp;CHAR(10)&amp;$CD$25&amp;AH538&amp;$CE$25&amp;CHAR(10),"")&amp;IF(LEN(AJ538)&gt;0,$CD$23&amp;INDEX($CH$3:CH541,MATCH(AI538,$CG$3:CG541,0))&amp;$CE$23&amp;CHAR(10)&amp;$CD$24&amp;AJ538&amp;$CE$24&amp;CHAR(10)&amp;$CD$25&amp;AK538&amp;$CE$25&amp;CHAR(10),"")</f>
        <v/>
      </c>
      <c r="BK538" s="18" t="str">
        <f>IF(LEN(J538)&gt;0,INDEX($BH$2:$BH$100000,MATCH(J538,VBAsheet!$H$2:$H$100000,0))&amp;CHAR(10),"")&amp;IF(LEN(K538)&gt;0,INDEX($BH$2:$BH$100000,MATCH(K538,VBAsheet!$H$2:$H$100000,0))&amp;CHAR(10),"")&amp;IF(LEN(L538)&gt;0,INDEX($BH$2:$BH$100000,MATCH(L538,VBAsheet!$H$2:$H$100000,0))&amp;CHAR(10),"")&amp;IF(LEN(M538)&gt;0,INDEX($BH$2:$BH$100000,MATCH(M538,VBAsheet!$H$2:$H$100000,0))&amp;CHAR(10),"")</f>
        <v/>
      </c>
      <c r="BL538" s="18" t="str">
        <f t="shared" si="336"/>
        <v/>
      </c>
      <c r="BM538" s="94" t="str">
        <f t="shared" si="337"/>
        <v/>
      </c>
      <c r="BN538" s="95" t="str">
        <f t="shared" si="338"/>
        <v/>
      </c>
      <c r="BO538" s="265" t="str">
        <f t="shared" si="349"/>
        <v/>
      </c>
      <c r="BP538" s="18" t="str">
        <f t="shared" si="339"/>
        <v/>
      </c>
      <c r="BQ538" s="263" t="str">
        <f t="shared" si="350"/>
        <v/>
      </c>
      <c r="BR538" s="81" t="str">
        <f t="shared" si="354"/>
        <v/>
      </c>
      <c r="BS538" s="263" t="str">
        <f t="shared" si="351"/>
        <v/>
      </c>
      <c r="BT538" s="92" t="str">
        <f t="shared" si="352"/>
        <v/>
      </c>
      <c r="BU538" s="138" t="str">
        <f t="shared" si="340"/>
        <v/>
      </c>
      <c r="BV538" s="3" t="str">
        <f t="shared" si="341"/>
        <v/>
      </c>
      <c r="BW538" s="3" t="str">
        <f t="shared" si="342"/>
        <v/>
      </c>
      <c r="BX538" s="144" t="str">
        <f t="shared" si="343"/>
        <v/>
      </c>
      <c r="BY538" s="18" t="str">
        <f t="shared" si="344"/>
        <v/>
      </c>
      <c r="BZ538" s="18" t="str">
        <f t="shared" si="345"/>
        <v/>
      </c>
      <c r="CA538" s="19" t="str">
        <f t="shared" si="346"/>
        <v/>
      </c>
      <c r="CB538" s="19" t="s">
        <v>0</v>
      </c>
      <c r="DW538" s="4" t="str">
        <f t="shared" si="353"/>
        <v/>
      </c>
      <c r="DX538" s="4" t="str">
        <f t="shared" si="355"/>
        <v/>
      </c>
      <c r="DY538" s="98" t="str">
        <f t="shared" si="356"/>
        <v/>
      </c>
    </row>
    <row r="539" spans="4:129" x14ac:dyDescent="0.45">
      <c r="D539" s="164" t="str">
        <f t="shared" si="347"/>
        <v/>
      </c>
      <c r="I539" s="9" t="str">
        <f t="shared" si="318"/>
        <v/>
      </c>
      <c r="J539" s="173" t="str">
        <f t="shared" si="319"/>
        <v/>
      </c>
      <c r="K539" s="13"/>
      <c r="L539" s="13"/>
      <c r="M539" s="13"/>
      <c r="N539" s="178" t="str">
        <f t="shared" si="320"/>
        <v/>
      </c>
      <c r="O539" s="181" t="str">
        <f t="shared" si="321"/>
        <v/>
      </c>
      <c r="P539" s="8" t="str">
        <f t="shared" si="322"/>
        <v/>
      </c>
      <c r="Q539" s="8" t="str">
        <f t="shared" si="323"/>
        <v/>
      </c>
      <c r="R539" s="8" t="str">
        <f t="shared" si="324"/>
        <v/>
      </c>
      <c r="S539" s="8" t="str">
        <f t="shared" si="325"/>
        <v/>
      </c>
      <c r="T539" s="8" t="str">
        <f t="shared" si="326"/>
        <v/>
      </c>
      <c r="U539" s="8" t="str">
        <f t="shared" si="327"/>
        <v/>
      </c>
      <c r="V539" s="16" t="str">
        <f t="shared" si="328"/>
        <v/>
      </c>
      <c r="W539" s="129" t="str">
        <f t="shared" si="329"/>
        <v/>
      </c>
      <c r="X539" s="8" t="str">
        <f t="shared" si="330"/>
        <v/>
      </c>
      <c r="Y539" s="8" t="str">
        <f t="shared" si="331"/>
        <v/>
      </c>
      <c r="AQ539" s="6" t="str">
        <f t="shared" si="332"/>
        <v/>
      </c>
      <c r="AR539" s="128" t="str">
        <f t="shared" si="333"/>
        <v/>
      </c>
      <c r="AS539" s="128" t="str">
        <f t="shared" si="334"/>
        <v/>
      </c>
      <c r="AT539" s="139" t="str">
        <f t="shared" si="348"/>
        <v/>
      </c>
      <c r="BH539" s="127" t="str">
        <f>IF(LEN(VBAsheet!H539)&gt;0,$CD$4&amp;CHAR(10)&amp;$CD$5&amp;CHAR(10)&amp;$CD$6&amp;IF(VBAsheet!I539="N",1,0)&amp;$CE$6&amp;CHAR(10)&amp;$CD$7&amp;CHAR(10)&amp;$CD$8&amp;VBAsheet!H539&amp;$CE$8&amp;CHAR(10)&amp;$CD$9&amp;VBAsheet!K539&amp;$CE$9&amp;CHAR(10)&amp;$CD$10&amp;VBAsheet!J539-1&amp;$CE$10&amp;CHAR(10)&amp;$CD$11,"")</f>
        <v/>
      </c>
      <c r="BI539"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39" s="18" t="str">
        <f>IF(LEN(X539)&gt;0,$CD$23&amp;INDEX($CH$3:CH542,MATCH(W539,$CG$3:CG542,0))&amp;$CE$23&amp;CHAR(10)&amp;$CD$24&amp;X539&amp;$CE$24&amp;CHAR(10)&amp;$CD$25&amp;Y539&amp;$CE$25&amp;CHAR(10),"")&amp;IF(LEN(AA539)&gt;0,$CD$23&amp;INDEX($CH$3:CH542,MATCH(Z539,$CG$3:CG542,0))&amp;$CE$23&amp;CHAR(10)&amp;$CD$24&amp;AA539&amp;$CE$24&amp;CHAR(10)&amp;$CD$25&amp;AB539&amp;$CE$25&amp;CHAR(10),"")&amp;IF(LEN(AD539)&gt;0,$CD$23&amp;INDEX($CH$3:CH542,MATCH(AC539,$CG$3:CG542,0))&amp;$CE$23&amp;CHAR(10)&amp;$CD$24&amp;AD539&amp;$CE$24&amp;CHAR(10)&amp;$CD$25&amp;AE539&amp;$CE$25&amp;CHAR(10),"")&amp;IF(LEN(AG539)&gt;0,$CD$23&amp;INDEX($CH$3:CH542,MATCH(AF539,$CG$3:CG542,0))&amp;$CE$23&amp;CHAR(10)&amp;$CD$24&amp;AG539&amp;$CE$24&amp;CHAR(10)&amp;$CD$25&amp;AH539&amp;$CE$25&amp;CHAR(10),"")&amp;IF(LEN(AJ539)&gt;0,$CD$23&amp;INDEX($CH$3:CH542,MATCH(AI539,$CG$3:CG542,0))&amp;$CE$23&amp;CHAR(10)&amp;$CD$24&amp;AJ539&amp;$CE$24&amp;CHAR(10)&amp;$CD$25&amp;AK539&amp;$CE$25&amp;CHAR(10),"")</f>
        <v/>
      </c>
      <c r="BK539" s="18" t="str">
        <f>IF(LEN(J539)&gt;0,INDEX($BH$2:$BH$100000,MATCH(J539,VBAsheet!$H$2:$H$100000,0))&amp;CHAR(10),"")&amp;IF(LEN(K539)&gt;0,INDEX($BH$2:$BH$100000,MATCH(K539,VBAsheet!$H$2:$H$100000,0))&amp;CHAR(10),"")&amp;IF(LEN(L539)&gt;0,INDEX($BH$2:$BH$100000,MATCH(L539,VBAsheet!$H$2:$H$100000,0))&amp;CHAR(10),"")&amp;IF(LEN(M539)&gt;0,INDEX($BH$2:$BH$100000,MATCH(M539,VBAsheet!$H$2:$H$100000,0))&amp;CHAR(10),"")</f>
        <v/>
      </c>
      <c r="BL539" s="18" t="str">
        <f t="shared" si="336"/>
        <v/>
      </c>
      <c r="BM539" s="94" t="str">
        <f t="shared" si="337"/>
        <v/>
      </c>
      <c r="BN539" s="95" t="str">
        <f t="shared" si="338"/>
        <v/>
      </c>
      <c r="BO539" s="265" t="str">
        <f t="shared" si="349"/>
        <v/>
      </c>
      <c r="BP539" s="18" t="str">
        <f t="shared" si="339"/>
        <v/>
      </c>
      <c r="BQ539" s="263" t="str">
        <f t="shared" si="350"/>
        <v/>
      </c>
      <c r="BR539" s="81" t="str">
        <f t="shared" si="354"/>
        <v/>
      </c>
      <c r="BS539" s="263" t="str">
        <f t="shared" si="351"/>
        <v/>
      </c>
      <c r="BT539" s="92" t="str">
        <f t="shared" si="352"/>
        <v/>
      </c>
      <c r="BU539" s="138" t="str">
        <f t="shared" si="340"/>
        <v/>
      </c>
      <c r="BV539" s="3" t="str">
        <f t="shared" si="341"/>
        <v/>
      </c>
      <c r="BW539" s="3" t="str">
        <f t="shared" si="342"/>
        <v/>
      </c>
      <c r="BX539" s="144" t="str">
        <f t="shared" si="343"/>
        <v/>
      </c>
      <c r="BY539" s="18" t="str">
        <f t="shared" si="344"/>
        <v/>
      </c>
      <c r="BZ539" s="18" t="str">
        <f t="shared" si="345"/>
        <v/>
      </c>
      <c r="CA539" s="19" t="str">
        <f t="shared" si="346"/>
        <v/>
      </c>
      <c r="CB539" s="19" t="s">
        <v>0</v>
      </c>
      <c r="DW539" s="4" t="str">
        <f t="shared" si="353"/>
        <v/>
      </c>
      <c r="DX539" s="4" t="str">
        <f t="shared" si="355"/>
        <v/>
      </c>
      <c r="DY539" s="98" t="str">
        <f t="shared" si="356"/>
        <v/>
      </c>
    </row>
    <row r="540" spans="4:129" x14ac:dyDescent="0.45">
      <c r="D540" s="164" t="str">
        <f t="shared" si="347"/>
        <v/>
      </c>
      <c r="I540" s="9" t="str">
        <f t="shared" si="318"/>
        <v/>
      </c>
      <c r="J540" s="173" t="str">
        <f t="shared" si="319"/>
        <v/>
      </c>
      <c r="K540" s="13"/>
      <c r="L540" s="13"/>
      <c r="M540" s="13"/>
      <c r="N540" s="178" t="str">
        <f t="shared" si="320"/>
        <v/>
      </c>
      <c r="O540" s="181" t="str">
        <f t="shared" si="321"/>
        <v/>
      </c>
      <c r="P540" s="8" t="str">
        <f t="shared" si="322"/>
        <v/>
      </c>
      <c r="Q540" s="8" t="str">
        <f t="shared" si="323"/>
        <v/>
      </c>
      <c r="R540" s="8" t="str">
        <f t="shared" si="324"/>
        <v/>
      </c>
      <c r="S540" s="8" t="str">
        <f t="shared" si="325"/>
        <v/>
      </c>
      <c r="T540" s="8" t="str">
        <f t="shared" si="326"/>
        <v/>
      </c>
      <c r="U540" s="8" t="str">
        <f t="shared" si="327"/>
        <v/>
      </c>
      <c r="V540" s="16" t="str">
        <f t="shared" si="328"/>
        <v/>
      </c>
      <c r="W540" s="129" t="str">
        <f t="shared" si="329"/>
        <v/>
      </c>
      <c r="X540" s="8" t="str">
        <f t="shared" si="330"/>
        <v/>
      </c>
      <c r="Y540" s="8" t="str">
        <f t="shared" si="331"/>
        <v/>
      </c>
      <c r="AQ540" s="6" t="str">
        <f t="shared" si="332"/>
        <v/>
      </c>
      <c r="AR540" s="128" t="str">
        <f t="shared" si="333"/>
        <v/>
      </c>
      <c r="AS540" s="128" t="str">
        <f t="shared" si="334"/>
        <v/>
      </c>
      <c r="AT540" s="139" t="str">
        <f t="shared" si="348"/>
        <v/>
      </c>
      <c r="BH540" s="127" t="str">
        <f>IF(LEN(VBAsheet!H540)&gt;0,$CD$4&amp;CHAR(10)&amp;$CD$5&amp;CHAR(10)&amp;$CD$6&amp;IF(VBAsheet!I540="N",1,0)&amp;$CE$6&amp;CHAR(10)&amp;$CD$7&amp;CHAR(10)&amp;$CD$8&amp;VBAsheet!H540&amp;$CE$8&amp;CHAR(10)&amp;$CD$9&amp;VBAsheet!K540&amp;$CE$9&amp;CHAR(10)&amp;$CD$10&amp;VBAsheet!J540-1&amp;$CE$10&amp;CHAR(10)&amp;$CD$11,"")</f>
        <v/>
      </c>
      <c r="BI540"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0" s="18" t="str">
        <f>IF(LEN(X540)&gt;0,$CD$23&amp;INDEX($CH$3:CH543,MATCH(W540,$CG$3:CG543,0))&amp;$CE$23&amp;CHAR(10)&amp;$CD$24&amp;X540&amp;$CE$24&amp;CHAR(10)&amp;$CD$25&amp;Y540&amp;$CE$25&amp;CHAR(10),"")&amp;IF(LEN(AA540)&gt;0,$CD$23&amp;INDEX($CH$3:CH543,MATCH(Z540,$CG$3:CG543,0))&amp;$CE$23&amp;CHAR(10)&amp;$CD$24&amp;AA540&amp;$CE$24&amp;CHAR(10)&amp;$CD$25&amp;AB540&amp;$CE$25&amp;CHAR(10),"")&amp;IF(LEN(AD540)&gt;0,$CD$23&amp;INDEX($CH$3:CH543,MATCH(AC540,$CG$3:CG543,0))&amp;$CE$23&amp;CHAR(10)&amp;$CD$24&amp;AD540&amp;$CE$24&amp;CHAR(10)&amp;$CD$25&amp;AE540&amp;$CE$25&amp;CHAR(10),"")&amp;IF(LEN(AG540)&gt;0,$CD$23&amp;INDEX($CH$3:CH543,MATCH(AF540,$CG$3:CG543,0))&amp;$CE$23&amp;CHAR(10)&amp;$CD$24&amp;AG540&amp;$CE$24&amp;CHAR(10)&amp;$CD$25&amp;AH540&amp;$CE$25&amp;CHAR(10),"")&amp;IF(LEN(AJ540)&gt;0,$CD$23&amp;INDEX($CH$3:CH543,MATCH(AI540,$CG$3:CG543,0))&amp;$CE$23&amp;CHAR(10)&amp;$CD$24&amp;AJ540&amp;$CE$24&amp;CHAR(10)&amp;$CD$25&amp;AK540&amp;$CE$25&amp;CHAR(10),"")</f>
        <v/>
      </c>
      <c r="BK540" s="18" t="str">
        <f>IF(LEN(J540)&gt;0,INDEX($BH$2:$BH$100000,MATCH(J540,VBAsheet!$H$2:$H$100000,0))&amp;CHAR(10),"")&amp;IF(LEN(K540)&gt;0,INDEX($BH$2:$BH$100000,MATCH(K540,VBAsheet!$H$2:$H$100000,0))&amp;CHAR(10),"")&amp;IF(LEN(L540)&gt;0,INDEX($BH$2:$BH$100000,MATCH(L540,VBAsheet!$H$2:$H$100000,0))&amp;CHAR(10),"")&amp;IF(LEN(M540)&gt;0,INDEX($BH$2:$BH$100000,MATCH(M540,VBAsheet!$H$2:$H$100000,0))&amp;CHAR(10),"")</f>
        <v/>
      </c>
      <c r="BL540" s="18" t="str">
        <f t="shared" si="336"/>
        <v/>
      </c>
      <c r="BM540" s="94" t="str">
        <f t="shared" si="337"/>
        <v/>
      </c>
      <c r="BN540" s="95" t="str">
        <f t="shared" si="338"/>
        <v/>
      </c>
      <c r="BO540" s="265" t="str">
        <f t="shared" si="349"/>
        <v/>
      </c>
      <c r="BP540" s="18" t="str">
        <f t="shared" si="339"/>
        <v/>
      </c>
      <c r="BQ540" s="263" t="str">
        <f t="shared" si="350"/>
        <v/>
      </c>
      <c r="BR540" s="81" t="str">
        <f t="shared" si="354"/>
        <v/>
      </c>
      <c r="BS540" s="263" t="str">
        <f t="shared" si="351"/>
        <v/>
      </c>
      <c r="BT540" s="92" t="str">
        <f t="shared" si="352"/>
        <v/>
      </c>
      <c r="BU540" s="138" t="str">
        <f t="shared" si="340"/>
        <v/>
      </c>
      <c r="BV540" s="3" t="str">
        <f t="shared" si="341"/>
        <v/>
      </c>
      <c r="BW540" s="3" t="str">
        <f t="shared" si="342"/>
        <v/>
      </c>
      <c r="BX540" s="144" t="str">
        <f t="shared" si="343"/>
        <v/>
      </c>
      <c r="BY540" s="18" t="str">
        <f t="shared" si="344"/>
        <v/>
      </c>
      <c r="BZ540" s="18" t="str">
        <f t="shared" si="345"/>
        <v/>
      </c>
      <c r="CA540" s="19" t="str">
        <f t="shared" si="346"/>
        <v/>
      </c>
      <c r="CB540" s="19" t="s">
        <v>0</v>
      </c>
      <c r="DW540" s="4" t="str">
        <f t="shared" si="353"/>
        <v/>
      </c>
      <c r="DX540" s="4" t="str">
        <f t="shared" si="355"/>
        <v/>
      </c>
      <c r="DY540" s="98" t="str">
        <f t="shared" si="356"/>
        <v/>
      </c>
    </row>
    <row r="541" spans="4:129" x14ac:dyDescent="0.45">
      <c r="D541" s="164" t="str">
        <f t="shared" si="347"/>
        <v/>
      </c>
      <c r="I541" s="9" t="str">
        <f t="shared" si="318"/>
        <v/>
      </c>
      <c r="J541" s="173" t="str">
        <f t="shared" si="319"/>
        <v/>
      </c>
      <c r="K541" s="13"/>
      <c r="L541" s="13"/>
      <c r="M541" s="13"/>
      <c r="N541" s="178" t="str">
        <f t="shared" si="320"/>
        <v/>
      </c>
      <c r="O541" s="181" t="str">
        <f t="shared" si="321"/>
        <v/>
      </c>
      <c r="P541" s="8" t="str">
        <f t="shared" si="322"/>
        <v/>
      </c>
      <c r="Q541" s="8" t="str">
        <f t="shared" si="323"/>
        <v/>
      </c>
      <c r="R541" s="8" t="str">
        <f t="shared" si="324"/>
        <v/>
      </c>
      <c r="S541" s="8" t="str">
        <f t="shared" si="325"/>
        <v/>
      </c>
      <c r="T541" s="8" t="str">
        <f t="shared" si="326"/>
        <v/>
      </c>
      <c r="U541" s="8" t="str">
        <f t="shared" si="327"/>
        <v/>
      </c>
      <c r="V541" s="16" t="str">
        <f t="shared" si="328"/>
        <v/>
      </c>
      <c r="W541" s="129" t="str">
        <f t="shared" si="329"/>
        <v/>
      </c>
      <c r="X541" s="8" t="str">
        <f t="shared" si="330"/>
        <v/>
      </c>
      <c r="Y541" s="8" t="str">
        <f t="shared" si="331"/>
        <v/>
      </c>
      <c r="AQ541" s="6" t="str">
        <f t="shared" si="332"/>
        <v/>
      </c>
      <c r="AR541" s="128" t="str">
        <f t="shared" si="333"/>
        <v/>
      </c>
      <c r="AS541" s="128" t="str">
        <f t="shared" si="334"/>
        <v/>
      </c>
      <c r="AT541" s="139" t="str">
        <f t="shared" si="348"/>
        <v/>
      </c>
      <c r="BH541" s="127" t="str">
        <f>IF(LEN(VBAsheet!H541)&gt;0,$CD$4&amp;CHAR(10)&amp;$CD$5&amp;CHAR(10)&amp;$CD$6&amp;IF(VBAsheet!I541="N",1,0)&amp;$CE$6&amp;CHAR(10)&amp;$CD$7&amp;CHAR(10)&amp;$CD$8&amp;VBAsheet!H541&amp;$CE$8&amp;CHAR(10)&amp;$CD$9&amp;VBAsheet!K541&amp;$CE$9&amp;CHAR(10)&amp;$CD$10&amp;VBAsheet!J541-1&amp;$CE$10&amp;CHAR(10)&amp;$CD$11,"")</f>
        <v/>
      </c>
      <c r="BI541"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1" s="18" t="str">
        <f>IF(LEN(X541)&gt;0,$CD$23&amp;INDEX($CH$3:CH544,MATCH(W541,$CG$3:CG544,0))&amp;$CE$23&amp;CHAR(10)&amp;$CD$24&amp;X541&amp;$CE$24&amp;CHAR(10)&amp;$CD$25&amp;Y541&amp;$CE$25&amp;CHAR(10),"")&amp;IF(LEN(AA541)&gt;0,$CD$23&amp;INDEX($CH$3:CH544,MATCH(Z541,$CG$3:CG544,0))&amp;$CE$23&amp;CHAR(10)&amp;$CD$24&amp;AA541&amp;$CE$24&amp;CHAR(10)&amp;$CD$25&amp;AB541&amp;$CE$25&amp;CHAR(10),"")&amp;IF(LEN(AD541)&gt;0,$CD$23&amp;INDEX($CH$3:CH544,MATCH(AC541,$CG$3:CG544,0))&amp;$CE$23&amp;CHAR(10)&amp;$CD$24&amp;AD541&amp;$CE$24&amp;CHAR(10)&amp;$CD$25&amp;AE541&amp;$CE$25&amp;CHAR(10),"")&amp;IF(LEN(AG541)&gt;0,$CD$23&amp;INDEX($CH$3:CH544,MATCH(AF541,$CG$3:CG544,0))&amp;$CE$23&amp;CHAR(10)&amp;$CD$24&amp;AG541&amp;$CE$24&amp;CHAR(10)&amp;$CD$25&amp;AH541&amp;$CE$25&amp;CHAR(10),"")&amp;IF(LEN(AJ541)&gt;0,$CD$23&amp;INDEX($CH$3:CH544,MATCH(AI541,$CG$3:CG544,0))&amp;$CE$23&amp;CHAR(10)&amp;$CD$24&amp;AJ541&amp;$CE$24&amp;CHAR(10)&amp;$CD$25&amp;AK541&amp;$CE$25&amp;CHAR(10),"")</f>
        <v/>
      </c>
      <c r="BK541" s="18" t="str">
        <f>IF(LEN(J541)&gt;0,INDEX($BH$2:$BH$100000,MATCH(J541,VBAsheet!$H$2:$H$100000,0))&amp;CHAR(10),"")&amp;IF(LEN(K541)&gt;0,INDEX($BH$2:$BH$100000,MATCH(K541,VBAsheet!$H$2:$H$100000,0))&amp;CHAR(10),"")&amp;IF(LEN(L541)&gt;0,INDEX($BH$2:$BH$100000,MATCH(L541,VBAsheet!$H$2:$H$100000,0))&amp;CHAR(10),"")&amp;IF(LEN(M541)&gt;0,INDEX($BH$2:$BH$100000,MATCH(M541,VBAsheet!$H$2:$H$100000,0))&amp;CHAR(10),"")</f>
        <v/>
      </c>
      <c r="BL541" s="18" t="str">
        <f t="shared" si="336"/>
        <v/>
      </c>
      <c r="BM541" s="94" t="str">
        <f t="shared" si="337"/>
        <v/>
      </c>
      <c r="BN541" s="95" t="str">
        <f t="shared" si="338"/>
        <v/>
      </c>
      <c r="BO541" s="265" t="str">
        <f t="shared" si="349"/>
        <v/>
      </c>
      <c r="BP541" s="18" t="str">
        <f t="shared" si="339"/>
        <v/>
      </c>
      <c r="BQ541" s="263" t="str">
        <f t="shared" si="350"/>
        <v/>
      </c>
      <c r="BR541" s="81" t="str">
        <f t="shared" si="354"/>
        <v/>
      </c>
      <c r="BS541" s="263" t="str">
        <f t="shared" si="351"/>
        <v/>
      </c>
      <c r="BT541" s="92" t="str">
        <f t="shared" si="352"/>
        <v/>
      </c>
      <c r="BU541" s="138" t="str">
        <f t="shared" si="340"/>
        <v/>
      </c>
      <c r="BV541" s="3" t="str">
        <f t="shared" si="341"/>
        <v/>
      </c>
      <c r="BW541" s="3" t="str">
        <f t="shared" si="342"/>
        <v/>
      </c>
      <c r="BX541" s="144" t="str">
        <f t="shared" si="343"/>
        <v/>
      </c>
      <c r="BY541" s="18" t="str">
        <f t="shared" si="344"/>
        <v/>
      </c>
      <c r="BZ541" s="18" t="str">
        <f t="shared" si="345"/>
        <v/>
      </c>
      <c r="CA541" s="19" t="str">
        <f t="shared" si="346"/>
        <v/>
      </c>
      <c r="CB541" s="19" t="s">
        <v>0</v>
      </c>
      <c r="DW541" s="4" t="str">
        <f t="shared" si="353"/>
        <v/>
      </c>
      <c r="DX541" s="4" t="str">
        <f t="shared" si="355"/>
        <v/>
      </c>
      <c r="DY541" s="98" t="str">
        <f t="shared" si="356"/>
        <v/>
      </c>
    </row>
    <row r="542" spans="4:129" x14ac:dyDescent="0.45">
      <c r="D542" s="164" t="str">
        <f t="shared" si="347"/>
        <v/>
      </c>
      <c r="I542" s="9" t="str">
        <f t="shared" si="318"/>
        <v/>
      </c>
      <c r="J542" s="173" t="str">
        <f t="shared" si="319"/>
        <v/>
      </c>
      <c r="K542" s="13"/>
      <c r="L542" s="13"/>
      <c r="M542" s="13"/>
      <c r="N542" s="178" t="str">
        <f t="shared" si="320"/>
        <v/>
      </c>
      <c r="O542" s="181" t="str">
        <f t="shared" si="321"/>
        <v/>
      </c>
      <c r="P542" s="8" t="str">
        <f t="shared" si="322"/>
        <v/>
      </c>
      <c r="Q542" s="8" t="str">
        <f t="shared" si="323"/>
        <v/>
      </c>
      <c r="R542" s="8" t="str">
        <f t="shared" si="324"/>
        <v/>
      </c>
      <c r="S542" s="8" t="str">
        <f t="shared" si="325"/>
        <v/>
      </c>
      <c r="T542" s="8" t="str">
        <f t="shared" si="326"/>
        <v/>
      </c>
      <c r="U542" s="8" t="str">
        <f t="shared" si="327"/>
        <v/>
      </c>
      <c r="V542" s="16" t="str">
        <f t="shared" si="328"/>
        <v/>
      </c>
      <c r="W542" s="129" t="str">
        <f t="shared" si="329"/>
        <v/>
      </c>
      <c r="X542" s="8" t="str">
        <f t="shared" si="330"/>
        <v/>
      </c>
      <c r="Y542" s="8" t="str">
        <f t="shared" si="331"/>
        <v/>
      </c>
      <c r="AQ542" s="6" t="str">
        <f t="shared" si="332"/>
        <v/>
      </c>
      <c r="AR542" s="128" t="str">
        <f t="shared" si="333"/>
        <v/>
      </c>
      <c r="AS542" s="128" t="str">
        <f t="shared" si="334"/>
        <v/>
      </c>
      <c r="AT542" s="139" t="str">
        <f t="shared" si="348"/>
        <v/>
      </c>
      <c r="BH542" s="127" t="str">
        <f>IF(LEN(VBAsheet!H542)&gt;0,$CD$4&amp;CHAR(10)&amp;$CD$5&amp;CHAR(10)&amp;$CD$6&amp;IF(VBAsheet!I542="N",1,0)&amp;$CE$6&amp;CHAR(10)&amp;$CD$7&amp;CHAR(10)&amp;$CD$8&amp;VBAsheet!H542&amp;$CE$8&amp;CHAR(10)&amp;$CD$9&amp;VBAsheet!K542&amp;$CE$9&amp;CHAR(10)&amp;$CD$10&amp;VBAsheet!J542-1&amp;$CE$10&amp;CHAR(10)&amp;$CD$11,"")</f>
        <v/>
      </c>
      <c r="BI542"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2" s="18" t="str">
        <f>IF(LEN(X542)&gt;0,$CD$23&amp;INDEX($CH$3:CH545,MATCH(W542,$CG$3:CG545,0))&amp;$CE$23&amp;CHAR(10)&amp;$CD$24&amp;X542&amp;$CE$24&amp;CHAR(10)&amp;$CD$25&amp;Y542&amp;$CE$25&amp;CHAR(10),"")&amp;IF(LEN(AA542)&gt;0,$CD$23&amp;INDEX($CH$3:CH545,MATCH(Z542,$CG$3:CG545,0))&amp;$CE$23&amp;CHAR(10)&amp;$CD$24&amp;AA542&amp;$CE$24&amp;CHAR(10)&amp;$CD$25&amp;AB542&amp;$CE$25&amp;CHAR(10),"")&amp;IF(LEN(AD542)&gt;0,$CD$23&amp;INDEX($CH$3:CH545,MATCH(AC542,$CG$3:CG545,0))&amp;$CE$23&amp;CHAR(10)&amp;$CD$24&amp;AD542&amp;$CE$24&amp;CHAR(10)&amp;$CD$25&amp;AE542&amp;$CE$25&amp;CHAR(10),"")&amp;IF(LEN(AG542)&gt;0,$CD$23&amp;INDEX($CH$3:CH545,MATCH(AF542,$CG$3:CG545,0))&amp;$CE$23&amp;CHAR(10)&amp;$CD$24&amp;AG542&amp;$CE$24&amp;CHAR(10)&amp;$CD$25&amp;AH542&amp;$CE$25&amp;CHAR(10),"")&amp;IF(LEN(AJ542)&gt;0,$CD$23&amp;INDEX($CH$3:CH545,MATCH(AI542,$CG$3:CG545,0))&amp;$CE$23&amp;CHAR(10)&amp;$CD$24&amp;AJ542&amp;$CE$24&amp;CHAR(10)&amp;$CD$25&amp;AK542&amp;$CE$25&amp;CHAR(10),"")</f>
        <v/>
      </c>
      <c r="BK542" s="18" t="str">
        <f>IF(LEN(J542)&gt;0,INDEX($BH$2:$BH$100000,MATCH(J542,VBAsheet!$H$2:$H$100000,0))&amp;CHAR(10),"")&amp;IF(LEN(K542)&gt;0,INDEX($BH$2:$BH$100000,MATCH(K542,VBAsheet!$H$2:$H$100000,0))&amp;CHAR(10),"")&amp;IF(LEN(L542)&gt;0,INDEX($BH$2:$BH$100000,MATCH(L542,VBAsheet!$H$2:$H$100000,0))&amp;CHAR(10),"")&amp;IF(LEN(M542)&gt;0,INDEX($BH$2:$BH$100000,MATCH(M542,VBAsheet!$H$2:$H$100000,0))&amp;CHAR(10),"")</f>
        <v/>
      </c>
      <c r="BL542" s="18" t="str">
        <f t="shared" si="336"/>
        <v/>
      </c>
      <c r="BM542" s="94" t="str">
        <f t="shared" si="337"/>
        <v/>
      </c>
      <c r="BN542" s="95" t="str">
        <f t="shared" si="338"/>
        <v/>
      </c>
      <c r="BO542" s="265" t="str">
        <f t="shared" si="349"/>
        <v/>
      </c>
      <c r="BP542" s="18" t="str">
        <f t="shared" si="339"/>
        <v/>
      </c>
      <c r="BQ542" s="263" t="str">
        <f t="shared" si="350"/>
        <v/>
      </c>
      <c r="BR542" s="81" t="str">
        <f t="shared" si="354"/>
        <v/>
      </c>
      <c r="BS542" s="263" t="str">
        <f t="shared" si="351"/>
        <v/>
      </c>
      <c r="BT542" s="92" t="str">
        <f t="shared" si="352"/>
        <v/>
      </c>
      <c r="BU542" s="138" t="str">
        <f t="shared" si="340"/>
        <v/>
      </c>
      <c r="BV542" s="3" t="str">
        <f t="shared" si="341"/>
        <v/>
      </c>
      <c r="BW542" s="3" t="str">
        <f t="shared" si="342"/>
        <v/>
      </c>
      <c r="BX542" s="144" t="str">
        <f t="shared" si="343"/>
        <v/>
      </c>
      <c r="BY542" s="18" t="str">
        <f t="shared" si="344"/>
        <v/>
      </c>
      <c r="BZ542" s="18" t="str">
        <f t="shared" si="345"/>
        <v/>
      </c>
      <c r="CA542" s="19" t="str">
        <f t="shared" si="346"/>
        <v/>
      </c>
      <c r="CB542" s="19" t="s">
        <v>0</v>
      </c>
      <c r="DW542" s="4" t="str">
        <f t="shared" si="353"/>
        <v/>
      </c>
      <c r="DX542" s="4" t="str">
        <f t="shared" si="355"/>
        <v/>
      </c>
      <c r="DY542" s="98" t="str">
        <f t="shared" si="356"/>
        <v/>
      </c>
    </row>
    <row r="543" spans="4:129" x14ac:dyDescent="0.45">
      <c r="D543" s="164" t="str">
        <f t="shared" si="347"/>
        <v/>
      </c>
      <c r="I543" s="9" t="str">
        <f t="shared" si="318"/>
        <v/>
      </c>
      <c r="J543" s="173" t="str">
        <f t="shared" si="319"/>
        <v/>
      </c>
      <c r="K543" s="13"/>
      <c r="L543" s="13"/>
      <c r="M543" s="13"/>
      <c r="N543" s="178" t="str">
        <f t="shared" si="320"/>
        <v/>
      </c>
      <c r="O543" s="181" t="str">
        <f t="shared" si="321"/>
        <v/>
      </c>
      <c r="P543" s="8" t="str">
        <f t="shared" si="322"/>
        <v/>
      </c>
      <c r="Q543" s="8" t="str">
        <f t="shared" si="323"/>
        <v/>
      </c>
      <c r="R543" s="8" t="str">
        <f t="shared" si="324"/>
        <v/>
      </c>
      <c r="S543" s="8" t="str">
        <f t="shared" si="325"/>
        <v/>
      </c>
      <c r="T543" s="8" t="str">
        <f t="shared" si="326"/>
        <v/>
      </c>
      <c r="U543" s="8" t="str">
        <f t="shared" si="327"/>
        <v/>
      </c>
      <c r="V543" s="16" t="str">
        <f t="shared" si="328"/>
        <v/>
      </c>
      <c r="W543" s="129" t="str">
        <f t="shared" si="329"/>
        <v/>
      </c>
      <c r="X543" s="8" t="str">
        <f t="shared" si="330"/>
        <v/>
      </c>
      <c r="Y543" s="8" t="str">
        <f t="shared" si="331"/>
        <v/>
      </c>
      <c r="AQ543" s="6" t="str">
        <f t="shared" si="332"/>
        <v/>
      </c>
      <c r="AR543" s="128" t="str">
        <f t="shared" si="333"/>
        <v/>
      </c>
      <c r="AS543" s="128" t="str">
        <f t="shared" si="334"/>
        <v/>
      </c>
      <c r="AT543" s="139" t="str">
        <f t="shared" si="348"/>
        <v/>
      </c>
      <c r="BH543" s="127" t="str">
        <f>IF(LEN(VBAsheet!H543)&gt;0,$CD$4&amp;CHAR(10)&amp;$CD$5&amp;CHAR(10)&amp;$CD$6&amp;IF(VBAsheet!I543="N",1,0)&amp;$CE$6&amp;CHAR(10)&amp;$CD$7&amp;CHAR(10)&amp;$CD$8&amp;VBAsheet!H543&amp;$CE$8&amp;CHAR(10)&amp;$CD$9&amp;VBAsheet!K543&amp;$CE$9&amp;CHAR(10)&amp;$CD$10&amp;VBAsheet!J543-1&amp;$CE$10&amp;CHAR(10)&amp;$CD$11,"")</f>
        <v/>
      </c>
      <c r="BI543"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3" s="18" t="str">
        <f>IF(LEN(X543)&gt;0,$CD$23&amp;INDEX($CH$3:CH546,MATCH(W543,$CG$3:CG546,0))&amp;$CE$23&amp;CHAR(10)&amp;$CD$24&amp;X543&amp;$CE$24&amp;CHAR(10)&amp;$CD$25&amp;Y543&amp;$CE$25&amp;CHAR(10),"")&amp;IF(LEN(AA543)&gt;0,$CD$23&amp;INDEX($CH$3:CH546,MATCH(Z543,$CG$3:CG546,0))&amp;$CE$23&amp;CHAR(10)&amp;$CD$24&amp;AA543&amp;$CE$24&amp;CHAR(10)&amp;$CD$25&amp;AB543&amp;$CE$25&amp;CHAR(10),"")&amp;IF(LEN(AD543)&gt;0,$CD$23&amp;INDEX($CH$3:CH546,MATCH(AC543,$CG$3:CG546,0))&amp;$CE$23&amp;CHAR(10)&amp;$CD$24&amp;AD543&amp;$CE$24&amp;CHAR(10)&amp;$CD$25&amp;AE543&amp;$CE$25&amp;CHAR(10),"")&amp;IF(LEN(AG543)&gt;0,$CD$23&amp;INDEX($CH$3:CH546,MATCH(AF543,$CG$3:CG546,0))&amp;$CE$23&amp;CHAR(10)&amp;$CD$24&amp;AG543&amp;$CE$24&amp;CHAR(10)&amp;$CD$25&amp;AH543&amp;$CE$25&amp;CHAR(10),"")&amp;IF(LEN(AJ543)&gt;0,$CD$23&amp;INDEX($CH$3:CH546,MATCH(AI543,$CG$3:CG546,0))&amp;$CE$23&amp;CHAR(10)&amp;$CD$24&amp;AJ543&amp;$CE$24&amp;CHAR(10)&amp;$CD$25&amp;AK543&amp;$CE$25&amp;CHAR(10),"")</f>
        <v/>
      </c>
      <c r="BK543" s="18" t="str">
        <f>IF(LEN(J543)&gt;0,INDEX($BH$2:$BH$100000,MATCH(J543,VBAsheet!$H$2:$H$100000,0))&amp;CHAR(10),"")&amp;IF(LEN(K543)&gt;0,INDEX($BH$2:$BH$100000,MATCH(K543,VBAsheet!$H$2:$H$100000,0))&amp;CHAR(10),"")&amp;IF(LEN(L543)&gt;0,INDEX($BH$2:$BH$100000,MATCH(L543,VBAsheet!$H$2:$H$100000,0))&amp;CHAR(10),"")&amp;IF(LEN(M543)&gt;0,INDEX($BH$2:$BH$100000,MATCH(M543,VBAsheet!$H$2:$H$100000,0))&amp;CHAR(10),"")</f>
        <v/>
      </c>
      <c r="BL543" s="18" t="str">
        <f t="shared" si="336"/>
        <v/>
      </c>
      <c r="BM543" s="94" t="str">
        <f t="shared" si="337"/>
        <v/>
      </c>
      <c r="BN543" s="95" t="str">
        <f t="shared" si="338"/>
        <v/>
      </c>
      <c r="BO543" s="265" t="str">
        <f t="shared" si="349"/>
        <v/>
      </c>
      <c r="BP543" s="18" t="str">
        <f t="shared" si="339"/>
        <v/>
      </c>
      <c r="BQ543" s="263" t="str">
        <f t="shared" si="350"/>
        <v/>
      </c>
      <c r="BR543" s="81" t="str">
        <f t="shared" si="354"/>
        <v/>
      </c>
      <c r="BS543" s="263" t="str">
        <f t="shared" si="351"/>
        <v/>
      </c>
      <c r="BT543" s="92" t="str">
        <f t="shared" si="352"/>
        <v/>
      </c>
      <c r="BU543" s="138" t="str">
        <f t="shared" si="340"/>
        <v/>
      </c>
      <c r="BV543" s="3" t="str">
        <f t="shared" si="341"/>
        <v/>
      </c>
      <c r="BW543" s="3" t="str">
        <f t="shared" si="342"/>
        <v/>
      </c>
      <c r="BX543" s="144" t="str">
        <f t="shared" si="343"/>
        <v/>
      </c>
      <c r="BY543" s="18" t="str">
        <f t="shared" si="344"/>
        <v/>
      </c>
      <c r="BZ543" s="18" t="str">
        <f t="shared" si="345"/>
        <v/>
      </c>
      <c r="CA543" s="19" t="str">
        <f t="shared" si="346"/>
        <v/>
      </c>
      <c r="CB543" s="19" t="s">
        <v>0</v>
      </c>
      <c r="DW543" s="4" t="str">
        <f t="shared" si="353"/>
        <v/>
      </c>
      <c r="DX543" s="4" t="str">
        <f t="shared" si="355"/>
        <v/>
      </c>
      <c r="DY543" s="98" t="str">
        <f t="shared" si="356"/>
        <v/>
      </c>
    </row>
    <row r="544" spans="4:129" x14ac:dyDescent="0.45">
      <c r="D544" s="164" t="str">
        <f t="shared" si="347"/>
        <v/>
      </c>
      <c r="I544" s="9" t="str">
        <f t="shared" si="318"/>
        <v/>
      </c>
      <c r="J544" s="173" t="str">
        <f t="shared" si="319"/>
        <v/>
      </c>
      <c r="K544" s="13"/>
      <c r="L544" s="13"/>
      <c r="M544" s="13"/>
      <c r="N544" s="178" t="str">
        <f t="shared" si="320"/>
        <v/>
      </c>
      <c r="O544" s="181" t="str">
        <f t="shared" si="321"/>
        <v/>
      </c>
      <c r="P544" s="8" t="str">
        <f t="shared" si="322"/>
        <v/>
      </c>
      <c r="Q544" s="8" t="str">
        <f t="shared" si="323"/>
        <v/>
      </c>
      <c r="R544" s="8" t="str">
        <f t="shared" si="324"/>
        <v/>
      </c>
      <c r="S544" s="8" t="str">
        <f t="shared" si="325"/>
        <v/>
      </c>
      <c r="T544" s="8" t="str">
        <f t="shared" si="326"/>
        <v/>
      </c>
      <c r="U544" s="8" t="str">
        <f t="shared" si="327"/>
        <v/>
      </c>
      <c r="V544" s="16" t="str">
        <f t="shared" si="328"/>
        <v/>
      </c>
      <c r="W544" s="129" t="str">
        <f t="shared" si="329"/>
        <v/>
      </c>
      <c r="X544" s="8" t="str">
        <f t="shared" si="330"/>
        <v/>
      </c>
      <c r="Y544" s="8" t="str">
        <f t="shared" si="331"/>
        <v/>
      </c>
      <c r="AQ544" s="6" t="str">
        <f t="shared" si="332"/>
        <v/>
      </c>
      <c r="AR544" s="128" t="str">
        <f t="shared" si="333"/>
        <v/>
      </c>
      <c r="AS544" s="128" t="str">
        <f t="shared" si="334"/>
        <v/>
      </c>
      <c r="AT544" s="139" t="str">
        <f t="shared" si="348"/>
        <v/>
      </c>
      <c r="BH544" s="127" t="str">
        <f>IF(LEN(VBAsheet!H544)&gt;0,$CD$4&amp;CHAR(10)&amp;$CD$5&amp;CHAR(10)&amp;$CD$6&amp;IF(VBAsheet!I544="N",1,0)&amp;$CE$6&amp;CHAR(10)&amp;$CD$7&amp;CHAR(10)&amp;$CD$8&amp;VBAsheet!H544&amp;$CE$8&amp;CHAR(10)&amp;$CD$9&amp;VBAsheet!K544&amp;$CE$9&amp;CHAR(10)&amp;$CD$10&amp;VBAsheet!J544-1&amp;$CE$10&amp;CHAR(10)&amp;$CD$11,"")</f>
        <v/>
      </c>
      <c r="BI544"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4" s="18" t="str">
        <f>IF(LEN(X544)&gt;0,$CD$23&amp;INDEX($CH$3:CH547,MATCH(W544,$CG$3:CG547,0))&amp;$CE$23&amp;CHAR(10)&amp;$CD$24&amp;X544&amp;$CE$24&amp;CHAR(10)&amp;$CD$25&amp;Y544&amp;$CE$25&amp;CHAR(10),"")&amp;IF(LEN(AA544)&gt;0,$CD$23&amp;INDEX($CH$3:CH547,MATCH(Z544,$CG$3:CG547,0))&amp;$CE$23&amp;CHAR(10)&amp;$CD$24&amp;AA544&amp;$CE$24&amp;CHAR(10)&amp;$CD$25&amp;AB544&amp;$CE$25&amp;CHAR(10),"")&amp;IF(LEN(AD544)&gt;0,$CD$23&amp;INDEX($CH$3:CH547,MATCH(AC544,$CG$3:CG547,0))&amp;$CE$23&amp;CHAR(10)&amp;$CD$24&amp;AD544&amp;$CE$24&amp;CHAR(10)&amp;$CD$25&amp;AE544&amp;$CE$25&amp;CHAR(10),"")&amp;IF(LEN(AG544)&gt;0,$CD$23&amp;INDEX($CH$3:CH547,MATCH(AF544,$CG$3:CG547,0))&amp;$CE$23&amp;CHAR(10)&amp;$CD$24&amp;AG544&amp;$CE$24&amp;CHAR(10)&amp;$CD$25&amp;AH544&amp;$CE$25&amp;CHAR(10),"")&amp;IF(LEN(AJ544)&gt;0,$CD$23&amp;INDEX($CH$3:CH547,MATCH(AI544,$CG$3:CG547,0))&amp;$CE$23&amp;CHAR(10)&amp;$CD$24&amp;AJ544&amp;$CE$24&amp;CHAR(10)&amp;$CD$25&amp;AK544&amp;$CE$25&amp;CHAR(10),"")</f>
        <v/>
      </c>
      <c r="BK544" s="18" t="str">
        <f>IF(LEN(J544)&gt;0,INDEX($BH$2:$BH$100000,MATCH(J544,VBAsheet!$H$2:$H$100000,0))&amp;CHAR(10),"")&amp;IF(LEN(K544)&gt;0,INDEX($BH$2:$BH$100000,MATCH(K544,VBAsheet!$H$2:$H$100000,0))&amp;CHAR(10),"")&amp;IF(LEN(L544)&gt;0,INDEX($BH$2:$BH$100000,MATCH(L544,VBAsheet!$H$2:$H$100000,0))&amp;CHAR(10),"")&amp;IF(LEN(M544)&gt;0,INDEX($BH$2:$BH$100000,MATCH(M544,VBAsheet!$H$2:$H$100000,0))&amp;CHAR(10),"")</f>
        <v/>
      </c>
      <c r="BL544" s="18" t="str">
        <f t="shared" si="336"/>
        <v/>
      </c>
      <c r="BM544" s="94" t="str">
        <f t="shared" si="337"/>
        <v/>
      </c>
      <c r="BN544" s="95" t="str">
        <f t="shared" si="338"/>
        <v/>
      </c>
      <c r="BO544" s="265" t="str">
        <f t="shared" si="349"/>
        <v/>
      </c>
      <c r="BP544" s="18" t="str">
        <f t="shared" si="339"/>
        <v/>
      </c>
      <c r="BQ544" s="263" t="str">
        <f t="shared" si="350"/>
        <v/>
      </c>
      <c r="BR544" s="81" t="str">
        <f t="shared" si="354"/>
        <v/>
      </c>
      <c r="BS544" s="263" t="str">
        <f t="shared" si="351"/>
        <v/>
      </c>
      <c r="BT544" s="92" t="str">
        <f t="shared" si="352"/>
        <v/>
      </c>
      <c r="BU544" s="138" t="str">
        <f t="shared" si="340"/>
        <v/>
      </c>
      <c r="BV544" s="3" t="str">
        <f t="shared" si="341"/>
        <v/>
      </c>
      <c r="BW544" s="3" t="str">
        <f t="shared" si="342"/>
        <v/>
      </c>
      <c r="BX544" s="144" t="str">
        <f t="shared" si="343"/>
        <v/>
      </c>
      <c r="BY544" s="18" t="str">
        <f t="shared" si="344"/>
        <v/>
      </c>
      <c r="BZ544" s="18" t="str">
        <f t="shared" si="345"/>
        <v/>
      </c>
      <c r="CA544" s="19" t="str">
        <f t="shared" si="346"/>
        <v/>
      </c>
      <c r="CB544" s="19" t="s">
        <v>0</v>
      </c>
      <c r="DW544" s="4" t="str">
        <f t="shared" si="353"/>
        <v/>
      </c>
      <c r="DX544" s="4" t="str">
        <f t="shared" si="355"/>
        <v/>
      </c>
      <c r="DY544" s="98" t="str">
        <f t="shared" si="356"/>
        <v/>
      </c>
    </row>
    <row r="545" spans="4:129" x14ac:dyDescent="0.45">
      <c r="D545" s="164" t="str">
        <f t="shared" si="347"/>
        <v/>
      </c>
      <c r="I545" s="9" t="str">
        <f t="shared" si="318"/>
        <v/>
      </c>
      <c r="J545" s="173" t="str">
        <f t="shared" si="319"/>
        <v/>
      </c>
      <c r="K545" s="13"/>
      <c r="L545" s="13"/>
      <c r="M545" s="13"/>
      <c r="N545" s="178" t="str">
        <f t="shared" si="320"/>
        <v/>
      </c>
      <c r="O545" s="181" t="str">
        <f t="shared" si="321"/>
        <v/>
      </c>
      <c r="P545" s="8" t="str">
        <f t="shared" si="322"/>
        <v/>
      </c>
      <c r="Q545" s="8" t="str">
        <f t="shared" si="323"/>
        <v/>
      </c>
      <c r="R545" s="8" t="str">
        <f t="shared" si="324"/>
        <v/>
      </c>
      <c r="S545" s="8" t="str">
        <f t="shared" si="325"/>
        <v/>
      </c>
      <c r="T545" s="8" t="str">
        <f t="shared" si="326"/>
        <v/>
      </c>
      <c r="U545" s="8" t="str">
        <f t="shared" si="327"/>
        <v/>
      </c>
      <c r="V545" s="16" t="str">
        <f t="shared" si="328"/>
        <v/>
      </c>
      <c r="W545" s="129" t="str">
        <f t="shared" si="329"/>
        <v/>
      </c>
      <c r="X545" s="8" t="str">
        <f t="shared" si="330"/>
        <v/>
      </c>
      <c r="Y545" s="8" t="str">
        <f t="shared" si="331"/>
        <v/>
      </c>
      <c r="AQ545" s="6" t="str">
        <f t="shared" si="332"/>
        <v/>
      </c>
      <c r="AR545" s="128" t="str">
        <f t="shared" si="333"/>
        <v/>
      </c>
      <c r="AS545" s="128" t="str">
        <f t="shared" si="334"/>
        <v/>
      </c>
      <c r="AT545" s="139" t="str">
        <f t="shared" si="348"/>
        <v/>
      </c>
      <c r="BH545" s="127" t="str">
        <f>IF(LEN(VBAsheet!H545)&gt;0,$CD$4&amp;CHAR(10)&amp;$CD$5&amp;CHAR(10)&amp;$CD$6&amp;IF(VBAsheet!I545="N",1,0)&amp;$CE$6&amp;CHAR(10)&amp;$CD$7&amp;CHAR(10)&amp;$CD$8&amp;VBAsheet!H545&amp;$CE$8&amp;CHAR(10)&amp;$CD$9&amp;VBAsheet!K545&amp;$CE$9&amp;CHAR(10)&amp;$CD$10&amp;VBAsheet!J545-1&amp;$CE$10&amp;CHAR(10)&amp;$CD$11,"")</f>
        <v/>
      </c>
      <c r="BI545"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5" s="18" t="str">
        <f>IF(LEN(X545)&gt;0,$CD$23&amp;INDEX($CH$3:CH548,MATCH(W545,$CG$3:CG548,0))&amp;$CE$23&amp;CHAR(10)&amp;$CD$24&amp;X545&amp;$CE$24&amp;CHAR(10)&amp;$CD$25&amp;Y545&amp;$CE$25&amp;CHAR(10),"")&amp;IF(LEN(AA545)&gt;0,$CD$23&amp;INDEX($CH$3:CH548,MATCH(Z545,$CG$3:CG548,0))&amp;$CE$23&amp;CHAR(10)&amp;$CD$24&amp;AA545&amp;$CE$24&amp;CHAR(10)&amp;$CD$25&amp;AB545&amp;$CE$25&amp;CHAR(10),"")&amp;IF(LEN(AD545)&gt;0,$CD$23&amp;INDEX($CH$3:CH548,MATCH(AC545,$CG$3:CG548,0))&amp;$CE$23&amp;CHAR(10)&amp;$CD$24&amp;AD545&amp;$CE$24&amp;CHAR(10)&amp;$CD$25&amp;AE545&amp;$CE$25&amp;CHAR(10),"")&amp;IF(LEN(AG545)&gt;0,$CD$23&amp;INDEX($CH$3:CH548,MATCH(AF545,$CG$3:CG548,0))&amp;$CE$23&amp;CHAR(10)&amp;$CD$24&amp;AG545&amp;$CE$24&amp;CHAR(10)&amp;$CD$25&amp;AH545&amp;$CE$25&amp;CHAR(10),"")&amp;IF(LEN(AJ545)&gt;0,$CD$23&amp;INDEX($CH$3:CH548,MATCH(AI545,$CG$3:CG548,0))&amp;$CE$23&amp;CHAR(10)&amp;$CD$24&amp;AJ545&amp;$CE$24&amp;CHAR(10)&amp;$CD$25&amp;AK545&amp;$CE$25&amp;CHAR(10),"")</f>
        <v/>
      </c>
      <c r="BK545" s="18" t="str">
        <f>IF(LEN(J545)&gt;0,INDEX($BH$2:$BH$100000,MATCH(J545,VBAsheet!$H$2:$H$100000,0))&amp;CHAR(10),"")&amp;IF(LEN(K545)&gt;0,INDEX($BH$2:$BH$100000,MATCH(K545,VBAsheet!$H$2:$H$100000,0))&amp;CHAR(10),"")&amp;IF(LEN(L545)&gt;0,INDEX($BH$2:$BH$100000,MATCH(L545,VBAsheet!$H$2:$H$100000,0))&amp;CHAR(10),"")&amp;IF(LEN(M545)&gt;0,INDEX($BH$2:$BH$100000,MATCH(M545,VBAsheet!$H$2:$H$100000,0))&amp;CHAR(10),"")</f>
        <v/>
      </c>
      <c r="BL545" s="18" t="str">
        <f t="shared" si="336"/>
        <v/>
      </c>
      <c r="BM545" s="94" t="str">
        <f t="shared" si="337"/>
        <v/>
      </c>
      <c r="BN545" s="95" t="str">
        <f t="shared" si="338"/>
        <v/>
      </c>
      <c r="BO545" s="265" t="str">
        <f t="shared" si="349"/>
        <v/>
      </c>
      <c r="BP545" s="18" t="str">
        <f t="shared" si="339"/>
        <v/>
      </c>
      <c r="BQ545" s="263" t="str">
        <f t="shared" si="350"/>
        <v/>
      </c>
      <c r="BR545" s="81" t="str">
        <f t="shared" si="354"/>
        <v/>
      </c>
      <c r="BS545" s="263" t="str">
        <f t="shared" si="351"/>
        <v/>
      </c>
      <c r="BT545" s="92" t="str">
        <f t="shared" si="352"/>
        <v/>
      </c>
      <c r="BU545" s="138" t="str">
        <f t="shared" si="340"/>
        <v/>
      </c>
      <c r="BV545" s="3" t="str">
        <f t="shared" si="341"/>
        <v/>
      </c>
      <c r="BW545" s="3" t="str">
        <f t="shared" si="342"/>
        <v/>
      </c>
      <c r="BX545" s="144" t="str">
        <f t="shared" si="343"/>
        <v/>
      </c>
      <c r="BY545" s="18" t="str">
        <f t="shared" si="344"/>
        <v/>
      </c>
      <c r="BZ545" s="18" t="str">
        <f t="shared" si="345"/>
        <v/>
      </c>
      <c r="CA545" s="19" t="str">
        <f t="shared" si="346"/>
        <v/>
      </c>
      <c r="CB545" s="19" t="s">
        <v>0</v>
      </c>
      <c r="DW545" s="4" t="str">
        <f t="shared" si="353"/>
        <v/>
      </c>
      <c r="DX545" s="4" t="str">
        <f t="shared" si="355"/>
        <v/>
      </c>
      <c r="DY545" s="98" t="str">
        <f t="shared" si="356"/>
        <v/>
      </c>
    </row>
    <row r="546" spans="4:129" x14ac:dyDescent="0.45">
      <c r="D546" s="164" t="str">
        <f t="shared" si="347"/>
        <v/>
      </c>
      <c r="I546" s="9" t="str">
        <f t="shared" si="318"/>
        <v/>
      </c>
      <c r="J546" s="173" t="str">
        <f t="shared" si="319"/>
        <v/>
      </c>
      <c r="K546" s="13"/>
      <c r="L546" s="13"/>
      <c r="M546" s="13"/>
      <c r="N546" s="178" t="str">
        <f t="shared" si="320"/>
        <v/>
      </c>
      <c r="O546" s="181" t="str">
        <f t="shared" si="321"/>
        <v/>
      </c>
      <c r="P546" s="8" t="str">
        <f t="shared" si="322"/>
        <v/>
      </c>
      <c r="Q546" s="8" t="str">
        <f t="shared" si="323"/>
        <v/>
      </c>
      <c r="R546" s="8" t="str">
        <f t="shared" si="324"/>
        <v/>
      </c>
      <c r="S546" s="8" t="str">
        <f t="shared" si="325"/>
        <v/>
      </c>
      <c r="T546" s="8" t="str">
        <f t="shared" si="326"/>
        <v/>
      </c>
      <c r="U546" s="8" t="str">
        <f t="shared" si="327"/>
        <v/>
      </c>
      <c r="V546" s="16" t="str">
        <f t="shared" si="328"/>
        <v/>
      </c>
      <c r="W546" s="129" t="str">
        <f t="shared" si="329"/>
        <v/>
      </c>
      <c r="X546" s="8" t="str">
        <f t="shared" si="330"/>
        <v/>
      </c>
      <c r="Y546" s="8" t="str">
        <f t="shared" si="331"/>
        <v/>
      </c>
      <c r="AQ546" s="6" t="str">
        <f t="shared" si="332"/>
        <v/>
      </c>
      <c r="AR546" s="128" t="str">
        <f t="shared" si="333"/>
        <v/>
      </c>
      <c r="AS546" s="128" t="str">
        <f t="shared" si="334"/>
        <v/>
      </c>
      <c r="AT546" s="139" t="str">
        <f t="shared" si="348"/>
        <v/>
      </c>
      <c r="BH546" s="127" t="str">
        <f>IF(LEN(VBAsheet!H546)&gt;0,$CD$4&amp;CHAR(10)&amp;$CD$5&amp;CHAR(10)&amp;$CD$6&amp;IF(VBAsheet!I546="N",1,0)&amp;$CE$6&amp;CHAR(10)&amp;$CD$7&amp;CHAR(10)&amp;$CD$8&amp;VBAsheet!H546&amp;$CE$8&amp;CHAR(10)&amp;$CD$9&amp;VBAsheet!K546&amp;$CE$9&amp;CHAR(10)&amp;$CD$10&amp;VBAsheet!J546-1&amp;$CE$10&amp;CHAR(10)&amp;$CD$11,"")</f>
        <v/>
      </c>
      <c r="BI546"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6" s="18" t="str">
        <f>IF(LEN(X546)&gt;0,$CD$23&amp;INDEX($CH$3:CH549,MATCH(W546,$CG$3:CG549,0))&amp;$CE$23&amp;CHAR(10)&amp;$CD$24&amp;X546&amp;$CE$24&amp;CHAR(10)&amp;$CD$25&amp;Y546&amp;$CE$25&amp;CHAR(10),"")&amp;IF(LEN(AA546)&gt;0,$CD$23&amp;INDEX($CH$3:CH549,MATCH(Z546,$CG$3:CG549,0))&amp;$CE$23&amp;CHAR(10)&amp;$CD$24&amp;AA546&amp;$CE$24&amp;CHAR(10)&amp;$CD$25&amp;AB546&amp;$CE$25&amp;CHAR(10),"")&amp;IF(LEN(AD546)&gt;0,$CD$23&amp;INDEX($CH$3:CH549,MATCH(AC546,$CG$3:CG549,0))&amp;$CE$23&amp;CHAR(10)&amp;$CD$24&amp;AD546&amp;$CE$24&amp;CHAR(10)&amp;$CD$25&amp;AE546&amp;$CE$25&amp;CHAR(10),"")&amp;IF(LEN(AG546)&gt;0,$CD$23&amp;INDEX($CH$3:CH549,MATCH(AF546,$CG$3:CG549,0))&amp;$CE$23&amp;CHAR(10)&amp;$CD$24&amp;AG546&amp;$CE$24&amp;CHAR(10)&amp;$CD$25&amp;AH546&amp;$CE$25&amp;CHAR(10),"")&amp;IF(LEN(AJ546)&gt;0,$CD$23&amp;INDEX($CH$3:CH549,MATCH(AI546,$CG$3:CG549,0))&amp;$CE$23&amp;CHAR(10)&amp;$CD$24&amp;AJ546&amp;$CE$24&amp;CHAR(10)&amp;$CD$25&amp;AK546&amp;$CE$25&amp;CHAR(10),"")</f>
        <v/>
      </c>
      <c r="BK546" s="18" t="str">
        <f>IF(LEN(J546)&gt;0,INDEX($BH$2:$BH$100000,MATCH(J546,VBAsheet!$H$2:$H$100000,0))&amp;CHAR(10),"")&amp;IF(LEN(K546)&gt;0,INDEX($BH$2:$BH$100000,MATCH(K546,VBAsheet!$H$2:$H$100000,0))&amp;CHAR(10),"")&amp;IF(LEN(L546)&gt;0,INDEX($BH$2:$BH$100000,MATCH(L546,VBAsheet!$H$2:$H$100000,0))&amp;CHAR(10),"")&amp;IF(LEN(M546)&gt;0,INDEX($BH$2:$BH$100000,MATCH(M546,VBAsheet!$H$2:$H$100000,0))&amp;CHAR(10),"")</f>
        <v/>
      </c>
      <c r="BL546" s="18" t="str">
        <f t="shared" si="336"/>
        <v/>
      </c>
      <c r="BM546" s="94" t="str">
        <f t="shared" si="337"/>
        <v/>
      </c>
      <c r="BN546" s="95" t="str">
        <f t="shared" si="338"/>
        <v/>
      </c>
      <c r="BO546" s="265" t="str">
        <f t="shared" si="349"/>
        <v/>
      </c>
      <c r="BP546" s="18" t="str">
        <f t="shared" si="339"/>
        <v/>
      </c>
      <c r="BQ546" s="263" t="str">
        <f t="shared" si="350"/>
        <v/>
      </c>
      <c r="BR546" s="81" t="str">
        <f t="shared" si="354"/>
        <v/>
      </c>
      <c r="BS546" s="263" t="str">
        <f t="shared" si="351"/>
        <v/>
      </c>
      <c r="BT546" s="92" t="str">
        <f t="shared" si="352"/>
        <v/>
      </c>
      <c r="BU546" s="138" t="str">
        <f t="shared" si="340"/>
        <v/>
      </c>
      <c r="BV546" s="3" t="str">
        <f t="shared" si="341"/>
        <v/>
      </c>
      <c r="BW546" s="3" t="str">
        <f t="shared" si="342"/>
        <v/>
      </c>
      <c r="BX546" s="144" t="str">
        <f t="shared" si="343"/>
        <v/>
      </c>
      <c r="BY546" s="18" t="str">
        <f t="shared" si="344"/>
        <v/>
      </c>
      <c r="BZ546" s="18" t="str">
        <f t="shared" si="345"/>
        <v/>
      </c>
      <c r="CA546" s="19" t="str">
        <f t="shared" si="346"/>
        <v/>
      </c>
      <c r="CB546" s="19" t="s">
        <v>0</v>
      </c>
      <c r="DW546" s="4" t="str">
        <f t="shared" si="353"/>
        <v/>
      </c>
      <c r="DX546" s="4" t="str">
        <f t="shared" si="355"/>
        <v/>
      </c>
      <c r="DY546" s="98" t="str">
        <f t="shared" si="356"/>
        <v/>
      </c>
    </row>
    <row r="547" spans="4:129" x14ac:dyDescent="0.45">
      <c r="D547" s="164" t="str">
        <f t="shared" si="347"/>
        <v/>
      </c>
      <c r="I547" s="9" t="str">
        <f t="shared" si="318"/>
        <v/>
      </c>
      <c r="J547" s="173" t="str">
        <f t="shared" si="319"/>
        <v/>
      </c>
      <c r="K547" s="13"/>
      <c r="L547" s="13"/>
      <c r="M547" s="13"/>
      <c r="N547" s="178" t="str">
        <f t="shared" si="320"/>
        <v/>
      </c>
      <c r="O547" s="181" t="str">
        <f t="shared" si="321"/>
        <v/>
      </c>
      <c r="P547" s="8" t="str">
        <f t="shared" si="322"/>
        <v/>
      </c>
      <c r="Q547" s="8" t="str">
        <f t="shared" si="323"/>
        <v/>
      </c>
      <c r="R547" s="8" t="str">
        <f t="shared" si="324"/>
        <v/>
      </c>
      <c r="S547" s="8" t="str">
        <f t="shared" si="325"/>
        <v/>
      </c>
      <c r="T547" s="8" t="str">
        <f t="shared" si="326"/>
        <v/>
      </c>
      <c r="U547" s="8" t="str">
        <f t="shared" si="327"/>
        <v/>
      </c>
      <c r="V547" s="16" t="str">
        <f t="shared" si="328"/>
        <v/>
      </c>
      <c r="W547" s="129" t="str">
        <f t="shared" si="329"/>
        <v/>
      </c>
      <c r="X547" s="8" t="str">
        <f t="shared" si="330"/>
        <v/>
      </c>
      <c r="Y547" s="8" t="str">
        <f t="shared" si="331"/>
        <v/>
      </c>
      <c r="AQ547" s="6" t="str">
        <f t="shared" si="332"/>
        <v/>
      </c>
      <c r="AR547" s="128" t="str">
        <f t="shared" si="333"/>
        <v/>
      </c>
      <c r="AS547" s="128" t="str">
        <f t="shared" si="334"/>
        <v/>
      </c>
      <c r="AT547" s="139" t="str">
        <f t="shared" si="348"/>
        <v/>
      </c>
      <c r="BH547" s="127" t="str">
        <f>IF(LEN(VBAsheet!H547)&gt;0,$CD$4&amp;CHAR(10)&amp;$CD$5&amp;CHAR(10)&amp;$CD$6&amp;IF(VBAsheet!I547="N",1,0)&amp;$CE$6&amp;CHAR(10)&amp;$CD$7&amp;CHAR(10)&amp;$CD$8&amp;VBAsheet!H547&amp;$CE$8&amp;CHAR(10)&amp;$CD$9&amp;VBAsheet!K547&amp;$CE$9&amp;CHAR(10)&amp;$CD$10&amp;VBAsheet!J547-1&amp;$CE$10&amp;CHAR(10)&amp;$CD$11,"")</f>
        <v/>
      </c>
      <c r="BI547"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7" s="18" t="str">
        <f>IF(LEN(X547)&gt;0,$CD$23&amp;INDEX($CH$3:CH550,MATCH(W547,$CG$3:CG550,0))&amp;$CE$23&amp;CHAR(10)&amp;$CD$24&amp;X547&amp;$CE$24&amp;CHAR(10)&amp;$CD$25&amp;Y547&amp;$CE$25&amp;CHAR(10),"")&amp;IF(LEN(AA547)&gt;0,$CD$23&amp;INDEX($CH$3:CH550,MATCH(Z547,$CG$3:CG550,0))&amp;$CE$23&amp;CHAR(10)&amp;$CD$24&amp;AA547&amp;$CE$24&amp;CHAR(10)&amp;$CD$25&amp;AB547&amp;$CE$25&amp;CHAR(10),"")&amp;IF(LEN(AD547)&gt;0,$CD$23&amp;INDEX($CH$3:CH550,MATCH(AC547,$CG$3:CG550,0))&amp;$CE$23&amp;CHAR(10)&amp;$CD$24&amp;AD547&amp;$CE$24&amp;CHAR(10)&amp;$CD$25&amp;AE547&amp;$CE$25&amp;CHAR(10),"")&amp;IF(LEN(AG547)&gt;0,$CD$23&amp;INDEX($CH$3:CH550,MATCH(AF547,$CG$3:CG550,0))&amp;$CE$23&amp;CHAR(10)&amp;$CD$24&amp;AG547&amp;$CE$24&amp;CHAR(10)&amp;$CD$25&amp;AH547&amp;$CE$25&amp;CHAR(10),"")&amp;IF(LEN(AJ547)&gt;0,$CD$23&amp;INDEX($CH$3:CH550,MATCH(AI547,$CG$3:CG550,0))&amp;$CE$23&amp;CHAR(10)&amp;$CD$24&amp;AJ547&amp;$CE$24&amp;CHAR(10)&amp;$CD$25&amp;AK547&amp;$CE$25&amp;CHAR(10),"")</f>
        <v/>
      </c>
      <c r="BK547" s="18" t="str">
        <f>IF(LEN(J547)&gt;0,INDEX($BH$2:$BH$100000,MATCH(J547,VBAsheet!$H$2:$H$100000,0))&amp;CHAR(10),"")&amp;IF(LEN(K547)&gt;0,INDEX($BH$2:$BH$100000,MATCH(K547,VBAsheet!$H$2:$H$100000,0))&amp;CHAR(10),"")&amp;IF(LEN(L547)&gt;0,INDEX($BH$2:$BH$100000,MATCH(L547,VBAsheet!$H$2:$H$100000,0))&amp;CHAR(10),"")&amp;IF(LEN(M547)&gt;0,INDEX($BH$2:$BH$100000,MATCH(M547,VBAsheet!$H$2:$H$100000,0))&amp;CHAR(10),"")</f>
        <v/>
      </c>
      <c r="BL547" s="18" t="str">
        <f t="shared" si="336"/>
        <v/>
      </c>
      <c r="BM547" s="94" t="str">
        <f t="shared" si="337"/>
        <v/>
      </c>
      <c r="BN547" s="95" t="str">
        <f t="shared" si="338"/>
        <v/>
      </c>
      <c r="BO547" s="265" t="str">
        <f t="shared" si="349"/>
        <v/>
      </c>
      <c r="BP547" s="18" t="str">
        <f t="shared" si="339"/>
        <v/>
      </c>
      <c r="BQ547" s="263" t="str">
        <f t="shared" si="350"/>
        <v/>
      </c>
      <c r="BR547" s="81" t="str">
        <f t="shared" si="354"/>
        <v/>
      </c>
      <c r="BS547" s="263" t="str">
        <f t="shared" si="351"/>
        <v/>
      </c>
      <c r="BT547" s="92" t="str">
        <f t="shared" si="352"/>
        <v/>
      </c>
      <c r="BU547" s="138" t="str">
        <f t="shared" si="340"/>
        <v/>
      </c>
      <c r="BV547" s="3" t="str">
        <f t="shared" si="341"/>
        <v/>
      </c>
      <c r="BW547" s="3" t="str">
        <f t="shared" si="342"/>
        <v/>
      </c>
      <c r="BX547" s="144" t="str">
        <f t="shared" si="343"/>
        <v/>
      </c>
      <c r="BY547" s="18" t="str">
        <f t="shared" si="344"/>
        <v/>
      </c>
      <c r="BZ547" s="18" t="str">
        <f t="shared" si="345"/>
        <v/>
      </c>
      <c r="CA547" s="19" t="str">
        <f t="shared" si="346"/>
        <v/>
      </c>
      <c r="CB547" s="19" t="s">
        <v>0</v>
      </c>
      <c r="DW547" s="4" t="str">
        <f t="shared" si="353"/>
        <v/>
      </c>
      <c r="DX547" s="4" t="str">
        <f t="shared" si="355"/>
        <v/>
      </c>
      <c r="DY547" s="98" t="str">
        <f t="shared" si="356"/>
        <v/>
      </c>
    </row>
    <row r="548" spans="4:129" x14ac:dyDescent="0.45">
      <c r="D548" s="164" t="str">
        <f t="shared" si="347"/>
        <v/>
      </c>
      <c r="I548" s="9" t="str">
        <f t="shared" si="318"/>
        <v/>
      </c>
      <c r="J548" s="173" t="str">
        <f t="shared" si="319"/>
        <v/>
      </c>
      <c r="K548" s="13"/>
      <c r="L548" s="13"/>
      <c r="M548" s="13"/>
      <c r="N548" s="178" t="str">
        <f t="shared" si="320"/>
        <v/>
      </c>
      <c r="O548" s="181" t="str">
        <f t="shared" si="321"/>
        <v/>
      </c>
      <c r="P548" s="8" t="str">
        <f t="shared" si="322"/>
        <v/>
      </c>
      <c r="Q548" s="8" t="str">
        <f t="shared" si="323"/>
        <v/>
      </c>
      <c r="R548" s="8" t="str">
        <f t="shared" si="324"/>
        <v/>
      </c>
      <c r="S548" s="8" t="str">
        <f t="shared" si="325"/>
        <v/>
      </c>
      <c r="T548" s="8" t="str">
        <f t="shared" si="326"/>
        <v/>
      </c>
      <c r="U548" s="8" t="str">
        <f t="shared" si="327"/>
        <v/>
      </c>
      <c r="V548" s="16" t="str">
        <f t="shared" si="328"/>
        <v/>
      </c>
      <c r="W548" s="129" t="str">
        <f t="shared" si="329"/>
        <v/>
      </c>
      <c r="X548" s="8" t="str">
        <f t="shared" si="330"/>
        <v/>
      </c>
      <c r="Y548" s="8" t="str">
        <f t="shared" si="331"/>
        <v/>
      </c>
      <c r="AQ548" s="6" t="str">
        <f t="shared" si="332"/>
        <v/>
      </c>
      <c r="AR548" s="128" t="str">
        <f t="shared" si="333"/>
        <v/>
      </c>
      <c r="AS548" s="128" t="str">
        <f t="shared" si="334"/>
        <v/>
      </c>
      <c r="AT548" s="139" t="str">
        <f t="shared" si="348"/>
        <v/>
      </c>
      <c r="BH548" s="127" t="str">
        <f>IF(LEN(VBAsheet!H548)&gt;0,$CD$4&amp;CHAR(10)&amp;$CD$5&amp;CHAR(10)&amp;$CD$6&amp;IF(VBAsheet!I548="N",1,0)&amp;$CE$6&amp;CHAR(10)&amp;$CD$7&amp;CHAR(10)&amp;$CD$8&amp;VBAsheet!H548&amp;$CE$8&amp;CHAR(10)&amp;$CD$9&amp;VBAsheet!K548&amp;$CE$9&amp;CHAR(10)&amp;$CD$10&amp;VBAsheet!J548-1&amp;$CE$10&amp;CHAR(10)&amp;$CD$11,"")</f>
        <v/>
      </c>
      <c r="BI548"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8" s="18" t="str">
        <f>IF(LEN(X548)&gt;0,$CD$23&amp;INDEX($CH$3:CH551,MATCH(W548,$CG$3:CG551,0))&amp;$CE$23&amp;CHAR(10)&amp;$CD$24&amp;X548&amp;$CE$24&amp;CHAR(10)&amp;$CD$25&amp;Y548&amp;$CE$25&amp;CHAR(10),"")&amp;IF(LEN(AA548)&gt;0,$CD$23&amp;INDEX($CH$3:CH551,MATCH(Z548,$CG$3:CG551,0))&amp;$CE$23&amp;CHAR(10)&amp;$CD$24&amp;AA548&amp;$CE$24&amp;CHAR(10)&amp;$CD$25&amp;AB548&amp;$CE$25&amp;CHAR(10),"")&amp;IF(LEN(AD548)&gt;0,$CD$23&amp;INDEX($CH$3:CH551,MATCH(AC548,$CG$3:CG551,0))&amp;$CE$23&amp;CHAR(10)&amp;$CD$24&amp;AD548&amp;$CE$24&amp;CHAR(10)&amp;$CD$25&amp;AE548&amp;$CE$25&amp;CHAR(10),"")&amp;IF(LEN(AG548)&gt;0,$CD$23&amp;INDEX($CH$3:CH551,MATCH(AF548,$CG$3:CG551,0))&amp;$CE$23&amp;CHAR(10)&amp;$CD$24&amp;AG548&amp;$CE$24&amp;CHAR(10)&amp;$CD$25&amp;AH548&amp;$CE$25&amp;CHAR(10),"")&amp;IF(LEN(AJ548)&gt;0,$CD$23&amp;INDEX($CH$3:CH551,MATCH(AI548,$CG$3:CG551,0))&amp;$CE$23&amp;CHAR(10)&amp;$CD$24&amp;AJ548&amp;$CE$24&amp;CHAR(10)&amp;$CD$25&amp;AK548&amp;$CE$25&amp;CHAR(10),"")</f>
        <v/>
      </c>
      <c r="BK548" s="18" t="str">
        <f>IF(LEN(J548)&gt;0,INDEX($BH$2:$BH$100000,MATCH(J548,VBAsheet!$H$2:$H$100000,0))&amp;CHAR(10),"")&amp;IF(LEN(K548)&gt;0,INDEX($BH$2:$BH$100000,MATCH(K548,VBAsheet!$H$2:$H$100000,0))&amp;CHAR(10),"")&amp;IF(LEN(L548)&gt;0,INDEX($BH$2:$BH$100000,MATCH(L548,VBAsheet!$H$2:$H$100000,0))&amp;CHAR(10),"")&amp;IF(LEN(M548)&gt;0,INDEX($BH$2:$BH$100000,MATCH(M548,VBAsheet!$H$2:$H$100000,0))&amp;CHAR(10),"")</f>
        <v/>
      </c>
      <c r="BL548" s="18" t="str">
        <f t="shared" si="336"/>
        <v/>
      </c>
      <c r="BM548" s="94" t="str">
        <f t="shared" si="337"/>
        <v/>
      </c>
      <c r="BN548" s="95" t="str">
        <f t="shared" si="338"/>
        <v/>
      </c>
      <c r="BO548" s="265" t="str">
        <f t="shared" si="349"/>
        <v/>
      </c>
      <c r="BP548" s="18" t="str">
        <f t="shared" si="339"/>
        <v/>
      </c>
      <c r="BQ548" s="263" t="str">
        <f t="shared" si="350"/>
        <v/>
      </c>
      <c r="BR548" s="81" t="str">
        <f t="shared" si="354"/>
        <v/>
      </c>
      <c r="BS548" s="263" t="str">
        <f t="shared" si="351"/>
        <v/>
      </c>
      <c r="BT548" s="92" t="str">
        <f t="shared" si="352"/>
        <v/>
      </c>
      <c r="BU548" s="138" t="str">
        <f t="shared" si="340"/>
        <v/>
      </c>
      <c r="BV548" s="3" t="str">
        <f t="shared" si="341"/>
        <v/>
      </c>
      <c r="BW548" s="3" t="str">
        <f t="shared" si="342"/>
        <v/>
      </c>
      <c r="BX548" s="144" t="str">
        <f t="shared" si="343"/>
        <v/>
      </c>
      <c r="BY548" s="18" t="str">
        <f t="shared" si="344"/>
        <v/>
      </c>
      <c r="BZ548" s="18" t="str">
        <f t="shared" si="345"/>
        <v/>
      </c>
      <c r="CA548" s="19" t="str">
        <f t="shared" si="346"/>
        <v/>
      </c>
      <c r="CB548" s="19" t="s">
        <v>0</v>
      </c>
      <c r="DW548" s="4" t="str">
        <f t="shared" si="353"/>
        <v/>
      </c>
      <c r="DX548" s="4" t="str">
        <f t="shared" si="355"/>
        <v/>
      </c>
      <c r="DY548" s="98" t="str">
        <f t="shared" si="356"/>
        <v/>
      </c>
    </row>
    <row r="549" spans="4:129" x14ac:dyDescent="0.45">
      <c r="D549" s="164" t="str">
        <f t="shared" si="347"/>
        <v/>
      </c>
      <c r="I549" s="9" t="str">
        <f t="shared" si="318"/>
        <v/>
      </c>
      <c r="J549" s="173" t="str">
        <f t="shared" si="319"/>
        <v/>
      </c>
      <c r="K549" s="13"/>
      <c r="L549" s="13"/>
      <c r="M549" s="13"/>
      <c r="N549" s="178" t="str">
        <f t="shared" si="320"/>
        <v/>
      </c>
      <c r="O549" s="181" t="str">
        <f t="shared" si="321"/>
        <v/>
      </c>
      <c r="P549" s="8" t="str">
        <f t="shared" si="322"/>
        <v/>
      </c>
      <c r="Q549" s="8" t="str">
        <f t="shared" si="323"/>
        <v/>
      </c>
      <c r="R549" s="8" t="str">
        <f t="shared" si="324"/>
        <v/>
      </c>
      <c r="S549" s="8" t="str">
        <f t="shared" si="325"/>
        <v/>
      </c>
      <c r="T549" s="8" t="str">
        <f t="shared" si="326"/>
        <v/>
      </c>
      <c r="U549" s="8" t="str">
        <f t="shared" si="327"/>
        <v/>
      </c>
      <c r="V549" s="16" t="str">
        <f t="shared" si="328"/>
        <v/>
      </c>
      <c r="W549" s="129" t="str">
        <f t="shared" si="329"/>
        <v/>
      </c>
      <c r="X549" s="8" t="str">
        <f t="shared" si="330"/>
        <v/>
      </c>
      <c r="Y549" s="8" t="str">
        <f t="shared" si="331"/>
        <v/>
      </c>
      <c r="AQ549" s="6" t="str">
        <f t="shared" si="332"/>
        <v/>
      </c>
      <c r="AR549" s="128" t="str">
        <f t="shared" si="333"/>
        <v/>
      </c>
      <c r="AS549" s="128" t="str">
        <f t="shared" si="334"/>
        <v/>
      </c>
      <c r="AT549" s="139" t="str">
        <f t="shared" si="348"/>
        <v/>
      </c>
      <c r="BH549" s="127" t="str">
        <f>IF(LEN(VBAsheet!H549)&gt;0,$CD$4&amp;CHAR(10)&amp;$CD$5&amp;CHAR(10)&amp;$CD$6&amp;IF(VBAsheet!I549="N",1,0)&amp;$CE$6&amp;CHAR(10)&amp;$CD$7&amp;CHAR(10)&amp;$CD$8&amp;VBAsheet!H549&amp;$CE$8&amp;CHAR(10)&amp;$CD$9&amp;VBAsheet!K549&amp;$CE$9&amp;CHAR(10)&amp;$CD$10&amp;VBAsheet!J549-1&amp;$CE$10&amp;CHAR(10)&amp;$CD$11,"")</f>
        <v/>
      </c>
      <c r="BI549"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49" s="18" t="str">
        <f>IF(LEN(X549)&gt;0,$CD$23&amp;INDEX($CH$3:CH552,MATCH(W549,$CG$3:CG552,0))&amp;$CE$23&amp;CHAR(10)&amp;$CD$24&amp;X549&amp;$CE$24&amp;CHAR(10)&amp;$CD$25&amp;Y549&amp;$CE$25&amp;CHAR(10),"")&amp;IF(LEN(AA549)&gt;0,$CD$23&amp;INDEX($CH$3:CH552,MATCH(Z549,$CG$3:CG552,0))&amp;$CE$23&amp;CHAR(10)&amp;$CD$24&amp;AA549&amp;$CE$24&amp;CHAR(10)&amp;$CD$25&amp;AB549&amp;$CE$25&amp;CHAR(10),"")&amp;IF(LEN(AD549)&gt;0,$CD$23&amp;INDEX($CH$3:CH552,MATCH(AC549,$CG$3:CG552,0))&amp;$CE$23&amp;CHAR(10)&amp;$CD$24&amp;AD549&amp;$CE$24&amp;CHAR(10)&amp;$CD$25&amp;AE549&amp;$CE$25&amp;CHAR(10),"")&amp;IF(LEN(AG549)&gt;0,$CD$23&amp;INDEX($CH$3:CH552,MATCH(AF549,$CG$3:CG552,0))&amp;$CE$23&amp;CHAR(10)&amp;$CD$24&amp;AG549&amp;$CE$24&amp;CHAR(10)&amp;$CD$25&amp;AH549&amp;$CE$25&amp;CHAR(10),"")&amp;IF(LEN(AJ549)&gt;0,$CD$23&amp;INDEX($CH$3:CH552,MATCH(AI549,$CG$3:CG552,0))&amp;$CE$23&amp;CHAR(10)&amp;$CD$24&amp;AJ549&amp;$CE$24&amp;CHAR(10)&amp;$CD$25&amp;AK549&amp;$CE$25&amp;CHAR(10),"")</f>
        <v/>
      </c>
      <c r="BK549" s="18" t="str">
        <f>IF(LEN(J549)&gt;0,INDEX($BH$2:$BH$100000,MATCH(J549,VBAsheet!$H$2:$H$100000,0))&amp;CHAR(10),"")&amp;IF(LEN(K549)&gt;0,INDEX($BH$2:$BH$100000,MATCH(K549,VBAsheet!$H$2:$H$100000,0))&amp;CHAR(10),"")&amp;IF(LEN(L549)&gt;0,INDEX($BH$2:$BH$100000,MATCH(L549,VBAsheet!$H$2:$H$100000,0))&amp;CHAR(10),"")&amp;IF(LEN(M549)&gt;0,INDEX($BH$2:$BH$100000,MATCH(M549,VBAsheet!$H$2:$H$100000,0))&amp;CHAR(10),"")</f>
        <v/>
      </c>
      <c r="BL549" s="18" t="str">
        <f t="shared" si="336"/>
        <v/>
      </c>
      <c r="BM549" s="94" t="str">
        <f t="shared" si="337"/>
        <v/>
      </c>
      <c r="BN549" s="95" t="str">
        <f t="shared" si="338"/>
        <v/>
      </c>
      <c r="BO549" s="265" t="str">
        <f t="shared" si="349"/>
        <v/>
      </c>
      <c r="BP549" s="18" t="str">
        <f t="shared" si="339"/>
        <v/>
      </c>
      <c r="BQ549" s="263" t="str">
        <f t="shared" si="350"/>
        <v/>
      </c>
      <c r="BR549" s="81" t="str">
        <f t="shared" si="354"/>
        <v/>
      </c>
      <c r="BS549" s="263" t="str">
        <f t="shared" si="351"/>
        <v/>
      </c>
      <c r="BT549" s="92" t="str">
        <f t="shared" si="352"/>
        <v/>
      </c>
      <c r="BU549" s="138" t="str">
        <f t="shared" si="340"/>
        <v/>
      </c>
      <c r="BV549" s="3" t="str">
        <f t="shared" si="341"/>
        <v/>
      </c>
      <c r="BW549" s="3" t="str">
        <f t="shared" si="342"/>
        <v/>
      </c>
      <c r="BX549" s="144" t="str">
        <f t="shared" si="343"/>
        <v/>
      </c>
      <c r="BY549" s="18" t="str">
        <f t="shared" si="344"/>
        <v/>
      </c>
      <c r="BZ549" s="18" t="str">
        <f t="shared" si="345"/>
        <v/>
      </c>
      <c r="CA549" s="19" t="str">
        <f t="shared" si="346"/>
        <v/>
      </c>
      <c r="CB549" s="19" t="s">
        <v>0</v>
      </c>
      <c r="DW549" s="4" t="str">
        <f t="shared" si="353"/>
        <v/>
      </c>
      <c r="DX549" s="4" t="str">
        <f t="shared" si="355"/>
        <v/>
      </c>
      <c r="DY549" s="98" t="str">
        <f t="shared" si="356"/>
        <v/>
      </c>
    </row>
    <row r="550" spans="4:129" x14ac:dyDescent="0.45">
      <c r="D550" s="164" t="str">
        <f t="shared" si="347"/>
        <v/>
      </c>
      <c r="I550" s="9" t="str">
        <f t="shared" si="318"/>
        <v/>
      </c>
      <c r="J550" s="173" t="str">
        <f t="shared" si="319"/>
        <v/>
      </c>
      <c r="K550" s="13"/>
      <c r="L550" s="13"/>
      <c r="M550" s="13"/>
      <c r="N550" s="178" t="str">
        <f t="shared" si="320"/>
        <v/>
      </c>
      <c r="O550" s="181" t="str">
        <f t="shared" si="321"/>
        <v/>
      </c>
      <c r="P550" s="8" t="str">
        <f t="shared" si="322"/>
        <v/>
      </c>
      <c r="Q550" s="8" t="str">
        <f t="shared" si="323"/>
        <v/>
      </c>
      <c r="R550" s="8" t="str">
        <f t="shared" si="324"/>
        <v/>
      </c>
      <c r="S550" s="8" t="str">
        <f t="shared" si="325"/>
        <v/>
      </c>
      <c r="T550" s="8" t="str">
        <f t="shared" si="326"/>
        <v/>
      </c>
      <c r="U550" s="8" t="str">
        <f t="shared" si="327"/>
        <v/>
      </c>
      <c r="V550" s="16" t="str">
        <f t="shared" si="328"/>
        <v/>
      </c>
      <c r="W550" s="129" t="str">
        <f t="shared" si="329"/>
        <v/>
      </c>
      <c r="X550" s="8" t="str">
        <f t="shared" si="330"/>
        <v/>
      </c>
      <c r="Y550" s="8" t="str">
        <f t="shared" si="331"/>
        <v/>
      </c>
      <c r="AQ550" s="6" t="str">
        <f t="shared" si="332"/>
        <v/>
      </c>
      <c r="AR550" s="128" t="str">
        <f t="shared" si="333"/>
        <v/>
      </c>
      <c r="AS550" s="128" t="str">
        <f t="shared" si="334"/>
        <v/>
      </c>
      <c r="AT550" s="139" t="str">
        <f t="shared" si="348"/>
        <v/>
      </c>
      <c r="BH550" s="127" t="str">
        <f>IF(LEN(VBAsheet!H550)&gt;0,$CD$4&amp;CHAR(10)&amp;$CD$5&amp;CHAR(10)&amp;$CD$6&amp;IF(VBAsheet!I550="N",1,0)&amp;$CE$6&amp;CHAR(10)&amp;$CD$7&amp;CHAR(10)&amp;$CD$8&amp;VBAsheet!H550&amp;$CE$8&amp;CHAR(10)&amp;$CD$9&amp;VBAsheet!K550&amp;$CE$9&amp;CHAR(10)&amp;$CD$10&amp;VBAsheet!J550-1&amp;$CE$10&amp;CHAR(10)&amp;$CD$11,"")</f>
        <v/>
      </c>
      <c r="BI550"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0" s="18" t="str">
        <f>IF(LEN(X550)&gt;0,$CD$23&amp;INDEX($CH$3:CH553,MATCH(W550,$CG$3:CG553,0))&amp;$CE$23&amp;CHAR(10)&amp;$CD$24&amp;X550&amp;$CE$24&amp;CHAR(10)&amp;$CD$25&amp;Y550&amp;$CE$25&amp;CHAR(10),"")&amp;IF(LEN(AA550)&gt;0,$CD$23&amp;INDEX($CH$3:CH553,MATCH(Z550,$CG$3:CG553,0))&amp;$CE$23&amp;CHAR(10)&amp;$CD$24&amp;AA550&amp;$CE$24&amp;CHAR(10)&amp;$CD$25&amp;AB550&amp;$CE$25&amp;CHAR(10),"")&amp;IF(LEN(AD550)&gt;0,$CD$23&amp;INDEX($CH$3:CH553,MATCH(AC550,$CG$3:CG553,0))&amp;$CE$23&amp;CHAR(10)&amp;$CD$24&amp;AD550&amp;$CE$24&amp;CHAR(10)&amp;$CD$25&amp;AE550&amp;$CE$25&amp;CHAR(10),"")&amp;IF(LEN(AG550)&gt;0,$CD$23&amp;INDEX($CH$3:CH553,MATCH(AF550,$CG$3:CG553,0))&amp;$CE$23&amp;CHAR(10)&amp;$CD$24&amp;AG550&amp;$CE$24&amp;CHAR(10)&amp;$CD$25&amp;AH550&amp;$CE$25&amp;CHAR(10),"")&amp;IF(LEN(AJ550)&gt;0,$CD$23&amp;INDEX($CH$3:CH553,MATCH(AI550,$CG$3:CG553,0))&amp;$CE$23&amp;CHAR(10)&amp;$CD$24&amp;AJ550&amp;$CE$24&amp;CHAR(10)&amp;$CD$25&amp;AK550&amp;$CE$25&amp;CHAR(10),"")</f>
        <v/>
      </c>
      <c r="BK550" s="18" t="str">
        <f>IF(LEN(J550)&gt;0,INDEX($BH$2:$BH$100000,MATCH(J550,VBAsheet!$H$2:$H$100000,0))&amp;CHAR(10),"")&amp;IF(LEN(K550)&gt;0,INDEX($BH$2:$BH$100000,MATCH(K550,VBAsheet!$H$2:$H$100000,0))&amp;CHAR(10),"")&amp;IF(LEN(L550)&gt;0,INDEX($BH$2:$BH$100000,MATCH(L550,VBAsheet!$H$2:$H$100000,0))&amp;CHAR(10),"")&amp;IF(LEN(M550)&gt;0,INDEX($BH$2:$BH$100000,MATCH(M550,VBAsheet!$H$2:$H$100000,0))&amp;CHAR(10),"")</f>
        <v/>
      </c>
      <c r="BL550" s="18" t="str">
        <f t="shared" si="336"/>
        <v/>
      </c>
      <c r="BM550" s="94" t="str">
        <f t="shared" si="337"/>
        <v/>
      </c>
      <c r="BN550" s="95" t="str">
        <f t="shared" si="338"/>
        <v/>
      </c>
      <c r="BO550" s="265" t="str">
        <f t="shared" si="349"/>
        <v/>
      </c>
      <c r="BP550" s="18" t="str">
        <f t="shared" si="339"/>
        <v/>
      </c>
      <c r="BQ550" s="263" t="str">
        <f t="shared" si="350"/>
        <v/>
      </c>
      <c r="BR550" s="81" t="str">
        <f t="shared" si="354"/>
        <v/>
      </c>
      <c r="BS550" s="263" t="str">
        <f t="shared" si="351"/>
        <v/>
      </c>
      <c r="BT550" s="92" t="str">
        <f t="shared" si="352"/>
        <v/>
      </c>
      <c r="BU550" s="138" t="str">
        <f t="shared" si="340"/>
        <v/>
      </c>
      <c r="BV550" s="3" t="str">
        <f t="shared" si="341"/>
        <v/>
      </c>
      <c r="BW550" s="3" t="str">
        <f t="shared" si="342"/>
        <v/>
      </c>
      <c r="BX550" s="144" t="str">
        <f t="shared" si="343"/>
        <v/>
      </c>
      <c r="BY550" s="18" t="str">
        <f t="shared" si="344"/>
        <v/>
      </c>
      <c r="BZ550" s="18" t="str">
        <f t="shared" si="345"/>
        <v/>
      </c>
      <c r="CA550" s="19" t="str">
        <f t="shared" si="346"/>
        <v/>
      </c>
      <c r="CB550" s="19" t="s">
        <v>0</v>
      </c>
      <c r="DW550" s="4" t="str">
        <f t="shared" si="353"/>
        <v/>
      </c>
      <c r="DX550" s="4" t="str">
        <f t="shared" si="355"/>
        <v/>
      </c>
      <c r="DY550" s="98" t="str">
        <f t="shared" si="356"/>
        <v/>
      </c>
    </row>
    <row r="551" spans="4:129" x14ac:dyDescent="0.45">
      <c r="D551" s="164" t="str">
        <f t="shared" si="347"/>
        <v/>
      </c>
      <c r="I551" s="9" t="str">
        <f t="shared" si="318"/>
        <v/>
      </c>
      <c r="J551" s="173" t="str">
        <f t="shared" si="319"/>
        <v/>
      </c>
      <c r="K551" s="13"/>
      <c r="L551" s="13"/>
      <c r="M551" s="13"/>
      <c r="N551" s="178" t="str">
        <f t="shared" si="320"/>
        <v/>
      </c>
      <c r="O551" s="181" t="str">
        <f t="shared" si="321"/>
        <v/>
      </c>
      <c r="P551" s="8" t="str">
        <f t="shared" si="322"/>
        <v/>
      </c>
      <c r="Q551" s="8" t="str">
        <f t="shared" si="323"/>
        <v/>
      </c>
      <c r="R551" s="8" t="str">
        <f t="shared" si="324"/>
        <v/>
      </c>
      <c r="S551" s="8" t="str">
        <f t="shared" si="325"/>
        <v/>
      </c>
      <c r="T551" s="8" t="str">
        <f t="shared" si="326"/>
        <v/>
      </c>
      <c r="U551" s="8" t="str">
        <f t="shared" si="327"/>
        <v/>
      </c>
      <c r="V551" s="16" t="str">
        <f t="shared" si="328"/>
        <v/>
      </c>
      <c r="W551" s="129" t="str">
        <f t="shared" si="329"/>
        <v/>
      </c>
      <c r="X551" s="8" t="str">
        <f t="shared" si="330"/>
        <v/>
      </c>
      <c r="Y551" s="8" t="str">
        <f t="shared" si="331"/>
        <v/>
      </c>
      <c r="AQ551" s="6" t="str">
        <f t="shared" si="332"/>
        <v/>
      </c>
      <c r="AR551" s="128" t="str">
        <f t="shared" si="333"/>
        <v/>
      </c>
      <c r="AS551" s="128" t="str">
        <f t="shared" si="334"/>
        <v/>
      </c>
      <c r="AT551" s="139" t="str">
        <f t="shared" si="348"/>
        <v/>
      </c>
      <c r="BH551" s="127" t="str">
        <f>IF(LEN(VBAsheet!H551)&gt;0,$CD$4&amp;CHAR(10)&amp;$CD$5&amp;CHAR(10)&amp;$CD$6&amp;IF(VBAsheet!I551="N",1,0)&amp;$CE$6&amp;CHAR(10)&amp;$CD$7&amp;CHAR(10)&amp;$CD$8&amp;VBAsheet!H551&amp;$CE$8&amp;CHAR(10)&amp;$CD$9&amp;VBAsheet!K551&amp;$CE$9&amp;CHAR(10)&amp;$CD$10&amp;VBAsheet!J551-1&amp;$CE$10&amp;CHAR(10)&amp;$CD$11,"")</f>
        <v/>
      </c>
      <c r="BI551"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1" s="18" t="str">
        <f>IF(LEN(X551)&gt;0,$CD$23&amp;INDEX($CH$3:CH554,MATCH(W551,$CG$3:CG554,0))&amp;$CE$23&amp;CHAR(10)&amp;$CD$24&amp;X551&amp;$CE$24&amp;CHAR(10)&amp;$CD$25&amp;Y551&amp;$CE$25&amp;CHAR(10),"")&amp;IF(LEN(AA551)&gt;0,$CD$23&amp;INDEX($CH$3:CH554,MATCH(Z551,$CG$3:CG554,0))&amp;$CE$23&amp;CHAR(10)&amp;$CD$24&amp;AA551&amp;$CE$24&amp;CHAR(10)&amp;$CD$25&amp;AB551&amp;$CE$25&amp;CHAR(10),"")&amp;IF(LEN(AD551)&gt;0,$CD$23&amp;INDEX($CH$3:CH554,MATCH(AC551,$CG$3:CG554,0))&amp;$CE$23&amp;CHAR(10)&amp;$CD$24&amp;AD551&amp;$CE$24&amp;CHAR(10)&amp;$CD$25&amp;AE551&amp;$CE$25&amp;CHAR(10),"")&amp;IF(LEN(AG551)&gt;0,$CD$23&amp;INDEX($CH$3:CH554,MATCH(AF551,$CG$3:CG554,0))&amp;$CE$23&amp;CHAR(10)&amp;$CD$24&amp;AG551&amp;$CE$24&amp;CHAR(10)&amp;$CD$25&amp;AH551&amp;$CE$25&amp;CHAR(10),"")&amp;IF(LEN(AJ551)&gt;0,$CD$23&amp;INDEX($CH$3:CH554,MATCH(AI551,$CG$3:CG554,0))&amp;$CE$23&amp;CHAR(10)&amp;$CD$24&amp;AJ551&amp;$CE$24&amp;CHAR(10)&amp;$CD$25&amp;AK551&amp;$CE$25&amp;CHAR(10),"")</f>
        <v/>
      </c>
      <c r="BK551" s="18" t="str">
        <f>IF(LEN(J551)&gt;0,INDEX($BH$2:$BH$100000,MATCH(J551,VBAsheet!$H$2:$H$100000,0))&amp;CHAR(10),"")&amp;IF(LEN(K551)&gt;0,INDEX($BH$2:$BH$100000,MATCH(K551,VBAsheet!$H$2:$H$100000,0))&amp;CHAR(10),"")&amp;IF(LEN(L551)&gt;0,INDEX($BH$2:$BH$100000,MATCH(L551,VBAsheet!$H$2:$H$100000,0))&amp;CHAR(10),"")&amp;IF(LEN(M551)&gt;0,INDEX($BH$2:$BH$100000,MATCH(M551,VBAsheet!$H$2:$H$100000,0))&amp;CHAR(10),"")</f>
        <v/>
      </c>
      <c r="BL551" s="18" t="str">
        <f t="shared" si="336"/>
        <v/>
      </c>
      <c r="BM551" s="94" t="str">
        <f t="shared" si="337"/>
        <v/>
      </c>
      <c r="BN551" s="95" t="str">
        <f t="shared" si="338"/>
        <v/>
      </c>
      <c r="BO551" s="265" t="str">
        <f t="shared" si="349"/>
        <v/>
      </c>
      <c r="BP551" s="18" t="str">
        <f t="shared" si="339"/>
        <v/>
      </c>
      <c r="BQ551" s="263" t="str">
        <f t="shared" si="350"/>
        <v/>
      </c>
      <c r="BR551" s="81" t="str">
        <f t="shared" si="354"/>
        <v/>
      </c>
      <c r="BS551" s="263" t="str">
        <f t="shared" si="351"/>
        <v/>
      </c>
      <c r="BT551" s="92" t="str">
        <f t="shared" si="352"/>
        <v/>
      </c>
      <c r="BU551" s="138" t="str">
        <f t="shared" si="340"/>
        <v/>
      </c>
      <c r="BV551" s="3" t="str">
        <f t="shared" si="341"/>
        <v/>
      </c>
      <c r="BW551" s="3" t="str">
        <f t="shared" si="342"/>
        <v/>
      </c>
      <c r="BX551" s="144" t="str">
        <f t="shared" si="343"/>
        <v/>
      </c>
      <c r="BY551" s="18" t="str">
        <f t="shared" si="344"/>
        <v/>
      </c>
      <c r="BZ551" s="18" t="str">
        <f t="shared" si="345"/>
        <v/>
      </c>
      <c r="CA551" s="19" t="str">
        <f t="shared" si="346"/>
        <v/>
      </c>
      <c r="CB551" s="19" t="s">
        <v>0</v>
      </c>
      <c r="DW551" s="4" t="str">
        <f t="shared" si="353"/>
        <v/>
      </c>
      <c r="DX551" s="4" t="str">
        <f t="shared" si="355"/>
        <v/>
      </c>
      <c r="DY551" s="98" t="str">
        <f t="shared" si="356"/>
        <v/>
      </c>
    </row>
    <row r="552" spans="4:129" x14ac:dyDescent="0.45">
      <c r="D552" s="164" t="str">
        <f t="shared" si="347"/>
        <v/>
      </c>
      <c r="I552" s="9" t="str">
        <f t="shared" si="318"/>
        <v/>
      </c>
      <c r="J552" s="173" t="str">
        <f t="shared" si="319"/>
        <v/>
      </c>
      <c r="K552" s="13"/>
      <c r="L552" s="13"/>
      <c r="M552" s="13"/>
      <c r="N552" s="178" t="str">
        <f t="shared" si="320"/>
        <v/>
      </c>
      <c r="O552" s="181" t="str">
        <f t="shared" si="321"/>
        <v/>
      </c>
      <c r="P552" s="8" t="str">
        <f t="shared" si="322"/>
        <v/>
      </c>
      <c r="Q552" s="8" t="str">
        <f t="shared" si="323"/>
        <v/>
      </c>
      <c r="R552" s="8" t="str">
        <f t="shared" si="324"/>
        <v/>
      </c>
      <c r="S552" s="8" t="str">
        <f t="shared" si="325"/>
        <v/>
      </c>
      <c r="T552" s="8" t="str">
        <f t="shared" si="326"/>
        <v/>
      </c>
      <c r="U552" s="8" t="str">
        <f t="shared" si="327"/>
        <v/>
      </c>
      <c r="V552" s="16" t="str">
        <f t="shared" si="328"/>
        <v/>
      </c>
      <c r="W552" s="129" t="str">
        <f t="shared" si="329"/>
        <v/>
      </c>
      <c r="X552" s="8" t="str">
        <f t="shared" si="330"/>
        <v/>
      </c>
      <c r="Y552" s="8" t="str">
        <f t="shared" si="331"/>
        <v/>
      </c>
      <c r="AQ552" s="6" t="str">
        <f t="shared" si="332"/>
        <v/>
      </c>
      <c r="AR552" s="128" t="str">
        <f t="shared" si="333"/>
        <v/>
      </c>
      <c r="AS552" s="128" t="str">
        <f t="shared" si="334"/>
        <v/>
      </c>
      <c r="AT552" s="139" t="str">
        <f t="shared" si="348"/>
        <v/>
      </c>
      <c r="BH552" s="127" t="str">
        <f>IF(LEN(VBAsheet!H552)&gt;0,$CD$4&amp;CHAR(10)&amp;$CD$5&amp;CHAR(10)&amp;$CD$6&amp;IF(VBAsheet!I552="N",1,0)&amp;$CE$6&amp;CHAR(10)&amp;$CD$7&amp;CHAR(10)&amp;$CD$8&amp;VBAsheet!H552&amp;$CE$8&amp;CHAR(10)&amp;$CD$9&amp;VBAsheet!K552&amp;$CE$9&amp;CHAR(10)&amp;$CD$10&amp;VBAsheet!J552-1&amp;$CE$10&amp;CHAR(10)&amp;$CD$11,"")</f>
        <v/>
      </c>
      <c r="BI552"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2" s="18" t="str">
        <f>IF(LEN(X552)&gt;0,$CD$23&amp;INDEX($CH$3:CH555,MATCH(W552,$CG$3:CG555,0))&amp;$CE$23&amp;CHAR(10)&amp;$CD$24&amp;X552&amp;$CE$24&amp;CHAR(10)&amp;$CD$25&amp;Y552&amp;$CE$25&amp;CHAR(10),"")&amp;IF(LEN(AA552)&gt;0,$CD$23&amp;INDEX($CH$3:CH555,MATCH(Z552,$CG$3:CG555,0))&amp;$CE$23&amp;CHAR(10)&amp;$CD$24&amp;AA552&amp;$CE$24&amp;CHAR(10)&amp;$CD$25&amp;AB552&amp;$CE$25&amp;CHAR(10),"")&amp;IF(LEN(AD552)&gt;0,$CD$23&amp;INDEX($CH$3:CH555,MATCH(AC552,$CG$3:CG555,0))&amp;$CE$23&amp;CHAR(10)&amp;$CD$24&amp;AD552&amp;$CE$24&amp;CHAR(10)&amp;$CD$25&amp;AE552&amp;$CE$25&amp;CHAR(10),"")&amp;IF(LEN(AG552)&gt;0,$CD$23&amp;INDEX($CH$3:CH555,MATCH(AF552,$CG$3:CG555,0))&amp;$CE$23&amp;CHAR(10)&amp;$CD$24&amp;AG552&amp;$CE$24&amp;CHAR(10)&amp;$CD$25&amp;AH552&amp;$CE$25&amp;CHAR(10),"")&amp;IF(LEN(AJ552)&gt;0,$CD$23&amp;INDEX($CH$3:CH555,MATCH(AI552,$CG$3:CG555,0))&amp;$CE$23&amp;CHAR(10)&amp;$CD$24&amp;AJ552&amp;$CE$24&amp;CHAR(10)&amp;$CD$25&amp;AK552&amp;$CE$25&amp;CHAR(10),"")</f>
        <v/>
      </c>
      <c r="BK552" s="18" t="str">
        <f>IF(LEN(J552)&gt;0,INDEX($BH$2:$BH$100000,MATCH(J552,VBAsheet!$H$2:$H$100000,0))&amp;CHAR(10),"")&amp;IF(LEN(K552)&gt;0,INDEX($BH$2:$BH$100000,MATCH(K552,VBAsheet!$H$2:$H$100000,0))&amp;CHAR(10),"")&amp;IF(LEN(L552)&gt;0,INDEX($BH$2:$BH$100000,MATCH(L552,VBAsheet!$H$2:$H$100000,0))&amp;CHAR(10),"")&amp;IF(LEN(M552)&gt;0,INDEX($BH$2:$BH$100000,MATCH(M552,VBAsheet!$H$2:$H$100000,0))&amp;CHAR(10),"")</f>
        <v/>
      </c>
      <c r="BL552" s="18" t="str">
        <f t="shared" si="336"/>
        <v/>
      </c>
      <c r="BM552" s="94" t="str">
        <f t="shared" si="337"/>
        <v/>
      </c>
      <c r="BN552" s="95" t="str">
        <f t="shared" si="338"/>
        <v/>
      </c>
      <c r="BO552" s="265" t="str">
        <f t="shared" si="349"/>
        <v/>
      </c>
      <c r="BP552" s="18" t="str">
        <f t="shared" si="339"/>
        <v/>
      </c>
      <c r="BQ552" s="263" t="str">
        <f t="shared" si="350"/>
        <v/>
      </c>
      <c r="BR552" s="81" t="str">
        <f t="shared" si="354"/>
        <v/>
      </c>
      <c r="BS552" s="263" t="str">
        <f t="shared" si="351"/>
        <v/>
      </c>
      <c r="BT552" s="92" t="str">
        <f t="shared" si="352"/>
        <v/>
      </c>
      <c r="BU552" s="138" t="str">
        <f t="shared" si="340"/>
        <v/>
      </c>
      <c r="BV552" s="3" t="str">
        <f t="shared" si="341"/>
        <v/>
      </c>
      <c r="BW552" s="3" t="str">
        <f t="shared" si="342"/>
        <v/>
      </c>
      <c r="BX552" s="144" t="str">
        <f t="shared" si="343"/>
        <v/>
      </c>
      <c r="BY552" s="18" t="str">
        <f t="shared" si="344"/>
        <v/>
      </c>
      <c r="BZ552" s="18" t="str">
        <f t="shared" si="345"/>
        <v/>
      </c>
      <c r="CA552" s="19" t="str">
        <f t="shared" si="346"/>
        <v/>
      </c>
      <c r="CB552" s="19" t="s">
        <v>0</v>
      </c>
      <c r="DW552" s="4" t="str">
        <f t="shared" si="353"/>
        <v/>
      </c>
      <c r="DX552" s="4" t="str">
        <f t="shared" si="355"/>
        <v/>
      </c>
      <c r="DY552" s="98" t="str">
        <f t="shared" si="356"/>
        <v/>
      </c>
    </row>
    <row r="553" spans="4:129" x14ac:dyDescent="0.45">
      <c r="D553" s="164" t="str">
        <f t="shared" si="347"/>
        <v/>
      </c>
      <c r="I553" s="9" t="str">
        <f t="shared" si="318"/>
        <v/>
      </c>
      <c r="J553" s="173" t="str">
        <f t="shared" si="319"/>
        <v/>
      </c>
      <c r="K553" s="13"/>
      <c r="L553" s="13"/>
      <c r="M553" s="13"/>
      <c r="N553" s="178" t="str">
        <f t="shared" si="320"/>
        <v/>
      </c>
      <c r="O553" s="181" t="str">
        <f t="shared" si="321"/>
        <v/>
      </c>
      <c r="P553" s="8" t="str">
        <f t="shared" si="322"/>
        <v/>
      </c>
      <c r="Q553" s="8" t="str">
        <f t="shared" si="323"/>
        <v/>
      </c>
      <c r="R553" s="8" t="str">
        <f t="shared" si="324"/>
        <v/>
      </c>
      <c r="S553" s="8" t="str">
        <f t="shared" si="325"/>
        <v/>
      </c>
      <c r="T553" s="8" t="str">
        <f t="shared" si="326"/>
        <v/>
      </c>
      <c r="U553" s="8" t="str">
        <f t="shared" si="327"/>
        <v/>
      </c>
      <c r="V553" s="16" t="str">
        <f t="shared" si="328"/>
        <v/>
      </c>
      <c r="W553" s="129" t="str">
        <f t="shared" si="329"/>
        <v/>
      </c>
      <c r="X553" s="8" t="str">
        <f t="shared" si="330"/>
        <v/>
      </c>
      <c r="Y553" s="8" t="str">
        <f t="shared" si="331"/>
        <v/>
      </c>
      <c r="AQ553" s="6" t="str">
        <f t="shared" si="332"/>
        <v/>
      </c>
      <c r="AR553" s="128" t="str">
        <f t="shared" si="333"/>
        <v/>
      </c>
      <c r="AS553" s="128" t="str">
        <f t="shared" si="334"/>
        <v/>
      </c>
      <c r="AT553" s="139" t="str">
        <f t="shared" si="348"/>
        <v/>
      </c>
      <c r="BH553" s="127" t="str">
        <f>IF(LEN(VBAsheet!H553)&gt;0,$CD$4&amp;CHAR(10)&amp;$CD$5&amp;CHAR(10)&amp;$CD$6&amp;IF(VBAsheet!I553="N",1,0)&amp;$CE$6&amp;CHAR(10)&amp;$CD$7&amp;CHAR(10)&amp;$CD$8&amp;VBAsheet!H553&amp;$CE$8&amp;CHAR(10)&amp;$CD$9&amp;VBAsheet!K553&amp;$CE$9&amp;CHAR(10)&amp;$CD$10&amp;VBAsheet!J553-1&amp;$CE$10&amp;CHAR(10)&amp;$CD$11,"")</f>
        <v/>
      </c>
      <c r="BI553"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3" s="18" t="str">
        <f>IF(LEN(X553)&gt;0,$CD$23&amp;INDEX($CH$3:CH556,MATCH(W553,$CG$3:CG556,0))&amp;$CE$23&amp;CHAR(10)&amp;$CD$24&amp;X553&amp;$CE$24&amp;CHAR(10)&amp;$CD$25&amp;Y553&amp;$CE$25&amp;CHAR(10),"")&amp;IF(LEN(AA553)&gt;0,$CD$23&amp;INDEX($CH$3:CH556,MATCH(Z553,$CG$3:CG556,0))&amp;$CE$23&amp;CHAR(10)&amp;$CD$24&amp;AA553&amp;$CE$24&amp;CHAR(10)&amp;$CD$25&amp;AB553&amp;$CE$25&amp;CHAR(10),"")&amp;IF(LEN(AD553)&gt;0,$CD$23&amp;INDEX($CH$3:CH556,MATCH(AC553,$CG$3:CG556,0))&amp;$CE$23&amp;CHAR(10)&amp;$CD$24&amp;AD553&amp;$CE$24&amp;CHAR(10)&amp;$CD$25&amp;AE553&amp;$CE$25&amp;CHAR(10),"")&amp;IF(LEN(AG553)&gt;0,$CD$23&amp;INDEX($CH$3:CH556,MATCH(AF553,$CG$3:CG556,0))&amp;$CE$23&amp;CHAR(10)&amp;$CD$24&amp;AG553&amp;$CE$24&amp;CHAR(10)&amp;$CD$25&amp;AH553&amp;$CE$25&amp;CHAR(10),"")&amp;IF(LEN(AJ553)&gt;0,$CD$23&amp;INDEX($CH$3:CH556,MATCH(AI553,$CG$3:CG556,0))&amp;$CE$23&amp;CHAR(10)&amp;$CD$24&amp;AJ553&amp;$CE$24&amp;CHAR(10)&amp;$CD$25&amp;AK553&amp;$CE$25&amp;CHAR(10),"")</f>
        <v/>
      </c>
      <c r="BK553" s="18" t="str">
        <f>IF(LEN(J553)&gt;0,INDEX($BH$2:$BH$100000,MATCH(J553,VBAsheet!$H$2:$H$100000,0))&amp;CHAR(10),"")&amp;IF(LEN(K553)&gt;0,INDEX($BH$2:$BH$100000,MATCH(K553,VBAsheet!$H$2:$H$100000,0))&amp;CHAR(10),"")&amp;IF(LEN(L553)&gt;0,INDEX($BH$2:$BH$100000,MATCH(L553,VBAsheet!$H$2:$H$100000,0))&amp;CHAR(10),"")&amp;IF(LEN(M553)&gt;0,INDEX($BH$2:$BH$100000,MATCH(M553,VBAsheet!$H$2:$H$100000,0))&amp;CHAR(10),"")</f>
        <v/>
      </c>
      <c r="BL553" s="18" t="str">
        <f t="shared" si="336"/>
        <v/>
      </c>
      <c r="BM553" s="94" t="str">
        <f t="shared" si="337"/>
        <v/>
      </c>
      <c r="BN553" s="95" t="str">
        <f t="shared" si="338"/>
        <v/>
      </c>
      <c r="BO553" s="265" t="str">
        <f t="shared" si="349"/>
        <v/>
      </c>
      <c r="BP553" s="18" t="str">
        <f t="shared" si="339"/>
        <v/>
      </c>
      <c r="BQ553" s="263" t="str">
        <f t="shared" si="350"/>
        <v/>
      </c>
      <c r="BR553" s="81" t="str">
        <f t="shared" si="354"/>
        <v/>
      </c>
      <c r="BS553" s="263" t="str">
        <f t="shared" si="351"/>
        <v/>
      </c>
      <c r="BT553" s="92" t="str">
        <f t="shared" si="352"/>
        <v/>
      </c>
      <c r="BU553" s="138" t="str">
        <f t="shared" si="340"/>
        <v/>
      </c>
      <c r="BV553" s="3" t="str">
        <f t="shared" si="341"/>
        <v/>
      </c>
      <c r="BW553" s="3" t="str">
        <f t="shared" si="342"/>
        <v/>
      </c>
      <c r="BX553" s="144" t="str">
        <f t="shared" si="343"/>
        <v/>
      </c>
      <c r="BY553" s="18" t="str">
        <f t="shared" si="344"/>
        <v/>
      </c>
      <c r="BZ553" s="18" t="str">
        <f t="shared" si="345"/>
        <v/>
      </c>
      <c r="CA553" s="19" t="str">
        <f t="shared" si="346"/>
        <v/>
      </c>
      <c r="CB553" s="19" t="s">
        <v>0</v>
      </c>
      <c r="DW553" s="4" t="str">
        <f t="shared" si="353"/>
        <v/>
      </c>
      <c r="DX553" s="4" t="str">
        <f t="shared" si="355"/>
        <v/>
      </c>
      <c r="DY553" s="98" t="str">
        <f t="shared" si="356"/>
        <v/>
      </c>
    </row>
    <row r="554" spans="4:129" x14ac:dyDescent="0.45">
      <c r="D554" s="164" t="str">
        <f t="shared" si="347"/>
        <v/>
      </c>
      <c r="I554" s="9" t="str">
        <f t="shared" si="318"/>
        <v/>
      </c>
      <c r="J554" s="173" t="str">
        <f t="shared" si="319"/>
        <v/>
      </c>
      <c r="K554" s="13"/>
      <c r="L554" s="13"/>
      <c r="M554" s="13"/>
      <c r="N554" s="178" t="str">
        <f t="shared" si="320"/>
        <v/>
      </c>
      <c r="O554" s="181" t="str">
        <f t="shared" si="321"/>
        <v/>
      </c>
      <c r="P554" s="8" t="str">
        <f t="shared" si="322"/>
        <v/>
      </c>
      <c r="Q554" s="8" t="str">
        <f t="shared" si="323"/>
        <v/>
      </c>
      <c r="R554" s="8" t="str">
        <f t="shared" si="324"/>
        <v/>
      </c>
      <c r="S554" s="8" t="str">
        <f t="shared" si="325"/>
        <v/>
      </c>
      <c r="T554" s="8" t="str">
        <f t="shared" si="326"/>
        <v/>
      </c>
      <c r="U554" s="8" t="str">
        <f t="shared" si="327"/>
        <v/>
      </c>
      <c r="V554" s="16" t="str">
        <f t="shared" si="328"/>
        <v/>
      </c>
      <c r="W554" s="129" t="str">
        <f t="shared" si="329"/>
        <v/>
      </c>
      <c r="X554" s="8" t="str">
        <f t="shared" si="330"/>
        <v/>
      </c>
      <c r="Y554" s="8" t="str">
        <f t="shared" si="331"/>
        <v/>
      </c>
      <c r="AQ554" s="6" t="str">
        <f t="shared" si="332"/>
        <v/>
      </c>
      <c r="AR554" s="128" t="str">
        <f t="shared" si="333"/>
        <v/>
      </c>
      <c r="AS554" s="128" t="str">
        <f t="shared" si="334"/>
        <v/>
      </c>
      <c r="AT554" s="139" t="str">
        <f t="shared" si="348"/>
        <v/>
      </c>
      <c r="BH554" s="127" t="str">
        <f>IF(LEN(VBAsheet!H554)&gt;0,$CD$4&amp;CHAR(10)&amp;$CD$5&amp;CHAR(10)&amp;$CD$6&amp;IF(VBAsheet!I554="N",1,0)&amp;$CE$6&amp;CHAR(10)&amp;$CD$7&amp;CHAR(10)&amp;$CD$8&amp;VBAsheet!H554&amp;$CE$8&amp;CHAR(10)&amp;$CD$9&amp;VBAsheet!K554&amp;$CE$9&amp;CHAR(10)&amp;$CD$10&amp;VBAsheet!J554-1&amp;$CE$10&amp;CHAR(10)&amp;$CD$11,"")</f>
        <v/>
      </c>
      <c r="BI554"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4" s="18" t="str">
        <f>IF(LEN(X554)&gt;0,$CD$23&amp;INDEX($CH$3:CH557,MATCH(W554,$CG$3:CG557,0))&amp;$CE$23&amp;CHAR(10)&amp;$CD$24&amp;X554&amp;$CE$24&amp;CHAR(10)&amp;$CD$25&amp;Y554&amp;$CE$25&amp;CHAR(10),"")&amp;IF(LEN(AA554)&gt;0,$CD$23&amp;INDEX($CH$3:CH557,MATCH(Z554,$CG$3:CG557,0))&amp;$CE$23&amp;CHAR(10)&amp;$CD$24&amp;AA554&amp;$CE$24&amp;CHAR(10)&amp;$CD$25&amp;AB554&amp;$CE$25&amp;CHAR(10),"")&amp;IF(LEN(AD554)&gt;0,$CD$23&amp;INDEX($CH$3:CH557,MATCH(AC554,$CG$3:CG557,0))&amp;$CE$23&amp;CHAR(10)&amp;$CD$24&amp;AD554&amp;$CE$24&amp;CHAR(10)&amp;$CD$25&amp;AE554&amp;$CE$25&amp;CHAR(10),"")&amp;IF(LEN(AG554)&gt;0,$CD$23&amp;INDEX($CH$3:CH557,MATCH(AF554,$CG$3:CG557,0))&amp;$CE$23&amp;CHAR(10)&amp;$CD$24&amp;AG554&amp;$CE$24&amp;CHAR(10)&amp;$CD$25&amp;AH554&amp;$CE$25&amp;CHAR(10),"")&amp;IF(LEN(AJ554)&gt;0,$CD$23&amp;INDEX($CH$3:CH557,MATCH(AI554,$CG$3:CG557,0))&amp;$CE$23&amp;CHAR(10)&amp;$CD$24&amp;AJ554&amp;$CE$24&amp;CHAR(10)&amp;$CD$25&amp;AK554&amp;$CE$25&amp;CHAR(10),"")</f>
        <v/>
      </c>
      <c r="BK554" s="18" t="str">
        <f>IF(LEN(J554)&gt;0,INDEX($BH$2:$BH$100000,MATCH(J554,VBAsheet!$H$2:$H$100000,0))&amp;CHAR(10),"")&amp;IF(LEN(K554)&gt;0,INDEX($BH$2:$BH$100000,MATCH(K554,VBAsheet!$H$2:$H$100000,0))&amp;CHAR(10),"")&amp;IF(LEN(L554)&gt;0,INDEX($BH$2:$BH$100000,MATCH(L554,VBAsheet!$H$2:$H$100000,0))&amp;CHAR(10),"")&amp;IF(LEN(M554)&gt;0,INDEX($BH$2:$BH$100000,MATCH(M554,VBAsheet!$H$2:$H$100000,0))&amp;CHAR(10),"")</f>
        <v/>
      </c>
      <c r="BL554" s="18" t="str">
        <f t="shared" si="336"/>
        <v/>
      </c>
      <c r="BM554" s="94" t="str">
        <f t="shared" si="337"/>
        <v/>
      </c>
      <c r="BN554" s="95" t="str">
        <f t="shared" si="338"/>
        <v/>
      </c>
      <c r="BO554" s="265" t="str">
        <f t="shared" si="349"/>
        <v/>
      </c>
      <c r="BP554" s="18" t="str">
        <f t="shared" si="339"/>
        <v/>
      </c>
      <c r="BQ554" s="263" t="str">
        <f t="shared" si="350"/>
        <v/>
      </c>
      <c r="BR554" s="81" t="str">
        <f t="shared" si="354"/>
        <v/>
      </c>
      <c r="BS554" s="263" t="str">
        <f t="shared" si="351"/>
        <v/>
      </c>
      <c r="BT554" s="92" t="str">
        <f t="shared" si="352"/>
        <v/>
      </c>
      <c r="BU554" s="138" t="str">
        <f t="shared" si="340"/>
        <v/>
      </c>
      <c r="BV554" s="3" t="str">
        <f t="shared" si="341"/>
        <v/>
      </c>
      <c r="BW554" s="3" t="str">
        <f t="shared" si="342"/>
        <v/>
      </c>
      <c r="BX554" s="144" t="str">
        <f t="shared" si="343"/>
        <v/>
      </c>
      <c r="BY554" s="18" t="str">
        <f t="shared" si="344"/>
        <v/>
      </c>
      <c r="BZ554" s="18" t="str">
        <f t="shared" si="345"/>
        <v/>
      </c>
      <c r="CA554" s="19" t="str">
        <f t="shared" si="346"/>
        <v/>
      </c>
      <c r="CB554" s="19" t="s">
        <v>0</v>
      </c>
      <c r="DW554" s="4" t="str">
        <f t="shared" si="353"/>
        <v/>
      </c>
      <c r="DX554" s="4" t="str">
        <f t="shared" si="355"/>
        <v/>
      </c>
      <c r="DY554" s="98" t="str">
        <f t="shared" si="356"/>
        <v/>
      </c>
    </row>
    <row r="555" spans="4:129" x14ac:dyDescent="0.45">
      <c r="D555" s="164" t="str">
        <f t="shared" si="347"/>
        <v/>
      </c>
      <c r="I555" s="9" t="str">
        <f t="shared" si="318"/>
        <v/>
      </c>
      <c r="J555" s="173" t="str">
        <f t="shared" si="319"/>
        <v/>
      </c>
      <c r="K555" s="13"/>
      <c r="L555" s="13"/>
      <c r="M555" s="13"/>
      <c r="N555" s="178" t="str">
        <f t="shared" si="320"/>
        <v/>
      </c>
      <c r="O555" s="181" t="str">
        <f t="shared" si="321"/>
        <v/>
      </c>
      <c r="P555" s="8" t="str">
        <f t="shared" si="322"/>
        <v/>
      </c>
      <c r="Q555" s="8" t="str">
        <f t="shared" si="323"/>
        <v/>
      </c>
      <c r="R555" s="8" t="str">
        <f t="shared" si="324"/>
        <v/>
      </c>
      <c r="S555" s="8" t="str">
        <f t="shared" si="325"/>
        <v/>
      </c>
      <c r="T555" s="8" t="str">
        <f t="shared" si="326"/>
        <v/>
      </c>
      <c r="U555" s="8" t="str">
        <f t="shared" si="327"/>
        <v/>
      </c>
      <c r="V555" s="16" t="str">
        <f t="shared" si="328"/>
        <v/>
      </c>
      <c r="W555" s="129" t="str">
        <f t="shared" si="329"/>
        <v/>
      </c>
      <c r="X555" s="8" t="str">
        <f t="shared" si="330"/>
        <v/>
      </c>
      <c r="Y555" s="8" t="str">
        <f t="shared" si="331"/>
        <v/>
      </c>
      <c r="AQ555" s="6" t="str">
        <f t="shared" si="332"/>
        <v/>
      </c>
      <c r="AR555" s="128" t="str">
        <f t="shared" si="333"/>
        <v/>
      </c>
      <c r="AS555" s="128" t="str">
        <f t="shared" si="334"/>
        <v/>
      </c>
      <c r="AT555" s="139" t="str">
        <f t="shared" si="348"/>
        <v/>
      </c>
      <c r="BH555" s="127" t="str">
        <f>IF(LEN(VBAsheet!H555)&gt;0,$CD$4&amp;CHAR(10)&amp;$CD$5&amp;CHAR(10)&amp;$CD$6&amp;IF(VBAsheet!I555="N",1,0)&amp;$CE$6&amp;CHAR(10)&amp;$CD$7&amp;CHAR(10)&amp;$CD$8&amp;VBAsheet!H555&amp;$CE$8&amp;CHAR(10)&amp;$CD$9&amp;VBAsheet!K555&amp;$CE$9&amp;CHAR(10)&amp;$CD$10&amp;VBAsheet!J555-1&amp;$CE$10&amp;CHAR(10)&amp;$CD$11,"")</f>
        <v/>
      </c>
      <c r="BI555"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5" s="18" t="str">
        <f>IF(LEN(X555)&gt;0,$CD$23&amp;INDEX($CH$3:CH558,MATCH(W555,$CG$3:CG558,0))&amp;$CE$23&amp;CHAR(10)&amp;$CD$24&amp;X555&amp;$CE$24&amp;CHAR(10)&amp;$CD$25&amp;Y555&amp;$CE$25&amp;CHAR(10),"")&amp;IF(LEN(AA555)&gt;0,$CD$23&amp;INDEX($CH$3:CH558,MATCH(Z555,$CG$3:CG558,0))&amp;$CE$23&amp;CHAR(10)&amp;$CD$24&amp;AA555&amp;$CE$24&amp;CHAR(10)&amp;$CD$25&amp;AB555&amp;$CE$25&amp;CHAR(10),"")&amp;IF(LEN(AD555)&gt;0,$CD$23&amp;INDEX($CH$3:CH558,MATCH(AC555,$CG$3:CG558,0))&amp;$CE$23&amp;CHAR(10)&amp;$CD$24&amp;AD555&amp;$CE$24&amp;CHAR(10)&amp;$CD$25&amp;AE555&amp;$CE$25&amp;CHAR(10),"")&amp;IF(LEN(AG555)&gt;0,$CD$23&amp;INDEX($CH$3:CH558,MATCH(AF555,$CG$3:CG558,0))&amp;$CE$23&amp;CHAR(10)&amp;$CD$24&amp;AG555&amp;$CE$24&amp;CHAR(10)&amp;$CD$25&amp;AH555&amp;$CE$25&amp;CHAR(10),"")&amp;IF(LEN(AJ555)&gt;0,$CD$23&amp;INDEX($CH$3:CH558,MATCH(AI555,$CG$3:CG558,0))&amp;$CE$23&amp;CHAR(10)&amp;$CD$24&amp;AJ555&amp;$CE$24&amp;CHAR(10)&amp;$CD$25&amp;AK555&amp;$CE$25&amp;CHAR(10),"")</f>
        <v/>
      </c>
      <c r="BK555" s="18" t="str">
        <f>IF(LEN(J555)&gt;0,INDEX($BH$2:$BH$100000,MATCH(J555,VBAsheet!$H$2:$H$100000,0))&amp;CHAR(10),"")&amp;IF(LEN(K555)&gt;0,INDEX($BH$2:$BH$100000,MATCH(K555,VBAsheet!$H$2:$H$100000,0))&amp;CHAR(10),"")&amp;IF(LEN(L555)&gt;0,INDEX($BH$2:$BH$100000,MATCH(L555,VBAsheet!$H$2:$H$100000,0))&amp;CHAR(10),"")&amp;IF(LEN(M555)&gt;0,INDEX($BH$2:$BH$100000,MATCH(M555,VBAsheet!$H$2:$H$100000,0))&amp;CHAR(10),"")</f>
        <v/>
      </c>
      <c r="BL555" s="18" t="str">
        <f t="shared" si="336"/>
        <v/>
      </c>
      <c r="BM555" s="94" t="str">
        <f t="shared" si="337"/>
        <v/>
      </c>
      <c r="BN555" s="95" t="str">
        <f t="shared" si="338"/>
        <v/>
      </c>
      <c r="BO555" s="265" t="str">
        <f t="shared" si="349"/>
        <v/>
      </c>
      <c r="BP555" s="18" t="str">
        <f t="shared" si="339"/>
        <v/>
      </c>
      <c r="BQ555" s="263" t="str">
        <f t="shared" si="350"/>
        <v/>
      </c>
      <c r="BR555" s="81" t="str">
        <f t="shared" si="354"/>
        <v/>
      </c>
      <c r="BS555" s="263" t="str">
        <f t="shared" si="351"/>
        <v/>
      </c>
      <c r="BT555" s="92" t="str">
        <f t="shared" si="352"/>
        <v/>
      </c>
      <c r="BU555" s="138" t="str">
        <f t="shared" si="340"/>
        <v/>
      </c>
      <c r="BV555" s="3" t="str">
        <f t="shared" si="341"/>
        <v/>
      </c>
      <c r="BW555" s="3" t="str">
        <f t="shared" si="342"/>
        <v/>
      </c>
      <c r="BX555" s="144" t="str">
        <f t="shared" si="343"/>
        <v/>
      </c>
      <c r="BY555" s="18" t="str">
        <f t="shared" si="344"/>
        <v/>
      </c>
      <c r="BZ555" s="18" t="str">
        <f t="shared" si="345"/>
        <v/>
      </c>
      <c r="CA555" s="19" t="str">
        <f t="shared" si="346"/>
        <v/>
      </c>
      <c r="CB555" s="19" t="s">
        <v>0</v>
      </c>
      <c r="DW555" s="4" t="str">
        <f t="shared" si="353"/>
        <v/>
      </c>
      <c r="DX555" s="4" t="str">
        <f t="shared" si="355"/>
        <v/>
      </c>
      <c r="DY555" s="98" t="str">
        <f t="shared" si="356"/>
        <v/>
      </c>
    </row>
    <row r="556" spans="4:129" x14ac:dyDescent="0.45">
      <c r="D556" s="164" t="str">
        <f t="shared" si="347"/>
        <v/>
      </c>
      <c r="I556" s="9" t="str">
        <f t="shared" si="318"/>
        <v/>
      </c>
      <c r="J556" s="173" t="str">
        <f t="shared" si="319"/>
        <v/>
      </c>
      <c r="K556" s="13"/>
      <c r="L556" s="13"/>
      <c r="M556" s="13"/>
      <c r="N556" s="178" t="str">
        <f t="shared" si="320"/>
        <v/>
      </c>
      <c r="O556" s="181" t="str">
        <f t="shared" si="321"/>
        <v/>
      </c>
      <c r="P556" s="8" t="str">
        <f t="shared" si="322"/>
        <v/>
      </c>
      <c r="Q556" s="8" t="str">
        <f t="shared" si="323"/>
        <v/>
      </c>
      <c r="R556" s="8" t="str">
        <f t="shared" si="324"/>
        <v/>
      </c>
      <c r="S556" s="8" t="str">
        <f t="shared" si="325"/>
        <v/>
      </c>
      <c r="T556" s="8" t="str">
        <f t="shared" si="326"/>
        <v/>
      </c>
      <c r="U556" s="8" t="str">
        <f t="shared" si="327"/>
        <v/>
      </c>
      <c r="V556" s="16" t="str">
        <f t="shared" si="328"/>
        <v/>
      </c>
      <c r="W556" s="129" t="str">
        <f t="shared" si="329"/>
        <v/>
      </c>
      <c r="X556" s="8" t="str">
        <f t="shared" si="330"/>
        <v/>
      </c>
      <c r="Y556" s="8" t="str">
        <f t="shared" si="331"/>
        <v/>
      </c>
      <c r="AQ556" s="6" t="str">
        <f t="shared" si="332"/>
        <v/>
      </c>
      <c r="AR556" s="128" t="str">
        <f t="shared" si="333"/>
        <v/>
      </c>
      <c r="AS556" s="128" t="str">
        <f t="shared" si="334"/>
        <v/>
      </c>
      <c r="AT556" s="139" t="str">
        <f t="shared" si="348"/>
        <v/>
      </c>
      <c r="BH556" s="127" t="str">
        <f>IF(LEN(VBAsheet!H556)&gt;0,$CD$4&amp;CHAR(10)&amp;$CD$5&amp;CHAR(10)&amp;$CD$6&amp;IF(VBAsheet!I556="N",1,0)&amp;$CE$6&amp;CHAR(10)&amp;$CD$7&amp;CHAR(10)&amp;$CD$8&amp;VBAsheet!H556&amp;$CE$8&amp;CHAR(10)&amp;$CD$9&amp;VBAsheet!K556&amp;$CE$9&amp;CHAR(10)&amp;$CD$10&amp;VBAsheet!J556-1&amp;$CE$10&amp;CHAR(10)&amp;$CD$11,"")</f>
        <v/>
      </c>
      <c r="BI556"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6" s="18" t="str">
        <f>IF(LEN(X556)&gt;0,$CD$23&amp;INDEX($CH$3:CH559,MATCH(W556,$CG$3:CG559,0))&amp;$CE$23&amp;CHAR(10)&amp;$CD$24&amp;X556&amp;$CE$24&amp;CHAR(10)&amp;$CD$25&amp;Y556&amp;$CE$25&amp;CHAR(10),"")&amp;IF(LEN(AA556)&gt;0,$CD$23&amp;INDEX($CH$3:CH559,MATCH(Z556,$CG$3:CG559,0))&amp;$CE$23&amp;CHAR(10)&amp;$CD$24&amp;AA556&amp;$CE$24&amp;CHAR(10)&amp;$CD$25&amp;AB556&amp;$CE$25&amp;CHAR(10),"")&amp;IF(LEN(AD556)&gt;0,$CD$23&amp;INDEX($CH$3:CH559,MATCH(AC556,$CG$3:CG559,0))&amp;$CE$23&amp;CHAR(10)&amp;$CD$24&amp;AD556&amp;$CE$24&amp;CHAR(10)&amp;$CD$25&amp;AE556&amp;$CE$25&amp;CHAR(10),"")&amp;IF(LEN(AG556)&gt;0,$CD$23&amp;INDEX($CH$3:CH559,MATCH(AF556,$CG$3:CG559,0))&amp;$CE$23&amp;CHAR(10)&amp;$CD$24&amp;AG556&amp;$CE$24&amp;CHAR(10)&amp;$CD$25&amp;AH556&amp;$CE$25&amp;CHAR(10),"")&amp;IF(LEN(AJ556)&gt;0,$CD$23&amp;INDEX($CH$3:CH559,MATCH(AI556,$CG$3:CG559,0))&amp;$CE$23&amp;CHAR(10)&amp;$CD$24&amp;AJ556&amp;$CE$24&amp;CHAR(10)&amp;$CD$25&amp;AK556&amp;$CE$25&amp;CHAR(10),"")</f>
        <v/>
      </c>
      <c r="BK556" s="18" t="str">
        <f>IF(LEN(J556)&gt;0,INDEX($BH$2:$BH$100000,MATCH(J556,VBAsheet!$H$2:$H$100000,0))&amp;CHAR(10),"")&amp;IF(LEN(K556)&gt;0,INDEX($BH$2:$BH$100000,MATCH(K556,VBAsheet!$H$2:$H$100000,0))&amp;CHAR(10),"")&amp;IF(LEN(L556)&gt;0,INDEX($BH$2:$BH$100000,MATCH(L556,VBAsheet!$H$2:$H$100000,0))&amp;CHAR(10),"")&amp;IF(LEN(M556)&gt;0,INDEX($BH$2:$BH$100000,MATCH(M556,VBAsheet!$H$2:$H$100000,0))&amp;CHAR(10),"")</f>
        <v/>
      </c>
      <c r="BL556" s="18" t="str">
        <f t="shared" si="336"/>
        <v/>
      </c>
      <c r="BM556" s="94" t="str">
        <f t="shared" si="337"/>
        <v/>
      </c>
      <c r="BN556" s="95" t="str">
        <f t="shared" si="338"/>
        <v/>
      </c>
      <c r="BO556" s="265" t="str">
        <f t="shared" si="349"/>
        <v/>
      </c>
      <c r="BP556" s="18" t="str">
        <f t="shared" si="339"/>
        <v/>
      </c>
      <c r="BQ556" s="263" t="str">
        <f t="shared" si="350"/>
        <v/>
      </c>
      <c r="BR556" s="81" t="str">
        <f t="shared" si="354"/>
        <v/>
      </c>
      <c r="BS556" s="263" t="str">
        <f t="shared" si="351"/>
        <v/>
      </c>
      <c r="BT556" s="92" t="str">
        <f t="shared" si="352"/>
        <v/>
      </c>
      <c r="BU556" s="138" t="str">
        <f t="shared" si="340"/>
        <v/>
      </c>
      <c r="BV556" s="3" t="str">
        <f t="shared" si="341"/>
        <v/>
      </c>
      <c r="BW556" s="3" t="str">
        <f t="shared" si="342"/>
        <v/>
      </c>
      <c r="BX556" s="144" t="str">
        <f t="shared" si="343"/>
        <v/>
      </c>
      <c r="BY556" s="18" t="str">
        <f t="shared" si="344"/>
        <v/>
      </c>
      <c r="BZ556" s="18" t="str">
        <f t="shared" si="345"/>
        <v/>
      </c>
      <c r="CA556" s="19" t="str">
        <f t="shared" si="346"/>
        <v/>
      </c>
      <c r="CB556" s="19" t="s">
        <v>0</v>
      </c>
      <c r="DW556" s="4" t="str">
        <f t="shared" si="353"/>
        <v/>
      </c>
      <c r="DX556" s="4" t="str">
        <f t="shared" si="355"/>
        <v/>
      </c>
      <c r="DY556" s="98" t="str">
        <f t="shared" si="356"/>
        <v/>
      </c>
    </row>
    <row r="557" spans="4:129" x14ac:dyDescent="0.45">
      <c r="D557" s="164" t="str">
        <f t="shared" si="347"/>
        <v/>
      </c>
      <c r="I557" s="9" t="str">
        <f t="shared" si="318"/>
        <v/>
      </c>
      <c r="J557" s="173" t="str">
        <f t="shared" si="319"/>
        <v/>
      </c>
      <c r="K557" s="13"/>
      <c r="L557" s="13"/>
      <c r="M557" s="13"/>
      <c r="N557" s="178" t="str">
        <f t="shared" si="320"/>
        <v/>
      </c>
      <c r="O557" s="181" t="str">
        <f t="shared" si="321"/>
        <v/>
      </c>
      <c r="P557" s="8" t="str">
        <f t="shared" si="322"/>
        <v/>
      </c>
      <c r="Q557" s="8" t="str">
        <f t="shared" si="323"/>
        <v/>
      </c>
      <c r="R557" s="8" t="str">
        <f t="shared" si="324"/>
        <v/>
      </c>
      <c r="S557" s="8" t="str">
        <f t="shared" si="325"/>
        <v/>
      </c>
      <c r="T557" s="8" t="str">
        <f t="shared" si="326"/>
        <v/>
      </c>
      <c r="U557" s="8" t="str">
        <f t="shared" si="327"/>
        <v/>
      </c>
      <c r="V557" s="16" t="str">
        <f t="shared" si="328"/>
        <v/>
      </c>
      <c r="W557" s="129" t="str">
        <f t="shared" si="329"/>
        <v/>
      </c>
      <c r="X557" s="8" t="str">
        <f t="shared" si="330"/>
        <v/>
      </c>
      <c r="Y557" s="8" t="str">
        <f t="shared" si="331"/>
        <v/>
      </c>
      <c r="AQ557" s="6" t="str">
        <f t="shared" si="332"/>
        <v/>
      </c>
      <c r="AR557" s="128" t="str">
        <f t="shared" si="333"/>
        <v/>
      </c>
      <c r="AS557" s="128" t="str">
        <f t="shared" si="334"/>
        <v/>
      </c>
      <c r="AT557" s="139" t="str">
        <f t="shared" si="348"/>
        <v/>
      </c>
      <c r="BH557" s="127" t="str">
        <f>IF(LEN(VBAsheet!H557)&gt;0,$CD$4&amp;CHAR(10)&amp;$CD$5&amp;CHAR(10)&amp;$CD$6&amp;IF(VBAsheet!I557="N",1,0)&amp;$CE$6&amp;CHAR(10)&amp;$CD$7&amp;CHAR(10)&amp;$CD$8&amp;VBAsheet!H557&amp;$CE$8&amp;CHAR(10)&amp;$CD$9&amp;VBAsheet!K557&amp;$CE$9&amp;CHAR(10)&amp;$CD$10&amp;VBAsheet!J557-1&amp;$CE$10&amp;CHAR(10)&amp;$CD$11,"")</f>
        <v/>
      </c>
      <c r="BI557"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7" s="18" t="str">
        <f>IF(LEN(X557)&gt;0,$CD$23&amp;INDEX($CH$3:CH560,MATCH(W557,$CG$3:CG560,0))&amp;$CE$23&amp;CHAR(10)&amp;$CD$24&amp;X557&amp;$CE$24&amp;CHAR(10)&amp;$CD$25&amp;Y557&amp;$CE$25&amp;CHAR(10),"")&amp;IF(LEN(AA557)&gt;0,$CD$23&amp;INDEX($CH$3:CH560,MATCH(Z557,$CG$3:CG560,0))&amp;$CE$23&amp;CHAR(10)&amp;$CD$24&amp;AA557&amp;$CE$24&amp;CHAR(10)&amp;$CD$25&amp;AB557&amp;$CE$25&amp;CHAR(10),"")&amp;IF(LEN(AD557)&gt;0,$CD$23&amp;INDEX($CH$3:CH560,MATCH(AC557,$CG$3:CG560,0))&amp;$CE$23&amp;CHAR(10)&amp;$CD$24&amp;AD557&amp;$CE$24&amp;CHAR(10)&amp;$CD$25&amp;AE557&amp;$CE$25&amp;CHAR(10),"")&amp;IF(LEN(AG557)&gt;0,$CD$23&amp;INDEX($CH$3:CH560,MATCH(AF557,$CG$3:CG560,0))&amp;$CE$23&amp;CHAR(10)&amp;$CD$24&amp;AG557&amp;$CE$24&amp;CHAR(10)&amp;$CD$25&amp;AH557&amp;$CE$25&amp;CHAR(10),"")&amp;IF(LEN(AJ557)&gt;0,$CD$23&amp;INDEX($CH$3:CH560,MATCH(AI557,$CG$3:CG560,0))&amp;$CE$23&amp;CHAR(10)&amp;$CD$24&amp;AJ557&amp;$CE$24&amp;CHAR(10)&amp;$CD$25&amp;AK557&amp;$CE$25&amp;CHAR(10),"")</f>
        <v/>
      </c>
      <c r="BK557" s="18" t="str">
        <f>IF(LEN(J557)&gt;0,INDEX($BH$2:$BH$100000,MATCH(J557,VBAsheet!$H$2:$H$100000,0))&amp;CHAR(10),"")&amp;IF(LEN(K557)&gt;0,INDEX($BH$2:$BH$100000,MATCH(K557,VBAsheet!$H$2:$H$100000,0))&amp;CHAR(10),"")&amp;IF(LEN(L557)&gt;0,INDEX($BH$2:$BH$100000,MATCH(L557,VBAsheet!$H$2:$H$100000,0))&amp;CHAR(10),"")&amp;IF(LEN(M557)&gt;0,INDEX($BH$2:$BH$100000,MATCH(M557,VBAsheet!$H$2:$H$100000,0))&amp;CHAR(10),"")</f>
        <v/>
      </c>
      <c r="BL557" s="18" t="str">
        <f t="shared" si="336"/>
        <v/>
      </c>
      <c r="BM557" s="94" t="str">
        <f t="shared" si="337"/>
        <v/>
      </c>
      <c r="BN557" s="95" t="str">
        <f t="shared" si="338"/>
        <v/>
      </c>
      <c r="BO557" s="265" t="str">
        <f t="shared" si="349"/>
        <v/>
      </c>
      <c r="BP557" s="18" t="str">
        <f t="shared" si="339"/>
        <v/>
      </c>
      <c r="BQ557" s="263" t="str">
        <f t="shared" si="350"/>
        <v/>
      </c>
      <c r="BR557" s="81" t="str">
        <f t="shared" si="354"/>
        <v/>
      </c>
      <c r="BS557" s="263" t="str">
        <f t="shared" si="351"/>
        <v/>
      </c>
      <c r="BT557" s="92" t="str">
        <f t="shared" si="352"/>
        <v/>
      </c>
      <c r="BU557" s="138" t="str">
        <f t="shared" si="340"/>
        <v/>
      </c>
      <c r="BV557" s="3" t="str">
        <f t="shared" si="341"/>
        <v/>
      </c>
      <c r="BW557" s="3" t="str">
        <f t="shared" si="342"/>
        <v/>
      </c>
      <c r="BX557" s="144" t="str">
        <f t="shared" si="343"/>
        <v/>
      </c>
      <c r="BY557" s="18" t="str">
        <f t="shared" si="344"/>
        <v/>
      </c>
      <c r="BZ557" s="18" t="str">
        <f t="shared" si="345"/>
        <v/>
      </c>
      <c r="CA557" s="19" t="str">
        <f t="shared" si="346"/>
        <v/>
      </c>
      <c r="CB557" s="19" t="s">
        <v>0</v>
      </c>
      <c r="DW557" s="4" t="str">
        <f t="shared" si="353"/>
        <v/>
      </c>
      <c r="DX557" s="4" t="str">
        <f t="shared" si="355"/>
        <v/>
      </c>
      <c r="DY557" s="98" t="str">
        <f t="shared" si="356"/>
        <v/>
      </c>
    </row>
    <row r="558" spans="4:129" x14ac:dyDescent="0.45">
      <c r="D558" s="164" t="str">
        <f t="shared" si="347"/>
        <v/>
      </c>
      <c r="I558" s="9" t="str">
        <f t="shared" si="318"/>
        <v/>
      </c>
      <c r="J558" s="173" t="str">
        <f t="shared" si="319"/>
        <v/>
      </c>
      <c r="K558" s="13"/>
      <c r="L558" s="13"/>
      <c r="M558" s="13"/>
      <c r="N558" s="178" t="str">
        <f t="shared" si="320"/>
        <v/>
      </c>
      <c r="O558" s="181" t="str">
        <f t="shared" si="321"/>
        <v/>
      </c>
      <c r="P558" s="8" t="str">
        <f t="shared" si="322"/>
        <v/>
      </c>
      <c r="Q558" s="8" t="str">
        <f t="shared" si="323"/>
        <v/>
      </c>
      <c r="R558" s="8" t="str">
        <f t="shared" si="324"/>
        <v/>
      </c>
      <c r="S558" s="8" t="str">
        <f t="shared" si="325"/>
        <v/>
      </c>
      <c r="T558" s="8" t="str">
        <f t="shared" si="326"/>
        <v/>
      </c>
      <c r="U558" s="8" t="str">
        <f t="shared" si="327"/>
        <v/>
      </c>
      <c r="V558" s="16" t="str">
        <f t="shared" si="328"/>
        <v/>
      </c>
      <c r="W558" s="129" t="str">
        <f t="shared" si="329"/>
        <v/>
      </c>
      <c r="X558" s="8" t="str">
        <f t="shared" si="330"/>
        <v/>
      </c>
      <c r="Y558" s="8" t="str">
        <f t="shared" si="331"/>
        <v/>
      </c>
      <c r="AQ558" s="6" t="str">
        <f t="shared" si="332"/>
        <v/>
      </c>
      <c r="AR558" s="128" t="str">
        <f t="shared" si="333"/>
        <v/>
      </c>
      <c r="AS558" s="128" t="str">
        <f t="shared" si="334"/>
        <v/>
      </c>
      <c r="AT558" s="139" t="str">
        <f t="shared" si="348"/>
        <v/>
      </c>
      <c r="BH558" s="127" t="str">
        <f>IF(LEN(VBAsheet!H558)&gt;0,$CD$4&amp;CHAR(10)&amp;$CD$5&amp;CHAR(10)&amp;$CD$6&amp;IF(VBAsheet!I558="N",1,0)&amp;$CE$6&amp;CHAR(10)&amp;$CD$7&amp;CHAR(10)&amp;$CD$8&amp;VBAsheet!H558&amp;$CE$8&amp;CHAR(10)&amp;$CD$9&amp;VBAsheet!K558&amp;$CE$9&amp;CHAR(10)&amp;$CD$10&amp;VBAsheet!J558-1&amp;$CE$10&amp;CHAR(10)&amp;$CD$11,"")</f>
        <v/>
      </c>
      <c r="BI558"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8" s="18" t="str">
        <f>IF(LEN(X558)&gt;0,$CD$23&amp;INDEX($CH$3:CH561,MATCH(W558,$CG$3:CG561,0))&amp;$CE$23&amp;CHAR(10)&amp;$CD$24&amp;X558&amp;$CE$24&amp;CHAR(10)&amp;$CD$25&amp;Y558&amp;$CE$25&amp;CHAR(10),"")&amp;IF(LEN(AA558)&gt;0,$CD$23&amp;INDEX($CH$3:CH561,MATCH(Z558,$CG$3:CG561,0))&amp;$CE$23&amp;CHAR(10)&amp;$CD$24&amp;AA558&amp;$CE$24&amp;CHAR(10)&amp;$CD$25&amp;AB558&amp;$CE$25&amp;CHAR(10),"")&amp;IF(LEN(AD558)&gt;0,$CD$23&amp;INDEX($CH$3:CH561,MATCH(AC558,$CG$3:CG561,0))&amp;$CE$23&amp;CHAR(10)&amp;$CD$24&amp;AD558&amp;$CE$24&amp;CHAR(10)&amp;$CD$25&amp;AE558&amp;$CE$25&amp;CHAR(10),"")&amp;IF(LEN(AG558)&gt;0,$CD$23&amp;INDEX($CH$3:CH561,MATCH(AF558,$CG$3:CG561,0))&amp;$CE$23&amp;CHAR(10)&amp;$CD$24&amp;AG558&amp;$CE$24&amp;CHAR(10)&amp;$CD$25&amp;AH558&amp;$CE$25&amp;CHAR(10),"")&amp;IF(LEN(AJ558)&gt;0,$CD$23&amp;INDEX($CH$3:CH561,MATCH(AI558,$CG$3:CG561,0))&amp;$CE$23&amp;CHAR(10)&amp;$CD$24&amp;AJ558&amp;$CE$24&amp;CHAR(10)&amp;$CD$25&amp;AK558&amp;$CE$25&amp;CHAR(10),"")</f>
        <v/>
      </c>
      <c r="BK558" s="18" t="str">
        <f>IF(LEN(J558)&gt;0,INDEX($BH$2:$BH$100000,MATCH(J558,VBAsheet!$H$2:$H$100000,0))&amp;CHAR(10),"")&amp;IF(LEN(K558)&gt;0,INDEX($BH$2:$BH$100000,MATCH(K558,VBAsheet!$H$2:$H$100000,0))&amp;CHAR(10),"")&amp;IF(LEN(L558)&gt;0,INDEX($BH$2:$BH$100000,MATCH(L558,VBAsheet!$H$2:$H$100000,0))&amp;CHAR(10),"")&amp;IF(LEN(M558)&gt;0,INDEX($BH$2:$BH$100000,MATCH(M558,VBAsheet!$H$2:$H$100000,0))&amp;CHAR(10),"")</f>
        <v/>
      </c>
      <c r="BL558" s="18" t="str">
        <f t="shared" si="336"/>
        <v/>
      </c>
      <c r="BM558" s="94" t="str">
        <f t="shared" si="337"/>
        <v/>
      </c>
      <c r="BN558" s="95" t="str">
        <f t="shared" si="338"/>
        <v/>
      </c>
      <c r="BO558" s="265" t="str">
        <f t="shared" si="349"/>
        <v/>
      </c>
      <c r="BP558" s="18" t="str">
        <f t="shared" si="339"/>
        <v/>
      </c>
      <c r="BQ558" s="263" t="str">
        <f t="shared" si="350"/>
        <v/>
      </c>
      <c r="BR558" s="81" t="str">
        <f t="shared" si="354"/>
        <v/>
      </c>
      <c r="BS558" s="263" t="str">
        <f t="shared" si="351"/>
        <v/>
      </c>
      <c r="BT558" s="92" t="str">
        <f t="shared" si="352"/>
        <v/>
      </c>
      <c r="BU558" s="138" t="str">
        <f t="shared" si="340"/>
        <v/>
      </c>
      <c r="BV558" s="3" t="str">
        <f t="shared" si="341"/>
        <v/>
      </c>
      <c r="BW558" s="3" t="str">
        <f t="shared" si="342"/>
        <v/>
      </c>
      <c r="BX558" s="144" t="str">
        <f t="shared" si="343"/>
        <v/>
      </c>
      <c r="BY558" s="18" t="str">
        <f t="shared" si="344"/>
        <v/>
      </c>
      <c r="BZ558" s="18" t="str">
        <f t="shared" si="345"/>
        <v/>
      </c>
      <c r="CA558" s="19" t="str">
        <f t="shared" si="346"/>
        <v/>
      </c>
      <c r="CB558" s="19" t="s">
        <v>0</v>
      </c>
      <c r="DW558" s="4" t="str">
        <f t="shared" si="353"/>
        <v/>
      </c>
      <c r="DX558" s="4" t="str">
        <f t="shared" si="355"/>
        <v/>
      </c>
      <c r="DY558" s="98" t="str">
        <f t="shared" si="356"/>
        <v/>
      </c>
    </row>
    <row r="559" spans="4:129" x14ac:dyDescent="0.45">
      <c r="D559" s="164" t="str">
        <f t="shared" si="347"/>
        <v/>
      </c>
      <c r="I559" s="9" t="str">
        <f t="shared" si="318"/>
        <v/>
      </c>
      <c r="J559" s="173" t="str">
        <f t="shared" si="319"/>
        <v/>
      </c>
      <c r="K559" s="13"/>
      <c r="L559" s="13"/>
      <c r="M559" s="13"/>
      <c r="N559" s="178" t="str">
        <f t="shared" si="320"/>
        <v/>
      </c>
      <c r="O559" s="181" t="str">
        <f t="shared" si="321"/>
        <v/>
      </c>
      <c r="P559" s="8" t="str">
        <f t="shared" si="322"/>
        <v/>
      </c>
      <c r="Q559" s="8" t="str">
        <f t="shared" si="323"/>
        <v/>
      </c>
      <c r="R559" s="8" t="str">
        <f t="shared" si="324"/>
        <v/>
      </c>
      <c r="S559" s="8" t="str">
        <f t="shared" si="325"/>
        <v/>
      </c>
      <c r="T559" s="8" t="str">
        <f t="shared" si="326"/>
        <v/>
      </c>
      <c r="U559" s="8" t="str">
        <f t="shared" si="327"/>
        <v/>
      </c>
      <c r="V559" s="16" t="str">
        <f t="shared" si="328"/>
        <v/>
      </c>
      <c r="W559" s="129" t="str">
        <f t="shared" si="329"/>
        <v/>
      </c>
      <c r="X559" s="8" t="str">
        <f t="shared" si="330"/>
        <v/>
      </c>
      <c r="Y559" s="8" t="str">
        <f t="shared" si="331"/>
        <v/>
      </c>
      <c r="AQ559" s="6" t="str">
        <f t="shared" si="332"/>
        <v/>
      </c>
      <c r="AR559" s="128" t="str">
        <f t="shared" si="333"/>
        <v/>
      </c>
      <c r="AS559" s="128" t="str">
        <f t="shared" si="334"/>
        <v/>
      </c>
      <c r="AT559" s="139" t="str">
        <f t="shared" si="348"/>
        <v/>
      </c>
      <c r="BH559" s="127" t="str">
        <f>IF(LEN(VBAsheet!H559)&gt;0,$CD$4&amp;CHAR(10)&amp;$CD$5&amp;CHAR(10)&amp;$CD$6&amp;IF(VBAsheet!I559="N",1,0)&amp;$CE$6&amp;CHAR(10)&amp;$CD$7&amp;CHAR(10)&amp;$CD$8&amp;VBAsheet!H559&amp;$CE$8&amp;CHAR(10)&amp;$CD$9&amp;VBAsheet!K559&amp;$CE$9&amp;CHAR(10)&amp;$CD$10&amp;VBAsheet!J559-1&amp;$CE$10&amp;CHAR(10)&amp;$CD$11,"")</f>
        <v/>
      </c>
      <c r="BI559"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59" s="18" t="str">
        <f>IF(LEN(X559)&gt;0,$CD$23&amp;INDEX($CH$3:CH562,MATCH(W559,$CG$3:CG562,0))&amp;$CE$23&amp;CHAR(10)&amp;$CD$24&amp;X559&amp;$CE$24&amp;CHAR(10)&amp;$CD$25&amp;Y559&amp;$CE$25&amp;CHAR(10),"")&amp;IF(LEN(AA559)&gt;0,$CD$23&amp;INDEX($CH$3:CH562,MATCH(Z559,$CG$3:CG562,0))&amp;$CE$23&amp;CHAR(10)&amp;$CD$24&amp;AA559&amp;$CE$24&amp;CHAR(10)&amp;$CD$25&amp;AB559&amp;$CE$25&amp;CHAR(10),"")&amp;IF(LEN(AD559)&gt;0,$CD$23&amp;INDEX($CH$3:CH562,MATCH(AC559,$CG$3:CG562,0))&amp;$CE$23&amp;CHAR(10)&amp;$CD$24&amp;AD559&amp;$CE$24&amp;CHAR(10)&amp;$CD$25&amp;AE559&amp;$CE$25&amp;CHAR(10),"")&amp;IF(LEN(AG559)&gt;0,$CD$23&amp;INDEX($CH$3:CH562,MATCH(AF559,$CG$3:CG562,0))&amp;$CE$23&amp;CHAR(10)&amp;$CD$24&amp;AG559&amp;$CE$24&amp;CHAR(10)&amp;$CD$25&amp;AH559&amp;$CE$25&amp;CHAR(10),"")&amp;IF(LEN(AJ559)&gt;0,$CD$23&amp;INDEX($CH$3:CH562,MATCH(AI559,$CG$3:CG562,0))&amp;$CE$23&amp;CHAR(10)&amp;$CD$24&amp;AJ559&amp;$CE$24&amp;CHAR(10)&amp;$CD$25&amp;AK559&amp;$CE$25&amp;CHAR(10),"")</f>
        <v/>
      </c>
      <c r="BK559" s="18" t="str">
        <f>IF(LEN(J559)&gt;0,INDEX($BH$2:$BH$100000,MATCH(J559,VBAsheet!$H$2:$H$100000,0))&amp;CHAR(10),"")&amp;IF(LEN(K559)&gt;0,INDEX($BH$2:$BH$100000,MATCH(K559,VBAsheet!$H$2:$H$100000,0))&amp;CHAR(10),"")&amp;IF(LEN(L559)&gt;0,INDEX($BH$2:$BH$100000,MATCH(L559,VBAsheet!$H$2:$H$100000,0))&amp;CHAR(10),"")&amp;IF(LEN(M559)&gt;0,INDEX($BH$2:$BH$100000,MATCH(M559,VBAsheet!$H$2:$H$100000,0))&amp;CHAR(10),"")</f>
        <v/>
      </c>
      <c r="BL559" s="18" t="str">
        <f t="shared" si="336"/>
        <v/>
      </c>
      <c r="BM559" s="94" t="str">
        <f t="shared" si="337"/>
        <v/>
      </c>
      <c r="BN559" s="95" t="str">
        <f t="shared" si="338"/>
        <v/>
      </c>
      <c r="BO559" s="265" t="str">
        <f t="shared" si="349"/>
        <v/>
      </c>
      <c r="BP559" s="18" t="str">
        <f t="shared" si="339"/>
        <v/>
      </c>
      <c r="BQ559" s="263" t="str">
        <f t="shared" si="350"/>
        <v/>
      </c>
      <c r="BR559" s="81" t="str">
        <f t="shared" si="354"/>
        <v/>
      </c>
      <c r="BS559" s="263" t="str">
        <f t="shared" si="351"/>
        <v/>
      </c>
      <c r="BT559" s="92" t="str">
        <f t="shared" si="352"/>
        <v/>
      </c>
      <c r="BU559" s="138" t="str">
        <f t="shared" si="340"/>
        <v/>
      </c>
      <c r="BV559" s="3" t="str">
        <f t="shared" si="341"/>
        <v/>
      </c>
      <c r="BW559" s="3" t="str">
        <f t="shared" si="342"/>
        <v/>
      </c>
      <c r="BX559" s="144" t="str">
        <f t="shared" si="343"/>
        <v/>
      </c>
      <c r="BY559" s="18" t="str">
        <f t="shared" si="344"/>
        <v/>
      </c>
      <c r="BZ559" s="18" t="str">
        <f t="shared" si="345"/>
        <v/>
      </c>
      <c r="CA559" s="19" t="str">
        <f t="shared" si="346"/>
        <v/>
      </c>
      <c r="CB559" s="19" t="s">
        <v>0</v>
      </c>
      <c r="DW559" s="4" t="str">
        <f t="shared" si="353"/>
        <v/>
      </c>
      <c r="DX559" s="4" t="str">
        <f t="shared" si="355"/>
        <v/>
      </c>
      <c r="DY559" s="98" t="str">
        <f t="shared" si="356"/>
        <v/>
      </c>
    </row>
    <row r="560" spans="4:129" x14ac:dyDescent="0.45">
      <c r="D560" s="164" t="str">
        <f t="shared" si="347"/>
        <v/>
      </c>
      <c r="I560" s="9" t="str">
        <f t="shared" si="318"/>
        <v/>
      </c>
      <c r="J560" s="173" t="str">
        <f t="shared" si="319"/>
        <v/>
      </c>
      <c r="K560" s="13"/>
      <c r="L560" s="13"/>
      <c r="M560" s="13"/>
      <c r="N560" s="178" t="str">
        <f t="shared" si="320"/>
        <v/>
      </c>
      <c r="O560" s="181" t="str">
        <f t="shared" si="321"/>
        <v/>
      </c>
      <c r="P560" s="8" t="str">
        <f t="shared" si="322"/>
        <v/>
      </c>
      <c r="Q560" s="8" t="str">
        <f t="shared" si="323"/>
        <v/>
      </c>
      <c r="R560" s="8" t="str">
        <f t="shared" si="324"/>
        <v/>
      </c>
      <c r="S560" s="8" t="str">
        <f t="shared" si="325"/>
        <v/>
      </c>
      <c r="T560" s="8" t="str">
        <f t="shared" si="326"/>
        <v/>
      </c>
      <c r="U560" s="8" t="str">
        <f t="shared" si="327"/>
        <v/>
      </c>
      <c r="V560" s="16" t="str">
        <f t="shared" si="328"/>
        <v/>
      </c>
      <c r="W560" s="129" t="str">
        <f t="shared" si="329"/>
        <v/>
      </c>
      <c r="X560" s="8" t="str">
        <f t="shared" si="330"/>
        <v/>
      </c>
      <c r="Y560" s="8" t="str">
        <f t="shared" si="331"/>
        <v/>
      </c>
      <c r="AQ560" s="6" t="str">
        <f t="shared" si="332"/>
        <v/>
      </c>
      <c r="AR560" s="128" t="str">
        <f t="shared" si="333"/>
        <v/>
      </c>
      <c r="AS560" s="128" t="str">
        <f t="shared" si="334"/>
        <v/>
      </c>
      <c r="AT560" s="139" t="str">
        <f t="shared" si="348"/>
        <v/>
      </c>
      <c r="BH560" s="127" t="str">
        <f>IF(LEN(VBAsheet!H560)&gt;0,$CD$4&amp;CHAR(10)&amp;$CD$5&amp;CHAR(10)&amp;$CD$6&amp;IF(VBAsheet!I560="N",1,0)&amp;$CE$6&amp;CHAR(10)&amp;$CD$7&amp;CHAR(10)&amp;$CD$8&amp;VBAsheet!H560&amp;$CE$8&amp;CHAR(10)&amp;$CD$9&amp;VBAsheet!K560&amp;$CE$9&amp;CHAR(10)&amp;$CD$10&amp;VBAsheet!J560-1&amp;$CE$10&amp;CHAR(10)&amp;$CD$11,"")</f>
        <v/>
      </c>
      <c r="BI560"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0" s="18" t="str">
        <f>IF(LEN(X560)&gt;0,$CD$23&amp;INDEX($CH$3:CH563,MATCH(W560,$CG$3:CG563,0))&amp;$CE$23&amp;CHAR(10)&amp;$CD$24&amp;X560&amp;$CE$24&amp;CHAR(10)&amp;$CD$25&amp;Y560&amp;$CE$25&amp;CHAR(10),"")&amp;IF(LEN(AA560)&gt;0,$CD$23&amp;INDEX($CH$3:CH563,MATCH(Z560,$CG$3:CG563,0))&amp;$CE$23&amp;CHAR(10)&amp;$CD$24&amp;AA560&amp;$CE$24&amp;CHAR(10)&amp;$CD$25&amp;AB560&amp;$CE$25&amp;CHAR(10),"")&amp;IF(LEN(AD560)&gt;0,$CD$23&amp;INDEX($CH$3:CH563,MATCH(AC560,$CG$3:CG563,0))&amp;$CE$23&amp;CHAR(10)&amp;$CD$24&amp;AD560&amp;$CE$24&amp;CHAR(10)&amp;$CD$25&amp;AE560&amp;$CE$25&amp;CHAR(10),"")&amp;IF(LEN(AG560)&gt;0,$CD$23&amp;INDEX($CH$3:CH563,MATCH(AF560,$CG$3:CG563,0))&amp;$CE$23&amp;CHAR(10)&amp;$CD$24&amp;AG560&amp;$CE$24&amp;CHAR(10)&amp;$CD$25&amp;AH560&amp;$CE$25&amp;CHAR(10),"")&amp;IF(LEN(AJ560)&gt;0,$CD$23&amp;INDEX($CH$3:CH563,MATCH(AI560,$CG$3:CG563,0))&amp;$CE$23&amp;CHAR(10)&amp;$CD$24&amp;AJ560&amp;$CE$24&amp;CHAR(10)&amp;$CD$25&amp;AK560&amp;$CE$25&amp;CHAR(10),"")</f>
        <v/>
      </c>
      <c r="BK560" s="18" t="str">
        <f>IF(LEN(J560)&gt;0,INDEX($BH$2:$BH$100000,MATCH(J560,VBAsheet!$H$2:$H$100000,0))&amp;CHAR(10),"")&amp;IF(LEN(K560)&gt;0,INDEX($BH$2:$BH$100000,MATCH(K560,VBAsheet!$H$2:$H$100000,0))&amp;CHAR(10),"")&amp;IF(LEN(L560)&gt;0,INDEX($BH$2:$BH$100000,MATCH(L560,VBAsheet!$H$2:$H$100000,0))&amp;CHAR(10),"")&amp;IF(LEN(M560)&gt;0,INDEX($BH$2:$BH$100000,MATCH(M560,VBAsheet!$H$2:$H$100000,0))&amp;CHAR(10),"")</f>
        <v/>
      </c>
      <c r="BL560" s="18" t="str">
        <f t="shared" si="336"/>
        <v/>
      </c>
      <c r="BM560" s="94" t="str">
        <f t="shared" si="337"/>
        <v/>
      </c>
      <c r="BN560" s="95" t="str">
        <f t="shared" si="338"/>
        <v/>
      </c>
      <c r="BO560" s="265" t="str">
        <f t="shared" si="349"/>
        <v/>
      </c>
      <c r="BP560" s="18" t="str">
        <f t="shared" si="339"/>
        <v/>
      </c>
      <c r="BQ560" s="263" t="str">
        <f t="shared" si="350"/>
        <v/>
      </c>
      <c r="BR560" s="81" t="str">
        <f t="shared" si="354"/>
        <v/>
      </c>
      <c r="BS560" s="263" t="str">
        <f t="shared" si="351"/>
        <v/>
      </c>
      <c r="BT560" s="92" t="str">
        <f t="shared" si="352"/>
        <v/>
      </c>
      <c r="BU560" s="138" t="str">
        <f t="shared" si="340"/>
        <v/>
      </c>
      <c r="BV560" s="3" t="str">
        <f t="shared" si="341"/>
        <v/>
      </c>
      <c r="BW560" s="3" t="str">
        <f t="shared" si="342"/>
        <v/>
      </c>
      <c r="BX560" s="144" t="str">
        <f t="shared" si="343"/>
        <v/>
      </c>
      <c r="BY560" s="18" t="str">
        <f t="shared" si="344"/>
        <v/>
      </c>
      <c r="BZ560" s="18" t="str">
        <f t="shared" si="345"/>
        <v/>
      </c>
      <c r="CA560" s="19" t="str">
        <f t="shared" si="346"/>
        <v/>
      </c>
      <c r="CB560" s="19" t="s">
        <v>0</v>
      </c>
      <c r="DW560" s="4" t="str">
        <f t="shared" si="353"/>
        <v/>
      </c>
      <c r="DX560" s="4" t="str">
        <f t="shared" si="355"/>
        <v/>
      </c>
      <c r="DY560" s="98" t="str">
        <f t="shared" si="356"/>
        <v/>
      </c>
    </row>
    <row r="561" spans="4:129" x14ac:dyDescent="0.45">
      <c r="D561" s="164" t="str">
        <f t="shared" si="347"/>
        <v/>
      </c>
      <c r="I561" s="9" t="str">
        <f t="shared" si="318"/>
        <v/>
      </c>
      <c r="J561" s="173" t="str">
        <f t="shared" si="319"/>
        <v/>
      </c>
      <c r="K561" s="13"/>
      <c r="L561" s="13"/>
      <c r="M561" s="13"/>
      <c r="N561" s="178" t="str">
        <f t="shared" si="320"/>
        <v/>
      </c>
      <c r="O561" s="181" t="str">
        <f t="shared" si="321"/>
        <v/>
      </c>
      <c r="P561" s="8" t="str">
        <f t="shared" si="322"/>
        <v/>
      </c>
      <c r="Q561" s="8" t="str">
        <f t="shared" si="323"/>
        <v/>
      </c>
      <c r="R561" s="8" t="str">
        <f t="shared" si="324"/>
        <v/>
      </c>
      <c r="S561" s="8" t="str">
        <f t="shared" si="325"/>
        <v/>
      </c>
      <c r="T561" s="8" t="str">
        <f t="shared" si="326"/>
        <v/>
      </c>
      <c r="U561" s="8" t="str">
        <f t="shared" si="327"/>
        <v/>
      </c>
      <c r="V561" s="16" t="str">
        <f t="shared" si="328"/>
        <v/>
      </c>
      <c r="W561" s="129" t="str">
        <f t="shared" si="329"/>
        <v/>
      </c>
      <c r="X561" s="8" t="str">
        <f t="shared" si="330"/>
        <v/>
      </c>
      <c r="Y561" s="8" t="str">
        <f t="shared" si="331"/>
        <v/>
      </c>
      <c r="AQ561" s="6" t="str">
        <f t="shared" si="332"/>
        <v/>
      </c>
      <c r="AR561" s="128" t="str">
        <f t="shared" si="333"/>
        <v/>
      </c>
      <c r="AS561" s="128" t="str">
        <f t="shared" si="334"/>
        <v/>
      </c>
      <c r="AT561" s="139" t="str">
        <f t="shared" si="348"/>
        <v/>
      </c>
      <c r="BH561" s="127" t="str">
        <f>IF(LEN(VBAsheet!H561)&gt;0,$CD$4&amp;CHAR(10)&amp;$CD$5&amp;CHAR(10)&amp;$CD$6&amp;IF(VBAsheet!I561="N",1,0)&amp;$CE$6&amp;CHAR(10)&amp;$CD$7&amp;CHAR(10)&amp;$CD$8&amp;VBAsheet!H561&amp;$CE$8&amp;CHAR(10)&amp;$CD$9&amp;VBAsheet!K561&amp;$CE$9&amp;CHAR(10)&amp;$CD$10&amp;VBAsheet!J561-1&amp;$CE$10&amp;CHAR(10)&amp;$CD$11,"")</f>
        <v/>
      </c>
      <c r="BI561"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1" s="18" t="str">
        <f>IF(LEN(X561)&gt;0,$CD$23&amp;INDEX($CH$3:CH564,MATCH(W561,$CG$3:CG564,0))&amp;$CE$23&amp;CHAR(10)&amp;$CD$24&amp;X561&amp;$CE$24&amp;CHAR(10)&amp;$CD$25&amp;Y561&amp;$CE$25&amp;CHAR(10),"")&amp;IF(LEN(AA561)&gt;0,$CD$23&amp;INDEX($CH$3:CH564,MATCH(Z561,$CG$3:CG564,0))&amp;$CE$23&amp;CHAR(10)&amp;$CD$24&amp;AA561&amp;$CE$24&amp;CHAR(10)&amp;$CD$25&amp;AB561&amp;$CE$25&amp;CHAR(10),"")&amp;IF(LEN(AD561)&gt;0,$CD$23&amp;INDEX($CH$3:CH564,MATCH(AC561,$CG$3:CG564,0))&amp;$CE$23&amp;CHAR(10)&amp;$CD$24&amp;AD561&amp;$CE$24&amp;CHAR(10)&amp;$CD$25&amp;AE561&amp;$CE$25&amp;CHAR(10),"")&amp;IF(LEN(AG561)&gt;0,$CD$23&amp;INDEX($CH$3:CH564,MATCH(AF561,$CG$3:CG564,0))&amp;$CE$23&amp;CHAR(10)&amp;$CD$24&amp;AG561&amp;$CE$24&amp;CHAR(10)&amp;$CD$25&amp;AH561&amp;$CE$25&amp;CHAR(10),"")&amp;IF(LEN(AJ561)&gt;0,$CD$23&amp;INDEX($CH$3:CH564,MATCH(AI561,$CG$3:CG564,0))&amp;$CE$23&amp;CHAR(10)&amp;$CD$24&amp;AJ561&amp;$CE$24&amp;CHAR(10)&amp;$CD$25&amp;AK561&amp;$CE$25&amp;CHAR(10),"")</f>
        <v/>
      </c>
      <c r="BK561" s="18" t="str">
        <f>IF(LEN(J561)&gt;0,INDEX($BH$2:$BH$100000,MATCH(J561,VBAsheet!$H$2:$H$100000,0))&amp;CHAR(10),"")&amp;IF(LEN(K561)&gt;0,INDEX($BH$2:$BH$100000,MATCH(K561,VBAsheet!$H$2:$H$100000,0))&amp;CHAR(10),"")&amp;IF(LEN(L561)&gt;0,INDEX($BH$2:$BH$100000,MATCH(L561,VBAsheet!$H$2:$H$100000,0))&amp;CHAR(10),"")&amp;IF(LEN(M561)&gt;0,INDEX($BH$2:$BH$100000,MATCH(M561,VBAsheet!$H$2:$H$100000,0))&amp;CHAR(10),"")</f>
        <v/>
      </c>
      <c r="BL561" s="18" t="str">
        <f t="shared" si="336"/>
        <v/>
      </c>
      <c r="BM561" s="94" t="str">
        <f t="shared" si="337"/>
        <v/>
      </c>
      <c r="BN561" s="95" t="str">
        <f t="shared" si="338"/>
        <v/>
      </c>
      <c r="BO561" s="265" t="str">
        <f t="shared" si="349"/>
        <v/>
      </c>
      <c r="BP561" s="18" t="str">
        <f t="shared" si="339"/>
        <v/>
      </c>
      <c r="BQ561" s="263" t="str">
        <f t="shared" si="350"/>
        <v/>
      </c>
      <c r="BR561" s="81" t="str">
        <f t="shared" si="354"/>
        <v/>
      </c>
      <c r="BS561" s="263" t="str">
        <f t="shared" si="351"/>
        <v/>
      </c>
      <c r="BT561" s="92" t="str">
        <f t="shared" si="352"/>
        <v/>
      </c>
      <c r="BU561" s="138" t="str">
        <f t="shared" si="340"/>
        <v/>
      </c>
      <c r="BV561" s="3" t="str">
        <f t="shared" si="341"/>
        <v/>
      </c>
      <c r="BW561" s="3" t="str">
        <f t="shared" si="342"/>
        <v/>
      </c>
      <c r="BX561" s="144" t="str">
        <f t="shared" si="343"/>
        <v/>
      </c>
      <c r="BY561" s="18" t="str">
        <f t="shared" si="344"/>
        <v/>
      </c>
      <c r="BZ561" s="18" t="str">
        <f t="shared" si="345"/>
        <v/>
      </c>
      <c r="CA561" s="19" t="str">
        <f t="shared" si="346"/>
        <v/>
      </c>
      <c r="CB561" s="19" t="s">
        <v>0</v>
      </c>
      <c r="DW561" s="4" t="str">
        <f t="shared" si="353"/>
        <v/>
      </c>
      <c r="DX561" s="4" t="str">
        <f t="shared" si="355"/>
        <v/>
      </c>
      <c r="DY561" s="98" t="str">
        <f t="shared" si="356"/>
        <v/>
      </c>
    </row>
    <row r="562" spans="4:129" x14ac:dyDescent="0.45">
      <c r="D562" s="164" t="str">
        <f t="shared" si="347"/>
        <v/>
      </c>
      <c r="I562" s="9" t="str">
        <f t="shared" si="318"/>
        <v/>
      </c>
      <c r="J562" s="173" t="str">
        <f t="shared" si="319"/>
        <v/>
      </c>
      <c r="K562" s="13"/>
      <c r="L562" s="13"/>
      <c r="M562" s="13"/>
      <c r="N562" s="178" t="str">
        <f t="shared" si="320"/>
        <v/>
      </c>
      <c r="O562" s="181" t="str">
        <f t="shared" si="321"/>
        <v/>
      </c>
      <c r="P562" s="8" t="str">
        <f t="shared" si="322"/>
        <v/>
      </c>
      <c r="Q562" s="8" t="str">
        <f t="shared" si="323"/>
        <v/>
      </c>
      <c r="R562" s="8" t="str">
        <f t="shared" si="324"/>
        <v/>
      </c>
      <c r="S562" s="8" t="str">
        <f t="shared" si="325"/>
        <v/>
      </c>
      <c r="T562" s="8" t="str">
        <f t="shared" si="326"/>
        <v/>
      </c>
      <c r="U562" s="8" t="str">
        <f t="shared" si="327"/>
        <v/>
      </c>
      <c r="V562" s="16" t="str">
        <f t="shared" si="328"/>
        <v/>
      </c>
      <c r="W562" s="129" t="str">
        <f t="shared" si="329"/>
        <v/>
      </c>
      <c r="X562" s="8" t="str">
        <f t="shared" si="330"/>
        <v/>
      </c>
      <c r="Y562" s="8" t="str">
        <f t="shared" si="331"/>
        <v/>
      </c>
      <c r="AQ562" s="6" t="str">
        <f t="shared" si="332"/>
        <v/>
      </c>
      <c r="AR562" s="128" t="str">
        <f t="shared" si="333"/>
        <v/>
      </c>
      <c r="AS562" s="128" t="str">
        <f t="shared" si="334"/>
        <v/>
      </c>
      <c r="AT562" s="139" t="str">
        <f t="shared" si="348"/>
        <v/>
      </c>
      <c r="BH562" s="127" t="str">
        <f>IF(LEN(VBAsheet!H562)&gt;0,$CD$4&amp;CHAR(10)&amp;$CD$5&amp;CHAR(10)&amp;$CD$6&amp;IF(VBAsheet!I562="N",1,0)&amp;$CE$6&amp;CHAR(10)&amp;$CD$7&amp;CHAR(10)&amp;$CD$8&amp;VBAsheet!H562&amp;$CE$8&amp;CHAR(10)&amp;$CD$9&amp;VBAsheet!K562&amp;$CE$9&amp;CHAR(10)&amp;$CD$10&amp;VBAsheet!J562-1&amp;$CE$10&amp;CHAR(10)&amp;$CD$11,"")</f>
        <v/>
      </c>
      <c r="BI562"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2" s="18" t="str">
        <f>IF(LEN(X562)&gt;0,$CD$23&amp;INDEX($CH$3:CH565,MATCH(W562,$CG$3:CG565,0))&amp;$CE$23&amp;CHAR(10)&amp;$CD$24&amp;X562&amp;$CE$24&amp;CHAR(10)&amp;$CD$25&amp;Y562&amp;$CE$25&amp;CHAR(10),"")&amp;IF(LEN(AA562)&gt;0,$CD$23&amp;INDEX($CH$3:CH565,MATCH(Z562,$CG$3:CG565,0))&amp;$CE$23&amp;CHAR(10)&amp;$CD$24&amp;AA562&amp;$CE$24&amp;CHAR(10)&amp;$CD$25&amp;AB562&amp;$CE$25&amp;CHAR(10),"")&amp;IF(LEN(AD562)&gt;0,$CD$23&amp;INDEX($CH$3:CH565,MATCH(AC562,$CG$3:CG565,0))&amp;$CE$23&amp;CHAR(10)&amp;$CD$24&amp;AD562&amp;$CE$24&amp;CHAR(10)&amp;$CD$25&amp;AE562&amp;$CE$25&amp;CHAR(10),"")&amp;IF(LEN(AG562)&gt;0,$CD$23&amp;INDEX($CH$3:CH565,MATCH(AF562,$CG$3:CG565,0))&amp;$CE$23&amp;CHAR(10)&amp;$CD$24&amp;AG562&amp;$CE$24&amp;CHAR(10)&amp;$CD$25&amp;AH562&amp;$CE$25&amp;CHAR(10),"")&amp;IF(LEN(AJ562)&gt;0,$CD$23&amp;INDEX($CH$3:CH565,MATCH(AI562,$CG$3:CG565,0))&amp;$CE$23&amp;CHAR(10)&amp;$CD$24&amp;AJ562&amp;$CE$24&amp;CHAR(10)&amp;$CD$25&amp;AK562&amp;$CE$25&amp;CHAR(10),"")</f>
        <v/>
      </c>
      <c r="BK562" s="18" t="str">
        <f>IF(LEN(J562)&gt;0,INDEX($BH$2:$BH$100000,MATCH(J562,VBAsheet!$H$2:$H$100000,0))&amp;CHAR(10),"")&amp;IF(LEN(K562)&gt;0,INDEX($BH$2:$BH$100000,MATCH(K562,VBAsheet!$H$2:$H$100000,0))&amp;CHAR(10),"")&amp;IF(LEN(L562)&gt;0,INDEX($BH$2:$BH$100000,MATCH(L562,VBAsheet!$H$2:$H$100000,0))&amp;CHAR(10),"")&amp;IF(LEN(M562)&gt;0,INDEX($BH$2:$BH$100000,MATCH(M562,VBAsheet!$H$2:$H$100000,0))&amp;CHAR(10),"")</f>
        <v/>
      </c>
      <c r="BL562" s="18" t="str">
        <f t="shared" si="336"/>
        <v/>
      </c>
      <c r="BM562" s="94" t="str">
        <f t="shared" si="337"/>
        <v/>
      </c>
      <c r="BN562" s="95" t="str">
        <f t="shared" si="338"/>
        <v/>
      </c>
      <c r="BO562" s="265" t="str">
        <f t="shared" si="349"/>
        <v/>
      </c>
      <c r="BP562" s="18" t="str">
        <f t="shared" si="339"/>
        <v/>
      </c>
      <c r="BQ562" s="263" t="str">
        <f t="shared" si="350"/>
        <v/>
      </c>
      <c r="BR562" s="81" t="str">
        <f t="shared" si="354"/>
        <v/>
      </c>
      <c r="BS562" s="263" t="str">
        <f t="shared" si="351"/>
        <v/>
      </c>
      <c r="BT562" s="92" t="str">
        <f t="shared" si="352"/>
        <v/>
      </c>
      <c r="BU562" s="138" t="str">
        <f t="shared" si="340"/>
        <v/>
      </c>
      <c r="BV562" s="3" t="str">
        <f t="shared" si="341"/>
        <v/>
      </c>
      <c r="BW562" s="3" t="str">
        <f t="shared" si="342"/>
        <v/>
      </c>
      <c r="BX562" s="144" t="str">
        <f t="shared" si="343"/>
        <v/>
      </c>
      <c r="BY562" s="18" t="str">
        <f t="shared" si="344"/>
        <v/>
      </c>
      <c r="BZ562" s="18" t="str">
        <f t="shared" si="345"/>
        <v/>
      </c>
      <c r="CA562" s="19" t="str">
        <f t="shared" si="346"/>
        <v/>
      </c>
      <c r="CB562" s="19" t="s">
        <v>0</v>
      </c>
      <c r="DW562" s="4" t="str">
        <f t="shared" si="353"/>
        <v/>
      </c>
      <c r="DX562" s="4" t="str">
        <f t="shared" si="355"/>
        <v/>
      </c>
      <c r="DY562" s="98" t="str">
        <f t="shared" si="356"/>
        <v/>
      </c>
    </row>
    <row r="563" spans="4:129" x14ac:dyDescent="0.45">
      <c r="D563" s="164" t="str">
        <f t="shared" si="347"/>
        <v/>
      </c>
      <c r="I563" s="9" t="str">
        <f t="shared" si="318"/>
        <v/>
      </c>
      <c r="J563" s="173" t="str">
        <f t="shared" si="319"/>
        <v/>
      </c>
      <c r="K563" s="13"/>
      <c r="L563" s="13"/>
      <c r="M563" s="13"/>
      <c r="N563" s="178" t="str">
        <f t="shared" si="320"/>
        <v/>
      </c>
      <c r="O563" s="181" t="str">
        <f t="shared" si="321"/>
        <v/>
      </c>
      <c r="P563" s="8" t="str">
        <f t="shared" si="322"/>
        <v/>
      </c>
      <c r="Q563" s="8" t="str">
        <f t="shared" si="323"/>
        <v/>
      </c>
      <c r="R563" s="8" t="str">
        <f t="shared" si="324"/>
        <v/>
      </c>
      <c r="S563" s="8" t="str">
        <f t="shared" si="325"/>
        <v/>
      </c>
      <c r="T563" s="8" t="str">
        <f t="shared" si="326"/>
        <v/>
      </c>
      <c r="U563" s="8" t="str">
        <f t="shared" si="327"/>
        <v/>
      </c>
      <c r="V563" s="16" t="str">
        <f t="shared" si="328"/>
        <v/>
      </c>
      <c r="W563" s="129" t="str">
        <f t="shared" si="329"/>
        <v/>
      </c>
      <c r="X563" s="8" t="str">
        <f t="shared" si="330"/>
        <v/>
      </c>
      <c r="Y563" s="8" t="str">
        <f t="shared" si="331"/>
        <v/>
      </c>
      <c r="AQ563" s="6" t="str">
        <f t="shared" si="332"/>
        <v/>
      </c>
      <c r="AR563" s="128" t="str">
        <f t="shared" si="333"/>
        <v/>
      </c>
      <c r="AS563" s="128" t="str">
        <f t="shared" si="334"/>
        <v/>
      </c>
      <c r="AT563" s="139" t="str">
        <f t="shared" si="348"/>
        <v/>
      </c>
      <c r="BH563" s="127" t="str">
        <f>IF(LEN(VBAsheet!H563)&gt;0,$CD$4&amp;CHAR(10)&amp;$CD$5&amp;CHAR(10)&amp;$CD$6&amp;IF(VBAsheet!I563="N",1,0)&amp;$CE$6&amp;CHAR(10)&amp;$CD$7&amp;CHAR(10)&amp;$CD$8&amp;VBAsheet!H563&amp;$CE$8&amp;CHAR(10)&amp;$CD$9&amp;VBAsheet!K563&amp;$CE$9&amp;CHAR(10)&amp;$CD$10&amp;VBAsheet!J563-1&amp;$CE$10&amp;CHAR(10)&amp;$CD$11,"")</f>
        <v/>
      </c>
      <c r="BI563"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3" s="18" t="str">
        <f>IF(LEN(X563)&gt;0,$CD$23&amp;INDEX($CH$3:CH566,MATCH(W563,$CG$3:CG566,0))&amp;$CE$23&amp;CHAR(10)&amp;$CD$24&amp;X563&amp;$CE$24&amp;CHAR(10)&amp;$CD$25&amp;Y563&amp;$CE$25&amp;CHAR(10),"")&amp;IF(LEN(AA563)&gt;0,$CD$23&amp;INDEX($CH$3:CH566,MATCH(Z563,$CG$3:CG566,0))&amp;$CE$23&amp;CHAR(10)&amp;$CD$24&amp;AA563&amp;$CE$24&amp;CHAR(10)&amp;$CD$25&amp;AB563&amp;$CE$25&amp;CHAR(10),"")&amp;IF(LEN(AD563)&gt;0,$CD$23&amp;INDEX($CH$3:CH566,MATCH(AC563,$CG$3:CG566,0))&amp;$CE$23&amp;CHAR(10)&amp;$CD$24&amp;AD563&amp;$CE$24&amp;CHAR(10)&amp;$CD$25&amp;AE563&amp;$CE$25&amp;CHAR(10),"")&amp;IF(LEN(AG563)&gt;0,$CD$23&amp;INDEX($CH$3:CH566,MATCH(AF563,$CG$3:CG566,0))&amp;$CE$23&amp;CHAR(10)&amp;$CD$24&amp;AG563&amp;$CE$24&amp;CHAR(10)&amp;$CD$25&amp;AH563&amp;$CE$25&amp;CHAR(10),"")&amp;IF(LEN(AJ563)&gt;0,$CD$23&amp;INDEX($CH$3:CH566,MATCH(AI563,$CG$3:CG566,0))&amp;$CE$23&amp;CHAR(10)&amp;$CD$24&amp;AJ563&amp;$CE$24&amp;CHAR(10)&amp;$CD$25&amp;AK563&amp;$CE$25&amp;CHAR(10),"")</f>
        <v/>
      </c>
      <c r="BK563" s="18" t="str">
        <f>IF(LEN(J563)&gt;0,INDEX($BH$2:$BH$100000,MATCH(J563,VBAsheet!$H$2:$H$100000,0))&amp;CHAR(10),"")&amp;IF(LEN(K563)&gt;0,INDEX($BH$2:$BH$100000,MATCH(K563,VBAsheet!$H$2:$H$100000,0))&amp;CHAR(10),"")&amp;IF(LEN(L563)&gt;0,INDEX($BH$2:$BH$100000,MATCH(L563,VBAsheet!$H$2:$H$100000,0))&amp;CHAR(10),"")&amp;IF(LEN(M563)&gt;0,INDEX($BH$2:$BH$100000,MATCH(M563,VBAsheet!$H$2:$H$100000,0))&amp;CHAR(10),"")</f>
        <v/>
      </c>
      <c r="BL563" s="18" t="str">
        <f t="shared" si="336"/>
        <v/>
      </c>
      <c r="BM563" s="94" t="str">
        <f t="shared" si="337"/>
        <v/>
      </c>
      <c r="BN563" s="95" t="str">
        <f t="shared" si="338"/>
        <v/>
      </c>
      <c r="BO563" s="265" t="str">
        <f t="shared" si="349"/>
        <v/>
      </c>
      <c r="BP563" s="18" t="str">
        <f t="shared" si="339"/>
        <v/>
      </c>
      <c r="BQ563" s="263" t="str">
        <f t="shared" si="350"/>
        <v/>
      </c>
      <c r="BR563" s="81" t="str">
        <f t="shared" si="354"/>
        <v/>
      </c>
      <c r="BS563" s="263" t="str">
        <f t="shared" si="351"/>
        <v/>
      </c>
      <c r="BT563" s="92" t="str">
        <f t="shared" si="352"/>
        <v/>
      </c>
      <c r="BU563" s="138" t="str">
        <f t="shared" si="340"/>
        <v/>
      </c>
      <c r="BV563" s="3" t="str">
        <f t="shared" si="341"/>
        <v/>
      </c>
      <c r="BW563" s="3" t="str">
        <f t="shared" si="342"/>
        <v/>
      </c>
      <c r="BX563" s="144" t="str">
        <f t="shared" si="343"/>
        <v/>
      </c>
      <c r="BY563" s="18" t="str">
        <f t="shared" si="344"/>
        <v/>
      </c>
      <c r="BZ563" s="18" t="str">
        <f t="shared" si="345"/>
        <v/>
      </c>
      <c r="CA563" s="19" t="str">
        <f t="shared" si="346"/>
        <v/>
      </c>
      <c r="CB563" s="19" t="s">
        <v>0</v>
      </c>
      <c r="DW563" s="4" t="str">
        <f t="shared" si="353"/>
        <v/>
      </c>
      <c r="DX563" s="4" t="str">
        <f t="shared" si="355"/>
        <v/>
      </c>
      <c r="DY563" s="98" t="str">
        <f t="shared" si="356"/>
        <v/>
      </c>
    </row>
    <row r="564" spans="4:129" x14ac:dyDescent="0.45">
      <c r="D564" s="164" t="str">
        <f t="shared" si="347"/>
        <v/>
      </c>
      <c r="I564" s="9" t="str">
        <f t="shared" si="318"/>
        <v/>
      </c>
      <c r="J564" s="173" t="str">
        <f t="shared" si="319"/>
        <v/>
      </c>
      <c r="K564" s="13"/>
      <c r="L564" s="13"/>
      <c r="M564" s="13"/>
      <c r="N564" s="178" t="str">
        <f t="shared" si="320"/>
        <v/>
      </c>
      <c r="O564" s="181" t="str">
        <f t="shared" si="321"/>
        <v/>
      </c>
      <c r="P564" s="8" t="str">
        <f t="shared" si="322"/>
        <v/>
      </c>
      <c r="Q564" s="8" t="str">
        <f t="shared" si="323"/>
        <v/>
      </c>
      <c r="R564" s="8" t="str">
        <f t="shared" si="324"/>
        <v/>
      </c>
      <c r="S564" s="8" t="str">
        <f t="shared" si="325"/>
        <v/>
      </c>
      <c r="T564" s="8" t="str">
        <f t="shared" si="326"/>
        <v/>
      </c>
      <c r="U564" s="8" t="str">
        <f t="shared" si="327"/>
        <v/>
      </c>
      <c r="V564" s="16" t="str">
        <f t="shared" si="328"/>
        <v/>
      </c>
      <c r="W564" s="129" t="str">
        <f t="shared" si="329"/>
        <v/>
      </c>
      <c r="X564" s="8" t="str">
        <f t="shared" si="330"/>
        <v/>
      </c>
      <c r="Y564" s="8" t="str">
        <f t="shared" si="331"/>
        <v/>
      </c>
      <c r="AQ564" s="6" t="str">
        <f t="shared" si="332"/>
        <v/>
      </c>
      <c r="AR564" s="128" t="str">
        <f t="shared" si="333"/>
        <v/>
      </c>
      <c r="AS564" s="128" t="str">
        <f t="shared" si="334"/>
        <v/>
      </c>
      <c r="AT564" s="139" t="str">
        <f t="shared" si="348"/>
        <v/>
      </c>
      <c r="BH564" s="127" t="str">
        <f>IF(LEN(VBAsheet!H564)&gt;0,$CD$4&amp;CHAR(10)&amp;$CD$5&amp;CHAR(10)&amp;$CD$6&amp;IF(VBAsheet!I564="N",1,0)&amp;$CE$6&amp;CHAR(10)&amp;$CD$7&amp;CHAR(10)&amp;$CD$8&amp;VBAsheet!H564&amp;$CE$8&amp;CHAR(10)&amp;$CD$9&amp;VBAsheet!K564&amp;$CE$9&amp;CHAR(10)&amp;$CD$10&amp;VBAsheet!J564-1&amp;$CE$10&amp;CHAR(10)&amp;$CD$11,"")</f>
        <v/>
      </c>
      <c r="BI564"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4" s="18" t="str">
        <f>IF(LEN(X564)&gt;0,$CD$23&amp;INDEX($CH$3:CH567,MATCH(W564,$CG$3:CG567,0))&amp;$CE$23&amp;CHAR(10)&amp;$CD$24&amp;X564&amp;$CE$24&amp;CHAR(10)&amp;$CD$25&amp;Y564&amp;$CE$25&amp;CHAR(10),"")&amp;IF(LEN(AA564)&gt;0,$CD$23&amp;INDEX($CH$3:CH567,MATCH(Z564,$CG$3:CG567,0))&amp;$CE$23&amp;CHAR(10)&amp;$CD$24&amp;AA564&amp;$CE$24&amp;CHAR(10)&amp;$CD$25&amp;AB564&amp;$CE$25&amp;CHAR(10),"")&amp;IF(LEN(AD564)&gt;0,$CD$23&amp;INDEX($CH$3:CH567,MATCH(AC564,$CG$3:CG567,0))&amp;$CE$23&amp;CHAR(10)&amp;$CD$24&amp;AD564&amp;$CE$24&amp;CHAR(10)&amp;$CD$25&amp;AE564&amp;$CE$25&amp;CHAR(10),"")&amp;IF(LEN(AG564)&gt;0,$CD$23&amp;INDEX($CH$3:CH567,MATCH(AF564,$CG$3:CG567,0))&amp;$CE$23&amp;CHAR(10)&amp;$CD$24&amp;AG564&amp;$CE$24&amp;CHAR(10)&amp;$CD$25&amp;AH564&amp;$CE$25&amp;CHAR(10),"")&amp;IF(LEN(AJ564)&gt;0,$CD$23&amp;INDEX($CH$3:CH567,MATCH(AI564,$CG$3:CG567,0))&amp;$CE$23&amp;CHAR(10)&amp;$CD$24&amp;AJ564&amp;$CE$24&amp;CHAR(10)&amp;$CD$25&amp;AK564&amp;$CE$25&amp;CHAR(10),"")</f>
        <v/>
      </c>
      <c r="BK564" s="18" t="str">
        <f>IF(LEN(J564)&gt;0,INDEX($BH$2:$BH$100000,MATCH(J564,VBAsheet!$H$2:$H$100000,0))&amp;CHAR(10),"")&amp;IF(LEN(K564)&gt;0,INDEX($BH$2:$BH$100000,MATCH(K564,VBAsheet!$H$2:$H$100000,0))&amp;CHAR(10),"")&amp;IF(LEN(L564)&gt;0,INDEX($BH$2:$BH$100000,MATCH(L564,VBAsheet!$H$2:$H$100000,0))&amp;CHAR(10),"")&amp;IF(LEN(M564)&gt;0,INDEX($BH$2:$BH$100000,MATCH(M564,VBAsheet!$H$2:$H$100000,0))&amp;CHAR(10),"")</f>
        <v/>
      </c>
      <c r="BL564" s="18" t="str">
        <f t="shared" si="336"/>
        <v/>
      </c>
      <c r="BM564" s="94" t="str">
        <f t="shared" si="337"/>
        <v/>
      </c>
      <c r="BN564" s="95" t="str">
        <f t="shared" si="338"/>
        <v/>
      </c>
      <c r="BO564" s="265" t="str">
        <f t="shared" si="349"/>
        <v/>
      </c>
      <c r="BP564" s="18" t="str">
        <f t="shared" si="339"/>
        <v/>
      </c>
      <c r="BQ564" s="263" t="str">
        <f t="shared" si="350"/>
        <v/>
      </c>
      <c r="BR564" s="81" t="str">
        <f t="shared" si="354"/>
        <v/>
      </c>
      <c r="BS564" s="263" t="str">
        <f t="shared" si="351"/>
        <v/>
      </c>
      <c r="BT564" s="92" t="str">
        <f t="shared" si="352"/>
        <v/>
      </c>
      <c r="BU564" s="138" t="str">
        <f t="shared" si="340"/>
        <v/>
      </c>
      <c r="BV564" s="3" t="str">
        <f t="shared" si="341"/>
        <v/>
      </c>
      <c r="BW564" s="3" t="str">
        <f t="shared" si="342"/>
        <v/>
      </c>
      <c r="BX564" s="144" t="str">
        <f t="shared" si="343"/>
        <v/>
      </c>
      <c r="BY564" s="18" t="str">
        <f t="shared" si="344"/>
        <v/>
      </c>
      <c r="BZ564" s="18" t="str">
        <f t="shared" si="345"/>
        <v/>
      </c>
      <c r="CA564" s="19" t="str">
        <f t="shared" si="346"/>
        <v/>
      </c>
      <c r="CB564" s="19" t="s">
        <v>0</v>
      </c>
      <c r="DW564" s="4" t="str">
        <f t="shared" si="353"/>
        <v/>
      </c>
      <c r="DX564" s="4" t="str">
        <f t="shared" si="355"/>
        <v/>
      </c>
      <c r="DY564" s="98" t="str">
        <f t="shared" si="356"/>
        <v/>
      </c>
    </row>
    <row r="565" spans="4:129" x14ac:dyDescent="0.45">
      <c r="D565" s="164" t="str">
        <f t="shared" si="347"/>
        <v/>
      </c>
      <c r="I565" s="9" t="str">
        <f t="shared" si="318"/>
        <v/>
      </c>
      <c r="J565" s="173" t="str">
        <f t="shared" si="319"/>
        <v/>
      </c>
      <c r="K565" s="13"/>
      <c r="L565" s="13"/>
      <c r="M565" s="13"/>
      <c r="N565" s="178" t="str">
        <f t="shared" si="320"/>
        <v/>
      </c>
      <c r="O565" s="181" t="str">
        <f t="shared" si="321"/>
        <v/>
      </c>
      <c r="P565" s="8" t="str">
        <f t="shared" si="322"/>
        <v/>
      </c>
      <c r="Q565" s="8" t="str">
        <f t="shared" si="323"/>
        <v/>
      </c>
      <c r="R565" s="8" t="str">
        <f t="shared" si="324"/>
        <v/>
      </c>
      <c r="S565" s="8" t="str">
        <f t="shared" si="325"/>
        <v/>
      </c>
      <c r="T565" s="8" t="str">
        <f t="shared" si="326"/>
        <v/>
      </c>
      <c r="U565" s="8" t="str">
        <f t="shared" si="327"/>
        <v/>
      </c>
      <c r="V565" s="16" t="str">
        <f t="shared" si="328"/>
        <v/>
      </c>
      <c r="W565" s="129" t="str">
        <f t="shared" si="329"/>
        <v/>
      </c>
      <c r="X565" s="8" t="str">
        <f t="shared" si="330"/>
        <v/>
      </c>
      <c r="Y565" s="8" t="str">
        <f t="shared" si="331"/>
        <v/>
      </c>
      <c r="AQ565" s="6" t="str">
        <f t="shared" si="332"/>
        <v/>
      </c>
      <c r="AR565" s="128" t="str">
        <f t="shared" si="333"/>
        <v/>
      </c>
      <c r="AS565" s="128" t="str">
        <f t="shared" si="334"/>
        <v/>
      </c>
      <c r="AT565" s="139" t="str">
        <f t="shared" si="348"/>
        <v/>
      </c>
      <c r="BH565" s="127" t="str">
        <f>IF(LEN(VBAsheet!H565)&gt;0,$CD$4&amp;CHAR(10)&amp;$CD$5&amp;CHAR(10)&amp;$CD$6&amp;IF(VBAsheet!I565="N",1,0)&amp;$CE$6&amp;CHAR(10)&amp;$CD$7&amp;CHAR(10)&amp;$CD$8&amp;VBAsheet!H565&amp;$CE$8&amp;CHAR(10)&amp;$CD$9&amp;VBAsheet!K565&amp;$CE$9&amp;CHAR(10)&amp;$CD$10&amp;VBAsheet!J565-1&amp;$CE$10&amp;CHAR(10)&amp;$CD$11,"")</f>
        <v/>
      </c>
      <c r="BI565"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5" s="18" t="str">
        <f>IF(LEN(X565)&gt;0,$CD$23&amp;INDEX($CH$3:CH568,MATCH(W565,$CG$3:CG568,0))&amp;$CE$23&amp;CHAR(10)&amp;$CD$24&amp;X565&amp;$CE$24&amp;CHAR(10)&amp;$CD$25&amp;Y565&amp;$CE$25&amp;CHAR(10),"")&amp;IF(LEN(AA565)&gt;0,$CD$23&amp;INDEX($CH$3:CH568,MATCH(Z565,$CG$3:CG568,0))&amp;$CE$23&amp;CHAR(10)&amp;$CD$24&amp;AA565&amp;$CE$24&amp;CHAR(10)&amp;$CD$25&amp;AB565&amp;$CE$25&amp;CHAR(10),"")&amp;IF(LEN(AD565)&gt;0,$CD$23&amp;INDEX($CH$3:CH568,MATCH(AC565,$CG$3:CG568,0))&amp;$CE$23&amp;CHAR(10)&amp;$CD$24&amp;AD565&amp;$CE$24&amp;CHAR(10)&amp;$CD$25&amp;AE565&amp;$CE$25&amp;CHAR(10),"")&amp;IF(LEN(AG565)&gt;0,$CD$23&amp;INDEX($CH$3:CH568,MATCH(AF565,$CG$3:CG568,0))&amp;$CE$23&amp;CHAR(10)&amp;$CD$24&amp;AG565&amp;$CE$24&amp;CHAR(10)&amp;$CD$25&amp;AH565&amp;$CE$25&amp;CHAR(10),"")&amp;IF(LEN(AJ565)&gt;0,$CD$23&amp;INDEX($CH$3:CH568,MATCH(AI565,$CG$3:CG568,0))&amp;$CE$23&amp;CHAR(10)&amp;$CD$24&amp;AJ565&amp;$CE$24&amp;CHAR(10)&amp;$CD$25&amp;AK565&amp;$CE$25&amp;CHAR(10),"")</f>
        <v/>
      </c>
      <c r="BK565" s="18" t="str">
        <f>IF(LEN(J565)&gt;0,INDEX($BH$2:$BH$100000,MATCH(J565,VBAsheet!$H$2:$H$100000,0))&amp;CHAR(10),"")&amp;IF(LEN(K565)&gt;0,INDEX($BH$2:$BH$100000,MATCH(K565,VBAsheet!$H$2:$H$100000,0))&amp;CHAR(10),"")&amp;IF(LEN(L565)&gt;0,INDEX($BH$2:$BH$100000,MATCH(L565,VBAsheet!$H$2:$H$100000,0))&amp;CHAR(10),"")&amp;IF(LEN(M565)&gt;0,INDEX($BH$2:$BH$100000,MATCH(M565,VBAsheet!$H$2:$H$100000,0))&amp;CHAR(10),"")</f>
        <v/>
      </c>
      <c r="BL565" s="18" t="str">
        <f t="shared" si="336"/>
        <v/>
      </c>
      <c r="BM565" s="94" t="str">
        <f t="shared" si="337"/>
        <v/>
      </c>
      <c r="BN565" s="95" t="str">
        <f t="shared" si="338"/>
        <v/>
      </c>
      <c r="BO565" s="265" t="str">
        <f t="shared" si="349"/>
        <v/>
      </c>
      <c r="BP565" s="18" t="str">
        <f t="shared" si="339"/>
        <v/>
      </c>
      <c r="BQ565" s="263" t="str">
        <f t="shared" si="350"/>
        <v/>
      </c>
      <c r="BR565" s="81" t="str">
        <f t="shared" si="354"/>
        <v/>
      </c>
      <c r="BS565" s="263" t="str">
        <f t="shared" si="351"/>
        <v/>
      </c>
      <c r="BT565" s="92" t="str">
        <f t="shared" si="352"/>
        <v/>
      </c>
      <c r="BU565" s="138" t="str">
        <f t="shared" si="340"/>
        <v/>
      </c>
      <c r="BV565" s="3" t="str">
        <f t="shared" si="341"/>
        <v/>
      </c>
      <c r="BW565" s="3" t="str">
        <f t="shared" si="342"/>
        <v/>
      </c>
      <c r="BX565" s="144" t="str">
        <f t="shared" si="343"/>
        <v/>
      </c>
      <c r="BY565" s="18" t="str">
        <f t="shared" si="344"/>
        <v/>
      </c>
      <c r="BZ565" s="18" t="str">
        <f t="shared" si="345"/>
        <v/>
      </c>
      <c r="CA565" s="19" t="str">
        <f t="shared" si="346"/>
        <v/>
      </c>
      <c r="CB565" s="19" t="s">
        <v>0</v>
      </c>
      <c r="DW565" s="4" t="str">
        <f t="shared" si="353"/>
        <v/>
      </c>
      <c r="DX565" s="4" t="str">
        <f t="shared" si="355"/>
        <v/>
      </c>
      <c r="DY565" s="98" t="str">
        <f t="shared" si="356"/>
        <v/>
      </c>
    </row>
    <row r="566" spans="4:129" x14ac:dyDescent="0.45">
      <c r="D566" s="164" t="str">
        <f t="shared" si="347"/>
        <v/>
      </c>
      <c r="I566" s="9" t="str">
        <f t="shared" si="318"/>
        <v/>
      </c>
      <c r="J566" s="173" t="str">
        <f t="shared" si="319"/>
        <v/>
      </c>
      <c r="K566" s="13"/>
      <c r="L566" s="13"/>
      <c r="M566" s="13"/>
      <c r="N566" s="178" t="str">
        <f t="shared" si="320"/>
        <v/>
      </c>
      <c r="O566" s="181" t="str">
        <f t="shared" si="321"/>
        <v/>
      </c>
      <c r="P566" s="8" t="str">
        <f t="shared" si="322"/>
        <v/>
      </c>
      <c r="Q566" s="8" t="str">
        <f t="shared" si="323"/>
        <v/>
      </c>
      <c r="R566" s="8" t="str">
        <f t="shared" si="324"/>
        <v/>
      </c>
      <c r="S566" s="8" t="str">
        <f t="shared" si="325"/>
        <v/>
      </c>
      <c r="T566" s="8" t="str">
        <f t="shared" si="326"/>
        <v/>
      </c>
      <c r="U566" s="8" t="str">
        <f t="shared" si="327"/>
        <v/>
      </c>
      <c r="V566" s="16" t="str">
        <f t="shared" si="328"/>
        <v/>
      </c>
      <c r="W566" s="129" t="str">
        <f t="shared" si="329"/>
        <v/>
      </c>
      <c r="X566" s="8" t="str">
        <f t="shared" si="330"/>
        <v/>
      </c>
      <c r="Y566" s="8" t="str">
        <f t="shared" si="331"/>
        <v/>
      </c>
      <c r="AQ566" s="6" t="str">
        <f t="shared" si="332"/>
        <v/>
      </c>
      <c r="AR566" s="128" t="str">
        <f t="shared" si="333"/>
        <v/>
      </c>
      <c r="AS566" s="128" t="str">
        <f t="shared" si="334"/>
        <v/>
      </c>
      <c r="AT566" s="139" t="str">
        <f t="shared" si="348"/>
        <v/>
      </c>
      <c r="BH566" s="127" t="str">
        <f>IF(LEN(VBAsheet!H566)&gt;0,$CD$4&amp;CHAR(10)&amp;$CD$5&amp;CHAR(10)&amp;$CD$6&amp;IF(VBAsheet!I566="N",1,0)&amp;$CE$6&amp;CHAR(10)&amp;$CD$7&amp;CHAR(10)&amp;$CD$8&amp;VBAsheet!H566&amp;$CE$8&amp;CHAR(10)&amp;$CD$9&amp;VBAsheet!K566&amp;$CE$9&amp;CHAR(10)&amp;$CD$10&amp;VBAsheet!J566-1&amp;$CE$10&amp;CHAR(10)&amp;$CD$11,"")</f>
        <v/>
      </c>
      <c r="BI566"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6" s="18" t="str">
        <f>IF(LEN(X566)&gt;0,$CD$23&amp;INDEX($CH$3:CH569,MATCH(W566,$CG$3:CG569,0))&amp;$CE$23&amp;CHAR(10)&amp;$CD$24&amp;X566&amp;$CE$24&amp;CHAR(10)&amp;$CD$25&amp;Y566&amp;$CE$25&amp;CHAR(10),"")&amp;IF(LEN(AA566)&gt;0,$CD$23&amp;INDEX($CH$3:CH569,MATCH(Z566,$CG$3:CG569,0))&amp;$CE$23&amp;CHAR(10)&amp;$CD$24&amp;AA566&amp;$CE$24&amp;CHAR(10)&amp;$CD$25&amp;AB566&amp;$CE$25&amp;CHAR(10),"")&amp;IF(LEN(AD566)&gt;0,$CD$23&amp;INDEX($CH$3:CH569,MATCH(AC566,$CG$3:CG569,0))&amp;$CE$23&amp;CHAR(10)&amp;$CD$24&amp;AD566&amp;$CE$24&amp;CHAR(10)&amp;$CD$25&amp;AE566&amp;$CE$25&amp;CHAR(10),"")&amp;IF(LEN(AG566)&gt;0,$CD$23&amp;INDEX($CH$3:CH569,MATCH(AF566,$CG$3:CG569,0))&amp;$CE$23&amp;CHAR(10)&amp;$CD$24&amp;AG566&amp;$CE$24&amp;CHAR(10)&amp;$CD$25&amp;AH566&amp;$CE$25&amp;CHAR(10),"")&amp;IF(LEN(AJ566)&gt;0,$CD$23&amp;INDEX($CH$3:CH569,MATCH(AI566,$CG$3:CG569,0))&amp;$CE$23&amp;CHAR(10)&amp;$CD$24&amp;AJ566&amp;$CE$24&amp;CHAR(10)&amp;$CD$25&amp;AK566&amp;$CE$25&amp;CHAR(10),"")</f>
        <v/>
      </c>
      <c r="BK566" s="18" t="str">
        <f>IF(LEN(J566)&gt;0,INDEX($BH$2:$BH$100000,MATCH(J566,VBAsheet!$H$2:$H$100000,0))&amp;CHAR(10),"")&amp;IF(LEN(K566)&gt;0,INDEX($BH$2:$BH$100000,MATCH(K566,VBAsheet!$H$2:$H$100000,0))&amp;CHAR(10),"")&amp;IF(LEN(L566)&gt;0,INDEX($BH$2:$BH$100000,MATCH(L566,VBAsheet!$H$2:$H$100000,0))&amp;CHAR(10),"")&amp;IF(LEN(M566)&gt;0,INDEX($BH$2:$BH$100000,MATCH(M566,VBAsheet!$H$2:$H$100000,0))&amp;CHAR(10),"")</f>
        <v/>
      </c>
      <c r="BL566" s="18" t="str">
        <f t="shared" si="336"/>
        <v/>
      </c>
      <c r="BM566" s="94" t="str">
        <f t="shared" si="337"/>
        <v/>
      </c>
      <c r="BN566" s="95" t="str">
        <f t="shared" si="338"/>
        <v/>
      </c>
      <c r="BO566" s="265" t="str">
        <f t="shared" si="349"/>
        <v/>
      </c>
      <c r="BP566" s="18" t="str">
        <f t="shared" si="339"/>
        <v/>
      </c>
      <c r="BQ566" s="263" t="str">
        <f t="shared" si="350"/>
        <v/>
      </c>
      <c r="BR566" s="81" t="str">
        <f t="shared" si="354"/>
        <v/>
      </c>
      <c r="BS566" s="263" t="str">
        <f t="shared" si="351"/>
        <v/>
      </c>
      <c r="BT566" s="92" t="str">
        <f t="shared" si="352"/>
        <v/>
      </c>
      <c r="BU566" s="138" t="str">
        <f t="shared" si="340"/>
        <v/>
      </c>
      <c r="BV566" s="3" t="str">
        <f t="shared" si="341"/>
        <v/>
      </c>
      <c r="BW566" s="3" t="str">
        <f t="shared" si="342"/>
        <v/>
      </c>
      <c r="BX566" s="144" t="str">
        <f t="shared" si="343"/>
        <v/>
      </c>
      <c r="BY566" s="18" t="str">
        <f t="shared" si="344"/>
        <v/>
      </c>
      <c r="BZ566" s="18" t="str">
        <f t="shared" si="345"/>
        <v/>
      </c>
      <c r="CA566" s="19" t="str">
        <f t="shared" si="346"/>
        <v/>
      </c>
      <c r="CB566" s="19" t="s">
        <v>0</v>
      </c>
      <c r="DW566" s="4" t="str">
        <f t="shared" si="353"/>
        <v/>
      </c>
      <c r="DX566" s="4" t="str">
        <f t="shared" si="355"/>
        <v/>
      </c>
      <c r="DY566" s="98" t="str">
        <f t="shared" si="356"/>
        <v/>
      </c>
    </row>
    <row r="567" spans="4:129" x14ac:dyDescent="0.45">
      <c r="D567" s="164" t="str">
        <f t="shared" si="347"/>
        <v/>
      </c>
      <c r="I567" s="9" t="str">
        <f t="shared" si="318"/>
        <v/>
      </c>
      <c r="J567" s="173" t="str">
        <f t="shared" si="319"/>
        <v/>
      </c>
      <c r="K567" s="13"/>
      <c r="L567" s="13"/>
      <c r="M567" s="13"/>
      <c r="N567" s="178" t="str">
        <f t="shared" si="320"/>
        <v/>
      </c>
      <c r="O567" s="181" t="str">
        <f t="shared" si="321"/>
        <v/>
      </c>
      <c r="P567" s="8" t="str">
        <f t="shared" si="322"/>
        <v/>
      </c>
      <c r="Q567" s="8" t="str">
        <f t="shared" si="323"/>
        <v/>
      </c>
      <c r="R567" s="8" t="str">
        <f t="shared" si="324"/>
        <v/>
      </c>
      <c r="S567" s="8" t="str">
        <f t="shared" si="325"/>
        <v/>
      </c>
      <c r="T567" s="8" t="str">
        <f t="shared" si="326"/>
        <v/>
      </c>
      <c r="U567" s="8" t="str">
        <f t="shared" si="327"/>
        <v/>
      </c>
      <c r="V567" s="16" t="str">
        <f t="shared" si="328"/>
        <v/>
      </c>
      <c r="W567" s="129" t="str">
        <f t="shared" si="329"/>
        <v/>
      </c>
      <c r="X567" s="8" t="str">
        <f t="shared" si="330"/>
        <v/>
      </c>
      <c r="Y567" s="8" t="str">
        <f t="shared" si="331"/>
        <v/>
      </c>
      <c r="AQ567" s="6" t="str">
        <f t="shared" si="332"/>
        <v/>
      </c>
      <c r="AR567" s="128" t="str">
        <f t="shared" si="333"/>
        <v/>
      </c>
      <c r="AS567" s="128" t="str">
        <f t="shared" si="334"/>
        <v/>
      </c>
      <c r="AT567" s="139" t="str">
        <f t="shared" si="348"/>
        <v/>
      </c>
      <c r="BH567" s="127" t="str">
        <f>IF(LEN(VBAsheet!H567)&gt;0,$CD$4&amp;CHAR(10)&amp;$CD$5&amp;CHAR(10)&amp;$CD$6&amp;IF(VBAsheet!I567="N",1,0)&amp;$CE$6&amp;CHAR(10)&amp;$CD$7&amp;CHAR(10)&amp;$CD$8&amp;VBAsheet!H567&amp;$CE$8&amp;CHAR(10)&amp;$CD$9&amp;VBAsheet!K567&amp;$CE$9&amp;CHAR(10)&amp;$CD$10&amp;VBAsheet!J567-1&amp;$CE$10&amp;CHAR(10)&amp;$CD$11,"")</f>
        <v/>
      </c>
      <c r="BI567"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7" s="18" t="str">
        <f>IF(LEN(X567)&gt;0,$CD$23&amp;INDEX($CH$3:CH570,MATCH(W567,$CG$3:CG570,0))&amp;$CE$23&amp;CHAR(10)&amp;$CD$24&amp;X567&amp;$CE$24&amp;CHAR(10)&amp;$CD$25&amp;Y567&amp;$CE$25&amp;CHAR(10),"")&amp;IF(LEN(AA567)&gt;0,$CD$23&amp;INDEX($CH$3:CH570,MATCH(Z567,$CG$3:CG570,0))&amp;$CE$23&amp;CHAR(10)&amp;$CD$24&amp;AA567&amp;$CE$24&amp;CHAR(10)&amp;$CD$25&amp;AB567&amp;$CE$25&amp;CHAR(10),"")&amp;IF(LEN(AD567)&gt;0,$CD$23&amp;INDEX($CH$3:CH570,MATCH(AC567,$CG$3:CG570,0))&amp;$CE$23&amp;CHAR(10)&amp;$CD$24&amp;AD567&amp;$CE$24&amp;CHAR(10)&amp;$CD$25&amp;AE567&amp;$CE$25&amp;CHAR(10),"")&amp;IF(LEN(AG567)&gt;0,$CD$23&amp;INDEX($CH$3:CH570,MATCH(AF567,$CG$3:CG570,0))&amp;$CE$23&amp;CHAR(10)&amp;$CD$24&amp;AG567&amp;$CE$24&amp;CHAR(10)&amp;$CD$25&amp;AH567&amp;$CE$25&amp;CHAR(10),"")&amp;IF(LEN(AJ567)&gt;0,$CD$23&amp;INDEX($CH$3:CH570,MATCH(AI567,$CG$3:CG570,0))&amp;$CE$23&amp;CHAR(10)&amp;$CD$24&amp;AJ567&amp;$CE$24&amp;CHAR(10)&amp;$CD$25&amp;AK567&amp;$CE$25&amp;CHAR(10),"")</f>
        <v/>
      </c>
      <c r="BK567" s="18" t="str">
        <f>IF(LEN(J567)&gt;0,INDEX($BH$2:$BH$100000,MATCH(J567,VBAsheet!$H$2:$H$100000,0))&amp;CHAR(10),"")&amp;IF(LEN(K567)&gt;0,INDEX($BH$2:$BH$100000,MATCH(K567,VBAsheet!$H$2:$H$100000,0))&amp;CHAR(10),"")&amp;IF(LEN(L567)&gt;0,INDEX($BH$2:$BH$100000,MATCH(L567,VBAsheet!$H$2:$H$100000,0))&amp;CHAR(10),"")&amp;IF(LEN(M567)&gt;0,INDEX($BH$2:$BH$100000,MATCH(M567,VBAsheet!$H$2:$H$100000,0))&amp;CHAR(10),"")</f>
        <v/>
      </c>
      <c r="BL567" s="18" t="str">
        <f t="shared" si="336"/>
        <v/>
      </c>
      <c r="BM567" s="94" t="str">
        <f t="shared" si="337"/>
        <v/>
      </c>
      <c r="BN567" s="95" t="str">
        <f t="shared" si="338"/>
        <v/>
      </c>
      <c r="BO567" s="265" t="str">
        <f t="shared" si="349"/>
        <v/>
      </c>
      <c r="BP567" s="18" t="str">
        <f t="shared" si="339"/>
        <v/>
      </c>
      <c r="BQ567" s="263" t="str">
        <f t="shared" si="350"/>
        <v/>
      </c>
      <c r="BR567" s="81" t="str">
        <f t="shared" si="354"/>
        <v/>
      </c>
      <c r="BS567" s="263" t="str">
        <f t="shared" si="351"/>
        <v/>
      </c>
      <c r="BT567" s="92" t="str">
        <f t="shared" si="352"/>
        <v/>
      </c>
      <c r="BU567" s="138" t="str">
        <f t="shared" si="340"/>
        <v/>
      </c>
      <c r="BV567" s="3" t="str">
        <f t="shared" si="341"/>
        <v/>
      </c>
      <c r="BW567" s="3" t="str">
        <f t="shared" si="342"/>
        <v/>
      </c>
      <c r="BX567" s="144" t="str">
        <f t="shared" si="343"/>
        <v/>
      </c>
      <c r="BY567" s="18" t="str">
        <f t="shared" si="344"/>
        <v/>
      </c>
      <c r="BZ567" s="18" t="str">
        <f t="shared" si="345"/>
        <v/>
      </c>
      <c r="CA567" s="19" t="str">
        <f t="shared" si="346"/>
        <v/>
      </c>
      <c r="CB567" s="19" t="s">
        <v>0</v>
      </c>
      <c r="DW567" s="4" t="str">
        <f t="shared" si="353"/>
        <v/>
      </c>
      <c r="DX567" s="4" t="str">
        <f t="shared" si="355"/>
        <v/>
      </c>
      <c r="DY567" s="98" t="str">
        <f t="shared" si="356"/>
        <v/>
      </c>
    </row>
    <row r="568" spans="4:129" x14ac:dyDescent="0.45">
      <c r="D568" s="164" t="str">
        <f t="shared" si="347"/>
        <v/>
      </c>
      <c r="I568" s="9" t="str">
        <f t="shared" si="318"/>
        <v/>
      </c>
      <c r="J568" s="173" t="str">
        <f t="shared" si="319"/>
        <v/>
      </c>
      <c r="K568" s="13"/>
      <c r="L568" s="13"/>
      <c r="M568" s="13"/>
      <c r="N568" s="178" t="str">
        <f t="shared" si="320"/>
        <v/>
      </c>
      <c r="O568" s="181" t="str">
        <f t="shared" si="321"/>
        <v/>
      </c>
      <c r="P568" s="8" t="str">
        <f t="shared" si="322"/>
        <v/>
      </c>
      <c r="Q568" s="8" t="str">
        <f t="shared" si="323"/>
        <v/>
      </c>
      <c r="R568" s="8" t="str">
        <f t="shared" si="324"/>
        <v/>
      </c>
      <c r="S568" s="8" t="str">
        <f t="shared" si="325"/>
        <v/>
      </c>
      <c r="T568" s="8" t="str">
        <f t="shared" si="326"/>
        <v/>
      </c>
      <c r="U568" s="8" t="str">
        <f t="shared" si="327"/>
        <v/>
      </c>
      <c r="V568" s="16" t="str">
        <f t="shared" si="328"/>
        <v/>
      </c>
      <c r="W568" s="129" t="str">
        <f t="shared" si="329"/>
        <v/>
      </c>
      <c r="X568" s="8" t="str">
        <f t="shared" si="330"/>
        <v/>
      </c>
      <c r="Y568" s="8" t="str">
        <f t="shared" si="331"/>
        <v/>
      </c>
      <c r="AQ568" s="6" t="str">
        <f t="shared" si="332"/>
        <v/>
      </c>
      <c r="AR568" s="128" t="str">
        <f t="shared" si="333"/>
        <v/>
      </c>
      <c r="AS568" s="128" t="str">
        <f t="shared" si="334"/>
        <v/>
      </c>
      <c r="AT568" s="139" t="str">
        <f t="shared" si="348"/>
        <v/>
      </c>
      <c r="BH568" s="127" t="str">
        <f>IF(LEN(VBAsheet!H568)&gt;0,$CD$4&amp;CHAR(10)&amp;$CD$5&amp;CHAR(10)&amp;$CD$6&amp;IF(VBAsheet!I568="N",1,0)&amp;$CE$6&amp;CHAR(10)&amp;$CD$7&amp;CHAR(10)&amp;$CD$8&amp;VBAsheet!H568&amp;$CE$8&amp;CHAR(10)&amp;$CD$9&amp;VBAsheet!K568&amp;$CE$9&amp;CHAR(10)&amp;$CD$10&amp;VBAsheet!J568-1&amp;$CE$10&amp;CHAR(10)&amp;$CD$11,"")</f>
        <v/>
      </c>
      <c r="BI568"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8" s="18" t="str">
        <f>IF(LEN(X568)&gt;0,$CD$23&amp;INDEX($CH$3:CH571,MATCH(W568,$CG$3:CG571,0))&amp;$CE$23&amp;CHAR(10)&amp;$CD$24&amp;X568&amp;$CE$24&amp;CHAR(10)&amp;$CD$25&amp;Y568&amp;$CE$25&amp;CHAR(10),"")&amp;IF(LEN(AA568)&gt;0,$CD$23&amp;INDEX($CH$3:CH571,MATCH(Z568,$CG$3:CG571,0))&amp;$CE$23&amp;CHAR(10)&amp;$CD$24&amp;AA568&amp;$CE$24&amp;CHAR(10)&amp;$CD$25&amp;AB568&amp;$CE$25&amp;CHAR(10),"")&amp;IF(LEN(AD568)&gt;0,$CD$23&amp;INDEX($CH$3:CH571,MATCH(AC568,$CG$3:CG571,0))&amp;$CE$23&amp;CHAR(10)&amp;$CD$24&amp;AD568&amp;$CE$24&amp;CHAR(10)&amp;$CD$25&amp;AE568&amp;$CE$25&amp;CHAR(10),"")&amp;IF(LEN(AG568)&gt;0,$CD$23&amp;INDEX($CH$3:CH571,MATCH(AF568,$CG$3:CG571,0))&amp;$CE$23&amp;CHAR(10)&amp;$CD$24&amp;AG568&amp;$CE$24&amp;CHAR(10)&amp;$CD$25&amp;AH568&amp;$CE$25&amp;CHAR(10),"")&amp;IF(LEN(AJ568)&gt;0,$CD$23&amp;INDEX($CH$3:CH571,MATCH(AI568,$CG$3:CG571,0))&amp;$CE$23&amp;CHAR(10)&amp;$CD$24&amp;AJ568&amp;$CE$24&amp;CHAR(10)&amp;$CD$25&amp;AK568&amp;$CE$25&amp;CHAR(10),"")</f>
        <v/>
      </c>
      <c r="BK568" s="18" t="str">
        <f>IF(LEN(J568)&gt;0,INDEX($BH$2:$BH$100000,MATCH(J568,VBAsheet!$H$2:$H$100000,0))&amp;CHAR(10),"")&amp;IF(LEN(K568)&gt;0,INDEX($BH$2:$BH$100000,MATCH(K568,VBAsheet!$H$2:$H$100000,0))&amp;CHAR(10),"")&amp;IF(LEN(L568)&gt;0,INDEX($BH$2:$BH$100000,MATCH(L568,VBAsheet!$H$2:$H$100000,0))&amp;CHAR(10),"")&amp;IF(LEN(M568)&gt;0,INDEX($BH$2:$BH$100000,MATCH(M568,VBAsheet!$H$2:$H$100000,0))&amp;CHAR(10),"")</f>
        <v/>
      </c>
      <c r="BL568" s="18" t="str">
        <f t="shared" si="336"/>
        <v/>
      </c>
      <c r="BM568" s="94" t="str">
        <f t="shared" si="337"/>
        <v/>
      </c>
      <c r="BN568" s="95" t="str">
        <f t="shared" si="338"/>
        <v/>
      </c>
      <c r="BO568" s="265" t="str">
        <f t="shared" si="349"/>
        <v/>
      </c>
      <c r="BP568" s="18" t="str">
        <f t="shared" si="339"/>
        <v/>
      </c>
      <c r="BQ568" s="263" t="str">
        <f t="shared" si="350"/>
        <v/>
      </c>
      <c r="BR568" s="81" t="str">
        <f t="shared" si="354"/>
        <v/>
      </c>
      <c r="BS568" s="263" t="str">
        <f t="shared" si="351"/>
        <v/>
      </c>
      <c r="BT568" s="92" t="str">
        <f t="shared" si="352"/>
        <v/>
      </c>
      <c r="BU568" s="138" t="str">
        <f t="shared" si="340"/>
        <v/>
      </c>
      <c r="BV568" s="3" t="str">
        <f t="shared" si="341"/>
        <v/>
      </c>
      <c r="BW568" s="3" t="str">
        <f t="shared" si="342"/>
        <v/>
      </c>
      <c r="BX568" s="144" t="str">
        <f t="shared" si="343"/>
        <v/>
      </c>
      <c r="BY568" s="18" t="str">
        <f t="shared" si="344"/>
        <v/>
      </c>
      <c r="BZ568" s="18" t="str">
        <f t="shared" si="345"/>
        <v/>
      </c>
      <c r="CA568" s="19" t="str">
        <f t="shared" si="346"/>
        <v/>
      </c>
      <c r="CB568" s="19" t="s">
        <v>0</v>
      </c>
      <c r="DW568" s="4" t="str">
        <f t="shared" si="353"/>
        <v/>
      </c>
      <c r="DX568" s="4" t="str">
        <f t="shared" si="355"/>
        <v/>
      </c>
      <c r="DY568" s="98" t="str">
        <f t="shared" si="356"/>
        <v/>
      </c>
    </row>
    <row r="569" spans="4:129" x14ac:dyDescent="0.45">
      <c r="D569" s="164" t="str">
        <f t="shared" si="347"/>
        <v/>
      </c>
      <c r="I569" s="9" t="str">
        <f t="shared" si="318"/>
        <v/>
      </c>
      <c r="J569" s="173" t="str">
        <f t="shared" si="319"/>
        <v/>
      </c>
      <c r="K569" s="13"/>
      <c r="L569" s="13"/>
      <c r="M569" s="13"/>
      <c r="N569" s="178" t="str">
        <f t="shared" si="320"/>
        <v/>
      </c>
      <c r="O569" s="181" t="str">
        <f t="shared" si="321"/>
        <v/>
      </c>
      <c r="P569" s="8" t="str">
        <f t="shared" si="322"/>
        <v/>
      </c>
      <c r="Q569" s="8" t="str">
        <f t="shared" si="323"/>
        <v/>
      </c>
      <c r="R569" s="8" t="str">
        <f t="shared" si="324"/>
        <v/>
      </c>
      <c r="S569" s="8" t="str">
        <f t="shared" si="325"/>
        <v/>
      </c>
      <c r="T569" s="8" t="str">
        <f t="shared" si="326"/>
        <v/>
      </c>
      <c r="U569" s="8" t="str">
        <f t="shared" si="327"/>
        <v/>
      </c>
      <c r="V569" s="16" t="str">
        <f t="shared" si="328"/>
        <v/>
      </c>
      <c r="W569" s="129" t="str">
        <f t="shared" si="329"/>
        <v/>
      </c>
      <c r="X569" s="8" t="str">
        <f t="shared" si="330"/>
        <v/>
      </c>
      <c r="Y569" s="8" t="str">
        <f t="shared" si="331"/>
        <v/>
      </c>
      <c r="AQ569" s="6" t="str">
        <f t="shared" si="332"/>
        <v/>
      </c>
      <c r="AR569" s="128" t="str">
        <f t="shared" si="333"/>
        <v/>
      </c>
      <c r="AS569" s="128" t="str">
        <f t="shared" si="334"/>
        <v/>
      </c>
      <c r="AT569" s="139" t="str">
        <f t="shared" si="348"/>
        <v/>
      </c>
      <c r="BH569" s="127" t="str">
        <f>IF(LEN(VBAsheet!H569)&gt;0,$CD$4&amp;CHAR(10)&amp;$CD$5&amp;CHAR(10)&amp;$CD$6&amp;IF(VBAsheet!I569="N",1,0)&amp;$CE$6&amp;CHAR(10)&amp;$CD$7&amp;CHAR(10)&amp;$CD$8&amp;VBAsheet!H569&amp;$CE$8&amp;CHAR(10)&amp;$CD$9&amp;VBAsheet!K569&amp;$CE$9&amp;CHAR(10)&amp;$CD$10&amp;VBAsheet!J569-1&amp;$CE$10&amp;CHAR(10)&amp;$CD$11,"")</f>
        <v/>
      </c>
      <c r="BI569"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69" s="18" t="str">
        <f>IF(LEN(X569)&gt;0,$CD$23&amp;INDEX($CH$3:CH572,MATCH(W569,$CG$3:CG572,0))&amp;$CE$23&amp;CHAR(10)&amp;$CD$24&amp;X569&amp;$CE$24&amp;CHAR(10)&amp;$CD$25&amp;Y569&amp;$CE$25&amp;CHAR(10),"")&amp;IF(LEN(AA569)&gt;0,$CD$23&amp;INDEX($CH$3:CH572,MATCH(Z569,$CG$3:CG572,0))&amp;$CE$23&amp;CHAR(10)&amp;$CD$24&amp;AA569&amp;$CE$24&amp;CHAR(10)&amp;$CD$25&amp;AB569&amp;$CE$25&amp;CHAR(10),"")&amp;IF(LEN(AD569)&gt;0,$CD$23&amp;INDEX($CH$3:CH572,MATCH(AC569,$CG$3:CG572,0))&amp;$CE$23&amp;CHAR(10)&amp;$CD$24&amp;AD569&amp;$CE$24&amp;CHAR(10)&amp;$CD$25&amp;AE569&amp;$CE$25&amp;CHAR(10),"")&amp;IF(LEN(AG569)&gt;0,$CD$23&amp;INDEX($CH$3:CH572,MATCH(AF569,$CG$3:CG572,0))&amp;$CE$23&amp;CHAR(10)&amp;$CD$24&amp;AG569&amp;$CE$24&amp;CHAR(10)&amp;$CD$25&amp;AH569&amp;$CE$25&amp;CHAR(10),"")&amp;IF(LEN(AJ569)&gt;0,$CD$23&amp;INDEX($CH$3:CH572,MATCH(AI569,$CG$3:CG572,0))&amp;$CE$23&amp;CHAR(10)&amp;$CD$24&amp;AJ569&amp;$CE$24&amp;CHAR(10)&amp;$CD$25&amp;AK569&amp;$CE$25&amp;CHAR(10),"")</f>
        <v/>
      </c>
      <c r="BK569" s="18" t="str">
        <f>IF(LEN(J569)&gt;0,INDEX($BH$2:$BH$100000,MATCH(J569,VBAsheet!$H$2:$H$100000,0))&amp;CHAR(10),"")&amp;IF(LEN(K569)&gt;0,INDEX($BH$2:$BH$100000,MATCH(K569,VBAsheet!$H$2:$H$100000,0))&amp;CHAR(10),"")&amp;IF(LEN(L569)&gt;0,INDEX($BH$2:$BH$100000,MATCH(L569,VBAsheet!$H$2:$H$100000,0))&amp;CHAR(10),"")&amp;IF(LEN(M569)&gt;0,INDEX($BH$2:$BH$100000,MATCH(M569,VBAsheet!$H$2:$H$100000,0))&amp;CHAR(10),"")</f>
        <v/>
      </c>
      <c r="BL569" s="18" t="str">
        <f t="shared" si="336"/>
        <v/>
      </c>
      <c r="BM569" s="94" t="str">
        <f t="shared" si="337"/>
        <v/>
      </c>
      <c r="BN569" s="95" t="str">
        <f t="shared" si="338"/>
        <v/>
      </c>
      <c r="BO569" s="265" t="str">
        <f t="shared" si="349"/>
        <v/>
      </c>
      <c r="BP569" s="18" t="str">
        <f t="shared" si="339"/>
        <v/>
      </c>
      <c r="BQ569" s="263" t="str">
        <f t="shared" si="350"/>
        <v/>
      </c>
      <c r="BR569" s="81" t="str">
        <f t="shared" si="354"/>
        <v/>
      </c>
      <c r="BS569" s="263" t="str">
        <f t="shared" si="351"/>
        <v/>
      </c>
      <c r="BT569" s="92" t="str">
        <f t="shared" si="352"/>
        <v/>
      </c>
      <c r="BU569" s="138" t="str">
        <f t="shared" si="340"/>
        <v/>
      </c>
      <c r="BV569" s="3" t="str">
        <f t="shared" si="341"/>
        <v/>
      </c>
      <c r="BW569" s="3" t="str">
        <f t="shared" si="342"/>
        <v/>
      </c>
      <c r="BX569" s="144" t="str">
        <f t="shared" si="343"/>
        <v/>
      </c>
      <c r="BY569" s="18" t="str">
        <f t="shared" si="344"/>
        <v/>
      </c>
      <c r="BZ569" s="18" t="str">
        <f t="shared" si="345"/>
        <v/>
      </c>
      <c r="CA569" s="19" t="str">
        <f t="shared" si="346"/>
        <v/>
      </c>
      <c r="CB569" s="19" t="s">
        <v>0</v>
      </c>
      <c r="DW569" s="4" t="str">
        <f t="shared" si="353"/>
        <v/>
      </c>
      <c r="DX569" s="4" t="str">
        <f t="shared" si="355"/>
        <v/>
      </c>
      <c r="DY569" s="98" t="str">
        <f t="shared" si="356"/>
        <v/>
      </c>
    </row>
    <row r="570" spans="4:129" x14ac:dyDescent="0.45">
      <c r="D570" s="164" t="str">
        <f t="shared" si="347"/>
        <v/>
      </c>
      <c r="I570" s="9" t="str">
        <f t="shared" si="318"/>
        <v/>
      </c>
      <c r="J570" s="173" t="str">
        <f t="shared" si="319"/>
        <v/>
      </c>
      <c r="K570" s="13"/>
      <c r="L570" s="13"/>
      <c r="M570" s="13"/>
      <c r="N570" s="178" t="str">
        <f t="shared" si="320"/>
        <v/>
      </c>
      <c r="O570" s="181" t="str">
        <f t="shared" si="321"/>
        <v/>
      </c>
      <c r="P570" s="8" t="str">
        <f t="shared" si="322"/>
        <v/>
      </c>
      <c r="Q570" s="8" t="str">
        <f t="shared" si="323"/>
        <v/>
      </c>
      <c r="R570" s="8" t="str">
        <f t="shared" si="324"/>
        <v/>
      </c>
      <c r="S570" s="8" t="str">
        <f t="shared" si="325"/>
        <v/>
      </c>
      <c r="T570" s="8" t="str">
        <f t="shared" si="326"/>
        <v/>
      </c>
      <c r="U570" s="8" t="str">
        <f t="shared" si="327"/>
        <v/>
      </c>
      <c r="V570" s="16" t="str">
        <f t="shared" si="328"/>
        <v/>
      </c>
      <c r="W570" s="129" t="str">
        <f t="shared" si="329"/>
        <v/>
      </c>
      <c r="X570" s="8" t="str">
        <f t="shared" si="330"/>
        <v/>
      </c>
      <c r="Y570" s="8" t="str">
        <f t="shared" si="331"/>
        <v/>
      </c>
      <c r="AQ570" s="6" t="str">
        <f t="shared" si="332"/>
        <v/>
      </c>
      <c r="AR570" s="128" t="str">
        <f t="shared" si="333"/>
        <v/>
      </c>
      <c r="AS570" s="128" t="str">
        <f t="shared" si="334"/>
        <v/>
      </c>
      <c r="AT570" s="139" t="str">
        <f t="shared" si="348"/>
        <v/>
      </c>
      <c r="BH570" s="127" t="str">
        <f>IF(LEN(VBAsheet!H570)&gt;0,$CD$4&amp;CHAR(10)&amp;$CD$5&amp;CHAR(10)&amp;$CD$6&amp;IF(VBAsheet!I570="N",1,0)&amp;$CE$6&amp;CHAR(10)&amp;$CD$7&amp;CHAR(10)&amp;$CD$8&amp;VBAsheet!H570&amp;$CE$8&amp;CHAR(10)&amp;$CD$9&amp;VBAsheet!K570&amp;$CE$9&amp;CHAR(10)&amp;$CD$10&amp;VBAsheet!J570-1&amp;$CE$10&amp;CHAR(10)&amp;$CD$11,"")</f>
        <v/>
      </c>
      <c r="BI570"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70" s="18" t="str">
        <f>IF(LEN(X570)&gt;0,$CD$23&amp;INDEX($CH$3:CH573,MATCH(W570,$CG$3:CG573,0))&amp;$CE$23&amp;CHAR(10)&amp;$CD$24&amp;X570&amp;$CE$24&amp;CHAR(10)&amp;$CD$25&amp;Y570&amp;$CE$25&amp;CHAR(10),"")&amp;IF(LEN(AA570)&gt;0,$CD$23&amp;INDEX($CH$3:CH573,MATCH(Z570,$CG$3:CG573,0))&amp;$CE$23&amp;CHAR(10)&amp;$CD$24&amp;AA570&amp;$CE$24&amp;CHAR(10)&amp;$CD$25&amp;AB570&amp;$CE$25&amp;CHAR(10),"")&amp;IF(LEN(AD570)&gt;0,$CD$23&amp;INDEX($CH$3:CH573,MATCH(AC570,$CG$3:CG573,0))&amp;$CE$23&amp;CHAR(10)&amp;$CD$24&amp;AD570&amp;$CE$24&amp;CHAR(10)&amp;$CD$25&amp;AE570&amp;$CE$25&amp;CHAR(10),"")&amp;IF(LEN(AG570)&gt;0,$CD$23&amp;INDEX($CH$3:CH573,MATCH(AF570,$CG$3:CG573,0))&amp;$CE$23&amp;CHAR(10)&amp;$CD$24&amp;AG570&amp;$CE$24&amp;CHAR(10)&amp;$CD$25&amp;AH570&amp;$CE$25&amp;CHAR(10),"")&amp;IF(LEN(AJ570)&gt;0,$CD$23&amp;INDEX($CH$3:CH573,MATCH(AI570,$CG$3:CG573,0))&amp;$CE$23&amp;CHAR(10)&amp;$CD$24&amp;AJ570&amp;$CE$24&amp;CHAR(10)&amp;$CD$25&amp;AK570&amp;$CE$25&amp;CHAR(10),"")</f>
        <v/>
      </c>
      <c r="BK570" s="18" t="str">
        <f>IF(LEN(J570)&gt;0,INDEX($BH$2:$BH$100000,MATCH(J570,VBAsheet!$H$2:$H$100000,0))&amp;CHAR(10),"")&amp;IF(LEN(K570)&gt;0,INDEX($BH$2:$BH$100000,MATCH(K570,VBAsheet!$H$2:$H$100000,0))&amp;CHAR(10),"")&amp;IF(LEN(L570)&gt;0,INDEX($BH$2:$BH$100000,MATCH(L570,VBAsheet!$H$2:$H$100000,0))&amp;CHAR(10),"")&amp;IF(LEN(M570)&gt;0,INDEX($BH$2:$BH$100000,MATCH(M570,VBAsheet!$H$2:$H$100000,0))&amp;CHAR(10),"")</f>
        <v/>
      </c>
      <c r="BL570" s="18" t="str">
        <f t="shared" si="336"/>
        <v/>
      </c>
      <c r="BM570" s="94" t="str">
        <f t="shared" si="337"/>
        <v/>
      </c>
      <c r="BN570" s="95" t="str">
        <f t="shared" si="338"/>
        <v/>
      </c>
      <c r="BO570" s="265" t="str">
        <f t="shared" si="349"/>
        <v/>
      </c>
      <c r="BP570" s="18" t="str">
        <f t="shared" si="339"/>
        <v/>
      </c>
      <c r="BQ570" s="263" t="str">
        <f t="shared" si="350"/>
        <v/>
      </c>
      <c r="BR570" s="81" t="str">
        <f t="shared" si="354"/>
        <v/>
      </c>
      <c r="BS570" s="263" t="str">
        <f t="shared" si="351"/>
        <v/>
      </c>
      <c r="BT570" s="92" t="str">
        <f t="shared" si="352"/>
        <v/>
      </c>
      <c r="BU570" s="138" t="str">
        <f t="shared" si="340"/>
        <v/>
      </c>
      <c r="BV570" s="3" t="str">
        <f t="shared" si="341"/>
        <v/>
      </c>
      <c r="BW570" s="3" t="str">
        <f t="shared" si="342"/>
        <v/>
      </c>
      <c r="BX570" s="144" t="str">
        <f t="shared" si="343"/>
        <v/>
      </c>
      <c r="BY570" s="18" t="str">
        <f t="shared" si="344"/>
        <v/>
      </c>
      <c r="BZ570" s="18" t="str">
        <f t="shared" si="345"/>
        <v/>
      </c>
      <c r="CA570" s="19" t="str">
        <f t="shared" si="346"/>
        <v/>
      </c>
      <c r="CB570" s="19" t="s">
        <v>0</v>
      </c>
      <c r="DW570" s="4" t="str">
        <f t="shared" si="353"/>
        <v/>
      </c>
      <c r="DX570" s="4" t="str">
        <f t="shared" si="355"/>
        <v/>
      </c>
      <c r="DY570" s="98" t="str">
        <f t="shared" si="356"/>
        <v/>
      </c>
    </row>
    <row r="571" spans="4:129" x14ac:dyDescent="0.45">
      <c r="D571" s="164" t="str">
        <f t="shared" si="347"/>
        <v/>
      </c>
      <c r="I571" s="9" t="str">
        <f t="shared" si="318"/>
        <v/>
      </c>
      <c r="J571" s="173" t="str">
        <f t="shared" si="319"/>
        <v/>
      </c>
      <c r="K571" s="13"/>
      <c r="L571" s="13"/>
      <c r="M571" s="13"/>
      <c r="N571" s="178" t="str">
        <f t="shared" si="320"/>
        <v/>
      </c>
      <c r="O571" s="181" t="str">
        <f t="shared" si="321"/>
        <v/>
      </c>
      <c r="P571" s="8" t="str">
        <f t="shared" si="322"/>
        <v/>
      </c>
      <c r="Q571" s="8" t="str">
        <f t="shared" si="323"/>
        <v/>
      </c>
      <c r="R571" s="8" t="str">
        <f t="shared" si="324"/>
        <v/>
      </c>
      <c r="S571" s="8" t="str">
        <f t="shared" si="325"/>
        <v/>
      </c>
      <c r="T571" s="8" t="str">
        <f t="shared" si="326"/>
        <v/>
      </c>
      <c r="U571" s="8" t="str">
        <f t="shared" si="327"/>
        <v/>
      </c>
      <c r="V571" s="16" t="str">
        <f t="shared" si="328"/>
        <v/>
      </c>
      <c r="W571" s="129" t="str">
        <f t="shared" si="329"/>
        <v/>
      </c>
      <c r="X571" s="8" t="str">
        <f t="shared" si="330"/>
        <v/>
      </c>
      <c r="Y571" s="8" t="str">
        <f t="shared" si="331"/>
        <v/>
      </c>
      <c r="AQ571" s="6" t="str">
        <f t="shared" si="332"/>
        <v/>
      </c>
      <c r="AR571" s="128" t="str">
        <f t="shared" si="333"/>
        <v/>
      </c>
      <c r="AS571" s="128" t="str">
        <f t="shared" si="334"/>
        <v/>
      </c>
      <c r="AT571" s="139" t="str">
        <f t="shared" si="348"/>
        <v/>
      </c>
      <c r="BH571" s="127" t="str">
        <f>IF(LEN(VBAsheet!H571)&gt;0,$CD$4&amp;CHAR(10)&amp;$CD$5&amp;CHAR(10)&amp;$CD$6&amp;IF(VBAsheet!I571="N",1,0)&amp;$CE$6&amp;CHAR(10)&amp;$CD$7&amp;CHAR(10)&amp;$CD$8&amp;VBAsheet!H571&amp;$CE$8&amp;CHAR(10)&amp;$CD$9&amp;VBAsheet!K571&amp;$CE$9&amp;CHAR(10)&amp;$CD$10&amp;VBAsheet!J571-1&amp;$CE$10&amp;CHAR(10)&amp;$CD$11,"")</f>
        <v/>
      </c>
      <c r="BI571"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71" s="18" t="str">
        <f>IF(LEN(X571)&gt;0,$CD$23&amp;INDEX($CH$3:CH574,MATCH(W571,$CG$3:CG574,0))&amp;$CE$23&amp;CHAR(10)&amp;$CD$24&amp;X571&amp;$CE$24&amp;CHAR(10)&amp;$CD$25&amp;Y571&amp;$CE$25&amp;CHAR(10),"")&amp;IF(LEN(AA571)&gt;0,$CD$23&amp;INDEX($CH$3:CH574,MATCH(Z571,$CG$3:CG574,0))&amp;$CE$23&amp;CHAR(10)&amp;$CD$24&amp;AA571&amp;$CE$24&amp;CHAR(10)&amp;$CD$25&amp;AB571&amp;$CE$25&amp;CHAR(10),"")&amp;IF(LEN(AD571)&gt;0,$CD$23&amp;INDEX($CH$3:CH574,MATCH(AC571,$CG$3:CG574,0))&amp;$CE$23&amp;CHAR(10)&amp;$CD$24&amp;AD571&amp;$CE$24&amp;CHAR(10)&amp;$CD$25&amp;AE571&amp;$CE$25&amp;CHAR(10),"")&amp;IF(LEN(AG571)&gt;0,$CD$23&amp;INDEX($CH$3:CH574,MATCH(AF571,$CG$3:CG574,0))&amp;$CE$23&amp;CHAR(10)&amp;$CD$24&amp;AG571&amp;$CE$24&amp;CHAR(10)&amp;$CD$25&amp;AH571&amp;$CE$25&amp;CHAR(10),"")&amp;IF(LEN(AJ571)&gt;0,$CD$23&amp;INDEX($CH$3:CH574,MATCH(AI571,$CG$3:CG574,0))&amp;$CE$23&amp;CHAR(10)&amp;$CD$24&amp;AJ571&amp;$CE$24&amp;CHAR(10)&amp;$CD$25&amp;AK571&amp;$CE$25&amp;CHAR(10),"")</f>
        <v/>
      </c>
      <c r="BK571" s="18" t="str">
        <f>IF(LEN(J571)&gt;0,INDEX($BH$2:$BH$100000,MATCH(J571,VBAsheet!$H$2:$H$100000,0))&amp;CHAR(10),"")&amp;IF(LEN(K571)&gt;0,INDEX($BH$2:$BH$100000,MATCH(K571,VBAsheet!$H$2:$H$100000,0))&amp;CHAR(10),"")&amp;IF(LEN(L571)&gt;0,INDEX($BH$2:$BH$100000,MATCH(L571,VBAsheet!$H$2:$H$100000,0))&amp;CHAR(10),"")&amp;IF(LEN(M571)&gt;0,INDEX($BH$2:$BH$100000,MATCH(M571,VBAsheet!$H$2:$H$100000,0))&amp;CHAR(10),"")</f>
        <v/>
      </c>
      <c r="BL571" s="18" t="str">
        <f t="shared" si="336"/>
        <v/>
      </c>
      <c r="BM571" s="94" t="str">
        <f t="shared" si="337"/>
        <v/>
      </c>
      <c r="BN571" s="95" t="str">
        <f t="shared" si="338"/>
        <v/>
      </c>
      <c r="BO571" s="265" t="str">
        <f t="shared" si="349"/>
        <v/>
      </c>
      <c r="BP571" s="18" t="str">
        <f t="shared" si="339"/>
        <v/>
      </c>
      <c r="BQ571" s="263" t="str">
        <f t="shared" si="350"/>
        <v/>
      </c>
      <c r="BR571" s="81" t="str">
        <f t="shared" si="354"/>
        <v/>
      </c>
      <c r="BS571" s="263" t="str">
        <f t="shared" si="351"/>
        <v/>
      </c>
      <c r="BT571" s="92" t="str">
        <f t="shared" si="352"/>
        <v/>
      </c>
      <c r="BU571" s="138" t="str">
        <f t="shared" si="340"/>
        <v/>
      </c>
      <c r="BV571" s="3" t="str">
        <f t="shared" si="341"/>
        <v/>
      </c>
      <c r="BW571" s="3" t="str">
        <f t="shared" si="342"/>
        <v/>
      </c>
      <c r="BX571" s="144" t="str">
        <f t="shared" si="343"/>
        <v/>
      </c>
      <c r="BY571" s="18" t="str">
        <f t="shared" si="344"/>
        <v/>
      </c>
      <c r="BZ571" s="18" t="str">
        <f t="shared" si="345"/>
        <v/>
      </c>
      <c r="CA571" s="19" t="str">
        <f t="shared" si="346"/>
        <v/>
      </c>
      <c r="CB571" s="19" t="s">
        <v>0</v>
      </c>
      <c r="DW571" s="4" t="str">
        <f t="shared" si="353"/>
        <v/>
      </c>
      <c r="DX571" s="4" t="str">
        <f t="shared" si="355"/>
        <v/>
      </c>
      <c r="DY571" s="98" t="str">
        <f t="shared" si="356"/>
        <v/>
      </c>
    </row>
    <row r="572" spans="4:129" x14ac:dyDescent="0.45">
      <c r="D572" s="164" t="str">
        <f t="shared" si="347"/>
        <v/>
      </c>
      <c r="I572" s="9" t="str">
        <f t="shared" si="318"/>
        <v/>
      </c>
      <c r="J572" s="173" t="str">
        <f t="shared" si="319"/>
        <v/>
      </c>
      <c r="K572" s="13"/>
      <c r="L572" s="13"/>
      <c r="M572" s="13"/>
      <c r="N572" s="178" t="str">
        <f t="shared" si="320"/>
        <v/>
      </c>
      <c r="O572" s="181" t="str">
        <f t="shared" si="321"/>
        <v/>
      </c>
      <c r="P572" s="8" t="str">
        <f t="shared" si="322"/>
        <v/>
      </c>
      <c r="Q572" s="8" t="str">
        <f t="shared" si="323"/>
        <v/>
      </c>
      <c r="R572" s="8" t="str">
        <f t="shared" si="324"/>
        <v/>
      </c>
      <c r="S572" s="8" t="str">
        <f t="shared" si="325"/>
        <v/>
      </c>
      <c r="T572" s="8" t="str">
        <f t="shared" si="326"/>
        <v/>
      </c>
      <c r="U572" s="8" t="str">
        <f t="shared" si="327"/>
        <v/>
      </c>
      <c r="V572" s="16" t="str">
        <f t="shared" si="328"/>
        <v/>
      </c>
      <c r="W572" s="129" t="str">
        <f t="shared" si="329"/>
        <v/>
      </c>
      <c r="X572" s="8" t="str">
        <f t="shared" si="330"/>
        <v/>
      </c>
      <c r="Y572" s="8" t="str">
        <f t="shared" si="331"/>
        <v/>
      </c>
      <c r="AQ572" s="6" t="str">
        <f t="shared" si="332"/>
        <v/>
      </c>
      <c r="AR572" s="128" t="str">
        <f t="shared" si="333"/>
        <v/>
      </c>
      <c r="AS572" s="128" t="str">
        <f t="shared" si="334"/>
        <v/>
      </c>
      <c r="AT572" s="139" t="str">
        <f t="shared" si="348"/>
        <v/>
      </c>
      <c r="BH572" s="127" t="str">
        <f>IF(LEN(VBAsheet!H572)&gt;0,$CD$4&amp;CHAR(10)&amp;$CD$5&amp;CHAR(10)&amp;$CD$6&amp;IF(VBAsheet!I572="N",1,0)&amp;$CE$6&amp;CHAR(10)&amp;$CD$7&amp;CHAR(10)&amp;$CD$8&amp;VBAsheet!H572&amp;$CE$8&amp;CHAR(10)&amp;$CD$9&amp;VBAsheet!K572&amp;$CE$9&amp;CHAR(10)&amp;$CD$10&amp;VBAsheet!J572-1&amp;$CE$10&amp;CHAR(10)&amp;$CD$11,"")</f>
        <v/>
      </c>
      <c r="BI572"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72" s="18" t="str">
        <f>IF(LEN(X572)&gt;0,$CD$23&amp;INDEX($CH$3:CH575,MATCH(W572,$CG$3:CG575,0))&amp;$CE$23&amp;CHAR(10)&amp;$CD$24&amp;X572&amp;$CE$24&amp;CHAR(10)&amp;$CD$25&amp;Y572&amp;$CE$25&amp;CHAR(10),"")&amp;IF(LEN(AA572)&gt;0,$CD$23&amp;INDEX($CH$3:CH575,MATCH(Z572,$CG$3:CG575,0))&amp;$CE$23&amp;CHAR(10)&amp;$CD$24&amp;AA572&amp;$CE$24&amp;CHAR(10)&amp;$CD$25&amp;AB572&amp;$CE$25&amp;CHAR(10),"")&amp;IF(LEN(AD572)&gt;0,$CD$23&amp;INDEX($CH$3:CH575,MATCH(AC572,$CG$3:CG575,0))&amp;$CE$23&amp;CHAR(10)&amp;$CD$24&amp;AD572&amp;$CE$24&amp;CHAR(10)&amp;$CD$25&amp;AE572&amp;$CE$25&amp;CHAR(10),"")&amp;IF(LEN(AG572)&gt;0,$CD$23&amp;INDEX($CH$3:CH575,MATCH(AF572,$CG$3:CG575,0))&amp;$CE$23&amp;CHAR(10)&amp;$CD$24&amp;AG572&amp;$CE$24&amp;CHAR(10)&amp;$CD$25&amp;AH572&amp;$CE$25&amp;CHAR(10),"")&amp;IF(LEN(AJ572)&gt;0,$CD$23&amp;INDEX($CH$3:CH575,MATCH(AI572,$CG$3:CG575,0))&amp;$CE$23&amp;CHAR(10)&amp;$CD$24&amp;AJ572&amp;$CE$24&amp;CHAR(10)&amp;$CD$25&amp;AK572&amp;$CE$25&amp;CHAR(10),"")</f>
        <v/>
      </c>
      <c r="BK572" s="18" t="str">
        <f>IF(LEN(J572)&gt;0,INDEX($BH$2:$BH$100000,MATCH(J572,VBAsheet!$H$2:$H$100000,0))&amp;CHAR(10),"")&amp;IF(LEN(K572)&gt;0,INDEX($BH$2:$BH$100000,MATCH(K572,VBAsheet!$H$2:$H$100000,0))&amp;CHAR(10),"")&amp;IF(LEN(L572)&gt;0,INDEX($BH$2:$BH$100000,MATCH(L572,VBAsheet!$H$2:$H$100000,0))&amp;CHAR(10),"")&amp;IF(LEN(M572)&gt;0,INDEX($BH$2:$BH$100000,MATCH(M572,VBAsheet!$H$2:$H$100000,0))&amp;CHAR(10),"")</f>
        <v/>
      </c>
      <c r="BL572" s="18" t="str">
        <f t="shared" si="336"/>
        <v/>
      </c>
      <c r="BM572" s="94" t="str">
        <f t="shared" si="337"/>
        <v/>
      </c>
      <c r="BN572" s="95" t="str">
        <f t="shared" si="338"/>
        <v/>
      </c>
      <c r="BO572" s="265" t="str">
        <f t="shared" si="349"/>
        <v/>
      </c>
      <c r="BP572" s="18" t="str">
        <f t="shared" si="339"/>
        <v/>
      </c>
      <c r="BQ572" s="263" t="str">
        <f t="shared" si="350"/>
        <v/>
      </c>
      <c r="BR572" s="81" t="str">
        <f t="shared" si="354"/>
        <v/>
      </c>
      <c r="BS572" s="263" t="str">
        <f t="shared" si="351"/>
        <v/>
      </c>
      <c r="BT572" s="92" t="str">
        <f t="shared" si="352"/>
        <v/>
      </c>
      <c r="BU572" s="138" t="str">
        <f t="shared" si="340"/>
        <v/>
      </c>
      <c r="BV572" s="3" t="str">
        <f t="shared" si="341"/>
        <v/>
      </c>
      <c r="BW572" s="3" t="str">
        <f t="shared" si="342"/>
        <v/>
      </c>
      <c r="BX572" s="144" t="str">
        <f t="shared" si="343"/>
        <v/>
      </c>
      <c r="BY572" s="18" t="str">
        <f t="shared" si="344"/>
        <v/>
      </c>
      <c r="BZ572" s="18" t="str">
        <f t="shared" si="345"/>
        <v/>
      </c>
      <c r="CA572" s="19" t="str">
        <f t="shared" si="346"/>
        <v/>
      </c>
      <c r="CB572" s="19" t="s">
        <v>0</v>
      </c>
      <c r="DW572" s="4" t="str">
        <f t="shared" si="353"/>
        <v/>
      </c>
      <c r="DX572" s="4" t="str">
        <f t="shared" si="355"/>
        <v/>
      </c>
      <c r="DY572" s="98" t="str">
        <f t="shared" si="356"/>
        <v/>
      </c>
    </row>
    <row r="573" spans="4:129" x14ac:dyDescent="0.45">
      <c r="D573" s="164" t="str">
        <f t="shared" si="347"/>
        <v/>
      </c>
      <c r="I573" s="9" t="str">
        <f t="shared" si="318"/>
        <v/>
      </c>
      <c r="J573" s="173" t="str">
        <f t="shared" si="319"/>
        <v/>
      </c>
      <c r="K573" s="13"/>
      <c r="L573" s="13"/>
      <c r="M573" s="13"/>
      <c r="N573" s="178" t="str">
        <f t="shared" si="320"/>
        <v/>
      </c>
      <c r="O573" s="181" t="str">
        <f t="shared" si="321"/>
        <v/>
      </c>
      <c r="P573" s="8" t="str">
        <f t="shared" si="322"/>
        <v/>
      </c>
      <c r="Q573" s="8" t="str">
        <f t="shared" si="323"/>
        <v/>
      </c>
      <c r="R573" s="8" t="str">
        <f t="shared" si="324"/>
        <v/>
      </c>
      <c r="S573" s="8" t="str">
        <f t="shared" si="325"/>
        <v/>
      </c>
      <c r="T573" s="8" t="str">
        <f t="shared" si="326"/>
        <v/>
      </c>
      <c r="U573" s="8" t="str">
        <f t="shared" si="327"/>
        <v/>
      </c>
      <c r="V573" s="16" t="str">
        <f t="shared" si="328"/>
        <v/>
      </c>
      <c r="W573" s="129" t="str">
        <f t="shared" si="329"/>
        <v/>
      </c>
      <c r="X573" s="8" t="str">
        <f t="shared" si="330"/>
        <v/>
      </c>
      <c r="Y573" s="8" t="str">
        <f t="shared" si="331"/>
        <v/>
      </c>
      <c r="AQ573" s="6" t="str">
        <f t="shared" si="332"/>
        <v/>
      </c>
      <c r="AR573" s="128" t="str">
        <f t="shared" si="333"/>
        <v/>
      </c>
      <c r="AS573" s="128" t="str">
        <f t="shared" si="334"/>
        <v/>
      </c>
      <c r="AT573" s="139" t="str">
        <f t="shared" si="348"/>
        <v/>
      </c>
      <c r="BH573" s="127" t="str">
        <f>IF(LEN(VBAsheet!H573)&gt;0,$CD$4&amp;CHAR(10)&amp;$CD$5&amp;CHAR(10)&amp;$CD$6&amp;IF(VBAsheet!I573="N",1,0)&amp;$CE$6&amp;CHAR(10)&amp;$CD$7&amp;CHAR(10)&amp;$CD$8&amp;VBAsheet!H573&amp;$CE$8&amp;CHAR(10)&amp;$CD$9&amp;VBAsheet!K573&amp;$CE$9&amp;CHAR(10)&amp;$CD$10&amp;VBAsheet!J573-1&amp;$CE$10&amp;CHAR(10)&amp;$CD$11,"")</f>
        <v/>
      </c>
      <c r="BI573"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73" s="18" t="str">
        <f>IF(LEN(X573)&gt;0,$CD$23&amp;INDEX($CH$3:CH576,MATCH(W573,$CG$3:CG576,0))&amp;$CE$23&amp;CHAR(10)&amp;$CD$24&amp;X573&amp;$CE$24&amp;CHAR(10)&amp;$CD$25&amp;Y573&amp;$CE$25&amp;CHAR(10),"")&amp;IF(LEN(AA573)&gt;0,$CD$23&amp;INDEX($CH$3:CH576,MATCH(Z573,$CG$3:CG576,0))&amp;$CE$23&amp;CHAR(10)&amp;$CD$24&amp;AA573&amp;$CE$24&amp;CHAR(10)&amp;$CD$25&amp;AB573&amp;$CE$25&amp;CHAR(10),"")&amp;IF(LEN(AD573)&gt;0,$CD$23&amp;INDEX($CH$3:CH576,MATCH(AC573,$CG$3:CG576,0))&amp;$CE$23&amp;CHAR(10)&amp;$CD$24&amp;AD573&amp;$CE$24&amp;CHAR(10)&amp;$CD$25&amp;AE573&amp;$CE$25&amp;CHAR(10),"")&amp;IF(LEN(AG573)&gt;0,$CD$23&amp;INDEX($CH$3:CH576,MATCH(AF573,$CG$3:CG576,0))&amp;$CE$23&amp;CHAR(10)&amp;$CD$24&amp;AG573&amp;$CE$24&amp;CHAR(10)&amp;$CD$25&amp;AH573&amp;$CE$25&amp;CHAR(10),"")&amp;IF(LEN(AJ573)&gt;0,$CD$23&amp;INDEX($CH$3:CH576,MATCH(AI573,$CG$3:CG576,0))&amp;$CE$23&amp;CHAR(10)&amp;$CD$24&amp;AJ573&amp;$CE$24&amp;CHAR(10)&amp;$CD$25&amp;AK573&amp;$CE$25&amp;CHAR(10),"")</f>
        <v/>
      </c>
      <c r="BK573" s="18" t="str">
        <f>IF(LEN(J573)&gt;0,INDEX($BH$2:$BH$100000,MATCH(J573,VBAsheet!$H$2:$H$100000,0))&amp;CHAR(10),"")&amp;IF(LEN(K573)&gt;0,INDEX($BH$2:$BH$100000,MATCH(K573,VBAsheet!$H$2:$H$100000,0))&amp;CHAR(10),"")&amp;IF(LEN(L573)&gt;0,INDEX($BH$2:$BH$100000,MATCH(L573,VBAsheet!$H$2:$H$100000,0))&amp;CHAR(10),"")&amp;IF(LEN(M573)&gt;0,INDEX($BH$2:$BH$100000,MATCH(M573,VBAsheet!$H$2:$H$100000,0))&amp;CHAR(10),"")</f>
        <v/>
      </c>
      <c r="BL573" s="18" t="str">
        <f t="shared" si="336"/>
        <v/>
      </c>
      <c r="BM573" s="94" t="str">
        <f t="shared" si="337"/>
        <v/>
      </c>
      <c r="BN573" s="95" t="str">
        <f t="shared" si="338"/>
        <v/>
      </c>
      <c r="BO573" s="265" t="str">
        <f t="shared" si="349"/>
        <v/>
      </c>
      <c r="BP573" s="18" t="str">
        <f t="shared" si="339"/>
        <v/>
      </c>
      <c r="BQ573" s="263" t="str">
        <f t="shared" si="350"/>
        <v/>
      </c>
      <c r="BR573" s="81" t="str">
        <f t="shared" si="354"/>
        <v/>
      </c>
      <c r="BS573" s="263" t="str">
        <f t="shared" si="351"/>
        <v/>
      </c>
      <c r="BT573" s="92" t="str">
        <f t="shared" si="352"/>
        <v/>
      </c>
      <c r="BU573" s="138" t="str">
        <f t="shared" si="340"/>
        <v/>
      </c>
      <c r="BV573" s="3" t="str">
        <f t="shared" si="341"/>
        <v/>
      </c>
      <c r="BW573" s="3" t="str">
        <f t="shared" si="342"/>
        <v/>
      </c>
      <c r="BX573" s="144" t="str">
        <f t="shared" si="343"/>
        <v/>
      </c>
      <c r="BY573" s="18" t="str">
        <f t="shared" si="344"/>
        <v/>
      </c>
      <c r="BZ573" s="18" t="str">
        <f t="shared" si="345"/>
        <v/>
      </c>
      <c r="CA573" s="19" t="str">
        <f t="shared" si="346"/>
        <v/>
      </c>
      <c r="CB573" s="19" t="s">
        <v>0</v>
      </c>
      <c r="DW573" s="4" t="str">
        <f t="shared" si="353"/>
        <v/>
      </c>
      <c r="DX573" s="4" t="str">
        <f t="shared" si="355"/>
        <v/>
      </c>
      <c r="DY573" s="98" t="str">
        <f t="shared" si="356"/>
        <v/>
      </c>
    </row>
    <row r="574" spans="4:129" x14ac:dyDescent="0.45">
      <c r="D574" s="164" t="str">
        <f t="shared" si="347"/>
        <v/>
      </c>
      <c r="I574" s="9" t="str">
        <f t="shared" si="318"/>
        <v/>
      </c>
      <c r="J574" s="173" t="str">
        <f t="shared" si="319"/>
        <v/>
      </c>
      <c r="K574" s="13"/>
      <c r="L574" s="13"/>
      <c r="M574" s="13"/>
      <c r="N574" s="178" t="str">
        <f t="shared" si="320"/>
        <v/>
      </c>
      <c r="O574" s="181" t="str">
        <f t="shared" si="321"/>
        <v/>
      </c>
      <c r="P574" s="8" t="str">
        <f t="shared" si="322"/>
        <v/>
      </c>
      <c r="Q574" s="8" t="str">
        <f t="shared" si="323"/>
        <v/>
      </c>
      <c r="R574" s="8" t="str">
        <f t="shared" si="324"/>
        <v/>
      </c>
      <c r="S574" s="8" t="str">
        <f t="shared" si="325"/>
        <v/>
      </c>
      <c r="T574" s="8" t="str">
        <f t="shared" si="326"/>
        <v/>
      </c>
      <c r="U574" s="8" t="str">
        <f t="shared" si="327"/>
        <v/>
      </c>
      <c r="V574" s="16" t="str">
        <f t="shared" si="328"/>
        <v/>
      </c>
      <c r="W574" s="129" t="str">
        <f t="shared" si="329"/>
        <v/>
      </c>
      <c r="X574" s="8" t="str">
        <f t="shared" si="330"/>
        <v/>
      </c>
      <c r="Y574" s="8" t="str">
        <f t="shared" si="331"/>
        <v/>
      </c>
      <c r="AQ574" s="6" t="str">
        <f t="shared" si="332"/>
        <v/>
      </c>
      <c r="AR574" s="128" t="str">
        <f t="shared" si="333"/>
        <v/>
      </c>
      <c r="AS574" s="128" t="str">
        <f t="shared" si="334"/>
        <v/>
      </c>
      <c r="AT574" s="139" t="str">
        <f t="shared" si="348"/>
        <v/>
      </c>
      <c r="BH574" s="127" t="str">
        <f>IF(LEN(VBAsheet!H574)&gt;0,$CD$4&amp;CHAR(10)&amp;$CD$5&amp;CHAR(10)&amp;$CD$6&amp;IF(VBAsheet!I574="N",1,0)&amp;$CE$6&amp;CHAR(10)&amp;$CD$7&amp;CHAR(10)&amp;$CD$8&amp;VBAsheet!H574&amp;$CE$8&amp;CHAR(10)&amp;$CD$9&amp;VBAsheet!K574&amp;$CE$9&amp;CHAR(10)&amp;$CD$10&amp;VBAsheet!J574-1&amp;$CE$10&amp;CHAR(10)&amp;$CD$11,"")</f>
        <v/>
      </c>
      <c r="BI574"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74" s="18" t="str">
        <f>IF(LEN(X574)&gt;0,$CD$23&amp;INDEX($CH$3:CH577,MATCH(W574,$CG$3:CG577,0))&amp;$CE$23&amp;CHAR(10)&amp;$CD$24&amp;X574&amp;$CE$24&amp;CHAR(10)&amp;$CD$25&amp;Y574&amp;$CE$25&amp;CHAR(10),"")&amp;IF(LEN(AA574)&gt;0,$CD$23&amp;INDEX($CH$3:CH577,MATCH(Z574,$CG$3:CG577,0))&amp;$CE$23&amp;CHAR(10)&amp;$CD$24&amp;AA574&amp;$CE$24&amp;CHAR(10)&amp;$CD$25&amp;AB574&amp;$CE$25&amp;CHAR(10),"")&amp;IF(LEN(AD574)&gt;0,$CD$23&amp;INDEX($CH$3:CH577,MATCH(AC574,$CG$3:CG577,0))&amp;$CE$23&amp;CHAR(10)&amp;$CD$24&amp;AD574&amp;$CE$24&amp;CHAR(10)&amp;$CD$25&amp;AE574&amp;$CE$25&amp;CHAR(10),"")&amp;IF(LEN(AG574)&gt;0,$CD$23&amp;INDEX($CH$3:CH577,MATCH(AF574,$CG$3:CG577,0))&amp;$CE$23&amp;CHAR(10)&amp;$CD$24&amp;AG574&amp;$CE$24&amp;CHAR(10)&amp;$CD$25&amp;AH574&amp;$CE$25&amp;CHAR(10),"")&amp;IF(LEN(AJ574)&gt;0,$CD$23&amp;INDEX($CH$3:CH577,MATCH(AI574,$CG$3:CG577,0))&amp;$CE$23&amp;CHAR(10)&amp;$CD$24&amp;AJ574&amp;$CE$24&amp;CHAR(10)&amp;$CD$25&amp;AK574&amp;$CE$25&amp;CHAR(10),"")</f>
        <v/>
      </c>
      <c r="BK574" s="18" t="str">
        <f>IF(LEN(J574)&gt;0,INDEX($BH$2:$BH$100000,MATCH(J574,VBAsheet!$H$2:$H$100000,0))&amp;CHAR(10),"")&amp;IF(LEN(K574)&gt;0,INDEX($BH$2:$BH$100000,MATCH(K574,VBAsheet!$H$2:$H$100000,0))&amp;CHAR(10),"")&amp;IF(LEN(L574)&gt;0,INDEX($BH$2:$BH$100000,MATCH(L574,VBAsheet!$H$2:$H$100000,0))&amp;CHAR(10),"")&amp;IF(LEN(M574)&gt;0,INDEX($BH$2:$BH$100000,MATCH(M574,VBAsheet!$H$2:$H$100000,0))&amp;CHAR(10),"")</f>
        <v/>
      </c>
      <c r="BL574" s="18" t="str">
        <f t="shared" si="336"/>
        <v/>
      </c>
      <c r="BM574" s="94" t="str">
        <f t="shared" si="337"/>
        <v/>
      </c>
      <c r="BN574" s="95" t="str">
        <f t="shared" si="338"/>
        <v/>
      </c>
      <c r="BO574" s="265" t="str">
        <f t="shared" si="349"/>
        <v/>
      </c>
      <c r="BP574" s="18" t="str">
        <f t="shared" si="339"/>
        <v/>
      </c>
      <c r="BQ574" s="263" t="str">
        <f t="shared" si="350"/>
        <v/>
      </c>
      <c r="BR574" s="81" t="str">
        <f t="shared" si="354"/>
        <v/>
      </c>
      <c r="BS574" s="263" t="str">
        <f t="shared" si="351"/>
        <v/>
      </c>
      <c r="BT574" s="92" t="str">
        <f t="shared" si="352"/>
        <v/>
      </c>
      <c r="BU574" s="138" t="str">
        <f t="shared" si="340"/>
        <v/>
      </c>
      <c r="BV574" s="3" t="str">
        <f t="shared" si="341"/>
        <v/>
      </c>
      <c r="BW574" s="3" t="str">
        <f t="shared" si="342"/>
        <v/>
      </c>
      <c r="BX574" s="144" t="str">
        <f t="shared" si="343"/>
        <v/>
      </c>
      <c r="BY574" s="18" t="str">
        <f t="shared" si="344"/>
        <v/>
      </c>
      <c r="BZ574" s="18" t="str">
        <f t="shared" si="345"/>
        <v/>
      </c>
      <c r="CA574" s="19" t="str">
        <f t="shared" si="346"/>
        <v/>
      </c>
      <c r="CB574" s="19" t="s">
        <v>0</v>
      </c>
      <c r="DW574" s="4" t="str">
        <f t="shared" si="353"/>
        <v/>
      </c>
      <c r="DX574" s="4" t="str">
        <f t="shared" si="355"/>
        <v/>
      </c>
      <c r="DY574" s="98" t="str">
        <f t="shared" si="356"/>
        <v/>
      </c>
    </row>
    <row r="575" spans="4:129" x14ac:dyDescent="0.45">
      <c r="D575" s="164" t="str">
        <f t="shared" si="347"/>
        <v/>
      </c>
      <c r="I575" s="9" t="str">
        <f t="shared" si="318"/>
        <v/>
      </c>
      <c r="J575" s="173" t="str">
        <f t="shared" si="319"/>
        <v/>
      </c>
      <c r="K575" s="13"/>
      <c r="L575" s="13"/>
      <c r="M575" s="13"/>
      <c r="N575" s="178" t="str">
        <f t="shared" si="320"/>
        <v/>
      </c>
      <c r="O575" s="181" t="str">
        <f t="shared" si="321"/>
        <v/>
      </c>
      <c r="P575" s="8" t="str">
        <f t="shared" si="322"/>
        <v/>
      </c>
      <c r="Q575" s="8" t="str">
        <f t="shared" si="323"/>
        <v/>
      </c>
      <c r="R575" s="8" t="str">
        <f t="shared" si="324"/>
        <v/>
      </c>
      <c r="S575" s="8" t="str">
        <f t="shared" si="325"/>
        <v/>
      </c>
      <c r="T575" s="8" t="str">
        <f t="shared" si="326"/>
        <v/>
      </c>
      <c r="U575" s="8" t="str">
        <f t="shared" si="327"/>
        <v/>
      </c>
      <c r="V575" s="16" t="str">
        <f t="shared" si="328"/>
        <v/>
      </c>
      <c r="W575" s="129" t="str">
        <f t="shared" si="329"/>
        <v/>
      </c>
      <c r="X575" s="8" t="str">
        <f t="shared" si="330"/>
        <v/>
      </c>
      <c r="Y575" s="8" t="str">
        <f t="shared" si="331"/>
        <v/>
      </c>
      <c r="AQ575" s="6" t="str">
        <f t="shared" si="332"/>
        <v/>
      </c>
      <c r="AR575" s="128" t="str">
        <f t="shared" si="333"/>
        <v/>
      </c>
      <c r="AS575" s="128" t="str">
        <f t="shared" si="334"/>
        <v/>
      </c>
      <c r="AT575" s="139" t="str">
        <f t="shared" si="348"/>
        <v/>
      </c>
      <c r="BH575" s="127" t="str">
        <f>IF(LEN(VBAsheet!H575)&gt;0,$CD$4&amp;CHAR(10)&amp;$CD$5&amp;CHAR(10)&amp;$CD$6&amp;IF(VBAsheet!I575="N",1,0)&amp;$CE$6&amp;CHAR(10)&amp;$CD$7&amp;CHAR(10)&amp;$CD$8&amp;VBAsheet!H575&amp;$CE$8&amp;CHAR(10)&amp;$CD$9&amp;VBAsheet!K575&amp;$CE$9&amp;CHAR(10)&amp;$CD$10&amp;VBAsheet!J575-1&amp;$CE$10&amp;CHAR(10)&amp;$CD$11,"")</f>
        <v/>
      </c>
      <c r="BI575"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75" s="18" t="str">
        <f>IF(LEN(X575)&gt;0,$CD$23&amp;INDEX($CH$3:CH578,MATCH(W575,$CG$3:CG578,0))&amp;$CE$23&amp;CHAR(10)&amp;$CD$24&amp;X575&amp;$CE$24&amp;CHAR(10)&amp;$CD$25&amp;Y575&amp;$CE$25&amp;CHAR(10),"")&amp;IF(LEN(AA575)&gt;0,$CD$23&amp;INDEX($CH$3:CH578,MATCH(Z575,$CG$3:CG578,0))&amp;$CE$23&amp;CHAR(10)&amp;$CD$24&amp;AA575&amp;$CE$24&amp;CHAR(10)&amp;$CD$25&amp;AB575&amp;$CE$25&amp;CHAR(10),"")&amp;IF(LEN(AD575)&gt;0,$CD$23&amp;INDEX($CH$3:CH578,MATCH(AC575,$CG$3:CG578,0))&amp;$CE$23&amp;CHAR(10)&amp;$CD$24&amp;AD575&amp;$CE$24&amp;CHAR(10)&amp;$CD$25&amp;AE575&amp;$CE$25&amp;CHAR(10),"")&amp;IF(LEN(AG575)&gt;0,$CD$23&amp;INDEX($CH$3:CH578,MATCH(AF575,$CG$3:CG578,0))&amp;$CE$23&amp;CHAR(10)&amp;$CD$24&amp;AG575&amp;$CE$24&amp;CHAR(10)&amp;$CD$25&amp;AH575&amp;$CE$25&amp;CHAR(10),"")&amp;IF(LEN(AJ575)&gt;0,$CD$23&amp;INDEX($CH$3:CH578,MATCH(AI575,$CG$3:CG578,0))&amp;$CE$23&amp;CHAR(10)&amp;$CD$24&amp;AJ575&amp;$CE$24&amp;CHAR(10)&amp;$CD$25&amp;AK575&amp;$CE$25&amp;CHAR(10),"")</f>
        <v/>
      </c>
      <c r="BK575" s="18" t="str">
        <f>IF(LEN(J575)&gt;0,INDEX($BH$2:$BH$100000,MATCH(J575,VBAsheet!$H$2:$H$100000,0))&amp;CHAR(10),"")&amp;IF(LEN(K575)&gt;0,INDEX($BH$2:$BH$100000,MATCH(K575,VBAsheet!$H$2:$H$100000,0))&amp;CHAR(10),"")&amp;IF(LEN(L575)&gt;0,INDEX($BH$2:$BH$100000,MATCH(L575,VBAsheet!$H$2:$H$100000,0))&amp;CHAR(10),"")&amp;IF(LEN(M575)&gt;0,INDEX($BH$2:$BH$100000,MATCH(M575,VBAsheet!$H$2:$H$100000,0))&amp;CHAR(10),"")</f>
        <v/>
      </c>
      <c r="BL575" s="18" t="str">
        <f t="shared" si="336"/>
        <v/>
      </c>
      <c r="BM575" s="94" t="str">
        <f t="shared" si="337"/>
        <v/>
      </c>
      <c r="BN575" s="95" t="str">
        <f t="shared" si="338"/>
        <v/>
      </c>
      <c r="BO575" s="265" t="str">
        <f t="shared" si="349"/>
        <v/>
      </c>
      <c r="BP575" s="18" t="str">
        <f t="shared" si="339"/>
        <v/>
      </c>
      <c r="BQ575" s="263" t="str">
        <f t="shared" si="350"/>
        <v/>
      </c>
      <c r="BR575" s="81" t="str">
        <f t="shared" si="354"/>
        <v/>
      </c>
      <c r="BS575" s="263" t="str">
        <f t="shared" si="351"/>
        <v/>
      </c>
      <c r="BT575" s="92" t="str">
        <f t="shared" si="352"/>
        <v/>
      </c>
      <c r="BU575" s="138" t="str">
        <f t="shared" si="340"/>
        <v/>
      </c>
      <c r="BV575" s="3" t="str">
        <f t="shared" si="341"/>
        <v/>
      </c>
      <c r="BW575" s="3" t="str">
        <f t="shared" si="342"/>
        <v/>
      </c>
      <c r="BX575" s="144" t="str">
        <f t="shared" si="343"/>
        <v/>
      </c>
      <c r="BY575" s="18" t="str">
        <f t="shared" si="344"/>
        <v/>
      </c>
      <c r="BZ575" s="18" t="str">
        <f t="shared" si="345"/>
        <v/>
      </c>
      <c r="CA575" s="19" t="str">
        <f t="shared" si="346"/>
        <v/>
      </c>
      <c r="CB575" s="19" t="s">
        <v>0</v>
      </c>
      <c r="DW575" s="4" t="str">
        <f t="shared" si="353"/>
        <v/>
      </c>
      <c r="DX575" s="4" t="str">
        <f t="shared" si="355"/>
        <v/>
      </c>
      <c r="DY575" s="98" t="str">
        <f t="shared" si="356"/>
        <v/>
      </c>
    </row>
    <row r="576" spans="4:129" x14ac:dyDescent="0.45">
      <c r="D576" s="164" t="str">
        <f t="shared" si="347"/>
        <v/>
      </c>
      <c r="I576" s="9" t="str">
        <f t="shared" si="318"/>
        <v/>
      </c>
      <c r="J576" s="173" t="str">
        <f t="shared" si="319"/>
        <v/>
      </c>
      <c r="K576" s="13"/>
      <c r="L576" s="13"/>
      <c r="M576" s="13"/>
      <c r="N576" s="178" t="str">
        <f t="shared" si="320"/>
        <v/>
      </c>
      <c r="O576" s="181" t="str">
        <f t="shared" si="321"/>
        <v/>
      </c>
      <c r="P576" s="8" t="str">
        <f t="shared" si="322"/>
        <v/>
      </c>
      <c r="Q576" s="8" t="str">
        <f t="shared" si="323"/>
        <v/>
      </c>
      <c r="R576" s="8" t="str">
        <f t="shared" si="324"/>
        <v/>
      </c>
      <c r="S576" s="8" t="str">
        <f t="shared" si="325"/>
        <v/>
      </c>
      <c r="T576" s="8" t="str">
        <f t="shared" si="326"/>
        <v/>
      </c>
      <c r="U576" s="8" t="str">
        <f t="shared" si="327"/>
        <v/>
      </c>
      <c r="V576" s="16" t="str">
        <f t="shared" si="328"/>
        <v/>
      </c>
      <c r="W576" s="129" t="str">
        <f t="shared" si="329"/>
        <v/>
      </c>
      <c r="X576" s="8" t="str">
        <f t="shared" si="330"/>
        <v/>
      </c>
      <c r="Y576" s="8" t="str">
        <f t="shared" si="331"/>
        <v/>
      </c>
      <c r="AQ576" s="6" t="str">
        <f t="shared" si="332"/>
        <v/>
      </c>
      <c r="AR576" s="128" t="str">
        <f t="shared" si="333"/>
        <v/>
      </c>
      <c r="AS576" s="128" t="str">
        <f t="shared" si="334"/>
        <v/>
      </c>
      <c r="AT576" s="139" t="str">
        <f t="shared" si="348"/>
        <v/>
      </c>
      <c r="BH576" s="127" t="str">
        <f>IF(LEN(VBAsheet!H576)&gt;0,$CD$4&amp;CHAR(10)&amp;$CD$5&amp;CHAR(10)&amp;$CD$6&amp;IF(VBAsheet!I576="N",1,0)&amp;$CE$6&amp;CHAR(10)&amp;$CD$7&amp;CHAR(10)&amp;$CD$8&amp;VBAsheet!H576&amp;$CE$8&amp;CHAR(10)&amp;$CD$9&amp;VBAsheet!K576&amp;$CE$9&amp;CHAR(10)&amp;$CD$10&amp;VBAsheet!J576-1&amp;$CE$10&amp;CHAR(10)&amp;$CD$11,"")</f>
        <v/>
      </c>
      <c r="BI576"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76" s="18" t="str">
        <f>IF(LEN(X576)&gt;0,$CD$23&amp;INDEX($CH$3:CH579,MATCH(W576,$CG$3:CG579,0))&amp;$CE$23&amp;CHAR(10)&amp;$CD$24&amp;X576&amp;$CE$24&amp;CHAR(10)&amp;$CD$25&amp;Y576&amp;$CE$25&amp;CHAR(10),"")&amp;IF(LEN(AA576)&gt;0,$CD$23&amp;INDEX($CH$3:CH579,MATCH(Z576,$CG$3:CG579,0))&amp;$CE$23&amp;CHAR(10)&amp;$CD$24&amp;AA576&amp;$CE$24&amp;CHAR(10)&amp;$CD$25&amp;AB576&amp;$CE$25&amp;CHAR(10),"")&amp;IF(LEN(AD576)&gt;0,$CD$23&amp;INDEX($CH$3:CH579,MATCH(AC576,$CG$3:CG579,0))&amp;$CE$23&amp;CHAR(10)&amp;$CD$24&amp;AD576&amp;$CE$24&amp;CHAR(10)&amp;$CD$25&amp;AE576&amp;$CE$25&amp;CHAR(10),"")&amp;IF(LEN(AG576)&gt;0,$CD$23&amp;INDEX($CH$3:CH579,MATCH(AF576,$CG$3:CG579,0))&amp;$CE$23&amp;CHAR(10)&amp;$CD$24&amp;AG576&amp;$CE$24&amp;CHAR(10)&amp;$CD$25&amp;AH576&amp;$CE$25&amp;CHAR(10),"")&amp;IF(LEN(AJ576)&gt;0,$CD$23&amp;INDEX($CH$3:CH579,MATCH(AI576,$CG$3:CG579,0))&amp;$CE$23&amp;CHAR(10)&amp;$CD$24&amp;AJ576&amp;$CE$24&amp;CHAR(10)&amp;$CD$25&amp;AK576&amp;$CE$25&amp;CHAR(10),"")</f>
        <v/>
      </c>
      <c r="BK576" s="18" t="str">
        <f>IF(LEN(J576)&gt;0,INDEX($BH$2:$BH$100000,MATCH(J576,VBAsheet!$H$2:$H$100000,0))&amp;CHAR(10),"")&amp;IF(LEN(K576)&gt;0,INDEX($BH$2:$BH$100000,MATCH(K576,VBAsheet!$H$2:$H$100000,0))&amp;CHAR(10),"")&amp;IF(LEN(L576)&gt;0,INDEX($BH$2:$BH$100000,MATCH(L576,VBAsheet!$H$2:$H$100000,0))&amp;CHAR(10),"")&amp;IF(LEN(M576)&gt;0,INDEX($BH$2:$BH$100000,MATCH(M576,VBAsheet!$H$2:$H$100000,0))&amp;CHAR(10),"")</f>
        <v/>
      </c>
      <c r="BL576" s="18" t="str">
        <f t="shared" si="336"/>
        <v/>
      </c>
      <c r="BM576" s="94" t="str">
        <f t="shared" si="337"/>
        <v/>
      </c>
      <c r="BN576" s="95" t="str">
        <f t="shared" si="338"/>
        <v/>
      </c>
      <c r="BO576" s="265" t="str">
        <f t="shared" si="349"/>
        <v/>
      </c>
      <c r="BP576" s="18" t="str">
        <f t="shared" si="339"/>
        <v/>
      </c>
      <c r="BQ576" s="263" t="str">
        <f t="shared" si="350"/>
        <v/>
      </c>
      <c r="BR576" s="81" t="str">
        <f t="shared" si="354"/>
        <v/>
      </c>
      <c r="BS576" s="263" t="str">
        <f t="shared" si="351"/>
        <v/>
      </c>
      <c r="BT576" s="92" t="str">
        <f t="shared" si="352"/>
        <v/>
      </c>
      <c r="BU576" s="138" t="str">
        <f t="shared" si="340"/>
        <v/>
      </c>
      <c r="BV576" s="3" t="str">
        <f t="shared" si="341"/>
        <v/>
      </c>
      <c r="BW576" s="3" t="str">
        <f t="shared" si="342"/>
        <v/>
      </c>
      <c r="BX576" s="144" t="str">
        <f t="shared" si="343"/>
        <v/>
      </c>
      <c r="BY576" s="18" t="str">
        <f t="shared" si="344"/>
        <v/>
      </c>
      <c r="BZ576" s="18" t="str">
        <f t="shared" si="345"/>
        <v/>
      </c>
      <c r="CA576" s="19" t="str">
        <f t="shared" si="346"/>
        <v/>
      </c>
      <c r="CB576" s="19" t="s">
        <v>0</v>
      </c>
      <c r="DW576" s="4" t="str">
        <f t="shared" si="353"/>
        <v/>
      </c>
      <c r="DX576" s="4" t="str">
        <f t="shared" si="355"/>
        <v/>
      </c>
      <c r="DY576" s="98" t="str">
        <f t="shared" si="356"/>
        <v/>
      </c>
    </row>
    <row r="577" spans="4:129" x14ac:dyDescent="0.45">
      <c r="D577" s="164" t="str">
        <f t="shared" si="347"/>
        <v/>
      </c>
      <c r="I577" s="9" t="str">
        <f t="shared" si="318"/>
        <v/>
      </c>
      <c r="J577" s="173" t="str">
        <f t="shared" si="319"/>
        <v/>
      </c>
      <c r="K577" s="13"/>
      <c r="L577" s="13"/>
      <c r="M577" s="13"/>
      <c r="N577" s="178" t="str">
        <f t="shared" si="320"/>
        <v/>
      </c>
      <c r="O577" s="181" t="str">
        <f t="shared" si="321"/>
        <v/>
      </c>
      <c r="P577" s="8" t="str">
        <f t="shared" si="322"/>
        <v/>
      </c>
      <c r="Q577" s="8" t="str">
        <f t="shared" si="323"/>
        <v/>
      </c>
      <c r="R577" s="8" t="str">
        <f t="shared" si="324"/>
        <v/>
      </c>
      <c r="S577" s="8" t="str">
        <f t="shared" si="325"/>
        <v/>
      </c>
      <c r="T577" s="8" t="str">
        <f t="shared" si="326"/>
        <v/>
      </c>
      <c r="U577" s="8" t="str">
        <f t="shared" si="327"/>
        <v/>
      </c>
      <c r="V577" s="16" t="str">
        <f t="shared" si="328"/>
        <v/>
      </c>
      <c r="W577" s="129" t="str">
        <f t="shared" si="329"/>
        <v/>
      </c>
      <c r="X577" s="8" t="str">
        <f t="shared" si="330"/>
        <v/>
      </c>
      <c r="Y577" s="8" t="str">
        <f t="shared" si="331"/>
        <v/>
      </c>
      <c r="AQ577" s="6" t="str">
        <f t="shared" si="332"/>
        <v/>
      </c>
      <c r="AR577" s="128" t="str">
        <f t="shared" si="333"/>
        <v/>
      </c>
      <c r="AS577" s="128" t="str">
        <f t="shared" si="334"/>
        <v/>
      </c>
      <c r="AT577" s="139" t="str">
        <f t="shared" si="348"/>
        <v/>
      </c>
      <c r="BH577" s="127" t="str">
        <f>IF(LEN(VBAsheet!H577)&gt;0,$CD$4&amp;CHAR(10)&amp;$CD$5&amp;CHAR(10)&amp;$CD$6&amp;IF(VBAsheet!I577="N",1,0)&amp;$CE$6&amp;CHAR(10)&amp;$CD$7&amp;CHAR(10)&amp;$CD$8&amp;VBAsheet!H577&amp;$CE$8&amp;CHAR(10)&amp;$CD$9&amp;VBAsheet!K577&amp;$CE$9&amp;CHAR(10)&amp;$CD$10&amp;VBAsheet!J577-1&amp;$CE$10&amp;CHAR(10)&amp;$CD$11,"")</f>
        <v/>
      </c>
      <c r="BI577" s="18" t="str">
        <f t="shared" si="335"/>
        <v xml:space="preserve">                        &lt;int name="channel" value=""/&gt;
                        &lt;float name="velocityFact" value=""/&gt;
                        &lt;float name="lengthFact" value=""/&gt;
                        &lt;int name="minVelocity" value=""/&gt;
                        &lt;int name="maxVelocity" value=""/&gt;
                        &lt;int name="transpose" value=""/&gt;
                        &lt;int name="minPitch" value=""/&gt;
                        &lt;int name="maxPitch" value=""/&gt;
</v>
      </c>
      <c r="BJ577" s="18" t="str">
        <f>IF(LEN(X577)&gt;0,$CD$23&amp;INDEX($CH$3:CH580,MATCH(W577,$CG$3:CG580,0))&amp;$CE$23&amp;CHAR(10)&amp;$CD$24&amp;X577&amp;$CE$24&amp;CHAR(10)&amp;$CD$25&amp;Y577&amp;$CE$25&amp;CHAR(10),"")&amp;IF(LEN(AA577)&gt;0,$CD$23&amp;INDEX($CH$3:CH580,MATCH(Z577,$CG$3:CG580,0))&amp;$CE$23&amp;CHAR(10)&amp;$CD$24&amp;AA577&amp;$CE$24&amp;CHAR(10)&amp;$CD$25&amp;AB577&amp;$CE$25&amp;CHAR(10),"")&amp;IF(LEN(AD577)&gt;0,$CD$23&amp;INDEX($CH$3:CH580,MATCH(AC577,$CG$3:CG580,0))&amp;$CE$23&amp;CHAR(10)&amp;$CD$24&amp;AD577&amp;$CE$24&amp;CHAR(10)&amp;$CD$25&amp;AE577&amp;$CE$25&amp;CHAR(10),"")&amp;IF(LEN(AG577)&gt;0,$CD$23&amp;INDEX($CH$3:CH580,MATCH(AF577,$CG$3:CG580,0))&amp;$CE$23&amp;CHAR(10)&amp;$CD$24&amp;AG577&amp;$CE$24&amp;CHAR(10)&amp;$CD$25&amp;AH577&amp;$CE$25&amp;CHAR(10),"")&amp;IF(LEN(AJ577)&gt;0,$CD$23&amp;INDEX($CH$3:CH580,MATCH(AI577,$CG$3:CG580,0))&amp;$CE$23&amp;CHAR(10)&amp;$CD$24&amp;AJ577&amp;$CE$24&amp;CHAR(10)&amp;$CD$25&amp;AK577&amp;$CE$25&amp;CHAR(10),"")</f>
        <v/>
      </c>
      <c r="BK577" s="18" t="str">
        <f>IF(LEN(J577)&gt;0,INDEX($BH$2:$BH$100000,MATCH(J577,VBAsheet!$H$2:$H$100000,0))&amp;CHAR(10),"")&amp;IF(LEN(K577)&gt;0,INDEX($BH$2:$BH$100000,MATCH(K577,VBAsheet!$H$2:$H$100000,0))&amp;CHAR(10),"")&amp;IF(LEN(L577)&gt;0,INDEX($BH$2:$BH$100000,MATCH(L577,VBAsheet!$H$2:$H$100000,0))&amp;CHAR(10),"")&amp;IF(LEN(M577)&gt;0,INDEX($BH$2:$BH$100000,MATCH(M577,VBAsheet!$H$2:$H$100000,0))&amp;CHAR(10),"")</f>
        <v/>
      </c>
      <c r="BL577" s="18" t="str">
        <f t="shared" si="336"/>
        <v/>
      </c>
      <c r="BM577" s="94" t="str">
        <f t="shared" si="337"/>
        <v/>
      </c>
      <c r="BN577" s="95" t="str">
        <f t="shared" si="338"/>
        <v/>
      </c>
      <c r="BO577" s="265" t="str">
        <f t="shared" si="349"/>
        <v/>
      </c>
      <c r="BP577" s="18" t="str">
        <f t="shared" si="339"/>
        <v/>
      </c>
      <c r="BQ577" s="263" t="str">
        <f t="shared" si="350"/>
        <v/>
      </c>
      <c r="BR577" s="81" t="str">
        <f t="shared" si="354"/>
        <v/>
      </c>
      <c r="BS577" s="263" t="str">
        <f t="shared" si="351"/>
        <v/>
      </c>
      <c r="BT577" s="92" t="str">
        <f t="shared" si="352"/>
        <v/>
      </c>
      <c r="BU577" s="138" t="str">
        <f t="shared" si="340"/>
        <v/>
      </c>
      <c r="BV577" s="3" t="str">
        <f t="shared" si="341"/>
        <v/>
      </c>
      <c r="BW577" s="3" t="str">
        <f t="shared" si="342"/>
        <v/>
      </c>
      <c r="BX577" s="144" t="str">
        <f t="shared" si="343"/>
        <v/>
      </c>
      <c r="BY577" s="18" t="str">
        <f t="shared" si="344"/>
        <v/>
      </c>
      <c r="BZ577" s="18" t="str">
        <f t="shared" si="345"/>
        <v/>
      </c>
      <c r="CA577" s="19" t="str">
        <f t="shared" si="346"/>
        <v/>
      </c>
      <c r="CB577" s="19" t="s">
        <v>0</v>
      </c>
      <c r="DW577" s="4" t="str">
        <f t="shared" si="353"/>
        <v/>
      </c>
      <c r="DX577" s="4" t="str">
        <f t="shared" si="355"/>
        <v/>
      </c>
      <c r="DY577" s="98" t="str">
        <f t="shared" si="356"/>
        <v/>
      </c>
    </row>
    <row r="578" spans="4:129" x14ac:dyDescent="0.45">
      <c r="D578" s="164" t="str">
        <f t="shared" si="347"/>
        <v/>
      </c>
      <c r="I578" s="9" t="str">
        <f t="shared" ref="I578:I641" si="357">IF(LEN(F578)&gt;0,"---","")</f>
        <v/>
      </c>
      <c r="J578" s="173" t="str">
        <f t="shared" ref="J578:J641" si="358">IF(LEN(F578)&gt;0,F578,"")</f>
        <v/>
      </c>
      <c r="K578" s="13"/>
      <c r="L578" s="13"/>
      <c r="M578" s="13"/>
      <c r="N578" s="178" t="str">
        <f t="shared" ref="N578:N641" si="359">IF(LEN(F578)&gt;0,"---","")</f>
        <v/>
      </c>
      <c r="O578" s="181" t="str">
        <f t="shared" ref="O578:O641" si="360">IF(LEN(F578)&gt;0,0,"")</f>
        <v/>
      </c>
      <c r="P578" s="8" t="str">
        <f t="shared" ref="P578:P641" si="361">IF(LEN(F578)&gt;0,1,"")</f>
        <v/>
      </c>
      <c r="Q578" s="8" t="str">
        <f t="shared" ref="Q578:Q641" si="362">IF(LEN(F578)&gt;0,0,"")</f>
        <v/>
      </c>
      <c r="R578" s="8" t="str">
        <f t="shared" ref="R578:R641" si="363">IF(LEN(F578)&gt;0,1,"")</f>
        <v/>
      </c>
      <c r="S578" s="8" t="str">
        <f t="shared" ref="S578:S641" si="364">IF(LEN(F578)&gt;0,0,"")</f>
        <v/>
      </c>
      <c r="T578" s="8" t="str">
        <f t="shared" ref="T578:T641" si="365">IF(LEN(F578)&gt;0,127,"")</f>
        <v/>
      </c>
      <c r="U578" s="8" t="str">
        <f t="shared" ref="U578:U641" si="366">IF(LEN(F578)&gt;0,0,"")</f>
        <v/>
      </c>
      <c r="V578" s="16" t="str">
        <f t="shared" ref="V578:V641" si="367">IF(LEN(F578)&gt;0,127,"")</f>
        <v/>
      </c>
      <c r="W578" s="129" t="str">
        <f t="shared" ref="W578:W641" si="368">IF(LEN(G578)&gt;0,"Note-on","")</f>
        <v/>
      </c>
      <c r="X578" s="8" t="str">
        <f t="shared" ref="X578:X641" si="369">IF(LEN(G578)&gt;0,G578,"")</f>
        <v/>
      </c>
      <c r="Y578" s="8" t="str">
        <f t="shared" ref="Y578:Y641" si="370">IF(LEN(G578)&gt;0,1,"")</f>
        <v/>
      </c>
      <c r="AQ578" s="6" t="str">
        <f t="shared" ref="AQ578:AQ641" si="371">IFERROR(IF(SEARCH(CA578,IFERROR(VLOOKUP(CA578,$EH$2:$EH$400,1,TRUE),""))&gt;0,IFERROR(VLOOKUP(CA578,$EH$2:$EH$400,1,TRUE),""),""),IF(LEN(CA578)&gt;0,"note-whole",""))</f>
        <v/>
      </c>
      <c r="AR578" s="128" t="str">
        <f t="shared" ref="AR578:AR641" si="372">IF(LEN(E578)&gt;0,IF(AND(AS578&lt;&gt;AS577,LEN(AS578)&gt;0),IF(ISTEXT(AR577),1,IF(AS578=127,IF(AR577=63,"LIMIT HIT",AR577+1),AR577)),AR577),"")</f>
        <v/>
      </c>
      <c r="AS578" s="128" t="str">
        <f t="shared" ref="AS578:AS641" si="373">IF(LEN(E578)&gt;0,IF(AND(BM578&lt;&gt;BM577,LEN(BM578)&gt;0),IF(ISTEXT(AS577),0,IF(AS577=127,0,AS577+1)),AS577),"")</f>
        <v/>
      </c>
      <c r="AT578" s="139" t="str">
        <f t="shared" si="348"/>
        <v/>
      </c>
      <c r="BH578" s="127" t="str">
        <f>IF(LEN(VBAsheet!H578)&gt;0,$CD$4&amp;CHAR(10)&amp;$CD$5&amp;CHAR(10)&amp;$CD$6&amp;IF(VBAsheet!I578="N",1,0)&amp;$CE$6&amp;CHAR(10)&amp;$CD$7&amp;CHAR(10)&amp;$CD$8&amp;VBAsheet!H578&amp;$CE$8&amp;CHAR(10)&amp;$CD$9&amp;VBAsheet!K578&amp;$CE$9&amp;CHAR(10)&amp;$CD$10&amp;VBAsheet!J578-1&amp;$CE$10&amp;CHAR(10)&amp;$CD$11,"")</f>
        <v/>
      </c>
      <c r="BI578" s="18" t="str">
        <f t="shared" ref="BI578:BI641" si="374">$CD$14&amp;O578&amp;$CE$14&amp;CHAR(10)&amp;$CD$15&amp;R578&amp;$CE$15&amp;CHAR(10)&amp;$CD$16&amp;P578&amp;$CE$16&amp;CHAR(10)&amp;$CD$17&amp;S578&amp;$CE$17&amp;CHAR(10)&amp;$CD$18&amp;T578&amp;$CE$18&amp;CHAR(10)&amp;$CD$19&amp;Q578&amp;$CE$19&amp;CHAR(10)&amp;$CD$20&amp;U578&amp;$CE$20&amp;CHAR(10)&amp;$CD$21&amp;V578&amp;$CE$21&amp;CHAR(10)</f>
        <v xml:space="preserve">                        &lt;int name="channel" value=""/&gt;
                        &lt;float name="velocityFact" value=""/&gt;
                        &lt;float name="lengthFact" value=""/&gt;
                        &lt;int name="minVelocity" value=""/&gt;
                        &lt;int name="maxVelocity" value=""/&gt;
                        &lt;int name="transpose" value=""/&gt;
                        &lt;int name="minPitch" value=""/&gt;
                        &lt;int name="maxPitch" value=""/&gt;
</v>
      </c>
      <c r="BJ578" s="18" t="str">
        <f>IF(LEN(X578)&gt;0,$CD$23&amp;INDEX($CH$3:CH581,MATCH(W578,$CG$3:CG581,0))&amp;$CE$23&amp;CHAR(10)&amp;$CD$24&amp;X578&amp;$CE$24&amp;CHAR(10)&amp;$CD$25&amp;Y578&amp;$CE$25&amp;CHAR(10),"")&amp;IF(LEN(AA578)&gt;0,$CD$23&amp;INDEX($CH$3:CH581,MATCH(Z578,$CG$3:CG581,0))&amp;$CE$23&amp;CHAR(10)&amp;$CD$24&amp;AA578&amp;$CE$24&amp;CHAR(10)&amp;$CD$25&amp;AB578&amp;$CE$25&amp;CHAR(10),"")&amp;IF(LEN(AD578)&gt;0,$CD$23&amp;INDEX($CH$3:CH581,MATCH(AC578,$CG$3:CG581,0))&amp;$CE$23&amp;CHAR(10)&amp;$CD$24&amp;AD578&amp;$CE$24&amp;CHAR(10)&amp;$CD$25&amp;AE578&amp;$CE$25&amp;CHAR(10),"")&amp;IF(LEN(AG578)&gt;0,$CD$23&amp;INDEX($CH$3:CH581,MATCH(AF578,$CG$3:CG581,0))&amp;$CE$23&amp;CHAR(10)&amp;$CD$24&amp;AG578&amp;$CE$24&amp;CHAR(10)&amp;$CD$25&amp;AH578&amp;$CE$25&amp;CHAR(10),"")&amp;IF(LEN(AJ578)&gt;0,$CD$23&amp;INDEX($CH$3:CH581,MATCH(AI578,$CG$3:CG581,0))&amp;$CE$23&amp;CHAR(10)&amp;$CD$24&amp;AJ578&amp;$CE$24&amp;CHAR(10)&amp;$CD$25&amp;AK578&amp;$CE$25&amp;CHAR(10),"")</f>
        <v/>
      </c>
      <c r="BK578" s="18" t="str">
        <f>IF(LEN(J578)&gt;0,INDEX($BH$2:$BH$100000,MATCH(J578,VBAsheet!$H$2:$H$100000,0))&amp;CHAR(10),"")&amp;IF(LEN(K578)&gt;0,INDEX($BH$2:$BH$100000,MATCH(K578,VBAsheet!$H$2:$H$100000,0))&amp;CHAR(10),"")&amp;IF(LEN(L578)&gt;0,INDEX($BH$2:$BH$100000,MATCH(L578,VBAsheet!$H$2:$H$100000,0))&amp;CHAR(10),"")&amp;IF(LEN(M578)&gt;0,INDEX($BH$2:$BH$100000,MATCH(M578,VBAsheet!$H$2:$H$100000,0))&amp;CHAR(10),"")</f>
        <v/>
      </c>
      <c r="BL578" s="18" t="str">
        <f t="shared" ref="BL578:BL641" si="375">IF(LEN(E578)&gt;0,E578,"")</f>
        <v/>
      </c>
      <c r="BM578" s="94" t="str">
        <f t="shared" ref="BM578:BM641" si="376">IF(AND(LEN(E578)&gt;0,E578&lt;&gt;E577),E578,"")</f>
        <v/>
      </c>
      <c r="BN578" s="95" t="str">
        <f t="shared" ref="BN578:BN641" si="377">IF(LEN(E578)&gt;0,IF(E578=E577,BN577+1,1),"")</f>
        <v/>
      </c>
      <c r="BO578" s="265" t="str">
        <f t="shared" si="349"/>
        <v/>
      </c>
      <c r="BP578" s="18" t="str">
        <f t="shared" ref="BP578:BP641" si="378">IF(LEN(E578)&gt;0,IF(E578&lt;&gt;E577,$CD$2&amp;E578&amp;$CE$2&amp;CHAR(10)&amp;$CD$3&amp;_xlfn.TEXTJOIN(CHAR(10),TRUE,$BH$2:$BH$1001)&amp;CHAR(10)&amp;$CD$12&amp;CHAR(10)&amp;IF(LEN(E578)&gt;0,$CD$13&amp;IF(I578="---",-1,I578)&amp;$CE$13&amp;CHAR(10)&amp;BI578&amp;$CD$22&amp;CHAR(10)&amp;BJ578&amp;$CD$26&amp;CHAR(10)&amp;BI578&amp;$CD$35&amp;X578&amp;$CE$35&amp;CHAR(10)&amp;$CD$36&amp;CHAR(10)&amp;BK578&amp;$CD$45&amp;F578&amp;$CE$45&amp;CHAR(10)&amp;$CD$46&amp;IF(N578="---",0,N578)&amp;$CE$46,""),IF(LEN(E578)&gt;0,$CD$13&amp;IF(I578="---",-1,I578)&amp;$CE$13&amp;CHAR(10)&amp;BI578&amp;$CD$22&amp;CHAR(10)&amp;BJ578&amp;$CD$26&amp;CHAR(10)&amp;BI578&amp;$CD$35&amp;X578&amp;$CE$35&amp;CHAR(10)&amp;$CD$36&amp;CHAR(10)&amp;BK578&amp;$CD$45&amp;F578&amp;$CE$45&amp;CHAR(10)&amp;$CD$46&amp;IF(N578="---",0,N578)&amp;$CE$46,""))&amp;IF(E578=E579,"",CHAR(10)&amp;$CD$47),"")</f>
        <v/>
      </c>
      <c r="BQ578" s="263" t="str">
        <f t="shared" si="350"/>
        <v/>
      </c>
      <c r="BR578" s="81" t="str">
        <f t="shared" si="354"/>
        <v/>
      </c>
      <c r="BS578" s="263" t="str">
        <f t="shared" si="351"/>
        <v/>
      </c>
      <c r="BT578" s="92" t="str">
        <f t="shared" si="352"/>
        <v/>
      </c>
      <c r="BU578" s="138" t="str">
        <f t="shared" ref="BU578:BU641" si="379">IF(OR(W578="Program",LEN(E578)=0),"",IF(AND(LEN(W578)&gt;0,LEN(X578)&gt;0,LEN(Y578)&gt;0),SUBSTITUTE(LOWER(SUBSTITUTE(LOWER(SUBSTITUTE(LOWER(W578),"note-hold","note-hold:")),"note-on","note:")),"controller","cc:")&amp;X578&amp;IF(LOWER(W578)="note-hold","",","&amp;Y578),""))</f>
        <v/>
      </c>
      <c r="BV578" s="3" t="str">
        <f t="shared" ref="BV578:BV641" si="380">IF(OR(Z578="Program",LEN(E578)=0),"",IF(AND(LEN(Z578)&gt;0,LEN(AA578)&gt;0,LEN(AB578)&gt;0),SUBSTITUTE(LOWER(SUBSTITUTE(LOWER(SUBSTITUTE(LOWER(Z578),"note-hold","note-hold:")),"note-on","note:")),"controller","cc:")&amp;AA578&amp;IF(LOWER(Z578)="note-hold","",","&amp;AB578),""))</f>
        <v/>
      </c>
      <c r="BW578" s="3" t="str">
        <f t="shared" ref="BW578:BW641" si="381">IF(OR(AC578="Program",LEN(E578)=0),"",IF(AND(LEN(AC578)&gt;0,LEN(AD578)&gt;0,LEN(AE578)&gt;0),SUBSTITUTE(LOWER(SUBSTITUTE(LOWER(SUBSTITUTE(LOWER(AC578),"note-hold","note-hold:")),"note-on","note:")),"controller","cc:")&amp;AD578&amp;IF(LOWER(AC578)="note-hold","",","&amp;AE578),""))</f>
        <v/>
      </c>
      <c r="BX578" s="144" t="str">
        <f t="shared" ref="BX578:BX641" si="382">IF(LEN(BM578)=0,"",$CO$4&amp;""""&amp;D578&amp;""""&amp;$CP$4&amp;""""&amp;E578&amp;""""&amp;$CQ$4&amp;CHAR(10)&amp;IF(LEN(AU578)&gt;0,$CN$10&amp;""""&amp;AU578&amp;""""&amp;CHAR(10),"")&amp;"Bank "&amp;AR578&amp;" "&amp;AS578&amp;" "&amp;BZ578&amp;CHAR(10))</f>
        <v/>
      </c>
      <c r="BY578" s="18" t="str">
        <f t="shared" ref="BY578:BY641" si="383">IF(LEN(E578)=0,"",$CN$8&amp;IF(ISNUMBER(N578),INDEX($EE$2:$EE$13,MATCH(N578,$ED$2:$ED$13,0)),"default")&amp;$CO$8&amp;AQ578&amp;IF(COUNTBLANK(J578:M578)=4,"",$CP$8&amp;IF(LEN(J578)&gt;0,1,IF(LEN(K578)&gt;0,2,IF(LEN(L578)&gt;0,3,IF(LEN(M578)&gt;0,4,"")))))&amp;IF(OR(COUNTBLANK(BU578:BW578)&lt;3,O578&gt;0)," o=","")&amp;_xlfn.TEXTJOIN("/",TRUE,BU578:BW578)&amp;IF(AND(COUNTBLANK(BU578:BW578)&lt;3,O578&gt;0),"/","")&amp;IF(O578=0,"","@"&amp;O578)&amp;CHAR(10)&amp;AT578&amp;" "&amp;CA578)</f>
        <v/>
      </c>
      <c r="BZ578" s="18" t="str">
        <f t="shared" ref="BZ578:BZ641" si="384">IF(LEN(BM578)&gt;0,((LEFT(D578)&amp;MID(D578,FIND("#",SUBSTITUTE(D578&amp;"  "," ","#",1))+1,1)&amp;MID(D578,FIND("#",SUBSTITUTE(D578&amp;"  "," ","#",2))+1,1)))&amp;" - "&amp;BL578,"")</f>
        <v/>
      </c>
      <c r="CA578" s="19" t="str">
        <f t="shared" ref="CA578:CA641" si="385">IF(LEN(F578)&gt;0,F578,IF(LEN(J578)&gt;0,J578,IF(LEN(K578)&gt;0,K578,IF(LEN(L578)&gt;0,L578,IF(LEN(M578)&gt;0,M578,"")))))</f>
        <v/>
      </c>
      <c r="CB578" s="19" t="s">
        <v>0</v>
      </c>
      <c r="DW578" s="4" t="str">
        <f t="shared" si="353"/>
        <v/>
      </c>
      <c r="DX578" s="4" t="str">
        <f t="shared" si="355"/>
        <v/>
      </c>
      <c r="DY578" s="98" t="str">
        <f t="shared" si="356"/>
        <v/>
      </c>
    </row>
    <row r="579" spans="4:129" x14ac:dyDescent="0.45">
      <c r="D579" s="164" t="str">
        <f t="shared" ref="D579:D642" si="386">IF(LEN(F579)&gt;0,"My Library","")</f>
        <v/>
      </c>
      <c r="I579" s="9" t="str">
        <f t="shared" si="357"/>
        <v/>
      </c>
      <c r="J579" s="173" t="str">
        <f t="shared" si="358"/>
        <v/>
      </c>
      <c r="K579" s="13"/>
      <c r="L579" s="13"/>
      <c r="M579" s="13"/>
      <c r="N579" s="178" t="str">
        <f t="shared" si="359"/>
        <v/>
      </c>
      <c r="O579" s="181" t="str">
        <f t="shared" si="360"/>
        <v/>
      </c>
      <c r="P579" s="8" t="str">
        <f t="shared" si="361"/>
        <v/>
      </c>
      <c r="Q579" s="8" t="str">
        <f t="shared" si="362"/>
        <v/>
      </c>
      <c r="R579" s="8" t="str">
        <f t="shared" si="363"/>
        <v/>
      </c>
      <c r="S579" s="8" t="str">
        <f t="shared" si="364"/>
        <v/>
      </c>
      <c r="T579" s="8" t="str">
        <f t="shared" si="365"/>
        <v/>
      </c>
      <c r="U579" s="8" t="str">
        <f t="shared" si="366"/>
        <v/>
      </c>
      <c r="V579" s="16" t="str">
        <f t="shared" si="367"/>
        <v/>
      </c>
      <c r="W579" s="129" t="str">
        <f t="shared" si="368"/>
        <v/>
      </c>
      <c r="X579" s="8" t="str">
        <f t="shared" si="369"/>
        <v/>
      </c>
      <c r="Y579" s="8" t="str">
        <f t="shared" si="370"/>
        <v/>
      </c>
      <c r="AQ579" s="6" t="str">
        <f t="shared" si="371"/>
        <v/>
      </c>
      <c r="AR579" s="128" t="str">
        <f t="shared" si="372"/>
        <v/>
      </c>
      <c r="AS579" s="128" t="str">
        <f t="shared" si="373"/>
        <v/>
      </c>
      <c r="AT579" s="139" t="str">
        <f t="shared" ref="AT579:AT642" si="387">IF(LEN(F579)&gt;0,IF(BN579=128,"LIMIT HIT",BN579-1),"")</f>
        <v/>
      </c>
      <c r="BH579" s="127" t="str">
        <f>IF(LEN(VBAsheet!H579)&gt;0,$CD$4&amp;CHAR(10)&amp;$CD$5&amp;CHAR(10)&amp;$CD$6&amp;IF(VBAsheet!I579="N",1,0)&amp;$CE$6&amp;CHAR(10)&amp;$CD$7&amp;CHAR(10)&amp;$CD$8&amp;VBAsheet!H579&amp;$CE$8&amp;CHAR(10)&amp;$CD$9&amp;VBAsheet!K579&amp;$CE$9&amp;CHAR(10)&amp;$CD$10&amp;VBAsheet!J579-1&amp;$CE$10&amp;CHAR(10)&amp;$CD$11,"")</f>
        <v/>
      </c>
      <c r="BI579"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79" s="18" t="str">
        <f>IF(LEN(X579)&gt;0,$CD$23&amp;INDEX($CH$3:CH582,MATCH(W579,$CG$3:CG582,0))&amp;$CE$23&amp;CHAR(10)&amp;$CD$24&amp;X579&amp;$CE$24&amp;CHAR(10)&amp;$CD$25&amp;Y579&amp;$CE$25&amp;CHAR(10),"")&amp;IF(LEN(AA579)&gt;0,$CD$23&amp;INDEX($CH$3:CH582,MATCH(Z579,$CG$3:CG582,0))&amp;$CE$23&amp;CHAR(10)&amp;$CD$24&amp;AA579&amp;$CE$24&amp;CHAR(10)&amp;$CD$25&amp;AB579&amp;$CE$25&amp;CHAR(10),"")&amp;IF(LEN(AD579)&gt;0,$CD$23&amp;INDEX($CH$3:CH582,MATCH(AC579,$CG$3:CG582,0))&amp;$CE$23&amp;CHAR(10)&amp;$CD$24&amp;AD579&amp;$CE$24&amp;CHAR(10)&amp;$CD$25&amp;AE579&amp;$CE$25&amp;CHAR(10),"")&amp;IF(LEN(AG579)&gt;0,$CD$23&amp;INDEX($CH$3:CH582,MATCH(AF579,$CG$3:CG582,0))&amp;$CE$23&amp;CHAR(10)&amp;$CD$24&amp;AG579&amp;$CE$24&amp;CHAR(10)&amp;$CD$25&amp;AH579&amp;$CE$25&amp;CHAR(10),"")&amp;IF(LEN(AJ579)&gt;0,$CD$23&amp;INDEX($CH$3:CH582,MATCH(AI579,$CG$3:CG582,0))&amp;$CE$23&amp;CHAR(10)&amp;$CD$24&amp;AJ579&amp;$CE$24&amp;CHAR(10)&amp;$CD$25&amp;AK579&amp;$CE$25&amp;CHAR(10),"")</f>
        <v/>
      </c>
      <c r="BK579" s="18" t="str">
        <f>IF(LEN(J579)&gt;0,INDEX($BH$2:$BH$100000,MATCH(J579,VBAsheet!$H$2:$H$100000,0))&amp;CHAR(10),"")&amp;IF(LEN(K579)&gt;0,INDEX($BH$2:$BH$100000,MATCH(K579,VBAsheet!$H$2:$H$100000,0))&amp;CHAR(10),"")&amp;IF(LEN(L579)&gt;0,INDEX($BH$2:$BH$100000,MATCH(L579,VBAsheet!$H$2:$H$100000,0))&amp;CHAR(10),"")&amp;IF(LEN(M579)&gt;0,INDEX($BH$2:$BH$100000,MATCH(M579,VBAsheet!$H$2:$H$100000,0))&amp;CHAR(10),"")</f>
        <v/>
      </c>
      <c r="BL579" s="18" t="str">
        <f t="shared" si="375"/>
        <v/>
      </c>
      <c r="BM579" s="94" t="str">
        <f t="shared" si="376"/>
        <v/>
      </c>
      <c r="BN579" s="95" t="str">
        <f t="shared" si="377"/>
        <v/>
      </c>
      <c r="BO579" s="265" t="str">
        <f t="shared" ref="BO579:BO642" si="388">IF(LEN(E579)&gt;0,$B$2&amp;E579&amp;".expressionmap","")</f>
        <v/>
      </c>
      <c r="BP579" s="18" t="str">
        <f t="shared" si="378"/>
        <v/>
      </c>
      <c r="BQ579" s="263" t="str">
        <f t="shared" ref="BQ579:BQ642" si="389">IF(LEN(E579)&gt;0,$B$2&amp;E579&amp;".keyswitch","")</f>
        <v/>
      </c>
      <c r="BR579" s="81" t="str">
        <f t="shared" si="354"/>
        <v/>
      </c>
      <c r="BS579" s="263" t="str">
        <f t="shared" ref="BS579:BS642" si="390">IF(LEN(E579)&gt;0,$B$2&amp;"Reaticulate.reabank","")</f>
        <v/>
      </c>
      <c r="BT579" s="92" t="str">
        <f t="shared" ref="BT579:BT642" si="391">IF(LEN(E579)&gt;0,IF(E579&lt;&gt;E578,IF(BT578="Reaper",$CP$21&amp;CHAR(10)&amp;BX579&amp;CHAR(10),CHAR(10)&amp;BX579)&amp;BY579&amp;CHAR(10),BY579&amp;CHAR(10))&amp;IF(LEN(E580)=0,$CO$29,""),"")</f>
        <v/>
      </c>
      <c r="BU579" s="138" t="str">
        <f t="shared" si="379"/>
        <v/>
      </c>
      <c r="BV579" s="3" t="str">
        <f t="shared" si="380"/>
        <v/>
      </c>
      <c r="BW579" s="3" t="str">
        <f t="shared" si="381"/>
        <v/>
      </c>
      <c r="BX579" s="144" t="str">
        <f t="shared" si="382"/>
        <v/>
      </c>
      <c r="BY579" s="18" t="str">
        <f t="shared" si="383"/>
        <v/>
      </c>
      <c r="BZ579" s="18" t="str">
        <f t="shared" si="384"/>
        <v/>
      </c>
      <c r="CA579" s="19" t="str">
        <f t="shared" si="385"/>
        <v/>
      </c>
      <c r="CB579" s="19" t="s">
        <v>0</v>
      </c>
      <c r="DW579" s="4" t="str">
        <f t="shared" ref="DW579:DW642" si="392">IF(LEN(DV579)&gt;0,"Y","")</f>
        <v/>
      </c>
      <c r="DX579" s="4" t="str">
        <f t="shared" si="355"/>
        <v/>
      </c>
      <c r="DY579" s="98" t="str">
        <f t="shared" si="356"/>
        <v/>
      </c>
    </row>
    <row r="580" spans="4:129" x14ac:dyDescent="0.45">
      <c r="D580" s="164" t="str">
        <f t="shared" si="386"/>
        <v/>
      </c>
      <c r="I580" s="9" t="str">
        <f t="shared" si="357"/>
        <v/>
      </c>
      <c r="J580" s="173" t="str">
        <f t="shared" si="358"/>
        <v/>
      </c>
      <c r="K580" s="13"/>
      <c r="L580" s="13"/>
      <c r="M580" s="13"/>
      <c r="N580" s="178" t="str">
        <f t="shared" si="359"/>
        <v/>
      </c>
      <c r="O580" s="181" t="str">
        <f t="shared" si="360"/>
        <v/>
      </c>
      <c r="P580" s="8" t="str">
        <f t="shared" si="361"/>
        <v/>
      </c>
      <c r="Q580" s="8" t="str">
        <f t="shared" si="362"/>
        <v/>
      </c>
      <c r="R580" s="8" t="str">
        <f t="shared" si="363"/>
        <v/>
      </c>
      <c r="S580" s="8" t="str">
        <f t="shared" si="364"/>
        <v/>
      </c>
      <c r="T580" s="8" t="str">
        <f t="shared" si="365"/>
        <v/>
      </c>
      <c r="U580" s="8" t="str">
        <f t="shared" si="366"/>
        <v/>
      </c>
      <c r="V580" s="16" t="str">
        <f t="shared" si="367"/>
        <v/>
      </c>
      <c r="W580" s="129" t="str">
        <f t="shared" si="368"/>
        <v/>
      </c>
      <c r="X580" s="8" t="str">
        <f t="shared" si="369"/>
        <v/>
      </c>
      <c r="Y580" s="8" t="str">
        <f t="shared" si="370"/>
        <v/>
      </c>
      <c r="AQ580" s="6" t="str">
        <f t="shared" si="371"/>
        <v/>
      </c>
      <c r="AR580" s="128" t="str">
        <f t="shared" si="372"/>
        <v/>
      </c>
      <c r="AS580" s="128" t="str">
        <f t="shared" si="373"/>
        <v/>
      </c>
      <c r="AT580" s="139" t="str">
        <f t="shared" si="387"/>
        <v/>
      </c>
      <c r="BH580" s="127" t="str">
        <f>IF(LEN(VBAsheet!H580)&gt;0,$CD$4&amp;CHAR(10)&amp;$CD$5&amp;CHAR(10)&amp;$CD$6&amp;IF(VBAsheet!I580="N",1,0)&amp;$CE$6&amp;CHAR(10)&amp;$CD$7&amp;CHAR(10)&amp;$CD$8&amp;VBAsheet!H580&amp;$CE$8&amp;CHAR(10)&amp;$CD$9&amp;VBAsheet!K580&amp;$CE$9&amp;CHAR(10)&amp;$CD$10&amp;VBAsheet!J580-1&amp;$CE$10&amp;CHAR(10)&amp;$CD$11,"")</f>
        <v/>
      </c>
      <c r="BI580"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0" s="18" t="str">
        <f>IF(LEN(X580)&gt;0,$CD$23&amp;INDEX($CH$3:CH583,MATCH(W580,$CG$3:CG583,0))&amp;$CE$23&amp;CHAR(10)&amp;$CD$24&amp;X580&amp;$CE$24&amp;CHAR(10)&amp;$CD$25&amp;Y580&amp;$CE$25&amp;CHAR(10),"")&amp;IF(LEN(AA580)&gt;0,$CD$23&amp;INDEX($CH$3:CH583,MATCH(Z580,$CG$3:CG583,0))&amp;$CE$23&amp;CHAR(10)&amp;$CD$24&amp;AA580&amp;$CE$24&amp;CHAR(10)&amp;$CD$25&amp;AB580&amp;$CE$25&amp;CHAR(10),"")&amp;IF(LEN(AD580)&gt;0,$CD$23&amp;INDEX($CH$3:CH583,MATCH(AC580,$CG$3:CG583,0))&amp;$CE$23&amp;CHAR(10)&amp;$CD$24&amp;AD580&amp;$CE$24&amp;CHAR(10)&amp;$CD$25&amp;AE580&amp;$CE$25&amp;CHAR(10),"")&amp;IF(LEN(AG580)&gt;0,$CD$23&amp;INDEX($CH$3:CH583,MATCH(AF580,$CG$3:CG583,0))&amp;$CE$23&amp;CHAR(10)&amp;$CD$24&amp;AG580&amp;$CE$24&amp;CHAR(10)&amp;$CD$25&amp;AH580&amp;$CE$25&amp;CHAR(10),"")&amp;IF(LEN(AJ580)&gt;0,$CD$23&amp;INDEX($CH$3:CH583,MATCH(AI580,$CG$3:CG583,0))&amp;$CE$23&amp;CHAR(10)&amp;$CD$24&amp;AJ580&amp;$CE$24&amp;CHAR(10)&amp;$CD$25&amp;AK580&amp;$CE$25&amp;CHAR(10),"")</f>
        <v/>
      </c>
      <c r="BK580" s="18" t="str">
        <f>IF(LEN(J580)&gt;0,INDEX($BH$2:$BH$100000,MATCH(J580,VBAsheet!$H$2:$H$100000,0))&amp;CHAR(10),"")&amp;IF(LEN(K580)&gt;0,INDEX($BH$2:$BH$100000,MATCH(K580,VBAsheet!$H$2:$H$100000,0))&amp;CHAR(10),"")&amp;IF(LEN(L580)&gt;0,INDEX($BH$2:$BH$100000,MATCH(L580,VBAsheet!$H$2:$H$100000,0))&amp;CHAR(10),"")&amp;IF(LEN(M580)&gt;0,INDEX($BH$2:$BH$100000,MATCH(M580,VBAsheet!$H$2:$H$100000,0))&amp;CHAR(10),"")</f>
        <v/>
      </c>
      <c r="BL580" s="18" t="str">
        <f t="shared" si="375"/>
        <v/>
      </c>
      <c r="BM580" s="94" t="str">
        <f t="shared" si="376"/>
        <v/>
      </c>
      <c r="BN580" s="95" t="str">
        <f t="shared" si="377"/>
        <v/>
      </c>
      <c r="BO580" s="265" t="str">
        <f t="shared" si="388"/>
        <v/>
      </c>
      <c r="BP580" s="18" t="str">
        <f t="shared" si="378"/>
        <v/>
      </c>
      <c r="BQ580" s="263" t="str">
        <f t="shared" si="389"/>
        <v/>
      </c>
      <c r="BR580" s="81" t="str">
        <f t="shared" si="354"/>
        <v/>
      </c>
      <c r="BS580" s="263" t="str">
        <f t="shared" si="390"/>
        <v/>
      </c>
      <c r="BT580" s="92" t="str">
        <f t="shared" si="391"/>
        <v/>
      </c>
      <c r="BU580" s="138" t="str">
        <f t="shared" si="379"/>
        <v/>
      </c>
      <c r="BV580" s="3" t="str">
        <f t="shared" si="380"/>
        <v/>
      </c>
      <c r="BW580" s="3" t="str">
        <f t="shared" si="381"/>
        <v/>
      </c>
      <c r="BX580" s="144" t="str">
        <f t="shared" si="382"/>
        <v/>
      </c>
      <c r="BY580" s="18" t="str">
        <f t="shared" si="383"/>
        <v/>
      </c>
      <c r="BZ580" s="18" t="str">
        <f t="shared" si="384"/>
        <v/>
      </c>
      <c r="CA580" s="19" t="str">
        <f t="shared" si="385"/>
        <v/>
      </c>
      <c r="CB580" s="19" t="s">
        <v>0</v>
      </c>
      <c r="DW580" s="4" t="str">
        <f t="shared" si="392"/>
        <v/>
      </c>
      <c r="DX580" s="4" t="str">
        <f t="shared" si="355"/>
        <v/>
      </c>
      <c r="DY580" s="98" t="str">
        <f t="shared" si="356"/>
        <v/>
      </c>
    </row>
    <row r="581" spans="4:129" x14ac:dyDescent="0.45">
      <c r="D581" s="164" t="str">
        <f t="shared" si="386"/>
        <v/>
      </c>
      <c r="I581" s="9" t="str">
        <f t="shared" si="357"/>
        <v/>
      </c>
      <c r="J581" s="173" t="str">
        <f t="shared" si="358"/>
        <v/>
      </c>
      <c r="K581" s="13"/>
      <c r="L581" s="13"/>
      <c r="M581" s="13"/>
      <c r="N581" s="178" t="str">
        <f t="shared" si="359"/>
        <v/>
      </c>
      <c r="O581" s="181" t="str">
        <f t="shared" si="360"/>
        <v/>
      </c>
      <c r="P581" s="8" t="str">
        <f t="shared" si="361"/>
        <v/>
      </c>
      <c r="Q581" s="8" t="str">
        <f t="shared" si="362"/>
        <v/>
      </c>
      <c r="R581" s="8" t="str">
        <f t="shared" si="363"/>
        <v/>
      </c>
      <c r="S581" s="8" t="str">
        <f t="shared" si="364"/>
        <v/>
      </c>
      <c r="T581" s="8" t="str">
        <f t="shared" si="365"/>
        <v/>
      </c>
      <c r="U581" s="8" t="str">
        <f t="shared" si="366"/>
        <v/>
      </c>
      <c r="V581" s="16" t="str">
        <f t="shared" si="367"/>
        <v/>
      </c>
      <c r="W581" s="129" t="str">
        <f t="shared" si="368"/>
        <v/>
      </c>
      <c r="X581" s="8" t="str">
        <f t="shared" si="369"/>
        <v/>
      </c>
      <c r="Y581" s="8" t="str">
        <f t="shared" si="370"/>
        <v/>
      </c>
      <c r="AQ581" s="6" t="str">
        <f t="shared" si="371"/>
        <v/>
      </c>
      <c r="AR581" s="128" t="str">
        <f t="shared" si="372"/>
        <v/>
      </c>
      <c r="AS581" s="128" t="str">
        <f t="shared" si="373"/>
        <v/>
      </c>
      <c r="AT581" s="139" t="str">
        <f t="shared" si="387"/>
        <v/>
      </c>
      <c r="BH581" s="127" t="str">
        <f>IF(LEN(VBAsheet!H581)&gt;0,$CD$4&amp;CHAR(10)&amp;$CD$5&amp;CHAR(10)&amp;$CD$6&amp;IF(VBAsheet!I581="N",1,0)&amp;$CE$6&amp;CHAR(10)&amp;$CD$7&amp;CHAR(10)&amp;$CD$8&amp;VBAsheet!H581&amp;$CE$8&amp;CHAR(10)&amp;$CD$9&amp;VBAsheet!K581&amp;$CE$9&amp;CHAR(10)&amp;$CD$10&amp;VBAsheet!J581-1&amp;$CE$10&amp;CHAR(10)&amp;$CD$11,"")</f>
        <v/>
      </c>
      <c r="BI581"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1" s="18" t="str">
        <f>IF(LEN(X581)&gt;0,$CD$23&amp;INDEX($CH$3:CH584,MATCH(W581,$CG$3:CG584,0))&amp;$CE$23&amp;CHAR(10)&amp;$CD$24&amp;X581&amp;$CE$24&amp;CHAR(10)&amp;$CD$25&amp;Y581&amp;$CE$25&amp;CHAR(10),"")&amp;IF(LEN(AA581)&gt;0,$CD$23&amp;INDEX($CH$3:CH584,MATCH(Z581,$CG$3:CG584,0))&amp;$CE$23&amp;CHAR(10)&amp;$CD$24&amp;AA581&amp;$CE$24&amp;CHAR(10)&amp;$CD$25&amp;AB581&amp;$CE$25&amp;CHAR(10),"")&amp;IF(LEN(AD581)&gt;0,$CD$23&amp;INDEX($CH$3:CH584,MATCH(AC581,$CG$3:CG584,0))&amp;$CE$23&amp;CHAR(10)&amp;$CD$24&amp;AD581&amp;$CE$24&amp;CHAR(10)&amp;$CD$25&amp;AE581&amp;$CE$25&amp;CHAR(10),"")&amp;IF(LEN(AG581)&gt;0,$CD$23&amp;INDEX($CH$3:CH584,MATCH(AF581,$CG$3:CG584,0))&amp;$CE$23&amp;CHAR(10)&amp;$CD$24&amp;AG581&amp;$CE$24&amp;CHAR(10)&amp;$CD$25&amp;AH581&amp;$CE$25&amp;CHAR(10),"")&amp;IF(LEN(AJ581)&gt;0,$CD$23&amp;INDEX($CH$3:CH584,MATCH(AI581,$CG$3:CG584,0))&amp;$CE$23&amp;CHAR(10)&amp;$CD$24&amp;AJ581&amp;$CE$24&amp;CHAR(10)&amp;$CD$25&amp;AK581&amp;$CE$25&amp;CHAR(10),"")</f>
        <v/>
      </c>
      <c r="BK581" s="18" t="str">
        <f>IF(LEN(J581)&gt;0,INDEX($BH$2:$BH$100000,MATCH(J581,VBAsheet!$H$2:$H$100000,0))&amp;CHAR(10),"")&amp;IF(LEN(K581)&gt;0,INDEX($BH$2:$BH$100000,MATCH(K581,VBAsheet!$H$2:$H$100000,0))&amp;CHAR(10),"")&amp;IF(LEN(L581)&gt;0,INDEX($BH$2:$BH$100000,MATCH(L581,VBAsheet!$H$2:$H$100000,0))&amp;CHAR(10),"")&amp;IF(LEN(M581)&gt;0,INDEX($BH$2:$BH$100000,MATCH(M581,VBAsheet!$H$2:$H$100000,0))&amp;CHAR(10),"")</f>
        <v/>
      </c>
      <c r="BL581" s="18" t="str">
        <f t="shared" si="375"/>
        <v/>
      </c>
      <c r="BM581" s="94" t="str">
        <f t="shared" si="376"/>
        <v/>
      </c>
      <c r="BN581" s="95" t="str">
        <f t="shared" si="377"/>
        <v/>
      </c>
      <c r="BO581" s="265" t="str">
        <f t="shared" si="388"/>
        <v/>
      </c>
      <c r="BP581" s="18" t="str">
        <f t="shared" si="378"/>
        <v/>
      </c>
      <c r="BQ581" s="263" t="str">
        <f t="shared" si="389"/>
        <v/>
      </c>
      <c r="BR581" s="81" t="str">
        <f t="shared" si="354"/>
        <v/>
      </c>
      <c r="BS581" s="263" t="str">
        <f t="shared" si="390"/>
        <v/>
      </c>
      <c r="BT581" s="92" t="str">
        <f t="shared" si="391"/>
        <v/>
      </c>
      <c r="BU581" s="138" t="str">
        <f t="shared" si="379"/>
        <v/>
      </c>
      <c r="BV581" s="3" t="str">
        <f t="shared" si="380"/>
        <v/>
      </c>
      <c r="BW581" s="3" t="str">
        <f t="shared" si="381"/>
        <v/>
      </c>
      <c r="BX581" s="144" t="str">
        <f t="shared" si="382"/>
        <v/>
      </c>
      <c r="BY581" s="18" t="str">
        <f t="shared" si="383"/>
        <v/>
      </c>
      <c r="BZ581" s="18" t="str">
        <f t="shared" si="384"/>
        <v/>
      </c>
      <c r="CA581" s="19" t="str">
        <f t="shared" si="385"/>
        <v/>
      </c>
      <c r="CB581" s="19" t="s">
        <v>0</v>
      </c>
      <c r="DW581" s="4" t="str">
        <f t="shared" si="392"/>
        <v/>
      </c>
      <c r="DX581" s="4" t="str">
        <f t="shared" si="355"/>
        <v/>
      </c>
      <c r="DY581" s="98" t="str">
        <f t="shared" si="356"/>
        <v/>
      </c>
    </row>
    <row r="582" spans="4:129" x14ac:dyDescent="0.45">
      <c r="D582" s="164" t="str">
        <f t="shared" si="386"/>
        <v/>
      </c>
      <c r="I582" s="9" t="str">
        <f t="shared" si="357"/>
        <v/>
      </c>
      <c r="J582" s="173" t="str">
        <f t="shared" si="358"/>
        <v/>
      </c>
      <c r="K582" s="13"/>
      <c r="L582" s="13"/>
      <c r="M582" s="13"/>
      <c r="N582" s="178" t="str">
        <f t="shared" si="359"/>
        <v/>
      </c>
      <c r="O582" s="181" t="str">
        <f t="shared" si="360"/>
        <v/>
      </c>
      <c r="P582" s="8" t="str">
        <f t="shared" si="361"/>
        <v/>
      </c>
      <c r="Q582" s="8" t="str">
        <f t="shared" si="362"/>
        <v/>
      </c>
      <c r="R582" s="8" t="str">
        <f t="shared" si="363"/>
        <v/>
      </c>
      <c r="S582" s="8" t="str">
        <f t="shared" si="364"/>
        <v/>
      </c>
      <c r="T582" s="8" t="str">
        <f t="shared" si="365"/>
        <v/>
      </c>
      <c r="U582" s="8" t="str">
        <f t="shared" si="366"/>
        <v/>
      </c>
      <c r="V582" s="16" t="str">
        <f t="shared" si="367"/>
        <v/>
      </c>
      <c r="W582" s="129" t="str">
        <f t="shared" si="368"/>
        <v/>
      </c>
      <c r="X582" s="8" t="str">
        <f t="shared" si="369"/>
        <v/>
      </c>
      <c r="Y582" s="8" t="str">
        <f t="shared" si="370"/>
        <v/>
      </c>
      <c r="AQ582" s="6" t="str">
        <f t="shared" si="371"/>
        <v/>
      </c>
      <c r="AR582" s="128" t="str">
        <f t="shared" si="372"/>
        <v/>
      </c>
      <c r="AS582" s="128" t="str">
        <f t="shared" si="373"/>
        <v/>
      </c>
      <c r="AT582" s="139" t="str">
        <f t="shared" si="387"/>
        <v/>
      </c>
      <c r="BH582" s="127" t="str">
        <f>IF(LEN(VBAsheet!H582)&gt;0,$CD$4&amp;CHAR(10)&amp;$CD$5&amp;CHAR(10)&amp;$CD$6&amp;IF(VBAsheet!I582="N",1,0)&amp;$CE$6&amp;CHAR(10)&amp;$CD$7&amp;CHAR(10)&amp;$CD$8&amp;VBAsheet!H582&amp;$CE$8&amp;CHAR(10)&amp;$CD$9&amp;VBAsheet!K582&amp;$CE$9&amp;CHAR(10)&amp;$CD$10&amp;VBAsheet!J582-1&amp;$CE$10&amp;CHAR(10)&amp;$CD$11,"")</f>
        <v/>
      </c>
      <c r="BI582"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2" s="18" t="str">
        <f>IF(LEN(X582)&gt;0,$CD$23&amp;INDEX($CH$3:CH585,MATCH(W582,$CG$3:CG585,0))&amp;$CE$23&amp;CHAR(10)&amp;$CD$24&amp;X582&amp;$CE$24&amp;CHAR(10)&amp;$CD$25&amp;Y582&amp;$CE$25&amp;CHAR(10),"")&amp;IF(LEN(AA582)&gt;0,$CD$23&amp;INDEX($CH$3:CH585,MATCH(Z582,$CG$3:CG585,0))&amp;$CE$23&amp;CHAR(10)&amp;$CD$24&amp;AA582&amp;$CE$24&amp;CHAR(10)&amp;$CD$25&amp;AB582&amp;$CE$25&amp;CHAR(10),"")&amp;IF(LEN(AD582)&gt;0,$CD$23&amp;INDEX($CH$3:CH585,MATCH(AC582,$CG$3:CG585,0))&amp;$CE$23&amp;CHAR(10)&amp;$CD$24&amp;AD582&amp;$CE$24&amp;CHAR(10)&amp;$CD$25&amp;AE582&amp;$CE$25&amp;CHAR(10),"")&amp;IF(LEN(AG582)&gt;0,$CD$23&amp;INDEX($CH$3:CH585,MATCH(AF582,$CG$3:CG585,0))&amp;$CE$23&amp;CHAR(10)&amp;$CD$24&amp;AG582&amp;$CE$24&amp;CHAR(10)&amp;$CD$25&amp;AH582&amp;$CE$25&amp;CHAR(10),"")&amp;IF(LEN(AJ582)&gt;0,$CD$23&amp;INDEX($CH$3:CH585,MATCH(AI582,$CG$3:CG585,0))&amp;$CE$23&amp;CHAR(10)&amp;$CD$24&amp;AJ582&amp;$CE$24&amp;CHAR(10)&amp;$CD$25&amp;AK582&amp;$CE$25&amp;CHAR(10),"")</f>
        <v/>
      </c>
      <c r="BK582" s="18" t="str">
        <f>IF(LEN(J582)&gt;0,INDEX($BH$2:$BH$100000,MATCH(J582,VBAsheet!$H$2:$H$100000,0))&amp;CHAR(10),"")&amp;IF(LEN(K582)&gt;0,INDEX($BH$2:$BH$100000,MATCH(K582,VBAsheet!$H$2:$H$100000,0))&amp;CHAR(10),"")&amp;IF(LEN(L582)&gt;0,INDEX($BH$2:$BH$100000,MATCH(L582,VBAsheet!$H$2:$H$100000,0))&amp;CHAR(10),"")&amp;IF(LEN(M582)&gt;0,INDEX($BH$2:$BH$100000,MATCH(M582,VBAsheet!$H$2:$H$100000,0))&amp;CHAR(10),"")</f>
        <v/>
      </c>
      <c r="BL582" s="18" t="str">
        <f t="shared" si="375"/>
        <v/>
      </c>
      <c r="BM582" s="94" t="str">
        <f t="shared" si="376"/>
        <v/>
      </c>
      <c r="BN582" s="95" t="str">
        <f t="shared" si="377"/>
        <v/>
      </c>
      <c r="BO582" s="265" t="str">
        <f t="shared" si="388"/>
        <v/>
      </c>
      <c r="BP582" s="18" t="str">
        <f t="shared" si="378"/>
        <v/>
      </c>
      <c r="BQ582" s="263" t="str">
        <f t="shared" si="389"/>
        <v/>
      </c>
      <c r="BR582" s="81" t="str">
        <f t="shared" si="354"/>
        <v/>
      </c>
      <c r="BS582" s="263" t="str">
        <f t="shared" si="390"/>
        <v/>
      </c>
      <c r="BT582" s="92" t="str">
        <f t="shared" si="391"/>
        <v/>
      </c>
      <c r="BU582" s="138" t="str">
        <f t="shared" si="379"/>
        <v/>
      </c>
      <c r="BV582" s="3" t="str">
        <f t="shared" si="380"/>
        <v/>
      </c>
      <c r="BW582" s="3" t="str">
        <f t="shared" si="381"/>
        <v/>
      </c>
      <c r="BX582" s="144" t="str">
        <f t="shared" si="382"/>
        <v/>
      </c>
      <c r="BY582" s="18" t="str">
        <f t="shared" si="383"/>
        <v/>
      </c>
      <c r="BZ582" s="18" t="str">
        <f t="shared" si="384"/>
        <v/>
      </c>
      <c r="CA582" s="19" t="str">
        <f t="shared" si="385"/>
        <v/>
      </c>
      <c r="CB582" s="19" t="s">
        <v>0</v>
      </c>
      <c r="DW582" s="4" t="str">
        <f t="shared" si="392"/>
        <v/>
      </c>
      <c r="DX582" s="4" t="str">
        <f t="shared" si="355"/>
        <v/>
      </c>
      <c r="DY582" s="98" t="str">
        <f t="shared" si="356"/>
        <v/>
      </c>
    </row>
    <row r="583" spans="4:129" x14ac:dyDescent="0.45">
      <c r="D583" s="164" t="str">
        <f t="shared" si="386"/>
        <v/>
      </c>
      <c r="I583" s="9" t="str">
        <f t="shared" si="357"/>
        <v/>
      </c>
      <c r="J583" s="173" t="str">
        <f t="shared" si="358"/>
        <v/>
      </c>
      <c r="K583" s="13"/>
      <c r="L583" s="13"/>
      <c r="M583" s="13"/>
      <c r="N583" s="178" t="str">
        <f t="shared" si="359"/>
        <v/>
      </c>
      <c r="O583" s="181" t="str">
        <f t="shared" si="360"/>
        <v/>
      </c>
      <c r="P583" s="8" t="str">
        <f t="shared" si="361"/>
        <v/>
      </c>
      <c r="Q583" s="8" t="str">
        <f t="shared" si="362"/>
        <v/>
      </c>
      <c r="R583" s="8" t="str">
        <f t="shared" si="363"/>
        <v/>
      </c>
      <c r="S583" s="8" t="str">
        <f t="shared" si="364"/>
        <v/>
      </c>
      <c r="T583" s="8" t="str">
        <f t="shared" si="365"/>
        <v/>
      </c>
      <c r="U583" s="8" t="str">
        <f t="shared" si="366"/>
        <v/>
      </c>
      <c r="V583" s="16" t="str">
        <f t="shared" si="367"/>
        <v/>
      </c>
      <c r="W583" s="129" t="str">
        <f t="shared" si="368"/>
        <v/>
      </c>
      <c r="X583" s="8" t="str">
        <f t="shared" si="369"/>
        <v/>
      </c>
      <c r="Y583" s="8" t="str">
        <f t="shared" si="370"/>
        <v/>
      </c>
      <c r="AQ583" s="6" t="str">
        <f t="shared" si="371"/>
        <v/>
      </c>
      <c r="AR583" s="128" t="str">
        <f t="shared" si="372"/>
        <v/>
      </c>
      <c r="AS583" s="128" t="str">
        <f t="shared" si="373"/>
        <v/>
      </c>
      <c r="AT583" s="139" t="str">
        <f t="shared" si="387"/>
        <v/>
      </c>
      <c r="BH583" s="127" t="str">
        <f>IF(LEN(VBAsheet!H583)&gt;0,$CD$4&amp;CHAR(10)&amp;$CD$5&amp;CHAR(10)&amp;$CD$6&amp;IF(VBAsheet!I583="N",1,0)&amp;$CE$6&amp;CHAR(10)&amp;$CD$7&amp;CHAR(10)&amp;$CD$8&amp;VBAsheet!H583&amp;$CE$8&amp;CHAR(10)&amp;$CD$9&amp;VBAsheet!K583&amp;$CE$9&amp;CHAR(10)&amp;$CD$10&amp;VBAsheet!J583-1&amp;$CE$10&amp;CHAR(10)&amp;$CD$11,"")</f>
        <v/>
      </c>
      <c r="BI583"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3" s="18" t="str">
        <f>IF(LEN(X583)&gt;0,$CD$23&amp;INDEX($CH$3:CH586,MATCH(W583,$CG$3:CG586,0))&amp;$CE$23&amp;CHAR(10)&amp;$CD$24&amp;X583&amp;$CE$24&amp;CHAR(10)&amp;$CD$25&amp;Y583&amp;$CE$25&amp;CHAR(10),"")&amp;IF(LEN(AA583)&gt;0,$CD$23&amp;INDEX($CH$3:CH586,MATCH(Z583,$CG$3:CG586,0))&amp;$CE$23&amp;CHAR(10)&amp;$CD$24&amp;AA583&amp;$CE$24&amp;CHAR(10)&amp;$CD$25&amp;AB583&amp;$CE$25&amp;CHAR(10),"")&amp;IF(LEN(AD583)&gt;0,$CD$23&amp;INDEX($CH$3:CH586,MATCH(AC583,$CG$3:CG586,0))&amp;$CE$23&amp;CHAR(10)&amp;$CD$24&amp;AD583&amp;$CE$24&amp;CHAR(10)&amp;$CD$25&amp;AE583&amp;$CE$25&amp;CHAR(10),"")&amp;IF(LEN(AG583)&gt;0,$CD$23&amp;INDEX($CH$3:CH586,MATCH(AF583,$CG$3:CG586,0))&amp;$CE$23&amp;CHAR(10)&amp;$CD$24&amp;AG583&amp;$CE$24&amp;CHAR(10)&amp;$CD$25&amp;AH583&amp;$CE$25&amp;CHAR(10),"")&amp;IF(LEN(AJ583)&gt;0,$CD$23&amp;INDEX($CH$3:CH586,MATCH(AI583,$CG$3:CG586,0))&amp;$CE$23&amp;CHAR(10)&amp;$CD$24&amp;AJ583&amp;$CE$24&amp;CHAR(10)&amp;$CD$25&amp;AK583&amp;$CE$25&amp;CHAR(10),"")</f>
        <v/>
      </c>
      <c r="BK583" s="18" t="str">
        <f>IF(LEN(J583)&gt;0,INDEX($BH$2:$BH$100000,MATCH(J583,VBAsheet!$H$2:$H$100000,0))&amp;CHAR(10),"")&amp;IF(LEN(K583)&gt;0,INDEX($BH$2:$BH$100000,MATCH(K583,VBAsheet!$H$2:$H$100000,0))&amp;CHAR(10),"")&amp;IF(LEN(L583)&gt;0,INDEX($BH$2:$BH$100000,MATCH(L583,VBAsheet!$H$2:$H$100000,0))&amp;CHAR(10),"")&amp;IF(LEN(M583)&gt;0,INDEX($BH$2:$BH$100000,MATCH(M583,VBAsheet!$H$2:$H$100000,0))&amp;CHAR(10),"")</f>
        <v/>
      </c>
      <c r="BL583" s="18" t="str">
        <f t="shared" si="375"/>
        <v/>
      </c>
      <c r="BM583" s="94" t="str">
        <f t="shared" si="376"/>
        <v/>
      </c>
      <c r="BN583" s="95" t="str">
        <f t="shared" si="377"/>
        <v/>
      </c>
      <c r="BO583" s="265" t="str">
        <f t="shared" si="388"/>
        <v/>
      </c>
      <c r="BP583" s="18" t="str">
        <f t="shared" si="378"/>
        <v/>
      </c>
      <c r="BQ583" s="263" t="str">
        <f t="shared" si="389"/>
        <v/>
      </c>
      <c r="BR583" s="81" t="str">
        <f t="shared" si="354"/>
        <v/>
      </c>
      <c r="BS583" s="263" t="str">
        <f t="shared" si="390"/>
        <v/>
      </c>
      <c r="BT583" s="92" t="str">
        <f t="shared" si="391"/>
        <v/>
      </c>
      <c r="BU583" s="138" t="str">
        <f t="shared" si="379"/>
        <v/>
      </c>
      <c r="BV583" s="3" t="str">
        <f t="shared" si="380"/>
        <v/>
      </c>
      <c r="BW583" s="3" t="str">
        <f t="shared" si="381"/>
        <v/>
      </c>
      <c r="BX583" s="144" t="str">
        <f t="shared" si="382"/>
        <v/>
      </c>
      <c r="BY583" s="18" t="str">
        <f t="shared" si="383"/>
        <v/>
      </c>
      <c r="BZ583" s="18" t="str">
        <f t="shared" si="384"/>
        <v/>
      </c>
      <c r="CA583" s="19" t="str">
        <f t="shared" si="385"/>
        <v/>
      </c>
      <c r="CB583" s="19" t="s">
        <v>0</v>
      </c>
      <c r="DW583" s="4" t="str">
        <f t="shared" si="392"/>
        <v/>
      </c>
      <c r="DX583" s="4" t="str">
        <f t="shared" si="355"/>
        <v/>
      </c>
      <c r="DY583" s="98" t="str">
        <f t="shared" si="356"/>
        <v/>
      </c>
    </row>
    <row r="584" spans="4:129" x14ac:dyDescent="0.45">
      <c r="D584" s="164" t="str">
        <f t="shared" si="386"/>
        <v/>
      </c>
      <c r="I584" s="9" t="str">
        <f t="shared" si="357"/>
        <v/>
      </c>
      <c r="J584" s="173" t="str">
        <f t="shared" si="358"/>
        <v/>
      </c>
      <c r="K584" s="13"/>
      <c r="L584" s="13"/>
      <c r="M584" s="13"/>
      <c r="N584" s="178" t="str">
        <f t="shared" si="359"/>
        <v/>
      </c>
      <c r="O584" s="181" t="str">
        <f t="shared" si="360"/>
        <v/>
      </c>
      <c r="P584" s="8" t="str">
        <f t="shared" si="361"/>
        <v/>
      </c>
      <c r="Q584" s="8" t="str">
        <f t="shared" si="362"/>
        <v/>
      </c>
      <c r="R584" s="8" t="str">
        <f t="shared" si="363"/>
        <v/>
      </c>
      <c r="S584" s="8" t="str">
        <f t="shared" si="364"/>
        <v/>
      </c>
      <c r="T584" s="8" t="str">
        <f t="shared" si="365"/>
        <v/>
      </c>
      <c r="U584" s="8" t="str">
        <f t="shared" si="366"/>
        <v/>
      </c>
      <c r="V584" s="16" t="str">
        <f t="shared" si="367"/>
        <v/>
      </c>
      <c r="W584" s="129" t="str">
        <f t="shared" si="368"/>
        <v/>
      </c>
      <c r="X584" s="8" t="str">
        <f t="shared" si="369"/>
        <v/>
      </c>
      <c r="Y584" s="8" t="str">
        <f t="shared" si="370"/>
        <v/>
      </c>
      <c r="AQ584" s="6" t="str">
        <f t="shared" si="371"/>
        <v/>
      </c>
      <c r="AR584" s="128" t="str">
        <f t="shared" si="372"/>
        <v/>
      </c>
      <c r="AS584" s="128" t="str">
        <f t="shared" si="373"/>
        <v/>
      </c>
      <c r="AT584" s="139" t="str">
        <f t="shared" si="387"/>
        <v/>
      </c>
      <c r="BH584" s="127" t="str">
        <f>IF(LEN(VBAsheet!H584)&gt;0,$CD$4&amp;CHAR(10)&amp;$CD$5&amp;CHAR(10)&amp;$CD$6&amp;IF(VBAsheet!I584="N",1,0)&amp;$CE$6&amp;CHAR(10)&amp;$CD$7&amp;CHAR(10)&amp;$CD$8&amp;VBAsheet!H584&amp;$CE$8&amp;CHAR(10)&amp;$CD$9&amp;VBAsheet!K584&amp;$CE$9&amp;CHAR(10)&amp;$CD$10&amp;VBAsheet!J584-1&amp;$CE$10&amp;CHAR(10)&amp;$CD$11,"")</f>
        <v/>
      </c>
      <c r="BI584"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4" s="18" t="str">
        <f>IF(LEN(X584)&gt;0,$CD$23&amp;INDEX($CH$3:CH587,MATCH(W584,$CG$3:CG587,0))&amp;$CE$23&amp;CHAR(10)&amp;$CD$24&amp;X584&amp;$CE$24&amp;CHAR(10)&amp;$CD$25&amp;Y584&amp;$CE$25&amp;CHAR(10),"")&amp;IF(LEN(AA584)&gt;0,$CD$23&amp;INDEX($CH$3:CH587,MATCH(Z584,$CG$3:CG587,0))&amp;$CE$23&amp;CHAR(10)&amp;$CD$24&amp;AA584&amp;$CE$24&amp;CHAR(10)&amp;$CD$25&amp;AB584&amp;$CE$25&amp;CHAR(10),"")&amp;IF(LEN(AD584)&gt;0,$CD$23&amp;INDEX($CH$3:CH587,MATCH(AC584,$CG$3:CG587,0))&amp;$CE$23&amp;CHAR(10)&amp;$CD$24&amp;AD584&amp;$CE$24&amp;CHAR(10)&amp;$CD$25&amp;AE584&amp;$CE$25&amp;CHAR(10),"")&amp;IF(LEN(AG584)&gt;0,$CD$23&amp;INDEX($CH$3:CH587,MATCH(AF584,$CG$3:CG587,0))&amp;$CE$23&amp;CHAR(10)&amp;$CD$24&amp;AG584&amp;$CE$24&amp;CHAR(10)&amp;$CD$25&amp;AH584&amp;$CE$25&amp;CHAR(10),"")&amp;IF(LEN(AJ584)&gt;0,$CD$23&amp;INDEX($CH$3:CH587,MATCH(AI584,$CG$3:CG587,0))&amp;$CE$23&amp;CHAR(10)&amp;$CD$24&amp;AJ584&amp;$CE$24&amp;CHAR(10)&amp;$CD$25&amp;AK584&amp;$CE$25&amp;CHAR(10),"")</f>
        <v/>
      </c>
      <c r="BK584" s="18" t="str">
        <f>IF(LEN(J584)&gt;0,INDEX($BH$2:$BH$100000,MATCH(J584,VBAsheet!$H$2:$H$100000,0))&amp;CHAR(10),"")&amp;IF(LEN(K584)&gt;0,INDEX($BH$2:$BH$100000,MATCH(K584,VBAsheet!$H$2:$H$100000,0))&amp;CHAR(10),"")&amp;IF(LEN(L584)&gt;0,INDEX($BH$2:$BH$100000,MATCH(L584,VBAsheet!$H$2:$H$100000,0))&amp;CHAR(10),"")&amp;IF(LEN(M584)&gt;0,INDEX($BH$2:$BH$100000,MATCH(M584,VBAsheet!$H$2:$H$100000,0))&amp;CHAR(10),"")</f>
        <v/>
      </c>
      <c r="BL584" s="18" t="str">
        <f t="shared" si="375"/>
        <v/>
      </c>
      <c r="BM584" s="94" t="str">
        <f t="shared" si="376"/>
        <v/>
      </c>
      <c r="BN584" s="95" t="str">
        <f t="shared" si="377"/>
        <v/>
      </c>
      <c r="BO584" s="265" t="str">
        <f t="shared" si="388"/>
        <v/>
      </c>
      <c r="BP584" s="18" t="str">
        <f t="shared" si="378"/>
        <v/>
      </c>
      <c r="BQ584" s="263" t="str">
        <f t="shared" si="389"/>
        <v/>
      </c>
      <c r="BR584" s="81" t="str">
        <f t="shared" si="354"/>
        <v/>
      </c>
      <c r="BS584" s="263" t="str">
        <f t="shared" si="390"/>
        <v/>
      </c>
      <c r="BT584" s="92" t="str">
        <f t="shared" si="391"/>
        <v/>
      </c>
      <c r="BU584" s="138" t="str">
        <f t="shared" si="379"/>
        <v/>
      </c>
      <c r="BV584" s="3" t="str">
        <f t="shared" si="380"/>
        <v/>
      </c>
      <c r="BW584" s="3" t="str">
        <f t="shared" si="381"/>
        <v/>
      </c>
      <c r="BX584" s="144" t="str">
        <f t="shared" si="382"/>
        <v/>
      </c>
      <c r="BY584" s="18" t="str">
        <f t="shared" si="383"/>
        <v/>
      </c>
      <c r="BZ584" s="18" t="str">
        <f t="shared" si="384"/>
        <v/>
      </c>
      <c r="CA584" s="19" t="str">
        <f t="shared" si="385"/>
        <v/>
      </c>
      <c r="CB584" s="19" t="s">
        <v>0</v>
      </c>
      <c r="DW584" s="4" t="str">
        <f t="shared" si="392"/>
        <v/>
      </c>
      <c r="DX584" s="4" t="str">
        <f t="shared" si="355"/>
        <v/>
      </c>
      <c r="DY584" s="98" t="str">
        <f t="shared" si="356"/>
        <v/>
      </c>
    </row>
    <row r="585" spans="4:129" x14ac:dyDescent="0.45">
      <c r="D585" s="164" t="str">
        <f t="shared" si="386"/>
        <v/>
      </c>
      <c r="I585" s="9" t="str">
        <f t="shared" si="357"/>
        <v/>
      </c>
      <c r="J585" s="173" t="str">
        <f t="shared" si="358"/>
        <v/>
      </c>
      <c r="K585" s="13"/>
      <c r="L585" s="13"/>
      <c r="M585" s="13"/>
      <c r="N585" s="178" t="str">
        <f t="shared" si="359"/>
        <v/>
      </c>
      <c r="O585" s="181" t="str">
        <f t="shared" si="360"/>
        <v/>
      </c>
      <c r="P585" s="8" t="str">
        <f t="shared" si="361"/>
        <v/>
      </c>
      <c r="Q585" s="8" t="str">
        <f t="shared" si="362"/>
        <v/>
      </c>
      <c r="R585" s="8" t="str">
        <f t="shared" si="363"/>
        <v/>
      </c>
      <c r="S585" s="8" t="str">
        <f t="shared" si="364"/>
        <v/>
      </c>
      <c r="T585" s="8" t="str">
        <f t="shared" si="365"/>
        <v/>
      </c>
      <c r="U585" s="8" t="str">
        <f t="shared" si="366"/>
        <v/>
      </c>
      <c r="V585" s="16" t="str">
        <f t="shared" si="367"/>
        <v/>
      </c>
      <c r="W585" s="129" t="str">
        <f t="shared" si="368"/>
        <v/>
      </c>
      <c r="X585" s="8" t="str">
        <f t="shared" si="369"/>
        <v/>
      </c>
      <c r="Y585" s="8" t="str">
        <f t="shared" si="370"/>
        <v/>
      </c>
      <c r="AQ585" s="6" t="str">
        <f t="shared" si="371"/>
        <v/>
      </c>
      <c r="AR585" s="128" t="str">
        <f t="shared" si="372"/>
        <v/>
      </c>
      <c r="AS585" s="128" t="str">
        <f t="shared" si="373"/>
        <v/>
      </c>
      <c r="AT585" s="139" t="str">
        <f t="shared" si="387"/>
        <v/>
      </c>
      <c r="BH585" s="127" t="str">
        <f>IF(LEN(VBAsheet!H585)&gt;0,$CD$4&amp;CHAR(10)&amp;$CD$5&amp;CHAR(10)&amp;$CD$6&amp;IF(VBAsheet!I585="N",1,0)&amp;$CE$6&amp;CHAR(10)&amp;$CD$7&amp;CHAR(10)&amp;$CD$8&amp;VBAsheet!H585&amp;$CE$8&amp;CHAR(10)&amp;$CD$9&amp;VBAsheet!K585&amp;$CE$9&amp;CHAR(10)&amp;$CD$10&amp;VBAsheet!J585-1&amp;$CE$10&amp;CHAR(10)&amp;$CD$11,"")</f>
        <v/>
      </c>
      <c r="BI585"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5" s="18" t="str">
        <f>IF(LEN(X585)&gt;0,$CD$23&amp;INDEX($CH$3:CH588,MATCH(W585,$CG$3:CG588,0))&amp;$CE$23&amp;CHAR(10)&amp;$CD$24&amp;X585&amp;$CE$24&amp;CHAR(10)&amp;$CD$25&amp;Y585&amp;$CE$25&amp;CHAR(10),"")&amp;IF(LEN(AA585)&gt;0,$CD$23&amp;INDEX($CH$3:CH588,MATCH(Z585,$CG$3:CG588,0))&amp;$CE$23&amp;CHAR(10)&amp;$CD$24&amp;AA585&amp;$CE$24&amp;CHAR(10)&amp;$CD$25&amp;AB585&amp;$CE$25&amp;CHAR(10),"")&amp;IF(LEN(AD585)&gt;0,$CD$23&amp;INDEX($CH$3:CH588,MATCH(AC585,$CG$3:CG588,0))&amp;$CE$23&amp;CHAR(10)&amp;$CD$24&amp;AD585&amp;$CE$24&amp;CHAR(10)&amp;$CD$25&amp;AE585&amp;$CE$25&amp;CHAR(10),"")&amp;IF(LEN(AG585)&gt;0,$CD$23&amp;INDEX($CH$3:CH588,MATCH(AF585,$CG$3:CG588,0))&amp;$CE$23&amp;CHAR(10)&amp;$CD$24&amp;AG585&amp;$CE$24&amp;CHAR(10)&amp;$CD$25&amp;AH585&amp;$CE$25&amp;CHAR(10),"")&amp;IF(LEN(AJ585)&gt;0,$CD$23&amp;INDEX($CH$3:CH588,MATCH(AI585,$CG$3:CG588,0))&amp;$CE$23&amp;CHAR(10)&amp;$CD$24&amp;AJ585&amp;$CE$24&amp;CHAR(10)&amp;$CD$25&amp;AK585&amp;$CE$25&amp;CHAR(10),"")</f>
        <v/>
      </c>
      <c r="BK585" s="18" t="str">
        <f>IF(LEN(J585)&gt;0,INDEX($BH$2:$BH$100000,MATCH(J585,VBAsheet!$H$2:$H$100000,0))&amp;CHAR(10),"")&amp;IF(LEN(K585)&gt;0,INDEX($BH$2:$BH$100000,MATCH(K585,VBAsheet!$H$2:$H$100000,0))&amp;CHAR(10),"")&amp;IF(LEN(L585)&gt;0,INDEX($BH$2:$BH$100000,MATCH(L585,VBAsheet!$H$2:$H$100000,0))&amp;CHAR(10),"")&amp;IF(LEN(M585)&gt;0,INDEX($BH$2:$BH$100000,MATCH(M585,VBAsheet!$H$2:$H$100000,0))&amp;CHAR(10),"")</f>
        <v/>
      </c>
      <c r="BL585" s="18" t="str">
        <f t="shared" si="375"/>
        <v/>
      </c>
      <c r="BM585" s="94" t="str">
        <f t="shared" si="376"/>
        <v/>
      </c>
      <c r="BN585" s="95" t="str">
        <f t="shared" si="377"/>
        <v/>
      </c>
      <c r="BO585" s="265" t="str">
        <f t="shared" si="388"/>
        <v/>
      </c>
      <c r="BP585" s="18" t="str">
        <f t="shared" si="378"/>
        <v/>
      </c>
      <c r="BQ585" s="263" t="str">
        <f t="shared" si="389"/>
        <v/>
      </c>
      <c r="BR585" s="81" t="str">
        <f t="shared" si="354"/>
        <v/>
      </c>
      <c r="BS585" s="263" t="str">
        <f t="shared" si="390"/>
        <v/>
      </c>
      <c r="BT585" s="92" t="str">
        <f t="shared" si="391"/>
        <v/>
      </c>
      <c r="BU585" s="138" t="str">
        <f t="shared" si="379"/>
        <v/>
      </c>
      <c r="BV585" s="3" t="str">
        <f t="shared" si="380"/>
        <v/>
      </c>
      <c r="BW585" s="3" t="str">
        <f t="shared" si="381"/>
        <v/>
      </c>
      <c r="BX585" s="144" t="str">
        <f t="shared" si="382"/>
        <v/>
      </c>
      <c r="BY585" s="18" t="str">
        <f t="shared" si="383"/>
        <v/>
      </c>
      <c r="BZ585" s="18" t="str">
        <f t="shared" si="384"/>
        <v/>
      </c>
      <c r="CA585" s="19" t="str">
        <f t="shared" si="385"/>
        <v/>
      </c>
      <c r="CB585" s="19" t="s">
        <v>0</v>
      </c>
      <c r="DW585" s="4" t="str">
        <f t="shared" si="392"/>
        <v/>
      </c>
      <c r="DX585" s="4" t="str">
        <f t="shared" si="355"/>
        <v/>
      </c>
      <c r="DY585" s="98" t="str">
        <f t="shared" si="356"/>
        <v/>
      </c>
    </row>
    <row r="586" spans="4:129" x14ac:dyDescent="0.45">
      <c r="D586" s="164" t="str">
        <f t="shared" si="386"/>
        <v/>
      </c>
      <c r="I586" s="9" t="str">
        <f t="shared" si="357"/>
        <v/>
      </c>
      <c r="J586" s="173" t="str">
        <f t="shared" si="358"/>
        <v/>
      </c>
      <c r="K586" s="13"/>
      <c r="L586" s="13"/>
      <c r="M586" s="13"/>
      <c r="N586" s="178" t="str">
        <f t="shared" si="359"/>
        <v/>
      </c>
      <c r="O586" s="181" t="str">
        <f t="shared" si="360"/>
        <v/>
      </c>
      <c r="P586" s="8" t="str">
        <f t="shared" si="361"/>
        <v/>
      </c>
      <c r="Q586" s="8" t="str">
        <f t="shared" si="362"/>
        <v/>
      </c>
      <c r="R586" s="8" t="str">
        <f t="shared" si="363"/>
        <v/>
      </c>
      <c r="S586" s="8" t="str">
        <f t="shared" si="364"/>
        <v/>
      </c>
      <c r="T586" s="8" t="str">
        <f t="shared" si="365"/>
        <v/>
      </c>
      <c r="U586" s="8" t="str">
        <f t="shared" si="366"/>
        <v/>
      </c>
      <c r="V586" s="16" t="str">
        <f t="shared" si="367"/>
        <v/>
      </c>
      <c r="W586" s="129" t="str">
        <f t="shared" si="368"/>
        <v/>
      </c>
      <c r="X586" s="8" t="str">
        <f t="shared" si="369"/>
        <v/>
      </c>
      <c r="Y586" s="8" t="str">
        <f t="shared" si="370"/>
        <v/>
      </c>
      <c r="AQ586" s="6" t="str">
        <f t="shared" si="371"/>
        <v/>
      </c>
      <c r="AR586" s="128" t="str">
        <f t="shared" si="372"/>
        <v/>
      </c>
      <c r="AS586" s="128" t="str">
        <f t="shared" si="373"/>
        <v/>
      </c>
      <c r="AT586" s="139" t="str">
        <f t="shared" si="387"/>
        <v/>
      </c>
      <c r="BH586" s="127" t="str">
        <f>IF(LEN(VBAsheet!H586)&gt;0,$CD$4&amp;CHAR(10)&amp;$CD$5&amp;CHAR(10)&amp;$CD$6&amp;IF(VBAsheet!I586="N",1,0)&amp;$CE$6&amp;CHAR(10)&amp;$CD$7&amp;CHAR(10)&amp;$CD$8&amp;VBAsheet!H586&amp;$CE$8&amp;CHAR(10)&amp;$CD$9&amp;VBAsheet!K586&amp;$CE$9&amp;CHAR(10)&amp;$CD$10&amp;VBAsheet!J586-1&amp;$CE$10&amp;CHAR(10)&amp;$CD$11,"")</f>
        <v/>
      </c>
      <c r="BI586"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6" s="18" t="str">
        <f>IF(LEN(X586)&gt;0,$CD$23&amp;INDEX($CH$3:CH589,MATCH(W586,$CG$3:CG589,0))&amp;$CE$23&amp;CHAR(10)&amp;$CD$24&amp;X586&amp;$CE$24&amp;CHAR(10)&amp;$CD$25&amp;Y586&amp;$CE$25&amp;CHAR(10),"")&amp;IF(LEN(AA586)&gt;0,$CD$23&amp;INDEX($CH$3:CH589,MATCH(Z586,$CG$3:CG589,0))&amp;$CE$23&amp;CHAR(10)&amp;$CD$24&amp;AA586&amp;$CE$24&amp;CHAR(10)&amp;$CD$25&amp;AB586&amp;$CE$25&amp;CHAR(10),"")&amp;IF(LEN(AD586)&gt;0,$CD$23&amp;INDEX($CH$3:CH589,MATCH(AC586,$CG$3:CG589,0))&amp;$CE$23&amp;CHAR(10)&amp;$CD$24&amp;AD586&amp;$CE$24&amp;CHAR(10)&amp;$CD$25&amp;AE586&amp;$CE$25&amp;CHAR(10),"")&amp;IF(LEN(AG586)&gt;0,$CD$23&amp;INDEX($CH$3:CH589,MATCH(AF586,$CG$3:CG589,0))&amp;$CE$23&amp;CHAR(10)&amp;$CD$24&amp;AG586&amp;$CE$24&amp;CHAR(10)&amp;$CD$25&amp;AH586&amp;$CE$25&amp;CHAR(10),"")&amp;IF(LEN(AJ586)&gt;0,$CD$23&amp;INDEX($CH$3:CH589,MATCH(AI586,$CG$3:CG589,0))&amp;$CE$23&amp;CHAR(10)&amp;$CD$24&amp;AJ586&amp;$CE$24&amp;CHAR(10)&amp;$CD$25&amp;AK586&amp;$CE$25&amp;CHAR(10),"")</f>
        <v/>
      </c>
      <c r="BK586" s="18" t="str">
        <f>IF(LEN(J586)&gt;0,INDEX($BH$2:$BH$100000,MATCH(J586,VBAsheet!$H$2:$H$100000,0))&amp;CHAR(10),"")&amp;IF(LEN(K586)&gt;0,INDEX($BH$2:$BH$100000,MATCH(K586,VBAsheet!$H$2:$H$100000,0))&amp;CHAR(10),"")&amp;IF(LEN(L586)&gt;0,INDEX($BH$2:$BH$100000,MATCH(L586,VBAsheet!$H$2:$H$100000,0))&amp;CHAR(10),"")&amp;IF(LEN(M586)&gt;0,INDEX($BH$2:$BH$100000,MATCH(M586,VBAsheet!$H$2:$H$100000,0))&amp;CHAR(10),"")</f>
        <v/>
      </c>
      <c r="BL586" s="18" t="str">
        <f t="shared" si="375"/>
        <v/>
      </c>
      <c r="BM586" s="94" t="str">
        <f t="shared" si="376"/>
        <v/>
      </c>
      <c r="BN586" s="95" t="str">
        <f t="shared" si="377"/>
        <v/>
      </c>
      <c r="BO586" s="265" t="str">
        <f t="shared" si="388"/>
        <v/>
      </c>
      <c r="BP586" s="18" t="str">
        <f t="shared" si="378"/>
        <v/>
      </c>
      <c r="BQ586" s="263" t="str">
        <f t="shared" si="389"/>
        <v/>
      </c>
      <c r="BR586" s="81" t="str">
        <f t="shared" si="354"/>
        <v/>
      </c>
      <c r="BS586" s="263" t="str">
        <f t="shared" si="390"/>
        <v/>
      </c>
      <c r="BT586" s="92" t="str">
        <f t="shared" si="391"/>
        <v/>
      </c>
      <c r="BU586" s="138" t="str">
        <f t="shared" si="379"/>
        <v/>
      </c>
      <c r="BV586" s="3" t="str">
        <f t="shared" si="380"/>
        <v/>
      </c>
      <c r="BW586" s="3" t="str">
        <f t="shared" si="381"/>
        <v/>
      </c>
      <c r="BX586" s="144" t="str">
        <f t="shared" si="382"/>
        <v/>
      </c>
      <c r="BY586" s="18" t="str">
        <f t="shared" si="383"/>
        <v/>
      </c>
      <c r="BZ586" s="18" t="str">
        <f t="shared" si="384"/>
        <v/>
      </c>
      <c r="CA586" s="19" t="str">
        <f t="shared" si="385"/>
        <v/>
      </c>
      <c r="CB586" s="19" t="s">
        <v>0</v>
      </c>
      <c r="DW586" s="4" t="str">
        <f t="shared" si="392"/>
        <v/>
      </c>
      <c r="DX586" s="4" t="str">
        <f t="shared" si="355"/>
        <v/>
      </c>
      <c r="DY586" s="98" t="str">
        <f t="shared" si="356"/>
        <v/>
      </c>
    </row>
    <row r="587" spans="4:129" x14ac:dyDescent="0.45">
      <c r="D587" s="164" t="str">
        <f t="shared" si="386"/>
        <v/>
      </c>
      <c r="I587" s="9" t="str">
        <f t="shared" si="357"/>
        <v/>
      </c>
      <c r="J587" s="173" t="str">
        <f t="shared" si="358"/>
        <v/>
      </c>
      <c r="K587" s="13"/>
      <c r="L587" s="13"/>
      <c r="M587" s="13"/>
      <c r="N587" s="178" t="str">
        <f t="shared" si="359"/>
        <v/>
      </c>
      <c r="O587" s="181" t="str">
        <f t="shared" si="360"/>
        <v/>
      </c>
      <c r="P587" s="8" t="str">
        <f t="shared" si="361"/>
        <v/>
      </c>
      <c r="Q587" s="8" t="str">
        <f t="shared" si="362"/>
        <v/>
      </c>
      <c r="R587" s="8" t="str">
        <f t="shared" si="363"/>
        <v/>
      </c>
      <c r="S587" s="8" t="str">
        <f t="shared" si="364"/>
        <v/>
      </c>
      <c r="T587" s="8" t="str">
        <f t="shared" si="365"/>
        <v/>
      </c>
      <c r="U587" s="8" t="str">
        <f t="shared" si="366"/>
        <v/>
      </c>
      <c r="V587" s="16" t="str">
        <f t="shared" si="367"/>
        <v/>
      </c>
      <c r="W587" s="129" t="str">
        <f t="shared" si="368"/>
        <v/>
      </c>
      <c r="X587" s="8" t="str">
        <f t="shared" si="369"/>
        <v/>
      </c>
      <c r="Y587" s="8" t="str">
        <f t="shared" si="370"/>
        <v/>
      </c>
      <c r="AQ587" s="6" t="str">
        <f t="shared" si="371"/>
        <v/>
      </c>
      <c r="AR587" s="128" t="str">
        <f t="shared" si="372"/>
        <v/>
      </c>
      <c r="AS587" s="128" t="str">
        <f t="shared" si="373"/>
        <v/>
      </c>
      <c r="AT587" s="139" t="str">
        <f t="shared" si="387"/>
        <v/>
      </c>
      <c r="BH587" s="127" t="str">
        <f>IF(LEN(VBAsheet!H587)&gt;0,$CD$4&amp;CHAR(10)&amp;$CD$5&amp;CHAR(10)&amp;$CD$6&amp;IF(VBAsheet!I587="N",1,0)&amp;$CE$6&amp;CHAR(10)&amp;$CD$7&amp;CHAR(10)&amp;$CD$8&amp;VBAsheet!H587&amp;$CE$8&amp;CHAR(10)&amp;$CD$9&amp;VBAsheet!K587&amp;$CE$9&amp;CHAR(10)&amp;$CD$10&amp;VBAsheet!J587-1&amp;$CE$10&amp;CHAR(10)&amp;$CD$11,"")</f>
        <v/>
      </c>
      <c r="BI587"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7" s="18" t="str">
        <f>IF(LEN(X587)&gt;0,$CD$23&amp;INDEX($CH$3:CH590,MATCH(W587,$CG$3:CG590,0))&amp;$CE$23&amp;CHAR(10)&amp;$CD$24&amp;X587&amp;$CE$24&amp;CHAR(10)&amp;$CD$25&amp;Y587&amp;$CE$25&amp;CHAR(10),"")&amp;IF(LEN(AA587)&gt;0,$CD$23&amp;INDEX($CH$3:CH590,MATCH(Z587,$CG$3:CG590,0))&amp;$CE$23&amp;CHAR(10)&amp;$CD$24&amp;AA587&amp;$CE$24&amp;CHAR(10)&amp;$CD$25&amp;AB587&amp;$CE$25&amp;CHAR(10),"")&amp;IF(LEN(AD587)&gt;0,$CD$23&amp;INDEX($CH$3:CH590,MATCH(AC587,$CG$3:CG590,0))&amp;$CE$23&amp;CHAR(10)&amp;$CD$24&amp;AD587&amp;$CE$24&amp;CHAR(10)&amp;$CD$25&amp;AE587&amp;$CE$25&amp;CHAR(10),"")&amp;IF(LEN(AG587)&gt;0,$CD$23&amp;INDEX($CH$3:CH590,MATCH(AF587,$CG$3:CG590,0))&amp;$CE$23&amp;CHAR(10)&amp;$CD$24&amp;AG587&amp;$CE$24&amp;CHAR(10)&amp;$CD$25&amp;AH587&amp;$CE$25&amp;CHAR(10),"")&amp;IF(LEN(AJ587)&gt;0,$CD$23&amp;INDEX($CH$3:CH590,MATCH(AI587,$CG$3:CG590,0))&amp;$CE$23&amp;CHAR(10)&amp;$CD$24&amp;AJ587&amp;$CE$24&amp;CHAR(10)&amp;$CD$25&amp;AK587&amp;$CE$25&amp;CHAR(10),"")</f>
        <v/>
      </c>
      <c r="BK587" s="18" t="str">
        <f>IF(LEN(J587)&gt;0,INDEX($BH$2:$BH$100000,MATCH(J587,VBAsheet!$H$2:$H$100000,0))&amp;CHAR(10),"")&amp;IF(LEN(K587)&gt;0,INDEX($BH$2:$BH$100000,MATCH(K587,VBAsheet!$H$2:$H$100000,0))&amp;CHAR(10),"")&amp;IF(LEN(L587)&gt;0,INDEX($BH$2:$BH$100000,MATCH(L587,VBAsheet!$H$2:$H$100000,0))&amp;CHAR(10),"")&amp;IF(LEN(M587)&gt;0,INDEX($BH$2:$BH$100000,MATCH(M587,VBAsheet!$H$2:$H$100000,0))&amp;CHAR(10),"")</f>
        <v/>
      </c>
      <c r="BL587" s="18" t="str">
        <f t="shared" si="375"/>
        <v/>
      </c>
      <c r="BM587" s="94" t="str">
        <f t="shared" si="376"/>
        <v/>
      </c>
      <c r="BN587" s="95" t="str">
        <f t="shared" si="377"/>
        <v/>
      </c>
      <c r="BO587" s="265" t="str">
        <f t="shared" si="388"/>
        <v/>
      </c>
      <c r="BP587" s="18" t="str">
        <f t="shared" si="378"/>
        <v/>
      </c>
      <c r="BQ587" s="263" t="str">
        <f t="shared" si="389"/>
        <v/>
      </c>
      <c r="BR587" s="81" t="str">
        <f t="shared" si="354"/>
        <v/>
      </c>
      <c r="BS587" s="263" t="str">
        <f t="shared" si="390"/>
        <v/>
      </c>
      <c r="BT587" s="92" t="str">
        <f t="shared" si="391"/>
        <v/>
      </c>
      <c r="BU587" s="138" t="str">
        <f t="shared" si="379"/>
        <v/>
      </c>
      <c r="BV587" s="3" t="str">
        <f t="shared" si="380"/>
        <v/>
      </c>
      <c r="BW587" s="3" t="str">
        <f t="shared" si="381"/>
        <v/>
      </c>
      <c r="BX587" s="144" t="str">
        <f t="shared" si="382"/>
        <v/>
      </c>
      <c r="BY587" s="18" t="str">
        <f t="shared" si="383"/>
        <v/>
      </c>
      <c r="BZ587" s="18" t="str">
        <f t="shared" si="384"/>
        <v/>
      </c>
      <c r="CA587" s="19" t="str">
        <f t="shared" si="385"/>
        <v/>
      </c>
      <c r="CB587" s="19" t="s">
        <v>0</v>
      </c>
      <c r="DW587" s="4" t="str">
        <f t="shared" si="392"/>
        <v/>
      </c>
      <c r="DX587" s="4" t="str">
        <f t="shared" si="355"/>
        <v/>
      </c>
      <c r="DY587" s="98" t="str">
        <f t="shared" si="356"/>
        <v/>
      </c>
    </row>
    <row r="588" spans="4:129" x14ac:dyDescent="0.45">
      <c r="D588" s="164" t="str">
        <f t="shared" si="386"/>
        <v/>
      </c>
      <c r="I588" s="9" t="str">
        <f t="shared" si="357"/>
        <v/>
      </c>
      <c r="J588" s="173" t="str">
        <f t="shared" si="358"/>
        <v/>
      </c>
      <c r="K588" s="13"/>
      <c r="L588" s="13"/>
      <c r="M588" s="13"/>
      <c r="N588" s="178" t="str">
        <f t="shared" si="359"/>
        <v/>
      </c>
      <c r="O588" s="181" t="str">
        <f t="shared" si="360"/>
        <v/>
      </c>
      <c r="P588" s="8" t="str">
        <f t="shared" si="361"/>
        <v/>
      </c>
      <c r="Q588" s="8" t="str">
        <f t="shared" si="362"/>
        <v/>
      </c>
      <c r="R588" s="8" t="str">
        <f t="shared" si="363"/>
        <v/>
      </c>
      <c r="S588" s="8" t="str">
        <f t="shared" si="364"/>
        <v/>
      </c>
      <c r="T588" s="8" t="str">
        <f t="shared" si="365"/>
        <v/>
      </c>
      <c r="U588" s="8" t="str">
        <f t="shared" si="366"/>
        <v/>
      </c>
      <c r="V588" s="16" t="str">
        <f t="shared" si="367"/>
        <v/>
      </c>
      <c r="W588" s="129" t="str">
        <f t="shared" si="368"/>
        <v/>
      </c>
      <c r="X588" s="8" t="str">
        <f t="shared" si="369"/>
        <v/>
      </c>
      <c r="Y588" s="8" t="str">
        <f t="shared" si="370"/>
        <v/>
      </c>
      <c r="AQ588" s="6" t="str">
        <f t="shared" si="371"/>
        <v/>
      </c>
      <c r="AR588" s="128" t="str">
        <f t="shared" si="372"/>
        <v/>
      </c>
      <c r="AS588" s="128" t="str">
        <f t="shared" si="373"/>
        <v/>
      </c>
      <c r="AT588" s="139" t="str">
        <f t="shared" si="387"/>
        <v/>
      </c>
      <c r="BH588" s="127" t="str">
        <f>IF(LEN(VBAsheet!H588)&gt;0,$CD$4&amp;CHAR(10)&amp;$CD$5&amp;CHAR(10)&amp;$CD$6&amp;IF(VBAsheet!I588="N",1,0)&amp;$CE$6&amp;CHAR(10)&amp;$CD$7&amp;CHAR(10)&amp;$CD$8&amp;VBAsheet!H588&amp;$CE$8&amp;CHAR(10)&amp;$CD$9&amp;VBAsheet!K588&amp;$CE$9&amp;CHAR(10)&amp;$CD$10&amp;VBAsheet!J588-1&amp;$CE$10&amp;CHAR(10)&amp;$CD$11,"")</f>
        <v/>
      </c>
      <c r="BI588"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8" s="18" t="str">
        <f>IF(LEN(X588)&gt;0,$CD$23&amp;INDEX($CH$3:CH591,MATCH(W588,$CG$3:CG591,0))&amp;$CE$23&amp;CHAR(10)&amp;$CD$24&amp;X588&amp;$CE$24&amp;CHAR(10)&amp;$CD$25&amp;Y588&amp;$CE$25&amp;CHAR(10),"")&amp;IF(LEN(AA588)&gt;0,$CD$23&amp;INDEX($CH$3:CH591,MATCH(Z588,$CG$3:CG591,0))&amp;$CE$23&amp;CHAR(10)&amp;$CD$24&amp;AA588&amp;$CE$24&amp;CHAR(10)&amp;$CD$25&amp;AB588&amp;$CE$25&amp;CHAR(10),"")&amp;IF(LEN(AD588)&gt;0,$CD$23&amp;INDEX($CH$3:CH591,MATCH(AC588,$CG$3:CG591,0))&amp;$CE$23&amp;CHAR(10)&amp;$CD$24&amp;AD588&amp;$CE$24&amp;CHAR(10)&amp;$CD$25&amp;AE588&amp;$CE$25&amp;CHAR(10),"")&amp;IF(LEN(AG588)&gt;0,$CD$23&amp;INDEX($CH$3:CH591,MATCH(AF588,$CG$3:CG591,0))&amp;$CE$23&amp;CHAR(10)&amp;$CD$24&amp;AG588&amp;$CE$24&amp;CHAR(10)&amp;$CD$25&amp;AH588&amp;$CE$25&amp;CHAR(10),"")&amp;IF(LEN(AJ588)&gt;0,$CD$23&amp;INDEX($CH$3:CH591,MATCH(AI588,$CG$3:CG591,0))&amp;$CE$23&amp;CHAR(10)&amp;$CD$24&amp;AJ588&amp;$CE$24&amp;CHAR(10)&amp;$CD$25&amp;AK588&amp;$CE$25&amp;CHAR(10),"")</f>
        <v/>
      </c>
      <c r="BK588" s="18" t="str">
        <f>IF(LEN(J588)&gt;0,INDEX($BH$2:$BH$100000,MATCH(J588,VBAsheet!$H$2:$H$100000,0))&amp;CHAR(10),"")&amp;IF(LEN(K588)&gt;0,INDEX($BH$2:$BH$100000,MATCH(K588,VBAsheet!$H$2:$H$100000,0))&amp;CHAR(10),"")&amp;IF(LEN(L588)&gt;0,INDEX($BH$2:$BH$100000,MATCH(L588,VBAsheet!$H$2:$H$100000,0))&amp;CHAR(10),"")&amp;IF(LEN(M588)&gt;0,INDEX($BH$2:$BH$100000,MATCH(M588,VBAsheet!$H$2:$H$100000,0))&amp;CHAR(10),"")</f>
        <v/>
      </c>
      <c r="BL588" s="18" t="str">
        <f t="shared" si="375"/>
        <v/>
      </c>
      <c r="BM588" s="94" t="str">
        <f t="shared" si="376"/>
        <v/>
      </c>
      <c r="BN588" s="95" t="str">
        <f t="shared" si="377"/>
        <v/>
      </c>
      <c r="BO588" s="265" t="str">
        <f t="shared" si="388"/>
        <v/>
      </c>
      <c r="BP588" s="18" t="str">
        <f t="shared" si="378"/>
        <v/>
      </c>
      <c r="BQ588" s="263" t="str">
        <f t="shared" si="389"/>
        <v/>
      </c>
      <c r="BR588" s="81" t="str">
        <f t="shared" si="354"/>
        <v/>
      </c>
      <c r="BS588" s="263" t="str">
        <f t="shared" si="390"/>
        <v/>
      </c>
      <c r="BT588" s="92" t="str">
        <f t="shared" si="391"/>
        <v/>
      </c>
      <c r="BU588" s="138" t="str">
        <f t="shared" si="379"/>
        <v/>
      </c>
      <c r="BV588" s="3" t="str">
        <f t="shared" si="380"/>
        <v/>
      </c>
      <c r="BW588" s="3" t="str">
        <f t="shared" si="381"/>
        <v/>
      </c>
      <c r="BX588" s="144" t="str">
        <f t="shared" si="382"/>
        <v/>
      </c>
      <c r="BY588" s="18" t="str">
        <f t="shared" si="383"/>
        <v/>
      </c>
      <c r="BZ588" s="18" t="str">
        <f t="shared" si="384"/>
        <v/>
      </c>
      <c r="CA588" s="19" t="str">
        <f t="shared" si="385"/>
        <v/>
      </c>
      <c r="CB588" s="19" t="s">
        <v>0</v>
      </c>
      <c r="DW588" s="4" t="str">
        <f t="shared" si="392"/>
        <v/>
      </c>
      <c r="DX588" s="4" t="str">
        <f t="shared" si="355"/>
        <v/>
      </c>
      <c r="DY588" s="98" t="str">
        <f t="shared" si="356"/>
        <v/>
      </c>
    </row>
    <row r="589" spans="4:129" x14ac:dyDescent="0.45">
      <c r="D589" s="164" t="str">
        <f t="shared" si="386"/>
        <v/>
      </c>
      <c r="I589" s="9" t="str">
        <f t="shared" si="357"/>
        <v/>
      </c>
      <c r="J589" s="173" t="str">
        <f t="shared" si="358"/>
        <v/>
      </c>
      <c r="K589" s="13"/>
      <c r="L589" s="13"/>
      <c r="M589" s="13"/>
      <c r="N589" s="178" t="str">
        <f t="shared" si="359"/>
        <v/>
      </c>
      <c r="O589" s="181" t="str">
        <f t="shared" si="360"/>
        <v/>
      </c>
      <c r="P589" s="8" t="str">
        <f t="shared" si="361"/>
        <v/>
      </c>
      <c r="Q589" s="8" t="str">
        <f t="shared" si="362"/>
        <v/>
      </c>
      <c r="R589" s="8" t="str">
        <f t="shared" si="363"/>
        <v/>
      </c>
      <c r="S589" s="8" t="str">
        <f t="shared" si="364"/>
        <v/>
      </c>
      <c r="T589" s="8" t="str">
        <f t="shared" si="365"/>
        <v/>
      </c>
      <c r="U589" s="8" t="str">
        <f t="shared" si="366"/>
        <v/>
      </c>
      <c r="V589" s="16" t="str">
        <f t="shared" si="367"/>
        <v/>
      </c>
      <c r="W589" s="129" t="str">
        <f t="shared" si="368"/>
        <v/>
      </c>
      <c r="X589" s="8" t="str">
        <f t="shared" si="369"/>
        <v/>
      </c>
      <c r="Y589" s="8" t="str">
        <f t="shared" si="370"/>
        <v/>
      </c>
      <c r="AQ589" s="6" t="str">
        <f t="shared" si="371"/>
        <v/>
      </c>
      <c r="AR589" s="128" t="str">
        <f t="shared" si="372"/>
        <v/>
      </c>
      <c r="AS589" s="128" t="str">
        <f t="shared" si="373"/>
        <v/>
      </c>
      <c r="AT589" s="139" t="str">
        <f t="shared" si="387"/>
        <v/>
      </c>
      <c r="BH589" s="127" t="str">
        <f>IF(LEN(VBAsheet!H589)&gt;0,$CD$4&amp;CHAR(10)&amp;$CD$5&amp;CHAR(10)&amp;$CD$6&amp;IF(VBAsheet!I589="N",1,0)&amp;$CE$6&amp;CHAR(10)&amp;$CD$7&amp;CHAR(10)&amp;$CD$8&amp;VBAsheet!H589&amp;$CE$8&amp;CHAR(10)&amp;$CD$9&amp;VBAsheet!K589&amp;$CE$9&amp;CHAR(10)&amp;$CD$10&amp;VBAsheet!J589-1&amp;$CE$10&amp;CHAR(10)&amp;$CD$11,"")</f>
        <v/>
      </c>
      <c r="BI589"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89" s="18" t="str">
        <f>IF(LEN(X589)&gt;0,$CD$23&amp;INDEX($CH$3:CH592,MATCH(W589,$CG$3:CG592,0))&amp;$CE$23&amp;CHAR(10)&amp;$CD$24&amp;X589&amp;$CE$24&amp;CHAR(10)&amp;$CD$25&amp;Y589&amp;$CE$25&amp;CHAR(10),"")&amp;IF(LEN(AA589)&gt;0,$CD$23&amp;INDEX($CH$3:CH592,MATCH(Z589,$CG$3:CG592,0))&amp;$CE$23&amp;CHAR(10)&amp;$CD$24&amp;AA589&amp;$CE$24&amp;CHAR(10)&amp;$CD$25&amp;AB589&amp;$CE$25&amp;CHAR(10),"")&amp;IF(LEN(AD589)&gt;0,$CD$23&amp;INDEX($CH$3:CH592,MATCH(AC589,$CG$3:CG592,0))&amp;$CE$23&amp;CHAR(10)&amp;$CD$24&amp;AD589&amp;$CE$24&amp;CHAR(10)&amp;$CD$25&amp;AE589&amp;$CE$25&amp;CHAR(10),"")&amp;IF(LEN(AG589)&gt;0,$CD$23&amp;INDEX($CH$3:CH592,MATCH(AF589,$CG$3:CG592,0))&amp;$CE$23&amp;CHAR(10)&amp;$CD$24&amp;AG589&amp;$CE$24&amp;CHAR(10)&amp;$CD$25&amp;AH589&amp;$CE$25&amp;CHAR(10),"")&amp;IF(LEN(AJ589)&gt;0,$CD$23&amp;INDEX($CH$3:CH592,MATCH(AI589,$CG$3:CG592,0))&amp;$CE$23&amp;CHAR(10)&amp;$CD$24&amp;AJ589&amp;$CE$24&amp;CHAR(10)&amp;$CD$25&amp;AK589&amp;$CE$25&amp;CHAR(10),"")</f>
        <v/>
      </c>
      <c r="BK589" s="18" t="str">
        <f>IF(LEN(J589)&gt;0,INDEX($BH$2:$BH$100000,MATCH(J589,VBAsheet!$H$2:$H$100000,0))&amp;CHAR(10),"")&amp;IF(LEN(K589)&gt;0,INDEX($BH$2:$BH$100000,MATCH(K589,VBAsheet!$H$2:$H$100000,0))&amp;CHAR(10),"")&amp;IF(LEN(L589)&gt;0,INDEX($BH$2:$BH$100000,MATCH(L589,VBAsheet!$H$2:$H$100000,0))&amp;CHAR(10),"")&amp;IF(LEN(M589)&gt;0,INDEX($BH$2:$BH$100000,MATCH(M589,VBAsheet!$H$2:$H$100000,0))&amp;CHAR(10),"")</f>
        <v/>
      </c>
      <c r="BL589" s="18" t="str">
        <f t="shared" si="375"/>
        <v/>
      </c>
      <c r="BM589" s="94" t="str">
        <f t="shared" si="376"/>
        <v/>
      </c>
      <c r="BN589" s="95" t="str">
        <f t="shared" si="377"/>
        <v/>
      </c>
      <c r="BO589" s="265" t="str">
        <f t="shared" si="388"/>
        <v/>
      </c>
      <c r="BP589" s="18" t="str">
        <f t="shared" si="378"/>
        <v/>
      </c>
      <c r="BQ589" s="263" t="str">
        <f t="shared" si="389"/>
        <v/>
      </c>
      <c r="BR589" s="81" t="str">
        <f t="shared" si="354"/>
        <v/>
      </c>
      <c r="BS589" s="263" t="str">
        <f t="shared" si="390"/>
        <v/>
      </c>
      <c r="BT589" s="92" t="str">
        <f t="shared" si="391"/>
        <v/>
      </c>
      <c r="BU589" s="138" t="str">
        <f t="shared" si="379"/>
        <v/>
      </c>
      <c r="BV589" s="3" t="str">
        <f t="shared" si="380"/>
        <v/>
      </c>
      <c r="BW589" s="3" t="str">
        <f t="shared" si="381"/>
        <v/>
      </c>
      <c r="BX589" s="144" t="str">
        <f t="shared" si="382"/>
        <v/>
      </c>
      <c r="BY589" s="18" t="str">
        <f t="shared" si="383"/>
        <v/>
      </c>
      <c r="BZ589" s="18" t="str">
        <f t="shared" si="384"/>
        <v/>
      </c>
      <c r="CA589" s="19" t="str">
        <f t="shared" si="385"/>
        <v/>
      </c>
      <c r="CB589" s="19" t="s">
        <v>0</v>
      </c>
      <c r="DW589" s="4" t="str">
        <f t="shared" si="392"/>
        <v/>
      </c>
      <c r="DX589" s="4" t="str">
        <f t="shared" si="355"/>
        <v/>
      </c>
      <c r="DY589" s="98" t="str">
        <f t="shared" si="356"/>
        <v/>
      </c>
    </row>
    <row r="590" spans="4:129" x14ac:dyDescent="0.45">
      <c r="D590" s="164" t="str">
        <f t="shared" si="386"/>
        <v/>
      </c>
      <c r="I590" s="9" t="str">
        <f t="shared" si="357"/>
        <v/>
      </c>
      <c r="J590" s="173" t="str">
        <f t="shared" si="358"/>
        <v/>
      </c>
      <c r="K590" s="13"/>
      <c r="L590" s="13"/>
      <c r="M590" s="13"/>
      <c r="N590" s="178" t="str">
        <f t="shared" si="359"/>
        <v/>
      </c>
      <c r="O590" s="181" t="str">
        <f t="shared" si="360"/>
        <v/>
      </c>
      <c r="P590" s="8" t="str">
        <f t="shared" si="361"/>
        <v/>
      </c>
      <c r="Q590" s="8" t="str">
        <f t="shared" si="362"/>
        <v/>
      </c>
      <c r="R590" s="8" t="str">
        <f t="shared" si="363"/>
        <v/>
      </c>
      <c r="S590" s="8" t="str">
        <f t="shared" si="364"/>
        <v/>
      </c>
      <c r="T590" s="8" t="str">
        <f t="shared" si="365"/>
        <v/>
      </c>
      <c r="U590" s="8" t="str">
        <f t="shared" si="366"/>
        <v/>
      </c>
      <c r="V590" s="16" t="str">
        <f t="shared" si="367"/>
        <v/>
      </c>
      <c r="W590" s="129" t="str">
        <f t="shared" si="368"/>
        <v/>
      </c>
      <c r="X590" s="8" t="str">
        <f t="shared" si="369"/>
        <v/>
      </c>
      <c r="Y590" s="8" t="str">
        <f t="shared" si="370"/>
        <v/>
      </c>
      <c r="AQ590" s="6" t="str">
        <f t="shared" si="371"/>
        <v/>
      </c>
      <c r="AR590" s="128" t="str">
        <f t="shared" si="372"/>
        <v/>
      </c>
      <c r="AS590" s="128" t="str">
        <f t="shared" si="373"/>
        <v/>
      </c>
      <c r="AT590" s="139" t="str">
        <f t="shared" si="387"/>
        <v/>
      </c>
      <c r="BH590" s="127" t="str">
        <f>IF(LEN(VBAsheet!H590)&gt;0,$CD$4&amp;CHAR(10)&amp;$CD$5&amp;CHAR(10)&amp;$CD$6&amp;IF(VBAsheet!I590="N",1,0)&amp;$CE$6&amp;CHAR(10)&amp;$CD$7&amp;CHAR(10)&amp;$CD$8&amp;VBAsheet!H590&amp;$CE$8&amp;CHAR(10)&amp;$CD$9&amp;VBAsheet!K590&amp;$CE$9&amp;CHAR(10)&amp;$CD$10&amp;VBAsheet!J590-1&amp;$CE$10&amp;CHAR(10)&amp;$CD$11,"")</f>
        <v/>
      </c>
      <c r="BI590"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0" s="18" t="str">
        <f>IF(LEN(X590)&gt;0,$CD$23&amp;INDEX($CH$3:CH593,MATCH(W590,$CG$3:CG593,0))&amp;$CE$23&amp;CHAR(10)&amp;$CD$24&amp;X590&amp;$CE$24&amp;CHAR(10)&amp;$CD$25&amp;Y590&amp;$CE$25&amp;CHAR(10),"")&amp;IF(LEN(AA590)&gt;0,$CD$23&amp;INDEX($CH$3:CH593,MATCH(Z590,$CG$3:CG593,0))&amp;$CE$23&amp;CHAR(10)&amp;$CD$24&amp;AA590&amp;$CE$24&amp;CHAR(10)&amp;$CD$25&amp;AB590&amp;$CE$25&amp;CHAR(10),"")&amp;IF(LEN(AD590)&gt;0,$CD$23&amp;INDEX($CH$3:CH593,MATCH(AC590,$CG$3:CG593,0))&amp;$CE$23&amp;CHAR(10)&amp;$CD$24&amp;AD590&amp;$CE$24&amp;CHAR(10)&amp;$CD$25&amp;AE590&amp;$CE$25&amp;CHAR(10),"")&amp;IF(LEN(AG590)&gt;0,$CD$23&amp;INDEX($CH$3:CH593,MATCH(AF590,$CG$3:CG593,0))&amp;$CE$23&amp;CHAR(10)&amp;$CD$24&amp;AG590&amp;$CE$24&amp;CHAR(10)&amp;$CD$25&amp;AH590&amp;$CE$25&amp;CHAR(10),"")&amp;IF(LEN(AJ590)&gt;0,$CD$23&amp;INDEX($CH$3:CH593,MATCH(AI590,$CG$3:CG593,0))&amp;$CE$23&amp;CHAR(10)&amp;$CD$24&amp;AJ590&amp;$CE$24&amp;CHAR(10)&amp;$CD$25&amp;AK590&amp;$CE$25&amp;CHAR(10),"")</f>
        <v/>
      </c>
      <c r="BK590" s="18" t="str">
        <f>IF(LEN(J590)&gt;0,INDEX($BH$2:$BH$100000,MATCH(J590,VBAsheet!$H$2:$H$100000,0))&amp;CHAR(10),"")&amp;IF(LEN(K590)&gt;0,INDEX($BH$2:$BH$100000,MATCH(K590,VBAsheet!$H$2:$H$100000,0))&amp;CHAR(10),"")&amp;IF(LEN(L590)&gt;0,INDEX($BH$2:$BH$100000,MATCH(L590,VBAsheet!$H$2:$H$100000,0))&amp;CHAR(10),"")&amp;IF(LEN(M590)&gt;0,INDEX($BH$2:$BH$100000,MATCH(M590,VBAsheet!$H$2:$H$100000,0))&amp;CHAR(10),"")</f>
        <v/>
      </c>
      <c r="BL590" s="18" t="str">
        <f t="shared" si="375"/>
        <v/>
      </c>
      <c r="BM590" s="94" t="str">
        <f t="shared" si="376"/>
        <v/>
      </c>
      <c r="BN590" s="95" t="str">
        <f t="shared" si="377"/>
        <v/>
      </c>
      <c r="BO590" s="265" t="str">
        <f t="shared" si="388"/>
        <v/>
      </c>
      <c r="BP590" s="18" t="str">
        <f t="shared" si="378"/>
        <v/>
      </c>
      <c r="BQ590" s="263" t="str">
        <f t="shared" si="389"/>
        <v/>
      </c>
      <c r="BR590" s="81" t="str">
        <f t="shared" si="354"/>
        <v/>
      </c>
      <c r="BS590" s="263" t="str">
        <f t="shared" si="390"/>
        <v/>
      </c>
      <c r="BT590" s="92" t="str">
        <f t="shared" si="391"/>
        <v/>
      </c>
      <c r="BU590" s="138" t="str">
        <f t="shared" si="379"/>
        <v/>
      </c>
      <c r="BV590" s="3" t="str">
        <f t="shared" si="380"/>
        <v/>
      </c>
      <c r="BW590" s="3" t="str">
        <f t="shared" si="381"/>
        <v/>
      </c>
      <c r="BX590" s="144" t="str">
        <f t="shared" si="382"/>
        <v/>
      </c>
      <c r="BY590" s="18" t="str">
        <f t="shared" si="383"/>
        <v/>
      </c>
      <c r="BZ590" s="18" t="str">
        <f t="shared" si="384"/>
        <v/>
      </c>
      <c r="CA590" s="19" t="str">
        <f t="shared" si="385"/>
        <v/>
      </c>
      <c r="CB590" s="19" t="s">
        <v>0</v>
      </c>
      <c r="DW590" s="4" t="str">
        <f t="shared" si="392"/>
        <v/>
      </c>
      <c r="DX590" s="4" t="str">
        <f t="shared" si="355"/>
        <v/>
      </c>
      <c r="DY590" s="98" t="str">
        <f t="shared" si="356"/>
        <v/>
      </c>
    </row>
    <row r="591" spans="4:129" x14ac:dyDescent="0.45">
      <c r="D591" s="164" t="str">
        <f t="shared" si="386"/>
        <v/>
      </c>
      <c r="I591" s="9" t="str">
        <f t="shared" si="357"/>
        <v/>
      </c>
      <c r="J591" s="173" t="str">
        <f t="shared" si="358"/>
        <v/>
      </c>
      <c r="K591" s="13"/>
      <c r="L591" s="13"/>
      <c r="M591" s="13"/>
      <c r="N591" s="178" t="str">
        <f t="shared" si="359"/>
        <v/>
      </c>
      <c r="O591" s="181" t="str">
        <f t="shared" si="360"/>
        <v/>
      </c>
      <c r="P591" s="8" t="str">
        <f t="shared" si="361"/>
        <v/>
      </c>
      <c r="Q591" s="8" t="str">
        <f t="shared" si="362"/>
        <v/>
      </c>
      <c r="R591" s="8" t="str">
        <f t="shared" si="363"/>
        <v/>
      </c>
      <c r="S591" s="8" t="str">
        <f t="shared" si="364"/>
        <v/>
      </c>
      <c r="T591" s="8" t="str">
        <f t="shared" si="365"/>
        <v/>
      </c>
      <c r="U591" s="8" t="str">
        <f t="shared" si="366"/>
        <v/>
      </c>
      <c r="V591" s="16" t="str">
        <f t="shared" si="367"/>
        <v/>
      </c>
      <c r="W591" s="129" t="str">
        <f t="shared" si="368"/>
        <v/>
      </c>
      <c r="X591" s="8" t="str">
        <f t="shared" si="369"/>
        <v/>
      </c>
      <c r="Y591" s="8" t="str">
        <f t="shared" si="370"/>
        <v/>
      </c>
      <c r="AQ591" s="6" t="str">
        <f t="shared" si="371"/>
        <v/>
      </c>
      <c r="AR591" s="128" t="str">
        <f t="shared" si="372"/>
        <v/>
      </c>
      <c r="AS591" s="128" t="str">
        <f t="shared" si="373"/>
        <v/>
      </c>
      <c r="AT591" s="139" t="str">
        <f t="shared" si="387"/>
        <v/>
      </c>
      <c r="BH591" s="127" t="str">
        <f>IF(LEN(VBAsheet!H591)&gt;0,$CD$4&amp;CHAR(10)&amp;$CD$5&amp;CHAR(10)&amp;$CD$6&amp;IF(VBAsheet!I591="N",1,0)&amp;$CE$6&amp;CHAR(10)&amp;$CD$7&amp;CHAR(10)&amp;$CD$8&amp;VBAsheet!H591&amp;$CE$8&amp;CHAR(10)&amp;$CD$9&amp;VBAsheet!K591&amp;$CE$9&amp;CHAR(10)&amp;$CD$10&amp;VBAsheet!J591-1&amp;$CE$10&amp;CHAR(10)&amp;$CD$11,"")</f>
        <v/>
      </c>
      <c r="BI591"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1" s="18" t="str">
        <f>IF(LEN(X591)&gt;0,$CD$23&amp;INDEX($CH$3:CH594,MATCH(W591,$CG$3:CG594,0))&amp;$CE$23&amp;CHAR(10)&amp;$CD$24&amp;X591&amp;$CE$24&amp;CHAR(10)&amp;$CD$25&amp;Y591&amp;$CE$25&amp;CHAR(10),"")&amp;IF(LEN(AA591)&gt;0,$CD$23&amp;INDEX($CH$3:CH594,MATCH(Z591,$CG$3:CG594,0))&amp;$CE$23&amp;CHAR(10)&amp;$CD$24&amp;AA591&amp;$CE$24&amp;CHAR(10)&amp;$CD$25&amp;AB591&amp;$CE$25&amp;CHAR(10),"")&amp;IF(LEN(AD591)&gt;0,$CD$23&amp;INDEX($CH$3:CH594,MATCH(AC591,$CG$3:CG594,0))&amp;$CE$23&amp;CHAR(10)&amp;$CD$24&amp;AD591&amp;$CE$24&amp;CHAR(10)&amp;$CD$25&amp;AE591&amp;$CE$25&amp;CHAR(10),"")&amp;IF(LEN(AG591)&gt;0,$CD$23&amp;INDEX($CH$3:CH594,MATCH(AF591,$CG$3:CG594,0))&amp;$CE$23&amp;CHAR(10)&amp;$CD$24&amp;AG591&amp;$CE$24&amp;CHAR(10)&amp;$CD$25&amp;AH591&amp;$CE$25&amp;CHAR(10),"")&amp;IF(LEN(AJ591)&gt;0,$CD$23&amp;INDEX($CH$3:CH594,MATCH(AI591,$CG$3:CG594,0))&amp;$CE$23&amp;CHAR(10)&amp;$CD$24&amp;AJ591&amp;$CE$24&amp;CHAR(10)&amp;$CD$25&amp;AK591&amp;$CE$25&amp;CHAR(10),"")</f>
        <v/>
      </c>
      <c r="BK591" s="18" t="str">
        <f>IF(LEN(J591)&gt;0,INDEX($BH$2:$BH$100000,MATCH(J591,VBAsheet!$H$2:$H$100000,0))&amp;CHAR(10),"")&amp;IF(LEN(K591)&gt;0,INDEX($BH$2:$BH$100000,MATCH(K591,VBAsheet!$H$2:$H$100000,0))&amp;CHAR(10),"")&amp;IF(LEN(L591)&gt;0,INDEX($BH$2:$BH$100000,MATCH(L591,VBAsheet!$H$2:$H$100000,0))&amp;CHAR(10),"")&amp;IF(LEN(M591)&gt;0,INDEX($BH$2:$BH$100000,MATCH(M591,VBAsheet!$H$2:$H$100000,0))&amp;CHAR(10),"")</f>
        <v/>
      </c>
      <c r="BL591" s="18" t="str">
        <f t="shared" si="375"/>
        <v/>
      </c>
      <c r="BM591" s="94" t="str">
        <f t="shared" si="376"/>
        <v/>
      </c>
      <c r="BN591" s="95" t="str">
        <f t="shared" si="377"/>
        <v/>
      </c>
      <c r="BO591" s="265" t="str">
        <f t="shared" si="388"/>
        <v/>
      </c>
      <c r="BP591" s="18" t="str">
        <f t="shared" si="378"/>
        <v/>
      </c>
      <c r="BQ591" s="263" t="str">
        <f t="shared" si="389"/>
        <v/>
      </c>
      <c r="BR591" s="81" t="str">
        <f t="shared" si="354"/>
        <v/>
      </c>
      <c r="BS591" s="263" t="str">
        <f t="shared" si="390"/>
        <v/>
      </c>
      <c r="BT591" s="92" t="str">
        <f t="shared" si="391"/>
        <v/>
      </c>
      <c r="BU591" s="138" t="str">
        <f t="shared" si="379"/>
        <v/>
      </c>
      <c r="BV591" s="3" t="str">
        <f t="shared" si="380"/>
        <v/>
      </c>
      <c r="BW591" s="3" t="str">
        <f t="shared" si="381"/>
        <v/>
      </c>
      <c r="BX591" s="144" t="str">
        <f t="shared" si="382"/>
        <v/>
      </c>
      <c r="BY591" s="18" t="str">
        <f t="shared" si="383"/>
        <v/>
      </c>
      <c r="BZ591" s="18" t="str">
        <f t="shared" si="384"/>
        <v/>
      </c>
      <c r="CA591" s="19" t="str">
        <f t="shared" si="385"/>
        <v/>
      </c>
      <c r="CB591" s="19" t="s">
        <v>0</v>
      </c>
      <c r="DW591" s="4" t="str">
        <f t="shared" si="392"/>
        <v/>
      </c>
      <c r="DX591" s="4" t="str">
        <f t="shared" si="355"/>
        <v/>
      </c>
      <c r="DY591" s="98" t="str">
        <f t="shared" si="356"/>
        <v/>
      </c>
    </row>
    <row r="592" spans="4:129" x14ac:dyDescent="0.45">
      <c r="D592" s="164" t="str">
        <f t="shared" si="386"/>
        <v/>
      </c>
      <c r="I592" s="9" t="str">
        <f t="shared" si="357"/>
        <v/>
      </c>
      <c r="J592" s="173" t="str">
        <f t="shared" si="358"/>
        <v/>
      </c>
      <c r="K592" s="13"/>
      <c r="L592" s="13"/>
      <c r="M592" s="13"/>
      <c r="N592" s="178" t="str">
        <f t="shared" si="359"/>
        <v/>
      </c>
      <c r="O592" s="181" t="str">
        <f t="shared" si="360"/>
        <v/>
      </c>
      <c r="P592" s="8" t="str">
        <f t="shared" si="361"/>
        <v/>
      </c>
      <c r="Q592" s="8" t="str">
        <f t="shared" si="362"/>
        <v/>
      </c>
      <c r="R592" s="8" t="str">
        <f t="shared" si="363"/>
        <v/>
      </c>
      <c r="S592" s="8" t="str">
        <f t="shared" si="364"/>
        <v/>
      </c>
      <c r="T592" s="8" t="str">
        <f t="shared" si="365"/>
        <v/>
      </c>
      <c r="U592" s="8" t="str">
        <f t="shared" si="366"/>
        <v/>
      </c>
      <c r="V592" s="16" t="str">
        <f t="shared" si="367"/>
        <v/>
      </c>
      <c r="W592" s="129" t="str">
        <f t="shared" si="368"/>
        <v/>
      </c>
      <c r="X592" s="8" t="str">
        <f t="shared" si="369"/>
        <v/>
      </c>
      <c r="Y592" s="8" t="str">
        <f t="shared" si="370"/>
        <v/>
      </c>
      <c r="AQ592" s="6" t="str">
        <f t="shared" si="371"/>
        <v/>
      </c>
      <c r="AR592" s="128" t="str">
        <f t="shared" si="372"/>
        <v/>
      </c>
      <c r="AS592" s="128" t="str">
        <f t="shared" si="373"/>
        <v/>
      </c>
      <c r="AT592" s="139" t="str">
        <f t="shared" si="387"/>
        <v/>
      </c>
      <c r="BH592" s="127" t="str">
        <f>IF(LEN(VBAsheet!H592)&gt;0,$CD$4&amp;CHAR(10)&amp;$CD$5&amp;CHAR(10)&amp;$CD$6&amp;IF(VBAsheet!I592="N",1,0)&amp;$CE$6&amp;CHAR(10)&amp;$CD$7&amp;CHAR(10)&amp;$CD$8&amp;VBAsheet!H592&amp;$CE$8&amp;CHAR(10)&amp;$CD$9&amp;VBAsheet!K592&amp;$CE$9&amp;CHAR(10)&amp;$CD$10&amp;VBAsheet!J592-1&amp;$CE$10&amp;CHAR(10)&amp;$CD$11,"")</f>
        <v/>
      </c>
      <c r="BI592"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2" s="18" t="str">
        <f>IF(LEN(X592)&gt;0,$CD$23&amp;INDEX($CH$3:CH595,MATCH(W592,$CG$3:CG595,0))&amp;$CE$23&amp;CHAR(10)&amp;$CD$24&amp;X592&amp;$CE$24&amp;CHAR(10)&amp;$CD$25&amp;Y592&amp;$CE$25&amp;CHAR(10),"")&amp;IF(LEN(AA592)&gt;0,$CD$23&amp;INDEX($CH$3:CH595,MATCH(Z592,$CG$3:CG595,0))&amp;$CE$23&amp;CHAR(10)&amp;$CD$24&amp;AA592&amp;$CE$24&amp;CHAR(10)&amp;$CD$25&amp;AB592&amp;$CE$25&amp;CHAR(10),"")&amp;IF(LEN(AD592)&gt;0,$CD$23&amp;INDEX($CH$3:CH595,MATCH(AC592,$CG$3:CG595,0))&amp;$CE$23&amp;CHAR(10)&amp;$CD$24&amp;AD592&amp;$CE$24&amp;CHAR(10)&amp;$CD$25&amp;AE592&amp;$CE$25&amp;CHAR(10),"")&amp;IF(LEN(AG592)&gt;0,$CD$23&amp;INDEX($CH$3:CH595,MATCH(AF592,$CG$3:CG595,0))&amp;$CE$23&amp;CHAR(10)&amp;$CD$24&amp;AG592&amp;$CE$24&amp;CHAR(10)&amp;$CD$25&amp;AH592&amp;$CE$25&amp;CHAR(10),"")&amp;IF(LEN(AJ592)&gt;0,$CD$23&amp;INDEX($CH$3:CH595,MATCH(AI592,$CG$3:CG595,0))&amp;$CE$23&amp;CHAR(10)&amp;$CD$24&amp;AJ592&amp;$CE$24&amp;CHAR(10)&amp;$CD$25&amp;AK592&amp;$CE$25&amp;CHAR(10),"")</f>
        <v/>
      </c>
      <c r="BK592" s="18" t="str">
        <f>IF(LEN(J592)&gt;0,INDEX($BH$2:$BH$100000,MATCH(J592,VBAsheet!$H$2:$H$100000,0))&amp;CHAR(10),"")&amp;IF(LEN(K592)&gt;0,INDEX($BH$2:$BH$100000,MATCH(K592,VBAsheet!$H$2:$H$100000,0))&amp;CHAR(10),"")&amp;IF(LEN(L592)&gt;0,INDEX($BH$2:$BH$100000,MATCH(L592,VBAsheet!$H$2:$H$100000,0))&amp;CHAR(10),"")&amp;IF(LEN(M592)&gt;0,INDEX($BH$2:$BH$100000,MATCH(M592,VBAsheet!$H$2:$H$100000,0))&amp;CHAR(10),"")</f>
        <v/>
      </c>
      <c r="BL592" s="18" t="str">
        <f t="shared" si="375"/>
        <v/>
      </c>
      <c r="BM592" s="94" t="str">
        <f t="shared" si="376"/>
        <v/>
      </c>
      <c r="BN592" s="95" t="str">
        <f t="shared" si="377"/>
        <v/>
      </c>
      <c r="BO592" s="265" t="str">
        <f t="shared" si="388"/>
        <v/>
      </c>
      <c r="BP592" s="18" t="str">
        <f t="shared" si="378"/>
        <v/>
      </c>
      <c r="BQ592" s="263" t="str">
        <f t="shared" si="389"/>
        <v/>
      </c>
      <c r="BR592" s="81" t="str">
        <f t="shared" si="354"/>
        <v/>
      </c>
      <c r="BS592" s="263" t="str">
        <f t="shared" si="390"/>
        <v/>
      </c>
      <c r="BT592" s="92" t="str">
        <f t="shared" si="391"/>
        <v/>
      </c>
      <c r="BU592" s="138" t="str">
        <f t="shared" si="379"/>
        <v/>
      </c>
      <c r="BV592" s="3" t="str">
        <f t="shared" si="380"/>
        <v/>
      </c>
      <c r="BW592" s="3" t="str">
        <f t="shared" si="381"/>
        <v/>
      </c>
      <c r="BX592" s="144" t="str">
        <f t="shared" si="382"/>
        <v/>
      </c>
      <c r="BY592" s="18" t="str">
        <f t="shared" si="383"/>
        <v/>
      </c>
      <c r="BZ592" s="18" t="str">
        <f t="shared" si="384"/>
        <v/>
      </c>
      <c r="CA592" s="19" t="str">
        <f t="shared" si="385"/>
        <v/>
      </c>
      <c r="CB592" s="19" t="s">
        <v>0</v>
      </c>
      <c r="DW592" s="4" t="str">
        <f t="shared" si="392"/>
        <v/>
      </c>
      <c r="DX592" s="4" t="str">
        <f t="shared" si="355"/>
        <v/>
      </c>
      <c r="DY592" s="98" t="str">
        <f t="shared" si="356"/>
        <v/>
      </c>
    </row>
    <row r="593" spans="4:129" x14ac:dyDescent="0.45">
      <c r="D593" s="164" t="str">
        <f t="shared" si="386"/>
        <v/>
      </c>
      <c r="I593" s="9" t="str">
        <f t="shared" si="357"/>
        <v/>
      </c>
      <c r="J593" s="173" t="str">
        <f t="shared" si="358"/>
        <v/>
      </c>
      <c r="K593" s="13"/>
      <c r="L593" s="13"/>
      <c r="M593" s="13"/>
      <c r="N593" s="178" t="str">
        <f t="shared" si="359"/>
        <v/>
      </c>
      <c r="O593" s="181" t="str">
        <f t="shared" si="360"/>
        <v/>
      </c>
      <c r="P593" s="8" t="str">
        <f t="shared" si="361"/>
        <v/>
      </c>
      <c r="Q593" s="8" t="str">
        <f t="shared" si="362"/>
        <v/>
      </c>
      <c r="R593" s="8" t="str">
        <f t="shared" si="363"/>
        <v/>
      </c>
      <c r="S593" s="8" t="str">
        <f t="shared" si="364"/>
        <v/>
      </c>
      <c r="T593" s="8" t="str">
        <f t="shared" si="365"/>
        <v/>
      </c>
      <c r="U593" s="8" t="str">
        <f t="shared" si="366"/>
        <v/>
      </c>
      <c r="V593" s="16" t="str">
        <f t="shared" si="367"/>
        <v/>
      </c>
      <c r="W593" s="129" t="str">
        <f t="shared" si="368"/>
        <v/>
      </c>
      <c r="X593" s="8" t="str">
        <f t="shared" si="369"/>
        <v/>
      </c>
      <c r="Y593" s="8" t="str">
        <f t="shared" si="370"/>
        <v/>
      </c>
      <c r="AQ593" s="6" t="str">
        <f t="shared" si="371"/>
        <v/>
      </c>
      <c r="AR593" s="128" t="str">
        <f t="shared" si="372"/>
        <v/>
      </c>
      <c r="AS593" s="128" t="str">
        <f t="shared" si="373"/>
        <v/>
      </c>
      <c r="AT593" s="139" t="str">
        <f t="shared" si="387"/>
        <v/>
      </c>
      <c r="BH593" s="127" t="str">
        <f>IF(LEN(VBAsheet!H593)&gt;0,$CD$4&amp;CHAR(10)&amp;$CD$5&amp;CHAR(10)&amp;$CD$6&amp;IF(VBAsheet!I593="N",1,0)&amp;$CE$6&amp;CHAR(10)&amp;$CD$7&amp;CHAR(10)&amp;$CD$8&amp;VBAsheet!H593&amp;$CE$8&amp;CHAR(10)&amp;$CD$9&amp;VBAsheet!K593&amp;$CE$9&amp;CHAR(10)&amp;$CD$10&amp;VBAsheet!J593-1&amp;$CE$10&amp;CHAR(10)&amp;$CD$11,"")</f>
        <v/>
      </c>
      <c r="BI593"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3" s="18" t="str">
        <f>IF(LEN(X593)&gt;0,$CD$23&amp;INDEX($CH$3:CH596,MATCH(W593,$CG$3:CG596,0))&amp;$CE$23&amp;CHAR(10)&amp;$CD$24&amp;X593&amp;$CE$24&amp;CHAR(10)&amp;$CD$25&amp;Y593&amp;$CE$25&amp;CHAR(10),"")&amp;IF(LEN(AA593)&gt;0,$CD$23&amp;INDEX($CH$3:CH596,MATCH(Z593,$CG$3:CG596,0))&amp;$CE$23&amp;CHAR(10)&amp;$CD$24&amp;AA593&amp;$CE$24&amp;CHAR(10)&amp;$CD$25&amp;AB593&amp;$CE$25&amp;CHAR(10),"")&amp;IF(LEN(AD593)&gt;0,$CD$23&amp;INDEX($CH$3:CH596,MATCH(AC593,$CG$3:CG596,0))&amp;$CE$23&amp;CHAR(10)&amp;$CD$24&amp;AD593&amp;$CE$24&amp;CHAR(10)&amp;$CD$25&amp;AE593&amp;$CE$25&amp;CHAR(10),"")&amp;IF(LEN(AG593)&gt;0,$CD$23&amp;INDEX($CH$3:CH596,MATCH(AF593,$CG$3:CG596,0))&amp;$CE$23&amp;CHAR(10)&amp;$CD$24&amp;AG593&amp;$CE$24&amp;CHAR(10)&amp;$CD$25&amp;AH593&amp;$CE$25&amp;CHAR(10),"")&amp;IF(LEN(AJ593)&gt;0,$CD$23&amp;INDEX($CH$3:CH596,MATCH(AI593,$CG$3:CG596,0))&amp;$CE$23&amp;CHAR(10)&amp;$CD$24&amp;AJ593&amp;$CE$24&amp;CHAR(10)&amp;$CD$25&amp;AK593&amp;$CE$25&amp;CHAR(10),"")</f>
        <v/>
      </c>
      <c r="BK593" s="18" t="str">
        <f>IF(LEN(J593)&gt;0,INDEX($BH$2:$BH$100000,MATCH(J593,VBAsheet!$H$2:$H$100000,0))&amp;CHAR(10),"")&amp;IF(LEN(K593)&gt;0,INDEX($BH$2:$BH$100000,MATCH(K593,VBAsheet!$H$2:$H$100000,0))&amp;CHAR(10),"")&amp;IF(LEN(L593)&gt;0,INDEX($BH$2:$BH$100000,MATCH(L593,VBAsheet!$H$2:$H$100000,0))&amp;CHAR(10),"")&amp;IF(LEN(M593)&gt;0,INDEX($BH$2:$BH$100000,MATCH(M593,VBAsheet!$H$2:$H$100000,0))&amp;CHAR(10),"")</f>
        <v/>
      </c>
      <c r="BL593" s="18" t="str">
        <f t="shared" si="375"/>
        <v/>
      </c>
      <c r="BM593" s="94" t="str">
        <f t="shared" si="376"/>
        <v/>
      </c>
      <c r="BN593" s="95" t="str">
        <f t="shared" si="377"/>
        <v/>
      </c>
      <c r="BO593" s="265" t="str">
        <f t="shared" si="388"/>
        <v/>
      </c>
      <c r="BP593" s="18" t="str">
        <f t="shared" si="378"/>
        <v/>
      </c>
      <c r="BQ593" s="263" t="str">
        <f t="shared" si="389"/>
        <v/>
      </c>
      <c r="BR593" s="81" t="str">
        <f t="shared" si="354"/>
        <v/>
      </c>
      <c r="BS593" s="263" t="str">
        <f t="shared" si="390"/>
        <v/>
      </c>
      <c r="BT593" s="92" t="str">
        <f t="shared" si="391"/>
        <v/>
      </c>
      <c r="BU593" s="138" t="str">
        <f t="shared" si="379"/>
        <v/>
      </c>
      <c r="BV593" s="3" t="str">
        <f t="shared" si="380"/>
        <v/>
      </c>
      <c r="BW593" s="3" t="str">
        <f t="shared" si="381"/>
        <v/>
      </c>
      <c r="BX593" s="144" t="str">
        <f t="shared" si="382"/>
        <v/>
      </c>
      <c r="BY593" s="18" t="str">
        <f t="shared" si="383"/>
        <v/>
      </c>
      <c r="BZ593" s="18" t="str">
        <f t="shared" si="384"/>
        <v/>
      </c>
      <c r="CA593" s="19" t="str">
        <f t="shared" si="385"/>
        <v/>
      </c>
      <c r="CB593" s="19" t="s">
        <v>0</v>
      </c>
      <c r="DW593" s="4" t="str">
        <f t="shared" si="392"/>
        <v/>
      </c>
      <c r="DX593" s="4" t="str">
        <f t="shared" si="355"/>
        <v/>
      </c>
      <c r="DY593" s="98" t="str">
        <f t="shared" si="356"/>
        <v/>
      </c>
    </row>
    <row r="594" spans="4:129" x14ac:dyDescent="0.45">
      <c r="D594" s="164" t="str">
        <f t="shared" si="386"/>
        <v/>
      </c>
      <c r="I594" s="9" t="str">
        <f t="shared" si="357"/>
        <v/>
      </c>
      <c r="J594" s="173" t="str">
        <f t="shared" si="358"/>
        <v/>
      </c>
      <c r="K594" s="13"/>
      <c r="L594" s="13"/>
      <c r="M594" s="13"/>
      <c r="N594" s="178" t="str">
        <f t="shared" si="359"/>
        <v/>
      </c>
      <c r="O594" s="181" t="str">
        <f t="shared" si="360"/>
        <v/>
      </c>
      <c r="P594" s="8" t="str">
        <f t="shared" si="361"/>
        <v/>
      </c>
      <c r="Q594" s="8" t="str">
        <f t="shared" si="362"/>
        <v/>
      </c>
      <c r="R594" s="8" t="str">
        <f t="shared" si="363"/>
        <v/>
      </c>
      <c r="S594" s="8" t="str">
        <f t="shared" si="364"/>
        <v/>
      </c>
      <c r="T594" s="8" t="str">
        <f t="shared" si="365"/>
        <v/>
      </c>
      <c r="U594" s="8" t="str">
        <f t="shared" si="366"/>
        <v/>
      </c>
      <c r="V594" s="16" t="str">
        <f t="shared" si="367"/>
        <v/>
      </c>
      <c r="W594" s="129" t="str">
        <f t="shared" si="368"/>
        <v/>
      </c>
      <c r="X594" s="8" t="str">
        <f t="shared" si="369"/>
        <v/>
      </c>
      <c r="Y594" s="8" t="str">
        <f t="shared" si="370"/>
        <v/>
      </c>
      <c r="AQ594" s="6" t="str">
        <f t="shared" si="371"/>
        <v/>
      </c>
      <c r="AR594" s="128" t="str">
        <f t="shared" si="372"/>
        <v/>
      </c>
      <c r="AS594" s="128" t="str">
        <f t="shared" si="373"/>
        <v/>
      </c>
      <c r="AT594" s="139" t="str">
        <f t="shared" si="387"/>
        <v/>
      </c>
      <c r="BH594" s="127" t="str">
        <f>IF(LEN(VBAsheet!H594)&gt;0,$CD$4&amp;CHAR(10)&amp;$CD$5&amp;CHAR(10)&amp;$CD$6&amp;IF(VBAsheet!I594="N",1,0)&amp;$CE$6&amp;CHAR(10)&amp;$CD$7&amp;CHAR(10)&amp;$CD$8&amp;VBAsheet!H594&amp;$CE$8&amp;CHAR(10)&amp;$CD$9&amp;VBAsheet!K594&amp;$CE$9&amp;CHAR(10)&amp;$CD$10&amp;VBAsheet!J594-1&amp;$CE$10&amp;CHAR(10)&amp;$CD$11,"")</f>
        <v/>
      </c>
      <c r="BI594"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4" s="18" t="str">
        <f>IF(LEN(X594)&gt;0,$CD$23&amp;INDEX($CH$3:CH597,MATCH(W594,$CG$3:CG597,0))&amp;$CE$23&amp;CHAR(10)&amp;$CD$24&amp;X594&amp;$CE$24&amp;CHAR(10)&amp;$CD$25&amp;Y594&amp;$CE$25&amp;CHAR(10),"")&amp;IF(LEN(AA594)&gt;0,$CD$23&amp;INDEX($CH$3:CH597,MATCH(Z594,$CG$3:CG597,0))&amp;$CE$23&amp;CHAR(10)&amp;$CD$24&amp;AA594&amp;$CE$24&amp;CHAR(10)&amp;$CD$25&amp;AB594&amp;$CE$25&amp;CHAR(10),"")&amp;IF(LEN(AD594)&gt;0,$CD$23&amp;INDEX($CH$3:CH597,MATCH(AC594,$CG$3:CG597,0))&amp;$CE$23&amp;CHAR(10)&amp;$CD$24&amp;AD594&amp;$CE$24&amp;CHAR(10)&amp;$CD$25&amp;AE594&amp;$CE$25&amp;CHAR(10),"")&amp;IF(LEN(AG594)&gt;0,$CD$23&amp;INDEX($CH$3:CH597,MATCH(AF594,$CG$3:CG597,0))&amp;$CE$23&amp;CHAR(10)&amp;$CD$24&amp;AG594&amp;$CE$24&amp;CHAR(10)&amp;$CD$25&amp;AH594&amp;$CE$25&amp;CHAR(10),"")&amp;IF(LEN(AJ594)&gt;0,$CD$23&amp;INDEX($CH$3:CH597,MATCH(AI594,$CG$3:CG597,0))&amp;$CE$23&amp;CHAR(10)&amp;$CD$24&amp;AJ594&amp;$CE$24&amp;CHAR(10)&amp;$CD$25&amp;AK594&amp;$CE$25&amp;CHAR(10),"")</f>
        <v/>
      </c>
      <c r="BK594" s="18" t="str">
        <f>IF(LEN(J594)&gt;0,INDEX($BH$2:$BH$100000,MATCH(J594,VBAsheet!$H$2:$H$100000,0))&amp;CHAR(10),"")&amp;IF(LEN(K594)&gt;0,INDEX($BH$2:$BH$100000,MATCH(K594,VBAsheet!$H$2:$H$100000,0))&amp;CHAR(10),"")&amp;IF(LEN(L594)&gt;0,INDEX($BH$2:$BH$100000,MATCH(L594,VBAsheet!$H$2:$H$100000,0))&amp;CHAR(10),"")&amp;IF(LEN(M594)&gt;0,INDEX($BH$2:$BH$100000,MATCH(M594,VBAsheet!$H$2:$H$100000,0))&amp;CHAR(10),"")</f>
        <v/>
      </c>
      <c r="BL594" s="18" t="str">
        <f t="shared" si="375"/>
        <v/>
      </c>
      <c r="BM594" s="94" t="str">
        <f t="shared" si="376"/>
        <v/>
      </c>
      <c r="BN594" s="95" t="str">
        <f t="shared" si="377"/>
        <v/>
      </c>
      <c r="BO594" s="265" t="str">
        <f t="shared" si="388"/>
        <v/>
      </c>
      <c r="BP594" s="18" t="str">
        <f t="shared" si="378"/>
        <v/>
      </c>
      <c r="BQ594" s="263" t="str">
        <f t="shared" si="389"/>
        <v/>
      </c>
      <c r="BR594" s="81" t="str">
        <f t="shared" ref="BR594:BR657" si="393">IF(LEN(E594)&gt;0,IF(E594&lt;&gt;E593,$CK$2&amp;E594&amp;$CL$2&amp;$CK$3&amp;G594&amp;$CL$3&amp;F594&amp;$CM$3&amp;CHAR(10),$CK$3&amp;G594&amp;$CL$3&amp;F594&amp;$CM$3&amp;CHAR(10))&amp;IF(E594=E595,"",$CK$4),"")</f>
        <v/>
      </c>
      <c r="BS594" s="263" t="str">
        <f t="shared" si="390"/>
        <v/>
      </c>
      <c r="BT594" s="92" t="str">
        <f t="shared" si="391"/>
        <v/>
      </c>
      <c r="BU594" s="138" t="str">
        <f t="shared" si="379"/>
        <v/>
      </c>
      <c r="BV594" s="3" t="str">
        <f t="shared" si="380"/>
        <v/>
      </c>
      <c r="BW594" s="3" t="str">
        <f t="shared" si="381"/>
        <v/>
      </c>
      <c r="BX594" s="144" t="str">
        <f t="shared" si="382"/>
        <v/>
      </c>
      <c r="BY594" s="18" t="str">
        <f t="shared" si="383"/>
        <v/>
      </c>
      <c r="BZ594" s="18" t="str">
        <f t="shared" si="384"/>
        <v/>
      </c>
      <c r="CA594" s="19" t="str">
        <f t="shared" si="385"/>
        <v/>
      </c>
      <c r="CB594" s="19" t="s">
        <v>0</v>
      </c>
      <c r="DW594" s="4" t="str">
        <f t="shared" si="392"/>
        <v/>
      </c>
      <c r="DX594" s="4" t="str">
        <f t="shared" ref="DX594:DX657" si="394">IF(LEN(DV594)&gt;0,1,"")</f>
        <v/>
      </c>
      <c r="DY594" s="98" t="str">
        <f t="shared" ref="DY594:DY657" si="395">IF(LEN(DV594)&gt;0,DV594,"")</f>
        <v/>
      </c>
    </row>
    <row r="595" spans="4:129" x14ac:dyDescent="0.45">
      <c r="D595" s="164" t="str">
        <f t="shared" si="386"/>
        <v/>
      </c>
      <c r="I595" s="9" t="str">
        <f t="shared" si="357"/>
        <v/>
      </c>
      <c r="J595" s="173" t="str">
        <f t="shared" si="358"/>
        <v/>
      </c>
      <c r="K595" s="13"/>
      <c r="L595" s="13"/>
      <c r="M595" s="13"/>
      <c r="N595" s="178" t="str">
        <f t="shared" si="359"/>
        <v/>
      </c>
      <c r="O595" s="181" t="str">
        <f t="shared" si="360"/>
        <v/>
      </c>
      <c r="P595" s="8" t="str">
        <f t="shared" si="361"/>
        <v/>
      </c>
      <c r="Q595" s="8" t="str">
        <f t="shared" si="362"/>
        <v/>
      </c>
      <c r="R595" s="8" t="str">
        <f t="shared" si="363"/>
        <v/>
      </c>
      <c r="S595" s="8" t="str">
        <f t="shared" si="364"/>
        <v/>
      </c>
      <c r="T595" s="8" t="str">
        <f t="shared" si="365"/>
        <v/>
      </c>
      <c r="U595" s="8" t="str">
        <f t="shared" si="366"/>
        <v/>
      </c>
      <c r="V595" s="16" t="str">
        <f t="shared" si="367"/>
        <v/>
      </c>
      <c r="W595" s="129" t="str">
        <f t="shared" si="368"/>
        <v/>
      </c>
      <c r="X595" s="8" t="str">
        <f t="shared" si="369"/>
        <v/>
      </c>
      <c r="Y595" s="8" t="str">
        <f t="shared" si="370"/>
        <v/>
      </c>
      <c r="AQ595" s="6" t="str">
        <f t="shared" si="371"/>
        <v/>
      </c>
      <c r="AR595" s="128" t="str">
        <f t="shared" si="372"/>
        <v/>
      </c>
      <c r="AS595" s="128" t="str">
        <f t="shared" si="373"/>
        <v/>
      </c>
      <c r="AT595" s="139" t="str">
        <f t="shared" si="387"/>
        <v/>
      </c>
      <c r="BH595" s="127" t="str">
        <f>IF(LEN(VBAsheet!H595)&gt;0,$CD$4&amp;CHAR(10)&amp;$CD$5&amp;CHAR(10)&amp;$CD$6&amp;IF(VBAsheet!I595="N",1,0)&amp;$CE$6&amp;CHAR(10)&amp;$CD$7&amp;CHAR(10)&amp;$CD$8&amp;VBAsheet!H595&amp;$CE$8&amp;CHAR(10)&amp;$CD$9&amp;VBAsheet!K595&amp;$CE$9&amp;CHAR(10)&amp;$CD$10&amp;VBAsheet!J595-1&amp;$CE$10&amp;CHAR(10)&amp;$CD$11,"")</f>
        <v/>
      </c>
      <c r="BI595"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5" s="18" t="str">
        <f>IF(LEN(X595)&gt;0,$CD$23&amp;INDEX($CH$3:CH598,MATCH(W595,$CG$3:CG598,0))&amp;$CE$23&amp;CHAR(10)&amp;$CD$24&amp;X595&amp;$CE$24&amp;CHAR(10)&amp;$CD$25&amp;Y595&amp;$CE$25&amp;CHAR(10),"")&amp;IF(LEN(AA595)&gt;0,$CD$23&amp;INDEX($CH$3:CH598,MATCH(Z595,$CG$3:CG598,0))&amp;$CE$23&amp;CHAR(10)&amp;$CD$24&amp;AA595&amp;$CE$24&amp;CHAR(10)&amp;$CD$25&amp;AB595&amp;$CE$25&amp;CHAR(10),"")&amp;IF(LEN(AD595)&gt;0,$CD$23&amp;INDEX($CH$3:CH598,MATCH(AC595,$CG$3:CG598,0))&amp;$CE$23&amp;CHAR(10)&amp;$CD$24&amp;AD595&amp;$CE$24&amp;CHAR(10)&amp;$CD$25&amp;AE595&amp;$CE$25&amp;CHAR(10),"")&amp;IF(LEN(AG595)&gt;0,$CD$23&amp;INDEX($CH$3:CH598,MATCH(AF595,$CG$3:CG598,0))&amp;$CE$23&amp;CHAR(10)&amp;$CD$24&amp;AG595&amp;$CE$24&amp;CHAR(10)&amp;$CD$25&amp;AH595&amp;$CE$25&amp;CHAR(10),"")&amp;IF(LEN(AJ595)&gt;0,$CD$23&amp;INDEX($CH$3:CH598,MATCH(AI595,$CG$3:CG598,0))&amp;$CE$23&amp;CHAR(10)&amp;$CD$24&amp;AJ595&amp;$CE$24&amp;CHAR(10)&amp;$CD$25&amp;AK595&amp;$CE$25&amp;CHAR(10),"")</f>
        <v/>
      </c>
      <c r="BK595" s="18" t="str">
        <f>IF(LEN(J595)&gt;0,INDEX($BH$2:$BH$100000,MATCH(J595,VBAsheet!$H$2:$H$100000,0))&amp;CHAR(10),"")&amp;IF(LEN(K595)&gt;0,INDEX($BH$2:$BH$100000,MATCH(K595,VBAsheet!$H$2:$H$100000,0))&amp;CHAR(10),"")&amp;IF(LEN(L595)&gt;0,INDEX($BH$2:$BH$100000,MATCH(L595,VBAsheet!$H$2:$H$100000,0))&amp;CHAR(10),"")&amp;IF(LEN(M595)&gt;0,INDEX($BH$2:$BH$100000,MATCH(M595,VBAsheet!$H$2:$H$100000,0))&amp;CHAR(10),"")</f>
        <v/>
      </c>
      <c r="BL595" s="18" t="str">
        <f t="shared" si="375"/>
        <v/>
      </c>
      <c r="BM595" s="94" t="str">
        <f t="shared" si="376"/>
        <v/>
      </c>
      <c r="BN595" s="95" t="str">
        <f t="shared" si="377"/>
        <v/>
      </c>
      <c r="BO595" s="265" t="str">
        <f t="shared" si="388"/>
        <v/>
      </c>
      <c r="BP595" s="18" t="str">
        <f t="shared" si="378"/>
        <v/>
      </c>
      <c r="BQ595" s="263" t="str">
        <f t="shared" si="389"/>
        <v/>
      </c>
      <c r="BR595" s="81" t="str">
        <f t="shared" si="393"/>
        <v/>
      </c>
      <c r="BS595" s="263" t="str">
        <f t="shared" si="390"/>
        <v/>
      </c>
      <c r="BT595" s="92" t="str">
        <f t="shared" si="391"/>
        <v/>
      </c>
      <c r="BU595" s="138" t="str">
        <f t="shared" si="379"/>
        <v/>
      </c>
      <c r="BV595" s="3" t="str">
        <f t="shared" si="380"/>
        <v/>
      </c>
      <c r="BW595" s="3" t="str">
        <f t="shared" si="381"/>
        <v/>
      </c>
      <c r="BX595" s="144" t="str">
        <f t="shared" si="382"/>
        <v/>
      </c>
      <c r="BY595" s="18" t="str">
        <f t="shared" si="383"/>
        <v/>
      </c>
      <c r="BZ595" s="18" t="str">
        <f t="shared" si="384"/>
        <v/>
      </c>
      <c r="CA595" s="19" t="str">
        <f t="shared" si="385"/>
        <v/>
      </c>
      <c r="CB595" s="19" t="s">
        <v>0</v>
      </c>
      <c r="DW595" s="4" t="str">
        <f t="shared" si="392"/>
        <v/>
      </c>
      <c r="DX595" s="4" t="str">
        <f t="shared" si="394"/>
        <v/>
      </c>
      <c r="DY595" s="98" t="str">
        <f t="shared" si="395"/>
        <v/>
      </c>
    </row>
    <row r="596" spans="4:129" x14ac:dyDescent="0.45">
      <c r="D596" s="164" t="str">
        <f t="shared" si="386"/>
        <v/>
      </c>
      <c r="I596" s="9" t="str">
        <f t="shared" si="357"/>
        <v/>
      </c>
      <c r="J596" s="173" t="str">
        <f t="shared" si="358"/>
        <v/>
      </c>
      <c r="K596" s="13"/>
      <c r="L596" s="13"/>
      <c r="M596" s="13"/>
      <c r="N596" s="178" t="str">
        <f t="shared" si="359"/>
        <v/>
      </c>
      <c r="O596" s="181" t="str">
        <f t="shared" si="360"/>
        <v/>
      </c>
      <c r="P596" s="8" t="str">
        <f t="shared" si="361"/>
        <v/>
      </c>
      <c r="Q596" s="8" t="str">
        <f t="shared" si="362"/>
        <v/>
      </c>
      <c r="R596" s="8" t="str">
        <f t="shared" si="363"/>
        <v/>
      </c>
      <c r="S596" s="8" t="str">
        <f t="shared" si="364"/>
        <v/>
      </c>
      <c r="T596" s="8" t="str">
        <f t="shared" si="365"/>
        <v/>
      </c>
      <c r="U596" s="8" t="str">
        <f t="shared" si="366"/>
        <v/>
      </c>
      <c r="V596" s="16" t="str">
        <f t="shared" si="367"/>
        <v/>
      </c>
      <c r="W596" s="129" t="str">
        <f t="shared" si="368"/>
        <v/>
      </c>
      <c r="X596" s="8" t="str">
        <f t="shared" si="369"/>
        <v/>
      </c>
      <c r="Y596" s="8" t="str">
        <f t="shared" si="370"/>
        <v/>
      </c>
      <c r="AQ596" s="6" t="str">
        <f t="shared" si="371"/>
        <v/>
      </c>
      <c r="AR596" s="128" t="str">
        <f t="shared" si="372"/>
        <v/>
      </c>
      <c r="AS596" s="128" t="str">
        <f t="shared" si="373"/>
        <v/>
      </c>
      <c r="AT596" s="139" t="str">
        <f t="shared" si="387"/>
        <v/>
      </c>
      <c r="BH596" s="127" t="str">
        <f>IF(LEN(VBAsheet!H596)&gt;0,$CD$4&amp;CHAR(10)&amp;$CD$5&amp;CHAR(10)&amp;$CD$6&amp;IF(VBAsheet!I596="N",1,0)&amp;$CE$6&amp;CHAR(10)&amp;$CD$7&amp;CHAR(10)&amp;$CD$8&amp;VBAsheet!H596&amp;$CE$8&amp;CHAR(10)&amp;$CD$9&amp;VBAsheet!K596&amp;$CE$9&amp;CHAR(10)&amp;$CD$10&amp;VBAsheet!J596-1&amp;$CE$10&amp;CHAR(10)&amp;$CD$11,"")</f>
        <v/>
      </c>
      <c r="BI596"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6" s="18" t="str">
        <f>IF(LEN(X596)&gt;0,$CD$23&amp;INDEX($CH$3:CH599,MATCH(W596,$CG$3:CG599,0))&amp;$CE$23&amp;CHAR(10)&amp;$CD$24&amp;X596&amp;$CE$24&amp;CHAR(10)&amp;$CD$25&amp;Y596&amp;$CE$25&amp;CHAR(10),"")&amp;IF(LEN(AA596)&gt;0,$CD$23&amp;INDEX($CH$3:CH599,MATCH(Z596,$CG$3:CG599,0))&amp;$CE$23&amp;CHAR(10)&amp;$CD$24&amp;AA596&amp;$CE$24&amp;CHAR(10)&amp;$CD$25&amp;AB596&amp;$CE$25&amp;CHAR(10),"")&amp;IF(LEN(AD596)&gt;0,$CD$23&amp;INDEX($CH$3:CH599,MATCH(AC596,$CG$3:CG599,0))&amp;$CE$23&amp;CHAR(10)&amp;$CD$24&amp;AD596&amp;$CE$24&amp;CHAR(10)&amp;$CD$25&amp;AE596&amp;$CE$25&amp;CHAR(10),"")&amp;IF(LEN(AG596)&gt;0,$CD$23&amp;INDEX($CH$3:CH599,MATCH(AF596,$CG$3:CG599,0))&amp;$CE$23&amp;CHAR(10)&amp;$CD$24&amp;AG596&amp;$CE$24&amp;CHAR(10)&amp;$CD$25&amp;AH596&amp;$CE$25&amp;CHAR(10),"")&amp;IF(LEN(AJ596)&gt;0,$CD$23&amp;INDEX($CH$3:CH599,MATCH(AI596,$CG$3:CG599,0))&amp;$CE$23&amp;CHAR(10)&amp;$CD$24&amp;AJ596&amp;$CE$24&amp;CHAR(10)&amp;$CD$25&amp;AK596&amp;$CE$25&amp;CHAR(10),"")</f>
        <v/>
      </c>
      <c r="BK596" s="18" t="str">
        <f>IF(LEN(J596)&gt;0,INDEX($BH$2:$BH$100000,MATCH(J596,VBAsheet!$H$2:$H$100000,0))&amp;CHAR(10),"")&amp;IF(LEN(K596)&gt;0,INDEX($BH$2:$BH$100000,MATCH(K596,VBAsheet!$H$2:$H$100000,0))&amp;CHAR(10),"")&amp;IF(LEN(L596)&gt;0,INDEX($BH$2:$BH$100000,MATCH(L596,VBAsheet!$H$2:$H$100000,0))&amp;CHAR(10),"")&amp;IF(LEN(M596)&gt;0,INDEX($BH$2:$BH$100000,MATCH(M596,VBAsheet!$H$2:$H$100000,0))&amp;CHAR(10),"")</f>
        <v/>
      </c>
      <c r="BL596" s="18" t="str">
        <f t="shared" si="375"/>
        <v/>
      </c>
      <c r="BM596" s="94" t="str">
        <f t="shared" si="376"/>
        <v/>
      </c>
      <c r="BN596" s="95" t="str">
        <f t="shared" si="377"/>
        <v/>
      </c>
      <c r="BO596" s="265" t="str">
        <f t="shared" si="388"/>
        <v/>
      </c>
      <c r="BP596" s="18" t="str">
        <f t="shared" si="378"/>
        <v/>
      </c>
      <c r="BQ596" s="263" t="str">
        <f t="shared" si="389"/>
        <v/>
      </c>
      <c r="BR596" s="81" t="str">
        <f t="shared" si="393"/>
        <v/>
      </c>
      <c r="BS596" s="263" t="str">
        <f t="shared" si="390"/>
        <v/>
      </c>
      <c r="BT596" s="92" t="str">
        <f t="shared" si="391"/>
        <v/>
      </c>
      <c r="BU596" s="138" t="str">
        <f t="shared" si="379"/>
        <v/>
      </c>
      <c r="BV596" s="3" t="str">
        <f t="shared" si="380"/>
        <v/>
      </c>
      <c r="BW596" s="3" t="str">
        <f t="shared" si="381"/>
        <v/>
      </c>
      <c r="BX596" s="144" t="str">
        <f t="shared" si="382"/>
        <v/>
      </c>
      <c r="BY596" s="18" t="str">
        <f t="shared" si="383"/>
        <v/>
      </c>
      <c r="BZ596" s="18" t="str">
        <f t="shared" si="384"/>
        <v/>
      </c>
      <c r="CA596" s="19" t="str">
        <f t="shared" si="385"/>
        <v/>
      </c>
      <c r="CB596" s="19" t="s">
        <v>0</v>
      </c>
      <c r="DW596" s="4" t="str">
        <f t="shared" si="392"/>
        <v/>
      </c>
      <c r="DX596" s="4" t="str">
        <f t="shared" si="394"/>
        <v/>
      </c>
      <c r="DY596" s="98" t="str">
        <f t="shared" si="395"/>
        <v/>
      </c>
    </row>
    <row r="597" spans="4:129" x14ac:dyDescent="0.45">
      <c r="D597" s="164" t="str">
        <f t="shared" si="386"/>
        <v/>
      </c>
      <c r="I597" s="9" t="str">
        <f t="shared" si="357"/>
        <v/>
      </c>
      <c r="J597" s="173" t="str">
        <f t="shared" si="358"/>
        <v/>
      </c>
      <c r="K597" s="13"/>
      <c r="L597" s="13"/>
      <c r="M597" s="13"/>
      <c r="N597" s="178" t="str">
        <f t="shared" si="359"/>
        <v/>
      </c>
      <c r="O597" s="181" t="str">
        <f t="shared" si="360"/>
        <v/>
      </c>
      <c r="P597" s="8" t="str">
        <f t="shared" si="361"/>
        <v/>
      </c>
      <c r="Q597" s="8" t="str">
        <f t="shared" si="362"/>
        <v/>
      </c>
      <c r="R597" s="8" t="str">
        <f t="shared" si="363"/>
        <v/>
      </c>
      <c r="S597" s="8" t="str">
        <f t="shared" si="364"/>
        <v/>
      </c>
      <c r="T597" s="8" t="str">
        <f t="shared" si="365"/>
        <v/>
      </c>
      <c r="U597" s="8" t="str">
        <f t="shared" si="366"/>
        <v/>
      </c>
      <c r="V597" s="16" t="str">
        <f t="shared" si="367"/>
        <v/>
      </c>
      <c r="W597" s="129" t="str">
        <f t="shared" si="368"/>
        <v/>
      </c>
      <c r="X597" s="8" t="str">
        <f t="shared" si="369"/>
        <v/>
      </c>
      <c r="Y597" s="8" t="str">
        <f t="shared" si="370"/>
        <v/>
      </c>
      <c r="AQ597" s="6" t="str">
        <f t="shared" si="371"/>
        <v/>
      </c>
      <c r="AR597" s="128" t="str">
        <f t="shared" si="372"/>
        <v/>
      </c>
      <c r="AS597" s="128" t="str">
        <f t="shared" si="373"/>
        <v/>
      </c>
      <c r="AT597" s="139" t="str">
        <f t="shared" si="387"/>
        <v/>
      </c>
      <c r="BH597" s="127" t="str">
        <f>IF(LEN(VBAsheet!H597)&gt;0,$CD$4&amp;CHAR(10)&amp;$CD$5&amp;CHAR(10)&amp;$CD$6&amp;IF(VBAsheet!I597="N",1,0)&amp;$CE$6&amp;CHAR(10)&amp;$CD$7&amp;CHAR(10)&amp;$CD$8&amp;VBAsheet!H597&amp;$CE$8&amp;CHAR(10)&amp;$CD$9&amp;VBAsheet!K597&amp;$CE$9&amp;CHAR(10)&amp;$CD$10&amp;VBAsheet!J597-1&amp;$CE$10&amp;CHAR(10)&amp;$CD$11,"")</f>
        <v/>
      </c>
      <c r="BI597"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7" s="18" t="str">
        <f>IF(LEN(X597)&gt;0,$CD$23&amp;INDEX($CH$3:CH600,MATCH(W597,$CG$3:CG600,0))&amp;$CE$23&amp;CHAR(10)&amp;$CD$24&amp;X597&amp;$CE$24&amp;CHAR(10)&amp;$CD$25&amp;Y597&amp;$CE$25&amp;CHAR(10),"")&amp;IF(LEN(AA597)&gt;0,$CD$23&amp;INDEX($CH$3:CH600,MATCH(Z597,$CG$3:CG600,0))&amp;$CE$23&amp;CHAR(10)&amp;$CD$24&amp;AA597&amp;$CE$24&amp;CHAR(10)&amp;$CD$25&amp;AB597&amp;$CE$25&amp;CHAR(10),"")&amp;IF(LEN(AD597)&gt;0,$CD$23&amp;INDEX($CH$3:CH600,MATCH(AC597,$CG$3:CG600,0))&amp;$CE$23&amp;CHAR(10)&amp;$CD$24&amp;AD597&amp;$CE$24&amp;CHAR(10)&amp;$CD$25&amp;AE597&amp;$CE$25&amp;CHAR(10),"")&amp;IF(LEN(AG597)&gt;0,$CD$23&amp;INDEX($CH$3:CH600,MATCH(AF597,$CG$3:CG600,0))&amp;$CE$23&amp;CHAR(10)&amp;$CD$24&amp;AG597&amp;$CE$24&amp;CHAR(10)&amp;$CD$25&amp;AH597&amp;$CE$25&amp;CHAR(10),"")&amp;IF(LEN(AJ597)&gt;0,$CD$23&amp;INDEX($CH$3:CH600,MATCH(AI597,$CG$3:CG600,0))&amp;$CE$23&amp;CHAR(10)&amp;$CD$24&amp;AJ597&amp;$CE$24&amp;CHAR(10)&amp;$CD$25&amp;AK597&amp;$CE$25&amp;CHAR(10),"")</f>
        <v/>
      </c>
      <c r="BK597" s="18" t="str">
        <f>IF(LEN(J597)&gt;0,INDEX($BH$2:$BH$100000,MATCH(J597,VBAsheet!$H$2:$H$100000,0))&amp;CHAR(10),"")&amp;IF(LEN(K597)&gt;0,INDEX($BH$2:$BH$100000,MATCH(K597,VBAsheet!$H$2:$H$100000,0))&amp;CHAR(10),"")&amp;IF(LEN(L597)&gt;0,INDEX($BH$2:$BH$100000,MATCH(L597,VBAsheet!$H$2:$H$100000,0))&amp;CHAR(10),"")&amp;IF(LEN(M597)&gt;0,INDEX($BH$2:$BH$100000,MATCH(M597,VBAsheet!$H$2:$H$100000,0))&amp;CHAR(10),"")</f>
        <v/>
      </c>
      <c r="BL597" s="18" t="str">
        <f t="shared" si="375"/>
        <v/>
      </c>
      <c r="BM597" s="94" t="str">
        <f t="shared" si="376"/>
        <v/>
      </c>
      <c r="BN597" s="95" t="str">
        <f t="shared" si="377"/>
        <v/>
      </c>
      <c r="BO597" s="265" t="str">
        <f t="shared" si="388"/>
        <v/>
      </c>
      <c r="BP597" s="18" t="str">
        <f t="shared" si="378"/>
        <v/>
      </c>
      <c r="BQ597" s="263" t="str">
        <f t="shared" si="389"/>
        <v/>
      </c>
      <c r="BR597" s="81" t="str">
        <f t="shared" si="393"/>
        <v/>
      </c>
      <c r="BS597" s="263" t="str">
        <f t="shared" si="390"/>
        <v/>
      </c>
      <c r="BT597" s="92" t="str">
        <f t="shared" si="391"/>
        <v/>
      </c>
      <c r="BU597" s="138" t="str">
        <f t="shared" si="379"/>
        <v/>
      </c>
      <c r="BV597" s="3" t="str">
        <f t="shared" si="380"/>
        <v/>
      </c>
      <c r="BW597" s="3" t="str">
        <f t="shared" si="381"/>
        <v/>
      </c>
      <c r="BX597" s="144" t="str">
        <f t="shared" si="382"/>
        <v/>
      </c>
      <c r="BY597" s="18" t="str">
        <f t="shared" si="383"/>
        <v/>
      </c>
      <c r="BZ597" s="18" t="str">
        <f t="shared" si="384"/>
        <v/>
      </c>
      <c r="CA597" s="19" t="str">
        <f t="shared" si="385"/>
        <v/>
      </c>
      <c r="CB597" s="19" t="s">
        <v>0</v>
      </c>
      <c r="DW597" s="4" t="str">
        <f t="shared" si="392"/>
        <v/>
      </c>
      <c r="DX597" s="4" t="str">
        <f t="shared" si="394"/>
        <v/>
      </c>
      <c r="DY597" s="98" t="str">
        <f t="shared" si="395"/>
        <v/>
      </c>
    </row>
    <row r="598" spans="4:129" x14ac:dyDescent="0.45">
      <c r="D598" s="164" t="str">
        <f t="shared" si="386"/>
        <v/>
      </c>
      <c r="I598" s="9" t="str">
        <f t="shared" si="357"/>
        <v/>
      </c>
      <c r="J598" s="173" t="str">
        <f t="shared" si="358"/>
        <v/>
      </c>
      <c r="K598" s="13"/>
      <c r="L598" s="13"/>
      <c r="M598" s="13"/>
      <c r="N598" s="178" t="str">
        <f t="shared" si="359"/>
        <v/>
      </c>
      <c r="O598" s="181" t="str">
        <f t="shared" si="360"/>
        <v/>
      </c>
      <c r="P598" s="8" t="str">
        <f t="shared" si="361"/>
        <v/>
      </c>
      <c r="Q598" s="8" t="str">
        <f t="shared" si="362"/>
        <v/>
      </c>
      <c r="R598" s="8" t="str">
        <f t="shared" si="363"/>
        <v/>
      </c>
      <c r="S598" s="8" t="str">
        <f t="shared" si="364"/>
        <v/>
      </c>
      <c r="T598" s="8" t="str">
        <f t="shared" si="365"/>
        <v/>
      </c>
      <c r="U598" s="8" t="str">
        <f t="shared" si="366"/>
        <v/>
      </c>
      <c r="V598" s="16" t="str">
        <f t="shared" si="367"/>
        <v/>
      </c>
      <c r="W598" s="129" t="str">
        <f t="shared" si="368"/>
        <v/>
      </c>
      <c r="X598" s="8" t="str">
        <f t="shared" si="369"/>
        <v/>
      </c>
      <c r="Y598" s="8" t="str">
        <f t="shared" si="370"/>
        <v/>
      </c>
      <c r="AQ598" s="6" t="str">
        <f t="shared" si="371"/>
        <v/>
      </c>
      <c r="AR598" s="128" t="str">
        <f t="shared" si="372"/>
        <v/>
      </c>
      <c r="AS598" s="128" t="str">
        <f t="shared" si="373"/>
        <v/>
      </c>
      <c r="AT598" s="139" t="str">
        <f t="shared" si="387"/>
        <v/>
      </c>
      <c r="BH598" s="127" t="str">
        <f>IF(LEN(VBAsheet!H598)&gt;0,$CD$4&amp;CHAR(10)&amp;$CD$5&amp;CHAR(10)&amp;$CD$6&amp;IF(VBAsheet!I598="N",1,0)&amp;$CE$6&amp;CHAR(10)&amp;$CD$7&amp;CHAR(10)&amp;$CD$8&amp;VBAsheet!H598&amp;$CE$8&amp;CHAR(10)&amp;$CD$9&amp;VBAsheet!K598&amp;$CE$9&amp;CHAR(10)&amp;$CD$10&amp;VBAsheet!J598-1&amp;$CE$10&amp;CHAR(10)&amp;$CD$11,"")</f>
        <v/>
      </c>
      <c r="BI598"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8" s="18" t="str">
        <f>IF(LEN(X598)&gt;0,$CD$23&amp;INDEX($CH$3:CH601,MATCH(W598,$CG$3:CG601,0))&amp;$CE$23&amp;CHAR(10)&amp;$CD$24&amp;X598&amp;$CE$24&amp;CHAR(10)&amp;$CD$25&amp;Y598&amp;$CE$25&amp;CHAR(10),"")&amp;IF(LEN(AA598)&gt;0,$CD$23&amp;INDEX($CH$3:CH601,MATCH(Z598,$CG$3:CG601,0))&amp;$CE$23&amp;CHAR(10)&amp;$CD$24&amp;AA598&amp;$CE$24&amp;CHAR(10)&amp;$CD$25&amp;AB598&amp;$CE$25&amp;CHAR(10),"")&amp;IF(LEN(AD598)&gt;0,$CD$23&amp;INDEX($CH$3:CH601,MATCH(AC598,$CG$3:CG601,0))&amp;$CE$23&amp;CHAR(10)&amp;$CD$24&amp;AD598&amp;$CE$24&amp;CHAR(10)&amp;$CD$25&amp;AE598&amp;$CE$25&amp;CHAR(10),"")&amp;IF(LEN(AG598)&gt;0,$CD$23&amp;INDEX($CH$3:CH601,MATCH(AF598,$CG$3:CG601,0))&amp;$CE$23&amp;CHAR(10)&amp;$CD$24&amp;AG598&amp;$CE$24&amp;CHAR(10)&amp;$CD$25&amp;AH598&amp;$CE$25&amp;CHAR(10),"")&amp;IF(LEN(AJ598)&gt;0,$CD$23&amp;INDEX($CH$3:CH601,MATCH(AI598,$CG$3:CG601,0))&amp;$CE$23&amp;CHAR(10)&amp;$CD$24&amp;AJ598&amp;$CE$24&amp;CHAR(10)&amp;$CD$25&amp;AK598&amp;$CE$25&amp;CHAR(10),"")</f>
        <v/>
      </c>
      <c r="BK598" s="18" t="str">
        <f>IF(LEN(J598)&gt;0,INDEX($BH$2:$BH$100000,MATCH(J598,VBAsheet!$H$2:$H$100000,0))&amp;CHAR(10),"")&amp;IF(LEN(K598)&gt;0,INDEX($BH$2:$BH$100000,MATCH(K598,VBAsheet!$H$2:$H$100000,0))&amp;CHAR(10),"")&amp;IF(LEN(L598)&gt;0,INDEX($BH$2:$BH$100000,MATCH(L598,VBAsheet!$H$2:$H$100000,0))&amp;CHAR(10),"")&amp;IF(LEN(M598)&gt;0,INDEX($BH$2:$BH$100000,MATCH(M598,VBAsheet!$H$2:$H$100000,0))&amp;CHAR(10),"")</f>
        <v/>
      </c>
      <c r="BL598" s="18" t="str">
        <f t="shared" si="375"/>
        <v/>
      </c>
      <c r="BM598" s="94" t="str">
        <f t="shared" si="376"/>
        <v/>
      </c>
      <c r="BN598" s="95" t="str">
        <f t="shared" si="377"/>
        <v/>
      </c>
      <c r="BO598" s="265" t="str">
        <f t="shared" si="388"/>
        <v/>
      </c>
      <c r="BP598" s="18" t="str">
        <f t="shared" si="378"/>
        <v/>
      </c>
      <c r="BQ598" s="263" t="str">
        <f t="shared" si="389"/>
        <v/>
      </c>
      <c r="BR598" s="81" t="str">
        <f t="shared" si="393"/>
        <v/>
      </c>
      <c r="BS598" s="263" t="str">
        <f t="shared" si="390"/>
        <v/>
      </c>
      <c r="BT598" s="92" t="str">
        <f t="shared" si="391"/>
        <v/>
      </c>
      <c r="BU598" s="138" t="str">
        <f t="shared" si="379"/>
        <v/>
      </c>
      <c r="BV598" s="3" t="str">
        <f t="shared" si="380"/>
        <v/>
      </c>
      <c r="BW598" s="3" t="str">
        <f t="shared" si="381"/>
        <v/>
      </c>
      <c r="BX598" s="144" t="str">
        <f t="shared" si="382"/>
        <v/>
      </c>
      <c r="BY598" s="18" t="str">
        <f t="shared" si="383"/>
        <v/>
      </c>
      <c r="BZ598" s="18" t="str">
        <f t="shared" si="384"/>
        <v/>
      </c>
      <c r="CA598" s="19" t="str">
        <f t="shared" si="385"/>
        <v/>
      </c>
      <c r="CB598" s="19" t="s">
        <v>0</v>
      </c>
      <c r="DW598" s="4" t="str">
        <f t="shared" si="392"/>
        <v/>
      </c>
      <c r="DX598" s="4" t="str">
        <f t="shared" si="394"/>
        <v/>
      </c>
      <c r="DY598" s="98" t="str">
        <f t="shared" si="395"/>
        <v/>
      </c>
    </row>
    <row r="599" spans="4:129" x14ac:dyDescent="0.45">
      <c r="D599" s="164" t="str">
        <f t="shared" si="386"/>
        <v/>
      </c>
      <c r="I599" s="9" t="str">
        <f t="shared" si="357"/>
        <v/>
      </c>
      <c r="J599" s="173" t="str">
        <f t="shared" si="358"/>
        <v/>
      </c>
      <c r="K599" s="13"/>
      <c r="L599" s="13"/>
      <c r="M599" s="13"/>
      <c r="N599" s="178" t="str">
        <f t="shared" si="359"/>
        <v/>
      </c>
      <c r="O599" s="181" t="str">
        <f t="shared" si="360"/>
        <v/>
      </c>
      <c r="P599" s="8" t="str">
        <f t="shared" si="361"/>
        <v/>
      </c>
      <c r="Q599" s="8" t="str">
        <f t="shared" si="362"/>
        <v/>
      </c>
      <c r="R599" s="8" t="str">
        <f t="shared" si="363"/>
        <v/>
      </c>
      <c r="S599" s="8" t="str">
        <f t="shared" si="364"/>
        <v/>
      </c>
      <c r="T599" s="8" t="str">
        <f t="shared" si="365"/>
        <v/>
      </c>
      <c r="U599" s="8" t="str">
        <f t="shared" si="366"/>
        <v/>
      </c>
      <c r="V599" s="16" t="str">
        <f t="shared" si="367"/>
        <v/>
      </c>
      <c r="W599" s="129" t="str">
        <f t="shared" si="368"/>
        <v/>
      </c>
      <c r="X599" s="8" t="str">
        <f t="shared" si="369"/>
        <v/>
      </c>
      <c r="Y599" s="8" t="str">
        <f t="shared" si="370"/>
        <v/>
      </c>
      <c r="AQ599" s="6" t="str">
        <f t="shared" si="371"/>
        <v/>
      </c>
      <c r="AR599" s="128" t="str">
        <f t="shared" si="372"/>
        <v/>
      </c>
      <c r="AS599" s="128" t="str">
        <f t="shared" si="373"/>
        <v/>
      </c>
      <c r="AT599" s="139" t="str">
        <f t="shared" si="387"/>
        <v/>
      </c>
      <c r="BH599" s="127" t="str">
        <f>IF(LEN(VBAsheet!H599)&gt;0,$CD$4&amp;CHAR(10)&amp;$CD$5&amp;CHAR(10)&amp;$CD$6&amp;IF(VBAsheet!I599="N",1,0)&amp;$CE$6&amp;CHAR(10)&amp;$CD$7&amp;CHAR(10)&amp;$CD$8&amp;VBAsheet!H599&amp;$CE$8&amp;CHAR(10)&amp;$CD$9&amp;VBAsheet!K599&amp;$CE$9&amp;CHAR(10)&amp;$CD$10&amp;VBAsheet!J599-1&amp;$CE$10&amp;CHAR(10)&amp;$CD$11,"")</f>
        <v/>
      </c>
      <c r="BI599"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599" s="18" t="str">
        <f>IF(LEN(X599)&gt;0,$CD$23&amp;INDEX($CH$3:CH602,MATCH(W599,$CG$3:CG602,0))&amp;$CE$23&amp;CHAR(10)&amp;$CD$24&amp;X599&amp;$CE$24&amp;CHAR(10)&amp;$CD$25&amp;Y599&amp;$CE$25&amp;CHAR(10),"")&amp;IF(LEN(AA599)&gt;0,$CD$23&amp;INDEX($CH$3:CH602,MATCH(Z599,$CG$3:CG602,0))&amp;$CE$23&amp;CHAR(10)&amp;$CD$24&amp;AA599&amp;$CE$24&amp;CHAR(10)&amp;$CD$25&amp;AB599&amp;$CE$25&amp;CHAR(10),"")&amp;IF(LEN(AD599)&gt;0,$CD$23&amp;INDEX($CH$3:CH602,MATCH(AC599,$CG$3:CG602,0))&amp;$CE$23&amp;CHAR(10)&amp;$CD$24&amp;AD599&amp;$CE$24&amp;CHAR(10)&amp;$CD$25&amp;AE599&amp;$CE$25&amp;CHAR(10),"")&amp;IF(LEN(AG599)&gt;0,$CD$23&amp;INDEX($CH$3:CH602,MATCH(AF599,$CG$3:CG602,0))&amp;$CE$23&amp;CHAR(10)&amp;$CD$24&amp;AG599&amp;$CE$24&amp;CHAR(10)&amp;$CD$25&amp;AH599&amp;$CE$25&amp;CHAR(10),"")&amp;IF(LEN(AJ599)&gt;0,$CD$23&amp;INDEX($CH$3:CH602,MATCH(AI599,$CG$3:CG602,0))&amp;$CE$23&amp;CHAR(10)&amp;$CD$24&amp;AJ599&amp;$CE$24&amp;CHAR(10)&amp;$CD$25&amp;AK599&amp;$CE$25&amp;CHAR(10),"")</f>
        <v/>
      </c>
      <c r="BK599" s="18" t="str">
        <f>IF(LEN(J599)&gt;0,INDEX($BH$2:$BH$100000,MATCH(J599,VBAsheet!$H$2:$H$100000,0))&amp;CHAR(10),"")&amp;IF(LEN(K599)&gt;0,INDEX($BH$2:$BH$100000,MATCH(K599,VBAsheet!$H$2:$H$100000,0))&amp;CHAR(10),"")&amp;IF(LEN(L599)&gt;0,INDEX($BH$2:$BH$100000,MATCH(L599,VBAsheet!$H$2:$H$100000,0))&amp;CHAR(10),"")&amp;IF(LEN(M599)&gt;0,INDEX($BH$2:$BH$100000,MATCH(M599,VBAsheet!$H$2:$H$100000,0))&amp;CHAR(10),"")</f>
        <v/>
      </c>
      <c r="BL599" s="18" t="str">
        <f t="shared" si="375"/>
        <v/>
      </c>
      <c r="BM599" s="94" t="str">
        <f t="shared" si="376"/>
        <v/>
      </c>
      <c r="BN599" s="95" t="str">
        <f t="shared" si="377"/>
        <v/>
      </c>
      <c r="BO599" s="265" t="str">
        <f t="shared" si="388"/>
        <v/>
      </c>
      <c r="BP599" s="18" t="str">
        <f t="shared" si="378"/>
        <v/>
      </c>
      <c r="BQ599" s="263" t="str">
        <f t="shared" si="389"/>
        <v/>
      </c>
      <c r="BR599" s="81" t="str">
        <f t="shared" si="393"/>
        <v/>
      </c>
      <c r="BS599" s="263" t="str">
        <f t="shared" si="390"/>
        <v/>
      </c>
      <c r="BT599" s="92" t="str">
        <f t="shared" si="391"/>
        <v/>
      </c>
      <c r="BU599" s="138" t="str">
        <f t="shared" si="379"/>
        <v/>
      </c>
      <c r="BV599" s="3" t="str">
        <f t="shared" si="380"/>
        <v/>
      </c>
      <c r="BW599" s="3" t="str">
        <f t="shared" si="381"/>
        <v/>
      </c>
      <c r="BX599" s="144" t="str">
        <f t="shared" si="382"/>
        <v/>
      </c>
      <c r="BY599" s="18" t="str">
        <f t="shared" si="383"/>
        <v/>
      </c>
      <c r="BZ599" s="18" t="str">
        <f t="shared" si="384"/>
        <v/>
      </c>
      <c r="CA599" s="19" t="str">
        <f t="shared" si="385"/>
        <v/>
      </c>
      <c r="CB599" s="19" t="s">
        <v>0</v>
      </c>
      <c r="DW599" s="4" t="str">
        <f t="shared" si="392"/>
        <v/>
      </c>
      <c r="DX599" s="4" t="str">
        <f t="shared" si="394"/>
        <v/>
      </c>
      <c r="DY599" s="98" t="str">
        <f t="shared" si="395"/>
        <v/>
      </c>
    </row>
    <row r="600" spans="4:129" x14ac:dyDescent="0.45">
      <c r="D600" s="164" t="str">
        <f t="shared" si="386"/>
        <v/>
      </c>
      <c r="I600" s="9" t="str">
        <f t="shared" si="357"/>
        <v/>
      </c>
      <c r="J600" s="173" t="str">
        <f t="shared" si="358"/>
        <v/>
      </c>
      <c r="K600" s="13"/>
      <c r="L600" s="13"/>
      <c r="M600" s="13"/>
      <c r="N600" s="178" t="str">
        <f t="shared" si="359"/>
        <v/>
      </c>
      <c r="O600" s="181" t="str">
        <f t="shared" si="360"/>
        <v/>
      </c>
      <c r="P600" s="8" t="str">
        <f t="shared" si="361"/>
        <v/>
      </c>
      <c r="Q600" s="8" t="str">
        <f t="shared" si="362"/>
        <v/>
      </c>
      <c r="R600" s="8" t="str">
        <f t="shared" si="363"/>
        <v/>
      </c>
      <c r="S600" s="8" t="str">
        <f t="shared" si="364"/>
        <v/>
      </c>
      <c r="T600" s="8" t="str">
        <f t="shared" si="365"/>
        <v/>
      </c>
      <c r="U600" s="8" t="str">
        <f t="shared" si="366"/>
        <v/>
      </c>
      <c r="V600" s="16" t="str">
        <f t="shared" si="367"/>
        <v/>
      </c>
      <c r="W600" s="129" t="str">
        <f t="shared" si="368"/>
        <v/>
      </c>
      <c r="X600" s="8" t="str">
        <f t="shared" si="369"/>
        <v/>
      </c>
      <c r="Y600" s="8" t="str">
        <f t="shared" si="370"/>
        <v/>
      </c>
      <c r="AQ600" s="6" t="str">
        <f t="shared" si="371"/>
        <v/>
      </c>
      <c r="AR600" s="128" t="str">
        <f t="shared" si="372"/>
        <v/>
      </c>
      <c r="AS600" s="128" t="str">
        <f t="shared" si="373"/>
        <v/>
      </c>
      <c r="AT600" s="139" t="str">
        <f t="shared" si="387"/>
        <v/>
      </c>
      <c r="BH600" s="127" t="str">
        <f>IF(LEN(VBAsheet!H600)&gt;0,$CD$4&amp;CHAR(10)&amp;$CD$5&amp;CHAR(10)&amp;$CD$6&amp;IF(VBAsheet!I600="N",1,0)&amp;$CE$6&amp;CHAR(10)&amp;$CD$7&amp;CHAR(10)&amp;$CD$8&amp;VBAsheet!H600&amp;$CE$8&amp;CHAR(10)&amp;$CD$9&amp;VBAsheet!K600&amp;$CE$9&amp;CHAR(10)&amp;$CD$10&amp;VBAsheet!J600-1&amp;$CE$10&amp;CHAR(10)&amp;$CD$11,"")</f>
        <v/>
      </c>
      <c r="BI600"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0" s="18" t="str">
        <f>IF(LEN(X600)&gt;0,$CD$23&amp;INDEX($CH$3:CH603,MATCH(W600,$CG$3:CG603,0))&amp;$CE$23&amp;CHAR(10)&amp;$CD$24&amp;X600&amp;$CE$24&amp;CHAR(10)&amp;$CD$25&amp;Y600&amp;$CE$25&amp;CHAR(10),"")&amp;IF(LEN(AA600)&gt;0,$CD$23&amp;INDEX($CH$3:CH603,MATCH(Z600,$CG$3:CG603,0))&amp;$CE$23&amp;CHAR(10)&amp;$CD$24&amp;AA600&amp;$CE$24&amp;CHAR(10)&amp;$CD$25&amp;AB600&amp;$CE$25&amp;CHAR(10),"")&amp;IF(LEN(AD600)&gt;0,$CD$23&amp;INDEX($CH$3:CH603,MATCH(AC600,$CG$3:CG603,0))&amp;$CE$23&amp;CHAR(10)&amp;$CD$24&amp;AD600&amp;$CE$24&amp;CHAR(10)&amp;$CD$25&amp;AE600&amp;$CE$25&amp;CHAR(10),"")&amp;IF(LEN(AG600)&gt;0,$CD$23&amp;INDEX($CH$3:CH603,MATCH(AF600,$CG$3:CG603,0))&amp;$CE$23&amp;CHAR(10)&amp;$CD$24&amp;AG600&amp;$CE$24&amp;CHAR(10)&amp;$CD$25&amp;AH600&amp;$CE$25&amp;CHAR(10),"")&amp;IF(LEN(AJ600)&gt;0,$CD$23&amp;INDEX($CH$3:CH603,MATCH(AI600,$CG$3:CG603,0))&amp;$CE$23&amp;CHAR(10)&amp;$CD$24&amp;AJ600&amp;$CE$24&amp;CHAR(10)&amp;$CD$25&amp;AK600&amp;$CE$25&amp;CHAR(10),"")</f>
        <v/>
      </c>
      <c r="BK600" s="18" t="str">
        <f>IF(LEN(J600)&gt;0,INDEX($BH$2:$BH$100000,MATCH(J600,VBAsheet!$H$2:$H$100000,0))&amp;CHAR(10),"")&amp;IF(LEN(K600)&gt;0,INDEX($BH$2:$BH$100000,MATCH(K600,VBAsheet!$H$2:$H$100000,0))&amp;CHAR(10),"")&amp;IF(LEN(L600)&gt;0,INDEX($BH$2:$BH$100000,MATCH(L600,VBAsheet!$H$2:$H$100000,0))&amp;CHAR(10),"")&amp;IF(LEN(M600)&gt;0,INDEX($BH$2:$BH$100000,MATCH(M600,VBAsheet!$H$2:$H$100000,0))&amp;CHAR(10),"")</f>
        <v/>
      </c>
      <c r="BL600" s="18" t="str">
        <f t="shared" si="375"/>
        <v/>
      </c>
      <c r="BM600" s="94" t="str">
        <f t="shared" si="376"/>
        <v/>
      </c>
      <c r="BN600" s="95" t="str">
        <f t="shared" si="377"/>
        <v/>
      </c>
      <c r="BO600" s="265" t="str">
        <f t="shared" si="388"/>
        <v/>
      </c>
      <c r="BP600" s="18" t="str">
        <f t="shared" si="378"/>
        <v/>
      </c>
      <c r="BQ600" s="263" t="str">
        <f t="shared" si="389"/>
        <v/>
      </c>
      <c r="BR600" s="81" t="str">
        <f t="shared" si="393"/>
        <v/>
      </c>
      <c r="BS600" s="263" t="str">
        <f t="shared" si="390"/>
        <v/>
      </c>
      <c r="BT600" s="92" t="str">
        <f t="shared" si="391"/>
        <v/>
      </c>
      <c r="BU600" s="138" t="str">
        <f t="shared" si="379"/>
        <v/>
      </c>
      <c r="BV600" s="3" t="str">
        <f t="shared" si="380"/>
        <v/>
      </c>
      <c r="BW600" s="3" t="str">
        <f t="shared" si="381"/>
        <v/>
      </c>
      <c r="BX600" s="144" t="str">
        <f t="shared" si="382"/>
        <v/>
      </c>
      <c r="BY600" s="18" t="str">
        <f t="shared" si="383"/>
        <v/>
      </c>
      <c r="BZ600" s="18" t="str">
        <f t="shared" si="384"/>
        <v/>
      </c>
      <c r="CA600" s="19" t="str">
        <f t="shared" si="385"/>
        <v/>
      </c>
      <c r="CB600" s="19" t="s">
        <v>0</v>
      </c>
      <c r="DW600" s="4" t="str">
        <f t="shared" si="392"/>
        <v/>
      </c>
      <c r="DX600" s="4" t="str">
        <f t="shared" si="394"/>
        <v/>
      </c>
      <c r="DY600" s="98" t="str">
        <f t="shared" si="395"/>
        <v/>
      </c>
    </row>
    <row r="601" spans="4:129" x14ac:dyDescent="0.45">
      <c r="D601" s="164" t="str">
        <f t="shared" si="386"/>
        <v/>
      </c>
      <c r="I601" s="9" t="str">
        <f t="shared" si="357"/>
        <v/>
      </c>
      <c r="J601" s="173" t="str">
        <f t="shared" si="358"/>
        <v/>
      </c>
      <c r="K601" s="13"/>
      <c r="L601" s="13"/>
      <c r="M601" s="13"/>
      <c r="N601" s="178" t="str">
        <f t="shared" si="359"/>
        <v/>
      </c>
      <c r="O601" s="181" t="str">
        <f t="shared" si="360"/>
        <v/>
      </c>
      <c r="P601" s="8" t="str">
        <f t="shared" si="361"/>
        <v/>
      </c>
      <c r="Q601" s="8" t="str">
        <f t="shared" si="362"/>
        <v/>
      </c>
      <c r="R601" s="8" t="str">
        <f t="shared" si="363"/>
        <v/>
      </c>
      <c r="S601" s="8" t="str">
        <f t="shared" si="364"/>
        <v/>
      </c>
      <c r="T601" s="8" t="str">
        <f t="shared" si="365"/>
        <v/>
      </c>
      <c r="U601" s="8" t="str">
        <f t="shared" si="366"/>
        <v/>
      </c>
      <c r="V601" s="16" t="str">
        <f t="shared" si="367"/>
        <v/>
      </c>
      <c r="W601" s="129" t="str">
        <f t="shared" si="368"/>
        <v/>
      </c>
      <c r="X601" s="8" t="str">
        <f t="shared" si="369"/>
        <v/>
      </c>
      <c r="Y601" s="8" t="str">
        <f t="shared" si="370"/>
        <v/>
      </c>
      <c r="AQ601" s="6" t="str">
        <f t="shared" si="371"/>
        <v/>
      </c>
      <c r="AR601" s="128" t="str">
        <f t="shared" si="372"/>
        <v/>
      </c>
      <c r="AS601" s="128" t="str">
        <f t="shared" si="373"/>
        <v/>
      </c>
      <c r="AT601" s="139" t="str">
        <f t="shared" si="387"/>
        <v/>
      </c>
      <c r="BH601" s="127" t="str">
        <f>IF(LEN(VBAsheet!H601)&gt;0,$CD$4&amp;CHAR(10)&amp;$CD$5&amp;CHAR(10)&amp;$CD$6&amp;IF(VBAsheet!I601="N",1,0)&amp;$CE$6&amp;CHAR(10)&amp;$CD$7&amp;CHAR(10)&amp;$CD$8&amp;VBAsheet!H601&amp;$CE$8&amp;CHAR(10)&amp;$CD$9&amp;VBAsheet!K601&amp;$CE$9&amp;CHAR(10)&amp;$CD$10&amp;VBAsheet!J601-1&amp;$CE$10&amp;CHAR(10)&amp;$CD$11,"")</f>
        <v/>
      </c>
      <c r="BI601"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1" s="18" t="str">
        <f>IF(LEN(X601)&gt;0,$CD$23&amp;INDEX($CH$3:CH604,MATCH(W601,$CG$3:CG604,0))&amp;$CE$23&amp;CHAR(10)&amp;$CD$24&amp;X601&amp;$CE$24&amp;CHAR(10)&amp;$CD$25&amp;Y601&amp;$CE$25&amp;CHAR(10),"")&amp;IF(LEN(AA601)&gt;0,$CD$23&amp;INDEX($CH$3:CH604,MATCH(Z601,$CG$3:CG604,0))&amp;$CE$23&amp;CHAR(10)&amp;$CD$24&amp;AA601&amp;$CE$24&amp;CHAR(10)&amp;$CD$25&amp;AB601&amp;$CE$25&amp;CHAR(10),"")&amp;IF(LEN(AD601)&gt;0,$CD$23&amp;INDEX($CH$3:CH604,MATCH(AC601,$CG$3:CG604,0))&amp;$CE$23&amp;CHAR(10)&amp;$CD$24&amp;AD601&amp;$CE$24&amp;CHAR(10)&amp;$CD$25&amp;AE601&amp;$CE$25&amp;CHAR(10),"")&amp;IF(LEN(AG601)&gt;0,$CD$23&amp;INDEX($CH$3:CH604,MATCH(AF601,$CG$3:CG604,0))&amp;$CE$23&amp;CHAR(10)&amp;$CD$24&amp;AG601&amp;$CE$24&amp;CHAR(10)&amp;$CD$25&amp;AH601&amp;$CE$25&amp;CHAR(10),"")&amp;IF(LEN(AJ601)&gt;0,$CD$23&amp;INDEX($CH$3:CH604,MATCH(AI601,$CG$3:CG604,0))&amp;$CE$23&amp;CHAR(10)&amp;$CD$24&amp;AJ601&amp;$CE$24&amp;CHAR(10)&amp;$CD$25&amp;AK601&amp;$CE$25&amp;CHAR(10),"")</f>
        <v/>
      </c>
      <c r="BK601" s="18" t="str">
        <f>IF(LEN(J601)&gt;0,INDEX($BH$2:$BH$100000,MATCH(J601,VBAsheet!$H$2:$H$100000,0))&amp;CHAR(10),"")&amp;IF(LEN(K601)&gt;0,INDEX($BH$2:$BH$100000,MATCH(K601,VBAsheet!$H$2:$H$100000,0))&amp;CHAR(10),"")&amp;IF(LEN(L601)&gt;0,INDEX($BH$2:$BH$100000,MATCH(L601,VBAsheet!$H$2:$H$100000,0))&amp;CHAR(10),"")&amp;IF(LEN(M601)&gt;0,INDEX($BH$2:$BH$100000,MATCH(M601,VBAsheet!$H$2:$H$100000,0))&amp;CHAR(10),"")</f>
        <v/>
      </c>
      <c r="BL601" s="18" t="str">
        <f t="shared" si="375"/>
        <v/>
      </c>
      <c r="BM601" s="94" t="str">
        <f t="shared" si="376"/>
        <v/>
      </c>
      <c r="BN601" s="95" t="str">
        <f t="shared" si="377"/>
        <v/>
      </c>
      <c r="BO601" s="265" t="str">
        <f t="shared" si="388"/>
        <v/>
      </c>
      <c r="BP601" s="18" t="str">
        <f t="shared" si="378"/>
        <v/>
      </c>
      <c r="BQ601" s="263" t="str">
        <f t="shared" si="389"/>
        <v/>
      </c>
      <c r="BR601" s="81" t="str">
        <f t="shared" si="393"/>
        <v/>
      </c>
      <c r="BS601" s="263" t="str">
        <f t="shared" si="390"/>
        <v/>
      </c>
      <c r="BT601" s="92" t="str">
        <f t="shared" si="391"/>
        <v/>
      </c>
      <c r="BU601" s="138" t="str">
        <f t="shared" si="379"/>
        <v/>
      </c>
      <c r="BV601" s="3" t="str">
        <f t="shared" si="380"/>
        <v/>
      </c>
      <c r="BW601" s="3" t="str">
        <f t="shared" si="381"/>
        <v/>
      </c>
      <c r="BX601" s="144" t="str">
        <f t="shared" si="382"/>
        <v/>
      </c>
      <c r="BY601" s="18" t="str">
        <f t="shared" si="383"/>
        <v/>
      </c>
      <c r="BZ601" s="18" t="str">
        <f t="shared" si="384"/>
        <v/>
      </c>
      <c r="CA601" s="19" t="str">
        <f t="shared" si="385"/>
        <v/>
      </c>
      <c r="CB601" s="19" t="s">
        <v>0</v>
      </c>
      <c r="DW601" s="4" t="str">
        <f t="shared" si="392"/>
        <v/>
      </c>
      <c r="DX601" s="4" t="str">
        <f t="shared" si="394"/>
        <v/>
      </c>
      <c r="DY601" s="98" t="str">
        <f t="shared" si="395"/>
        <v/>
      </c>
    </row>
    <row r="602" spans="4:129" x14ac:dyDescent="0.45">
      <c r="D602" s="164" t="str">
        <f t="shared" si="386"/>
        <v/>
      </c>
      <c r="I602" s="9" t="str">
        <f t="shared" si="357"/>
        <v/>
      </c>
      <c r="J602" s="173" t="str">
        <f t="shared" si="358"/>
        <v/>
      </c>
      <c r="K602" s="13"/>
      <c r="L602" s="13"/>
      <c r="M602" s="13"/>
      <c r="N602" s="178" t="str">
        <f t="shared" si="359"/>
        <v/>
      </c>
      <c r="O602" s="181" t="str">
        <f t="shared" si="360"/>
        <v/>
      </c>
      <c r="P602" s="8" t="str">
        <f t="shared" si="361"/>
        <v/>
      </c>
      <c r="Q602" s="8" t="str">
        <f t="shared" si="362"/>
        <v/>
      </c>
      <c r="R602" s="8" t="str">
        <f t="shared" si="363"/>
        <v/>
      </c>
      <c r="S602" s="8" t="str">
        <f t="shared" si="364"/>
        <v/>
      </c>
      <c r="T602" s="8" t="str">
        <f t="shared" si="365"/>
        <v/>
      </c>
      <c r="U602" s="8" t="str">
        <f t="shared" si="366"/>
        <v/>
      </c>
      <c r="V602" s="16" t="str">
        <f t="shared" si="367"/>
        <v/>
      </c>
      <c r="W602" s="129" t="str">
        <f t="shared" si="368"/>
        <v/>
      </c>
      <c r="X602" s="8" t="str">
        <f t="shared" si="369"/>
        <v/>
      </c>
      <c r="Y602" s="8" t="str">
        <f t="shared" si="370"/>
        <v/>
      </c>
      <c r="AQ602" s="6" t="str">
        <f t="shared" si="371"/>
        <v/>
      </c>
      <c r="AR602" s="128" t="str">
        <f t="shared" si="372"/>
        <v/>
      </c>
      <c r="AS602" s="128" t="str">
        <f t="shared" si="373"/>
        <v/>
      </c>
      <c r="AT602" s="139" t="str">
        <f t="shared" si="387"/>
        <v/>
      </c>
      <c r="BH602" s="127" t="str">
        <f>IF(LEN(VBAsheet!H602)&gt;0,$CD$4&amp;CHAR(10)&amp;$CD$5&amp;CHAR(10)&amp;$CD$6&amp;IF(VBAsheet!I602="N",1,0)&amp;$CE$6&amp;CHAR(10)&amp;$CD$7&amp;CHAR(10)&amp;$CD$8&amp;VBAsheet!H602&amp;$CE$8&amp;CHAR(10)&amp;$CD$9&amp;VBAsheet!K602&amp;$CE$9&amp;CHAR(10)&amp;$CD$10&amp;VBAsheet!J602-1&amp;$CE$10&amp;CHAR(10)&amp;$CD$11,"")</f>
        <v/>
      </c>
      <c r="BI602"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2" s="18" t="str">
        <f>IF(LEN(X602)&gt;0,$CD$23&amp;INDEX($CH$3:CH605,MATCH(W602,$CG$3:CG605,0))&amp;$CE$23&amp;CHAR(10)&amp;$CD$24&amp;X602&amp;$CE$24&amp;CHAR(10)&amp;$CD$25&amp;Y602&amp;$CE$25&amp;CHAR(10),"")&amp;IF(LEN(AA602)&gt;0,$CD$23&amp;INDEX($CH$3:CH605,MATCH(Z602,$CG$3:CG605,0))&amp;$CE$23&amp;CHAR(10)&amp;$CD$24&amp;AA602&amp;$CE$24&amp;CHAR(10)&amp;$CD$25&amp;AB602&amp;$CE$25&amp;CHAR(10),"")&amp;IF(LEN(AD602)&gt;0,$CD$23&amp;INDEX($CH$3:CH605,MATCH(AC602,$CG$3:CG605,0))&amp;$CE$23&amp;CHAR(10)&amp;$CD$24&amp;AD602&amp;$CE$24&amp;CHAR(10)&amp;$CD$25&amp;AE602&amp;$CE$25&amp;CHAR(10),"")&amp;IF(LEN(AG602)&gt;0,$CD$23&amp;INDEX($CH$3:CH605,MATCH(AF602,$CG$3:CG605,0))&amp;$CE$23&amp;CHAR(10)&amp;$CD$24&amp;AG602&amp;$CE$24&amp;CHAR(10)&amp;$CD$25&amp;AH602&amp;$CE$25&amp;CHAR(10),"")&amp;IF(LEN(AJ602)&gt;0,$CD$23&amp;INDEX($CH$3:CH605,MATCH(AI602,$CG$3:CG605,0))&amp;$CE$23&amp;CHAR(10)&amp;$CD$24&amp;AJ602&amp;$CE$24&amp;CHAR(10)&amp;$CD$25&amp;AK602&amp;$CE$25&amp;CHAR(10),"")</f>
        <v/>
      </c>
      <c r="BK602" s="18" t="str">
        <f>IF(LEN(J602)&gt;0,INDEX($BH$2:$BH$100000,MATCH(J602,VBAsheet!$H$2:$H$100000,0))&amp;CHAR(10),"")&amp;IF(LEN(K602)&gt;0,INDEX($BH$2:$BH$100000,MATCH(K602,VBAsheet!$H$2:$H$100000,0))&amp;CHAR(10),"")&amp;IF(LEN(L602)&gt;0,INDEX($BH$2:$BH$100000,MATCH(L602,VBAsheet!$H$2:$H$100000,0))&amp;CHAR(10),"")&amp;IF(LEN(M602)&gt;0,INDEX($BH$2:$BH$100000,MATCH(M602,VBAsheet!$H$2:$H$100000,0))&amp;CHAR(10),"")</f>
        <v/>
      </c>
      <c r="BL602" s="18" t="str">
        <f t="shared" si="375"/>
        <v/>
      </c>
      <c r="BM602" s="94" t="str">
        <f t="shared" si="376"/>
        <v/>
      </c>
      <c r="BN602" s="95" t="str">
        <f t="shared" si="377"/>
        <v/>
      </c>
      <c r="BO602" s="265" t="str">
        <f t="shared" si="388"/>
        <v/>
      </c>
      <c r="BP602" s="18" t="str">
        <f t="shared" si="378"/>
        <v/>
      </c>
      <c r="BQ602" s="263" t="str">
        <f t="shared" si="389"/>
        <v/>
      </c>
      <c r="BR602" s="81" t="str">
        <f t="shared" si="393"/>
        <v/>
      </c>
      <c r="BS602" s="263" t="str">
        <f t="shared" si="390"/>
        <v/>
      </c>
      <c r="BT602" s="92" t="str">
        <f t="shared" si="391"/>
        <v/>
      </c>
      <c r="BU602" s="138" t="str">
        <f t="shared" si="379"/>
        <v/>
      </c>
      <c r="BV602" s="3" t="str">
        <f t="shared" si="380"/>
        <v/>
      </c>
      <c r="BW602" s="3" t="str">
        <f t="shared" si="381"/>
        <v/>
      </c>
      <c r="BX602" s="144" t="str">
        <f t="shared" si="382"/>
        <v/>
      </c>
      <c r="BY602" s="18" t="str">
        <f t="shared" si="383"/>
        <v/>
      </c>
      <c r="BZ602" s="18" t="str">
        <f t="shared" si="384"/>
        <v/>
      </c>
      <c r="CA602" s="19" t="str">
        <f t="shared" si="385"/>
        <v/>
      </c>
      <c r="CB602" s="19" t="s">
        <v>0</v>
      </c>
      <c r="DW602" s="4" t="str">
        <f t="shared" si="392"/>
        <v/>
      </c>
      <c r="DX602" s="4" t="str">
        <f t="shared" si="394"/>
        <v/>
      </c>
      <c r="DY602" s="98" t="str">
        <f t="shared" si="395"/>
        <v/>
      </c>
    </row>
    <row r="603" spans="4:129" x14ac:dyDescent="0.45">
      <c r="D603" s="164" t="str">
        <f t="shared" si="386"/>
        <v/>
      </c>
      <c r="I603" s="9" t="str">
        <f t="shared" si="357"/>
        <v/>
      </c>
      <c r="J603" s="173" t="str">
        <f t="shared" si="358"/>
        <v/>
      </c>
      <c r="K603" s="13"/>
      <c r="L603" s="13"/>
      <c r="M603" s="13"/>
      <c r="N603" s="178" t="str">
        <f t="shared" si="359"/>
        <v/>
      </c>
      <c r="O603" s="181" t="str">
        <f t="shared" si="360"/>
        <v/>
      </c>
      <c r="P603" s="8" t="str">
        <f t="shared" si="361"/>
        <v/>
      </c>
      <c r="Q603" s="8" t="str">
        <f t="shared" si="362"/>
        <v/>
      </c>
      <c r="R603" s="8" t="str">
        <f t="shared" si="363"/>
        <v/>
      </c>
      <c r="S603" s="8" t="str">
        <f t="shared" si="364"/>
        <v/>
      </c>
      <c r="T603" s="8" t="str">
        <f t="shared" si="365"/>
        <v/>
      </c>
      <c r="U603" s="8" t="str">
        <f t="shared" si="366"/>
        <v/>
      </c>
      <c r="V603" s="16" t="str">
        <f t="shared" si="367"/>
        <v/>
      </c>
      <c r="W603" s="129" t="str">
        <f t="shared" si="368"/>
        <v/>
      </c>
      <c r="X603" s="8" t="str">
        <f t="shared" si="369"/>
        <v/>
      </c>
      <c r="Y603" s="8" t="str">
        <f t="shared" si="370"/>
        <v/>
      </c>
      <c r="AQ603" s="6" t="str">
        <f t="shared" si="371"/>
        <v/>
      </c>
      <c r="AR603" s="128" t="str">
        <f t="shared" si="372"/>
        <v/>
      </c>
      <c r="AS603" s="128" t="str">
        <f t="shared" si="373"/>
        <v/>
      </c>
      <c r="AT603" s="139" t="str">
        <f t="shared" si="387"/>
        <v/>
      </c>
      <c r="BH603" s="127" t="str">
        <f>IF(LEN(VBAsheet!H603)&gt;0,$CD$4&amp;CHAR(10)&amp;$CD$5&amp;CHAR(10)&amp;$CD$6&amp;IF(VBAsheet!I603="N",1,0)&amp;$CE$6&amp;CHAR(10)&amp;$CD$7&amp;CHAR(10)&amp;$CD$8&amp;VBAsheet!H603&amp;$CE$8&amp;CHAR(10)&amp;$CD$9&amp;VBAsheet!K603&amp;$CE$9&amp;CHAR(10)&amp;$CD$10&amp;VBAsheet!J603-1&amp;$CE$10&amp;CHAR(10)&amp;$CD$11,"")</f>
        <v/>
      </c>
      <c r="BI603"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3" s="18" t="str">
        <f>IF(LEN(X603)&gt;0,$CD$23&amp;INDEX($CH$3:CH606,MATCH(W603,$CG$3:CG606,0))&amp;$CE$23&amp;CHAR(10)&amp;$CD$24&amp;X603&amp;$CE$24&amp;CHAR(10)&amp;$CD$25&amp;Y603&amp;$CE$25&amp;CHAR(10),"")&amp;IF(LEN(AA603)&gt;0,$CD$23&amp;INDEX($CH$3:CH606,MATCH(Z603,$CG$3:CG606,0))&amp;$CE$23&amp;CHAR(10)&amp;$CD$24&amp;AA603&amp;$CE$24&amp;CHAR(10)&amp;$CD$25&amp;AB603&amp;$CE$25&amp;CHAR(10),"")&amp;IF(LEN(AD603)&gt;0,$CD$23&amp;INDEX($CH$3:CH606,MATCH(AC603,$CG$3:CG606,0))&amp;$CE$23&amp;CHAR(10)&amp;$CD$24&amp;AD603&amp;$CE$24&amp;CHAR(10)&amp;$CD$25&amp;AE603&amp;$CE$25&amp;CHAR(10),"")&amp;IF(LEN(AG603)&gt;0,$CD$23&amp;INDEX($CH$3:CH606,MATCH(AF603,$CG$3:CG606,0))&amp;$CE$23&amp;CHAR(10)&amp;$CD$24&amp;AG603&amp;$CE$24&amp;CHAR(10)&amp;$CD$25&amp;AH603&amp;$CE$25&amp;CHAR(10),"")&amp;IF(LEN(AJ603)&gt;0,$CD$23&amp;INDEX($CH$3:CH606,MATCH(AI603,$CG$3:CG606,0))&amp;$CE$23&amp;CHAR(10)&amp;$CD$24&amp;AJ603&amp;$CE$24&amp;CHAR(10)&amp;$CD$25&amp;AK603&amp;$CE$25&amp;CHAR(10),"")</f>
        <v/>
      </c>
      <c r="BK603" s="18" t="str">
        <f>IF(LEN(J603)&gt;0,INDEX($BH$2:$BH$100000,MATCH(J603,VBAsheet!$H$2:$H$100000,0))&amp;CHAR(10),"")&amp;IF(LEN(K603)&gt;0,INDEX($BH$2:$BH$100000,MATCH(K603,VBAsheet!$H$2:$H$100000,0))&amp;CHAR(10),"")&amp;IF(LEN(L603)&gt;0,INDEX($BH$2:$BH$100000,MATCH(L603,VBAsheet!$H$2:$H$100000,0))&amp;CHAR(10),"")&amp;IF(LEN(M603)&gt;0,INDEX($BH$2:$BH$100000,MATCH(M603,VBAsheet!$H$2:$H$100000,0))&amp;CHAR(10),"")</f>
        <v/>
      </c>
      <c r="BL603" s="18" t="str">
        <f t="shared" si="375"/>
        <v/>
      </c>
      <c r="BM603" s="94" t="str">
        <f t="shared" si="376"/>
        <v/>
      </c>
      <c r="BN603" s="95" t="str">
        <f t="shared" si="377"/>
        <v/>
      </c>
      <c r="BO603" s="265" t="str">
        <f t="shared" si="388"/>
        <v/>
      </c>
      <c r="BP603" s="18" t="str">
        <f t="shared" si="378"/>
        <v/>
      </c>
      <c r="BQ603" s="263" t="str">
        <f t="shared" si="389"/>
        <v/>
      </c>
      <c r="BR603" s="81" t="str">
        <f t="shared" si="393"/>
        <v/>
      </c>
      <c r="BS603" s="263" t="str">
        <f t="shared" si="390"/>
        <v/>
      </c>
      <c r="BT603" s="92" t="str">
        <f t="shared" si="391"/>
        <v/>
      </c>
      <c r="BU603" s="138" t="str">
        <f t="shared" si="379"/>
        <v/>
      </c>
      <c r="BV603" s="3" t="str">
        <f t="shared" si="380"/>
        <v/>
      </c>
      <c r="BW603" s="3" t="str">
        <f t="shared" si="381"/>
        <v/>
      </c>
      <c r="BX603" s="144" t="str">
        <f t="shared" si="382"/>
        <v/>
      </c>
      <c r="BY603" s="18" t="str">
        <f t="shared" si="383"/>
        <v/>
      </c>
      <c r="BZ603" s="18" t="str">
        <f t="shared" si="384"/>
        <v/>
      </c>
      <c r="CA603" s="19" t="str">
        <f t="shared" si="385"/>
        <v/>
      </c>
      <c r="CB603" s="19" t="s">
        <v>0</v>
      </c>
      <c r="DW603" s="4" t="str">
        <f t="shared" si="392"/>
        <v/>
      </c>
      <c r="DX603" s="4" t="str">
        <f t="shared" si="394"/>
        <v/>
      </c>
      <c r="DY603" s="98" t="str">
        <f t="shared" si="395"/>
        <v/>
      </c>
    </row>
    <row r="604" spans="4:129" x14ac:dyDescent="0.45">
      <c r="D604" s="164" t="str">
        <f t="shared" si="386"/>
        <v/>
      </c>
      <c r="I604" s="9" t="str">
        <f t="shared" si="357"/>
        <v/>
      </c>
      <c r="J604" s="173" t="str">
        <f t="shared" si="358"/>
        <v/>
      </c>
      <c r="K604" s="13"/>
      <c r="L604" s="13"/>
      <c r="M604" s="13"/>
      <c r="N604" s="178" t="str">
        <f t="shared" si="359"/>
        <v/>
      </c>
      <c r="O604" s="181" t="str">
        <f t="shared" si="360"/>
        <v/>
      </c>
      <c r="P604" s="8" t="str">
        <f t="shared" si="361"/>
        <v/>
      </c>
      <c r="Q604" s="8" t="str">
        <f t="shared" si="362"/>
        <v/>
      </c>
      <c r="R604" s="8" t="str">
        <f t="shared" si="363"/>
        <v/>
      </c>
      <c r="S604" s="8" t="str">
        <f t="shared" si="364"/>
        <v/>
      </c>
      <c r="T604" s="8" t="str">
        <f t="shared" si="365"/>
        <v/>
      </c>
      <c r="U604" s="8" t="str">
        <f t="shared" si="366"/>
        <v/>
      </c>
      <c r="V604" s="16" t="str">
        <f t="shared" si="367"/>
        <v/>
      </c>
      <c r="W604" s="129" t="str">
        <f t="shared" si="368"/>
        <v/>
      </c>
      <c r="X604" s="8" t="str">
        <f t="shared" si="369"/>
        <v/>
      </c>
      <c r="Y604" s="8" t="str">
        <f t="shared" si="370"/>
        <v/>
      </c>
      <c r="AQ604" s="6" t="str">
        <f t="shared" si="371"/>
        <v/>
      </c>
      <c r="AR604" s="128" t="str">
        <f t="shared" si="372"/>
        <v/>
      </c>
      <c r="AS604" s="128" t="str">
        <f t="shared" si="373"/>
        <v/>
      </c>
      <c r="AT604" s="139" t="str">
        <f t="shared" si="387"/>
        <v/>
      </c>
      <c r="BH604" s="127" t="str">
        <f>IF(LEN(VBAsheet!H604)&gt;0,$CD$4&amp;CHAR(10)&amp;$CD$5&amp;CHAR(10)&amp;$CD$6&amp;IF(VBAsheet!I604="N",1,0)&amp;$CE$6&amp;CHAR(10)&amp;$CD$7&amp;CHAR(10)&amp;$CD$8&amp;VBAsheet!H604&amp;$CE$8&amp;CHAR(10)&amp;$CD$9&amp;VBAsheet!K604&amp;$CE$9&amp;CHAR(10)&amp;$CD$10&amp;VBAsheet!J604-1&amp;$CE$10&amp;CHAR(10)&amp;$CD$11,"")</f>
        <v/>
      </c>
      <c r="BI604"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4" s="18" t="str">
        <f>IF(LEN(X604)&gt;0,$CD$23&amp;INDEX($CH$3:CH607,MATCH(W604,$CG$3:CG607,0))&amp;$CE$23&amp;CHAR(10)&amp;$CD$24&amp;X604&amp;$CE$24&amp;CHAR(10)&amp;$CD$25&amp;Y604&amp;$CE$25&amp;CHAR(10),"")&amp;IF(LEN(AA604)&gt;0,$CD$23&amp;INDEX($CH$3:CH607,MATCH(Z604,$CG$3:CG607,0))&amp;$CE$23&amp;CHAR(10)&amp;$CD$24&amp;AA604&amp;$CE$24&amp;CHAR(10)&amp;$CD$25&amp;AB604&amp;$CE$25&amp;CHAR(10),"")&amp;IF(LEN(AD604)&gt;0,$CD$23&amp;INDEX($CH$3:CH607,MATCH(AC604,$CG$3:CG607,0))&amp;$CE$23&amp;CHAR(10)&amp;$CD$24&amp;AD604&amp;$CE$24&amp;CHAR(10)&amp;$CD$25&amp;AE604&amp;$CE$25&amp;CHAR(10),"")&amp;IF(LEN(AG604)&gt;0,$CD$23&amp;INDEX($CH$3:CH607,MATCH(AF604,$CG$3:CG607,0))&amp;$CE$23&amp;CHAR(10)&amp;$CD$24&amp;AG604&amp;$CE$24&amp;CHAR(10)&amp;$CD$25&amp;AH604&amp;$CE$25&amp;CHAR(10),"")&amp;IF(LEN(AJ604)&gt;0,$CD$23&amp;INDEX($CH$3:CH607,MATCH(AI604,$CG$3:CG607,0))&amp;$CE$23&amp;CHAR(10)&amp;$CD$24&amp;AJ604&amp;$CE$24&amp;CHAR(10)&amp;$CD$25&amp;AK604&amp;$CE$25&amp;CHAR(10),"")</f>
        <v/>
      </c>
      <c r="BK604" s="18" t="str">
        <f>IF(LEN(J604)&gt;0,INDEX($BH$2:$BH$100000,MATCH(J604,VBAsheet!$H$2:$H$100000,0))&amp;CHAR(10),"")&amp;IF(LEN(K604)&gt;0,INDEX($BH$2:$BH$100000,MATCH(K604,VBAsheet!$H$2:$H$100000,0))&amp;CHAR(10),"")&amp;IF(LEN(L604)&gt;0,INDEX($BH$2:$BH$100000,MATCH(L604,VBAsheet!$H$2:$H$100000,0))&amp;CHAR(10),"")&amp;IF(LEN(M604)&gt;0,INDEX($BH$2:$BH$100000,MATCH(M604,VBAsheet!$H$2:$H$100000,0))&amp;CHAR(10),"")</f>
        <v/>
      </c>
      <c r="BL604" s="18" t="str">
        <f t="shared" si="375"/>
        <v/>
      </c>
      <c r="BM604" s="94" t="str">
        <f t="shared" si="376"/>
        <v/>
      </c>
      <c r="BN604" s="95" t="str">
        <f t="shared" si="377"/>
        <v/>
      </c>
      <c r="BO604" s="265" t="str">
        <f t="shared" si="388"/>
        <v/>
      </c>
      <c r="BP604" s="18" t="str">
        <f t="shared" si="378"/>
        <v/>
      </c>
      <c r="BQ604" s="263" t="str">
        <f t="shared" si="389"/>
        <v/>
      </c>
      <c r="BR604" s="81" t="str">
        <f t="shared" si="393"/>
        <v/>
      </c>
      <c r="BS604" s="263" t="str">
        <f t="shared" si="390"/>
        <v/>
      </c>
      <c r="BT604" s="92" t="str">
        <f t="shared" si="391"/>
        <v/>
      </c>
      <c r="BU604" s="138" t="str">
        <f t="shared" si="379"/>
        <v/>
      </c>
      <c r="BV604" s="3" t="str">
        <f t="shared" si="380"/>
        <v/>
      </c>
      <c r="BW604" s="3" t="str">
        <f t="shared" si="381"/>
        <v/>
      </c>
      <c r="BX604" s="144" t="str">
        <f t="shared" si="382"/>
        <v/>
      </c>
      <c r="BY604" s="18" t="str">
        <f t="shared" si="383"/>
        <v/>
      </c>
      <c r="BZ604" s="18" t="str">
        <f t="shared" si="384"/>
        <v/>
      </c>
      <c r="CA604" s="19" t="str">
        <f t="shared" si="385"/>
        <v/>
      </c>
      <c r="CB604" s="19" t="s">
        <v>0</v>
      </c>
      <c r="DW604" s="4" t="str">
        <f t="shared" si="392"/>
        <v/>
      </c>
      <c r="DX604" s="4" t="str">
        <f t="shared" si="394"/>
        <v/>
      </c>
      <c r="DY604" s="98" t="str">
        <f t="shared" si="395"/>
        <v/>
      </c>
    </row>
    <row r="605" spans="4:129" x14ac:dyDescent="0.45">
      <c r="D605" s="164" t="str">
        <f t="shared" si="386"/>
        <v/>
      </c>
      <c r="I605" s="9" t="str">
        <f t="shared" si="357"/>
        <v/>
      </c>
      <c r="J605" s="173" t="str">
        <f t="shared" si="358"/>
        <v/>
      </c>
      <c r="K605" s="13"/>
      <c r="L605" s="13"/>
      <c r="M605" s="13"/>
      <c r="N605" s="178" t="str">
        <f t="shared" si="359"/>
        <v/>
      </c>
      <c r="O605" s="181" t="str">
        <f t="shared" si="360"/>
        <v/>
      </c>
      <c r="P605" s="8" t="str">
        <f t="shared" si="361"/>
        <v/>
      </c>
      <c r="Q605" s="8" t="str">
        <f t="shared" si="362"/>
        <v/>
      </c>
      <c r="R605" s="8" t="str">
        <f t="shared" si="363"/>
        <v/>
      </c>
      <c r="S605" s="8" t="str">
        <f t="shared" si="364"/>
        <v/>
      </c>
      <c r="T605" s="8" t="str">
        <f t="shared" si="365"/>
        <v/>
      </c>
      <c r="U605" s="8" t="str">
        <f t="shared" si="366"/>
        <v/>
      </c>
      <c r="V605" s="16" t="str">
        <f t="shared" si="367"/>
        <v/>
      </c>
      <c r="W605" s="129" t="str">
        <f t="shared" si="368"/>
        <v/>
      </c>
      <c r="X605" s="8" t="str">
        <f t="shared" si="369"/>
        <v/>
      </c>
      <c r="Y605" s="8" t="str">
        <f t="shared" si="370"/>
        <v/>
      </c>
      <c r="AQ605" s="6" t="str">
        <f t="shared" si="371"/>
        <v/>
      </c>
      <c r="AR605" s="128" t="str">
        <f t="shared" si="372"/>
        <v/>
      </c>
      <c r="AS605" s="128" t="str">
        <f t="shared" si="373"/>
        <v/>
      </c>
      <c r="AT605" s="139" t="str">
        <f t="shared" si="387"/>
        <v/>
      </c>
      <c r="BH605" s="127" t="str">
        <f>IF(LEN(VBAsheet!H605)&gt;0,$CD$4&amp;CHAR(10)&amp;$CD$5&amp;CHAR(10)&amp;$CD$6&amp;IF(VBAsheet!I605="N",1,0)&amp;$CE$6&amp;CHAR(10)&amp;$CD$7&amp;CHAR(10)&amp;$CD$8&amp;VBAsheet!H605&amp;$CE$8&amp;CHAR(10)&amp;$CD$9&amp;VBAsheet!K605&amp;$CE$9&amp;CHAR(10)&amp;$CD$10&amp;VBAsheet!J605-1&amp;$CE$10&amp;CHAR(10)&amp;$CD$11,"")</f>
        <v/>
      </c>
      <c r="BI605"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5" s="18" t="str">
        <f>IF(LEN(X605)&gt;0,$CD$23&amp;INDEX($CH$3:CH608,MATCH(W605,$CG$3:CG608,0))&amp;$CE$23&amp;CHAR(10)&amp;$CD$24&amp;X605&amp;$CE$24&amp;CHAR(10)&amp;$CD$25&amp;Y605&amp;$CE$25&amp;CHAR(10),"")&amp;IF(LEN(AA605)&gt;0,$CD$23&amp;INDEX($CH$3:CH608,MATCH(Z605,$CG$3:CG608,0))&amp;$CE$23&amp;CHAR(10)&amp;$CD$24&amp;AA605&amp;$CE$24&amp;CHAR(10)&amp;$CD$25&amp;AB605&amp;$CE$25&amp;CHAR(10),"")&amp;IF(LEN(AD605)&gt;0,$CD$23&amp;INDEX($CH$3:CH608,MATCH(AC605,$CG$3:CG608,0))&amp;$CE$23&amp;CHAR(10)&amp;$CD$24&amp;AD605&amp;$CE$24&amp;CHAR(10)&amp;$CD$25&amp;AE605&amp;$CE$25&amp;CHAR(10),"")&amp;IF(LEN(AG605)&gt;0,$CD$23&amp;INDEX($CH$3:CH608,MATCH(AF605,$CG$3:CG608,0))&amp;$CE$23&amp;CHAR(10)&amp;$CD$24&amp;AG605&amp;$CE$24&amp;CHAR(10)&amp;$CD$25&amp;AH605&amp;$CE$25&amp;CHAR(10),"")&amp;IF(LEN(AJ605)&gt;0,$CD$23&amp;INDEX($CH$3:CH608,MATCH(AI605,$CG$3:CG608,0))&amp;$CE$23&amp;CHAR(10)&amp;$CD$24&amp;AJ605&amp;$CE$24&amp;CHAR(10)&amp;$CD$25&amp;AK605&amp;$CE$25&amp;CHAR(10),"")</f>
        <v/>
      </c>
      <c r="BK605" s="18" t="str">
        <f>IF(LEN(J605)&gt;0,INDEX($BH$2:$BH$100000,MATCH(J605,VBAsheet!$H$2:$H$100000,0))&amp;CHAR(10),"")&amp;IF(LEN(K605)&gt;0,INDEX($BH$2:$BH$100000,MATCH(K605,VBAsheet!$H$2:$H$100000,0))&amp;CHAR(10),"")&amp;IF(LEN(L605)&gt;0,INDEX($BH$2:$BH$100000,MATCH(L605,VBAsheet!$H$2:$H$100000,0))&amp;CHAR(10),"")&amp;IF(LEN(M605)&gt;0,INDEX($BH$2:$BH$100000,MATCH(M605,VBAsheet!$H$2:$H$100000,0))&amp;CHAR(10),"")</f>
        <v/>
      </c>
      <c r="BL605" s="18" t="str">
        <f t="shared" si="375"/>
        <v/>
      </c>
      <c r="BM605" s="94" t="str">
        <f t="shared" si="376"/>
        <v/>
      </c>
      <c r="BN605" s="95" t="str">
        <f t="shared" si="377"/>
        <v/>
      </c>
      <c r="BO605" s="265" t="str">
        <f t="shared" si="388"/>
        <v/>
      </c>
      <c r="BP605" s="18" t="str">
        <f t="shared" si="378"/>
        <v/>
      </c>
      <c r="BQ605" s="263" t="str">
        <f t="shared" si="389"/>
        <v/>
      </c>
      <c r="BR605" s="81" t="str">
        <f t="shared" si="393"/>
        <v/>
      </c>
      <c r="BS605" s="263" t="str">
        <f t="shared" si="390"/>
        <v/>
      </c>
      <c r="BT605" s="92" t="str">
        <f t="shared" si="391"/>
        <v/>
      </c>
      <c r="BU605" s="138" t="str">
        <f t="shared" si="379"/>
        <v/>
      </c>
      <c r="BV605" s="3" t="str">
        <f t="shared" si="380"/>
        <v/>
      </c>
      <c r="BW605" s="3" t="str">
        <f t="shared" si="381"/>
        <v/>
      </c>
      <c r="BX605" s="144" t="str">
        <f t="shared" si="382"/>
        <v/>
      </c>
      <c r="BY605" s="18" t="str">
        <f t="shared" si="383"/>
        <v/>
      </c>
      <c r="BZ605" s="18" t="str">
        <f t="shared" si="384"/>
        <v/>
      </c>
      <c r="CA605" s="19" t="str">
        <f t="shared" si="385"/>
        <v/>
      </c>
      <c r="CB605" s="19" t="s">
        <v>0</v>
      </c>
      <c r="DW605" s="4" t="str">
        <f t="shared" si="392"/>
        <v/>
      </c>
      <c r="DX605" s="4" t="str">
        <f t="shared" si="394"/>
        <v/>
      </c>
      <c r="DY605" s="98" t="str">
        <f t="shared" si="395"/>
        <v/>
      </c>
    </row>
    <row r="606" spans="4:129" x14ac:dyDescent="0.45">
      <c r="D606" s="164" t="str">
        <f t="shared" si="386"/>
        <v/>
      </c>
      <c r="I606" s="9" t="str">
        <f t="shared" si="357"/>
        <v/>
      </c>
      <c r="J606" s="173" t="str">
        <f t="shared" si="358"/>
        <v/>
      </c>
      <c r="K606" s="13"/>
      <c r="L606" s="13"/>
      <c r="M606" s="13"/>
      <c r="N606" s="178" t="str">
        <f t="shared" si="359"/>
        <v/>
      </c>
      <c r="O606" s="181" t="str">
        <f t="shared" si="360"/>
        <v/>
      </c>
      <c r="P606" s="8" t="str">
        <f t="shared" si="361"/>
        <v/>
      </c>
      <c r="Q606" s="8" t="str">
        <f t="shared" si="362"/>
        <v/>
      </c>
      <c r="R606" s="8" t="str">
        <f t="shared" si="363"/>
        <v/>
      </c>
      <c r="S606" s="8" t="str">
        <f t="shared" si="364"/>
        <v/>
      </c>
      <c r="T606" s="8" t="str">
        <f t="shared" si="365"/>
        <v/>
      </c>
      <c r="U606" s="8" t="str">
        <f t="shared" si="366"/>
        <v/>
      </c>
      <c r="V606" s="16" t="str">
        <f t="shared" si="367"/>
        <v/>
      </c>
      <c r="W606" s="129" t="str">
        <f t="shared" si="368"/>
        <v/>
      </c>
      <c r="X606" s="8" t="str">
        <f t="shared" si="369"/>
        <v/>
      </c>
      <c r="Y606" s="8" t="str">
        <f t="shared" si="370"/>
        <v/>
      </c>
      <c r="AQ606" s="6" t="str">
        <f t="shared" si="371"/>
        <v/>
      </c>
      <c r="AR606" s="128" t="str">
        <f t="shared" si="372"/>
        <v/>
      </c>
      <c r="AS606" s="128" t="str">
        <f t="shared" si="373"/>
        <v/>
      </c>
      <c r="AT606" s="139" t="str">
        <f t="shared" si="387"/>
        <v/>
      </c>
      <c r="BH606" s="127" t="str">
        <f>IF(LEN(VBAsheet!H606)&gt;0,$CD$4&amp;CHAR(10)&amp;$CD$5&amp;CHAR(10)&amp;$CD$6&amp;IF(VBAsheet!I606="N",1,0)&amp;$CE$6&amp;CHAR(10)&amp;$CD$7&amp;CHAR(10)&amp;$CD$8&amp;VBAsheet!H606&amp;$CE$8&amp;CHAR(10)&amp;$CD$9&amp;VBAsheet!K606&amp;$CE$9&amp;CHAR(10)&amp;$CD$10&amp;VBAsheet!J606-1&amp;$CE$10&amp;CHAR(10)&amp;$CD$11,"")</f>
        <v/>
      </c>
      <c r="BI606"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6" s="18" t="str">
        <f>IF(LEN(X606)&gt;0,$CD$23&amp;INDEX($CH$3:CH609,MATCH(W606,$CG$3:CG609,0))&amp;$CE$23&amp;CHAR(10)&amp;$CD$24&amp;X606&amp;$CE$24&amp;CHAR(10)&amp;$CD$25&amp;Y606&amp;$CE$25&amp;CHAR(10),"")&amp;IF(LEN(AA606)&gt;0,$CD$23&amp;INDEX($CH$3:CH609,MATCH(Z606,$CG$3:CG609,0))&amp;$CE$23&amp;CHAR(10)&amp;$CD$24&amp;AA606&amp;$CE$24&amp;CHAR(10)&amp;$CD$25&amp;AB606&amp;$CE$25&amp;CHAR(10),"")&amp;IF(LEN(AD606)&gt;0,$CD$23&amp;INDEX($CH$3:CH609,MATCH(AC606,$CG$3:CG609,0))&amp;$CE$23&amp;CHAR(10)&amp;$CD$24&amp;AD606&amp;$CE$24&amp;CHAR(10)&amp;$CD$25&amp;AE606&amp;$CE$25&amp;CHAR(10),"")&amp;IF(LEN(AG606)&gt;0,$CD$23&amp;INDEX($CH$3:CH609,MATCH(AF606,$CG$3:CG609,0))&amp;$CE$23&amp;CHAR(10)&amp;$CD$24&amp;AG606&amp;$CE$24&amp;CHAR(10)&amp;$CD$25&amp;AH606&amp;$CE$25&amp;CHAR(10),"")&amp;IF(LEN(AJ606)&gt;0,$CD$23&amp;INDEX($CH$3:CH609,MATCH(AI606,$CG$3:CG609,0))&amp;$CE$23&amp;CHAR(10)&amp;$CD$24&amp;AJ606&amp;$CE$24&amp;CHAR(10)&amp;$CD$25&amp;AK606&amp;$CE$25&amp;CHAR(10),"")</f>
        <v/>
      </c>
      <c r="BK606" s="18" t="str">
        <f>IF(LEN(J606)&gt;0,INDEX($BH$2:$BH$100000,MATCH(J606,VBAsheet!$H$2:$H$100000,0))&amp;CHAR(10),"")&amp;IF(LEN(K606)&gt;0,INDEX($BH$2:$BH$100000,MATCH(K606,VBAsheet!$H$2:$H$100000,0))&amp;CHAR(10),"")&amp;IF(LEN(L606)&gt;0,INDEX($BH$2:$BH$100000,MATCH(L606,VBAsheet!$H$2:$H$100000,0))&amp;CHAR(10),"")&amp;IF(LEN(M606)&gt;0,INDEX($BH$2:$BH$100000,MATCH(M606,VBAsheet!$H$2:$H$100000,0))&amp;CHAR(10),"")</f>
        <v/>
      </c>
      <c r="BL606" s="18" t="str">
        <f t="shared" si="375"/>
        <v/>
      </c>
      <c r="BM606" s="94" t="str">
        <f t="shared" si="376"/>
        <v/>
      </c>
      <c r="BN606" s="95" t="str">
        <f t="shared" si="377"/>
        <v/>
      </c>
      <c r="BO606" s="265" t="str">
        <f t="shared" si="388"/>
        <v/>
      </c>
      <c r="BP606" s="18" t="str">
        <f t="shared" si="378"/>
        <v/>
      </c>
      <c r="BQ606" s="263" t="str">
        <f t="shared" si="389"/>
        <v/>
      </c>
      <c r="BR606" s="81" t="str">
        <f t="shared" si="393"/>
        <v/>
      </c>
      <c r="BS606" s="263" t="str">
        <f t="shared" si="390"/>
        <v/>
      </c>
      <c r="BT606" s="92" t="str">
        <f t="shared" si="391"/>
        <v/>
      </c>
      <c r="BU606" s="138" t="str">
        <f t="shared" si="379"/>
        <v/>
      </c>
      <c r="BV606" s="3" t="str">
        <f t="shared" si="380"/>
        <v/>
      </c>
      <c r="BW606" s="3" t="str">
        <f t="shared" si="381"/>
        <v/>
      </c>
      <c r="BX606" s="144" t="str">
        <f t="shared" si="382"/>
        <v/>
      </c>
      <c r="BY606" s="18" t="str">
        <f t="shared" si="383"/>
        <v/>
      </c>
      <c r="BZ606" s="18" t="str">
        <f t="shared" si="384"/>
        <v/>
      </c>
      <c r="CA606" s="19" t="str">
        <f t="shared" si="385"/>
        <v/>
      </c>
      <c r="CB606" s="19" t="s">
        <v>0</v>
      </c>
      <c r="DW606" s="4" t="str">
        <f t="shared" si="392"/>
        <v/>
      </c>
      <c r="DX606" s="4" t="str">
        <f t="shared" si="394"/>
        <v/>
      </c>
      <c r="DY606" s="98" t="str">
        <f t="shared" si="395"/>
        <v/>
      </c>
    </row>
    <row r="607" spans="4:129" x14ac:dyDescent="0.45">
      <c r="D607" s="164" t="str">
        <f t="shared" si="386"/>
        <v/>
      </c>
      <c r="I607" s="9" t="str">
        <f t="shared" si="357"/>
        <v/>
      </c>
      <c r="J607" s="173" t="str">
        <f t="shared" si="358"/>
        <v/>
      </c>
      <c r="K607" s="13"/>
      <c r="L607" s="13"/>
      <c r="M607" s="13"/>
      <c r="N607" s="178" t="str">
        <f t="shared" si="359"/>
        <v/>
      </c>
      <c r="O607" s="181" t="str">
        <f t="shared" si="360"/>
        <v/>
      </c>
      <c r="P607" s="8" t="str">
        <f t="shared" si="361"/>
        <v/>
      </c>
      <c r="Q607" s="8" t="str">
        <f t="shared" si="362"/>
        <v/>
      </c>
      <c r="R607" s="8" t="str">
        <f t="shared" si="363"/>
        <v/>
      </c>
      <c r="S607" s="8" t="str">
        <f t="shared" si="364"/>
        <v/>
      </c>
      <c r="T607" s="8" t="str">
        <f t="shared" si="365"/>
        <v/>
      </c>
      <c r="U607" s="8" t="str">
        <f t="shared" si="366"/>
        <v/>
      </c>
      <c r="V607" s="16" t="str">
        <f t="shared" si="367"/>
        <v/>
      </c>
      <c r="W607" s="129" t="str">
        <f t="shared" si="368"/>
        <v/>
      </c>
      <c r="X607" s="8" t="str">
        <f t="shared" si="369"/>
        <v/>
      </c>
      <c r="Y607" s="8" t="str">
        <f t="shared" si="370"/>
        <v/>
      </c>
      <c r="AQ607" s="6" t="str">
        <f t="shared" si="371"/>
        <v/>
      </c>
      <c r="AR607" s="128" t="str">
        <f t="shared" si="372"/>
        <v/>
      </c>
      <c r="AS607" s="128" t="str">
        <f t="shared" si="373"/>
        <v/>
      </c>
      <c r="AT607" s="139" t="str">
        <f t="shared" si="387"/>
        <v/>
      </c>
      <c r="BH607" s="127" t="str">
        <f>IF(LEN(VBAsheet!H607)&gt;0,$CD$4&amp;CHAR(10)&amp;$CD$5&amp;CHAR(10)&amp;$CD$6&amp;IF(VBAsheet!I607="N",1,0)&amp;$CE$6&amp;CHAR(10)&amp;$CD$7&amp;CHAR(10)&amp;$CD$8&amp;VBAsheet!H607&amp;$CE$8&amp;CHAR(10)&amp;$CD$9&amp;VBAsheet!K607&amp;$CE$9&amp;CHAR(10)&amp;$CD$10&amp;VBAsheet!J607-1&amp;$CE$10&amp;CHAR(10)&amp;$CD$11,"")</f>
        <v/>
      </c>
      <c r="BI607"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7" s="18" t="str">
        <f>IF(LEN(X607)&gt;0,$CD$23&amp;INDEX($CH$3:CH610,MATCH(W607,$CG$3:CG610,0))&amp;$CE$23&amp;CHAR(10)&amp;$CD$24&amp;X607&amp;$CE$24&amp;CHAR(10)&amp;$CD$25&amp;Y607&amp;$CE$25&amp;CHAR(10),"")&amp;IF(LEN(AA607)&gt;0,$CD$23&amp;INDEX($CH$3:CH610,MATCH(Z607,$CG$3:CG610,0))&amp;$CE$23&amp;CHAR(10)&amp;$CD$24&amp;AA607&amp;$CE$24&amp;CHAR(10)&amp;$CD$25&amp;AB607&amp;$CE$25&amp;CHAR(10),"")&amp;IF(LEN(AD607)&gt;0,$CD$23&amp;INDEX($CH$3:CH610,MATCH(AC607,$CG$3:CG610,0))&amp;$CE$23&amp;CHAR(10)&amp;$CD$24&amp;AD607&amp;$CE$24&amp;CHAR(10)&amp;$CD$25&amp;AE607&amp;$CE$25&amp;CHAR(10),"")&amp;IF(LEN(AG607)&gt;0,$CD$23&amp;INDEX($CH$3:CH610,MATCH(AF607,$CG$3:CG610,0))&amp;$CE$23&amp;CHAR(10)&amp;$CD$24&amp;AG607&amp;$CE$24&amp;CHAR(10)&amp;$CD$25&amp;AH607&amp;$CE$25&amp;CHAR(10),"")&amp;IF(LEN(AJ607)&gt;0,$CD$23&amp;INDEX($CH$3:CH610,MATCH(AI607,$CG$3:CG610,0))&amp;$CE$23&amp;CHAR(10)&amp;$CD$24&amp;AJ607&amp;$CE$24&amp;CHAR(10)&amp;$CD$25&amp;AK607&amp;$CE$25&amp;CHAR(10),"")</f>
        <v/>
      </c>
      <c r="BK607" s="18" t="str">
        <f>IF(LEN(J607)&gt;0,INDEX($BH$2:$BH$100000,MATCH(J607,VBAsheet!$H$2:$H$100000,0))&amp;CHAR(10),"")&amp;IF(LEN(K607)&gt;0,INDEX($BH$2:$BH$100000,MATCH(K607,VBAsheet!$H$2:$H$100000,0))&amp;CHAR(10),"")&amp;IF(LEN(L607)&gt;0,INDEX($BH$2:$BH$100000,MATCH(L607,VBAsheet!$H$2:$H$100000,0))&amp;CHAR(10),"")&amp;IF(LEN(M607)&gt;0,INDEX($BH$2:$BH$100000,MATCH(M607,VBAsheet!$H$2:$H$100000,0))&amp;CHAR(10),"")</f>
        <v/>
      </c>
      <c r="BL607" s="18" t="str">
        <f t="shared" si="375"/>
        <v/>
      </c>
      <c r="BM607" s="94" t="str">
        <f t="shared" si="376"/>
        <v/>
      </c>
      <c r="BN607" s="95" t="str">
        <f t="shared" si="377"/>
        <v/>
      </c>
      <c r="BO607" s="265" t="str">
        <f t="shared" si="388"/>
        <v/>
      </c>
      <c r="BP607" s="18" t="str">
        <f t="shared" si="378"/>
        <v/>
      </c>
      <c r="BQ607" s="263" t="str">
        <f t="shared" si="389"/>
        <v/>
      </c>
      <c r="BR607" s="81" t="str">
        <f t="shared" si="393"/>
        <v/>
      </c>
      <c r="BS607" s="263" t="str">
        <f t="shared" si="390"/>
        <v/>
      </c>
      <c r="BT607" s="92" t="str">
        <f t="shared" si="391"/>
        <v/>
      </c>
      <c r="BU607" s="138" t="str">
        <f t="shared" si="379"/>
        <v/>
      </c>
      <c r="BV607" s="3" t="str">
        <f t="shared" si="380"/>
        <v/>
      </c>
      <c r="BW607" s="3" t="str">
        <f t="shared" si="381"/>
        <v/>
      </c>
      <c r="BX607" s="144" t="str">
        <f t="shared" si="382"/>
        <v/>
      </c>
      <c r="BY607" s="18" t="str">
        <f t="shared" si="383"/>
        <v/>
      </c>
      <c r="BZ607" s="18" t="str">
        <f t="shared" si="384"/>
        <v/>
      </c>
      <c r="CA607" s="19" t="str">
        <f t="shared" si="385"/>
        <v/>
      </c>
      <c r="CB607" s="19" t="s">
        <v>0</v>
      </c>
      <c r="DW607" s="4" t="str">
        <f t="shared" si="392"/>
        <v/>
      </c>
      <c r="DX607" s="4" t="str">
        <f t="shared" si="394"/>
        <v/>
      </c>
      <c r="DY607" s="98" t="str">
        <f t="shared" si="395"/>
        <v/>
      </c>
    </row>
    <row r="608" spans="4:129" x14ac:dyDescent="0.45">
      <c r="D608" s="164" t="str">
        <f t="shared" si="386"/>
        <v/>
      </c>
      <c r="I608" s="9" t="str">
        <f t="shared" si="357"/>
        <v/>
      </c>
      <c r="J608" s="173" t="str">
        <f t="shared" si="358"/>
        <v/>
      </c>
      <c r="K608" s="13"/>
      <c r="L608" s="13"/>
      <c r="M608" s="13"/>
      <c r="N608" s="178" t="str">
        <f t="shared" si="359"/>
        <v/>
      </c>
      <c r="O608" s="181" t="str">
        <f t="shared" si="360"/>
        <v/>
      </c>
      <c r="P608" s="8" t="str">
        <f t="shared" si="361"/>
        <v/>
      </c>
      <c r="Q608" s="8" t="str">
        <f t="shared" si="362"/>
        <v/>
      </c>
      <c r="R608" s="8" t="str">
        <f t="shared" si="363"/>
        <v/>
      </c>
      <c r="S608" s="8" t="str">
        <f t="shared" si="364"/>
        <v/>
      </c>
      <c r="T608" s="8" t="str">
        <f t="shared" si="365"/>
        <v/>
      </c>
      <c r="U608" s="8" t="str">
        <f t="shared" si="366"/>
        <v/>
      </c>
      <c r="V608" s="16" t="str">
        <f t="shared" si="367"/>
        <v/>
      </c>
      <c r="W608" s="129" t="str">
        <f t="shared" si="368"/>
        <v/>
      </c>
      <c r="X608" s="8" t="str">
        <f t="shared" si="369"/>
        <v/>
      </c>
      <c r="Y608" s="8" t="str">
        <f t="shared" si="370"/>
        <v/>
      </c>
      <c r="AQ608" s="6" t="str">
        <f t="shared" si="371"/>
        <v/>
      </c>
      <c r="AR608" s="128" t="str">
        <f t="shared" si="372"/>
        <v/>
      </c>
      <c r="AS608" s="128" t="str">
        <f t="shared" si="373"/>
        <v/>
      </c>
      <c r="AT608" s="139" t="str">
        <f t="shared" si="387"/>
        <v/>
      </c>
      <c r="BH608" s="127" t="str">
        <f>IF(LEN(VBAsheet!H608)&gt;0,$CD$4&amp;CHAR(10)&amp;$CD$5&amp;CHAR(10)&amp;$CD$6&amp;IF(VBAsheet!I608="N",1,0)&amp;$CE$6&amp;CHAR(10)&amp;$CD$7&amp;CHAR(10)&amp;$CD$8&amp;VBAsheet!H608&amp;$CE$8&amp;CHAR(10)&amp;$CD$9&amp;VBAsheet!K608&amp;$CE$9&amp;CHAR(10)&amp;$CD$10&amp;VBAsheet!J608-1&amp;$CE$10&amp;CHAR(10)&amp;$CD$11,"")</f>
        <v/>
      </c>
      <c r="BI608"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8" s="18" t="str">
        <f>IF(LEN(X608)&gt;0,$CD$23&amp;INDEX($CH$3:CH611,MATCH(W608,$CG$3:CG611,0))&amp;$CE$23&amp;CHAR(10)&amp;$CD$24&amp;X608&amp;$CE$24&amp;CHAR(10)&amp;$CD$25&amp;Y608&amp;$CE$25&amp;CHAR(10),"")&amp;IF(LEN(AA608)&gt;0,$CD$23&amp;INDEX($CH$3:CH611,MATCH(Z608,$CG$3:CG611,0))&amp;$CE$23&amp;CHAR(10)&amp;$CD$24&amp;AA608&amp;$CE$24&amp;CHAR(10)&amp;$CD$25&amp;AB608&amp;$CE$25&amp;CHAR(10),"")&amp;IF(LEN(AD608)&gt;0,$CD$23&amp;INDEX($CH$3:CH611,MATCH(AC608,$CG$3:CG611,0))&amp;$CE$23&amp;CHAR(10)&amp;$CD$24&amp;AD608&amp;$CE$24&amp;CHAR(10)&amp;$CD$25&amp;AE608&amp;$CE$25&amp;CHAR(10),"")&amp;IF(LEN(AG608)&gt;0,$CD$23&amp;INDEX($CH$3:CH611,MATCH(AF608,$CG$3:CG611,0))&amp;$CE$23&amp;CHAR(10)&amp;$CD$24&amp;AG608&amp;$CE$24&amp;CHAR(10)&amp;$CD$25&amp;AH608&amp;$CE$25&amp;CHAR(10),"")&amp;IF(LEN(AJ608)&gt;0,$CD$23&amp;INDEX($CH$3:CH611,MATCH(AI608,$CG$3:CG611,0))&amp;$CE$23&amp;CHAR(10)&amp;$CD$24&amp;AJ608&amp;$CE$24&amp;CHAR(10)&amp;$CD$25&amp;AK608&amp;$CE$25&amp;CHAR(10),"")</f>
        <v/>
      </c>
      <c r="BK608" s="18" t="str">
        <f>IF(LEN(J608)&gt;0,INDEX($BH$2:$BH$100000,MATCH(J608,VBAsheet!$H$2:$H$100000,0))&amp;CHAR(10),"")&amp;IF(LEN(K608)&gt;0,INDEX($BH$2:$BH$100000,MATCH(K608,VBAsheet!$H$2:$H$100000,0))&amp;CHAR(10),"")&amp;IF(LEN(L608)&gt;0,INDEX($BH$2:$BH$100000,MATCH(L608,VBAsheet!$H$2:$H$100000,0))&amp;CHAR(10),"")&amp;IF(LEN(M608)&gt;0,INDEX($BH$2:$BH$100000,MATCH(M608,VBAsheet!$H$2:$H$100000,0))&amp;CHAR(10),"")</f>
        <v/>
      </c>
      <c r="BL608" s="18" t="str">
        <f t="shared" si="375"/>
        <v/>
      </c>
      <c r="BM608" s="94" t="str">
        <f t="shared" si="376"/>
        <v/>
      </c>
      <c r="BN608" s="95" t="str">
        <f t="shared" si="377"/>
        <v/>
      </c>
      <c r="BO608" s="265" t="str">
        <f t="shared" si="388"/>
        <v/>
      </c>
      <c r="BP608" s="18" t="str">
        <f t="shared" si="378"/>
        <v/>
      </c>
      <c r="BQ608" s="263" t="str">
        <f t="shared" si="389"/>
        <v/>
      </c>
      <c r="BR608" s="81" t="str">
        <f t="shared" si="393"/>
        <v/>
      </c>
      <c r="BS608" s="263" t="str">
        <f t="shared" si="390"/>
        <v/>
      </c>
      <c r="BT608" s="92" t="str">
        <f t="shared" si="391"/>
        <v/>
      </c>
      <c r="BU608" s="138" t="str">
        <f t="shared" si="379"/>
        <v/>
      </c>
      <c r="BV608" s="3" t="str">
        <f t="shared" si="380"/>
        <v/>
      </c>
      <c r="BW608" s="3" t="str">
        <f t="shared" si="381"/>
        <v/>
      </c>
      <c r="BX608" s="144" t="str">
        <f t="shared" si="382"/>
        <v/>
      </c>
      <c r="BY608" s="18" t="str">
        <f t="shared" si="383"/>
        <v/>
      </c>
      <c r="BZ608" s="18" t="str">
        <f t="shared" si="384"/>
        <v/>
      </c>
      <c r="CA608" s="19" t="str">
        <f t="shared" si="385"/>
        <v/>
      </c>
      <c r="CB608" s="19" t="s">
        <v>0</v>
      </c>
      <c r="DW608" s="4" t="str">
        <f t="shared" si="392"/>
        <v/>
      </c>
      <c r="DX608" s="4" t="str">
        <f t="shared" si="394"/>
        <v/>
      </c>
      <c r="DY608" s="98" t="str">
        <f t="shared" si="395"/>
        <v/>
      </c>
    </row>
    <row r="609" spans="4:129" x14ac:dyDescent="0.45">
      <c r="D609" s="164" t="str">
        <f t="shared" si="386"/>
        <v/>
      </c>
      <c r="I609" s="9" t="str">
        <f t="shared" si="357"/>
        <v/>
      </c>
      <c r="J609" s="173" t="str">
        <f t="shared" si="358"/>
        <v/>
      </c>
      <c r="K609" s="13"/>
      <c r="L609" s="13"/>
      <c r="M609" s="13"/>
      <c r="N609" s="178" t="str">
        <f t="shared" si="359"/>
        <v/>
      </c>
      <c r="O609" s="181" t="str">
        <f t="shared" si="360"/>
        <v/>
      </c>
      <c r="P609" s="8" t="str">
        <f t="shared" si="361"/>
        <v/>
      </c>
      <c r="Q609" s="8" t="str">
        <f t="shared" si="362"/>
        <v/>
      </c>
      <c r="R609" s="8" t="str">
        <f t="shared" si="363"/>
        <v/>
      </c>
      <c r="S609" s="8" t="str">
        <f t="shared" si="364"/>
        <v/>
      </c>
      <c r="T609" s="8" t="str">
        <f t="shared" si="365"/>
        <v/>
      </c>
      <c r="U609" s="8" t="str">
        <f t="shared" si="366"/>
        <v/>
      </c>
      <c r="V609" s="16" t="str">
        <f t="shared" si="367"/>
        <v/>
      </c>
      <c r="W609" s="129" t="str">
        <f t="shared" si="368"/>
        <v/>
      </c>
      <c r="X609" s="8" t="str">
        <f t="shared" si="369"/>
        <v/>
      </c>
      <c r="Y609" s="8" t="str">
        <f t="shared" si="370"/>
        <v/>
      </c>
      <c r="AQ609" s="6" t="str">
        <f t="shared" si="371"/>
        <v/>
      </c>
      <c r="AR609" s="128" t="str">
        <f t="shared" si="372"/>
        <v/>
      </c>
      <c r="AS609" s="128" t="str">
        <f t="shared" si="373"/>
        <v/>
      </c>
      <c r="AT609" s="139" t="str">
        <f t="shared" si="387"/>
        <v/>
      </c>
      <c r="BH609" s="127" t="str">
        <f>IF(LEN(VBAsheet!H609)&gt;0,$CD$4&amp;CHAR(10)&amp;$CD$5&amp;CHAR(10)&amp;$CD$6&amp;IF(VBAsheet!I609="N",1,0)&amp;$CE$6&amp;CHAR(10)&amp;$CD$7&amp;CHAR(10)&amp;$CD$8&amp;VBAsheet!H609&amp;$CE$8&amp;CHAR(10)&amp;$CD$9&amp;VBAsheet!K609&amp;$CE$9&amp;CHAR(10)&amp;$CD$10&amp;VBAsheet!J609-1&amp;$CE$10&amp;CHAR(10)&amp;$CD$11,"")</f>
        <v/>
      </c>
      <c r="BI609"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09" s="18" t="str">
        <f>IF(LEN(X609)&gt;0,$CD$23&amp;INDEX($CH$3:CH612,MATCH(W609,$CG$3:CG612,0))&amp;$CE$23&amp;CHAR(10)&amp;$CD$24&amp;X609&amp;$CE$24&amp;CHAR(10)&amp;$CD$25&amp;Y609&amp;$CE$25&amp;CHAR(10),"")&amp;IF(LEN(AA609)&gt;0,$CD$23&amp;INDEX($CH$3:CH612,MATCH(Z609,$CG$3:CG612,0))&amp;$CE$23&amp;CHAR(10)&amp;$CD$24&amp;AA609&amp;$CE$24&amp;CHAR(10)&amp;$CD$25&amp;AB609&amp;$CE$25&amp;CHAR(10),"")&amp;IF(LEN(AD609)&gt;0,$CD$23&amp;INDEX($CH$3:CH612,MATCH(AC609,$CG$3:CG612,0))&amp;$CE$23&amp;CHAR(10)&amp;$CD$24&amp;AD609&amp;$CE$24&amp;CHAR(10)&amp;$CD$25&amp;AE609&amp;$CE$25&amp;CHAR(10),"")&amp;IF(LEN(AG609)&gt;0,$CD$23&amp;INDEX($CH$3:CH612,MATCH(AF609,$CG$3:CG612,0))&amp;$CE$23&amp;CHAR(10)&amp;$CD$24&amp;AG609&amp;$CE$24&amp;CHAR(10)&amp;$CD$25&amp;AH609&amp;$CE$25&amp;CHAR(10),"")&amp;IF(LEN(AJ609)&gt;0,$CD$23&amp;INDEX($CH$3:CH612,MATCH(AI609,$CG$3:CG612,0))&amp;$CE$23&amp;CHAR(10)&amp;$CD$24&amp;AJ609&amp;$CE$24&amp;CHAR(10)&amp;$CD$25&amp;AK609&amp;$CE$25&amp;CHAR(10),"")</f>
        <v/>
      </c>
      <c r="BK609" s="18" t="str">
        <f>IF(LEN(J609)&gt;0,INDEX($BH$2:$BH$100000,MATCH(J609,VBAsheet!$H$2:$H$100000,0))&amp;CHAR(10),"")&amp;IF(LEN(K609)&gt;0,INDEX($BH$2:$BH$100000,MATCH(K609,VBAsheet!$H$2:$H$100000,0))&amp;CHAR(10),"")&amp;IF(LEN(L609)&gt;0,INDEX($BH$2:$BH$100000,MATCH(L609,VBAsheet!$H$2:$H$100000,0))&amp;CHAR(10),"")&amp;IF(LEN(M609)&gt;0,INDEX($BH$2:$BH$100000,MATCH(M609,VBAsheet!$H$2:$H$100000,0))&amp;CHAR(10),"")</f>
        <v/>
      </c>
      <c r="BL609" s="18" t="str">
        <f t="shared" si="375"/>
        <v/>
      </c>
      <c r="BM609" s="94" t="str">
        <f t="shared" si="376"/>
        <v/>
      </c>
      <c r="BN609" s="95" t="str">
        <f t="shared" si="377"/>
        <v/>
      </c>
      <c r="BO609" s="265" t="str">
        <f t="shared" si="388"/>
        <v/>
      </c>
      <c r="BP609" s="18" t="str">
        <f t="shared" si="378"/>
        <v/>
      </c>
      <c r="BQ609" s="263" t="str">
        <f t="shared" si="389"/>
        <v/>
      </c>
      <c r="BR609" s="81" t="str">
        <f t="shared" si="393"/>
        <v/>
      </c>
      <c r="BS609" s="263" t="str">
        <f t="shared" si="390"/>
        <v/>
      </c>
      <c r="BT609" s="92" t="str">
        <f t="shared" si="391"/>
        <v/>
      </c>
      <c r="BU609" s="138" t="str">
        <f t="shared" si="379"/>
        <v/>
      </c>
      <c r="BV609" s="3" t="str">
        <f t="shared" si="380"/>
        <v/>
      </c>
      <c r="BW609" s="3" t="str">
        <f t="shared" si="381"/>
        <v/>
      </c>
      <c r="BX609" s="144" t="str">
        <f t="shared" si="382"/>
        <v/>
      </c>
      <c r="BY609" s="18" t="str">
        <f t="shared" si="383"/>
        <v/>
      </c>
      <c r="BZ609" s="18" t="str">
        <f t="shared" si="384"/>
        <v/>
      </c>
      <c r="CA609" s="19" t="str">
        <f t="shared" si="385"/>
        <v/>
      </c>
      <c r="CB609" s="19" t="s">
        <v>0</v>
      </c>
      <c r="DW609" s="4" t="str">
        <f t="shared" si="392"/>
        <v/>
      </c>
      <c r="DX609" s="4" t="str">
        <f t="shared" si="394"/>
        <v/>
      </c>
      <c r="DY609" s="98" t="str">
        <f t="shared" si="395"/>
        <v/>
      </c>
    </row>
    <row r="610" spans="4:129" x14ac:dyDescent="0.45">
      <c r="D610" s="164" t="str">
        <f t="shared" si="386"/>
        <v/>
      </c>
      <c r="I610" s="9" t="str">
        <f t="shared" si="357"/>
        <v/>
      </c>
      <c r="J610" s="173" t="str">
        <f t="shared" si="358"/>
        <v/>
      </c>
      <c r="K610" s="13"/>
      <c r="L610" s="13"/>
      <c r="M610" s="13"/>
      <c r="N610" s="178" t="str">
        <f t="shared" si="359"/>
        <v/>
      </c>
      <c r="O610" s="181" t="str">
        <f t="shared" si="360"/>
        <v/>
      </c>
      <c r="P610" s="8" t="str">
        <f t="shared" si="361"/>
        <v/>
      </c>
      <c r="Q610" s="8" t="str">
        <f t="shared" si="362"/>
        <v/>
      </c>
      <c r="R610" s="8" t="str">
        <f t="shared" si="363"/>
        <v/>
      </c>
      <c r="S610" s="8" t="str">
        <f t="shared" si="364"/>
        <v/>
      </c>
      <c r="T610" s="8" t="str">
        <f t="shared" si="365"/>
        <v/>
      </c>
      <c r="U610" s="8" t="str">
        <f t="shared" si="366"/>
        <v/>
      </c>
      <c r="V610" s="16" t="str">
        <f t="shared" si="367"/>
        <v/>
      </c>
      <c r="W610" s="129" t="str">
        <f t="shared" si="368"/>
        <v/>
      </c>
      <c r="X610" s="8" t="str">
        <f t="shared" si="369"/>
        <v/>
      </c>
      <c r="Y610" s="8" t="str">
        <f t="shared" si="370"/>
        <v/>
      </c>
      <c r="AQ610" s="6" t="str">
        <f t="shared" si="371"/>
        <v/>
      </c>
      <c r="AR610" s="128" t="str">
        <f t="shared" si="372"/>
        <v/>
      </c>
      <c r="AS610" s="128" t="str">
        <f t="shared" si="373"/>
        <v/>
      </c>
      <c r="AT610" s="139" t="str">
        <f t="shared" si="387"/>
        <v/>
      </c>
      <c r="BH610" s="127" t="str">
        <f>IF(LEN(VBAsheet!H610)&gt;0,$CD$4&amp;CHAR(10)&amp;$CD$5&amp;CHAR(10)&amp;$CD$6&amp;IF(VBAsheet!I610="N",1,0)&amp;$CE$6&amp;CHAR(10)&amp;$CD$7&amp;CHAR(10)&amp;$CD$8&amp;VBAsheet!H610&amp;$CE$8&amp;CHAR(10)&amp;$CD$9&amp;VBAsheet!K610&amp;$CE$9&amp;CHAR(10)&amp;$CD$10&amp;VBAsheet!J610-1&amp;$CE$10&amp;CHAR(10)&amp;$CD$11,"")</f>
        <v/>
      </c>
      <c r="BI610"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0" s="18" t="str">
        <f>IF(LEN(X610)&gt;0,$CD$23&amp;INDEX($CH$3:CH613,MATCH(W610,$CG$3:CG613,0))&amp;$CE$23&amp;CHAR(10)&amp;$CD$24&amp;X610&amp;$CE$24&amp;CHAR(10)&amp;$CD$25&amp;Y610&amp;$CE$25&amp;CHAR(10),"")&amp;IF(LEN(AA610)&gt;0,$CD$23&amp;INDEX($CH$3:CH613,MATCH(Z610,$CG$3:CG613,0))&amp;$CE$23&amp;CHAR(10)&amp;$CD$24&amp;AA610&amp;$CE$24&amp;CHAR(10)&amp;$CD$25&amp;AB610&amp;$CE$25&amp;CHAR(10),"")&amp;IF(LEN(AD610)&gt;0,$CD$23&amp;INDEX($CH$3:CH613,MATCH(AC610,$CG$3:CG613,0))&amp;$CE$23&amp;CHAR(10)&amp;$CD$24&amp;AD610&amp;$CE$24&amp;CHAR(10)&amp;$CD$25&amp;AE610&amp;$CE$25&amp;CHAR(10),"")&amp;IF(LEN(AG610)&gt;0,$CD$23&amp;INDEX($CH$3:CH613,MATCH(AF610,$CG$3:CG613,0))&amp;$CE$23&amp;CHAR(10)&amp;$CD$24&amp;AG610&amp;$CE$24&amp;CHAR(10)&amp;$CD$25&amp;AH610&amp;$CE$25&amp;CHAR(10),"")&amp;IF(LEN(AJ610)&gt;0,$CD$23&amp;INDEX($CH$3:CH613,MATCH(AI610,$CG$3:CG613,0))&amp;$CE$23&amp;CHAR(10)&amp;$CD$24&amp;AJ610&amp;$CE$24&amp;CHAR(10)&amp;$CD$25&amp;AK610&amp;$CE$25&amp;CHAR(10),"")</f>
        <v/>
      </c>
      <c r="BK610" s="18" t="str">
        <f>IF(LEN(J610)&gt;0,INDEX($BH$2:$BH$100000,MATCH(J610,VBAsheet!$H$2:$H$100000,0))&amp;CHAR(10),"")&amp;IF(LEN(K610)&gt;0,INDEX($BH$2:$BH$100000,MATCH(K610,VBAsheet!$H$2:$H$100000,0))&amp;CHAR(10),"")&amp;IF(LEN(L610)&gt;0,INDEX($BH$2:$BH$100000,MATCH(L610,VBAsheet!$H$2:$H$100000,0))&amp;CHAR(10),"")&amp;IF(LEN(M610)&gt;0,INDEX($BH$2:$BH$100000,MATCH(M610,VBAsheet!$H$2:$H$100000,0))&amp;CHAR(10),"")</f>
        <v/>
      </c>
      <c r="BL610" s="18" t="str">
        <f t="shared" si="375"/>
        <v/>
      </c>
      <c r="BM610" s="94" t="str">
        <f t="shared" si="376"/>
        <v/>
      </c>
      <c r="BN610" s="95" t="str">
        <f t="shared" si="377"/>
        <v/>
      </c>
      <c r="BO610" s="265" t="str">
        <f t="shared" si="388"/>
        <v/>
      </c>
      <c r="BP610" s="18" t="str">
        <f t="shared" si="378"/>
        <v/>
      </c>
      <c r="BQ610" s="263" t="str">
        <f t="shared" si="389"/>
        <v/>
      </c>
      <c r="BR610" s="81" t="str">
        <f t="shared" si="393"/>
        <v/>
      </c>
      <c r="BS610" s="263" t="str">
        <f t="shared" si="390"/>
        <v/>
      </c>
      <c r="BT610" s="92" t="str">
        <f t="shared" si="391"/>
        <v/>
      </c>
      <c r="BU610" s="138" t="str">
        <f t="shared" si="379"/>
        <v/>
      </c>
      <c r="BV610" s="3" t="str">
        <f t="shared" si="380"/>
        <v/>
      </c>
      <c r="BW610" s="3" t="str">
        <f t="shared" si="381"/>
        <v/>
      </c>
      <c r="BX610" s="144" t="str">
        <f t="shared" si="382"/>
        <v/>
      </c>
      <c r="BY610" s="18" t="str">
        <f t="shared" si="383"/>
        <v/>
      </c>
      <c r="BZ610" s="18" t="str">
        <f t="shared" si="384"/>
        <v/>
      </c>
      <c r="CA610" s="19" t="str">
        <f t="shared" si="385"/>
        <v/>
      </c>
      <c r="CB610" s="19" t="s">
        <v>0</v>
      </c>
      <c r="DW610" s="4" t="str">
        <f t="shared" si="392"/>
        <v/>
      </c>
      <c r="DX610" s="4" t="str">
        <f t="shared" si="394"/>
        <v/>
      </c>
      <c r="DY610" s="98" t="str">
        <f t="shared" si="395"/>
        <v/>
      </c>
    </row>
    <row r="611" spans="4:129" x14ac:dyDescent="0.45">
      <c r="D611" s="164" t="str">
        <f t="shared" si="386"/>
        <v/>
      </c>
      <c r="I611" s="9" t="str">
        <f t="shared" si="357"/>
        <v/>
      </c>
      <c r="J611" s="173" t="str">
        <f t="shared" si="358"/>
        <v/>
      </c>
      <c r="K611" s="13"/>
      <c r="L611" s="13"/>
      <c r="M611" s="13"/>
      <c r="N611" s="178" t="str">
        <f t="shared" si="359"/>
        <v/>
      </c>
      <c r="O611" s="181" t="str">
        <f t="shared" si="360"/>
        <v/>
      </c>
      <c r="P611" s="8" t="str">
        <f t="shared" si="361"/>
        <v/>
      </c>
      <c r="Q611" s="8" t="str">
        <f t="shared" si="362"/>
        <v/>
      </c>
      <c r="R611" s="8" t="str">
        <f t="shared" si="363"/>
        <v/>
      </c>
      <c r="S611" s="8" t="str">
        <f t="shared" si="364"/>
        <v/>
      </c>
      <c r="T611" s="8" t="str">
        <f t="shared" si="365"/>
        <v/>
      </c>
      <c r="U611" s="8" t="str">
        <f t="shared" si="366"/>
        <v/>
      </c>
      <c r="V611" s="16" t="str">
        <f t="shared" si="367"/>
        <v/>
      </c>
      <c r="W611" s="129" t="str">
        <f t="shared" si="368"/>
        <v/>
      </c>
      <c r="X611" s="8" t="str">
        <f t="shared" si="369"/>
        <v/>
      </c>
      <c r="Y611" s="8" t="str">
        <f t="shared" si="370"/>
        <v/>
      </c>
      <c r="AQ611" s="6" t="str">
        <f t="shared" si="371"/>
        <v/>
      </c>
      <c r="AR611" s="128" t="str">
        <f t="shared" si="372"/>
        <v/>
      </c>
      <c r="AS611" s="128" t="str">
        <f t="shared" si="373"/>
        <v/>
      </c>
      <c r="AT611" s="139" t="str">
        <f t="shared" si="387"/>
        <v/>
      </c>
      <c r="BH611" s="127" t="str">
        <f>IF(LEN(VBAsheet!H611)&gt;0,$CD$4&amp;CHAR(10)&amp;$CD$5&amp;CHAR(10)&amp;$CD$6&amp;IF(VBAsheet!I611="N",1,0)&amp;$CE$6&amp;CHAR(10)&amp;$CD$7&amp;CHAR(10)&amp;$CD$8&amp;VBAsheet!H611&amp;$CE$8&amp;CHAR(10)&amp;$CD$9&amp;VBAsheet!K611&amp;$CE$9&amp;CHAR(10)&amp;$CD$10&amp;VBAsheet!J611-1&amp;$CE$10&amp;CHAR(10)&amp;$CD$11,"")</f>
        <v/>
      </c>
      <c r="BI611"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1" s="18" t="str">
        <f>IF(LEN(X611)&gt;0,$CD$23&amp;INDEX($CH$3:CH614,MATCH(W611,$CG$3:CG614,0))&amp;$CE$23&amp;CHAR(10)&amp;$CD$24&amp;X611&amp;$CE$24&amp;CHAR(10)&amp;$CD$25&amp;Y611&amp;$CE$25&amp;CHAR(10),"")&amp;IF(LEN(AA611)&gt;0,$CD$23&amp;INDEX($CH$3:CH614,MATCH(Z611,$CG$3:CG614,0))&amp;$CE$23&amp;CHAR(10)&amp;$CD$24&amp;AA611&amp;$CE$24&amp;CHAR(10)&amp;$CD$25&amp;AB611&amp;$CE$25&amp;CHAR(10),"")&amp;IF(LEN(AD611)&gt;0,$CD$23&amp;INDEX($CH$3:CH614,MATCH(AC611,$CG$3:CG614,0))&amp;$CE$23&amp;CHAR(10)&amp;$CD$24&amp;AD611&amp;$CE$24&amp;CHAR(10)&amp;$CD$25&amp;AE611&amp;$CE$25&amp;CHAR(10),"")&amp;IF(LEN(AG611)&gt;0,$CD$23&amp;INDEX($CH$3:CH614,MATCH(AF611,$CG$3:CG614,0))&amp;$CE$23&amp;CHAR(10)&amp;$CD$24&amp;AG611&amp;$CE$24&amp;CHAR(10)&amp;$CD$25&amp;AH611&amp;$CE$25&amp;CHAR(10),"")&amp;IF(LEN(AJ611)&gt;0,$CD$23&amp;INDEX($CH$3:CH614,MATCH(AI611,$CG$3:CG614,0))&amp;$CE$23&amp;CHAR(10)&amp;$CD$24&amp;AJ611&amp;$CE$24&amp;CHAR(10)&amp;$CD$25&amp;AK611&amp;$CE$25&amp;CHAR(10),"")</f>
        <v/>
      </c>
      <c r="BK611" s="18" t="str">
        <f>IF(LEN(J611)&gt;0,INDEX($BH$2:$BH$100000,MATCH(J611,VBAsheet!$H$2:$H$100000,0))&amp;CHAR(10),"")&amp;IF(LEN(K611)&gt;0,INDEX($BH$2:$BH$100000,MATCH(K611,VBAsheet!$H$2:$H$100000,0))&amp;CHAR(10),"")&amp;IF(LEN(L611)&gt;0,INDEX($BH$2:$BH$100000,MATCH(L611,VBAsheet!$H$2:$H$100000,0))&amp;CHAR(10),"")&amp;IF(LEN(M611)&gt;0,INDEX($BH$2:$BH$100000,MATCH(M611,VBAsheet!$H$2:$H$100000,0))&amp;CHAR(10),"")</f>
        <v/>
      </c>
      <c r="BL611" s="18" t="str">
        <f t="shared" si="375"/>
        <v/>
      </c>
      <c r="BM611" s="94" t="str">
        <f t="shared" si="376"/>
        <v/>
      </c>
      <c r="BN611" s="95" t="str">
        <f t="shared" si="377"/>
        <v/>
      </c>
      <c r="BO611" s="265" t="str">
        <f t="shared" si="388"/>
        <v/>
      </c>
      <c r="BP611" s="18" t="str">
        <f t="shared" si="378"/>
        <v/>
      </c>
      <c r="BQ611" s="263" t="str">
        <f t="shared" si="389"/>
        <v/>
      </c>
      <c r="BR611" s="81" t="str">
        <f t="shared" si="393"/>
        <v/>
      </c>
      <c r="BS611" s="263" t="str">
        <f t="shared" si="390"/>
        <v/>
      </c>
      <c r="BT611" s="92" t="str">
        <f t="shared" si="391"/>
        <v/>
      </c>
      <c r="BU611" s="138" t="str">
        <f t="shared" si="379"/>
        <v/>
      </c>
      <c r="BV611" s="3" t="str">
        <f t="shared" si="380"/>
        <v/>
      </c>
      <c r="BW611" s="3" t="str">
        <f t="shared" si="381"/>
        <v/>
      </c>
      <c r="BX611" s="144" t="str">
        <f t="shared" si="382"/>
        <v/>
      </c>
      <c r="BY611" s="18" t="str">
        <f t="shared" si="383"/>
        <v/>
      </c>
      <c r="BZ611" s="18" t="str">
        <f t="shared" si="384"/>
        <v/>
      </c>
      <c r="CA611" s="19" t="str">
        <f t="shared" si="385"/>
        <v/>
      </c>
      <c r="CB611" s="19" t="s">
        <v>0</v>
      </c>
      <c r="DW611" s="4" t="str">
        <f t="shared" si="392"/>
        <v/>
      </c>
      <c r="DX611" s="4" t="str">
        <f t="shared" si="394"/>
        <v/>
      </c>
      <c r="DY611" s="98" t="str">
        <f t="shared" si="395"/>
        <v/>
      </c>
    </row>
    <row r="612" spans="4:129" x14ac:dyDescent="0.45">
      <c r="D612" s="164" t="str">
        <f t="shared" si="386"/>
        <v/>
      </c>
      <c r="I612" s="9" t="str">
        <f t="shared" si="357"/>
        <v/>
      </c>
      <c r="J612" s="173" t="str">
        <f t="shared" si="358"/>
        <v/>
      </c>
      <c r="K612" s="13"/>
      <c r="L612" s="13"/>
      <c r="M612" s="13"/>
      <c r="N612" s="178" t="str">
        <f t="shared" si="359"/>
        <v/>
      </c>
      <c r="O612" s="181" t="str">
        <f t="shared" si="360"/>
        <v/>
      </c>
      <c r="P612" s="8" t="str">
        <f t="shared" si="361"/>
        <v/>
      </c>
      <c r="Q612" s="8" t="str">
        <f t="shared" si="362"/>
        <v/>
      </c>
      <c r="R612" s="8" t="str">
        <f t="shared" si="363"/>
        <v/>
      </c>
      <c r="S612" s="8" t="str">
        <f t="shared" si="364"/>
        <v/>
      </c>
      <c r="T612" s="8" t="str">
        <f t="shared" si="365"/>
        <v/>
      </c>
      <c r="U612" s="8" t="str">
        <f t="shared" si="366"/>
        <v/>
      </c>
      <c r="V612" s="16" t="str">
        <f t="shared" si="367"/>
        <v/>
      </c>
      <c r="W612" s="129" t="str">
        <f t="shared" si="368"/>
        <v/>
      </c>
      <c r="X612" s="8" t="str">
        <f t="shared" si="369"/>
        <v/>
      </c>
      <c r="Y612" s="8" t="str">
        <f t="shared" si="370"/>
        <v/>
      </c>
      <c r="AQ612" s="6" t="str">
        <f t="shared" si="371"/>
        <v/>
      </c>
      <c r="AR612" s="128" t="str">
        <f t="shared" si="372"/>
        <v/>
      </c>
      <c r="AS612" s="128" t="str">
        <f t="shared" si="373"/>
        <v/>
      </c>
      <c r="AT612" s="139" t="str">
        <f t="shared" si="387"/>
        <v/>
      </c>
      <c r="BH612" s="127" t="str">
        <f>IF(LEN(VBAsheet!H612)&gt;0,$CD$4&amp;CHAR(10)&amp;$CD$5&amp;CHAR(10)&amp;$CD$6&amp;IF(VBAsheet!I612="N",1,0)&amp;$CE$6&amp;CHAR(10)&amp;$CD$7&amp;CHAR(10)&amp;$CD$8&amp;VBAsheet!H612&amp;$CE$8&amp;CHAR(10)&amp;$CD$9&amp;VBAsheet!K612&amp;$CE$9&amp;CHAR(10)&amp;$CD$10&amp;VBAsheet!J612-1&amp;$CE$10&amp;CHAR(10)&amp;$CD$11,"")</f>
        <v/>
      </c>
      <c r="BI612"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2" s="18" t="str">
        <f>IF(LEN(X612)&gt;0,$CD$23&amp;INDEX($CH$3:CH615,MATCH(W612,$CG$3:CG615,0))&amp;$CE$23&amp;CHAR(10)&amp;$CD$24&amp;X612&amp;$CE$24&amp;CHAR(10)&amp;$CD$25&amp;Y612&amp;$CE$25&amp;CHAR(10),"")&amp;IF(LEN(AA612)&gt;0,$CD$23&amp;INDEX($CH$3:CH615,MATCH(Z612,$CG$3:CG615,0))&amp;$CE$23&amp;CHAR(10)&amp;$CD$24&amp;AA612&amp;$CE$24&amp;CHAR(10)&amp;$CD$25&amp;AB612&amp;$CE$25&amp;CHAR(10),"")&amp;IF(LEN(AD612)&gt;0,$CD$23&amp;INDEX($CH$3:CH615,MATCH(AC612,$CG$3:CG615,0))&amp;$CE$23&amp;CHAR(10)&amp;$CD$24&amp;AD612&amp;$CE$24&amp;CHAR(10)&amp;$CD$25&amp;AE612&amp;$CE$25&amp;CHAR(10),"")&amp;IF(LEN(AG612)&gt;0,$CD$23&amp;INDEX($CH$3:CH615,MATCH(AF612,$CG$3:CG615,0))&amp;$CE$23&amp;CHAR(10)&amp;$CD$24&amp;AG612&amp;$CE$24&amp;CHAR(10)&amp;$CD$25&amp;AH612&amp;$CE$25&amp;CHAR(10),"")&amp;IF(LEN(AJ612)&gt;0,$CD$23&amp;INDEX($CH$3:CH615,MATCH(AI612,$CG$3:CG615,0))&amp;$CE$23&amp;CHAR(10)&amp;$CD$24&amp;AJ612&amp;$CE$24&amp;CHAR(10)&amp;$CD$25&amp;AK612&amp;$CE$25&amp;CHAR(10),"")</f>
        <v/>
      </c>
      <c r="BK612" s="18" t="str">
        <f>IF(LEN(J612)&gt;0,INDEX($BH$2:$BH$100000,MATCH(J612,VBAsheet!$H$2:$H$100000,0))&amp;CHAR(10),"")&amp;IF(LEN(K612)&gt;0,INDEX($BH$2:$BH$100000,MATCH(K612,VBAsheet!$H$2:$H$100000,0))&amp;CHAR(10),"")&amp;IF(LEN(L612)&gt;0,INDEX($BH$2:$BH$100000,MATCH(L612,VBAsheet!$H$2:$H$100000,0))&amp;CHAR(10),"")&amp;IF(LEN(M612)&gt;0,INDEX($BH$2:$BH$100000,MATCH(M612,VBAsheet!$H$2:$H$100000,0))&amp;CHAR(10),"")</f>
        <v/>
      </c>
      <c r="BL612" s="18" t="str">
        <f t="shared" si="375"/>
        <v/>
      </c>
      <c r="BM612" s="94" t="str">
        <f t="shared" si="376"/>
        <v/>
      </c>
      <c r="BN612" s="95" t="str">
        <f t="shared" si="377"/>
        <v/>
      </c>
      <c r="BO612" s="265" t="str">
        <f t="shared" si="388"/>
        <v/>
      </c>
      <c r="BP612" s="18" t="str">
        <f t="shared" si="378"/>
        <v/>
      </c>
      <c r="BQ612" s="263" t="str">
        <f t="shared" si="389"/>
        <v/>
      </c>
      <c r="BR612" s="81" t="str">
        <f t="shared" si="393"/>
        <v/>
      </c>
      <c r="BS612" s="263" t="str">
        <f t="shared" si="390"/>
        <v/>
      </c>
      <c r="BT612" s="92" t="str">
        <f t="shared" si="391"/>
        <v/>
      </c>
      <c r="BU612" s="138" t="str">
        <f t="shared" si="379"/>
        <v/>
      </c>
      <c r="BV612" s="3" t="str">
        <f t="shared" si="380"/>
        <v/>
      </c>
      <c r="BW612" s="3" t="str">
        <f t="shared" si="381"/>
        <v/>
      </c>
      <c r="BX612" s="144" t="str">
        <f t="shared" si="382"/>
        <v/>
      </c>
      <c r="BY612" s="18" t="str">
        <f t="shared" si="383"/>
        <v/>
      </c>
      <c r="BZ612" s="18" t="str">
        <f t="shared" si="384"/>
        <v/>
      </c>
      <c r="CA612" s="19" t="str">
        <f t="shared" si="385"/>
        <v/>
      </c>
      <c r="CB612" s="19" t="s">
        <v>0</v>
      </c>
      <c r="DW612" s="4" t="str">
        <f t="shared" si="392"/>
        <v/>
      </c>
      <c r="DX612" s="4" t="str">
        <f t="shared" si="394"/>
        <v/>
      </c>
      <c r="DY612" s="98" t="str">
        <f t="shared" si="395"/>
        <v/>
      </c>
    </row>
    <row r="613" spans="4:129" x14ac:dyDescent="0.45">
      <c r="D613" s="164" t="str">
        <f t="shared" si="386"/>
        <v/>
      </c>
      <c r="I613" s="9" t="str">
        <f t="shared" si="357"/>
        <v/>
      </c>
      <c r="J613" s="173" t="str">
        <f t="shared" si="358"/>
        <v/>
      </c>
      <c r="K613" s="13"/>
      <c r="L613" s="13"/>
      <c r="M613" s="13"/>
      <c r="N613" s="178" t="str">
        <f t="shared" si="359"/>
        <v/>
      </c>
      <c r="O613" s="181" t="str">
        <f t="shared" si="360"/>
        <v/>
      </c>
      <c r="P613" s="8" t="str">
        <f t="shared" si="361"/>
        <v/>
      </c>
      <c r="Q613" s="8" t="str">
        <f t="shared" si="362"/>
        <v/>
      </c>
      <c r="R613" s="8" t="str">
        <f t="shared" si="363"/>
        <v/>
      </c>
      <c r="S613" s="8" t="str">
        <f t="shared" si="364"/>
        <v/>
      </c>
      <c r="T613" s="8" t="str">
        <f t="shared" si="365"/>
        <v/>
      </c>
      <c r="U613" s="8" t="str">
        <f t="shared" si="366"/>
        <v/>
      </c>
      <c r="V613" s="16" t="str">
        <f t="shared" si="367"/>
        <v/>
      </c>
      <c r="W613" s="129" t="str">
        <f t="shared" si="368"/>
        <v/>
      </c>
      <c r="X613" s="8" t="str">
        <f t="shared" si="369"/>
        <v/>
      </c>
      <c r="Y613" s="8" t="str">
        <f t="shared" si="370"/>
        <v/>
      </c>
      <c r="AQ613" s="6" t="str">
        <f t="shared" si="371"/>
        <v/>
      </c>
      <c r="AR613" s="128" t="str">
        <f t="shared" si="372"/>
        <v/>
      </c>
      <c r="AS613" s="128" t="str">
        <f t="shared" si="373"/>
        <v/>
      </c>
      <c r="AT613" s="139" t="str">
        <f t="shared" si="387"/>
        <v/>
      </c>
      <c r="BH613" s="127" t="str">
        <f>IF(LEN(VBAsheet!H613)&gt;0,$CD$4&amp;CHAR(10)&amp;$CD$5&amp;CHAR(10)&amp;$CD$6&amp;IF(VBAsheet!I613="N",1,0)&amp;$CE$6&amp;CHAR(10)&amp;$CD$7&amp;CHAR(10)&amp;$CD$8&amp;VBAsheet!H613&amp;$CE$8&amp;CHAR(10)&amp;$CD$9&amp;VBAsheet!K613&amp;$CE$9&amp;CHAR(10)&amp;$CD$10&amp;VBAsheet!J613-1&amp;$CE$10&amp;CHAR(10)&amp;$CD$11,"")</f>
        <v/>
      </c>
      <c r="BI613"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3" s="18" t="str">
        <f>IF(LEN(X613)&gt;0,$CD$23&amp;INDEX($CH$3:CH616,MATCH(W613,$CG$3:CG616,0))&amp;$CE$23&amp;CHAR(10)&amp;$CD$24&amp;X613&amp;$CE$24&amp;CHAR(10)&amp;$CD$25&amp;Y613&amp;$CE$25&amp;CHAR(10),"")&amp;IF(LEN(AA613)&gt;0,$CD$23&amp;INDEX($CH$3:CH616,MATCH(Z613,$CG$3:CG616,0))&amp;$CE$23&amp;CHAR(10)&amp;$CD$24&amp;AA613&amp;$CE$24&amp;CHAR(10)&amp;$CD$25&amp;AB613&amp;$CE$25&amp;CHAR(10),"")&amp;IF(LEN(AD613)&gt;0,$CD$23&amp;INDEX($CH$3:CH616,MATCH(AC613,$CG$3:CG616,0))&amp;$CE$23&amp;CHAR(10)&amp;$CD$24&amp;AD613&amp;$CE$24&amp;CHAR(10)&amp;$CD$25&amp;AE613&amp;$CE$25&amp;CHAR(10),"")&amp;IF(LEN(AG613)&gt;0,$CD$23&amp;INDEX($CH$3:CH616,MATCH(AF613,$CG$3:CG616,0))&amp;$CE$23&amp;CHAR(10)&amp;$CD$24&amp;AG613&amp;$CE$24&amp;CHAR(10)&amp;$CD$25&amp;AH613&amp;$CE$25&amp;CHAR(10),"")&amp;IF(LEN(AJ613)&gt;0,$CD$23&amp;INDEX($CH$3:CH616,MATCH(AI613,$CG$3:CG616,0))&amp;$CE$23&amp;CHAR(10)&amp;$CD$24&amp;AJ613&amp;$CE$24&amp;CHAR(10)&amp;$CD$25&amp;AK613&amp;$CE$25&amp;CHAR(10),"")</f>
        <v/>
      </c>
      <c r="BK613" s="18" t="str">
        <f>IF(LEN(J613)&gt;0,INDEX($BH$2:$BH$100000,MATCH(J613,VBAsheet!$H$2:$H$100000,0))&amp;CHAR(10),"")&amp;IF(LEN(K613)&gt;0,INDEX($BH$2:$BH$100000,MATCH(K613,VBAsheet!$H$2:$H$100000,0))&amp;CHAR(10),"")&amp;IF(LEN(L613)&gt;0,INDEX($BH$2:$BH$100000,MATCH(L613,VBAsheet!$H$2:$H$100000,0))&amp;CHAR(10),"")&amp;IF(LEN(M613)&gt;0,INDEX($BH$2:$BH$100000,MATCH(M613,VBAsheet!$H$2:$H$100000,0))&amp;CHAR(10),"")</f>
        <v/>
      </c>
      <c r="BL613" s="18" t="str">
        <f t="shared" si="375"/>
        <v/>
      </c>
      <c r="BM613" s="94" t="str">
        <f t="shared" si="376"/>
        <v/>
      </c>
      <c r="BN613" s="95" t="str">
        <f t="shared" si="377"/>
        <v/>
      </c>
      <c r="BO613" s="265" t="str">
        <f t="shared" si="388"/>
        <v/>
      </c>
      <c r="BP613" s="18" t="str">
        <f t="shared" si="378"/>
        <v/>
      </c>
      <c r="BQ613" s="263" t="str">
        <f t="shared" si="389"/>
        <v/>
      </c>
      <c r="BR613" s="81" t="str">
        <f t="shared" si="393"/>
        <v/>
      </c>
      <c r="BS613" s="263" t="str">
        <f t="shared" si="390"/>
        <v/>
      </c>
      <c r="BT613" s="92" t="str">
        <f t="shared" si="391"/>
        <v/>
      </c>
      <c r="BU613" s="138" t="str">
        <f t="shared" si="379"/>
        <v/>
      </c>
      <c r="BV613" s="3" t="str">
        <f t="shared" si="380"/>
        <v/>
      </c>
      <c r="BW613" s="3" t="str">
        <f t="shared" si="381"/>
        <v/>
      </c>
      <c r="BX613" s="144" t="str">
        <f t="shared" si="382"/>
        <v/>
      </c>
      <c r="BY613" s="18" t="str">
        <f t="shared" si="383"/>
        <v/>
      </c>
      <c r="BZ613" s="18" t="str">
        <f t="shared" si="384"/>
        <v/>
      </c>
      <c r="CA613" s="19" t="str">
        <f t="shared" si="385"/>
        <v/>
      </c>
      <c r="CB613" s="19" t="s">
        <v>0</v>
      </c>
      <c r="DW613" s="4" t="str">
        <f t="shared" si="392"/>
        <v/>
      </c>
      <c r="DX613" s="4" t="str">
        <f t="shared" si="394"/>
        <v/>
      </c>
      <c r="DY613" s="98" t="str">
        <f t="shared" si="395"/>
        <v/>
      </c>
    </row>
    <row r="614" spans="4:129" x14ac:dyDescent="0.45">
      <c r="D614" s="164" t="str">
        <f t="shared" si="386"/>
        <v/>
      </c>
      <c r="I614" s="9" t="str">
        <f t="shared" si="357"/>
        <v/>
      </c>
      <c r="J614" s="173" t="str">
        <f t="shared" si="358"/>
        <v/>
      </c>
      <c r="K614" s="13"/>
      <c r="L614" s="13"/>
      <c r="M614" s="13"/>
      <c r="N614" s="178" t="str">
        <f t="shared" si="359"/>
        <v/>
      </c>
      <c r="O614" s="181" t="str">
        <f t="shared" si="360"/>
        <v/>
      </c>
      <c r="P614" s="8" t="str">
        <f t="shared" si="361"/>
        <v/>
      </c>
      <c r="Q614" s="8" t="str">
        <f t="shared" si="362"/>
        <v/>
      </c>
      <c r="R614" s="8" t="str">
        <f t="shared" si="363"/>
        <v/>
      </c>
      <c r="S614" s="8" t="str">
        <f t="shared" si="364"/>
        <v/>
      </c>
      <c r="T614" s="8" t="str">
        <f t="shared" si="365"/>
        <v/>
      </c>
      <c r="U614" s="8" t="str">
        <f t="shared" si="366"/>
        <v/>
      </c>
      <c r="V614" s="16" t="str">
        <f t="shared" si="367"/>
        <v/>
      </c>
      <c r="W614" s="129" t="str">
        <f t="shared" si="368"/>
        <v/>
      </c>
      <c r="X614" s="8" t="str">
        <f t="shared" si="369"/>
        <v/>
      </c>
      <c r="Y614" s="8" t="str">
        <f t="shared" si="370"/>
        <v/>
      </c>
      <c r="AQ614" s="6" t="str">
        <f t="shared" si="371"/>
        <v/>
      </c>
      <c r="AR614" s="128" t="str">
        <f t="shared" si="372"/>
        <v/>
      </c>
      <c r="AS614" s="128" t="str">
        <f t="shared" si="373"/>
        <v/>
      </c>
      <c r="AT614" s="139" t="str">
        <f t="shared" si="387"/>
        <v/>
      </c>
      <c r="BH614" s="127" t="str">
        <f>IF(LEN(VBAsheet!H614)&gt;0,$CD$4&amp;CHAR(10)&amp;$CD$5&amp;CHAR(10)&amp;$CD$6&amp;IF(VBAsheet!I614="N",1,0)&amp;$CE$6&amp;CHAR(10)&amp;$CD$7&amp;CHAR(10)&amp;$CD$8&amp;VBAsheet!H614&amp;$CE$8&amp;CHAR(10)&amp;$CD$9&amp;VBAsheet!K614&amp;$CE$9&amp;CHAR(10)&amp;$CD$10&amp;VBAsheet!J614-1&amp;$CE$10&amp;CHAR(10)&amp;$CD$11,"")</f>
        <v/>
      </c>
      <c r="BI614"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4" s="18" t="str">
        <f>IF(LEN(X614)&gt;0,$CD$23&amp;INDEX($CH$3:CH617,MATCH(W614,$CG$3:CG617,0))&amp;$CE$23&amp;CHAR(10)&amp;$CD$24&amp;X614&amp;$CE$24&amp;CHAR(10)&amp;$CD$25&amp;Y614&amp;$CE$25&amp;CHAR(10),"")&amp;IF(LEN(AA614)&gt;0,$CD$23&amp;INDEX($CH$3:CH617,MATCH(Z614,$CG$3:CG617,0))&amp;$CE$23&amp;CHAR(10)&amp;$CD$24&amp;AA614&amp;$CE$24&amp;CHAR(10)&amp;$CD$25&amp;AB614&amp;$CE$25&amp;CHAR(10),"")&amp;IF(LEN(AD614)&gt;0,$CD$23&amp;INDEX($CH$3:CH617,MATCH(AC614,$CG$3:CG617,0))&amp;$CE$23&amp;CHAR(10)&amp;$CD$24&amp;AD614&amp;$CE$24&amp;CHAR(10)&amp;$CD$25&amp;AE614&amp;$CE$25&amp;CHAR(10),"")&amp;IF(LEN(AG614)&gt;0,$CD$23&amp;INDEX($CH$3:CH617,MATCH(AF614,$CG$3:CG617,0))&amp;$CE$23&amp;CHAR(10)&amp;$CD$24&amp;AG614&amp;$CE$24&amp;CHAR(10)&amp;$CD$25&amp;AH614&amp;$CE$25&amp;CHAR(10),"")&amp;IF(LEN(AJ614)&gt;0,$CD$23&amp;INDEX($CH$3:CH617,MATCH(AI614,$CG$3:CG617,0))&amp;$CE$23&amp;CHAR(10)&amp;$CD$24&amp;AJ614&amp;$CE$24&amp;CHAR(10)&amp;$CD$25&amp;AK614&amp;$CE$25&amp;CHAR(10),"")</f>
        <v/>
      </c>
      <c r="BK614" s="18" t="str">
        <f>IF(LEN(J614)&gt;0,INDEX($BH$2:$BH$100000,MATCH(J614,VBAsheet!$H$2:$H$100000,0))&amp;CHAR(10),"")&amp;IF(LEN(K614)&gt;0,INDEX($BH$2:$BH$100000,MATCH(K614,VBAsheet!$H$2:$H$100000,0))&amp;CHAR(10),"")&amp;IF(LEN(L614)&gt;0,INDEX($BH$2:$BH$100000,MATCH(L614,VBAsheet!$H$2:$H$100000,0))&amp;CHAR(10),"")&amp;IF(LEN(M614)&gt;0,INDEX($BH$2:$BH$100000,MATCH(M614,VBAsheet!$H$2:$H$100000,0))&amp;CHAR(10),"")</f>
        <v/>
      </c>
      <c r="BL614" s="18" t="str">
        <f t="shared" si="375"/>
        <v/>
      </c>
      <c r="BM614" s="94" t="str">
        <f t="shared" si="376"/>
        <v/>
      </c>
      <c r="BN614" s="95" t="str">
        <f t="shared" si="377"/>
        <v/>
      </c>
      <c r="BO614" s="265" t="str">
        <f t="shared" si="388"/>
        <v/>
      </c>
      <c r="BP614" s="18" t="str">
        <f t="shared" si="378"/>
        <v/>
      </c>
      <c r="BQ614" s="263" t="str">
        <f t="shared" si="389"/>
        <v/>
      </c>
      <c r="BR614" s="81" t="str">
        <f t="shared" si="393"/>
        <v/>
      </c>
      <c r="BS614" s="263" t="str">
        <f t="shared" si="390"/>
        <v/>
      </c>
      <c r="BT614" s="92" t="str">
        <f t="shared" si="391"/>
        <v/>
      </c>
      <c r="BU614" s="138" t="str">
        <f t="shared" si="379"/>
        <v/>
      </c>
      <c r="BV614" s="3" t="str">
        <f t="shared" si="380"/>
        <v/>
      </c>
      <c r="BW614" s="3" t="str">
        <f t="shared" si="381"/>
        <v/>
      </c>
      <c r="BX614" s="144" t="str">
        <f t="shared" si="382"/>
        <v/>
      </c>
      <c r="BY614" s="18" t="str">
        <f t="shared" si="383"/>
        <v/>
      </c>
      <c r="BZ614" s="18" t="str">
        <f t="shared" si="384"/>
        <v/>
      </c>
      <c r="CA614" s="19" t="str">
        <f t="shared" si="385"/>
        <v/>
      </c>
      <c r="CB614" s="19" t="s">
        <v>0</v>
      </c>
      <c r="DW614" s="4" t="str">
        <f t="shared" si="392"/>
        <v/>
      </c>
      <c r="DX614" s="4" t="str">
        <f t="shared" si="394"/>
        <v/>
      </c>
      <c r="DY614" s="98" t="str">
        <f t="shared" si="395"/>
        <v/>
      </c>
    </row>
    <row r="615" spans="4:129" x14ac:dyDescent="0.45">
      <c r="D615" s="164" t="str">
        <f t="shared" si="386"/>
        <v/>
      </c>
      <c r="I615" s="9" t="str">
        <f t="shared" si="357"/>
        <v/>
      </c>
      <c r="J615" s="173" t="str">
        <f t="shared" si="358"/>
        <v/>
      </c>
      <c r="K615" s="13"/>
      <c r="L615" s="13"/>
      <c r="M615" s="13"/>
      <c r="N615" s="178" t="str">
        <f t="shared" si="359"/>
        <v/>
      </c>
      <c r="O615" s="181" t="str">
        <f t="shared" si="360"/>
        <v/>
      </c>
      <c r="P615" s="8" t="str">
        <f t="shared" si="361"/>
        <v/>
      </c>
      <c r="Q615" s="8" t="str">
        <f t="shared" si="362"/>
        <v/>
      </c>
      <c r="R615" s="8" t="str">
        <f t="shared" si="363"/>
        <v/>
      </c>
      <c r="S615" s="8" t="str">
        <f t="shared" si="364"/>
        <v/>
      </c>
      <c r="T615" s="8" t="str">
        <f t="shared" si="365"/>
        <v/>
      </c>
      <c r="U615" s="8" t="str">
        <f t="shared" si="366"/>
        <v/>
      </c>
      <c r="V615" s="16" t="str">
        <f t="shared" si="367"/>
        <v/>
      </c>
      <c r="W615" s="129" t="str">
        <f t="shared" si="368"/>
        <v/>
      </c>
      <c r="X615" s="8" t="str">
        <f t="shared" si="369"/>
        <v/>
      </c>
      <c r="Y615" s="8" t="str">
        <f t="shared" si="370"/>
        <v/>
      </c>
      <c r="AQ615" s="6" t="str">
        <f t="shared" si="371"/>
        <v/>
      </c>
      <c r="AR615" s="128" t="str">
        <f t="shared" si="372"/>
        <v/>
      </c>
      <c r="AS615" s="128" t="str">
        <f t="shared" si="373"/>
        <v/>
      </c>
      <c r="AT615" s="139" t="str">
        <f t="shared" si="387"/>
        <v/>
      </c>
      <c r="BH615" s="127" t="str">
        <f>IF(LEN(VBAsheet!H615)&gt;0,$CD$4&amp;CHAR(10)&amp;$CD$5&amp;CHAR(10)&amp;$CD$6&amp;IF(VBAsheet!I615="N",1,0)&amp;$CE$6&amp;CHAR(10)&amp;$CD$7&amp;CHAR(10)&amp;$CD$8&amp;VBAsheet!H615&amp;$CE$8&amp;CHAR(10)&amp;$CD$9&amp;VBAsheet!K615&amp;$CE$9&amp;CHAR(10)&amp;$CD$10&amp;VBAsheet!J615-1&amp;$CE$10&amp;CHAR(10)&amp;$CD$11,"")</f>
        <v/>
      </c>
      <c r="BI615"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5" s="18" t="str">
        <f>IF(LEN(X615)&gt;0,$CD$23&amp;INDEX($CH$3:CH618,MATCH(W615,$CG$3:CG618,0))&amp;$CE$23&amp;CHAR(10)&amp;$CD$24&amp;X615&amp;$CE$24&amp;CHAR(10)&amp;$CD$25&amp;Y615&amp;$CE$25&amp;CHAR(10),"")&amp;IF(LEN(AA615)&gt;0,$CD$23&amp;INDEX($CH$3:CH618,MATCH(Z615,$CG$3:CG618,0))&amp;$CE$23&amp;CHAR(10)&amp;$CD$24&amp;AA615&amp;$CE$24&amp;CHAR(10)&amp;$CD$25&amp;AB615&amp;$CE$25&amp;CHAR(10),"")&amp;IF(LEN(AD615)&gt;0,$CD$23&amp;INDEX($CH$3:CH618,MATCH(AC615,$CG$3:CG618,0))&amp;$CE$23&amp;CHAR(10)&amp;$CD$24&amp;AD615&amp;$CE$24&amp;CHAR(10)&amp;$CD$25&amp;AE615&amp;$CE$25&amp;CHAR(10),"")&amp;IF(LEN(AG615)&gt;0,$CD$23&amp;INDEX($CH$3:CH618,MATCH(AF615,$CG$3:CG618,0))&amp;$CE$23&amp;CHAR(10)&amp;$CD$24&amp;AG615&amp;$CE$24&amp;CHAR(10)&amp;$CD$25&amp;AH615&amp;$CE$25&amp;CHAR(10),"")&amp;IF(LEN(AJ615)&gt;0,$CD$23&amp;INDEX($CH$3:CH618,MATCH(AI615,$CG$3:CG618,0))&amp;$CE$23&amp;CHAR(10)&amp;$CD$24&amp;AJ615&amp;$CE$24&amp;CHAR(10)&amp;$CD$25&amp;AK615&amp;$CE$25&amp;CHAR(10),"")</f>
        <v/>
      </c>
      <c r="BK615" s="18" t="str">
        <f>IF(LEN(J615)&gt;0,INDEX($BH$2:$BH$100000,MATCH(J615,VBAsheet!$H$2:$H$100000,0))&amp;CHAR(10),"")&amp;IF(LEN(K615)&gt;0,INDEX($BH$2:$BH$100000,MATCH(K615,VBAsheet!$H$2:$H$100000,0))&amp;CHAR(10),"")&amp;IF(LEN(L615)&gt;0,INDEX($BH$2:$BH$100000,MATCH(L615,VBAsheet!$H$2:$H$100000,0))&amp;CHAR(10),"")&amp;IF(LEN(M615)&gt;0,INDEX($BH$2:$BH$100000,MATCH(M615,VBAsheet!$H$2:$H$100000,0))&amp;CHAR(10),"")</f>
        <v/>
      </c>
      <c r="BL615" s="18" t="str">
        <f t="shared" si="375"/>
        <v/>
      </c>
      <c r="BM615" s="94" t="str">
        <f t="shared" si="376"/>
        <v/>
      </c>
      <c r="BN615" s="95" t="str">
        <f t="shared" si="377"/>
        <v/>
      </c>
      <c r="BO615" s="265" t="str">
        <f t="shared" si="388"/>
        <v/>
      </c>
      <c r="BP615" s="18" t="str">
        <f t="shared" si="378"/>
        <v/>
      </c>
      <c r="BQ615" s="263" t="str">
        <f t="shared" si="389"/>
        <v/>
      </c>
      <c r="BR615" s="81" t="str">
        <f t="shared" si="393"/>
        <v/>
      </c>
      <c r="BS615" s="263" t="str">
        <f t="shared" si="390"/>
        <v/>
      </c>
      <c r="BT615" s="92" t="str">
        <f t="shared" si="391"/>
        <v/>
      </c>
      <c r="BU615" s="138" t="str">
        <f t="shared" si="379"/>
        <v/>
      </c>
      <c r="BV615" s="3" t="str">
        <f t="shared" si="380"/>
        <v/>
      </c>
      <c r="BW615" s="3" t="str">
        <f t="shared" si="381"/>
        <v/>
      </c>
      <c r="BX615" s="144" t="str">
        <f t="shared" si="382"/>
        <v/>
      </c>
      <c r="BY615" s="18" t="str">
        <f t="shared" si="383"/>
        <v/>
      </c>
      <c r="BZ615" s="18" t="str">
        <f t="shared" si="384"/>
        <v/>
      </c>
      <c r="CA615" s="19" t="str">
        <f t="shared" si="385"/>
        <v/>
      </c>
      <c r="CB615" s="19" t="s">
        <v>0</v>
      </c>
      <c r="DW615" s="4" t="str">
        <f t="shared" si="392"/>
        <v/>
      </c>
      <c r="DX615" s="4" t="str">
        <f t="shared" si="394"/>
        <v/>
      </c>
      <c r="DY615" s="98" t="str">
        <f t="shared" si="395"/>
        <v/>
      </c>
    </row>
    <row r="616" spans="4:129" x14ac:dyDescent="0.45">
      <c r="D616" s="164" t="str">
        <f t="shared" si="386"/>
        <v/>
      </c>
      <c r="I616" s="9" t="str">
        <f t="shared" si="357"/>
        <v/>
      </c>
      <c r="J616" s="173" t="str">
        <f t="shared" si="358"/>
        <v/>
      </c>
      <c r="K616" s="13"/>
      <c r="L616" s="13"/>
      <c r="M616" s="13"/>
      <c r="N616" s="178" t="str">
        <f t="shared" si="359"/>
        <v/>
      </c>
      <c r="O616" s="181" t="str">
        <f t="shared" si="360"/>
        <v/>
      </c>
      <c r="P616" s="8" t="str">
        <f t="shared" si="361"/>
        <v/>
      </c>
      <c r="Q616" s="8" t="str">
        <f t="shared" si="362"/>
        <v/>
      </c>
      <c r="R616" s="8" t="str">
        <f t="shared" si="363"/>
        <v/>
      </c>
      <c r="S616" s="8" t="str">
        <f t="shared" si="364"/>
        <v/>
      </c>
      <c r="T616" s="8" t="str">
        <f t="shared" si="365"/>
        <v/>
      </c>
      <c r="U616" s="8" t="str">
        <f t="shared" si="366"/>
        <v/>
      </c>
      <c r="V616" s="16" t="str">
        <f t="shared" si="367"/>
        <v/>
      </c>
      <c r="W616" s="129" t="str">
        <f t="shared" si="368"/>
        <v/>
      </c>
      <c r="X616" s="8" t="str">
        <f t="shared" si="369"/>
        <v/>
      </c>
      <c r="Y616" s="8" t="str">
        <f t="shared" si="370"/>
        <v/>
      </c>
      <c r="AQ616" s="6" t="str">
        <f t="shared" si="371"/>
        <v/>
      </c>
      <c r="AR616" s="128" t="str">
        <f t="shared" si="372"/>
        <v/>
      </c>
      <c r="AS616" s="128" t="str">
        <f t="shared" si="373"/>
        <v/>
      </c>
      <c r="AT616" s="139" t="str">
        <f t="shared" si="387"/>
        <v/>
      </c>
      <c r="BH616" s="127" t="str">
        <f>IF(LEN(VBAsheet!H616)&gt;0,$CD$4&amp;CHAR(10)&amp;$CD$5&amp;CHAR(10)&amp;$CD$6&amp;IF(VBAsheet!I616="N",1,0)&amp;$CE$6&amp;CHAR(10)&amp;$CD$7&amp;CHAR(10)&amp;$CD$8&amp;VBAsheet!H616&amp;$CE$8&amp;CHAR(10)&amp;$CD$9&amp;VBAsheet!K616&amp;$CE$9&amp;CHAR(10)&amp;$CD$10&amp;VBAsheet!J616-1&amp;$CE$10&amp;CHAR(10)&amp;$CD$11,"")</f>
        <v/>
      </c>
      <c r="BI616"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6" s="18" t="str">
        <f>IF(LEN(X616)&gt;0,$CD$23&amp;INDEX($CH$3:CH619,MATCH(W616,$CG$3:CG619,0))&amp;$CE$23&amp;CHAR(10)&amp;$CD$24&amp;X616&amp;$CE$24&amp;CHAR(10)&amp;$CD$25&amp;Y616&amp;$CE$25&amp;CHAR(10),"")&amp;IF(LEN(AA616)&gt;0,$CD$23&amp;INDEX($CH$3:CH619,MATCH(Z616,$CG$3:CG619,0))&amp;$CE$23&amp;CHAR(10)&amp;$CD$24&amp;AA616&amp;$CE$24&amp;CHAR(10)&amp;$CD$25&amp;AB616&amp;$CE$25&amp;CHAR(10),"")&amp;IF(LEN(AD616)&gt;0,$CD$23&amp;INDEX($CH$3:CH619,MATCH(AC616,$CG$3:CG619,0))&amp;$CE$23&amp;CHAR(10)&amp;$CD$24&amp;AD616&amp;$CE$24&amp;CHAR(10)&amp;$CD$25&amp;AE616&amp;$CE$25&amp;CHAR(10),"")&amp;IF(LEN(AG616)&gt;0,$CD$23&amp;INDEX($CH$3:CH619,MATCH(AF616,$CG$3:CG619,0))&amp;$CE$23&amp;CHAR(10)&amp;$CD$24&amp;AG616&amp;$CE$24&amp;CHAR(10)&amp;$CD$25&amp;AH616&amp;$CE$25&amp;CHAR(10),"")&amp;IF(LEN(AJ616)&gt;0,$CD$23&amp;INDEX($CH$3:CH619,MATCH(AI616,$CG$3:CG619,0))&amp;$CE$23&amp;CHAR(10)&amp;$CD$24&amp;AJ616&amp;$CE$24&amp;CHAR(10)&amp;$CD$25&amp;AK616&amp;$CE$25&amp;CHAR(10),"")</f>
        <v/>
      </c>
      <c r="BK616" s="18" t="str">
        <f>IF(LEN(J616)&gt;0,INDEX($BH$2:$BH$100000,MATCH(J616,VBAsheet!$H$2:$H$100000,0))&amp;CHAR(10),"")&amp;IF(LEN(K616)&gt;0,INDEX($BH$2:$BH$100000,MATCH(K616,VBAsheet!$H$2:$H$100000,0))&amp;CHAR(10),"")&amp;IF(LEN(L616)&gt;0,INDEX($BH$2:$BH$100000,MATCH(L616,VBAsheet!$H$2:$H$100000,0))&amp;CHAR(10),"")&amp;IF(LEN(M616)&gt;0,INDEX($BH$2:$BH$100000,MATCH(M616,VBAsheet!$H$2:$H$100000,0))&amp;CHAR(10),"")</f>
        <v/>
      </c>
      <c r="BL616" s="18" t="str">
        <f t="shared" si="375"/>
        <v/>
      </c>
      <c r="BM616" s="94" t="str">
        <f t="shared" si="376"/>
        <v/>
      </c>
      <c r="BN616" s="95" t="str">
        <f t="shared" si="377"/>
        <v/>
      </c>
      <c r="BO616" s="265" t="str">
        <f t="shared" si="388"/>
        <v/>
      </c>
      <c r="BP616" s="18" t="str">
        <f t="shared" si="378"/>
        <v/>
      </c>
      <c r="BQ616" s="263" t="str">
        <f t="shared" si="389"/>
        <v/>
      </c>
      <c r="BR616" s="81" t="str">
        <f t="shared" si="393"/>
        <v/>
      </c>
      <c r="BS616" s="263" t="str">
        <f t="shared" si="390"/>
        <v/>
      </c>
      <c r="BT616" s="92" t="str">
        <f t="shared" si="391"/>
        <v/>
      </c>
      <c r="BU616" s="138" t="str">
        <f t="shared" si="379"/>
        <v/>
      </c>
      <c r="BV616" s="3" t="str">
        <f t="shared" si="380"/>
        <v/>
      </c>
      <c r="BW616" s="3" t="str">
        <f t="shared" si="381"/>
        <v/>
      </c>
      <c r="BX616" s="144" t="str">
        <f t="shared" si="382"/>
        <v/>
      </c>
      <c r="BY616" s="18" t="str">
        <f t="shared" si="383"/>
        <v/>
      </c>
      <c r="BZ616" s="18" t="str">
        <f t="shared" si="384"/>
        <v/>
      </c>
      <c r="CA616" s="19" t="str">
        <f t="shared" si="385"/>
        <v/>
      </c>
      <c r="CB616" s="19" t="s">
        <v>0</v>
      </c>
      <c r="DW616" s="4" t="str">
        <f t="shared" si="392"/>
        <v/>
      </c>
      <c r="DX616" s="4" t="str">
        <f t="shared" si="394"/>
        <v/>
      </c>
      <c r="DY616" s="98" t="str">
        <f t="shared" si="395"/>
        <v/>
      </c>
    </row>
    <row r="617" spans="4:129" x14ac:dyDescent="0.45">
      <c r="D617" s="164" t="str">
        <f t="shared" si="386"/>
        <v/>
      </c>
      <c r="I617" s="9" t="str">
        <f t="shared" si="357"/>
        <v/>
      </c>
      <c r="J617" s="173" t="str">
        <f t="shared" si="358"/>
        <v/>
      </c>
      <c r="K617" s="13"/>
      <c r="L617" s="13"/>
      <c r="M617" s="13"/>
      <c r="N617" s="178" t="str">
        <f t="shared" si="359"/>
        <v/>
      </c>
      <c r="O617" s="181" t="str">
        <f t="shared" si="360"/>
        <v/>
      </c>
      <c r="P617" s="8" t="str">
        <f t="shared" si="361"/>
        <v/>
      </c>
      <c r="Q617" s="8" t="str">
        <f t="shared" si="362"/>
        <v/>
      </c>
      <c r="R617" s="8" t="str">
        <f t="shared" si="363"/>
        <v/>
      </c>
      <c r="S617" s="8" t="str">
        <f t="shared" si="364"/>
        <v/>
      </c>
      <c r="T617" s="8" t="str">
        <f t="shared" si="365"/>
        <v/>
      </c>
      <c r="U617" s="8" t="str">
        <f t="shared" si="366"/>
        <v/>
      </c>
      <c r="V617" s="16" t="str">
        <f t="shared" si="367"/>
        <v/>
      </c>
      <c r="W617" s="129" t="str">
        <f t="shared" si="368"/>
        <v/>
      </c>
      <c r="X617" s="8" t="str">
        <f t="shared" si="369"/>
        <v/>
      </c>
      <c r="Y617" s="8" t="str">
        <f t="shared" si="370"/>
        <v/>
      </c>
      <c r="AQ617" s="6" t="str">
        <f t="shared" si="371"/>
        <v/>
      </c>
      <c r="AR617" s="128" t="str">
        <f t="shared" si="372"/>
        <v/>
      </c>
      <c r="AS617" s="128" t="str">
        <f t="shared" si="373"/>
        <v/>
      </c>
      <c r="AT617" s="139" t="str">
        <f t="shared" si="387"/>
        <v/>
      </c>
      <c r="BH617" s="127" t="str">
        <f>IF(LEN(VBAsheet!H617)&gt;0,$CD$4&amp;CHAR(10)&amp;$CD$5&amp;CHAR(10)&amp;$CD$6&amp;IF(VBAsheet!I617="N",1,0)&amp;$CE$6&amp;CHAR(10)&amp;$CD$7&amp;CHAR(10)&amp;$CD$8&amp;VBAsheet!H617&amp;$CE$8&amp;CHAR(10)&amp;$CD$9&amp;VBAsheet!K617&amp;$CE$9&amp;CHAR(10)&amp;$CD$10&amp;VBAsheet!J617-1&amp;$CE$10&amp;CHAR(10)&amp;$CD$11,"")</f>
        <v/>
      </c>
      <c r="BI617"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7" s="18" t="str">
        <f>IF(LEN(X617)&gt;0,$CD$23&amp;INDEX($CH$3:CH620,MATCH(W617,$CG$3:CG620,0))&amp;$CE$23&amp;CHAR(10)&amp;$CD$24&amp;X617&amp;$CE$24&amp;CHAR(10)&amp;$CD$25&amp;Y617&amp;$CE$25&amp;CHAR(10),"")&amp;IF(LEN(AA617)&gt;0,$CD$23&amp;INDEX($CH$3:CH620,MATCH(Z617,$CG$3:CG620,0))&amp;$CE$23&amp;CHAR(10)&amp;$CD$24&amp;AA617&amp;$CE$24&amp;CHAR(10)&amp;$CD$25&amp;AB617&amp;$CE$25&amp;CHAR(10),"")&amp;IF(LEN(AD617)&gt;0,$CD$23&amp;INDEX($CH$3:CH620,MATCH(AC617,$CG$3:CG620,0))&amp;$CE$23&amp;CHAR(10)&amp;$CD$24&amp;AD617&amp;$CE$24&amp;CHAR(10)&amp;$CD$25&amp;AE617&amp;$CE$25&amp;CHAR(10),"")&amp;IF(LEN(AG617)&gt;0,$CD$23&amp;INDEX($CH$3:CH620,MATCH(AF617,$CG$3:CG620,0))&amp;$CE$23&amp;CHAR(10)&amp;$CD$24&amp;AG617&amp;$CE$24&amp;CHAR(10)&amp;$CD$25&amp;AH617&amp;$CE$25&amp;CHAR(10),"")&amp;IF(LEN(AJ617)&gt;0,$CD$23&amp;INDEX($CH$3:CH620,MATCH(AI617,$CG$3:CG620,0))&amp;$CE$23&amp;CHAR(10)&amp;$CD$24&amp;AJ617&amp;$CE$24&amp;CHAR(10)&amp;$CD$25&amp;AK617&amp;$CE$25&amp;CHAR(10),"")</f>
        <v/>
      </c>
      <c r="BK617" s="18" t="str">
        <f>IF(LEN(J617)&gt;0,INDEX($BH$2:$BH$100000,MATCH(J617,VBAsheet!$H$2:$H$100000,0))&amp;CHAR(10),"")&amp;IF(LEN(K617)&gt;0,INDEX($BH$2:$BH$100000,MATCH(K617,VBAsheet!$H$2:$H$100000,0))&amp;CHAR(10),"")&amp;IF(LEN(L617)&gt;0,INDEX($BH$2:$BH$100000,MATCH(L617,VBAsheet!$H$2:$H$100000,0))&amp;CHAR(10),"")&amp;IF(LEN(M617)&gt;0,INDEX($BH$2:$BH$100000,MATCH(M617,VBAsheet!$H$2:$H$100000,0))&amp;CHAR(10),"")</f>
        <v/>
      </c>
      <c r="BL617" s="18" t="str">
        <f t="shared" si="375"/>
        <v/>
      </c>
      <c r="BM617" s="94" t="str">
        <f t="shared" si="376"/>
        <v/>
      </c>
      <c r="BN617" s="95" t="str">
        <f t="shared" si="377"/>
        <v/>
      </c>
      <c r="BO617" s="265" t="str">
        <f t="shared" si="388"/>
        <v/>
      </c>
      <c r="BP617" s="18" t="str">
        <f t="shared" si="378"/>
        <v/>
      </c>
      <c r="BQ617" s="263" t="str">
        <f t="shared" si="389"/>
        <v/>
      </c>
      <c r="BR617" s="81" t="str">
        <f t="shared" si="393"/>
        <v/>
      </c>
      <c r="BS617" s="263" t="str">
        <f t="shared" si="390"/>
        <v/>
      </c>
      <c r="BT617" s="92" t="str">
        <f t="shared" si="391"/>
        <v/>
      </c>
      <c r="BU617" s="138" t="str">
        <f t="shared" si="379"/>
        <v/>
      </c>
      <c r="BV617" s="3" t="str">
        <f t="shared" si="380"/>
        <v/>
      </c>
      <c r="BW617" s="3" t="str">
        <f t="shared" si="381"/>
        <v/>
      </c>
      <c r="BX617" s="144" t="str">
        <f t="shared" si="382"/>
        <v/>
      </c>
      <c r="BY617" s="18" t="str">
        <f t="shared" si="383"/>
        <v/>
      </c>
      <c r="BZ617" s="18" t="str">
        <f t="shared" si="384"/>
        <v/>
      </c>
      <c r="CA617" s="19" t="str">
        <f t="shared" si="385"/>
        <v/>
      </c>
      <c r="CB617" s="19" t="s">
        <v>0</v>
      </c>
      <c r="DW617" s="4" t="str">
        <f t="shared" si="392"/>
        <v/>
      </c>
      <c r="DX617" s="4" t="str">
        <f t="shared" si="394"/>
        <v/>
      </c>
      <c r="DY617" s="98" t="str">
        <f t="shared" si="395"/>
        <v/>
      </c>
    </row>
    <row r="618" spans="4:129" x14ac:dyDescent="0.45">
      <c r="D618" s="164" t="str">
        <f t="shared" si="386"/>
        <v/>
      </c>
      <c r="I618" s="9" t="str">
        <f t="shared" si="357"/>
        <v/>
      </c>
      <c r="J618" s="173" t="str">
        <f t="shared" si="358"/>
        <v/>
      </c>
      <c r="K618" s="13"/>
      <c r="L618" s="13"/>
      <c r="M618" s="13"/>
      <c r="N618" s="178" t="str">
        <f t="shared" si="359"/>
        <v/>
      </c>
      <c r="O618" s="181" t="str">
        <f t="shared" si="360"/>
        <v/>
      </c>
      <c r="P618" s="8" t="str">
        <f t="shared" si="361"/>
        <v/>
      </c>
      <c r="Q618" s="8" t="str">
        <f t="shared" si="362"/>
        <v/>
      </c>
      <c r="R618" s="8" t="str">
        <f t="shared" si="363"/>
        <v/>
      </c>
      <c r="S618" s="8" t="str">
        <f t="shared" si="364"/>
        <v/>
      </c>
      <c r="T618" s="8" t="str">
        <f t="shared" si="365"/>
        <v/>
      </c>
      <c r="U618" s="8" t="str">
        <f t="shared" si="366"/>
        <v/>
      </c>
      <c r="V618" s="16" t="str">
        <f t="shared" si="367"/>
        <v/>
      </c>
      <c r="W618" s="129" t="str">
        <f t="shared" si="368"/>
        <v/>
      </c>
      <c r="X618" s="8" t="str">
        <f t="shared" si="369"/>
        <v/>
      </c>
      <c r="Y618" s="8" t="str">
        <f t="shared" si="370"/>
        <v/>
      </c>
      <c r="AQ618" s="6" t="str">
        <f t="shared" si="371"/>
        <v/>
      </c>
      <c r="AR618" s="128" t="str">
        <f t="shared" si="372"/>
        <v/>
      </c>
      <c r="AS618" s="128" t="str">
        <f t="shared" si="373"/>
        <v/>
      </c>
      <c r="AT618" s="139" t="str">
        <f t="shared" si="387"/>
        <v/>
      </c>
      <c r="BH618" s="127" t="str">
        <f>IF(LEN(VBAsheet!H618)&gt;0,$CD$4&amp;CHAR(10)&amp;$CD$5&amp;CHAR(10)&amp;$CD$6&amp;IF(VBAsheet!I618="N",1,0)&amp;$CE$6&amp;CHAR(10)&amp;$CD$7&amp;CHAR(10)&amp;$CD$8&amp;VBAsheet!H618&amp;$CE$8&amp;CHAR(10)&amp;$CD$9&amp;VBAsheet!K618&amp;$CE$9&amp;CHAR(10)&amp;$CD$10&amp;VBAsheet!J618-1&amp;$CE$10&amp;CHAR(10)&amp;$CD$11,"")</f>
        <v/>
      </c>
      <c r="BI618"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8" s="18" t="str">
        <f>IF(LEN(X618)&gt;0,$CD$23&amp;INDEX($CH$3:CH621,MATCH(W618,$CG$3:CG621,0))&amp;$CE$23&amp;CHAR(10)&amp;$CD$24&amp;X618&amp;$CE$24&amp;CHAR(10)&amp;$CD$25&amp;Y618&amp;$CE$25&amp;CHAR(10),"")&amp;IF(LEN(AA618)&gt;0,$CD$23&amp;INDEX($CH$3:CH621,MATCH(Z618,$CG$3:CG621,0))&amp;$CE$23&amp;CHAR(10)&amp;$CD$24&amp;AA618&amp;$CE$24&amp;CHAR(10)&amp;$CD$25&amp;AB618&amp;$CE$25&amp;CHAR(10),"")&amp;IF(LEN(AD618)&gt;0,$CD$23&amp;INDEX($CH$3:CH621,MATCH(AC618,$CG$3:CG621,0))&amp;$CE$23&amp;CHAR(10)&amp;$CD$24&amp;AD618&amp;$CE$24&amp;CHAR(10)&amp;$CD$25&amp;AE618&amp;$CE$25&amp;CHAR(10),"")&amp;IF(LEN(AG618)&gt;0,$CD$23&amp;INDEX($CH$3:CH621,MATCH(AF618,$CG$3:CG621,0))&amp;$CE$23&amp;CHAR(10)&amp;$CD$24&amp;AG618&amp;$CE$24&amp;CHAR(10)&amp;$CD$25&amp;AH618&amp;$CE$25&amp;CHAR(10),"")&amp;IF(LEN(AJ618)&gt;0,$CD$23&amp;INDEX($CH$3:CH621,MATCH(AI618,$CG$3:CG621,0))&amp;$CE$23&amp;CHAR(10)&amp;$CD$24&amp;AJ618&amp;$CE$24&amp;CHAR(10)&amp;$CD$25&amp;AK618&amp;$CE$25&amp;CHAR(10),"")</f>
        <v/>
      </c>
      <c r="BK618" s="18" t="str">
        <f>IF(LEN(J618)&gt;0,INDEX($BH$2:$BH$100000,MATCH(J618,VBAsheet!$H$2:$H$100000,0))&amp;CHAR(10),"")&amp;IF(LEN(K618)&gt;0,INDEX($BH$2:$BH$100000,MATCH(K618,VBAsheet!$H$2:$H$100000,0))&amp;CHAR(10),"")&amp;IF(LEN(L618)&gt;0,INDEX($BH$2:$BH$100000,MATCH(L618,VBAsheet!$H$2:$H$100000,0))&amp;CHAR(10),"")&amp;IF(LEN(M618)&gt;0,INDEX($BH$2:$BH$100000,MATCH(M618,VBAsheet!$H$2:$H$100000,0))&amp;CHAR(10),"")</f>
        <v/>
      </c>
      <c r="BL618" s="18" t="str">
        <f t="shared" si="375"/>
        <v/>
      </c>
      <c r="BM618" s="94" t="str">
        <f t="shared" si="376"/>
        <v/>
      </c>
      <c r="BN618" s="95" t="str">
        <f t="shared" si="377"/>
        <v/>
      </c>
      <c r="BO618" s="265" t="str">
        <f t="shared" si="388"/>
        <v/>
      </c>
      <c r="BP618" s="18" t="str">
        <f t="shared" si="378"/>
        <v/>
      </c>
      <c r="BQ618" s="263" t="str">
        <f t="shared" si="389"/>
        <v/>
      </c>
      <c r="BR618" s="81" t="str">
        <f t="shared" si="393"/>
        <v/>
      </c>
      <c r="BS618" s="263" t="str">
        <f t="shared" si="390"/>
        <v/>
      </c>
      <c r="BT618" s="92" t="str">
        <f t="shared" si="391"/>
        <v/>
      </c>
      <c r="BU618" s="138" t="str">
        <f t="shared" si="379"/>
        <v/>
      </c>
      <c r="BV618" s="3" t="str">
        <f t="shared" si="380"/>
        <v/>
      </c>
      <c r="BW618" s="3" t="str">
        <f t="shared" si="381"/>
        <v/>
      </c>
      <c r="BX618" s="144" t="str">
        <f t="shared" si="382"/>
        <v/>
      </c>
      <c r="BY618" s="18" t="str">
        <f t="shared" si="383"/>
        <v/>
      </c>
      <c r="BZ618" s="18" t="str">
        <f t="shared" si="384"/>
        <v/>
      </c>
      <c r="CA618" s="19" t="str">
        <f t="shared" si="385"/>
        <v/>
      </c>
      <c r="CB618" s="19" t="s">
        <v>0</v>
      </c>
      <c r="DW618" s="4" t="str">
        <f t="shared" si="392"/>
        <v/>
      </c>
      <c r="DX618" s="4" t="str">
        <f t="shared" si="394"/>
        <v/>
      </c>
      <c r="DY618" s="98" t="str">
        <f t="shared" si="395"/>
        <v/>
      </c>
    </row>
    <row r="619" spans="4:129" x14ac:dyDescent="0.45">
      <c r="D619" s="164" t="str">
        <f t="shared" si="386"/>
        <v/>
      </c>
      <c r="I619" s="9" t="str">
        <f t="shared" si="357"/>
        <v/>
      </c>
      <c r="J619" s="173" t="str">
        <f t="shared" si="358"/>
        <v/>
      </c>
      <c r="K619" s="13"/>
      <c r="L619" s="13"/>
      <c r="M619" s="13"/>
      <c r="N619" s="178" t="str">
        <f t="shared" si="359"/>
        <v/>
      </c>
      <c r="O619" s="181" t="str">
        <f t="shared" si="360"/>
        <v/>
      </c>
      <c r="P619" s="8" t="str">
        <f t="shared" si="361"/>
        <v/>
      </c>
      <c r="Q619" s="8" t="str">
        <f t="shared" si="362"/>
        <v/>
      </c>
      <c r="R619" s="8" t="str">
        <f t="shared" si="363"/>
        <v/>
      </c>
      <c r="S619" s="8" t="str">
        <f t="shared" si="364"/>
        <v/>
      </c>
      <c r="T619" s="8" t="str">
        <f t="shared" si="365"/>
        <v/>
      </c>
      <c r="U619" s="8" t="str">
        <f t="shared" si="366"/>
        <v/>
      </c>
      <c r="V619" s="16" t="str">
        <f t="shared" si="367"/>
        <v/>
      </c>
      <c r="W619" s="129" t="str">
        <f t="shared" si="368"/>
        <v/>
      </c>
      <c r="X619" s="8" t="str">
        <f t="shared" si="369"/>
        <v/>
      </c>
      <c r="Y619" s="8" t="str">
        <f t="shared" si="370"/>
        <v/>
      </c>
      <c r="AQ619" s="6" t="str">
        <f t="shared" si="371"/>
        <v/>
      </c>
      <c r="AR619" s="128" t="str">
        <f t="shared" si="372"/>
        <v/>
      </c>
      <c r="AS619" s="128" t="str">
        <f t="shared" si="373"/>
        <v/>
      </c>
      <c r="AT619" s="139" t="str">
        <f t="shared" si="387"/>
        <v/>
      </c>
      <c r="BH619" s="127" t="str">
        <f>IF(LEN(VBAsheet!H619)&gt;0,$CD$4&amp;CHAR(10)&amp;$CD$5&amp;CHAR(10)&amp;$CD$6&amp;IF(VBAsheet!I619="N",1,0)&amp;$CE$6&amp;CHAR(10)&amp;$CD$7&amp;CHAR(10)&amp;$CD$8&amp;VBAsheet!H619&amp;$CE$8&amp;CHAR(10)&amp;$CD$9&amp;VBAsheet!K619&amp;$CE$9&amp;CHAR(10)&amp;$CD$10&amp;VBAsheet!J619-1&amp;$CE$10&amp;CHAR(10)&amp;$CD$11,"")</f>
        <v/>
      </c>
      <c r="BI619"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19" s="18" t="str">
        <f>IF(LEN(X619)&gt;0,$CD$23&amp;INDEX($CH$3:CH622,MATCH(W619,$CG$3:CG622,0))&amp;$CE$23&amp;CHAR(10)&amp;$CD$24&amp;X619&amp;$CE$24&amp;CHAR(10)&amp;$CD$25&amp;Y619&amp;$CE$25&amp;CHAR(10),"")&amp;IF(LEN(AA619)&gt;0,$CD$23&amp;INDEX($CH$3:CH622,MATCH(Z619,$CG$3:CG622,0))&amp;$CE$23&amp;CHAR(10)&amp;$CD$24&amp;AA619&amp;$CE$24&amp;CHAR(10)&amp;$CD$25&amp;AB619&amp;$CE$25&amp;CHAR(10),"")&amp;IF(LEN(AD619)&gt;0,$CD$23&amp;INDEX($CH$3:CH622,MATCH(AC619,$CG$3:CG622,0))&amp;$CE$23&amp;CHAR(10)&amp;$CD$24&amp;AD619&amp;$CE$24&amp;CHAR(10)&amp;$CD$25&amp;AE619&amp;$CE$25&amp;CHAR(10),"")&amp;IF(LEN(AG619)&gt;0,$CD$23&amp;INDEX($CH$3:CH622,MATCH(AF619,$CG$3:CG622,0))&amp;$CE$23&amp;CHAR(10)&amp;$CD$24&amp;AG619&amp;$CE$24&amp;CHAR(10)&amp;$CD$25&amp;AH619&amp;$CE$25&amp;CHAR(10),"")&amp;IF(LEN(AJ619)&gt;0,$CD$23&amp;INDEX($CH$3:CH622,MATCH(AI619,$CG$3:CG622,0))&amp;$CE$23&amp;CHAR(10)&amp;$CD$24&amp;AJ619&amp;$CE$24&amp;CHAR(10)&amp;$CD$25&amp;AK619&amp;$CE$25&amp;CHAR(10),"")</f>
        <v/>
      </c>
      <c r="BK619" s="18" t="str">
        <f>IF(LEN(J619)&gt;0,INDEX($BH$2:$BH$100000,MATCH(J619,VBAsheet!$H$2:$H$100000,0))&amp;CHAR(10),"")&amp;IF(LEN(K619)&gt;0,INDEX($BH$2:$BH$100000,MATCH(K619,VBAsheet!$H$2:$H$100000,0))&amp;CHAR(10),"")&amp;IF(LEN(L619)&gt;0,INDEX($BH$2:$BH$100000,MATCH(L619,VBAsheet!$H$2:$H$100000,0))&amp;CHAR(10),"")&amp;IF(LEN(M619)&gt;0,INDEX($BH$2:$BH$100000,MATCH(M619,VBAsheet!$H$2:$H$100000,0))&amp;CHAR(10),"")</f>
        <v/>
      </c>
      <c r="BL619" s="18" t="str">
        <f t="shared" si="375"/>
        <v/>
      </c>
      <c r="BM619" s="94" t="str">
        <f t="shared" si="376"/>
        <v/>
      </c>
      <c r="BN619" s="95" t="str">
        <f t="shared" si="377"/>
        <v/>
      </c>
      <c r="BO619" s="265" t="str">
        <f t="shared" si="388"/>
        <v/>
      </c>
      <c r="BP619" s="18" t="str">
        <f t="shared" si="378"/>
        <v/>
      </c>
      <c r="BQ619" s="263" t="str">
        <f t="shared" si="389"/>
        <v/>
      </c>
      <c r="BR619" s="81" t="str">
        <f t="shared" si="393"/>
        <v/>
      </c>
      <c r="BS619" s="263" t="str">
        <f t="shared" si="390"/>
        <v/>
      </c>
      <c r="BT619" s="92" t="str">
        <f t="shared" si="391"/>
        <v/>
      </c>
      <c r="BU619" s="138" t="str">
        <f t="shared" si="379"/>
        <v/>
      </c>
      <c r="BV619" s="3" t="str">
        <f t="shared" si="380"/>
        <v/>
      </c>
      <c r="BW619" s="3" t="str">
        <f t="shared" si="381"/>
        <v/>
      </c>
      <c r="BX619" s="144" t="str">
        <f t="shared" si="382"/>
        <v/>
      </c>
      <c r="BY619" s="18" t="str">
        <f t="shared" si="383"/>
        <v/>
      </c>
      <c r="BZ619" s="18" t="str">
        <f t="shared" si="384"/>
        <v/>
      </c>
      <c r="CA619" s="19" t="str">
        <f t="shared" si="385"/>
        <v/>
      </c>
      <c r="CB619" s="19" t="s">
        <v>0</v>
      </c>
      <c r="DW619" s="4" t="str">
        <f t="shared" si="392"/>
        <v/>
      </c>
      <c r="DX619" s="4" t="str">
        <f t="shared" si="394"/>
        <v/>
      </c>
      <c r="DY619" s="98" t="str">
        <f t="shared" si="395"/>
        <v/>
      </c>
    </row>
    <row r="620" spans="4:129" x14ac:dyDescent="0.45">
      <c r="D620" s="164" t="str">
        <f t="shared" si="386"/>
        <v/>
      </c>
      <c r="I620" s="9" t="str">
        <f t="shared" si="357"/>
        <v/>
      </c>
      <c r="J620" s="173" t="str">
        <f t="shared" si="358"/>
        <v/>
      </c>
      <c r="K620" s="13"/>
      <c r="L620" s="13"/>
      <c r="M620" s="13"/>
      <c r="N620" s="178" t="str">
        <f t="shared" si="359"/>
        <v/>
      </c>
      <c r="O620" s="181" t="str">
        <f t="shared" si="360"/>
        <v/>
      </c>
      <c r="P620" s="8" t="str">
        <f t="shared" si="361"/>
        <v/>
      </c>
      <c r="Q620" s="8" t="str">
        <f t="shared" si="362"/>
        <v/>
      </c>
      <c r="R620" s="8" t="str">
        <f t="shared" si="363"/>
        <v/>
      </c>
      <c r="S620" s="8" t="str">
        <f t="shared" si="364"/>
        <v/>
      </c>
      <c r="T620" s="8" t="str">
        <f t="shared" si="365"/>
        <v/>
      </c>
      <c r="U620" s="8" t="str">
        <f t="shared" si="366"/>
        <v/>
      </c>
      <c r="V620" s="16" t="str">
        <f t="shared" si="367"/>
        <v/>
      </c>
      <c r="W620" s="129" t="str">
        <f t="shared" si="368"/>
        <v/>
      </c>
      <c r="X620" s="8" t="str">
        <f t="shared" si="369"/>
        <v/>
      </c>
      <c r="Y620" s="8" t="str">
        <f t="shared" si="370"/>
        <v/>
      </c>
      <c r="AQ620" s="6" t="str">
        <f t="shared" si="371"/>
        <v/>
      </c>
      <c r="AR620" s="128" t="str">
        <f t="shared" si="372"/>
        <v/>
      </c>
      <c r="AS620" s="128" t="str">
        <f t="shared" si="373"/>
        <v/>
      </c>
      <c r="AT620" s="139" t="str">
        <f t="shared" si="387"/>
        <v/>
      </c>
      <c r="BH620" s="127" t="str">
        <f>IF(LEN(VBAsheet!H620)&gt;0,$CD$4&amp;CHAR(10)&amp;$CD$5&amp;CHAR(10)&amp;$CD$6&amp;IF(VBAsheet!I620="N",1,0)&amp;$CE$6&amp;CHAR(10)&amp;$CD$7&amp;CHAR(10)&amp;$CD$8&amp;VBAsheet!H620&amp;$CE$8&amp;CHAR(10)&amp;$CD$9&amp;VBAsheet!K620&amp;$CE$9&amp;CHAR(10)&amp;$CD$10&amp;VBAsheet!J620-1&amp;$CE$10&amp;CHAR(10)&amp;$CD$11,"")</f>
        <v/>
      </c>
      <c r="BI620"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0" s="18" t="str">
        <f>IF(LEN(X620)&gt;0,$CD$23&amp;INDEX($CH$3:CH623,MATCH(W620,$CG$3:CG623,0))&amp;$CE$23&amp;CHAR(10)&amp;$CD$24&amp;X620&amp;$CE$24&amp;CHAR(10)&amp;$CD$25&amp;Y620&amp;$CE$25&amp;CHAR(10),"")&amp;IF(LEN(AA620)&gt;0,$CD$23&amp;INDEX($CH$3:CH623,MATCH(Z620,$CG$3:CG623,0))&amp;$CE$23&amp;CHAR(10)&amp;$CD$24&amp;AA620&amp;$CE$24&amp;CHAR(10)&amp;$CD$25&amp;AB620&amp;$CE$25&amp;CHAR(10),"")&amp;IF(LEN(AD620)&gt;0,$CD$23&amp;INDEX($CH$3:CH623,MATCH(AC620,$CG$3:CG623,0))&amp;$CE$23&amp;CHAR(10)&amp;$CD$24&amp;AD620&amp;$CE$24&amp;CHAR(10)&amp;$CD$25&amp;AE620&amp;$CE$25&amp;CHAR(10),"")&amp;IF(LEN(AG620)&gt;0,$CD$23&amp;INDEX($CH$3:CH623,MATCH(AF620,$CG$3:CG623,0))&amp;$CE$23&amp;CHAR(10)&amp;$CD$24&amp;AG620&amp;$CE$24&amp;CHAR(10)&amp;$CD$25&amp;AH620&amp;$CE$25&amp;CHAR(10),"")&amp;IF(LEN(AJ620)&gt;0,$CD$23&amp;INDEX($CH$3:CH623,MATCH(AI620,$CG$3:CG623,0))&amp;$CE$23&amp;CHAR(10)&amp;$CD$24&amp;AJ620&amp;$CE$24&amp;CHAR(10)&amp;$CD$25&amp;AK620&amp;$CE$25&amp;CHAR(10),"")</f>
        <v/>
      </c>
      <c r="BK620" s="18" t="str">
        <f>IF(LEN(J620)&gt;0,INDEX($BH$2:$BH$100000,MATCH(J620,VBAsheet!$H$2:$H$100000,0))&amp;CHAR(10),"")&amp;IF(LEN(K620)&gt;0,INDEX($BH$2:$BH$100000,MATCH(K620,VBAsheet!$H$2:$H$100000,0))&amp;CHAR(10),"")&amp;IF(LEN(L620)&gt;0,INDEX($BH$2:$BH$100000,MATCH(L620,VBAsheet!$H$2:$H$100000,0))&amp;CHAR(10),"")&amp;IF(LEN(M620)&gt;0,INDEX($BH$2:$BH$100000,MATCH(M620,VBAsheet!$H$2:$H$100000,0))&amp;CHAR(10),"")</f>
        <v/>
      </c>
      <c r="BL620" s="18" t="str">
        <f t="shared" si="375"/>
        <v/>
      </c>
      <c r="BM620" s="94" t="str">
        <f t="shared" si="376"/>
        <v/>
      </c>
      <c r="BN620" s="95" t="str">
        <f t="shared" si="377"/>
        <v/>
      </c>
      <c r="BO620" s="265" t="str">
        <f t="shared" si="388"/>
        <v/>
      </c>
      <c r="BP620" s="18" t="str">
        <f t="shared" si="378"/>
        <v/>
      </c>
      <c r="BQ620" s="263" t="str">
        <f t="shared" si="389"/>
        <v/>
      </c>
      <c r="BR620" s="81" t="str">
        <f t="shared" si="393"/>
        <v/>
      </c>
      <c r="BS620" s="263" t="str">
        <f t="shared" si="390"/>
        <v/>
      </c>
      <c r="BT620" s="92" t="str">
        <f t="shared" si="391"/>
        <v/>
      </c>
      <c r="BU620" s="138" t="str">
        <f t="shared" si="379"/>
        <v/>
      </c>
      <c r="BV620" s="3" t="str">
        <f t="shared" si="380"/>
        <v/>
      </c>
      <c r="BW620" s="3" t="str">
        <f t="shared" si="381"/>
        <v/>
      </c>
      <c r="BX620" s="144" t="str">
        <f t="shared" si="382"/>
        <v/>
      </c>
      <c r="BY620" s="18" t="str">
        <f t="shared" si="383"/>
        <v/>
      </c>
      <c r="BZ620" s="18" t="str">
        <f t="shared" si="384"/>
        <v/>
      </c>
      <c r="CA620" s="19" t="str">
        <f t="shared" si="385"/>
        <v/>
      </c>
      <c r="CB620" s="19" t="s">
        <v>0</v>
      </c>
      <c r="DW620" s="4" t="str">
        <f t="shared" si="392"/>
        <v/>
      </c>
      <c r="DX620" s="4" t="str">
        <f t="shared" si="394"/>
        <v/>
      </c>
      <c r="DY620" s="98" t="str">
        <f t="shared" si="395"/>
        <v/>
      </c>
    </row>
    <row r="621" spans="4:129" x14ac:dyDescent="0.45">
      <c r="D621" s="164" t="str">
        <f t="shared" si="386"/>
        <v/>
      </c>
      <c r="I621" s="9" t="str">
        <f t="shared" si="357"/>
        <v/>
      </c>
      <c r="J621" s="173" t="str">
        <f t="shared" si="358"/>
        <v/>
      </c>
      <c r="K621" s="13"/>
      <c r="L621" s="13"/>
      <c r="M621" s="13"/>
      <c r="N621" s="178" t="str">
        <f t="shared" si="359"/>
        <v/>
      </c>
      <c r="O621" s="181" t="str">
        <f t="shared" si="360"/>
        <v/>
      </c>
      <c r="P621" s="8" t="str">
        <f t="shared" si="361"/>
        <v/>
      </c>
      <c r="Q621" s="8" t="str">
        <f t="shared" si="362"/>
        <v/>
      </c>
      <c r="R621" s="8" t="str">
        <f t="shared" si="363"/>
        <v/>
      </c>
      <c r="S621" s="8" t="str">
        <f t="shared" si="364"/>
        <v/>
      </c>
      <c r="T621" s="8" t="str">
        <f t="shared" si="365"/>
        <v/>
      </c>
      <c r="U621" s="8" t="str">
        <f t="shared" si="366"/>
        <v/>
      </c>
      <c r="V621" s="16" t="str">
        <f t="shared" si="367"/>
        <v/>
      </c>
      <c r="W621" s="129" t="str">
        <f t="shared" si="368"/>
        <v/>
      </c>
      <c r="X621" s="8" t="str">
        <f t="shared" si="369"/>
        <v/>
      </c>
      <c r="Y621" s="8" t="str">
        <f t="shared" si="370"/>
        <v/>
      </c>
      <c r="AQ621" s="6" t="str">
        <f t="shared" si="371"/>
        <v/>
      </c>
      <c r="AR621" s="128" t="str">
        <f t="shared" si="372"/>
        <v/>
      </c>
      <c r="AS621" s="128" t="str">
        <f t="shared" si="373"/>
        <v/>
      </c>
      <c r="AT621" s="139" t="str">
        <f t="shared" si="387"/>
        <v/>
      </c>
      <c r="BH621" s="127" t="str">
        <f>IF(LEN(VBAsheet!H621)&gt;0,$CD$4&amp;CHAR(10)&amp;$CD$5&amp;CHAR(10)&amp;$CD$6&amp;IF(VBAsheet!I621="N",1,0)&amp;$CE$6&amp;CHAR(10)&amp;$CD$7&amp;CHAR(10)&amp;$CD$8&amp;VBAsheet!H621&amp;$CE$8&amp;CHAR(10)&amp;$CD$9&amp;VBAsheet!K621&amp;$CE$9&amp;CHAR(10)&amp;$CD$10&amp;VBAsheet!J621-1&amp;$CE$10&amp;CHAR(10)&amp;$CD$11,"")</f>
        <v/>
      </c>
      <c r="BI621"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1" s="18" t="str">
        <f>IF(LEN(X621)&gt;0,$CD$23&amp;INDEX($CH$3:CH624,MATCH(W621,$CG$3:CG624,0))&amp;$CE$23&amp;CHAR(10)&amp;$CD$24&amp;X621&amp;$CE$24&amp;CHAR(10)&amp;$CD$25&amp;Y621&amp;$CE$25&amp;CHAR(10),"")&amp;IF(LEN(AA621)&gt;0,$CD$23&amp;INDEX($CH$3:CH624,MATCH(Z621,$CG$3:CG624,0))&amp;$CE$23&amp;CHAR(10)&amp;$CD$24&amp;AA621&amp;$CE$24&amp;CHAR(10)&amp;$CD$25&amp;AB621&amp;$CE$25&amp;CHAR(10),"")&amp;IF(LEN(AD621)&gt;0,$CD$23&amp;INDEX($CH$3:CH624,MATCH(AC621,$CG$3:CG624,0))&amp;$CE$23&amp;CHAR(10)&amp;$CD$24&amp;AD621&amp;$CE$24&amp;CHAR(10)&amp;$CD$25&amp;AE621&amp;$CE$25&amp;CHAR(10),"")&amp;IF(LEN(AG621)&gt;0,$CD$23&amp;INDEX($CH$3:CH624,MATCH(AF621,$CG$3:CG624,0))&amp;$CE$23&amp;CHAR(10)&amp;$CD$24&amp;AG621&amp;$CE$24&amp;CHAR(10)&amp;$CD$25&amp;AH621&amp;$CE$25&amp;CHAR(10),"")&amp;IF(LEN(AJ621)&gt;0,$CD$23&amp;INDEX($CH$3:CH624,MATCH(AI621,$CG$3:CG624,0))&amp;$CE$23&amp;CHAR(10)&amp;$CD$24&amp;AJ621&amp;$CE$24&amp;CHAR(10)&amp;$CD$25&amp;AK621&amp;$CE$25&amp;CHAR(10),"")</f>
        <v/>
      </c>
      <c r="BK621" s="18" t="str">
        <f>IF(LEN(J621)&gt;0,INDEX($BH$2:$BH$100000,MATCH(J621,VBAsheet!$H$2:$H$100000,0))&amp;CHAR(10),"")&amp;IF(LEN(K621)&gt;0,INDEX($BH$2:$BH$100000,MATCH(K621,VBAsheet!$H$2:$H$100000,0))&amp;CHAR(10),"")&amp;IF(LEN(L621)&gt;0,INDEX($BH$2:$BH$100000,MATCH(L621,VBAsheet!$H$2:$H$100000,0))&amp;CHAR(10),"")&amp;IF(LEN(M621)&gt;0,INDEX($BH$2:$BH$100000,MATCH(M621,VBAsheet!$H$2:$H$100000,0))&amp;CHAR(10),"")</f>
        <v/>
      </c>
      <c r="BL621" s="18" t="str">
        <f t="shared" si="375"/>
        <v/>
      </c>
      <c r="BM621" s="94" t="str">
        <f t="shared" si="376"/>
        <v/>
      </c>
      <c r="BN621" s="95" t="str">
        <f t="shared" si="377"/>
        <v/>
      </c>
      <c r="BO621" s="265" t="str">
        <f t="shared" si="388"/>
        <v/>
      </c>
      <c r="BP621" s="18" t="str">
        <f t="shared" si="378"/>
        <v/>
      </c>
      <c r="BQ621" s="263" t="str">
        <f t="shared" si="389"/>
        <v/>
      </c>
      <c r="BR621" s="81" t="str">
        <f t="shared" si="393"/>
        <v/>
      </c>
      <c r="BS621" s="263" t="str">
        <f t="shared" si="390"/>
        <v/>
      </c>
      <c r="BT621" s="92" t="str">
        <f t="shared" si="391"/>
        <v/>
      </c>
      <c r="BU621" s="138" t="str">
        <f t="shared" si="379"/>
        <v/>
      </c>
      <c r="BV621" s="3" t="str">
        <f t="shared" si="380"/>
        <v/>
      </c>
      <c r="BW621" s="3" t="str">
        <f t="shared" si="381"/>
        <v/>
      </c>
      <c r="BX621" s="144" t="str">
        <f t="shared" si="382"/>
        <v/>
      </c>
      <c r="BY621" s="18" t="str">
        <f t="shared" si="383"/>
        <v/>
      </c>
      <c r="BZ621" s="18" t="str">
        <f t="shared" si="384"/>
        <v/>
      </c>
      <c r="CA621" s="19" t="str">
        <f t="shared" si="385"/>
        <v/>
      </c>
      <c r="CB621" s="19" t="s">
        <v>0</v>
      </c>
      <c r="DW621" s="4" t="str">
        <f t="shared" si="392"/>
        <v/>
      </c>
      <c r="DX621" s="4" t="str">
        <f t="shared" si="394"/>
        <v/>
      </c>
      <c r="DY621" s="98" t="str">
        <f t="shared" si="395"/>
        <v/>
      </c>
    </row>
    <row r="622" spans="4:129" x14ac:dyDescent="0.45">
      <c r="D622" s="164" t="str">
        <f t="shared" si="386"/>
        <v/>
      </c>
      <c r="I622" s="9" t="str">
        <f t="shared" si="357"/>
        <v/>
      </c>
      <c r="J622" s="173" t="str">
        <f t="shared" si="358"/>
        <v/>
      </c>
      <c r="K622" s="13"/>
      <c r="L622" s="13"/>
      <c r="M622" s="13"/>
      <c r="N622" s="178" t="str">
        <f t="shared" si="359"/>
        <v/>
      </c>
      <c r="O622" s="181" t="str">
        <f t="shared" si="360"/>
        <v/>
      </c>
      <c r="P622" s="8" t="str">
        <f t="shared" si="361"/>
        <v/>
      </c>
      <c r="Q622" s="8" t="str">
        <f t="shared" si="362"/>
        <v/>
      </c>
      <c r="R622" s="8" t="str">
        <f t="shared" si="363"/>
        <v/>
      </c>
      <c r="S622" s="8" t="str">
        <f t="shared" si="364"/>
        <v/>
      </c>
      <c r="T622" s="8" t="str">
        <f t="shared" si="365"/>
        <v/>
      </c>
      <c r="U622" s="8" t="str">
        <f t="shared" si="366"/>
        <v/>
      </c>
      <c r="V622" s="16" t="str">
        <f t="shared" si="367"/>
        <v/>
      </c>
      <c r="W622" s="129" t="str">
        <f t="shared" si="368"/>
        <v/>
      </c>
      <c r="X622" s="8" t="str">
        <f t="shared" si="369"/>
        <v/>
      </c>
      <c r="Y622" s="8" t="str">
        <f t="shared" si="370"/>
        <v/>
      </c>
      <c r="AQ622" s="6" t="str">
        <f t="shared" si="371"/>
        <v/>
      </c>
      <c r="AR622" s="128" t="str">
        <f t="shared" si="372"/>
        <v/>
      </c>
      <c r="AS622" s="128" t="str">
        <f t="shared" si="373"/>
        <v/>
      </c>
      <c r="AT622" s="139" t="str">
        <f t="shared" si="387"/>
        <v/>
      </c>
      <c r="BH622" s="127" t="str">
        <f>IF(LEN(VBAsheet!H622)&gt;0,$CD$4&amp;CHAR(10)&amp;$CD$5&amp;CHAR(10)&amp;$CD$6&amp;IF(VBAsheet!I622="N",1,0)&amp;$CE$6&amp;CHAR(10)&amp;$CD$7&amp;CHAR(10)&amp;$CD$8&amp;VBAsheet!H622&amp;$CE$8&amp;CHAR(10)&amp;$CD$9&amp;VBAsheet!K622&amp;$CE$9&amp;CHAR(10)&amp;$CD$10&amp;VBAsheet!J622-1&amp;$CE$10&amp;CHAR(10)&amp;$CD$11,"")</f>
        <v/>
      </c>
      <c r="BI622"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2" s="18" t="str">
        <f>IF(LEN(X622)&gt;0,$CD$23&amp;INDEX($CH$3:CH625,MATCH(W622,$CG$3:CG625,0))&amp;$CE$23&amp;CHAR(10)&amp;$CD$24&amp;X622&amp;$CE$24&amp;CHAR(10)&amp;$CD$25&amp;Y622&amp;$CE$25&amp;CHAR(10),"")&amp;IF(LEN(AA622)&gt;0,$CD$23&amp;INDEX($CH$3:CH625,MATCH(Z622,$CG$3:CG625,0))&amp;$CE$23&amp;CHAR(10)&amp;$CD$24&amp;AA622&amp;$CE$24&amp;CHAR(10)&amp;$CD$25&amp;AB622&amp;$CE$25&amp;CHAR(10),"")&amp;IF(LEN(AD622)&gt;0,$CD$23&amp;INDEX($CH$3:CH625,MATCH(AC622,$CG$3:CG625,0))&amp;$CE$23&amp;CHAR(10)&amp;$CD$24&amp;AD622&amp;$CE$24&amp;CHAR(10)&amp;$CD$25&amp;AE622&amp;$CE$25&amp;CHAR(10),"")&amp;IF(LEN(AG622)&gt;0,$CD$23&amp;INDEX($CH$3:CH625,MATCH(AF622,$CG$3:CG625,0))&amp;$CE$23&amp;CHAR(10)&amp;$CD$24&amp;AG622&amp;$CE$24&amp;CHAR(10)&amp;$CD$25&amp;AH622&amp;$CE$25&amp;CHAR(10),"")&amp;IF(LEN(AJ622)&gt;0,$CD$23&amp;INDEX($CH$3:CH625,MATCH(AI622,$CG$3:CG625,0))&amp;$CE$23&amp;CHAR(10)&amp;$CD$24&amp;AJ622&amp;$CE$24&amp;CHAR(10)&amp;$CD$25&amp;AK622&amp;$CE$25&amp;CHAR(10),"")</f>
        <v/>
      </c>
      <c r="BK622" s="18" t="str">
        <f>IF(LEN(J622)&gt;0,INDEX($BH$2:$BH$100000,MATCH(J622,VBAsheet!$H$2:$H$100000,0))&amp;CHAR(10),"")&amp;IF(LEN(K622)&gt;0,INDEX($BH$2:$BH$100000,MATCH(K622,VBAsheet!$H$2:$H$100000,0))&amp;CHAR(10),"")&amp;IF(LEN(L622)&gt;0,INDEX($BH$2:$BH$100000,MATCH(L622,VBAsheet!$H$2:$H$100000,0))&amp;CHAR(10),"")&amp;IF(LEN(M622)&gt;0,INDEX($BH$2:$BH$100000,MATCH(M622,VBAsheet!$H$2:$H$100000,0))&amp;CHAR(10),"")</f>
        <v/>
      </c>
      <c r="BL622" s="18" t="str">
        <f t="shared" si="375"/>
        <v/>
      </c>
      <c r="BM622" s="94" t="str">
        <f t="shared" si="376"/>
        <v/>
      </c>
      <c r="BN622" s="95" t="str">
        <f t="shared" si="377"/>
        <v/>
      </c>
      <c r="BO622" s="265" t="str">
        <f t="shared" si="388"/>
        <v/>
      </c>
      <c r="BP622" s="18" t="str">
        <f t="shared" si="378"/>
        <v/>
      </c>
      <c r="BQ622" s="263" t="str">
        <f t="shared" si="389"/>
        <v/>
      </c>
      <c r="BR622" s="81" t="str">
        <f t="shared" si="393"/>
        <v/>
      </c>
      <c r="BS622" s="263" t="str">
        <f t="shared" si="390"/>
        <v/>
      </c>
      <c r="BT622" s="92" t="str">
        <f t="shared" si="391"/>
        <v/>
      </c>
      <c r="BU622" s="138" t="str">
        <f t="shared" si="379"/>
        <v/>
      </c>
      <c r="BV622" s="3" t="str">
        <f t="shared" si="380"/>
        <v/>
      </c>
      <c r="BW622" s="3" t="str">
        <f t="shared" si="381"/>
        <v/>
      </c>
      <c r="BX622" s="144" t="str">
        <f t="shared" si="382"/>
        <v/>
      </c>
      <c r="BY622" s="18" t="str">
        <f t="shared" si="383"/>
        <v/>
      </c>
      <c r="BZ622" s="18" t="str">
        <f t="shared" si="384"/>
        <v/>
      </c>
      <c r="CA622" s="19" t="str">
        <f t="shared" si="385"/>
        <v/>
      </c>
      <c r="CB622" s="19" t="s">
        <v>0</v>
      </c>
      <c r="DW622" s="4" t="str">
        <f t="shared" si="392"/>
        <v/>
      </c>
      <c r="DX622" s="4" t="str">
        <f t="shared" si="394"/>
        <v/>
      </c>
      <c r="DY622" s="98" t="str">
        <f t="shared" si="395"/>
        <v/>
      </c>
    </row>
    <row r="623" spans="4:129" x14ac:dyDescent="0.45">
      <c r="D623" s="164" t="str">
        <f t="shared" si="386"/>
        <v/>
      </c>
      <c r="I623" s="9" t="str">
        <f t="shared" si="357"/>
        <v/>
      </c>
      <c r="J623" s="173" t="str">
        <f t="shared" si="358"/>
        <v/>
      </c>
      <c r="K623" s="13"/>
      <c r="L623" s="13"/>
      <c r="M623" s="13"/>
      <c r="N623" s="178" t="str">
        <f t="shared" si="359"/>
        <v/>
      </c>
      <c r="O623" s="181" t="str">
        <f t="shared" si="360"/>
        <v/>
      </c>
      <c r="P623" s="8" t="str">
        <f t="shared" si="361"/>
        <v/>
      </c>
      <c r="Q623" s="8" t="str">
        <f t="shared" si="362"/>
        <v/>
      </c>
      <c r="R623" s="8" t="str">
        <f t="shared" si="363"/>
        <v/>
      </c>
      <c r="S623" s="8" t="str">
        <f t="shared" si="364"/>
        <v/>
      </c>
      <c r="T623" s="8" t="str">
        <f t="shared" si="365"/>
        <v/>
      </c>
      <c r="U623" s="8" t="str">
        <f t="shared" si="366"/>
        <v/>
      </c>
      <c r="V623" s="16" t="str">
        <f t="shared" si="367"/>
        <v/>
      </c>
      <c r="W623" s="129" t="str">
        <f t="shared" si="368"/>
        <v/>
      </c>
      <c r="X623" s="8" t="str">
        <f t="shared" si="369"/>
        <v/>
      </c>
      <c r="Y623" s="8" t="str">
        <f t="shared" si="370"/>
        <v/>
      </c>
      <c r="AQ623" s="6" t="str">
        <f t="shared" si="371"/>
        <v/>
      </c>
      <c r="AR623" s="128" t="str">
        <f t="shared" si="372"/>
        <v/>
      </c>
      <c r="AS623" s="128" t="str">
        <f t="shared" si="373"/>
        <v/>
      </c>
      <c r="AT623" s="139" t="str">
        <f t="shared" si="387"/>
        <v/>
      </c>
      <c r="BH623" s="127" t="str">
        <f>IF(LEN(VBAsheet!H623)&gt;0,$CD$4&amp;CHAR(10)&amp;$CD$5&amp;CHAR(10)&amp;$CD$6&amp;IF(VBAsheet!I623="N",1,0)&amp;$CE$6&amp;CHAR(10)&amp;$CD$7&amp;CHAR(10)&amp;$CD$8&amp;VBAsheet!H623&amp;$CE$8&amp;CHAR(10)&amp;$CD$9&amp;VBAsheet!K623&amp;$CE$9&amp;CHAR(10)&amp;$CD$10&amp;VBAsheet!J623-1&amp;$CE$10&amp;CHAR(10)&amp;$CD$11,"")</f>
        <v/>
      </c>
      <c r="BI623"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3" s="18" t="str">
        <f>IF(LEN(X623)&gt;0,$CD$23&amp;INDEX($CH$3:CH626,MATCH(W623,$CG$3:CG626,0))&amp;$CE$23&amp;CHAR(10)&amp;$CD$24&amp;X623&amp;$CE$24&amp;CHAR(10)&amp;$CD$25&amp;Y623&amp;$CE$25&amp;CHAR(10),"")&amp;IF(LEN(AA623)&gt;0,$CD$23&amp;INDEX($CH$3:CH626,MATCH(Z623,$CG$3:CG626,0))&amp;$CE$23&amp;CHAR(10)&amp;$CD$24&amp;AA623&amp;$CE$24&amp;CHAR(10)&amp;$CD$25&amp;AB623&amp;$CE$25&amp;CHAR(10),"")&amp;IF(LEN(AD623)&gt;0,$CD$23&amp;INDEX($CH$3:CH626,MATCH(AC623,$CG$3:CG626,0))&amp;$CE$23&amp;CHAR(10)&amp;$CD$24&amp;AD623&amp;$CE$24&amp;CHAR(10)&amp;$CD$25&amp;AE623&amp;$CE$25&amp;CHAR(10),"")&amp;IF(LEN(AG623)&gt;0,$CD$23&amp;INDEX($CH$3:CH626,MATCH(AF623,$CG$3:CG626,0))&amp;$CE$23&amp;CHAR(10)&amp;$CD$24&amp;AG623&amp;$CE$24&amp;CHAR(10)&amp;$CD$25&amp;AH623&amp;$CE$25&amp;CHAR(10),"")&amp;IF(LEN(AJ623)&gt;0,$CD$23&amp;INDEX($CH$3:CH626,MATCH(AI623,$CG$3:CG626,0))&amp;$CE$23&amp;CHAR(10)&amp;$CD$24&amp;AJ623&amp;$CE$24&amp;CHAR(10)&amp;$CD$25&amp;AK623&amp;$CE$25&amp;CHAR(10),"")</f>
        <v/>
      </c>
      <c r="BK623" s="18" t="str">
        <f>IF(LEN(J623)&gt;0,INDEX($BH$2:$BH$100000,MATCH(J623,VBAsheet!$H$2:$H$100000,0))&amp;CHAR(10),"")&amp;IF(LEN(K623)&gt;0,INDEX($BH$2:$BH$100000,MATCH(K623,VBAsheet!$H$2:$H$100000,0))&amp;CHAR(10),"")&amp;IF(LEN(L623)&gt;0,INDEX($BH$2:$BH$100000,MATCH(L623,VBAsheet!$H$2:$H$100000,0))&amp;CHAR(10),"")&amp;IF(LEN(M623)&gt;0,INDEX($BH$2:$BH$100000,MATCH(M623,VBAsheet!$H$2:$H$100000,0))&amp;CHAR(10),"")</f>
        <v/>
      </c>
      <c r="BL623" s="18" t="str">
        <f t="shared" si="375"/>
        <v/>
      </c>
      <c r="BM623" s="94" t="str">
        <f t="shared" si="376"/>
        <v/>
      </c>
      <c r="BN623" s="95" t="str">
        <f t="shared" si="377"/>
        <v/>
      </c>
      <c r="BO623" s="265" t="str">
        <f t="shared" si="388"/>
        <v/>
      </c>
      <c r="BP623" s="18" t="str">
        <f t="shared" si="378"/>
        <v/>
      </c>
      <c r="BQ623" s="263" t="str">
        <f t="shared" si="389"/>
        <v/>
      </c>
      <c r="BR623" s="81" t="str">
        <f t="shared" si="393"/>
        <v/>
      </c>
      <c r="BS623" s="263" t="str">
        <f t="shared" si="390"/>
        <v/>
      </c>
      <c r="BT623" s="92" t="str">
        <f t="shared" si="391"/>
        <v/>
      </c>
      <c r="BU623" s="138" t="str">
        <f t="shared" si="379"/>
        <v/>
      </c>
      <c r="BV623" s="3" t="str">
        <f t="shared" si="380"/>
        <v/>
      </c>
      <c r="BW623" s="3" t="str">
        <f t="shared" si="381"/>
        <v/>
      </c>
      <c r="BX623" s="144" t="str">
        <f t="shared" si="382"/>
        <v/>
      </c>
      <c r="BY623" s="18" t="str">
        <f t="shared" si="383"/>
        <v/>
      </c>
      <c r="BZ623" s="18" t="str">
        <f t="shared" si="384"/>
        <v/>
      </c>
      <c r="CA623" s="19" t="str">
        <f t="shared" si="385"/>
        <v/>
      </c>
      <c r="CB623" s="19" t="s">
        <v>0</v>
      </c>
      <c r="DW623" s="4" t="str">
        <f t="shared" si="392"/>
        <v/>
      </c>
      <c r="DX623" s="4" t="str">
        <f t="shared" si="394"/>
        <v/>
      </c>
      <c r="DY623" s="98" t="str">
        <f t="shared" si="395"/>
        <v/>
      </c>
    </row>
    <row r="624" spans="4:129" x14ac:dyDescent="0.45">
      <c r="D624" s="164" t="str">
        <f t="shared" si="386"/>
        <v/>
      </c>
      <c r="I624" s="9" t="str">
        <f t="shared" si="357"/>
        <v/>
      </c>
      <c r="J624" s="173" t="str">
        <f t="shared" si="358"/>
        <v/>
      </c>
      <c r="K624" s="13"/>
      <c r="L624" s="13"/>
      <c r="M624" s="13"/>
      <c r="N624" s="178" t="str">
        <f t="shared" si="359"/>
        <v/>
      </c>
      <c r="O624" s="181" t="str">
        <f t="shared" si="360"/>
        <v/>
      </c>
      <c r="P624" s="8" t="str">
        <f t="shared" si="361"/>
        <v/>
      </c>
      <c r="Q624" s="8" t="str">
        <f t="shared" si="362"/>
        <v/>
      </c>
      <c r="R624" s="8" t="str">
        <f t="shared" si="363"/>
        <v/>
      </c>
      <c r="S624" s="8" t="str">
        <f t="shared" si="364"/>
        <v/>
      </c>
      <c r="T624" s="8" t="str">
        <f t="shared" si="365"/>
        <v/>
      </c>
      <c r="U624" s="8" t="str">
        <f t="shared" si="366"/>
        <v/>
      </c>
      <c r="V624" s="16" t="str">
        <f t="shared" si="367"/>
        <v/>
      </c>
      <c r="W624" s="129" t="str">
        <f t="shared" si="368"/>
        <v/>
      </c>
      <c r="X624" s="8" t="str">
        <f t="shared" si="369"/>
        <v/>
      </c>
      <c r="Y624" s="8" t="str">
        <f t="shared" si="370"/>
        <v/>
      </c>
      <c r="AQ624" s="6" t="str">
        <f t="shared" si="371"/>
        <v/>
      </c>
      <c r="AR624" s="128" t="str">
        <f t="shared" si="372"/>
        <v/>
      </c>
      <c r="AS624" s="128" t="str">
        <f t="shared" si="373"/>
        <v/>
      </c>
      <c r="AT624" s="139" t="str">
        <f t="shared" si="387"/>
        <v/>
      </c>
      <c r="BH624" s="127" t="str">
        <f>IF(LEN(VBAsheet!H624)&gt;0,$CD$4&amp;CHAR(10)&amp;$CD$5&amp;CHAR(10)&amp;$CD$6&amp;IF(VBAsheet!I624="N",1,0)&amp;$CE$6&amp;CHAR(10)&amp;$CD$7&amp;CHAR(10)&amp;$CD$8&amp;VBAsheet!H624&amp;$CE$8&amp;CHAR(10)&amp;$CD$9&amp;VBAsheet!K624&amp;$CE$9&amp;CHAR(10)&amp;$CD$10&amp;VBAsheet!J624-1&amp;$CE$10&amp;CHAR(10)&amp;$CD$11,"")</f>
        <v/>
      </c>
      <c r="BI624"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4" s="18" t="str">
        <f>IF(LEN(X624)&gt;0,$CD$23&amp;INDEX($CH$3:CH627,MATCH(W624,$CG$3:CG627,0))&amp;$CE$23&amp;CHAR(10)&amp;$CD$24&amp;X624&amp;$CE$24&amp;CHAR(10)&amp;$CD$25&amp;Y624&amp;$CE$25&amp;CHAR(10),"")&amp;IF(LEN(AA624)&gt;0,$CD$23&amp;INDEX($CH$3:CH627,MATCH(Z624,$CG$3:CG627,0))&amp;$CE$23&amp;CHAR(10)&amp;$CD$24&amp;AA624&amp;$CE$24&amp;CHAR(10)&amp;$CD$25&amp;AB624&amp;$CE$25&amp;CHAR(10),"")&amp;IF(LEN(AD624)&gt;0,$CD$23&amp;INDEX($CH$3:CH627,MATCH(AC624,$CG$3:CG627,0))&amp;$CE$23&amp;CHAR(10)&amp;$CD$24&amp;AD624&amp;$CE$24&amp;CHAR(10)&amp;$CD$25&amp;AE624&amp;$CE$25&amp;CHAR(10),"")&amp;IF(LEN(AG624)&gt;0,$CD$23&amp;INDEX($CH$3:CH627,MATCH(AF624,$CG$3:CG627,0))&amp;$CE$23&amp;CHAR(10)&amp;$CD$24&amp;AG624&amp;$CE$24&amp;CHAR(10)&amp;$CD$25&amp;AH624&amp;$CE$25&amp;CHAR(10),"")&amp;IF(LEN(AJ624)&gt;0,$CD$23&amp;INDEX($CH$3:CH627,MATCH(AI624,$CG$3:CG627,0))&amp;$CE$23&amp;CHAR(10)&amp;$CD$24&amp;AJ624&amp;$CE$24&amp;CHAR(10)&amp;$CD$25&amp;AK624&amp;$CE$25&amp;CHAR(10),"")</f>
        <v/>
      </c>
      <c r="BK624" s="18" t="str">
        <f>IF(LEN(J624)&gt;0,INDEX($BH$2:$BH$100000,MATCH(J624,VBAsheet!$H$2:$H$100000,0))&amp;CHAR(10),"")&amp;IF(LEN(K624)&gt;0,INDEX($BH$2:$BH$100000,MATCH(K624,VBAsheet!$H$2:$H$100000,0))&amp;CHAR(10),"")&amp;IF(LEN(L624)&gt;0,INDEX($BH$2:$BH$100000,MATCH(L624,VBAsheet!$H$2:$H$100000,0))&amp;CHAR(10),"")&amp;IF(LEN(M624)&gt;0,INDEX($BH$2:$BH$100000,MATCH(M624,VBAsheet!$H$2:$H$100000,0))&amp;CHAR(10),"")</f>
        <v/>
      </c>
      <c r="BL624" s="18" t="str">
        <f t="shared" si="375"/>
        <v/>
      </c>
      <c r="BM624" s="94" t="str">
        <f t="shared" si="376"/>
        <v/>
      </c>
      <c r="BN624" s="95" t="str">
        <f t="shared" si="377"/>
        <v/>
      </c>
      <c r="BO624" s="265" t="str">
        <f t="shared" si="388"/>
        <v/>
      </c>
      <c r="BP624" s="18" t="str">
        <f t="shared" si="378"/>
        <v/>
      </c>
      <c r="BQ624" s="263" t="str">
        <f t="shared" si="389"/>
        <v/>
      </c>
      <c r="BR624" s="81" t="str">
        <f t="shared" si="393"/>
        <v/>
      </c>
      <c r="BS624" s="263" t="str">
        <f t="shared" si="390"/>
        <v/>
      </c>
      <c r="BT624" s="92" t="str">
        <f t="shared" si="391"/>
        <v/>
      </c>
      <c r="BU624" s="138" t="str">
        <f t="shared" si="379"/>
        <v/>
      </c>
      <c r="BV624" s="3" t="str">
        <f t="shared" si="380"/>
        <v/>
      </c>
      <c r="BW624" s="3" t="str">
        <f t="shared" si="381"/>
        <v/>
      </c>
      <c r="BX624" s="144" t="str">
        <f t="shared" si="382"/>
        <v/>
      </c>
      <c r="BY624" s="18" t="str">
        <f t="shared" si="383"/>
        <v/>
      </c>
      <c r="BZ624" s="18" t="str">
        <f t="shared" si="384"/>
        <v/>
      </c>
      <c r="CA624" s="19" t="str">
        <f t="shared" si="385"/>
        <v/>
      </c>
      <c r="CB624" s="19" t="s">
        <v>0</v>
      </c>
      <c r="DW624" s="4" t="str">
        <f t="shared" si="392"/>
        <v/>
      </c>
      <c r="DX624" s="4" t="str">
        <f t="shared" si="394"/>
        <v/>
      </c>
      <c r="DY624" s="98" t="str">
        <f t="shared" si="395"/>
        <v/>
      </c>
    </row>
    <row r="625" spans="4:129" x14ac:dyDescent="0.45">
      <c r="D625" s="164" t="str">
        <f t="shared" si="386"/>
        <v/>
      </c>
      <c r="I625" s="9" t="str">
        <f t="shared" si="357"/>
        <v/>
      </c>
      <c r="J625" s="173" t="str">
        <f t="shared" si="358"/>
        <v/>
      </c>
      <c r="K625" s="13"/>
      <c r="L625" s="13"/>
      <c r="M625" s="13"/>
      <c r="N625" s="178" t="str">
        <f t="shared" si="359"/>
        <v/>
      </c>
      <c r="O625" s="181" t="str">
        <f t="shared" si="360"/>
        <v/>
      </c>
      <c r="P625" s="8" t="str">
        <f t="shared" si="361"/>
        <v/>
      </c>
      <c r="Q625" s="8" t="str">
        <f t="shared" si="362"/>
        <v/>
      </c>
      <c r="R625" s="8" t="str">
        <f t="shared" si="363"/>
        <v/>
      </c>
      <c r="S625" s="8" t="str">
        <f t="shared" si="364"/>
        <v/>
      </c>
      <c r="T625" s="8" t="str">
        <f t="shared" si="365"/>
        <v/>
      </c>
      <c r="U625" s="8" t="str">
        <f t="shared" si="366"/>
        <v/>
      </c>
      <c r="V625" s="16" t="str">
        <f t="shared" si="367"/>
        <v/>
      </c>
      <c r="W625" s="129" t="str">
        <f t="shared" si="368"/>
        <v/>
      </c>
      <c r="X625" s="8" t="str">
        <f t="shared" si="369"/>
        <v/>
      </c>
      <c r="Y625" s="8" t="str">
        <f t="shared" si="370"/>
        <v/>
      </c>
      <c r="AQ625" s="6" t="str">
        <f t="shared" si="371"/>
        <v/>
      </c>
      <c r="AR625" s="128" t="str">
        <f t="shared" si="372"/>
        <v/>
      </c>
      <c r="AS625" s="128" t="str">
        <f t="shared" si="373"/>
        <v/>
      </c>
      <c r="AT625" s="139" t="str">
        <f t="shared" si="387"/>
        <v/>
      </c>
      <c r="BH625" s="127" t="str">
        <f>IF(LEN(VBAsheet!H625)&gt;0,$CD$4&amp;CHAR(10)&amp;$CD$5&amp;CHAR(10)&amp;$CD$6&amp;IF(VBAsheet!I625="N",1,0)&amp;$CE$6&amp;CHAR(10)&amp;$CD$7&amp;CHAR(10)&amp;$CD$8&amp;VBAsheet!H625&amp;$CE$8&amp;CHAR(10)&amp;$CD$9&amp;VBAsheet!K625&amp;$CE$9&amp;CHAR(10)&amp;$CD$10&amp;VBAsheet!J625-1&amp;$CE$10&amp;CHAR(10)&amp;$CD$11,"")</f>
        <v/>
      </c>
      <c r="BI625"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5" s="18" t="str">
        <f>IF(LEN(X625)&gt;0,$CD$23&amp;INDEX($CH$3:CH628,MATCH(W625,$CG$3:CG628,0))&amp;$CE$23&amp;CHAR(10)&amp;$CD$24&amp;X625&amp;$CE$24&amp;CHAR(10)&amp;$CD$25&amp;Y625&amp;$CE$25&amp;CHAR(10),"")&amp;IF(LEN(AA625)&gt;0,$CD$23&amp;INDEX($CH$3:CH628,MATCH(Z625,$CG$3:CG628,0))&amp;$CE$23&amp;CHAR(10)&amp;$CD$24&amp;AA625&amp;$CE$24&amp;CHAR(10)&amp;$CD$25&amp;AB625&amp;$CE$25&amp;CHAR(10),"")&amp;IF(LEN(AD625)&gt;0,$CD$23&amp;INDEX($CH$3:CH628,MATCH(AC625,$CG$3:CG628,0))&amp;$CE$23&amp;CHAR(10)&amp;$CD$24&amp;AD625&amp;$CE$24&amp;CHAR(10)&amp;$CD$25&amp;AE625&amp;$CE$25&amp;CHAR(10),"")&amp;IF(LEN(AG625)&gt;0,$CD$23&amp;INDEX($CH$3:CH628,MATCH(AF625,$CG$3:CG628,0))&amp;$CE$23&amp;CHAR(10)&amp;$CD$24&amp;AG625&amp;$CE$24&amp;CHAR(10)&amp;$CD$25&amp;AH625&amp;$CE$25&amp;CHAR(10),"")&amp;IF(LEN(AJ625)&gt;0,$CD$23&amp;INDEX($CH$3:CH628,MATCH(AI625,$CG$3:CG628,0))&amp;$CE$23&amp;CHAR(10)&amp;$CD$24&amp;AJ625&amp;$CE$24&amp;CHAR(10)&amp;$CD$25&amp;AK625&amp;$CE$25&amp;CHAR(10),"")</f>
        <v/>
      </c>
      <c r="BK625" s="18" t="str">
        <f>IF(LEN(J625)&gt;0,INDEX($BH$2:$BH$100000,MATCH(J625,VBAsheet!$H$2:$H$100000,0))&amp;CHAR(10),"")&amp;IF(LEN(K625)&gt;0,INDEX($BH$2:$BH$100000,MATCH(K625,VBAsheet!$H$2:$H$100000,0))&amp;CHAR(10),"")&amp;IF(LEN(L625)&gt;0,INDEX($BH$2:$BH$100000,MATCH(L625,VBAsheet!$H$2:$H$100000,0))&amp;CHAR(10),"")&amp;IF(LEN(M625)&gt;0,INDEX($BH$2:$BH$100000,MATCH(M625,VBAsheet!$H$2:$H$100000,0))&amp;CHAR(10),"")</f>
        <v/>
      </c>
      <c r="BL625" s="18" t="str">
        <f t="shared" si="375"/>
        <v/>
      </c>
      <c r="BM625" s="94" t="str">
        <f t="shared" si="376"/>
        <v/>
      </c>
      <c r="BN625" s="95" t="str">
        <f t="shared" si="377"/>
        <v/>
      </c>
      <c r="BO625" s="265" t="str">
        <f t="shared" si="388"/>
        <v/>
      </c>
      <c r="BP625" s="18" t="str">
        <f t="shared" si="378"/>
        <v/>
      </c>
      <c r="BQ625" s="263" t="str">
        <f t="shared" si="389"/>
        <v/>
      </c>
      <c r="BR625" s="81" t="str">
        <f t="shared" si="393"/>
        <v/>
      </c>
      <c r="BS625" s="263" t="str">
        <f t="shared" si="390"/>
        <v/>
      </c>
      <c r="BT625" s="92" t="str">
        <f t="shared" si="391"/>
        <v/>
      </c>
      <c r="BU625" s="138" t="str">
        <f t="shared" si="379"/>
        <v/>
      </c>
      <c r="BV625" s="3" t="str">
        <f t="shared" si="380"/>
        <v/>
      </c>
      <c r="BW625" s="3" t="str">
        <f t="shared" si="381"/>
        <v/>
      </c>
      <c r="BX625" s="144" t="str">
        <f t="shared" si="382"/>
        <v/>
      </c>
      <c r="BY625" s="18" t="str">
        <f t="shared" si="383"/>
        <v/>
      </c>
      <c r="BZ625" s="18" t="str">
        <f t="shared" si="384"/>
        <v/>
      </c>
      <c r="CA625" s="19" t="str">
        <f t="shared" si="385"/>
        <v/>
      </c>
      <c r="CB625" s="19" t="s">
        <v>0</v>
      </c>
      <c r="DW625" s="4" t="str">
        <f t="shared" si="392"/>
        <v/>
      </c>
      <c r="DX625" s="4" t="str">
        <f t="shared" si="394"/>
        <v/>
      </c>
      <c r="DY625" s="98" t="str">
        <f t="shared" si="395"/>
        <v/>
      </c>
    </row>
    <row r="626" spans="4:129" x14ac:dyDescent="0.45">
      <c r="D626" s="164" t="str">
        <f t="shared" si="386"/>
        <v/>
      </c>
      <c r="I626" s="9" t="str">
        <f t="shared" si="357"/>
        <v/>
      </c>
      <c r="J626" s="173" t="str">
        <f t="shared" si="358"/>
        <v/>
      </c>
      <c r="K626" s="13"/>
      <c r="L626" s="13"/>
      <c r="M626" s="13"/>
      <c r="N626" s="178" t="str">
        <f t="shared" si="359"/>
        <v/>
      </c>
      <c r="O626" s="181" t="str">
        <f t="shared" si="360"/>
        <v/>
      </c>
      <c r="P626" s="8" t="str">
        <f t="shared" si="361"/>
        <v/>
      </c>
      <c r="Q626" s="8" t="str">
        <f t="shared" si="362"/>
        <v/>
      </c>
      <c r="R626" s="8" t="str">
        <f t="shared" si="363"/>
        <v/>
      </c>
      <c r="S626" s="8" t="str">
        <f t="shared" si="364"/>
        <v/>
      </c>
      <c r="T626" s="8" t="str">
        <f t="shared" si="365"/>
        <v/>
      </c>
      <c r="U626" s="8" t="str">
        <f t="shared" si="366"/>
        <v/>
      </c>
      <c r="V626" s="16" t="str">
        <f t="shared" si="367"/>
        <v/>
      </c>
      <c r="W626" s="129" t="str">
        <f t="shared" si="368"/>
        <v/>
      </c>
      <c r="X626" s="8" t="str">
        <f t="shared" si="369"/>
        <v/>
      </c>
      <c r="Y626" s="8" t="str">
        <f t="shared" si="370"/>
        <v/>
      </c>
      <c r="AQ626" s="6" t="str">
        <f t="shared" si="371"/>
        <v/>
      </c>
      <c r="AR626" s="128" t="str">
        <f t="shared" si="372"/>
        <v/>
      </c>
      <c r="AS626" s="128" t="str">
        <f t="shared" si="373"/>
        <v/>
      </c>
      <c r="AT626" s="139" t="str">
        <f t="shared" si="387"/>
        <v/>
      </c>
      <c r="BH626" s="127" t="str">
        <f>IF(LEN(VBAsheet!H626)&gt;0,$CD$4&amp;CHAR(10)&amp;$CD$5&amp;CHAR(10)&amp;$CD$6&amp;IF(VBAsheet!I626="N",1,0)&amp;$CE$6&amp;CHAR(10)&amp;$CD$7&amp;CHAR(10)&amp;$CD$8&amp;VBAsheet!H626&amp;$CE$8&amp;CHAR(10)&amp;$CD$9&amp;VBAsheet!K626&amp;$CE$9&amp;CHAR(10)&amp;$CD$10&amp;VBAsheet!J626-1&amp;$CE$10&amp;CHAR(10)&amp;$CD$11,"")</f>
        <v/>
      </c>
      <c r="BI626"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6" s="18" t="str">
        <f>IF(LEN(X626)&gt;0,$CD$23&amp;INDEX($CH$3:CH629,MATCH(W626,$CG$3:CG629,0))&amp;$CE$23&amp;CHAR(10)&amp;$CD$24&amp;X626&amp;$CE$24&amp;CHAR(10)&amp;$CD$25&amp;Y626&amp;$CE$25&amp;CHAR(10),"")&amp;IF(LEN(AA626)&gt;0,$CD$23&amp;INDEX($CH$3:CH629,MATCH(Z626,$CG$3:CG629,0))&amp;$CE$23&amp;CHAR(10)&amp;$CD$24&amp;AA626&amp;$CE$24&amp;CHAR(10)&amp;$CD$25&amp;AB626&amp;$CE$25&amp;CHAR(10),"")&amp;IF(LEN(AD626)&gt;0,$CD$23&amp;INDEX($CH$3:CH629,MATCH(AC626,$CG$3:CG629,0))&amp;$CE$23&amp;CHAR(10)&amp;$CD$24&amp;AD626&amp;$CE$24&amp;CHAR(10)&amp;$CD$25&amp;AE626&amp;$CE$25&amp;CHAR(10),"")&amp;IF(LEN(AG626)&gt;0,$CD$23&amp;INDEX($CH$3:CH629,MATCH(AF626,$CG$3:CG629,0))&amp;$CE$23&amp;CHAR(10)&amp;$CD$24&amp;AG626&amp;$CE$24&amp;CHAR(10)&amp;$CD$25&amp;AH626&amp;$CE$25&amp;CHAR(10),"")&amp;IF(LEN(AJ626)&gt;0,$CD$23&amp;INDEX($CH$3:CH629,MATCH(AI626,$CG$3:CG629,0))&amp;$CE$23&amp;CHAR(10)&amp;$CD$24&amp;AJ626&amp;$CE$24&amp;CHAR(10)&amp;$CD$25&amp;AK626&amp;$CE$25&amp;CHAR(10),"")</f>
        <v/>
      </c>
      <c r="BK626" s="18" t="str">
        <f>IF(LEN(J626)&gt;0,INDEX($BH$2:$BH$100000,MATCH(J626,VBAsheet!$H$2:$H$100000,0))&amp;CHAR(10),"")&amp;IF(LEN(K626)&gt;0,INDEX($BH$2:$BH$100000,MATCH(K626,VBAsheet!$H$2:$H$100000,0))&amp;CHAR(10),"")&amp;IF(LEN(L626)&gt;0,INDEX($BH$2:$BH$100000,MATCH(L626,VBAsheet!$H$2:$H$100000,0))&amp;CHAR(10),"")&amp;IF(LEN(M626)&gt;0,INDEX($BH$2:$BH$100000,MATCH(M626,VBAsheet!$H$2:$H$100000,0))&amp;CHAR(10),"")</f>
        <v/>
      </c>
      <c r="BL626" s="18" t="str">
        <f t="shared" si="375"/>
        <v/>
      </c>
      <c r="BM626" s="94" t="str">
        <f t="shared" si="376"/>
        <v/>
      </c>
      <c r="BN626" s="95" t="str">
        <f t="shared" si="377"/>
        <v/>
      </c>
      <c r="BO626" s="265" t="str">
        <f t="shared" si="388"/>
        <v/>
      </c>
      <c r="BP626" s="18" t="str">
        <f t="shared" si="378"/>
        <v/>
      </c>
      <c r="BQ626" s="263" t="str">
        <f t="shared" si="389"/>
        <v/>
      </c>
      <c r="BR626" s="81" t="str">
        <f t="shared" si="393"/>
        <v/>
      </c>
      <c r="BS626" s="263" t="str">
        <f t="shared" si="390"/>
        <v/>
      </c>
      <c r="BT626" s="92" t="str">
        <f t="shared" si="391"/>
        <v/>
      </c>
      <c r="BU626" s="138" t="str">
        <f t="shared" si="379"/>
        <v/>
      </c>
      <c r="BV626" s="3" t="str">
        <f t="shared" si="380"/>
        <v/>
      </c>
      <c r="BW626" s="3" t="str">
        <f t="shared" si="381"/>
        <v/>
      </c>
      <c r="BX626" s="144" t="str">
        <f t="shared" si="382"/>
        <v/>
      </c>
      <c r="BY626" s="18" t="str">
        <f t="shared" si="383"/>
        <v/>
      </c>
      <c r="BZ626" s="18" t="str">
        <f t="shared" si="384"/>
        <v/>
      </c>
      <c r="CA626" s="19" t="str">
        <f t="shared" si="385"/>
        <v/>
      </c>
      <c r="CB626" s="19" t="s">
        <v>0</v>
      </c>
      <c r="DW626" s="4" t="str">
        <f t="shared" si="392"/>
        <v/>
      </c>
      <c r="DX626" s="4" t="str">
        <f t="shared" si="394"/>
        <v/>
      </c>
      <c r="DY626" s="98" t="str">
        <f t="shared" si="395"/>
        <v/>
      </c>
    </row>
    <row r="627" spans="4:129" x14ac:dyDescent="0.45">
      <c r="D627" s="164" t="str">
        <f t="shared" si="386"/>
        <v/>
      </c>
      <c r="I627" s="9" t="str">
        <f t="shared" si="357"/>
        <v/>
      </c>
      <c r="J627" s="173" t="str">
        <f t="shared" si="358"/>
        <v/>
      </c>
      <c r="K627" s="13"/>
      <c r="L627" s="13"/>
      <c r="M627" s="13"/>
      <c r="N627" s="178" t="str">
        <f t="shared" si="359"/>
        <v/>
      </c>
      <c r="O627" s="181" t="str">
        <f t="shared" si="360"/>
        <v/>
      </c>
      <c r="P627" s="8" t="str">
        <f t="shared" si="361"/>
        <v/>
      </c>
      <c r="Q627" s="8" t="str">
        <f t="shared" si="362"/>
        <v/>
      </c>
      <c r="R627" s="8" t="str">
        <f t="shared" si="363"/>
        <v/>
      </c>
      <c r="S627" s="8" t="str">
        <f t="shared" si="364"/>
        <v/>
      </c>
      <c r="T627" s="8" t="str">
        <f t="shared" si="365"/>
        <v/>
      </c>
      <c r="U627" s="8" t="str">
        <f t="shared" si="366"/>
        <v/>
      </c>
      <c r="V627" s="16" t="str">
        <f t="shared" si="367"/>
        <v/>
      </c>
      <c r="W627" s="129" t="str">
        <f t="shared" si="368"/>
        <v/>
      </c>
      <c r="X627" s="8" t="str">
        <f t="shared" si="369"/>
        <v/>
      </c>
      <c r="Y627" s="8" t="str">
        <f t="shared" si="370"/>
        <v/>
      </c>
      <c r="AQ627" s="6" t="str">
        <f t="shared" si="371"/>
        <v/>
      </c>
      <c r="AR627" s="128" t="str">
        <f t="shared" si="372"/>
        <v/>
      </c>
      <c r="AS627" s="128" t="str">
        <f t="shared" si="373"/>
        <v/>
      </c>
      <c r="AT627" s="139" t="str">
        <f t="shared" si="387"/>
        <v/>
      </c>
      <c r="BH627" s="127" t="str">
        <f>IF(LEN(VBAsheet!H627)&gt;0,$CD$4&amp;CHAR(10)&amp;$CD$5&amp;CHAR(10)&amp;$CD$6&amp;IF(VBAsheet!I627="N",1,0)&amp;$CE$6&amp;CHAR(10)&amp;$CD$7&amp;CHAR(10)&amp;$CD$8&amp;VBAsheet!H627&amp;$CE$8&amp;CHAR(10)&amp;$CD$9&amp;VBAsheet!K627&amp;$CE$9&amp;CHAR(10)&amp;$CD$10&amp;VBAsheet!J627-1&amp;$CE$10&amp;CHAR(10)&amp;$CD$11,"")</f>
        <v/>
      </c>
      <c r="BI627"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7" s="18" t="str">
        <f>IF(LEN(X627)&gt;0,$CD$23&amp;INDEX($CH$3:CH630,MATCH(W627,$CG$3:CG630,0))&amp;$CE$23&amp;CHAR(10)&amp;$CD$24&amp;X627&amp;$CE$24&amp;CHAR(10)&amp;$CD$25&amp;Y627&amp;$CE$25&amp;CHAR(10),"")&amp;IF(LEN(AA627)&gt;0,$CD$23&amp;INDEX($CH$3:CH630,MATCH(Z627,$CG$3:CG630,0))&amp;$CE$23&amp;CHAR(10)&amp;$CD$24&amp;AA627&amp;$CE$24&amp;CHAR(10)&amp;$CD$25&amp;AB627&amp;$CE$25&amp;CHAR(10),"")&amp;IF(LEN(AD627)&gt;0,$CD$23&amp;INDEX($CH$3:CH630,MATCH(AC627,$CG$3:CG630,0))&amp;$CE$23&amp;CHAR(10)&amp;$CD$24&amp;AD627&amp;$CE$24&amp;CHAR(10)&amp;$CD$25&amp;AE627&amp;$CE$25&amp;CHAR(10),"")&amp;IF(LEN(AG627)&gt;0,$CD$23&amp;INDEX($CH$3:CH630,MATCH(AF627,$CG$3:CG630,0))&amp;$CE$23&amp;CHAR(10)&amp;$CD$24&amp;AG627&amp;$CE$24&amp;CHAR(10)&amp;$CD$25&amp;AH627&amp;$CE$25&amp;CHAR(10),"")&amp;IF(LEN(AJ627)&gt;0,$CD$23&amp;INDEX($CH$3:CH630,MATCH(AI627,$CG$3:CG630,0))&amp;$CE$23&amp;CHAR(10)&amp;$CD$24&amp;AJ627&amp;$CE$24&amp;CHAR(10)&amp;$CD$25&amp;AK627&amp;$CE$25&amp;CHAR(10),"")</f>
        <v/>
      </c>
      <c r="BK627" s="18" t="str">
        <f>IF(LEN(J627)&gt;0,INDEX($BH$2:$BH$100000,MATCH(J627,VBAsheet!$H$2:$H$100000,0))&amp;CHAR(10),"")&amp;IF(LEN(K627)&gt;0,INDEX($BH$2:$BH$100000,MATCH(K627,VBAsheet!$H$2:$H$100000,0))&amp;CHAR(10),"")&amp;IF(LEN(L627)&gt;0,INDEX($BH$2:$BH$100000,MATCH(L627,VBAsheet!$H$2:$H$100000,0))&amp;CHAR(10),"")&amp;IF(LEN(M627)&gt;0,INDEX($BH$2:$BH$100000,MATCH(M627,VBAsheet!$H$2:$H$100000,0))&amp;CHAR(10),"")</f>
        <v/>
      </c>
      <c r="BL627" s="18" t="str">
        <f t="shared" si="375"/>
        <v/>
      </c>
      <c r="BM627" s="94" t="str">
        <f t="shared" si="376"/>
        <v/>
      </c>
      <c r="BN627" s="95" t="str">
        <f t="shared" si="377"/>
        <v/>
      </c>
      <c r="BO627" s="265" t="str">
        <f t="shared" si="388"/>
        <v/>
      </c>
      <c r="BP627" s="18" t="str">
        <f t="shared" si="378"/>
        <v/>
      </c>
      <c r="BQ627" s="263" t="str">
        <f t="shared" si="389"/>
        <v/>
      </c>
      <c r="BR627" s="81" t="str">
        <f t="shared" si="393"/>
        <v/>
      </c>
      <c r="BS627" s="263" t="str">
        <f t="shared" si="390"/>
        <v/>
      </c>
      <c r="BT627" s="92" t="str">
        <f t="shared" si="391"/>
        <v/>
      </c>
      <c r="BU627" s="138" t="str">
        <f t="shared" si="379"/>
        <v/>
      </c>
      <c r="BV627" s="3" t="str">
        <f t="shared" si="380"/>
        <v/>
      </c>
      <c r="BW627" s="3" t="str">
        <f t="shared" si="381"/>
        <v/>
      </c>
      <c r="BX627" s="144" t="str">
        <f t="shared" si="382"/>
        <v/>
      </c>
      <c r="BY627" s="18" t="str">
        <f t="shared" si="383"/>
        <v/>
      </c>
      <c r="BZ627" s="18" t="str">
        <f t="shared" si="384"/>
        <v/>
      </c>
      <c r="CA627" s="19" t="str">
        <f t="shared" si="385"/>
        <v/>
      </c>
      <c r="CB627" s="19" t="s">
        <v>0</v>
      </c>
      <c r="DW627" s="4" t="str">
        <f t="shared" si="392"/>
        <v/>
      </c>
      <c r="DX627" s="4" t="str">
        <f t="shared" si="394"/>
        <v/>
      </c>
      <c r="DY627" s="98" t="str">
        <f t="shared" si="395"/>
        <v/>
      </c>
    </row>
    <row r="628" spans="4:129" x14ac:dyDescent="0.45">
      <c r="D628" s="164" t="str">
        <f t="shared" si="386"/>
        <v/>
      </c>
      <c r="I628" s="9" t="str">
        <f t="shared" si="357"/>
        <v/>
      </c>
      <c r="J628" s="173" t="str">
        <f t="shared" si="358"/>
        <v/>
      </c>
      <c r="K628" s="13"/>
      <c r="L628" s="13"/>
      <c r="M628" s="13"/>
      <c r="N628" s="178" t="str">
        <f t="shared" si="359"/>
        <v/>
      </c>
      <c r="O628" s="181" t="str">
        <f t="shared" si="360"/>
        <v/>
      </c>
      <c r="P628" s="8" t="str">
        <f t="shared" si="361"/>
        <v/>
      </c>
      <c r="Q628" s="8" t="str">
        <f t="shared" si="362"/>
        <v/>
      </c>
      <c r="R628" s="8" t="str">
        <f t="shared" si="363"/>
        <v/>
      </c>
      <c r="S628" s="8" t="str">
        <f t="shared" si="364"/>
        <v/>
      </c>
      <c r="T628" s="8" t="str">
        <f t="shared" si="365"/>
        <v/>
      </c>
      <c r="U628" s="8" t="str">
        <f t="shared" si="366"/>
        <v/>
      </c>
      <c r="V628" s="16" t="str">
        <f t="shared" si="367"/>
        <v/>
      </c>
      <c r="W628" s="129" t="str">
        <f t="shared" si="368"/>
        <v/>
      </c>
      <c r="X628" s="8" t="str">
        <f t="shared" si="369"/>
        <v/>
      </c>
      <c r="Y628" s="8" t="str">
        <f t="shared" si="370"/>
        <v/>
      </c>
      <c r="AQ628" s="6" t="str">
        <f t="shared" si="371"/>
        <v/>
      </c>
      <c r="AR628" s="128" t="str">
        <f t="shared" si="372"/>
        <v/>
      </c>
      <c r="AS628" s="128" t="str">
        <f t="shared" si="373"/>
        <v/>
      </c>
      <c r="AT628" s="139" t="str">
        <f t="shared" si="387"/>
        <v/>
      </c>
      <c r="BH628" s="127" t="str">
        <f>IF(LEN(VBAsheet!H628)&gt;0,$CD$4&amp;CHAR(10)&amp;$CD$5&amp;CHAR(10)&amp;$CD$6&amp;IF(VBAsheet!I628="N",1,0)&amp;$CE$6&amp;CHAR(10)&amp;$CD$7&amp;CHAR(10)&amp;$CD$8&amp;VBAsheet!H628&amp;$CE$8&amp;CHAR(10)&amp;$CD$9&amp;VBAsheet!K628&amp;$CE$9&amp;CHAR(10)&amp;$CD$10&amp;VBAsheet!J628-1&amp;$CE$10&amp;CHAR(10)&amp;$CD$11,"")</f>
        <v/>
      </c>
      <c r="BI628"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8" s="18" t="str">
        <f>IF(LEN(X628)&gt;0,$CD$23&amp;INDEX($CH$3:CH631,MATCH(W628,$CG$3:CG631,0))&amp;$CE$23&amp;CHAR(10)&amp;$CD$24&amp;X628&amp;$CE$24&amp;CHAR(10)&amp;$CD$25&amp;Y628&amp;$CE$25&amp;CHAR(10),"")&amp;IF(LEN(AA628)&gt;0,$CD$23&amp;INDEX($CH$3:CH631,MATCH(Z628,$CG$3:CG631,0))&amp;$CE$23&amp;CHAR(10)&amp;$CD$24&amp;AA628&amp;$CE$24&amp;CHAR(10)&amp;$CD$25&amp;AB628&amp;$CE$25&amp;CHAR(10),"")&amp;IF(LEN(AD628)&gt;0,$CD$23&amp;INDEX($CH$3:CH631,MATCH(AC628,$CG$3:CG631,0))&amp;$CE$23&amp;CHAR(10)&amp;$CD$24&amp;AD628&amp;$CE$24&amp;CHAR(10)&amp;$CD$25&amp;AE628&amp;$CE$25&amp;CHAR(10),"")&amp;IF(LEN(AG628)&gt;0,$CD$23&amp;INDEX($CH$3:CH631,MATCH(AF628,$CG$3:CG631,0))&amp;$CE$23&amp;CHAR(10)&amp;$CD$24&amp;AG628&amp;$CE$24&amp;CHAR(10)&amp;$CD$25&amp;AH628&amp;$CE$25&amp;CHAR(10),"")&amp;IF(LEN(AJ628)&gt;0,$CD$23&amp;INDEX($CH$3:CH631,MATCH(AI628,$CG$3:CG631,0))&amp;$CE$23&amp;CHAR(10)&amp;$CD$24&amp;AJ628&amp;$CE$24&amp;CHAR(10)&amp;$CD$25&amp;AK628&amp;$CE$25&amp;CHAR(10),"")</f>
        <v/>
      </c>
      <c r="BK628" s="18" t="str">
        <f>IF(LEN(J628)&gt;0,INDEX($BH$2:$BH$100000,MATCH(J628,VBAsheet!$H$2:$H$100000,0))&amp;CHAR(10),"")&amp;IF(LEN(K628)&gt;0,INDEX($BH$2:$BH$100000,MATCH(K628,VBAsheet!$H$2:$H$100000,0))&amp;CHAR(10),"")&amp;IF(LEN(L628)&gt;0,INDEX($BH$2:$BH$100000,MATCH(L628,VBAsheet!$H$2:$H$100000,0))&amp;CHAR(10),"")&amp;IF(LEN(M628)&gt;0,INDEX($BH$2:$BH$100000,MATCH(M628,VBAsheet!$H$2:$H$100000,0))&amp;CHAR(10),"")</f>
        <v/>
      </c>
      <c r="BL628" s="18" t="str">
        <f t="shared" si="375"/>
        <v/>
      </c>
      <c r="BM628" s="94" t="str">
        <f t="shared" si="376"/>
        <v/>
      </c>
      <c r="BN628" s="95" t="str">
        <f t="shared" si="377"/>
        <v/>
      </c>
      <c r="BO628" s="265" t="str">
        <f t="shared" si="388"/>
        <v/>
      </c>
      <c r="BP628" s="18" t="str">
        <f t="shared" si="378"/>
        <v/>
      </c>
      <c r="BQ628" s="263" t="str">
        <f t="shared" si="389"/>
        <v/>
      </c>
      <c r="BR628" s="81" t="str">
        <f t="shared" si="393"/>
        <v/>
      </c>
      <c r="BS628" s="263" t="str">
        <f t="shared" si="390"/>
        <v/>
      </c>
      <c r="BT628" s="92" t="str">
        <f t="shared" si="391"/>
        <v/>
      </c>
      <c r="BU628" s="138" t="str">
        <f t="shared" si="379"/>
        <v/>
      </c>
      <c r="BV628" s="3" t="str">
        <f t="shared" si="380"/>
        <v/>
      </c>
      <c r="BW628" s="3" t="str">
        <f t="shared" si="381"/>
        <v/>
      </c>
      <c r="BX628" s="144" t="str">
        <f t="shared" si="382"/>
        <v/>
      </c>
      <c r="BY628" s="18" t="str">
        <f t="shared" si="383"/>
        <v/>
      </c>
      <c r="BZ628" s="18" t="str">
        <f t="shared" si="384"/>
        <v/>
      </c>
      <c r="CA628" s="19" t="str">
        <f t="shared" si="385"/>
        <v/>
      </c>
      <c r="CB628" s="19" t="s">
        <v>0</v>
      </c>
      <c r="DW628" s="4" t="str">
        <f t="shared" si="392"/>
        <v/>
      </c>
      <c r="DX628" s="4" t="str">
        <f t="shared" si="394"/>
        <v/>
      </c>
      <c r="DY628" s="98" t="str">
        <f t="shared" si="395"/>
        <v/>
      </c>
    </row>
    <row r="629" spans="4:129" x14ac:dyDescent="0.45">
      <c r="D629" s="164" t="str">
        <f t="shared" si="386"/>
        <v/>
      </c>
      <c r="I629" s="9" t="str">
        <f t="shared" si="357"/>
        <v/>
      </c>
      <c r="J629" s="173" t="str">
        <f t="shared" si="358"/>
        <v/>
      </c>
      <c r="K629" s="13"/>
      <c r="L629" s="13"/>
      <c r="M629" s="13"/>
      <c r="N629" s="178" t="str">
        <f t="shared" si="359"/>
        <v/>
      </c>
      <c r="O629" s="181" t="str">
        <f t="shared" si="360"/>
        <v/>
      </c>
      <c r="P629" s="8" t="str">
        <f t="shared" si="361"/>
        <v/>
      </c>
      <c r="Q629" s="8" t="str">
        <f t="shared" si="362"/>
        <v/>
      </c>
      <c r="R629" s="8" t="str">
        <f t="shared" si="363"/>
        <v/>
      </c>
      <c r="S629" s="8" t="str">
        <f t="shared" si="364"/>
        <v/>
      </c>
      <c r="T629" s="8" t="str">
        <f t="shared" si="365"/>
        <v/>
      </c>
      <c r="U629" s="8" t="str">
        <f t="shared" si="366"/>
        <v/>
      </c>
      <c r="V629" s="16" t="str">
        <f t="shared" si="367"/>
        <v/>
      </c>
      <c r="W629" s="129" t="str">
        <f t="shared" si="368"/>
        <v/>
      </c>
      <c r="X629" s="8" t="str">
        <f t="shared" si="369"/>
        <v/>
      </c>
      <c r="Y629" s="8" t="str">
        <f t="shared" si="370"/>
        <v/>
      </c>
      <c r="AQ629" s="6" t="str">
        <f t="shared" si="371"/>
        <v/>
      </c>
      <c r="AR629" s="128" t="str">
        <f t="shared" si="372"/>
        <v/>
      </c>
      <c r="AS629" s="128" t="str">
        <f t="shared" si="373"/>
        <v/>
      </c>
      <c r="AT629" s="139" t="str">
        <f t="shared" si="387"/>
        <v/>
      </c>
      <c r="BH629" s="127" t="str">
        <f>IF(LEN(VBAsheet!H629)&gt;0,$CD$4&amp;CHAR(10)&amp;$CD$5&amp;CHAR(10)&amp;$CD$6&amp;IF(VBAsheet!I629="N",1,0)&amp;$CE$6&amp;CHAR(10)&amp;$CD$7&amp;CHAR(10)&amp;$CD$8&amp;VBAsheet!H629&amp;$CE$8&amp;CHAR(10)&amp;$CD$9&amp;VBAsheet!K629&amp;$CE$9&amp;CHAR(10)&amp;$CD$10&amp;VBAsheet!J629-1&amp;$CE$10&amp;CHAR(10)&amp;$CD$11,"")</f>
        <v/>
      </c>
      <c r="BI629"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29" s="18" t="str">
        <f>IF(LEN(X629)&gt;0,$CD$23&amp;INDEX($CH$3:CH632,MATCH(W629,$CG$3:CG632,0))&amp;$CE$23&amp;CHAR(10)&amp;$CD$24&amp;X629&amp;$CE$24&amp;CHAR(10)&amp;$CD$25&amp;Y629&amp;$CE$25&amp;CHAR(10),"")&amp;IF(LEN(AA629)&gt;0,$CD$23&amp;INDEX($CH$3:CH632,MATCH(Z629,$CG$3:CG632,0))&amp;$CE$23&amp;CHAR(10)&amp;$CD$24&amp;AA629&amp;$CE$24&amp;CHAR(10)&amp;$CD$25&amp;AB629&amp;$CE$25&amp;CHAR(10),"")&amp;IF(LEN(AD629)&gt;0,$CD$23&amp;INDEX($CH$3:CH632,MATCH(AC629,$CG$3:CG632,0))&amp;$CE$23&amp;CHAR(10)&amp;$CD$24&amp;AD629&amp;$CE$24&amp;CHAR(10)&amp;$CD$25&amp;AE629&amp;$CE$25&amp;CHAR(10),"")&amp;IF(LEN(AG629)&gt;0,$CD$23&amp;INDEX($CH$3:CH632,MATCH(AF629,$CG$3:CG632,0))&amp;$CE$23&amp;CHAR(10)&amp;$CD$24&amp;AG629&amp;$CE$24&amp;CHAR(10)&amp;$CD$25&amp;AH629&amp;$CE$25&amp;CHAR(10),"")&amp;IF(LEN(AJ629)&gt;0,$CD$23&amp;INDEX($CH$3:CH632,MATCH(AI629,$CG$3:CG632,0))&amp;$CE$23&amp;CHAR(10)&amp;$CD$24&amp;AJ629&amp;$CE$24&amp;CHAR(10)&amp;$CD$25&amp;AK629&amp;$CE$25&amp;CHAR(10),"")</f>
        <v/>
      </c>
      <c r="BK629" s="18" t="str">
        <f>IF(LEN(J629)&gt;0,INDEX($BH$2:$BH$100000,MATCH(J629,VBAsheet!$H$2:$H$100000,0))&amp;CHAR(10),"")&amp;IF(LEN(K629)&gt;0,INDEX($BH$2:$BH$100000,MATCH(K629,VBAsheet!$H$2:$H$100000,0))&amp;CHAR(10),"")&amp;IF(LEN(L629)&gt;0,INDEX($BH$2:$BH$100000,MATCH(L629,VBAsheet!$H$2:$H$100000,0))&amp;CHAR(10),"")&amp;IF(LEN(M629)&gt;0,INDEX($BH$2:$BH$100000,MATCH(M629,VBAsheet!$H$2:$H$100000,0))&amp;CHAR(10),"")</f>
        <v/>
      </c>
      <c r="BL629" s="18" t="str">
        <f t="shared" si="375"/>
        <v/>
      </c>
      <c r="BM629" s="94" t="str">
        <f t="shared" si="376"/>
        <v/>
      </c>
      <c r="BN629" s="95" t="str">
        <f t="shared" si="377"/>
        <v/>
      </c>
      <c r="BO629" s="265" t="str">
        <f t="shared" si="388"/>
        <v/>
      </c>
      <c r="BP629" s="18" t="str">
        <f t="shared" si="378"/>
        <v/>
      </c>
      <c r="BQ629" s="263" t="str">
        <f t="shared" si="389"/>
        <v/>
      </c>
      <c r="BR629" s="81" t="str">
        <f t="shared" si="393"/>
        <v/>
      </c>
      <c r="BS629" s="263" t="str">
        <f t="shared" si="390"/>
        <v/>
      </c>
      <c r="BT629" s="92" t="str">
        <f t="shared" si="391"/>
        <v/>
      </c>
      <c r="BU629" s="138" t="str">
        <f t="shared" si="379"/>
        <v/>
      </c>
      <c r="BV629" s="3" t="str">
        <f t="shared" si="380"/>
        <v/>
      </c>
      <c r="BW629" s="3" t="str">
        <f t="shared" si="381"/>
        <v/>
      </c>
      <c r="BX629" s="144" t="str">
        <f t="shared" si="382"/>
        <v/>
      </c>
      <c r="BY629" s="18" t="str">
        <f t="shared" si="383"/>
        <v/>
      </c>
      <c r="BZ629" s="18" t="str">
        <f t="shared" si="384"/>
        <v/>
      </c>
      <c r="CA629" s="19" t="str">
        <f t="shared" si="385"/>
        <v/>
      </c>
      <c r="CB629" s="19" t="s">
        <v>0</v>
      </c>
      <c r="DW629" s="4" t="str">
        <f t="shared" si="392"/>
        <v/>
      </c>
      <c r="DX629" s="4" t="str">
        <f t="shared" si="394"/>
        <v/>
      </c>
      <c r="DY629" s="98" t="str">
        <f t="shared" si="395"/>
        <v/>
      </c>
    </row>
    <row r="630" spans="4:129" x14ac:dyDescent="0.45">
      <c r="D630" s="164" t="str">
        <f t="shared" si="386"/>
        <v/>
      </c>
      <c r="I630" s="9" t="str">
        <f t="shared" si="357"/>
        <v/>
      </c>
      <c r="J630" s="173" t="str">
        <f t="shared" si="358"/>
        <v/>
      </c>
      <c r="K630" s="13"/>
      <c r="L630" s="13"/>
      <c r="M630" s="13"/>
      <c r="N630" s="178" t="str">
        <f t="shared" si="359"/>
        <v/>
      </c>
      <c r="O630" s="181" t="str">
        <f t="shared" si="360"/>
        <v/>
      </c>
      <c r="P630" s="8" t="str">
        <f t="shared" si="361"/>
        <v/>
      </c>
      <c r="Q630" s="8" t="str">
        <f t="shared" si="362"/>
        <v/>
      </c>
      <c r="R630" s="8" t="str">
        <f t="shared" si="363"/>
        <v/>
      </c>
      <c r="S630" s="8" t="str">
        <f t="shared" si="364"/>
        <v/>
      </c>
      <c r="T630" s="8" t="str">
        <f t="shared" si="365"/>
        <v/>
      </c>
      <c r="U630" s="8" t="str">
        <f t="shared" si="366"/>
        <v/>
      </c>
      <c r="V630" s="16" t="str">
        <f t="shared" si="367"/>
        <v/>
      </c>
      <c r="W630" s="129" t="str">
        <f t="shared" si="368"/>
        <v/>
      </c>
      <c r="X630" s="8" t="str">
        <f t="shared" si="369"/>
        <v/>
      </c>
      <c r="Y630" s="8" t="str">
        <f t="shared" si="370"/>
        <v/>
      </c>
      <c r="AQ630" s="6" t="str">
        <f t="shared" si="371"/>
        <v/>
      </c>
      <c r="AR630" s="128" t="str">
        <f t="shared" si="372"/>
        <v/>
      </c>
      <c r="AS630" s="128" t="str">
        <f t="shared" si="373"/>
        <v/>
      </c>
      <c r="AT630" s="139" t="str">
        <f t="shared" si="387"/>
        <v/>
      </c>
      <c r="BH630" s="127" t="str">
        <f>IF(LEN(VBAsheet!H630)&gt;0,$CD$4&amp;CHAR(10)&amp;$CD$5&amp;CHAR(10)&amp;$CD$6&amp;IF(VBAsheet!I630="N",1,0)&amp;$CE$6&amp;CHAR(10)&amp;$CD$7&amp;CHAR(10)&amp;$CD$8&amp;VBAsheet!H630&amp;$CE$8&amp;CHAR(10)&amp;$CD$9&amp;VBAsheet!K630&amp;$CE$9&amp;CHAR(10)&amp;$CD$10&amp;VBAsheet!J630-1&amp;$CE$10&amp;CHAR(10)&amp;$CD$11,"")</f>
        <v/>
      </c>
      <c r="BI630"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0" s="18" t="str">
        <f>IF(LEN(X630)&gt;0,$CD$23&amp;INDEX($CH$3:CH633,MATCH(W630,$CG$3:CG633,0))&amp;$CE$23&amp;CHAR(10)&amp;$CD$24&amp;X630&amp;$CE$24&amp;CHAR(10)&amp;$CD$25&amp;Y630&amp;$CE$25&amp;CHAR(10),"")&amp;IF(LEN(AA630)&gt;0,$CD$23&amp;INDEX($CH$3:CH633,MATCH(Z630,$CG$3:CG633,0))&amp;$CE$23&amp;CHAR(10)&amp;$CD$24&amp;AA630&amp;$CE$24&amp;CHAR(10)&amp;$CD$25&amp;AB630&amp;$CE$25&amp;CHAR(10),"")&amp;IF(LEN(AD630)&gt;0,$CD$23&amp;INDEX($CH$3:CH633,MATCH(AC630,$CG$3:CG633,0))&amp;$CE$23&amp;CHAR(10)&amp;$CD$24&amp;AD630&amp;$CE$24&amp;CHAR(10)&amp;$CD$25&amp;AE630&amp;$CE$25&amp;CHAR(10),"")&amp;IF(LEN(AG630)&gt;0,$CD$23&amp;INDEX($CH$3:CH633,MATCH(AF630,$CG$3:CG633,0))&amp;$CE$23&amp;CHAR(10)&amp;$CD$24&amp;AG630&amp;$CE$24&amp;CHAR(10)&amp;$CD$25&amp;AH630&amp;$CE$25&amp;CHAR(10),"")&amp;IF(LEN(AJ630)&gt;0,$CD$23&amp;INDEX($CH$3:CH633,MATCH(AI630,$CG$3:CG633,0))&amp;$CE$23&amp;CHAR(10)&amp;$CD$24&amp;AJ630&amp;$CE$24&amp;CHAR(10)&amp;$CD$25&amp;AK630&amp;$CE$25&amp;CHAR(10),"")</f>
        <v/>
      </c>
      <c r="BK630" s="18" t="str">
        <f>IF(LEN(J630)&gt;0,INDEX($BH$2:$BH$100000,MATCH(J630,VBAsheet!$H$2:$H$100000,0))&amp;CHAR(10),"")&amp;IF(LEN(K630)&gt;0,INDEX($BH$2:$BH$100000,MATCH(K630,VBAsheet!$H$2:$H$100000,0))&amp;CHAR(10),"")&amp;IF(LEN(L630)&gt;0,INDEX($BH$2:$BH$100000,MATCH(L630,VBAsheet!$H$2:$H$100000,0))&amp;CHAR(10),"")&amp;IF(LEN(M630)&gt;0,INDEX($BH$2:$BH$100000,MATCH(M630,VBAsheet!$H$2:$H$100000,0))&amp;CHAR(10),"")</f>
        <v/>
      </c>
      <c r="BL630" s="18" t="str">
        <f t="shared" si="375"/>
        <v/>
      </c>
      <c r="BM630" s="94" t="str">
        <f t="shared" si="376"/>
        <v/>
      </c>
      <c r="BN630" s="95" t="str">
        <f t="shared" si="377"/>
        <v/>
      </c>
      <c r="BO630" s="265" t="str">
        <f t="shared" si="388"/>
        <v/>
      </c>
      <c r="BP630" s="18" t="str">
        <f t="shared" si="378"/>
        <v/>
      </c>
      <c r="BQ630" s="263" t="str">
        <f t="shared" si="389"/>
        <v/>
      </c>
      <c r="BR630" s="81" t="str">
        <f t="shared" si="393"/>
        <v/>
      </c>
      <c r="BS630" s="263" t="str">
        <f t="shared" si="390"/>
        <v/>
      </c>
      <c r="BT630" s="92" t="str">
        <f t="shared" si="391"/>
        <v/>
      </c>
      <c r="BU630" s="138" t="str">
        <f t="shared" si="379"/>
        <v/>
      </c>
      <c r="BV630" s="3" t="str">
        <f t="shared" si="380"/>
        <v/>
      </c>
      <c r="BW630" s="3" t="str">
        <f t="shared" si="381"/>
        <v/>
      </c>
      <c r="BX630" s="144" t="str">
        <f t="shared" si="382"/>
        <v/>
      </c>
      <c r="BY630" s="18" t="str">
        <f t="shared" si="383"/>
        <v/>
      </c>
      <c r="BZ630" s="18" t="str">
        <f t="shared" si="384"/>
        <v/>
      </c>
      <c r="CA630" s="19" t="str">
        <f t="shared" si="385"/>
        <v/>
      </c>
      <c r="CB630" s="19" t="s">
        <v>0</v>
      </c>
      <c r="DW630" s="4" t="str">
        <f t="shared" si="392"/>
        <v/>
      </c>
      <c r="DX630" s="4" t="str">
        <f t="shared" si="394"/>
        <v/>
      </c>
      <c r="DY630" s="98" t="str">
        <f t="shared" si="395"/>
        <v/>
      </c>
    </row>
    <row r="631" spans="4:129" x14ac:dyDescent="0.45">
      <c r="D631" s="164" t="str">
        <f t="shared" si="386"/>
        <v/>
      </c>
      <c r="I631" s="9" t="str">
        <f t="shared" si="357"/>
        <v/>
      </c>
      <c r="J631" s="173" t="str">
        <f t="shared" si="358"/>
        <v/>
      </c>
      <c r="K631" s="13"/>
      <c r="L631" s="13"/>
      <c r="M631" s="13"/>
      <c r="N631" s="178" t="str">
        <f t="shared" si="359"/>
        <v/>
      </c>
      <c r="O631" s="181" t="str">
        <f t="shared" si="360"/>
        <v/>
      </c>
      <c r="P631" s="8" t="str">
        <f t="shared" si="361"/>
        <v/>
      </c>
      <c r="Q631" s="8" t="str">
        <f t="shared" si="362"/>
        <v/>
      </c>
      <c r="R631" s="8" t="str">
        <f t="shared" si="363"/>
        <v/>
      </c>
      <c r="S631" s="8" t="str">
        <f t="shared" si="364"/>
        <v/>
      </c>
      <c r="T631" s="8" t="str">
        <f t="shared" si="365"/>
        <v/>
      </c>
      <c r="U631" s="8" t="str">
        <f t="shared" si="366"/>
        <v/>
      </c>
      <c r="V631" s="16" t="str">
        <f t="shared" si="367"/>
        <v/>
      </c>
      <c r="W631" s="129" t="str">
        <f t="shared" si="368"/>
        <v/>
      </c>
      <c r="X631" s="8" t="str">
        <f t="shared" si="369"/>
        <v/>
      </c>
      <c r="Y631" s="8" t="str">
        <f t="shared" si="370"/>
        <v/>
      </c>
      <c r="AQ631" s="6" t="str">
        <f t="shared" si="371"/>
        <v/>
      </c>
      <c r="AR631" s="128" t="str">
        <f t="shared" si="372"/>
        <v/>
      </c>
      <c r="AS631" s="128" t="str">
        <f t="shared" si="373"/>
        <v/>
      </c>
      <c r="AT631" s="139" t="str">
        <f t="shared" si="387"/>
        <v/>
      </c>
      <c r="BH631" s="127" t="str">
        <f>IF(LEN(VBAsheet!H631)&gt;0,$CD$4&amp;CHAR(10)&amp;$CD$5&amp;CHAR(10)&amp;$CD$6&amp;IF(VBAsheet!I631="N",1,0)&amp;$CE$6&amp;CHAR(10)&amp;$CD$7&amp;CHAR(10)&amp;$CD$8&amp;VBAsheet!H631&amp;$CE$8&amp;CHAR(10)&amp;$CD$9&amp;VBAsheet!K631&amp;$CE$9&amp;CHAR(10)&amp;$CD$10&amp;VBAsheet!J631-1&amp;$CE$10&amp;CHAR(10)&amp;$CD$11,"")</f>
        <v/>
      </c>
      <c r="BI631"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1" s="18" t="str">
        <f>IF(LEN(X631)&gt;0,$CD$23&amp;INDEX($CH$3:CH634,MATCH(W631,$CG$3:CG634,0))&amp;$CE$23&amp;CHAR(10)&amp;$CD$24&amp;X631&amp;$CE$24&amp;CHAR(10)&amp;$CD$25&amp;Y631&amp;$CE$25&amp;CHAR(10),"")&amp;IF(LEN(AA631)&gt;0,$CD$23&amp;INDEX($CH$3:CH634,MATCH(Z631,$CG$3:CG634,0))&amp;$CE$23&amp;CHAR(10)&amp;$CD$24&amp;AA631&amp;$CE$24&amp;CHAR(10)&amp;$CD$25&amp;AB631&amp;$CE$25&amp;CHAR(10),"")&amp;IF(LEN(AD631)&gt;0,$CD$23&amp;INDEX($CH$3:CH634,MATCH(AC631,$CG$3:CG634,0))&amp;$CE$23&amp;CHAR(10)&amp;$CD$24&amp;AD631&amp;$CE$24&amp;CHAR(10)&amp;$CD$25&amp;AE631&amp;$CE$25&amp;CHAR(10),"")&amp;IF(LEN(AG631)&gt;0,$CD$23&amp;INDEX($CH$3:CH634,MATCH(AF631,$CG$3:CG634,0))&amp;$CE$23&amp;CHAR(10)&amp;$CD$24&amp;AG631&amp;$CE$24&amp;CHAR(10)&amp;$CD$25&amp;AH631&amp;$CE$25&amp;CHAR(10),"")&amp;IF(LEN(AJ631)&gt;0,$CD$23&amp;INDEX($CH$3:CH634,MATCH(AI631,$CG$3:CG634,0))&amp;$CE$23&amp;CHAR(10)&amp;$CD$24&amp;AJ631&amp;$CE$24&amp;CHAR(10)&amp;$CD$25&amp;AK631&amp;$CE$25&amp;CHAR(10),"")</f>
        <v/>
      </c>
      <c r="BK631" s="18" t="str">
        <f>IF(LEN(J631)&gt;0,INDEX($BH$2:$BH$100000,MATCH(J631,VBAsheet!$H$2:$H$100000,0))&amp;CHAR(10),"")&amp;IF(LEN(K631)&gt;0,INDEX($BH$2:$BH$100000,MATCH(K631,VBAsheet!$H$2:$H$100000,0))&amp;CHAR(10),"")&amp;IF(LEN(L631)&gt;0,INDEX($BH$2:$BH$100000,MATCH(L631,VBAsheet!$H$2:$H$100000,0))&amp;CHAR(10),"")&amp;IF(LEN(M631)&gt;0,INDEX($BH$2:$BH$100000,MATCH(M631,VBAsheet!$H$2:$H$100000,0))&amp;CHAR(10),"")</f>
        <v/>
      </c>
      <c r="BL631" s="18" t="str">
        <f t="shared" si="375"/>
        <v/>
      </c>
      <c r="BM631" s="94" t="str">
        <f t="shared" si="376"/>
        <v/>
      </c>
      <c r="BN631" s="95" t="str">
        <f t="shared" si="377"/>
        <v/>
      </c>
      <c r="BO631" s="265" t="str">
        <f t="shared" si="388"/>
        <v/>
      </c>
      <c r="BP631" s="18" t="str">
        <f t="shared" si="378"/>
        <v/>
      </c>
      <c r="BQ631" s="263" t="str">
        <f t="shared" si="389"/>
        <v/>
      </c>
      <c r="BR631" s="81" t="str">
        <f t="shared" si="393"/>
        <v/>
      </c>
      <c r="BS631" s="263" t="str">
        <f t="shared" si="390"/>
        <v/>
      </c>
      <c r="BT631" s="92" t="str">
        <f t="shared" si="391"/>
        <v/>
      </c>
      <c r="BU631" s="138" t="str">
        <f t="shared" si="379"/>
        <v/>
      </c>
      <c r="BV631" s="3" t="str">
        <f t="shared" si="380"/>
        <v/>
      </c>
      <c r="BW631" s="3" t="str">
        <f t="shared" si="381"/>
        <v/>
      </c>
      <c r="BX631" s="144" t="str">
        <f t="shared" si="382"/>
        <v/>
      </c>
      <c r="BY631" s="18" t="str">
        <f t="shared" si="383"/>
        <v/>
      </c>
      <c r="BZ631" s="18" t="str">
        <f t="shared" si="384"/>
        <v/>
      </c>
      <c r="CA631" s="19" t="str">
        <f t="shared" si="385"/>
        <v/>
      </c>
      <c r="CB631" s="19" t="s">
        <v>0</v>
      </c>
      <c r="DW631" s="4" t="str">
        <f t="shared" si="392"/>
        <v/>
      </c>
      <c r="DX631" s="4" t="str">
        <f t="shared" si="394"/>
        <v/>
      </c>
      <c r="DY631" s="98" t="str">
        <f t="shared" si="395"/>
        <v/>
      </c>
    </row>
    <row r="632" spans="4:129" x14ac:dyDescent="0.45">
      <c r="D632" s="164" t="str">
        <f t="shared" si="386"/>
        <v/>
      </c>
      <c r="I632" s="9" t="str">
        <f t="shared" si="357"/>
        <v/>
      </c>
      <c r="J632" s="173" t="str">
        <f t="shared" si="358"/>
        <v/>
      </c>
      <c r="K632" s="13"/>
      <c r="L632" s="13"/>
      <c r="M632" s="13"/>
      <c r="N632" s="178" t="str">
        <f t="shared" si="359"/>
        <v/>
      </c>
      <c r="O632" s="181" t="str">
        <f t="shared" si="360"/>
        <v/>
      </c>
      <c r="P632" s="8" t="str">
        <f t="shared" si="361"/>
        <v/>
      </c>
      <c r="Q632" s="8" t="str">
        <f t="shared" si="362"/>
        <v/>
      </c>
      <c r="R632" s="8" t="str">
        <f t="shared" si="363"/>
        <v/>
      </c>
      <c r="S632" s="8" t="str">
        <f t="shared" si="364"/>
        <v/>
      </c>
      <c r="T632" s="8" t="str">
        <f t="shared" si="365"/>
        <v/>
      </c>
      <c r="U632" s="8" t="str">
        <f t="shared" si="366"/>
        <v/>
      </c>
      <c r="V632" s="16" t="str">
        <f t="shared" si="367"/>
        <v/>
      </c>
      <c r="W632" s="129" t="str">
        <f t="shared" si="368"/>
        <v/>
      </c>
      <c r="X632" s="8" t="str">
        <f t="shared" si="369"/>
        <v/>
      </c>
      <c r="Y632" s="8" t="str">
        <f t="shared" si="370"/>
        <v/>
      </c>
      <c r="AQ632" s="6" t="str">
        <f t="shared" si="371"/>
        <v/>
      </c>
      <c r="AR632" s="128" t="str">
        <f t="shared" si="372"/>
        <v/>
      </c>
      <c r="AS632" s="128" t="str">
        <f t="shared" si="373"/>
        <v/>
      </c>
      <c r="AT632" s="139" t="str">
        <f t="shared" si="387"/>
        <v/>
      </c>
      <c r="BH632" s="127" t="str">
        <f>IF(LEN(VBAsheet!H632)&gt;0,$CD$4&amp;CHAR(10)&amp;$CD$5&amp;CHAR(10)&amp;$CD$6&amp;IF(VBAsheet!I632="N",1,0)&amp;$CE$6&amp;CHAR(10)&amp;$CD$7&amp;CHAR(10)&amp;$CD$8&amp;VBAsheet!H632&amp;$CE$8&amp;CHAR(10)&amp;$CD$9&amp;VBAsheet!K632&amp;$CE$9&amp;CHAR(10)&amp;$CD$10&amp;VBAsheet!J632-1&amp;$CE$10&amp;CHAR(10)&amp;$CD$11,"")</f>
        <v/>
      </c>
      <c r="BI632"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2" s="18" t="str">
        <f>IF(LEN(X632)&gt;0,$CD$23&amp;INDEX($CH$3:CH635,MATCH(W632,$CG$3:CG635,0))&amp;$CE$23&amp;CHAR(10)&amp;$CD$24&amp;X632&amp;$CE$24&amp;CHAR(10)&amp;$CD$25&amp;Y632&amp;$CE$25&amp;CHAR(10),"")&amp;IF(LEN(AA632)&gt;0,$CD$23&amp;INDEX($CH$3:CH635,MATCH(Z632,$CG$3:CG635,0))&amp;$CE$23&amp;CHAR(10)&amp;$CD$24&amp;AA632&amp;$CE$24&amp;CHAR(10)&amp;$CD$25&amp;AB632&amp;$CE$25&amp;CHAR(10),"")&amp;IF(LEN(AD632)&gt;0,$CD$23&amp;INDEX($CH$3:CH635,MATCH(AC632,$CG$3:CG635,0))&amp;$CE$23&amp;CHAR(10)&amp;$CD$24&amp;AD632&amp;$CE$24&amp;CHAR(10)&amp;$CD$25&amp;AE632&amp;$CE$25&amp;CHAR(10),"")&amp;IF(LEN(AG632)&gt;0,$CD$23&amp;INDEX($CH$3:CH635,MATCH(AF632,$CG$3:CG635,0))&amp;$CE$23&amp;CHAR(10)&amp;$CD$24&amp;AG632&amp;$CE$24&amp;CHAR(10)&amp;$CD$25&amp;AH632&amp;$CE$25&amp;CHAR(10),"")&amp;IF(LEN(AJ632)&gt;0,$CD$23&amp;INDEX($CH$3:CH635,MATCH(AI632,$CG$3:CG635,0))&amp;$CE$23&amp;CHAR(10)&amp;$CD$24&amp;AJ632&amp;$CE$24&amp;CHAR(10)&amp;$CD$25&amp;AK632&amp;$CE$25&amp;CHAR(10),"")</f>
        <v/>
      </c>
      <c r="BK632" s="18" t="str">
        <f>IF(LEN(J632)&gt;0,INDEX($BH$2:$BH$100000,MATCH(J632,VBAsheet!$H$2:$H$100000,0))&amp;CHAR(10),"")&amp;IF(LEN(K632)&gt;0,INDEX($BH$2:$BH$100000,MATCH(K632,VBAsheet!$H$2:$H$100000,0))&amp;CHAR(10),"")&amp;IF(LEN(L632)&gt;0,INDEX($BH$2:$BH$100000,MATCH(L632,VBAsheet!$H$2:$H$100000,0))&amp;CHAR(10),"")&amp;IF(LEN(M632)&gt;0,INDEX($BH$2:$BH$100000,MATCH(M632,VBAsheet!$H$2:$H$100000,0))&amp;CHAR(10),"")</f>
        <v/>
      </c>
      <c r="BL632" s="18" t="str">
        <f t="shared" si="375"/>
        <v/>
      </c>
      <c r="BM632" s="94" t="str">
        <f t="shared" si="376"/>
        <v/>
      </c>
      <c r="BN632" s="95" t="str">
        <f t="shared" si="377"/>
        <v/>
      </c>
      <c r="BO632" s="265" t="str">
        <f t="shared" si="388"/>
        <v/>
      </c>
      <c r="BP632" s="18" t="str">
        <f t="shared" si="378"/>
        <v/>
      </c>
      <c r="BQ632" s="263" t="str">
        <f t="shared" si="389"/>
        <v/>
      </c>
      <c r="BR632" s="81" t="str">
        <f t="shared" si="393"/>
        <v/>
      </c>
      <c r="BS632" s="263" t="str">
        <f t="shared" si="390"/>
        <v/>
      </c>
      <c r="BT632" s="92" t="str">
        <f t="shared" si="391"/>
        <v/>
      </c>
      <c r="BU632" s="138" t="str">
        <f t="shared" si="379"/>
        <v/>
      </c>
      <c r="BV632" s="3" t="str">
        <f t="shared" si="380"/>
        <v/>
      </c>
      <c r="BW632" s="3" t="str">
        <f t="shared" si="381"/>
        <v/>
      </c>
      <c r="BX632" s="144" t="str">
        <f t="shared" si="382"/>
        <v/>
      </c>
      <c r="BY632" s="18" t="str">
        <f t="shared" si="383"/>
        <v/>
      </c>
      <c r="BZ632" s="18" t="str">
        <f t="shared" si="384"/>
        <v/>
      </c>
      <c r="CA632" s="19" t="str">
        <f t="shared" si="385"/>
        <v/>
      </c>
      <c r="CB632" s="19" t="s">
        <v>0</v>
      </c>
      <c r="DW632" s="4" t="str">
        <f t="shared" si="392"/>
        <v/>
      </c>
      <c r="DX632" s="4" t="str">
        <f t="shared" si="394"/>
        <v/>
      </c>
      <c r="DY632" s="98" t="str">
        <f t="shared" si="395"/>
        <v/>
      </c>
    </row>
    <row r="633" spans="4:129" x14ac:dyDescent="0.45">
      <c r="D633" s="164" t="str">
        <f t="shared" si="386"/>
        <v/>
      </c>
      <c r="I633" s="9" t="str">
        <f t="shared" si="357"/>
        <v/>
      </c>
      <c r="J633" s="173" t="str">
        <f t="shared" si="358"/>
        <v/>
      </c>
      <c r="K633" s="13"/>
      <c r="L633" s="13"/>
      <c r="M633" s="13"/>
      <c r="N633" s="178" t="str">
        <f t="shared" si="359"/>
        <v/>
      </c>
      <c r="O633" s="181" t="str">
        <f t="shared" si="360"/>
        <v/>
      </c>
      <c r="P633" s="8" t="str">
        <f t="shared" si="361"/>
        <v/>
      </c>
      <c r="Q633" s="8" t="str">
        <f t="shared" si="362"/>
        <v/>
      </c>
      <c r="R633" s="8" t="str">
        <f t="shared" si="363"/>
        <v/>
      </c>
      <c r="S633" s="8" t="str">
        <f t="shared" si="364"/>
        <v/>
      </c>
      <c r="T633" s="8" t="str">
        <f t="shared" si="365"/>
        <v/>
      </c>
      <c r="U633" s="8" t="str">
        <f t="shared" si="366"/>
        <v/>
      </c>
      <c r="V633" s="16" t="str">
        <f t="shared" si="367"/>
        <v/>
      </c>
      <c r="W633" s="129" t="str">
        <f t="shared" si="368"/>
        <v/>
      </c>
      <c r="X633" s="8" t="str">
        <f t="shared" si="369"/>
        <v/>
      </c>
      <c r="Y633" s="8" t="str">
        <f t="shared" si="370"/>
        <v/>
      </c>
      <c r="AQ633" s="6" t="str">
        <f t="shared" si="371"/>
        <v/>
      </c>
      <c r="AR633" s="128" t="str">
        <f t="shared" si="372"/>
        <v/>
      </c>
      <c r="AS633" s="128" t="str">
        <f t="shared" si="373"/>
        <v/>
      </c>
      <c r="AT633" s="139" t="str">
        <f t="shared" si="387"/>
        <v/>
      </c>
      <c r="BH633" s="127" t="str">
        <f>IF(LEN(VBAsheet!H633)&gt;0,$CD$4&amp;CHAR(10)&amp;$CD$5&amp;CHAR(10)&amp;$CD$6&amp;IF(VBAsheet!I633="N",1,0)&amp;$CE$6&amp;CHAR(10)&amp;$CD$7&amp;CHAR(10)&amp;$CD$8&amp;VBAsheet!H633&amp;$CE$8&amp;CHAR(10)&amp;$CD$9&amp;VBAsheet!K633&amp;$CE$9&amp;CHAR(10)&amp;$CD$10&amp;VBAsheet!J633-1&amp;$CE$10&amp;CHAR(10)&amp;$CD$11,"")</f>
        <v/>
      </c>
      <c r="BI633"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3" s="18" t="str">
        <f>IF(LEN(X633)&gt;0,$CD$23&amp;INDEX($CH$3:CH636,MATCH(W633,$CG$3:CG636,0))&amp;$CE$23&amp;CHAR(10)&amp;$CD$24&amp;X633&amp;$CE$24&amp;CHAR(10)&amp;$CD$25&amp;Y633&amp;$CE$25&amp;CHAR(10),"")&amp;IF(LEN(AA633)&gt;0,$CD$23&amp;INDEX($CH$3:CH636,MATCH(Z633,$CG$3:CG636,0))&amp;$CE$23&amp;CHAR(10)&amp;$CD$24&amp;AA633&amp;$CE$24&amp;CHAR(10)&amp;$CD$25&amp;AB633&amp;$CE$25&amp;CHAR(10),"")&amp;IF(LEN(AD633)&gt;0,$CD$23&amp;INDEX($CH$3:CH636,MATCH(AC633,$CG$3:CG636,0))&amp;$CE$23&amp;CHAR(10)&amp;$CD$24&amp;AD633&amp;$CE$24&amp;CHAR(10)&amp;$CD$25&amp;AE633&amp;$CE$25&amp;CHAR(10),"")&amp;IF(LEN(AG633)&gt;0,$CD$23&amp;INDEX($CH$3:CH636,MATCH(AF633,$CG$3:CG636,0))&amp;$CE$23&amp;CHAR(10)&amp;$CD$24&amp;AG633&amp;$CE$24&amp;CHAR(10)&amp;$CD$25&amp;AH633&amp;$CE$25&amp;CHAR(10),"")&amp;IF(LEN(AJ633)&gt;0,$CD$23&amp;INDEX($CH$3:CH636,MATCH(AI633,$CG$3:CG636,0))&amp;$CE$23&amp;CHAR(10)&amp;$CD$24&amp;AJ633&amp;$CE$24&amp;CHAR(10)&amp;$CD$25&amp;AK633&amp;$CE$25&amp;CHAR(10),"")</f>
        <v/>
      </c>
      <c r="BK633" s="18" t="str">
        <f>IF(LEN(J633)&gt;0,INDEX($BH$2:$BH$100000,MATCH(J633,VBAsheet!$H$2:$H$100000,0))&amp;CHAR(10),"")&amp;IF(LEN(K633)&gt;0,INDEX($BH$2:$BH$100000,MATCH(K633,VBAsheet!$H$2:$H$100000,0))&amp;CHAR(10),"")&amp;IF(LEN(L633)&gt;0,INDEX($BH$2:$BH$100000,MATCH(L633,VBAsheet!$H$2:$H$100000,0))&amp;CHAR(10),"")&amp;IF(LEN(M633)&gt;0,INDEX($BH$2:$BH$100000,MATCH(M633,VBAsheet!$H$2:$H$100000,0))&amp;CHAR(10),"")</f>
        <v/>
      </c>
      <c r="BL633" s="18" t="str">
        <f t="shared" si="375"/>
        <v/>
      </c>
      <c r="BM633" s="94" t="str">
        <f t="shared" si="376"/>
        <v/>
      </c>
      <c r="BN633" s="95" t="str">
        <f t="shared" si="377"/>
        <v/>
      </c>
      <c r="BO633" s="265" t="str">
        <f t="shared" si="388"/>
        <v/>
      </c>
      <c r="BP633" s="18" t="str">
        <f t="shared" si="378"/>
        <v/>
      </c>
      <c r="BQ633" s="263" t="str">
        <f t="shared" si="389"/>
        <v/>
      </c>
      <c r="BR633" s="81" t="str">
        <f t="shared" si="393"/>
        <v/>
      </c>
      <c r="BS633" s="263" t="str">
        <f t="shared" si="390"/>
        <v/>
      </c>
      <c r="BT633" s="92" t="str">
        <f t="shared" si="391"/>
        <v/>
      </c>
      <c r="BU633" s="138" t="str">
        <f t="shared" si="379"/>
        <v/>
      </c>
      <c r="BV633" s="3" t="str">
        <f t="shared" si="380"/>
        <v/>
      </c>
      <c r="BW633" s="3" t="str">
        <f t="shared" si="381"/>
        <v/>
      </c>
      <c r="BX633" s="144" t="str">
        <f t="shared" si="382"/>
        <v/>
      </c>
      <c r="BY633" s="18" t="str">
        <f t="shared" si="383"/>
        <v/>
      </c>
      <c r="BZ633" s="18" t="str">
        <f t="shared" si="384"/>
        <v/>
      </c>
      <c r="CA633" s="19" t="str">
        <f t="shared" si="385"/>
        <v/>
      </c>
      <c r="CB633" s="19" t="s">
        <v>0</v>
      </c>
      <c r="DW633" s="4" t="str">
        <f t="shared" si="392"/>
        <v/>
      </c>
      <c r="DX633" s="4" t="str">
        <f t="shared" si="394"/>
        <v/>
      </c>
      <c r="DY633" s="98" t="str">
        <f t="shared" si="395"/>
        <v/>
      </c>
    </row>
    <row r="634" spans="4:129" x14ac:dyDescent="0.45">
      <c r="D634" s="164" t="str">
        <f t="shared" si="386"/>
        <v/>
      </c>
      <c r="I634" s="9" t="str">
        <f t="shared" si="357"/>
        <v/>
      </c>
      <c r="J634" s="173" t="str">
        <f t="shared" si="358"/>
        <v/>
      </c>
      <c r="K634" s="13"/>
      <c r="L634" s="13"/>
      <c r="M634" s="13"/>
      <c r="N634" s="178" t="str">
        <f t="shared" si="359"/>
        <v/>
      </c>
      <c r="O634" s="181" t="str">
        <f t="shared" si="360"/>
        <v/>
      </c>
      <c r="P634" s="8" t="str">
        <f t="shared" si="361"/>
        <v/>
      </c>
      <c r="Q634" s="8" t="str">
        <f t="shared" si="362"/>
        <v/>
      </c>
      <c r="R634" s="8" t="str">
        <f t="shared" si="363"/>
        <v/>
      </c>
      <c r="S634" s="8" t="str">
        <f t="shared" si="364"/>
        <v/>
      </c>
      <c r="T634" s="8" t="str">
        <f t="shared" si="365"/>
        <v/>
      </c>
      <c r="U634" s="8" t="str">
        <f t="shared" si="366"/>
        <v/>
      </c>
      <c r="V634" s="16" t="str">
        <f t="shared" si="367"/>
        <v/>
      </c>
      <c r="W634" s="129" t="str">
        <f t="shared" si="368"/>
        <v/>
      </c>
      <c r="X634" s="8" t="str">
        <f t="shared" si="369"/>
        <v/>
      </c>
      <c r="Y634" s="8" t="str">
        <f t="shared" si="370"/>
        <v/>
      </c>
      <c r="AQ634" s="6" t="str">
        <f t="shared" si="371"/>
        <v/>
      </c>
      <c r="AR634" s="128" t="str">
        <f t="shared" si="372"/>
        <v/>
      </c>
      <c r="AS634" s="128" t="str">
        <f t="shared" si="373"/>
        <v/>
      </c>
      <c r="AT634" s="139" t="str">
        <f t="shared" si="387"/>
        <v/>
      </c>
      <c r="BH634" s="127" t="str">
        <f>IF(LEN(VBAsheet!H634)&gt;0,$CD$4&amp;CHAR(10)&amp;$CD$5&amp;CHAR(10)&amp;$CD$6&amp;IF(VBAsheet!I634="N",1,0)&amp;$CE$6&amp;CHAR(10)&amp;$CD$7&amp;CHAR(10)&amp;$CD$8&amp;VBAsheet!H634&amp;$CE$8&amp;CHAR(10)&amp;$CD$9&amp;VBAsheet!K634&amp;$CE$9&amp;CHAR(10)&amp;$CD$10&amp;VBAsheet!J634-1&amp;$CE$10&amp;CHAR(10)&amp;$CD$11,"")</f>
        <v/>
      </c>
      <c r="BI634"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4" s="18" t="str">
        <f>IF(LEN(X634)&gt;0,$CD$23&amp;INDEX($CH$3:CH637,MATCH(W634,$CG$3:CG637,0))&amp;$CE$23&amp;CHAR(10)&amp;$CD$24&amp;X634&amp;$CE$24&amp;CHAR(10)&amp;$CD$25&amp;Y634&amp;$CE$25&amp;CHAR(10),"")&amp;IF(LEN(AA634)&gt;0,$CD$23&amp;INDEX($CH$3:CH637,MATCH(Z634,$CG$3:CG637,0))&amp;$CE$23&amp;CHAR(10)&amp;$CD$24&amp;AA634&amp;$CE$24&amp;CHAR(10)&amp;$CD$25&amp;AB634&amp;$CE$25&amp;CHAR(10),"")&amp;IF(LEN(AD634)&gt;0,$CD$23&amp;INDEX($CH$3:CH637,MATCH(AC634,$CG$3:CG637,0))&amp;$CE$23&amp;CHAR(10)&amp;$CD$24&amp;AD634&amp;$CE$24&amp;CHAR(10)&amp;$CD$25&amp;AE634&amp;$CE$25&amp;CHAR(10),"")&amp;IF(LEN(AG634)&gt;0,$CD$23&amp;INDEX($CH$3:CH637,MATCH(AF634,$CG$3:CG637,0))&amp;$CE$23&amp;CHAR(10)&amp;$CD$24&amp;AG634&amp;$CE$24&amp;CHAR(10)&amp;$CD$25&amp;AH634&amp;$CE$25&amp;CHAR(10),"")&amp;IF(LEN(AJ634)&gt;0,$CD$23&amp;INDEX($CH$3:CH637,MATCH(AI634,$CG$3:CG637,0))&amp;$CE$23&amp;CHAR(10)&amp;$CD$24&amp;AJ634&amp;$CE$24&amp;CHAR(10)&amp;$CD$25&amp;AK634&amp;$CE$25&amp;CHAR(10),"")</f>
        <v/>
      </c>
      <c r="BK634" s="18" t="str">
        <f>IF(LEN(J634)&gt;0,INDEX($BH$2:$BH$100000,MATCH(J634,VBAsheet!$H$2:$H$100000,0))&amp;CHAR(10),"")&amp;IF(LEN(K634)&gt;0,INDEX($BH$2:$BH$100000,MATCH(K634,VBAsheet!$H$2:$H$100000,0))&amp;CHAR(10),"")&amp;IF(LEN(L634)&gt;0,INDEX($BH$2:$BH$100000,MATCH(L634,VBAsheet!$H$2:$H$100000,0))&amp;CHAR(10),"")&amp;IF(LEN(M634)&gt;0,INDEX($BH$2:$BH$100000,MATCH(M634,VBAsheet!$H$2:$H$100000,0))&amp;CHAR(10),"")</f>
        <v/>
      </c>
      <c r="BL634" s="18" t="str">
        <f t="shared" si="375"/>
        <v/>
      </c>
      <c r="BM634" s="94" t="str">
        <f t="shared" si="376"/>
        <v/>
      </c>
      <c r="BN634" s="95" t="str">
        <f t="shared" si="377"/>
        <v/>
      </c>
      <c r="BO634" s="265" t="str">
        <f t="shared" si="388"/>
        <v/>
      </c>
      <c r="BP634" s="18" t="str">
        <f t="shared" si="378"/>
        <v/>
      </c>
      <c r="BQ634" s="263" t="str">
        <f t="shared" si="389"/>
        <v/>
      </c>
      <c r="BR634" s="81" t="str">
        <f t="shared" si="393"/>
        <v/>
      </c>
      <c r="BS634" s="263" t="str">
        <f t="shared" si="390"/>
        <v/>
      </c>
      <c r="BT634" s="92" t="str">
        <f t="shared" si="391"/>
        <v/>
      </c>
      <c r="BU634" s="138" t="str">
        <f t="shared" si="379"/>
        <v/>
      </c>
      <c r="BV634" s="3" t="str">
        <f t="shared" si="380"/>
        <v/>
      </c>
      <c r="BW634" s="3" t="str">
        <f t="shared" si="381"/>
        <v/>
      </c>
      <c r="BX634" s="144" t="str">
        <f t="shared" si="382"/>
        <v/>
      </c>
      <c r="BY634" s="18" t="str">
        <f t="shared" si="383"/>
        <v/>
      </c>
      <c r="BZ634" s="18" t="str">
        <f t="shared" si="384"/>
        <v/>
      </c>
      <c r="CA634" s="19" t="str">
        <f t="shared" si="385"/>
        <v/>
      </c>
      <c r="CB634" s="19" t="s">
        <v>0</v>
      </c>
      <c r="DW634" s="4" t="str">
        <f t="shared" si="392"/>
        <v/>
      </c>
      <c r="DX634" s="4" t="str">
        <f t="shared" si="394"/>
        <v/>
      </c>
      <c r="DY634" s="98" t="str">
        <f t="shared" si="395"/>
        <v/>
      </c>
    </row>
    <row r="635" spans="4:129" x14ac:dyDescent="0.45">
      <c r="D635" s="164" t="str">
        <f t="shared" si="386"/>
        <v/>
      </c>
      <c r="I635" s="9" t="str">
        <f t="shared" si="357"/>
        <v/>
      </c>
      <c r="J635" s="173" t="str">
        <f t="shared" si="358"/>
        <v/>
      </c>
      <c r="K635" s="13"/>
      <c r="L635" s="13"/>
      <c r="M635" s="13"/>
      <c r="N635" s="178" t="str">
        <f t="shared" si="359"/>
        <v/>
      </c>
      <c r="O635" s="181" t="str">
        <f t="shared" si="360"/>
        <v/>
      </c>
      <c r="P635" s="8" t="str">
        <f t="shared" si="361"/>
        <v/>
      </c>
      <c r="Q635" s="8" t="str">
        <f t="shared" si="362"/>
        <v/>
      </c>
      <c r="R635" s="8" t="str">
        <f t="shared" si="363"/>
        <v/>
      </c>
      <c r="S635" s="8" t="str">
        <f t="shared" si="364"/>
        <v/>
      </c>
      <c r="T635" s="8" t="str">
        <f t="shared" si="365"/>
        <v/>
      </c>
      <c r="U635" s="8" t="str">
        <f t="shared" si="366"/>
        <v/>
      </c>
      <c r="V635" s="16" t="str">
        <f t="shared" si="367"/>
        <v/>
      </c>
      <c r="W635" s="129" t="str">
        <f t="shared" si="368"/>
        <v/>
      </c>
      <c r="X635" s="8" t="str">
        <f t="shared" si="369"/>
        <v/>
      </c>
      <c r="Y635" s="8" t="str">
        <f t="shared" si="370"/>
        <v/>
      </c>
      <c r="AQ635" s="6" t="str">
        <f t="shared" si="371"/>
        <v/>
      </c>
      <c r="AR635" s="128" t="str">
        <f t="shared" si="372"/>
        <v/>
      </c>
      <c r="AS635" s="128" t="str">
        <f t="shared" si="373"/>
        <v/>
      </c>
      <c r="AT635" s="139" t="str">
        <f t="shared" si="387"/>
        <v/>
      </c>
      <c r="BH635" s="127" t="str">
        <f>IF(LEN(VBAsheet!H635)&gt;0,$CD$4&amp;CHAR(10)&amp;$CD$5&amp;CHAR(10)&amp;$CD$6&amp;IF(VBAsheet!I635="N",1,0)&amp;$CE$6&amp;CHAR(10)&amp;$CD$7&amp;CHAR(10)&amp;$CD$8&amp;VBAsheet!H635&amp;$CE$8&amp;CHAR(10)&amp;$CD$9&amp;VBAsheet!K635&amp;$CE$9&amp;CHAR(10)&amp;$CD$10&amp;VBAsheet!J635-1&amp;$CE$10&amp;CHAR(10)&amp;$CD$11,"")</f>
        <v/>
      </c>
      <c r="BI635"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5" s="18" t="str">
        <f>IF(LEN(X635)&gt;0,$CD$23&amp;INDEX($CH$3:CH638,MATCH(W635,$CG$3:CG638,0))&amp;$CE$23&amp;CHAR(10)&amp;$CD$24&amp;X635&amp;$CE$24&amp;CHAR(10)&amp;$CD$25&amp;Y635&amp;$CE$25&amp;CHAR(10),"")&amp;IF(LEN(AA635)&gt;0,$CD$23&amp;INDEX($CH$3:CH638,MATCH(Z635,$CG$3:CG638,0))&amp;$CE$23&amp;CHAR(10)&amp;$CD$24&amp;AA635&amp;$CE$24&amp;CHAR(10)&amp;$CD$25&amp;AB635&amp;$CE$25&amp;CHAR(10),"")&amp;IF(LEN(AD635)&gt;0,$CD$23&amp;INDEX($CH$3:CH638,MATCH(AC635,$CG$3:CG638,0))&amp;$CE$23&amp;CHAR(10)&amp;$CD$24&amp;AD635&amp;$CE$24&amp;CHAR(10)&amp;$CD$25&amp;AE635&amp;$CE$25&amp;CHAR(10),"")&amp;IF(LEN(AG635)&gt;0,$CD$23&amp;INDEX($CH$3:CH638,MATCH(AF635,$CG$3:CG638,0))&amp;$CE$23&amp;CHAR(10)&amp;$CD$24&amp;AG635&amp;$CE$24&amp;CHAR(10)&amp;$CD$25&amp;AH635&amp;$CE$25&amp;CHAR(10),"")&amp;IF(LEN(AJ635)&gt;0,$CD$23&amp;INDEX($CH$3:CH638,MATCH(AI635,$CG$3:CG638,0))&amp;$CE$23&amp;CHAR(10)&amp;$CD$24&amp;AJ635&amp;$CE$24&amp;CHAR(10)&amp;$CD$25&amp;AK635&amp;$CE$25&amp;CHAR(10),"")</f>
        <v/>
      </c>
      <c r="BK635" s="18" t="str">
        <f>IF(LEN(J635)&gt;0,INDEX($BH$2:$BH$100000,MATCH(J635,VBAsheet!$H$2:$H$100000,0))&amp;CHAR(10),"")&amp;IF(LEN(K635)&gt;0,INDEX($BH$2:$BH$100000,MATCH(K635,VBAsheet!$H$2:$H$100000,0))&amp;CHAR(10),"")&amp;IF(LEN(L635)&gt;0,INDEX($BH$2:$BH$100000,MATCH(L635,VBAsheet!$H$2:$H$100000,0))&amp;CHAR(10),"")&amp;IF(LEN(M635)&gt;0,INDEX($BH$2:$BH$100000,MATCH(M635,VBAsheet!$H$2:$H$100000,0))&amp;CHAR(10),"")</f>
        <v/>
      </c>
      <c r="BL635" s="18" t="str">
        <f t="shared" si="375"/>
        <v/>
      </c>
      <c r="BM635" s="94" t="str">
        <f t="shared" si="376"/>
        <v/>
      </c>
      <c r="BN635" s="95" t="str">
        <f t="shared" si="377"/>
        <v/>
      </c>
      <c r="BO635" s="265" t="str">
        <f t="shared" si="388"/>
        <v/>
      </c>
      <c r="BP635" s="18" t="str">
        <f t="shared" si="378"/>
        <v/>
      </c>
      <c r="BQ635" s="263" t="str">
        <f t="shared" si="389"/>
        <v/>
      </c>
      <c r="BR635" s="81" t="str">
        <f t="shared" si="393"/>
        <v/>
      </c>
      <c r="BS635" s="263" t="str">
        <f t="shared" si="390"/>
        <v/>
      </c>
      <c r="BT635" s="92" t="str">
        <f t="shared" si="391"/>
        <v/>
      </c>
      <c r="BU635" s="138" t="str">
        <f t="shared" si="379"/>
        <v/>
      </c>
      <c r="BV635" s="3" t="str">
        <f t="shared" si="380"/>
        <v/>
      </c>
      <c r="BW635" s="3" t="str">
        <f t="shared" si="381"/>
        <v/>
      </c>
      <c r="BX635" s="144" t="str">
        <f t="shared" si="382"/>
        <v/>
      </c>
      <c r="BY635" s="18" t="str">
        <f t="shared" si="383"/>
        <v/>
      </c>
      <c r="BZ635" s="18" t="str">
        <f t="shared" si="384"/>
        <v/>
      </c>
      <c r="CA635" s="19" t="str">
        <f t="shared" si="385"/>
        <v/>
      </c>
      <c r="CB635" s="19" t="s">
        <v>0</v>
      </c>
      <c r="DW635" s="4" t="str">
        <f t="shared" si="392"/>
        <v/>
      </c>
      <c r="DX635" s="4" t="str">
        <f t="shared" si="394"/>
        <v/>
      </c>
      <c r="DY635" s="98" t="str">
        <f t="shared" si="395"/>
        <v/>
      </c>
    </row>
    <row r="636" spans="4:129" x14ac:dyDescent="0.45">
      <c r="D636" s="164" t="str">
        <f t="shared" si="386"/>
        <v/>
      </c>
      <c r="I636" s="9" t="str">
        <f t="shared" si="357"/>
        <v/>
      </c>
      <c r="J636" s="173" t="str">
        <f t="shared" si="358"/>
        <v/>
      </c>
      <c r="K636" s="13"/>
      <c r="L636" s="13"/>
      <c r="M636" s="13"/>
      <c r="N636" s="178" t="str">
        <f t="shared" si="359"/>
        <v/>
      </c>
      <c r="O636" s="181" t="str">
        <f t="shared" si="360"/>
        <v/>
      </c>
      <c r="P636" s="8" t="str">
        <f t="shared" si="361"/>
        <v/>
      </c>
      <c r="Q636" s="8" t="str">
        <f t="shared" si="362"/>
        <v/>
      </c>
      <c r="R636" s="8" t="str">
        <f t="shared" si="363"/>
        <v/>
      </c>
      <c r="S636" s="8" t="str">
        <f t="shared" si="364"/>
        <v/>
      </c>
      <c r="T636" s="8" t="str">
        <f t="shared" si="365"/>
        <v/>
      </c>
      <c r="U636" s="8" t="str">
        <f t="shared" si="366"/>
        <v/>
      </c>
      <c r="V636" s="16" t="str">
        <f t="shared" si="367"/>
        <v/>
      </c>
      <c r="W636" s="129" t="str">
        <f t="shared" si="368"/>
        <v/>
      </c>
      <c r="X636" s="8" t="str">
        <f t="shared" si="369"/>
        <v/>
      </c>
      <c r="Y636" s="8" t="str">
        <f t="shared" si="370"/>
        <v/>
      </c>
      <c r="AQ636" s="6" t="str">
        <f t="shared" si="371"/>
        <v/>
      </c>
      <c r="AR636" s="128" t="str">
        <f t="shared" si="372"/>
        <v/>
      </c>
      <c r="AS636" s="128" t="str">
        <f t="shared" si="373"/>
        <v/>
      </c>
      <c r="AT636" s="139" t="str">
        <f t="shared" si="387"/>
        <v/>
      </c>
      <c r="BH636" s="127" t="str">
        <f>IF(LEN(VBAsheet!H636)&gt;0,$CD$4&amp;CHAR(10)&amp;$CD$5&amp;CHAR(10)&amp;$CD$6&amp;IF(VBAsheet!I636="N",1,0)&amp;$CE$6&amp;CHAR(10)&amp;$CD$7&amp;CHAR(10)&amp;$CD$8&amp;VBAsheet!H636&amp;$CE$8&amp;CHAR(10)&amp;$CD$9&amp;VBAsheet!K636&amp;$CE$9&amp;CHAR(10)&amp;$CD$10&amp;VBAsheet!J636-1&amp;$CE$10&amp;CHAR(10)&amp;$CD$11,"")</f>
        <v/>
      </c>
      <c r="BI636"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6" s="18" t="str">
        <f>IF(LEN(X636)&gt;0,$CD$23&amp;INDEX($CH$3:CH639,MATCH(W636,$CG$3:CG639,0))&amp;$CE$23&amp;CHAR(10)&amp;$CD$24&amp;X636&amp;$CE$24&amp;CHAR(10)&amp;$CD$25&amp;Y636&amp;$CE$25&amp;CHAR(10),"")&amp;IF(LEN(AA636)&gt;0,$CD$23&amp;INDEX($CH$3:CH639,MATCH(Z636,$CG$3:CG639,0))&amp;$CE$23&amp;CHAR(10)&amp;$CD$24&amp;AA636&amp;$CE$24&amp;CHAR(10)&amp;$CD$25&amp;AB636&amp;$CE$25&amp;CHAR(10),"")&amp;IF(LEN(AD636)&gt;0,$CD$23&amp;INDEX($CH$3:CH639,MATCH(AC636,$CG$3:CG639,0))&amp;$CE$23&amp;CHAR(10)&amp;$CD$24&amp;AD636&amp;$CE$24&amp;CHAR(10)&amp;$CD$25&amp;AE636&amp;$CE$25&amp;CHAR(10),"")&amp;IF(LEN(AG636)&gt;0,$CD$23&amp;INDEX($CH$3:CH639,MATCH(AF636,$CG$3:CG639,0))&amp;$CE$23&amp;CHAR(10)&amp;$CD$24&amp;AG636&amp;$CE$24&amp;CHAR(10)&amp;$CD$25&amp;AH636&amp;$CE$25&amp;CHAR(10),"")&amp;IF(LEN(AJ636)&gt;0,$CD$23&amp;INDEX($CH$3:CH639,MATCH(AI636,$CG$3:CG639,0))&amp;$CE$23&amp;CHAR(10)&amp;$CD$24&amp;AJ636&amp;$CE$24&amp;CHAR(10)&amp;$CD$25&amp;AK636&amp;$CE$25&amp;CHAR(10),"")</f>
        <v/>
      </c>
      <c r="BK636" s="18" t="str">
        <f>IF(LEN(J636)&gt;0,INDEX($BH$2:$BH$100000,MATCH(J636,VBAsheet!$H$2:$H$100000,0))&amp;CHAR(10),"")&amp;IF(LEN(K636)&gt;0,INDEX($BH$2:$BH$100000,MATCH(K636,VBAsheet!$H$2:$H$100000,0))&amp;CHAR(10),"")&amp;IF(LEN(L636)&gt;0,INDEX($BH$2:$BH$100000,MATCH(L636,VBAsheet!$H$2:$H$100000,0))&amp;CHAR(10),"")&amp;IF(LEN(M636)&gt;0,INDEX($BH$2:$BH$100000,MATCH(M636,VBAsheet!$H$2:$H$100000,0))&amp;CHAR(10),"")</f>
        <v/>
      </c>
      <c r="BL636" s="18" t="str">
        <f t="shared" si="375"/>
        <v/>
      </c>
      <c r="BM636" s="94" t="str">
        <f t="shared" si="376"/>
        <v/>
      </c>
      <c r="BN636" s="95" t="str">
        <f t="shared" si="377"/>
        <v/>
      </c>
      <c r="BO636" s="265" t="str">
        <f t="shared" si="388"/>
        <v/>
      </c>
      <c r="BP636" s="18" t="str">
        <f t="shared" si="378"/>
        <v/>
      </c>
      <c r="BQ636" s="263" t="str">
        <f t="shared" si="389"/>
        <v/>
      </c>
      <c r="BR636" s="81" t="str">
        <f t="shared" si="393"/>
        <v/>
      </c>
      <c r="BS636" s="263" t="str">
        <f t="shared" si="390"/>
        <v/>
      </c>
      <c r="BT636" s="92" t="str">
        <f t="shared" si="391"/>
        <v/>
      </c>
      <c r="BU636" s="138" t="str">
        <f t="shared" si="379"/>
        <v/>
      </c>
      <c r="BV636" s="3" t="str">
        <f t="shared" si="380"/>
        <v/>
      </c>
      <c r="BW636" s="3" t="str">
        <f t="shared" si="381"/>
        <v/>
      </c>
      <c r="BX636" s="144" t="str">
        <f t="shared" si="382"/>
        <v/>
      </c>
      <c r="BY636" s="18" t="str">
        <f t="shared" si="383"/>
        <v/>
      </c>
      <c r="BZ636" s="18" t="str">
        <f t="shared" si="384"/>
        <v/>
      </c>
      <c r="CA636" s="19" t="str">
        <f t="shared" si="385"/>
        <v/>
      </c>
      <c r="CB636" s="19" t="s">
        <v>0</v>
      </c>
      <c r="DW636" s="4" t="str">
        <f t="shared" si="392"/>
        <v/>
      </c>
      <c r="DX636" s="4" t="str">
        <f t="shared" si="394"/>
        <v/>
      </c>
      <c r="DY636" s="98" t="str">
        <f t="shared" si="395"/>
        <v/>
      </c>
    </row>
    <row r="637" spans="4:129" x14ac:dyDescent="0.45">
      <c r="D637" s="164" t="str">
        <f t="shared" si="386"/>
        <v/>
      </c>
      <c r="I637" s="9" t="str">
        <f t="shared" si="357"/>
        <v/>
      </c>
      <c r="J637" s="173" t="str">
        <f t="shared" si="358"/>
        <v/>
      </c>
      <c r="K637" s="13"/>
      <c r="L637" s="13"/>
      <c r="M637" s="13"/>
      <c r="N637" s="178" t="str">
        <f t="shared" si="359"/>
        <v/>
      </c>
      <c r="O637" s="181" t="str">
        <f t="shared" si="360"/>
        <v/>
      </c>
      <c r="P637" s="8" t="str">
        <f t="shared" si="361"/>
        <v/>
      </c>
      <c r="Q637" s="8" t="str">
        <f t="shared" si="362"/>
        <v/>
      </c>
      <c r="R637" s="8" t="str">
        <f t="shared" si="363"/>
        <v/>
      </c>
      <c r="S637" s="8" t="str">
        <f t="shared" si="364"/>
        <v/>
      </c>
      <c r="T637" s="8" t="str">
        <f t="shared" si="365"/>
        <v/>
      </c>
      <c r="U637" s="8" t="str">
        <f t="shared" si="366"/>
        <v/>
      </c>
      <c r="V637" s="16" t="str">
        <f t="shared" si="367"/>
        <v/>
      </c>
      <c r="W637" s="129" t="str">
        <f t="shared" si="368"/>
        <v/>
      </c>
      <c r="X637" s="8" t="str">
        <f t="shared" si="369"/>
        <v/>
      </c>
      <c r="Y637" s="8" t="str">
        <f t="shared" si="370"/>
        <v/>
      </c>
      <c r="AQ637" s="6" t="str">
        <f t="shared" si="371"/>
        <v/>
      </c>
      <c r="AR637" s="128" t="str">
        <f t="shared" si="372"/>
        <v/>
      </c>
      <c r="AS637" s="128" t="str">
        <f t="shared" si="373"/>
        <v/>
      </c>
      <c r="AT637" s="139" t="str">
        <f t="shared" si="387"/>
        <v/>
      </c>
      <c r="BH637" s="127" t="str">
        <f>IF(LEN(VBAsheet!H637)&gt;0,$CD$4&amp;CHAR(10)&amp;$CD$5&amp;CHAR(10)&amp;$CD$6&amp;IF(VBAsheet!I637="N",1,0)&amp;$CE$6&amp;CHAR(10)&amp;$CD$7&amp;CHAR(10)&amp;$CD$8&amp;VBAsheet!H637&amp;$CE$8&amp;CHAR(10)&amp;$CD$9&amp;VBAsheet!K637&amp;$CE$9&amp;CHAR(10)&amp;$CD$10&amp;VBAsheet!J637-1&amp;$CE$10&amp;CHAR(10)&amp;$CD$11,"")</f>
        <v/>
      </c>
      <c r="BI637"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7" s="18" t="str">
        <f>IF(LEN(X637)&gt;0,$CD$23&amp;INDEX($CH$3:CH640,MATCH(W637,$CG$3:CG640,0))&amp;$CE$23&amp;CHAR(10)&amp;$CD$24&amp;X637&amp;$CE$24&amp;CHAR(10)&amp;$CD$25&amp;Y637&amp;$CE$25&amp;CHAR(10),"")&amp;IF(LEN(AA637)&gt;0,$CD$23&amp;INDEX($CH$3:CH640,MATCH(Z637,$CG$3:CG640,0))&amp;$CE$23&amp;CHAR(10)&amp;$CD$24&amp;AA637&amp;$CE$24&amp;CHAR(10)&amp;$CD$25&amp;AB637&amp;$CE$25&amp;CHAR(10),"")&amp;IF(LEN(AD637)&gt;0,$CD$23&amp;INDEX($CH$3:CH640,MATCH(AC637,$CG$3:CG640,0))&amp;$CE$23&amp;CHAR(10)&amp;$CD$24&amp;AD637&amp;$CE$24&amp;CHAR(10)&amp;$CD$25&amp;AE637&amp;$CE$25&amp;CHAR(10),"")&amp;IF(LEN(AG637)&gt;0,$CD$23&amp;INDEX($CH$3:CH640,MATCH(AF637,$CG$3:CG640,0))&amp;$CE$23&amp;CHAR(10)&amp;$CD$24&amp;AG637&amp;$CE$24&amp;CHAR(10)&amp;$CD$25&amp;AH637&amp;$CE$25&amp;CHAR(10),"")&amp;IF(LEN(AJ637)&gt;0,$CD$23&amp;INDEX($CH$3:CH640,MATCH(AI637,$CG$3:CG640,0))&amp;$CE$23&amp;CHAR(10)&amp;$CD$24&amp;AJ637&amp;$CE$24&amp;CHAR(10)&amp;$CD$25&amp;AK637&amp;$CE$25&amp;CHAR(10),"")</f>
        <v/>
      </c>
      <c r="BK637" s="18" t="str">
        <f>IF(LEN(J637)&gt;0,INDEX($BH$2:$BH$100000,MATCH(J637,VBAsheet!$H$2:$H$100000,0))&amp;CHAR(10),"")&amp;IF(LEN(K637)&gt;0,INDEX($BH$2:$BH$100000,MATCH(K637,VBAsheet!$H$2:$H$100000,0))&amp;CHAR(10),"")&amp;IF(LEN(L637)&gt;0,INDEX($BH$2:$BH$100000,MATCH(L637,VBAsheet!$H$2:$H$100000,0))&amp;CHAR(10),"")&amp;IF(LEN(M637)&gt;0,INDEX($BH$2:$BH$100000,MATCH(M637,VBAsheet!$H$2:$H$100000,0))&amp;CHAR(10),"")</f>
        <v/>
      </c>
      <c r="BL637" s="18" t="str">
        <f t="shared" si="375"/>
        <v/>
      </c>
      <c r="BM637" s="94" t="str">
        <f t="shared" si="376"/>
        <v/>
      </c>
      <c r="BN637" s="95" t="str">
        <f t="shared" si="377"/>
        <v/>
      </c>
      <c r="BO637" s="265" t="str">
        <f t="shared" si="388"/>
        <v/>
      </c>
      <c r="BP637" s="18" t="str">
        <f t="shared" si="378"/>
        <v/>
      </c>
      <c r="BQ637" s="263" t="str">
        <f t="shared" si="389"/>
        <v/>
      </c>
      <c r="BR637" s="81" t="str">
        <f t="shared" si="393"/>
        <v/>
      </c>
      <c r="BS637" s="263" t="str">
        <f t="shared" si="390"/>
        <v/>
      </c>
      <c r="BT637" s="92" t="str">
        <f t="shared" si="391"/>
        <v/>
      </c>
      <c r="BU637" s="138" t="str">
        <f t="shared" si="379"/>
        <v/>
      </c>
      <c r="BV637" s="3" t="str">
        <f t="shared" si="380"/>
        <v/>
      </c>
      <c r="BW637" s="3" t="str">
        <f t="shared" si="381"/>
        <v/>
      </c>
      <c r="BX637" s="144" t="str">
        <f t="shared" si="382"/>
        <v/>
      </c>
      <c r="BY637" s="18" t="str">
        <f t="shared" si="383"/>
        <v/>
      </c>
      <c r="BZ637" s="18" t="str">
        <f t="shared" si="384"/>
        <v/>
      </c>
      <c r="CA637" s="19" t="str">
        <f t="shared" si="385"/>
        <v/>
      </c>
      <c r="CB637" s="19" t="s">
        <v>0</v>
      </c>
      <c r="DW637" s="4" t="str">
        <f t="shared" si="392"/>
        <v/>
      </c>
      <c r="DX637" s="4" t="str">
        <f t="shared" si="394"/>
        <v/>
      </c>
      <c r="DY637" s="98" t="str">
        <f t="shared" si="395"/>
        <v/>
      </c>
    </row>
    <row r="638" spans="4:129" x14ac:dyDescent="0.45">
      <c r="D638" s="164" t="str">
        <f t="shared" si="386"/>
        <v/>
      </c>
      <c r="I638" s="9" t="str">
        <f t="shared" si="357"/>
        <v/>
      </c>
      <c r="J638" s="173" t="str">
        <f t="shared" si="358"/>
        <v/>
      </c>
      <c r="K638" s="13"/>
      <c r="L638" s="13"/>
      <c r="M638" s="13"/>
      <c r="N638" s="178" t="str">
        <f t="shared" si="359"/>
        <v/>
      </c>
      <c r="O638" s="181" t="str">
        <f t="shared" si="360"/>
        <v/>
      </c>
      <c r="P638" s="8" t="str">
        <f t="shared" si="361"/>
        <v/>
      </c>
      <c r="Q638" s="8" t="str">
        <f t="shared" si="362"/>
        <v/>
      </c>
      <c r="R638" s="8" t="str">
        <f t="shared" si="363"/>
        <v/>
      </c>
      <c r="S638" s="8" t="str">
        <f t="shared" si="364"/>
        <v/>
      </c>
      <c r="T638" s="8" t="str">
        <f t="shared" si="365"/>
        <v/>
      </c>
      <c r="U638" s="8" t="str">
        <f t="shared" si="366"/>
        <v/>
      </c>
      <c r="V638" s="16" t="str">
        <f t="shared" si="367"/>
        <v/>
      </c>
      <c r="W638" s="129" t="str">
        <f t="shared" si="368"/>
        <v/>
      </c>
      <c r="X638" s="8" t="str">
        <f t="shared" si="369"/>
        <v/>
      </c>
      <c r="Y638" s="8" t="str">
        <f t="shared" si="370"/>
        <v/>
      </c>
      <c r="AQ638" s="6" t="str">
        <f t="shared" si="371"/>
        <v/>
      </c>
      <c r="AR638" s="128" t="str">
        <f t="shared" si="372"/>
        <v/>
      </c>
      <c r="AS638" s="128" t="str">
        <f t="shared" si="373"/>
        <v/>
      </c>
      <c r="AT638" s="139" t="str">
        <f t="shared" si="387"/>
        <v/>
      </c>
      <c r="BH638" s="127" t="str">
        <f>IF(LEN(VBAsheet!H638)&gt;0,$CD$4&amp;CHAR(10)&amp;$CD$5&amp;CHAR(10)&amp;$CD$6&amp;IF(VBAsheet!I638="N",1,0)&amp;$CE$6&amp;CHAR(10)&amp;$CD$7&amp;CHAR(10)&amp;$CD$8&amp;VBAsheet!H638&amp;$CE$8&amp;CHAR(10)&amp;$CD$9&amp;VBAsheet!K638&amp;$CE$9&amp;CHAR(10)&amp;$CD$10&amp;VBAsheet!J638-1&amp;$CE$10&amp;CHAR(10)&amp;$CD$11,"")</f>
        <v/>
      </c>
      <c r="BI638"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8" s="18" t="str">
        <f>IF(LEN(X638)&gt;0,$CD$23&amp;INDEX($CH$3:CH641,MATCH(W638,$CG$3:CG641,0))&amp;$CE$23&amp;CHAR(10)&amp;$CD$24&amp;X638&amp;$CE$24&amp;CHAR(10)&amp;$CD$25&amp;Y638&amp;$CE$25&amp;CHAR(10),"")&amp;IF(LEN(AA638)&gt;0,$CD$23&amp;INDEX($CH$3:CH641,MATCH(Z638,$CG$3:CG641,0))&amp;$CE$23&amp;CHAR(10)&amp;$CD$24&amp;AA638&amp;$CE$24&amp;CHAR(10)&amp;$CD$25&amp;AB638&amp;$CE$25&amp;CHAR(10),"")&amp;IF(LEN(AD638)&gt;0,$CD$23&amp;INDEX($CH$3:CH641,MATCH(AC638,$CG$3:CG641,0))&amp;$CE$23&amp;CHAR(10)&amp;$CD$24&amp;AD638&amp;$CE$24&amp;CHAR(10)&amp;$CD$25&amp;AE638&amp;$CE$25&amp;CHAR(10),"")&amp;IF(LEN(AG638)&gt;0,$CD$23&amp;INDEX($CH$3:CH641,MATCH(AF638,$CG$3:CG641,0))&amp;$CE$23&amp;CHAR(10)&amp;$CD$24&amp;AG638&amp;$CE$24&amp;CHAR(10)&amp;$CD$25&amp;AH638&amp;$CE$25&amp;CHAR(10),"")&amp;IF(LEN(AJ638)&gt;0,$CD$23&amp;INDEX($CH$3:CH641,MATCH(AI638,$CG$3:CG641,0))&amp;$CE$23&amp;CHAR(10)&amp;$CD$24&amp;AJ638&amp;$CE$24&amp;CHAR(10)&amp;$CD$25&amp;AK638&amp;$CE$25&amp;CHAR(10),"")</f>
        <v/>
      </c>
      <c r="BK638" s="18" t="str">
        <f>IF(LEN(J638)&gt;0,INDEX($BH$2:$BH$100000,MATCH(J638,VBAsheet!$H$2:$H$100000,0))&amp;CHAR(10),"")&amp;IF(LEN(K638)&gt;0,INDEX($BH$2:$BH$100000,MATCH(K638,VBAsheet!$H$2:$H$100000,0))&amp;CHAR(10),"")&amp;IF(LEN(L638)&gt;0,INDEX($BH$2:$BH$100000,MATCH(L638,VBAsheet!$H$2:$H$100000,0))&amp;CHAR(10),"")&amp;IF(LEN(M638)&gt;0,INDEX($BH$2:$BH$100000,MATCH(M638,VBAsheet!$H$2:$H$100000,0))&amp;CHAR(10),"")</f>
        <v/>
      </c>
      <c r="BL638" s="18" t="str">
        <f t="shared" si="375"/>
        <v/>
      </c>
      <c r="BM638" s="94" t="str">
        <f t="shared" si="376"/>
        <v/>
      </c>
      <c r="BN638" s="95" t="str">
        <f t="shared" si="377"/>
        <v/>
      </c>
      <c r="BO638" s="265" t="str">
        <f t="shared" si="388"/>
        <v/>
      </c>
      <c r="BP638" s="18" t="str">
        <f t="shared" si="378"/>
        <v/>
      </c>
      <c r="BQ638" s="263" t="str">
        <f t="shared" si="389"/>
        <v/>
      </c>
      <c r="BR638" s="81" t="str">
        <f t="shared" si="393"/>
        <v/>
      </c>
      <c r="BS638" s="263" t="str">
        <f t="shared" si="390"/>
        <v/>
      </c>
      <c r="BT638" s="92" t="str">
        <f t="shared" si="391"/>
        <v/>
      </c>
      <c r="BU638" s="138" t="str">
        <f t="shared" si="379"/>
        <v/>
      </c>
      <c r="BV638" s="3" t="str">
        <f t="shared" si="380"/>
        <v/>
      </c>
      <c r="BW638" s="3" t="str">
        <f t="shared" si="381"/>
        <v/>
      </c>
      <c r="BX638" s="144" t="str">
        <f t="shared" si="382"/>
        <v/>
      </c>
      <c r="BY638" s="18" t="str">
        <f t="shared" si="383"/>
        <v/>
      </c>
      <c r="BZ638" s="18" t="str">
        <f t="shared" si="384"/>
        <v/>
      </c>
      <c r="CA638" s="19" t="str">
        <f t="shared" si="385"/>
        <v/>
      </c>
      <c r="CB638" s="19" t="s">
        <v>0</v>
      </c>
      <c r="DW638" s="4" t="str">
        <f t="shared" si="392"/>
        <v/>
      </c>
      <c r="DX638" s="4" t="str">
        <f t="shared" si="394"/>
        <v/>
      </c>
      <c r="DY638" s="98" t="str">
        <f t="shared" si="395"/>
        <v/>
      </c>
    </row>
    <row r="639" spans="4:129" x14ac:dyDescent="0.45">
      <c r="D639" s="164" t="str">
        <f t="shared" si="386"/>
        <v/>
      </c>
      <c r="I639" s="9" t="str">
        <f t="shared" si="357"/>
        <v/>
      </c>
      <c r="J639" s="173" t="str">
        <f t="shared" si="358"/>
        <v/>
      </c>
      <c r="K639" s="13"/>
      <c r="L639" s="13"/>
      <c r="M639" s="13"/>
      <c r="N639" s="178" t="str">
        <f t="shared" si="359"/>
        <v/>
      </c>
      <c r="O639" s="181" t="str">
        <f t="shared" si="360"/>
        <v/>
      </c>
      <c r="P639" s="8" t="str">
        <f t="shared" si="361"/>
        <v/>
      </c>
      <c r="Q639" s="8" t="str">
        <f t="shared" si="362"/>
        <v/>
      </c>
      <c r="R639" s="8" t="str">
        <f t="shared" si="363"/>
        <v/>
      </c>
      <c r="S639" s="8" t="str">
        <f t="shared" si="364"/>
        <v/>
      </c>
      <c r="T639" s="8" t="str">
        <f t="shared" si="365"/>
        <v/>
      </c>
      <c r="U639" s="8" t="str">
        <f t="shared" si="366"/>
        <v/>
      </c>
      <c r="V639" s="16" t="str">
        <f t="shared" si="367"/>
        <v/>
      </c>
      <c r="W639" s="129" t="str">
        <f t="shared" si="368"/>
        <v/>
      </c>
      <c r="X639" s="8" t="str">
        <f t="shared" si="369"/>
        <v/>
      </c>
      <c r="Y639" s="8" t="str">
        <f t="shared" si="370"/>
        <v/>
      </c>
      <c r="AQ639" s="6" t="str">
        <f t="shared" si="371"/>
        <v/>
      </c>
      <c r="AR639" s="128" t="str">
        <f t="shared" si="372"/>
        <v/>
      </c>
      <c r="AS639" s="128" t="str">
        <f t="shared" si="373"/>
        <v/>
      </c>
      <c r="AT639" s="139" t="str">
        <f t="shared" si="387"/>
        <v/>
      </c>
      <c r="BH639" s="127" t="str">
        <f>IF(LEN(VBAsheet!H639)&gt;0,$CD$4&amp;CHAR(10)&amp;$CD$5&amp;CHAR(10)&amp;$CD$6&amp;IF(VBAsheet!I639="N",1,0)&amp;$CE$6&amp;CHAR(10)&amp;$CD$7&amp;CHAR(10)&amp;$CD$8&amp;VBAsheet!H639&amp;$CE$8&amp;CHAR(10)&amp;$CD$9&amp;VBAsheet!K639&amp;$CE$9&amp;CHAR(10)&amp;$CD$10&amp;VBAsheet!J639-1&amp;$CE$10&amp;CHAR(10)&amp;$CD$11,"")</f>
        <v/>
      </c>
      <c r="BI639"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39" s="18" t="str">
        <f>IF(LEN(X639)&gt;0,$CD$23&amp;INDEX($CH$3:CH642,MATCH(W639,$CG$3:CG642,0))&amp;$CE$23&amp;CHAR(10)&amp;$CD$24&amp;X639&amp;$CE$24&amp;CHAR(10)&amp;$CD$25&amp;Y639&amp;$CE$25&amp;CHAR(10),"")&amp;IF(LEN(AA639)&gt;0,$CD$23&amp;INDEX($CH$3:CH642,MATCH(Z639,$CG$3:CG642,0))&amp;$CE$23&amp;CHAR(10)&amp;$CD$24&amp;AA639&amp;$CE$24&amp;CHAR(10)&amp;$CD$25&amp;AB639&amp;$CE$25&amp;CHAR(10),"")&amp;IF(LEN(AD639)&gt;0,$CD$23&amp;INDEX($CH$3:CH642,MATCH(AC639,$CG$3:CG642,0))&amp;$CE$23&amp;CHAR(10)&amp;$CD$24&amp;AD639&amp;$CE$24&amp;CHAR(10)&amp;$CD$25&amp;AE639&amp;$CE$25&amp;CHAR(10),"")&amp;IF(LEN(AG639)&gt;0,$CD$23&amp;INDEX($CH$3:CH642,MATCH(AF639,$CG$3:CG642,0))&amp;$CE$23&amp;CHAR(10)&amp;$CD$24&amp;AG639&amp;$CE$24&amp;CHAR(10)&amp;$CD$25&amp;AH639&amp;$CE$25&amp;CHAR(10),"")&amp;IF(LEN(AJ639)&gt;0,$CD$23&amp;INDEX($CH$3:CH642,MATCH(AI639,$CG$3:CG642,0))&amp;$CE$23&amp;CHAR(10)&amp;$CD$24&amp;AJ639&amp;$CE$24&amp;CHAR(10)&amp;$CD$25&amp;AK639&amp;$CE$25&amp;CHAR(10),"")</f>
        <v/>
      </c>
      <c r="BK639" s="18" t="str">
        <f>IF(LEN(J639)&gt;0,INDEX($BH$2:$BH$100000,MATCH(J639,VBAsheet!$H$2:$H$100000,0))&amp;CHAR(10),"")&amp;IF(LEN(K639)&gt;0,INDEX($BH$2:$BH$100000,MATCH(K639,VBAsheet!$H$2:$H$100000,0))&amp;CHAR(10),"")&amp;IF(LEN(L639)&gt;0,INDEX($BH$2:$BH$100000,MATCH(L639,VBAsheet!$H$2:$H$100000,0))&amp;CHAR(10),"")&amp;IF(LEN(M639)&gt;0,INDEX($BH$2:$BH$100000,MATCH(M639,VBAsheet!$H$2:$H$100000,0))&amp;CHAR(10),"")</f>
        <v/>
      </c>
      <c r="BL639" s="18" t="str">
        <f t="shared" si="375"/>
        <v/>
      </c>
      <c r="BM639" s="94" t="str">
        <f t="shared" si="376"/>
        <v/>
      </c>
      <c r="BN639" s="95" t="str">
        <f t="shared" si="377"/>
        <v/>
      </c>
      <c r="BO639" s="265" t="str">
        <f t="shared" si="388"/>
        <v/>
      </c>
      <c r="BP639" s="18" t="str">
        <f t="shared" si="378"/>
        <v/>
      </c>
      <c r="BQ639" s="263" t="str">
        <f t="shared" si="389"/>
        <v/>
      </c>
      <c r="BR639" s="81" t="str">
        <f t="shared" si="393"/>
        <v/>
      </c>
      <c r="BS639" s="263" t="str">
        <f t="shared" si="390"/>
        <v/>
      </c>
      <c r="BT639" s="92" t="str">
        <f t="shared" si="391"/>
        <v/>
      </c>
      <c r="BU639" s="138" t="str">
        <f t="shared" si="379"/>
        <v/>
      </c>
      <c r="BV639" s="3" t="str">
        <f t="shared" si="380"/>
        <v/>
      </c>
      <c r="BW639" s="3" t="str">
        <f t="shared" si="381"/>
        <v/>
      </c>
      <c r="BX639" s="144" t="str">
        <f t="shared" si="382"/>
        <v/>
      </c>
      <c r="BY639" s="18" t="str">
        <f t="shared" si="383"/>
        <v/>
      </c>
      <c r="BZ639" s="18" t="str">
        <f t="shared" si="384"/>
        <v/>
      </c>
      <c r="CA639" s="19" t="str">
        <f t="shared" si="385"/>
        <v/>
      </c>
      <c r="CB639" s="19" t="s">
        <v>0</v>
      </c>
      <c r="DW639" s="4" t="str">
        <f t="shared" si="392"/>
        <v/>
      </c>
      <c r="DX639" s="4" t="str">
        <f t="shared" si="394"/>
        <v/>
      </c>
      <c r="DY639" s="98" t="str">
        <f t="shared" si="395"/>
        <v/>
      </c>
    </row>
    <row r="640" spans="4:129" x14ac:dyDescent="0.45">
      <c r="D640" s="164" t="str">
        <f t="shared" si="386"/>
        <v/>
      </c>
      <c r="I640" s="9" t="str">
        <f t="shared" si="357"/>
        <v/>
      </c>
      <c r="J640" s="173" t="str">
        <f t="shared" si="358"/>
        <v/>
      </c>
      <c r="K640" s="13"/>
      <c r="L640" s="13"/>
      <c r="M640" s="13"/>
      <c r="N640" s="178" t="str">
        <f t="shared" si="359"/>
        <v/>
      </c>
      <c r="O640" s="181" t="str">
        <f t="shared" si="360"/>
        <v/>
      </c>
      <c r="P640" s="8" t="str">
        <f t="shared" si="361"/>
        <v/>
      </c>
      <c r="Q640" s="8" t="str">
        <f t="shared" si="362"/>
        <v/>
      </c>
      <c r="R640" s="8" t="str">
        <f t="shared" si="363"/>
        <v/>
      </c>
      <c r="S640" s="8" t="str">
        <f t="shared" si="364"/>
        <v/>
      </c>
      <c r="T640" s="8" t="str">
        <f t="shared" si="365"/>
        <v/>
      </c>
      <c r="U640" s="8" t="str">
        <f t="shared" si="366"/>
        <v/>
      </c>
      <c r="V640" s="16" t="str">
        <f t="shared" si="367"/>
        <v/>
      </c>
      <c r="W640" s="129" t="str">
        <f t="shared" si="368"/>
        <v/>
      </c>
      <c r="X640" s="8" t="str">
        <f t="shared" si="369"/>
        <v/>
      </c>
      <c r="Y640" s="8" t="str">
        <f t="shared" si="370"/>
        <v/>
      </c>
      <c r="AQ640" s="6" t="str">
        <f t="shared" si="371"/>
        <v/>
      </c>
      <c r="AR640" s="128" t="str">
        <f t="shared" si="372"/>
        <v/>
      </c>
      <c r="AS640" s="128" t="str">
        <f t="shared" si="373"/>
        <v/>
      </c>
      <c r="AT640" s="139" t="str">
        <f t="shared" si="387"/>
        <v/>
      </c>
      <c r="BH640" s="127" t="str">
        <f>IF(LEN(VBAsheet!H640)&gt;0,$CD$4&amp;CHAR(10)&amp;$CD$5&amp;CHAR(10)&amp;$CD$6&amp;IF(VBAsheet!I640="N",1,0)&amp;$CE$6&amp;CHAR(10)&amp;$CD$7&amp;CHAR(10)&amp;$CD$8&amp;VBAsheet!H640&amp;$CE$8&amp;CHAR(10)&amp;$CD$9&amp;VBAsheet!K640&amp;$CE$9&amp;CHAR(10)&amp;$CD$10&amp;VBAsheet!J640-1&amp;$CE$10&amp;CHAR(10)&amp;$CD$11,"")</f>
        <v/>
      </c>
      <c r="BI640"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40" s="18" t="str">
        <f>IF(LEN(X640)&gt;0,$CD$23&amp;INDEX($CH$3:CH643,MATCH(W640,$CG$3:CG643,0))&amp;$CE$23&amp;CHAR(10)&amp;$CD$24&amp;X640&amp;$CE$24&amp;CHAR(10)&amp;$CD$25&amp;Y640&amp;$CE$25&amp;CHAR(10),"")&amp;IF(LEN(AA640)&gt;0,$CD$23&amp;INDEX($CH$3:CH643,MATCH(Z640,$CG$3:CG643,0))&amp;$CE$23&amp;CHAR(10)&amp;$CD$24&amp;AA640&amp;$CE$24&amp;CHAR(10)&amp;$CD$25&amp;AB640&amp;$CE$25&amp;CHAR(10),"")&amp;IF(LEN(AD640)&gt;0,$CD$23&amp;INDEX($CH$3:CH643,MATCH(AC640,$CG$3:CG643,0))&amp;$CE$23&amp;CHAR(10)&amp;$CD$24&amp;AD640&amp;$CE$24&amp;CHAR(10)&amp;$CD$25&amp;AE640&amp;$CE$25&amp;CHAR(10),"")&amp;IF(LEN(AG640)&gt;0,$CD$23&amp;INDEX($CH$3:CH643,MATCH(AF640,$CG$3:CG643,0))&amp;$CE$23&amp;CHAR(10)&amp;$CD$24&amp;AG640&amp;$CE$24&amp;CHAR(10)&amp;$CD$25&amp;AH640&amp;$CE$25&amp;CHAR(10),"")&amp;IF(LEN(AJ640)&gt;0,$CD$23&amp;INDEX($CH$3:CH643,MATCH(AI640,$CG$3:CG643,0))&amp;$CE$23&amp;CHAR(10)&amp;$CD$24&amp;AJ640&amp;$CE$24&amp;CHAR(10)&amp;$CD$25&amp;AK640&amp;$CE$25&amp;CHAR(10),"")</f>
        <v/>
      </c>
      <c r="BK640" s="18" t="str">
        <f>IF(LEN(J640)&gt;0,INDEX($BH$2:$BH$100000,MATCH(J640,VBAsheet!$H$2:$H$100000,0))&amp;CHAR(10),"")&amp;IF(LEN(K640)&gt;0,INDEX($BH$2:$BH$100000,MATCH(K640,VBAsheet!$H$2:$H$100000,0))&amp;CHAR(10),"")&amp;IF(LEN(L640)&gt;0,INDEX($BH$2:$BH$100000,MATCH(L640,VBAsheet!$H$2:$H$100000,0))&amp;CHAR(10),"")&amp;IF(LEN(M640)&gt;0,INDEX($BH$2:$BH$100000,MATCH(M640,VBAsheet!$H$2:$H$100000,0))&amp;CHAR(10),"")</f>
        <v/>
      </c>
      <c r="BL640" s="18" t="str">
        <f t="shared" si="375"/>
        <v/>
      </c>
      <c r="BM640" s="94" t="str">
        <f t="shared" si="376"/>
        <v/>
      </c>
      <c r="BN640" s="95" t="str">
        <f t="shared" si="377"/>
        <v/>
      </c>
      <c r="BO640" s="265" t="str">
        <f t="shared" si="388"/>
        <v/>
      </c>
      <c r="BP640" s="18" t="str">
        <f t="shared" si="378"/>
        <v/>
      </c>
      <c r="BQ640" s="263" t="str">
        <f t="shared" si="389"/>
        <v/>
      </c>
      <c r="BR640" s="81" t="str">
        <f t="shared" si="393"/>
        <v/>
      </c>
      <c r="BS640" s="263" t="str">
        <f t="shared" si="390"/>
        <v/>
      </c>
      <c r="BT640" s="92" t="str">
        <f t="shared" si="391"/>
        <v/>
      </c>
      <c r="BU640" s="138" t="str">
        <f t="shared" si="379"/>
        <v/>
      </c>
      <c r="BV640" s="3" t="str">
        <f t="shared" si="380"/>
        <v/>
      </c>
      <c r="BW640" s="3" t="str">
        <f t="shared" si="381"/>
        <v/>
      </c>
      <c r="BX640" s="144" t="str">
        <f t="shared" si="382"/>
        <v/>
      </c>
      <c r="BY640" s="18" t="str">
        <f t="shared" si="383"/>
        <v/>
      </c>
      <c r="BZ640" s="18" t="str">
        <f t="shared" si="384"/>
        <v/>
      </c>
      <c r="CA640" s="19" t="str">
        <f t="shared" si="385"/>
        <v/>
      </c>
      <c r="CB640" s="19" t="s">
        <v>0</v>
      </c>
      <c r="DW640" s="4" t="str">
        <f t="shared" si="392"/>
        <v/>
      </c>
      <c r="DX640" s="4" t="str">
        <f t="shared" si="394"/>
        <v/>
      </c>
      <c r="DY640" s="98" t="str">
        <f t="shared" si="395"/>
        <v/>
      </c>
    </row>
    <row r="641" spans="4:129" x14ac:dyDescent="0.45">
      <c r="D641" s="164" t="str">
        <f t="shared" si="386"/>
        <v/>
      </c>
      <c r="I641" s="9" t="str">
        <f t="shared" si="357"/>
        <v/>
      </c>
      <c r="J641" s="173" t="str">
        <f t="shared" si="358"/>
        <v/>
      </c>
      <c r="K641" s="13"/>
      <c r="L641" s="13"/>
      <c r="M641" s="13"/>
      <c r="N641" s="178" t="str">
        <f t="shared" si="359"/>
        <v/>
      </c>
      <c r="O641" s="181" t="str">
        <f t="shared" si="360"/>
        <v/>
      </c>
      <c r="P641" s="8" t="str">
        <f t="shared" si="361"/>
        <v/>
      </c>
      <c r="Q641" s="8" t="str">
        <f t="shared" si="362"/>
        <v/>
      </c>
      <c r="R641" s="8" t="str">
        <f t="shared" si="363"/>
        <v/>
      </c>
      <c r="S641" s="8" t="str">
        <f t="shared" si="364"/>
        <v/>
      </c>
      <c r="T641" s="8" t="str">
        <f t="shared" si="365"/>
        <v/>
      </c>
      <c r="U641" s="8" t="str">
        <f t="shared" si="366"/>
        <v/>
      </c>
      <c r="V641" s="16" t="str">
        <f t="shared" si="367"/>
        <v/>
      </c>
      <c r="W641" s="129" t="str">
        <f t="shared" si="368"/>
        <v/>
      </c>
      <c r="X641" s="8" t="str">
        <f t="shared" si="369"/>
        <v/>
      </c>
      <c r="Y641" s="8" t="str">
        <f t="shared" si="370"/>
        <v/>
      </c>
      <c r="AQ641" s="6" t="str">
        <f t="shared" si="371"/>
        <v/>
      </c>
      <c r="AR641" s="128" t="str">
        <f t="shared" si="372"/>
        <v/>
      </c>
      <c r="AS641" s="128" t="str">
        <f t="shared" si="373"/>
        <v/>
      </c>
      <c r="AT641" s="139" t="str">
        <f t="shared" si="387"/>
        <v/>
      </c>
      <c r="BH641" s="127" t="str">
        <f>IF(LEN(VBAsheet!H641)&gt;0,$CD$4&amp;CHAR(10)&amp;$CD$5&amp;CHAR(10)&amp;$CD$6&amp;IF(VBAsheet!I641="N",1,0)&amp;$CE$6&amp;CHAR(10)&amp;$CD$7&amp;CHAR(10)&amp;$CD$8&amp;VBAsheet!H641&amp;$CE$8&amp;CHAR(10)&amp;$CD$9&amp;VBAsheet!K641&amp;$CE$9&amp;CHAR(10)&amp;$CD$10&amp;VBAsheet!J641-1&amp;$CE$10&amp;CHAR(10)&amp;$CD$11,"")</f>
        <v/>
      </c>
      <c r="BI641" s="18" t="str">
        <f t="shared" si="374"/>
        <v xml:space="preserve">                        &lt;int name="channel" value=""/&gt;
                        &lt;float name="velocityFact" value=""/&gt;
                        &lt;float name="lengthFact" value=""/&gt;
                        &lt;int name="minVelocity" value=""/&gt;
                        &lt;int name="maxVelocity" value=""/&gt;
                        &lt;int name="transpose" value=""/&gt;
                        &lt;int name="minPitch" value=""/&gt;
                        &lt;int name="maxPitch" value=""/&gt;
</v>
      </c>
      <c r="BJ641" s="18" t="str">
        <f>IF(LEN(X641)&gt;0,$CD$23&amp;INDEX($CH$3:CH644,MATCH(W641,$CG$3:CG644,0))&amp;$CE$23&amp;CHAR(10)&amp;$CD$24&amp;X641&amp;$CE$24&amp;CHAR(10)&amp;$CD$25&amp;Y641&amp;$CE$25&amp;CHAR(10),"")&amp;IF(LEN(AA641)&gt;0,$CD$23&amp;INDEX($CH$3:CH644,MATCH(Z641,$CG$3:CG644,0))&amp;$CE$23&amp;CHAR(10)&amp;$CD$24&amp;AA641&amp;$CE$24&amp;CHAR(10)&amp;$CD$25&amp;AB641&amp;$CE$25&amp;CHAR(10),"")&amp;IF(LEN(AD641)&gt;0,$CD$23&amp;INDEX($CH$3:CH644,MATCH(AC641,$CG$3:CG644,0))&amp;$CE$23&amp;CHAR(10)&amp;$CD$24&amp;AD641&amp;$CE$24&amp;CHAR(10)&amp;$CD$25&amp;AE641&amp;$CE$25&amp;CHAR(10),"")&amp;IF(LEN(AG641)&gt;0,$CD$23&amp;INDEX($CH$3:CH644,MATCH(AF641,$CG$3:CG644,0))&amp;$CE$23&amp;CHAR(10)&amp;$CD$24&amp;AG641&amp;$CE$24&amp;CHAR(10)&amp;$CD$25&amp;AH641&amp;$CE$25&amp;CHAR(10),"")&amp;IF(LEN(AJ641)&gt;0,$CD$23&amp;INDEX($CH$3:CH644,MATCH(AI641,$CG$3:CG644,0))&amp;$CE$23&amp;CHAR(10)&amp;$CD$24&amp;AJ641&amp;$CE$24&amp;CHAR(10)&amp;$CD$25&amp;AK641&amp;$CE$25&amp;CHAR(10),"")</f>
        <v/>
      </c>
      <c r="BK641" s="18" t="str">
        <f>IF(LEN(J641)&gt;0,INDEX($BH$2:$BH$100000,MATCH(J641,VBAsheet!$H$2:$H$100000,0))&amp;CHAR(10),"")&amp;IF(LEN(K641)&gt;0,INDEX($BH$2:$BH$100000,MATCH(K641,VBAsheet!$H$2:$H$100000,0))&amp;CHAR(10),"")&amp;IF(LEN(L641)&gt;0,INDEX($BH$2:$BH$100000,MATCH(L641,VBAsheet!$H$2:$H$100000,0))&amp;CHAR(10),"")&amp;IF(LEN(M641)&gt;0,INDEX($BH$2:$BH$100000,MATCH(M641,VBAsheet!$H$2:$H$100000,0))&amp;CHAR(10),"")</f>
        <v/>
      </c>
      <c r="BL641" s="18" t="str">
        <f t="shared" si="375"/>
        <v/>
      </c>
      <c r="BM641" s="94" t="str">
        <f t="shared" si="376"/>
        <v/>
      </c>
      <c r="BN641" s="95" t="str">
        <f t="shared" si="377"/>
        <v/>
      </c>
      <c r="BO641" s="265" t="str">
        <f t="shared" si="388"/>
        <v/>
      </c>
      <c r="BP641" s="18" t="str">
        <f t="shared" si="378"/>
        <v/>
      </c>
      <c r="BQ641" s="263" t="str">
        <f t="shared" si="389"/>
        <v/>
      </c>
      <c r="BR641" s="81" t="str">
        <f t="shared" si="393"/>
        <v/>
      </c>
      <c r="BS641" s="263" t="str">
        <f t="shared" si="390"/>
        <v/>
      </c>
      <c r="BT641" s="92" t="str">
        <f t="shared" si="391"/>
        <v/>
      </c>
      <c r="BU641" s="138" t="str">
        <f t="shared" si="379"/>
        <v/>
      </c>
      <c r="BV641" s="3" t="str">
        <f t="shared" si="380"/>
        <v/>
      </c>
      <c r="BW641" s="3" t="str">
        <f t="shared" si="381"/>
        <v/>
      </c>
      <c r="BX641" s="144" t="str">
        <f t="shared" si="382"/>
        <v/>
      </c>
      <c r="BY641" s="18" t="str">
        <f t="shared" si="383"/>
        <v/>
      </c>
      <c r="BZ641" s="18" t="str">
        <f t="shared" si="384"/>
        <v/>
      </c>
      <c r="CA641" s="19" t="str">
        <f t="shared" si="385"/>
        <v/>
      </c>
      <c r="CB641" s="19" t="s">
        <v>0</v>
      </c>
      <c r="DW641" s="4" t="str">
        <f t="shared" si="392"/>
        <v/>
      </c>
      <c r="DX641" s="4" t="str">
        <f t="shared" si="394"/>
        <v/>
      </c>
      <c r="DY641" s="98" t="str">
        <f t="shared" si="395"/>
        <v/>
      </c>
    </row>
    <row r="642" spans="4:129" x14ac:dyDescent="0.45">
      <c r="D642" s="164" t="str">
        <f t="shared" si="386"/>
        <v/>
      </c>
      <c r="I642" s="9" t="str">
        <f t="shared" ref="I642:I705" si="396">IF(LEN(F642)&gt;0,"---","")</f>
        <v/>
      </c>
      <c r="J642" s="173" t="str">
        <f t="shared" ref="J642:J705" si="397">IF(LEN(F642)&gt;0,F642,"")</f>
        <v/>
      </c>
      <c r="K642" s="13"/>
      <c r="L642" s="13"/>
      <c r="M642" s="13"/>
      <c r="N642" s="178" t="str">
        <f t="shared" ref="N642:N705" si="398">IF(LEN(F642)&gt;0,"---","")</f>
        <v/>
      </c>
      <c r="O642" s="181" t="str">
        <f t="shared" ref="O642:O705" si="399">IF(LEN(F642)&gt;0,0,"")</f>
        <v/>
      </c>
      <c r="P642" s="8" t="str">
        <f t="shared" ref="P642:P705" si="400">IF(LEN(F642)&gt;0,1,"")</f>
        <v/>
      </c>
      <c r="Q642" s="8" t="str">
        <f t="shared" ref="Q642:Q705" si="401">IF(LEN(F642)&gt;0,0,"")</f>
        <v/>
      </c>
      <c r="R642" s="8" t="str">
        <f t="shared" ref="R642:R705" si="402">IF(LEN(F642)&gt;0,1,"")</f>
        <v/>
      </c>
      <c r="S642" s="8" t="str">
        <f t="shared" ref="S642:S705" si="403">IF(LEN(F642)&gt;0,0,"")</f>
        <v/>
      </c>
      <c r="T642" s="8" t="str">
        <f t="shared" ref="T642:T705" si="404">IF(LEN(F642)&gt;0,127,"")</f>
        <v/>
      </c>
      <c r="U642" s="8" t="str">
        <f t="shared" ref="U642:U705" si="405">IF(LEN(F642)&gt;0,0,"")</f>
        <v/>
      </c>
      <c r="V642" s="16" t="str">
        <f t="shared" ref="V642:V705" si="406">IF(LEN(F642)&gt;0,127,"")</f>
        <v/>
      </c>
      <c r="W642" s="129" t="str">
        <f t="shared" ref="W642:W705" si="407">IF(LEN(G642)&gt;0,"Note-on","")</f>
        <v/>
      </c>
      <c r="X642" s="8" t="str">
        <f t="shared" ref="X642:X705" si="408">IF(LEN(G642)&gt;0,G642,"")</f>
        <v/>
      </c>
      <c r="Y642" s="8" t="str">
        <f t="shared" ref="Y642:Y705" si="409">IF(LEN(G642)&gt;0,1,"")</f>
        <v/>
      </c>
      <c r="AQ642" s="6" t="str">
        <f t="shared" ref="AQ642:AQ705" si="410">IFERROR(IF(SEARCH(CA642,IFERROR(VLOOKUP(CA642,$EH$2:$EH$400,1,TRUE),""))&gt;0,IFERROR(VLOOKUP(CA642,$EH$2:$EH$400,1,TRUE),""),""),IF(LEN(CA642)&gt;0,"note-whole",""))</f>
        <v/>
      </c>
      <c r="AR642" s="128" t="str">
        <f t="shared" ref="AR642:AR705" si="411">IF(LEN(E642)&gt;0,IF(AND(AS642&lt;&gt;AS641,LEN(AS642)&gt;0),IF(ISTEXT(AR641),1,IF(AS642=127,IF(AR641=63,"LIMIT HIT",AR641+1),AR641)),AR641),"")</f>
        <v/>
      </c>
      <c r="AS642" s="128" t="str">
        <f t="shared" ref="AS642:AS705" si="412">IF(LEN(E642)&gt;0,IF(AND(BM642&lt;&gt;BM641,LEN(BM642)&gt;0),IF(ISTEXT(AS641),0,IF(AS641=127,0,AS641+1)),AS641),"")</f>
        <v/>
      </c>
      <c r="AT642" s="139" t="str">
        <f t="shared" si="387"/>
        <v/>
      </c>
      <c r="BH642" s="127" t="str">
        <f>IF(LEN(VBAsheet!H642)&gt;0,$CD$4&amp;CHAR(10)&amp;$CD$5&amp;CHAR(10)&amp;$CD$6&amp;IF(VBAsheet!I642="N",1,0)&amp;$CE$6&amp;CHAR(10)&amp;$CD$7&amp;CHAR(10)&amp;$CD$8&amp;VBAsheet!H642&amp;$CE$8&amp;CHAR(10)&amp;$CD$9&amp;VBAsheet!K642&amp;$CE$9&amp;CHAR(10)&amp;$CD$10&amp;VBAsheet!J642-1&amp;$CE$10&amp;CHAR(10)&amp;$CD$11,"")</f>
        <v/>
      </c>
      <c r="BI642" s="18" t="str">
        <f t="shared" ref="BI642:BI705" si="413">$CD$14&amp;O642&amp;$CE$14&amp;CHAR(10)&amp;$CD$15&amp;R642&amp;$CE$15&amp;CHAR(10)&amp;$CD$16&amp;P642&amp;$CE$16&amp;CHAR(10)&amp;$CD$17&amp;S642&amp;$CE$17&amp;CHAR(10)&amp;$CD$18&amp;T642&amp;$CE$18&amp;CHAR(10)&amp;$CD$19&amp;Q642&amp;$CE$19&amp;CHAR(10)&amp;$CD$20&amp;U642&amp;$CE$20&amp;CHAR(10)&amp;$CD$21&amp;V642&amp;$CE$21&amp;CHAR(10)</f>
        <v xml:space="preserve">                        &lt;int name="channel" value=""/&gt;
                        &lt;float name="velocityFact" value=""/&gt;
                        &lt;float name="lengthFact" value=""/&gt;
                        &lt;int name="minVelocity" value=""/&gt;
                        &lt;int name="maxVelocity" value=""/&gt;
                        &lt;int name="transpose" value=""/&gt;
                        &lt;int name="minPitch" value=""/&gt;
                        &lt;int name="maxPitch" value=""/&gt;
</v>
      </c>
      <c r="BJ642" s="18" t="str">
        <f>IF(LEN(X642)&gt;0,$CD$23&amp;INDEX($CH$3:CH645,MATCH(W642,$CG$3:CG645,0))&amp;$CE$23&amp;CHAR(10)&amp;$CD$24&amp;X642&amp;$CE$24&amp;CHAR(10)&amp;$CD$25&amp;Y642&amp;$CE$25&amp;CHAR(10),"")&amp;IF(LEN(AA642)&gt;0,$CD$23&amp;INDEX($CH$3:CH645,MATCH(Z642,$CG$3:CG645,0))&amp;$CE$23&amp;CHAR(10)&amp;$CD$24&amp;AA642&amp;$CE$24&amp;CHAR(10)&amp;$CD$25&amp;AB642&amp;$CE$25&amp;CHAR(10),"")&amp;IF(LEN(AD642)&gt;0,$CD$23&amp;INDEX($CH$3:CH645,MATCH(AC642,$CG$3:CG645,0))&amp;$CE$23&amp;CHAR(10)&amp;$CD$24&amp;AD642&amp;$CE$24&amp;CHAR(10)&amp;$CD$25&amp;AE642&amp;$CE$25&amp;CHAR(10),"")&amp;IF(LEN(AG642)&gt;0,$CD$23&amp;INDEX($CH$3:CH645,MATCH(AF642,$CG$3:CG645,0))&amp;$CE$23&amp;CHAR(10)&amp;$CD$24&amp;AG642&amp;$CE$24&amp;CHAR(10)&amp;$CD$25&amp;AH642&amp;$CE$25&amp;CHAR(10),"")&amp;IF(LEN(AJ642)&gt;0,$CD$23&amp;INDEX($CH$3:CH645,MATCH(AI642,$CG$3:CG645,0))&amp;$CE$23&amp;CHAR(10)&amp;$CD$24&amp;AJ642&amp;$CE$24&amp;CHAR(10)&amp;$CD$25&amp;AK642&amp;$CE$25&amp;CHAR(10),"")</f>
        <v/>
      </c>
      <c r="BK642" s="18" t="str">
        <f>IF(LEN(J642)&gt;0,INDEX($BH$2:$BH$100000,MATCH(J642,VBAsheet!$H$2:$H$100000,0))&amp;CHAR(10),"")&amp;IF(LEN(K642)&gt;0,INDEX($BH$2:$BH$100000,MATCH(K642,VBAsheet!$H$2:$H$100000,0))&amp;CHAR(10),"")&amp;IF(LEN(L642)&gt;0,INDEX($BH$2:$BH$100000,MATCH(L642,VBAsheet!$H$2:$H$100000,0))&amp;CHAR(10),"")&amp;IF(LEN(M642)&gt;0,INDEX($BH$2:$BH$100000,MATCH(M642,VBAsheet!$H$2:$H$100000,0))&amp;CHAR(10),"")</f>
        <v/>
      </c>
      <c r="BL642" s="18" t="str">
        <f t="shared" ref="BL642:BL705" si="414">IF(LEN(E642)&gt;0,E642,"")</f>
        <v/>
      </c>
      <c r="BM642" s="94" t="str">
        <f t="shared" ref="BM642:BM705" si="415">IF(AND(LEN(E642)&gt;0,E642&lt;&gt;E641),E642,"")</f>
        <v/>
      </c>
      <c r="BN642" s="95" t="str">
        <f t="shared" ref="BN642:BN705" si="416">IF(LEN(E642)&gt;0,IF(E642=E641,BN641+1,1),"")</f>
        <v/>
      </c>
      <c r="BO642" s="265" t="str">
        <f t="shared" si="388"/>
        <v/>
      </c>
      <c r="BP642" s="18" t="str">
        <f t="shared" ref="BP642:BP705" si="417">IF(LEN(E642)&gt;0,IF(E642&lt;&gt;E641,$CD$2&amp;E642&amp;$CE$2&amp;CHAR(10)&amp;$CD$3&amp;_xlfn.TEXTJOIN(CHAR(10),TRUE,$BH$2:$BH$1001)&amp;CHAR(10)&amp;$CD$12&amp;CHAR(10)&amp;IF(LEN(E642)&gt;0,$CD$13&amp;IF(I642="---",-1,I642)&amp;$CE$13&amp;CHAR(10)&amp;BI642&amp;$CD$22&amp;CHAR(10)&amp;BJ642&amp;$CD$26&amp;CHAR(10)&amp;BI642&amp;$CD$35&amp;X642&amp;$CE$35&amp;CHAR(10)&amp;$CD$36&amp;CHAR(10)&amp;BK642&amp;$CD$45&amp;F642&amp;$CE$45&amp;CHAR(10)&amp;$CD$46&amp;IF(N642="---",0,N642)&amp;$CE$46,""),IF(LEN(E642)&gt;0,$CD$13&amp;IF(I642="---",-1,I642)&amp;$CE$13&amp;CHAR(10)&amp;BI642&amp;$CD$22&amp;CHAR(10)&amp;BJ642&amp;$CD$26&amp;CHAR(10)&amp;BI642&amp;$CD$35&amp;X642&amp;$CE$35&amp;CHAR(10)&amp;$CD$36&amp;CHAR(10)&amp;BK642&amp;$CD$45&amp;F642&amp;$CE$45&amp;CHAR(10)&amp;$CD$46&amp;IF(N642="---",0,N642)&amp;$CE$46,""))&amp;IF(E642=E643,"",CHAR(10)&amp;$CD$47),"")</f>
        <v/>
      </c>
      <c r="BQ642" s="263" t="str">
        <f t="shared" si="389"/>
        <v/>
      </c>
      <c r="BR642" s="81" t="str">
        <f t="shared" si="393"/>
        <v/>
      </c>
      <c r="BS642" s="263" t="str">
        <f t="shared" si="390"/>
        <v/>
      </c>
      <c r="BT642" s="92" t="str">
        <f t="shared" si="391"/>
        <v/>
      </c>
      <c r="BU642" s="138" t="str">
        <f t="shared" ref="BU642:BU705" si="418">IF(OR(W642="Program",LEN(E642)=0),"",IF(AND(LEN(W642)&gt;0,LEN(X642)&gt;0,LEN(Y642)&gt;0),SUBSTITUTE(LOWER(SUBSTITUTE(LOWER(SUBSTITUTE(LOWER(W642),"note-hold","note-hold:")),"note-on","note:")),"controller","cc:")&amp;X642&amp;IF(LOWER(W642)="note-hold","",","&amp;Y642),""))</f>
        <v/>
      </c>
      <c r="BV642" s="3" t="str">
        <f t="shared" ref="BV642:BV705" si="419">IF(OR(Z642="Program",LEN(E642)=0),"",IF(AND(LEN(Z642)&gt;0,LEN(AA642)&gt;0,LEN(AB642)&gt;0),SUBSTITUTE(LOWER(SUBSTITUTE(LOWER(SUBSTITUTE(LOWER(Z642),"note-hold","note-hold:")),"note-on","note:")),"controller","cc:")&amp;AA642&amp;IF(LOWER(Z642)="note-hold","",","&amp;AB642),""))</f>
        <v/>
      </c>
      <c r="BW642" s="3" t="str">
        <f t="shared" ref="BW642:BW705" si="420">IF(OR(AC642="Program",LEN(E642)=0),"",IF(AND(LEN(AC642)&gt;0,LEN(AD642)&gt;0,LEN(AE642)&gt;0),SUBSTITUTE(LOWER(SUBSTITUTE(LOWER(SUBSTITUTE(LOWER(AC642),"note-hold","note-hold:")),"note-on","note:")),"controller","cc:")&amp;AD642&amp;IF(LOWER(AC642)="note-hold","",","&amp;AE642),""))</f>
        <v/>
      </c>
      <c r="BX642" s="144" t="str">
        <f t="shared" ref="BX642:BX705" si="421">IF(LEN(BM642)=0,"",$CO$4&amp;""""&amp;D642&amp;""""&amp;$CP$4&amp;""""&amp;E642&amp;""""&amp;$CQ$4&amp;CHAR(10)&amp;IF(LEN(AU642)&gt;0,$CN$10&amp;""""&amp;AU642&amp;""""&amp;CHAR(10),"")&amp;"Bank "&amp;AR642&amp;" "&amp;AS642&amp;" "&amp;BZ642&amp;CHAR(10))</f>
        <v/>
      </c>
      <c r="BY642" s="18" t="str">
        <f t="shared" ref="BY642:BY705" si="422">IF(LEN(E642)=0,"",$CN$8&amp;IF(ISNUMBER(N642),INDEX($EE$2:$EE$13,MATCH(N642,$ED$2:$ED$13,0)),"default")&amp;$CO$8&amp;AQ642&amp;IF(COUNTBLANK(J642:M642)=4,"",$CP$8&amp;IF(LEN(J642)&gt;0,1,IF(LEN(K642)&gt;0,2,IF(LEN(L642)&gt;0,3,IF(LEN(M642)&gt;0,4,"")))))&amp;IF(OR(COUNTBLANK(BU642:BW642)&lt;3,O642&gt;0)," o=","")&amp;_xlfn.TEXTJOIN("/",TRUE,BU642:BW642)&amp;IF(AND(COUNTBLANK(BU642:BW642)&lt;3,O642&gt;0),"/","")&amp;IF(O642=0,"","@"&amp;O642)&amp;CHAR(10)&amp;AT642&amp;" "&amp;CA642)</f>
        <v/>
      </c>
      <c r="BZ642" s="18" t="str">
        <f t="shared" ref="BZ642:BZ705" si="423">IF(LEN(BM642)&gt;0,((LEFT(D642)&amp;MID(D642,FIND("#",SUBSTITUTE(D642&amp;"  "," ","#",1))+1,1)&amp;MID(D642,FIND("#",SUBSTITUTE(D642&amp;"  "," ","#",2))+1,1)))&amp;" - "&amp;BL642,"")</f>
        <v/>
      </c>
      <c r="CA642" s="19" t="str">
        <f t="shared" ref="CA642:CA705" si="424">IF(LEN(F642)&gt;0,F642,IF(LEN(J642)&gt;0,J642,IF(LEN(K642)&gt;0,K642,IF(LEN(L642)&gt;0,L642,IF(LEN(M642)&gt;0,M642,"")))))</f>
        <v/>
      </c>
      <c r="CB642" s="19" t="s">
        <v>0</v>
      </c>
      <c r="DW642" s="4" t="str">
        <f t="shared" si="392"/>
        <v/>
      </c>
      <c r="DX642" s="4" t="str">
        <f t="shared" si="394"/>
        <v/>
      </c>
      <c r="DY642" s="98" t="str">
        <f t="shared" si="395"/>
        <v/>
      </c>
    </row>
    <row r="643" spans="4:129" x14ac:dyDescent="0.45">
      <c r="D643" s="164" t="str">
        <f t="shared" ref="D643:D706" si="425">IF(LEN(F643)&gt;0,"My Library","")</f>
        <v/>
      </c>
      <c r="I643" s="9" t="str">
        <f t="shared" si="396"/>
        <v/>
      </c>
      <c r="J643" s="173" t="str">
        <f t="shared" si="397"/>
        <v/>
      </c>
      <c r="K643" s="13"/>
      <c r="L643" s="13"/>
      <c r="M643" s="13"/>
      <c r="N643" s="178" t="str">
        <f t="shared" si="398"/>
        <v/>
      </c>
      <c r="O643" s="181" t="str">
        <f t="shared" si="399"/>
        <v/>
      </c>
      <c r="P643" s="8" t="str">
        <f t="shared" si="400"/>
        <v/>
      </c>
      <c r="Q643" s="8" t="str">
        <f t="shared" si="401"/>
        <v/>
      </c>
      <c r="R643" s="8" t="str">
        <f t="shared" si="402"/>
        <v/>
      </c>
      <c r="S643" s="8" t="str">
        <f t="shared" si="403"/>
        <v/>
      </c>
      <c r="T643" s="8" t="str">
        <f t="shared" si="404"/>
        <v/>
      </c>
      <c r="U643" s="8" t="str">
        <f t="shared" si="405"/>
        <v/>
      </c>
      <c r="V643" s="16" t="str">
        <f t="shared" si="406"/>
        <v/>
      </c>
      <c r="W643" s="129" t="str">
        <f t="shared" si="407"/>
        <v/>
      </c>
      <c r="X643" s="8" t="str">
        <f t="shared" si="408"/>
        <v/>
      </c>
      <c r="Y643" s="8" t="str">
        <f t="shared" si="409"/>
        <v/>
      </c>
      <c r="AQ643" s="6" t="str">
        <f t="shared" si="410"/>
        <v/>
      </c>
      <c r="AR643" s="128" t="str">
        <f t="shared" si="411"/>
        <v/>
      </c>
      <c r="AS643" s="128" t="str">
        <f t="shared" si="412"/>
        <v/>
      </c>
      <c r="AT643" s="139" t="str">
        <f t="shared" ref="AT643:AT706" si="426">IF(LEN(F643)&gt;0,IF(BN643=128,"LIMIT HIT",BN643-1),"")</f>
        <v/>
      </c>
      <c r="BH643" s="127" t="str">
        <f>IF(LEN(VBAsheet!H643)&gt;0,$CD$4&amp;CHAR(10)&amp;$CD$5&amp;CHAR(10)&amp;$CD$6&amp;IF(VBAsheet!I643="N",1,0)&amp;$CE$6&amp;CHAR(10)&amp;$CD$7&amp;CHAR(10)&amp;$CD$8&amp;VBAsheet!H643&amp;$CE$8&amp;CHAR(10)&amp;$CD$9&amp;VBAsheet!K643&amp;$CE$9&amp;CHAR(10)&amp;$CD$10&amp;VBAsheet!J643-1&amp;$CE$10&amp;CHAR(10)&amp;$CD$11,"")</f>
        <v/>
      </c>
      <c r="BI643"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43" s="18" t="str">
        <f>IF(LEN(X643)&gt;0,$CD$23&amp;INDEX($CH$3:CH646,MATCH(W643,$CG$3:CG646,0))&amp;$CE$23&amp;CHAR(10)&amp;$CD$24&amp;X643&amp;$CE$24&amp;CHAR(10)&amp;$CD$25&amp;Y643&amp;$CE$25&amp;CHAR(10),"")&amp;IF(LEN(AA643)&gt;0,$CD$23&amp;INDEX($CH$3:CH646,MATCH(Z643,$CG$3:CG646,0))&amp;$CE$23&amp;CHAR(10)&amp;$CD$24&amp;AA643&amp;$CE$24&amp;CHAR(10)&amp;$CD$25&amp;AB643&amp;$CE$25&amp;CHAR(10),"")&amp;IF(LEN(AD643)&gt;0,$CD$23&amp;INDEX($CH$3:CH646,MATCH(AC643,$CG$3:CG646,0))&amp;$CE$23&amp;CHAR(10)&amp;$CD$24&amp;AD643&amp;$CE$24&amp;CHAR(10)&amp;$CD$25&amp;AE643&amp;$CE$25&amp;CHAR(10),"")&amp;IF(LEN(AG643)&gt;0,$CD$23&amp;INDEX($CH$3:CH646,MATCH(AF643,$CG$3:CG646,0))&amp;$CE$23&amp;CHAR(10)&amp;$CD$24&amp;AG643&amp;$CE$24&amp;CHAR(10)&amp;$CD$25&amp;AH643&amp;$CE$25&amp;CHAR(10),"")&amp;IF(LEN(AJ643)&gt;0,$CD$23&amp;INDEX($CH$3:CH646,MATCH(AI643,$CG$3:CG646,0))&amp;$CE$23&amp;CHAR(10)&amp;$CD$24&amp;AJ643&amp;$CE$24&amp;CHAR(10)&amp;$CD$25&amp;AK643&amp;$CE$25&amp;CHAR(10),"")</f>
        <v/>
      </c>
      <c r="BK643" s="18" t="str">
        <f>IF(LEN(J643)&gt;0,INDEX($BH$2:$BH$100000,MATCH(J643,VBAsheet!$H$2:$H$100000,0))&amp;CHAR(10),"")&amp;IF(LEN(K643)&gt;0,INDEX($BH$2:$BH$100000,MATCH(K643,VBAsheet!$H$2:$H$100000,0))&amp;CHAR(10),"")&amp;IF(LEN(L643)&gt;0,INDEX($BH$2:$BH$100000,MATCH(L643,VBAsheet!$H$2:$H$100000,0))&amp;CHAR(10),"")&amp;IF(LEN(M643)&gt;0,INDEX($BH$2:$BH$100000,MATCH(M643,VBAsheet!$H$2:$H$100000,0))&amp;CHAR(10),"")</f>
        <v/>
      </c>
      <c r="BL643" s="18" t="str">
        <f t="shared" si="414"/>
        <v/>
      </c>
      <c r="BM643" s="94" t="str">
        <f t="shared" si="415"/>
        <v/>
      </c>
      <c r="BN643" s="95" t="str">
        <f t="shared" si="416"/>
        <v/>
      </c>
      <c r="BO643" s="265" t="str">
        <f t="shared" ref="BO643:BO706" si="427">IF(LEN(E643)&gt;0,$B$2&amp;E643&amp;".expressionmap","")</f>
        <v/>
      </c>
      <c r="BP643" s="18" t="str">
        <f t="shared" si="417"/>
        <v/>
      </c>
      <c r="BQ643" s="263" t="str">
        <f t="shared" ref="BQ643:BQ706" si="428">IF(LEN(E643)&gt;0,$B$2&amp;E643&amp;".keyswitch","")</f>
        <v/>
      </c>
      <c r="BR643" s="81" t="str">
        <f t="shared" si="393"/>
        <v/>
      </c>
      <c r="BS643" s="263" t="str">
        <f t="shared" ref="BS643:BS706" si="429">IF(LEN(E643)&gt;0,$B$2&amp;"Reaticulate.reabank","")</f>
        <v/>
      </c>
      <c r="BT643" s="92" t="str">
        <f t="shared" ref="BT643:BT706" si="430">IF(LEN(E643)&gt;0,IF(E643&lt;&gt;E642,IF(BT642="Reaper",$CP$21&amp;CHAR(10)&amp;BX643&amp;CHAR(10),CHAR(10)&amp;BX643)&amp;BY643&amp;CHAR(10),BY643&amp;CHAR(10))&amp;IF(LEN(E644)=0,$CO$29,""),"")</f>
        <v/>
      </c>
      <c r="BU643" s="138" t="str">
        <f t="shared" si="418"/>
        <v/>
      </c>
      <c r="BV643" s="3" t="str">
        <f t="shared" si="419"/>
        <v/>
      </c>
      <c r="BW643" s="3" t="str">
        <f t="shared" si="420"/>
        <v/>
      </c>
      <c r="BX643" s="144" t="str">
        <f t="shared" si="421"/>
        <v/>
      </c>
      <c r="BY643" s="18" t="str">
        <f t="shared" si="422"/>
        <v/>
      </c>
      <c r="BZ643" s="18" t="str">
        <f t="shared" si="423"/>
        <v/>
      </c>
      <c r="CA643" s="19" t="str">
        <f t="shared" si="424"/>
        <v/>
      </c>
      <c r="CB643" s="19" t="s">
        <v>0</v>
      </c>
      <c r="DW643" s="4" t="str">
        <f t="shared" ref="DW643:DW706" si="431">IF(LEN(DV643)&gt;0,"Y","")</f>
        <v/>
      </c>
      <c r="DX643" s="4" t="str">
        <f t="shared" si="394"/>
        <v/>
      </c>
      <c r="DY643" s="98" t="str">
        <f t="shared" si="395"/>
        <v/>
      </c>
    </row>
    <row r="644" spans="4:129" x14ac:dyDescent="0.45">
      <c r="D644" s="164" t="str">
        <f t="shared" si="425"/>
        <v/>
      </c>
      <c r="I644" s="9" t="str">
        <f t="shared" si="396"/>
        <v/>
      </c>
      <c r="J644" s="173" t="str">
        <f t="shared" si="397"/>
        <v/>
      </c>
      <c r="K644" s="13"/>
      <c r="L644" s="13"/>
      <c r="M644" s="13"/>
      <c r="N644" s="178" t="str">
        <f t="shared" si="398"/>
        <v/>
      </c>
      <c r="O644" s="181" t="str">
        <f t="shared" si="399"/>
        <v/>
      </c>
      <c r="P644" s="8" t="str">
        <f t="shared" si="400"/>
        <v/>
      </c>
      <c r="Q644" s="8" t="str">
        <f t="shared" si="401"/>
        <v/>
      </c>
      <c r="R644" s="8" t="str">
        <f t="shared" si="402"/>
        <v/>
      </c>
      <c r="S644" s="8" t="str">
        <f t="shared" si="403"/>
        <v/>
      </c>
      <c r="T644" s="8" t="str">
        <f t="shared" si="404"/>
        <v/>
      </c>
      <c r="U644" s="8" t="str">
        <f t="shared" si="405"/>
        <v/>
      </c>
      <c r="V644" s="16" t="str">
        <f t="shared" si="406"/>
        <v/>
      </c>
      <c r="W644" s="129" t="str">
        <f t="shared" si="407"/>
        <v/>
      </c>
      <c r="X644" s="8" t="str">
        <f t="shared" si="408"/>
        <v/>
      </c>
      <c r="Y644" s="8" t="str">
        <f t="shared" si="409"/>
        <v/>
      </c>
      <c r="AQ644" s="6" t="str">
        <f t="shared" si="410"/>
        <v/>
      </c>
      <c r="AR644" s="128" t="str">
        <f t="shared" si="411"/>
        <v/>
      </c>
      <c r="AS644" s="128" t="str">
        <f t="shared" si="412"/>
        <v/>
      </c>
      <c r="AT644" s="139" t="str">
        <f t="shared" si="426"/>
        <v/>
      </c>
      <c r="BH644" s="127" t="str">
        <f>IF(LEN(VBAsheet!H644)&gt;0,$CD$4&amp;CHAR(10)&amp;$CD$5&amp;CHAR(10)&amp;$CD$6&amp;IF(VBAsheet!I644="N",1,0)&amp;$CE$6&amp;CHAR(10)&amp;$CD$7&amp;CHAR(10)&amp;$CD$8&amp;VBAsheet!H644&amp;$CE$8&amp;CHAR(10)&amp;$CD$9&amp;VBAsheet!K644&amp;$CE$9&amp;CHAR(10)&amp;$CD$10&amp;VBAsheet!J644-1&amp;$CE$10&amp;CHAR(10)&amp;$CD$11,"")</f>
        <v/>
      </c>
      <c r="BI644"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44" s="18" t="str">
        <f>IF(LEN(X644)&gt;0,$CD$23&amp;INDEX($CH$3:CH647,MATCH(W644,$CG$3:CG647,0))&amp;$CE$23&amp;CHAR(10)&amp;$CD$24&amp;X644&amp;$CE$24&amp;CHAR(10)&amp;$CD$25&amp;Y644&amp;$CE$25&amp;CHAR(10),"")&amp;IF(LEN(AA644)&gt;0,$CD$23&amp;INDEX($CH$3:CH647,MATCH(Z644,$CG$3:CG647,0))&amp;$CE$23&amp;CHAR(10)&amp;$CD$24&amp;AA644&amp;$CE$24&amp;CHAR(10)&amp;$CD$25&amp;AB644&amp;$CE$25&amp;CHAR(10),"")&amp;IF(LEN(AD644)&gt;0,$CD$23&amp;INDEX($CH$3:CH647,MATCH(AC644,$CG$3:CG647,0))&amp;$CE$23&amp;CHAR(10)&amp;$CD$24&amp;AD644&amp;$CE$24&amp;CHAR(10)&amp;$CD$25&amp;AE644&amp;$CE$25&amp;CHAR(10),"")&amp;IF(LEN(AG644)&gt;0,$CD$23&amp;INDEX($CH$3:CH647,MATCH(AF644,$CG$3:CG647,0))&amp;$CE$23&amp;CHAR(10)&amp;$CD$24&amp;AG644&amp;$CE$24&amp;CHAR(10)&amp;$CD$25&amp;AH644&amp;$CE$25&amp;CHAR(10),"")&amp;IF(LEN(AJ644)&gt;0,$CD$23&amp;INDEX($CH$3:CH647,MATCH(AI644,$CG$3:CG647,0))&amp;$CE$23&amp;CHAR(10)&amp;$CD$24&amp;AJ644&amp;$CE$24&amp;CHAR(10)&amp;$CD$25&amp;AK644&amp;$CE$25&amp;CHAR(10),"")</f>
        <v/>
      </c>
      <c r="BK644" s="18" t="str">
        <f>IF(LEN(J644)&gt;0,INDEX($BH$2:$BH$100000,MATCH(J644,VBAsheet!$H$2:$H$100000,0))&amp;CHAR(10),"")&amp;IF(LEN(K644)&gt;0,INDEX($BH$2:$BH$100000,MATCH(K644,VBAsheet!$H$2:$H$100000,0))&amp;CHAR(10),"")&amp;IF(LEN(L644)&gt;0,INDEX($BH$2:$BH$100000,MATCH(L644,VBAsheet!$H$2:$H$100000,0))&amp;CHAR(10),"")&amp;IF(LEN(M644)&gt;0,INDEX($BH$2:$BH$100000,MATCH(M644,VBAsheet!$H$2:$H$100000,0))&amp;CHAR(10),"")</f>
        <v/>
      </c>
      <c r="BL644" s="18" t="str">
        <f t="shared" si="414"/>
        <v/>
      </c>
      <c r="BM644" s="94" t="str">
        <f t="shared" si="415"/>
        <v/>
      </c>
      <c r="BN644" s="95" t="str">
        <f t="shared" si="416"/>
        <v/>
      </c>
      <c r="BO644" s="265" t="str">
        <f t="shared" si="427"/>
        <v/>
      </c>
      <c r="BP644" s="18" t="str">
        <f t="shared" si="417"/>
        <v/>
      </c>
      <c r="BQ644" s="263" t="str">
        <f t="shared" si="428"/>
        <v/>
      </c>
      <c r="BR644" s="81" t="str">
        <f t="shared" si="393"/>
        <v/>
      </c>
      <c r="BS644" s="263" t="str">
        <f t="shared" si="429"/>
        <v/>
      </c>
      <c r="BT644" s="92" t="str">
        <f t="shared" si="430"/>
        <v/>
      </c>
      <c r="BU644" s="138" t="str">
        <f t="shared" si="418"/>
        <v/>
      </c>
      <c r="BV644" s="3" t="str">
        <f t="shared" si="419"/>
        <v/>
      </c>
      <c r="BW644" s="3" t="str">
        <f t="shared" si="420"/>
        <v/>
      </c>
      <c r="BX644" s="144" t="str">
        <f t="shared" si="421"/>
        <v/>
      </c>
      <c r="BY644" s="18" t="str">
        <f t="shared" si="422"/>
        <v/>
      </c>
      <c r="BZ644" s="18" t="str">
        <f t="shared" si="423"/>
        <v/>
      </c>
      <c r="CA644" s="19" t="str">
        <f t="shared" si="424"/>
        <v/>
      </c>
      <c r="CB644" s="19" t="s">
        <v>0</v>
      </c>
      <c r="DW644" s="4" t="str">
        <f t="shared" si="431"/>
        <v/>
      </c>
      <c r="DX644" s="4" t="str">
        <f t="shared" si="394"/>
        <v/>
      </c>
      <c r="DY644" s="98" t="str">
        <f t="shared" si="395"/>
        <v/>
      </c>
    </row>
    <row r="645" spans="4:129" x14ac:dyDescent="0.45">
      <c r="D645" s="164" t="str">
        <f t="shared" si="425"/>
        <v/>
      </c>
      <c r="I645" s="9" t="str">
        <f t="shared" si="396"/>
        <v/>
      </c>
      <c r="J645" s="173" t="str">
        <f t="shared" si="397"/>
        <v/>
      </c>
      <c r="K645" s="13"/>
      <c r="L645" s="13"/>
      <c r="M645" s="13"/>
      <c r="N645" s="178" t="str">
        <f t="shared" si="398"/>
        <v/>
      </c>
      <c r="O645" s="181" t="str">
        <f t="shared" si="399"/>
        <v/>
      </c>
      <c r="P645" s="8" t="str">
        <f t="shared" si="400"/>
        <v/>
      </c>
      <c r="Q645" s="8" t="str">
        <f t="shared" si="401"/>
        <v/>
      </c>
      <c r="R645" s="8" t="str">
        <f t="shared" si="402"/>
        <v/>
      </c>
      <c r="S645" s="8" t="str">
        <f t="shared" si="403"/>
        <v/>
      </c>
      <c r="T645" s="8" t="str">
        <f t="shared" si="404"/>
        <v/>
      </c>
      <c r="U645" s="8" t="str">
        <f t="shared" si="405"/>
        <v/>
      </c>
      <c r="V645" s="16" t="str">
        <f t="shared" si="406"/>
        <v/>
      </c>
      <c r="W645" s="129" t="str">
        <f t="shared" si="407"/>
        <v/>
      </c>
      <c r="X645" s="8" t="str">
        <f t="shared" si="408"/>
        <v/>
      </c>
      <c r="Y645" s="8" t="str">
        <f t="shared" si="409"/>
        <v/>
      </c>
      <c r="AQ645" s="6" t="str">
        <f t="shared" si="410"/>
        <v/>
      </c>
      <c r="AR645" s="128" t="str">
        <f t="shared" si="411"/>
        <v/>
      </c>
      <c r="AS645" s="128" t="str">
        <f t="shared" si="412"/>
        <v/>
      </c>
      <c r="AT645" s="139" t="str">
        <f t="shared" si="426"/>
        <v/>
      </c>
      <c r="BH645" s="127" t="str">
        <f>IF(LEN(VBAsheet!H645)&gt;0,$CD$4&amp;CHAR(10)&amp;$CD$5&amp;CHAR(10)&amp;$CD$6&amp;IF(VBAsheet!I645="N",1,0)&amp;$CE$6&amp;CHAR(10)&amp;$CD$7&amp;CHAR(10)&amp;$CD$8&amp;VBAsheet!H645&amp;$CE$8&amp;CHAR(10)&amp;$CD$9&amp;VBAsheet!K645&amp;$CE$9&amp;CHAR(10)&amp;$CD$10&amp;VBAsheet!J645-1&amp;$CE$10&amp;CHAR(10)&amp;$CD$11,"")</f>
        <v/>
      </c>
      <c r="BI645"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45" s="18" t="str">
        <f>IF(LEN(X645)&gt;0,$CD$23&amp;INDEX($CH$3:CH648,MATCH(W645,$CG$3:CG648,0))&amp;$CE$23&amp;CHAR(10)&amp;$CD$24&amp;X645&amp;$CE$24&amp;CHAR(10)&amp;$CD$25&amp;Y645&amp;$CE$25&amp;CHAR(10),"")&amp;IF(LEN(AA645)&gt;0,$CD$23&amp;INDEX($CH$3:CH648,MATCH(Z645,$CG$3:CG648,0))&amp;$CE$23&amp;CHAR(10)&amp;$CD$24&amp;AA645&amp;$CE$24&amp;CHAR(10)&amp;$CD$25&amp;AB645&amp;$CE$25&amp;CHAR(10),"")&amp;IF(LEN(AD645)&gt;0,$CD$23&amp;INDEX($CH$3:CH648,MATCH(AC645,$CG$3:CG648,0))&amp;$CE$23&amp;CHAR(10)&amp;$CD$24&amp;AD645&amp;$CE$24&amp;CHAR(10)&amp;$CD$25&amp;AE645&amp;$CE$25&amp;CHAR(10),"")&amp;IF(LEN(AG645)&gt;0,$CD$23&amp;INDEX($CH$3:CH648,MATCH(AF645,$CG$3:CG648,0))&amp;$CE$23&amp;CHAR(10)&amp;$CD$24&amp;AG645&amp;$CE$24&amp;CHAR(10)&amp;$CD$25&amp;AH645&amp;$CE$25&amp;CHAR(10),"")&amp;IF(LEN(AJ645)&gt;0,$CD$23&amp;INDEX($CH$3:CH648,MATCH(AI645,$CG$3:CG648,0))&amp;$CE$23&amp;CHAR(10)&amp;$CD$24&amp;AJ645&amp;$CE$24&amp;CHAR(10)&amp;$CD$25&amp;AK645&amp;$CE$25&amp;CHAR(10),"")</f>
        <v/>
      </c>
      <c r="BK645" s="18" t="str">
        <f>IF(LEN(J645)&gt;0,INDEX($BH$2:$BH$100000,MATCH(J645,VBAsheet!$H$2:$H$100000,0))&amp;CHAR(10),"")&amp;IF(LEN(K645)&gt;0,INDEX($BH$2:$BH$100000,MATCH(K645,VBAsheet!$H$2:$H$100000,0))&amp;CHAR(10),"")&amp;IF(LEN(L645)&gt;0,INDEX($BH$2:$BH$100000,MATCH(L645,VBAsheet!$H$2:$H$100000,0))&amp;CHAR(10),"")&amp;IF(LEN(M645)&gt;0,INDEX($BH$2:$BH$100000,MATCH(M645,VBAsheet!$H$2:$H$100000,0))&amp;CHAR(10),"")</f>
        <v/>
      </c>
      <c r="BL645" s="18" t="str">
        <f t="shared" si="414"/>
        <v/>
      </c>
      <c r="BM645" s="94" t="str">
        <f t="shared" si="415"/>
        <v/>
      </c>
      <c r="BN645" s="95" t="str">
        <f t="shared" si="416"/>
        <v/>
      </c>
      <c r="BO645" s="265" t="str">
        <f t="shared" si="427"/>
        <v/>
      </c>
      <c r="BP645" s="18" t="str">
        <f t="shared" si="417"/>
        <v/>
      </c>
      <c r="BQ645" s="263" t="str">
        <f t="shared" si="428"/>
        <v/>
      </c>
      <c r="BR645" s="81" t="str">
        <f t="shared" si="393"/>
        <v/>
      </c>
      <c r="BS645" s="263" t="str">
        <f t="shared" si="429"/>
        <v/>
      </c>
      <c r="BT645" s="92" t="str">
        <f t="shared" si="430"/>
        <v/>
      </c>
      <c r="BU645" s="138" t="str">
        <f t="shared" si="418"/>
        <v/>
      </c>
      <c r="BV645" s="3" t="str">
        <f t="shared" si="419"/>
        <v/>
      </c>
      <c r="BW645" s="3" t="str">
        <f t="shared" si="420"/>
        <v/>
      </c>
      <c r="BX645" s="144" t="str">
        <f t="shared" si="421"/>
        <v/>
      </c>
      <c r="BY645" s="18" t="str">
        <f t="shared" si="422"/>
        <v/>
      </c>
      <c r="BZ645" s="18" t="str">
        <f t="shared" si="423"/>
        <v/>
      </c>
      <c r="CA645" s="19" t="str">
        <f t="shared" si="424"/>
        <v/>
      </c>
      <c r="CB645" s="19" t="s">
        <v>0</v>
      </c>
      <c r="DW645" s="4" t="str">
        <f t="shared" si="431"/>
        <v/>
      </c>
      <c r="DX645" s="4" t="str">
        <f t="shared" si="394"/>
        <v/>
      </c>
      <c r="DY645" s="98" t="str">
        <f t="shared" si="395"/>
        <v/>
      </c>
    </row>
    <row r="646" spans="4:129" x14ac:dyDescent="0.45">
      <c r="D646" s="164" t="str">
        <f t="shared" si="425"/>
        <v/>
      </c>
      <c r="I646" s="9" t="str">
        <f t="shared" si="396"/>
        <v/>
      </c>
      <c r="J646" s="173" t="str">
        <f t="shared" si="397"/>
        <v/>
      </c>
      <c r="K646" s="13"/>
      <c r="L646" s="13"/>
      <c r="M646" s="13"/>
      <c r="N646" s="178" t="str">
        <f t="shared" si="398"/>
        <v/>
      </c>
      <c r="O646" s="181" t="str">
        <f t="shared" si="399"/>
        <v/>
      </c>
      <c r="P646" s="8" t="str">
        <f t="shared" si="400"/>
        <v/>
      </c>
      <c r="Q646" s="8" t="str">
        <f t="shared" si="401"/>
        <v/>
      </c>
      <c r="R646" s="8" t="str">
        <f t="shared" si="402"/>
        <v/>
      </c>
      <c r="S646" s="8" t="str">
        <f t="shared" si="403"/>
        <v/>
      </c>
      <c r="T646" s="8" t="str">
        <f t="shared" si="404"/>
        <v/>
      </c>
      <c r="U646" s="8" t="str">
        <f t="shared" si="405"/>
        <v/>
      </c>
      <c r="V646" s="16" t="str">
        <f t="shared" si="406"/>
        <v/>
      </c>
      <c r="W646" s="129" t="str">
        <f t="shared" si="407"/>
        <v/>
      </c>
      <c r="X646" s="8" t="str">
        <f t="shared" si="408"/>
        <v/>
      </c>
      <c r="Y646" s="8" t="str">
        <f t="shared" si="409"/>
        <v/>
      </c>
      <c r="AQ646" s="6" t="str">
        <f t="shared" si="410"/>
        <v/>
      </c>
      <c r="AR646" s="128" t="str">
        <f t="shared" si="411"/>
        <v/>
      </c>
      <c r="AS646" s="128" t="str">
        <f t="shared" si="412"/>
        <v/>
      </c>
      <c r="AT646" s="139" t="str">
        <f t="shared" si="426"/>
        <v/>
      </c>
      <c r="BH646" s="127" t="str">
        <f>IF(LEN(VBAsheet!H646)&gt;0,$CD$4&amp;CHAR(10)&amp;$CD$5&amp;CHAR(10)&amp;$CD$6&amp;IF(VBAsheet!I646="N",1,0)&amp;$CE$6&amp;CHAR(10)&amp;$CD$7&amp;CHAR(10)&amp;$CD$8&amp;VBAsheet!H646&amp;$CE$8&amp;CHAR(10)&amp;$CD$9&amp;VBAsheet!K646&amp;$CE$9&amp;CHAR(10)&amp;$CD$10&amp;VBAsheet!J646-1&amp;$CE$10&amp;CHAR(10)&amp;$CD$11,"")</f>
        <v/>
      </c>
      <c r="BI646"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46" s="18" t="str">
        <f>IF(LEN(X646)&gt;0,$CD$23&amp;INDEX($CH$3:CH649,MATCH(W646,$CG$3:CG649,0))&amp;$CE$23&amp;CHAR(10)&amp;$CD$24&amp;X646&amp;$CE$24&amp;CHAR(10)&amp;$CD$25&amp;Y646&amp;$CE$25&amp;CHAR(10),"")&amp;IF(LEN(AA646)&gt;0,$CD$23&amp;INDEX($CH$3:CH649,MATCH(Z646,$CG$3:CG649,0))&amp;$CE$23&amp;CHAR(10)&amp;$CD$24&amp;AA646&amp;$CE$24&amp;CHAR(10)&amp;$CD$25&amp;AB646&amp;$CE$25&amp;CHAR(10),"")&amp;IF(LEN(AD646)&gt;0,$CD$23&amp;INDEX($CH$3:CH649,MATCH(AC646,$CG$3:CG649,0))&amp;$CE$23&amp;CHAR(10)&amp;$CD$24&amp;AD646&amp;$CE$24&amp;CHAR(10)&amp;$CD$25&amp;AE646&amp;$CE$25&amp;CHAR(10),"")&amp;IF(LEN(AG646)&gt;0,$CD$23&amp;INDEX($CH$3:CH649,MATCH(AF646,$CG$3:CG649,0))&amp;$CE$23&amp;CHAR(10)&amp;$CD$24&amp;AG646&amp;$CE$24&amp;CHAR(10)&amp;$CD$25&amp;AH646&amp;$CE$25&amp;CHAR(10),"")&amp;IF(LEN(AJ646)&gt;0,$CD$23&amp;INDEX($CH$3:CH649,MATCH(AI646,$CG$3:CG649,0))&amp;$CE$23&amp;CHAR(10)&amp;$CD$24&amp;AJ646&amp;$CE$24&amp;CHAR(10)&amp;$CD$25&amp;AK646&amp;$CE$25&amp;CHAR(10),"")</f>
        <v/>
      </c>
      <c r="BK646" s="18" t="str">
        <f>IF(LEN(J646)&gt;0,INDEX($BH$2:$BH$100000,MATCH(J646,VBAsheet!$H$2:$H$100000,0))&amp;CHAR(10),"")&amp;IF(LEN(K646)&gt;0,INDEX($BH$2:$BH$100000,MATCH(K646,VBAsheet!$H$2:$H$100000,0))&amp;CHAR(10),"")&amp;IF(LEN(L646)&gt;0,INDEX($BH$2:$BH$100000,MATCH(L646,VBAsheet!$H$2:$H$100000,0))&amp;CHAR(10),"")&amp;IF(LEN(M646)&gt;0,INDEX($BH$2:$BH$100000,MATCH(M646,VBAsheet!$H$2:$H$100000,0))&amp;CHAR(10),"")</f>
        <v/>
      </c>
      <c r="BL646" s="18" t="str">
        <f t="shared" si="414"/>
        <v/>
      </c>
      <c r="BM646" s="94" t="str">
        <f t="shared" si="415"/>
        <v/>
      </c>
      <c r="BN646" s="95" t="str">
        <f t="shared" si="416"/>
        <v/>
      </c>
      <c r="BO646" s="265" t="str">
        <f t="shared" si="427"/>
        <v/>
      </c>
      <c r="BP646" s="18" t="str">
        <f t="shared" si="417"/>
        <v/>
      </c>
      <c r="BQ646" s="263" t="str">
        <f t="shared" si="428"/>
        <v/>
      </c>
      <c r="BR646" s="81" t="str">
        <f t="shared" si="393"/>
        <v/>
      </c>
      <c r="BS646" s="263" t="str">
        <f t="shared" si="429"/>
        <v/>
      </c>
      <c r="BT646" s="92" t="str">
        <f t="shared" si="430"/>
        <v/>
      </c>
      <c r="BU646" s="138" t="str">
        <f t="shared" si="418"/>
        <v/>
      </c>
      <c r="BV646" s="3" t="str">
        <f t="shared" si="419"/>
        <v/>
      </c>
      <c r="BW646" s="3" t="str">
        <f t="shared" si="420"/>
        <v/>
      </c>
      <c r="BX646" s="144" t="str">
        <f t="shared" si="421"/>
        <v/>
      </c>
      <c r="BY646" s="18" t="str">
        <f t="shared" si="422"/>
        <v/>
      </c>
      <c r="BZ646" s="18" t="str">
        <f t="shared" si="423"/>
        <v/>
      </c>
      <c r="CA646" s="19" t="str">
        <f t="shared" si="424"/>
        <v/>
      </c>
      <c r="CB646" s="19" t="s">
        <v>0</v>
      </c>
      <c r="DW646" s="4" t="str">
        <f t="shared" si="431"/>
        <v/>
      </c>
      <c r="DX646" s="4" t="str">
        <f t="shared" si="394"/>
        <v/>
      </c>
      <c r="DY646" s="98" t="str">
        <f t="shared" si="395"/>
        <v/>
      </c>
    </row>
    <row r="647" spans="4:129" x14ac:dyDescent="0.45">
      <c r="D647" s="164" t="str">
        <f t="shared" si="425"/>
        <v/>
      </c>
      <c r="I647" s="9" t="str">
        <f t="shared" si="396"/>
        <v/>
      </c>
      <c r="J647" s="173" t="str">
        <f t="shared" si="397"/>
        <v/>
      </c>
      <c r="K647" s="13"/>
      <c r="L647" s="13"/>
      <c r="M647" s="13"/>
      <c r="N647" s="178" t="str">
        <f t="shared" si="398"/>
        <v/>
      </c>
      <c r="O647" s="181" t="str">
        <f t="shared" si="399"/>
        <v/>
      </c>
      <c r="P647" s="8" t="str">
        <f t="shared" si="400"/>
        <v/>
      </c>
      <c r="Q647" s="8" t="str">
        <f t="shared" si="401"/>
        <v/>
      </c>
      <c r="R647" s="8" t="str">
        <f t="shared" si="402"/>
        <v/>
      </c>
      <c r="S647" s="8" t="str">
        <f t="shared" si="403"/>
        <v/>
      </c>
      <c r="T647" s="8" t="str">
        <f t="shared" si="404"/>
        <v/>
      </c>
      <c r="U647" s="8" t="str">
        <f t="shared" si="405"/>
        <v/>
      </c>
      <c r="V647" s="16" t="str">
        <f t="shared" si="406"/>
        <v/>
      </c>
      <c r="W647" s="129" t="str">
        <f t="shared" si="407"/>
        <v/>
      </c>
      <c r="X647" s="8" t="str">
        <f t="shared" si="408"/>
        <v/>
      </c>
      <c r="Y647" s="8" t="str">
        <f t="shared" si="409"/>
        <v/>
      </c>
      <c r="AQ647" s="6" t="str">
        <f t="shared" si="410"/>
        <v/>
      </c>
      <c r="AR647" s="128" t="str">
        <f t="shared" si="411"/>
        <v/>
      </c>
      <c r="AS647" s="128" t="str">
        <f t="shared" si="412"/>
        <v/>
      </c>
      <c r="AT647" s="139" t="str">
        <f t="shared" si="426"/>
        <v/>
      </c>
      <c r="BH647" s="127" t="str">
        <f>IF(LEN(VBAsheet!H647)&gt;0,$CD$4&amp;CHAR(10)&amp;$CD$5&amp;CHAR(10)&amp;$CD$6&amp;IF(VBAsheet!I647="N",1,0)&amp;$CE$6&amp;CHAR(10)&amp;$CD$7&amp;CHAR(10)&amp;$CD$8&amp;VBAsheet!H647&amp;$CE$8&amp;CHAR(10)&amp;$CD$9&amp;VBAsheet!K647&amp;$CE$9&amp;CHAR(10)&amp;$CD$10&amp;VBAsheet!J647-1&amp;$CE$10&amp;CHAR(10)&amp;$CD$11,"")</f>
        <v/>
      </c>
      <c r="BI647"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47" s="18" t="str">
        <f>IF(LEN(X647)&gt;0,$CD$23&amp;INDEX($CH$3:CH650,MATCH(W647,$CG$3:CG650,0))&amp;$CE$23&amp;CHAR(10)&amp;$CD$24&amp;X647&amp;$CE$24&amp;CHAR(10)&amp;$CD$25&amp;Y647&amp;$CE$25&amp;CHAR(10),"")&amp;IF(LEN(AA647)&gt;0,$CD$23&amp;INDEX($CH$3:CH650,MATCH(Z647,$CG$3:CG650,0))&amp;$CE$23&amp;CHAR(10)&amp;$CD$24&amp;AA647&amp;$CE$24&amp;CHAR(10)&amp;$CD$25&amp;AB647&amp;$CE$25&amp;CHAR(10),"")&amp;IF(LEN(AD647)&gt;0,$CD$23&amp;INDEX($CH$3:CH650,MATCH(AC647,$CG$3:CG650,0))&amp;$CE$23&amp;CHAR(10)&amp;$CD$24&amp;AD647&amp;$CE$24&amp;CHAR(10)&amp;$CD$25&amp;AE647&amp;$CE$25&amp;CHAR(10),"")&amp;IF(LEN(AG647)&gt;0,$CD$23&amp;INDEX($CH$3:CH650,MATCH(AF647,$CG$3:CG650,0))&amp;$CE$23&amp;CHAR(10)&amp;$CD$24&amp;AG647&amp;$CE$24&amp;CHAR(10)&amp;$CD$25&amp;AH647&amp;$CE$25&amp;CHAR(10),"")&amp;IF(LEN(AJ647)&gt;0,$CD$23&amp;INDEX($CH$3:CH650,MATCH(AI647,$CG$3:CG650,0))&amp;$CE$23&amp;CHAR(10)&amp;$CD$24&amp;AJ647&amp;$CE$24&amp;CHAR(10)&amp;$CD$25&amp;AK647&amp;$CE$25&amp;CHAR(10),"")</f>
        <v/>
      </c>
      <c r="BK647" s="18" t="str">
        <f>IF(LEN(J647)&gt;0,INDEX($BH$2:$BH$100000,MATCH(J647,VBAsheet!$H$2:$H$100000,0))&amp;CHAR(10),"")&amp;IF(LEN(K647)&gt;0,INDEX($BH$2:$BH$100000,MATCH(K647,VBAsheet!$H$2:$H$100000,0))&amp;CHAR(10),"")&amp;IF(LEN(L647)&gt;0,INDEX($BH$2:$BH$100000,MATCH(L647,VBAsheet!$H$2:$H$100000,0))&amp;CHAR(10),"")&amp;IF(LEN(M647)&gt;0,INDEX($BH$2:$BH$100000,MATCH(M647,VBAsheet!$H$2:$H$100000,0))&amp;CHAR(10),"")</f>
        <v/>
      </c>
      <c r="BL647" s="18" t="str">
        <f t="shared" si="414"/>
        <v/>
      </c>
      <c r="BM647" s="94" t="str">
        <f t="shared" si="415"/>
        <v/>
      </c>
      <c r="BN647" s="95" t="str">
        <f t="shared" si="416"/>
        <v/>
      </c>
      <c r="BO647" s="265" t="str">
        <f t="shared" si="427"/>
        <v/>
      </c>
      <c r="BP647" s="18" t="str">
        <f t="shared" si="417"/>
        <v/>
      </c>
      <c r="BQ647" s="263" t="str">
        <f t="shared" si="428"/>
        <v/>
      </c>
      <c r="BR647" s="81" t="str">
        <f t="shared" si="393"/>
        <v/>
      </c>
      <c r="BS647" s="263" t="str">
        <f t="shared" si="429"/>
        <v/>
      </c>
      <c r="BT647" s="92" t="str">
        <f t="shared" si="430"/>
        <v/>
      </c>
      <c r="BU647" s="138" t="str">
        <f t="shared" si="418"/>
        <v/>
      </c>
      <c r="BV647" s="3" t="str">
        <f t="shared" si="419"/>
        <v/>
      </c>
      <c r="BW647" s="3" t="str">
        <f t="shared" si="420"/>
        <v/>
      </c>
      <c r="BX647" s="144" t="str">
        <f t="shared" si="421"/>
        <v/>
      </c>
      <c r="BY647" s="18" t="str">
        <f t="shared" si="422"/>
        <v/>
      </c>
      <c r="BZ647" s="18" t="str">
        <f t="shared" si="423"/>
        <v/>
      </c>
      <c r="CA647" s="19" t="str">
        <f t="shared" si="424"/>
        <v/>
      </c>
      <c r="CB647" s="19" t="s">
        <v>0</v>
      </c>
      <c r="DW647" s="4" t="str">
        <f t="shared" si="431"/>
        <v/>
      </c>
      <c r="DX647" s="4" t="str">
        <f t="shared" si="394"/>
        <v/>
      </c>
      <c r="DY647" s="98" t="str">
        <f t="shared" si="395"/>
        <v/>
      </c>
    </row>
    <row r="648" spans="4:129" x14ac:dyDescent="0.45">
      <c r="D648" s="164" t="str">
        <f t="shared" si="425"/>
        <v/>
      </c>
      <c r="I648" s="9" t="str">
        <f t="shared" si="396"/>
        <v/>
      </c>
      <c r="J648" s="173" t="str">
        <f t="shared" si="397"/>
        <v/>
      </c>
      <c r="K648" s="13"/>
      <c r="L648" s="13"/>
      <c r="M648" s="13"/>
      <c r="N648" s="178" t="str">
        <f t="shared" si="398"/>
        <v/>
      </c>
      <c r="O648" s="181" t="str">
        <f t="shared" si="399"/>
        <v/>
      </c>
      <c r="P648" s="8" t="str">
        <f t="shared" si="400"/>
        <v/>
      </c>
      <c r="Q648" s="8" t="str">
        <f t="shared" si="401"/>
        <v/>
      </c>
      <c r="R648" s="8" t="str">
        <f t="shared" si="402"/>
        <v/>
      </c>
      <c r="S648" s="8" t="str">
        <f t="shared" si="403"/>
        <v/>
      </c>
      <c r="T648" s="8" t="str">
        <f t="shared" si="404"/>
        <v/>
      </c>
      <c r="U648" s="8" t="str">
        <f t="shared" si="405"/>
        <v/>
      </c>
      <c r="V648" s="16" t="str">
        <f t="shared" si="406"/>
        <v/>
      </c>
      <c r="W648" s="129" t="str">
        <f t="shared" si="407"/>
        <v/>
      </c>
      <c r="X648" s="8" t="str">
        <f t="shared" si="408"/>
        <v/>
      </c>
      <c r="Y648" s="8" t="str">
        <f t="shared" si="409"/>
        <v/>
      </c>
      <c r="AQ648" s="6" t="str">
        <f t="shared" si="410"/>
        <v/>
      </c>
      <c r="AR648" s="128" t="str">
        <f t="shared" si="411"/>
        <v/>
      </c>
      <c r="AS648" s="128" t="str">
        <f t="shared" si="412"/>
        <v/>
      </c>
      <c r="AT648" s="139" t="str">
        <f t="shared" si="426"/>
        <v/>
      </c>
      <c r="BH648" s="127" t="str">
        <f>IF(LEN(VBAsheet!H648)&gt;0,$CD$4&amp;CHAR(10)&amp;$CD$5&amp;CHAR(10)&amp;$CD$6&amp;IF(VBAsheet!I648="N",1,0)&amp;$CE$6&amp;CHAR(10)&amp;$CD$7&amp;CHAR(10)&amp;$CD$8&amp;VBAsheet!H648&amp;$CE$8&amp;CHAR(10)&amp;$CD$9&amp;VBAsheet!K648&amp;$CE$9&amp;CHAR(10)&amp;$CD$10&amp;VBAsheet!J648-1&amp;$CE$10&amp;CHAR(10)&amp;$CD$11,"")</f>
        <v/>
      </c>
      <c r="BI648"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48" s="18" t="str">
        <f>IF(LEN(X648)&gt;0,$CD$23&amp;INDEX($CH$3:CH651,MATCH(W648,$CG$3:CG651,0))&amp;$CE$23&amp;CHAR(10)&amp;$CD$24&amp;X648&amp;$CE$24&amp;CHAR(10)&amp;$CD$25&amp;Y648&amp;$CE$25&amp;CHAR(10),"")&amp;IF(LEN(AA648)&gt;0,$CD$23&amp;INDEX($CH$3:CH651,MATCH(Z648,$CG$3:CG651,0))&amp;$CE$23&amp;CHAR(10)&amp;$CD$24&amp;AA648&amp;$CE$24&amp;CHAR(10)&amp;$CD$25&amp;AB648&amp;$CE$25&amp;CHAR(10),"")&amp;IF(LEN(AD648)&gt;0,$CD$23&amp;INDEX($CH$3:CH651,MATCH(AC648,$CG$3:CG651,0))&amp;$CE$23&amp;CHAR(10)&amp;$CD$24&amp;AD648&amp;$CE$24&amp;CHAR(10)&amp;$CD$25&amp;AE648&amp;$CE$25&amp;CHAR(10),"")&amp;IF(LEN(AG648)&gt;0,$CD$23&amp;INDEX($CH$3:CH651,MATCH(AF648,$CG$3:CG651,0))&amp;$CE$23&amp;CHAR(10)&amp;$CD$24&amp;AG648&amp;$CE$24&amp;CHAR(10)&amp;$CD$25&amp;AH648&amp;$CE$25&amp;CHAR(10),"")&amp;IF(LEN(AJ648)&gt;0,$CD$23&amp;INDEX($CH$3:CH651,MATCH(AI648,$CG$3:CG651,0))&amp;$CE$23&amp;CHAR(10)&amp;$CD$24&amp;AJ648&amp;$CE$24&amp;CHAR(10)&amp;$CD$25&amp;AK648&amp;$CE$25&amp;CHAR(10),"")</f>
        <v/>
      </c>
      <c r="BK648" s="18" t="str">
        <f>IF(LEN(J648)&gt;0,INDEX($BH$2:$BH$100000,MATCH(J648,VBAsheet!$H$2:$H$100000,0))&amp;CHAR(10),"")&amp;IF(LEN(K648)&gt;0,INDEX($BH$2:$BH$100000,MATCH(K648,VBAsheet!$H$2:$H$100000,0))&amp;CHAR(10),"")&amp;IF(LEN(L648)&gt;0,INDEX($BH$2:$BH$100000,MATCH(L648,VBAsheet!$H$2:$H$100000,0))&amp;CHAR(10),"")&amp;IF(LEN(M648)&gt;0,INDEX($BH$2:$BH$100000,MATCH(M648,VBAsheet!$H$2:$H$100000,0))&amp;CHAR(10),"")</f>
        <v/>
      </c>
      <c r="BL648" s="18" t="str">
        <f t="shared" si="414"/>
        <v/>
      </c>
      <c r="BM648" s="94" t="str">
        <f t="shared" si="415"/>
        <v/>
      </c>
      <c r="BN648" s="95" t="str">
        <f t="shared" si="416"/>
        <v/>
      </c>
      <c r="BO648" s="265" t="str">
        <f t="shared" si="427"/>
        <v/>
      </c>
      <c r="BP648" s="18" t="str">
        <f t="shared" si="417"/>
        <v/>
      </c>
      <c r="BQ648" s="263" t="str">
        <f t="shared" si="428"/>
        <v/>
      </c>
      <c r="BR648" s="81" t="str">
        <f t="shared" si="393"/>
        <v/>
      </c>
      <c r="BS648" s="263" t="str">
        <f t="shared" si="429"/>
        <v/>
      </c>
      <c r="BT648" s="92" t="str">
        <f t="shared" si="430"/>
        <v/>
      </c>
      <c r="BU648" s="138" t="str">
        <f t="shared" si="418"/>
        <v/>
      </c>
      <c r="BV648" s="3" t="str">
        <f t="shared" si="419"/>
        <v/>
      </c>
      <c r="BW648" s="3" t="str">
        <f t="shared" si="420"/>
        <v/>
      </c>
      <c r="BX648" s="144" t="str">
        <f t="shared" si="421"/>
        <v/>
      </c>
      <c r="BY648" s="18" t="str">
        <f t="shared" si="422"/>
        <v/>
      </c>
      <c r="BZ648" s="18" t="str">
        <f t="shared" si="423"/>
        <v/>
      </c>
      <c r="CA648" s="19" t="str">
        <f t="shared" si="424"/>
        <v/>
      </c>
      <c r="CB648" s="19" t="s">
        <v>0</v>
      </c>
      <c r="DW648" s="4" t="str">
        <f t="shared" si="431"/>
        <v/>
      </c>
      <c r="DX648" s="4" t="str">
        <f t="shared" si="394"/>
        <v/>
      </c>
      <c r="DY648" s="98" t="str">
        <f t="shared" si="395"/>
        <v/>
      </c>
    </row>
    <row r="649" spans="4:129" x14ac:dyDescent="0.45">
      <c r="D649" s="164" t="str">
        <f t="shared" si="425"/>
        <v/>
      </c>
      <c r="I649" s="9" t="str">
        <f t="shared" si="396"/>
        <v/>
      </c>
      <c r="J649" s="173" t="str">
        <f t="shared" si="397"/>
        <v/>
      </c>
      <c r="K649" s="13"/>
      <c r="L649" s="13"/>
      <c r="M649" s="13"/>
      <c r="N649" s="178" t="str">
        <f t="shared" si="398"/>
        <v/>
      </c>
      <c r="O649" s="181" t="str">
        <f t="shared" si="399"/>
        <v/>
      </c>
      <c r="P649" s="8" t="str">
        <f t="shared" si="400"/>
        <v/>
      </c>
      <c r="Q649" s="8" t="str">
        <f t="shared" si="401"/>
        <v/>
      </c>
      <c r="R649" s="8" t="str">
        <f t="shared" si="402"/>
        <v/>
      </c>
      <c r="S649" s="8" t="str">
        <f t="shared" si="403"/>
        <v/>
      </c>
      <c r="T649" s="8" t="str">
        <f t="shared" si="404"/>
        <v/>
      </c>
      <c r="U649" s="8" t="str">
        <f t="shared" si="405"/>
        <v/>
      </c>
      <c r="V649" s="16" t="str">
        <f t="shared" si="406"/>
        <v/>
      </c>
      <c r="W649" s="129" t="str">
        <f t="shared" si="407"/>
        <v/>
      </c>
      <c r="X649" s="8" t="str">
        <f t="shared" si="408"/>
        <v/>
      </c>
      <c r="Y649" s="8" t="str">
        <f t="shared" si="409"/>
        <v/>
      </c>
      <c r="AQ649" s="6" t="str">
        <f t="shared" si="410"/>
        <v/>
      </c>
      <c r="AR649" s="128" t="str">
        <f t="shared" si="411"/>
        <v/>
      </c>
      <c r="AS649" s="128" t="str">
        <f t="shared" si="412"/>
        <v/>
      </c>
      <c r="AT649" s="139" t="str">
        <f t="shared" si="426"/>
        <v/>
      </c>
      <c r="BH649" s="127" t="str">
        <f>IF(LEN(VBAsheet!H649)&gt;0,$CD$4&amp;CHAR(10)&amp;$CD$5&amp;CHAR(10)&amp;$CD$6&amp;IF(VBAsheet!I649="N",1,0)&amp;$CE$6&amp;CHAR(10)&amp;$CD$7&amp;CHAR(10)&amp;$CD$8&amp;VBAsheet!H649&amp;$CE$8&amp;CHAR(10)&amp;$CD$9&amp;VBAsheet!K649&amp;$CE$9&amp;CHAR(10)&amp;$CD$10&amp;VBAsheet!J649-1&amp;$CE$10&amp;CHAR(10)&amp;$CD$11,"")</f>
        <v/>
      </c>
      <c r="BI649"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49" s="18" t="str">
        <f>IF(LEN(X649)&gt;0,$CD$23&amp;INDEX($CH$3:CH652,MATCH(W649,$CG$3:CG652,0))&amp;$CE$23&amp;CHAR(10)&amp;$CD$24&amp;X649&amp;$CE$24&amp;CHAR(10)&amp;$CD$25&amp;Y649&amp;$CE$25&amp;CHAR(10),"")&amp;IF(LEN(AA649)&gt;0,$CD$23&amp;INDEX($CH$3:CH652,MATCH(Z649,$CG$3:CG652,0))&amp;$CE$23&amp;CHAR(10)&amp;$CD$24&amp;AA649&amp;$CE$24&amp;CHAR(10)&amp;$CD$25&amp;AB649&amp;$CE$25&amp;CHAR(10),"")&amp;IF(LEN(AD649)&gt;0,$CD$23&amp;INDEX($CH$3:CH652,MATCH(AC649,$CG$3:CG652,0))&amp;$CE$23&amp;CHAR(10)&amp;$CD$24&amp;AD649&amp;$CE$24&amp;CHAR(10)&amp;$CD$25&amp;AE649&amp;$CE$25&amp;CHAR(10),"")&amp;IF(LEN(AG649)&gt;0,$CD$23&amp;INDEX($CH$3:CH652,MATCH(AF649,$CG$3:CG652,0))&amp;$CE$23&amp;CHAR(10)&amp;$CD$24&amp;AG649&amp;$CE$24&amp;CHAR(10)&amp;$CD$25&amp;AH649&amp;$CE$25&amp;CHAR(10),"")&amp;IF(LEN(AJ649)&gt;0,$CD$23&amp;INDEX($CH$3:CH652,MATCH(AI649,$CG$3:CG652,0))&amp;$CE$23&amp;CHAR(10)&amp;$CD$24&amp;AJ649&amp;$CE$24&amp;CHAR(10)&amp;$CD$25&amp;AK649&amp;$CE$25&amp;CHAR(10),"")</f>
        <v/>
      </c>
      <c r="BK649" s="18" t="str">
        <f>IF(LEN(J649)&gt;0,INDEX($BH$2:$BH$100000,MATCH(J649,VBAsheet!$H$2:$H$100000,0))&amp;CHAR(10),"")&amp;IF(LEN(K649)&gt;0,INDEX($BH$2:$BH$100000,MATCH(K649,VBAsheet!$H$2:$H$100000,0))&amp;CHAR(10),"")&amp;IF(LEN(L649)&gt;0,INDEX($BH$2:$BH$100000,MATCH(L649,VBAsheet!$H$2:$H$100000,0))&amp;CHAR(10),"")&amp;IF(LEN(M649)&gt;0,INDEX($BH$2:$BH$100000,MATCH(M649,VBAsheet!$H$2:$H$100000,0))&amp;CHAR(10),"")</f>
        <v/>
      </c>
      <c r="BL649" s="18" t="str">
        <f t="shared" si="414"/>
        <v/>
      </c>
      <c r="BM649" s="94" t="str">
        <f t="shared" si="415"/>
        <v/>
      </c>
      <c r="BN649" s="95" t="str">
        <f t="shared" si="416"/>
        <v/>
      </c>
      <c r="BO649" s="265" t="str">
        <f t="shared" si="427"/>
        <v/>
      </c>
      <c r="BP649" s="18" t="str">
        <f t="shared" si="417"/>
        <v/>
      </c>
      <c r="BQ649" s="263" t="str">
        <f t="shared" si="428"/>
        <v/>
      </c>
      <c r="BR649" s="81" t="str">
        <f t="shared" si="393"/>
        <v/>
      </c>
      <c r="BS649" s="263" t="str">
        <f t="shared" si="429"/>
        <v/>
      </c>
      <c r="BT649" s="92" t="str">
        <f t="shared" si="430"/>
        <v/>
      </c>
      <c r="BU649" s="138" t="str">
        <f t="shared" si="418"/>
        <v/>
      </c>
      <c r="BV649" s="3" t="str">
        <f t="shared" si="419"/>
        <v/>
      </c>
      <c r="BW649" s="3" t="str">
        <f t="shared" si="420"/>
        <v/>
      </c>
      <c r="BX649" s="144" t="str">
        <f t="shared" si="421"/>
        <v/>
      </c>
      <c r="BY649" s="18" t="str">
        <f t="shared" si="422"/>
        <v/>
      </c>
      <c r="BZ649" s="18" t="str">
        <f t="shared" si="423"/>
        <v/>
      </c>
      <c r="CA649" s="19" t="str">
        <f t="shared" si="424"/>
        <v/>
      </c>
      <c r="CB649" s="19" t="s">
        <v>0</v>
      </c>
      <c r="DW649" s="4" t="str">
        <f t="shared" si="431"/>
        <v/>
      </c>
      <c r="DX649" s="4" t="str">
        <f t="shared" si="394"/>
        <v/>
      </c>
      <c r="DY649" s="98" t="str">
        <f t="shared" si="395"/>
        <v/>
      </c>
    </row>
    <row r="650" spans="4:129" x14ac:dyDescent="0.45">
      <c r="D650" s="164" t="str">
        <f t="shared" si="425"/>
        <v/>
      </c>
      <c r="I650" s="9" t="str">
        <f t="shared" si="396"/>
        <v/>
      </c>
      <c r="J650" s="173" t="str">
        <f t="shared" si="397"/>
        <v/>
      </c>
      <c r="K650" s="13"/>
      <c r="L650" s="13"/>
      <c r="M650" s="13"/>
      <c r="N650" s="178" t="str">
        <f t="shared" si="398"/>
        <v/>
      </c>
      <c r="O650" s="181" t="str">
        <f t="shared" si="399"/>
        <v/>
      </c>
      <c r="P650" s="8" t="str">
        <f t="shared" si="400"/>
        <v/>
      </c>
      <c r="Q650" s="8" t="str">
        <f t="shared" si="401"/>
        <v/>
      </c>
      <c r="R650" s="8" t="str">
        <f t="shared" si="402"/>
        <v/>
      </c>
      <c r="S650" s="8" t="str">
        <f t="shared" si="403"/>
        <v/>
      </c>
      <c r="T650" s="8" t="str">
        <f t="shared" si="404"/>
        <v/>
      </c>
      <c r="U650" s="8" t="str">
        <f t="shared" si="405"/>
        <v/>
      </c>
      <c r="V650" s="16" t="str">
        <f t="shared" si="406"/>
        <v/>
      </c>
      <c r="W650" s="129" t="str">
        <f t="shared" si="407"/>
        <v/>
      </c>
      <c r="X650" s="8" t="str">
        <f t="shared" si="408"/>
        <v/>
      </c>
      <c r="Y650" s="8" t="str">
        <f t="shared" si="409"/>
        <v/>
      </c>
      <c r="AQ650" s="6" t="str">
        <f t="shared" si="410"/>
        <v/>
      </c>
      <c r="AR650" s="128" t="str">
        <f t="shared" si="411"/>
        <v/>
      </c>
      <c r="AS650" s="128" t="str">
        <f t="shared" si="412"/>
        <v/>
      </c>
      <c r="AT650" s="139" t="str">
        <f t="shared" si="426"/>
        <v/>
      </c>
      <c r="BH650" s="127" t="str">
        <f>IF(LEN(VBAsheet!H650)&gt;0,$CD$4&amp;CHAR(10)&amp;$CD$5&amp;CHAR(10)&amp;$CD$6&amp;IF(VBAsheet!I650="N",1,0)&amp;$CE$6&amp;CHAR(10)&amp;$CD$7&amp;CHAR(10)&amp;$CD$8&amp;VBAsheet!H650&amp;$CE$8&amp;CHAR(10)&amp;$CD$9&amp;VBAsheet!K650&amp;$CE$9&amp;CHAR(10)&amp;$CD$10&amp;VBAsheet!J650-1&amp;$CE$10&amp;CHAR(10)&amp;$CD$11,"")</f>
        <v/>
      </c>
      <c r="BI650"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0" s="18" t="str">
        <f>IF(LEN(X650)&gt;0,$CD$23&amp;INDEX($CH$3:CH653,MATCH(W650,$CG$3:CG653,0))&amp;$CE$23&amp;CHAR(10)&amp;$CD$24&amp;X650&amp;$CE$24&amp;CHAR(10)&amp;$CD$25&amp;Y650&amp;$CE$25&amp;CHAR(10),"")&amp;IF(LEN(AA650)&gt;0,$CD$23&amp;INDEX($CH$3:CH653,MATCH(Z650,$CG$3:CG653,0))&amp;$CE$23&amp;CHAR(10)&amp;$CD$24&amp;AA650&amp;$CE$24&amp;CHAR(10)&amp;$CD$25&amp;AB650&amp;$CE$25&amp;CHAR(10),"")&amp;IF(LEN(AD650)&gt;0,$CD$23&amp;INDEX($CH$3:CH653,MATCH(AC650,$CG$3:CG653,0))&amp;$CE$23&amp;CHAR(10)&amp;$CD$24&amp;AD650&amp;$CE$24&amp;CHAR(10)&amp;$CD$25&amp;AE650&amp;$CE$25&amp;CHAR(10),"")&amp;IF(LEN(AG650)&gt;0,$CD$23&amp;INDEX($CH$3:CH653,MATCH(AF650,$CG$3:CG653,0))&amp;$CE$23&amp;CHAR(10)&amp;$CD$24&amp;AG650&amp;$CE$24&amp;CHAR(10)&amp;$CD$25&amp;AH650&amp;$CE$25&amp;CHAR(10),"")&amp;IF(LEN(AJ650)&gt;0,$CD$23&amp;INDEX($CH$3:CH653,MATCH(AI650,$CG$3:CG653,0))&amp;$CE$23&amp;CHAR(10)&amp;$CD$24&amp;AJ650&amp;$CE$24&amp;CHAR(10)&amp;$CD$25&amp;AK650&amp;$CE$25&amp;CHAR(10),"")</f>
        <v/>
      </c>
      <c r="BK650" s="18" t="str">
        <f>IF(LEN(J650)&gt;0,INDEX($BH$2:$BH$100000,MATCH(J650,VBAsheet!$H$2:$H$100000,0))&amp;CHAR(10),"")&amp;IF(LEN(K650)&gt;0,INDEX($BH$2:$BH$100000,MATCH(K650,VBAsheet!$H$2:$H$100000,0))&amp;CHAR(10),"")&amp;IF(LEN(L650)&gt;0,INDEX($BH$2:$BH$100000,MATCH(L650,VBAsheet!$H$2:$H$100000,0))&amp;CHAR(10),"")&amp;IF(LEN(M650)&gt;0,INDEX($BH$2:$BH$100000,MATCH(M650,VBAsheet!$H$2:$H$100000,0))&amp;CHAR(10),"")</f>
        <v/>
      </c>
      <c r="BL650" s="18" t="str">
        <f t="shared" si="414"/>
        <v/>
      </c>
      <c r="BM650" s="94" t="str">
        <f t="shared" si="415"/>
        <v/>
      </c>
      <c r="BN650" s="95" t="str">
        <f t="shared" si="416"/>
        <v/>
      </c>
      <c r="BO650" s="265" t="str">
        <f t="shared" si="427"/>
        <v/>
      </c>
      <c r="BP650" s="18" t="str">
        <f t="shared" si="417"/>
        <v/>
      </c>
      <c r="BQ650" s="263" t="str">
        <f t="shared" si="428"/>
        <v/>
      </c>
      <c r="BR650" s="81" t="str">
        <f t="shared" si="393"/>
        <v/>
      </c>
      <c r="BS650" s="263" t="str">
        <f t="shared" si="429"/>
        <v/>
      </c>
      <c r="BT650" s="92" t="str">
        <f t="shared" si="430"/>
        <v/>
      </c>
      <c r="BU650" s="138" t="str">
        <f t="shared" si="418"/>
        <v/>
      </c>
      <c r="BV650" s="3" t="str">
        <f t="shared" si="419"/>
        <v/>
      </c>
      <c r="BW650" s="3" t="str">
        <f t="shared" si="420"/>
        <v/>
      </c>
      <c r="BX650" s="144" t="str">
        <f t="shared" si="421"/>
        <v/>
      </c>
      <c r="BY650" s="18" t="str">
        <f t="shared" si="422"/>
        <v/>
      </c>
      <c r="BZ650" s="18" t="str">
        <f t="shared" si="423"/>
        <v/>
      </c>
      <c r="CA650" s="19" t="str">
        <f t="shared" si="424"/>
        <v/>
      </c>
      <c r="CB650" s="19" t="s">
        <v>0</v>
      </c>
      <c r="DW650" s="4" t="str">
        <f t="shared" si="431"/>
        <v/>
      </c>
      <c r="DX650" s="4" t="str">
        <f t="shared" si="394"/>
        <v/>
      </c>
      <c r="DY650" s="98" t="str">
        <f t="shared" si="395"/>
        <v/>
      </c>
    </row>
    <row r="651" spans="4:129" x14ac:dyDescent="0.45">
      <c r="D651" s="164" t="str">
        <f t="shared" si="425"/>
        <v/>
      </c>
      <c r="I651" s="9" t="str">
        <f t="shared" si="396"/>
        <v/>
      </c>
      <c r="J651" s="173" t="str">
        <f t="shared" si="397"/>
        <v/>
      </c>
      <c r="K651" s="13"/>
      <c r="L651" s="13"/>
      <c r="M651" s="13"/>
      <c r="N651" s="178" t="str">
        <f t="shared" si="398"/>
        <v/>
      </c>
      <c r="O651" s="181" t="str">
        <f t="shared" si="399"/>
        <v/>
      </c>
      <c r="P651" s="8" t="str">
        <f t="shared" si="400"/>
        <v/>
      </c>
      <c r="Q651" s="8" t="str">
        <f t="shared" si="401"/>
        <v/>
      </c>
      <c r="R651" s="8" t="str">
        <f t="shared" si="402"/>
        <v/>
      </c>
      <c r="S651" s="8" t="str">
        <f t="shared" si="403"/>
        <v/>
      </c>
      <c r="T651" s="8" t="str">
        <f t="shared" si="404"/>
        <v/>
      </c>
      <c r="U651" s="8" t="str">
        <f t="shared" si="405"/>
        <v/>
      </c>
      <c r="V651" s="16" t="str">
        <f t="shared" si="406"/>
        <v/>
      </c>
      <c r="W651" s="129" t="str">
        <f t="shared" si="407"/>
        <v/>
      </c>
      <c r="X651" s="8" t="str">
        <f t="shared" si="408"/>
        <v/>
      </c>
      <c r="Y651" s="8" t="str">
        <f t="shared" si="409"/>
        <v/>
      </c>
      <c r="AQ651" s="6" t="str">
        <f t="shared" si="410"/>
        <v/>
      </c>
      <c r="AR651" s="128" t="str">
        <f t="shared" si="411"/>
        <v/>
      </c>
      <c r="AS651" s="128" t="str">
        <f t="shared" si="412"/>
        <v/>
      </c>
      <c r="AT651" s="139" t="str">
        <f t="shared" si="426"/>
        <v/>
      </c>
      <c r="BH651" s="127" t="str">
        <f>IF(LEN(VBAsheet!H651)&gt;0,$CD$4&amp;CHAR(10)&amp;$CD$5&amp;CHAR(10)&amp;$CD$6&amp;IF(VBAsheet!I651="N",1,0)&amp;$CE$6&amp;CHAR(10)&amp;$CD$7&amp;CHAR(10)&amp;$CD$8&amp;VBAsheet!H651&amp;$CE$8&amp;CHAR(10)&amp;$CD$9&amp;VBAsheet!K651&amp;$CE$9&amp;CHAR(10)&amp;$CD$10&amp;VBAsheet!J651-1&amp;$CE$10&amp;CHAR(10)&amp;$CD$11,"")</f>
        <v/>
      </c>
      <c r="BI651"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1" s="18" t="str">
        <f>IF(LEN(X651)&gt;0,$CD$23&amp;INDEX($CH$3:CH654,MATCH(W651,$CG$3:CG654,0))&amp;$CE$23&amp;CHAR(10)&amp;$CD$24&amp;X651&amp;$CE$24&amp;CHAR(10)&amp;$CD$25&amp;Y651&amp;$CE$25&amp;CHAR(10),"")&amp;IF(LEN(AA651)&gt;0,$CD$23&amp;INDEX($CH$3:CH654,MATCH(Z651,$CG$3:CG654,0))&amp;$CE$23&amp;CHAR(10)&amp;$CD$24&amp;AA651&amp;$CE$24&amp;CHAR(10)&amp;$CD$25&amp;AB651&amp;$CE$25&amp;CHAR(10),"")&amp;IF(LEN(AD651)&gt;0,$CD$23&amp;INDEX($CH$3:CH654,MATCH(AC651,$CG$3:CG654,0))&amp;$CE$23&amp;CHAR(10)&amp;$CD$24&amp;AD651&amp;$CE$24&amp;CHAR(10)&amp;$CD$25&amp;AE651&amp;$CE$25&amp;CHAR(10),"")&amp;IF(LEN(AG651)&gt;0,$CD$23&amp;INDEX($CH$3:CH654,MATCH(AF651,$CG$3:CG654,0))&amp;$CE$23&amp;CHAR(10)&amp;$CD$24&amp;AG651&amp;$CE$24&amp;CHAR(10)&amp;$CD$25&amp;AH651&amp;$CE$25&amp;CHAR(10),"")&amp;IF(LEN(AJ651)&gt;0,$CD$23&amp;INDEX($CH$3:CH654,MATCH(AI651,$CG$3:CG654,0))&amp;$CE$23&amp;CHAR(10)&amp;$CD$24&amp;AJ651&amp;$CE$24&amp;CHAR(10)&amp;$CD$25&amp;AK651&amp;$CE$25&amp;CHAR(10),"")</f>
        <v/>
      </c>
      <c r="BK651" s="18" t="str">
        <f>IF(LEN(J651)&gt;0,INDEX($BH$2:$BH$100000,MATCH(J651,VBAsheet!$H$2:$H$100000,0))&amp;CHAR(10),"")&amp;IF(LEN(K651)&gt;0,INDEX($BH$2:$BH$100000,MATCH(K651,VBAsheet!$H$2:$H$100000,0))&amp;CHAR(10),"")&amp;IF(LEN(L651)&gt;0,INDEX($BH$2:$BH$100000,MATCH(L651,VBAsheet!$H$2:$H$100000,0))&amp;CHAR(10),"")&amp;IF(LEN(M651)&gt;0,INDEX($BH$2:$BH$100000,MATCH(M651,VBAsheet!$H$2:$H$100000,0))&amp;CHAR(10),"")</f>
        <v/>
      </c>
      <c r="BL651" s="18" t="str">
        <f t="shared" si="414"/>
        <v/>
      </c>
      <c r="BM651" s="94" t="str">
        <f t="shared" si="415"/>
        <v/>
      </c>
      <c r="BN651" s="95" t="str">
        <f t="shared" si="416"/>
        <v/>
      </c>
      <c r="BO651" s="265" t="str">
        <f t="shared" si="427"/>
        <v/>
      </c>
      <c r="BP651" s="18" t="str">
        <f t="shared" si="417"/>
        <v/>
      </c>
      <c r="BQ651" s="263" t="str">
        <f t="shared" si="428"/>
        <v/>
      </c>
      <c r="BR651" s="81" t="str">
        <f t="shared" si="393"/>
        <v/>
      </c>
      <c r="BS651" s="263" t="str">
        <f t="shared" si="429"/>
        <v/>
      </c>
      <c r="BT651" s="92" t="str">
        <f t="shared" si="430"/>
        <v/>
      </c>
      <c r="BU651" s="138" t="str">
        <f t="shared" si="418"/>
        <v/>
      </c>
      <c r="BV651" s="3" t="str">
        <f t="shared" si="419"/>
        <v/>
      </c>
      <c r="BW651" s="3" t="str">
        <f t="shared" si="420"/>
        <v/>
      </c>
      <c r="BX651" s="144" t="str">
        <f t="shared" si="421"/>
        <v/>
      </c>
      <c r="BY651" s="18" t="str">
        <f t="shared" si="422"/>
        <v/>
      </c>
      <c r="BZ651" s="18" t="str">
        <f t="shared" si="423"/>
        <v/>
      </c>
      <c r="CA651" s="19" t="str">
        <f t="shared" si="424"/>
        <v/>
      </c>
      <c r="CB651" s="19" t="s">
        <v>0</v>
      </c>
      <c r="DW651" s="4" t="str">
        <f t="shared" si="431"/>
        <v/>
      </c>
      <c r="DX651" s="4" t="str">
        <f t="shared" si="394"/>
        <v/>
      </c>
      <c r="DY651" s="98" t="str">
        <f t="shared" si="395"/>
        <v/>
      </c>
    </row>
    <row r="652" spans="4:129" x14ac:dyDescent="0.45">
      <c r="D652" s="164" t="str">
        <f t="shared" si="425"/>
        <v/>
      </c>
      <c r="I652" s="9" t="str">
        <f t="shared" si="396"/>
        <v/>
      </c>
      <c r="J652" s="173" t="str">
        <f t="shared" si="397"/>
        <v/>
      </c>
      <c r="K652" s="13"/>
      <c r="L652" s="13"/>
      <c r="M652" s="13"/>
      <c r="N652" s="178" t="str">
        <f t="shared" si="398"/>
        <v/>
      </c>
      <c r="O652" s="181" t="str">
        <f t="shared" si="399"/>
        <v/>
      </c>
      <c r="P652" s="8" t="str">
        <f t="shared" si="400"/>
        <v/>
      </c>
      <c r="Q652" s="8" t="str">
        <f t="shared" si="401"/>
        <v/>
      </c>
      <c r="R652" s="8" t="str">
        <f t="shared" si="402"/>
        <v/>
      </c>
      <c r="S652" s="8" t="str">
        <f t="shared" si="403"/>
        <v/>
      </c>
      <c r="T652" s="8" t="str">
        <f t="shared" si="404"/>
        <v/>
      </c>
      <c r="U652" s="8" t="str">
        <f t="shared" si="405"/>
        <v/>
      </c>
      <c r="V652" s="16" t="str">
        <f t="shared" si="406"/>
        <v/>
      </c>
      <c r="W652" s="129" t="str">
        <f t="shared" si="407"/>
        <v/>
      </c>
      <c r="X652" s="8" t="str">
        <f t="shared" si="408"/>
        <v/>
      </c>
      <c r="Y652" s="8" t="str">
        <f t="shared" si="409"/>
        <v/>
      </c>
      <c r="AQ652" s="6" t="str">
        <f t="shared" si="410"/>
        <v/>
      </c>
      <c r="AR652" s="128" t="str">
        <f t="shared" si="411"/>
        <v/>
      </c>
      <c r="AS652" s="128" t="str">
        <f t="shared" si="412"/>
        <v/>
      </c>
      <c r="AT652" s="139" t="str">
        <f t="shared" si="426"/>
        <v/>
      </c>
      <c r="BH652" s="127" t="str">
        <f>IF(LEN(VBAsheet!H652)&gt;0,$CD$4&amp;CHAR(10)&amp;$CD$5&amp;CHAR(10)&amp;$CD$6&amp;IF(VBAsheet!I652="N",1,0)&amp;$CE$6&amp;CHAR(10)&amp;$CD$7&amp;CHAR(10)&amp;$CD$8&amp;VBAsheet!H652&amp;$CE$8&amp;CHAR(10)&amp;$CD$9&amp;VBAsheet!K652&amp;$CE$9&amp;CHAR(10)&amp;$CD$10&amp;VBAsheet!J652-1&amp;$CE$10&amp;CHAR(10)&amp;$CD$11,"")</f>
        <v/>
      </c>
      <c r="BI652"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2" s="18" t="str">
        <f>IF(LEN(X652)&gt;0,$CD$23&amp;INDEX($CH$3:CH655,MATCH(W652,$CG$3:CG655,0))&amp;$CE$23&amp;CHAR(10)&amp;$CD$24&amp;X652&amp;$CE$24&amp;CHAR(10)&amp;$CD$25&amp;Y652&amp;$CE$25&amp;CHAR(10),"")&amp;IF(LEN(AA652)&gt;0,$CD$23&amp;INDEX($CH$3:CH655,MATCH(Z652,$CG$3:CG655,0))&amp;$CE$23&amp;CHAR(10)&amp;$CD$24&amp;AA652&amp;$CE$24&amp;CHAR(10)&amp;$CD$25&amp;AB652&amp;$CE$25&amp;CHAR(10),"")&amp;IF(LEN(AD652)&gt;0,$CD$23&amp;INDEX($CH$3:CH655,MATCH(AC652,$CG$3:CG655,0))&amp;$CE$23&amp;CHAR(10)&amp;$CD$24&amp;AD652&amp;$CE$24&amp;CHAR(10)&amp;$CD$25&amp;AE652&amp;$CE$25&amp;CHAR(10),"")&amp;IF(LEN(AG652)&gt;0,$CD$23&amp;INDEX($CH$3:CH655,MATCH(AF652,$CG$3:CG655,0))&amp;$CE$23&amp;CHAR(10)&amp;$CD$24&amp;AG652&amp;$CE$24&amp;CHAR(10)&amp;$CD$25&amp;AH652&amp;$CE$25&amp;CHAR(10),"")&amp;IF(LEN(AJ652)&gt;0,$CD$23&amp;INDEX($CH$3:CH655,MATCH(AI652,$CG$3:CG655,0))&amp;$CE$23&amp;CHAR(10)&amp;$CD$24&amp;AJ652&amp;$CE$24&amp;CHAR(10)&amp;$CD$25&amp;AK652&amp;$CE$25&amp;CHAR(10),"")</f>
        <v/>
      </c>
      <c r="BK652" s="18" t="str">
        <f>IF(LEN(J652)&gt;0,INDEX($BH$2:$BH$100000,MATCH(J652,VBAsheet!$H$2:$H$100000,0))&amp;CHAR(10),"")&amp;IF(LEN(K652)&gt;0,INDEX($BH$2:$BH$100000,MATCH(K652,VBAsheet!$H$2:$H$100000,0))&amp;CHAR(10),"")&amp;IF(LEN(L652)&gt;0,INDEX($BH$2:$BH$100000,MATCH(L652,VBAsheet!$H$2:$H$100000,0))&amp;CHAR(10),"")&amp;IF(LEN(M652)&gt;0,INDEX($BH$2:$BH$100000,MATCH(M652,VBAsheet!$H$2:$H$100000,0))&amp;CHAR(10),"")</f>
        <v/>
      </c>
      <c r="BL652" s="18" t="str">
        <f t="shared" si="414"/>
        <v/>
      </c>
      <c r="BM652" s="94" t="str">
        <f t="shared" si="415"/>
        <v/>
      </c>
      <c r="BN652" s="95" t="str">
        <f t="shared" si="416"/>
        <v/>
      </c>
      <c r="BO652" s="265" t="str">
        <f t="shared" si="427"/>
        <v/>
      </c>
      <c r="BP652" s="18" t="str">
        <f t="shared" si="417"/>
        <v/>
      </c>
      <c r="BQ652" s="263" t="str">
        <f t="shared" si="428"/>
        <v/>
      </c>
      <c r="BR652" s="81" t="str">
        <f t="shared" si="393"/>
        <v/>
      </c>
      <c r="BS652" s="263" t="str">
        <f t="shared" si="429"/>
        <v/>
      </c>
      <c r="BT652" s="92" t="str">
        <f t="shared" si="430"/>
        <v/>
      </c>
      <c r="BU652" s="138" t="str">
        <f t="shared" si="418"/>
        <v/>
      </c>
      <c r="BV652" s="3" t="str">
        <f t="shared" si="419"/>
        <v/>
      </c>
      <c r="BW652" s="3" t="str">
        <f t="shared" si="420"/>
        <v/>
      </c>
      <c r="BX652" s="144" t="str">
        <f t="shared" si="421"/>
        <v/>
      </c>
      <c r="BY652" s="18" t="str">
        <f t="shared" si="422"/>
        <v/>
      </c>
      <c r="BZ652" s="18" t="str">
        <f t="shared" si="423"/>
        <v/>
      </c>
      <c r="CA652" s="19" t="str">
        <f t="shared" si="424"/>
        <v/>
      </c>
      <c r="CB652" s="19" t="s">
        <v>0</v>
      </c>
      <c r="DW652" s="4" t="str">
        <f t="shared" si="431"/>
        <v/>
      </c>
      <c r="DX652" s="4" t="str">
        <f t="shared" si="394"/>
        <v/>
      </c>
      <c r="DY652" s="98" t="str">
        <f t="shared" si="395"/>
        <v/>
      </c>
    </row>
    <row r="653" spans="4:129" x14ac:dyDescent="0.45">
      <c r="D653" s="164" t="str">
        <f t="shared" si="425"/>
        <v/>
      </c>
      <c r="I653" s="9" t="str">
        <f t="shared" si="396"/>
        <v/>
      </c>
      <c r="J653" s="173" t="str">
        <f t="shared" si="397"/>
        <v/>
      </c>
      <c r="K653" s="13"/>
      <c r="L653" s="13"/>
      <c r="M653" s="13"/>
      <c r="N653" s="178" t="str">
        <f t="shared" si="398"/>
        <v/>
      </c>
      <c r="O653" s="181" t="str">
        <f t="shared" si="399"/>
        <v/>
      </c>
      <c r="P653" s="8" t="str">
        <f t="shared" si="400"/>
        <v/>
      </c>
      <c r="Q653" s="8" t="str">
        <f t="shared" si="401"/>
        <v/>
      </c>
      <c r="R653" s="8" t="str">
        <f t="shared" si="402"/>
        <v/>
      </c>
      <c r="S653" s="8" t="str">
        <f t="shared" si="403"/>
        <v/>
      </c>
      <c r="T653" s="8" t="str">
        <f t="shared" si="404"/>
        <v/>
      </c>
      <c r="U653" s="8" t="str">
        <f t="shared" si="405"/>
        <v/>
      </c>
      <c r="V653" s="16" t="str">
        <f t="shared" si="406"/>
        <v/>
      </c>
      <c r="W653" s="129" t="str">
        <f t="shared" si="407"/>
        <v/>
      </c>
      <c r="X653" s="8" t="str">
        <f t="shared" si="408"/>
        <v/>
      </c>
      <c r="Y653" s="8" t="str">
        <f t="shared" si="409"/>
        <v/>
      </c>
      <c r="AQ653" s="6" t="str">
        <f t="shared" si="410"/>
        <v/>
      </c>
      <c r="AR653" s="128" t="str">
        <f t="shared" si="411"/>
        <v/>
      </c>
      <c r="AS653" s="128" t="str">
        <f t="shared" si="412"/>
        <v/>
      </c>
      <c r="AT653" s="139" t="str">
        <f t="shared" si="426"/>
        <v/>
      </c>
      <c r="BH653" s="127" t="str">
        <f>IF(LEN(VBAsheet!H653)&gt;0,$CD$4&amp;CHAR(10)&amp;$CD$5&amp;CHAR(10)&amp;$CD$6&amp;IF(VBAsheet!I653="N",1,0)&amp;$CE$6&amp;CHAR(10)&amp;$CD$7&amp;CHAR(10)&amp;$CD$8&amp;VBAsheet!H653&amp;$CE$8&amp;CHAR(10)&amp;$CD$9&amp;VBAsheet!K653&amp;$CE$9&amp;CHAR(10)&amp;$CD$10&amp;VBAsheet!J653-1&amp;$CE$10&amp;CHAR(10)&amp;$CD$11,"")</f>
        <v/>
      </c>
      <c r="BI653"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3" s="18" t="str">
        <f>IF(LEN(X653)&gt;0,$CD$23&amp;INDEX($CH$3:CH656,MATCH(W653,$CG$3:CG656,0))&amp;$CE$23&amp;CHAR(10)&amp;$CD$24&amp;X653&amp;$CE$24&amp;CHAR(10)&amp;$CD$25&amp;Y653&amp;$CE$25&amp;CHAR(10),"")&amp;IF(LEN(AA653)&gt;0,$CD$23&amp;INDEX($CH$3:CH656,MATCH(Z653,$CG$3:CG656,0))&amp;$CE$23&amp;CHAR(10)&amp;$CD$24&amp;AA653&amp;$CE$24&amp;CHAR(10)&amp;$CD$25&amp;AB653&amp;$CE$25&amp;CHAR(10),"")&amp;IF(LEN(AD653)&gt;0,$CD$23&amp;INDEX($CH$3:CH656,MATCH(AC653,$CG$3:CG656,0))&amp;$CE$23&amp;CHAR(10)&amp;$CD$24&amp;AD653&amp;$CE$24&amp;CHAR(10)&amp;$CD$25&amp;AE653&amp;$CE$25&amp;CHAR(10),"")&amp;IF(LEN(AG653)&gt;0,$CD$23&amp;INDEX($CH$3:CH656,MATCH(AF653,$CG$3:CG656,0))&amp;$CE$23&amp;CHAR(10)&amp;$CD$24&amp;AG653&amp;$CE$24&amp;CHAR(10)&amp;$CD$25&amp;AH653&amp;$CE$25&amp;CHAR(10),"")&amp;IF(LEN(AJ653)&gt;0,$CD$23&amp;INDEX($CH$3:CH656,MATCH(AI653,$CG$3:CG656,0))&amp;$CE$23&amp;CHAR(10)&amp;$CD$24&amp;AJ653&amp;$CE$24&amp;CHAR(10)&amp;$CD$25&amp;AK653&amp;$CE$25&amp;CHAR(10),"")</f>
        <v/>
      </c>
      <c r="BK653" s="18" t="str">
        <f>IF(LEN(J653)&gt;0,INDEX($BH$2:$BH$100000,MATCH(J653,VBAsheet!$H$2:$H$100000,0))&amp;CHAR(10),"")&amp;IF(LEN(K653)&gt;0,INDEX($BH$2:$BH$100000,MATCH(K653,VBAsheet!$H$2:$H$100000,0))&amp;CHAR(10),"")&amp;IF(LEN(L653)&gt;0,INDEX($BH$2:$BH$100000,MATCH(L653,VBAsheet!$H$2:$H$100000,0))&amp;CHAR(10),"")&amp;IF(LEN(M653)&gt;0,INDEX($BH$2:$BH$100000,MATCH(M653,VBAsheet!$H$2:$H$100000,0))&amp;CHAR(10),"")</f>
        <v/>
      </c>
      <c r="BL653" s="18" t="str">
        <f t="shared" si="414"/>
        <v/>
      </c>
      <c r="BM653" s="94" t="str">
        <f t="shared" si="415"/>
        <v/>
      </c>
      <c r="BN653" s="95" t="str">
        <f t="shared" si="416"/>
        <v/>
      </c>
      <c r="BO653" s="265" t="str">
        <f t="shared" si="427"/>
        <v/>
      </c>
      <c r="BP653" s="18" t="str">
        <f t="shared" si="417"/>
        <v/>
      </c>
      <c r="BQ653" s="263" t="str">
        <f t="shared" si="428"/>
        <v/>
      </c>
      <c r="BR653" s="81" t="str">
        <f t="shared" si="393"/>
        <v/>
      </c>
      <c r="BS653" s="263" t="str">
        <f t="shared" si="429"/>
        <v/>
      </c>
      <c r="BT653" s="92" t="str">
        <f t="shared" si="430"/>
        <v/>
      </c>
      <c r="BU653" s="138" t="str">
        <f t="shared" si="418"/>
        <v/>
      </c>
      <c r="BV653" s="3" t="str">
        <f t="shared" si="419"/>
        <v/>
      </c>
      <c r="BW653" s="3" t="str">
        <f t="shared" si="420"/>
        <v/>
      </c>
      <c r="BX653" s="144" t="str">
        <f t="shared" si="421"/>
        <v/>
      </c>
      <c r="BY653" s="18" t="str">
        <f t="shared" si="422"/>
        <v/>
      </c>
      <c r="BZ653" s="18" t="str">
        <f t="shared" si="423"/>
        <v/>
      </c>
      <c r="CA653" s="19" t="str">
        <f t="shared" si="424"/>
        <v/>
      </c>
      <c r="CB653" s="19" t="s">
        <v>0</v>
      </c>
      <c r="DW653" s="4" t="str">
        <f t="shared" si="431"/>
        <v/>
      </c>
      <c r="DX653" s="4" t="str">
        <f t="shared" si="394"/>
        <v/>
      </c>
      <c r="DY653" s="98" t="str">
        <f t="shared" si="395"/>
        <v/>
      </c>
    </row>
    <row r="654" spans="4:129" x14ac:dyDescent="0.45">
      <c r="D654" s="164" t="str">
        <f t="shared" si="425"/>
        <v/>
      </c>
      <c r="I654" s="9" t="str">
        <f t="shared" si="396"/>
        <v/>
      </c>
      <c r="J654" s="173" t="str">
        <f t="shared" si="397"/>
        <v/>
      </c>
      <c r="K654" s="13"/>
      <c r="L654" s="13"/>
      <c r="M654" s="13"/>
      <c r="N654" s="178" t="str">
        <f t="shared" si="398"/>
        <v/>
      </c>
      <c r="O654" s="181" t="str">
        <f t="shared" si="399"/>
        <v/>
      </c>
      <c r="P654" s="8" t="str">
        <f t="shared" si="400"/>
        <v/>
      </c>
      <c r="Q654" s="8" t="str">
        <f t="shared" si="401"/>
        <v/>
      </c>
      <c r="R654" s="8" t="str">
        <f t="shared" si="402"/>
        <v/>
      </c>
      <c r="S654" s="8" t="str">
        <f t="shared" si="403"/>
        <v/>
      </c>
      <c r="T654" s="8" t="str">
        <f t="shared" si="404"/>
        <v/>
      </c>
      <c r="U654" s="8" t="str">
        <f t="shared" si="405"/>
        <v/>
      </c>
      <c r="V654" s="16" t="str">
        <f t="shared" si="406"/>
        <v/>
      </c>
      <c r="W654" s="129" t="str">
        <f t="shared" si="407"/>
        <v/>
      </c>
      <c r="X654" s="8" t="str">
        <f t="shared" si="408"/>
        <v/>
      </c>
      <c r="Y654" s="8" t="str">
        <f t="shared" si="409"/>
        <v/>
      </c>
      <c r="AQ654" s="6" t="str">
        <f t="shared" si="410"/>
        <v/>
      </c>
      <c r="AR654" s="128" t="str">
        <f t="shared" si="411"/>
        <v/>
      </c>
      <c r="AS654" s="128" t="str">
        <f t="shared" si="412"/>
        <v/>
      </c>
      <c r="AT654" s="139" t="str">
        <f t="shared" si="426"/>
        <v/>
      </c>
      <c r="BH654" s="127" t="str">
        <f>IF(LEN(VBAsheet!H654)&gt;0,$CD$4&amp;CHAR(10)&amp;$CD$5&amp;CHAR(10)&amp;$CD$6&amp;IF(VBAsheet!I654="N",1,0)&amp;$CE$6&amp;CHAR(10)&amp;$CD$7&amp;CHAR(10)&amp;$CD$8&amp;VBAsheet!H654&amp;$CE$8&amp;CHAR(10)&amp;$CD$9&amp;VBAsheet!K654&amp;$CE$9&amp;CHAR(10)&amp;$CD$10&amp;VBAsheet!J654-1&amp;$CE$10&amp;CHAR(10)&amp;$CD$11,"")</f>
        <v/>
      </c>
      <c r="BI654"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4" s="18" t="str">
        <f>IF(LEN(X654)&gt;0,$CD$23&amp;INDEX($CH$3:CH657,MATCH(W654,$CG$3:CG657,0))&amp;$CE$23&amp;CHAR(10)&amp;$CD$24&amp;X654&amp;$CE$24&amp;CHAR(10)&amp;$CD$25&amp;Y654&amp;$CE$25&amp;CHAR(10),"")&amp;IF(LEN(AA654)&gt;0,$CD$23&amp;INDEX($CH$3:CH657,MATCH(Z654,$CG$3:CG657,0))&amp;$CE$23&amp;CHAR(10)&amp;$CD$24&amp;AA654&amp;$CE$24&amp;CHAR(10)&amp;$CD$25&amp;AB654&amp;$CE$25&amp;CHAR(10),"")&amp;IF(LEN(AD654)&gt;0,$CD$23&amp;INDEX($CH$3:CH657,MATCH(AC654,$CG$3:CG657,0))&amp;$CE$23&amp;CHAR(10)&amp;$CD$24&amp;AD654&amp;$CE$24&amp;CHAR(10)&amp;$CD$25&amp;AE654&amp;$CE$25&amp;CHAR(10),"")&amp;IF(LEN(AG654)&gt;0,$CD$23&amp;INDEX($CH$3:CH657,MATCH(AF654,$CG$3:CG657,0))&amp;$CE$23&amp;CHAR(10)&amp;$CD$24&amp;AG654&amp;$CE$24&amp;CHAR(10)&amp;$CD$25&amp;AH654&amp;$CE$25&amp;CHAR(10),"")&amp;IF(LEN(AJ654)&gt;0,$CD$23&amp;INDEX($CH$3:CH657,MATCH(AI654,$CG$3:CG657,0))&amp;$CE$23&amp;CHAR(10)&amp;$CD$24&amp;AJ654&amp;$CE$24&amp;CHAR(10)&amp;$CD$25&amp;AK654&amp;$CE$25&amp;CHAR(10),"")</f>
        <v/>
      </c>
      <c r="BK654" s="18" t="str">
        <f>IF(LEN(J654)&gt;0,INDEX($BH$2:$BH$100000,MATCH(J654,VBAsheet!$H$2:$H$100000,0))&amp;CHAR(10),"")&amp;IF(LEN(K654)&gt;0,INDEX($BH$2:$BH$100000,MATCH(K654,VBAsheet!$H$2:$H$100000,0))&amp;CHAR(10),"")&amp;IF(LEN(L654)&gt;0,INDEX($BH$2:$BH$100000,MATCH(L654,VBAsheet!$H$2:$H$100000,0))&amp;CHAR(10),"")&amp;IF(LEN(M654)&gt;0,INDEX($BH$2:$BH$100000,MATCH(M654,VBAsheet!$H$2:$H$100000,0))&amp;CHAR(10),"")</f>
        <v/>
      </c>
      <c r="BL654" s="18" t="str">
        <f t="shared" si="414"/>
        <v/>
      </c>
      <c r="BM654" s="94" t="str">
        <f t="shared" si="415"/>
        <v/>
      </c>
      <c r="BN654" s="95" t="str">
        <f t="shared" si="416"/>
        <v/>
      </c>
      <c r="BO654" s="265" t="str">
        <f t="shared" si="427"/>
        <v/>
      </c>
      <c r="BP654" s="18" t="str">
        <f t="shared" si="417"/>
        <v/>
      </c>
      <c r="BQ654" s="263" t="str">
        <f t="shared" si="428"/>
        <v/>
      </c>
      <c r="BR654" s="81" t="str">
        <f t="shared" si="393"/>
        <v/>
      </c>
      <c r="BS654" s="263" t="str">
        <f t="shared" si="429"/>
        <v/>
      </c>
      <c r="BT654" s="92" t="str">
        <f t="shared" si="430"/>
        <v/>
      </c>
      <c r="BU654" s="138" t="str">
        <f t="shared" si="418"/>
        <v/>
      </c>
      <c r="BV654" s="3" t="str">
        <f t="shared" si="419"/>
        <v/>
      </c>
      <c r="BW654" s="3" t="str">
        <f t="shared" si="420"/>
        <v/>
      </c>
      <c r="BX654" s="144" t="str">
        <f t="shared" si="421"/>
        <v/>
      </c>
      <c r="BY654" s="18" t="str">
        <f t="shared" si="422"/>
        <v/>
      </c>
      <c r="BZ654" s="18" t="str">
        <f t="shared" si="423"/>
        <v/>
      </c>
      <c r="CA654" s="19" t="str">
        <f t="shared" si="424"/>
        <v/>
      </c>
      <c r="CB654" s="19" t="s">
        <v>0</v>
      </c>
      <c r="DW654" s="4" t="str">
        <f t="shared" si="431"/>
        <v/>
      </c>
      <c r="DX654" s="4" t="str">
        <f t="shared" si="394"/>
        <v/>
      </c>
      <c r="DY654" s="98" t="str">
        <f t="shared" si="395"/>
        <v/>
      </c>
    </row>
    <row r="655" spans="4:129" x14ac:dyDescent="0.45">
      <c r="D655" s="164" t="str">
        <f t="shared" si="425"/>
        <v/>
      </c>
      <c r="I655" s="9" t="str">
        <f t="shared" si="396"/>
        <v/>
      </c>
      <c r="J655" s="173" t="str">
        <f t="shared" si="397"/>
        <v/>
      </c>
      <c r="K655" s="13"/>
      <c r="L655" s="13"/>
      <c r="M655" s="13"/>
      <c r="N655" s="178" t="str">
        <f t="shared" si="398"/>
        <v/>
      </c>
      <c r="O655" s="181" t="str">
        <f t="shared" si="399"/>
        <v/>
      </c>
      <c r="P655" s="8" t="str">
        <f t="shared" si="400"/>
        <v/>
      </c>
      <c r="Q655" s="8" t="str">
        <f t="shared" si="401"/>
        <v/>
      </c>
      <c r="R655" s="8" t="str">
        <f t="shared" si="402"/>
        <v/>
      </c>
      <c r="S655" s="8" t="str">
        <f t="shared" si="403"/>
        <v/>
      </c>
      <c r="T655" s="8" t="str">
        <f t="shared" si="404"/>
        <v/>
      </c>
      <c r="U655" s="8" t="str">
        <f t="shared" si="405"/>
        <v/>
      </c>
      <c r="V655" s="16" t="str">
        <f t="shared" si="406"/>
        <v/>
      </c>
      <c r="W655" s="129" t="str">
        <f t="shared" si="407"/>
        <v/>
      </c>
      <c r="X655" s="8" t="str">
        <f t="shared" si="408"/>
        <v/>
      </c>
      <c r="Y655" s="8" t="str">
        <f t="shared" si="409"/>
        <v/>
      </c>
      <c r="AQ655" s="6" t="str">
        <f t="shared" si="410"/>
        <v/>
      </c>
      <c r="AR655" s="128" t="str">
        <f t="shared" si="411"/>
        <v/>
      </c>
      <c r="AS655" s="128" t="str">
        <f t="shared" si="412"/>
        <v/>
      </c>
      <c r="AT655" s="139" t="str">
        <f t="shared" si="426"/>
        <v/>
      </c>
      <c r="BH655" s="127" t="str">
        <f>IF(LEN(VBAsheet!H655)&gt;0,$CD$4&amp;CHAR(10)&amp;$CD$5&amp;CHAR(10)&amp;$CD$6&amp;IF(VBAsheet!I655="N",1,0)&amp;$CE$6&amp;CHAR(10)&amp;$CD$7&amp;CHAR(10)&amp;$CD$8&amp;VBAsheet!H655&amp;$CE$8&amp;CHAR(10)&amp;$CD$9&amp;VBAsheet!K655&amp;$CE$9&amp;CHAR(10)&amp;$CD$10&amp;VBAsheet!J655-1&amp;$CE$10&amp;CHAR(10)&amp;$CD$11,"")</f>
        <v/>
      </c>
      <c r="BI655"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5" s="18" t="str">
        <f>IF(LEN(X655)&gt;0,$CD$23&amp;INDEX($CH$3:CH658,MATCH(W655,$CG$3:CG658,0))&amp;$CE$23&amp;CHAR(10)&amp;$CD$24&amp;X655&amp;$CE$24&amp;CHAR(10)&amp;$CD$25&amp;Y655&amp;$CE$25&amp;CHAR(10),"")&amp;IF(LEN(AA655)&gt;0,$CD$23&amp;INDEX($CH$3:CH658,MATCH(Z655,$CG$3:CG658,0))&amp;$CE$23&amp;CHAR(10)&amp;$CD$24&amp;AA655&amp;$CE$24&amp;CHAR(10)&amp;$CD$25&amp;AB655&amp;$CE$25&amp;CHAR(10),"")&amp;IF(LEN(AD655)&gt;0,$CD$23&amp;INDEX($CH$3:CH658,MATCH(AC655,$CG$3:CG658,0))&amp;$CE$23&amp;CHAR(10)&amp;$CD$24&amp;AD655&amp;$CE$24&amp;CHAR(10)&amp;$CD$25&amp;AE655&amp;$CE$25&amp;CHAR(10),"")&amp;IF(LEN(AG655)&gt;0,$CD$23&amp;INDEX($CH$3:CH658,MATCH(AF655,$CG$3:CG658,0))&amp;$CE$23&amp;CHAR(10)&amp;$CD$24&amp;AG655&amp;$CE$24&amp;CHAR(10)&amp;$CD$25&amp;AH655&amp;$CE$25&amp;CHAR(10),"")&amp;IF(LEN(AJ655)&gt;0,$CD$23&amp;INDEX($CH$3:CH658,MATCH(AI655,$CG$3:CG658,0))&amp;$CE$23&amp;CHAR(10)&amp;$CD$24&amp;AJ655&amp;$CE$24&amp;CHAR(10)&amp;$CD$25&amp;AK655&amp;$CE$25&amp;CHAR(10),"")</f>
        <v/>
      </c>
      <c r="BK655" s="18" t="str">
        <f>IF(LEN(J655)&gt;0,INDEX($BH$2:$BH$100000,MATCH(J655,VBAsheet!$H$2:$H$100000,0))&amp;CHAR(10),"")&amp;IF(LEN(K655)&gt;0,INDEX($BH$2:$BH$100000,MATCH(K655,VBAsheet!$H$2:$H$100000,0))&amp;CHAR(10),"")&amp;IF(LEN(L655)&gt;0,INDEX($BH$2:$BH$100000,MATCH(L655,VBAsheet!$H$2:$H$100000,0))&amp;CHAR(10),"")&amp;IF(LEN(M655)&gt;0,INDEX($BH$2:$BH$100000,MATCH(M655,VBAsheet!$H$2:$H$100000,0))&amp;CHAR(10),"")</f>
        <v/>
      </c>
      <c r="BL655" s="18" t="str">
        <f t="shared" si="414"/>
        <v/>
      </c>
      <c r="BM655" s="94" t="str">
        <f t="shared" si="415"/>
        <v/>
      </c>
      <c r="BN655" s="95" t="str">
        <f t="shared" si="416"/>
        <v/>
      </c>
      <c r="BO655" s="265" t="str">
        <f t="shared" si="427"/>
        <v/>
      </c>
      <c r="BP655" s="18" t="str">
        <f t="shared" si="417"/>
        <v/>
      </c>
      <c r="BQ655" s="263" t="str">
        <f t="shared" si="428"/>
        <v/>
      </c>
      <c r="BR655" s="81" t="str">
        <f t="shared" si="393"/>
        <v/>
      </c>
      <c r="BS655" s="263" t="str">
        <f t="shared" si="429"/>
        <v/>
      </c>
      <c r="BT655" s="92" t="str">
        <f t="shared" si="430"/>
        <v/>
      </c>
      <c r="BU655" s="138" t="str">
        <f t="shared" si="418"/>
        <v/>
      </c>
      <c r="BV655" s="3" t="str">
        <f t="shared" si="419"/>
        <v/>
      </c>
      <c r="BW655" s="3" t="str">
        <f t="shared" si="420"/>
        <v/>
      </c>
      <c r="BX655" s="144" t="str">
        <f t="shared" si="421"/>
        <v/>
      </c>
      <c r="BY655" s="18" t="str">
        <f t="shared" si="422"/>
        <v/>
      </c>
      <c r="BZ655" s="18" t="str">
        <f t="shared" si="423"/>
        <v/>
      </c>
      <c r="CA655" s="19" t="str">
        <f t="shared" si="424"/>
        <v/>
      </c>
      <c r="CB655" s="19" t="s">
        <v>0</v>
      </c>
      <c r="DW655" s="4" t="str">
        <f t="shared" si="431"/>
        <v/>
      </c>
      <c r="DX655" s="4" t="str">
        <f t="shared" si="394"/>
        <v/>
      </c>
      <c r="DY655" s="98" t="str">
        <f t="shared" si="395"/>
        <v/>
      </c>
    </row>
    <row r="656" spans="4:129" x14ac:dyDescent="0.45">
      <c r="D656" s="164" t="str">
        <f t="shared" si="425"/>
        <v/>
      </c>
      <c r="I656" s="9" t="str">
        <f t="shared" si="396"/>
        <v/>
      </c>
      <c r="J656" s="173" t="str">
        <f t="shared" si="397"/>
        <v/>
      </c>
      <c r="K656" s="13"/>
      <c r="L656" s="13"/>
      <c r="M656" s="13"/>
      <c r="N656" s="178" t="str">
        <f t="shared" si="398"/>
        <v/>
      </c>
      <c r="O656" s="181" t="str">
        <f t="shared" si="399"/>
        <v/>
      </c>
      <c r="P656" s="8" t="str">
        <f t="shared" si="400"/>
        <v/>
      </c>
      <c r="Q656" s="8" t="str">
        <f t="shared" si="401"/>
        <v/>
      </c>
      <c r="R656" s="8" t="str">
        <f t="shared" si="402"/>
        <v/>
      </c>
      <c r="S656" s="8" t="str">
        <f t="shared" si="403"/>
        <v/>
      </c>
      <c r="T656" s="8" t="str">
        <f t="shared" si="404"/>
        <v/>
      </c>
      <c r="U656" s="8" t="str">
        <f t="shared" si="405"/>
        <v/>
      </c>
      <c r="V656" s="16" t="str">
        <f t="shared" si="406"/>
        <v/>
      </c>
      <c r="W656" s="129" t="str">
        <f t="shared" si="407"/>
        <v/>
      </c>
      <c r="X656" s="8" t="str">
        <f t="shared" si="408"/>
        <v/>
      </c>
      <c r="Y656" s="8" t="str">
        <f t="shared" si="409"/>
        <v/>
      </c>
      <c r="AQ656" s="6" t="str">
        <f t="shared" si="410"/>
        <v/>
      </c>
      <c r="AR656" s="128" t="str">
        <f t="shared" si="411"/>
        <v/>
      </c>
      <c r="AS656" s="128" t="str">
        <f t="shared" si="412"/>
        <v/>
      </c>
      <c r="AT656" s="139" t="str">
        <f t="shared" si="426"/>
        <v/>
      </c>
      <c r="BH656" s="127" t="str">
        <f>IF(LEN(VBAsheet!H656)&gt;0,$CD$4&amp;CHAR(10)&amp;$CD$5&amp;CHAR(10)&amp;$CD$6&amp;IF(VBAsheet!I656="N",1,0)&amp;$CE$6&amp;CHAR(10)&amp;$CD$7&amp;CHAR(10)&amp;$CD$8&amp;VBAsheet!H656&amp;$CE$8&amp;CHAR(10)&amp;$CD$9&amp;VBAsheet!K656&amp;$CE$9&amp;CHAR(10)&amp;$CD$10&amp;VBAsheet!J656-1&amp;$CE$10&amp;CHAR(10)&amp;$CD$11,"")</f>
        <v/>
      </c>
      <c r="BI656"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6" s="18" t="str">
        <f>IF(LEN(X656)&gt;0,$CD$23&amp;INDEX($CH$3:CH659,MATCH(W656,$CG$3:CG659,0))&amp;$CE$23&amp;CHAR(10)&amp;$CD$24&amp;X656&amp;$CE$24&amp;CHAR(10)&amp;$CD$25&amp;Y656&amp;$CE$25&amp;CHAR(10),"")&amp;IF(LEN(AA656)&gt;0,$CD$23&amp;INDEX($CH$3:CH659,MATCH(Z656,$CG$3:CG659,0))&amp;$CE$23&amp;CHAR(10)&amp;$CD$24&amp;AA656&amp;$CE$24&amp;CHAR(10)&amp;$CD$25&amp;AB656&amp;$CE$25&amp;CHAR(10),"")&amp;IF(LEN(AD656)&gt;0,$CD$23&amp;INDEX($CH$3:CH659,MATCH(AC656,$CG$3:CG659,0))&amp;$CE$23&amp;CHAR(10)&amp;$CD$24&amp;AD656&amp;$CE$24&amp;CHAR(10)&amp;$CD$25&amp;AE656&amp;$CE$25&amp;CHAR(10),"")&amp;IF(LEN(AG656)&gt;0,$CD$23&amp;INDEX($CH$3:CH659,MATCH(AF656,$CG$3:CG659,0))&amp;$CE$23&amp;CHAR(10)&amp;$CD$24&amp;AG656&amp;$CE$24&amp;CHAR(10)&amp;$CD$25&amp;AH656&amp;$CE$25&amp;CHAR(10),"")&amp;IF(LEN(AJ656)&gt;0,$CD$23&amp;INDEX($CH$3:CH659,MATCH(AI656,$CG$3:CG659,0))&amp;$CE$23&amp;CHAR(10)&amp;$CD$24&amp;AJ656&amp;$CE$24&amp;CHAR(10)&amp;$CD$25&amp;AK656&amp;$CE$25&amp;CHAR(10),"")</f>
        <v/>
      </c>
      <c r="BK656" s="18" t="str">
        <f>IF(LEN(J656)&gt;0,INDEX($BH$2:$BH$100000,MATCH(J656,VBAsheet!$H$2:$H$100000,0))&amp;CHAR(10),"")&amp;IF(LEN(K656)&gt;0,INDEX($BH$2:$BH$100000,MATCH(K656,VBAsheet!$H$2:$H$100000,0))&amp;CHAR(10),"")&amp;IF(LEN(L656)&gt;0,INDEX($BH$2:$BH$100000,MATCH(L656,VBAsheet!$H$2:$H$100000,0))&amp;CHAR(10),"")&amp;IF(LEN(M656)&gt;0,INDEX($BH$2:$BH$100000,MATCH(M656,VBAsheet!$H$2:$H$100000,0))&amp;CHAR(10),"")</f>
        <v/>
      </c>
      <c r="BL656" s="18" t="str">
        <f t="shared" si="414"/>
        <v/>
      </c>
      <c r="BM656" s="94" t="str">
        <f t="shared" si="415"/>
        <v/>
      </c>
      <c r="BN656" s="95" t="str">
        <f t="shared" si="416"/>
        <v/>
      </c>
      <c r="BO656" s="265" t="str">
        <f t="shared" si="427"/>
        <v/>
      </c>
      <c r="BP656" s="18" t="str">
        <f t="shared" si="417"/>
        <v/>
      </c>
      <c r="BQ656" s="263" t="str">
        <f t="shared" si="428"/>
        <v/>
      </c>
      <c r="BR656" s="81" t="str">
        <f t="shared" si="393"/>
        <v/>
      </c>
      <c r="BS656" s="263" t="str">
        <f t="shared" si="429"/>
        <v/>
      </c>
      <c r="BT656" s="92" t="str">
        <f t="shared" si="430"/>
        <v/>
      </c>
      <c r="BU656" s="138" t="str">
        <f t="shared" si="418"/>
        <v/>
      </c>
      <c r="BV656" s="3" t="str">
        <f t="shared" si="419"/>
        <v/>
      </c>
      <c r="BW656" s="3" t="str">
        <f t="shared" si="420"/>
        <v/>
      </c>
      <c r="BX656" s="144" t="str">
        <f t="shared" si="421"/>
        <v/>
      </c>
      <c r="BY656" s="18" t="str">
        <f t="shared" si="422"/>
        <v/>
      </c>
      <c r="BZ656" s="18" t="str">
        <f t="shared" si="423"/>
        <v/>
      </c>
      <c r="CA656" s="19" t="str">
        <f t="shared" si="424"/>
        <v/>
      </c>
      <c r="CB656" s="19" t="s">
        <v>0</v>
      </c>
      <c r="DW656" s="4" t="str">
        <f t="shared" si="431"/>
        <v/>
      </c>
      <c r="DX656" s="4" t="str">
        <f t="shared" si="394"/>
        <v/>
      </c>
      <c r="DY656" s="98" t="str">
        <f t="shared" si="395"/>
        <v/>
      </c>
    </row>
    <row r="657" spans="4:129" x14ac:dyDescent="0.45">
      <c r="D657" s="164" t="str">
        <f t="shared" si="425"/>
        <v/>
      </c>
      <c r="I657" s="9" t="str">
        <f t="shared" si="396"/>
        <v/>
      </c>
      <c r="J657" s="173" t="str">
        <f t="shared" si="397"/>
        <v/>
      </c>
      <c r="K657" s="13"/>
      <c r="L657" s="13"/>
      <c r="M657" s="13"/>
      <c r="N657" s="178" t="str">
        <f t="shared" si="398"/>
        <v/>
      </c>
      <c r="O657" s="181" t="str">
        <f t="shared" si="399"/>
        <v/>
      </c>
      <c r="P657" s="8" t="str">
        <f t="shared" si="400"/>
        <v/>
      </c>
      <c r="Q657" s="8" t="str">
        <f t="shared" si="401"/>
        <v/>
      </c>
      <c r="R657" s="8" t="str">
        <f t="shared" si="402"/>
        <v/>
      </c>
      <c r="S657" s="8" t="str">
        <f t="shared" si="403"/>
        <v/>
      </c>
      <c r="T657" s="8" t="str">
        <f t="shared" si="404"/>
        <v/>
      </c>
      <c r="U657" s="8" t="str">
        <f t="shared" si="405"/>
        <v/>
      </c>
      <c r="V657" s="16" t="str">
        <f t="shared" si="406"/>
        <v/>
      </c>
      <c r="W657" s="129" t="str">
        <f t="shared" si="407"/>
        <v/>
      </c>
      <c r="X657" s="8" t="str">
        <f t="shared" si="408"/>
        <v/>
      </c>
      <c r="Y657" s="8" t="str">
        <f t="shared" si="409"/>
        <v/>
      </c>
      <c r="AQ657" s="6" t="str">
        <f t="shared" si="410"/>
        <v/>
      </c>
      <c r="AR657" s="128" t="str">
        <f t="shared" si="411"/>
        <v/>
      </c>
      <c r="AS657" s="128" t="str">
        <f t="shared" si="412"/>
        <v/>
      </c>
      <c r="AT657" s="139" t="str">
        <f t="shared" si="426"/>
        <v/>
      </c>
      <c r="BH657" s="127" t="str">
        <f>IF(LEN(VBAsheet!H657)&gt;0,$CD$4&amp;CHAR(10)&amp;$CD$5&amp;CHAR(10)&amp;$CD$6&amp;IF(VBAsheet!I657="N",1,0)&amp;$CE$6&amp;CHAR(10)&amp;$CD$7&amp;CHAR(10)&amp;$CD$8&amp;VBAsheet!H657&amp;$CE$8&amp;CHAR(10)&amp;$CD$9&amp;VBAsheet!K657&amp;$CE$9&amp;CHAR(10)&amp;$CD$10&amp;VBAsheet!J657-1&amp;$CE$10&amp;CHAR(10)&amp;$CD$11,"")</f>
        <v/>
      </c>
      <c r="BI657"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7" s="18" t="str">
        <f>IF(LEN(X657)&gt;0,$CD$23&amp;INDEX($CH$3:CH660,MATCH(W657,$CG$3:CG660,0))&amp;$CE$23&amp;CHAR(10)&amp;$CD$24&amp;X657&amp;$CE$24&amp;CHAR(10)&amp;$CD$25&amp;Y657&amp;$CE$25&amp;CHAR(10),"")&amp;IF(LEN(AA657)&gt;0,$CD$23&amp;INDEX($CH$3:CH660,MATCH(Z657,$CG$3:CG660,0))&amp;$CE$23&amp;CHAR(10)&amp;$CD$24&amp;AA657&amp;$CE$24&amp;CHAR(10)&amp;$CD$25&amp;AB657&amp;$CE$25&amp;CHAR(10),"")&amp;IF(LEN(AD657)&gt;0,$CD$23&amp;INDEX($CH$3:CH660,MATCH(AC657,$CG$3:CG660,0))&amp;$CE$23&amp;CHAR(10)&amp;$CD$24&amp;AD657&amp;$CE$24&amp;CHAR(10)&amp;$CD$25&amp;AE657&amp;$CE$25&amp;CHAR(10),"")&amp;IF(LEN(AG657)&gt;0,$CD$23&amp;INDEX($CH$3:CH660,MATCH(AF657,$CG$3:CG660,0))&amp;$CE$23&amp;CHAR(10)&amp;$CD$24&amp;AG657&amp;$CE$24&amp;CHAR(10)&amp;$CD$25&amp;AH657&amp;$CE$25&amp;CHAR(10),"")&amp;IF(LEN(AJ657)&gt;0,$CD$23&amp;INDEX($CH$3:CH660,MATCH(AI657,$CG$3:CG660,0))&amp;$CE$23&amp;CHAR(10)&amp;$CD$24&amp;AJ657&amp;$CE$24&amp;CHAR(10)&amp;$CD$25&amp;AK657&amp;$CE$25&amp;CHAR(10),"")</f>
        <v/>
      </c>
      <c r="BK657" s="18" t="str">
        <f>IF(LEN(J657)&gt;0,INDEX($BH$2:$BH$100000,MATCH(J657,VBAsheet!$H$2:$H$100000,0))&amp;CHAR(10),"")&amp;IF(LEN(K657)&gt;0,INDEX($BH$2:$BH$100000,MATCH(K657,VBAsheet!$H$2:$H$100000,0))&amp;CHAR(10),"")&amp;IF(LEN(L657)&gt;0,INDEX($BH$2:$BH$100000,MATCH(L657,VBAsheet!$H$2:$H$100000,0))&amp;CHAR(10),"")&amp;IF(LEN(M657)&gt;0,INDEX($BH$2:$BH$100000,MATCH(M657,VBAsheet!$H$2:$H$100000,0))&amp;CHAR(10),"")</f>
        <v/>
      </c>
      <c r="BL657" s="18" t="str">
        <f t="shared" si="414"/>
        <v/>
      </c>
      <c r="BM657" s="94" t="str">
        <f t="shared" si="415"/>
        <v/>
      </c>
      <c r="BN657" s="95" t="str">
        <f t="shared" si="416"/>
        <v/>
      </c>
      <c r="BO657" s="265" t="str">
        <f t="shared" si="427"/>
        <v/>
      </c>
      <c r="BP657" s="18" t="str">
        <f t="shared" si="417"/>
        <v/>
      </c>
      <c r="BQ657" s="263" t="str">
        <f t="shared" si="428"/>
        <v/>
      </c>
      <c r="BR657" s="81" t="str">
        <f t="shared" si="393"/>
        <v/>
      </c>
      <c r="BS657" s="263" t="str">
        <f t="shared" si="429"/>
        <v/>
      </c>
      <c r="BT657" s="92" t="str">
        <f t="shared" si="430"/>
        <v/>
      </c>
      <c r="BU657" s="138" t="str">
        <f t="shared" si="418"/>
        <v/>
      </c>
      <c r="BV657" s="3" t="str">
        <f t="shared" si="419"/>
        <v/>
      </c>
      <c r="BW657" s="3" t="str">
        <f t="shared" si="420"/>
        <v/>
      </c>
      <c r="BX657" s="144" t="str">
        <f t="shared" si="421"/>
        <v/>
      </c>
      <c r="BY657" s="18" t="str">
        <f t="shared" si="422"/>
        <v/>
      </c>
      <c r="BZ657" s="18" t="str">
        <f t="shared" si="423"/>
        <v/>
      </c>
      <c r="CA657" s="19" t="str">
        <f t="shared" si="424"/>
        <v/>
      </c>
      <c r="CB657" s="19" t="s">
        <v>0</v>
      </c>
      <c r="DW657" s="4" t="str">
        <f t="shared" si="431"/>
        <v/>
      </c>
      <c r="DX657" s="4" t="str">
        <f t="shared" si="394"/>
        <v/>
      </c>
      <c r="DY657" s="98" t="str">
        <f t="shared" si="395"/>
        <v/>
      </c>
    </row>
    <row r="658" spans="4:129" x14ac:dyDescent="0.45">
      <c r="D658" s="164" t="str">
        <f t="shared" si="425"/>
        <v/>
      </c>
      <c r="I658" s="9" t="str">
        <f t="shared" si="396"/>
        <v/>
      </c>
      <c r="J658" s="173" t="str">
        <f t="shared" si="397"/>
        <v/>
      </c>
      <c r="K658" s="13"/>
      <c r="L658" s="13"/>
      <c r="M658" s="13"/>
      <c r="N658" s="178" t="str">
        <f t="shared" si="398"/>
        <v/>
      </c>
      <c r="O658" s="181" t="str">
        <f t="shared" si="399"/>
        <v/>
      </c>
      <c r="P658" s="8" t="str">
        <f t="shared" si="400"/>
        <v/>
      </c>
      <c r="Q658" s="8" t="str">
        <f t="shared" si="401"/>
        <v/>
      </c>
      <c r="R658" s="8" t="str">
        <f t="shared" si="402"/>
        <v/>
      </c>
      <c r="S658" s="8" t="str">
        <f t="shared" si="403"/>
        <v/>
      </c>
      <c r="T658" s="8" t="str">
        <f t="shared" si="404"/>
        <v/>
      </c>
      <c r="U658" s="8" t="str">
        <f t="shared" si="405"/>
        <v/>
      </c>
      <c r="V658" s="16" t="str">
        <f t="shared" si="406"/>
        <v/>
      </c>
      <c r="W658" s="129" t="str">
        <f t="shared" si="407"/>
        <v/>
      </c>
      <c r="X658" s="8" t="str">
        <f t="shared" si="408"/>
        <v/>
      </c>
      <c r="Y658" s="8" t="str">
        <f t="shared" si="409"/>
        <v/>
      </c>
      <c r="AQ658" s="6" t="str">
        <f t="shared" si="410"/>
        <v/>
      </c>
      <c r="AR658" s="128" t="str">
        <f t="shared" si="411"/>
        <v/>
      </c>
      <c r="AS658" s="128" t="str">
        <f t="shared" si="412"/>
        <v/>
      </c>
      <c r="AT658" s="139" t="str">
        <f t="shared" si="426"/>
        <v/>
      </c>
      <c r="BH658" s="127" t="str">
        <f>IF(LEN(VBAsheet!H658)&gt;0,$CD$4&amp;CHAR(10)&amp;$CD$5&amp;CHAR(10)&amp;$CD$6&amp;IF(VBAsheet!I658="N",1,0)&amp;$CE$6&amp;CHAR(10)&amp;$CD$7&amp;CHAR(10)&amp;$CD$8&amp;VBAsheet!H658&amp;$CE$8&amp;CHAR(10)&amp;$CD$9&amp;VBAsheet!K658&amp;$CE$9&amp;CHAR(10)&amp;$CD$10&amp;VBAsheet!J658-1&amp;$CE$10&amp;CHAR(10)&amp;$CD$11,"")</f>
        <v/>
      </c>
      <c r="BI658"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8" s="18" t="str">
        <f>IF(LEN(X658)&gt;0,$CD$23&amp;INDEX($CH$3:CH661,MATCH(W658,$CG$3:CG661,0))&amp;$CE$23&amp;CHAR(10)&amp;$CD$24&amp;X658&amp;$CE$24&amp;CHAR(10)&amp;$CD$25&amp;Y658&amp;$CE$25&amp;CHAR(10),"")&amp;IF(LEN(AA658)&gt;0,$CD$23&amp;INDEX($CH$3:CH661,MATCH(Z658,$CG$3:CG661,0))&amp;$CE$23&amp;CHAR(10)&amp;$CD$24&amp;AA658&amp;$CE$24&amp;CHAR(10)&amp;$CD$25&amp;AB658&amp;$CE$25&amp;CHAR(10),"")&amp;IF(LEN(AD658)&gt;0,$CD$23&amp;INDEX($CH$3:CH661,MATCH(AC658,$CG$3:CG661,0))&amp;$CE$23&amp;CHAR(10)&amp;$CD$24&amp;AD658&amp;$CE$24&amp;CHAR(10)&amp;$CD$25&amp;AE658&amp;$CE$25&amp;CHAR(10),"")&amp;IF(LEN(AG658)&gt;0,$CD$23&amp;INDEX($CH$3:CH661,MATCH(AF658,$CG$3:CG661,0))&amp;$CE$23&amp;CHAR(10)&amp;$CD$24&amp;AG658&amp;$CE$24&amp;CHAR(10)&amp;$CD$25&amp;AH658&amp;$CE$25&amp;CHAR(10),"")&amp;IF(LEN(AJ658)&gt;0,$CD$23&amp;INDEX($CH$3:CH661,MATCH(AI658,$CG$3:CG661,0))&amp;$CE$23&amp;CHAR(10)&amp;$CD$24&amp;AJ658&amp;$CE$24&amp;CHAR(10)&amp;$CD$25&amp;AK658&amp;$CE$25&amp;CHAR(10),"")</f>
        <v/>
      </c>
      <c r="BK658" s="18" t="str">
        <f>IF(LEN(J658)&gt;0,INDEX($BH$2:$BH$100000,MATCH(J658,VBAsheet!$H$2:$H$100000,0))&amp;CHAR(10),"")&amp;IF(LEN(K658)&gt;0,INDEX($BH$2:$BH$100000,MATCH(K658,VBAsheet!$H$2:$H$100000,0))&amp;CHAR(10),"")&amp;IF(LEN(L658)&gt;0,INDEX($BH$2:$BH$100000,MATCH(L658,VBAsheet!$H$2:$H$100000,0))&amp;CHAR(10),"")&amp;IF(LEN(M658)&gt;0,INDEX($BH$2:$BH$100000,MATCH(M658,VBAsheet!$H$2:$H$100000,0))&amp;CHAR(10),"")</f>
        <v/>
      </c>
      <c r="BL658" s="18" t="str">
        <f t="shared" si="414"/>
        <v/>
      </c>
      <c r="BM658" s="94" t="str">
        <f t="shared" si="415"/>
        <v/>
      </c>
      <c r="BN658" s="95" t="str">
        <f t="shared" si="416"/>
        <v/>
      </c>
      <c r="BO658" s="265" t="str">
        <f t="shared" si="427"/>
        <v/>
      </c>
      <c r="BP658" s="18" t="str">
        <f t="shared" si="417"/>
        <v/>
      </c>
      <c r="BQ658" s="263" t="str">
        <f t="shared" si="428"/>
        <v/>
      </c>
      <c r="BR658" s="81" t="str">
        <f t="shared" ref="BR658:BR721" si="432">IF(LEN(E658)&gt;0,IF(E658&lt;&gt;E657,$CK$2&amp;E658&amp;$CL$2&amp;$CK$3&amp;G658&amp;$CL$3&amp;F658&amp;$CM$3&amp;CHAR(10),$CK$3&amp;G658&amp;$CL$3&amp;F658&amp;$CM$3&amp;CHAR(10))&amp;IF(E658=E659,"",$CK$4),"")</f>
        <v/>
      </c>
      <c r="BS658" s="263" t="str">
        <f t="shared" si="429"/>
        <v/>
      </c>
      <c r="BT658" s="92" t="str">
        <f t="shared" si="430"/>
        <v/>
      </c>
      <c r="BU658" s="138" t="str">
        <f t="shared" si="418"/>
        <v/>
      </c>
      <c r="BV658" s="3" t="str">
        <f t="shared" si="419"/>
        <v/>
      </c>
      <c r="BW658" s="3" t="str">
        <f t="shared" si="420"/>
        <v/>
      </c>
      <c r="BX658" s="144" t="str">
        <f t="shared" si="421"/>
        <v/>
      </c>
      <c r="BY658" s="18" t="str">
        <f t="shared" si="422"/>
        <v/>
      </c>
      <c r="BZ658" s="18" t="str">
        <f t="shared" si="423"/>
        <v/>
      </c>
      <c r="CA658" s="19" t="str">
        <f t="shared" si="424"/>
        <v/>
      </c>
      <c r="CB658" s="19" t="s">
        <v>0</v>
      </c>
      <c r="DW658" s="4" t="str">
        <f t="shared" si="431"/>
        <v/>
      </c>
      <c r="DX658" s="4" t="str">
        <f t="shared" ref="DX658:DX721" si="433">IF(LEN(DV658)&gt;0,1,"")</f>
        <v/>
      </c>
      <c r="DY658" s="98" t="str">
        <f t="shared" ref="DY658:DY721" si="434">IF(LEN(DV658)&gt;0,DV658,"")</f>
        <v/>
      </c>
    </row>
    <row r="659" spans="4:129" x14ac:dyDescent="0.45">
      <c r="D659" s="164" t="str">
        <f t="shared" si="425"/>
        <v/>
      </c>
      <c r="I659" s="9" t="str">
        <f t="shared" si="396"/>
        <v/>
      </c>
      <c r="J659" s="173" t="str">
        <f t="shared" si="397"/>
        <v/>
      </c>
      <c r="K659" s="13"/>
      <c r="L659" s="13"/>
      <c r="M659" s="13"/>
      <c r="N659" s="178" t="str">
        <f t="shared" si="398"/>
        <v/>
      </c>
      <c r="O659" s="181" t="str">
        <f t="shared" si="399"/>
        <v/>
      </c>
      <c r="P659" s="8" t="str">
        <f t="shared" si="400"/>
        <v/>
      </c>
      <c r="Q659" s="8" t="str">
        <f t="shared" si="401"/>
        <v/>
      </c>
      <c r="R659" s="8" t="str">
        <f t="shared" si="402"/>
        <v/>
      </c>
      <c r="S659" s="8" t="str">
        <f t="shared" si="403"/>
        <v/>
      </c>
      <c r="T659" s="8" t="str">
        <f t="shared" si="404"/>
        <v/>
      </c>
      <c r="U659" s="8" t="str">
        <f t="shared" si="405"/>
        <v/>
      </c>
      <c r="V659" s="16" t="str">
        <f t="shared" si="406"/>
        <v/>
      </c>
      <c r="W659" s="129" t="str">
        <f t="shared" si="407"/>
        <v/>
      </c>
      <c r="X659" s="8" t="str">
        <f t="shared" si="408"/>
        <v/>
      </c>
      <c r="Y659" s="8" t="str">
        <f t="shared" si="409"/>
        <v/>
      </c>
      <c r="AQ659" s="6" t="str">
        <f t="shared" si="410"/>
        <v/>
      </c>
      <c r="AR659" s="128" t="str">
        <f t="shared" si="411"/>
        <v/>
      </c>
      <c r="AS659" s="128" t="str">
        <f t="shared" si="412"/>
        <v/>
      </c>
      <c r="AT659" s="139" t="str">
        <f t="shared" si="426"/>
        <v/>
      </c>
      <c r="BH659" s="127" t="str">
        <f>IF(LEN(VBAsheet!H659)&gt;0,$CD$4&amp;CHAR(10)&amp;$CD$5&amp;CHAR(10)&amp;$CD$6&amp;IF(VBAsheet!I659="N",1,0)&amp;$CE$6&amp;CHAR(10)&amp;$CD$7&amp;CHAR(10)&amp;$CD$8&amp;VBAsheet!H659&amp;$CE$8&amp;CHAR(10)&amp;$CD$9&amp;VBAsheet!K659&amp;$CE$9&amp;CHAR(10)&amp;$CD$10&amp;VBAsheet!J659-1&amp;$CE$10&amp;CHAR(10)&amp;$CD$11,"")</f>
        <v/>
      </c>
      <c r="BI659"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59" s="18" t="str">
        <f>IF(LEN(X659)&gt;0,$CD$23&amp;INDEX($CH$3:CH662,MATCH(W659,$CG$3:CG662,0))&amp;$CE$23&amp;CHAR(10)&amp;$CD$24&amp;X659&amp;$CE$24&amp;CHAR(10)&amp;$CD$25&amp;Y659&amp;$CE$25&amp;CHAR(10),"")&amp;IF(LEN(AA659)&gt;0,$CD$23&amp;INDEX($CH$3:CH662,MATCH(Z659,$CG$3:CG662,0))&amp;$CE$23&amp;CHAR(10)&amp;$CD$24&amp;AA659&amp;$CE$24&amp;CHAR(10)&amp;$CD$25&amp;AB659&amp;$CE$25&amp;CHAR(10),"")&amp;IF(LEN(AD659)&gt;0,$CD$23&amp;INDEX($CH$3:CH662,MATCH(AC659,$CG$3:CG662,0))&amp;$CE$23&amp;CHAR(10)&amp;$CD$24&amp;AD659&amp;$CE$24&amp;CHAR(10)&amp;$CD$25&amp;AE659&amp;$CE$25&amp;CHAR(10),"")&amp;IF(LEN(AG659)&gt;0,$CD$23&amp;INDEX($CH$3:CH662,MATCH(AF659,$CG$3:CG662,0))&amp;$CE$23&amp;CHAR(10)&amp;$CD$24&amp;AG659&amp;$CE$24&amp;CHAR(10)&amp;$CD$25&amp;AH659&amp;$CE$25&amp;CHAR(10),"")&amp;IF(LEN(AJ659)&gt;0,$CD$23&amp;INDEX($CH$3:CH662,MATCH(AI659,$CG$3:CG662,0))&amp;$CE$23&amp;CHAR(10)&amp;$CD$24&amp;AJ659&amp;$CE$24&amp;CHAR(10)&amp;$CD$25&amp;AK659&amp;$CE$25&amp;CHAR(10),"")</f>
        <v/>
      </c>
      <c r="BK659" s="18" t="str">
        <f>IF(LEN(J659)&gt;0,INDEX($BH$2:$BH$100000,MATCH(J659,VBAsheet!$H$2:$H$100000,0))&amp;CHAR(10),"")&amp;IF(LEN(K659)&gt;0,INDEX($BH$2:$BH$100000,MATCH(K659,VBAsheet!$H$2:$H$100000,0))&amp;CHAR(10),"")&amp;IF(LEN(L659)&gt;0,INDEX($BH$2:$BH$100000,MATCH(L659,VBAsheet!$H$2:$H$100000,0))&amp;CHAR(10),"")&amp;IF(LEN(M659)&gt;0,INDEX($BH$2:$BH$100000,MATCH(M659,VBAsheet!$H$2:$H$100000,0))&amp;CHAR(10),"")</f>
        <v/>
      </c>
      <c r="BL659" s="18" t="str">
        <f t="shared" si="414"/>
        <v/>
      </c>
      <c r="BM659" s="94" t="str">
        <f t="shared" si="415"/>
        <v/>
      </c>
      <c r="BN659" s="95" t="str">
        <f t="shared" si="416"/>
        <v/>
      </c>
      <c r="BO659" s="265" t="str">
        <f t="shared" si="427"/>
        <v/>
      </c>
      <c r="BP659" s="18" t="str">
        <f t="shared" si="417"/>
        <v/>
      </c>
      <c r="BQ659" s="263" t="str">
        <f t="shared" si="428"/>
        <v/>
      </c>
      <c r="BR659" s="81" t="str">
        <f t="shared" si="432"/>
        <v/>
      </c>
      <c r="BS659" s="263" t="str">
        <f t="shared" si="429"/>
        <v/>
      </c>
      <c r="BT659" s="92" t="str">
        <f t="shared" si="430"/>
        <v/>
      </c>
      <c r="BU659" s="138" t="str">
        <f t="shared" si="418"/>
        <v/>
      </c>
      <c r="BV659" s="3" t="str">
        <f t="shared" si="419"/>
        <v/>
      </c>
      <c r="BW659" s="3" t="str">
        <f t="shared" si="420"/>
        <v/>
      </c>
      <c r="BX659" s="144" t="str">
        <f t="shared" si="421"/>
        <v/>
      </c>
      <c r="BY659" s="18" t="str">
        <f t="shared" si="422"/>
        <v/>
      </c>
      <c r="BZ659" s="18" t="str">
        <f t="shared" si="423"/>
        <v/>
      </c>
      <c r="CA659" s="19" t="str">
        <f t="shared" si="424"/>
        <v/>
      </c>
      <c r="CB659" s="19" t="s">
        <v>0</v>
      </c>
      <c r="DW659" s="4" t="str">
        <f t="shared" si="431"/>
        <v/>
      </c>
      <c r="DX659" s="4" t="str">
        <f t="shared" si="433"/>
        <v/>
      </c>
      <c r="DY659" s="98" t="str">
        <f t="shared" si="434"/>
        <v/>
      </c>
    </row>
    <row r="660" spans="4:129" x14ac:dyDescent="0.45">
      <c r="D660" s="164" t="str">
        <f t="shared" si="425"/>
        <v/>
      </c>
      <c r="I660" s="9" t="str">
        <f t="shared" si="396"/>
        <v/>
      </c>
      <c r="J660" s="173" t="str">
        <f t="shared" si="397"/>
        <v/>
      </c>
      <c r="K660" s="13"/>
      <c r="L660" s="13"/>
      <c r="M660" s="13"/>
      <c r="N660" s="178" t="str">
        <f t="shared" si="398"/>
        <v/>
      </c>
      <c r="O660" s="181" t="str">
        <f t="shared" si="399"/>
        <v/>
      </c>
      <c r="P660" s="8" t="str">
        <f t="shared" si="400"/>
        <v/>
      </c>
      <c r="Q660" s="8" t="str">
        <f t="shared" si="401"/>
        <v/>
      </c>
      <c r="R660" s="8" t="str">
        <f t="shared" si="402"/>
        <v/>
      </c>
      <c r="S660" s="8" t="str">
        <f t="shared" si="403"/>
        <v/>
      </c>
      <c r="T660" s="8" t="str">
        <f t="shared" si="404"/>
        <v/>
      </c>
      <c r="U660" s="8" t="str">
        <f t="shared" si="405"/>
        <v/>
      </c>
      <c r="V660" s="16" t="str">
        <f t="shared" si="406"/>
        <v/>
      </c>
      <c r="W660" s="129" t="str">
        <f t="shared" si="407"/>
        <v/>
      </c>
      <c r="X660" s="8" t="str">
        <f t="shared" si="408"/>
        <v/>
      </c>
      <c r="Y660" s="8" t="str">
        <f t="shared" si="409"/>
        <v/>
      </c>
      <c r="AQ660" s="6" t="str">
        <f t="shared" si="410"/>
        <v/>
      </c>
      <c r="AR660" s="128" t="str">
        <f t="shared" si="411"/>
        <v/>
      </c>
      <c r="AS660" s="128" t="str">
        <f t="shared" si="412"/>
        <v/>
      </c>
      <c r="AT660" s="139" t="str">
        <f t="shared" si="426"/>
        <v/>
      </c>
      <c r="BH660" s="127" t="str">
        <f>IF(LEN(VBAsheet!H660)&gt;0,$CD$4&amp;CHAR(10)&amp;$CD$5&amp;CHAR(10)&amp;$CD$6&amp;IF(VBAsheet!I660="N",1,0)&amp;$CE$6&amp;CHAR(10)&amp;$CD$7&amp;CHAR(10)&amp;$CD$8&amp;VBAsheet!H660&amp;$CE$8&amp;CHAR(10)&amp;$CD$9&amp;VBAsheet!K660&amp;$CE$9&amp;CHAR(10)&amp;$CD$10&amp;VBAsheet!J660-1&amp;$CE$10&amp;CHAR(10)&amp;$CD$11,"")</f>
        <v/>
      </c>
      <c r="BI660"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0" s="18" t="str">
        <f>IF(LEN(X660)&gt;0,$CD$23&amp;INDEX($CH$3:CH663,MATCH(W660,$CG$3:CG663,0))&amp;$CE$23&amp;CHAR(10)&amp;$CD$24&amp;X660&amp;$CE$24&amp;CHAR(10)&amp;$CD$25&amp;Y660&amp;$CE$25&amp;CHAR(10),"")&amp;IF(LEN(AA660)&gt;0,$CD$23&amp;INDEX($CH$3:CH663,MATCH(Z660,$CG$3:CG663,0))&amp;$CE$23&amp;CHAR(10)&amp;$CD$24&amp;AA660&amp;$CE$24&amp;CHAR(10)&amp;$CD$25&amp;AB660&amp;$CE$25&amp;CHAR(10),"")&amp;IF(LEN(AD660)&gt;0,$CD$23&amp;INDEX($CH$3:CH663,MATCH(AC660,$CG$3:CG663,0))&amp;$CE$23&amp;CHAR(10)&amp;$CD$24&amp;AD660&amp;$CE$24&amp;CHAR(10)&amp;$CD$25&amp;AE660&amp;$CE$25&amp;CHAR(10),"")&amp;IF(LEN(AG660)&gt;0,$CD$23&amp;INDEX($CH$3:CH663,MATCH(AF660,$CG$3:CG663,0))&amp;$CE$23&amp;CHAR(10)&amp;$CD$24&amp;AG660&amp;$CE$24&amp;CHAR(10)&amp;$CD$25&amp;AH660&amp;$CE$25&amp;CHAR(10),"")&amp;IF(LEN(AJ660)&gt;0,$CD$23&amp;INDEX($CH$3:CH663,MATCH(AI660,$CG$3:CG663,0))&amp;$CE$23&amp;CHAR(10)&amp;$CD$24&amp;AJ660&amp;$CE$24&amp;CHAR(10)&amp;$CD$25&amp;AK660&amp;$CE$25&amp;CHAR(10),"")</f>
        <v/>
      </c>
      <c r="BK660" s="18" t="str">
        <f>IF(LEN(J660)&gt;0,INDEX($BH$2:$BH$100000,MATCH(J660,VBAsheet!$H$2:$H$100000,0))&amp;CHAR(10),"")&amp;IF(LEN(K660)&gt;0,INDEX($BH$2:$BH$100000,MATCH(K660,VBAsheet!$H$2:$H$100000,0))&amp;CHAR(10),"")&amp;IF(LEN(L660)&gt;0,INDEX($BH$2:$BH$100000,MATCH(L660,VBAsheet!$H$2:$H$100000,0))&amp;CHAR(10),"")&amp;IF(LEN(M660)&gt;0,INDEX($BH$2:$BH$100000,MATCH(M660,VBAsheet!$H$2:$H$100000,0))&amp;CHAR(10),"")</f>
        <v/>
      </c>
      <c r="BL660" s="18" t="str">
        <f t="shared" si="414"/>
        <v/>
      </c>
      <c r="BM660" s="94" t="str">
        <f t="shared" si="415"/>
        <v/>
      </c>
      <c r="BN660" s="95" t="str">
        <f t="shared" si="416"/>
        <v/>
      </c>
      <c r="BO660" s="265" t="str">
        <f t="shared" si="427"/>
        <v/>
      </c>
      <c r="BP660" s="18" t="str">
        <f t="shared" si="417"/>
        <v/>
      </c>
      <c r="BQ660" s="263" t="str">
        <f t="shared" si="428"/>
        <v/>
      </c>
      <c r="BR660" s="81" t="str">
        <f t="shared" si="432"/>
        <v/>
      </c>
      <c r="BS660" s="263" t="str">
        <f t="shared" si="429"/>
        <v/>
      </c>
      <c r="BT660" s="92" t="str">
        <f t="shared" si="430"/>
        <v/>
      </c>
      <c r="BU660" s="138" t="str">
        <f t="shared" si="418"/>
        <v/>
      </c>
      <c r="BV660" s="3" t="str">
        <f t="shared" si="419"/>
        <v/>
      </c>
      <c r="BW660" s="3" t="str">
        <f t="shared" si="420"/>
        <v/>
      </c>
      <c r="BX660" s="144" t="str">
        <f t="shared" si="421"/>
        <v/>
      </c>
      <c r="BY660" s="18" t="str">
        <f t="shared" si="422"/>
        <v/>
      </c>
      <c r="BZ660" s="18" t="str">
        <f t="shared" si="423"/>
        <v/>
      </c>
      <c r="CA660" s="19" t="str">
        <f t="shared" si="424"/>
        <v/>
      </c>
      <c r="CB660" s="19" t="s">
        <v>0</v>
      </c>
      <c r="DW660" s="4" t="str">
        <f t="shared" si="431"/>
        <v/>
      </c>
      <c r="DX660" s="4" t="str">
        <f t="shared" si="433"/>
        <v/>
      </c>
      <c r="DY660" s="98" t="str">
        <f t="shared" si="434"/>
        <v/>
      </c>
    </row>
    <row r="661" spans="4:129" x14ac:dyDescent="0.45">
      <c r="D661" s="164" t="str">
        <f t="shared" si="425"/>
        <v/>
      </c>
      <c r="I661" s="9" t="str">
        <f t="shared" si="396"/>
        <v/>
      </c>
      <c r="J661" s="173" t="str">
        <f t="shared" si="397"/>
        <v/>
      </c>
      <c r="K661" s="13"/>
      <c r="L661" s="13"/>
      <c r="M661" s="13"/>
      <c r="N661" s="178" t="str">
        <f t="shared" si="398"/>
        <v/>
      </c>
      <c r="O661" s="181" t="str">
        <f t="shared" si="399"/>
        <v/>
      </c>
      <c r="P661" s="8" t="str">
        <f t="shared" si="400"/>
        <v/>
      </c>
      <c r="Q661" s="8" t="str">
        <f t="shared" si="401"/>
        <v/>
      </c>
      <c r="R661" s="8" t="str">
        <f t="shared" si="402"/>
        <v/>
      </c>
      <c r="S661" s="8" t="str">
        <f t="shared" si="403"/>
        <v/>
      </c>
      <c r="T661" s="8" t="str">
        <f t="shared" si="404"/>
        <v/>
      </c>
      <c r="U661" s="8" t="str">
        <f t="shared" si="405"/>
        <v/>
      </c>
      <c r="V661" s="16" t="str">
        <f t="shared" si="406"/>
        <v/>
      </c>
      <c r="W661" s="129" t="str">
        <f t="shared" si="407"/>
        <v/>
      </c>
      <c r="X661" s="8" t="str">
        <f t="shared" si="408"/>
        <v/>
      </c>
      <c r="Y661" s="8" t="str">
        <f t="shared" si="409"/>
        <v/>
      </c>
      <c r="AQ661" s="6" t="str">
        <f t="shared" si="410"/>
        <v/>
      </c>
      <c r="AR661" s="128" t="str">
        <f t="shared" si="411"/>
        <v/>
      </c>
      <c r="AS661" s="128" t="str">
        <f t="shared" si="412"/>
        <v/>
      </c>
      <c r="AT661" s="139" t="str">
        <f t="shared" si="426"/>
        <v/>
      </c>
      <c r="BH661" s="127" t="str">
        <f>IF(LEN(VBAsheet!H661)&gt;0,$CD$4&amp;CHAR(10)&amp;$CD$5&amp;CHAR(10)&amp;$CD$6&amp;IF(VBAsheet!I661="N",1,0)&amp;$CE$6&amp;CHAR(10)&amp;$CD$7&amp;CHAR(10)&amp;$CD$8&amp;VBAsheet!H661&amp;$CE$8&amp;CHAR(10)&amp;$CD$9&amp;VBAsheet!K661&amp;$CE$9&amp;CHAR(10)&amp;$CD$10&amp;VBAsheet!J661-1&amp;$CE$10&amp;CHAR(10)&amp;$CD$11,"")</f>
        <v/>
      </c>
      <c r="BI661"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1" s="18" t="str">
        <f>IF(LEN(X661)&gt;0,$CD$23&amp;INDEX($CH$3:CH664,MATCH(W661,$CG$3:CG664,0))&amp;$CE$23&amp;CHAR(10)&amp;$CD$24&amp;X661&amp;$CE$24&amp;CHAR(10)&amp;$CD$25&amp;Y661&amp;$CE$25&amp;CHAR(10),"")&amp;IF(LEN(AA661)&gt;0,$CD$23&amp;INDEX($CH$3:CH664,MATCH(Z661,$CG$3:CG664,0))&amp;$CE$23&amp;CHAR(10)&amp;$CD$24&amp;AA661&amp;$CE$24&amp;CHAR(10)&amp;$CD$25&amp;AB661&amp;$CE$25&amp;CHAR(10),"")&amp;IF(LEN(AD661)&gt;0,$CD$23&amp;INDEX($CH$3:CH664,MATCH(AC661,$CG$3:CG664,0))&amp;$CE$23&amp;CHAR(10)&amp;$CD$24&amp;AD661&amp;$CE$24&amp;CHAR(10)&amp;$CD$25&amp;AE661&amp;$CE$25&amp;CHAR(10),"")&amp;IF(LEN(AG661)&gt;0,$CD$23&amp;INDEX($CH$3:CH664,MATCH(AF661,$CG$3:CG664,0))&amp;$CE$23&amp;CHAR(10)&amp;$CD$24&amp;AG661&amp;$CE$24&amp;CHAR(10)&amp;$CD$25&amp;AH661&amp;$CE$25&amp;CHAR(10),"")&amp;IF(LEN(AJ661)&gt;0,$CD$23&amp;INDEX($CH$3:CH664,MATCH(AI661,$CG$3:CG664,0))&amp;$CE$23&amp;CHAR(10)&amp;$CD$24&amp;AJ661&amp;$CE$24&amp;CHAR(10)&amp;$CD$25&amp;AK661&amp;$CE$25&amp;CHAR(10),"")</f>
        <v/>
      </c>
      <c r="BK661" s="18" t="str">
        <f>IF(LEN(J661)&gt;0,INDEX($BH$2:$BH$100000,MATCH(J661,VBAsheet!$H$2:$H$100000,0))&amp;CHAR(10),"")&amp;IF(LEN(K661)&gt;0,INDEX($BH$2:$BH$100000,MATCH(K661,VBAsheet!$H$2:$H$100000,0))&amp;CHAR(10),"")&amp;IF(LEN(L661)&gt;0,INDEX($BH$2:$BH$100000,MATCH(L661,VBAsheet!$H$2:$H$100000,0))&amp;CHAR(10),"")&amp;IF(LEN(M661)&gt;0,INDEX($BH$2:$BH$100000,MATCH(M661,VBAsheet!$H$2:$H$100000,0))&amp;CHAR(10),"")</f>
        <v/>
      </c>
      <c r="BL661" s="18" t="str">
        <f t="shared" si="414"/>
        <v/>
      </c>
      <c r="BM661" s="94" t="str">
        <f t="shared" si="415"/>
        <v/>
      </c>
      <c r="BN661" s="95" t="str">
        <f t="shared" si="416"/>
        <v/>
      </c>
      <c r="BO661" s="265" t="str">
        <f t="shared" si="427"/>
        <v/>
      </c>
      <c r="BP661" s="18" t="str">
        <f t="shared" si="417"/>
        <v/>
      </c>
      <c r="BQ661" s="263" t="str">
        <f t="shared" si="428"/>
        <v/>
      </c>
      <c r="BR661" s="81" t="str">
        <f t="shared" si="432"/>
        <v/>
      </c>
      <c r="BS661" s="263" t="str">
        <f t="shared" si="429"/>
        <v/>
      </c>
      <c r="BT661" s="92" t="str">
        <f t="shared" si="430"/>
        <v/>
      </c>
      <c r="BU661" s="138" t="str">
        <f t="shared" si="418"/>
        <v/>
      </c>
      <c r="BV661" s="3" t="str">
        <f t="shared" si="419"/>
        <v/>
      </c>
      <c r="BW661" s="3" t="str">
        <f t="shared" si="420"/>
        <v/>
      </c>
      <c r="BX661" s="144" t="str">
        <f t="shared" si="421"/>
        <v/>
      </c>
      <c r="BY661" s="18" t="str">
        <f t="shared" si="422"/>
        <v/>
      </c>
      <c r="BZ661" s="18" t="str">
        <f t="shared" si="423"/>
        <v/>
      </c>
      <c r="CA661" s="19" t="str">
        <f t="shared" si="424"/>
        <v/>
      </c>
      <c r="CB661" s="19" t="s">
        <v>0</v>
      </c>
      <c r="DW661" s="4" t="str">
        <f t="shared" si="431"/>
        <v/>
      </c>
      <c r="DX661" s="4" t="str">
        <f t="shared" si="433"/>
        <v/>
      </c>
      <c r="DY661" s="98" t="str">
        <f t="shared" si="434"/>
        <v/>
      </c>
    </row>
    <row r="662" spans="4:129" x14ac:dyDescent="0.45">
      <c r="D662" s="164" t="str">
        <f t="shared" si="425"/>
        <v/>
      </c>
      <c r="I662" s="9" t="str">
        <f t="shared" si="396"/>
        <v/>
      </c>
      <c r="J662" s="173" t="str">
        <f t="shared" si="397"/>
        <v/>
      </c>
      <c r="K662" s="13"/>
      <c r="L662" s="13"/>
      <c r="M662" s="13"/>
      <c r="N662" s="178" t="str">
        <f t="shared" si="398"/>
        <v/>
      </c>
      <c r="O662" s="181" t="str">
        <f t="shared" si="399"/>
        <v/>
      </c>
      <c r="P662" s="8" t="str">
        <f t="shared" si="400"/>
        <v/>
      </c>
      <c r="Q662" s="8" t="str">
        <f t="shared" si="401"/>
        <v/>
      </c>
      <c r="R662" s="8" t="str">
        <f t="shared" si="402"/>
        <v/>
      </c>
      <c r="S662" s="8" t="str">
        <f t="shared" si="403"/>
        <v/>
      </c>
      <c r="T662" s="8" t="str">
        <f t="shared" si="404"/>
        <v/>
      </c>
      <c r="U662" s="8" t="str">
        <f t="shared" si="405"/>
        <v/>
      </c>
      <c r="V662" s="16" t="str">
        <f t="shared" si="406"/>
        <v/>
      </c>
      <c r="W662" s="129" t="str">
        <f t="shared" si="407"/>
        <v/>
      </c>
      <c r="X662" s="8" t="str">
        <f t="shared" si="408"/>
        <v/>
      </c>
      <c r="Y662" s="8" t="str">
        <f t="shared" si="409"/>
        <v/>
      </c>
      <c r="AQ662" s="6" t="str">
        <f t="shared" si="410"/>
        <v/>
      </c>
      <c r="AR662" s="128" t="str">
        <f t="shared" si="411"/>
        <v/>
      </c>
      <c r="AS662" s="128" t="str">
        <f t="shared" si="412"/>
        <v/>
      </c>
      <c r="AT662" s="139" t="str">
        <f t="shared" si="426"/>
        <v/>
      </c>
      <c r="BH662" s="127" t="str">
        <f>IF(LEN(VBAsheet!H662)&gt;0,$CD$4&amp;CHAR(10)&amp;$CD$5&amp;CHAR(10)&amp;$CD$6&amp;IF(VBAsheet!I662="N",1,0)&amp;$CE$6&amp;CHAR(10)&amp;$CD$7&amp;CHAR(10)&amp;$CD$8&amp;VBAsheet!H662&amp;$CE$8&amp;CHAR(10)&amp;$CD$9&amp;VBAsheet!K662&amp;$CE$9&amp;CHAR(10)&amp;$CD$10&amp;VBAsheet!J662-1&amp;$CE$10&amp;CHAR(10)&amp;$CD$11,"")</f>
        <v/>
      </c>
      <c r="BI662"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2" s="18" t="str">
        <f>IF(LEN(X662)&gt;0,$CD$23&amp;INDEX($CH$3:CH665,MATCH(W662,$CG$3:CG665,0))&amp;$CE$23&amp;CHAR(10)&amp;$CD$24&amp;X662&amp;$CE$24&amp;CHAR(10)&amp;$CD$25&amp;Y662&amp;$CE$25&amp;CHAR(10),"")&amp;IF(LEN(AA662)&gt;0,$CD$23&amp;INDEX($CH$3:CH665,MATCH(Z662,$CG$3:CG665,0))&amp;$CE$23&amp;CHAR(10)&amp;$CD$24&amp;AA662&amp;$CE$24&amp;CHAR(10)&amp;$CD$25&amp;AB662&amp;$CE$25&amp;CHAR(10),"")&amp;IF(LEN(AD662)&gt;0,$CD$23&amp;INDEX($CH$3:CH665,MATCH(AC662,$CG$3:CG665,0))&amp;$CE$23&amp;CHAR(10)&amp;$CD$24&amp;AD662&amp;$CE$24&amp;CHAR(10)&amp;$CD$25&amp;AE662&amp;$CE$25&amp;CHAR(10),"")&amp;IF(LEN(AG662)&gt;0,$CD$23&amp;INDEX($CH$3:CH665,MATCH(AF662,$CG$3:CG665,0))&amp;$CE$23&amp;CHAR(10)&amp;$CD$24&amp;AG662&amp;$CE$24&amp;CHAR(10)&amp;$CD$25&amp;AH662&amp;$CE$25&amp;CHAR(10),"")&amp;IF(LEN(AJ662)&gt;0,$CD$23&amp;INDEX($CH$3:CH665,MATCH(AI662,$CG$3:CG665,0))&amp;$CE$23&amp;CHAR(10)&amp;$CD$24&amp;AJ662&amp;$CE$24&amp;CHAR(10)&amp;$CD$25&amp;AK662&amp;$CE$25&amp;CHAR(10),"")</f>
        <v/>
      </c>
      <c r="BK662" s="18" t="str">
        <f>IF(LEN(J662)&gt;0,INDEX($BH$2:$BH$100000,MATCH(J662,VBAsheet!$H$2:$H$100000,0))&amp;CHAR(10),"")&amp;IF(LEN(K662)&gt;0,INDEX($BH$2:$BH$100000,MATCH(K662,VBAsheet!$H$2:$H$100000,0))&amp;CHAR(10),"")&amp;IF(LEN(L662)&gt;0,INDEX($BH$2:$BH$100000,MATCH(L662,VBAsheet!$H$2:$H$100000,0))&amp;CHAR(10),"")&amp;IF(LEN(M662)&gt;0,INDEX($BH$2:$BH$100000,MATCH(M662,VBAsheet!$H$2:$H$100000,0))&amp;CHAR(10),"")</f>
        <v/>
      </c>
      <c r="BL662" s="18" t="str">
        <f t="shared" si="414"/>
        <v/>
      </c>
      <c r="BM662" s="94" t="str">
        <f t="shared" si="415"/>
        <v/>
      </c>
      <c r="BN662" s="95" t="str">
        <f t="shared" si="416"/>
        <v/>
      </c>
      <c r="BO662" s="265" t="str">
        <f t="shared" si="427"/>
        <v/>
      </c>
      <c r="BP662" s="18" t="str">
        <f t="shared" si="417"/>
        <v/>
      </c>
      <c r="BQ662" s="263" t="str">
        <f t="shared" si="428"/>
        <v/>
      </c>
      <c r="BR662" s="81" t="str">
        <f t="shared" si="432"/>
        <v/>
      </c>
      <c r="BS662" s="263" t="str">
        <f t="shared" si="429"/>
        <v/>
      </c>
      <c r="BT662" s="92" t="str">
        <f t="shared" si="430"/>
        <v/>
      </c>
      <c r="BU662" s="138" t="str">
        <f t="shared" si="418"/>
        <v/>
      </c>
      <c r="BV662" s="3" t="str">
        <f t="shared" si="419"/>
        <v/>
      </c>
      <c r="BW662" s="3" t="str">
        <f t="shared" si="420"/>
        <v/>
      </c>
      <c r="BX662" s="144" t="str">
        <f t="shared" si="421"/>
        <v/>
      </c>
      <c r="BY662" s="18" t="str">
        <f t="shared" si="422"/>
        <v/>
      </c>
      <c r="BZ662" s="18" t="str">
        <f t="shared" si="423"/>
        <v/>
      </c>
      <c r="CA662" s="19" t="str">
        <f t="shared" si="424"/>
        <v/>
      </c>
      <c r="CB662" s="19" t="s">
        <v>0</v>
      </c>
      <c r="DW662" s="4" t="str">
        <f t="shared" si="431"/>
        <v/>
      </c>
      <c r="DX662" s="4" t="str">
        <f t="shared" si="433"/>
        <v/>
      </c>
      <c r="DY662" s="98" t="str">
        <f t="shared" si="434"/>
        <v/>
      </c>
    </row>
    <row r="663" spans="4:129" x14ac:dyDescent="0.45">
      <c r="D663" s="164" t="str">
        <f t="shared" si="425"/>
        <v/>
      </c>
      <c r="I663" s="9" t="str">
        <f t="shared" si="396"/>
        <v/>
      </c>
      <c r="J663" s="173" t="str">
        <f t="shared" si="397"/>
        <v/>
      </c>
      <c r="K663" s="13"/>
      <c r="L663" s="13"/>
      <c r="M663" s="13"/>
      <c r="N663" s="178" t="str">
        <f t="shared" si="398"/>
        <v/>
      </c>
      <c r="O663" s="181" t="str">
        <f t="shared" si="399"/>
        <v/>
      </c>
      <c r="P663" s="8" t="str">
        <f t="shared" si="400"/>
        <v/>
      </c>
      <c r="Q663" s="8" t="str">
        <f t="shared" si="401"/>
        <v/>
      </c>
      <c r="R663" s="8" t="str">
        <f t="shared" si="402"/>
        <v/>
      </c>
      <c r="S663" s="8" t="str">
        <f t="shared" si="403"/>
        <v/>
      </c>
      <c r="T663" s="8" t="str">
        <f t="shared" si="404"/>
        <v/>
      </c>
      <c r="U663" s="8" t="str">
        <f t="shared" si="405"/>
        <v/>
      </c>
      <c r="V663" s="16" t="str">
        <f t="shared" si="406"/>
        <v/>
      </c>
      <c r="W663" s="129" t="str">
        <f t="shared" si="407"/>
        <v/>
      </c>
      <c r="X663" s="8" t="str">
        <f t="shared" si="408"/>
        <v/>
      </c>
      <c r="Y663" s="8" t="str">
        <f t="shared" si="409"/>
        <v/>
      </c>
      <c r="AQ663" s="6" t="str">
        <f t="shared" si="410"/>
        <v/>
      </c>
      <c r="AR663" s="128" t="str">
        <f t="shared" si="411"/>
        <v/>
      </c>
      <c r="AS663" s="128" t="str">
        <f t="shared" si="412"/>
        <v/>
      </c>
      <c r="AT663" s="139" t="str">
        <f t="shared" si="426"/>
        <v/>
      </c>
      <c r="BH663" s="127" t="str">
        <f>IF(LEN(VBAsheet!H663)&gt;0,$CD$4&amp;CHAR(10)&amp;$CD$5&amp;CHAR(10)&amp;$CD$6&amp;IF(VBAsheet!I663="N",1,0)&amp;$CE$6&amp;CHAR(10)&amp;$CD$7&amp;CHAR(10)&amp;$CD$8&amp;VBAsheet!H663&amp;$CE$8&amp;CHAR(10)&amp;$CD$9&amp;VBAsheet!K663&amp;$CE$9&amp;CHAR(10)&amp;$CD$10&amp;VBAsheet!J663-1&amp;$CE$10&amp;CHAR(10)&amp;$CD$11,"")</f>
        <v/>
      </c>
      <c r="BI663"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3" s="18" t="str">
        <f>IF(LEN(X663)&gt;0,$CD$23&amp;INDEX($CH$3:CH666,MATCH(W663,$CG$3:CG666,0))&amp;$CE$23&amp;CHAR(10)&amp;$CD$24&amp;X663&amp;$CE$24&amp;CHAR(10)&amp;$CD$25&amp;Y663&amp;$CE$25&amp;CHAR(10),"")&amp;IF(LEN(AA663)&gt;0,$CD$23&amp;INDEX($CH$3:CH666,MATCH(Z663,$CG$3:CG666,0))&amp;$CE$23&amp;CHAR(10)&amp;$CD$24&amp;AA663&amp;$CE$24&amp;CHAR(10)&amp;$CD$25&amp;AB663&amp;$CE$25&amp;CHAR(10),"")&amp;IF(LEN(AD663)&gt;0,$CD$23&amp;INDEX($CH$3:CH666,MATCH(AC663,$CG$3:CG666,0))&amp;$CE$23&amp;CHAR(10)&amp;$CD$24&amp;AD663&amp;$CE$24&amp;CHAR(10)&amp;$CD$25&amp;AE663&amp;$CE$25&amp;CHAR(10),"")&amp;IF(LEN(AG663)&gt;0,$CD$23&amp;INDEX($CH$3:CH666,MATCH(AF663,$CG$3:CG666,0))&amp;$CE$23&amp;CHAR(10)&amp;$CD$24&amp;AG663&amp;$CE$24&amp;CHAR(10)&amp;$CD$25&amp;AH663&amp;$CE$25&amp;CHAR(10),"")&amp;IF(LEN(AJ663)&gt;0,$CD$23&amp;INDEX($CH$3:CH666,MATCH(AI663,$CG$3:CG666,0))&amp;$CE$23&amp;CHAR(10)&amp;$CD$24&amp;AJ663&amp;$CE$24&amp;CHAR(10)&amp;$CD$25&amp;AK663&amp;$CE$25&amp;CHAR(10),"")</f>
        <v/>
      </c>
      <c r="BK663" s="18" t="str">
        <f>IF(LEN(J663)&gt;0,INDEX($BH$2:$BH$100000,MATCH(J663,VBAsheet!$H$2:$H$100000,0))&amp;CHAR(10),"")&amp;IF(LEN(K663)&gt;0,INDEX($BH$2:$BH$100000,MATCH(K663,VBAsheet!$H$2:$H$100000,0))&amp;CHAR(10),"")&amp;IF(LEN(L663)&gt;0,INDEX($BH$2:$BH$100000,MATCH(L663,VBAsheet!$H$2:$H$100000,0))&amp;CHAR(10),"")&amp;IF(LEN(M663)&gt;0,INDEX($BH$2:$BH$100000,MATCH(M663,VBAsheet!$H$2:$H$100000,0))&amp;CHAR(10),"")</f>
        <v/>
      </c>
      <c r="BL663" s="18" t="str">
        <f t="shared" si="414"/>
        <v/>
      </c>
      <c r="BM663" s="94" t="str">
        <f t="shared" si="415"/>
        <v/>
      </c>
      <c r="BN663" s="95" t="str">
        <f t="shared" si="416"/>
        <v/>
      </c>
      <c r="BO663" s="265" t="str">
        <f t="shared" si="427"/>
        <v/>
      </c>
      <c r="BP663" s="18" t="str">
        <f t="shared" si="417"/>
        <v/>
      </c>
      <c r="BQ663" s="263" t="str">
        <f t="shared" si="428"/>
        <v/>
      </c>
      <c r="BR663" s="81" t="str">
        <f t="shared" si="432"/>
        <v/>
      </c>
      <c r="BS663" s="263" t="str">
        <f t="shared" si="429"/>
        <v/>
      </c>
      <c r="BT663" s="92" t="str">
        <f t="shared" si="430"/>
        <v/>
      </c>
      <c r="BU663" s="138" t="str">
        <f t="shared" si="418"/>
        <v/>
      </c>
      <c r="BV663" s="3" t="str">
        <f t="shared" si="419"/>
        <v/>
      </c>
      <c r="BW663" s="3" t="str">
        <f t="shared" si="420"/>
        <v/>
      </c>
      <c r="BX663" s="144" t="str">
        <f t="shared" si="421"/>
        <v/>
      </c>
      <c r="BY663" s="18" t="str">
        <f t="shared" si="422"/>
        <v/>
      </c>
      <c r="BZ663" s="18" t="str">
        <f t="shared" si="423"/>
        <v/>
      </c>
      <c r="CA663" s="19" t="str">
        <f t="shared" si="424"/>
        <v/>
      </c>
      <c r="CB663" s="19" t="s">
        <v>0</v>
      </c>
      <c r="DW663" s="4" t="str">
        <f t="shared" si="431"/>
        <v/>
      </c>
      <c r="DX663" s="4" t="str">
        <f t="shared" si="433"/>
        <v/>
      </c>
      <c r="DY663" s="98" t="str">
        <f t="shared" si="434"/>
        <v/>
      </c>
    </row>
    <row r="664" spans="4:129" x14ac:dyDescent="0.45">
      <c r="D664" s="164" t="str">
        <f t="shared" si="425"/>
        <v/>
      </c>
      <c r="I664" s="9" t="str">
        <f t="shared" si="396"/>
        <v/>
      </c>
      <c r="J664" s="173" t="str">
        <f t="shared" si="397"/>
        <v/>
      </c>
      <c r="K664" s="13"/>
      <c r="L664" s="13"/>
      <c r="M664" s="13"/>
      <c r="N664" s="178" t="str">
        <f t="shared" si="398"/>
        <v/>
      </c>
      <c r="O664" s="181" t="str">
        <f t="shared" si="399"/>
        <v/>
      </c>
      <c r="P664" s="8" t="str">
        <f t="shared" si="400"/>
        <v/>
      </c>
      <c r="Q664" s="8" t="str">
        <f t="shared" si="401"/>
        <v/>
      </c>
      <c r="R664" s="8" t="str">
        <f t="shared" si="402"/>
        <v/>
      </c>
      <c r="S664" s="8" t="str">
        <f t="shared" si="403"/>
        <v/>
      </c>
      <c r="T664" s="8" t="str">
        <f t="shared" si="404"/>
        <v/>
      </c>
      <c r="U664" s="8" t="str">
        <f t="shared" si="405"/>
        <v/>
      </c>
      <c r="V664" s="16" t="str">
        <f t="shared" si="406"/>
        <v/>
      </c>
      <c r="W664" s="129" t="str">
        <f t="shared" si="407"/>
        <v/>
      </c>
      <c r="X664" s="8" t="str">
        <f t="shared" si="408"/>
        <v/>
      </c>
      <c r="Y664" s="8" t="str">
        <f t="shared" si="409"/>
        <v/>
      </c>
      <c r="AQ664" s="6" t="str">
        <f t="shared" si="410"/>
        <v/>
      </c>
      <c r="AR664" s="128" t="str">
        <f t="shared" si="411"/>
        <v/>
      </c>
      <c r="AS664" s="128" t="str">
        <f t="shared" si="412"/>
        <v/>
      </c>
      <c r="AT664" s="139" t="str">
        <f t="shared" si="426"/>
        <v/>
      </c>
      <c r="BH664" s="127" t="str">
        <f>IF(LEN(VBAsheet!H664)&gt;0,$CD$4&amp;CHAR(10)&amp;$CD$5&amp;CHAR(10)&amp;$CD$6&amp;IF(VBAsheet!I664="N",1,0)&amp;$CE$6&amp;CHAR(10)&amp;$CD$7&amp;CHAR(10)&amp;$CD$8&amp;VBAsheet!H664&amp;$CE$8&amp;CHAR(10)&amp;$CD$9&amp;VBAsheet!K664&amp;$CE$9&amp;CHAR(10)&amp;$CD$10&amp;VBAsheet!J664-1&amp;$CE$10&amp;CHAR(10)&amp;$CD$11,"")</f>
        <v/>
      </c>
      <c r="BI664"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4" s="18" t="str">
        <f>IF(LEN(X664)&gt;0,$CD$23&amp;INDEX($CH$3:CH667,MATCH(W664,$CG$3:CG667,0))&amp;$CE$23&amp;CHAR(10)&amp;$CD$24&amp;X664&amp;$CE$24&amp;CHAR(10)&amp;$CD$25&amp;Y664&amp;$CE$25&amp;CHAR(10),"")&amp;IF(LEN(AA664)&gt;0,$CD$23&amp;INDEX($CH$3:CH667,MATCH(Z664,$CG$3:CG667,0))&amp;$CE$23&amp;CHAR(10)&amp;$CD$24&amp;AA664&amp;$CE$24&amp;CHAR(10)&amp;$CD$25&amp;AB664&amp;$CE$25&amp;CHAR(10),"")&amp;IF(LEN(AD664)&gt;0,$CD$23&amp;INDEX($CH$3:CH667,MATCH(AC664,$CG$3:CG667,0))&amp;$CE$23&amp;CHAR(10)&amp;$CD$24&amp;AD664&amp;$CE$24&amp;CHAR(10)&amp;$CD$25&amp;AE664&amp;$CE$25&amp;CHAR(10),"")&amp;IF(LEN(AG664)&gt;0,$CD$23&amp;INDEX($CH$3:CH667,MATCH(AF664,$CG$3:CG667,0))&amp;$CE$23&amp;CHAR(10)&amp;$CD$24&amp;AG664&amp;$CE$24&amp;CHAR(10)&amp;$CD$25&amp;AH664&amp;$CE$25&amp;CHAR(10),"")&amp;IF(LEN(AJ664)&gt;0,$CD$23&amp;INDEX($CH$3:CH667,MATCH(AI664,$CG$3:CG667,0))&amp;$CE$23&amp;CHAR(10)&amp;$CD$24&amp;AJ664&amp;$CE$24&amp;CHAR(10)&amp;$CD$25&amp;AK664&amp;$CE$25&amp;CHAR(10),"")</f>
        <v/>
      </c>
      <c r="BK664" s="18" t="str">
        <f>IF(LEN(J664)&gt;0,INDEX($BH$2:$BH$100000,MATCH(J664,VBAsheet!$H$2:$H$100000,0))&amp;CHAR(10),"")&amp;IF(LEN(K664)&gt;0,INDEX($BH$2:$BH$100000,MATCH(K664,VBAsheet!$H$2:$H$100000,0))&amp;CHAR(10),"")&amp;IF(LEN(L664)&gt;0,INDEX($BH$2:$BH$100000,MATCH(L664,VBAsheet!$H$2:$H$100000,0))&amp;CHAR(10),"")&amp;IF(LEN(M664)&gt;0,INDEX($BH$2:$BH$100000,MATCH(M664,VBAsheet!$H$2:$H$100000,0))&amp;CHAR(10),"")</f>
        <v/>
      </c>
      <c r="BL664" s="18" t="str">
        <f t="shared" si="414"/>
        <v/>
      </c>
      <c r="BM664" s="94" t="str">
        <f t="shared" si="415"/>
        <v/>
      </c>
      <c r="BN664" s="95" t="str">
        <f t="shared" si="416"/>
        <v/>
      </c>
      <c r="BO664" s="265" t="str">
        <f t="shared" si="427"/>
        <v/>
      </c>
      <c r="BP664" s="18" t="str">
        <f t="shared" si="417"/>
        <v/>
      </c>
      <c r="BQ664" s="263" t="str">
        <f t="shared" si="428"/>
        <v/>
      </c>
      <c r="BR664" s="81" t="str">
        <f t="shared" si="432"/>
        <v/>
      </c>
      <c r="BS664" s="263" t="str">
        <f t="shared" si="429"/>
        <v/>
      </c>
      <c r="BT664" s="92" t="str">
        <f t="shared" si="430"/>
        <v/>
      </c>
      <c r="BU664" s="138" t="str">
        <f t="shared" si="418"/>
        <v/>
      </c>
      <c r="BV664" s="3" t="str">
        <f t="shared" si="419"/>
        <v/>
      </c>
      <c r="BW664" s="3" t="str">
        <f t="shared" si="420"/>
        <v/>
      </c>
      <c r="BX664" s="144" t="str">
        <f t="shared" si="421"/>
        <v/>
      </c>
      <c r="BY664" s="18" t="str">
        <f t="shared" si="422"/>
        <v/>
      </c>
      <c r="BZ664" s="18" t="str">
        <f t="shared" si="423"/>
        <v/>
      </c>
      <c r="CA664" s="19" t="str">
        <f t="shared" si="424"/>
        <v/>
      </c>
      <c r="CB664" s="19" t="s">
        <v>0</v>
      </c>
      <c r="DW664" s="4" t="str">
        <f t="shared" si="431"/>
        <v/>
      </c>
      <c r="DX664" s="4" t="str">
        <f t="shared" si="433"/>
        <v/>
      </c>
      <c r="DY664" s="98" t="str">
        <f t="shared" si="434"/>
        <v/>
      </c>
    </row>
    <row r="665" spans="4:129" x14ac:dyDescent="0.45">
      <c r="D665" s="164" t="str">
        <f t="shared" si="425"/>
        <v/>
      </c>
      <c r="I665" s="9" t="str">
        <f t="shared" si="396"/>
        <v/>
      </c>
      <c r="J665" s="173" t="str">
        <f t="shared" si="397"/>
        <v/>
      </c>
      <c r="K665" s="13"/>
      <c r="L665" s="13"/>
      <c r="M665" s="13"/>
      <c r="N665" s="178" t="str">
        <f t="shared" si="398"/>
        <v/>
      </c>
      <c r="O665" s="181" t="str">
        <f t="shared" si="399"/>
        <v/>
      </c>
      <c r="P665" s="8" t="str">
        <f t="shared" si="400"/>
        <v/>
      </c>
      <c r="Q665" s="8" t="str">
        <f t="shared" si="401"/>
        <v/>
      </c>
      <c r="R665" s="8" t="str">
        <f t="shared" si="402"/>
        <v/>
      </c>
      <c r="S665" s="8" t="str">
        <f t="shared" si="403"/>
        <v/>
      </c>
      <c r="T665" s="8" t="str">
        <f t="shared" si="404"/>
        <v/>
      </c>
      <c r="U665" s="8" t="str">
        <f t="shared" si="405"/>
        <v/>
      </c>
      <c r="V665" s="16" t="str">
        <f t="shared" si="406"/>
        <v/>
      </c>
      <c r="W665" s="129" t="str">
        <f t="shared" si="407"/>
        <v/>
      </c>
      <c r="X665" s="8" t="str">
        <f t="shared" si="408"/>
        <v/>
      </c>
      <c r="Y665" s="8" t="str">
        <f t="shared" si="409"/>
        <v/>
      </c>
      <c r="AQ665" s="6" t="str">
        <f t="shared" si="410"/>
        <v/>
      </c>
      <c r="AR665" s="128" t="str">
        <f t="shared" si="411"/>
        <v/>
      </c>
      <c r="AS665" s="128" t="str">
        <f t="shared" si="412"/>
        <v/>
      </c>
      <c r="AT665" s="139" t="str">
        <f t="shared" si="426"/>
        <v/>
      </c>
      <c r="BH665" s="127" t="str">
        <f>IF(LEN(VBAsheet!H665)&gt;0,$CD$4&amp;CHAR(10)&amp;$CD$5&amp;CHAR(10)&amp;$CD$6&amp;IF(VBAsheet!I665="N",1,0)&amp;$CE$6&amp;CHAR(10)&amp;$CD$7&amp;CHAR(10)&amp;$CD$8&amp;VBAsheet!H665&amp;$CE$8&amp;CHAR(10)&amp;$CD$9&amp;VBAsheet!K665&amp;$CE$9&amp;CHAR(10)&amp;$CD$10&amp;VBAsheet!J665-1&amp;$CE$10&amp;CHAR(10)&amp;$CD$11,"")</f>
        <v/>
      </c>
      <c r="BI665"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5" s="18" t="str">
        <f>IF(LEN(X665)&gt;0,$CD$23&amp;INDEX($CH$3:CH668,MATCH(W665,$CG$3:CG668,0))&amp;$CE$23&amp;CHAR(10)&amp;$CD$24&amp;X665&amp;$CE$24&amp;CHAR(10)&amp;$CD$25&amp;Y665&amp;$CE$25&amp;CHAR(10),"")&amp;IF(LEN(AA665)&gt;0,$CD$23&amp;INDEX($CH$3:CH668,MATCH(Z665,$CG$3:CG668,0))&amp;$CE$23&amp;CHAR(10)&amp;$CD$24&amp;AA665&amp;$CE$24&amp;CHAR(10)&amp;$CD$25&amp;AB665&amp;$CE$25&amp;CHAR(10),"")&amp;IF(LEN(AD665)&gt;0,$CD$23&amp;INDEX($CH$3:CH668,MATCH(AC665,$CG$3:CG668,0))&amp;$CE$23&amp;CHAR(10)&amp;$CD$24&amp;AD665&amp;$CE$24&amp;CHAR(10)&amp;$CD$25&amp;AE665&amp;$CE$25&amp;CHAR(10),"")&amp;IF(LEN(AG665)&gt;0,$CD$23&amp;INDEX($CH$3:CH668,MATCH(AF665,$CG$3:CG668,0))&amp;$CE$23&amp;CHAR(10)&amp;$CD$24&amp;AG665&amp;$CE$24&amp;CHAR(10)&amp;$CD$25&amp;AH665&amp;$CE$25&amp;CHAR(10),"")&amp;IF(LEN(AJ665)&gt;0,$CD$23&amp;INDEX($CH$3:CH668,MATCH(AI665,$CG$3:CG668,0))&amp;$CE$23&amp;CHAR(10)&amp;$CD$24&amp;AJ665&amp;$CE$24&amp;CHAR(10)&amp;$CD$25&amp;AK665&amp;$CE$25&amp;CHAR(10),"")</f>
        <v/>
      </c>
      <c r="BK665" s="18" t="str">
        <f>IF(LEN(J665)&gt;0,INDEX($BH$2:$BH$100000,MATCH(J665,VBAsheet!$H$2:$H$100000,0))&amp;CHAR(10),"")&amp;IF(LEN(K665)&gt;0,INDEX($BH$2:$BH$100000,MATCH(K665,VBAsheet!$H$2:$H$100000,0))&amp;CHAR(10),"")&amp;IF(LEN(L665)&gt;0,INDEX($BH$2:$BH$100000,MATCH(L665,VBAsheet!$H$2:$H$100000,0))&amp;CHAR(10),"")&amp;IF(LEN(M665)&gt;0,INDEX($BH$2:$BH$100000,MATCH(M665,VBAsheet!$H$2:$H$100000,0))&amp;CHAR(10),"")</f>
        <v/>
      </c>
      <c r="BL665" s="18" t="str">
        <f t="shared" si="414"/>
        <v/>
      </c>
      <c r="BM665" s="94" t="str">
        <f t="shared" si="415"/>
        <v/>
      </c>
      <c r="BN665" s="95" t="str">
        <f t="shared" si="416"/>
        <v/>
      </c>
      <c r="BO665" s="265" t="str">
        <f t="shared" si="427"/>
        <v/>
      </c>
      <c r="BP665" s="18" t="str">
        <f t="shared" si="417"/>
        <v/>
      </c>
      <c r="BQ665" s="263" t="str">
        <f t="shared" si="428"/>
        <v/>
      </c>
      <c r="BR665" s="81" t="str">
        <f t="shared" si="432"/>
        <v/>
      </c>
      <c r="BS665" s="263" t="str">
        <f t="shared" si="429"/>
        <v/>
      </c>
      <c r="BT665" s="92" t="str">
        <f t="shared" si="430"/>
        <v/>
      </c>
      <c r="BU665" s="138" t="str">
        <f t="shared" si="418"/>
        <v/>
      </c>
      <c r="BV665" s="3" t="str">
        <f t="shared" si="419"/>
        <v/>
      </c>
      <c r="BW665" s="3" t="str">
        <f t="shared" si="420"/>
        <v/>
      </c>
      <c r="BX665" s="144" t="str">
        <f t="shared" si="421"/>
        <v/>
      </c>
      <c r="BY665" s="18" t="str">
        <f t="shared" si="422"/>
        <v/>
      </c>
      <c r="BZ665" s="18" t="str">
        <f t="shared" si="423"/>
        <v/>
      </c>
      <c r="CA665" s="19" t="str">
        <f t="shared" si="424"/>
        <v/>
      </c>
      <c r="CB665" s="19" t="s">
        <v>0</v>
      </c>
      <c r="DW665" s="4" t="str">
        <f t="shared" si="431"/>
        <v/>
      </c>
      <c r="DX665" s="4" t="str">
        <f t="shared" si="433"/>
        <v/>
      </c>
      <c r="DY665" s="98" t="str">
        <f t="shared" si="434"/>
        <v/>
      </c>
    </row>
    <row r="666" spans="4:129" x14ac:dyDescent="0.45">
      <c r="D666" s="164" t="str">
        <f t="shared" si="425"/>
        <v/>
      </c>
      <c r="I666" s="9" t="str">
        <f t="shared" si="396"/>
        <v/>
      </c>
      <c r="J666" s="173" t="str">
        <f t="shared" si="397"/>
        <v/>
      </c>
      <c r="K666" s="13"/>
      <c r="L666" s="13"/>
      <c r="M666" s="13"/>
      <c r="N666" s="178" t="str">
        <f t="shared" si="398"/>
        <v/>
      </c>
      <c r="O666" s="181" t="str">
        <f t="shared" si="399"/>
        <v/>
      </c>
      <c r="P666" s="8" t="str">
        <f t="shared" si="400"/>
        <v/>
      </c>
      <c r="Q666" s="8" t="str">
        <f t="shared" si="401"/>
        <v/>
      </c>
      <c r="R666" s="8" t="str">
        <f t="shared" si="402"/>
        <v/>
      </c>
      <c r="S666" s="8" t="str">
        <f t="shared" si="403"/>
        <v/>
      </c>
      <c r="T666" s="8" t="str">
        <f t="shared" si="404"/>
        <v/>
      </c>
      <c r="U666" s="8" t="str">
        <f t="shared" si="405"/>
        <v/>
      </c>
      <c r="V666" s="16" t="str">
        <f t="shared" si="406"/>
        <v/>
      </c>
      <c r="W666" s="129" t="str">
        <f t="shared" si="407"/>
        <v/>
      </c>
      <c r="X666" s="8" t="str">
        <f t="shared" si="408"/>
        <v/>
      </c>
      <c r="Y666" s="8" t="str">
        <f t="shared" si="409"/>
        <v/>
      </c>
      <c r="AQ666" s="6" t="str">
        <f t="shared" si="410"/>
        <v/>
      </c>
      <c r="AR666" s="128" t="str">
        <f t="shared" si="411"/>
        <v/>
      </c>
      <c r="AS666" s="128" t="str">
        <f t="shared" si="412"/>
        <v/>
      </c>
      <c r="AT666" s="139" t="str">
        <f t="shared" si="426"/>
        <v/>
      </c>
      <c r="BH666" s="127" t="str">
        <f>IF(LEN(VBAsheet!H666)&gt;0,$CD$4&amp;CHAR(10)&amp;$CD$5&amp;CHAR(10)&amp;$CD$6&amp;IF(VBAsheet!I666="N",1,0)&amp;$CE$6&amp;CHAR(10)&amp;$CD$7&amp;CHAR(10)&amp;$CD$8&amp;VBAsheet!H666&amp;$CE$8&amp;CHAR(10)&amp;$CD$9&amp;VBAsheet!K666&amp;$CE$9&amp;CHAR(10)&amp;$CD$10&amp;VBAsheet!J666-1&amp;$CE$10&amp;CHAR(10)&amp;$CD$11,"")</f>
        <v/>
      </c>
      <c r="BI666"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6" s="18" t="str">
        <f>IF(LEN(X666)&gt;0,$CD$23&amp;INDEX($CH$3:CH669,MATCH(W666,$CG$3:CG669,0))&amp;$CE$23&amp;CHAR(10)&amp;$CD$24&amp;X666&amp;$CE$24&amp;CHAR(10)&amp;$CD$25&amp;Y666&amp;$CE$25&amp;CHAR(10),"")&amp;IF(LEN(AA666)&gt;0,$CD$23&amp;INDEX($CH$3:CH669,MATCH(Z666,$CG$3:CG669,0))&amp;$CE$23&amp;CHAR(10)&amp;$CD$24&amp;AA666&amp;$CE$24&amp;CHAR(10)&amp;$CD$25&amp;AB666&amp;$CE$25&amp;CHAR(10),"")&amp;IF(LEN(AD666)&gt;0,$CD$23&amp;INDEX($CH$3:CH669,MATCH(AC666,$CG$3:CG669,0))&amp;$CE$23&amp;CHAR(10)&amp;$CD$24&amp;AD666&amp;$CE$24&amp;CHAR(10)&amp;$CD$25&amp;AE666&amp;$CE$25&amp;CHAR(10),"")&amp;IF(LEN(AG666)&gt;0,$CD$23&amp;INDEX($CH$3:CH669,MATCH(AF666,$CG$3:CG669,0))&amp;$CE$23&amp;CHAR(10)&amp;$CD$24&amp;AG666&amp;$CE$24&amp;CHAR(10)&amp;$CD$25&amp;AH666&amp;$CE$25&amp;CHAR(10),"")&amp;IF(LEN(AJ666)&gt;0,$CD$23&amp;INDEX($CH$3:CH669,MATCH(AI666,$CG$3:CG669,0))&amp;$CE$23&amp;CHAR(10)&amp;$CD$24&amp;AJ666&amp;$CE$24&amp;CHAR(10)&amp;$CD$25&amp;AK666&amp;$CE$25&amp;CHAR(10),"")</f>
        <v/>
      </c>
      <c r="BK666" s="18" t="str">
        <f>IF(LEN(J666)&gt;0,INDEX($BH$2:$BH$100000,MATCH(J666,VBAsheet!$H$2:$H$100000,0))&amp;CHAR(10),"")&amp;IF(LEN(K666)&gt;0,INDEX($BH$2:$BH$100000,MATCH(K666,VBAsheet!$H$2:$H$100000,0))&amp;CHAR(10),"")&amp;IF(LEN(L666)&gt;0,INDEX($BH$2:$BH$100000,MATCH(L666,VBAsheet!$H$2:$H$100000,0))&amp;CHAR(10),"")&amp;IF(LEN(M666)&gt;0,INDEX($BH$2:$BH$100000,MATCH(M666,VBAsheet!$H$2:$H$100000,0))&amp;CHAR(10),"")</f>
        <v/>
      </c>
      <c r="BL666" s="18" t="str">
        <f t="shared" si="414"/>
        <v/>
      </c>
      <c r="BM666" s="94" t="str">
        <f t="shared" si="415"/>
        <v/>
      </c>
      <c r="BN666" s="95" t="str">
        <f t="shared" si="416"/>
        <v/>
      </c>
      <c r="BO666" s="265" t="str">
        <f t="shared" si="427"/>
        <v/>
      </c>
      <c r="BP666" s="18" t="str">
        <f t="shared" si="417"/>
        <v/>
      </c>
      <c r="BQ666" s="263" t="str">
        <f t="shared" si="428"/>
        <v/>
      </c>
      <c r="BR666" s="81" t="str">
        <f t="shared" si="432"/>
        <v/>
      </c>
      <c r="BS666" s="263" t="str">
        <f t="shared" si="429"/>
        <v/>
      </c>
      <c r="BT666" s="92" t="str">
        <f t="shared" si="430"/>
        <v/>
      </c>
      <c r="BU666" s="138" t="str">
        <f t="shared" si="418"/>
        <v/>
      </c>
      <c r="BV666" s="3" t="str">
        <f t="shared" si="419"/>
        <v/>
      </c>
      <c r="BW666" s="3" t="str">
        <f t="shared" si="420"/>
        <v/>
      </c>
      <c r="BX666" s="144" t="str">
        <f t="shared" si="421"/>
        <v/>
      </c>
      <c r="BY666" s="18" t="str">
        <f t="shared" si="422"/>
        <v/>
      </c>
      <c r="BZ666" s="18" t="str">
        <f t="shared" si="423"/>
        <v/>
      </c>
      <c r="CA666" s="19" t="str">
        <f t="shared" si="424"/>
        <v/>
      </c>
      <c r="CB666" s="19" t="s">
        <v>0</v>
      </c>
      <c r="DW666" s="4" t="str">
        <f t="shared" si="431"/>
        <v/>
      </c>
      <c r="DX666" s="4" t="str">
        <f t="shared" si="433"/>
        <v/>
      </c>
      <c r="DY666" s="98" t="str">
        <f t="shared" si="434"/>
        <v/>
      </c>
    </row>
    <row r="667" spans="4:129" x14ac:dyDescent="0.45">
      <c r="D667" s="164" t="str">
        <f t="shared" si="425"/>
        <v/>
      </c>
      <c r="I667" s="9" t="str">
        <f t="shared" si="396"/>
        <v/>
      </c>
      <c r="J667" s="173" t="str">
        <f t="shared" si="397"/>
        <v/>
      </c>
      <c r="K667" s="13"/>
      <c r="L667" s="13"/>
      <c r="M667" s="13"/>
      <c r="N667" s="178" t="str">
        <f t="shared" si="398"/>
        <v/>
      </c>
      <c r="O667" s="181" t="str">
        <f t="shared" si="399"/>
        <v/>
      </c>
      <c r="P667" s="8" t="str">
        <f t="shared" si="400"/>
        <v/>
      </c>
      <c r="Q667" s="8" t="str">
        <f t="shared" si="401"/>
        <v/>
      </c>
      <c r="R667" s="8" t="str">
        <f t="shared" si="402"/>
        <v/>
      </c>
      <c r="S667" s="8" t="str">
        <f t="shared" si="403"/>
        <v/>
      </c>
      <c r="T667" s="8" t="str">
        <f t="shared" si="404"/>
        <v/>
      </c>
      <c r="U667" s="8" t="str">
        <f t="shared" si="405"/>
        <v/>
      </c>
      <c r="V667" s="16" t="str">
        <f t="shared" si="406"/>
        <v/>
      </c>
      <c r="W667" s="129" t="str">
        <f t="shared" si="407"/>
        <v/>
      </c>
      <c r="X667" s="8" t="str">
        <f t="shared" si="408"/>
        <v/>
      </c>
      <c r="Y667" s="8" t="str">
        <f t="shared" si="409"/>
        <v/>
      </c>
      <c r="AQ667" s="6" t="str">
        <f t="shared" si="410"/>
        <v/>
      </c>
      <c r="AR667" s="128" t="str">
        <f t="shared" si="411"/>
        <v/>
      </c>
      <c r="AS667" s="128" t="str">
        <f t="shared" si="412"/>
        <v/>
      </c>
      <c r="AT667" s="139" t="str">
        <f t="shared" si="426"/>
        <v/>
      </c>
      <c r="BH667" s="127" t="str">
        <f>IF(LEN(VBAsheet!H667)&gt;0,$CD$4&amp;CHAR(10)&amp;$CD$5&amp;CHAR(10)&amp;$CD$6&amp;IF(VBAsheet!I667="N",1,0)&amp;$CE$6&amp;CHAR(10)&amp;$CD$7&amp;CHAR(10)&amp;$CD$8&amp;VBAsheet!H667&amp;$CE$8&amp;CHAR(10)&amp;$CD$9&amp;VBAsheet!K667&amp;$CE$9&amp;CHAR(10)&amp;$CD$10&amp;VBAsheet!J667-1&amp;$CE$10&amp;CHAR(10)&amp;$CD$11,"")</f>
        <v/>
      </c>
      <c r="BI667"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7" s="18" t="str">
        <f>IF(LEN(X667)&gt;0,$CD$23&amp;INDEX($CH$3:CH670,MATCH(W667,$CG$3:CG670,0))&amp;$CE$23&amp;CHAR(10)&amp;$CD$24&amp;X667&amp;$CE$24&amp;CHAR(10)&amp;$CD$25&amp;Y667&amp;$CE$25&amp;CHAR(10),"")&amp;IF(LEN(AA667)&gt;0,$CD$23&amp;INDEX($CH$3:CH670,MATCH(Z667,$CG$3:CG670,0))&amp;$CE$23&amp;CHAR(10)&amp;$CD$24&amp;AA667&amp;$CE$24&amp;CHAR(10)&amp;$CD$25&amp;AB667&amp;$CE$25&amp;CHAR(10),"")&amp;IF(LEN(AD667)&gt;0,$CD$23&amp;INDEX($CH$3:CH670,MATCH(AC667,$CG$3:CG670,0))&amp;$CE$23&amp;CHAR(10)&amp;$CD$24&amp;AD667&amp;$CE$24&amp;CHAR(10)&amp;$CD$25&amp;AE667&amp;$CE$25&amp;CHAR(10),"")&amp;IF(LEN(AG667)&gt;0,$CD$23&amp;INDEX($CH$3:CH670,MATCH(AF667,$CG$3:CG670,0))&amp;$CE$23&amp;CHAR(10)&amp;$CD$24&amp;AG667&amp;$CE$24&amp;CHAR(10)&amp;$CD$25&amp;AH667&amp;$CE$25&amp;CHAR(10),"")&amp;IF(LEN(AJ667)&gt;0,$CD$23&amp;INDEX($CH$3:CH670,MATCH(AI667,$CG$3:CG670,0))&amp;$CE$23&amp;CHAR(10)&amp;$CD$24&amp;AJ667&amp;$CE$24&amp;CHAR(10)&amp;$CD$25&amp;AK667&amp;$CE$25&amp;CHAR(10),"")</f>
        <v/>
      </c>
      <c r="BK667" s="18" t="str">
        <f>IF(LEN(J667)&gt;0,INDEX($BH$2:$BH$100000,MATCH(J667,VBAsheet!$H$2:$H$100000,0))&amp;CHAR(10),"")&amp;IF(LEN(K667)&gt;0,INDEX($BH$2:$BH$100000,MATCH(K667,VBAsheet!$H$2:$H$100000,0))&amp;CHAR(10),"")&amp;IF(LEN(L667)&gt;0,INDEX($BH$2:$BH$100000,MATCH(L667,VBAsheet!$H$2:$H$100000,0))&amp;CHAR(10),"")&amp;IF(LEN(M667)&gt;0,INDEX($BH$2:$BH$100000,MATCH(M667,VBAsheet!$H$2:$H$100000,0))&amp;CHAR(10),"")</f>
        <v/>
      </c>
      <c r="BL667" s="18" t="str">
        <f t="shared" si="414"/>
        <v/>
      </c>
      <c r="BM667" s="94" t="str">
        <f t="shared" si="415"/>
        <v/>
      </c>
      <c r="BN667" s="95" t="str">
        <f t="shared" si="416"/>
        <v/>
      </c>
      <c r="BO667" s="265" t="str">
        <f t="shared" si="427"/>
        <v/>
      </c>
      <c r="BP667" s="18" t="str">
        <f t="shared" si="417"/>
        <v/>
      </c>
      <c r="BQ667" s="263" t="str">
        <f t="shared" si="428"/>
        <v/>
      </c>
      <c r="BR667" s="81" t="str">
        <f t="shared" si="432"/>
        <v/>
      </c>
      <c r="BS667" s="263" t="str">
        <f t="shared" si="429"/>
        <v/>
      </c>
      <c r="BT667" s="92" t="str">
        <f t="shared" si="430"/>
        <v/>
      </c>
      <c r="BU667" s="138" t="str">
        <f t="shared" si="418"/>
        <v/>
      </c>
      <c r="BV667" s="3" t="str">
        <f t="shared" si="419"/>
        <v/>
      </c>
      <c r="BW667" s="3" t="str">
        <f t="shared" si="420"/>
        <v/>
      </c>
      <c r="BX667" s="144" t="str">
        <f t="shared" si="421"/>
        <v/>
      </c>
      <c r="BY667" s="18" t="str">
        <f t="shared" si="422"/>
        <v/>
      </c>
      <c r="BZ667" s="18" t="str">
        <f t="shared" si="423"/>
        <v/>
      </c>
      <c r="CA667" s="19" t="str">
        <f t="shared" si="424"/>
        <v/>
      </c>
      <c r="CB667" s="19" t="s">
        <v>0</v>
      </c>
      <c r="DW667" s="4" t="str">
        <f t="shared" si="431"/>
        <v/>
      </c>
      <c r="DX667" s="4" t="str">
        <f t="shared" si="433"/>
        <v/>
      </c>
      <c r="DY667" s="98" t="str">
        <f t="shared" si="434"/>
        <v/>
      </c>
    </row>
    <row r="668" spans="4:129" x14ac:dyDescent="0.45">
      <c r="D668" s="164" t="str">
        <f t="shared" si="425"/>
        <v/>
      </c>
      <c r="I668" s="9" t="str">
        <f t="shared" si="396"/>
        <v/>
      </c>
      <c r="J668" s="173" t="str">
        <f t="shared" si="397"/>
        <v/>
      </c>
      <c r="K668" s="13"/>
      <c r="L668" s="13"/>
      <c r="M668" s="13"/>
      <c r="N668" s="178" t="str">
        <f t="shared" si="398"/>
        <v/>
      </c>
      <c r="O668" s="181" t="str">
        <f t="shared" si="399"/>
        <v/>
      </c>
      <c r="P668" s="8" t="str">
        <f t="shared" si="400"/>
        <v/>
      </c>
      <c r="Q668" s="8" t="str">
        <f t="shared" si="401"/>
        <v/>
      </c>
      <c r="R668" s="8" t="str">
        <f t="shared" si="402"/>
        <v/>
      </c>
      <c r="S668" s="8" t="str">
        <f t="shared" si="403"/>
        <v/>
      </c>
      <c r="T668" s="8" t="str">
        <f t="shared" si="404"/>
        <v/>
      </c>
      <c r="U668" s="8" t="str">
        <f t="shared" si="405"/>
        <v/>
      </c>
      <c r="V668" s="16" t="str">
        <f t="shared" si="406"/>
        <v/>
      </c>
      <c r="W668" s="129" t="str">
        <f t="shared" si="407"/>
        <v/>
      </c>
      <c r="X668" s="8" t="str">
        <f t="shared" si="408"/>
        <v/>
      </c>
      <c r="Y668" s="8" t="str">
        <f t="shared" si="409"/>
        <v/>
      </c>
      <c r="AQ668" s="6" t="str">
        <f t="shared" si="410"/>
        <v/>
      </c>
      <c r="AR668" s="128" t="str">
        <f t="shared" si="411"/>
        <v/>
      </c>
      <c r="AS668" s="128" t="str">
        <f t="shared" si="412"/>
        <v/>
      </c>
      <c r="AT668" s="139" t="str">
        <f t="shared" si="426"/>
        <v/>
      </c>
      <c r="BH668" s="127" t="str">
        <f>IF(LEN(VBAsheet!H668)&gt;0,$CD$4&amp;CHAR(10)&amp;$CD$5&amp;CHAR(10)&amp;$CD$6&amp;IF(VBAsheet!I668="N",1,0)&amp;$CE$6&amp;CHAR(10)&amp;$CD$7&amp;CHAR(10)&amp;$CD$8&amp;VBAsheet!H668&amp;$CE$8&amp;CHAR(10)&amp;$CD$9&amp;VBAsheet!K668&amp;$CE$9&amp;CHAR(10)&amp;$CD$10&amp;VBAsheet!J668-1&amp;$CE$10&amp;CHAR(10)&amp;$CD$11,"")</f>
        <v/>
      </c>
      <c r="BI668"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8" s="18" t="str">
        <f>IF(LEN(X668)&gt;0,$CD$23&amp;INDEX($CH$3:CH671,MATCH(W668,$CG$3:CG671,0))&amp;$CE$23&amp;CHAR(10)&amp;$CD$24&amp;X668&amp;$CE$24&amp;CHAR(10)&amp;$CD$25&amp;Y668&amp;$CE$25&amp;CHAR(10),"")&amp;IF(LEN(AA668)&gt;0,$CD$23&amp;INDEX($CH$3:CH671,MATCH(Z668,$CG$3:CG671,0))&amp;$CE$23&amp;CHAR(10)&amp;$CD$24&amp;AA668&amp;$CE$24&amp;CHAR(10)&amp;$CD$25&amp;AB668&amp;$CE$25&amp;CHAR(10),"")&amp;IF(LEN(AD668)&gt;0,$CD$23&amp;INDEX($CH$3:CH671,MATCH(AC668,$CG$3:CG671,0))&amp;$CE$23&amp;CHAR(10)&amp;$CD$24&amp;AD668&amp;$CE$24&amp;CHAR(10)&amp;$CD$25&amp;AE668&amp;$CE$25&amp;CHAR(10),"")&amp;IF(LEN(AG668)&gt;0,$CD$23&amp;INDEX($CH$3:CH671,MATCH(AF668,$CG$3:CG671,0))&amp;$CE$23&amp;CHAR(10)&amp;$CD$24&amp;AG668&amp;$CE$24&amp;CHAR(10)&amp;$CD$25&amp;AH668&amp;$CE$25&amp;CHAR(10),"")&amp;IF(LEN(AJ668)&gt;0,$CD$23&amp;INDEX($CH$3:CH671,MATCH(AI668,$CG$3:CG671,0))&amp;$CE$23&amp;CHAR(10)&amp;$CD$24&amp;AJ668&amp;$CE$24&amp;CHAR(10)&amp;$CD$25&amp;AK668&amp;$CE$25&amp;CHAR(10),"")</f>
        <v/>
      </c>
      <c r="BK668" s="18" t="str">
        <f>IF(LEN(J668)&gt;0,INDEX($BH$2:$BH$100000,MATCH(J668,VBAsheet!$H$2:$H$100000,0))&amp;CHAR(10),"")&amp;IF(LEN(K668)&gt;0,INDEX($BH$2:$BH$100000,MATCH(K668,VBAsheet!$H$2:$H$100000,0))&amp;CHAR(10),"")&amp;IF(LEN(L668)&gt;0,INDEX($BH$2:$BH$100000,MATCH(L668,VBAsheet!$H$2:$H$100000,0))&amp;CHAR(10),"")&amp;IF(LEN(M668)&gt;0,INDEX($BH$2:$BH$100000,MATCH(M668,VBAsheet!$H$2:$H$100000,0))&amp;CHAR(10),"")</f>
        <v/>
      </c>
      <c r="BL668" s="18" t="str">
        <f t="shared" si="414"/>
        <v/>
      </c>
      <c r="BM668" s="94" t="str">
        <f t="shared" si="415"/>
        <v/>
      </c>
      <c r="BN668" s="95" t="str">
        <f t="shared" si="416"/>
        <v/>
      </c>
      <c r="BO668" s="265" t="str">
        <f t="shared" si="427"/>
        <v/>
      </c>
      <c r="BP668" s="18" t="str">
        <f t="shared" si="417"/>
        <v/>
      </c>
      <c r="BQ668" s="263" t="str">
        <f t="shared" si="428"/>
        <v/>
      </c>
      <c r="BR668" s="81" t="str">
        <f t="shared" si="432"/>
        <v/>
      </c>
      <c r="BS668" s="263" t="str">
        <f t="shared" si="429"/>
        <v/>
      </c>
      <c r="BT668" s="92" t="str">
        <f t="shared" si="430"/>
        <v/>
      </c>
      <c r="BU668" s="138" t="str">
        <f t="shared" si="418"/>
        <v/>
      </c>
      <c r="BV668" s="3" t="str">
        <f t="shared" si="419"/>
        <v/>
      </c>
      <c r="BW668" s="3" t="str">
        <f t="shared" si="420"/>
        <v/>
      </c>
      <c r="BX668" s="144" t="str">
        <f t="shared" si="421"/>
        <v/>
      </c>
      <c r="BY668" s="18" t="str">
        <f t="shared" si="422"/>
        <v/>
      </c>
      <c r="BZ668" s="18" t="str">
        <f t="shared" si="423"/>
        <v/>
      </c>
      <c r="CA668" s="19" t="str">
        <f t="shared" si="424"/>
        <v/>
      </c>
      <c r="CB668" s="19" t="s">
        <v>0</v>
      </c>
      <c r="DW668" s="4" t="str">
        <f t="shared" si="431"/>
        <v/>
      </c>
      <c r="DX668" s="4" t="str">
        <f t="shared" si="433"/>
        <v/>
      </c>
      <c r="DY668" s="98" t="str">
        <f t="shared" si="434"/>
        <v/>
      </c>
    </row>
    <row r="669" spans="4:129" x14ac:dyDescent="0.45">
      <c r="D669" s="164" t="str">
        <f t="shared" si="425"/>
        <v/>
      </c>
      <c r="I669" s="9" t="str">
        <f t="shared" si="396"/>
        <v/>
      </c>
      <c r="J669" s="173" t="str">
        <f t="shared" si="397"/>
        <v/>
      </c>
      <c r="K669" s="13"/>
      <c r="L669" s="13"/>
      <c r="M669" s="13"/>
      <c r="N669" s="178" t="str">
        <f t="shared" si="398"/>
        <v/>
      </c>
      <c r="O669" s="181" t="str">
        <f t="shared" si="399"/>
        <v/>
      </c>
      <c r="P669" s="8" t="str">
        <f t="shared" si="400"/>
        <v/>
      </c>
      <c r="Q669" s="8" t="str">
        <f t="shared" si="401"/>
        <v/>
      </c>
      <c r="R669" s="8" t="str">
        <f t="shared" si="402"/>
        <v/>
      </c>
      <c r="S669" s="8" t="str">
        <f t="shared" si="403"/>
        <v/>
      </c>
      <c r="T669" s="8" t="str">
        <f t="shared" si="404"/>
        <v/>
      </c>
      <c r="U669" s="8" t="str">
        <f t="shared" si="405"/>
        <v/>
      </c>
      <c r="V669" s="16" t="str">
        <f t="shared" si="406"/>
        <v/>
      </c>
      <c r="W669" s="129" t="str">
        <f t="shared" si="407"/>
        <v/>
      </c>
      <c r="X669" s="8" t="str">
        <f t="shared" si="408"/>
        <v/>
      </c>
      <c r="Y669" s="8" t="str">
        <f t="shared" si="409"/>
        <v/>
      </c>
      <c r="AQ669" s="6" t="str">
        <f t="shared" si="410"/>
        <v/>
      </c>
      <c r="AR669" s="128" t="str">
        <f t="shared" si="411"/>
        <v/>
      </c>
      <c r="AS669" s="128" t="str">
        <f t="shared" si="412"/>
        <v/>
      </c>
      <c r="AT669" s="139" t="str">
        <f t="shared" si="426"/>
        <v/>
      </c>
      <c r="BH669" s="127" t="str">
        <f>IF(LEN(VBAsheet!H669)&gt;0,$CD$4&amp;CHAR(10)&amp;$CD$5&amp;CHAR(10)&amp;$CD$6&amp;IF(VBAsheet!I669="N",1,0)&amp;$CE$6&amp;CHAR(10)&amp;$CD$7&amp;CHAR(10)&amp;$CD$8&amp;VBAsheet!H669&amp;$CE$8&amp;CHAR(10)&amp;$CD$9&amp;VBAsheet!K669&amp;$CE$9&amp;CHAR(10)&amp;$CD$10&amp;VBAsheet!J669-1&amp;$CE$10&amp;CHAR(10)&amp;$CD$11,"")</f>
        <v/>
      </c>
      <c r="BI669"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69" s="18" t="str">
        <f>IF(LEN(X669)&gt;0,$CD$23&amp;INDEX($CH$3:CH672,MATCH(W669,$CG$3:CG672,0))&amp;$CE$23&amp;CHAR(10)&amp;$CD$24&amp;X669&amp;$CE$24&amp;CHAR(10)&amp;$CD$25&amp;Y669&amp;$CE$25&amp;CHAR(10),"")&amp;IF(LEN(AA669)&gt;0,$CD$23&amp;INDEX($CH$3:CH672,MATCH(Z669,$CG$3:CG672,0))&amp;$CE$23&amp;CHAR(10)&amp;$CD$24&amp;AA669&amp;$CE$24&amp;CHAR(10)&amp;$CD$25&amp;AB669&amp;$CE$25&amp;CHAR(10),"")&amp;IF(LEN(AD669)&gt;0,$CD$23&amp;INDEX($CH$3:CH672,MATCH(AC669,$CG$3:CG672,0))&amp;$CE$23&amp;CHAR(10)&amp;$CD$24&amp;AD669&amp;$CE$24&amp;CHAR(10)&amp;$CD$25&amp;AE669&amp;$CE$25&amp;CHAR(10),"")&amp;IF(LEN(AG669)&gt;0,$CD$23&amp;INDEX($CH$3:CH672,MATCH(AF669,$CG$3:CG672,0))&amp;$CE$23&amp;CHAR(10)&amp;$CD$24&amp;AG669&amp;$CE$24&amp;CHAR(10)&amp;$CD$25&amp;AH669&amp;$CE$25&amp;CHAR(10),"")&amp;IF(LEN(AJ669)&gt;0,$CD$23&amp;INDEX($CH$3:CH672,MATCH(AI669,$CG$3:CG672,0))&amp;$CE$23&amp;CHAR(10)&amp;$CD$24&amp;AJ669&amp;$CE$24&amp;CHAR(10)&amp;$CD$25&amp;AK669&amp;$CE$25&amp;CHAR(10),"")</f>
        <v/>
      </c>
      <c r="BK669" s="18" t="str">
        <f>IF(LEN(J669)&gt;0,INDEX($BH$2:$BH$100000,MATCH(J669,VBAsheet!$H$2:$H$100000,0))&amp;CHAR(10),"")&amp;IF(LEN(K669)&gt;0,INDEX($BH$2:$BH$100000,MATCH(K669,VBAsheet!$H$2:$H$100000,0))&amp;CHAR(10),"")&amp;IF(LEN(L669)&gt;0,INDEX($BH$2:$BH$100000,MATCH(L669,VBAsheet!$H$2:$H$100000,0))&amp;CHAR(10),"")&amp;IF(LEN(M669)&gt;0,INDEX($BH$2:$BH$100000,MATCH(M669,VBAsheet!$H$2:$H$100000,0))&amp;CHAR(10),"")</f>
        <v/>
      </c>
      <c r="BL669" s="18" t="str">
        <f t="shared" si="414"/>
        <v/>
      </c>
      <c r="BM669" s="94" t="str">
        <f t="shared" si="415"/>
        <v/>
      </c>
      <c r="BN669" s="95" t="str">
        <f t="shared" si="416"/>
        <v/>
      </c>
      <c r="BO669" s="265" t="str">
        <f t="shared" si="427"/>
        <v/>
      </c>
      <c r="BP669" s="18" t="str">
        <f t="shared" si="417"/>
        <v/>
      </c>
      <c r="BQ669" s="263" t="str">
        <f t="shared" si="428"/>
        <v/>
      </c>
      <c r="BR669" s="81" t="str">
        <f t="shared" si="432"/>
        <v/>
      </c>
      <c r="BS669" s="263" t="str">
        <f t="shared" si="429"/>
        <v/>
      </c>
      <c r="BT669" s="92" t="str">
        <f t="shared" si="430"/>
        <v/>
      </c>
      <c r="BU669" s="138" t="str">
        <f t="shared" si="418"/>
        <v/>
      </c>
      <c r="BV669" s="3" t="str">
        <f t="shared" si="419"/>
        <v/>
      </c>
      <c r="BW669" s="3" t="str">
        <f t="shared" si="420"/>
        <v/>
      </c>
      <c r="BX669" s="144" t="str">
        <f t="shared" si="421"/>
        <v/>
      </c>
      <c r="BY669" s="18" t="str">
        <f t="shared" si="422"/>
        <v/>
      </c>
      <c r="BZ669" s="18" t="str">
        <f t="shared" si="423"/>
        <v/>
      </c>
      <c r="CA669" s="19" t="str">
        <f t="shared" si="424"/>
        <v/>
      </c>
      <c r="CB669" s="19" t="s">
        <v>0</v>
      </c>
      <c r="DW669" s="4" t="str">
        <f t="shared" si="431"/>
        <v/>
      </c>
      <c r="DX669" s="4" t="str">
        <f t="shared" si="433"/>
        <v/>
      </c>
      <c r="DY669" s="98" t="str">
        <f t="shared" si="434"/>
        <v/>
      </c>
    </row>
    <row r="670" spans="4:129" x14ac:dyDescent="0.45">
      <c r="D670" s="164" t="str">
        <f t="shared" si="425"/>
        <v/>
      </c>
      <c r="I670" s="9" t="str">
        <f t="shared" si="396"/>
        <v/>
      </c>
      <c r="J670" s="173" t="str">
        <f t="shared" si="397"/>
        <v/>
      </c>
      <c r="K670" s="13"/>
      <c r="L670" s="13"/>
      <c r="M670" s="13"/>
      <c r="N670" s="178" t="str">
        <f t="shared" si="398"/>
        <v/>
      </c>
      <c r="O670" s="181" t="str">
        <f t="shared" si="399"/>
        <v/>
      </c>
      <c r="P670" s="8" t="str">
        <f t="shared" si="400"/>
        <v/>
      </c>
      <c r="Q670" s="8" t="str">
        <f t="shared" si="401"/>
        <v/>
      </c>
      <c r="R670" s="8" t="str">
        <f t="shared" si="402"/>
        <v/>
      </c>
      <c r="S670" s="8" t="str">
        <f t="shared" si="403"/>
        <v/>
      </c>
      <c r="T670" s="8" t="str">
        <f t="shared" si="404"/>
        <v/>
      </c>
      <c r="U670" s="8" t="str">
        <f t="shared" si="405"/>
        <v/>
      </c>
      <c r="V670" s="16" t="str">
        <f t="shared" si="406"/>
        <v/>
      </c>
      <c r="W670" s="129" t="str">
        <f t="shared" si="407"/>
        <v/>
      </c>
      <c r="X670" s="8" t="str">
        <f t="shared" si="408"/>
        <v/>
      </c>
      <c r="Y670" s="8" t="str">
        <f t="shared" si="409"/>
        <v/>
      </c>
      <c r="AQ670" s="6" t="str">
        <f t="shared" si="410"/>
        <v/>
      </c>
      <c r="AR670" s="128" t="str">
        <f t="shared" si="411"/>
        <v/>
      </c>
      <c r="AS670" s="128" t="str">
        <f t="shared" si="412"/>
        <v/>
      </c>
      <c r="AT670" s="139" t="str">
        <f t="shared" si="426"/>
        <v/>
      </c>
      <c r="BH670" s="127" t="str">
        <f>IF(LEN(VBAsheet!H670)&gt;0,$CD$4&amp;CHAR(10)&amp;$CD$5&amp;CHAR(10)&amp;$CD$6&amp;IF(VBAsheet!I670="N",1,0)&amp;$CE$6&amp;CHAR(10)&amp;$CD$7&amp;CHAR(10)&amp;$CD$8&amp;VBAsheet!H670&amp;$CE$8&amp;CHAR(10)&amp;$CD$9&amp;VBAsheet!K670&amp;$CE$9&amp;CHAR(10)&amp;$CD$10&amp;VBAsheet!J670-1&amp;$CE$10&amp;CHAR(10)&amp;$CD$11,"")</f>
        <v/>
      </c>
      <c r="BI670"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0" s="18" t="str">
        <f>IF(LEN(X670)&gt;0,$CD$23&amp;INDEX($CH$3:CH673,MATCH(W670,$CG$3:CG673,0))&amp;$CE$23&amp;CHAR(10)&amp;$CD$24&amp;X670&amp;$CE$24&amp;CHAR(10)&amp;$CD$25&amp;Y670&amp;$CE$25&amp;CHAR(10),"")&amp;IF(LEN(AA670)&gt;0,$CD$23&amp;INDEX($CH$3:CH673,MATCH(Z670,$CG$3:CG673,0))&amp;$CE$23&amp;CHAR(10)&amp;$CD$24&amp;AA670&amp;$CE$24&amp;CHAR(10)&amp;$CD$25&amp;AB670&amp;$CE$25&amp;CHAR(10),"")&amp;IF(LEN(AD670)&gt;0,$CD$23&amp;INDEX($CH$3:CH673,MATCH(AC670,$CG$3:CG673,0))&amp;$CE$23&amp;CHAR(10)&amp;$CD$24&amp;AD670&amp;$CE$24&amp;CHAR(10)&amp;$CD$25&amp;AE670&amp;$CE$25&amp;CHAR(10),"")&amp;IF(LEN(AG670)&gt;0,$CD$23&amp;INDEX($CH$3:CH673,MATCH(AF670,$CG$3:CG673,0))&amp;$CE$23&amp;CHAR(10)&amp;$CD$24&amp;AG670&amp;$CE$24&amp;CHAR(10)&amp;$CD$25&amp;AH670&amp;$CE$25&amp;CHAR(10),"")&amp;IF(LEN(AJ670)&gt;0,$CD$23&amp;INDEX($CH$3:CH673,MATCH(AI670,$CG$3:CG673,0))&amp;$CE$23&amp;CHAR(10)&amp;$CD$24&amp;AJ670&amp;$CE$24&amp;CHAR(10)&amp;$CD$25&amp;AK670&amp;$CE$25&amp;CHAR(10),"")</f>
        <v/>
      </c>
      <c r="BK670" s="18" t="str">
        <f>IF(LEN(J670)&gt;0,INDEX($BH$2:$BH$100000,MATCH(J670,VBAsheet!$H$2:$H$100000,0))&amp;CHAR(10),"")&amp;IF(LEN(K670)&gt;0,INDEX($BH$2:$BH$100000,MATCH(K670,VBAsheet!$H$2:$H$100000,0))&amp;CHAR(10),"")&amp;IF(LEN(L670)&gt;0,INDEX($BH$2:$BH$100000,MATCH(L670,VBAsheet!$H$2:$H$100000,0))&amp;CHAR(10),"")&amp;IF(LEN(M670)&gt;0,INDEX($BH$2:$BH$100000,MATCH(M670,VBAsheet!$H$2:$H$100000,0))&amp;CHAR(10),"")</f>
        <v/>
      </c>
      <c r="BL670" s="18" t="str">
        <f t="shared" si="414"/>
        <v/>
      </c>
      <c r="BM670" s="94" t="str">
        <f t="shared" si="415"/>
        <v/>
      </c>
      <c r="BN670" s="95" t="str">
        <f t="shared" si="416"/>
        <v/>
      </c>
      <c r="BO670" s="265" t="str">
        <f t="shared" si="427"/>
        <v/>
      </c>
      <c r="BP670" s="18" t="str">
        <f t="shared" si="417"/>
        <v/>
      </c>
      <c r="BQ670" s="263" t="str">
        <f t="shared" si="428"/>
        <v/>
      </c>
      <c r="BR670" s="81" t="str">
        <f t="shared" si="432"/>
        <v/>
      </c>
      <c r="BS670" s="263" t="str">
        <f t="shared" si="429"/>
        <v/>
      </c>
      <c r="BT670" s="92" t="str">
        <f t="shared" si="430"/>
        <v/>
      </c>
      <c r="BU670" s="138" t="str">
        <f t="shared" si="418"/>
        <v/>
      </c>
      <c r="BV670" s="3" t="str">
        <f t="shared" si="419"/>
        <v/>
      </c>
      <c r="BW670" s="3" t="str">
        <f t="shared" si="420"/>
        <v/>
      </c>
      <c r="BX670" s="144" t="str">
        <f t="shared" si="421"/>
        <v/>
      </c>
      <c r="BY670" s="18" t="str">
        <f t="shared" si="422"/>
        <v/>
      </c>
      <c r="BZ670" s="18" t="str">
        <f t="shared" si="423"/>
        <v/>
      </c>
      <c r="CA670" s="19" t="str">
        <f t="shared" si="424"/>
        <v/>
      </c>
      <c r="CB670" s="19" t="s">
        <v>0</v>
      </c>
      <c r="DW670" s="4" t="str">
        <f t="shared" si="431"/>
        <v/>
      </c>
      <c r="DX670" s="4" t="str">
        <f t="shared" si="433"/>
        <v/>
      </c>
      <c r="DY670" s="98" t="str">
        <f t="shared" si="434"/>
        <v/>
      </c>
    </row>
    <row r="671" spans="4:129" x14ac:dyDescent="0.45">
      <c r="D671" s="164" t="str">
        <f t="shared" si="425"/>
        <v/>
      </c>
      <c r="I671" s="9" t="str">
        <f t="shared" si="396"/>
        <v/>
      </c>
      <c r="J671" s="173" t="str">
        <f t="shared" si="397"/>
        <v/>
      </c>
      <c r="K671" s="13"/>
      <c r="L671" s="13"/>
      <c r="M671" s="13"/>
      <c r="N671" s="178" t="str">
        <f t="shared" si="398"/>
        <v/>
      </c>
      <c r="O671" s="181" t="str">
        <f t="shared" si="399"/>
        <v/>
      </c>
      <c r="P671" s="8" t="str">
        <f t="shared" si="400"/>
        <v/>
      </c>
      <c r="Q671" s="8" t="str">
        <f t="shared" si="401"/>
        <v/>
      </c>
      <c r="R671" s="8" t="str">
        <f t="shared" si="402"/>
        <v/>
      </c>
      <c r="S671" s="8" t="str">
        <f t="shared" si="403"/>
        <v/>
      </c>
      <c r="T671" s="8" t="str">
        <f t="shared" si="404"/>
        <v/>
      </c>
      <c r="U671" s="8" t="str">
        <f t="shared" si="405"/>
        <v/>
      </c>
      <c r="V671" s="16" t="str">
        <f t="shared" si="406"/>
        <v/>
      </c>
      <c r="W671" s="129" t="str">
        <f t="shared" si="407"/>
        <v/>
      </c>
      <c r="X671" s="8" t="str">
        <f t="shared" si="408"/>
        <v/>
      </c>
      <c r="Y671" s="8" t="str">
        <f t="shared" si="409"/>
        <v/>
      </c>
      <c r="AQ671" s="6" t="str">
        <f t="shared" si="410"/>
        <v/>
      </c>
      <c r="AR671" s="128" t="str">
        <f t="shared" si="411"/>
        <v/>
      </c>
      <c r="AS671" s="128" t="str">
        <f t="shared" si="412"/>
        <v/>
      </c>
      <c r="AT671" s="139" t="str">
        <f t="shared" si="426"/>
        <v/>
      </c>
      <c r="BH671" s="127" t="str">
        <f>IF(LEN(VBAsheet!H671)&gt;0,$CD$4&amp;CHAR(10)&amp;$CD$5&amp;CHAR(10)&amp;$CD$6&amp;IF(VBAsheet!I671="N",1,0)&amp;$CE$6&amp;CHAR(10)&amp;$CD$7&amp;CHAR(10)&amp;$CD$8&amp;VBAsheet!H671&amp;$CE$8&amp;CHAR(10)&amp;$CD$9&amp;VBAsheet!K671&amp;$CE$9&amp;CHAR(10)&amp;$CD$10&amp;VBAsheet!J671-1&amp;$CE$10&amp;CHAR(10)&amp;$CD$11,"")</f>
        <v/>
      </c>
      <c r="BI671"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1" s="18" t="str">
        <f>IF(LEN(X671)&gt;0,$CD$23&amp;INDEX($CH$3:CH674,MATCH(W671,$CG$3:CG674,0))&amp;$CE$23&amp;CHAR(10)&amp;$CD$24&amp;X671&amp;$CE$24&amp;CHAR(10)&amp;$CD$25&amp;Y671&amp;$CE$25&amp;CHAR(10),"")&amp;IF(LEN(AA671)&gt;0,$CD$23&amp;INDEX($CH$3:CH674,MATCH(Z671,$CG$3:CG674,0))&amp;$CE$23&amp;CHAR(10)&amp;$CD$24&amp;AA671&amp;$CE$24&amp;CHAR(10)&amp;$CD$25&amp;AB671&amp;$CE$25&amp;CHAR(10),"")&amp;IF(LEN(AD671)&gt;0,$CD$23&amp;INDEX($CH$3:CH674,MATCH(AC671,$CG$3:CG674,0))&amp;$CE$23&amp;CHAR(10)&amp;$CD$24&amp;AD671&amp;$CE$24&amp;CHAR(10)&amp;$CD$25&amp;AE671&amp;$CE$25&amp;CHAR(10),"")&amp;IF(LEN(AG671)&gt;0,$CD$23&amp;INDEX($CH$3:CH674,MATCH(AF671,$CG$3:CG674,0))&amp;$CE$23&amp;CHAR(10)&amp;$CD$24&amp;AG671&amp;$CE$24&amp;CHAR(10)&amp;$CD$25&amp;AH671&amp;$CE$25&amp;CHAR(10),"")&amp;IF(LEN(AJ671)&gt;0,$CD$23&amp;INDEX($CH$3:CH674,MATCH(AI671,$CG$3:CG674,0))&amp;$CE$23&amp;CHAR(10)&amp;$CD$24&amp;AJ671&amp;$CE$24&amp;CHAR(10)&amp;$CD$25&amp;AK671&amp;$CE$25&amp;CHAR(10),"")</f>
        <v/>
      </c>
      <c r="BK671" s="18" t="str">
        <f>IF(LEN(J671)&gt;0,INDEX($BH$2:$BH$100000,MATCH(J671,VBAsheet!$H$2:$H$100000,0))&amp;CHAR(10),"")&amp;IF(LEN(K671)&gt;0,INDEX($BH$2:$BH$100000,MATCH(K671,VBAsheet!$H$2:$H$100000,0))&amp;CHAR(10),"")&amp;IF(LEN(L671)&gt;0,INDEX($BH$2:$BH$100000,MATCH(L671,VBAsheet!$H$2:$H$100000,0))&amp;CHAR(10),"")&amp;IF(LEN(M671)&gt;0,INDEX($BH$2:$BH$100000,MATCH(M671,VBAsheet!$H$2:$H$100000,0))&amp;CHAR(10),"")</f>
        <v/>
      </c>
      <c r="BL671" s="18" t="str">
        <f t="shared" si="414"/>
        <v/>
      </c>
      <c r="BM671" s="94" t="str">
        <f t="shared" si="415"/>
        <v/>
      </c>
      <c r="BN671" s="95" t="str">
        <f t="shared" si="416"/>
        <v/>
      </c>
      <c r="BO671" s="265" t="str">
        <f t="shared" si="427"/>
        <v/>
      </c>
      <c r="BP671" s="18" t="str">
        <f t="shared" si="417"/>
        <v/>
      </c>
      <c r="BQ671" s="263" t="str">
        <f t="shared" si="428"/>
        <v/>
      </c>
      <c r="BR671" s="81" t="str">
        <f t="shared" si="432"/>
        <v/>
      </c>
      <c r="BS671" s="263" t="str">
        <f t="shared" si="429"/>
        <v/>
      </c>
      <c r="BT671" s="92" t="str">
        <f t="shared" si="430"/>
        <v/>
      </c>
      <c r="BU671" s="138" t="str">
        <f t="shared" si="418"/>
        <v/>
      </c>
      <c r="BV671" s="3" t="str">
        <f t="shared" si="419"/>
        <v/>
      </c>
      <c r="BW671" s="3" t="str">
        <f t="shared" si="420"/>
        <v/>
      </c>
      <c r="BX671" s="144" t="str">
        <f t="shared" si="421"/>
        <v/>
      </c>
      <c r="BY671" s="18" t="str">
        <f t="shared" si="422"/>
        <v/>
      </c>
      <c r="BZ671" s="18" t="str">
        <f t="shared" si="423"/>
        <v/>
      </c>
      <c r="CA671" s="19" t="str">
        <f t="shared" si="424"/>
        <v/>
      </c>
      <c r="CB671" s="19" t="s">
        <v>0</v>
      </c>
      <c r="DW671" s="4" t="str">
        <f t="shared" si="431"/>
        <v/>
      </c>
      <c r="DX671" s="4" t="str">
        <f t="shared" si="433"/>
        <v/>
      </c>
      <c r="DY671" s="98" t="str">
        <f t="shared" si="434"/>
        <v/>
      </c>
    </row>
    <row r="672" spans="4:129" x14ac:dyDescent="0.45">
      <c r="D672" s="164" t="str">
        <f t="shared" si="425"/>
        <v/>
      </c>
      <c r="I672" s="9" t="str">
        <f t="shared" si="396"/>
        <v/>
      </c>
      <c r="J672" s="173" t="str">
        <f t="shared" si="397"/>
        <v/>
      </c>
      <c r="K672" s="13"/>
      <c r="L672" s="13"/>
      <c r="M672" s="13"/>
      <c r="N672" s="178" t="str">
        <f t="shared" si="398"/>
        <v/>
      </c>
      <c r="O672" s="181" t="str">
        <f t="shared" si="399"/>
        <v/>
      </c>
      <c r="P672" s="8" t="str">
        <f t="shared" si="400"/>
        <v/>
      </c>
      <c r="Q672" s="8" t="str">
        <f t="shared" si="401"/>
        <v/>
      </c>
      <c r="R672" s="8" t="str">
        <f t="shared" si="402"/>
        <v/>
      </c>
      <c r="S672" s="8" t="str">
        <f t="shared" si="403"/>
        <v/>
      </c>
      <c r="T672" s="8" t="str">
        <f t="shared" si="404"/>
        <v/>
      </c>
      <c r="U672" s="8" t="str">
        <f t="shared" si="405"/>
        <v/>
      </c>
      <c r="V672" s="16" t="str">
        <f t="shared" si="406"/>
        <v/>
      </c>
      <c r="W672" s="129" t="str">
        <f t="shared" si="407"/>
        <v/>
      </c>
      <c r="X672" s="8" t="str">
        <f t="shared" si="408"/>
        <v/>
      </c>
      <c r="Y672" s="8" t="str">
        <f t="shared" si="409"/>
        <v/>
      </c>
      <c r="AQ672" s="6" t="str">
        <f t="shared" si="410"/>
        <v/>
      </c>
      <c r="AR672" s="128" t="str">
        <f t="shared" si="411"/>
        <v/>
      </c>
      <c r="AS672" s="128" t="str">
        <f t="shared" si="412"/>
        <v/>
      </c>
      <c r="AT672" s="139" t="str">
        <f t="shared" si="426"/>
        <v/>
      </c>
      <c r="BH672" s="127" t="str">
        <f>IF(LEN(VBAsheet!H672)&gt;0,$CD$4&amp;CHAR(10)&amp;$CD$5&amp;CHAR(10)&amp;$CD$6&amp;IF(VBAsheet!I672="N",1,0)&amp;$CE$6&amp;CHAR(10)&amp;$CD$7&amp;CHAR(10)&amp;$CD$8&amp;VBAsheet!H672&amp;$CE$8&amp;CHAR(10)&amp;$CD$9&amp;VBAsheet!K672&amp;$CE$9&amp;CHAR(10)&amp;$CD$10&amp;VBAsheet!J672-1&amp;$CE$10&amp;CHAR(10)&amp;$CD$11,"")</f>
        <v/>
      </c>
      <c r="BI672"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2" s="18" t="str">
        <f>IF(LEN(X672)&gt;0,$CD$23&amp;INDEX($CH$3:CH675,MATCH(W672,$CG$3:CG675,0))&amp;$CE$23&amp;CHAR(10)&amp;$CD$24&amp;X672&amp;$CE$24&amp;CHAR(10)&amp;$CD$25&amp;Y672&amp;$CE$25&amp;CHAR(10),"")&amp;IF(LEN(AA672)&gt;0,$CD$23&amp;INDEX($CH$3:CH675,MATCH(Z672,$CG$3:CG675,0))&amp;$CE$23&amp;CHAR(10)&amp;$CD$24&amp;AA672&amp;$CE$24&amp;CHAR(10)&amp;$CD$25&amp;AB672&amp;$CE$25&amp;CHAR(10),"")&amp;IF(LEN(AD672)&gt;0,$CD$23&amp;INDEX($CH$3:CH675,MATCH(AC672,$CG$3:CG675,0))&amp;$CE$23&amp;CHAR(10)&amp;$CD$24&amp;AD672&amp;$CE$24&amp;CHAR(10)&amp;$CD$25&amp;AE672&amp;$CE$25&amp;CHAR(10),"")&amp;IF(LEN(AG672)&gt;0,$CD$23&amp;INDEX($CH$3:CH675,MATCH(AF672,$CG$3:CG675,0))&amp;$CE$23&amp;CHAR(10)&amp;$CD$24&amp;AG672&amp;$CE$24&amp;CHAR(10)&amp;$CD$25&amp;AH672&amp;$CE$25&amp;CHAR(10),"")&amp;IF(LEN(AJ672)&gt;0,$CD$23&amp;INDEX($CH$3:CH675,MATCH(AI672,$CG$3:CG675,0))&amp;$CE$23&amp;CHAR(10)&amp;$CD$24&amp;AJ672&amp;$CE$24&amp;CHAR(10)&amp;$CD$25&amp;AK672&amp;$CE$25&amp;CHAR(10),"")</f>
        <v/>
      </c>
      <c r="BK672" s="18" t="str">
        <f>IF(LEN(J672)&gt;0,INDEX($BH$2:$BH$100000,MATCH(J672,VBAsheet!$H$2:$H$100000,0))&amp;CHAR(10),"")&amp;IF(LEN(K672)&gt;0,INDEX($BH$2:$BH$100000,MATCH(K672,VBAsheet!$H$2:$H$100000,0))&amp;CHAR(10),"")&amp;IF(LEN(L672)&gt;0,INDEX($BH$2:$BH$100000,MATCH(L672,VBAsheet!$H$2:$H$100000,0))&amp;CHAR(10),"")&amp;IF(LEN(M672)&gt;0,INDEX($BH$2:$BH$100000,MATCH(M672,VBAsheet!$H$2:$H$100000,0))&amp;CHAR(10),"")</f>
        <v/>
      </c>
      <c r="BL672" s="18" t="str">
        <f t="shared" si="414"/>
        <v/>
      </c>
      <c r="BM672" s="94" t="str">
        <f t="shared" si="415"/>
        <v/>
      </c>
      <c r="BN672" s="95" t="str">
        <f t="shared" si="416"/>
        <v/>
      </c>
      <c r="BO672" s="265" t="str">
        <f t="shared" si="427"/>
        <v/>
      </c>
      <c r="BP672" s="18" t="str">
        <f t="shared" si="417"/>
        <v/>
      </c>
      <c r="BQ672" s="263" t="str">
        <f t="shared" si="428"/>
        <v/>
      </c>
      <c r="BR672" s="81" t="str">
        <f t="shared" si="432"/>
        <v/>
      </c>
      <c r="BS672" s="263" t="str">
        <f t="shared" si="429"/>
        <v/>
      </c>
      <c r="BT672" s="92" t="str">
        <f t="shared" si="430"/>
        <v/>
      </c>
      <c r="BU672" s="138" t="str">
        <f t="shared" si="418"/>
        <v/>
      </c>
      <c r="BV672" s="3" t="str">
        <f t="shared" si="419"/>
        <v/>
      </c>
      <c r="BW672" s="3" t="str">
        <f t="shared" si="420"/>
        <v/>
      </c>
      <c r="BX672" s="144" t="str">
        <f t="shared" si="421"/>
        <v/>
      </c>
      <c r="BY672" s="18" t="str">
        <f t="shared" si="422"/>
        <v/>
      </c>
      <c r="BZ672" s="18" t="str">
        <f t="shared" si="423"/>
        <v/>
      </c>
      <c r="CA672" s="19" t="str">
        <f t="shared" si="424"/>
        <v/>
      </c>
      <c r="CB672" s="19" t="s">
        <v>0</v>
      </c>
      <c r="DW672" s="4" t="str">
        <f t="shared" si="431"/>
        <v/>
      </c>
      <c r="DX672" s="4" t="str">
        <f t="shared" si="433"/>
        <v/>
      </c>
      <c r="DY672" s="98" t="str">
        <f t="shared" si="434"/>
        <v/>
      </c>
    </row>
    <row r="673" spans="4:129" x14ac:dyDescent="0.45">
      <c r="D673" s="164" t="str">
        <f t="shared" si="425"/>
        <v/>
      </c>
      <c r="I673" s="9" t="str">
        <f t="shared" si="396"/>
        <v/>
      </c>
      <c r="J673" s="173" t="str">
        <f t="shared" si="397"/>
        <v/>
      </c>
      <c r="K673" s="13"/>
      <c r="L673" s="13"/>
      <c r="M673" s="13"/>
      <c r="N673" s="178" t="str">
        <f t="shared" si="398"/>
        <v/>
      </c>
      <c r="O673" s="181" t="str">
        <f t="shared" si="399"/>
        <v/>
      </c>
      <c r="P673" s="8" t="str">
        <f t="shared" si="400"/>
        <v/>
      </c>
      <c r="Q673" s="8" t="str">
        <f t="shared" si="401"/>
        <v/>
      </c>
      <c r="R673" s="8" t="str">
        <f t="shared" si="402"/>
        <v/>
      </c>
      <c r="S673" s="8" t="str">
        <f t="shared" si="403"/>
        <v/>
      </c>
      <c r="T673" s="8" t="str">
        <f t="shared" si="404"/>
        <v/>
      </c>
      <c r="U673" s="8" t="str">
        <f t="shared" si="405"/>
        <v/>
      </c>
      <c r="V673" s="16" t="str">
        <f t="shared" si="406"/>
        <v/>
      </c>
      <c r="W673" s="129" t="str">
        <f t="shared" si="407"/>
        <v/>
      </c>
      <c r="X673" s="8" t="str">
        <f t="shared" si="408"/>
        <v/>
      </c>
      <c r="Y673" s="8" t="str">
        <f t="shared" si="409"/>
        <v/>
      </c>
      <c r="AQ673" s="6" t="str">
        <f t="shared" si="410"/>
        <v/>
      </c>
      <c r="AR673" s="128" t="str">
        <f t="shared" si="411"/>
        <v/>
      </c>
      <c r="AS673" s="128" t="str">
        <f t="shared" si="412"/>
        <v/>
      </c>
      <c r="AT673" s="139" t="str">
        <f t="shared" si="426"/>
        <v/>
      </c>
      <c r="BH673" s="127" t="str">
        <f>IF(LEN(VBAsheet!H673)&gt;0,$CD$4&amp;CHAR(10)&amp;$CD$5&amp;CHAR(10)&amp;$CD$6&amp;IF(VBAsheet!I673="N",1,0)&amp;$CE$6&amp;CHAR(10)&amp;$CD$7&amp;CHAR(10)&amp;$CD$8&amp;VBAsheet!H673&amp;$CE$8&amp;CHAR(10)&amp;$CD$9&amp;VBAsheet!K673&amp;$CE$9&amp;CHAR(10)&amp;$CD$10&amp;VBAsheet!J673-1&amp;$CE$10&amp;CHAR(10)&amp;$CD$11,"")</f>
        <v/>
      </c>
      <c r="BI673"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3" s="18" t="str">
        <f>IF(LEN(X673)&gt;0,$CD$23&amp;INDEX($CH$3:CH676,MATCH(W673,$CG$3:CG676,0))&amp;$CE$23&amp;CHAR(10)&amp;$CD$24&amp;X673&amp;$CE$24&amp;CHAR(10)&amp;$CD$25&amp;Y673&amp;$CE$25&amp;CHAR(10),"")&amp;IF(LEN(AA673)&gt;0,$CD$23&amp;INDEX($CH$3:CH676,MATCH(Z673,$CG$3:CG676,0))&amp;$CE$23&amp;CHAR(10)&amp;$CD$24&amp;AA673&amp;$CE$24&amp;CHAR(10)&amp;$CD$25&amp;AB673&amp;$CE$25&amp;CHAR(10),"")&amp;IF(LEN(AD673)&gt;0,$CD$23&amp;INDEX($CH$3:CH676,MATCH(AC673,$CG$3:CG676,0))&amp;$CE$23&amp;CHAR(10)&amp;$CD$24&amp;AD673&amp;$CE$24&amp;CHAR(10)&amp;$CD$25&amp;AE673&amp;$CE$25&amp;CHAR(10),"")&amp;IF(LEN(AG673)&gt;0,$CD$23&amp;INDEX($CH$3:CH676,MATCH(AF673,$CG$3:CG676,0))&amp;$CE$23&amp;CHAR(10)&amp;$CD$24&amp;AG673&amp;$CE$24&amp;CHAR(10)&amp;$CD$25&amp;AH673&amp;$CE$25&amp;CHAR(10),"")&amp;IF(LEN(AJ673)&gt;0,$CD$23&amp;INDEX($CH$3:CH676,MATCH(AI673,$CG$3:CG676,0))&amp;$CE$23&amp;CHAR(10)&amp;$CD$24&amp;AJ673&amp;$CE$24&amp;CHAR(10)&amp;$CD$25&amp;AK673&amp;$CE$25&amp;CHAR(10),"")</f>
        <v/>
      </c>
      <c r="BK673" s="18" t="str">
        <f>IF(LEN(J673)&gt;0,INDEX($BH$2:$BH$100000,MATCH(J673,VBAsheet!$H$2:$H$100000,0))&amp;CHAR(10),"")&amp;IF(LEN(K673)&gt;0,INDEX($BH$2:$BH$100000,MATCH(K673,VBAsheet!$H$2:$H$100000,0))&amp;CHAR(10),"")&amp;IF(LEN(L673)&gt;0,INDEX($BH$2:$BH$100000,MATCH(L673,VBAsheet!$H$2:$H$100000,0))&amp;CHAR(10),"")&amp;IF(LEN(M673)&gt;0,INDEX($BH$2:$BH$100000,MATCH(M673,VBAsheet!$H$2:$H$100000,0))&amp;CHAR(10),"")</f>
        <v/>
      </c>
      <c r="BL673" s="18" t="str">
        <f t="shared" si="414"/>
        <v/>
      </c>
      <c r="BM673" s="94" t="str">
        <f t="shared" si="415"/>
        <v/>
      </c>
      <c r="BN673" s="95" t="str">
        <f t="shared" si="416"/>
        <v/>
      </c>
      <c r="BO673" s="265" t="str">
        <f t="shared" si="427"/>
        <v/>
      </c>
      <c r="BP673" s="18" t="str">
        <f t="shared" si="417"/>
        <v/>
      </c>
      <c r="BQ673" s="263" t="str">
        <f t="shared" si="428"/>
        <v/>
      </c>
      <c r="BR673" s="81" t="str">
        <f t="shared" si="432"/>
        <v/>
      </c>
      <c r="BS673" s="263" t="str">
        <f t="shared" si="429"/>
        <v/>
      </c>
      <c r="BT673" s="92" t="str">
        <f t="shared" si="430"/>
        <v/>
      </c>
      <c r="BU673" s="138" t="str">
        <f t="shared" si="418"/>
        <v/>
      </c>
      <c r="BV673" s="3" t="str">
        <f t="shared" si="419"/>
        <v/>
      </c>
      <c r="BW673" s="3" t="str">
        <f t="shared" si="420"/>
        <v/>
      </c>
      <c r="BX673" s="144" t="str">
        <f t="shared" si="421"/>
        <v/>
      </c>
      <c r="BY673" s="18" t="str">
        <f t="shared" si="422"/>
        <v/>
      </c>
      <c r="BZ673" s="18" t="str">
        <f t="shared" si="423"/>
        <v/>
      </c>
      <c r="CA673" s="19" t="str">
        <f t="shared" si="424"/>
        <v/>
      </c>
      <c r="CB673" s="19" t="s">
        <v>0</v>
      </c>
      <c r="DW673" s="4" t="str">
        <f t="shared" si="431"/>
        <v/>
      </c>
      <c r="DX673" s="4" t="str">
        <f t="shared" si="433"/>
        <v/>
      </c>
      <c r="DY673" s="98" t="str">
        <f t="shared" si="434"/>
        <v/>
      </c>
    </row>
    <row r="674" spans="4:129" x14ac:dyDescent="0.45">
      <c r="D674" s="164" t="str">
        <f t="shared" si="425"/>
        <v/>
      </c>
      <c r="I674" s="9" t="str">
        <f t="shared" si="396"/>
        <v/>
      </c>
      <c r="J674" s="173" t="str">
        <f t="shared" si="397"/>
        <v/>
      </c>
      <c r="K674" s="13"/>
      <c r="L674" s="13"/>
      <c r="M674" s="13"/>
      <c r="N674" s="178" t="str">
        <f t="shared" si="398"/>
        <v/>
      </c>
      <c r="O674" s="181" t="str">
        <f t="shared" si="399"/>
        <v/>
      </c>
      <c r="P674" s="8" t="str">
        <f t="shared" si="400"/>
        <v/>
      </c>
      <c r="Q674" s="8" t="str">
        <f t="shared" si="401"/>
        <v/>
      </c>
      <c r="R674" s="8" t="str">
        <f t="shared" si="402"/>
        <v/>
      </c>
      <c r="S674" s="8" t="str">
        <f t="shared" si="403"/>
        <v/>
      </c>
      <c r="T674" s="8" t="str">
        <f t="shared" si="404"/>
        <v/>
      </c>
      <c r="U674" s="8" t="str">
        <f t="shared" si="405"/>
        <v/>
      </c>
      <c r="V674" s="16" t="str">
        <f t="shared" si="406"/>
        <v/>
      </c>
      <c r="W674" s="129" t="str">
        <f t="shared" si="407"/>
        <v/>
      </c>
      <c r="X674" s="8" t="str">
        <f t="shared" si="408"/>
        <v/>
      </c>
      <c r="Y674" s="8" t="str">
        <f t="shared" si="409"/>
        <v/>
      </c>
      <c r="AQ674" s="6" t="str">
        <f t="shared" si="410"/>
        <v/>
      </c>
      <c r="AR674" s="128" t="str">
        <f t="shared" si="411"/>
        <v/>
      </c>
      <c r="AS674" s="128" t="str">
        <f t="shared" si="412"/>
        <v/>
      </c>
      <c r="AT674" s="139" t="str">
        <f t="shared" si="426"/>
        <v/>
      </c>
      <c r="BH674" s="127" t="str">
        <f>IF(LEN(VBAsheet!H674)&gt;0,$CD$4&amp;CHAR(10)&amp;$CD$5&amp;CHAR(10)&amp;$CD$6&amp;IF(VBAsheet!I674="N",1,0)&amp;$CE$6&amp;CHAR(10)&amp;$CD$7&amp;CHAR(10)&amp;$CD$8&amp;VBAsheet!H674&amp;$CE$8&amp;CHAR(10)&amp;$CD$9&amp;VBAsheet!K674&amp;$CE$9&amp;CHAR(10)&amp;$CD$10&amp;VBAsheet!J674-1&amp;$CE$10&amp;CHAR(10)&amp;$CD$11,"")</f>
        <v/>
      </c>
      <c r="BI674"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4" s="18" t="str">
        <f>IF(LEN(X674)&gt;0,$CD$23&amp;INDEX($CH$3:CH677,MATCH(W674,$CG$3:CG677,0))&amp;$CE$23&amp;CHAR(10)&amp;$CD$24&amp;X674&amp;$CE$24&amp;CHAR(10)&amp;$CD$25&amp;Y674&amp;$CE$25&amp;CHAR(10),"")&amp;IF(LEN(AA674)&gt;0,$CD$23&amp;INDEX($CH$3:CH677,MATCH(Z674,$CG$3:CG677,0))&amp;$CE$23&amp;CHAR(10)&amp;$CD$24&amp;AA674&amp;$CE$24&amp;CHAR(10)&amp;$CD$25&amp;AB674&amp;$CE$25&amp;CHAR(10),"")&amp;IF(LEN(AD674)&gt;0,$CD$23&amp;INDEX($CH$3:CH677,MATCH(AC674,$CG$3:CG677,0))&amp;$CE$23&amp;CHAR(10)&amp;$CD$24&amp;AD674&amp;$CE$24&amp;CHAR(10)&amp;$CD$25&amp;AE674&amp;$CE$25&amp;CHAR(10),"")&amp;IF(LEN(AG674)&gt;0,$CD$23&amp;INDEX($CH$3:CH677,MATCH(AF674,$CG$3:CG677,0))&amp;$CE$23&amp;CHAR(10)&amp;$CD$24&amp;AG674&amp;$CE$24&amp;CHAR(10)&amp;$CD$25&amp;AH674&amp;$CE$25&amp;CHAR(10),"")&amp;IF(LEN(AJ674)&gt;0,$CD$23&amp;INDEX($CH$3:CH677,MATCH(AI674,$CG$3:CG677,0))&amp;$CE$23&amp;CHAR(10)&amp;$CD$24&amp;AJ674&amp;$CE$24&amp;CHAR(10)&amp;$CD$25&amp;AK674&amp;$CE$25&amp;CHAR(10),"")</f>
        <v/>
      </c>
      <c r="BK674" s="18" t="str">
        <f>IF(LEN(J674)&gt;0,INDEX($BH$2:$BH$100000,MATCH(J674,VBAsheet!$H$2:$H$100000,0))&amp;CHAR(10),"")&amp;IF(LEN(K674)&gt;0,INDEX($BH$2:$BH$100000,MATCH(K674,VBAsheet!$H$2:$H$100000,0))&amp;CHAR(10),"")&amp;IF(LEN(L674)&gt;0,INDEX($BH$2:$BH$100000,MATCH(L674,VBAsheet!$H$2:$H$100000,0))&amp;CHAR(10),"")&amp;IF(LEN(M674)&gt;0,INDEX($BH$2:$BH$100000,MATCH(M674,VBAsheet!$H$2:$H$100000,0))&amp;CHAR(10),"")</f>
        <v/>
      </c>
      <c r="BL674" s="18" t="str">
        <f t="shared" si="414"/>
        <v/>
      </c>
      <c r="BM674" s="94" t="str">
        <f t="shared" si="415"/>
        <v/>
      </c>
      <c r="BN674" s="95" t="str">
        <f t="shared" si="416"/>
        <v/>
      </c>
      <c r="BO674" s="265" t="str">
        <f t="shared" si="427"/>
        <v/>
      </c>
      <c r="BP674" s="18" t="str">
        <f t="shared" si="417"/>
        <v/>
      </c>
      <c r="BQ674" s="263" t="str">
        <f t="shared" si="428"/>
        <v/>
      </c>
      <c r="BR674" s="81" t="str">
        <f t="shared" si="432"/>
        <v/>
      </c>
      <c r="BS674" s="263" t="str">
        <f t="shared" si="429"/>
        <v/>
      </c>
      <c r="BT674" s="92" t="str">
        <f t="shared" si="430"/>
        <v/>
      </c>
      <c r="BU674" s="138" t="str">
        <f t="shared" si="418"/>
        <v/>
      </c>
      <c r="BV674" s="3" t="str">
        <f t="shared" si="419"/>
        <v/>
      </c>
      <c r="BW674" s="3" t="str">
        <f t="shared" si="420"/>
        <v/>
      </c>
      <c r="BX674" s="144" t="str">
        <f t="shared" si="421"/>
        <v/>
      </c>
      <c r="BY674" s="18" t="str">
        <f t="shared" si="422"/>
        <v/>
      </c>
      <c r="BZ674" s="18" t="str">
        <f t="shared" si="423"/>
        <v/>
      </c>
      <c r="CA674" s="19" t="str">
        <f t="shared" si="424"/>
        <v/>
      </c>
      <c r="CB674" s="19" t="s">
        <v>0</v>
      </c>
      <c r="DW674" s="4" t="str">
        <f t="shared" si="431"/>
        <v/>
      </c>
      <c r="DX674" s="4" t="str">
        <f t="shared" si="433"/>
        <v/>
      </c>
      <c r="DY674" s="98" t="str">
        <f t="shared" si="434"/>
        <v/>
      </c>
    </row>
    <row r="675" spans="4:129" x14ac:dyDescent="0.45">
      <c r="D675" s="164" t="str">
        <f t="shared" si="425"/>
        <v/>
      </c>
      <c r="I675" s="9" t="str">
        <f t="shared" si="396"/>
        <v/>
      </c>
      <c r="J675" s="173" t="str">
        <f t="shared" si="397"/>
        <v/>
      </c>
      <c r="K675" s="13"/>
      <c r="L675" s="13"/>
      <c r="M675" s="13"/>
      <c r="N675" s="178" t="str">
        <f t="shared" si="398"/>
        <v/>
      </c>
      <c r="O675" s="181" t="str">
        <f t="shared" si="399"/>
        <v/>
      </c>
      <c r="P675" s="8" t="str">
        <f t="shared" si="400"/>
        <v/>
      </c>
      <c r="Q675" s="8" t="str">
        <f t="shared" si="401"/>
        <v/>
      </c>
      <c r="R675" s="8" t="str">
        <f t="shared" si="402"/>
        <v/>
      </c>
      <c r="S675" s="8" t="str">
        <f t="shared" si="403"/>
        <v/>
      </c>
      <c r="T675" s="8" t="str">
        <f t="shared" si="404"/>
        <v/>
      </c>
      <c r="U675" s="8" t="str">
        <f t="shared" si="405"/>
        <v/>
      </c>
      <c r="V675" s="16" t="str">
        <f t="shared" si="406"/>
        <v/>
      </c>
      <c r="W675" s="129" t="str">
        <f t="shared" si="407"/>
        <v/>
      </c>
      <c r="X675" s="8" t="str">
        <f t="shared" si="408"/>
        <v/>
      </c>
      <c r="Y675" s="8" t="str">
        <f t="shared" si="409"/>
        <v/>
      </c>
      <c r="AQ675" s="6" t="str">
        <f t="shared" si="410"/>
        <v/>
      </c>
      <c r="AR675" s="128" t="str">
        <f t="shared" si="411"/>
        <v/>
      </c>
      <c r="AS675" s="128" t="str">
        <f t="shared" si="412"/>
        <v/>
      </c>
      <c r="AT675" s="139" t="str">
        <f t="shared" si="426"/>
        <v/>
      </c>
      <c r="BH675" s="127" t="str">
        <f>IF(LEN(VBAsheet!H675)&gt;0,$CD$4&amp;CHAR(10)&amp;$CD$5&amp;CHAR(10)&amp;$CD$6&amp;IF(VBAsheet!I675="N",1,0)&amp;$CE$6&amp;CHAR(10)&amp;$CD$7&amp;CHAR(10)&amp;$CD$8&amp;VBAsheet!H675&amp;$CE$8&amp;CHAR(10)&amp;$CD$9&amp;VBAsheet!K675&amp;$CE$9&amp;CHAR(10)&amp;$CD$10&amp;VBAsheet!J675-1&amp;$CE$10&amp;CHAR(10)&amp;$CD$11,"")</f>
        <v/>
      </c>
      <c r="BI675"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5" s="18" t="str">
        <f>IF(LEN(X675)&gt;0,$CD$23&amp;INDEX($CH$3:CH678,MATCH(W675,$CG$3:CG678,0))&amp;$CE$23&amp;CHAR(10)&amp;$CD$24&amp;X675&amp;$CE$24&amp;CHAR(10)&amp;$CD$25&amp;Y675&amp;$CE$25&amp;CHAR(10),"")&amp;IF(LEN(AA675)&gt;0,$CD$23&amp;INDEX($CH$3:CH678,MATCH(Z675,$CG$3:CG678,0))&amp;$CE$23&amp;CHAR(10)&amp;$CD$24&amp;AA675&amp;$CE$24&amp;CHAR(10)&amp;$CD$25&amp;AB675&amp;$CE$25&amp;CHAR(10),"")&amp;IF(LEN(AD675)&gt;0,$CD$23&amp;INDEX($CH$3:CH678,MATCH(AC675,$CG$3:CG678,0))&amp;$CE$23&amp;CHAR(10)&amp;$CD$24&amp;AD675&amp;$CE$24&amp;CHAR(10)&amp;$CD$25&amp;AE675&amp;$CE$25&amp;CHAR(10),"")&amp;IF(LEN(AG675)&gt;0,$CD$23&amp;INDEX($CH$3:CH678,MATCH(AF675,$CG$3:CG678,0))&amp;$CE$23&amp;CHAR(10)&amp;$CD$24&amp;AG675&amp;$CE$24&amp;CHAR(10)&amp;$CD$25&amp;AH675&amp;$CE$25&amp;CHAR(10),"")&amp;IF(LEN(AJ675)&gt;0,$CD$23&amp;INDEX($CH$3:CH678,MATCH(AI675,$CG$3:CG678,0))&amp;$CE$23&amp;CHAR(10)&amp;$CD$24&amp;AJ675&amp;$CE$24&amp;CHAR(10)&amp;$CD$25&amp;AK675&amp;$CE$25&amp;CHAR(10),"")</f>
        <v/>
      </c>
      <c r="BK675" s="18" t="str">
        <f>IF(LEN(J675)&gt;0,INDEX($BH$2:$BH$100000,MATCH(J675,VBAsheet!$H$2:$H$100000,0))&amp;CHAR(10),"")&amp;IF(LEN(K675)&gt;0,INDEX($BH$2:$BH$100000,MATCH(K675,VBAsheet!$H$2:$H$100000,0))&amp;CHAR(10),"")&amp;IF(LEN(L675)&gt;0,INDEX($BH$2:$BH$100000,MATCH(L675,VBAsheet!$H$2:$H$100000,0))&amp;CHAR(10),"")&amp;IF(LEN(M675)&gt;0,INDEX($BH$2:$BH$100000,MATCH(M675,VBAsheet!$H$2:$H$100000,0))&amp;CHAR(10),"")</f>
        <v/>
      </c>
      <c r="BL675" s="18" t="str">
        <f t="shared" si="414"/>
        <v/>
      </c>
      <c r="BM675" s="94" t="str">
        <f t="shared" si="415"/>
        <v/>
      </c>
      <c r="BN675" s="95" t="str">
        <f t="shared" si="416"/>
        <v/>
      </c>
      <c r="BO675" s="265" t="str">
        <f t="shared" si="427"/>
        <v/>
      </c>
      <c r="BP675" s="18" t="str">
        <f t="shared" si="417"/>
        <v/>
      </c>
      <c r="BQ675" s="263" t="str">
        <f t="shared" si="428"/>
        <v/>
      </c>
      <c r="BR675" s="81" t="str">
        <f t="shared" si="432"/>
        <v/>
      </c>
      <c r="BS675" s="263" t="str">
        <f t="shared" si="429"/>
        <v/>
      </c>
      <c r="BT675" s="92" t="str">
        <f t="shared" si="430"/>
        <v/>
      </c>
      <c r="BU675" s="138" t="str">
        <f t="shared" si="418"/>
        <v/>
      </c>
      <c r="BV675" s="3" t="str">
        <f t="shared" si="419"/>
        <v/>
      </c>
      <c r="BW675" s="3" t="str">
        <f t="shared" si="420"/>
        <v/>
      </c>
      <c r="BX675" s="144" t="str">
        <f t="shared" si="421"/>
        <v/>
      </c>
      <c r="BY675" s="18" t="str">
        <f t="shared" si="422"/>
        <v/>
      </c>
      <c r="BZ675" s="18" t="str">
        <f t="shared" si="423"/>
        <v/>
      </c>
      <c r="CA675" s="19" t="str">
        <f t="shared" si="424"/>
        <v/>
      </c>
      <c r="CB675" s="19" t="s">
        <v>0</v>
      </c>
      <c r="DW675" s="4" t="str">
        <f t="shared" si="431"/>
        <v/>
      </c>
      <c r="DX675" s="4" t="str">
        <f t="shared" si="433"/>
        <v/>
      </c>
      <c r="DY675" s="98" t="str">
        <f t="shared" si="434"/>
        <v/>
      </c>
    </row>
    <row r="676" spans="4:129" x14ac:dyDescent="0.45">
      <c r="D676" s="164" t="str">
        <f t="shared" si="425"/>
        <v/>
      </c>
      <c r="I676" s="9" t="str">
        <f t="shared" si="396"/>
        <v/>
      </c>
      <c r="J676" s="173" t="str">
        <f t="shared" si="397"/>
        <v/>
      </c>
      <c r="K676" s="13"/>
      <c r="L676" s="13"/>
      <c r="M676" s="13"/>
      <c r="N676" s="178" t="str">
        <f t="shared" si="398"/>
        <v/>
      </c>
      <c r="O676" s="181" t="str">
        <f t="shared" si="399"/>
        <v/>
      </c>
      <c r="P676" s="8" t="str">
        <f t="shared" si="400"/>
        <v/>
      </c>
      <c r="Q676" s="8" t="str">
        <f t="shared" si="401"/>
        <v/>
      </c>
      <c r="R676" s="8" t="str">
        <f t="shared" si="402"/>
        <v/>
      </c>
      <c r="S676" s="8" t="str">
        <f t="shared" si="403"/>
        <v/>
      </c>
      <c r="T676" s="8" t="str">
        <f t="shared" si="404"/>
        <v/>
      </c>
      <c r="U676" s="8" t="str">
        <f t="shared" si="405"/>
        <v/>
      </c>
      <c r="V676" s="16" t="str">
        <f t="shared" si="406"/>
        <v/>
      </c>
      <c r="W676" s="129" t="str">
        <f t="shared" si="407"/>
        <v/>
      </c>
      <c r="X676" s="8" t="str">
        <f t="shared" si="408"/>
        <v/>
      </c>
      <c r="Y676" s="8" t="str">
        <f t="shared" si="409"/>
        <v/>
      </c>
      <c r="AQ676" s="6" t="str">
        <f t="shared" si="410"/>
        <v/>
      </c>
      <c r="AR676" s="128" t="str">
        <f t="shared" si="411"/>
        <v/>
      </c>
      <c r="AS676" s="128" t="str">
        <f t="shared" si="412"/>
        <v/>
      </c>
      <c r="AT676" s="139" t="str">
        <f t="shared" si="426"/>
        <v/>
      </c>
      <c r="BH676" s="127" t="str">
        <f>IF(LEN(VBAsheet!H676)&gt;0,$CD$4&amp;CHAR(10)&amp;$CD$5&amp;CHAR(10)&amp;$CD$6&amp;IF(VBAsheet!I676="N",1,0)&amp;$CE$6&amp;CHAR(10)&amp;$CD$7&amp;CHAR(10)&amp;$CD$8&amp;VBAsheet!H676&amp;$CE$8&amp;CHAR(10)&amp;$CD$9&amp;VBAsheet!K676&amp;$CE$9&amp;CHAR(10)&amp;$CD$10&amp;VBAsheet!J676-1&amp;$CE$10&amp;CHAR(10)&amp;$CD$11,"")</f>
        <v/>
      </c>
      <c r="BI676"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6" s="18" t="str">
        <f>IF(LEN(X676)&gt;0,$CD$23&amp;INDEX($CH$3:CH679,MATCH(W676,$CG$3:CG679,0))&amp;$CE$23&amp;CHAR(10)&amp;$CD$24&amp;X676&amp;$CE$24&amp;CHAR(10)&amp;$CD$25&amp;Y676&amp;$CE$25&amp;CHAR(10),"")&amp;IF(LEN(AA676)&gt;0,$CD$23&amp;INDEX($CH$3:CH679,MATCH(Z676,$CG$3:CG679,0))&amp;$CE$23&amp;CHAR(10)&amp;$CD$24&amp;AA676&amp;$CE$24&amp;CHAR(10)&amp;$CD$25&amp;AB676&amp;$CE$25&amp;CHAR(10),"")&amp;IF(LEN(AD676)&gt;0,$CD$23&amp;INDEX($CH$3:CH679,MATCH(AC676,$CG$3:CG679,0))&amp;$CE$23&amp;CHAR(10)&amp;$CD$24&amp;AD676&amp;$CE$24&amp;CHAR(10)&amp;$CD$25&amp;AE676&amp;$CE$25&amp;CHAR(10),"")&amp;IF(LEN(AG676)&gt;0,$CD$23&amp;INDEX($CH$3:CH679,MATCH(AF676,$CG$3:CG679,0))&amp;$CE$23&amp;CHAR(10)&amp;$CD$24&amp;AG676&amp;$CE$24&amp;CHAR(10)&amp;$CD$25&amp;AH676&amp;$CE$25&amp;CHAR(10),"")&amp;IF(LEN(AJ676)&gt;0,$CD$23&amp;INDEX($CH$3:CH679,MATCH(AI676,$CG$3:CG679,0))&amp;$CE$23&amp;CHAR(10)&amp;$CD$24&amp;AJ676&amp;$CE$24&amp;CHAR(10)&amp;$CD$25&amp;AK676&amp;$CE$25&amp;CHAR(10),"")</f>
        <v/>
      </c>
      <c r="BK676" s="18" t="str">
        <f>IF(LEN(J676)&gt;0,INDEX($BH$2:$BH$100000,MATCH(J676,VBAsheet!$H$2:$H$100000,0))&amp;CHAR(10),"")&amp;IF(LEN(K676)&gt;0,INDEX($BH$2:$BH$100000,MATCH(K676,VBAsheet!$H$2:$H$100000,0))&amp;CHAR(10),"")&amp;IF(LEN(L676)&gt;0,INDEX($BH$2:$BH$100000,MATCH(L676,VBAsheet!$H$2:$H$100000,0))&amp;CHAR(10),"")&amp;IF(LEN(M676)&gt;0,INDEX($BH$2:$BH$100000,MATCH(M676,VBAsheet!$H$2:$H$100000,0))&amp;CHAR(10),"")</f>
        <v/>
      </c>
      <c r="BL676" s="18" t="str">
        <f t="shared" si="414"/>
        <v/>
      </c>
      <c r="BM676" s="94" t="str">
        <f t="shared" si="415"/>
        <v/>
      </c>
      <c r="BN676" s="95" t="str">
        <f t="shared" si="416"/>
        <v/>
      </c>
      <c r="BO676" s="265" t="str">
        <f t="shared" si="427"/>
        <v/>
      </c>
      <c r="BP676" s="18" t="str">
        <f t="shared" si="417"/>
        <v/>
      </c>
      <c r="BQ676" s="263" t="str">
        <f t="shared" si="428"/>
        <v/>
      </c>
      <c r="BR676" s="81" t="str">
        <f t="shared" si="432"/>
        <v/>
      </c>
      <c r="BS676" s="263" t="str">
        <f t="shared" si="429"/>
        <v/>
      </c>
      <c r="BT676" s="92" t="str">
        <f t="shared" si="430"/>
        <v/>
      </c>
      <c r="BU676" s="138" t="str">
        <f t="shared" si="418"/>
        <v/>
      </c>
      <c r="BV676" s="3" t="str">
        <f t="shared" si="419"/>
        <v/>
      </c>
      <c r="BW676" s="3" t="str">
        <f t="shared" si="420"/>
        <v/>
      </c>
      <c r="BX676" s="144" t="str">
        <f t="shared" si="421"/>
        <v/>
      </c>
      <c r="BY676" s="18" t="str">
        <f t="shared" si="422"/>
        <v/>
      </c>
      <c r="BZ676" s="18" t="str">
        <f t="shared" si="423"/>
        <v/>
      </c>
      <c r="CA676" s="19" t="str">
        <f t="shared" si="424"/>
        <v/>
      </c>
      <c r="CB676" s="19" t="s">
        <v>0</v>
      </c>
      <c r="DW676" s="4" t="str">
        <f t="shared" si="431"/>
        <v/>
      </c>
      <c r="DX676" s="4" t="str">
        <f t="shared" si="433"/>
        <v/>
      </c>
      <c r="DY676" s="98" t="str">
        <f t="shared" si="434"/>
        <v/>
      </c>
    </row>
    <row r="677" spans="4:129" x14ac:dyDescent="0.45">
      <c r="D677" s="164" t="str">
        <f t="shared" si="425"/>
        <v/>
      </c>
      <c r="I677" s="9" t="str">
        <f t="shared" si="396"/>
        <v/>
      </c>
      <c r="J677" s="173" t="str">
        <f t="shared" si="397"/>
        <v/>
      </c>
      <c r="K677" s="13"/>
      <c r="L677" s="13"/>
      <c r="M677" s="13"/>
      <c r="N677" s="178" t="str">
        <f t="shared" si="398"/>
        <v/>
      </c>
      <c r="O677" s="181" t="str">
        <f t="shared" si="399"/>
        <v/>
      </c>
      <c r="P677" s="8" t="str">
        <f t="shared" si="400"/>
        <v/>
      </c>
      <c r="Q677" s="8" t="str">
        <f t="shared" si="401"/>
        <v/>
      </c>
      <c r="R677" s="8" t="str">
        <f t="shared" si="402"/>
        <v/>
      </c>
      <c r="S677" s="8" t="str">
        <f t="shared" si="403"/>
        <v/>
      </c>
      <c r="T677" s="8" t="str">
        <f t="shared" si="404"/>
        <v/>
      </c>
      <c r="U677" s="8" t="str">
        <f t="shared" si="405"/>
        <v/>
      </c>
      <c r="V677" s="16" t="str">
        <f t="shared" si="406"/>
        <v/>
      </c>
      <c r="W677" s="129" t="str">
        <f t="shared" si="407"/>
        <v/>
      </c>
      <c r="X677" s="8" t="str">
        <f t="shared" si="408"/>
        <v/>
      </c>
      <c r="Y677" s="8" t="str">
        <f t="shared" si="409"/>
        <v/>
      </c>
      <c r="AQ677" s="6" t="str">
        <f t="shared" si="410"/>
        <v/>
      </c>
      <c r="AR677" s="128" t="str">
        <f t="shared" si="411"/>
        <v/>
      </c>
      <c r="AS677" s="128" t="str">
        <f t="shared" si="412"/>
        <v/>
      </c>
      <c r="AT677" s="139" t="str">
        <f t="shared" si="426"/>
        <v/>
      </c>
      <c r="BH677" s="127" t="str">
        <f>IF(LEN(VBAsheet!H677)&gt;0,$CD$4&amp;CHAR(10)&amp;$CD$5&amp;CHAR(10)&amp;$CD$6&amp;IF(VBAsheet!I677="N",1,0)&amp;$CE$6&amp;CHAR(10)&amp;$CD$7&amp;CHAR(10)&amp;$CD$8&amp;VBAsheet!H677&amp;$CE$8&amp;CHAR(10)&amp;$CD$9&amp;VBAsheet!K677&amp;$CE$9&amp;CHAR(10)&amp;$CD$10&amp;VBAsheet!J677-1&amp;$CE$10&amp;CHAR(10)&amp;$CD$11,"")</f>
        <v/>
      </c>
      <c r="BI677"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7" s="18" t="str">
        <f>IF(LEN(X677)&gt;0,$CD$23&amp;INDEX($CH$3:CH680,MATCH(W677,$CG$3:CG680,0))&amp;$CE$23&amp;CHAR(10)&amp;$CD$24&amp;X677&amp;$CE$24&amp;CHAR(10)&amp;$CD$25&amp;Y677&amp;$CE$25&amp;CHAR(10),"")&amp;IF(LEN(AA677)&gt;0,$CD$23&amp;INDEX($CH$3:CH680,MATCH(Z677,$CG$3:CG680,0))&amp;$CE$23&amp;CHAR(10)&amp;$CD$24&amp;AA677&amp;$CE$24&amp;CHAR(10)&amp;$CD$25&amp;AB677&amp;$CE$25&amp;CHAR(10),"")&amp;IF(LEN(AD677)&gt;0,$CD$23&amp;INDEX($CH$3:CH680,MATCH(AC677,$CG$3:CG680,0))&amp;$CE$23&amp;CHAR(10)&amp;$CD$24&amp;AD677&amp;$CE$24&amp;CHAR(10)&amp;$CD$25&amp;AE677&amp;$CE$25&amp;CHAR(10),"")&amp;IF(LEN(AG677)&gt;0,$CD$23&amp;INDEX($CH$3:CH680,MATCH(AF677,$CG$3:CG680,0))&amp;$CE$23&amp;CHAR(10)&amp;$CD$24&amp;AG677&amp;$CE$24&amp;CHAR(10)&amp;$CD$25&amp;AH677&amp;$CE$25&amp;CHAR(10),"")&amp;IF(LEN(AJ677)&gt;0,$CD$23&amp;INDEX($CH$3:CH680,MATCH(AI677,$CG$3:CG680,0))&amp;$CE$23&amp;CHAR(10)&amp;$CD$24&amp;AJ677&amp;$CE$24&amp;CHAR(10)&amp;$CD$25&amp;AK677&amp;$CE$25&amp;CHAR(10),"")</f>
        <v/>
      </c>
      <c r="BK677" s="18" t="str">
        <f>IF(LEN(J677)&gt;0,INDEX($BH$2:$BH$100000,MATCH(J677,VBAsheet!$H$2:$H$100000,0))&amp;CHAR(10),"")&amp;IF(LEN(K677)&gt;0,INDEX($BH$2:$BH$100000,MATCH(K677,VBAsheet!$H$2:$H$100000,0))&amp;CHAR(10),"")&amp;IF(LEN(L677)&gt;0,INDEX($BH$2:$BH$100000,MATCH(L677,VBAsheet!$H$2:$H$100000,0))&amp;CHAR(10),"")&amp;IF(LEN(M677)&gt;0,INDEX($BH$2:$BH$100000,MATCH(M677,VBAsheet!$H$2:$H$100000,0))&amp;CHAR(10),"")</f>
        <v/>
      </c>
      <c r="BL677" s="18" t="str">
        <f t="shared" si="414"/>
        <v/>
      </c>
      <c r="BM677" s="94" t="str">
        <f t="shared" si="415"/>
        <v/>
      </c>
      <c r="BN677" s="95" t="str">
        <f t="shared" si="416"/>
        <v/>
      </c>
      <c r="BO677" s="265" t="str">
        <f t="shared" si="427"/>
        <v/>
      </c>
      <c r="BP677" s="18" t="str">
        <f t="shared" si="417"/>
        <v/>
      </c>
      <c r="BQ677" s="263" t="str">
        <f t="shared" si="428"/>
        <v/>
      </c>
      <c r="BR677" s="81" t="str">
        <f t="shared" si="432"/>
        <v/>
      </c>
      <c r="BS677" s="263" t="str">
        <f t="shared" si="429"/>
        <v/>
      </c>
      <c r="BT677" s="92" t="str">
        <f t="shared" si="430"/>
        <v/>
      </c>
      <c r="BU677" s="138" t="str">
        <f t="shared" si="418"/>
        <v/>
      </c>
      <c r="BV677" s="3" t="str">
        <f t="shared" si="419"/>
        <v/>
      </c>
      <c r="BW677" s="3" t="str">
        <f t="shared" si="420"/>
        <v/>
      </c>
      <c r="BX677" s="144" t="str">
        <f t="shared" si="421"/>
        <v/>
      </c>
      <c r="BY677" s="18" t="str">
        <f t="shared" si="422"/>
        <v/>
      </c>
      <c r="BZ677" s="18" t="str">
        <f t="shared" si="423"/>
        <v/>
      </c>
      <c r="CA677" s="19" t="str">
        <f t="shared" si="424"/>
        <v/>
      </c>
      <c r="CB677" s="19" t="s">
        <v>0</v>
      </c>
      <c r="DW677" s="4" t="str">
        <f t="shared" si="431"/>
        <v/>
      </c>
      <c r="DX677" s="4" t="str">
        <f t="shared" si="433"/>
        <v/>
      </c>
      <c r="DY677" s="98" t="str">
        <f t="shared" si="434"/>
        <v/>
      </c>
    </row>
    <row r="678" spans="4:129" x14ac:dyDescent="0.45">
      <c r="D678" s="164" t="str">
        <f t="shared" si="425"/>
        <v/>
      </c>
      <c r="I678" s="9" t="str">
        <f t="shared" si="396"/>
        <v/>
      </c>
      <c r="J678" s="173" t="str">
        <f t="shared" si="397"/>
        <v/>
      </c>
      <c r="K678" s="13"/>
      <c r="L678" s="13"/>
      <c r="M678" s="13"/>
      <c r="N678" s="178" t="str">
        <f t="shared" si="398"/>
        <v/>
      </c>
      <c r="O678" s="181" t="str">
        <f t="shared" si="399"/>
        <v/>
      </c>
      <c r="P678" s="8" t="str">
        <f t="shared" si="400"/>
        <v/>
      </c>
      <c r="Q678" s="8" t="str">
        <f t="shared" si="401"/>
        <v/>
      </c>
      <c r="R678" s="8" t="str">
        <f t="shared" si="402"/>
        <v/>
      </c>
      <c r="S678" s="8" t="str">
        <f t="shared" si="403"/>
        <v/>
      </c>
      <c r="T678" s="8" t="str">
        <f t="shared" si="404"/>
        <v/>
      </c>
      <c r="U678" s="8" t="str">
        <f t="shared" si="405"/>
        <v/>
      </c>
      <c r="V678" s="16" t="str">
        <f t="shared" si="406"/>
        <v/>
      </c>
      <c r="W678" s="129" t="str">
        <f t="shared" si="407"/>
        <v/>
      </c>
      <c r="X678" s="8" t="str">
        <f t="shared" si="408"/>
        <v/>
      </c>
      <c r="Y678" s="8" t="str">
        <f t="shared" si="409"/>
        <v/>
      </c>
      <c r="AQ678" s="6" t="str">
        <f t="shared" si="410"/>
        <v/>
      </c>
      <c r="AR678" s="128" t="str">
        <f t="shared" si="411"/>
        <v/>
      </c>
      <c r="AS678" s="128" t="str">
        <f t="shared" si="412"/>
        <v/>
      </c>
      <c r="AT678" s="139" t="str">
        <f t="shared" si="426"/>
        <v/>
      </c>
      <c r="BH678" s="127" t="str">
        <f>IF(LEN(VBAsheet!H678)&gt;0,$CD$4&amp;CHAR(10)&amp;$CD$5&amp;CHAR(10)&amp;$CD$6&amp;IF(VBAsheet!I678="N",1,0)&amp;$CE$6&amp;CHAR(10)&amp;$CD$7&amp;CHAR(10)&amp;$CD$8&amp;VBAsheet!H678&amp;$CE$8&amp;CHAR(10)&amp;$CD$9&amp;VBAsheet!K678&amp;$CE$9&amp;CHAR(10)&amp;$CD$10&amp;VBAsheet!J678-1&amp;$CE$10&amp;CHAR(10)&amp;$CD$11,"")</f>
        <v/>
      </c>
      <c r="BI678"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8" s="18" t="str">
        <f>IF(LEN(X678)&gt;0,$CD$23&amp;INDEX($CH$3:CH681,MATCH(W678,$CG$3:CG681,0))&amp;$CE$23&amp;CHAR(10)&amp;$CD$24&amp;X678&amp;$CE$24&amp;CHAR(10)&amp;$CD$25&amp;Y678&amp;$CE$25&amp;CHAR(10),"")&amp;IF(LEN(AA678)&gt;0,$CD$23&amp;INDEX($CH$3:CH681,MATCH(Z678,$CG$3:CG681,0))&amp;$CE$23&amp;CHAR(10)&amp;$CD$24&amp;AA678&amp;$CE$24&amp;CHAR(10)&amp;$CD$25&amp;AB678&amp;$CE$25&amp;CHAR(10),"")&amp;IF(LEN(AD678)&gt;0,$CD$23&amp;INDEX($CH$3:CH681,MATCH(AC678,$CG$3:CG681,0))&amp;$CE$23&amp;CHAR(10)&amp;$CD$24&amp;AD678&amp;$CE$24&amp;CHAR(10)&amp;$CD$25&amp;AE678&amp;$CE$25&amp;CHAR(10),"")&amp;IF(LEN(AG678)&gt;0,$CD$23&amp;INDEX($CH$3:CH681,MATCH(AF678,$CG$3:CG681,0))&amp;$CE$23&amp;CHAR(10)&amp;$CD$24&amp;AG678&amp;$CE$24&amp;CHAR(10)&amp;$CD$25&amp;AH678&amp;$CE$25&amp;CHAR(10),"")&amp;IF(LEN(AJ678)&gt;0,$CD$23&amp;INDEX($CH$3:CH681,MATCH(AI678,$CG$3:CG681,0))&amp;$CE$23&amp;CHAR(10)&amp;$CD$24&amp;AJ678&amp;$CE$24&amp;CHAR(10)&amp;$CD$25&amp;AK678&amp;$CE$25&amp;CHAR(10),"")</f>
        <v/>
      </c>
      <c r="BK678" s="18" t="str">
        <f>IF(LEN(J678)&gt;0,INDEX($BH$2:$BH$100000,MATCH(J678,VBAsheet!$H$2:$H$100000,0))&amp;CHAR(10),"")&amp;IF(LEN(K678)&gt;0,INDEX($BH$2:$BH$100000,MATCH(K678,VBAsheet!$H$2:$H$100000,0))&amp;CHAR(10),"")&amp;IF(LEN(L678)&gt;0,INDEX($BH$2:$BH$100000,MATCH(L678,VBAsheet!$H$2:$H$100000,0))&amp;CHAR(10),"")&amp;IF(LEN(M678)&gt;0,INDEX($BH$2:$BH$100000,MATCH(M678,VBAsheet!$H$2:$H$100000,0))&amp;CHAR(10),"")</f>
        <v/>
      </c>
      <c r="BL678" s="18" t="str">
        <f t="shared" si="414"/>
        <v/>
      </c>
      <c r="BM678" s="94" t="str">
        <f t="shared" si="415"/>
        <v/>
      </c>
      <c r="BN678" s="95" t="str">
        <f t="shared" si="416"/>
        <v/>
      </c>
      <c r="BO678" s="265" t="str">
        <f t="shared" si="427"/>
        <v/>
      </c>
      <c r="BP678" s="18" t="str">
        <f t="shared" si="417"/>
        <v/>
      </c>
      <c r="BQ678" s="263" t="str">
        <f t="shared" si="428"/>
        <v/>
      </c>
      <c r="BR678" s="81" t="str">
        <f t="shared" si="432"/>
        <v/>
      </c>
      <c r="BS678" s="263" t="str">
        <f t="shared" si="429"/>
        <v/>
      </c>
      <c r="BT678" s="92" t="str">
        <f t="shared" si="430"/>
        <v/>
      </c>
      <c r="BU678" s="138" t="str">
        <f t="shared" si="418"/>
        <v/>
      </c>
      <c r="BV678" s="3" t="str">
        <f t="shared" si="419"/>
        <v/>
      </c>
      <c r="BW678" s="3" t="str">
        <f t="shared" si="420"/>
        <v/>
      </c>
      <c r="BX678" s="144" t="str">
        <f t="shared" si="421"/>
        <v/>
      </c>
      <c r="BY678" s="18" t="str">
        <f t="shared" si="422"/>
        <v/>
      </c>
      <c r="BZ678" s="18" t="str">
        <f t="shared" si="423"/>
        <v/>
      </c>
      <c r="CA678" s="19" t="str">
        <f t="shared" si="424"/>
        <v/>
      </c>
      <c r="CB678" s="19" t="s">
        <v>0</v>
      </c>
      <c r="DW678" s="4" t="str">
        <f t="shared" si="431"/>
        <v/>
      </c>
      <c r="DX678" s="4" t="str">
        <f t="shared" si="433"/>
        <v/>
      </c>
      <c r="DY678" s="98" t="str">
        <f t="shared" si="434"/>
        <v/>
      </c>
    </row>
    <row r="679" spans="4:129" x14ac:dyDescent="0.45">
      <c r="D679" s="164" t="str">
        <f t="shared" si="425"/>
        <v/>
      </c>
      <c r="I679" s="9" t="str">
        <f t="shared" si="396"/>
        <v/>
      </c>
      <c r="J679" s="173" t="str">
        <f t="shared" si="397"/>
        <v/>
      </c>
      <c r="K679" s="13"/>
      <c r="L679" s="13"/>
      <c r="M679" s="13"/>
      <c r="N679" s="178" t="str">
        <f t="shared" si="398"/>
        <v/>
      </c>
      <c r="O679" s="181" t="str">
        <f t="shared" si="399"/>
        <v/>
      </c>
      <c r="P679" s="8" t="str">
        <f t="shared" si="400"/>
        <v/>
      </c>
      <c r="Q679" s="8" t="str">
        <f t="shared" si="401"/>
        <v/>
      </c>
      <c r="R679" s="8" t="str">
        <f t="shared" si="402"/>
        <v/>
      </c>
      <c r="S679" s="8" t="str">
        <f t="shared" si="403"/>
        <v/>
      </c>
      <c r="T679" s="8" t="str">
        <f t="shared" si="404"/>
        <v/>
      </c>
      <c r="U679" s="8" t="str">
        <f t="shared" si="405"/>
        <v/>
      </c>
      <c r="V679" s="16" t="str">
        <f t="shared" si="406"/>
        <v/>
      </c>
      <c r="W679" s="129" t="str">
        <f t="shared" si="407"/>
        <v/>
      </c>
      <c r="X679" s="8" t="str">
        <f t="shared" si="408"/>
        <v/>
      </c>
      <c r="Y679" s="8" t="str">
        <f t="shared" si="409"/>
        <v/>
      </c>
      <c r="AQ679" s="6" t="str">
        <f t="shared" si="410"/>
        <v/>
      </c>
      <c r="AR679" s="128" t="str">
        <f t="shared" si="411"/>
        <v/>
      </c>
      <c r="AS679" s="128" t="str">
        <f t="shared" si="412"/>
        <v/>
      </c>
      <c r="AT679" s="139" t="str">
        <f t="shared" si="426"/>
        <v/>
      </c>
      <c r="BH679" s="127" t="str">
        <f>IF(LEN(VBAsheet!H679)&gt;0,$CD$4&amp;CHAR(10)&amp;$CD$5&amp;CHAR(10)&amp;$CD$6&amp;IF(VBAsheet!I679="N",1,0)&amp;$CE$6&amp;CHAR(10)&amp;$CD$7&amp;CHAR(10)&amp;$CD$8&amp;VBAsheet!H679&amp;$CE$8&amp;CHAR(10)&amp;$CD$9&amp;VBAsheet!K679&amp;$CE$9&amp;CHAR(10)&amp;$CD$10&amp;VBAsheet!J679-1&amp;$CE$10&amp;CHAR(10)&amp;$CD$11,"")</f>
        <v/>
      </c>
      <c r="BI679"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79" s="18" t="str">
        <f>IF(LEN(X679)&gt;0,$CD$23&amp;INDEX($CH$3:CH682,MATCH(W679,$CG$3:CG682,0))&amp;$CE$23&amp;CHAR(10)&amp;$CD$24&amp;X679&amp;$CE$24&amp;CHAR(10)&amp;$CD$25&amp;Y679&amp;$CE$25&amp;CHAR(10),"")&amp;IF(LEN(AA679)&gt;0,$CD$23&amp;INDEX($CH$3:CH682,MATCH(Z679,$CG$3:CG682,0))&amp;$CE$23&amp;CHAR(10)&amp;$CD$24&amp;AA679&amp;$CE$24&amp;CHAR(10)&amp;$CD$25&amp;AB679&amp;$CE$25&amp;CHAR(10),"")&amp;IF(LEN(AD679)&gt;0,$CD$23&amp;INDEX($CH$3:CH682,MATCH(AC679,$CG$3:CG682,0))&amp;$CE$23&amp;CHAR(10)&amp;$CD$24&amp;AD679&amp;$CE$24&amp;CHAR(10)&amp;$CD$25&amp;AE679&amp;$CE$25&amp;CHAR(10),"")&amp;IF(LEN(AG679)&gt;0,$CD$23&amp;INDEX($CH$3:CH682,MATCH(AF679,$CG$3:CG682,0))&amp;$CE$23&amp;CHAR(10)&amp;$CD$24&amp;AG679&amp;$CE$24&amp;CHAR(10)&amp;$CD$25&amp;AH679&amp;$CE$25&amp;CHAR(10),"")&amp;IF(LEN(AJ679)&gt;0,$CD$23&amp;INDEX($CH$3:CH682,MATCH(AI679,$CG$3:CG682,0))&amp;$CE$23&amp;CHAR(10)&amp;$CD$24&amp;AJ679&amp;$CE$24&amp;CHAR(10)&amp;$CD$25&amp;AK679&amp;$CE$25&amp;CHAR(10),"")</f>
        <v/>
      </c>
      <c r="BK679" s="18" t="str">
        <f>IF(LEN(J679)&gt;0,INDEX($BH$2:$BH$100000,MATCH(J679,VBAsheet!$H$2:$H$100000,0))&amp;CHAR(10),"")&amp;IF(LEN(K679)&gt;0,INDEX($BH$2:$BH$100000,MATCH(K679,VBAsheet!$H$2:$H$100000,0))&amp;CHAR(10),"")&amp;IF(LEN(L679)&gt;0,INDEX($BH$2:$BH$100000,MATCH(L679,VBAsheet!$H$2:$H$100000,0))&amp;CHAR(10),"")&amp;IF(LEN(M679)&gt;0,INDEX($BH$2:$BH$100000,MATCH(M679,VBAsheet!$H$2:$H$100000,0))&amp;CHAR(10),"")</f>
        <v/>
      </c>
      <c r="BL679" s="18" t="str">
        <f t="shared" si="414"/>
        <v/>
      </c>
      <c r="BM679" s="94" t="str">
        <f t="shared" si="415"/>
        <v/>
      </c>
      <c r="BN679" s="95" t="str">
        <f t="shared" si="416"/>
        <v/>
      </c>
      <c r="BO679" s="265" t="str">
        <f t="shared" si="427"/>
        <v/>
      </c>
      <c r="BP679" s="18" t="str">
        <f t="shared" si="417"/>
        <v/>
      </c>
      <c r="BQ679" s="263" t="str">
        <f t="shared" si="428"/>
        <v/>
      </c>
      <c r="BR679" s="81" t="str">
        <f t="shared" si="432"/>
        <v/>
      </c>
      <c r="BS679" s="263" t="str">
        <f t="shared" si="429"/>
        <v/>
      </c>
      <c r="BT679" s="92" t="str">
        <f t="shared" si="430"/>
        <v/>
      </c>
      <c r="BU679" s="138" t="str">
        <f t="shared" si="418"/>
        <v/>
      </c>
      <c r="BV679" s="3" t="str">
        <f t="shared" si="419"/>
        <v/>
      </c>
      <c r="BW679" s="3" t="str">
        <f t="shared" si="420"/>
        <v/>
      </c>
      <c r="BX679" s="144" t="str">
        <f t="shared" si="421"/>
        <v/>
      </c>
      <c r="BY679" s="18" t="str">
        <f t="shared" si="422"/>
        <v/>
      </c>
      <c r="BZ679" s="18" t="str">
        <f t="shared" si="423"/>
        <v/>
      </c>
      <c r="CA679" s="19" t="str">
        <f t="shared" si="424"/>
        <v/>
      </c>
      <c r="CB679" s="19" t="s">
        <v>0</v>
      </c>
      <c r="DW679" s="4" t="str">
        <f t="shared" si="431"/>
        <v/>
      </c>
      <c r="DX679" s="4" t="str">
        <f t="shared" si="433"/>
        <v/>
      </c>
      <c r="DY679" s="98" t="str">
        <f t="shared" si="434"/>
        <v/>
      </c>
    </row>
    <row r="680" spans="4:129" x14ac:dyDescent="0.45">
      <c r="D680" s="164" t="str">
        <f t="shared" si="425"/>
        <v/>
      </c>
      <c r="I680" s="9" t="str">
        <f t="shared" si="396"/>
        <v/>
      </c>
      <c r="J680" s="173" t="str">
        <f t="shared" si="397"/>
        <v/>
      </c>
      <c r="K680" s="13"/>
      <c r="L680" s="13"/>
      <c r="M680" s="13"/>
      <c r="N680" s="178" t="str">
        <f t="shared" si="398"/>
        <v/>
      </c>
      <c r="O680" s="181" t="str">
        <f t="shared" si="399"/>
        <v/>
      </c>
      <c r="P680" s="8" t="str">
        <f t="shared" si="400"/>
        <v/>
      </c>
      <c r="Q680" s="8" t="str">
        <f t="shared" si="401"/>
        <v/>
      </c>
      <c r="R680" s="8" t="str">
        <f t="shared" si="402"/>
        <v/>
      </c>
      <c r="S680" s="8" t="str">
        <f t="shared" si="403"/>
        <v/>
      </c>
      <c r="T680" s="8" t="str">
        <f t="shared" si="404"/>
        <v/>
      </c>
      <c r="U680" s="8" t="str">
        <f t="shared" si="405"/>
        <v/>
      </c>
      <c r="V680" s="16" t="str">
        <f t="shared" si="406"/>
        <v/>
      </c>
      <c r="W680" s="129" t="str">
        <f t="shared" si="407"/>
        <v/>
      </c>
      <c r="X680" s="8" t="str">
        <f t="shared" si="408"/>
        <v/>
      </c>
      <c r="Y680" s="8" t="str">
        <f t="shared" si="409"/>
        <v/>
      </c>
      <c r="AQ680" s="6" t="str">
        <f t="shared" si="410"/>
        <v/>
      </c>
      <c r="AR680" s="128" t="str">
        <f t="shared" si="411"/>
        <v/>
      </c>
      <c r="AS680" s="128" t="str">
        <f t="shared" si="412"/>
        <v/>
      </c>
      <c r="AT680" s="139" t="str">
        <f t="shared" si="426"/>
        <v/>
      </c>
      <c r="BH680" s="127" t="str">
        <f>IF(LEN(VBAsheet!H680)&gt;0,$CD$4&amp;CHAR(10)&amp;$CD$5&amp;CHAR(10)&amp;$CD$6&amp;IF(VBAsheet!I680="N",1,0)&amp;$CE$6&amp;CHAR(10)&amp;$CD$7&amp;CHAR(10)&amp;$CD$8&amp;VBAsheet!H680&amp;$CE$8&amp;CHAR(10)&amp;$CD$9&amp;VBAsheet!K680&amp;$CE$9&amp;CHAR(10)&amp;$CD$10&amp;VBAsheet!J680-1&amp;$CE$10&amp;CHAR(10)&amp;$CD$11,"")</f>
        <v/>
      </c>
      <c r="BI680"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0" s="18" t="str">
        <f>IF(LEN(X680)&gt;0,$CD$23&amp;INDEX($CH$3:CH683,MATCH(W680,$CG$3:CG683,0))&amp;$CE$23&amp;CHAR(10)&amp;$CD$24&amp;X680&amp;$CE$24&amp;CHAR(10)&amp;$CD$25&amp;Y680&amp;$CE$25&amp;CHAR(10),"")&amp;IF(LEN(AA680)&gt;0,$CD$23&amp;INDEX($CH$3:CH683,MATCH(Z680,$CG$3:CG683,0))&amp;$CE$23&amp;CHAR(10)&amp;$CD$24&amp;AA680&amp;$CE$24&amp;CHAR(10)&amp;$CD$25&amp;AB680&amp;$CE$25&amp;CHAR(10),"")&amp;IF(LEN(AD680)&gt;0,$CD$23&amp;INDEX($CH$3:CH683,MATCH(AC680,$CG$3:CG683,0))&amp;$CE$23&amp;CHAR(10)&amp;$CD$24&amp;AD680&amp;$CE$24&amp;CHAR(10)&amp;$CD$25&amp;AE680&amp;$CE$25&amp;CHAR(10),"")&amp;IF(LEN(AG680)&gt;0,$CD$23&amp;INDEX($CH$3:CH683,MATCH(AF680,$CG$3:CG683,0))&amp;$CE$23&amp;CHAR(10)&amp;$CD$24&amp;AG680&amp;$CE$24&amp;CHAR(10)&amp;$CD$25&amp;AH680&amp;$CE$25&amp;CHAR(10),"")&amp;IF(LEN(AJ680)&gt;0,$CD$23&amp;INDEX($CH$3:CH683,MATCH(AI680,$CG$3:CG683,0))&amp;$CE$23&amp;CHAR(10)&amp;$CD$24&amp;AJ680&amp;$CE$24&amp;CHAR(10)&amp;$CD$25&amp;AK680&amp;$CE$25&amp;CHAR(10),"")</f>
        <v/>
      </c>
      <c r="BK680" s="18" t="str">
        <f>IF(LEN(J680)&gt;0,INDEX($BH$2:$BH$100000,MATCH(J680,VBAsheet!$H$2:$H$100000,0))&amp;CHAR(10),"")&amp;IF(LEN(K680)&gt;0,INDEX($BH$2:$BH$100000,MATCH(K680,VBAsheet!$H$2:$H$100000,0))&amp;CHAR(10),"")&amp;IF(LEN(L680)&gt;0,INDEX($BH$2:$BH$100000,MATCH(L680,VBAsheet!$H$2:$H$100000,0))&amp;CHAR(10),"")&amp;IF(LEN(M680)&gt;0,INDEX($BH$2:$BH$100000,MATCH(M680,VBAsheet!$H$2:$H$100000,0))&amp;CHAR(10),"")</f>
        <v/>
      </c>
      <c r="BL680" s="18" t="str">
        <f t="shared" si="414"/>
        <v/>
      </c>
      <c r="BM680" s="94" t="str">
        <f t="shared" si="415"/>
        <v/>
      </c>
      <c r="BN680" s="95" t="str">
        <f t="shared" si="416"/>
        <v/>
      </c>
      <c r="BO680" s="265" t="str">
        <f t="shared" si="427"/>
        <v/>
      </c>
      <c r="BP680" s="18" t="str">
        <f t="shared" si="417"/>
        <v/>
      </c>
      <c r="BQ680" s="263" t="str">
        <f t="shared" si="428"/>
        <v/>
      </c>
      <c r="BR680" s="81" t="str">
        <f t="shared" si="432"/>
        <v/>
      </c>
      <c r="BS680" s="263" t="str">
        <f t="shared" si="429"/>
        <v/>
      </c>
      <c r="BT680" s="92" t="str">
        <f t="shared" si="430"/>
        <v/>
      </c>
      <c r="BU680" s="138" t="str">
        <f t="shared" si="418"/>
        <v/>
      </c>
      <c r="BV680" s="3" t="str">
        <f t="shared" si="419"/>
        <v/>
      </c>
      <c r="BW680" s="3" t="str">
        <f t="shared" si="420"/>
        <v/>
      </c>
      <c r="BX680" s="144" t="str">
        <f t="shared" si="421"/>
        <v/>
      </c>
      <c r="BY680" s="18" t="str">
        <f t="shared" si="422"/>
        <v/>
      </c>
      <c r="BZ680" s="18" t="str">
        <f t="shared" si="423"/>
        <v/>
      </c>
      <c r="CA680" s="19" t="str">
        <f t="shared" si="424"/>
        <v/>
      </c>
      <c r="CB680" s="19" t="s">
        <v>0</v>
      </c>
      <c r="DW680" s="4" t="str">
        <f t="shared" si="431"/>
        <v/>
      </c>
      <c r="DX680" s="4" t="str">
        <f t="shared" si="433"/>
        <v/>
      </c>
      <c r="DY680" s="98" t="str">
        <f t="shared" si="434"/>
        <v/>
      </c>
    </row>
    <row r="681" spans="4:129" x14ac:dyDescent="0.45">
      <c r="D681" s="164" t="str">
        <f t="shared" si="425"/>
        <v/>
      </c>
      <c r="I681" s="9" t="str">
        <f t="shared" si="396"/>
        <v/>
      </c>
      <c r="J681" s="173" t="str">
        <f t="shared" si="397"/>
        <v/>
      </c>
      <c r="K681" s="13"/>
      <c r="L681" s="13"/>
      <c r="M681" s="13"/>
      <c r="N681" s="178" t="str">
        <f t="shared" si="398"/>
        <v/>
      </c>
      <c r="O681" s="181" t="str">
        <f t="shared" si="399"/>
        <v/>
      </c>
      <c r="P681" s="8" t="str">
        <f t="shared" si="400"/>
        <v/>
      </c>
      <c r="Q681" s="8" t="str">
        <f t="shared" si="401"/>
        <v/>
      </c>
      <c r="R681" s="8" t="str">
        <f t="shared" si="402"/>
        <v/>
      </c>
      <c r="S681" s="8" t="str">
        <f t="shared" si="403"/>
        <v/>
      </c>
      <c r="T681" s="8" t="str">
        <f t="shared" si="404"/>
        <v/>
      </c>
      <c r="U681" s="8" t="str">
        <f t="shared" si="405"/>
        <v/>
      </c>
      <c r="V681" s="16" t="str">
        <f t="shared" si="406"/>
        <v/>
      </c>
      <c r="W681" s="129" t="str">
        <f t="shared" si="407"/>
        <v/>
      </c>
      <c r="X681" s="8" t="str">
        <f t="shared" si="408"/>
        <v/>
      </c>
      <c r="Y681" s="8" t="str">
        <f t="shared" si="409"/>
        <v/>
      </c>
      <c r="AQ681" s="6" t="str">
        <f t="shared" si="410"/>
        <v/>
      </c>
      <c r="AR681" s="128" t="str">
        <f t="shared" si="411"/>
        <v/>
      </c>
      <c r="AS681" s="128" t="str">
        <f t="shared" si="412"/>
        <v/>
      </c>
      <c r="AT681" s="139" t="str">
        <f t="shared" si="426"/>
        <v/>
      </c>
      <c r="BH681" s="127" t="str">
        <f>IF(LEN(VBAsheet!H681)&gt;0,$CD$4&amp;CHAR(10)&amp;$CD$5&amp;CHAR(10)&amp;$CD$6&amp;IF(VBAsheet!I681="N",1,0)&amp;$CE$6&amp;CHAR(10)&amp;$CD$7&amp;CHAR(10)&amp;$CD$8&amp;VBAsheet!H681&amp;$CE$8&amp;CHAR(10)&amp;$CD$9&amp;VBAsheet!K681&amp;$CE$9&amp;CHAR(10)&amp;$CD$10&amp;VBAsheet!J681-1&amp;$CE$10&amp;CHAR(10)&amp;$CD$11,"")</f>
        <v/>
      </c>
      <c r="BI681"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1" s="18" t="str">
        <f>IF(LEN(X681)&gt;0,$CD$23&amp;INDEX($CH$3:CH684,MATCH(W681,$CG$3:CG684,0))&amp;$CE$23&amp;CHAR(10)&amp;$CD$24&amp;X681&amp;$CE$24&amp;CHAR(10)&amp;$CD$25&amp;Y681&amp;$CE$25&amp;CHAR(10),"")&amp;IF(LEN(AA681)&gt;0,$CD$23&amp;INDEX($CH$3:CH684,MATCH(Z681,$CG$3:CG684,0))&amp;$CE$23&amp;CHAR(10)&amp;$CD$24&amp;AA681&amp;$CE$24&amp;CHAR(10)&amp;$CD$25&amp;AB681&amp;$CE$25&amp;CHAR(10),"")&amp;IF(LEN(AD681)&gt;0,$CD$23&amp;INDEX($CH$3:CH684,MATCH(AC681,$CG$3:CG684,0))&amp;$CE$23&amp;CHAR(10)&amp;$CD$24&amp;AD681&amp;$CE$24&amp;CHAR(10)&amp;$CD$25&amp;AE681&amp;$CE$25&amp;CHAR(10),"")&amp;IF(LEN(AG681)&gt;0,$CD$23&amp;INDEX($CH$3:CH684,MATCH(AF681,$CG$3:CG684,0))&amp;$CE$23&amp;CHAR(10)&amp;$CD$24&amp;AG681&amp;$CE$24&amp;CHAR(10)&amp;$CD$25&amp;AH681&amp;$CE$25&amp;CHAR(10),"")&amp;IF(LEN(AJ681)&gt;0,$CD$23&amp;INDEX($CH$3:CH684,MATCH(AI681,$CG$3:CG684,0))&amp;$CE$23&amp;CHAR(10)&amp;$CD$24&amp;AJ681&amp;$CE$24&amp;CHAR(10)&amp;$CD$25&amp;AK681&amp;$CE$25&amp;CHAR(10),"")</f>
        <v/>
      </c>
      <c r="BK681" s="18" t="str">
        <f>IF(LEN(J681)&gt;0,INDEX($BH$2:$BH$100000,MATCH(J681,VBAsheet!$H$2:$H$100000,0))&amp;CHAR(10),"")&amp;IF(LEN(K681)&gt;0,INDEX($BH$2:$BH$100000,MATCH(K681,VBAsheet!$H$2:$H$100000,0))&amp;CHAR(10),"")&amp;IF(LEN(L681)&gt;0,INDEX($BH$2:$BH$100000,MATCH(L681,VBAsheet!$H$2:$H$100000,0))&amp;CHAR(10),"")&amp;IF(LEN(M681)&gt;0,INDEX($BH$2:$BH$100000,MATCH(M681,VBAsheet!$H$2:$H$100000,0))&amp;CHAR(10),"")</f>
        <v/>
      </c>
      <c r="BL681" s="18" t="str">
        <f t="shared" si="414"/>
        <v/>
      </c>
      <c r="BM681" s="94" t="str">
        <f t="shared" si="415"/>
        <v/>
      </c>
      <c r="BN681" s="95" t="str">
        <f t="shared" si="416"/>
        <v/>
      </c>
      <c r="BO681" s="265" t="str">
        <f t="shared" si="427"/>
        <v/>
      </c>
      <c r="BP681" s="18" t="str">
        <f t="shared" si="417"/>
        <v/>
      </c>
      <c r="BQ681" s="263" t="str">
        <f t="shared" si="428"/>
        <v/>
      </c>
      <c r="BR681" s="81" t="str">
        <f t="shared" si="432"/>
        <v/>
      </c>
      <c r="BS681" s="263" t="str">
        <f t="shared" si="429"/>
        <v/>
      </c>
      <c r="BT681" s="92" t="str">
        <f t="shared" si="430"/>
        <v/>
      </c>
      <c r="BU681" s="138" t="str">
        <f t="shared" si="418"/>
        <v/>
      </c>
      <c r="BV681" s="3" t="str">
        <f t="shared" si="419"/>
        <v/>
      </c>
      <c r="BW681" s="3" t="str">
        <f t="shared" si="420"/>
        <v/>
      </c>
      <c r="BX681" s="144" t="str">
        <f t="shared" si="421"/>
        <v/>
      </c>
      <c r="BY681" s="18" t="str">
        <f t="shared" si="422"/>
        <v/>
      </c>
      <c r="BZ681" s="18" t="str">
        <f t="shared" si="423"/>
        <v/>
      </c>
      <c r="CA681" s="19" t="str">
        <f t="shared" si="424"/>
        <v/>
      </c>
      <c r="CB681" s="19" t="s">
        <v>0</v>
      </c>
      <c r="DW681" s="4" t="str">
        <f t="shared" si="431"/>
        <v/>
      </c>
      <c r="DX681" s="4" t="str">
        <f t="shared" si="433"/>
        <v/>
      </c>
      <c r="DY681" s="98" t="str">
        <f t="shared" si="434"/>
        <v/>
      </c>
    </row>
    <row r="682" spans="4:129" x14ac:dyDescent="0.45">
      <c r="D682" s="164" t="str">
        <f t="shared" si="425"/>
        <v/>
      </c>
      <c r="I682" s="9" t="str">
        <f t="shared" si="396"/>
        <v/>
      </c>
      <c r="J682" s="173" t="str">
        <f t="shared" si="397"/>
        <v/>
      </c>
      <c r="K682" s="13"/>
      <c r="L682" s="13"/>
      <c r="M682" s="13"/>
      <c r="N682" s="178" t="str">
        <f t="shared" si="398"/>
        <v/>
      </c>
      <c r="O682" s="181" t="str">
        <f t="shared" si="399"/>
        <v/>
      </c>
      <c r="P682" s="8" t="str">
        <f t="shared" si="400"/>
        <v/>
      </c>
      <c r="Q682" s="8" t="str">
        <f t="shared" si="401"/>
        <v/>
      </c>
      <c r="R682" s="8" t="str">
        <f t="shared" si="402"/>
        <v/>
      </c>
      <c r="S682" s="8" t="str">
        <f t="shared" si="403"/>
        <v/>
      </c>
      <c r="T682" s="8" t="str">
        <f t="shared" si="404"/>
        <v/>
      </c>
      <c r="U682" s="8" t="str">
        <f t="shared" si="405"/>
        <v/>
      </c>
      <c r="V682" s="16" t="str">
        <f t="shared" si="406"/>
        <v/>
      </c>
      <c r="W682" s="129" t="str">
        <f t="shared" si="407"/>
        <v/>
      </c>
      <c r="X682" s="8" t="str">
        <f t="shared" si="408"/>
        <v/>
      </c>
      <c r="Y682" s="8" t="str">
        <f t="shared" si="409"/>
        <v/>
      </c>
      <c r="AQ682" s="6" t="str">
        <f t="shared" si="410"/>
        <v/>
      </c>
      <c r="AR682" s="128" t="str">
        <f t="shared" si="411"/>
        <v/>
      </c>
      <c r="AS682" s="128" t="str">
        <f t="shared" si="412"/>
        <v/>
      </c>
      <c r="AT682" s="139" t="str">
        <f t="shared" si="426"/>
        <v/>
      </c>
      <c r="BH682" s="127" t="str">
        <f>IF(LEN(VBAsheet!H682)&gt;0,$CD$4&amp;CHAR(10)&amp;$CD$5&amp;CHAR(10)&amp;$CD$6&amp;IF(VBAsheet!I682="N",1,0)&amp;$CE$6&amp;CHAR(10)&amp;$CD$7&amp;CHAR(10)&amp;$CD$8&amp;VBAsheet!H682&amp;$CE$8&amp;CHAR(10)&amp;$CD$9&amp;VBAsheet!K682&amp;$CE$9&amp;CHAR(10)&amp;$CD$10&amp;VBAsheet!J682-1&amp;$CE$10&amp;CHAR(10)&amp;$CD$11,"")</f>
        <v/>
      </c>
      <c r="BI682"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2" s="18" t="str">
        <f>IF(LEN(X682)&gt;0,$CD$23&amp;INDEX($CH$3:CH685,MATCH(W682,$CG$3:CG685,0))&amp;$CE$23&amp;CHAR(10)&amp;$CD$24&amp;X682&amp;$CE$24&amp;CHAR(10)&amp;$CD$25&amp;Y682&amp;$CE$25&amp;CHAR(10),"")&amp;IF(LEN(AA682)&gt;0,$CD$23&amp;INDEX($CH$3:CH685,MATCH(Z682,$CG$3:CG685,0))&amp;$CE$23&amp;CHAR(10)&amp;$CD$24&amp;AA682&amp;$CE$24&amp;CHAR(10)&amp;$CD$25&amp;AB682&amp;$CE$25&amp;CHAR(10),"")&amp;IF(LEN(AD682)&gt;0,$CD$23&amp;INDEX($CH$3:CH685,MATCH(AC682,$CG$3:CG685,0))&amp;$CE$23&amp;CHAR(10)&amp;$CD$24&amp;AD682&amp;$CE$24&amp;CHAR(10)&amp;$CD$25&amp;AE682&amp;$CE$25&amp;CHAR(10),"")&amp;IF(LEN(AG682)&gt;0,$CD$23&amp;INDEX($CH$3:CH685,MATCH(AF682,$CG$3:CG685,0))&amp;$CE$23&amp;CHAR(10)&amp;$CD$24&amp;AG682&amp;$CE$24&amp;CHAR(10)&amp;$CD$25&amp;AH682&amp;$CE$25&amp;CHAR(10),"")&amp;IF(LEN(AJ682)&gt;0,$CD$23&amp;INDEX($CH$3:CH685,MATCH(AI682,$CG$3:CG685,0))&amp;$CE$23&amp;CHAR(10)&amp;$CD$24&amp;AJ682&amp;$CE$24&amp;CHAR(10)&amp;$CD$25&amp;AK682&amp;$CE$25&amp;CHAR(10),"")</f>
        <v/>
      </c>
      <c r="BK682" s="18" t="str">
        <f>IF(LEN(J682)&gt;0,INDEX($BH$2:$BH$100000,MATCH(J682,VBAsheet!$H$2:$H$100000,0))&amp;CHAR(10),"")&amp;IF(LEN(K682)&gt;0,INDEX($BH$2:$BH$100000,MATCH(K682,VBAsheet!$H$2:$H$100000,0))&amp;CHAR(10),"")&amp;IF(LEN(L682)&gt;0,INDEX($BH$2:$BH$100000,MATCH(L682,VBAsheet!$H$2:$H$100000,0))&amp;CHAR(10),"")&amp;IF(LEN(M682)&gt;0,INDEX($BH$2:$BH$100000,MATCH(M682,VBAsheet!$H$2:$H$100000,0))&amp;CHAR(10),"")</f>
        <v/>
      </c>
      <c r="BL682" s="18" t="str">
        <f t="shared" si="414"/>
        <v/>
      </c>
      <c r="BM682" s="94" t="str">
        <f t="shared" si="415"/>
        <v/>
      </c>
      <c r="BN682" s="95" t="str">
        <f t="shared" si="416"/>
        <v/>
      </c>
      <c r="BO682" s="265" t="str">
        <f t="shared" si="427"/>
        <v/>
      </c>
      <c r="BP682" s="18" t="str">
        <f t="shared" si="417"/>
        <v/>
      </c>
      <c r="BQ682" s="263" t="str">
        <f t="shared" si="428"/>
        <v/>
      </c>
      <c r="BR682" s="81" t="str">
        <f t="shared" si="432"/>
        <v/>
      </c>
      <c r="BS682" s="263" t="str">
        <f t="shared" si="429"/>
        <v/>
      </c>
      <c r="BT682" s="92" t="str">
        <f t="shared" si="430"/>
        <v/>
      </c>
      <c r="BU682" s="138" t="str">
        <f t="shared" si="418"/>
        <v/>
      </c>
      <c r="BV682" s="3" t="str">
        <f t="shared" si="419"/>
        <v/>
      </c>
      <c r="BW682" s="3" t="str">
        <f t="shared" si="420"/>
        <v/>
      </c>
      <c r="BX682" s="144" t="str">
        <f t="shared" si="421"/>
        <v/>
      </c>
      <c r="BY682" s="18" t="str">
        <f t="shared" si="422"/>
        <v/>
      </c>
      <c r="BZ682" s="18" t="str">
        <f t="shared" si="423"/>
        <v/>
      </c>
      <c r="CA682" s="19" t="str">
        <f t="shared" si="424"/>
        <v/>
      </c>
      <c r="CB682" s="19" t="s">
        <v>0</v>
      </c>
      <c r="DW682" s="4" t="str">
        <f t="shared" si="431"/>
        <v/>
      </c>
      <c r="DX682" s="4" t="str">
        <f t="shared" si="433"/>
        <v/>
      </c>
      <c r="DY682" s="98" t="str">
        <f t="shared" si="434"/>
        <v/>
      </c>
    </row>
    <row r="683" spans="4:129" x14ac:dyDescent="0.45">
      <c r="D683" s="164" t="str">
        <f t="shared" si="425"/>
        <v/>
      </c>
      <c r="I683" s="9" t="str">
        <f t="shared" si="396"/>
        <v/>
      </c>
      <c r="J683" s="173" t="str">
        <f t="shared" si="397"/>
        <v/>
      </c>
      <c r="K683" s="13"/>
      <c r="L683" s="13"/>
      <c r="M683" s="13"/>
      <c r="N683" s="178" t="str">
        <f t="shared" si="398"/>
        <v/>
      </c>
      <c r="O683" s="181" t="str">
        <f t="shared" si="399"/>
        <v/>
      </c>
      <c r="P683" s="8" t="str">
        <f t="shared" si="400"/>
        <v/>
      </c>
      <c r="Q683" s="8" t="str">
        <f t="shared" si="401"/>
        <v/>
      </c>
      <c r="R683" s="8" t="str">
        <f t="shared" si="402"/>
        <v/>
      </c>
      <c r="S683" s="8" t="str">
        <f t="shared" si="403"/>
        <v/>
      </c>
      <c r="T683" s="8" t="str">
        <f t="shared" si="404"/>
        <v/>
      </c>
      <c r="U683" s="8" t="str">
        <f t="shared" si="405"/>
        <v/>
      </c>
      <c r="V683" s="16" t="str">
        <f t="shared" si="406"/>
        <v/>
      </c>
      <c r="W683" s="129" t="str">
        <f t="shared" si="407"/>
        <v/>
      </c>
      <c r="X683" s="8" t="str">
        <f t="shared" si="408"/>
        <v/>
      </c>
      <c r="Y683" s="8" t="str">
        <f t="shared" si="409"/>
        <v/>
      </c>
      <c r="AQ683" s="6" t="str">
        <f t="shared" si="410"/>
        <v/>
      </c>
      <c r="AR683" s="128" t="str">
        <f t="shared" si="411"/>
        <v/>
      </c>
      <c r="AS683" s="128" t="str">
        <f t="shared" si="412"/>
        <v/>
      </c>
      <c r="AT683" s="139" t="str">
        <f t="shared" si="426"/>
        <v/>
      </c>
      <c r="BH683" s="127" t="str">
        <f>IF(LEN(VBAsheet!H683)&gt;0,$CD$4&amp;CHAR(10)&amp;$CD$5&amp;CHAR(10)&amp;$CD$6&amp;IF(VBAsheet!I683="N",1,0)&amp;$CE$6&amp;CHAR(10)&amp;$CD$7&amp;CHAR(10)&amp;$CD$8&amp;VBAsheet!H683&amp;$CE$8&amp;CHAR(10)&amp;$CD$9&amp;VBAsheet!K683&amp;$CE$9&amp;CHAR(10)&amp;$CD$10&amp;VBAsheet!J683-1&amp;$CE$10&amp;CHAR(10)&amp;$CD$11,"")</f>
        <v/>
      </c>
      <c r="BI683"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3" s="18" t="str">
        <f>IF(LEN(X683)&gt;0,$CD$23&amp;INDEX($CH$3:CH686,MATCH(W683,$CG$3:CG686,0))&amp;$CE$23&amp;CHAR(10)&amp;$CD$24&amp;X683&amp;$CE$24&amp;CHAR(10)&amp;$CD$25&amp;Y683&amp;$CE$25&amp;CHAR(10),"")&amp;IF(LEN(AA683)&gt;0,$CD$23&amp;INDEX($CH$3:CH686,MATCH(Z683,$CG$3:CG686,0))&amp;$CE$23&amp;CHAR(10)&amp;$CD$24&amp;AA683&amp;$CE$24&amp;CHAR(10)&amp;$CD$25&amp;AB683&amp;$CE$25&amp;CHAR(10),"")&amp;IF(LEN(AD683)&gt;0,$CD$23&amp;INDEX($CH$3:CH686,MATCH(AC683,$CG$3:CG686,0))&amp;$CE$23&amp;CHAR(10)&amp;$CD$24&amp;AD683&amp;$CE$24&amp;CHAR(10)&amp;$CD$25&amp;AE683&amp;$CE$25&amp;CHAR(10),"")&amp;IF(LEN(AG683)&gt;0,$CD$23&amp;INDEX($CH$3:CH686,MATCH(AF683,$CG$3:CG686,0))&amp;$CE$23&amp;CHAR(10)&amp;$CD$24&amp;AG683&amp;$CE$24&amp;CHAR(10)&amp;$CD$25&amp;AH683&amp;$CE$25&amp;CHAR(10),"")&amp;IF(LEN(AJ683)&gt;0,$CD$23&amp;INDEX($CH$3:CH686,MATCH(AI683,$CG$3:CG686,0))&amp;$CE$23&amp;CHAR(10)&amp;$CD$24&amp;AJ683&amp;$CE$24&amp;CHAR(10)&amp;$CD$25&amp;AK683&amp;$CE$25&amp;CHAR(10),"")</f>
        <v/>
      </c>
      <c r="BK683" s="18" t="str">
        <f>IF(LEN(J683)&gt;0,INDEX($BH$2:$BH$100000,MATCH(J683,VBAsheet!$H$2:$H$100000,0))&amp;CHAR(10),"")&amp;IF(LEN(K683)&gt;0,INDEX($BH$2:$BH$100000,MATCH(K683,VBAsheet!$H$2:$H$100000,0))&amp;CHAR(10),"")&amp;IF(LEN(L683)&gt;0,INDEX($BH$2:$BH$100000,MATCH(L683,VBAsheet!$H$2:$H$100000,0))&amp;CHAR(10),"")&amp;IF(LEN(M683)&gt;0,INDEX($BH$2:$BH$100000,MATCH(M683,VBAsheet!$H$2:$H$100000,0))&amp;CHAR(10),"")</f>
        <v/>
      </c>
      <c r="BL683" s="18" t="str">
        <f t="shared" si="414"/>
        <v/>
      </c>
      <c r="BM683" s="94" t="str">
        <f t="shared" si="415"/>
        <v/>
      </c>
      <c r="BN683" s="95" t="str">
        <f t="shared" si="416"/>
        <v/>
      </c>
      <c r="BO683" s="265" t="str">
        <f t="shared" si="427"/>
        <v/>
      </c>
      <c r="BP683" s="18" t="str">
        <f t="shared" si="417"/>
        <v/>
      </c>
      <c r="BQ683" s="263" t="str">
        <f t="shared" si="428"/>
        <v/>
      </c>
      <c r="BR683" s="81" t="str">
        <f t="shared" si="432"/>
        <v/>
      </c>
      <c r="BS683" s="263" t="str">
        <f t="shared" si="429"/>
        <v/>
      </c>
      <c r="BT683" s="92" t="str">
        <f t="shared" si="430"/>
        <v/>
      </c>
      <c r="BU683" s="138" t="str">
        <f t="shared" si="418"/>
        <v/>
      </c>
      <c r="BV683" s="3" t="str">
        <f t="shared" si="419"/>
        <v/>
      </c>
      <c r="BW683" s="3" t="str">
        <f t="shared" si="420"/>
        <v/>
      </c>
      <c r="BX683" s="144" t="str">
        <f t="shared" si="421"/>
        <v/>
      </c>
      <c r="BY683" s="18" t="str">
        <f t="shared" si="422"/>
        <v/>
      </c>
      <c r="BZ683" s="18" t="str">
        <f t="shared" si="423"/>
        <v/>
      </c>
      <c r="CA683" s="19" t="str">
        <f t="shared" si="424"/>
        <v/>
      </c>
      <c r="CB683" s="19" t="s">
        <v>0</v>
      </c>
      <c r="DW683" s="4" t="str">
        <f t="shared" si="431"/>
        <v/>
      </c>
      <c r="DX683" s="4" t="str">
        <f t="shared" si="433"/>
        <v/>
      </c>
      <c r="DY683" s="98" t="str">
        <f t="shared" si="434"/>
        <v/>
      </c>
    </row>
    <row r="684" spans="4:129" x14ac:dyDescent="0.45">
      <c r="D684" s="164" t="str">
        <f t="shared" si="425"/>
        <v/>
      </c>
      <c r="I684" s="9" t="str">
        <f t="shared" si="396"/>
        <v/>
      </c>
      <c r="J684" s="173" t="str">
        <f t="shared" si="397"/>
        <v/>
      </c>
      <c r="K684" s="13"/>
      <c r="L684" s="13"/>
      <c r="M684" s="13"/>
      <c r="N684" s="178" t="str">
        <f t="shared" si="398"/>
        <v/>
      </c>
      <c r="O684" s="181" t="str">
        <f t="shared" si="399"/>
        <v/>
      </c>
      <c r="P684" s="8" t="str">
        <f t="shared" si="400"/>
        <v/>
      </c>
      <c r="Q684" s="8" t="str">
        <f t="shared" si="401"/>
        <v/>
      </c>
      <c r="R684" s="8" t="str">
        <f t="shared" si="402"/>
        <v/>
      </c>
      <c r="S684" s="8" t="str">
        <f t="shared" si="403"/>
        <v/>
      </c>
      <c r="T684" s="8" t="str">
        <f t="shared" si="404"/>
        <v/>
      </c>
      <c r="U684" s="8" t="str">
        <f t="shared" si="405"/>
        <v/>
      </c>
      <c r="V684" s="16" t="str">
        <f t="shared" si="406"/>
        <v/>
      </c>
      <c r="W684" s="129" t="str">
        <f t="shared" si="407"/>
        <v/>
      </c>
      <c r="X684" s="8" t="str">
        <f t="shared" si="408"/>
        <v/>
      </c>
      <c r="Y684" s="8" t="str">
        <f t="shared" si="409"/>
        <v/>
      </c>
      <c r="AQ684" s="6" t="str">
        <f t="shared" si="410"/>
        <v/>
      </c>
      <c r="AR684" s="128" t="str">
        <f t="shared" si="411"/>
        <v/>
      </c>
      <c r="AS684" s="128" t="str">
        <f t="shared" si="412"/>
        <v/>
      </c>
      <c r="AT684" s="139" t="str">
        <f t="shared" si="426"/>
        <v/>
      </c>
      <c r="BH684" s="127" t="str">
        <f>IF(LEN(VBAsheet!H684)&gt;0,$CD$4&amp;CHAR(10)&amp;$CD$5&amp;CHAR(10)&amp;$CD$6&amp;IF(VBAsheet!I684="N",1,0)&amp;$CE$6&amp;CHAR(10)&amp;$CD$7&amp;CHAR(10)&amp;$CD$8&amp;VBAsheet!H684&amp;$CE$8&amp;CHAR(10)&amp;$CD$9&amp;VBAsheet!K684&amp;$CE$9&amp;CHAR(10)&amp;$CD$10&amp;VBAsheet!J684-1&amp;$CE$10&amp;CHAR(10)&amp;$CD$11,"")</f>
        <v/>
      </c>
      <c r="BI684"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4" s="18" t="str">
        <f>IF(LEN(X684)&gt;0,$CD$23&amp;INDEX($CH$3:CH687,MATCH(W684,$CG$3:CG687,0))&amp;$CE$23&amp;CHAR(10)&amp;$CD$24&amp;X684&amp;$CE$24&amp;CHAR(10)&amp;$CD$25&amp;Y684&amp;$CE$25&amp;CHAR(10),"")&amp;IF(LEN(AA684)&gt;0,$CD$23&amp;INDEX($CH$3:CH687,MATCH(Z684,$CG$3:CG687,0))&amp;$CE$23&amp;CHAR(10)&amp;$CD$24&amp;AA684&amp;$CE$24&amp;CHAR(10)&amp;$CD$25&amp;AB684&amp;$CE$25&amp;CHAR(10),"")&amp;IF(LEN(AD684)&gt;0,$CD$23&amp;INDEX($CH$3:CH687,MATCH(AC684,$CG$3:CG687,0))&amp;$CE$23&amp;CHAR(10)&amp;$CD$24&amp;AD684&amp;$CE$24&amp;CHAR(10)&amp;$CD$25&amp;AE684&amp;$CE$25&amp;CHAR(10),"")&amp;IF(LEN(AG684)&gt;0,$CD$23&amp;INDEX($CH$3:CH687,MATCH(AF684,$CG$3:CG687,0))&amp;$CE$23&amp;CHAR(10)&amp;$CD$24&amp;AG684&amp;$CE$24&amp;CHAR(10)&amp;$CD$25&amp;AH684&amp;$CE$25&amp;CHAR(10),"")&amp;IF(LEN(AJ684)&gt;0,$CD$23&amp;INDEX($CH$3:CH687,MATCH(AI684,$CG$3:CG687,0))&amp;$CE$23&amp;CHAR(10)&amp;$CD$24&amp;AJ684&amp;$CE$24&amp;CHAR(10)&amp;$CD$25&amp;AK684&amp;$CE$25&amp;CHAR(10),"")</f>
        <v/>
      </c>
      <c r="BK684" s="18" t="str">
        <f>IF(LEN(J684)&gt;0,INDEX($BH$2:$BH$100000,MATCH(J684,VBAsheet!$H$2:$H$100000,0))&amp;CHAR(10),"")&amp;IF(LEN(K684)&gt;0,INDEX($BH$2:$BH$100000,MATCH(K684,VBAsheet!$H$2:$H$100000,0))&amp;CHAR(10),"")&amp;IF(LEN(L684)&gt;0,INDEX($BH$2:$BH$100000,MATCH(L684,VBAsheet!$H$2:$H$100000,0))&amp;CHAR(10),"")&amp;IF(LEN(M684)&gt;0,INDEX($BH$2:$BH$100000,MATCH(M684,VBAsheet!$H$2:$H$100000,0))&amp;CHAR(10),"")</f>
        <v/>
      </c>
      <c r="BL684" s="18" t="str">
        <f t="shared" si="414"/>
        <v/>
      </c>
      <c r="BM684" s="94" t="str">
        <f t="shared" si="415"/>
        <v/>
      </c>
      <c r="BN684" s="95" t="str">
        <f t="shared" si="416"/>
        <v/>
      </c>
      <c r="BO684" s="265" t="str">
        <f t="shared" si="427"/>
        <v/>
      </c>
      <c r="BP684" s="18" t="str">
        <f t="shared" si="417"/>
        <v/>
      </c>
      <c r="BQ684" s="263" t="str">
        <f t="shared" si="428"/>
        <v/>
      </c>
      <c r="BR684" s="81" t="str">
        <f t="shared" si="432"/>
        <v/>
      </c>
      <c r="BS684" s="263" t="str">
        <f t="shared" si="429"/>
        <v/>
      </c>
      <c r="BT684" s="92" t="str">
        <f t="shared" si="430"/>
        <v/>
      </c>
      <c r="BU684" s="138" t="str">
        <f t="shared" si="418"/>
        <v/>
      </c>
      <c r="BV684" s="3" t="str">
        <f t="shared" si="419"/>
        <v/>
      </c>
      <c r="BW684" s="3" t="str">
        <f t="shared" si="420"/>
        <v/>
      </c>
      <c r="BX684" s="144" t="str">
        <f t="shared" si="421"/>
        <v/>
      </c>
      <c r="BY684" s="18" t="str">
        <f t="shared" si="422"/>
        <v/>
      </c>
      <c r="BZ684" s="18" t="str">
        <f t="shared" si="423"/>
        <v/>
      </c>
      <c r="CA684" s="19" t="str">
        <f t="shared" si="424"/>
        <v/>
      </c>
      <c r="CB684" s="19" t="s">
        <v>0</v>
      </c>
      <c r="DW684" s="4" t="str">
        <f t="shared" si="431"/>
        <v/>
      </c>
      <c r="DX684" s="4" t="str">
        <f t="shared" si="433"/>
        <v/>
      </c>
      <c r="DY684" s="98" t="str">
        <f t="shared" si="434"/>
        <v/>
      </c>
    </row>
    <row r="685" spans="4:129" x14ac:dyDescent="0.45">
      <c r="D685" s="164" t="str">
        <f t="shared" si="425"/>
        <v/>
      </c>
      <c r="I685" s="9" t="str">
        <f t="shared" si="396"/>
        <v/>
      </c>
      <c r="J685" s="173" t="str">
        <f t="shared" si="397"/>
        <v/>
      </c>
      <c r="K685" s="13"/>
      <c r="L685" s="13"/>
      <c r="M685" s="13"/>
      <c r="N685" s="178" t="str">
        <f t="shared" si="398"/>
        <v/>
      </c>
      <c r="O685" s="181" t="str">
        <f t="shared" si="399"/>
        <v/>
      </c>
      <c r="P685" s="8" t="str">
        <f t="shared" si="400"/>
        <v/>
      </c>
      <c r="Q685" s="8" t="str">
        <f t="shared" si="401"/>
        <v/>
      </c>
      <c r="R685" s="8" t="str">
        <f t="shared" si="402"/>
        <v/>
      </c>
      <c r="S685" s="8" t="str">
        <f t="shared" si="403"/>
        <v/>
      </c>
      <c r="T685" s="8" t="str">
        <f t="shared" si="404"/>
        <v/>
      </c>
      <c r="U685" s="8" t="str">
        <f t="shared" si="405"/>
        <v/>
      </c>
      <c r="V685" s="16" t="str">
        <f t="shared" si="406"/>
        <v/>
      </c>
      <c r="W685" s="129" t="str">
        <f t="shared" si="407"/>
        <v/>
      </c>
      <c r="X685" s="8" t="str">
        <f t="shared" si="408"/>
        <v/>
      </c>
      <c r="Y685" s="8" t="str">
        <f t="shared" si="409"/>
        <v/>
      </c>
      <c r="AQ685" s="6" t="str">
        <f t="shared" si="410"/>
        <v/>
      </c>
      <c r="AR685" s="128" t="str">
        <f t="shared" si="411"/>
        <v/>
      </c>
      <c r="AS685" s="128" t="str">
        <f t="shared" si="412"/>
        <v/>
      </c>
      <c r="AT685" s="139" t="str">
        <f t="shared" si="426"/>
        <v/>
      </c>
      <c r="BH685" s="127" t="str">
        <f>IF(LEN(VBAsheet!H685)&gt;0,$CD$4&amp;CHAR(10)&amp;$CD$5&amp;CHAR(10)&amp;$CD$6&amp;IF(VBAsheet!I685="N",1,0)&amp;$CE$6&amp;CHAR(10)&amp;$CD$7&amp;CHAR(10)&amp;$CD$8&amp;VBAsheet!H685&amp;$CE$8&amp;CHAR(10)&amp;$CD$9&amp;VBAsheet!K685&amp;$CE$9&amp;CHAR(10)&amp;$CD$10&amp;VBAsheet!J685-1&amp;$CE$10&amp;CHAR(10)&amp;$CD$11,"")</f>
        <v/>
      </c>
      <c r="BI685"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5" s="18" t="str">
        <f>IF(LEN(X685)&gt;0,$CD$23&amp;INDEX($CH$3:CH688,MATCH(W685,$CG$3:CG688,0))&amp;$CE$23&amp;CHAR(10)&amp;$CD$24&amp;X685&amp;$CE$24&amp;CHAR(10)&amp;$CD$25&amp;Y685&amp;$CE$25&amp;CHAR(10),"")&amp;IF(LEN(AA685)&gt;0,$CD$23&amp;INDEX($CH$3:CH688,MATCH(Z685,$CG$3:CG688,0))&amp;$CE$23&amp;CHAR(10)&amp;$CD$24&amp;AA685&amp;$CE$24&amp;CHAR(10)&amp;$CD$25&amp;AB685&amp;$CE$25&amp;CHAR(10),"")&amp;IF(LEN(AD685)&gt;0,$CD$23&amp;INDEX($CH$3:CH688,MATCH(AC685,$CG$3:CG688,0))&amp;$CE$23&amp;CHAR(10)&amp;$CD$24&amp;AD685&amp;$CE$24&amp;CHAR(10)&amp;$CD$25&amp;AE685&amp;$CE$25&amp;CHAR(10),"")&amp;IF(LEN(AG685)&gt;0,$CD$23&amp;INDEX($CH$3:CH688,MATCH(AF685,$CG$3:CG688,0))&amp;$CE$23&amp;CHAR(10)&amp;$CD$24&amp;AG685&amp;$CE$24&amp;CHAR(10)&amp;$CD$25&amp;AH685&amp;$CE$25&amp;CHAR(10),"")&amp;IF(LEN(AJ685)&gt;0,$CD$23&amp;INDEX($CH$3:CH688,MATCH(AI685,$CG$3:CG688,0))&amp;$CE$23&amp;CHAR(10)&amp;$CD$24&amp;AJ685&amp;$CE$24&amp;CHAR(10)&amp;$CD$25&amp;AK685&amp;$CE$25&amp;CHAR(10),"")</f>
        <v/>
      </c>
      <c r="BK685" s="18" t="str">
        <f>IF(LEN(J685)&gt;0,INDEX($BH$2:$BH$100000,MATCH(J685,VBAsheet!$H$2:$H$100000,0))&amp;CHAR(10),"")&amp;IF(LEN(K685)&gt;0,INDEX($BH$2:$BH$100000,MATCH(K685,VBAsheet!$H$2:$H$100000,0))&amp;CHAR(10),"")&amp;IF(LEN(L685)&gt;0,INDEX($BH$2:$BH$100000,MATCH(L685,VBAsheet!$H$2:$H$100000,0))&amp;CHAR(10),"")&amp;IF(LEN(M685)&gt;0,INDEX($BH$2:$BH$100000,MATCH(M685,VBAsheet!$H$2:$H$100000,0))&amp;CHAR(10),"")</f>
        <v/>
      </c>
      <c r="BL685" s="18" t="str">
        <f t="shared" si="414"/>
        <v/>
      </c>
      <c r="BM685" s="94" t="str">
        <f t="shared" si="415"/>
        <v/>
      </c>
      <c r="BN685" s="95" t="str">
        <f t="shared" si="416"/>
        <v/>
      </c>
      <c r="BO685" s="265" t="str">
        <f t="shared" si="427"/>
        <v/>
      </c>
      <c r="BP685" s="18" t="str">
        <f t="shared" si="417"/>
        <v/>
      </c>
      <c r="BQ685" s="263" t="str">
        <f t="shared" si="428"/>
        <v/>
      </c>
      <c r="BR685" s="81" t="str">
        <f t="shared" si="432"/>
        <v/>
      </c>
      <c r="BS685" s="263" t="str">
        <f t="shared" si="429"/>
        <v/>
      </c>
      <c r="BT685" s="92" t="str">
        <f t="shared" si="430"/>
        <v/>
      </c>
      <c r="BU685" s="138" t="str">
        <f t="shared" si="418"/>
        <v/>
      </c>
      <c r="BV685" s="3" t="str">
        <f t="shared" si="419"/>
        <v/>
      </c>
      <c r="BW685" s="3" t="str">
        <f t="shared" si="420"/>
        <v/>
      </c>
      <c r="BX685" s="144" t="str">
        <f t="shared" si="421"/>
        <v/>
      </c>
      <c r="BY685" s="18" t="str">
        <f t="shared" si="422"/>
        <v/>
      </c>
      <c r="BZ685" s="18" t="str">
        <f t="shared" si="423"/>
        <v/>
      </c>
      <c r="CA685" s="19" t="str">
        <f t="shared" si="424"/>
        <v/>
      </c>
      <c r="CB685" s="19" t="s">
        <v>0</v>
      </c>
      <c r="DW685" s="4" t="str">
        <f t="shared" si="431"/>
        <v/>
      </c>
      <c r="DX685" s="4" t="str">
        <f t="shared" si="433"/>
        <v/>
      </c>
      <c r="DY685" s="98" t="str">
        <f t="shared" si="434"/>
        <v/>
      </c>
    </row>
    <row r="686" spans="4:129" x14ac:dyDescent="0.45">
      <c r="D686" s="164" t="str">
        <f t="shared" si="425"/>
        <v/>
      </c>
      <c r="I686" s="9" t="str">
        <f t="shared" si="396"/>
        <v/>
      </c>
      <c r="J686" s="173" t="str">
        <f t="shared" si="397"/>
        <v/>
      </c>
      <c r="K686" s="13"/>
      <c r="L686" s="13"/>
      <c r="M686" s="13"/>
      <c r="N686" s="178" t="str">
        <f t="shared" si="398"/>
        <v/>
      </c>
      <c r="O686" s="181" t="str">
        <f t="shared" si="399"/>
        <v/>
      </c>
      <c r="P686" s="8" t="str">
        <f t="shared" si="400"/>
        <v/>
      </c>
      <c r="Q686" s="8" t="str">
        <f t="shared" si="401"/>
        <v/>
      </c>
      <c r="R686" s="8" t="str">
        <f t="shared" si="402"/>
        <v/>
      </c>
      <c r="S686" s="8" t="str">
        <f t="shared" si="403"/>
        <v/>
      </c>
      <c r="T686" s="8" t="str">
        <f t="shared" si="404"/>
        <v/>
      </c>
      <c r="U686" s="8" t="str">
        <f t="shared" si="405"/>
        <v/>
      </c>
      <c r="V686" s="16" t="str">
        <f t="shared" si="406"/>
        <v/>
      </c>
      <c r="W686" s="129" t="str">
        <f t="shared" si="407"/>
        <v/>
      </c>
      <c r="X686" s="8" t="str">
        <f t="shared" si="408"/>
        <v/>
      </c>
      <c r="Y686" s="8" t="str">
        <f t="shared" si="409"/>
        <v/>
      </c>
      <c r="AQ686" s="6" t="str">
        <f t="shared" si="410"/>
        <v/>
      </c>
      <c r="AR686" s="128" t="str">
        <f t="shared" si="411"/>
        <v/>
      </c>
      <c r="AS686" s="128" t="str">
        <f t="shared" si="412"/>
        <v/>
      </c>
      <c r="AT686" s="139" t="str">
        <f t="shared" si="426"/>
        <v/>
      </c>
      <c r="BH686" s="127" t="str">
        <f>IF(LEN(VBAsheet!H686)&gt;0,$CD$4&amp;CHAR(10)&amp;$CD$5&amp;CHAR(10)&amp;$CD$6&amp;IF(VBAsheet!I686="N",1,0)&amp;$CE$6&amp;CHAR(10)&amp;$CD$7&amp;CHAR(10)&amp;$CD$8&amp;VBAsheet!H686&amp;$CE$8&amp;CHAR(10)&amp;$CD$9&amp;VBAsheet!K686&amp;$CE$9&amp;CHAR(10)&amp;$CD$10&amp;VBAsheet!J686-1&amp;$CE$10&amp;CHAR(10)&amp;$CD$11,"")</f>
        <v/>
      </c>
      <c r="BI686"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6" s="18" t="str">
        <f>IF(LEN(X686)&gt;0,$CD$23&amp;INDEX($CH$3:CH689,MATCH(W686,$CG$3:CG689,0))&amp;$CE$23&amp;CHAR(10)&amp;$CD$24&amp;X686&amp;$CE$24&amp;CHAR(10)&amp;$CD$25&amp;Y686&amp;$CE$25&amp;CHAR(10),"")&amp;IF(LEN(AA686)&gt;0,$CD$23&amp;INDEX($CH$3:CH689,MATCH(Z686,$CG$3:CG689,0))&amp;$CE$23&amp;CHAR(10)&amp;$CD$24&amp;AA686&amp;$CE$24&amp;CHAR(10)&amp;$CD$25&amp;AB686&amp;$CE$25&amp;CHAR(10),"")&amp;IF(LEN(AD686)&gt;0,$CD$23&amp;INDEX($CH$3:CH689,MATCH(AC686,$CG$3:CG689,0))&amp;$CE$23&amp;CHAR(10)&amp;$CD$24&amp;AD686&amp;$CE$24&amp;CHAR(10)&amp;$CD$25&amp;AE686&amp;$CE$25&amp;CHAR(10),"")&amp;IF(LEN(AG686)&gt;0,$CD$23&amp;INDEX($CH$3:CH689,MATCH(AF686,$CG$3:CG689,0))&amp;$CE$23&amp;CHAR(10)&amp;$CD$24&amp;AG686&amp;$CE$24&amp;CHAR(10)&amp;$CD$25&amp;AH686&amp;$CE$25&amp;CHAR(10),"")&amp;IF(LEN(AJ686)&gt;0,$CD$23&amp;INDEX($CH$3:CH689,MATCH(AI686,$CG$3:CG689,0))&amp;$CE$23&amp;CHAR(10)&amp;$CD$24&amp;AJ686&amp;$CE$24&amp;CHAR(10)&amp;$CD$25&amp;AK686&amp;$CE$25&amp;CHAR(10),"")</f>
        <v/>
      </c>
      <c r="BK686" s="18" t="str">
        <f>IF(LEN(J686)&gt;0,INDEX($BH$2:$BH$100000,MATCH(J686,VBAsheet!$H$2:$H$100000,0))&amp;CHAR(10),"")&amp;IF(LEN(K686)&gt;0,INDEX($BH$2:$BH$100000,MATCH(K686,VBAsheet!$H$2:$H$100000,0))&amp;CHAR(10),"")&amp;IF(LEN(L686)&gt;0,INDEX($BH$2:$BH$100000,MATCH(L686,VBAsheet!$H$2:$H$100000,0))&amp;CHAR(10),"")&amp;IF(LEN(M686)&gt;0,INDEX($BH$2:$BH$100000,MATCH(M686,VBAsheet!$H$2:$H$100000,0))&amp;CHAR(10),"")</f>
        <v/>
      </c>
      <c r="BL686" s="18" t="str">
        <f t="shared" si="414"/>
        <v/>
      </c>
      <c r="BM686" s="94" t="str">
        <f t="shared" si="415"/>
        <v/>
      </c>
      <c r="BN686" s="95" t="str">
        <f t="shared" si="416"/>
        <v/>
      </c>
      <c r="BO686" s="265" t="str">
        <f t="shared" si="427"/>
        <v/>
      </c>
      <c r="BP686" s="18" t="str">
        <f t="shared" si="417"/>
        <v/>
      </c>
      <c r="BQ686" s="263" t="str">
        <f t="shared" si="428"/>
        <v/>
      </c>
      <c r="BR686" s="81" t="str">
        <f t="shared" si="432"/>
        <v/>
      </c>
      <c r="BS686" s="263" t="str">
        <f t="shared" si="429"/>
        <v/>
      </c>
      <c r="BT686" s="92" t="str">
        <f t="shared" si="430"/>
        <v/>
      </c>
      <c r="BU686" s="138" t="str">
        <f t="shared" si="418"/>
        <v/>
      </c>
      <c r="BV686" s="3" t="str">
        <f t="shared" si="419"/>
        <v/>
      </c>
      <c r="BW686" s="3" t="str">
        <f t="shared" si="420"/>
        <v/>
      </c>
      <c r="BX686" s="144" t="str">
        <f t="shared" si="421"/>
        <v/>
      </c>
      <c r="BY686" s="18" t="str">
        <f t="shared" si="422"/>
        <v/>
      </c>
      <c r="BZ686" s="18" t="str">
        <f t="shared" si="423"/>
        <v/>
      </c>
      <c r="CA686" s="19" t="str">
        <f t="shared" si="424"/>
        <v/>
      </c>
      <c r="CB686" s="19" t="s">
        <v>0</v>
      </c>
      <c r="DW686" s="4" t="str">
        <f t="shared" si="431"/>
        <v/>
      </c>
      <c r="DX686" s="4" t="str">
        <f t="shared" si="433"/>
        <v/>
      </c>
      <c r="DY686" s="98" t="str">
        <f t="shared" si="434"/>
        <v/>
      </c>
    </row>
    <row r="687" spans="4:129" x14ac:dyDescent="0.45">
      <c r="D687" s="164" t="str">
        <f t="shared" si="425"/>
        <v/>
      </c>
      <c r="I687" s="9" t="str">
        <f t="shared" si="396"/>
        <v/>
      </c>
      <c r="J687" s="173" t="str">
        <f t="shared" si="397"/>
        <v/>
      </c>
      <c r="K687" s="13"/>
      <c r="L687" s="13"/>
      <c r="M687" s="13"/>
      <c r="N687" s="178" t="str">
        <f t="shared" si="398"/>
        <v/>
      </c>
      <c r="O687" s="181" t="str">
        <f t="shared" si="399"/>
        <v/>
      </c>
      <c r="P687" s="8" t="str">
        <f t="shared" si="400"/>
        <v/>
      </c>
      <c r="Q687" s="8" t="str">
        <f t="shared" si="401"/>
        <v/>
      </c>
      <c r="R687" s="8" t="str">
        <f t="shared" si="402"/>
        <v/>
      </c>
      <c r="S687" s="8" t="str">
        <f t="shared" si="403"/>
        <v/>
      </c>
      <c r="T687" s="8" t="str">
        <f t="shared" si="404"/>
        <v/>
      </c>
      <c r="U687" s="8" t="str">
        <f t="shared" si="405"/>
        <v/>
      </c>
      <c r="V687" s="16" t="str">
        <f t="shared" si="406"/>
        <v/>
      </c>
      <c r="W687" s="129" t="str">
        <f t="shared" si="407"/>
        <v/>
      </c>
      <c r="X687" s="8" t="str">
        <f t="shared" si="408"/>
        <v/>
      </c>
      <c r="Y687" s="8" t="str">
        <f t="shared" si="409"/>
        <v/>
      </c>
      <c r="AQ687" s="6" t="str">
        <f t="shared" si="410"/>
        <v/>
      </c>
      <c r="AR687" s="128" t="str">
        <f t="shared" si="411"/>
        <v/>
      </c>
      <c r="AS687" s="128" t="str">
        <f t="shared" si="412"/>
        <v/>
      </c>
      <c r="AT687" s="139" t="str">
        <f t="shared" si="426"/>
        <v/>
      </c>
      <c r="BH687" s="127" t="str">
        <f>IF(LEN(VBAsheet!H687)&gt;0,$CD$4&amp;CHAR(10)&amp;$CD$5&amp;CHAR(10)&amp;$CD$6&amp;IF(VBAsheet!I687="N",1,0)&amp;$CE$6&amp;CHAR(10)&amp;$CD$7&amp;CHAR(10)&amp;$CD$8&amp;VBAsheet!H687&amp;$CE$8&amp;CHAR(10)&amp;$CD$9&amp;VBAsheet!K687&amp;$CE$9&amp;CHAR(10)&amp;$CD$10&amp;VBAsheet!J687-1&amp;$CE$10&amp;CHAR(10)&amp;$CD$11,"")</f>
        <v/>
      </c>
      <c r="BI687"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7" s="18" t="str">
        <f>IF(LEN(X687)&gt;0,$CD$23&amp;INDEX($CH$3:CH690,MATCH(W687,$CG$3:CG690,0))&amp;$CE$23&amp;CHAR(10)&amp;$CD$24&amp;X687&amp;$CE$24&amp;CHAR(10)&amp;$CD$25&amp;Y687&amp;$CE$25&amp;CHAR(10),"")&amp;IF(LEN(AA687)&gt;0,$CD$23&amp;INDEX($CH$3:CH690,MATCH(Z687,$CG$3:CG690,0))&amp;$CE$23&amp;CHAR(10)&amp;$CD$24&amp;AA687&amp;$CE$24&amp;CHAR(10)&amp;$CD$25&amp;AB687&amp;$CE$25&amp;CHAR(10),"")&amp;IF(LEN(AD687)&gt;0,$CD$23&amp;INDEX($CH$3:CH690,MATCH(AC687,$CG$3:CG690,0))&amp;$CE$23&amp;CHAR(10)&amp;$CD$24&amp;AD687&amp;$CE$24&amp;CHAR(10)&amp;$CD$25&amp;AE687&amp;$CE$25&amp;CHAR(10),"")&amp;IF(LEN(AG687)&gt;0,$CD$23&amp;INDEX($CH$3:CH690,MATCH(AF687,$CG$3:CG690,0))&amp;$CE$23&amp;CHAR(10)&amp;$CD$24&amp;AG687&amp;$CE$24&amp;CHAR(10)&amp;$CD$25&amp;AH687&amp;$CE$25&amp;CHAR(10),"")&amp;IF(LEN(AJ687)&gt;0,$CD$23&amp;INDEX($CH$3:CH690,MATCH(AI687,$CG$3:CG690,0))&amp;$CE$23&amp;CHAR(10)&amp;$CD$24&amp;AJ687&amp;$CE$24&amp;CHAR(10)&amp;$CD$25&amp;AK687&amp;$CE$25&amp;CHAR(10),"")</f>
        <v/>
      </c>
      <c r="BK687" s="18" t="str">
        <f>IF(LEN(J687)&gt;0,INDEX($BH$2:$BH$100000,MATCH(J687,VBAsheet!$H$2:$H$100000,0))&amp;CHAR(10),"")&amp;IF(LEN(K687)&gt;0,INDEX($BH$2:$BH$100000,MATCH(K687,VBAsheet!$H$2:$H$100000,0))&amp;CHAR(10),"")&amp;IF(LEN(L687)&gt;0,INDEX($BH$2:$BH$100000,MATCH(L687,VBAsheet!$H$2:$H$100000,0))&amp;CHAR(10),"")&amp;IF(LEN(M687)&gt;0,INDEX($BH$2:$BH$100000,MATCH(M687,VBAsheet!$H$2:$H$100000,0))&amp;CHAR(10),"")</f>
        <v/>
      </c>
      <c r="BL687" s="18" t="str">
        <f t="shared" si="414"/>
        <v/>
      </c>
      <c r="BM687" s="94" t="str">
        <f t="shared" si="415"/>
        <v/>
      </c>
      <c r="BN687" s="95" t="str">
        <f t="shared" si="416"/>
        <v/>
      </c>
      <c r="BO687" s="265" t="str">
        <f t="shared" si="427"/>
        <v/>
      </c>
      <c r="BP687" s="18" t="str">
        <f t="shared" si="417"/>
        <v/>
      </c>
      <c r="BQ687" s="263" t="str">
        <f t="shared" si="428"/>
        <v/>
      </c>
      <c r="BR687" s="81" t="str">
        <f t="shared" si="432"/>
        <v/>
      </c>
      <c r="BS687" s="263" t="str">
        <f t="shared" si="429"/>
        <v/>
      </c>
      <c r="BT687" s="92" t="str">
        <f t="shared" si="430"/>
        <v/>
      </c>
      <c r="BU687" s="138" t="str">
        <f t="shared" si="418"/>
        <v/>
      </c>
      <c r="BV687" s="3" t="str">
        <f t="shared" si="419"/>
        <v/>
      </c>
      <c r="BW687" s="3" t="str">
        <f t="shared" si="420"/>
        <v/>
      </c>
      <c r="BX687" s="144" t="str">
        <f t="shared" si="421"/>
        <v/>
      </c>
      <c r="BY687" s="18" t="str">
        <f t="shared" si="422"/>
        <v/>
      </c>
      <c r="BZ687" s="18" t="str">
        <f t="shared" si="423"/>
        <v/>
      </c>
      <c r="CA687" s="19" t="str">
        <f t="shared" si="424"/>
        <v/>
      </c>
      <c r="CB687" s="19" t="s">
        <v>0</v>
      </c>
      <c r="DW687" s="4" t="str">
        <f t="shared" si="431"/>
        <v/>
      </c>
      <c r="DX687" s="4" t="str">
        <f t="shared" si="433"/>
        <v/>
      </c>
      <c r="DY687" s="98" t="str">
        <f t="shared" si="434"/>
        <v/>
      </c>
    </row>
    <row r="688" spans="4:129" x14ac:dyDescent="0.45">
      <c r="D688" s="164" t="str">
        <f t="shared" si="425"/>
        <v/>
      </c>
      <c r="I688" s="9" t="str">
        <f t="shared" si="396"/>
        <v/>
      </c>
      <c r="J688" s="173" t="str">
        <f t="shared" si="397"/>
        <v/>
      </c>
      <c r="K688" s="13"/>
      <c r="L688" s="13"/>
      <c r="M688" s="13"/>
      <c r="N688" s="178" t="str">
        <f t="shared" si="398"/>
        <v/>
      </c>
      <c r="O688" s="181" t="str">
        <f t="shared" si="399"/>
        <v/>
      </c>
      <c r="P688" s="8" t="str">
        <f t="shared" si="400"/>
        <v/>
      </c>
      <c r="Q688" s="8" t="str">
        <f t="shared" si="401"/>
        <v/>
      </c>
      <c r="R688" s="8" t="str">
        <f t="shared" si="402"/>
        <v/>
      </c>
      <c r="S688" s="8" t="str">
        <f t="shared" si="403"/>
        <v/>
      </c>
      <c r="T688" s="8" t="str">
        <f t="shared" si="404"/>
        <v/>
      </c>
      <c r="U688" s="8" t="str">
        <f t="shared" si="405"/>
        <v/>
      </c>
      <c r="V688" s="16" t="str">
        <f t="shared" si="406"/>
        <v/>
      </c>
      <c r="W688" s="129" t="str">
        <f t="shared" si="407"/>
        <v/>
      </c>
      <c r="X688" s="8" t="str">
        <f t="shared" si="408"/>
        <v/>
      </c>
      <c r="Y688" s="8" t="str">
        <f t="shared" si="409"/>
        <v/>
      </c>
      <c r="AQ688" s="6" t="str">
        <f t="shared" si="410"/>
        <v/>
      </c>
      <c r="AR688" s="128" t="str">
        <f t="shared" si="411"/>
        <v/>
      </c>
      <c r="AS688" s="128" t="str">
        <f t="shared" si="412"/>
        <v/>
      </c>
      <c r="AT688" s="139" t="str">
        <f t="shared" si="426"/>
        <v/>
      </c>
      <c r="BH688" s="127" t="str">
        <f>IF(LEN(VBAsheet!H688)&gt;0,$CD$4&amp;CHAR(10)&amp;$CD$5&amp;CHAR(10)&amp;$CD$6&amp;IF(VBAsheet!I688="N",1,0)&amp;$CE$6&amp;CHAR(10)&amp;$CD$7&amp;CHAR(10)&amp;$CD$8&amp;VBAsheet!H688&amp;$CE$8&amp;CHAR(10)&amp;$CD$9&amp;VBAsheet!K688&amp;$CE$9&amp;CHAR(10)&amp;$CD$10&amp;VBAsheet!J688-1&amp;$CE$10&amp;CHAR(10)&amp;$CD$11,"")</f>
        <v/>
      </c>
      <c r="BI688"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8" s="18" t="str">
        <f>IF(LEN(X688)&gt;0,$CD$23&amp;INDEX($CH$3:CH691,MATCH(W688,$CG$3:CG691,0))&amp;$CE$23&amp;CHAR(10)&amp;$CD$24&amp;X688&amp;$CE$24&amp;CHAR(10)&amp;$CD$25&amp;Y688&amp;$CE$25&amp;CHAR(10),"")&amp;IF(LEN(AA688)&gt;0,$CD$23&amp;INDEX($CH$3:CH691,MATCH(Z688,$CG$3:CG691,0))&amp;$CE$23&amp;CHAR(10)&amp;$CD$24&amp;AA688&amp;$CE$24&amp;CHAR(10)&amp;$CD$25&amp;AB688&amp;$CE$25&amp;CHAR(10),"")&amp;IF(LEN(AD688)&gt;0,$CD$23&amp;INDEX($CH$3:CH691,MATCH(AC688,$CG$3:CG691,0))&amp;$CE$23&amp;CHAR(10)&amp;$CD$24&amp;AD688&amp;$CE$24&amp;CHAR(10)&amp;$CD$25&amp;AE688&amp;$CE$25&amp;CHAR(10),"")&amp;IF(LEN(AG688)&gt;0,$CD$23&amp;INDEX($CH$3:CH691,MATCH(AF688,$CG$3:CG691,0))&amp;$CE$23&amp;CHAR(10)&amp;$CD$24&amp;AG688&amp;$CE$24&amp;CHAR(10)&amp;$CD$25&amp;AH688&amp;$CE$25&amp;CHAR(10),"")&amp;IF(LEN(AJ688)&gt;0,$CD$23&amp;INDEX($CH$3:CH691,MATCH(AI688,$CG$3:CG691,0))&amp;$CE$23&amp;CHAR(10)&amp;$CD$24&amp;AJ688&amp;$CE$24&amp;CHAR(10)&amp;$CD$25&amp;AK688&amp;$CE$25&amp;CHAR(10),"")</f>
        <v/>
      </c>
      <c r="BK688" s="18" t="str">
        <f>IF(LEN(J688)&gt;0,INDEX($BH$2:$BH$100000,MATCH(J688,VBAsheet!$H$2:$H$100000,0))&amp;CHAR(10),"")&amp;IF(LEN(K688)&gt;0,INDEX($BH$2:$BH$100000,MATCH(K688,VBAsheet!$H$2:$H$100000,0))&amp;CHAR(10),"")&amp;IF(LEN(L688)&gt;0,INDEX($BH$2:$BH$100000,MATCH(L688,VBAsheet!$H$2:$H$100000,0))&amp;CHAR(10),"")&amp;IF(LEN(M688)&gt;0,INDEX($BH$2:$BH$100000,MATCH(M688,VBAsheet!$H$2:$H$100000,0))&amp;CHAR(10),"")</f>
        <v/>
      </c>
      <c r="BL688" s="18" t="str">
        <f t="shared" si="414"/>
        <v/>
      </c>
      <c r="BM688" s="94" t="str">
        <f t="shared" si="415"/>
        <v/>
      </c>
      <c r="BN688" s="95" t="str">
        <f t="shared" si="416"/>
        <v/>
      </c>
      <c r="BO688" s="265" t="str">
        <f t="shared" si="427"/>
        <v/>
      </c>
      <c r="BP688" s="18" t="str">
        <f t="shared" si="417"/>
        <v/>
      </c>
      <c r="BQ688" s="263" t="str">
        <f t="shared" si="428"/>
        <v/>
      </c>
      <c r="BR688" s="81" t="str">
        <f t="shared" si="432"/>
        <v/>
      </c>
      <c r="BS688" s="263" t="str">
        <f t="shared" si="429"/>
        <v/>
      </c>
      <c r="BT688" s="92" t="str">
        <f t="shared" si="430"/>
        <v/>
      </c>
      <c r="BU688" s="138" t="str">
        <f t="shared" si="418"/>
        <v/>
      </c>
      <c r="BV688" s="3" t="str">
        <f t="shared" si="419"/>
        <v/>
      </c>
      <c r="BW688" s="3" t="str">
        <f t="shared" si="420"/>
        <v/>
      </c>
      <c r="BX688" s="144" t="str">
        <f t="shared" si="421"/>
        <v/>
      </c>
      <c r="BY688" s="18" t="str">
        <f t="shared" si="422"/>
        <v/>
      </c>
      <c r="BZ688" s="18" t="str">
        <f t="shared" si="423"/>
        <v/>
      </c>
      <c r="CA688" s="19" t="str">
        <f t="shared" si="424"/>
        <v/>
      </c>
      <c r="CB688" s="19" t="s">
        <v>0</v>
      </c>
      <c r="DW688" s="4" t="str">
        <f t="shared" si="431"/>
        <v/>
      </c>
      <c r="DX688" s="4" t="str">
        <f t="shared" si="433"/>
        <v/>
      </c>
      <c r="DY688" s="98" t="str">
        <f t="shared" si="434"/>
        <v/>
      </c>
    </row>
    <row r="689" spans="4:129" x14ac:dyDescent="0.45">
      <c r="D689" s="164" t="str">
        <f t="shared" si="425"/>
        <v/>
      </c>
      <c r="I689" s="9" t="str">
        <f t="shared" si="396"/>
        <v/>
      </c>
      <c r="J689" s="173" t="str">
        <f t="shared" si="397"/>
        <v/>
      </c>
      <c r="K689" s="13"/>
      <c r="L689" s="13"/>
      <c r="M689" s="13"/>
      <c r="N689" s="178" t="str">
        <f t="shared" si="398"/>
        <v/>
      </c>
      <c r="O689" s="181" t="str">
        <f t="shared" si="399"/>
        <v/>
      </c>
      <c r="P689" s="8" t="str">
        <f t="shared" si="400"/>
        <v/>
      </c>
      <c r="Q689" s="8" t="str">
        <f t="shared" si="401"/>
        <v/>
      </c>
      <c r="R689" s="8" t="str">
        <f t="shared" si="402"/>
        <v/>
      </c>
      <c r="S689" s="8" t="str">
        <f t="shared" si="403"/>
        <v/>
      </c>
      <c r="T689" s="8" t="str">
        <f t="shared" si="404"/>
        <v/>
      </c>
      <c r="U689" s="8" t="str">
        <f t="shared" si="405"/>
        <v/>
      </c>
      <c r="V689" s="16" t="str">
        <f t="shared" si="406"/>
        <v/>
      </c>
      <c r="W689" s="129" t="str">
        <f t="shared" si="407"/>
        <v/>
      </c>
      <c r="X689" s="8" t="str">
        <f t="shared" si="408"/>
        <v/>
      </c>
      <c r="Y689" s="8" t="str">
        <f t="shared" si="409"/>
        <v/>
      </c>
      <c r="AQ689" s="6" t="str">
        <f t="shared" si="410"/>
        <v/>
      </c>
      <c r="AR689" s="128" t="str">
        <f t="shared" si="411"/>
        <v/>
      </c>
      <c r="AS689" s="128" t="str">
        <f t="shared" si="412"/>
        <v/>
      </c>
      <c r="AT689" s="139" t="str">
        <f t="shared" si="426"/>
        <v/>
      </c>
      <c r="BH689" s="127" t="str">
        <f>IF(LEN(VBAsheet!H689)&gt;0,$CD$4&amp;CHAR(10)&amp;$CD$5&amp;CHAR(10)&amp;$CD$6&amp;IF(VBAsheet!I689="N",1,0)&amp;$CE$6&amp;CHAR(10)&amp;$CD$7&amp;CHAR(10)&amp;$CD$8&amp;VBAsheet!H689&amp;$CE$8&amp;CHAR(10)&amp;$CD$9&amp;VBAsheet!K689&amp;$CE$9&amp;CHAR(10)&amp;$CD$10&amp;VBAsheet!J689-1&amp;$CE$10&amp;CHAR(10)&amp;$CD$11,"")</f>
        <v/>
      </c>
      <c r="BI689"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89" s="18" t="str">
        <f>IF(LEN(X689)&gt;0,$CD$23&amp;INDEX($CH$3:CH692,MATCH(W689,$CG$3:CG692,0))&amp;$CE$23&amp;CHAR(10)&amp;$CD$24&amp;X689&amp;$CE$24&amp;CHAR(10)&amp;$CD$25&amp;Y689&amp;$CE$25&amp;CHAR(10),"")&amp;IF(LEN(AA689)&gt;0,$CD$23&amp;INDEX($CH$3:CH692,MATCH(Z689,$CG$3:CG692,0))&amp;$CE$23&amp;CHAR(10)&amp;$CD$24&amp;AA689&amp;$CE$24&amp;CHAR(10)&amp;$CD$25&amp;AB689&amp;$CE$25&amp;CHAR(10),"")&amp;IF(LEN(AD689)&gt;0,$CD$23&amp;INDEX($CH$3:CH692,MATCH(AC689,$CG$3:CG692,0))&amp;$CE$23&amp;CHAR(10)&amp;$CD$24&amp;AD689&amp;$CE$24&amp;CHAR(10)&amp;$CD$25&amp;AE689&amp;$CE$25&amp;CHAR(10),"")&amp;IF(LEN(AG689)&gt;0,$CD$23&amp;INDEX($CH$3:CH692,MATCH(AF689,$CG$3:CG692,0))&amp;$CE$23&amp;CHAR(10)&amp;$CD$24&amp;AG689&amp;$CE$24&amp;CHAR(10)&amp;$CD$25&amp;AH689&amp;$CE$25&amp;CHAR(10),"")&amp;IF(LEN(AJ689)&gt;0,$CD$23&amp;INDEX($CH$3:CH692,MATCH(AI689,$CG$3:CG692,0))&amp;$CE$23&amp;CHAR(10)&amp;$CD$24&amp;AJ689&amp;$CE$24&amp;CHAR(10)&amp;$CD$25&amp;AK689&amp;$CE$25&amp;CHAR(10),"")</f>
        <v/>
      </c>
      <c r="BK689" s="18" t="str">
        <f>IF(LEN(J689)&gt;0,INDEX($BH$2:$BH$100000,MATCH(J689,VBAsheet!$H$2:$H$100000,0))&amp;CHAR(10),"")&amp;IF(LEN(K689)&gt;0,INDEX($BH$2:$BH$100000,MATCH(K689,VBAsheet!$H$2:$H$100000,0))&amp;CHAR(10),"")&amp;IF(LEN(L689)&gt;0,INDEX($BH$2:$BH$100000,MATCH(L689,VBAsheet!$H$2:$H$100000,0))&amp;CHAR(10),"")&amp;IF(LEN(M689)&gt;0,INDEX($BH$2:$BH$100000,MATCH(M689,VBAsheet!$H$2:$H$100000,0))&amp;CHAR(10),"")</f>
        <v/>
      </c>
      <c r="BL689" s="18" t="str">
        <f t="shared" si="414"/>
        <v/>
      </c>
      <c r="BM689" s="94" t="str">
        <f t="shared" si="415"/>
        <v/>
      </c>
      <c r="BN689" s="95" t="str">
        <f t="shared" si="416"/>
        <v/>
      </c>
      <c r="BO689" s="265" t="str">
        <f t="shared" si="427"/>
        <v/>
      </c>
      <c r="BP689" s="18" t="str">
        <f t="shared" si="417"/>
        <v/>
      </c>
      <c r="BQ689" s="263" t="str">
        <f t="shared" si="428"/>
        <v/>
      </c>
      <c r="BR689" s="81" t="str">
        <f t="shared" si="432"/>
        <v/>
      </c>
      <c r="BS689" s="263" t="str">
        <f t="shared" si="429"/>
        <v/>
      </c>
      <c r="BT689" s="92" t="str">
        <f t="shared" si="430"/>
        <v/>
      </c>
      <c r="BU689" s="138" t="str">
        <f t="shared" si="418"/>
        <v/>
      </c>
      <c r="BV689" s="3" t="str">
        <f t="shared" si="419"/>
        <v/>
      </c>
      <c r="BW689" s="3" t="str">
        <f t="shared" si="420"/>
        <v/>
      </c>
      <c r="BX689" s="144" t="str">
        <f t="shared" si="421"/>
        <v/>
      </c>
      <c r="BY689" s="18" t="str">
        <f t="shared" si="422"/>
        <v/>
      </c>
      <c r="BZ689" s="18" t="str">
        <f t="shared" si="423"/>
        <v/>
      </c>
      <c r="CA689" s="19" t="str">
        <f t="shared" si="424"/>
        <v/>
      </c>
      <c r="CB689" s="19" t="s">
        <v>0</v>
      </c>
      <c r="DW689" s="4" t="str">
        <f t="shared" si="431"/>
        <v/>
      </c>
      <c r="DX689" s="4" t="str">
        <f t="shared" si="433"/>
        <v/>
      </c>
      <c r="DY689" s="98" t="str">
        <f t="shared" si="434"/>
        <v/>
      </c>
    </row>
    <row r="690" spans="4:129" x14ac:dyDescent="0.45">
      <c r="D690" s="164" t="str">
        <f t="shared" si="425"/>
        <v/>
      </c>
      <c r="I690" s="9" t="str">
        <f t="shared" si="396"/>
        <v/>
      </c>
      <c r="J690" s="173" t="str">
        <f t="shared" si="397"/>
        <v/>
      </c>
      <c r="K690" s="13"/>
      <c r="L690" s="13"/>
      <c r="M690" s="13"/>
      <c r="N690" s="178" t="str">
        <f t="shared" si="398"/>
        <v/>
      </c>
      <c r="O690" s="181" t="str">
        <f t="shared" si="399"/>
        <v/>
      </c>
      <c r="P690" s="8" t="str">
        <f t="shared" si="400"/>
        <v/>
      </c>
      <c r="Q690" s="8" t="str">
        <f t="shared" si="401"/>
        <v/>
      </c>
      <c r="R690" s="8" t="str">
        <f t="shared" si="402"/>
        <v/>
      </c>
      <c r="S690" s="8" t="str">
        <f t="shared" si="403"/>
        <v/>
      </c>
      <c r="T690" s="8" t="str">
        <f t="shared" si="404"/>
        <v/>
      </c>
      <c r="U690" s="8" t="str">
        <f t="shared" si="405"/>
        <v/>
      </c>
      <c r="V690" s="16" t="str">
        <f t="shared" si="406"/>
        <v/>
      </c>
      <c r="W690" s="129" t="str">
        <f t="shared" si="407"/>
        <v/>
      </c>
      <c r="X690" s="8" t="str">
        <f t="shared" si="408"/>
        <v/>
      </c>
      <c r="Y690" s="8" t="str">
        <f t="shared" si="409"/>
        <v/>
      </c>
      <c r="AQ690" s="6" t="str">
        <f t="shared" si="410"/>
        <v/>
      </c>
      <c r="AR690" s="128" t="str">
        <f t="shared" si="411"/>
        <v/>
      </c>
      <c r="AS690" s="128" t="str">
        <f t="shared" si="412"/>
        <v/>
      </c>
      <c r="AT690" s="139" t="str">
        <f t="shared" si="426"/>
        <v/>
      </c>
      <c r="BH690" s="127" t="str">
        <f>IF(LEN(VBAsheet!H690)&gt;0,$CD$4&amp;CHAR(10)&amp;$CD$5&amp;CHAR(10)&amp;$CD$6&amp;IF(VBAsheet!I690="N",1,0)&amp;$CE$6&amp;CHAR(10)&amp;$CD$7&amp;CHAR(10)&amp;$CD$8&amp;VBAsheet!H690&amp;$CE$8&amp;CHAR(10)&amp;$CD$9&amp;VBAsheet!K690&amp;$CE$9&amp;CHAR(10)&amp;$CD$10&amp;VBAsheet!J690-1&amp;$CE$10&amp;CHAR(10)&amp;$CD$11,"")</f>
        <v/>
      </c>
      <c r="BI690"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0" s="18" t="str">
        <f>IF(LEN(X690)&gt;0,$CD$23&amp;INDEX($CH$3:CH693,MATCH(W690,$CG$3:CG693,0))&amp;$CE$23&amp;CHAR(10)&amp;$CD$24&amp;X690&amp;$CE$24&amp;CHAR(10)&amp;$CD$25&amp;Y690&amp;$CE$25&amp;CHAR(10),"")&amp;IF(LEN(AA690)&gt;0,$CD$23&amp;INDEX($CH$3:CH693,MATCH(Z690,$CG$3:CG693,0))&amp;$CE$23&amp;CHAR(10)&amp;$CD$24&amp;AA690&amp;$CE$24&amp;CHAR(10)&amp;$CD$25&amp;AB690&amp;$CE$25&amp;CHAR(10),"")&amp;IF(LEN(AD690)&gt;0,$CD$23&amp;INDEX($CH$3:CH693,MATCH(AC690,$CG$3:CG693,0))&amp;$CE$23&amp;CHAR(10)&amp;$CD$24&amp;AD690&amp;$CE$24&amp;CHAR(10)&amp;$CD$25&amp;AE690&amp;$CE$25&amp;CHAR(10),"")&amp;IF(LEN(AG690)&gt;0,$CD$23&amp;INDEX($CH$3:CH693,MATCH(AF690,$CG$3:CG693,0))&amp;$CE$23&amp;CHAR(10)&amp;$CD$24&amp;AG690&amp;$CE$24&amp;CHAR(10)&amp;$CD$25&amp;AH690&amp;$CE$25&amp;CHAR(10),"")&amp;IF(LEN(AJ690)&gt;0,$CD$23&amp;INDEX($CH$3:CH693,MATCH(AI690,$CG$3:CG693,0))&amp;$CE$23&amp;CHAR(10)&amp;$CD$24&amp;AJ690&amp;$CE$24&amp;CHAR(10)&amp;$CD$25&amp;AK690&amp;$CE$25&amp;CHAR(10),"")</f>
        <v/>
      </c>
      <c r="BK690" s="18" t="str">
        <f>IF(LEN(J690)&gt;0,INDEX($BH$2:$BH$100000,MATCH(J690,VBAsheet!$H$2:$H$100000,0))&amp;CHAR(10),"")&amp;IF(LEN(K690)&gt;0,INDEX($BH$2:$BH$100000,MATCH(K690,VBAsheet!$H$2:$H$100000,0))&amp;CHAR(10),"")&amp;IF(LEN(L690)&gt;0,INDEX($BH$2:$BH$100000,MATCH(L690,VBAsheet!$H$2:$H$100000,0))&amp;CHAR(10),"")&amp;IF(LEN(M690)&gt;0,INDEX($BH$2:$BH$100000,MATCH(M690,VBAsheet!$H$2:$H$100000,0))&amp;CHAR(10),"")</f>
        <v/>
      </c>
      <c r="BL690" s="18" t="str">
        <f t="shared" si="414"/>
        <v/>
      </c>
      <c r="BM690" s="94" t="str">
        <f t="shared" si="415"/>
        <v/>
      </c>
      <c r="BN690" s="95" t="str">
        <f t="shared" si="416"/>
        <v/>
      </c>
      <c r="BO690" s="265" t="str">
        <f t="shared" si="427"/>
        <v/>
      </c>
      <c r="BP690" s="18" t="str">
        <f t="shared" si="417"/>
        <v/>
      </c>
      <c r="BQ690" s="263" t="str">
        <f t="shared" si="428"/>
        <v/>
      </c>
      <c r="BR690" s="81" t="str">
        <f t="shared" si="432"/>
        <v/>
      </c>
      <c r="BS690" s="263" t="str">
        <f t="shared" si="429"/>
        <v/>
      </c>
      <c r="BT690" s="92" t="str">
        <f t="shared" si="430"/>
        <v/>
      </c>
      <c r="BU690" s="138" t="str">
        <f t="shared" si="418"/>
        <v/>
      </c>
      <c r="BV690" s="3" t="str">
        <f t="shared" si="419"/>
        <v/>
      </c>
      <c r="BW690" s="3" t="str">
        <f t="shared" si="420"/>
        <v/>
      </c>
      <c r="BX690" s="144" t="str">
        <f t="shared" si="421"/>
        <v/>
      </c>
      <c r="BY690" s="18" t="str">
        <f t="shared" si="422"/>
        <v/>
      </c>
      <c r="BZ690" s="18" t="str">
        <f t="shared" si="423"/>
        <v/>
      </c>
      <c r="CA690" s="19" t="str">
        <f t="shared" si="424"/>
        <v/>
      </c>
      <c r="CB690" s="19" t="s">
        <v>0</v>
      </c>
      <c r="DW690" s="4" t="str">
        <f t="shared" si="431"/>
        <v/>
      </c>
      <c r="DX690" s="4" t="str">
        <f t="shared" si="433"/>
        <v/>
      </c>
      <c r="DY690" s="98" t="str">
        <f t="shared" si="434"/>
        <v/>
      </c>
    </row>
    <row r="691" spans="4:129" x14ac:dyDescent="0.45">
      <c r="D691" s="164" t="str">
        <f t="shared" si="425"/>
        <v/>
      </c>
      <c r="I691" s="9" t="str">
        <f t="shared" si="396"/>
        <v/>
      </c>
      <c r="J691" s="173" t="str">
        <f t="shared" si="397"/>
        <v/>
      </c>
      <c r="K691" s="13"/>
      <c r="L691" s="13"/>
      <c r="M691" s="13"/>
      <c r="N691" s="178" t="str">
        <f t="shared" si="398"/>
        <v/>
      </c>
      <c r="O691" s="181" t="str">
        <f t="shared" si="399"/>
        <v/>
      </c>
      <c r="P691" s="8" t="str">
        <f t="shared" si="400"/>
        <v/>
      </c>
      <c r="Q691" s="8" t="str">
        <f t="shared" si="401"/>
        <v/>
      </c>
      <c r="R691" s="8" t="str">
        <f t="shared" si="402"/>
        <v/>
      </c>
      <c r="S691" s="8" t="str">
        <f t="shared" si="403"/>
        <v/>
      </c>
      <c r="T691" s="8" t="str">
        <f t="shared" si="404"/>
        <v/>
      </c>
      <c r="U691" s="8" t="str">
        <f t="shared" si="405"/>
        <v/>
      </c>
      <c r="V691" s="16" t="str">
        <f t="shared" si="406"/>
        <v/>
      </c>
      <c r="W691" s="129" t="str">
        <f t="shared" si="407"/>
        <v/>
      </c>
      <c r="X691" s="8" t="str">
        <f t="shared" si="408"/>
        <v/>
      </c>
      <c r="Y691" s="8" t="str">
        <f t="shared" si="409"/>
        <v/>
      </c>
      <c r="AQ691" s="6" t="str">
        <f t="shared" si="410"/>
        <v/>
      </c>
      <c r="AR691" s="128" t="str">
        <f t="shared" si="411"/>
        <v/>
      </c>
      <c r="AS691" s="128" t="str">
        <f t="shared" si="412"/>
        <v/>
      </c>
      <c r="AT691" s="139" t="str">
        <f t="shared" si="426"/>
        <v/>
      </c>
      <c r="BH691" s="127" t="str">
        <f>IF(LEN(VBAsheet!H691)&gt;0,$CD$4&amp;CHAR(10)&amp;$CD$5&amp;CHAR(10)&amp;$CD$6&amp;IF(VBAsheet!I691="N",1,0)&amp;$CE$6&amp;CHAR(10)&amp;$CD$7&amp;CHAR(10)&amp;$CD$8&amp;VBAsheet!H691&amp;$CE$8&amp;CHAR(10)&amp;$CD$9&amp;VBAsheet!K691&amp;$CE$9&amp;CHAR(10)&amp;$CD$10&amp;VBAsheet!J691-1&amp;$CE$10&amp;CHAR(10)&amp;$CD$11,"")</f>
        <v/>
      </c>
      <c r="BI691"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1" s="18" t="str">
        <f>IF(LEN(X691)&gt;0,$CD$23&amp;INDEX($CH$3:CH694,MATCH(W691,$CG$3:CG694,0))&amp;$CE$23&amp;CHAR(10)&amp;$CD$24&amp;X691&amp;$CE$24&amp;CHAR(10)&amp;$CD$25&amp;Y691&amp;$CE$25&amp;CHAR(10),"")&amp;IF(LEN(AA691)&gt;0,$CD$23&amp;INDEX($CH$3:CH694,MATCH(Z691,$CG$3:CG694,0))&amp;$CE$23&amp;CHAR(10)&amp;$CD$24&amp;AA691&amp;$CE$24&amp;CHAR(10)&amp;$CD$25&amp;AB691&amp;$CE$25&amp;CHAR(10),"")&amp;IF(LEN(AD691)&gt;0,$CD$23&amp;INDEX($CH$3:CH694,MATCH(AC691,$CG$3:CG694,0))&amp;$CE$23&amp;CHAR(10)&amp;$CD$24&amp;AD691&amp;$CE$24&amp;CHAR(10)&amp;$CD$25&amp;AE691&amp;$CE$25&amp;CHAR(10),"")&amp;IF(LEN(AG691)&gt;0,$CD$23&amp;INDEX($CH$3:CH694,MATCH(AF691,$CG$3:CG694,0))&amp;$CE$23&amp;CHAR(10)&amp;$CD$24&amp;AG691&amp;$CE$24&amp;CHAR(10)&amp;$CD$25&amp;AH691&amp;$CE$25&amp;CHAR(10),"")&amp;IF(LEN(AJ691)&gt;0,$CD$23&amp;INDEX($CH$3:CH694,MATCH(AI691,$CG$3:CG694,0))&amp;$CE$23&amp;CHAR(10)&amp;$CD$24&amp;AJ691&amp;$CE$24&amp;CHAR(10)&amp;$CD$25&amp;AK691&amp;$CE$25&amp;CHAR(10),"")</f>
        <v/>
      </c>
      <c r="BK691" s="18" t="str">
        <f>IF(LEN(J691)&gt;0,INDEX($BH$2:$BH$100000,MATCH(J691,VBAsheet!$H$2:$H$100000,0))&amp;CHAR(10),"")&amp;IF(LEN(K691)&gt;0,INDEX($BH$2:$BH$100000,MATCH(K691,VBAsheet!$H$2:$H$100000,0))&amp;CHAR(10),"")&amp;IF(LEN(L691)&gt;0,INDEX($BH$2:$BH$100000,MATCH(L691,VBAsheet!$H$2:$H$100000,0))&amp;CHAR(10),"")&amp;IF(LEN(M691)&gt;0,INDEX($BH$2:$BH$100000,MATCH(M691,VBAsheet!$H$2:$H$100000,0))&amp;CHAR(10),"")</f>
        <v/>
      </c>
      <c r="BL691" s="18" t="str">
        <f t="shared" si="414"/>
        <v/>
      </c>
      <c r="BM691" s="94" t="str">
        <f t="shared" si="415"/>
        <v/>
      </c>
      <c r="BN691" s="95" t="str">
        <f t="shared" si="416"/>
        <v/>
      </c>
      <c r="BO691" s="265" t="str">
        <f t="shared" si="427"/>
        <v/>
      </c>
      <c r="BP691" s="18" t="str">
        <f t="shared" si="417"/>
        <v/>
      </c>
      <c r="BQ691" s="263" t="str">
        <f t="shared" si="428"/>
        <v/>
      </c>
      <c r="BR691" s="81" t="str">
        <f t="shared" si="432"/>
        <v/>
      </c>
      <c r="BS691" s="263" t="str">
        <f t="shared" si="429"/>
        <v/>
      </c>
      <c r="BT691" s="92" t="str">
        <f t="shared" si="430"/>
        <v/>
      </c>
      <c r="BU691" s="138" t="str">
        <f t="shared" si="418"/>
        <v/>
      </c>
      <c r="BV691" s="3" t="str">
        <f t="shared" si="419"/>
        <v/>
      </c>
      <c r="BW691" s="3" t="str">
        <f t="shared" si="420"/>
        <v/>
      </c>
      <c r="BX691" s="144" t="str">
        <f t="shared" si="421"/>
        <v/>
      </c>
      <c r="BY691" s="18" t="str">
        <f t="shared" si="422"/>
        <v/>
      </c>
      <c r="BZ691" s="18" t="str">
        <f t="shared" si="423"/>
        <v/>
      </c>
      <c r="CA691" s="19" t="str">
        <f t="shared" si="424"/>
        <v/>
      </c>
      <c r="CB691" s="19" t="s">
        <v>0</v>
      </c>
      <c r="DW691" s="4" t="str">
        <f t="shared" si="431"/>
        <v/>
      </c>
      <c r="DX691" s="4" t="str">
        <f t="shared" si="433"/>
        <v/>
      </c>
      <c r="DY691" s="98" t="str">
        <f t="shared" si="434"/>
        <v/>
      </c>
    </row>
    <row r="692" spans="4:129" x14ac:dyDescent="0.45">
      <c r="D692" s="164" t="str">
        <f t="shared" si="425"/>
        <v/>
      </c>
      <c r="I692" s="9" t="str">
        <f t="shared" si="396"/>
        <v/>
      </c>
      <c r="J692" s="173" t="str">
        <f t="shared" si="397"/>
        <v/>
      </c>
      <c r="K692" s="13"/>
      <c r="L692" s="13"/>
      <c r="M692" s="13"/>
      <c r="N692" s="178" t="str">
        <f t="shared" si="398"/>
        <v/>
      </c>
      <c r="O692" s="181" t="str">
        <f t="shared" si="399"/>
        <v/>
      </c>
      <c r="P692" s="8" t="str">
        <f t="shared" si="400"/>
        <v/>
      </c>
      <c r="Q692" s="8" t="str">
        <f t="shared" si="401"/>
        <v/>
      </c>
      <c r="R692" s="8" t="str">
        <f t="shared" si="402"/>
        <v/>
      </c>
      <c r="S692" s="8" t="str">
        <f t="shared" si="403"/>
        <v/>
      </c>
      <c r="T692" s="8" t="str">
        <f t="shared" si="404"/>
        <v/>
      </c>
      <c r="U692" s="8" t="str">
        <f t="shared" si="405"/>
        <v/>
      </c>
      <c r="V692" s="16" t="str">
        <f t="shared" si="406"/>
        <v/>
      </c>
      <c r="W692" s="129" t="str">
        <f t="shared" si="407"/>
        <v/>
      </c>
      <c r="X692" s="8" t="str">
        <f t="shared" si="408"/>
        <v/>
      </c>
      <c r="Y692" s="8" t="str">
        <f t="shared" si="409"/>
        <v/>
      </c>
      <c r="AQ692" s="6" t="str">
        <f t="shared" si="410"/>
        <v/>
      </c>
      <c r="AR692" s="128" t="str">
        <f t="shared" si="411"/>
        <v/>
      </c>
      <c r="AS692" s="128" t="str">
        <f t="shared" si="412"/>
        <v/>
      </c>
      <c r="AT692" s="139" t="str">
        <f t="shared" si="426"/>
        <v/>
      </c>
      <c r="BH692" s="127" t="str">
        <f>IF(LEN(VBAsheet!H692)&gt;0,$CD$4&amp;CHAR(10)&amp;$CD$5&amp;CHAR(10)&amp;$CD$6&amp;IF(VBAsheet!I692="N",1,0)&amp;$CE$6&amp;CHAR(10)&amp;$CD$7&amp;CHAR(10)&amp;$CD$8&amp;VBAsheet!H692&amp;$CE$8&amp;CHAR(10)&amp;$CD$9&amp;VBAsheet!K692&amp;$CE$9&amp;CHAR(10)&amp;$CD$10&amp;VBAsheet!J692-1&amp;$CE$10&amp;CHAR(10)&amp;$CD$11,"")</f>
        <v/>
      </c>
      <c r="BI692"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2" s="18" t="str">
        <f>IF(LEN(X692)&gt;0,$CD$23&amp;INDEX($CH$3:CH695,MATCH(W692,$CG$3:CG695,0))&amp;$CE$23&amp;CHAR(10)&amp;$CD$24&amp;X692&amp;$CE$24&amp;CHAR(10)&amp;$CD$25&amp;Y692&amp;$CE$25&amp;CHAR(10),"")&amp;IF(LEN(AA692)&gt;0,$CD$23&amp;INDEX($CH$3:CH695,MATCH(Z692,$CG$3:CG695,0))&amp;$CE$23&amp;CHAR(10)&amp;$CD$24&amp;AA692&amp;$CE$24&amp;CHAR(10)&amp;$CD$25&amp;AB692&amp;$CE$25&amp;CHAR(10),"")&amp;IF(LEN(AD692)&gt;0,$CD$23&amp;INDEX($CH$3:CH695,MATCH(AC692,$CG$3:CG695,0))&amp;$CE$23&amp;CHAR(10)&amp;$CD$24&amp;AD692&amp;$CE$24&amp;CHAR(10)&amp;$CD$25&amp;AE692&amp;$CE$25&amp;CHAR(10),"")&amp;IF(LEN(AG692)&gt;0,$CD$23&amp;INDEX($CH$3:CH695,MATCH(AF692,$CG$3:CG695,0))&amp;$CE$23&amp;CHAR(10)&amp;$CD$24&amp;AG692&amp;$CE$24&amp;CHAR(10)&amp;$CD$25&amp;AH692&amp;$CE$25&amp;CHAR(10),"")&amp;IF(LEN(AJ692)&gt;0,$CD$23&amp;INDEX($CH$3:CH695,MATCH(AI692,$CG$3:CG695,0))&amp;$CE$23&amp;CHAR(10)&amp;$CD$24&amp;AJ692&amp;$CE$24&amp;CHAR(10)&amp;$CD$25&amp;AK692&amp;$CE$25&amp;CHAR(10),"")</f>
        <v/>
      </c>
      <c r="BK692" s="18" t="str">
        <f>IF(LEN(J692)&gt;0,INDEX($BH$2:$BH$100000,MATCH(J692,VBAsheet!$H$2:$H$100000,0))&amp;CHAR(10),"")&amp;IF(LEN(K692)&gt;0,INDEX($BH$2:$BH$100000,MATCH(K692,VBAsheet!$H$2:$H$100000,0))&amp;CHAR(10),"")&amp;IF(LEN(L692)&gt;0,INDEX($BH$2:$BH$100000,MATCH(L692,VBAsheet!$H$2:$H$100000,0))&amp;CHAR(10),"")&amp;IF(LEN(M692)&gt;0,INDEX($BH$2:$BH$100000,MATCH(M692,VBAsheet!$H$2:$H$100000,0))&amp;CHAR(10),"")</f>
        <v/>
      </c>
      <c r="BL692" s="18" t="str">
        <f t="shared" si="414"/>
        <v/>
      </c>
      <c r="BM692" s="94" t="str">
        <f t="shared" si="415"/>
        <v/>
      </c>
      <c r="BN692" s="95" t="str">
        <f t="shared" si="416"/>
        <v/>
      </c>
      <c r="BO692" s="265" t="str">
        <f t="shared" si="427"/>
        <v/>
      </c>
      <c r="BP692" s="18" t="str">
        <f t="shared" si="417"/>
        <v/>
      </c>
      <c r="BQ692" s="263" t="str">
        <f t="shared" si="428"/>
        <v/>
      </c>
      <c r="BR692" s="81" t="str">
        <f t="shared" si="432"/>
        <v/>
      </c>
      <c r="BS692" s="263" t="str">
        <f t="shared" si="429"/>
        <v/>
      </c>
      <c r="BT692" s="92" t="str">
        <f t="shared" si="430"/>
        <v/>
      </c>
      <c r="BU692" s="138" t="str">
        <f t="shared" si="418"/>
        <v/>
      </c>
      <c r="BV692" s="3" t="str">
        <f t="shared" si="419"/>
        <v/>
      </c>
      <c r="BW692" s="3" t="str">
        <f t="shared" si="420"/>
        <v/>
      </c>
      <c r="BX692" s="144" t="str">
        <f t="shared" si="421"/>
        <v/>
      </c>
      <c r="BY692" s="18" t="str">
        <f t="shared" si="422"/>
        <v/>
      </c>
      <c r="BZ692" s="18" t="str">
        <f t="shared" si="423"/>
        <v/>
      </c>
      <c r="CA692" s="19" t="str">
        <f t="shared" si="424"/>
        <v/>
      </c>
      <c r="CB692" s="19" t="s">
        <v>0</v>
      </c>
      <c r="DW692" s="4" t="str">
        <f t="shared" si="431"/>
        <v/>
      </c>
      <c r="DX692" s="4" t="str">
        <f t="shared" si="433"/>
        <v/>
      </c>
      <c r="DY692" s="98" t="str">
        <f t="shared" si="434"/>
        <v/>
      </c>
    </row>
    <row r="693" spans="4:129" x14ac:dyDescent="0.45">
      <c r="D693" s="164" t="str">
        <f t="shared" si="425"/>
        <v/>
      </c>
      <c r="I693" s="9" t="str">
        <f t="shared" si="396"/>
        <v/>
      </c>
      <c r="J693" s="173" t="str">
        <f t="shared" si="397"/>
        <v/>
      </c>
      <c r="K693" s="13"/>
      <c r="L693" s="13"/>
      <c r="M693" s="13"/>
      <c r="N693" s="178" t="str">
        <f t="shared" si="398"/>
        <v/>
      </c>
      <c r="O693" s="181" t="str">
        <f t="shared" si="399"/>
        <v/>
      </c>
      <c r="P693" s="8" t="str">
        <f t="shared" si="400"/>
        <v/>
      </c>
      <c r="Q693" s="8" t="str">
        <f t="shared" si="401"/>
        <v/>
      </c>
      <c r="R693" s="8" t="str">
        <f t="shared" si="402"/>
        <v/>
      </c>
      <c r="S693" s="8" t="str">
        <f t="shared" si="403"/>
        <v/>
      </c>
      <c r="T693" s="8" t="str">
        <f t="shared" si="404"/>
        <v/>
      </c>
      <c r="U693" s="8" t="str">
        <f t="shared" si="405"/>
        <v/>
      </c>
      <c r="V693" s="16" t="str">
        <f t="shared" si="406"/>
        <v/>
      </c>
      <c r="W693" s="129" t="str">
        <f t="shared" si="407"/>
        <v/>
      </c>
      <c r="X693" s="8" t="str">
        <f t="shared" si="408"/>
        <v/>
      </c>
      <c r="Y693" s="8" t="str">
        <f t="shared" si="409"/>
        <v/>
      </c>
      <c r="AQ693" s="6" t="str">
        <f t="shared" si="410"/>
        <v/>
      </c>
      <c r="AR693" s="128" t="str">
        <f t="shared" si="411"/>
        <v/>
      </c>
      <c r="AS693" s="128" t="str">
        <f t="shared" si="412"/>
        <v/>
      </c>
      <c r="AT693" s="139" t="str">
        <f t="shared" si="426"/>
        <v/>
      </c>
      <c r="BH693" s="127" t="str">
        <f>IF(LEN(VBAsheet!H693)&gt;0,$CD$4&amp;CHAR(10)&amp;$CD$5&amp;CHAR(10)&amp;$CD$6&amp;IF(VBAsheet!I693="N",1,0)&amp;$CE$6&amp;CHAR(10)&amp;$CD$7&amp;CHAR(10)&amp;$CD$8&amp;VBAsheet!H693&amp;$CE$8&amp;CHAR(10)&amp;$CD$9&amp;VBAsheet!K693&amp;$CE$9&amp;CHAR(10)&amp;$CD$10&amp;VBAsheet!J693-1&amp;$CE$10&amp;CHAR(10)&amp;$CD$11,"")</f>
        <v/>
      </c>
      <c r="BI693"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3" s="18" t="str">
        <f>IF(LEN(X693)&gt;0,$CD$23&amp;INDEX($CH$3:CH696,MATCH(W693,$CG$3:CG696,0))&amp;$CE$23&amp;CHAR(10)&amp;$CD$24&amp;X693&amp;$CE$24&amp;CHAR(10)&amp;$CD$25&amp;Y693&amp;$CE$25&amp;CHAR(10),"")&amp;IF(LEN(AA693)&gt;0,$CD$23&amp;INDEX($CH$3:CH696,MATCH(Z693,$CG$3:CG696,0))&amp;$CE$23&amp;CHAR(10)&amp;$CD$24&amp;AA693&amp;$CE$24&amp;CHAR(10)&amp;$CD$25&amp;AB693&amp;$CE$25&amp;CHAR(10),"")&amp;IF(LEN(AD693)&gt;0,$CD$23&amp;INDEX($CH$3:CH696,MATCH(AC693,$CG$3:CG696,0))&amp;$CE$23&amp;CHAR(10)&amp;$CD$24&amp;AD693&amp;$CE$24&amp;CHAR(10)&amp;$CD$25&amp;AE693&amp;$CE$25&amp;CHAR(10),"")&amp;IF(LEN(AG693)&gt;0,$CD$23&amp;INDEX($CH$3:CH696,MATCH(AF693,$CG$3:CG696,0))&amp;$CE$23&amp;CHAR(10)&amp;$CD$24&amp;AG693&amp;$CE$24&amp;CHAR(10)&amp;$CD$25&amp;AH693&amp;$CE$25&amp;CHAR(10),"")&amp;IF(LEN(AJ693)&gt;0,$CD$23&amp;INDEX($CH$3:CH696,MATCH(AI693,$CG$3:CG696,0))&amp;$CE$23&amp;CHAR(10)&amp;$CD$24&amp;AJ693&amp;$CE$24&amp;CHAR(10)&amp;$CD$25&amp;AK693&amp;$CE$25&amp;CHAR(10),"")</f>
        <v/>
      </c>
      <c r="BK693" s="18" t="str">
        <f>IF(LEN(J693)&gt;0,INDEX($BH$2:$BH$100000,MATCH(J693,VBAsheet!$H$2:$H$100000,0))&amp;CHAR(10),"")&amp;IF(LEN(K693)&gt;0,INDEX($BH$2:$BH$100000,MATCH(K693,VBAsheet!$H$2:$H$100000,0))&amp;CHAR(10),"")&amp;IF(LEN(L693)&gt;0,INDEX($BH$2:$BH$100000,MATCH(L693,VBAsheet!$H$2:$H$100000,0))&amp;CHAR(10),"")&amp;IF(LEN(M693)&gt;0,INDEX($BH$2:$BH$100000,MATCH(M693,VBAsheet!$H$2:$H$100000,0))&amp;CHAR(10),"")</f>
        <v/>
      </c>
      <c r="BL693" s="18" t="str">
        <f t="shared" si="414"/>
        <v/>
      </c>
      <c r="BM693" s="94" t="str">
        <f t="shared" si="415"/>
        <v/>
      </c>
      <c r="BN693" s="95" t="str">
        <f t="shared" si="416"/>
        <v/>
      </c>
      <c r="BO693" s="265" t="str">
        <f t="shared" si="427"/>
        <v/>
      </c>
      <c r="BP693" s="18" t="str">
        <f t="shared" si="417"/>
        <v/>
      </c>
      <c r="BQ693" s="263" t="str">
        <f t="shared" si="428"/>
        <v/>
      </c>
      <c r="BR693" s="81" t="str">
        <f t="shared" si="432"/>
        <v/>
      </c>
      <c r="BS693" s="263" t="str">
        <f t="shared" si="429"/>
        <v/>
      </c>
      <c r="BT693" s="92" t="str">
        <f t="shared" si="430"/>
        <v/>
      </c>
      <c r="BU693" s="138" t="str">
        <f t="shared" si="418"/>
        <v/>
      </c>
      <c r="BV693" s="3" t="str">
        <f t="shared" si="419"/>
        <v/>
      </c>
      <c r="BW693" s="3" t="str">
        <f t="shared" si="420"/>
        <v/>
      </c>
      <c r="BX693" s="144" t="str">
        <f t="shared" si="421"/>
        <v/>
      </c>
      <c r="BY693" s="18" t="str">
        <f t="shared" si="422"/>
        <v/>
      </c>
      <c r="BZ693" s="18" t="str">
        <f t="shared" si="423"/>
        <v/>
      </c>
      <c r="CA693" s="19" t="str">
        <f t="shared" si="424"/>
        <v/>
      </c>
      <c r="CB693" s="19" t="s">
        <v>0</v>
      </c>
      <c r="DW693" s="4" t="str">
        <f t="shared" si="431"/>
        <v/>
      </c>
      <c r="DX693" s="4" t="str">
        <f t="shared" si="433"/>
        <v/>
      </c>
      <c r="DY693" s="98" t="str">
        <f t="shared" si="434"/>
        <v/>
      </c>
    </row>
    <row r="694" spans="4:129" x14ac:dyDescent="0.45">
      <c r="D694" s="164" t="str">
        <f t="shared" si="425"/>
        <v/>
      </c>
      <c r="I694" s="9" t="str">
        <f t="shared" si="396"/>
        <v/>
      </c>
      <c r="J694" s="173" t="str">
        <f t="shared" si="397"/>
        <v/>
      </c>
      <c r="K694" s="13"/>
      <c r="L694" s="13"/>
      <c r="M694" s="13"/>
      <c r="N694" s="178" t="str">
        <f t="shared" si="398"/>
        <v/>
      </c>
      <c r="O694" s="181" t="str">
        <f t="shared" si="399"/>
        <v/>
      </c>
      <c r="P694" s="8" t="str">
        <f t="shared" si="400"/>
        <v/>
      </c>
      <c r="Q694" s="8" t="str">
        <f t="shared" si="401"/>
        <v/>
      </c>
      <c r="R694" s="8" t="str">
        <f t="shared" si="402"/>
        <v/>
      </c>
      <c r="S694" s="8" t="str">
        <f t="shared" si="403"/>
        <v/>
      </c>
      <c r="T694" s="8" t="str">
        <f t="shared" si="404"/>
        <v/>
      </c>
      <c r="U694" s="8" t="str">
        <f t="shared" si="405"/>
        <v/>
      </c>
      <c r="V694" s="16" t="str">
        <f t="shared" si="406"/>
        <v/>
      </c>
      <c r="W694" s="129" t="str">
        <f t="shared" si="407"/>
        <v/>
      </c>
      <c r="X694" s="8" t="str">
        <f t="shared" si="408"/>
        <v/>
      </c>
      <c r="Y694" s="8" t="str">
        <f t="shared" si="409"/>
        <v/>
      </c>
      <c r="AQ694" s="6" t="str">
        <f t="shared" si="410"/>
        <v/>
      </c>
      <c r="AR694" s="128" t="str">
        <f t="shared" si="411"/>
        <v/>
      </c>
      <c r="AS694" s="128" t="str">
        <f t="shared" si="412"/>
        <v/>
      </c>
      <c r="AT694" s="139" t="str">
        <f t="shared" si="426"/>
        <v/>
      </c>
      <c r="BH694" s="127" t="str">
        <f>IF(LEN(VBAsheet!H694)&gt;0,$CD$4&amp;CHAR(10)&amp;$CD$5&amp;CHAR(10)&amp;$CD$6&amp;IF(VBAsheet!I694="N",1,0)&amp;$CE$6&amp;CHAR(10)&amp;$CD$7&amp;CHAR(10)&amp;$CD$8&amp;VBAsheet!H694&amp;$CE$8&amp;CHAR(10)&amp;$CD$9&amp;VBAsheet!K694&amp;$CE$9&amp;CHAR(10)&amp;$CD$10&amp;VBAsheet!J694-1&amp;$CE$10&amp;CHAR(10)&amp;$CD$11,"")</f>
        <v/>
      </c>
      <c r="BI694"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4" s="18" t="str">
        <f>IF(LEN(X694)&gt;0,$CD$23&amp;INDEX($CH$3:CH697,MATCH(W694,$CG$3:CG697,0))&amp;$CE$23&amp;CHAR(10)&amp;$CD$24&amp;X694&amp;$CE$24&amp;CHAR(10)&amp;$CD$25&amp;Y694&amp;$CE$25&amp;CHAR(10),"")&amp;IF(LEN(AA694)&gt;0,$CD$23&amp;INDEX($CH$3:CH697,MATCH(Z694,$CG$3:CG697,0))&amp;$CE$23&amp;CHAR(10)&amp;$CD$24&amp;AA694&amp;$CE$24&amp;CHAR(10)&amp;$CD$25&amp;AB694&amp;$CE$25&amp;CHAR(10),"")&amp;IF(LEN(AD694)&gt;0,$CD$23&amp;INDEX($CH$3:CH697,MATCH(AC694,$CG$3:CG697,0))&amp;$CE$23&amp;CHAR(10)&amp;$CD$24&amp;AD694&amp;$CE$24&amp;CHAR(10)&amp;$CD$25&amp;AE694&amp;$CE$25&amp;CHAR(10),"")&amp;IF(LEN(AG694)&gt;0,$CD$23&amp;INDEX($CH$3:CH697,MATCH(AF694,$CG$3:CG697,0))&amp;$CE$23&amp;CHAR(10)&amp;$CD$24&amp;AG694&amp;$CE$24&amp;CHAR(10)&amp;$CD$25&amp;AH694&amp;$CE$25&amp;CHAR(10),"")&amp;IF(LEN(AJ694)&gt;0,$CD$23&amp;INDEX($CH$3:CH697,MATCH(AI694,$CG$3:CG697,0))&amp;$CE$23&amp;CHAR(10)&amp;$CD$24&amp;AJ694&amp;$CE$24&amp;CHAR(10)&amp;$CD$25&amp;AK694&amp;$CE$25&amp;CHAR(10),"")</f>
        <v/>
      </c>
      <c r="BK694" s="18" t="str">
        <f>IF(LEN(J694)&gt;0,INDEX($BH$2:$BH$100000,MATCH(J694,VBAsheet!$H$2:$H$100000,0))&amp;CHAR(10),"")&amp;IF(LEN(K694)&gt;0,INDEX($BH$2:$BH$100000,MATCH(K694,VBAsheet!$H$2:$H$100000,0))&amp;CHAR(10),"")&amp;IF(LEN(L694)&gt;0,INDEX($BH$2:$BH$100000,MATCH(L694,VBAsheet!$H$2:$H$100000,0))&amp;CHAR(10),"")&amp;IF(LEN(M694)&gt;0,INDEX($BH$2:$BH$100000,MATCH(M694,VBAsheet!$H$2:$H$100000,0))&amp;CHAR(10),"")</f>
        <v/>
      </c>
      <c r="BL694" s="18" t="str">
        <f t="shared" si="414"/>
        <v/>
      </c>
      <c r="BM694" s="94" t="str">
        <f t="shared" si="415"/>
        <v/>
      </c>
      <c r="BN694" s="95" t="str">
        <f t="shared" si="416"/>
        <v/>
      </c>
      <c r="BO694" s="265" t="str">
        <f t="shared" si="427"/>
        <v/>
      </c>
      <c r="BP694" s="18" t="str">
        <f t="shared" si="417"/>
        <v/>
      </c>
      <c r="BQ694" s="263" t="str">
        <f t="shared" si="428"/>
        <v/>
      </c>
      <c r="BR694" s="81" t="str">
        <f t="shared" si="432"/>
        <v/>
      </c>
      <c r="BS694" s="263" t="str">
        <f t="shared" si="429"/>
        <v/>
      </c>
      <c r="BT694" s="92" t="str">
        <f t="shared" si="430"/>
        <v/>
      </c>
      <c r="BU694" s="138" t="str">
        <f t="shared" si="418"/>
        <v/>
      </c>
      <c r="BV694" s="3" t="str">
        <f t="shared" si="419"/>
        <v/>
      </c>
      <c r="BW694" s="3" t="str">
        <f t="shared" si="420"/>
        <v/>
      </c>
      <c r="BX694" s="144" t="str">
        <f t="shared" si="421"/>
        <v/>
      </c>
      <c r="BY694" s="18" t="str">
        <f t="shared" si="422"/>
        <v/>
      </c>
      <c r="BZ694" s="18" t="str">
        <f t="shared" si="423"/>
        <v/>
      </c>
      <c r="CA694" s="19" t="str">
        <f t="shared" si="424"/>
        <v/>
      </c>
      <c r="CB694" s="19" t="s">
        <v>0</v>
      </c>
      <c r="DW694" s="4" t="str">
        <f t="shared" si="431"/>
        <v/>
      </c>
      <c r="DX694" s="4" t="str">
        <f t="shared" si="433"/>
        <v/>
      </c>
      <c r="DY694" s="98" t="str">
        <f t="shared" si="434"/>
        <v/>
      </c>
    </row>
    <row r="695" spans="4:129" x14ac:dyDescent="0.45">
      <c r="D695" s="164" t="str">
        <f t="shared" si="425"/>
        <v/>
      </c>
      <c r="I695" s="9" t="str">
        <f t="shared" si="396"/>
        <v/>
      </c>
      <c r="J695" s="173" t="str">
        <f t="shared" si="397"/>
        <v/>
      </c>
      <c r="K695" s="13"/>
      <c r="L695" s="13"/>
      <c r="M695" s="13"/>
      <c r="N695" s="178" t="str">
        <f t="shared" si="398"/>
        <v/>
      </c>
      <c r="O695" s="181" t="str">
        <f t="shared" si="399"/>
        <v/>
      </c>
      <c r="P695" s="8" t="str">
        <f t="shared" si="400"/>
        <v/>
      </c>
      <c r="Q695" s="8" t="str">
        <f t="shared" si="401"/>
        <v/>
      </c>
      <c r="R695" s="8" t="str">
        <f t="shared" si="402"/>
        <v/>
      </c>
      <c r="S695" s="8" t="str">
        <f t="shared" si="403"/>
        <v/>
      </c>
      <c r="T695" s="8" t="str">
        <f t="shared" si="404"/>
        <v/>
      </c>
      <c r="U695" s="8" t="str">
        <f t="shared" si="405"/>
        <v/>
      </c>
      <c r="V695" s="16" t="str">
        <f t="shared" si="406"/>
        <v/>
      </c>
      <c r="W695" s="129" t="str">
        <f t="shared" si="407"/>
        <v/>
      </c>
      <c r="X695" s="8" t="str">
        <f t="shared" si="408"/>
        <v/>
      </c>
      <c r="Y695" s="8" t="str">
        <f t="shared" si="409"/>
        <v/>
      </c>
      <c r="AQ695" s="6" t="str">
        <f t="shared" si="410"/>
        <v/>
      </c>
      <c r="AR695" s="128" t="str">
        <f t="shared" si="411"/>
        <v/>
      </c>
      <c r="AS695" s="128" t="str">
        <f t="shared" si="412"/>
        <v/>
      </c>
      <c r="AT695" s="139" t="str">
        <f t="shared" si="426"/>
        <v/>
      </c>
      <c r="BH695" s="127" t="str">
        <f>IF(LEN(VBAsheet!H695)&gt;0,$CD$4&amp;CHAR(10)&amp;$CD$5&amp;CHAR(10)&amp;$CD$6&amp;IF(VBAsheet!I695="N",1,0)&amp;$CE$6&amp;CHAR(10)&amp;$CD$7&amp;CHAR(10)&amp;$CD$8&amp;VBAsheet!H695&amp;$CE$8&amp;CHAR(10)&amp;$CD$9&amp;VBAsheet!K695&amp;$CE$9&amp;CHAR(10)&amp;$CD$10&amp;VBAsheet!J695-1&amp;$CE$10&amp;CHAR(10)&amp;$CD$11,"")</f>
        <v/>
      </c>
      <c r="BI695"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5" s="18" t="str">
        <f>IF(LEN(X695)&gt;0,$CD$23&amp;INDEX($CH$3:CH698,MATCH(W695,$CG$3:CG698,0))&amp;$CE$23&amp;CHAR(10)&amp;$CD$24&amp;X695&amp;$CE$24&amp;CHAR(10)&amp;$CD$25&amp;Y695&amp;$CE$25&amp;CHAR(10),"")&amp;IF(LEN(AA695)&gt;0,$CD$23&amp;INDEX($CH$3:CH698,MATCH(Z695,$CG$3:CG698,0))&amp;$CE$23&amp;CHAR(10)&amp;$CD$24&amp;AA695&amp;$CE$24&amp;CHAR(10)&amp;$CD$25&amp;AB695&amp;$CE$25&amp;CHAR(10),"")&amp;IF(LEN(AD695)&gt;0,$CD$23&amp;INDEX($CH$3:CH698,MATCH(AC695,$CG$3:CG698,0))&amp;$CE$23&amp;CHAR(10)&amp;$CD$24&amp;AD695&amp;$CE$24&amp;CHAR(10)&amp;$CD$25&amp;AE695&amp;$CE$25&amp;CHAR(10),"")&amp;IF(LEN(AG695)&gt;0,$CD$23&amp;INDEX($CH$3:CH698,MATCH(AF695,$CG$3:CG698,0))&amp;$CE$23&amp;CHAR(10)&amp;$CD$24&amp;AG695&amp;$CE$24&amp;CHAR(10)&amp;$CD$25&amp;AH695&amp;$CE$25&amp;CHAR(10),"")&amp;IF(LEN(AJ695)&gt;0,$CD$23&amp;INDEX($CH$3:CH698,MATCH(AI695,$CG$3:CG698,0))&amp;$CE$23&amp;CHAR(10)&amp;$CD$24&amp;AJ695&amp;$CE$24&amp;CHAR(10)&amp;$CD$25&amp;AK695&amp;$CE$25&amp;CHAR(10),"")</f>
        <v/>
      </c>
      <c r="BK695" s="18" t="str">
        <f>IF(LEN(J695)&gt;0,INDEX($BH$2:$BH$100000,MATCH(J695,VBAsheet!$H$2:$H$100000,0))&amp;CHAR(10),"")&amp;IF(LEN(K695)&gt;0,INDEX($BH$2:$BH$100000,MATCH(K695,VBAsheet!$H$2:$H$100000,0))&amp;CHAR(10),"")&amp;IF(LEN(L695)&gt;0,INDEX($BH$2:$BH$100000,MATCH(L695,VBAsheet!$H$2:$H$100000,0))&amp;CHAR(10),"")&amp;IF(LEN(M695)&gt;0,INDEX($BH$2:$BH$100000,MATCH(M695,VBAsheet!$H$2:$H$100000,0))&amp;CHAR(10),"")</f>
        <v/>
      </c>
      <c r="BL695" s="18" t="str">
        <f t="shared" si="414"/>
        <v/>
      </c>
      <c r="BM695" s="94" t="str">
        <f t="shared" si="415"/>
        <v/>
      </c>
      <c r="BN695" s="95" t="str">
        <f t="shared" si="416"/>
        <v/>
      </c>
      <c r="BO695" s="265" t="str">
        <f t="shared" si="427"/>
        <v/>
      </c>
      <c r="BP695" s="18" t="str">
        <f t="shared" si="417"/>
        <v/>
      </c>
      <c r="BQ695" s="263" t="str">
        <f t="shared" si="428"/>
        <v/>
      </c>
      <c r="BR695" s="81" t="str">
        <f t="shared" si="432"/>
        <v/>
      </c>
      <c r="BS695" s="263" t="str">
        <f t="shared" si="429"/>
        <v/>
      </c>
      <c r="BT695" s="92" t="str">
        <f t="shared" si="430"/>
        <v/>
      </c>
      <c r="BU695" s="138" t="str">
        <f t="shared" si="418"/>
        <v/>
      </c>
      <c r="BV695" s="3" t="str">
        <f t="shared" si="419"/>
        <v/>
      </c>
      <c r="BW695" s="3" t="str">
        <f t="shared" si="420"/>
        <v/>
      </c>
      <c r="BX695" s="144" t="str">
        <f t="shared" si="421"/>
        <v/>
      </c>
      <c r="BY695" s="18" t="str">
        <f t="shared" si="422"/>
        <v/>
      </c>
      <c r="BZ695" s="18" t="str">
        <f t="shared" si="423"/>
        <v/>
      </c>
      <c r="CA695" s="19" t="str">
        <f t="shared" si="424"/>
        <v/>
      </c>
      <c r="CB695" s="19" t="s">
        <v>0</v>
      </c>
      <c r="DW695" s="4" t="str">
        <f t="shared" si="431"/>
        <v/>
      </c>
      <c r="DX695" s="4" t="str">
        <f t="shared" si="433"/>
        <v/>
      </c>
      <c r="DY695" s="98" t="str">
        <f t="shared" si="434"/>
        <v/>
      </c>
    </row>
    <row r="696" spans="4:129" x14ac:dyDescent="0.45">
      <c r="D696" s="164" t="str">
        <f t="shared" si="425"/>
        <v/>
      </c>
      <c r="I696" s="9" t="str">
        <f t="shared" si="396"/>
        <v/>
      </c>
      <c r="J696" s="173" t="str">
        <f t="shared" si="397"/>
        <v/>
      </c>
      <c r="K696" s="13"/>
      <c r="L696" s="13"/>
      <c r="M696" s="13"/>
      <c r="N696" s="178" t="str">
        <f t="shared" si="398"/>
        <v/>
      </c>
      <c r="O696" s="181" t="str">
        <f t="shared" si="399"/>
        <v/>
      </c>
      <c r="P696" s="8" t="str">
        <f t="shared" si="400"/>
        <v/>
      </c>
      <c r="Q696" s="8" t="str">
        <f t="shared" si="401"/>
        <v/>
      </c>
      <c r="R696" s="8" t="str">
        <f t="shared" si="402"/>
        <v/>
      </c>
      <c r="S696" s="8" t="str">
        <f t="shared" si="403"/>
        <v/>
      </c>
      <c r="T696" s="8" t="str">
        <f t="shared" si="404"/>
        <v/>
      </c>
      <c r="U696" s="8" t="str">
        <f t="shared" si="405"/>
        <v/>
      </c>
      <c r="V696" s="16" t="str">
        <f t="shared" si="406"/>
        <v/>
      </c>
      <c r="W696" s="129" t="str">
        <f t="shared" si="407"/>
        <v/>
      </c>
      <c r="X696" s="8" t="str">
        <f t="shared" si="408"/>
        <v/>
      </c>
      <c r="Y696" s="8" t="str">
        <f t="shared" si="409"/>
        <v/>
      </c>
      <c r="AQ696" s="6" t="str">
        <f t="shared" si="410"/>
        <v/>
      </c>
      <c r="AR696" s="128" t="str">
        <f t="shared" si="411"/>
        <v/>
      </c>
      <c r="AS696" s="128" t="str">
        <f t="shared" si="412"/>
        <v/>
      </c>
      <c r="AT696" s="139" t="str">
        <f t="shared" si="426"/>
        <v/>
      </c>
      <c r="BH696" s="127" t="str">
        <f>IF(LEN(VBAsheet!H696)&gt;0,$CD$4&amp;CHAR(10)&amp;$CD$5&amp;CHAR(10)&amp;$CD$6&amp;IF(VBAsheet!I696="N",1,0)&amp;$CE$6&amp;CHAR(10)&amp;$CD$7&amp;CHAR(10)&amp;$CD$8&amp;VBAsheet!H696&amp;$CE$8&amp;CHAR(10)&amp;$CD$9&amp;VBAsheet!K696&amp;$CE$9&amp;CHAR(10)&amp;$CD$10&amp;VBAsheet!J696-1&amp;$CE$10&amp;CHAR(10)&amp;$CD$11,"")</f>
        <v/>
      </c>
      <c r="BI696"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6" s="18" t="str">
        <f>IF(LEN(X696)&gt;0,$CD$23&amp;INDEX($CH$3:CH699,MATCH(W696,$CG$3:CG699,0))&amp;$CE$23&amp;CHAR(10)&amp;$CD$24&amp;X696&amp;$CE$24&amp;CHAR(10)&amp;$CD$25&amp;Y696&amp;$CE$25&amp;CHAR(10),"")&amp;IF(LEN(AA696)&gt;0,$CD$23&amp;INDEX($CH$3:CH699,MATCH(Z696,$CG$3:CG699,0))&amp;$CE$23&amp;CHAR(10)&amp;$CD$24&amp;AA696&amp;$CE$24&amp;CHAR(10)&amp;$CD$25&amp;AB696&amp;$CE$25&amp;CHAR(10),"")&amp;IF(LEN(AD696)&gt;0,$CD$23&amp;INDEX($CH$3:CH699,MATCH(AC696,$CG$3:CG699,0))&amp;$CE$23&amp;CHAR(10)&amp;$CD$24&amp;AD696&amp;$CE$24&amp;CHAR(10)&amp;$CD$25&amp;AE696&amp;$CE$25&amp;CHAR(10),"")&amp;IF(LEN(AG696)&gt;0,$CD$23&amp;INDEX($CH$3:CH699,MATCH(AF696,$CG$3:CG699,0))&amp;$CE$23&amp;CHAR(10)&amp;$CD$24&amp;AG696&amp;$CE$24&amp;CHAR(10)&amp;$CD$25&amp;AH696&amp;$CE$25&amp;CHAR(10),"")&amp;IF(LEN(AJ696)&gt;0,$CD$23&amp;INDEX($CH$3:CH699,MATCH(AI696,$CG$3:CG699,0))&amp;$CE$23&amp;CHAR(10)&amp;$CD$24&amp;AJ696&amp;$CE$24&amp;CHAR(10)&amp;$CD$25&amp;AK696&amp;$CE$25&amp;CHAR(10),"")</f>
        <v/>
      </c>
      <c r="BK696" s="18" t="str">
        <f>IF(LEN(J696)&gt;0,INDEX($BH$2:$BH$100000,MATCH(J696,VBAsheet!$H$2:$H$100000,0))&amp;CHAR(10),"")&amp;IF(LEN(K696)&gt;0,INDEX($BH$2:$BH$100000,MATCH(K696,VBAsheet!$H$2:$H$100000,0))&amp;CHAR(10),"")&amp;IF(LEN(L696)&gt;0,INDEX($BH$2:$BH$100000,MATCH(L696,VBAsheet!$H$2:$H$100000,0))&amp;CHAR(10),"")&amp;IF(LEN(M696)&gt;0,INDEX($BH$2:$BH$100000,MATCH(M696,VBAsheet!$H$2:$H$100000,0))&amp;CHAR(10),"")</f>
        <v/>
      </c>
      <c r="BL696" s="18" t="str">
        <f t="shared" si="414"/>
        <v/>
      </c>
      <c r="BM696" s="94" t="str">
        <f t="shared" si="415"/>
        <v/>
      </c>
      <c r="BN696" s="95" t="str">
        <f t="shared" si="416"/>
        <v/>
      </c>
      <c r="BO696" s="265" t="str">
        <f t="shared" si="427"/>
        <v/>
      </c>
      <c r="BP696" s="18" t="str">
        <f t="shared" si="417"/>
        <v/>
      </c>
      <c r="BQ696" s="263" t="str">
        <f t="shared" si="428"/>
        <v/>
      </c>
      <c r="BR696" s="81" t="str">
        <f t="shared" si="432"/>
        <v/>
      </c>
      <c r="BS696" s="263" t="str">
        <f t="shared" si="429"/>
        <v/>
      </c>
      <c r="BT696" s="92" t="str">
        <f t="shared" si="430"/>
        <v/>
      </c>
      <c r="BU696" s="138" t="str">
        <f t="shared" si="418"/>
        <v/>
      </c>
      <c r="BV696" s="3" t="str">
        <f t="shared" si="419"/>
        <v/>
      </c>
      <c r="BW696" s="3" t="str">
        <f t="shared" si="420"/>
        <v/>
      </c>
      <c r="BX696" s="144" t="str">
        <f t="shared" si="421"/>
        <v/>
      </c>
      <c r="BY696" s="18" t="str">
        <f t="shared" si="422"/>
        <v/>
      </c>
      <c r="BZ696" s="18" t="str">
        <f t="shared" si="423"/>
        <v/>
      </c>
      <c r="CA696" s="19" t="str">
        <f t="shared" si="424"/>
        <v/>
      </c>
      <c r="CB696" s="19" t="s">
        <v>0</v>
      </c>
      <c r="DW696" s="4" t="str">
        <f t="shared" si="431"/>
        <v/>
      </c>
      <c r="DX696" s="4" t="str">
        <f t="shared" si="433"/>
        <v/>
      </c>
      <c r="DY696" s="98" t="str">
        <f t="shared" si="434"/>
        <v/>
      </c>
    </row>
    <row r="697" spans="4:129" x14ac:dyDescent="0.45">
      <c r="D697" s="164" t="str">
        <f t="shared" si="425"/>
        <v/>
      </c>
      <c r="I697" s="9" t="str">
        <f t="shared" si="396"/>
        <v/>
      </c>
      <c r="J697" s="173" t="str">
        <f t="shared" si="397"/>
        <v/>
      </c>
      <c r="K697" s="13"/>
      <c r="L697" s="13"/>
      <c r="M697" s="13"/>
      <c r="N697" s="178" t="str">
        <f t="shared" si="398"/>
        <v/>
      </c>
      <c r="O697" s="181" t="str">
        <f t="shared" si="399"/>
        <v/>
      </c>
      <c r="P697" s="8" t="str">
        <f t="shared" si="400"/>
        <v/>
      </c>
      <c r="Q697" s="8" t="str">
        <f t="shared" si="401"/>
        <v/>
      </c>
      <c r="R697" s="8" t="str">
        <f t="shared" si="402"/>
        <v/>
      </c>
      <c r="S697" s="8" t="str">
        <f t="shared" si="403"/>
        <v/>
      </c>
      <c r="T697" s="8" t="str">
        <f t="shared" si="404"/>
        <v/>
      </c>
      <c r="U697" s="8" t="str">
        <f t="shared" si="405"/>
        <v/>
      </c>
      <c r="V697" s="16" t="str">
        <f t="shared" si="406"/>
        <v/>
      </c>
      <c r="W697" s="129" t="str">
        <f t="shared" si="407"/>
        <v/>
      </c>
      <c r="X697" s="8" t="str">
        <f t="shared" si="408"/>
        <v/>
      </c>
      <c r="Y697" s="8" t="str">
        <f t="shared" si="409"/>
        <v/>
      </c>
      <c r="AQ697" s="6" t="str">
        <f t="shared" si="410"/>
        <v/>
      </c>
      <c r="AR697" s="128" t="str">
        <f t="shared" si="411"/>
        <v/>
      </c>
      <c r="AS697" s="128" t="str">
        <f t="shared" si="412"/>
        <v/>
      </c>
      <c r="AT697" s="139" t="str">
        <f t="shared" si="426"/>
        <v/>
      </c>
      <c r="BH697" s="127" t="str">
        <f>IF(LEN(VBAsheet!H697)&gt;0,$CD$4&amp;CHAR(10)&amp;$CD$5&amp;CHAR(10)&amp;$CD$6&amp;IF(VBAsheet!I697="N",1,0)&amp;$CE$6&amp;CHAR(10)&amp;$CD$7&amp;CHAR(10)&amp;$CD$8&amp;VBAsheet!H697&amp;$CE$8&amp;CHAR(10)&amp;$CD$9&amp;VBAsheet!K697&amp;$CE$9&amp;CHAR(10)&amp;$CD$10&amp;VBAsheet!J697-1&amp;$CE$10&amp;CHAR(10)&amp;$CD$11,"")</f>
        <v/>
      </c>
      <c r="BI697"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7" s="18" t="str">
        <f>IF(LEN(X697)&gt;0,$CD$23&amp;INDEX($CH$3:CH700,MATCH(W697,$CG$3:CG700,0))&amp;$CE$23&amp;CHAR(10)&amp;$CD$24&amp;X697&amp;$CE$24&amp;CHAR(10)&amp;$CD$25&amp;Y697&amp;$CE$25&amp;CHAR(10),"")&amp;IF(LEN(AA697)&gt;0,$CD$23&amp;INDEX($CH$3:CH700,MATCH(Z697,$CG$3:CG700,0))&amp;$CE$23&amp;CHAR(10)&amp;$CD$24&amp;AA697&amp;$CE$24&amp;CHAR(10)&amp;$CD$25&amp;AB697&amp;$CE$25&amp;CHAR(10),"")&amp;IF(LEN(AD697)&gt;0,$CD$23&amp;INDEX($CH$3:CH700,MATCH(AC697,$CG$3:CG700,0))&amp;$CE$23&amp;CHAR(10)&amp;$CD$24&amp;AD697&amp;$CE$24&amp;CHAR(10)&amp;$CD$25&amp;AE697&amp;$CE$25&amp;CHAR(10),"")&amp;IF(LEN(AG697)&gt;0,$CD$23&amp;INDEX($CH$3:CH700,MATCH(AF697,$CG$3:CG700,0))&amp;$CE$23&amp;CHAR(10)&amp;$CD$24&amp;AG697&amp;$CE$24&amp;CHAR(10)&amp;$CD$25&amp;AH697&amp;$CE$25&amp;CHAR(10),"")&amp;IF(LEN(AJ697)&gt;0,$CD$23&amp;INDEX($CH$3:CH700,MATCH(AI697,$CG$3:CG700,0))&amp;$CE$23&amp;CHAR(10)&amp;$CD$24&amp;AJ697&amp;$CE$24&amp;CHAR(10)&amp;$CD$25&amp;AK697&amp;$CE$25&amp;CHAR(10),"")</f>
        <v/>
      </c>
      <c r="BK697" s="18" t="str">
        <f>IF(LEN(J697)&gt;0,INDEX($BH$2:$BH$100000,MATCH(J697,VBAsheet!$H$2:$H$100000,0))&amp;CHAR(10),"")&amp;IF(LEN(K697)&gt;0,INDEX($BH$2:$BH$100000,MATCH(K697,VBAsheet!$H$2:$H$100000,0))&amp;CHAR(10),"")&amp;IF(LEN(L697)&gt;0,INDEX($BH$2:$BH$100000,MATCH(L697,VBAsheet!$H$2:$H$100000,0))&amp;CHAR(10),"")&amp;IF(LEN(M697)&gt;0,INDEX($BH$2:$BH$100000,MATCH(M697,VBAsheet!$H$2:$H$100000,0))&amp;CHAR(10),"")</f>
        <v/>
      </c>
      <c r="BL697" s="18" t="str">
        <f t="shared" si="414"/>
        <v/>
      </c>
      <c r="BM697" s="94" t="str">
        <f t="shared" si="415"/>
        <v/>
      </c>
      <c r="BN697" s="95" t="str">
        <f t="shared" si="416"/>
        <v/>
      </c>
      <c r="BO697" s="265" t="str">
        <f t="shared" si="427"/>
        <v/>
      </c>
      <c r="BP697" s="18" t="str">
        <f t="shared" si="417"/>
        <v/>
      </c>
      <c r="BQ697" s="263" t="str">
        <f t="shared" si="428"/>
        <v/>
      </c>
      <c r="BR697" s="81" t="str">
        <f t="shared" si="432"/>
        <v/>
      </c>
      <c r="BS697" s="263" t="str">
        <f t="shared" si="429"/>
        <v/>
      </c>
      <c r="BT697" s="92" t="str">
        <f t="shared" si="430"/>
        <v/>
      </c>
      <c r="BU697" s="138" t="str">
        <f t="shared" si="418"/>
        <v/>
      </c>
      <c r="BV697" s="3" t="str">
        <f t="shared" si="419"/>
        <v/>
      </c>
      <c r="BW697" s="3" t="str">
        <f t="shared" si="420"/>
        <v/>
      </c>
      <c r="BX697" s="144" t="str">
        <f t="shared" si="421"/>
        <v/>
      </c>
      <c r="BY697" s="18" t="str">
        <f t="shared" si="422"/>
        <v/>
      </c>
      <c r="BZ697" s="18" t="str">
        <f t="shared" si="423"/>
        <v/>
      </c>
      <c r="CA697" s="19" t="str">
        <f t="shared" si="424"/>
        <v/>
      </c>
      <c r="CB697" s="19" t="s">
        <v>0</v>
      </c>
      <c r="DW697" s="4" t="str">
        <f t="shared" si="431"/>
        <v/>
      </c>
      <c r="DX697" s="4" t="str">
        <f t="shared" si="433"/>
        <v/>
      </c>
      <c r="DY697" s="98" t="str">
        <f t="shared" si="434"/>
        <v/>
      </c>
    </row>
    <row r="698" spans="4:129" x14ac:dyDescent="0.45">
      <c r="D698" s="164" t="str">
        <f t="shared" si="425"/>
        <v/>
      </c>
      <c r="I698" s="9" t="str">
        <f t="shared" si="396"/>
        <v/>
      </c>
      <c r="J698" s="173" t="str">
        <f t="shared" si="397"/>
        <v/>
      </c>
      <c r="K698" s="13"/>
      <c r="L698" s="13"/>
      <c r="M698" s="13"/>
      <c r="N698" s="178" t="str">
        <f t="shared" si="398"/>
        <v/>
      </c>
      <c r="O698" s="181" t="str">
        <f t="shared" si="399"/>
        <v/>
      </c>
      <c r="P698" s="8" t="str">
        <f t="shared" si="400"/>
        <v/>
      </c>
      <c r="Q698" s="8" t="str">
        <f t="shared" si="401"/>
        <v/>
      </c>
      <c r="R698" s="8" t="str">
        <f t="shared" si="402"/>
        <v/>
      </c>
      <c r="S698" s="8" t="str">
        <f t="shared" si="403"/>
        <v/>
      </c>
      <c r="T698" s="8" t="str">
        <f t="shared" si="404"/>
        <v/>
      </c>
      <c r="U698" s="8" t="str">
        <f t="shared" si="405"/>
        <v/>
      </c>
      <c r="V698" s="16" t="str">
        <f t="shared" si="406"/>
        <v/>
      </c>
      <c r="W698" s="129" t="str">
        <f t="shared" si="407"/>
        <v/>
      </c>
      <c r="X698" s="8" t="str">
        <f t="shared" si="408"/>
        <v/>
      </c>
      <c r="Y698" s="8" t="str">
        <f t="shared" si="409"/>
        <v/>
      </c>
      <c r="AQ698" s="6" t="str">
        <f t="shared" si="410"/>
        <v/>
      </c>
      <c r="AR698" s="128" t="str">
        <f t="shared" si="411"/>
        <v/>
      </c>
      <c r="AS698" s="128" t="str">
        <f t="shared" si="412"/>
        <v/>
      </c>
      <c r="AT698" s="139" t="str">
        <f t="shared" si="426"/>
        <v/>
      </c>
      <c r="BH698" s="127" t="str">
        <f>IF(LEN(VBAsheet!H698)&gt;0,$CD$4&amp;CHAR(10)&amp;$CD$5&amp;CHAR(10)&amp;$CD$6&amp;IF(VBAsheet!I698="N",1,0)&amp;$CE$6&amp;CHAR(10)&amp;$CD$7&amp;CHAR(10)&amp;$CD$8&amp;VBAsheet!H698&amp;$CE$8&amp;CHAR(10)&amp;$CD$9&amp;VBAsheet!K698&amp;$CE$9&amp;CHAR(10)&amp;$CD$10&amp;VBAsheet!J698-1&amp;$CE$10&amp;CHAR(10)&amp;$CD$11,"")</f>
        <v/>
      </c>
      <c r="BI698"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8" s="18" t="str">
        <f>IF(LEN(X698)&gt;0,$CD$23&amp;INDEX($CH$3:CH701,MATCH(W698,$CG$3:CG701,0))&amp;$CE$23&amp;CHAR(10)&amp;$CD$24&amp;X698&amp;$CE$24&amp;CHAR(10)&amp;$CD$25&amp;Y698&amp;$CE$25&amp;CHAR(10),"")&amp;IF(LEN(AA698)&gt;0,$CD$23&amp;INDEX($CH$3:CH701,MATCH(Z698,$CG$3:CG701,0))&amp;$CE$23&amp;CHAR(10)&amp;$CD$24&amp;AA698&amp;$CE$24&amp;CHAR(10)&amp;$CD$25&amp;AB698&amp;$CE$25&amp;CHAR(10),"")&amp;IF(LEN(AD698)&gt;0,$CD$23&amp;INDEX($CH$3:CH701,MATCH(AC698,$CG$3:CG701,0))&amp;$CE$23&amp;CHAR(10)&amp;$CD$24&amp;AD698&amp;$CE$24&amp;CHAR(10)&amp;$CD$25&amp;AE698&amp;$CE$25&amp;CHAR(10),"")&amp;IF(LEN(AG698)&gt;0,$CD$23&amp;INDEX($CH$3:CH701,MATCH(AF698,$CG$3:CG701,0))&amp;$CE$23&amp;CHAR(10)&amp;$CD$24&amp;AG698&amp;$CE$24&amp;CHAR(10)&amp;$CD$25&amp;AH698&amp;$CE$25&amp;CHAR(10),"")&amp;IF(LEN(AJ698)&gt;0,$CD$23&amp;INDEX($CH$3:CH701,MATCH(AI698,$CG$3:CG701,0))&amp;$CE$23&amp;CHAR(10)&amp;$CD$24&amp;AJ698&amp;$CE$24&amp;CHAR(10)&amp;$CD$25&amp;AK698&amp;$CE$25&amp;CHAR(10),"")</f>
        <v/>
      </c>
      <c r="BK698" s="18" t="str">
        <f>IF(LEN(J698)&gt;0,INDEX($BH$2:$BH$100000,MATCH(J698,VBAsheet!$H$2:$H$100000,0))&amp;CHAR(10),"")&amp;IF(LEN(K698)&gt;0,INDEX($BH$2:$BH$100000,MATCH(K698,VBAsheet!$H$2:$H$100000,0))&amp;CHAR(10),"")&amp;IF(LEN(L698)&gt;0,INDEX($BH$2:$BH$100000,MATCH(L698,VBAsheet!$H$2:$H$100000,0))&amp;CHAR(10),"")&amp;IF(LEN(M698)&gt;0,INDEX($BH$2:$BH$100000,MATCH(M698,VBAsheet!$H$2:$H$100000,0))&amp;CHAR(10),"")</f>
        <v/>
      </c>
      <c r="BL698" s="18" t="str">
        <f t="shared" si="414"/>
        <v/>
      </c>
      <c r="BM698" s="94" t="str">
        <f t="shared" si="415"/>
        <v/>
      </c>
      <c r="BN698" s="95" t="str">
        <f t="shared" si="416"/>
        <v/>
      </c>
      <c r="BO698" s="265" t="str">
        <f t="shared" si="427"/>
        <v/>
      </c>
      <c r="BP698" s="18" t="str">
        <f t="shared" si="417"/>
        <v/>
      </c>
      <c r="BQ698" s="263" t="str">
        <f t="shared" si="428"/>
        <v/>
      </c>
      <c r="BR698" s="81" t="str">
        <f t="shared" si="432"/>
        <v/>
      </c>
      <c r="BS698" s="263" t="str">
        <f t="shared" si="429"/>
        <v/>
      </c>
      <c r="BT698" s="92" t="str">
        <f t="shared" si="430"/>
        <v/>
      </c>
      <c r="BU698" s="138" t="str">
        <f t="shared" si="418"/>
        <v/>
      </c>
      <c r="BV698" s="3" t="str">
        <f t="shared" si="419"/>
        <v/>
      </c>
      <c r="BW698" s="3" t="str">
        <f t="shared" si="420"/>
        <v/>
      </c>
      <c r="BX698" s="144" t="str">
        <f t="shared" si="421"/>
        <v/>
      </c>
      <c r="BY698" s="18" t="str">
        <f t="shared" si="422"/>
        <v/>
      </c>
      <c r="BZ698" s="18" t="str">
        <f t="shared" si="423"/>
        <v/>
      </c>
      <c r="CA698" s="19" t="str">
        <f t="shared" si="424"/>
        <v/>
      </c>
      <c r="CB698" s="19" t="s">
        <v>0</v>
      </c>
      <c r="DW698" s="4" t="str">
        <f t="shared" si="431"/>
        <v/>
      </c>
      <c r="DX698" s="4" t="str">
        <f t="shared" si="433"/>
        <v/>
      </c>
      <c r="DY698" s="98" t="str">
        <f t="shared" si="434"/>
        <v/>
      </c>
    </row>
    <row r="699" spans="4:129" x14ac:dyDescent="0.45">
      <c r="D699" s="164" t="str">
        <f t="shared" si="425"/>
        <v/>
      </c>
      <c r="I699" s="9" t="str">
        <f t="shared" si="396"/>
        <v/>
      </c>
      <c r="J699" s="173" t="str">
        <f t="shared" si="397"/>
        <v/>
      </c>
      <c r="K699" s="13"/>
      <c r="L699" s="13"/>
      <c r="M699" s="13"/>
      <c r="N699" s="178" t="str">
        <f t="shared" si="398"/>
        <v/>
      </c>
      <c r="O699" s="181" t="str">
        <f t="shared" si="399"/>
        <v/>
      </c>
      <c r="P699" s="8" t="str">
        <f t="shared" si="400"/>
        <v/>
      </c>
      <c r="Q699" s="8" t="str">
        <f t="shared" si="401"/>
        <v/>
      </c>
      <c r="R699" s="8" t="str">
        <f t="shared" si="402"/>
        <v/>
      </c>
      <c r="S699" s="8" t="str">
        <f t="shared" si="403"/>
        <v/>
      </c>
      <c r="T699" s="8" t="str">
        <f t="shared" si="404"/>
        <v/>
      </c>
      <c r="U699" s="8" t="str">
        <f t="shared" si="405"/>
        <v/>
      </c>
      <c r="V699" s="16" t="str">
        <f t="shared" si="406"/>
        <v/>
      </c>
      <c r="W699" s="129" t="str">
        <f t="shared" si="407"/>
        <v/>
      </c>
      <c r="X699" s="8" t="str">
        <f t="shared" si="408"/>
        <v/>
      </c>
      <c r="Y699" s="8" t="str">
        <f t="shared" si="409"/>
        <v/>
      </c>
      <c r="AQ699" s="6" t="str">
        <f t="shared" si="410"/>
        <v/>
      </c>
      <c r="AR699" s="128" t="str">
        <f t="shared" si="411"/>
        <v/>
      </c>
      <c r="AS699" s="128" t="str">
        <f t="shared" si="412"/>
        <v/>
      </c>
      <c r="AT699" s="139" t="str">
        <f t="shared" si="426"/>
        <v/>
      </c>
      <c r="BH699" s="127" t="str">
        <f>IF(LEN(VBAsheet!H699)&gt;0,$CD$4&amp;CHAR(10)&amp;$CD$5&amp;CHAR(10)&amp;$CD$6&amp;IF(VBAsheet!I699="N",1,0)&amp;$CE$6&amp;CHAR(10)&amp;$CD$7&amp;CHAR(10)&amp;$CD$8&amp;VBAsheet!H699&amp;$CE$8&amp;CHAR(10)&amp;$CD$9&amp;VBAsheet!K699&amp;$CE$9&amp;CHAR(10)&amp;$CD$10&amp;VBAsheet!J699-1&amp;$CE$10&amp;CHAR(10)&amp;$CD$11,"")</f>
        <v/>
      </c>
      <c r="BI699"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699" s="18" t="str">
        <f>IF(LEN(X699)&gt;0,$CD$23&amp;INDEX($CH$3:CH702,MATCH(W699,$CG$3:CG702,0))&amp;$CE$23&amp;CHAR(10)&amp;$CD$24&amp;X699&amp;$CE$24&amp;CHAR(10)&amp;$CD$25&amp;Y699&amp;$CE$25&amp;CHAR(10),"")&amp;IF(LEN(AA699)&gt;0,$CD$23&amp;INDEX($CH$3:CH702,MATCH(Z699,$CG$3:CG702,0))&amp;$CE$23&amp;CHAR(10)&amp;$CD$24&amp;AA699&amp;$CE$24&amp;CHAR(10)&amp;$CD$25&amp;AB699&amp;$CE$25&amp;CHAR(10),"")&amp;IF(LEN(AD699)&gt;0,$CD$23&amp;INDEX($CH$3:CH702,MATCH(AC699,$CG$3:CG702,0))&amp;$CE$23&amp;CHAR(10)&amp;$CD$24&amp;AD699&amp;$CE$24&amp;CHAR(10)&amp;$CD$25&amp;AE699&amp;$CE$25&amp;CHAR(10),"")&amp;IF(LEN(AG699)&gt;0,$CD$23&amp;INDEX($CH$3:CH702,MATCH(AF699,$CG$3:CG702,0))&amp;$CE$23&amp;CHAR(10)&amp;$CD$24&amp;AG699&amp;$CE$24&amp;CHAR(10)&amp;$CD$25&amp;AH699&amp;$CE$25&amp;CHAR(10),"")&amp;IF(LEN(AJ699)&gt;0,$CD$23&amp;INDEX($CH$3:CH702,MATCH(AI699,$CG$3:CG702,0))&amp;$CE$23&amp;CHAR(10)&amp;$CD$24&amp;AJ699&amp;$CE$24&amp;CHAR(10)&amp;$CD$25&amp;AK699&amp;$CE$25&amp;CHAR(10),"")</f>
        <v/>
      </c>
      <c r="BK699" s="18" t="str">
        <f>IF(LEN(J699)&gt;0,INDEX($BH$2:$BH$100000,MATCH(J699,VBAsheet!$H$2:$H$100000,0))&amp;CHAR(10),"")&amp;IF(LEN(K699)&gt;0,INDEX($BH$2:$BH$100000,MATCH(K699,VBAsheet!$H$2:$H$100000,0))&amp;CHAR(10),"")&amp;IF(LEN(L699)&gt;0,INDEX($BH$2:$BH$100000,MATCH(L699,VBAsheet!$H$2:$H$100000,0))&amp;CHAR(10),"")&amp;IF(LEN(M699)&gt;0,INDEX($BH$2:$BH$100000,MATCH(M699,VBAsheet!$H$2:$H$100000,0))&amp;CHAR(10),"")</f>
        <v/>
      </c>
      <c r="BL699" s="18" t="str">
        <f t="shared" si="414"/>
        <v/>
      </c>
      <c r="BM699" s="94" t="str">
        <f t="shared" si="415"/>
        <v/>
      </c>
      <c r="BN699" s="95" t="str">
        <f t="shared" si="416"/>
        <v/>
      </c>
      <c r="BO699" s="265" t="str">
        <f t="shared" si="427"/>
        <v/>
      </c>
      <c r="BP699" s="18" t="str">
        <f t="shared" si="417"/>
        <v/>
      </c>
      <c r="BQ699" s="263" t="str">
        <f t="shared" si="428"/>
        <v/>
      </c>
      <c r="BR699" s="81" t="str">
        <f t="shared" si="432"/>
        <v/>
      </c>
      <c r="BS699" s="263" t="str">
        <f t="shared" si="429"/>
        <v/>
      </c>
      <c r="BT699" s="92" t="str">
        <f t="shared" si="430"/>
        <v/>
      </c>
      <c r="BU699" s="138" t="str">
        <f t="shared" si="418"/>
        <v/>
      </c>
      <c r="BV699" s="3" t="str">
        <f t="shared" si="419"/>
        <v/>
      </c>
      <c r="BW699" s="3" t="str">
        <f t="shared" si="420"/>
        <v/>
      </c>
      <c r="BX699" s="144" t="str">
        <f t="shared" si="421"/>
        <v/>
      </c>
      <c r="BY699" s="18" t="str">
        <f t="shared" si="422"/>
        <v/>
      </c>
      <c r="BZ699" s="18" t="str">
        <f t="shared" si="423"/>
        <v/>
      </c>
      <c r="CA699" s="19" t="str">
        <f t="shared" si="424"/>
        <v/>
      </c>
      <c r="CB699" s="19" t="s">
        <v>0</v>
      </c>
      <c r="DW699" s="4" t="str">
        <f t="shared" si="431"/>
        <v/>
      </c>
      <c r="DX699" s="4" t="str">
        <f t="shared" si="433"/>
        <v/>
      </c>
      <c r="DY699" s="98" t="str">
        <f t="shared" si="434"/>
        <v/>
      </c>
    </row>
    <row r="700" spans="4:129" x14ac:dyDescent="0.45">
      <c r="D700" s="164" t="str">
        <f t="shared" si="425"/>
        <v/>
      </c>
      <c r="I700" s="9" t="str">
        <f t="shared" si="396"/>
        <v/>
      </c>
      <c r="J700" s="173" t="str">
        <f t="shared" si="397"/>
        <v/>
      </c>
      <c r="K700" s="13"/>
      <c r="L700" s="13"/>
      <c r="M700" s="13"/>
      <c r="N700" s="178" t="str">
        <f t="shared" si="398"/>
        <v/>
      </c>
      <c r="O700" s="181" t="str">
        <f t="shared" si="399"/>
        <v/>
      </c>
      <c r="P700" s="8" t="str">
        <f t="shared" si="400"/>
        <v/>
      </c>
      <c r="Q700" s="8" t="str">
        <f t="shared" si="401"/>
        <v/>
      </c>
      <c r="R700" s="8" t="str">
        <f t="shared" si="402"/>
        <v/>
      </c>
      <c r="S700" s="8" t="str">
        <f t="shared" si="403"/>
        <v/>
      </c>
      <c r="T700" s="8" t="str">
        <f t="shared" si="404"/>
        <v/>
      </c>
      <c r="U700" s="8" t="str">
        <f t="shared" si="405"/>
        <v/>
      </c>
      <c r="V700" s="16" t="str">
        <f t="shared" si="406"/>
        <v/>
      </c>
      <c r="W700" s="129" t="str">
        <f t="shared" si="407"/>
        <v/>
      </c>
      <c r="X700" s="8" t="str">
        <f t="shared" si="408"/>
        <v/>
      </c>
      <c r="Y700" s="8" t="str">
        <f t="shared" si="409"/>
        <v/>
      </c>
      <c r="AQ700" s="6" t="str">
        <f t="shared" si="410"/>
        <v/>
      </c>
      <c r="AR700" s="128" t="str">
        <f t="shared" si="411"/>
        <v/>
      </c>
      <c r="AS700" s="128" t="str">
        <f t="shared" si="412"/>
        <v/>
      </c>
      <c r="AT700" s="139" t="str">
        <f t="shared" si="426"/>
        <v/>
      </c>
      <c r="BH700" s="127" t="str">
        <f>IF(LEN(VBAsheet!H700)&gt;0,$CD$4&amp;CHAR(10)&amp;$CD$5&amp;CHAR(10)&amp;$CD$6&amp;IF(VBAsheet!I700="N",1,0)&amp;$CE$6&amp;CHAR(10)&amp;$CD$7&amp;CHAR(10)&amp;$CD$8&amp;VBAsheet!H700&amp;$CE$8&amp;CHAR(10)&amp;$CD$9&amp;VBAsheet!K700&amp;$CE$9&amp;CHAR(10)&amp;$CD$10&amp;VBAsheet!J700-1&amp;$CE$10&amp;CHAR(10)&amp;$CD$11,"")</f>
        <v/>
      </c>
      <c r="BI700"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700" s="18" t="str">
        <f>IF(LEN(X700)&gt;0,$CD$23&amp;INDEX($CH$3:CH703,MATCH(W700,$CG$3:CG703,0))&amp;$CE$23&amp;CHAR(10)&amp;$CD$24&amp;X700&amp;$CE$24&amp;CHAR(10)&amp;$CD$25&amp;Y700&amp;$CE$25&amp;CHAR(10),"")&amp;IF(LEN(AA700)&gt;0,$CD$23&amp;INDEX($CH$3:CH703,MATCH(Z700,$CG$3:CG703,0))&amp;$CE$23&amp;CHAR(10)&amp;$CD$24&amp;AA700&amp;$CE$24&amp;CHAR(10)&amp;$CD$25&amp;AB700&amp;$CE$25&amp;CHAR(10),"")&amp;IF(LEN(AD700)&gt;0,$CD$23&amp;INDEX($CH$3:CH703,MATCH(AC700,$CG$3:CG703,0))&amp;$CE$23&amp;CHAR(10)&amp;$CD$24&amp;AD700&amp;$CE$24&amp;CHAR(10)&amp;$CD$25&amp;AE700&amp;$CE$25&amp;CHAR(10),"")&amp;IF(LEN(AG700)&gt;0,$CD$23&amp;INDEX($CH$3:CH703,MATCH(AF700,$CG$3:CG703,0))&amp;$CE$23&amp;CHAR(10)&amp;$CD$24&amp;AG700&amp;$CE$24&amp;CHAR(10)&amp;$CD$25&amp;AH700&amp;$CE$25&amp;CHAR(10),"")&amp;IF(LEN(AJ700)&gt;0,$CD$23&amp;INDEX($CH$3:CH703,MATCH(AI700,$CG$3:CG703,0))&amp;$CE$23&amp;CHAR(10)&amp;$CD$24&amp;AJ700&amp;$CE$24&amp;CHAR(10)&amp;$CD$25&amp;AK700&amp;$CE$25&amp;CHAR(10),"")</f>
        <v/>
      </c>
      <c r="BK700" s="18" t="str">
        <f>IF(LEN(J700)&gt;0,INDEX($BH$2:$BH$100000,MATCH(J700,VBAsheet!$H$2:$H$100000,0))&amp;CHAR(10),"")&amp;IF(LEN(K700)&gt;0,INDEX($BH$2:$BH$100000,MATCH(K700,VBAsheet!$H$2:$H$100000,0))&amp;CHAR(10),"")&amp;IF(LEN(L700)&gt;0,INDEX($BH$2:$BH$100000,MATCH(L700,VBAsheet!$H$2:$H$100000,0))&amp;CHAR(10),"")&amp;IF(LEN(M700)&gt;0,INDEX($BH$2:$BH$100000,MATCH(M700,VBAsheet!$H$2:$H$100000,0))&amp;CHAR(10),"")</f>
        <v/>
      </c>
      <c r="BL700" s="18" t="str">
        <f t="shared" si="414"/>
        <v/>
      </c>
      <c r="BM700" s="94" t="str">
        <f t="shared" si="415"/>
        <v/>
      </c>
      <c r="BN700" s="95" t="str">
        <f t="shared" si="416"/>
        <v/>
      </c>
      <c r="BO700" s="265" t="str">
        <f t="shared" si="427"/>
        <v/>
      </c>
      <c r="BP700" s="18" t="str">
        <f t="shared" si="417"/>
        <v/>
      </c>
      <c r="BQ700" s="263" t="str">
        <f t="shared" si="428"/>
        <v/>
      </c>
      <c r="BR700" s="81" t="str">
        <f t="shared" si="432"/>
        <v/>
      </c>
      <c r="BS700" s="263" t="str">
        <f t="shared" si="429"/>
        <v/>
      </c>
      <c r="BT700" s="92" t="str">
        <f t="shared" si="430"/>
        <v/>
      </c>
      <c r="BU700" s="138" t="str">
        <f t="shared" si="418"/>
        <v/>
      </c>
      <c r="BV700" s="3" t="str">
        <f t="shared" si="419"/>
        <v/>
      </c>
      <c r="BW700" s="3" t="str">
        <f t="shared" si="420"/>
        <v/>
      </c>
      <c r="BX700" s="144" t="str">
        <f t="shared" si="421"/>
        <v/>
      </c>
      <c r="BY700" s="18" t="str">
        <f t="shared" si="422"/>
        <v/>
      </c>
      <c r="BZ700" s="18" t="str">
        <f t="shared" si="423"/>
        <v/>
      </c>
      <c r="CA700" s="19" t="str">
        <f t="shared" si="424"/>
        <v/>
      </c>
      <c r="CB700" s="19" t="s">
        <v>0</v>
      </c>
      <c r="DW700" s="4" t="str">
        <f t="shared" si="431"/>
        <v/>
      </c>
      <c r="DX700" s="4" t="str">
        <f t="shared" si="433"/>
        <v/>
      </c>
      <c r="DY700" s="98" t="str">
        <f t="shared" si="434"/>
        <v/>
      </c>
    </row>
    <row r="701" spans="4:129" x14ac:dyDescent="0.45">
      <c r="D701" s="164" t="str">
        <f t="shared" si="425"/>
        <v/>
      </c>
      <c r="I701" s="9" t="str">
        <f t="shared" si="396"/>
        <v/>
      </c>
      <c r="J701" s="173" t="str">
        <f t="shared" si="397"/>
        <v/>
      </c>
      <c r="K701" s="13"/>
      <c r="L701" s="13"/>
      <c r="M701" s="13"/>
      <c r="N701" s="178" t="str">
        <f t="shared" si="398"/>
        <v/>
      </c>
      <c r="O701" s="181" t="str">
        <f t="shared" si="399"/>
        <v/>
      </c>
      <c r="P701" s="8" t="str">
        <f t="shared" si="400"/>
        <v/>
      </c>
      <c r="Q701" s="8" t="str">
        <f t="shared" si="401"/>
        <v/>
      </c>
      <c r="R701" s="8" t="str">
        <f t="shared" si="402"/>
        <v/>
      </c>
      <c r="S701" s="8" t="str">
        <f t="shared" si="403"/>
        <v/>
      </c>
      <c r="T701" s="8" t="str">
        <f t="shared" si="404"/>
        <v/>
      </c>
      <c r="U701" s="8" t="str">
        <f t="shared" si="405"/>
        <v/>
      </c>
      <c r="V701" s="16" t="str">
        <f t="shared" si="406"/>
        <v/>
      </c>
      <c r="W701" s="129" t="str">
        <f t="shared" si="407"/>
        <v/>
      </c>
      <c r="X701" s="8" t="str">
        <f t="shared" si="408"/>
        <v/>
      </c>
      <c r="Y701" s="8" t="str">
        <f t="shared" si="409"/>
        <v/>
      </c>
      <c r="AQ701" s="6" t="str">
        <f t="shared" si="410"/>
        <v/>
      </c>
      <c r="AR701" s="128" t="str">
        <f t="shared" si="411"/>
        <v/>
      </c>
      <c r="AS701" s="128" t="str">
        <f t="shared" si="412"/>
        <v/>
      </c>
      <c r="AT701" s="139" t="str">
        <f t="shared" si="426"/>
        <v/>
      </c>
      <c r="BH701" s="127" t="str">
        <f>IF(LEN(VBAsheet!H701)&gt;0,$CD$4&amp;CHAR(10)&amp;$CD$5&amp;CHAR(10)&amp;$CD$6&amp;IF(VBAsheet!I701="N",1,0)&amp;$CE$6&amp;CHAR(10)&amp;$CD$7&amp;CHAR(10)&amp;$CD$8&amp;VBAsheet!H701&amp;$CE$8&amp;CHAR(10)&amp;$CD$9&amp;VBAsheet!K701&amp;$CE$9&amp;CHAR(10)&amp;$CD$10&amp;VBAsheet!J701-1&amp;$CE$10&amp;CHAR(10)&amp;$CD$11,"")</f>
        <v/>
      </c>
      <c r="BI701"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701" s="18" t="str">
        <f>IF(LEN(X701)&gt;0,$CD$23&amp;INDEX($CH$3:CH704,MATCH(W701,$CG$3:CG704,0))&amp;$CE$23&amp;CHAR(10)&amp;$CD$24&amp;X701&amp;$CE$24&amp;CHAR(10)&amp;$CD$25&amp;Y701&amp;$CE$25&amp;CHAR(10),"")&amp;IF(LEN(AA701)&gt;0,$CD$23&amp;INDEX($CH$3:CH704,MATCH(Z701,$CG$3:CG704,0))&amp;$CE$23&amp;CHAR(10)&amp;$CD$24&amp;AA701&amp;$CE$24&amp;CHAR(10)&amp;$CD$25&amp;AB701&amp;$CE$25&amp;CHAR(10),"")&amp;IF(LEN(AD701)&gt;0,$CD$23&amp;INDEX($CH$3:CH704,MATCH(AC701,$CG$3:CG704,0))&amp;$CE$23&amp;CHAR(10)&amp;$CD$24&amp;AD701&amp;$CE$24&amp;CHAR(10)&amp;$CD$25&amp;AE701&amp;$CE$25&amp;CHAR(10),"")&amp;IF(LEN(AG701)&gt;0,$CD$23&amp;INDEX($CH$3:CH704,MATCH(AF701,$CG$3:CG704,0))&amp;$CE$23&amp;CHAR(10)&amp;$CD$24&amp;AG701&amp;$CE$24&amp;CHAR(10)&amp;$CD$25&amp;AH701&amp;$CE$25&amp;CHAR(10),"")&amp;IF(LEN(AJ701)&gt;0,$CD$23&amp;INDEX($CH$3:CH704,MATCH(AI701,$CG$3:CG704,0))&amp;$CE$23&amp;CHAR(10)&amp;$CD$24&amp;AJ701&amp;$CE$24&amp;CHAR(10)&amp;$CD$25&amp;AK701&amp;$CE$25&amp;CHAR(10),"")</f>
        <v/>
      </c>
      <c r="BK701" s="18" t="str">
        <f>IF(LEN(J701)&gt;0,INDEX($BH$2:$BH$100000,MATCH(J701,VBAsheet!$H$2:$H$100000,0))&amp;CHAR(10),"")&amp;IF(LEN(K701)&gt;0,INDEX($BH$2:$BH$100000,MATCH(K701,VBAsheet!$H$2:$H$100000,0))&amp;CHAR(10),"")&amp;IF(LEN(L701)&gt;0,INDEX($BH$2:$BH$100000,MATCH(L701,VBAsheet!$H$2:$H$100000,0))&amp;CHAR(10),"")&amp;IF(LEN(M701)&gt;0,INDEX($BH$2:$BH$100000,MATCH(M701,VBAsheet!$H$2:$H$100000,0))&amp;CHAR(10),"")</f>
        <v/>
      </c>
      <c r="BL701" s="18" t="str">
        <f t="shared" si="414"/>
        <v/>
      </c>
      <c r="BM701" s="94" t="str">
        <f t="shared" si="415"/>
        <v/>
      </c>
      <c r="BN701" s="95" t="str">
        <f t="shared" si="416"/>
        <v/>
      </c>
      <c r="BO701" s="265" t="str">
        <f t="shared" si="427"/>
        <v/>
      </c>
      <c r="BP701" s="18" t="str">
        <f t="shared" si="417"/>
        <v/>
      </c>
      <c r="BQ701" s="263" t="str">
        <f t="shared" si="428"/>
        <v/>
      </c>
      <c r="BR701" s="81" t="str">
        <f t="shared" si="432"/>
        <v/>
      </c>
      <c r="BS701" s="263" t="str">
        <f t="shared" si="429"/>
        <v/>
      </c>
      <c r="BT701" s="92" t="str">
        <f t="shared" si="430"/>
        <v/>
      </c>
      <c r="BU701" s="138" t="str">
        <f t="shared" si="418"/>
        <v/>
      </c>
      <c r="BV701" s="3" t="str">
        <f t="shared" si="419"/>
        <v/>
      </c>
      <c r="BW701" s="3" t="str">
        <f t="shared" si="420"/>
        <v/>
      </c>
      <c r="BX701" s="144" t="str">
        <f t="shared" si="421"/>
        <v/>
      </c>
      <c r="BY701" s="18" t="str">
        <f t="shared" si="422"/>
        <v/>
      </c>
      <c r="BZ701" s="18" t="str">
        <f t="shared" si="423"/>
        <v/>
      </c>
      <c r="CA701" s="19" t="str">
        <f t="shared" si="424"/>
        <v/>
      </c>
      <c r="CB701" s="19" t="s">
        <v>0</v>
      </c>
      <c r="DW701" s="4" t="str">
        <f t="shared" si="431"/>
        <v/>
      </c>
      <c r="DX701" s="4" t="str">
        <f t="shared" si="433"/>
        <v/>
      </c>
      <c r="DY701" s="98" t="str">
        <f t="shared" si="434"/>
        <v/>
      </c>
    </row>
    <row r="702" spans="4:129" x14ac:dyDescent="0.45">
      <c r="D702" s="164" t="str">
        <f t="shared" si="425"/>
        <v/>
      </c>
      <c r="I702" s="9" t="str">
        <f t="shared" si="396"/>
        <v/>
      </c>
      <c r="J702" s="173" t="str">
        <f t="shared" si="397"/>
        <v/>
      </c>
      <c r="K702" s="13"/>
      <c r="L702" s="13"/>
      <c r="M702" s="13"/>
      <c r="N702" s="178" t="str">
        <f t="shared" si="398"/>
        <v/>
      </c>
      <c r="O702" s="181" t="str">
        <f t="shared" si="399"/>
        <v/>
      </c>
      <c r="P702" s="8" t="str">
        <f t="shared" si="400"/>
        <v/>
      </c>
      <c r="Q702" s="8" t="str">
        <f t="shared" si="401"/>
        <v/>
      </c>
      <c r="R702" s="8" t="str">
        <f t="shared" si="402"/>
        <v/>
      </c>
      <c r="S702" s="8" t="str">
        <f t="shared" si="403"/>
        <v/>
      </c>
      <c r="T702" s="8" t="str">
        <f t="shared" si="404"/>
        <v/>
      </c>
      <c r="U702" s="8" t="str">
        <f t="shared" si="405"/>
        <v/>
      </c>
      <c r="V702" s="16" t="str">
        <f t="shared" si="406"/>
        <v/>
      </c>
      <c r="W702" s="129" t="str">
        <f t="shared" si="407"/>
        <v/>
      </c>
      <c r="X702" s="8" t="str">
        <f t="shared" si="408"/>
        <v/>
      </c>
      <c r="Y702" s="8" t="str">
        <f t="shared" si="409"/>
        <v/>
      </c>
      <c r="AQ702" s="6" t="str">
        <f t="shared" si="410"/>
        <v/>
      </c>
      <c r="AR702" s="128" t="str">
        <f t="shared" si="411"/>
        <v/>
      </c>
      <c r="AS702" s="128" t="str">
        <f t="shared" si="412"/>
        <v/>
      </c>
      <c r="AT702" s="139" t="str">
        <f t="shared" si="426"/>
        <v/>
      </c>
      <c r="BH702" s="127" t="str">
        <f>IF(LEN(VBAsheet!H702)&gt;0,$CD$4&amp;CHAR(10)&amp;$CD$5&amp;CHAR(10)&amp;$CD$6&amp;IF(VBAsheet!I702="N",1,0)&amp;$CE$6&amp;CHAR(10)&amp;$CD$7&amp;CHAR(10)&amp;$CD$8&amp;VBAsheet!H702&amp;$CE$8&amp;CHAR(10)&amp;$CD$9&amp;VBAsheet!K702&amp;$CE$9&amp;CHAR(10)&amp;$CD$10&amp;VBAsheet!J702-1&amp;$CE$10&amp;CHAR(10)&amp;$CD$11,"")</f>
        <v/>
      </c>
      <c r="BI702"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702" s="18" t="str">
        <f>IF(LEN(X702)&gt;0,$CD$23&amp;INDEX($CH$3:CH705,MATCH(W702,$CG$3:CG705,0))&amp;$CE$23&amp;CHAR(10)&amp;$CD$24&amp;X702&amp;$CE$24&amp;CHAR(10)&amp;$CD$25&amp;Y702&amp;$CE$25&amp;CHAR(10),"")&amp;IF(LEN(AA702)&gt;0,$CD$23&amp;INDEX($CH$3:CH705,MATCH(Z702,$CG$3:CG705,0))&amp;$CE$23&amp;CHAR(10)&amp;$CD$24&amp;AA702&amp;$CE$24&amp;CHAR(10)&amp;$CD$25&amp;AB702&amp;$CE$25&amp;CHAR(10),"")&amp;IF(LEN(AD702)&gt;0,$CD$23&amp;INDEX($CH$3:CH705,MATCH(AC702,$CG$3:CG705,0))&amp;$CE$23&amp;CHAR(10)&amp;$CD$24&amp;AD702&amp;$CE$24&amp;CHAR(10)&amp;$CD$25&amp;AE702&amp;$CE$25&amp;CHAR(10),"")&amp;IF(LEN(AG702)&gt;0,$CD$23&amp;INDEX($CH$3:CH705,MATCH(AF702,$CG$3:CG705,0))&amp;$CE$23&amp;CHAR(10)&amp;$CD$24&amp;AG702&amp;$CE$24&amp;CHAR(10)&amp;$CD$25&amp;AH702&amp;$CE$25&amp;CHAR(10),"")&amp;IF(LEN(AJ702)&gt;0,$CD$23&amp;INDEX($CH$3:CH705,MATCH(AI702,$CG$3:CG705,0))&amp;$CE$23&amp;CHAR(10)&amp;$CD$24&amp;AJ702&amp;$CE$24&amp;CHAR(10)&amp;$CD$25&amp;AK702&amp;$CE$25&amp;CHAR(10),"")</f>
        <v/>
      </c>
      <c r="BK702" s="18" t="str">
        <f>IF(LEN(J702)&gt;0,INDEX($BH$2:$BH$100000,MATCH(J702,VBAsheet!$H$2:$H$100000,0))&amp;CHAR(10),"")&amp;IF(LEN(K702)&gt;0,INDEX($BH$2:$BH$100000,MATCH(K702,VBAsheet!$H$2:$H$100000,0))&amp;CHAR(10),"")&amp;IF(LEN(L702)&gt;0,INDEX($BH$2:$BH$100000,MATCH(L702,VBAsheet!$H$2:$H$100000,0))&amp;CHAR(10),"")&amp;IF(LEN(M702)&gt;0,INDEX($BH$2:$BH$100000,MATCH(M702,VBAsheet!$H$2:$H$100000,0))&amp;CHAR(10),"")</f>
        <v/>
      </c>
      <c r="BL702" s="18" t="str">
        <f t="shared" si="414"/>
        <v/>
      </c>
      <c r="BM702" s="94" t="str">
        <f t="shared" si="415"/>
        <v/>
      </c>
      <c r="BN702" s="95" t="str">
        <f t="shared" si="416"/>
        <v/>
      </c>
      <c r="BO702" s="265" t="str">
        <f t="shared" si="427"/>
        <v/>
      </c>
      <c r="BP702" s="18" t="str">
        <f t="shared" si="417"/>
        <v/>
      </c>
      <c r="BQ702" s="263" t="str">
        <f t="shared" si="428"/>
        <v/>
      </c>
      <c r="BR702" s="81" t="str">
        <f t="shared" si="432"/>
        <v/>
      </c>
      <c r="BS702" s="263" t="str">
        <f t="shared" si="429"/>
        <v/>
      </c>
      <c r="BT702" s="92" t="str">
        <f t="shared" si="430"/>
        <v/>
      </c>
      <c r="BU702" s="138" t="str">
        <f t="shared" si="418"/>
        <v/>
      </c>
      <c r="BV702" s="3" t="str">
        <f t="shared" si="419"/>
        <v/>
      </c>
      <c r="BW702" s="3" t="str">
        <f t="shared" si="420"/>
        <v/>
      </c>
      <c r="BX702" s="144" t="str">
        <f t="shared" si="421"/>
        <v/>
      </c>
      <c r="BY702" s="18" t="str">
        <f t="shared" si="422"/>
        <v/>
      </c>
      <c r="BZ702" s="18" t="str">
        <f t="shared" si="423"/>
        <v/>
      </c>
      <c r="CA702" s="19" t="str">
        <f t="shared" si="424"/>
        <v/>
      </c>
      <c r="CB702" s="19" t="s">
        <v>0</v>
      </c>
      <c r="DW702" s="4" t="str">
        <f t="shared" si="431"/>
        <v/>
      </c>
      <c r="DX702" s="4" t="str">
        <f t="shared" si="433"/>
        <v/>
      </c>
      <c r="DY702" s="98" t="str">
        <f t="shared" si="434"/>
        <v/>
      </c>
    </row>
    <row r="703" spans="4:129" x14ac:dyDescent="0.45">
      <c r="D703" s="164" t="str">
        <f t="shared" si="425"/>
        <v/>
      </c>
      <c r="I703" s="9" t="str">
        <f t="shared" si="396"/>
        <v/>
      </c>
      <c r="J703" s="173" t="str">
        <f t="shared" si="397"/>
        <v/>
      </c>
      <c r="K703" s="13"/>
      <c r="L703" s="13"/>
      <c r="M703" s="13"/>
      <c r="N703" s="178" t="str">
        <f t="shared" si="398"/>
        <v/>
      </c>
      <c r="O703" s="181" t="str">
        <f t="shared" si="399"/>
        <v/>
      </c>
      <c r="P703" s="8" t="str">
        <f t="shared" si="400"/>
        <v/>
      </c>
      <c r="Q703" s="8" t="str">
        <f t="shared" si="401"/>
        <v/>
      </c>
      <c r="R703" s="8" t="str">
        <f t="shared" si="402"/>
        <v/>
      </c>
      <c r="S703" s="8" t="str">
        <f t="shared" si="403"/>
        <v/>
      </c>
      <c r="T703" s="8" t="str">
        <f t="shared" si="404"/>
        <v/>
      </c>
      <c r="U703" s="8" t="str">
        <f t="shared" si="405"/>
        <v/>
      </c>
      <c r="V703" s="16" t="str">
        <f t="shared" si="406"/>
        <v/>
      </c>
      <c r="W703" s="129" t="str">
        <f t="shared" si="407"/>
        <v/>
      </c>
      <c r="X703" s="8" t="str">
        <f t="shared" si="408"/>
        <v/>
      </c>
      <c r="Y703" s="8" t="str">
        <f t="shared" si="409"/>
        <v/>
      </c>
      <c r="AQ703" s="6" t="str">
        <f t="shared" si="410"/>
        <v/>
      </c>
      <c r="AR703" s="128" t="str">
        <f t="shared" si="411"/>
        <v/>
      </c>
      <c r="AS703" s="128" t="str">
        <f t="shared" si="412"/>
        <v/>
      </c>
      <c r="AT703" s="139" t="str">
        <f t="shared" si="426"/>
        <v/>
      </c>
      <c r="BH703" s="127" t="str">
        <f>IF(LEN(VBAsheet!H703)&gt;0,$CD$4&amp;CHAR(10)&amp;$CD$5&amp;CHAR(10)&amp;$CD$6&amp;IF(VBAsheet!I703="N",1,0)&amp;$CE$6&amp;CHAR(10)&amp;$CD$7&amp;CHAR(10)&amp;$CD$8&amp;VBAsheet!H703&amp;$CE$8&amp;CHAR(10)&amp;$CD$9&amp;VBAsheet!K703&amp;$CE$9&amp;CHAR(10)&amp;$CD$10&amp;VBAsheet!J703-1&amp;$CE$10&amp;CHAR(10)&amp;$CD$11,"")</f>
        <v/>
      </c>
      <c r="BI703"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703" s="18" t="str">
        <f>IF(LEN(X703)&gt;0,$CD$23&amp;INDEX($CH$3:CH706,MATCH(W703,$CG$3:CG706,0))&amp;$CE$23&amp;CHAR(10)&amp;$CD$24&amp;X703&amp;$CE$24&amp;CHAR(10)&amp;$CD$25&amp;Y703&amp;$CE$25&amp;CHAR(10),"")&amp;IF(LEN(AA703)&gt;0,$CD$23&amp;INDEX($CH$3:CH706,MATCH(Z703,$CG$3:CG706,0))&amp;$CE$23&amp;CHAR(10)&amp;$CD$24&amp;AA703&amp;$CE$24&amp;CHAR(10)&amp;$CD$25&amp;AB703&amp;$CE$25&amp;CHAR(10),"")&amp;IF(LEN(AD703)&gt;0,$CD$23&amp;INDEX($CH$3:CH706,MATCH(AC703,$CG$3:CG706,0))&amp;$CE$23&amp;CHAR(10)&amp;$CD$24&amp;AD703&amp;$CE$24&amp;CHAR(10)&amp;$CD$25&amp;AE703&amp;$CE$25&amp;CHAR(10),"")&amp;IF(LEN(AG703)&gt;0,$CD$23&amp;INDEX($CH$3:CH706,MATCH(AF703,$CG$3:CG706,0))&amp;$CE$23&amp;CHAR(10)&amp;$CD$24&amp;AG703&amp;$CE$24&amp;CHAR(10)&amp;$CD$25&amp;AH703&amp;$CE$25&amp;CHAR(10),"")&amp;IF(LEN(AJ703)&gt;0,$CD$23&amp;INDEX($CH$3:CH706,MATCH(AI703,$CG$3:CG706,0))&amp;$CE$23&amp;CHAR(10)&amp;$CD$24&amp;AJ703&amp;$CE$24&amp;CHAR(10)&amp;$CD$25&amp;AK703&amp;$CE$25&amp;CHAR(10),"")</f>
        <v/>
      </c>
      <c r="BK703" s="18" t="str">
        <f>IF(LEN(J703)&gt;0,INDEX($BH$2:$BH$100000,MATCH(J703,VBAsheet!$H$2:$H$100000,0))&amp;CHAR(10),"")&amp;IF(LEN(K703)&gt;0,INDEX($BH$2:$BH$100000,MATCH(K703,VBAsheet!$H$2:$H$100000,0))&amp;CHAR(10),"")&amp;IF(LEN(L703)&gt;0,INDEX($BH$2:$BH$100000,MATCH(L703,VBAsheet!$H$2:$H$100000,0))&amp;CHAR(10),"")&amp;IF(LEN(M703)&gt;0,INDEX($BH$2:$BH$100000,MATCH(M703,VBAsheet!$H$2:$H$100000,0))&amp;CHAR(10),"")</f>
        <v/>
      </c>
      <c r="BL703" s="18" t="str">
        <f t="shared" si="414"/>
        <v/>
      </c>
      <c r="BM703" s="94" t="str">
        <f t="shared" si="415"/>
        <v/>
      </c>
      <c r="BN703" s="95" t="str">
        <f t="shared" si="416"/>
        <v/>
      </c>
      <c r="BO703" s="265" t="str">
        <f t="shared" si="427"/>
        <v/>
      </c>
      <c r="BP703" s="18" t="str">
        <f t="shared" si="417"/>
        <v/>
      </c>
      <c r="BQ703" s="263" t="str">
        <f t="shared" si="428"/>
        <v/>
      </c>
      <c r="BR703" s="81" t="str">
        <f t="shared" si="432"/>
        <v/>
      </c>
      <c r="BS703" s="263" t="str">
        <f t="shared" si="429"/>
        <v/>
      </c>
      <c r="BT703" s="92" t="str">
        <f t="shared" si="430"/>
        <v/>
      </c>
      <c r="BU703" s="138" t="str">
        <f t="shared" si="418"/>
        <v/>
      </c>
      <c r="BV703" s="3" t="str">
        <f t="shared" si="419"/>
        <v/>
      </c>
      <c r="BW703" s="3" t="str">
        <f t="shared" si="420"/>
        <v/>
      </c>
      <c r="BX703" s="144" t="str">
        <f t="shared" si="421"/>
        <v/>
      </c>
      <c r="BY703" s="18" t="str">
        <f t="shared" si="422"/>
        <v/>
      </c>
      <c r="BZ703" s="18" t="str">
        <f t="shared" si="423"/>
        <v/>
      </c>
      <c r="CA703" s="19" t="str">
        <f t="shared" si="424"/>
        <v/>
      </c>
      <c r="CB703" s="19" t="s">
        <v>0</v>
      </c>
      <c r="DW703" s="4" t="str">
        <f t="shared" si="431"/>
        <v/>
      </c>
      <c r="DX703" s="4" t="str">
        <f t="shared" si="433"/>
        <v/>
      </c>
      <c r="DY703" s="98" t="str">
        <f t="shared" si="434"/>
        <v/>
      </c>
    </row>
    <row r="704" spans="4:129" x14ac:dyDescent="0.45">
      <c r="D704" s="164" t="str">
        <f t="shared" si="425"/>
        <v/>
      </c>
      <c r="I704" s="9" t="str">
        <f t="shared" si="396"/>
        <v/>
      </c>
      <c r="J704" s="173" t="str">
        <f t="shared" si="397"/>
        <v/>
      </c>
      <c r="K704" s="13"/>
      <c r="L704" s="13"/>
      <c r="M704" s="13"/>
      <c r="N704" s="178" t="str">
        <f t="shared" si="398"/>
        <v/>
      </c>
      <c r="O704" s="181" t="str">
        <f t="shared" si="399"/>
        <v/>
      </c>
      <c r="P704" s="8" t="str">
        <f t="shared" si="400"/>
        <v/>
      </c>
      <c r="Q704" s="8" t="str">
        <f t="shared" si="401"/>
        <v/>
      </c>
      <c r="R704" s="8" t="str">
        <f t="shared" si="402"/>
        <v/>
      </c>
      <c r="S704" s="8" t="str">
        <f t="shared" si="403"/>
        <v/>
      </c>
      <c r="T704" s="8" t="str">
        <f t="shared" si="404"/>
        <v/>
      </c>
      <c r="U704" s="8" t="str">
        <f t="shared" si="405"/>
        <v/>
      </c>
      <c r="V704" s="16" t="str">
        <f t="shared" si="406"/>
        <v/>
      </c>
      <c r="W704" s="129" t="str">
        <f t="shared" si="407"/>
        <v/>
      </c>
      <c r="X704" s="8" t="str">
        <f t="shared" si="408"/>
        <v/>
      </c>
      <c r="Y704" s="8" t="str">
        <f t="shared" si="409"/>
        <v/>
      </c>
      <c r="AQ704" s="6" t="str">
        <f t="shared" si="410"/>
        <v/>
      </c>
      <c r="AR704" s="128" t="str">
        <f t="shared" si="411"/>
        <v/>
      </c>
      <c r="AS704" s="128" t="str">
        <f t="shared" si="412"/>
        <v/>
      </c>
      <c r="AT704" s="139" t="str">
        <f t="shared" si="426"/>
        <v/>
      </c>
      <c r="BH704" s="127" t="str">
        <f>IF(LEN(VBAsheet!H704)&gt;0,$CD$4&amp;CHAR(10)&amp;$CD$5&amp;CHAR(10)&amp;$CD$6&amp;IF(VBAsheet!I704="N",1,0)&amp;$CE$6&amp;CHAR(10)&amp;$CD$7&amp;CHAR(10)&amp;$CD$8&amp;VBAsheet!H704&amp;$CE$8&amp;CHAR(10)&amp;$CD$9&amp;VBAsheet!K704&amp;$CE$9&amp;CHAR(10)&amp;$CD$10&amp;VBAsheet!J704-1&amp;$CE$10&amp;CHAR(10)&amp;$CD$11,"")</f>
        <v/>
      </c>
      <c r="BI704"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704" s="18" t="str">
        <f>IF(LEN(X704)&gt;0,$CD$23&amp;INDEX($CH$3:CH707,MATCH(W704,$CG$3:CG707,0))&amp;$CE$23&amp;CHAR(10)&amp;$CD$24&amp;X704&amp;$CE$24&amp;CHAR(10)&amp;$CD$25&amp;Y704&amp;$CE$25&amp;CHAR(10),"")&amp;IF(LEN(AA704)&gt;0,$CD$23&amp;INDEX($CH$3:CH707,MATCH(Z704,$CG$3:CG707,0))&amp;$CE$23&amp;CHAR(10)&amp;$CD$24&amp;AA704&amp;$CE$24&amp;CHAR(10)&amp;$CD$25&amp;AB704&amp;$CE$25&amp;CHAR(10),"")&amp;IF(LEN(AD704)&gt;0,$CD$23&amp;INDEX($CH$3:CH707,MATCH(AC704,$CG$3:CG707,0))&amp;$CE$23&amp;CHAR(10)&amp;$CD$24&amp;AD704&amp;$CE$24&amp;CHAR(10)&amp;$CD$25&amp;AE704&amp;$CE$25&amp;CHAR(10),"")&amp;IF(LEN(AG704)&gt;0,$CD$23&amp;INDEX($CH$3:CH707,MATCH(AF704,$CG$3:CG707,0))&amp;$CE$23&amp;CHAR(10)&amp;$CD$24&amp;AG704&amp;$CE$24&amp;CHAR(10)&amp;$CD$25&amp;AH704&amp;$CE$25&amp;CHAR(10),"")&amp;IF(LEN(AJ704)&gt;0,$CD$23&amp;INDEX($CH$3:CH707,MATCH(AI704,$CG$3:CG707,0))&amp;$CE$23&amp;CHAR(10)&amp;$CD$24&amp;AJ704&amp;$CE$24&amp;CHAR(10)&amp;$CD$25&amp;AK704&amp;$CE$25&amp;CHAR(10),"")</f>
        <v/>
      </c>
      <c r="BK704" s="18" t="str">
        <f>IF(LEN(J704)&gt;0,INDEX($BH$2:$BH$100000,MATCH(J704,VBAsheet!$H$2:$H$100000,0))&amp;CHAR(10),"")&amp;IF(LEN(K704)&gt;0,INDEX($BH$2:$BH$100000,MATCH(K704,VBAsheet!$H$2:$H$100000,0))&amp;CHAR(10),"")&amp;IF(LEN(L704)&gt;0,INDEX($BH$2:$BH$100000,MATCH(L704,VBAsheet!$H$2:$H$100000,0))&amp;CHAR(10),"")&amp;IF(LEN(M704)&gt;0,INDEX($BH$2:$BH$100000,MATCH(M704,VBAsheet!$H$2:$H$100000,0))&amp;CHAR(10),"")</f>
        <v/>
      </c>
      <c r="BL704" s="18" t="str">
        <f t="shared" si="414"/>
        <v/>
      </c>
      <c r="BM704" s="94" t="str">
        <f t="shared" si="415"/>
        <v/>
      </c>
      <c r="BN704" s="95" t="str">
        <f t="shared" si="416"/>
        <v/>
      </c>
      <c r="BO704" s="265" t="str">
        <f t="shared" si="427"/>
        <v/>
      </c>
      <c r="BP704" s="18" t="str">
        <f t="shared" si="417"/>
        <v/>
      </c>
      <c r="BQ704" s="263" t="str">
        <f t="shared" si="428"/>
        <v/>
      </c>
      <c r="BR704" s="81" t="str">
        <f t="shared" si="432"/>
        <v/>
      </c>
      <c r="BS704" s="263" t="str">
        <f t="shared" si="429"/>
        <v/>
      </c>
      <c r="BT704" s="92" t="str">
        <f t="shared" si="430"/>
        <v/>
      </c>
      <c r="BU704" s="138" t="str">
        <f t="shared" si="418"/>
        <v/>
      </c>
      <c r="BV704" s="3" t="str">
        <f t="shared" si="419"/>
        <v/>
      </c>
      <c r="BW704" s="3" t="str">
        <f t="shared" si="420"/>
        <v/>
      </c>
      <c r="BX704" s="144" t="str">
        <f t="shared" si="421"/>
        <v/>
      </c>
      <c r="BY704" s="18" t="str">
        <f t="shared" si="422"/>
        <v/>
      </c>
      <c r="BZ704" s="18" t="str">
        <f t="shared" si="423"/>
        <v/>
      </c>
      <c r="CA704" s="19" t="str">
        <f t="shared" si="424"/>
        <v/>
      </c>
      <c r="CB704" s="19" t="s">
        <v>0</v>
      </c>
      <c r="DW704" s="4" t="str">
        <f t="shared" si="431"/>
        <v/>
      </c>
      <c r="DX704" s="4" t="str">
        <f t="shared" si="433"/>
        <v/>
      </c>
      <c r="DY704" s="98" t="str">
        <f t="shared" si="434"/>
        <v/>
      </c>
    </row>
    <row r="705" spans="4:129" x14ac:dyDescent="0.45">
      <c r="D705" s="164" t="str">
        <f t="shared" si="425"/>
        <v/>
      </c>
      <c r="I705" s="9" t="str">
        <f t="shared" si="396"/>
        <v/>
      </c>
      <c r="J705" s="173" t="str">
        <f t="shared" si="397"/>
        <v/>
      </c>
      <c r="K705" s="13"/>
      <c r="L705" s="13"/>
      <c r="M705" s="13"/>
      <c r="N705" s="178" t="str">
        <f t="shared" si="398"/>
        <v/>
      </c>
      <c r="O705" s="181" t="str">
        <f t="shared" si="399"/>
        <v/>
      </c>
      <c r="P705" s="8" t="str">
        <f t="shared" si="400"/>
        <v/>
      </c>
      <c r="Q705" s="8" t="str">
        <f t="shared" si="401"/>
        <v/>
      </c>
      <c r="R705" s="8" t="str">
        <f t="shared" si="402"/>
        <v/>
      </c>
      <c r="S705" s="8" t="str">
        <f t="shared" si="403"/>
        <v/>
      </c>
      <c r="T705" s="8" t="str">
        <f t="shared" si="404"/>
        <v/>
      </c>
      <c r="U705" s="8" t="str">
        <f t="shared" si="405"/>
        <v/>
      </c>
      <c r="V705" s="16" t="str">
        <f t="shared" si="406"/>
        <v/>
      </c>
      <c r="W705" s="129" t="str">
        <f t="shared" si="407"/>
        <v/>
      </c>
      <c r="X705" s="8" t="str">
        <f t="shared" si="408"/>
        <v/>
      </c>
      <c r="Y705" s="8" t="str">
        <f t="shared" si="409"/>
        <v/>
      </c>
      <c r="AQ705" s="6" t="str">
        <f t="shared" si="410"/>
        <v/>
      </c>
      <c r="AR705" s="128" t="str">
        <f t="shared" si="411"/>
        <v/>
      </c>
      <c r="AS705" s="128" t="str">
        <f t="shared" si="412"/>
        <v/>
      </c>
      <c r="AT705" s="139" t="str">
        <f t="shared" si="426"/>
        <v/>
      </c>
      <c r="BH705" s="127" t="str">
        <f>IF(LEN(VBAsheet!H705)&gt;0,$CD$4&amp;CHAR(10)&amp;$CD$5&amp;CHAR(10)&amp;$CD$6&amp;IF(VBAsheet!I705="N",1,0)&amp;$CE$6&amp;CHAR(10)&amp;$CD$7&amp;CHAR(10)&amp;$CD$8&amp;VBAsheet!H705&amp;$CE$8&amp;CHAR(10)&amp;$CD$9&amp;VBAsheet!K705&amp;$CE$9&amp;CHAR(10)&amp;$CD$10&amp;VBAsheet!J705-1&amp;$CE$10&amp;CHAR(10)&amp;$CD$11,"")</f>
        <v/>
      </c>
      <c r="BI705" s="18" t="str">
        <f t="shared" si="413"/>
        <v xml:space="preserve">                        &lt;int name="channel" value=""/&gt;
                        &lt;float name="velocityFact" value=""/&gt;
                        &lt;float name="lengthFact" value=""/&gt;
                        &lt;int name="minVelocity" value=""/&gt;
                        &lt;int name="maxVelocity" value=""/&gt;
                        &lt;int name="transpose" value=""/&gt;
                        &lt;int name="minPitch" value=""/&gt;
                        &lt;int name="maxPitch" value=""/&gt;
</v>
      </c>
      <c r="BJ705" s="18" t="str">
        <f>IF(LEN(X705)&gt;0,$CD$23&amp;INDEX($CH$3:CH708,MATCH(W705,$CG$3:CG708,0))&amp;$CE$23&amp;CHAR(10)&amp;$CD$24&amp;X705&amp;$CE$24&amp;CHAR(10)&amp;$CD$25&amp;Y705&amp;$CE$25&amp;CHAR(10),"")&amp;IF(LEN(AA705)&gt;0,$CD$23&amp;INDEX($CH$3:CH708,MATCH(Z705,$CG$3:CG708,0))&amp;$CE$23&amp;CHAR(10)&amp;$CD$24&amp;AA705&amp;$CE$24&amp;CHAR(10)&amp;$CD$25&amp;AB705&amp;$CE$25&amp;CHAR(10),"")&amp;IF(LEN(AD705)&gt;0,$CD$23&amp;INDEX($CH$3:CH708,MATCH(AC705,$CG$3:CG708,0))&amp;$CE$23&amp;CHAR(10)&amp;$CD$24&amp;AD705&amp;$CE$24&amp;CHAR(10)&amp;$CD$25&amp;AE705&amp;$CE$25&amp;CHAR(10),"")&amp;IF(LEN(AG705)&gt;0,$CD$23&amp;INDEX($CH$3:CH708,MATCH(AF705,$CG$3:CG708,0))&amp;$CE$23&amp;CHAR(10)&amp;$CD$24&amp;AG705&amp;$CE$24&amp;CHAR(10)&amp;$CD$25&amp;AH705&amp;$CE$25&amp;CHAR(10),"")&amp;IF(LEN(AJ705)&gt;0,$CD$23&amp;INDEX($CH$3:CH708,MATCH(AI705,$CG$3:CG708,0))&amp;$CE$23&amp;CHAR(10)&amp;$CD$24&amp;AJ705&amp;$CE$24&amp;CHAR(10)&amp;$CD$25&amp;AK705&amp;$CE$25&amp;CHAR(10),"")</f>
        <v/>
      </c>
      <c r="BK705" s="18" t="str">
        <f>IF(LEN(J705)&gt;0,INDEX($BH$2:$BH$100000,MATCH(J705,VBAsheet!$H$2:$H$100000,0))&amp;CHAR(10),"")&amp;IF(LEN(K705)&gt;0,INDEX($BH$2:$BH$100000,MATCH(K705,VBAsheet!$H$2:$H$100000,0))&amp;CHAR(10),"")&amp;IF(LEN(L705)&gt;0,INDEX($BH$2:$BH$100000,MATCH(L705,VBAsheet!$H$2:$H$100000,0))&amp;CHAR(10),"")&amp;IF(LEN(M705)&gt;0,INDEX($BH$2:$BH$100000,MATCH(M705,VBAsheet!$H$2:$H$100000,0))&amp;CHAR(10),"")</f>
        <v/>
      </c>
      <c r="BL705" s="18" t="str">
        <f t="shared" si="414"/>
        <v/>
      </c>
      <c r="BM705" s="94" t="str">
        <f t="shared" si="415"/>
        <v/>
      </c>
      <c r="BN705" s="95" t="str">
        <f t="shared" si="416"/>
        <v/>
      </c>
      <c r="BO705" s="265" t="str">
        <f t="shared" si="427"/>
        <v/>
      </c>
      <c r="BP705" s="18" t="str">
        <f t="shared" si="417"/>
        <v/>
      </c>
      <c r="BQ705" s="263" t="str">
        <f t="shared" si="428"/>
        <v/>
      </c>
      <c r="BR705" s="81" t="str">
        <f t="shared" si="432"/>
        <v/>
      </c>
      <c r="BS705" s="263" t="str">
        <f t="shared" si="429"/>
        <v/>
      </c>
      <c r="BT705" s="92" t="str">
        <f t="shared" si="430"/>
        <v/>
      </c>
      <c r="BU705" s="138" t="str">
        <f t="shared" si="418"/>
        <v/>
      </c>
      <c r="BV705" s="3" t="str">
        <f t="shared" si="419"/>
        <v/>
      </c>
      <c r="BW705" s="3" t="str">
        <f t="shared" si="420"/>
        <v/>
      </c>
      <c r="BX705" s="144" t="str">
        <f t="shared" si="421"/>
        <v/>
      </c>
      <c r="BY705" s="18" t="str">
        <f t="shared" si="422"/>
        <v/>
      </c>
      <c r="BZ705" s="18" t="str">
        <f t="shared" si="423"/>
        <v/>
      </c>
      <c r="CA705" s="19" t="str">
        <f t="shared" si="424"/>
        <v/>
      </c>
      <c r="CB705" s="19" t="s">
        <v>0</v>
      </c>
      <c r="DW705" s="4" t="str">
        <f t="shared" si="431"/>
        <v/>
      </c>
      <c r="DX705" s="4" t="str">
        <f t="shared" si="433"/>
        <v/>
      </c>
      <c r="DY705" s="98" t="str">
        <f t="shared" si="434"/>
        <v/>
      </c>
    </row>
    <row r="706" spans="4:129" x14ac:dyDescent="0.45">
      <c r="D706" s="164" t="str">
        <f t="shared" si="425"/>
        <v/>
      </c>
      <c r="I706" s="9" t="str">
        <f t="shared" ref="I706:I769" si="435">IF(LEN(F706)&gt;0,"---","")</f>
        <v/>
      </c>
      <c r="J706" s="173" t="str">
        <f t="shared" ref="J706:J769" si="436">IF(LEN(F706)&gt;0,F706,"")</f>
        <v/>
      </c>
      <c r="K706" s="13"/>
      <c r="L706" s="13"/>
      <c r="M706" s="13"/>
      <c r="N706" s="178" t="str">
        <f t="shared" ref="N706:N769" si="437">IF(LEN(F706)&gt;0,"---","")</f>
        <v/>
      </c>
      <c r="O706" s="181" t="str">
        <f t="shared" ref="O706:O769" si="438">IF(LEN(F706)&gt;0,0,"")</f>
        <v/>
      </c>
      <c r="P706" s="8" t="str">
        <f t="shared" ref="P706:P769" si="439">IF(LEN(F706)&gt;0,1,"")</f>
        <v/>
      </c>
      <c r="Q706" s="8" t="str">
        <f t="shared" ref="Q706:Q769" si="440">IF(LEN(F706)&gt;0,0,"")</f>
        <v/>
      </c>
      <c r="R706" s="8" t="str">
        <f t="shared" ref="R706:R769" si="441">IF(LEN(F706)&gt;0,1,"")</f>
        <v/>
      </c>
      <c r="S706" s="8" t="str">
        <f t="shared" ref="S706:S769" si="442">IF(LEN(F706)&gt;0,0,"")</f>
        <v/>
      </c>
      <c r="T706" s="8" t="str">
        <f t="shared" ref="T706:T769" si="443">IF(LEN(F706)&gt;0,127,"")</f>
        <v/>
      </c>
      <c r="U706" s="8" t="str">
        <f t="shared" ref="U706:U769" si="444">IF(LEN(F706)&gt;0,0,"")</f>
        <v/>
      </c>
      <c r="V706" s="16" t="str">
        <f t="shared" ref="V706:V769" si="445">IF(LEN(F706)&gt;0,127,"")</f>
        <v/>
      </c>
      <c r="W706" s="129" t="str">
        <f t="shared" ref="W706:W769" si="446">IF(LEN(G706)&gt;0,"Note-on","")</f>
        <v/>
      </c>
      <c r="X706" s="8" t="str">
        <f t="shared" ref="X706:X769" si="447">IF(LEN(G706)&gt;0,G706,"")</f>
        <v/>
      </c>
      <c r="Y706" s="8" t="str">
        <f t="shared" ref="Y706:Y769" si="448">IF(LEN(G706)&gt;0,1,"")</f>
        <v/>
      </c>
      <c r="AQ706" s="6" t="str">
        <f t="shared" ref="AQ706:AQ769" si="449">IFERROR(IF(SEARCH(CA706,IFERROR(VLOOKUP(CA706,$EH$2:$EH$400,1,TRUE),""))&gt;0,IFERROR(VLOOKUP(CA706,$EH$2:$EH$400,1,TRUE),""),""),IF(LEN(CA706)&gt;0,"note-whole",""))</f>
        <v/>
      </c>
      <c r="AR706" s="128" t="str">
        <f t="shared" ref="AR706:AR769" si="450">IF(LEN(E706)&gt;0,IF(AND(AS706&lt;&gt;AS705,LEN(AS706)&gt;0),IF(ISTEXT(AR705),1,IF(AS706=127,IF(AR705=63,"LIMIT HIT",AR705+1),AR705)),AR705),"")</f>
        <v/>
      </c>
      <c r="AS706" s="128" t="str">
        <f t="shared" ref="AS706:AS769" si="451">IF(LEN(E706)&gt;0,IF(AND(BM706&lt;&gt;BM705,LEN(BM706)&gt;0),IF(ISTEXT(AS705),0,IF(AS705=127,0,AS705+1)),AS705),"")</f>
        <v/>
      </c>
      <c r="AT706" s="139" t="str">
        <f t="shared" si="426"/>
        <v/>
      </c>
      <c r="BH706" s="127" t="str">
        <f>IF(LEN(VBAsheet!H706)&gt;0,$CD$4&amp;CHAR(10)&amp;$CD$5&amp;CHAR(10)&amp;$CD$6&amp;IF(VBAsheet!I706="N",1,0)&amp;$CE$6&amp;CHAR(10)&amp;$CD$7&amp;CHAR(10)&amp;$CD$8&amp;VBAsheet!H706&amp;$CE$8&amp;CHAR(10)&amp;$CD$9&amp;VBAsheet!K706&amp;$CE$9&amp;CHAR(10)&amp;$CD$10&amp;VBAsheet!J706-1&amp;$CE$10&amp;CHAR(10)&amp;$CD$11,"")</f>
        <v/>
      </c>
      <c r="BI706" s="18" t="str">
        <f t="shared" ref="BI706:BI769" si="452">$CD$14&amp;O706&amp;$CE$14&amp;CHAR(10)&amp;$CD$15&amp;R706&amp;$CE$15&amp;CHAR(10)&amp;$CD$16&amp;P706&amp;$CE$16&amp;CHAR(10)&amp;$CD$17&amp;S706&amp;$CE$17&amp;CHAR(10)&amp;$CD$18&amp;T706&amp;$CE$18&amp;CHAR(10)&amp;$CD$19&amp;Q706&amp;$CE$19&amp;CHAR(10)&amp;$CD$20&amp;U706&amp;$CE$20&amp;CHAR(10)&amp;$CD$21&amp;V706&amp;$CE$21&amp;CHAR(10)</f>
        <v xml:space="preserve">                        &lt;int name="channel" value=""/&gt;
                        &lt;float name="velocityFact" value=""/&gt;
                        &lt;float name="lengthFact" value=""/&gt;
                        &lt;int name="minVelocity" value=""/&gt;
                        &lt;int name="maxVelocity" value=""/&gt;
                        &lt;int name="transpose" value=""/&gt;
                        &lt;int name="minPitch" value=""/&gt;
                        &lt;int name="maxPitch" value=""/&gt;
</v>
      </c>
      <c r="BJ706" s="18" t="str">
        <f>IF(LEN(X706)&gt;0,$CD$23&amp;INDEX($CH$3:CH709,MATCH(W706,$CG$3:CG709,0))&amp;$CE$23&amp;CHAR(10)&amp;$CD$24&amp;X706&amp;$CE$24&amp;CHAR(10)&amp;$CD$25&amp;Y706&amp;$CE$25&amp;CHAR(10),"")&amp;IF(LEN(AA706)&gt;0,$CD$23&amp;INDEX($CH$3:CH709,MATCH(Z706,$CG$3:CG709,0))&amp;$CE$23&amp;CHAR(10)&amp;$CD$24&amp;AA706&amp;$CE$24&amp;CHAR(10)&amp;$CD$25&amp;AB706&amp;$CE$25&amp;CHAR(10),"")&amp;IF(LEN(AD706)&gt;0,$CD$23&amp;INDEX($CH$3:CH709,MATCH(AC706,$CG$3:CG709,0))&amp;$CE$23&amp;CHAR(10)&amp;$CD$24&amp;AD706&amp;$CE$24&amp;CHAR(10)&amp;$CD$25&amp;AE706&amp;$CE$25&amp;CHAR(10),"")&amp;IF(LEN(AG706)&gt;0,$CD$23&amp;INDEX($CH$3:CH709,MATCH(AF706,$CG$3:CG709,0))&amp;$CE$23&amp;CHAR(10)&amp;$CD$24&amp;AG706&amp;$CE$24&amp;CHAR(10)&amp;$CD$25&amp;AH706&amp;$CE$25&amp;CHAR(10),"")&amp;IF(LEN(AJ706)&gt;0,$CD$23&amp;INDEX($CH$3:CH709,MATCH(AI706,$CG$3:CG709,0))&amp;$CE$23&amp;CHAR(10)&amp;$CD$24&amp;AJ706&amp;$CE$24&amp;CHAR(10)&amp;$CD$25&amp;AK706&amp;$CE$25&amp;CHAR(10),"")</f>
        <v/>
      </c>
      <c r="BK706" s="18" t="str">
        <f>IF(LEN(J706)&gt;0,INDEX($BH$2:$BH$100000,MATCH(J706,VBAsheet!$H$2:$H$100000,0))&amp;CHAR(10),"")&amp;IF(LEN(K706)&gt;0,INDEX($BH$2:$BH$100000,MATCH(K706,VBAsheet!$H$2:$H$100000,0))&amp;CHAR(10),"")&amp;IF(LEN(L706)&gt;0,INDEX($BH$2:$BH$100000,MATCH(L706,VBAsheet!$H$2:$H$100000,0))&amp;CHAR(10),"")&amp;IF(LEN(M706)&gt;0,INDEX($BH$2:$BH$100000,MATCH(M706,VBAsheet!$H$2:$H$100000,0))&amp;CHAR(10),"")</f>
        <v/>
      </c>
      <c r="BL706" s="18" t="str">
        <f t="shared" ref="BL706:BL769" si="453">IF(LEN(E706)&gt;0,E706,"")</f>
        <v/>
      </c>
      <c r="BM706" s="94" t="str">
        <f t="shared" ref="BM706:BM769" si="454">IF(AND(LEN(E706)&gt;0,E706&lt;&gt;E705),E706,"")</f>
        <v/>
      </c>
      <c r="BN706" s="95" t="str">
        <f t="shared" ref="BN706:BN769" si="455">IF(LEN(E706)&gt;0,IF(E706=E705,BN705+1,1),"")</f>
        <v/>
      </c>
      <c r="BO706" s="265" t="str">
        <f t="shared" si="427"/>
        <v/>
      </c>
      <c r="BP706" s="18" t="str">
        <f t="shared" ref="BP706:BP769" si="456">IF(LEN(E706)&gt;0,IF(E706&lt;&gt;E705,$CD$2&amp;E706&amp;$CE$2&amp;CHAR(10)&amp;$CD$3&amp;_xlfn.TEXTJOIN(CHAR(10),TRUE,$BH$2:$BH$1001)&amp;CHAR(10)&amp;$CD$12&amp;CHAR(10)&amp;IF(LEN(E706)&gt;0,$CD$13&amp;IF(I706="---",-1,I706)&amp;$CE$13&amp;CHAR(10)&amp;BI706&amp;$CD$22&amp;CHAR(10)&amp;BJ706&amp;$CD$26&amp;CHAR(10)&amp;BI706&amp;$CD$35&amp;X706&amp;$CE$35&amp;CHAR(10)&amp;$CD$36&amp;CHAR(10)&amp;BK706&amp;$CD$45&amp;F706&amp;$CE$45&amp;CHAR(10)&amp;$CD$46&amp;IF(N706="---",0,N706)&amp;$CE$46,""),IF(LEN(E706)&gt;0,$CD$13&amp;IF(I706="---",-1,I706)&amp;$CE$13&amp;CHAR(10)&amp;BI706&amp;$CD$22&amp;CHAR(10)&amp;BJ706&amp;$CD$26&amp;CHAR(10)&amp;BI706&amp;$CD$35&amp;X706&amp;$CE$35&amp;CHAR(10)&amp;$CD$36&amp;CHAR(10)&amp;BK706&amp;$CD$45&amp;F706&amp;$CE$45&amp;CHAR(10)&amp;$CD$46&amp;IF(N706="---",0,N706)&amp;$CE$46,""))&amp;IF(E706=E707,"",CHAR(10)&amp;$CD$47),"")</f>
        <v/>
      </c>
      <c r="BQ706" s="263" t="str">
        <f t="shared" si="428"/>
        <v/>
      </c>
      <c r="BR706" s="81" t="str">
        <f t="shared" si="432"/>
        <v/>
      </c>
      <c r="BS706" s="263" t="str">
        <f t="shared" si="429"/>
        <v/>
      </c>
      <c r="BT706" s="92" t="str">
        <f t="shared" si="430"/>
        <v/>
      </c>
      <c r="BU706" s="138" t="str">
        <f t="shared" ref="BU706:BU769" si="457">IF(OR(W706="Program",LEN(E706)=0),"",IF(AND(LEN(W706)&gt;0,LEN(X706)&gt;0,LEN(Y706)&gt;0),SUBSTITUTE(LOWER(SUBSTITUTE(LOWER(SUBSTITUTE(LOWER(W706),"note-hold","note-hold:")),"note-on","note:")),"controller","cc:")&amp;X706&amp;IF(LOWER(W706)="note-hold","",","&amp;Y706),""))</f>
        <v/>
      </c>
      <c r="BV706" s="3" t="str">
        <f t="shared" ref="BV706:BV769" si="458">IF(OR(Z706="Program",LEN(E706)=0),"",IF(AND(LEN(Z706)&gt;0,LEN(AA706)&gt;0,LEN(AB706)&gt;0),SUBSTITUTE(LOWER(SUBSTITUTE(LOWER(SUBSTITUTE(LOWER(Z706),"note-hold","note-hold:")),"note-on","note:")),"controller","cc:")&amp;AA706&amp;IF(LOWER(Z706)="note-hold","",","&amp;AB706),""))</f>
        <v/>
      </c>
      <c r="BW706" s="3" t="str">
        <f t="shared" ref="BW706:BW769" si="459">IF(OR(AC706="Program",LEN(E706)=0),"",IF(AND(LEN(AC706)&gt;0,LEN(AD706)&gt;0,LEN(AE706)&gt;0),SUBSTITUTE(LOWER(SUBSTITUTE(LOWER(SUBSTITUTE(LOWER(AC706),"note-hold","note-hold:")),"note-on","note:")),"controller","cc:")&amp;AD706&amp;IF(LOWER(AC706)="note-hold","",","&amp;AE706),""))</f>
        <v/>
      </c>
      <c r="BX706" s="144" t="str">
        <f t="shared" ref="BX706:BX769" si="460">IF(LEN(BM706)=0,"",$CO$4&amp;""""&amp;D706&amp;""""&amp;$CP$4&amp;""""&amp;E706&amp;""""&amp;$CQ$4&amp;CHAR(10)&amp;IF(LEN(AU706)&gt;0,$CN$10&amp;""""&amp;AU706&amp;""""&amp;CHAR(10),"")&amp;"Bank "&amp;AR706&amp;" "&amp;AS706&amp;" "&amp;BZ706&amp;CHAR(10))</f>
        <v/>
      </c>
      <c r="BY706" s="18" t="str">
        <f t="shared" ref="BY706:BY769" si="461">IF(LEN(E706)=0,"",$CN$8&amp;IF(ISNUMBER(N706),INDEX($EE$2:$EE$13,MATCH(N706,$ED$2:$ED$13,0)),"default")&amp;$CO$8&amp;AQ706&amp;IF(COUNTBLANK(J706:M706)=4,"",$CP$8&amp;IF(LEN(J706)&gt;0,1,IF(LEN(K706)&gt;0,2,IF(LEN(L706)&gt;0,3,IF(LEN(M706)&gt;0,4,"")))))&amp;IF(OR(COUNTBLANK(BU706:BW706)&lt;3,O706&gt;0)," o=","")&amp;_xlfn.TEXTJOIN("/",TRUE,BU706:BW706)&amp;IF(AND(COUNTBLANK(BU706:BW706)&lt;3,O706&gt;0),"/","")&amp;IF(O706=0,"","@"&amp;O706)&amp;CHAR(10)&amp;AT706&amp;" "&amp;CA706)</f>
        <v/>
      </c>
      <c r="BZ706" s="18" t="str">
        <f t="shared" ref="BZ706:BZ769" si="462">IF(LEN(BM706)&gt;0,((LEFT(D706)&amp;MID(D706,FIND("#",SUBSTITUTE(D706&amp;"  "," ","#",1))+1,1)&amp;MID(D706,FIND("#",SUBSTITUTE(D706&amp;"  "," ","#",2))+1,1)))&amp;" - "&amp;BL706,"")</f>
        <v/>
      </c>
      <c r="CA706" s="19" t="str">
        <f t="shared" ref="CA706:CA769" si="463">IF(LEN(F706)&gt;0,F706,IF(LEN(J706)&gt;0,J706,IF(LEN(K706)&gt;0,K706,IF(LEN(L706)&gt;0,L706,IF(LEN(M706)&gt;0,M706,"")))))</f>
        <v/>
      </c>
      <c r="CB706" s="19" t="s">
        <v>0</v>
      </c>
      <c r="DW706" s="4" t="str">
        <f t="shared" si="431"/>
        <v/>
      </c>
      <c r="DX706" s="4" t="str">
        <f t="shared" si="433"/>
        <v/>
      </c>
      <c r="DY706" s="98" t="str">
        <f t="shared" si="434"/>
        <v/>
      </c>
    </row>
    <row r="707" spans="4:129" x14ac:dyDescent="0.45">
      <c r="D707" s="164" t="str">
        <f t="shared" ref="D707:D770" si="464">IF(LEN(F707)&gt;0,"My Library","")</f>
        <v/>
      </c>
      <c r="I707" s="9" t="str">
        <f t="shared" si="435"/>
        <v/>
      </c>
      <c r="J707" s="173" t="str">
        <f t="shared" si="436"/>
        <v/>
      </c>
      <c r="K707" s="13"/>
      <c r="L707" s="13"/>
      <c r="M707" s="13"/>
      <c r="N707" s="178" t="str">
        <f t="shared" si="437"/>
        <v/>
      </c>
      <c r="O707" s="181" t="str">
        <f t="shared" si="438"/>
        <v/>
      </c>
      <c r="P707" s="8" t="str">
        <f t="shared" si="439"/>
        <v/>
      </c>
      <c r="Q707" s="8" t="str">
        <f t="shared" si="440"/>
        <v/>
      </c>
      <c r="R707" s="8" t="str">
        <f t="shared" si="441"/>
        <v/>
      </c>
      <c r="S707" s="8" t="str">
        <f t="shared" si="442"/>
        <v/>
      </c>
      <c r="T707" s="8" t="str">
        <f t="shared" si="443"/>
        <v/>
      </c>
      <c r="U707" s="8" t="str">
        <f t="shared" si="444"/>
        <v/>
      </c>
      <c r="V707" s="16" t="str">
        <f t="shared" si="445"/>
        <v/>
      </c>
      <c r="W707" s="129" t="str">
        <f t="shared" si="446"/>
        <v/>
      </c>
      <c r="X707" s="8" t="str">
        <f t="shared" si="447"/>
        <v/>
      </c>
      <c r="Y707" s="8" t="str">
        <f t="shared" si="448"/>
        <v/>
      </c>
      <c r="AQ707" s="6" t="str">
        <f t="shared" si="449"/>
        <v/>
      </c>
      <c r="AR707" s="128" t="str">
        <f t="shared" si="450"/>
        <v/>
      </c>
      <c r="AS707" s="128" t="str">
        <f t="shared" si="451"/>
        <v/>
      </c>
      <c r="AT707" s="139" t="str">
        <f t="shared" ref="AT707:AT770" si="465">IF(LEN(F707)&gt;0,IF(BN707=128,"LIMIT HIT",BN707-1),"")</f>
        <v/>
      </c>
      <c r="BH707" s="127" t="str">
        <f>IF(LEN(VBAsheet!H707)&gt;0,$CD$4&amp;CHAR(10)&amp;$CD$5&amp;CHAR(10)&amp;$CD$6&amp;IF(VBAsheet!I707="N",1,0)&amp;$CE$6&amp;CHAR(10)&amp;$CD$7&amp;CHAR(10)&amp;$CD$8&amp;VBAsheet!H707&amp;$CE$8&amp;CHAR(10)&amp;$CD$9&amp;VBAsheet!K707&amp;$CE$9&amp;CHAR(10)&amp;$CD$10&amp;VBAsheet!J707-1&amp;$CE$10&amp;CHAR(10)&amp;$CD$11,"")</f>
        <v/>
      </c>
      <c r="BI707"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07" s="18" t="str">
        <f>IF(LEN(X707)&gt;0,$CD$23&amp;INDEX($CH$3:CH710,MATCH(W707,$CG$3:CG710,0))&amp;$CE$23&amp;CHAR(10)&amp;$CD$24&amp;X707&amp;$CE$24&amp;CHAR(10)&amp;$CD$25&amp;Y707&amp;$CE$25&amp;CHAR(10),"")&amp;IF(LEN(AA707)&gt;0,$CD$23&amp;INDEX($CH$3:CH710,MATCH(Z707,$CG$3:CG710,0))&amp;$CE$23&amp;CHAR(10)&amp;$CD$24&amp;AA707&amp;$CE$24&amp;CHAR(10)&amp;$CD$25&amp;AB707&amp;$CE$25&amp;CHAR(10),"")&amp;IF(LEN(AD707)&gt;0,$CD$23&amp;INDEX($CH$3:CH710,MATCH(AC707,$CG$3:CG710,0))&amp;$CE$23&amp;CHAR(10)&amp;$CD$24&amp;AD707&amp;$CE$24&amp;CHAR(10)&amp;$CD$25&amp;AE707&amp;$CE$25&amp;CHAR(10),"")&amp;IF(LEN(AG707)&gt;0,$CD$23&amp;INDEX($CH$3:CH710,MATCH(AF707,$CG$3:CG710,0))&amp;$CE$23&amp;CHAR(10)&amp;$CD$24&amp;AG707&amp;$CE$24&amp;CHAR(10)&amp;$CD$25&amp;AH707&amp;$CE$25&amp;CHAR(10),"")&amp;IF(LEN(AJ707)&gt;0,$CD$23&amp;INDEX($CH$3:CH710,MATCH(AI707,$CG$3:CG710,0))&amp;$CE$23&amp;CHAR(10)&amp;$CD$24&amp;AJ707&amp;$CE$24&amp;CHAR(10)&amp;$CD$25&amp;AK707&amp;$CE$25&amp;CHAR(10),"")</f>
        <v/>
      </c>
      <c r="BK707" s="18" t="str">
        <f>IF(LEN(J707)&gt;0,INDEX($BH$2:$BH$100000,MATCH(J707,VBAsheet!$H$2:$H$100000,0))&amp;CHAR(10),"")&amp;IF(LEN(K707)&gt;0,INDEX($BH$2:$BH$100000,MATCH(K707,VBAsheet!$H$2:$H$100000,0))&amp;CHAR(10),"")&amp;IF(LEN(L707)&gt;0,INDEX($BH$2:$BH$100000,MATCH(L707,VBAsheet!$H$2:$H$100000,0))&amp;CHAR(10),"")&amp;IF(LEN(M707)&gt;0,INDEX($BH$2:$BH$100000,MATCH(M707,VBAsheet!$H$2:$H$100000,0))&amp;CHAR(10),"")</f>
        <v/>
      </c>
      <c r="BL707" s="18" t="str">
        <f t="shared" si="453"/>
        <v/>
      </c>
      <c r="BM707" s="94" t="str">
        <f t="shared" si="454"/>
        <v/>
      </c>
      <c r="BN707" s="95" t="str">
        <f t="shared" si="455"/>
        <v/>
      </c>
      <c r="BO707" s="265" t="str">
        <f t="shared" ref="BO707:BO770" si="466">IF(LEN(E707)&gt;0,$B$2&amp;E707&amp;".expressionmap","")</f>
        <v/>
      </c>
      <c r="BP707" s="18" t="str">
        <f t="shared" si="456"/>
        <v/>
      </c>
      <c r="BQ707" s="263" t="str">
        <f t="shared" ref="BQ707:BQ770" si="467">IF(LEN(E707)&gt;0,$B$2&amp;E707&amp;".keyswitch","")</f>
        <v/>
      </c>
      <c r="BR707" s="81" t="str">
        <f t="shared" si="432"/>
        <v/>
      </c>
      <c r="BS707" s="263" t="str">
        <f t="shared" ref="BS707:BS770" si="468">IF(LEN(E707)&gt;0,$B$2&amp;"Reaticulate.reabank","")</f>
        <v/>
      </c>
      <c r="BT707" s="92" t="str">
        <f t="shared" ref="BT707:BT770" si="469">IF(LEN(E707)&gt;0,IF(E707&lt;&gt;E706,IF(BT706="Reaper",$CP$21&amp;CHAR(10)&amp;BX707&amp;CHAR(10),CHAR(10)&amp;BX707)&amp;BY707&amp;CHAR(10),BY707&amp;CHAR(10))&amp;IF(LEN(E708)=0,$CO$29,""),"")</f>
        <v/>
      </c>
      <c r="BU707" s="138" t="str">
        <f t="shared" si="457"/>
        <v/>
      </c>
      <c r="BV707" s="3" t="str">
        <f t="shared" si="458"/>
        <v/>
      </c>
      <c r="BW707" s="3" t="str">
        <f t="shared" si="459"/>
        <v/>
      </c>
      <c r="BX707" s="144" t="str">
        <f t="shared" si="460"/>
        <v/>
      </c>
      <c r="BY707" s="18" t="str">
        <f t="shared" si="461"/>
        <v/>
      </c>
      <c r="BZ707" s="18" t="str">
        <f t="shared" si="462"/>
        <v/>
      </c>
      <c r="CA707" s="19" t="str">
        <f t="shared" si="463"/>
        <v/>
      </c>
      <c r="CB707" s="19" t="s">
        <v>0</v>
      </c>
      <c r="DW707" s="4" t="str">
        <f t="shared" ref="DW707:DW770" si="470">IF(LEN(DV707)&gt;0,"Y","")</f>
        <v/>
      </c>
      <c r="DX707" s="4" t="str">
        <f t="shared" si="433"/>
        <v/>
      </c>
      <c r="DY707" s="98" t="str">
        <f t="shared" si="434"/>
        <v/>
      </c>
    </row>
    <row r="708" spans="4:129" x14ac:dyDescent="0.45">
      <c r="D708" s="164" t="str">
        <f t="shared" si="464"/>
        <v/>
      </c>
      <c r="I708" s="9" t="str">
        <f t="shared" si="435"/>
        <v/>
      </c>
      <c r="J708" s="173" t="str">
        <f t="shared" si="436"/>
        <v/>
      </c>
      <c r="K708" s="13"/>
      <c r="L708" s="13"/>
      <c r="M708" s="13"/>
      <c r="N708" s="178" t="str">
        <f t="shared" si="437"/>
        <v/>
      </c>
      <c r="O708" s="181" t="str">
        <f t="shared" si="438"/>
        <v/>
      </c>
      <c r="P708" s="8" t="str">
        <f t="shared" si="439"/>
        <v/>
      </c>
      <c r="Q708" s="8" t="str">
        <f t="shared" si="440"/>
        <v/>
      </c>
      <c r="R708" s="8" t="str">
        <f t="shared" si="441"/>
        <v/>
      </c>
      <c r="S708" s="8" t="str">
        <f t="shared" si="442"/>
        <v/>
      </c>
      <c r="T708" s="8" t="str">
        <f t="shared" si="443"/>
        <v/>
      </c>
      <c r="U708" s="8" t="str">
        <f t="shared" si="444"/>
        <v/>
      </c>
      <c r="V708" s="16" t="str">
        <f t="shared" si="445"/>
        <v/>
      </c>
      <c r="W708" s="129" t="str">
        <f t="shared" si="446"/>
        <v/>
      </c>
      <c r="X708" s="8" t="str">
        <f t="shared" si="447"/>
        <v/>
      </c>
      <c r="Y708" s="8" t="str">
        <f t="shared" si="448"/>
        <v/>
      </c>
      <c r="AQ708" s="6" t="str">
        <f t="shared" si="449"/>
        <v/>
      </c>
      <c r="AR708" s="128" t="str">
        <f t="shared" si="450"/>
        <v/>
      </c>
      <c r="AS708" s="128" t="str">
        <f t="shared" si="451"/>
        <v/>
      </c>
      <c r="AT708" s="139" t="str">
        <f t="shared" si="465"/>
        <v/>
      </c>
      <c r="BH708" s="127" t="str">
        <f>IF(LEN(VBAsheet!H708)&gt;0,$CD$4&amp;CHAR(10)&amp;$CD$5&amp;CHAR(10)&amp;$CD$6&amp;IF(VBAsheet!I708="N",1,0)&amp;$CE$6&amp;CHAR(10)&amp;$CD$7&amp;CHAR(10)&amp;$CD$8&amp;VBAsheet!H708&amp;$CE$8&amp;CHAR(10)&amp;$CD$9&amp;VBAsheet!K708&amp;$CE$9&amp;CHAR(10)&amp;$CD$10&amp;VBAsheet!J708-1&amp;$CE$10&amp;CHAR(10)&amp;$CD$11,"")</f>
        <v/>
      </c>
      <c r="BI708"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08" s="18" t="str">
        <f>IF(LEN(X708)&gt;0,$CD$23&amp;INDEX($CH$3:CH711,MATCH(W708,$CG$3:CG711,0))&amp;$CE$23&amp;CHAR(10)&amp;$CD$24&amp;X708&amp;$CE$24&amp;CHAR(10)&amp;$CD$25&amp;Y708&amp;$CE$25&amp;CHAR(10),"")&amp;IF(LEN(AA708)&gt;0,$CD$23&amp;INDEX($CH$3:CH711,MATCH(Z708,$CG$3:CG711,0))&amp;$CE$23&amp;CHAR(10)&amp;$CD$24&amp;AA708&amp;$CE$24&amp;CHAR(10)&amp;$CD$25&amp;AB708&amp;$CE$25&amp;CHAR(10),"")&amp;IF(LEN(AD708)&gt;0,$CD$23&amp;INDEX($CH$3:CH711,MATCH(AC708,$CG$3:CG711,0))&amp;$CE$23&amp;CHAR(10)&amp;$CD$24&amp;AD708&amp;$CE$24&amp;CHAR(10)&amp;$CD$25&amp;AE708&amp;$CE$25&amp;CHAR(10),"")&amp;IF(LEN(AG708)&gt;0,$CD$23&amp;INDEX($CH$3:CH711,MATCH(AF708,$CG$3:CG711,0))&amp;$CE$23&amp;CHAR(10)&amp;$CD$24&amp;AG708&amp;$CE$24&amp;CHAR(10)&amp;$CD$25&amp;AH708&amp;$CE$25&amp;CHAR(10),"")&amp;IF(LEN(AJ708)&gt;0,$CD$23&amp;INDEX($CH$3:CH711,MATCH(AI708,$CG$3:CG711,0))&amp;$CE$23&amp;CHAR(10)&amp;$CD$24&amp;AJ708&amp;$CE$24&amp;CHAR(10)&amp;$CD$25&amp;AK708&amp;$CE$25&amp;CHAR(10),"")</f>
        <v/>
      </c>
      <c r="BK708" s="18" t="str">
        <f>IF(LEN(J708)&gt;0,INDEX($BH$2:$BH$100000,MATCH(J708,VBAsheet!$H$2:$H$100000,0))&amp;CHAR(10),"")&amp;IF(LEN(K708)&gt;0,INDEX($BH$2:$BH$100000,MATCH(K708,VBAsheet!$H$2:$H$100000,0))&amp;CHAR(10),"")&amp;IF(LEN(L708)&gt;0,INDEX($BH$2:$BH$100000,MATCH(L708,VBAsheet!$H$2:$H$100000,0))&amp;CHAR(10),"")&amp;IF(LEN(M708)&gt;0,INDEX($BH$2:$BH$100000,MATCH(M708,VBAsheet!$H$2:$H$100000,0))&amp;CHAR(10),"")</f>
        <v/>
      </c>
      <c r="BL708" s="18" t="str">
        <f t="shared" si="453"/>
        <v/>
      </c>
      <c r="BM708" s="94" t="str">
        <f t="shared" si="454"/>
        <v/>
      </c>
      <c r="BN708" s="95" t="str">
        <f t="shared" si="455"/>
        <v/>
      </c>
      <c r="BO708" s="265" t="str">
        <f t="shared" si="466"/>
        <v/>
      </c>
      <c r="BP708" s="18" t="str">
        <f t="shared" si="456"/>
        <v/>
      </c>
      <c r="BQ708" s="263" t="str">
        <f t="shared" si="467"/>
        <v/>
      </c>
      <c r="BR708" s="81" t="str">
        <f t="shared" si="432"/>
        <v/>
      </c>
      <c r="BS708" s="263" t="str">
        <f t="shared" si="468"/>
        <v/>
      </c>
      <c r="BT708" s="92" t="str">
        <f t="shared" si="469"/>
        <v/>
      </c>
      <c r="BU708" s="138" t="str">
        <f t="shared" si="457"/>
        <v/>
      </c>
      <c r="BV708" s="3" t="str">
        <f t="shared" si="458"/>
        <v/>
      </c>
      <c r="BW708" s="3" t="str">
        <f t="shared" si="459"/>
        <v/>
      </c>
      <c r="BX708" s="144" t="str">
        <f t="shared" si="460"/>
        <v/>
      </c>
      <c r="BY708" s="18" t="str">
        <f t="shared" si="461"/>
        <v/>
      </c>
      <c r="BZ708" s="18" t="str">
        <f t="shared" si="462"/>
        <v/>
      </c>
      <c r="CA708" s="19" t="str">
        <f t="shared" si="463"/>
        <v/>
      </c>
      <c r="CB708" s="19" t="s">
        <v>0</v>
      </c>
      <c r="DW708" s="4" t="str">
        <f t="shared" si="470"/>
        <v/>
      </c>
      <c r="DX708" s="4" t="str">
        <f t="shared" si="433"/>
        <v/>
      </c>
      <c r="DY708" s="98" t="str">
        <f t="shared" si="434"/>
        <v/>
      </c>
    </row>
    <row r="709" spans="4:129" x14ac:dyDescent="0.45">
      <c r="D709" s="164" t="str">
        <f t="shared" si="464"/>
        <v/>
      </c>
      <c r="I709" s="9" t="str">
        <f t="shared" si="435"/>
        <v/>
      </c>
      <c r="J709" s="173" t="str">
        <f t="shared" si="436"/>
        <v/>
      </c>
      <c r="K709" s="13"/>
      <c r="L709" s="13"/>
      <c r="M709" s="13"/>
      <c r="N709" s="178" t="str">
        <f t="shared" si="437"/>
        <v/>
      </c>
      <c r="O709" s="181" t="str">
        <f t="shared" si="438"/>
        <v/>
      </c>
      <c r="P709" s="8" t="str">
        <f t="shared" si="439"/>
        <v/>
      </c>
      <c r="Q709" s="8" t="str">
        <f t="shared" si="440"/>
        <v/>
      </c>
      <c r="R709" s="8" t="str">
        <f t="shared" si="441"/>
        <v/>
      </c>
      <c r="S709" s="8" t="str">
        <f t="shared" si="442"/>
        <v/>
      </c>
      <c r="T709" s="8" t="str">
        <f t="shared" si="443"/>
        <v/>
      </c>
      <c r="U709" s="8" t="str">
        <f t="shared" si="444"/>
        <v/>
      </c>
      <c r="V709" s="16" t="str">
        <f t="shared" si="445"/>
        <v/>
      </c>
      <c r="W709" s="129" t="str">
        <f t="shared" si="446"/>
        <v/>
      </c>
      <c r="X709" s="8" t="str">
        <f t="shared" si="447"/>
        <v/>
      </c>
      <c r="Y709" s="8" t="str">
        <f t="shared" si="448"/>
        <v/>
      </c>
      <c r="AQ709" s="6" t="str">
        <f t="shared" si="449"/>
        <v/>
      </c>
      <c r="AR709" s="128" t="str">
        <f t="shared" si="450"/>
        <v/>
      </c>
      <c r="AS709" s="128" t="str">
        <f t="shared" si="451"/>
        <v/>
      </c>
      <c r="AT709" s="139" t="str">
        <f t="shared" si="465"/>
        <v/>
      </c>
      <c r="BH709" s="127" t="str">
        <f>IF(LEN(VBAsheet!H709)&gt;0,$CD$4&amp;CHAR(10)&amp;$CD$5&amp;CHAR(10)&amp;$CD$6&amp;IF(VBAsheet!I709="N",1,0)&amp;$CE$6&amp;CHAR(10)&amp;$CD$7&amp;CHAR(10)&amp;$CD$8&amp;VBAsheet!H709&amp;$CE$8&amp;CHAR(10)&amp;$CD$9&amp;VBAsheet!K709&amp;$CE$9&amp;CHAR(10)&amp;$CD$10&amp;VBAsheet!J709-1&amp;$CE$10&amp;CHAR(10)&amp;$CD$11,"")</f>
        <v/>
      </c>
      <c r="BI709"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09" s="18" t="str">
        <f>IF(LEN(X709)&gt;0,$CD$23&amp;INDEX($CH$3:CH712,MATCH(W709,$CG$3:CG712,0))&amp;$CE$23&amp;CHAR(10)&amp;$CD$24&amp;X709&amp;$CE$24&amp;CHAR(10)&amp;$CD$25&amp;Y709&amp;$CE$25&amp;CHAR(10),"")&amp;IF(LEN(AA709)&gt;0,$CD$23&amp;INDEX($CH$3:CH712,MATCH(Z709,$CG$3:CG712,0))&amp;$CE$23&amp;CHAR(10)&amp;$CD$24&amp;AA709&amp;$CE$24&amp;CHAR(10)&amp;$CD$25&amp;AB709&amp;$CE$25&amp;CHAR(10),"")&amp;IF(LEN(AD709)&gt;0,$CD$23&amp;INDEX($CH$3:CH712,MATCH(AC709,$CG$3:CG712,0))&amp;$CE$23&amp;CHAR(10)&amp;$CD$24&amp;AD709&amp;$CE$24&amp;CHAR(10)&amp;$CD$25&amp;AE709&amp;$CE$25&amp;CHAR(10),"")&amp;IF(LEN(AG709)&gt;0,$CD$23&amp;INDEX($CH$3:CH712,MATCH(AF709,$CG$3:CG712,0))&amp;$CE$23&amp;CHAR(10)&amp;$CD$24&amp;AG709&amp;$CE$24&amp;CHAR(10)&amp;$CD$25&amp;AH709&amp;$CE$25&amp;CHAR(10),"")&amp;IF(LEN(AJ709)&gt;0,$CD$23&amp;INDEX($CH$3:CH712,MATCH(AI709,$CG$3:CG712,0))&amp;$CE$23&amp;CHAR(10)&amp;$CD$24&amp;AJ709&amp;$CE$24&amp;CHAR(10)&amp;$CD$25&amp;AK709&amp;$CE$25&amp;CHAR(10),"")</f>
        <v/>
      </c>
      <c r="BK709" s="18" t="str">
        <f>IF(LEN(J709)&gt;0,INDEX($BH$2:$BH$100000,MATCH(J709,VBAsheet!$H$2:$H$100000,0))&amp;CHAR(10),"")&amp;IF(LEN(K709)&gt;0,INDEX($BH$2:$BH$100000,MATCH(K709,VBAsheet!$H$2:$H$100000,0))&amp;CHAR(10),"")&amp;IF(LEN(L709)&gt;0,INDEX($BH$2:$BH$100000,MATCH(L709,VBAsheet!$H$2:$H$100000,0))&amp;CHAR(10),"")&amp;IF(LEN(M709)&gt;0,INDEX($BH$2:$BH$100000,MATCH(M709,VBAsheet!$H$2:$H$100000,0))&amp;CHAR(10),"")</f>
        <v/>
      </c>
      <c r="BL709" s="18" t="str">
        <f t="shared" si="453"/>
        <v/>
      </c>
      <c r="BM709" s="94" t="str">
        <f t="shared" si="454"/>
        <v/>
      </c>
      <c r="BN709" s="95" t="str">
        <f t="shared" si="455"/>
        <v/>
      </c>
      <c r="BO709" s="265" t="str">
        <f t="shared" si="466"/>
        <v/>
      </c>
      <c r="BP709" s="18" t="str">
        <f t="shared" si="456"/>
        <v/>
      </c>
      <c r="BQ709" s="263" t="str">
        <f t="shared" si="467"/>
        <v/>
      </c>
      <c r="BR709" s="81" t="str">
        <f t="shared" si="432"/>
        <v/>
      </c>
      <c r="BS709" s="263" t="str">
        <f t="shared" si="468"/>
        <v/>
      </c>
      <c r="BT709" s="92" t="str">
        <f t="shared" si="469"/>
        <v/>
      </c>
      <c r="BU709" s="138" t="str">
        <f t="shared" si="457"/>
        <v/>
      </c>
      <c r="BV709" s="3" t="str">
        <f t="shared" si="458"/>
        <v/>
      </c>
      <c r="BW709" s="3" t="str">
        <f t="shared" si="459"/>
        <v/>
      </c>
      <c r="BX709" s="144" t="str">
        <f t="shared" si="460"/>
        <v/>
      </c>
      <c r="BY709" s="18" t="str">
        <f t="shared" si="461"/>
        <v/>
      </c>
      <c r="BZ709" s="18" t="str">
        <f t="shared" si="462"/>
        <v/>
      </c>
      <c r="CA709" s="19" t="str">
        <f t="shared" si="463"/>
        <v/>
      </c>
      <c r="CB709" s="19" t="s">
        <v>0</v>
      </c>
      <c r="DW709" s="4" t="str">
        <f t="shared" si="470"/>
        <v/>
      </c>
      <c r="DX709" s="4" t="str">
        <f t="shared" si="433"/>
        <v/>
      </c>
      <c r="DY709" s="98" t="str">
        <f t="shared" si="434"/>
        <v/>
      </c>
    </row>
    <row r="710" spans="4:129" x14ac:dyDescent="0.45">
      <c r="D710" s="164" t="str">
        <f t="shared" si="464"/>
        <v/>
      </c>
      <c r="I710" s="9" t="str">
        <f t="shared" si="435"/>
        <v/>
      </c>
      <c r="J710" s="173" t="str">
        <f t="shared" si="436"/>
        <v/>
      </c>
      <c r="K710" s="13"/>
      <c r="L710" s="13"/>
      <c r="M710" s="13"/>
      <c r="N710" s="178" t="str">
        <f t="shared" si="437"/>
        <v/>
      </c>
      <c r="O710" s="181" t="str">
        <f t="shared" si="438"/>
        <v/>
      </c>
      <c r="P710" s="8" t="str">
        <f t="shared" si="439"/>
        <v/>
      </c>
      <c r="Q710" s="8" t="str">
        <f t="shared" si="440"/>
        <v/>
      </c>
      <c r="R710" s="8" t="str">
        <f t="shared" si="441"/>
        <v/>
      </c>
      <c r="S710" s="8" t="str">
        <f t="shared" si="442"/>
        <v/>
      </c>
      <c r="T710" s="8" t="str">
        <f t="shared" si="443"/>
        <v/>
      </c>
      <c r="U710" s="8" t="str">
        <f t="shared" si="444"/>
        <v/>
      </c>
      <c r="V710" s="16" t="str">
        <f t="shared" si="445"/>
        <v/>
      </c>
      <c r="W710" s="129" t="str">
        <f t="shared" si="446"/>
        <v/>
      </c>
      <c r="X710" s="8" t="str">
        <f t="shared" si="447"/>
        <v/>
      </c>
      <c r="Y710" s="8" t="str">
        <f t="shared" si="448"/>
        <v/>
      </c>
      <c r="AQ710" s="6" t="str">
        <f t="shared" si="449"/>
        <v/>
      </c>
      <c r="AR710" s="128" t="str">
        <f t="shared" si="450"/>
        <v/>
      </c>
      <c r="AS710" s="128" t="str">
        <f t="shared" si="451"/>
        <v/>
      </c>
      <c r="AT710" s="139" t="str">
        <f t="shared" si="465"/>
        <v/>
      </c>
      <c r="BH710" s="127" t="str">
        <f>IF(LEN(VBAsheet!H710)&gt;0,$CD$4&amp;CHAR(10)&amp;$CD$5&amp;CHAR(10)&amp;$CD$6&amp;IF(VBAsheet!I710="N",1,0)&amp;$CE$6&amp;CHAR(10)&amp;$CD$7&amp;CHAR(10)&amp;$CD$8&amp;VBAsheet!H710&amp;$CE$8&amp;CHAR(10)&amp;$CD$9&amp;VBAsheet!K710&amp;$CE$9&amp;CHAR(10)&amp;$CD$10&amp;VBAsheet!J710-1&amp;$CE$10&amp;CHAR(10)&amp;$CD$11,"")</f>
        <v/>
      </c>
      <c r="BI710"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0" s="18" t="str">
        <f>IF(LEN(X710)&gt;0,$CD$23&amp;INDEX($CH$3:CH713,MATCH(W710,$CG$3:CG713,0))&amp;$CE$23&amp;CHAR(10)&amp;$CD$24&amp;X710&amp;$CE$24&amp;CHAR(10)&amp;$CD$25&amp;Y710&amp;$CE$25&amp;CHAR(10),"")&amp;IF(LEN(AA710)&gt;0,$CD$23&amp;INDEX($CH$3:CH713,MATCH(Z710,$CG$3:CG713,0))&amp;$CE$23&amp;CHAR(10)&amp;$CD$24&amp;AA710&amp;$CE$24&amp;CHAR(10)&amp;$CD$25&amp;AB710&amp;$CE$25&amp;CHAR(10),"")&amp;IF(LEN(AD710)&gt;0,$CD$23&amp;INDEX($CH$3:CH713,MATCH(AC710,$CG$3:CG713,0))&amp;$CE$23&amp;CHAR(10)&amp;$CD$24&amp;AD710&amp;$CE$24&amp;CHAR(10)&amp;$CD$25&amp;AE710&amp;$CE$25&amp;CHAR(10),"")&amp;IF(LEN(AG710)&gt;0,$CD$23&amp;INDEX($CH$3:CH713,MATCH(AF710,$CG$3:CG713,0))&amp;$CE$23&amp;CHAR(10)&amp;$CD$24&amp;AG710&amp;$CE$24&amp;CHAR(10)&amp;$CD$25&amp;AH710&amp;$CE$25&amp;CHAR(10),"")&amp;IF(LEN(AJ710)&gt;0,$CD$23&amp;INDEX($CH$3:CH713,MATCH(AI710,$CG$3:CG713,0))&amp;$CE$23&amp;CHAR(10)&amp;$CD$24&amp;AJ710&amp;$CE$24&amp;CHAR(10)&amp;$CD$25&amp;AK710&amp;$CE$25&amp;CHAR(10),"")</f>
        <v/>
      </c>
      <c r="BK710" s="18" t="str">
        <f>IF(LEN(J710)&gt;0,INDEX($BH$2:$BH$100000,MATCH(J710,VBAsheet!$H$2:$H$100000,0))&amp;CHAR(10),"")&amp;IF(LEN(K710)&gt;0,INDEX($BH$2:$BH$100000,MATCH(K710,VBAsheet!$H$2:$H$100000,0))&amp;CHAR(10),"")&amp;IF(LEN(L710)&gt;0,INDEX($BH$2:$BH$100000,MATCH(L710,VBAsheet!$H$2:$H$100000,0))&amp;CHAR(10),"")&amp;IF(LEN(M710)&gt;0,INDEX($BH$2:$BH$100000,MATCH(M710,VBAsheet!$H$2:$H$100000,0))&amp;CHAR(10),"")</f>
        <v/>
      </c>
      <c r="BL710" s="18" t="str">
        <f t="shared" si="453"/>
        <v/>
      </c>
      <c r="BM710" s="94" t="str">
        <f t="shared" si="454"/>
        <v/>
      </c>
      <c r="BN710" s="95" t="str">
        <f t="shared" si="455"/>
        <v/>
      </c>
      <c r="BO710" s="265" t="str">
        <f t="shared" si="466"/>
        <v/>
      </c>
      <c r="BP710" s="18" t="str">
        <f t="shared" si="456"/>
        <v/>
      </c>
      <c r="BQ710" s="263" t="str">
        <f t="shared" si="467"/>
        <v/>
      </c>
      <c r="BR710" s="81" t="str">
        <f t="shared" si="432"/>
        <v/>
      </c>
      <c r="BS710" s="263" t="str">
        <f t="shared" si="468"/>
        <v/>
      </c>
      <c r="BT710" s="92" t="str">
        <f t="shared" si="469"/>
        <v/>
      </c>
      <c r="BU710" s="138" t="str">
        <f t="shared" si="457"/>
        <v/>
      </c>
      <c r="BV710" s="3" t="str">
        <f t="shared" si="458"/>
        <v/>
      </c>
      <c r="BW710" s="3" t="str">
        <f t="shared" si="459"/>
        <v/>
      </c>
      <c r="BX710" s="144" t="str">
        <f t="shared" si="460"/>
        <v/>
      </c>
      <c r="BY710" s="18" t="str">
        <f t="shared" si="461"/>
        <v/>
      </c>
      <c r="BZ710" s="18" t="str">
        <f t="shared" si="462"/>
        <v/>
      </c>
      <c r="CA710" s="19" t="str">
        <f t="shared" si="463"/>
        <v/>
      </c>
      <c r="CB710" s="19" t="s">
        <v>0</v>
      </c>
      <c r="DW710" s="4" t="str">
        <f t="shared" si="470"/>
        <v/>
      </c>
      <c r="DX710" s="4" t="str">
        <f t="shared" si="433"/>
        <v/>
      </c>
      <c r="DY710" s="98" t="str">
        <f t="shared" si="434"/>
        <v/>
      </c>
    </row>
    <row r="711" spans="4:129" x14ac:dyDescent="0.45">
      <c r="D711" s="164" t="str">
        <f t="shared" si="464"/>
        <v/>
      </c>
      <c r="I711" s="9" t="str">
        <f t="shared" si="435"/>
        <v/>
      </c>
      <c r="J711" s="173" t="str">
        <f t="shared" si="436"/>
        <v/>
      </c>
      <c r="K711" s="13"/>
      <c r="L711" s="13"/>
      <c r="M711" s="13"/>
      <c r="N711" s="178" t="str">
        <f t="shared" si="437"/>
        <v/>
      </c>
      <c r="O711" s="181" t="str">
        <f t="shared" si="438"/>
        <v/>
      </c>
      <c r="P711" s="8" t="str">
        <f t="shared" si="439"/>
        <v/>
      </c>
      <c r="Q711" s="8" t="str">
        <f t="shared" si="440"/>
        <v/>
      </c>
      <c r="R711" s="8" t="str">
        <f t="shared" si="441"/>
        <v/>
      </c>
      <c r="S711" s="8" t="str">
        <f t="shared" si="442"/>
        <v/>
      </c>
      <c r="T711" s="8" t="str">
        <f t="shared" si="443"/>
        <v/>
      </c>
      <c r="U711" s="8" t="str">
        <f t="shared" si="444"/>
        <v/>
      </c>
      <c r="V711" s="16" t="str">
        <f t="shared" si="445"/>
        <v/>
      </c>
      <c r="W711" s="129" t="str">
        <f t="shared" si="446"/>
        <v/>
      </c>
      <c r="X711" s="8" t="str">
        <f t="shared" si="447"/>
        <v/>
      </c>
      <c r="Y711" s="8" t="str">
        <f t="shared" si="448"/>
        <v/>
      </c>
      <c r="AQ711" s="6" t="str">
        <f t="shared" si="449"/>
        <v/>
      </c>
      <c r="AR711" s="128" t="str">
        <f t="shared" si="450"/>
        <v/>
      </c>
      <c r="AS711" s="128" t="str">
        <f t="shared" si="451"/>
        <v/>
      </c>
      <c r="AT711" s="139" t="str">
        <f t="shared" si="465"/>
        <v/>
      </c>
      <c r="BH711" s="127" t="str">
        <f>IF(LEN(VBAsheet!H711)&gt;0,$CD$4&amp;CHAR(10)&amp;$CD$5&amp;CHAR(10)&amp;$CD$6&amp;IF(VBAsheet!I711="N",1,0)&amp;$CE$6&amp;CHAR(10)&amp;$CD$7&amp;CHAR(10)&amp;$CD$8&amp;VBAsheet!H711&amp;$CE$8&amp;CHAR(10)&amp;$CD$9&amp;VBAsheet!K711&amp;$CE$9&amp;CHAR(10)&amp;$CD$10&amp;VBAsheet!J711-1&amp;$CE$10&amp;CHAR(10)&amp;$CD$11,"")</f>
        <v/>
      </c>
      <c r="BI711"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1" s="18" t="str">
        <f>IF(LEN(X711)&gt;0,$CD$23&amp;INDEX($CH$3:CH714,MATCH(W711,$CG$3:CG714,0))&amp;$CE$23&amp;CHAR(10)&amp;$CD$24&amp;X711&amp;$CE$24&amp;CHAR(10)&amp;$CD$25&amp;Y711&amp;$CE$25&amp;CHAR(10),"")&amp;IF(LEN(AA711)&gt;0,$CD$23&amp;INDEX($CH$3:CH714,MATCH(Z711,$CG$3:CG714,0))&amp;$CE$23&amp;CHAR(10)&amp;$CD$24&amp;AA711&amp;$CE$24&amp;CHAR(10)&amp;$CD$25&amp;AB711&amp;$CE$25&amp;CHAR(10),"")&amp;IF(LEN(AD711)&gt;0,$CD$23&amp;INDEX($CH$3:CH714,MATCH(AC711,$CG$3:CG714,0))&amp;$CE$23&amp;CHAR(10)&amp;$CD$24&amp;AD711&amp;$CE$24&amp;CHAR(10)&amp;$CD$25&amp;AE711&amp;$CE$25&amp;CHAR(10),"")&amp;IF(LEN(AG711)&gt;0,$CD$23&amp;INDEX($CH$3:CH714,MATCH(AF711,$CG$3:CG714,0))&amp;$CE$23&amp;CHAR(10)&amp;$CD$24&amp;AG711&amp;$CE$24&amp;CHAR(10)&amp;$CD$25&amp;AH711&amp;$CE$25&amp;CHAR(10),"")&amp;IF(LEN(AJ711)&gt;0,$CD$23&amp;INDEX($CH$3:CH714,MATCH(AI711,$CG$3:CG714,0))&amp;$CE$23&amp;CHAR(10)&amp;$CD$24&amp;AJ711&amp;$CE$24&amp;CHAR(10)&amp;$CD$25&amp;AK711&amp;$CE$25&amp;CHAR(10),"")</f>
        <v/>
      </c>
      <c r="BK711" s="18" t="str">
        <f>IF(LEN(J711)&gt;0,INDEX($BH$2:$BH$100000,MATCH(J711,VBAsheet!$H$2:$H$100000,0))&amp;CHAR(10),"")&amp;IF(LEN(K711)&gt;0,INDEX($BH$2:$BH$100000,MATCH(K711,VBAsheet!$H$2:$H$100000,0))&amp;CHAR(10),"")&amp;IF(LEN(L711)&gt;0,INDEX($BH$2:$BH$100000,MATCH(L711,VBAsheet!$H$2:$H$100000,0))&amp;CHAR(10),"")&amp;IF(LEN(M711)&gt;0,INDEX($BH$2:$BH$100000,MATCH(M711,VBAsheet!$H$2:$H$100000,0))&amp;CHAR(10),"")</f>
        <v/>
      </c>
      <c r="BL711" s="18" t="str">
        <f t="shared" si="453"/>
        <v/>
      </c>
      <c r="BM711" s="94" t="str">
        <f t="shared" si="454"/>
        <v/>
      </c>
      <c r="BN711" s="95" t="str">
        <f t="shared" si="455"/>
        <v/>
      </c>
      <c r="BO711" s="265" t="str">
        <f t="shared" si="466"/>
        <v/>
      </c>
      <c r="BP711" s="18" t="str">
        <f t="shared" si="456"/>
        <v/>
      </c>
      <c r="BQ711" s="263" t="str">
        <f t="shared" si="467"/>
        <v/>
      </c>
      <c r="BR711" s="81" t="str">
        <f t="shared" si="432"/>
        <v/>
      </c>
      <c r="BS711" s="263" t="str">
        <f t="shared" si="468"/>
        <v/>
      </c>
      <c r="BT711" s="92" t="str">
        <f t="shared" si="469"/>
        <v/>
      </c>
      <c r="BU711" s="138" t="str">
        <f t="shared" si="457"/>
        <v/>
      </c>
      <c r="BV711" s="3" t="str">
        <f t="shared" si="458"/>
        <v/>
      </c>
      <c r="BW711" s="3" t="str">
        <f t="shared" si="459"/>
        <v/>
      </c>
      <c r="BX711" s="144" t="str">
        <f t="shared" si="460"/>
        <v/>
      </c>
      <c r="BY711" s="18" t="str">
        <f t="shared" si="461"/>
        <v/>
      </c>
      <c r="BZ711" s="18" t="str">
        <f t="shared" si="462"/>
        <v/>
      </c>
      <c r="CA711" s="19" t="str">
        <f t="shared" si="463"/>
        <v/>
      </c>
      <c r="CB711" s="19" t="s">
        <v>0</v>
      </c>
      <c r="DW711" s="4" t="str">
        <f t="shared" si="470"/>
        <v/>
      </c>
      <c r="DX711" s="4" t="str">
        <f t="shared" si="433"/>
        <v/>
      </c>
      <c r="DY711" s="98" t="str">
        <f t="shared" si="434"/>
        <v/>
      </c>
    </row>
    <row r="712" spans="4:129" x14ac:dyDescent="0.45">
      <c r="D712" s="164" t="str">
        <f t="shared" si="464"/>
        <v/>
      </c>
      <c r="I712" s="9" t="str">
        <f t="shared" si="435"/>
        <v/>
      </c>
      <c r="J712" s="173" t="str">
        <f t="shared" si="436"/>
        <v/>
      </c>
      <c r="K712" s="13"/>
      <c r="L712" s="13"/>
      <c r="M712" s="13"/>
      <c r="N712" s="178" t="str">
        <f t="shared" si="437"/>
        <v/>
      </c>
      <c r="O712" s="181" t="str">
        <f t="shared" si="438"/>
        <v/>
      </c>
      <c r="P712" s="8" t="str">
        <f t="shared" si="439"/>
        <v/>
      </c>
      <c r="Q712" s="8" t="str">
        <f t="shared" si="440"/>
        <v/>
      </c>
      <c r="R712" s="8" t="str">
        <f t="shared" si="441"/>
        <v/>
      </c>
      <c r="S712" s="8" t="str">
        <f t="shared" si="442"/>
        <v/>
      </c>
      <c r="T712" s="8" t="str">
        <f t="shared" si="443"/>
        <v/>
      </c>
      <c r="U712" s="8" t="str">
        <f t="shared" si="444"/>
        <v/>
      </c>
      <c r="V712" s="16" t="str">
        <f t="shared" si="445"/>
        <v/>
      </c>
      <c r="W712" s="129" t="str">
        <f t="shared" si="446"/>
        <v/>
      </c>
      <c r="X712" s="8" t="str">
        <f t="shared" si="447"/>
        <v/>
      </c>
      <c r="Y712" s="8" t="str">
        <f t="shared" si="448"/>
        <v/>
      </c>
      <c r="AQ712" s="6" t="str">
        <f t="shared" si="449"/>
        <v/>
      </c>
      <c r="AR712" s="128" t="str">
        <f t="shared" si="450"/>
        <v/>
      </c>
      <c r="AS712" s="128" t="str">
        <f t="shared" si="451"/>
        <v/>
      </c>
      <c r="AT712" s="139" t="str">
        <f t="shared" si="465"/>
        <v/>
      </c>
      <c r="BH712" s="127" t="str">
        <f>IF(LEN(VBAsheet!H712)&gt;0,$CD$4&amp;CHAR(10)&amp;$CD$5&amp;CHAR(10)&amp;$CD$6&amp;IF(VBAsheet!I712="N",1,0)&amp;$CE$6&amp;CHAR(10)&amp;$CD$7&amp;CHAR(10)&amp;$CD$8&amp;VBAsheet!H712&amp;$CE$8&amp;CHAR(10)&amp;$CD$9&amp;VBAsheet!K712&amp;$CE$9&amp;CHAR(10)&amp;$CD$10&amp;VBAsheet!J712-1&amp;$CE$10&amp;CHAR(10)&amp;$CD$11,"")</f>
        <v/>
      </c>
      <c r="BI712"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2" s="18" t="str">
        <f>IF(LEN(X712)&gt;0,$CD$23&amp;INDEX($CH$3:CH715,MATCH(W712,$CG$3:CG715,0))&amp;$CE$23&amp;CHAR(10)&amp;$CD$24&amp;X712&amp;$CE$24&amp;CHAR(10)&amp;$CD$25&amp;Y712&amp;$CE$25&amp;CHAR(10),"")&amp;IF(LEN(AA712)&gt;0,$CD$23&amp;INDEX($CH$3:CH715,MATCH(Z712,$CG$3:CG715,0))&amp;$CE$23&amp;CHAR(10)&amp;$CD$24&amp;AA712&amp;$CE$24&amp;CHAR(10)&amp;$CD$25&amp;AB712&amp;$CE$25&amp;CHAR(10),"")&amp;IF(LEN(AD712)&gt;0,$CD$23&amp;INDEX($CH$3:CH715,MATCH(AC712,$CG$3:CG715,0))&amp;$CE$23&amp;CHAR(10)&amp;$CD$24&amp;AD712&amp;$CE$24&amp;CHAR(10)&amp;$CD$25&amp;AE712&amp;$CE$25&amp;CHAR(10),"")&amp;IF(LEN(AG712)&gt;0,$CD$23&amp;INDEX($CH$3:CH715,MATCH(AF712,$CG$3:CG715,0))&amp;$CE$23&amp;CHAR(10)&amp;$CD$24&amp;AG712&amp;$CE$24&amp;CHAR(10)&amp;$CD$25&amp;AH712&amp;$CE$25&amp;CHAR(10),"")&amp;IF(LEN(AJ712)&gt;0,$CD$23&amp;INDEX($CH$3:CH715,MATCH(AI712,$CG$3:CG715,0))&amp;$CE$23&amp;CHAR(10)&amp;$CD$24&amp;AJ712&amp;$CE$24&amp;CHAR(10)&amp;$CD$25&amp;AK712&amp;$CE$25&amp;CHAR(10),"")</f>
        <v/>
      </c>
      <c r="BK712" s="18" t="str">
        <f>IF(LEN(J712)&gt;0,INDEX($BH$2:$BH$100000,MATCH(J712,VBAsheet!$H$2:$H$100000,0))&amp;CHAR(10),"")&amp;IF(LEN(K712)&gt;0,INDEX($BH$2:$BH$100000,MATCH(K712,VBAsheet!$H$2:$H$100000,0))&amp;CHAR(10),"")&amp;IF(LEN(L712)&gt;0,INDEX($BH$2:$BH$100000,MATCH(L712,VBAsheet!$H$2:$H$100000,0))&amp;CHAR(10),"")&amp;IF(LEN(M712)&gt;0,INDEX($BH$2:$BH$100000,MATCH(M712,VBAsheet!$H$2:$H$100000,0))&amp;CHAR(10),"")</f>
        <v/>
      </c>
      <c r="BL712" s="18" t="str">
        <f t="shared" si="453"/>
        <v/>
      </c>
      <c r="BM712" s="94" t="str">
        <f t="shared" si="454"/>
        <v/>
      </c>
      <c r="BN712" s="95" t="str">
        <f t="shared" si="455"/>
        <v/>
      </c>
      <c r="BO712" s="265" t="str">
        <f t="shared" si="466"/>
        <v/>
      </c>
      <c r="BP712" s="18" t="str">
        <f t="shared" si="456"/>
        <v/>
      </c>
      <c r="BQ712" s="263" t="str">
        <f t="shared" si="467"/>
        <v/>
      </c>
      <c r="BR712" s="81" t="str">
        <f t="shared" si="432"/>
        <v/>
      </c>
      <c r="BS712" s="263" t="str">
        <f t="shared" si="468"/>
        <v/>
      </c>
      <c r="BT712" s="92" t="str">
        <f t="shared" si="469"/>
        <v/>
      </c>
      <c r="BU712" s="138" t="str">
        <f t="shared" si="457"/>
        <v/>
      </c>
      <c r="BV712" s="3" t="str">
        <f t="shared" si="458"/>
        <v/>
      </c>
      <c r="BW712" s="3" t="str">
        <f t="shared" si="459"/>
        <v/>
      </c>
      <c r="BX712" s="144" t="str">
        <f t="shared" si="460"/>
        <v/>
      </c>
      <c r="BY712" s="18" t="str">
        <f t="shared" si="461"/>
        <v/>
      </c>
      <c r="BZ712" s="18" t="str">
        <f t="shared" si="462"/>
        <v/>
      </c>
      <c r="CA712" s="19" t="str">
        <f t="shared" si="463"/>
        <v/>
      </c>
      <c r="CB712" s="19" t="s">
        <v>0</v>
      </c>
      <c r="DW712" s="4" t="str">
        <f t="shared" si="470"/>
        <v/>
      </c>
      <c r="DX712" s="4" t="str">
        <f t="shared" si="433"/>
        <v/>
      </c>
      <c r="DY712" s="98" t="str">
        <f t="shared" si="434"/>
        <v/>
      </c>
    </row>
    <row r="713" spans="4:129" x14ac:dyDescent="0.45">
      <c r="D713" s="164" t="str">
        <f t="shared" si="464"/>
        <v/>
      </c>
      <c r="I713" s="9" t="str">
        <f t="shared" si="435"/>
        <v/>
      </c>
      <c r="J713" s="173" t="str">
        <f t="shared" si="436"/>
        <v/>
      </c>
      <c r="K713" s="13"/>
      <c r="L713" s="13"/>
      <c r="M713" s="13"/>
      <c r="N713" s="178" t="str">
        <f t="shared" si="437"/>
        <v/>
      </c>
      <c r="O713" s="181" t="str">
        <f t="shared" si="438"/>
        <v/>
      </c>
      <c r="P713" s="8" t="str">
        <f t="shared" si="439"/>
        <v/>
      </c>
      <c r="Q713" s="8" t="str">
        <f t="shared" si="440"/>
        <v/>
      </c>
      <c r="R713" s="8" t="str">
        <f t="shared" si="441"/>
        <v/>
      </c>
      <c r="S713" s="8" t="str">
        <f t="shared" si="442"/>
        <v/>
      </c>
      <c r="T713" s="8" t="str">
        <f t="shared" si="443"/>
        <v/>
      </c>
      <c r="U713" s="8" t="str">
        <f t="shared" si="444"/>
        <v/>
      </c>
      <c r="V713" s="16" t="str">
        <f t="shared" si="445"/>
        <v/>
      </c>
      <c r="W713" s="129" t="str">
        <f t="shared" si="446"/>
        <v/>
      </c>
      <c r="X713" s="8" t="str">
        <f t="shared" si="447"/>
        <v/>
      </c>
      <c r="Y713" s="8" t="str">
        <f t="shared" si="448"/>
        <v/>
      </c>
      <c r="AQ713" s="6" t="str">
        <f t="shared" si="449"/>
        <v/>
      </c>
      <c r="AR713" s="128" t="str">
        <f t="shared" si="450"/>
        <v/>
      </c>
      <c r="AS713" s="128" t="str">
        <f t="shared" si="451"/>
        <v/>
      </c>
      <c r="AT713" s="139" t="str">
        <f t="shared" si="465"/>
        <v/>
      </c>
      <c r="BH713" s="127" t="str">
        <f>IF(LEN(VBAsheet!H713)&gt;0,$CD$4&amp;CHAR(10)&amp;$CD$5&amp;CHAR(10)&amp;$CD$6&amp;IF(VBAsheet!I713="N",1,0)&amp;$CE$6&amp;CHAR(10)&amp;$CD$7&amp;CHAR(10)&amp;$CD$8&amp;VBAsheet!H713&amp;$CE$8&amp;CHAR(10)&amp;$CD$9&amp;VBAsheet!K713&amp;$CE$9&amp;CHAR(10)&amp;$CD$10&amp;VBAsheet!J713-1&amp;$CE$10&amp;CHAR(10)&amp;$CD$11,"")</f>
        <v/>
      </c>
      <c r="BI713"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3" s="18" t="str">
        <f>IF(LEN(X713)&gt;0,$CD$23&amp;INDEX($CH$3:CH716,MATCH(W713,$CG$3:CG716,0))&amp;$CE$23&amp;CHAR(10)&amp;$CD$24&amp;X713&amp;$CE$24&amp;CHAR(10)&amp;$CD$25&amp;Y713&amp;$CE$25&amp;CHAR(10),"")&amp;IF(LEN(AA713)&gt;0,$CD$23&amp;INDEX($CH$3:CH716,MATCH(Z713,$CG$3:CG716,0))&amp;$CE$23&amp;CHAR(10)&amp;$CD$24&amp;AA713&amp;$CE$24&amp;CHAR(10)&amp;$CD$25&amp;AB713&amp;$CE$25&amp;CHAR(10),"")&amp;IF(LEN(AD713)&gt;0,$CD$23&amp;INDEX($CH$3:CH716,MATCH(AC713,$CG$3:CG716,0))&amp;$CE$23&amp;CHAR(10)&amp;$CD$24&amp;AD713&amp;$CE$24&amp;CHAR(10)&amp;$CD$25&amp;AE713&amp;$CE$25&amp;CHAR(10),"")&amp;IF(LEN(AG713)&gt;0,$CD$23&amp;INDEX($CH$3:CH716,MATCH(AF713,$CG$3:CG716,0))&amp;$CE$23&amp;CHAR(10)&amp;$CD$24&amp;AG713&amp;$CE$24&amp;CHAR(10)&amp;$CD$25&amp;AH713&amp;$CE$25&amp;CHAR(10),"")&amp;IF(LEN(AJ713)&gt;0,$CD$23&amp;INDEX($CH$3:CH716,MATCH(AI713,$CG$3:CG716,0))&amp;$CE$23&amp;CHAR(10)&amp;$CD$24&amp;AJ713&amp;$CE$24&amp;CHAR(10)&amp;$CD$25&amp;AK713&amp;$CE$25&amp;CHAR(10),"")</f>
        <v/>
      </c>
      <c r="BK713" s="18" t="str">
        <f>IF(LEN(J713)&gt;0,INDEX($BH$2:$BH$100000,MATCH(J713,VBAsheet!$H$2:$H$100000,0))&amp;CHAR(10),"")&amp;IF(LEN(K713)&gt;0,INDEX($BH$2:$BH$100000,MATCH(K713,VBAsheet!$H$2:$H$100000,0))&amp;CHAR(10),"")&amp;IF(LEN(L713)&gt;0,INDEX($BH$2:$BH$100000,MATCH(L713,VBAsheet!$H$2:$H$100000,0))&amp;CHAR(10),"")&amp;IF(LEN(M713)&gt;0,INDEX($BH$2:$BH$100000,MATCH(M713,VBAsheet!$H$2:$H$100000,0))&amp;CHAR(10),"")</f>
        <v/>
      </c>
      <c r="BL713" s="18" t="str">
        <f t="shared" si="453"/>
        <v/>
      </c>
      <c r="BM713" s="94" t="str">
        <f t="shared" si="454"/>
        <v/>
      </c>
      <c r="BN713" s="95" t="str">
        <f t="shared" si="455"/>
        <v/>
      </c>
      <c r="BO713" s="265" t="str">
        <f t="shared" si="466"/>
        <v/>
      </c>
      <c r="BP713" s="18" t="str">
        <f t="shared" si="456"/>
        <v/>
      </c>
      <c r="BQ713" s="263" t="str">
        <f t="shared" si="467"/>
        <v/>
      </c>
      <c r="BR713" s="81" t="str">
        <f t="shared" si="432"/>
        <v/>
      </c>
      <c r="BS713" s="263" t="str">
        <f t="shared" si="468"/>
        <v/>
      </c>
      <c r="BT713" s="92" t="str">
        <f t="shared" si="469"/>
        <v/>
      </c>
      <c r="BU713" s="138" t="str">
        <f t="shared" si="457"/>
        <v/>
      </c>
      <c r="BV713" s="3" t="str">
        <f t="shared" si="458"/>
        <v/>
      </c>
      <c r="BW713" s="3" t="str">
        <f t="shared" si="459"/>
        <v/>
      </c>
      <c r="BX713" s="144" t="str">
        <f t="shared" si="460"/>
        <v/>
      </c>
      <c r="BY713" s="18" t="str">
        <f t="shared" si="461"/>
        <v/>
      </c>
      <c r="BZ713" s="18" t="str">
        <f t="shared" si="462"/>
        <v/>
      </c>
      <c r="CA713" s="19" t="str">
        <f t="shared" si="463"/>
        <v/>
      </c>
      <c r="CB713" s="19" t="s">
        <v>0</v>
      </c>
      <c r="DW713" s="4" t="str">
        <f t="shared" si="470"/>
        <v/>
      </c>
      <c r="DX713" s="4" t="str">
        <f t="shared" si="433"/>
        <v/>
      </c>
      <c r="DY713" s="98" t="str">
        <f t="shared" si="434"/>
        <v/>
      </c>
    </row>
    <row r="714" spans="4:129" x14ac:dyDescent="0.45">
      <c r="D714" s="164" t="str">
        <f t="shared" si="464"/>
        <v/>
      </c>
      <c r="I714" s="9" t="str">
        <f t="shared" si="435"/>
        <v/>
      </c>
      <c r="J714" s="173" t="str">
        <f t="shared" si="436"/>
        <v/>
      </c>
      <c r="K714" s="13"/>
      <c r="L714" s="13"/>
      <c r="M714" s="13"/>
      <c r="N714" s="178" t="str">
        <f t="shared" si="437"/>
        <v/>
      </c>
      <c r="O714" s="181" t="str">
        <f t="shared" si="438"/>
        <v/>
      </c>
      <c r="P714" s="8" t="str">
        <f t="shared" si="439"/>
        <v/>
      </c>
      <c r="Q714" s="8" t="str">
        <f t="shared" si="440"/>
        <v/>
      </c>
      <c r="R714" s="8" t="str">
        <f t="shared" si="441"/>
        <v/>
      </c>
      <c r="S714" s="8" t="str">
        <f t="shared" si="442"/>
        <v/>
      </c>
      <c r="T714" s="8" t="str">
        <f t="shared" si="443"/>
        <v/>
      </c>
      <c r="U714" s="8" t="str">
        <f t="shared" si="444"/>
        <v/>
      </c>
      <c r="V714" s="16" t="str">
        <f t="shared" si="445"/>
        <v/>
      </c>
      <c r="W714" s="129" t="str">
        <f t="shared" si="446"/>
        <v/>
      </c>
      <c r="X714" s="8" t="str">
        <f t="shared" si="447"/>
        <v/>
      </c>
      <c r="Y714" s="8" t="str">
        <f t="shared" si="448"/>
        <v/>
      </c>
      <c r="AQ714" s="6" t="str">
        <f t="shared" si="449"/>
        <v/>
      </c>
      <c r="AR714" s="128" t="str">
        <f t="shared" si="450"/>
        <v/>
      </c>
      <c r="AS714" s="128" t="str">
        <f t="shared" si="451"/>
        <v/>
      </c>
      <c r="AT714" s="139" t="str">
        <f t="shared" si="465"/>
        <v/>
      </c>
      <c r="BH714" s="127" t="str">
        <f>IF(LEN(VBAsheet!H714)&gt;0,$CD$4&amp;CHAR(10)&amp;$CD$5&amp;CHAR(10)&amp;$CD$6&amp;IF(VBAsheet!I714="N",1,0)&amp;$CE$6&amp;CHAR(10)&amp;$CD$7&amp;CHAR(10)&amp;$CD$8&amp;VBAsheet!H714&amp;$CE$8&amp;CHAR(10)&amp;$CD$9&amp;VBAsheet!K714&amp;$CE$9&amp;CHAR(10)&amp;$CD$10&amp;VBAsheet!J714-1&amp;$CE$10&amp;CHAR(10)&amp;$CD$11,"")</f>
        <v/>
      </c>
      <c r="BI714"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4" s="18" t="str">
        <f>IF(LEN(X714)&gt;0,$CD$23&amp;INDEX($CH$3:CH717,MATCH(W714,$CG$3:CG717,0))&amp;$CE$23&amp;CHAR(10)&amp;$CD$24&amp;X714&amp;$CE$24&amp;CHAR(10)&amp;$CD$25&amp;Y714&amp;$CE$25&amp;CHAR(10),"")&amp;IF(LEN(AA714)&gt;0,$CD$23&amp;INDEX($CH$3:CH717,MATCH(Z714,$CG$3:CG717,0))&amp;$CE$23&amp;CHAR(10)&amp;$CD$24&amp;AA714&amp;$CE$24&amp;CHAR(10)&amp;$CD$25&amp;AB714&amp;$CE$25&amp;CHAR(10),"")&amp;IF(LEN(AD714)&gt;0,$CD$23&amp;INDEX($CH$3:CH717,MATCH(AC714,$CG$3:CG717,0))&amp;$CE$23&amp;CHAR(10)&amp;$CD$24&amp;AD714&amp;$CE$24&amp;CHAR(10)&amp;$CD$25&amp;AE714&amp;$CE$25&amp;CHAR(10),"")&amp;IF(LEN(AG714)&gt;0,$CD$23&amp;INDEX($CH$3:CH717,MATCH(AF714,$CG$3:CG717,0))&amp;$CE$23&amp;CHAR(10)&amp;$CD$24&amp;AG714&amp;$CE$24&amp;CHAR(10)&amp;$CD$25&amp;AH714&amp;$CE$25&amp;CHAR(10),"")&amp;IF(LEN(AJ714)&gt;0,$CD$23&amp;INDEX($CH$3:CH717,MATCH(AI714,$CG$3:CG717,0))&amp;$CE$23&amp;CHAR(10)&amp;$CD$24&amp;AJ714&amp;$CE$24&amp;CHAR(10)&amp;$CD$25&amp;AK714&amp;$CE$25&amp;CHAR(10),"")</f>
        <v/>
      </c>
      <c r="BK714" s="18" t="str">
        <f>IF(LEN(J714)&gt;0,INDEX($BH$2:$BH$100000,MATCH(J714,VBAsheet!$H$2:$H$100000,0))&amp;CHAR(10),"")&amp;IF(LEN(K714)&gt;0,INDEX($BH$2:$BH$100000,MATCH(K714,VBAsheet!$H$2:$H$100000,0))&amp;CHAR(10),"")&amp;IF(LEN(L714)&gt;0,INDEX($BH$2:$BH$100000,MATCH(L714,VBAsheet!$H$2:$H$100000,0))&amp;CHAR(10),"")&amp;IF(LEN(M714)&gt;0,INDEX($BH$2:$BH$100000,MATCH(M714,VBAsheet!$H$2:$H$100000,0))&amp;CHAR(10),"")</f>
        <v/>
      </c>
      <c r="BL714" s="18" t="str">
        <f t="shared" si="453"/>
        <v/>
      </c>
      <c r="BM714" s="94" t="str">
        <f t="shared" si="454"/>
        <v/>
      </c>
      <c r="BN714" s="95" t="str">
        <f t="shared" si="455"/>
        <v/>
      </c>
      <c r="BO714" s="265" t="str">
        <f t="shared" si="466"/>
        <v/>
      </c>
      <c r="BP714" s="18" t="str">
        <f t="shared" si="456"/>
        <v/>
      </c>
      <c r="BQ714" s="263" t="str">
        <f t="shared" si="467"/>
        <v/>
      </c>
      <c r="BR714" s="81" t="str">
        <f t="shared" si="432"/>
        <v/>
      </c>
      <c r="BS714" s="263" t="str">
        <f t="shared" si="468"/>
        <v/>
      </c>
      <c r="BT714" s="92" t="str">
        <f t="shared" si="469"/>
        <v/>
      </c>
      <c r="BU714" s="138" t="str">
        <f t="shared" si="457"/>
        <v/>
      </c>
      <c r="BV714" s="3" t="str">
        <f t="shared" si="458"/>
        <v/>
      </c>
      <c r="BW714" s="3" t="str">
        <f t="shared" si="459"/>
        <v/>
      </c>
      <c r="BX714" s="144" t="str">
        <f t="shared" si="460"/>
        <v/>
      </c>
      <c r="BY714" s="18" t="str">
        <f t="shared" si="461"/>
        <v/>
      </c>
      <c r="BZ714" s="18" t="str">
        <f t="shared" si="462"/>
        <v/>
      </c>
      <c r="CA714" s="19" t="str">
        <f t="shared" si="463"/>
        <v/>
      </c>
      <c r="CB714" s="19" t="s">
        <v>0</v>
      </c>
      <c r="DW714" s="4" t="str">
        <f t="shared" si="470"/>
        <v/>
      </c>
      <c r="DX714" s="4" t="str">
        <f t="shared" si="433"/>
        <v/>
      </c>
      <c r="DY714" s="98" t="str">
        <f t="shared" si="434"/>
        <v/>
      </c>
    </row>
    <row r="715" spans="4:129" x14ac:dyDescent="0.45">
      <c r="D715" s="164" t="str">
        <f t="shared" si="464"/>
        <v/>
      </c>
      <c r="I715" s="9" t="str">
        <f t="shared" si="435"/>
        <v/>
      </c>
      <c r="J715" s="173" t="str">
        <f t="shared" si="436"/>
        <v/>
      </c>
      <c r="K715" s="13"/>
      <c r="L715" s="13"/>
      <c r="M715" s="13"/>
      <c r="N715" s="178" t="str">
        <f t="shared" si="437"/>
        <v/>
      </c>
      <c r="O715" s="181" t="str">
        <f t="shared" si="438"/>
        <v/>
      </c>
      <c r="P715" s="8" t="str">
        <f t="shared" si="439"/>
        <v/>
      </c>
      <c r="Q715" s="8" t="str">
        <f t="shared" si="440"/>
        <v/>
      </c>
      <c r="R715" s="8" t="str">
        <f t="shared" si="441"/>
        <v/>
      </c>
      <c r="S715" s="8" t="str">
        <f t="shared" si="442"/>
        <v/>
      </c>
      <c r="T715" s="8" t="str">
        <f t="shared" si="443"/>
        <v/>
      </c>
      <c r="U715" s="8" t="str">
        <f t="shared" si="444"/>
        <v/>
      </c>
      <c r="V715" s="16" t="str">
        <f t="shared" si="445"/>
        <v/>
      </c>
      <c r="W715" s="129" t="str">
        <f t="shared" si="446"/>
        <v/>
      </c>
      <c r="X715" s="8" t="str">
        <f t="shared" si="447"/>
        <v/>
      </c>
      <c r="Y715" s="8" t="str">
        <f t="shared" si="448"/>
        <v/>
      </c>
      <c r="AQ715" s="6" t="str">
        <f t="shared" si="449"/>
        <v/>
      </c>
      <c r="AR715" s="128" t="str">
        <f t="shared" si="450"/>
        <v/>
      </c>
      <c r="AS715" s="128" t="str">
        <f t="shared" si="451"/>
        <v/>
      </c>
      <c r="AT715" s="139" t="str">
        <f t="shared" si="465"/>
        <v/>
      </c>
      <c r="BH715" s="127" t="str">
        <f>IF(LEN(VBAsheet!H715)&gt;0,$CD$4&amp;CHAR(10)&amp;$CD$5&amp;CHAR(10)&amp;$CD$6&amp;IF(VBAsheet!I715="N",1,0)&amp;$CE$6&amp;CHAR(10)&amp;$CD$7&amp;CHAR(10)&amp;$CD$8&amp;VBAsheet!H715&amp;$CE$8&amp;CHAR(10)&amp;$CD$9&amp;VBAsheet!K715&amp;$CE$9&amp;CHAR(10)&amp;$CD$10&amp;VBAsheet!J715-1&amp;$CE$10&amp;CHAR(10)&amp;$CD$11,"")</f>
        <v/>
      </c>
      <c r="BI715"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5" s="18" t="str">
        <f>IF(LEN(X715)&gt;0,$CD$23&amp;INDEX($CH$3:CH718,MATCH(W715,$CG$3:CG718,0))&amp;$CE$23&amp;CHAR(10)&amp;$CD$24&amp;X715&amp;$CE$24&amp;CHAR(10)&amp;$CD$25&amp;Y715&amp;$CE$25&amp;CHAR(10),"")&amp;IF(LEN(AA715)&gt;0,$CD$23&amp;INDEX($CH$3:CH718,MATCH(Z715,$CG$3:CG718,0))&amp;$CE$23&amp;CHAR(10)&amp;$CD$24&amp;AA715&amp;$CE$24&amp;CHAR(10)&amp;$CD$25&amp;AB715&amp;$CE$25&amp;CHAR(10),"")&amp;IF(LEN(AD715)&gt;0,$CD$23&amp;INDEX($CH$3:CH718,MATCH(AC715,$CG$3:CG718,0))&amp;$CE$23&amp;CHAR(10)&amp;$CD$24&amp;AD715&amp;$CE$24&amp;CHAR(10)&amp;$CD$25&amp;AE715&amp;$CE$25&amp;CHAR(10),"")&amp;IF(LEN(AG715)&gt;0,$CD$23&amp;INDEX($CH$3:CH718,MATCH(AF715,$CG$3:CG718,0))&amp;$CE$23&amp;CHAR(10)&amp;$CD$24&amp;AG715&amp;$CE$24&amp;CHAR(10)&amp;$CD$25&amp;AH715&amp;$CE$25&amp;CHAR(10),"")&amp;IF(LEN(AJ715)&gt;0,$CD$23&amp;INDEX($CH$3:CH718,MATCH(AI715,$CG$3:CG718,0))&amp;$CE$23&amp;CHAR(10)&amp;$CD$24&amp;AJ715&amp;$CE$24&amp;CHAR(10)&amp;$CD$25&amp;AK715&amp;$CE$25&amp;CHAR(10),"")</f>
        <v/>
      </c>
      <c r="BK715" s="18" t="str">
        <f>IF(LEN(J715)&gt;0,INDEX($BH$2:$BH$100000,MATCH(J715,VBAsheet!$H$2:$H$100000,0))&amp;CHAR(10),"")&amp;IF(LEN(K715)&gt;0,INDEX($BH$2:$BH$100000,MATCH(K715,VBAsheet!$H$2:$H$100000,0))&amp;CHAR(10),"")&amp;IF(LEN(L715)&gt;0,INDEX($BH$2:$BH$100000,MATCH(L715,VBAsheet!$H$2:$H$100000,0))&amp;CHAR(10),"")&amp;IF(LEN(M715)&gt;0,INDEX($BH$2:$BH$100000,MATCH(M715,VBAsheet!$H$2:$H$100000,0))&amp;CHAR(10),"")</f>
        <v/>
      </c>
      <c r="BL715" s="18" t="str">
        <f t="shared" si="453"/>
        <v/>
      </c>
      <c r="BM715" s="94" t="str">
        <f t="shared" si="454"/>
        <v/>
      </c>
      <c r="BN715" s="95" t="str">
        <f t="shared" si="455"/>
        <v/>
      </c>
      <c r="BO715" s="265" t="str">
        <f t="shared" si="466"/>
        <v/>
      </c>
      <c r="BP715" s="18" t="str">
        <f t="shared" si="456"/>
        <v/>
      </c>
      <c r="BQ715" s="263" t="str">
        <f t="shared" si="467"/>
        <v/>
      </c>
      <c r="BR715" s="81" t="str">
        <f t="shared" si="432"/>
        <v/>
      </c>
      <c r="BS715" s="263" t="str">
        <f t="shared" si="468"/>
        <v/>
      </c>
      <c r="BT715" s="92" t="str">
        <f t="shared" si="469"/>
        <v/>
      </c>
      <c r="BU715" s="138" t="str">
        <f t="shared" si="457"/>
        <v/>
      </c>
      <c r="BV715" s="3" t="str">
        <f t="shared" si="458"/>
        <v/>
      </c>
      <c r="BW715" s="3" t="str">
        <f t="shared" si="459"/>
        <v/>
      </c>
      <c r="BX715" s="144" t="str">
        <f t="shared" si="460"/>
        <v/>
      </c>
      <c r="BY715" s="18" t="str">
        <f t="shared" si="461"/>
        <v/>
      </c>
      <c r="BZ715" s="18" t="str">
        <f t="shared" si="462"/>
        <v/>
      </c>
      <c r="CA715" s="19" t="str">
        <f t="shared" si="463"/>
        <v/>
      </c>
      <c r="CB715" s="19" t="s">
        <v>0</v>
      </c>
      <c r="DW715" s="4" t="str">
        <f t="shared" si="470"/>
        <v/>
      </c>
      <c r="DX715" s="4" t="str">
        <f t="shared" si="433"/>
        <v/>
      </c>
      <c r="DY715" s="98" t="str">
        <f t="shared" si="434"/>
        <v/>
      </c>
    </row>
    <row r="716" spans="4:129" x14ac:dyDescent="0.45">
      <c r="D716" s="164" t="str">
        <f t="shared" si="464"/>
        <v/>
      </c>
      <c r="I716" s="9" t="str">
        <f t="shared" si="435"/>
        <v/>
      </c>
      <c r="J716" s="173" t="str">
        <f t="shared" si="436"/>
        <v/>
      </c>
      <c r="K716" s="13"/>
      <c r="L716" s="13"/>
      <c r="M716" s="13"/>
      <c r="N716" s="178" t="str">
        <f t="shared" si="437"/>
        <v/>
      </c>
      <c r="O716" s="181" t="str">
        <f t="shared" si="438"/>
        <v/>
      </c>
      <c r="P716" s="8" t="str">
        <f t="shared" si="439"/>
        <v/>
      </c>
      <c r="Q716" s="8" t="str">
        <f t="shared" si="440"/>
        <v/>
      </c>
      <c r="R716" s="8" t="str">
        <f t="shared" si="441"/>
        <v/>
      </c>
      <c r="S716" s="8" t="str">
        <f t="shared" si="442"/>
        <v/>
      </c>
      <c r="T716" s="8" t="str">
        <f t="shared" si="443"/>
        <v/>
      </c>
      <c r="U716" s="8" t="str">
        <f t="shared" si="444"/>
        <v/>
      </c>
      <c r="V716" s="16" t="str">
        <f t="shared" si="445"/>
        <v/>
      </c>
      <c r="W716" s="129" t="str">
        <f t="shared" si="446"/>
        <v/>
      </c>
      <c r="X716" s="8" t="str">
        <f t="shared" si="447"/>
        <v/>
      </c>
      <c r="Y716" s="8" t="str">
        <f t="shared" si="448"/>
        <v/>
      </c>
      <c r="AQ716" s="6" t="str">
        <f t="shared" si="449"/>
        <v/>
      </c>
      <c r="AR716" s="128" t="str">
        <f t="shared" si="450"/>
        <v/>
      </c>
      <c r="AS716" s="128" t="str">
        <f t="shared" si="451"/>
        <v/>
      </c>
      <c r="AT716" s="139" t="str">
        <f t="shared" si="465"/>
        <v/>
      </c>
      <c r="BH716" s="127" t="str">
        <f>IF(LEN(VBAsheet!H716)&gt;0,$CD$4&amp;CHAR(10)&amp;$CD$5&amp;CHAR(10)&amp;$CD$6&amp;IF(VBAsheet!I716="N",1,0)&amp;$CE$6&amp;CHAR(10)&amp;$CD$7&amp;CHAR(10)&amp;$CD$8&amp;VBAsheet!H716&amp;$CE$8&amp;CHAR(10)&amp;$CD$9&amp;VBAsheet!K716&amp;$CE$9&amp;CHAR(10)&amp;$CD$10&amp;VBAsheet!J716-1&amp;$CE$10&amp;CHAR(10)&amp;$CD$11,"")</f>
        <v/>
      </c>
      <c r="BI716"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6" s="18" t="str">
        <f>IF(LEN(X716)&gt;0,$CD$23&amp;INDEX($CH$3:CH719,MATCH(W716,$CG$3:CG719,0))&amp;$CE$23&amp;CHAR(10)&amp;$CD$24&amp;X716&amp;$CE$24&amp;CHAR(10)&amp;$CD$25&amp;Y716&amp;$CE$25&amp;CHAR(10),"")&amp;IF(LEN(AA716)&gt;0,$CD$23&amp;INDEX($CH$3:CH719,MATCH(Z716,$CG$3:CG719,0))&amp;$CE$23&amp;CHAR(10)&amp;$CD$24&amp;AA716&amp;$CE$24&amp;CHAR(10)&amp;$CD$25&amp;AB716&amp;$CE$25&amp;CHAR(10),"")&amp;IF(LEN(AD716)&gt;0,$CD$23&amp;INDEX($CH$3:CH719,MATCH(AC716,$CG$3:CG719,0))&amp;$CE$23&amp;CHAR(10)&amp;$CD$24&amp;AD716&amp;$CE$24&amp;CHAR(10)&amp;$CD$25&amp;AE716&amp;$CE$25&amp;CHAR(10),"")&amp;IF(LEN(AG716)&gt;0,$CD$23&amp;INDEX($CH$3:CH719,MATCH(AF716,$CG$3:CG719,0))&amp;$CE$23&amp;CHAR(10)&amp;$CD$24&amp;AG716&amp;$CE$24&amp;CHAR(10)&amp;$CD$25&amp;AH716&amp;$CE$25&amp;CHAR(10),"")&amp;IF(LEN(AJ716)&gt;0,$CD$23&amp;INDEX($CH$3:CH719,MATCH(AI716,$CG$3:CG719,0))&amp;$CE$23&amp;CHAR(10)&amp;$CD$24&amp;AJ716&amp;$CE$24&amp;CHAR(10)&amp;$CD$25&amp;AK716&amp;$CE$25&amp;CHAR(10),"")</f>
        <v/>
      </c>
      <c r="BK716" s="18" t="str">
        <f>IF(LEN(J716)&gt;0,INDEX($BH$2:$BH$100000,MATCH(J716,VBAsheet!$H$2:$H$100000,0))&amp;CHAR(10),"")&amp;IF(LEN(K716)&gt;0,INDEX($BH$2:$BH$100000,MATCH(K716,VBAsheet!$H$2:$H$100000,0))&amp;CHAR(10),"")&amp;IF(LEN(L716)&gt;0,INDEX($BH$2:$BH$100000,MATCH(L716,VBAsheet!$H$2:$H$100000,0))&amp;CHAR(10),"")&amp;IF(LEN(M716)&gt;0,INDEX($BH$2:$BH$100000,MATCH(M716,VBAsheet!$H$2:$H$100000,0))&amp;CHAR(10),"")</f>
        <v/>
      </c>
      <c r="BL716" s="18" t="str">
        <f t="shared" si="453"/>
        <v/>
      </c>
      <c r="BM716" s="94" t="str">
        <f t="shared" si="454"/>
        <v/>
      </c>
      <c r="BN716" s="95" t="str">
        <f t="shared" si="455"/>
        <v/>
      </c>
      <c r="BO716" s="265" t="str">
        <f t="shared" si="466"/>
        <v/>
      </c>
      <c r="BP716" s="18" t="str">
        <f t="shared" si="456"/>
        <v/>
      </c>
      <c r="BQ716" s="263" t="str">
        <f t="shared" si="467"/>
        <v/>
      </c>
      <c r="BR716" s="81" t="str">
        <f t="shared" si="432"/>
        <v/>
      </c>
      <c r="BS716" s="263" t="str">
        <f t="shared" si="468"/>
        <v/>
      </c>
      <c r="BT716" s="92" t="str">
        <f t="shared" si="469"/>
        <v/>
      </c>
      <c r="BU716" s="138" t="str">
        <f t="shared" si="457"/>
        <v/>
      </c>
      <c r="BV716" s="3" t="str">
        <f t="shared" si="458"/>
        <v/>
      </c>
      <c r="BW716" s="3" t="str">
        <f t="shared" si="459"/>
        <v/>
      </c>
      <c r="BX716" s="144" t="str">
        <f t="shared" si="460"/>
        <v/>
      </c>
      <c r="BY716" s="18" t="str">
        <f t="shared" si="461"/>
        <v/>
      </c>
      <c r="BZ716" s="18" t="str">
        <f t="shared" si="462"/>
        <v/>
      </c>
      <c r="CA716" s="19" t="str">
        <f t="shared" si="463"/>
        <v/>
      </c>
      <c r="CB716" s="19" t="s">
        <v>0</v>
      </c>
      <c r="DW716" s="4" t="str">
        <f t="shared" si="470"/>
        <v/>
      </c>
      <c r="DX716" s="4" t="str">
        <f t="shared" si="433"/>
        <v/>
      </c>
      <c r="DY716" s="98" t="str">
        <f t="shared" si="434"/>
        <v/>
      </c>
    </row>
    <row r="717" spans="4:129" x14ac:dyDescent="0.45">
      <c r="D717" s="164" t="str">
        <f t="shared" si="464"/>
        <v/>
      </c>
      <c r="I717" s="9" t="str">
        <f t="shared" si="435"/>
        <v/>
      </c>
      <c r="J717" s="173" t="str">
        <f t="shared" si="436"/>
        <v/>
      </c>
      <c r="K717" s="13"/>
      <c r="L717" s="13"/>
      <c r="M717" s="13"/>
      <c r="N717" s="178" t="str">
        <f t="shared" si="437"/>
        <v/>
      </c>
      <c r="O717" s="181" t="str">
        <f t="shared" si="438"/>
        <v/>
      </c>
      <c r="P717" s="8" t="str">
        <f t="shared" si="439"/>
        <v/>
      </c>
      <c r="Q717" s="8" t="str">
        <f t="shared" si="440"/>
        <v/>
      </c>
      <c r="R717" s="8" t="str">
        <f t="shared" si="441"/>
        <v/>
      </c>
      <c r="S717" s="8" t="str">
        <f t="shared" si="442"/>
        <v/>
      </c>
      <c r="T717" s="8" t="str">
        <f t="shared" si="443"/>
        <v/>
      </c>
      <c r="U717" s="8" t="str">
        <f t="shared" si="444"/>
        <v/>
      </c>
      <c r="V717" s="16" t="str">
        <f t="shared" si="445"/>
        <v/>
      </c>
      <c r="W717" s="129" t="str">
        <f t="shared" si="446"/>
        <v/>
      </c>
      <c r="X717" s="8" t="str">
        <f t="shared" si="447"/>
        <v/>
      </c>
      <c r="Y717" s="8" t="str">
        <f t="shared" si="448"/>
        <v/>
      </c>
      <c r="AQ717" s="6" t="str">
        <f t="shared" si="449"/>
        <v/>
      </c>
      <c r="AR717" s="128" t="str">
        <f t="shared" si="450"/>
        <v/>
      </c>
      <c r="AS717" s="128" t="str">
        <f t="shared" si="451"/>
        <v/>
      </c>
      <c r="AT717" s="139" t="str">
        <f t="shared" si="465"/>
        <v/>
      </c>
      <c r="BH717" s="127" t="str">
        <f>IF(LEN(VBAsheet!H717)&gt;0,$CD$4&amp;CHAR(10)&amp;$CD$5&amp;CHAR(10)&amp;$CD$6&amp;IF(VBAsheet!I717="N",1,0)&amp;$CE$6&amp;CHAR(10)&amp;$CD$7&amp;CHAR(10)&amp;$CD$8&amp;VBAsheet!H717&amp;$CE$8&amp;CHAR(10)&amp;$CD$9&amp;VBAsheet!K717&amp;$CE$9&amp;CHAR(10)&amp;$CD$10&amp;VBAsheet!J717-1&amp;$CE$10&amp;CHAR(10)&amp;$CD$11,"")</f>
        <v/>
      </c>
      <c r="BI717"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7" s="18" t="str">
        <f>IF(LEN(X717)&gt;0,$CD$23&amp;INDEX($CH$3:CH720,MATCH(W717,$CG$3:CG720,0))&amp;$CE$23&amp;CHAR(10)&amp;$CD$24&amp;X717&amp;$CE$24&amp;CHAR(10)&amp;$CD$25&amp;Y717&amp;$CE$25&amp;CHAR(10),"")&amp;IF(LEN(AA717)&gt;0,$CD$23&amp;INDEX($CH$3:CH720,MATCH(Z717,$CG$3:CG720,0))&amp;$CE$23&amp;CHAR(10)&amp;$CD$24&amp;AA717&amp;$CE$24&amp;CHAR(10)&amp;$CD$25&amp;AB717&amp;$CE$25&amp;CHAR(10),"")&amp;IF(LEN(AD717)&gt;0,$CD$23&amp;INDEX($CH$3:CH720,MATCH(AC717,$CG$3:CG720,0))&amp;$CE$23&amp;CHAR(10)&amp;$CD$24&amp;AD717&amp;$CE$24&amp;CHAR(10)&amp;$CD$25&amp;AE717&amp;$CE$25&amp;CHAR(10),"")&amp;IF(LEN(AG717)&gt;0,$CD$23&amp;INDEX($CH$3:CH720,MATCH(AF717,$CG$3:CG720,0))&amp;$CE$23&amp;CHAR(10)&amp;$CD$24&amp;AG717&amp;$CE$24&amp;CHAR(10)&amp;$CD$25&amp;AH717&amp;$CE$25&amp;CHAR(10),"")&amp;IF(LEN(AJ717)&gt;0,$CD$23&amp;INDEX($CH$3:CH720,MATCH(AI717,$CG$3:CG720,0))&amp;$CE$23&amp;CHAR(10)&amp;$CD$24&amp;AJ717&amp;$CE$24&amp;CHAR(10)&amp;$CD$25&amp;AK717&amp;$CE$25&amp;CHAR(10),"")</f>
        <v/>
      </c>
      <c r="BK717" s="18" t="str">
        <f>IF(LEN(J717)&gt;0,INDEX($BH$2:$BH$100000,MATCH(J717,VBAsheet!$H$2:$H$100000,0))&amp;CHAR(10),"")&amp;IF(LEN(K717)&gt;0,INDEX($BH$2:$BH$100000,MATCH(K717,VBAsheet!$H$2:$H$100000,0))&amp;CHAR(10),"")&amp;IF(LEN(L717)&gt;0,INDEX($BH$2:$BH$100000,MATCH(L717,VBAsheet!$H$2:$H$100000,0))&amp;CHAR(10),"")&amp;IF(LEN(M717)&gt;0,INDEX($BH$2:$BH$100000,MATCH(M717,VBAsheet!$H$2:$H$100000,0))&amp;CHAR(10),"")</f>
        <v/>
      </c>
      <c r="BL717" s="18" t="str">
        <f t="shared" si="453"/>
        <v/>
      </c>
      <c r="BM717" s="94" t="str">
        <f t="shared" si="454"/>
        <v/>
      </c>
      <c r="BN717" s="95" t="str">
        <f t="shared" si="455"/>
        <v/>
      </c>
      <c r="BO717" s="265" t="str">
        <f t="shared" si="466"/>
        <v/>
      </c>
      <c r="BP717" s="18" t="str">
        <f t="shared" si="456"/>
        <v/>
      </c>
      <c r="BQ717" s="263" t="str">
        <f t="shared" si="467"/>
        <v/>
      </c>
      <c r="BR717" s="81" t="str">
        <f t="shared" si="432"/>
        <v/>
      </c>
      <c r="BS717" s="263" t="str">
        <f t="shared" si="468"/>
        <v/>
      </c>
      <c r="BT717" s="92" t="str">
        <f t="shared" si="469"/>
        <v/>
      </c>
      <c r="BU717" s="138" t="str">
        <f t="shared" si="457"/>
        <v/>
      </c>
      <c r="BV717" s="3" t="str">
        <f t="shared" si="458"/>
        <v/>
      </c>
      <c r="BW717" s="3" t="str">
        <f t="shared" si="459"/>
        <v/>
      </c>
      <c r="BX717" s="144" t="str">
        <f t="shared" si="460"/>
        <v/>
      </c>
      <c r="BY717" s="18" t="str">
        <f t="shared" si="461"/>
        <v/>
      </c>
      <c r="BZ717" s="18" t="str">
        <f t="shared" si="462"/>
        <v/>
      </c>
      <c r="CA717" s="19" t="str">
        <f t="shared" si="463"/>
        <v/>
      </c>
      <c r="CB717" s="19" t="s">
        <v>0</v>
      </c>
      <c r="DW717" s="4" t="str">
        <f t="shared" si="470"/>
        <v/>
      </c>
      <c r="DX717" s="4" t="str">
        <f t="shared" si="433"/>
        <v/>
      </c>
      <c r="DY717" s="98" t="str">
        <f t="shared" si="434"/>
        <v/>
      </c>
    </row>
    <row r="718" spans="4:129" x14ac:dyDescent="0.45">
      <c r="D718" s="164" t="str">
        <f t="shared" si="464"/>
        <v/>
      </c>
      <c r="I718" s="9" t="str">
        <f t="shared" si="435"/>
        <v/>
      </c>
      <c r="J718" s="173" t="str">
        <f t="shared" si="436"/>
        <v/>
      </c>
      <c r="K718" s="13"/>
      <c r="L718" s="13"/>
      <c r="M718" s="13"/>
      <c r="N718" s="178" t="str">
        <f t="shared" si="437"/>
        <v/>
      </c>
      <c r="O718" s="181" t="str">
        <f t="shared" si="438"/>
        <v/>
      </c>
      <c r="P718" s="8" t="str">
        <f t="shared" si="439"/>
        <v/>
      </c>
      <c r="Q718" s="8" t="str">
        <f t="shared" si="440"/>
        <v/>
      </c>
      <c r="R718" s="8" t="str">
        <f t="shared" si="441"/>
        <v/>
      </c>
      <c r="S718" s="8" t="str">
        <f t="shared" si="442"/>
        <v/>
      </c>
      <c r="T718" s="8" t="str">
        <f t="shared" si="443"/>
        <v/>
      </c>
      <c r="U718" s="8" t="str">
        <f t="shared" si="444"/>
        <v/>
      </c>
      <c r="V718" s="16" t="str">
        <f t="shared" si="445"/>
        <v/>
      </c>
      <c r="W718" s="129" t="str">
        <f t="shared" si="446"/>
        <v/>
      </c>
      <c r="X718" s="8" t="str">
        <f t="shared" si="447"/>
        <v/>
      </c>
      <c r="Y718" s="8" t="str">
        <f t="shared" si="448"/>
        <v/>
      </c>
      <c r="AQ718" s="6" t="str">
        <f t="shared" si="449"/>
        <v/>
      </c>
      <c r="AR718" s="128" t="str">
        <f t="shared" si="450"/>
        <v/>
      </c>
      <c r="AS718" s="128" t="str">
        <f t="shared" si="451"/>
        <v/>
      </c>
      <c r="AT718" s="139" t="str">
        <f t="shared" si="465"/>
        <v/>
      </c>
      <c r="BH718" s="127" t="str">
        <f>IF(LEN(VBAsheet!H718)&gt;0,$CD$4&amp;CHAR(10)&amp;$CD$5&amp;CHAR(10)&amp;$CD$6&amp;IF(VBAsheet!I718="N",1,0)&amp;$CE$6&amp;CHAR(10)&amp;$CD$7&amp;CHAR(10)&amp;$CD$8&amp;VBAsheet!H718&amp;$CE$8&amp;CHAR(10)&amp;$CD$9&amp;VBAsheet!K718&amp;$CE$9&amp;CHAR(10)&amp;$CD$10&amp;VBAsheet!J718-1&amp;$CE$10&amp;CHAR(10)&amp;$CD$11,"")</f>
        <v/>
      </c>
      <c r="BI718"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8" s="18" t="str">
        <f>IF(LEN(X718)&gt;0,$CD$23&amp;INDEX($CH$3:CH721,MATCH(W718,$CG$3:CG721,0))&amp;$CE$23&amp;CHAR(10)&amp;$CD$24&amp;X718&amp;$CE$24&amp;CHAR(10)&amp;$CD$25&amp;Y718&amp;$CE$25&amp;CHAR(10),"")&amp;IF(LEN(AA718)&gt;0,$CD$23&amp;INDEX($CH$3:CH721,MATCH(Z718,$CG$3:CG721,0))&amp;$CE$23&amp;CHAR(10)&amp;$CD$24&amp;AA718&amp;$CE$24&amp;CHAR(10)&amp;$CD$25&amp;AB718&amp;$CE$25&amp;CHAR(10),"")&amp;IF(LEN(AD718)&gt;0,$CD$23&amp;INDEX($CH$3:CH721,MATCH(AC718,$CG$3:CG721,0))&amp;$CE$23&amp;CHAR(10)&amp;$CD$24&amp;AD718&amp;$CE$24&amp;CHAR(10)&amp;$CD$25&amp;AE718&amp;$CE$25&amp;CHAR(10),"")&amp;IF(LEN(AG718)&gt;0,$CD$23&amp;INDEX($CH$3:CH721,MATCH(AF718,$CG$3:CG721,0))&amp;$CE$23&amp;CHAR(10)&amp;$CD$24&amp;AG718&amp;$CE$24&amp;CHAR(10)&amp;$CD$25&amp;AH718&amp;$CE$25&amp;CHAR(10),"")&amp;IF(LEN(AJ718)&gt;0,$CD$23&amp;INDEX($CH$3:CH721,MATCH(AI718,$CG$3:CG721,0))&amp;$CE$23&amp;CHAR(10)&amp;$CD$24&amp;AJ718&amp;$CE$24&amp;CHAR(10)&amp;$CD$25&amp;AK718&amp;$CE$25&amp;CHAR(10),"")</f>
        <v/>
      </c>
      <c r="BK718" s="18" t="str">
        <f>IF(LEN(J718)&gt;0,INDEX($BH$2:$BH$100000,MATCH(J718,VBAsheet!$H$2:$H$100000,0))&amp;CHAR(10),"")&amp;IF(LEN(K718)&gt;0,INDEX($BH$2:$BH$100000,MATCH(K718,VBAsheet!$H$2:$H$100000,0))&amp;CHAR(10),"")&amp;IF(LEN(L718)&gt;0,INDEX($BH$2:$BH$100000,MATCH(L718,VBAsheet!$H$2:$H$100000,0))&amp;CHAR(10),"")&amp;IF(LEN(M718)&gt;0,INDEX($BH$2:$BH$100000,MATCH(M718,VBAsheet!$H$2:$H$100000,0))&amp;CHAR(10),"")</f>
        <v/>
      </c>
      <c r="BL718" s="18" t="str">
        <f t="shared" si="453"/>
        <v/>
      </c>
      <c r="BM718" s="94" t="str">
        <f t="shared" si="454"/>
        <v/>
      </c>
      <c r="BN718" s="95" t="str">
        <f t="shared" si="455"/>
        <v/>
      </c>
      <c r="BO718" s="265" t="str">
        <f t="shared" si="466"/>
        <v/>
      </c>
      <c r="BP718" s="18" t="str">
        <f t="shared" si="456"/>
        <v/>
      </c>
      <c r="BQ718" s="263" t="str">
        <f t="shared" si="467"/>
        <v/>
      </c>
      <c r="BR718" s="81" t="str">
        <f t="shared" si="432"/>
        <v/>
      </c>
      <c r="BS718" s="263" t="str">
        <f t="shared" si="468"/>
        <v/>
      </c>
      <c r="BT718" s="92" t="str">
        <f t="shared" si="469"/>
        <v/>
      </c>
      <c r="BU718" s="138" t="str">
        <f t="shared" si="457"/>
        <v/>
      </c>
      <c r="BV718" s="3" t="str">
        <f t="shared" si="458"/>
        <v/>
      </c>
      <c r="BW718" s="3" t="str">
        <f t="shared" si="459"/>
        <v/>
      </c>
      <c r="BX718" s="144" t="str">
        <f t="shared" si="460"/>
        <v/>
      </c>
      <c r="BY718" s="18" t="str">
        <f t="shared" si="461"/>
        <v/>
      </c>
      <c r="BZ718" s="18" t="str">
        <f t="shared" si="462"/>
        <v/>
      </c>
      <c r="CA718" s="19" t="str">
        <f t="shared" si="463"/>
        <v/>
      </c>
      <c r="CB718" s="19" t="s">
        <v>0</v>
      </c>
      <c r="DW718" s="4" t="str">
        <f t="shared" si="470"/>
        <v/>
      </c>
      <c r="DX718" s="4" t="str">
        <f t="shared" si="433"/>
        <v/>
      </c>
      <c r="DY718" s="98" t="str">
        <f t="shared" si="434"/>
        <v/>
      </c>
    </row>
    <row r="719" spans="4:129" x14ac:dyDescent="0.45">
      <c r="D719" s="164" t="str">
        <f t="shared" si="464"/>
        <v/>
      </c>
      <c r="I719" s="9" t="str">
        <f t="shared" si="435"/>
        <v/>
      </c>
      <c r="J719" s="173" t="str">
        <f t="shared" si="436"/>
        <v/>
      </c>
      <c r="K719" s="13"/>
      <c r="L719" s="13"/>
      <c r="M719" s="13"/>
      <c r="N719" s="178" t="str">
        <f t="shared" si="437"/>
        <v/>
      </c>
      <c r="O719" s="181" t="str">
        <f t="shared" si="438"/>
        <v/>
      </c>
      <c r="P719" s="8" t="str">
        <f t="shared" si="439"/>
        <v/>
      </c>
      <c r="Q719" s="8" t="str">
        <f t="shared" si="440"/>
        <v/>
      </c>
      <c r="R719" s="8" t="str">
        <f t="shared" si="441"/>
        <v/>
      </c>
      <c r="S719" s="8" t="str">
        <f t="shared" si="442"/>
        <v/>
      </c>
      <c r="T719" s="8" t="str">
        <f t="shared" si="443"/>
        <v/>
      </c>
      <c r="U719" s="8" t="str">
        <f t="shared" si="444"/>
        <v/>
      </c>
      <c r="V719" s="16" t="str">
        <f t="shared" si="445"/>
        <v/>
      </c>
      <c r="W719" s="129" t="str">
        <f t="shared" si="446"/>
        <v/>
      </c>
      <c r="X719" s="8" t="str">
        <f t="shared" si="447"/>
        <v/>
      </c>
      <c r="Y719" s="8" t="str">
        <f t="shared" si="448"/>
        <v/>
      </c>
      <c r="AQ719" s="6" t="str">
        <f t="shared" si="449"/>
        <v/>
      </c>
      <c r="AR719" s="128" t="str">
        <f t="shared" si="450"/>
        <v/>
      </c>
      <c r="AS719" s="128" t="str">
        <f t="shared" si="451"/>
        <v/>
      </c>
      <c r="AT719" s="139" t="str">
        <f t="shared" si="465"/>
        <v/>
      </c>
      <c r="BH719" s="127" t="str">
        <f>IF(LEN(VBAsheet!H719)&gt;0,$CD$4&amp;CHAR(10)&amp;$CD$5&amp;CHAR(10)&amp;$CD$6&amp;IF(VBAsheet!I719="N",1,0)&amp;$CE$6&amp;CHAR(10)&amp;$CD$7&amp;CHAR(10)&amp;$CD$8&amp;VBAsheet!H719&amp;$CE$8&amp;CHAR(10)&amp;$CD$9&amp;VBAsheet!K719&amp;$CE$9&amp;CHAR(10)&amp;$CD$10&amp;VBAsheet!J719-1&amp;$CE$10&amp;CHAR(10)&amp;$CD$11,"")</f>
        <v/>
      </c>
      <c r="BI719"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19" s="18" t="str">
        <f>IF(LEN(X719)&gt;0,$CD$23&amp;INDEX($CH$3:CH722,MATCH(W719,$CG$3:CG722,0))&amp;$CE$23&amp;CHAR(10)&amp;$CD$24&amp;X719&amp;$CE$24&amp;CHAR(10)&amp;$CD$25&amp;Y719&amp;$CE$25&amp;CHAR(10),"")&amp;IF(LEN(AA719)&gt;0,$CD$23&amp;INDEX($CH$3:CH722,MATCH(Z719,$CG$3:CG722,0))&amp;$CE$23&amp;CHAR(10)&amp;$CD$24&amp;AA719&amp;$CE$24&amp;CHAR(10)&amp;$CD$25&amp;AB719&amp;$CE$25&amp;CHAR(10),"")&amp;IF(LEN(AD719)&gt;0,$CD$23&amp;INDEX($CH$3:CH722,MATCH(AC719,$CG$3:CG722,0))&amp;$CE$23&amp;CHAR(10)&amp;$CD$24&amp;AD719&amp;$CE$24&amp;CHAR(10)&amp;$CD$25&amp;AE719&amp;$CE$25&amp;CHAR(10),"")&amp;IF(LEN(AG719)&gt;0,$CD$23&amp;INDEX($CH$3:CH722,MATCH(AF719,$CG$3:CG722,0))&amp;$CE$23&amp;CHAR(10)&amp;$CD$24&amp;AG719&amp;$CE$24&amp;CHAR(10)&amp;$CD$25&amp;AH719&amp;$CE$25&amp;CHAR(10),"")&amp;IF(LEN(AJ719)&gt;0,$CD$23&amp;INDEX($CH$3:CH722,MATCH(AI719,$CG$3:CG722,0))&amp;$CE$23&amp;CHAR(10)&amp;$CD$24&amp;AJ719&amp;$CE$24&amp;CHAR(10)&amp;$CD$25&amp;AK719&amp;$CE$25&amp;CHAR(10),"")</f>
        <v/>
      </c>
      <c r="BK719" s="18" t="str">
        <f>IF(LEN(J719)&gt;0,INDEX($BH$2:$BH$100000,MATCH(J719,VBAsheet!$H$2:$H$100000,0))&amp;CHAR(10),"")&amp;IF(LEN(K719)&gt;0,INDEX($BH$2:$BH$100000,MATCH(K719,VBAsheet!$H$2:$H$100000,0))&amp;CHAR(10),"")&amp;IF(LEN(L719)&gt;0,INDEX($BH$2:$BH$100000,MATCH(L719,VBAsheet!$H$2:$H$100000,0))&amp;CHAR(10),"")&amp;IF(LEN(M719)&gt;0,INDEX($BH$2:$BH$100000,MATCH(M719,VBAsheet!$H$2:$H$100000,0))&amp;CHAR(10),"")</f>
        <v/>
      </c>
      <c r="BL719" s="18" t="str">
        <f t="shared" si="453"/>
        <v/>
      </c>
      <c r="BM719" s="94" t="str">
        <f t="shared" si="454"/>
        <v/>
      </c>
      <c r="BN719" s="95" t="str">
        <f t="shared" si="455"/>
        <v/>
      </c>
      <c r="BO719" s="265" t="str">
        <f t="shared" si="466"/>
        <v/>
      </c>
      <c r="BP719" s="18" t="str">
        <f t="shared" si="456"/>
        <v/>
      </c>
      <c r="BQ719" s="263" t="str">
        <f t="shared" si="467"/>
        <v/>
      </c>
      <c r="BR719" s="81" t="str">
        <f t="shared" si="432"/>
        <v/>
      </c>
      <c r="BS719" s="263" t="str">
        <f t="shared" si="468"/>
        <v/>
      </c>
      <c r="BT719" s="92" t="str">
        <f t="shared" si="469"/>
        <v/>
      </c>
      <c r="BU719" s="138" t="str">
        <f t="shared" si="457"/>
        <v/>
      </c>
      <c r="BV719" s="3" t="str">
        <f t="shared" si="458"/>
        <v/>
      </c>
      <c r="BW719" s="3" t="str">
        <f t="shared" si="459"/>
        <v/>
      </c>
      <c r="BX719" s="144" t="str">
        <f t="shared" si="460"/>
        <v/>
      </c>
      <c r="BY719" s="18" t="str">
        <f t="shared" si="461"/>
        <v/>
      </c>
      <c r="BZ719" s="18" t="str">
        <f t="shared" si="462"/>
        <v/>
      </c>
      <c r="CA719" s="19" t="str">
        <f t="shared" si="463"/>
        <v/>
      </c>
      <c r="CB719" s="19" t="s">
        <v>0</v>
      </c>
      <c r="DW719" s="4" t="str">
        <f t="shared" si="470"/>
        <v/>
      </c>
      <c r="DX719" s="4" t="str">
        <f t="shared" si="433"/>
        <v/>
      </c>
      <c r="DY719" s="98" t="str">
        <f t="shared" si="434"/>
        <v/>
      </c>
    </row>
    <row r="720" spans="4:129" x14ac:dyDescent="0.45">
      <c r="D720" s="164" t="str">
        <f t="shared" si="464"/>
        <v/>
      </c>
      <c r="I720" s="9" t="str">
        <f t="shared" si="435"/>
        <v/>
      </c>
      <c r="J720" s="173" t="str">
        <f t="shared" si="436"/>
        <v/>
      </c>
      <c r="K720" s="13"/>
      <c r="L720" s="13"/>
      <c r="M720" s="13"/>
      <c r="N720" s="178" t="str">
        <f t="shared" si="437"/>
        <v/>
      </c>
      <c r="O720" s="181" t="str">
        <f t="shared" si="438"/>
        <v/>
      </c>
      <c r="P720" s="8" t="str">
        <f t="shared" si="439"/>
        <v/>
      </c>
      <c r="Q720" s="8" t="str">
        <f t="shared" si="440"/>
        <v/>
      </c>
      <c r="R720" s="8" t="str">
        <f t="shared" si="441"/>
        <v/>
      </c>
      <c r="S720" s="8" t="str">
        <f t="shared" si="442"/>
        <v/>
      </c>
      <c r="T720" s="8" t="str">
        <f t="shared" si="443"/>
        <v/>
      </c>
      <c r="U720" s="8" t="str">
        <f t="shared" si="444"/>
        <v/>
      </c>
      <c r="V720" s="16" t="str">
        <f t="shared" si="445"/>
        <v/>
      </c>
      <c r="W720" s="129" t="str">
        <f t="shared" si="446"/>
        <v/>
      </c>
      <c r="X720" s="8" t="str">
        <f t="shared" si="447"/>
        <v/>
      </c>
      <c r="Y720" s="8" t="str">
        <f t="shared" si="448"/>
        <v/>
      </c>
      <c r="AQ720" s="6" t="str">
        <f t="shared" si="449"/>
        <v/>
      </c>
      <c r="AR720" s="128" t="str">
        <f t="shared" si="450"/>
        <v/>
      </c>
      <c r="AS720" s="128" t="str">
        <f t="shared" si="451"/>
        <v/>
      </c>
      <c r="AT720" s="139" t="str">
        <f t="shared" si="465"/>
        <v/>
      </c>
      <c r="BH720" s="127" t="str">
        <f>IF(LEN(VBAsheet!H720)&gt;0,$CD$4&amp;CHAR(10)&amp;$CD$5&amp;CHAR(10)&amp;$CD$6&amp;IF(VBAsheet!I720="N",1,0)&amp;$CE$6&amp;CHAR(10)&amp;$CD$7&amp;CHAR(10)&amp;$CD$8&amp;VBAsheet!H720&amp;$CE$8&amp;CHAR(10)&amp;$CD$9&amp;VBAsheet!K720&amp;$CE$9&amp;CHAR(10)&amp;$CD$10&amp;VBAsheet!J720-1&amp;$CE$10&amp;CHAR(10)&amp;$CD$11,"")</f>
        <v/>
      </c>
      <c r="BI720"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0" s="18" t="str">
        <f>IF(LEN(X720)&gt;0,$CD$23&amp;INDEX($CH$3:CH723,MATCH(W720,$CG$3:CG723,0))&amp;$CE$23&amp;CHAR(10)&amp;$CD$24&amp;X720&amp;$CE$24&amp;CHAR(10)&amp;$CD$25&amp;Y720&amp;$CE$25&amp;CHAR(10),"")&amp;IF(LEN(AA720)&gt;0,$CD$23&amp;INDEX($CH$3:CH723,MATCH(Z720,$CG$3:CG723,0))&amp;$CE$23&amp;CHAR(10)&amp;$CD$24&amp;AA720&amp;$CE$24&amp;CHAR(10)&amp;$CD$25&amp;AB720&amp;$CE$25&amp;CHAR(10),"")&amp;IF(LEN(AD720)&gt;0,$CD$23&amp;INDEX($CH$3:CH723,MATCH(AC720,$CG$3:CG723,0))&amp;$CE$23&amp;CHAR(10)&amp;$CD$24&amp;AD720&amp;$CE$24&amp;CHAR(10)&amp;$CD$25&amp;AE720&amp;$CE$25&amp;CHAR(10),"")&amp;IF(LEN(AG720)&gt;0,$CD$23&amp;INDEX($CH$3:CH723,MATCH(AF720,$CG$3:CG723,0))&amp;$CE$23&amp;CHAR(10)&amp;$CD$24&amp;AG720&amp;$CE$24&amp;CHAR(10)&amp;$CD$25&amp;AH720&amp;$CE$25&amp;CHAR(10),"")&amp;IF(LEN(AJ720)&gt;0,$CD$23&amp;INDEX($CH$3:CH723,MATCH(AI720,$CG$3:CG723,0))&amp;$CE$23&amp;CHAR(10)&amp;$CD$24&amp;AJ720&amp;$CE$24&amp;CHAR(10)&amp;$CD$25&amp;AK720&amp;$CE$25&amp;CHAR(10),"")</f>
        <v/>
      </c>
      <c r="BK720" s="18" t="str">
        <f>IF(LEN(J720)&gt;0,INDEX($BH$2:$BH$100000,MATCH(J720,VBAsheet!$H$2:$H$100000,0))&amp;CHAR(10),"")&amp;IF(LEN(K720)&gt;0,INDEX($BH$2:$BH$100000,MATCH(K720,VBAsheet!$H$2:$H$100000,0))&amp;CHAR(10),"")&amp;IF(LEN(L720)&gt;0,INDEX($BH$2:$BH$100000,MATCH(L720,VBAsheet!$H$2:$H$100000,0))&amp;CHAR(10),"")&amp;IF(LEN(M720)&gt;0,INDEX($BH$2:$BH$100000,MATCH(M720,VBAsheet!$H$2:$H$100000,0))&amp;CHAR(10),"")</f>
        <v/>
      </c>
      <c r="BL720" s="18" t="str">
        <f t="shared" si="453"/>
        <v/>
      </c>
      <c r="BM720" s="94" t="str">
        <f t="shared" si="454"/>
        <v/>
      </c>
      <c r="BN720" s="95" t="str">
        <f t="shared" si="455"/>
        <v/>
      </c>
      <c r="BO720" s="265" t="str">
        <f t="shared" si="466"/>
        <v/>
      </c>
      <c r="BP720" s="18" t="str">
        <f t="shared" si="456"/>
        <v/>
      </c>
      <c r="BQ720" s="263" t="str">
        <f t="shared" si="467"/>
        <v/>
      </c>
      <c r="BR720" s="81" t="str">
        <f t="shared" si="432"/>
        <v/>
      </c>
      <c r="BS720" s="263" t="str">
        <f t="shared" si="468"/>
        <v/>
      </c>
      <c r="BT720" s="92" t="str">
        <f t="shared" si="469"/>
        <v/>
      </c>
      <c r="BU720" s="138" t="str">
        <f t="shared" si="457"/>
        <v/>
      </c>
      <c r="BV720" s="3" t="str">
        <f t="shared" si="458"/>
        <v/>
      </c>
      <c r="BW720" s="3" t="str">
        <f t="shared" si="459"/>
        <v/>
      </c>
      <c r="BX720" s="144" t="str">
        <f t="shared" si="460"/>
        <v/>
      </c>
      <c r="BY720" s="18" t="str">
        <f t="shared" si="461"/>
        <v/>
      </c>
      <c r="BZ720" s="18" t="str">
        <f t="shared" si="462"/>
        <v/>
      </c>
      <c r="CA720" s="19" t="str">
        <f t="shared" si="463"/>
        <v/>
      </c>
      <c r="CB720" s="19" t="s">
        <v>0</v>
      </c>
      <c r="DW720" s="4" t="str">
        <f t="shared" si="470"/>
        <v/>
      </c>
      <c r="DX720" s="4" t="str">
        <f t="shared" si="433"/>
        <v/>
      </c>
      <c r="DY720" s="98" t="str">
        <f t="shared" si="434"/>
        <v/>
      </c>
    </row>
    <row r="721" spans="4:129" x14ac:dyDescent="0.45">
      <c r="D721" s="164" t="str">
        <f t="shared" si="464"/>
        <v/>
      </c>
      <c r="I721" s="9" t="str">
        <f t="shared" si="435"/>
        <v/>
      </c>
      <c r="J721" s="173" t="str">
        <f t="shared" si="436"/>
        <v/>
      </c>
      <c r="K721" s="13"/>
      <c r="L721" s="13"/>
      <c r="M721" s="13"/>
      <c r="N721" s="178" t="str">
        <f t="shared" si="437"/>
        <v/>
      </c>
      <c r="O721" s="181" t="str">
        <f t="shared" si="438"/>
        <v/>
      </c>
      <c r="P721" s="8" t="str">
        <f t="shared" si="439"/>
        <v/>
      </c>
      <c r="Q721" s="8" t="str">
        <f t="shared" si="440"/>
        <v/>
      </c>
      <c r="R721" s="8" t="str">
        <f t="shared" si="441"/>
        <v/>
      </c>
      <c r="S721" s="8" t="str">
        <f t="shared" si="442"/>
        <v/>
      </c>
      <c r="T721" s="8" t="str">
        <f t="shared" si="443"/>
        <v/>
      </c>
      <c r="U721" s="8" t="str">
        <f t="shared" si="444"/>
        <v/>
      </c>
      <c r="V721" s="16" t="str">
        <f t="shared" si="445"/>
        <v/>
      </c>
      <c r="W721" s="129" t="str">
        <f t="shared" si="446"/>
        <v/>
      </c>
      <c r="X721" s="8" t="str">
        <f t="shared" si="447"/>
        <v/>
      </c>
      <c r="Y721" s="8" t="str">
        <f t="shared" si="448"/>
        <v/>
      </c>
      <c r="AQ721" s="6" t="str">
        <f t="shared" si="449"/>
        <v/>
      </c>
      <c r="AR721" s="128" t="str">
        <f t="shared" si="450"/>
        <v/>
      </c>
      <c r="AS721" s="128" t="str">
        <f t="shared" si="451"/>
        <v/>
      </c>
      <c r="AT721" s="139" t="str">
        <f t="shared" si="465"/>
        <v/>
      </c>
      <c r="BH721" s="127" t="str">
        <f>IF(LEN(VBAsheet!H721)&gt;0,$CD$4&amp;CHAR(10)&amp;$CD$5&amp;CHAR(10)&amp;$CD$6&amp;IF(VBAsheet!I721="N",1,0)&amp;$CE$6&amp;CHAR(10)&amp;$CD$7&amp;CHAR(10)&amp;$CD$8&amp;VBAsheet!H721&amp;$CE$8&amp;CHAR(10)&amp;$CD$9&amp;VBAsheet!K721&amp;$CE$9&amp;CHAR(10)&amp;$CD$10&amp;VBAsheet!J721-1&amp;$CE$10&amp;CHAR(10)&amp;$CD$11,"")</f>
        <v/>
      </c>
      <c r="BI721"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1" s="18" t="str">
        <f>IF(LEN(X721)&gt;0,$CD$23&amp;INDEX($CH$3:CH724,MATCH(W721,$CG$3:CG724,0))&amp;$CE$23&amp;CHAR(10)&amp;$CD$24&amp;X721&amp;$CE$24&amp;CHAR(10)&amp;$CD$25&amp;Y721&amp;$CE$25&amp;CHAR(10),"")&amp;IF(LEN(AA721)&gt;0,$CD$23&amp;INDEX($CH$3:CH724,MATCH(Z721,$CG$3:CG724,0))&amp;$CE$23&amp;CHAR(10)&amp;$CD$24&amp;AA721&amp;$CE$24&amp;CHAR(10)&amp;$CD$25&amp;AB721&amp;$CE$25&amp;CHAR(10),"")&amp;IF(LEN(AD721)&gt;0,$CD$23&amp;INDEX($CH$3:CH724,MATCH(AC721,$CG$3:CG724,0))&amp;$CE$23&amp;CHAR(10)&amp;$CD$24&amp;AD721&amp;$CE$24&amp;CHAR(10)&amp;$CD$25&amp;AE721&amp;$CE$25&amp;CHAR(10),"")&amp;IF(LEN(AG721)&gt;0,$CD$23&amp;INDEX($CH$3:CH724,MATCH(AF721,$CG$3:CG724,0))&amp;$CE$23&amp;CHAR(10)&amp;$CD$24&amp;AG721&amp;$CE$24&amp;CHAR(10)&amp;$CD$25&amp;AH721&amp;$CE$25&amp;CHAR(10),"")&amp;IF(LEN(AJ721)&gt;0,$CD$23&amp;INDEX($CH$3:CH724,MATCH(AI721,$CG$3:CG724,0))&amp;$CE$23&amp;CHAR(10)&amp;$CD$24&amp;AJ721&amp;$CE$24&amp;CHAR(10)&amp;$CD$25&amp;AK721&amp;$CE$25&amp;CHAR(10),"")</f>
        <v/>
      </c>
      <c r="BK721" s="18" t="str">
        <f>IF(LEN(J721)&gt;0,INDEX($BH$2:$BH$100000,MATCH(J721,VBAsheet!$H$2:$H$100000,0))&amp;CHAR(10),"")&amp;IF(LEN(K721)&gt;0,INDEX($BH$2:$BH$100000,MATCH(K721,VBAsheet!$H$2:$H$100000,0))&amp;CHAR(10),"")&amp;IF(LEN(L721)&gt;0,INDEX($BH$2:$BH$100000,MATCH(L721,VBAsheet!$H$2:$H$100000,0))&amp;CHAR(10),"")&amp;IF(LEN(M721)&gt;0,INDEX($BH$2:$BH$100000,MATCH(M721,VBAsheet!$H$2:$H$100000,0))&amp;CHAR(10),"")</f>
        <v/>
      </c>
      <c r="BL721" s="18" t="str">
        <f t="shared" si="453"/>
        <v/>
      </c>
      <c r="BM721" s="94" t="str">
        <f t="shared" si="454"/>
        <v/>
      </c>
      <c r="BN721" s="95" t="str">
        <f t="shared" si="455"/>
        <v/>
      </c>
      <c r="BO721" s="265" t="str">
        <f t="shared" si="466"/>
        <v/>
      </c>
      <c r="BP721" s="18" t="str">
        <f t="shared" si="456"/>
        <v/>
      </c>
      <c r="BQ721" s="263" t="str">
        <f t="shared" si="467"/>
        <v/>
      </c>
      <c r="BR721" s="81" t="str">
        <f t="shared" si="432"/>
        <v/>
      </c>
      <c r="BS721" s="263" t="str">
        <f t="shared" si="468"/>
        <v/>
      </c>
      <c r="BT721" s="92" t="str">
        <f t="shared" si="469"/>
        <v/>
      </c>
      <c r="BU721" s="138" t="str">
        <f t="shared" si="457"/>
        <v/>
      </c>
      <c r="BV721" s="3" t="str">
        <f t="shared" si="458"/>
        <v/>
      </c>
      <c r="BW721" s="3" t="str">
        <f t="shared" si="459"/>
        <v/>
      </c>
      <c r="BX721" s="144" t="str">
        <f t="shared" si="460"/>
        <v/>
      </c>
      <c r="BY721" s="18" t="str">
        <f t="shared" si="461"/>
        <v/>
      </c>
      <c r="BZ721" s="18" t="str">
        <f t="shared" si="462"/>
        <v/>
      </c>
      <c r="CA721" s="19" t="str">
        <f t="shared" si="463"/>
        <v/>
      </c>
      <c r="CB721" s="19" t="s">
        <v>0</v>
      </c>
      <c r="DW721" s="4" t="str">
        <f t="shared" si="470"/>
        <v/>
      </c>
      <c r="DX721" s="4" t="str">
        <f t="shared" si="433"/>
        <v/>
      </c>
      <c r="DY721" s="98" t="str">
        <f t="shared" si="434"/>
        <v/>
      </c>
    </row>
    <row r="722" spans="4:129" x14ac:dyDescent="0.45">
      <c r="D722" s="164" t="str">
        <f t="shared" si="464"/>
        <v/>
      </c>
      <c r="I722" s="9" t="str">
        <f t="shared" si="435"/>
        <v/>
      </c>
      <c r="J722" s="173" t="str">
        <f t="shared" si="436"/>
        <v/>
      </c>
      <c r="K722" s="13"/>
      <c r="L722" s="13"/>
      <c r="M722" s="13"/>
      <c r="N722" s="178" t="str">
        <f t="shared" si="437"/>
        <v/>
      </c>
      <c r="O722" s="181" t="str">
        <f t="shared" si="438"/>
        <v/>
      </c>
      <c r="P722" s="8" t="str">
        <f t="shared" si="439"/>
        <v/>
      </c>
      <c r="Q722" s="8" t="str">
        <f t="shared" si="440"/>
        <v/>
      </c>
      <c r="R722" s="8" t="str">
        <f t="shared" si="441"/>
        <v/>
      </c>
      <c r="S722" s="8" t="str">
        <f t="shared" si="442"/>
        <v/>
      </c>
      <c r="T722" s="8" t="str">
        <f t="shared" si="443"/>
        <v/>
      </c>
      <c r="U722" s="8" t="str">
        <f t="shared" si="444"/>
        <v/>
      </c>
      <c r="V722" s="16" t="str">
        <f t="shared" si="445"/>
        <v/>
      </c>
      <c r="W722" s="129" t="str">
        <f t="shared" si="446"/>
        <v/>
      </c>
      <c r="X722" s="8" t="str">
        <f t="shared" si="447"/>
        <v/>
      </c>
      <c r="Y722" s="8" t="str">
        <f t="shared" si="448"/>
        <v/>
      </c>
      <c r="AQ722" s="6" t="str">
        <f t="shared" si="449"/>
        <v/>
      </c>
      <c r="AR722" s="128" t="str">
        <f t="shared" si="450"/>
        <v/>
      </c>
      <c r="AS722" s="128" t="str">
        <f t="shared" si="451"/>
        <v/>
      </c>
      <c r="AT722" s="139" t="str">
        <f t="shared" si="465"/>
        <v/>
      </c>
      <c r="BH722" s="127" t="str">
        <f>IF(LEN(VBAsheet!H722)&gt;0,$CD$4&amp;CHAR(10)&amp;$CD$5&amp;CHAR(10)&amp;$CD$6&amp;IF(VBAsheet!I722="N",1,0)&amp;$CE$6&amp;CHAR(10)&amp;$CD$7&amp;CHAR(10)&amp;$CD$8&amp;VBAsheet!H722&amp;$CE$8&amp;CHAR(10)&amp;$CD$9&amp;VBAsheet!K722&amp;$CE$9&amp;CHAR(10)&amp;$CD$10&amp;VBAsheet!J722-1&amp;$CE$10&amp;CHAR(10)&amp;$CD$11,"")</f>
        <v/>
      </c>
      <c r="BI722"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2" s="18" t="str">
        <f>IF(LEN(X722)&gt;0,$CD$23&amp;INDEX($CH$3:CH725,MATCH(W722,$CG$3:CG725,0))&amp;$CE$23&amp;CHAR(10)&amp;$CD$24&amp;X722&amp;$CE$24&amp;CHAR(10)&amp;$CD$25&amp;Y722&amp;$CE$25&amp;CHAR(10),"")&amp;IF(LEN(AA722)&gt;0,$CD$23&amp;INDEX($CH$3:CH725,MATCH(Z722,$CG$3:CG725,0))&amp;$CE$23&amp;CHAR(10)&amp;$CD$24&amp;AA722&amp;$CE$24&amp;CHAR(10)&amp;$CD$25&amp;AB722&amp;$CE$25&amp;CHAR(10),"")&amp;IF(LEN(AD722)&gt;0,$CD$23&amp;INDEX($CH$3:CH725,MATCH(AC722,$CG$3:CG725,0))&amp;$CE$23&amp;CHAR(10)&amp;$CD$24&amp;AD722&amp;$CE$24&amp;CHAR(10)&amp;$CD$25&amp;AE722&amp;$CE$25&amp;CHAR(10),"")&amp;IF(LEN(AG722)&gt;0,$CD$23&amp;INDEX($CH$3:CH725,MATCH(AF722,$CG$3:CG725,0))&amp;$CE$23&amp;CHAR(10)&amp;$CD$24&amp;AG722&amp;$CE$24&amp;CHAR(10)&amp;$CD$25&amp;AH722&amp;$CE$25&amp;CHAR(10),"")&amp;IF(LEN(AJ722)&gt;0,$CD$23&amp;INDEX($CH$3:CH725,MATCH(AI722,$CG$3:CG725,0))&amp;$CE$23&amp;CHAR(10)&amp;$CD$24&amp;AJ722&amp;$CE$24&amp;CHAR(10)&amp;$CD$25&amp;AK722&amp;$CE$25&amp;CHAR(10),"")</f>
        <v/>
      </c>
      <c r="BK722" s="18" t="str">
        <f>IF(LEN(J722)&gt;0,INDEX($BH$2:$BH$100000,MATCH(J722,VBAsheet!$H$2:$H$100000,0))&amp;CHAR(10),"")&amp;IF(LEN(K722)&gt;0,INDEX($BH$2:$BH$100000,MATCH(K722,VBAsheet!$H$2:$H$100000,0))&amp;CHAR(10),"")&amp;IF(LEN(L722)&gt;0,INDEX($BH$2:$BH$100000,MATCH(L722,VBAsheet!$H$2:$H$100000,0))&amp;CHAR(10),"")&amp;IF(LEN(M722)&gt;0,INDEX($BH$2:$BH$100000,MATCH(M722,VBAsheet!$H$2:$H$100000,0))&amp;CHAR(10),"")</f>
        <v/>
      </c>
      <c r="BL722" s="18" t="str">
        <f t="shared" si="453"/>
        <v/>
      </c>
      <c r="BM722" s="94" t="str">
        <f t="shared" si="454"/>
        <v/>
      </c>
      <c r="BN722" s="95" t="str">
        <f t="shared" si="455"/>
        <v/>
      </c>
      <c r="BO722" s="265" t="str">
        <f t="shared" si="466"/>
        <v/>
      </c>
      <c r="BP722" s="18" t="str">
        <f t="shared" si="456"/>
        <v/>
      </c>
      <c r="BQ722" s="263" t="str">
        <f t="shared" si="467"/>
        <v/>
      </c>
      <c r="BR722" s="81" t="str">
        <f t="shared" ref="BR722:BR785" si="471">IF(LEN(E722)&gt;0,IF(E722&lt;&gt;E721,$CK$2&amp;E722&amp;$CL$2&amp;$CK$3&amp;G722&amp;$CL$3&amp;F722&amp;$CM$3&amp;CHAR(10),$CK$3&amp;G722&amp;$CL$3&amp;F722&amp;$CM$3&amp;CHAR(10))&amp;IF(E722=E723,"",$CK$4),"")</f>
        <v/>
      </c>
      <c r="BS722" s="263" t="str">
        <f t="shared" si="468"/>
        <v/>
      </c>
      <c r="BT722" s="92" t="str">
        <f t="shared" si="469"/>
        <v/>
      </c>
      <c r="BU722" s="138" t="str">
        <f t="shared" si="457"/>
        <v/>
      </c>
      <c r="BV722" s="3" t="str">
        <f t="shared" si="458"/>
        <v/>
      </c>
      <c r="BW722" s="3" t="str">
        <f t="shared" si="459"/>
        <v/>
      </c>
      <c r="BX722" s="144" t="str">
        <f t="shared" si="460"/>
        <v/>
      </c>
      <c r="BY722" s="18" t="str">
        <f t="shared" si="461"/>
        <v/>
      </c>
      <c r="BZ722" s="18" t="str">
        <f t="shared" si="462"/>
        <v/>
      </c>
      <c r="CA722" s="19" t="str">
        <f t="shared" si="463"/>
        <v/>
      </c>
      <c r="CB722" s="19" t="s">
        <v>0</v>
      </c>
      <c r="DW722" s="4" t="str">
        <f t="shared" si="470"/>
        <v/>
      </c>
      <c r="DX722" s="4" t="str">
        <f t="shared" ref="DX722:DX785" si="472">IF(LEN(DV722)&gt;0,1,"")</f>
        <v/>
      </c>
      <c r="DY722" s="98" t="str">
        <f t="shared" ref="DY722:DY785" si="473">IF(LEN(DV722)&gt;0,DV722,"")</f>
        <v/>
      </c>
    </row>
    <row r="723" spans="4:129" x14ac:dyDescent="0.45">
      <c r="D723" s="164" t="str">
        <f t="shared" si="464"/>
        <v/>
      </c>
      <c r="I723" s="9" t="str">
        <f t="shared" si="435"/>
        <v/>
      </c>
      <c r="J723" s="173" t="str">
        <f t="shared" si="436"/>
        <v/>
      </c>
      <c r="K723" s="13"/>
      <c r="L723" s="13"/>
      <c r="M723" s="13"/>
      <c r="N723" s="178" t="str">
        <f t="shared" si="437"/>
        <v/>
      </c>
      <c r="O723" s="181" t="str">
        <f t="shared" si="438"/>
        <v/>
      </c>
      <c r="P723" s="8" t="str">
        <f t="shared" si="439"/>
        <v/>
      </c>
      <c r="Q723" s="8" t="str">
        <f t="shared" si="440"/>
        <v/>
      </c>
      <c r="R723" s="8" t="str">
        <f t="shared" si="441"/>
        <v/>
      </c>
      <c r="S723" s="8" t="str">
        <f t="shared" si="442"/>
        <v/>
      </c>
      <c r="T723" s="8" t="str">
        <f t="shared" si="443"/>
        <v/>
      </c>
      <c r="U723" s="8" t="str">
        <f t="shared" si="444"/>
        <v/>
      </c>
      <c r="V723" s="16" t="str">
        <f t="shared" si="445"/>
        <v/>
      </c>
      <c r="W723" s="129" t="str">
        <f t="shared" si="446"/>
        <v/>
      </c>
      <c r="X723" s="8" t="str">
        <f t="shared" si="447"/>
        <v/>
      </c>
      <c r="Y723" s="8" t="str">
        <f t="shared" si="448"/>
        <v/>
      </c>
      <c r="AQ723" s="6" t="str">
        <f t="shared" si="449"/>
        <v/>
      </c>
      <c r="AR723" s="128" t="str">
        <f t="shared" si="450"/>
        <v/>
      </c>
      <c r="AS723" s="128" t="str">
        <f t="shared" si="451"/>
        <v/>
      </c>
      <c r="AT723" s="139" t="str">
        <f t="shared" si="465"/>
        <v/>
      </c>
      <c r="BH723" s="127" t="str">
        <f>IF(LEN(VBAsheet!H723)&gt;0,$CD$4&amp;CHAR(10)&amp;$CD$5&amp;CHAR(10)&amp;$CD$6&amp;IF(VBAsheet!I723="N",1,0)&amp;$CE$6&amp;CHAR(10)&amp;$CD$7&amp;CHAR(10)&amp;$CD$8&amp;VBAsheet!H723&amp;$CE$8&amp;CHAR(10)&amp;$CD$9&amp;VBAsheet!K723&amp;$CE$9&amp;CHAR(10)&amp;$CD$10&amp;VBAsheet!J723-1&amp;$CE$10&amp;CHAR(10)&amp;$CD$11,"")</f>
        <v/>
      </c>
      <c r="BI723"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3" s="18" t="str">
        <f>IF(LEN(X723)&gt;0,$CD$23&amp;INDEX($CH$3:CH726,MATCH(W723,$CG$3:CG726,0))&amp;$CE$23&amp;CHAR(10)&amp;$CD$24&amp;X723&amp;$CE$24&amp;CHAR(10)&amp;$CD$25&amp;Y723&amp;$CE$25&amp;CHAR(10),"")&amp;IF(LEN(AA723)&gt;0,$CD$23&amp;INDEX($CH$3:CH726,MATCH(Z723,$CG$3:CG726,0))&amp;$CE$23&amp;CHAR(10)&amp;$CD$24&amp;AA723&amp;$CE$24&amp;CHAR(10)&amp;$CD$25&amp;AB723&amp;$CE$25&amp;CHAR(10),"")&amp;IF(LEN(AD723)&gt;0,$CD$23&amp;INDEX($CH$3:CH726,MATCH(AC723,$CG$3:CG726,0))&amp;$CE$23&amp;CHAR(10)&amp;$CD$24&amp;AD723&amp;$CE$24&amp;CHAR(10)&amp;$CD$25&amp;AE723&amp;$CE$25&amp;CHAR(10),"")&amp;IF(LEN(AG723)&gt;0,$CD$23&amp;INDEX($CH$3:CH726,MATCH(AF723,$CG$3:CG726,0))&amp;$CE$23&amp;CHAR(10)&amp;$CD$24&amp;AG723&amp;$CE$24&amp;CHAR(10)&amp;$CD$25&amp;AH723&amp;$CE$25&amp;CHAR(10),"")&amp;IF(LEN(AJ723)&gt;0,$CD$23&amp;INDEX($CH$3:CH726,MATCH(AI723,$CG$3:CG726,0))&amp;$CE$23&amp;CHAR(10)&amp;$CD$24&amp;AJ723&amp;$CE$24&amp;CHAR(10)&amp;$CD$25&amp;AK723&amp;$CE$25&amp;CHAR(10),"")</f>
        <v/>
      </c>
      <c r="BK723" s="18" t="str">
        <f>IF(LEN(J723)&gt;0,INDEX($BH$2:$BH$100000,MATCH(J723,VBAsheet!$H$2:$H$100000,0))&amp;CHAR(10),"")&amp;IF(LEN(K723)&gt;0,INDEX($BH$2:$BH$100000,MATCH(K723,VBAsheet!$H$2:$H$100000,0))&amp;CHAR(10),"")&amp;IF(LEN(L723)&gt;0,INDEX($BH$2:$BH$100000,MATCH(L723,VBAsheet!$H$2:$H$100000,0))&amp;CHAR(10),"")&amp;IF(LEN(M723)&gt;0,INDEX($BH$2:$BH$100000,MATCH(M723,VBAsheet!$H$2:$H$100000,0))&amp;CHAR(10),"")</f>
        <v/>
      </c>
      <c r="BL723" s="18" t="str">
        <f t="shared" si="453"/>
        <v/>
      </c>
      <c r="BM723" s="94" t="str">
        <f t="shared" si="454"/>
        <v/>
      </c>
      <c r="BN723" s="95" t="str">
        <f t="shared" si="455"/>
        <v/>
      </c>
      <c r="BO723" s="265" t="str">
        <f t="shared" si="466"/>
        <v/>
      </c>
      <c r="BP723" s="18" t="str">
        <f t="shared" si="456"/>
        <v/>
      </c>
      <c r="BQ723" s="263" t="str">
        <f t="shared" si="467"/>
        <v/>
      </c>
      <c r="BR723" s="81" t="str">
        <f t="shared" si="471"/>
        <v/>
      </c>
      <c r="BS723" s="263" t="str">
        <f t="shared" si="468"/>
        <v/>
      </c>
      <c r="BT723" s="92" t="str">
        <f t="shared" si="469"/>
        <v/>
      </c>
      <c r="BU723" s="138" t="str">
        <f t="shared" si="457"/>
        <v/>
      </c>
      <c r="BV723" s="3" t="str">
        <f t="shared" si="458"/>
        <v/>
      </c>
      <c r="BW723" s="3" t="str">
        <f t="shared" si="459"/>
        <v/>
      </c>
      <c r="BX723" s="144" t="str">
        <f t="shared" si="460"/>
        <v/>
      </c>
      <c r="BY723" s="18" t="str">
        <f t="shared" si="461"/>
        <v/>
      </c>
      <c r="BZ723" s="18" t="str">
        <f t="shared" si="462"/>
        <v/>
      </c>
      <c r="CA723" s="19" t="str">
        <f t="shared" si="463"/>
        <v/>
      </c>
      <c r="CB723" s="19" t="s">
        <v>0</v>
      </c>
      <c r="DW723" s="4" t="str">
        <f t="shared" si="470"/>
        <v/>
      </c>
      <c r="DX723" s="4" t="str">
        <f t="shared" si="472"/>
        <v/>
      </c>
      <c r="DY723" s="98" t="str">
        <f t="shared" si="473"/>
        <v/>
      </c>
    </row>
    <row r="724" spans="4:129" x14ac:dyDescent="0.45">
      <c r="D724" s="164" t="str">
        <f t="shared" si="464"/>
        <v/>
      </c>
      <c r="I724" s="9" t="str">
        <f t="shared" si="435"/>
        <v/>
      </c>
      <c r="J724" s="173" t="str">
        <f t="shared" si="436"/>
        <v/>
      </c>
      <c r="K724" s="13"/>
      <c r="L724" s="13"/>
      <c r="M724" s="13"/>
      <c r="N724" s="178" t="str">
        <f t="shared" si="437"/>
        <v/>
      </c>
      <c r="O724" s="181" t="str">
        <f t="shared" si="438"/>
        <v/>
      </c>
      <c r="P724" s="8" t="str">
        <f t="shared" si="439"/>
        <v/>
      </c>
      <c r="Q724" s="8" t="str">
        <f t="shared" si="440"/>
        <v/>
      </c>
      <c r="R724" s="8" t="str">
        <f t="shared" si="441"/>
        <v/>
      </c>
      <c r="S724" s="8" t="str">
        <f t="shared" si="442"/>
        <v/>
      </c>
      <c r="T724" s="8" t="str">
        <f t="shared" si="443"/>
        <v/>
      </c>
      <c r="U724" s="8" t="str">
        <f t="shared" si="444"/>
        <v/>
      </c>
      <c r="V724" s="16" t="str">
        <f t="shared" si="445"/>
        <v/>
      </c>
      <c r="W724" s="129" t="str">
        <f t="shared" si="446"/>
        <v/>
      </c>
      <c r="X724" s="8" t="str">
        <f t="shared" si="447"/>
        <v/>
      </c>
      <c r="Y724" s="8" t="str">
        <f t="shared" si="448"/>
        <v/>
      </c>
      <c r="AQ724" s="6" t="str">
        <f t="shared" si="449"/>
        <v/>
      </c>
      <c r="AR724" s="128" t="str">
        <f t="shared" si="450"/>
        <v/>
      </c>
      <c r="AS724" s="128" t="str">
        <f t="shared" si="451"/>
        <v/>
      </c>
      <c r="AT724" s="139" t="str">
        <f t="shared" si="465"/>
        <v/>
      </c>
      <c r="BH724" s="127" t="str">
        <f>IF(LEN(VBAsheet!H724)&gt;0,$CD$4&amp;CHAR(10)&amp;$CD$5&amp;CHAR(10)&amp;$CD$6&amp;IF(VBAsheet!I724="N",1,0)&amp;$CE$6&amp;CHAR(10)&amp;$CD$7&amp;CHAR(10)&amp;$CD$8&amp;VBAsheet!H724&amp;$CE$8&amp;CHAR(10)&amp;$CD$9&amp;VBAsheet!K724&amp;$CE$9&amp;CHAR(10)&amp;$CD$10&amp;VBAsheet!J724-1&amp;$CE$10&amp;CHAR(10)&amp;$CD$11,"")</f>
        <v/>
      </c>
      <c r="BI724"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4" s="18" t="str">
        <f>IF(LEN(X724)&gt;0,$CD$23&amp;INDEX($CH$3:CH727,MATCH(W724,$CG$3:CG727,0))&amp;$CE$23&amp;CHAR(10)&amp;$CD$24&amp;X724&amp;$CE$24&amp;CHAR(10)&amp;$CD$25&amp;Y724&amp;$CE$25&amp;CHAR(10),"")&amp;IF(LEN(AA724)&gt;0,$CD$23&amp;INDEX($CH$3:CH727,MATCH(Z724,$CG$3:CG727,0))&amp;$CE$23&amp;CHAR(10)&amp;$CD$24&amp;AA724&amp;$CE$24&amp;CHAR(10)&amp;$CD$25&amp;AB724&amp;$CE$25&amp;CHAR(10),"")&amp;IF(LEN(AD724)&gt;0,$CD$23&amp;INDEX($CH$3:CH727,MATCH(AC724,$CG$3:CG727,0))&amp;$CE$23&amp;CHAR(10)&amp;$CD$24&amp;AD724&amp;$CE$24&amp;CHAR(10)&amp;$CD$25&amp;AE724&amp;$CE$25&amp;CHAR(10),"")&amp;IF(LEN(AG724)&gt;0,$CD$23&amp;INDEX($CH$3:CH727,MATCH(AF724,$CG$3:CG727,0))&amp;$CE$23&amp;CHAR(10)&amp;$CD$24&amp;AG724&amp;$CE$24&amp;CHAR(10)&amp;$CD$25&amp;AH724&amp;$CE$25&amp;CHAR(10),"")&amp;IF(LEN(AJ724)&gt;0,$CD$23&amp;INDEX($CH$3:CH727,MATCH(AI724,$CG$3:CG727,0))&amp;$CE$23&amp;CHAR(10)&amp;$CD$24&amp;AJ724&amp;$CE$24&amp;CHAR(10)&amp;$CD$25&amp;AK724&amp;$CE$25&amp;CHAR(10),"")</f>
        <v/>
      </c>
      <c r="BK724" s="18" t="str">
        <f>IF(LEN(J724)&gt;0,INDEX($BH$2:$BH$100000,MATCH(J724,VBAsheet!$H$2:$H$100000,0))&amp;CHAR(10),"")&amp;IF(LEN(K724)&gt;0,INDEX($BH$2:$BH$100000,MATCH(K724,VBAsheet!$H$2:$H$100000,0))&amp;CHAR(10),"")&amp;IF(LEN(L724)&gt;0,INDEX($BH$2:$BH$100000,MATCH(L724,VBAsheet!$H$2:$H$100000,0))&amp;CHAR(10),"")&amp;IF(LEN(M724)&gt;0,INDEX($BH$2:$BH$100000,MATCH(M724,VBAsheet!$H$2:$H$100000,0))&amp;CHAR(10),"")</f>
        <v/>
      </c>
      <c r="BL724" s="18" t="str">
        <f t="shared" si="453"/>
        <v/>
      </c>
      <c r="BM724" s="94" t="str">
        <f t="shared" si="454"/>
        <v/>
      </c>
      <c r="BN724" s="95" t="str">
        <f t="shared" si="455"/>
        <v/>
      </c>
      <c r="BO724" s="265" t="str">
        <f t="shared" si="466"/>
        <v/>
      </c>
      <c r="BP724" s="18" t="str">
        <f t="shared" si="456"/>
        <v/>
      </c>
      <c r="BQ724" s="263" t="str">
        <f t="shared" si="467"/>
        <v/>
      </c>
      <c r="BR724" s="81" t="str">
        <f t="shared" si="471"/>
        <v/>
      </c>
      <c r="BS724" s="263" t="str">
        <f t="shared" si="468"/>
        <v/>
      </c>
      <c r="BT724" s="92" t="str">
        <f t="shared" si="469"/>
        <v/>
      </c>
      <c r="BU724" s="138" t="str">
        <f t="shared" si="457"/>
        <v/>
      </c>
      <c r="BV724" s="3" t="str">
        <f t="shared" si="458"/>
        <v/>
      </c>
      <c r="BW724" s="3" t="str">
        <f t="shared" si="459"/>
        <v/>
      </c>
      <c r="BX724" s="144" t="str">
        <f t="shared" si="460"/>
        <v/>
      </c>
      <c r="BY724" s="18" t="str">
        <f t="shared" si="461"/>
        <v/>
      </c>
      <c r="BZ724" s="18" t="str">
        <f t="shared" si="462"/>
        <v/>
      </c>
      <c r="CA724" s="19" t="str">
        <f t="shared" si="463"/>
        <v/>
      </c>
      <c r="CB724" s="19" t="s">
        <v>0</v>
      </c>
      <c r="DW724" s="4" t="str">
        <f t="shared" si="470"/>
        <v/>
      </c>
      <c r="DX724" s="4" t="str">
        <f t="shared" si="472"/>
        <v/>
      </c>
      <c r="DY724" s="98" t="str">
        <f t="shared" si="473"/>
        <v/>
      </c>
    </row>
    <row r="725" spans="4:129" x14ac:dyDescent="0.45">
      <c r="D725" s="164" t="str">
        <f t="shared" si="464"/>
        <v/>
      </c>
      <c r="I725" s="9" t="str">
        <f t="shared" si="435"/>
        <v/>
      </c>
      <c r="J725" s="173" t="str">
        <f t="shared" si="436"/>
        <v/>
      </c>
      <c r="K725" s="13"/>
      <c r="L725" s="13"/>
      <c r="M725" s="13"/>
      <c r="N725" s="178" t="str">
        <f t="shared" si="437"/>
        <v/>
      </c>
      <c r="O725" s="181" t="str">
        <f t="shared" si="438"/>
        <v/>
      </c>
      <c r="P725" s="8" t="str">
        <f t="shared" si="439"/>
        <v/>
      </c>
      <c r="Q725" s="8" t="str">
        <f t="shared" si="440"/>
        <v/>
      </c>
      <c r="R725" s="8" t="str">
        <f t="shared" si="441"/>
        <v/>
      </c>
      <c r="S725" s="8" t="str">
        <f t="shared" si="442"/>
        <v/>
      </c>
      <c r="T725" s="8" t="str">
        <f t="shared" si="443"/>
        <v/>
      </c>
      <c r="U725" s="8" t="str">
        <f t="shared" si="444"/>
        <v/>
      </c>
      <c r="V725" s="16" t="str">
        <f t="shared" si="445"/>
        <v/>
      </c>
      <c r="W725" s="129" t="str">
        <f t="shared" si="446"/>
        <v/>
      </c>
      <c r="X725" s="8" t="str">
        <f t="shared" si="447"/>
        <v/>
      </c>
      <c r="Y725" s="8" t="str">
        <f t="shared" si="448"/>
        <v/>
      </c>
      <c r="AQ725" s="6" t="str">
        <f t="shared" si="449"/>
        <v/>
      </c>
      <c r="AR725" s="128" t="str">
        <f t="shared" si="450"/>
        <v/>
      </c>
      <c r="AS725" s="128" t="str">
        <f t="shared" si="451"/>
        <v/>
      </c>
      <c r="AT725" s="139" t="str">
        <f t="shared" si="465"/>
        <v/>
      </c>
      <c r="BH725" s="127" t="str">
        <f>IF(LEN(VBAsheet!H725)&gt;0,$CD$4&amp;CHAR(10)&amp;$CD$5&amp;CHAR(10)&amp;$CD$6&amp;IF(VBAsheet!I725="N",1,0)&amp;$CE$6&amp;CHAR(10)&amp;$CD$7&amp;CHAR(10)&amp;$CD$8&amp;VBAsheet!H725&amp;$CE$8&amp;CHAR(10)&amp;$CD$9&amp;VBAsheet!K725&amp;$CE$9&amp;CHAR(10)&amp;$CD$10&amp;VBAsheet!J725-1&amp;$CE$10&amp;CHAR(10)&amp;$CD$11,"")</f>
        <v/>
      </c>
      <c r="BI725"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5" s="18" t="str">
        <f>IF(LEN(X725)&gt;0,$CD$23&amp;INDEX($CH$3:CH728,MATCH(W725,$CG$3:CG728,0))&amp;$CE$23&amp;CHAR(10)&amp;$CD$24&amp;X725&amp;$CE$24&amp;CHAR(10)&amp;$CD$25&amp;Y725&amp;$CE$25&amp;CHAR(10),"")&amp;IF(LEN(AA725)&gt;0,$CD$23&amp;INDEX($CH$3:CH728,MATCH(Z725,$CG$3:CG728,0))&amp;$CE$23&amp;CHAR(10)&amp;$CD$24&amp;AA725&amp;$CE$24&amp;CHAR(10)&amp;$CD$25&amp;AB725&amp;$CE$25&amp;CHAR(10),"")&amp;IF(LEN(AD725)&gt;0,$CD$23&amp;INDEX($CH$3:CH728,MATCH(AC725,$CG$3:CG728,0))&amp;$CE$23&amp;CHAR(10)&amp;$CD$24&amp;AD725&amp;$CE$24&amp;CHAR(10)&amp;$CD$25&amp;AE725&amp;$CE$25&amp;CHAR(10),"")&amp;IF(LEN(AG725)&gt;0,$CD$23&amp;INDEX($CH$3:CH728,MATCH(AF725,$CG$3:CG728,0))&amp;$CE$23&amp;CHAR(10)&amp;$CD$24&amp;AG725&amp;$CE$24&amp;CHAR(10)&amp;$CD$25&amp;AH725&amp;$CE$25&amp;CHAR(10),"")&amp;IF(LEN(AJ725)&gt;0,$CD$23&amp;INDEX($CH$3:CH728,MATCH(AI725,$CG$3:CG728,0))&amp;$CE$23&amp;CHAR(10)&amp;$CD$24&amp;AJ725&amp;$CE$24&amp;CHAR(10)&amp;$CD$25&amp;AK725&amp;$CE$25&amp;CHAR(10),"")</f>
        <v/>
      </c>
      <c r="BK725" s="18" t="str">
        <f>IF(LEN(J725)&gt;0,INDEX($BH$2:$BH$100000,MATCH(J725,VBAsheet!$H$2:$H$100000,0))&amp;CHAR(10),"")&amp;IF(LEN(K725)&gt;0,INDEX($BH$2:$BH$100000,MATCH(K725,VBAsheet!$H$2:$H$100000,0))&amp;CHAR(10),"")&amp;IF(LEN(L725)&gt;0,INDEX($BH$2:$BH$100000,MATCH(L725,VBAsheet!$H$2:$H$100000,0))&amp;CHAR(10),"")&amp;IF(LEN(M725)&gt;0,INDEX($BH$2:$BH$100000,MATCH(M725,VBAsheet!$H$2:$H$100000,0))&amp;CHAR(10),"")</f>
        <v/>
      </c>
      <c r="BL725" s="18" t="str">
        <f t="shared" si="453"/>
        <v/>
      </c>
      <c r="BM725" s="94" t="str">
        <f t="shared" si="454"/>
        <v/>
      </c>
      <c r="BN725" s="95" t="str">
        <f t="shared" si="455"/>
        <v/>
      </c>
      <c r="BO725" s="265" t="str">
        <f t="shared" si="466"/>
        <v/>
      </c>
      <c r="BP725" s="18" t="str">
        <f t="shared" si="456"/>
        <v/>
      </c>
      <c r="BQ725" s="263" t="str">
        <f t="shared" si="467"/>
        <v/>
      </c>
      <c r="BR725" s="81" t="str">
        <f t="shared" si="471"/>
        <v/>
      </c>
      <c r="BS725" s="263" t="str">
        <f t="shared" si="468"/>
        <v/>
      </c>
      <c r="BT725" s="92" t="str">
        <f t="shared" si="469"/>
        <v/>
      </c>
      <c r="BU725" s="138" t="str">
        <f t="shared" si="457"/>
        <v/>
      </c>
      <c r="BV725" s="3" t="str">
        <f t="shared" si="458"/>
        <v/>
      </c>
      <c r="BW725" s="3" t="str">
        <f t="shared" si="459"/>
        <v/>
      </c>
      <c r="BX725" s="144" t="str">
        <f t="shared" si="460"/>
        <v/>
      </c>
      <c r="BY725" s="18" t="str">
        <f t="shared" si="461"/>
        <v/>
      </c>
      <c r="BZ725" s="18" t="str">
        <f t="shared" si="462"/>
        <v/>
      </c>
      <c r="CA725" s="19" t="str">
        <f t="shared" si="463"/>
        <v/>
      </c>
      <c r="CB725" s="19" t="s">
        <v>0</v>
      </c>
      <c r="DW725" s="4" t="str">
        <f t="shared" si="470"/>
        <v/>
      </c>
      <c r="DX725" s="4" t="str">
        <f t="shared" si="472"/>
        <v/>
      </c>
      <c r="DY725" s="98" t="str">
        <f t="shared" si="473"/>
        <v/>
      </c>
    </row>
    <row r="726" spans="4:129" x14ac:dyDescent="0.45">
      <c r="D726" s="164" t="str">
        <f t="shared" si="464"/>
        <v/>
      </c>
      <c r="I726" s="9" t="str">
        <f t="shared" si="435"/>
        <v/>
      </c>
      <c r="J726" s="173" t="str">
        <f t="shared" si="436"/>
        <v/>
      </c>
      <c r="K726" s="13"/>
      <c r="L726" s="13"/>
      <c r="M726" s="13"/>
      <c r="N726" s="178" t="str">
        <f t="shared" si="437"/>
        <v/>
      </c>
      <c r="O726" s="181" t="str">
        <f t="shared" si="438"/>
        <v/>
      </c>
      <c r="P726" s="8" t="str">
        <f t="shared" si="439"/>
        <v/>
      </c>
      <c r="Q726" s="8" t="str">
        <f t="shared" si="440"/>
        <v/>
      </c>
      <c r="R726" s="8" t="str">
        <f t="shared" si="441"/>
        <v/>
      </c>
      <c r="S726" s="8" t="str">
        <f t="shared" si="442"/>
        <v/>
      </c>
      <c r="T726" s="8" t="str">
        <f t="shared" si="443"/>
        <v/>
      </c>
      <c r="U726" s="8" t="str">
        <f t="shared" si="444"/>
        <v/>
      </c>
      <c r="V726" s="16" t="str">
        <f t="shared" si="445"/>
        <v/>
      </c>
      <c r="W726" s="129" t="str">
        <f t="shared" si="446"/>
        <v/>
      </c>
      <c r="X726" s="8" t="str">
        <f t="shared" si="447"/>
        <v/>
      </c>
      <c r="Y726" s="8" t="str">
        <f t="shared" si="448"/>
        <v/>
      </c>
      <c r="AQ726" s="6" t="str">
        <f t="shared" si="449"/>
        <v/>
      </c>
      <c r="AR726" s="128" t="str">
        <f t="shared" si="450"/>
        <v/>
      </c>
      <c r="AS726" s="128" t="str">
        <f t="shared" si="451"/>
        <v/>
      </c>
      <c r="AT726" s="139" t="str">
        <f t="shared" si="465"/>
        <v/>
      </c>
      <c r="BH726" s="127" t="str">
        <f>IF(LEN(VBAsheet!H726)&gt;0,$CD$4&amp;CHAR(10)&amp;$CD$5&amp;CHAR(10)&amp;$CD$6&amp;IF(VBAsheet!I726="N",1,0)&amp;$CE$6&amp;CHAR(10)&amp;$CD$7&amp;CHAR(10)&amp;$CD$8&amp;VBAsheet!H726&amp;$CE$8&amp;CHAR(10)&amp;$CD$9&amp;VBAsheet!K726&amp;$CE$9&amp;CHAR(10)&amp;$CD$10&amp;VBAsheet!J726-1&amp;$CE$10&amp;CHAR(10)&amp;$CD$11,"")</f>
        <v/>
      </c>
      <c r="BI726"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6" s="18" t="str">
        <f>IF(LEN(X726)&gt;0,$CD$23&amp;INDEX($CH$3:CH729,MATCH(W726,$CG$3:CG729,0))&amp;$CE$23&amp;CHAR(10)&amp;$CD$24&amp;X726&amp;$CE$24&amp;CHAR(10)&amp;$CD$25&amp;Y726&amp;$CE$25&amp;CHAR(10),"")&amp;IF(LEN(AA726)&gt;0,$CD$23&amp;INDEX($CH$3:CH729,MATCH(Z726,$CG$3:CG729,0))&amp;$CE$23&amp;CHAR(10)&amp;$CD$24&amp;AA726&amp;$CE$24&amp;CHAR(10)&amp;$CD$25&amp;AB726&amp;$CE$25&amp;CHAR(10),"")&amp;IF(LEN(AD726)&gt;0,$CD$23&amp;INDEX($CH$3:CH729,MATCH(AC726,$CG$3:CG729,0))&amp;$CE$23&amp;CHAR(10)&amp;$CD$24&amp;AD726&amp;$CE$24&amp;CHAR(10)&amp;$CD$25&amp;AE726&amp;$CE$25&amp;CHAR(10),"")&amp;IF(LEN(AG726)&gt;0,$CD$23&amp;INDEX($CH$3:CH729,MATCH(AF726,$CG$3:CG729,0))&amp;$CE$23&amp;CHAR(10)&amp;$CD$24&amp;AG726&amp;$CE$24&amp;CHAR(10)&amp;$CD$25&amp;AH726&amp;$CE$25&amp;CHAR(10),"")&amp;IF(LEN(AJ726)&gt;0,$CD$23&amp;INDEX($CH$3:CH729,MATCH(AI726,$CG$3:CG729,0))&amp;$CE$23&amp;CHAR(10)&amp;$CD$24&amp;AJ726&amp;$CE$24&amp;CHAR(10)&amp;$CD$25&amp;AK726&amp;$CE$25&amp;CHAR(10),"")</f>
        <v/>
      </c>
      <c r="BK726" s="18" t="str">
        <f>IF(LEN(J726)&gt;0,INDEX($BH$2:$BH$100000,MATCH(J726,VBAsheet!$H$2:$H$100000,0))&amp;CHAR(10),"")&amp;IF(LEN(K726)&gt;0,INDEX($BH$2:$BH$100000,MATCH(K726,VBAsheet!$H$2:$H$100000,0))&amp;CHAR(10),"")&amp;IF(LEN(L726)&gt;0,INDEX($BH$2:$BH$100000,MATCH(L726,VBAsheet!$H$2:$H$100000,0))&amp;CHAR(10),"")&amp;IF(LEN(M726)&gt;0,INDEX($BH$2:$BH$100000,MATCH(M726,VBAsheet!$H$2:$H$100000,0))&amp;CHAR(10),"")</f>
        <v/>
      </c>
      <c r="BL726" s="18" t="str">
        <f t="shared" si="453"/>
        <v/>
      </c>
      <c r="BM726" s="94" t="str">
        <f t="shared" si="454"/>
        <v/>
      </c>
      <c r="BN726" s="95" t="str">
        <f t="shared" si="455"/>
        <v/>
      </c>
      <c r="BO726" s="265" t="str">
        <f t="shared" si="466"/>
        <v/>
      </c>
      <c r="BP726" s="18" t="str">
        <f t="shared" si="456"/>
        <v/>
      </c>
      <c r="BQ726" s="263" t="str">
        <f t="shared" si="467"/>
        <v/>
      </c>
      <c r="BR726" s="81" t="str">
        <f t="shared" si="471"/>
        <v/>
      </c>
      <c r="BS726" s="263" t="str">
        <f t="shared" si="468"/>
        <v/>
      </c>
      <c r="BT726" s="92" t="str">
        <f t="shared" si="469"/>
        <v/>
      </c>
      <c r="BU726" s="138" t="str">
        <f t="shared" si="457"/>
        <v/>
      </c>
      <c r="BV726" s="3" t="str">
        <f t="shared" si="458"/>
        <v/>
      </c>
      <c r="BW726" s="3" t="str">
        <f t="shared" si="459"/>
        <v/>
      </c>
      <c r="BX726" s="144" t="str">
        <f t="shared" si="460"/>
        <v/>
      </c>
      <c r="BY726" s="18" t="str">
        <f t="shared" si="461"/>
        <v/>
      </c>
      <c r="BZ726" s="18" t="str">
        <f t="shared" si="462"/>
        <v/>
      </c>
      <c r="CA726" s="19" t="str">
        <f t="shared" si="463"/>
        <v/>
      </c>
      <c r="CB726" s="19" t="s">
        <v>0</v>
      </c>
      <c r="DW726" s="4" t="str">
        <f t="shared" si="470"/>
        <v/>
      </c>
      <c r="DX726" s="4" t="str">
        <f t="shared" si="472"/>
        <v/>
      </c>
      <c r="DY726" s="98" t="str">
        <f t="shared" si="473"/>
        <v/>
      </c>
    </row>
    <row r="727" spans="4:129" x14ac:dyDescent="0.45">
      <c r="D727" s="164" t="str">
        <f t="shared" si="464"/>
        <v/>
      </c>
      <c r="I727" s="9" t="str">
        <f t="shared" si="435"/>
        <v/>
      </c>
      <c r="J727" s="173" t="str">
        <f t="shared" si="436"/>
        <v/>
      </c>
      <c r="K727" s="13"/>
      <c r="L727" s="13"/>
      <c r="M727" s="13"/>
      <c r="N727" s="178" t="str">
        <f t="shared" si="437"/>
        <v/>
      </c>
      <c r="O727" s="181" t="str">
        <f t="shared" si="438"/>
        <v/>
      </c>
      <c r="P727" s="8" t="str">
        <f t="shared" si="439"/>
        <v/>
      </c>
      <c r="Q727" s="8" t="str">
        <f t="shared" si="440"/>
        <v/>
      </c>
      <c r="R727" s="8" t="str">
        <f t="shared" si="441"/>
        <v/>
      </c>
      <c r="S727" s="8" t="str">
        <f t="shared" si="442"/>
        <v/>
      </c>
      <c r="T727" s="8" t="str">
        <f t="shared" si="443"/>
        <v/>
      </c>
      <c r="U727" s="8" t="str">
        <f t="shared" si="444"/>
        <v/>
      </c>
      <c r="V727" s="16" t="str">
        <f t="shared" si="445"/>
        <v/>
      </c>
      <c r="W727" s="129" t="str">
        <f t="shared" si="446"/>
        <v/>
      </c>
      <c r="X727" s="8" t="str">
        <f t="shared" si="447"/>
        <v/>
      </c>
      <c r="Y727" s="8" t="str">
        <f t="shared" si="448"/>
        <v/>
      </c>
      <c r="AQ727" s="6" t="str">
        <f t="shared" si="449"/>
        <v/>
      </c>
      <c r="AR727" s="128" t="str">
        <f t="shared" si="450"/>
        <v/>
      </c>
      <c r="AS727" s="128" t="str">
        <f t="shared" si="451"/>
        <v/>
      </c>
      <c r="AT727" s="139" t="str">
        <f t="shared" si="465"/>
        <v/>
      </c>
      <c r="BH727" s="127" t="str">
        <f>IF(LEN(VBAsheet!H727)&gt;0,$CD$4&amp;CHAR(10)&amp;$CD$5&amp;CHAR(10)&amp;$CD$6&amp;IF(VBAsheet!I727="N",1,0)&amp;$CE$6&amp;CHAR(10)&amp;$CD$7&amp;CHAR(10)&amp;$CD$8&amp;VBAsheet!H727&amp;$CE$8&amp;CHAR(10)&amp;$CD$9&amp;VBAsheet!K727&amp;$CE$9&amp;CHAR(10)&amp;$CD$10&amp;VBAsheet!J727-1&amp;$CE$10&amp;CHAR(10)&amp;$CD$11,"")</f>
        <v/>
      </c>
      <c r="BI727"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7" s="18" t="str">
        <f>IF(LEN(X727)&gt;0,$CD$23&amp;INDEX($CH$3:CH730,MATCH(W727,$CG$3:CG730,0))&amp;$CE$23&amp;CHAR(10)&amp;$CD$24&amp;X727&amp;$CE$24&amp;CHAR(10)&amp;$CD$25&amp;Y727&amp;$CE$25&amp;CHAR(10),"")&amp;IF(LEN(AA727)&gt;0,$CD$23&amp;INDEX($CH$3:CH730,MATCH(Z727,$CG$3:CG730,0))&amp;$CE$23&amp;CHAR(10)&amp;$CD$24&amp;AA727&amp;$CE$24&amp;CHAR(10)&amp;$CD$25&amp;AB727&amp;$CE$25&amp;CHAR(10),"")&amp;IF(LEN(AD727)&gt;0,$CD$23&amp;INDEX($CH$3:CH730,MATCH(AC727,$CG$3:CG730,0))&amp;$CE$23&amp;CHAR(10)&amp;$CD$24&amp;AD727&amp;$CE$24&amp;CHAR(10)&amp;$CD$25&amp;AE727&amp;$CE$25&amp;CHAR(10),"")&amp;IF(LEN(AG727)&gt;0,$CD$23&amp;INDEX($CH$3:CH730,MATCH(AF727,$CG$3:CG730,0))&amp;$CE$23&amp;CHAR(10)&amp;$CD$24&amp;AG727&amp;$CE$24&amp;CHAR(10)&amp;$CD$25&amp;AH727&amp;$CE$25&amp;CHAR(10),"")&amp;IF(LEN(AJ727)&gt;0,$CD$23&amp;INDEX($CH$3:CH730,MATCH(AI727,$CG$3:CG730,0))&amp;$CE$23&amp;CHAR(10)&amp;$CD$24&amp;AJ727&amp;$CE$24&amp;CHAR(10)&amp;$CD$25&amp;AK727&amp;$CE$25&amp;CHAR(10),"")</f>
        <v/>
      </c>
      <c r="BK727" s="18" t="str">
        <f>IF(LEN(J727)&gt;0,INDEX($BH$2:$BH$100000,MATCH(J727,VBAsheet!$H$2:$H$100000,0))&amp;CHAR(10),"")&amp;IF(LEN(K727)&gt;0,INDEX($BH$2:$BH$100000,MATCH(K727,VBAsheet!$H$2:$H$100000,0))&amp;CHAR(10),"")&amp;IF(LEN(L727)&gt;0,INDEX($BH$2:$BH$100000,MATCH(L727,VBAsheet!$H$2:$H$100000,0))&amp;CHAR(10),"")&amp;IF(LEN(M727)&gt;0,INDEX($BH$2:$BH$100000,MATCH(M727,VBAsheet!$H$2:$H$100000,0))&amp;CHAR(10),"")</f>
        <v/>
      </c>
      <c r="BL727" s="18" t="str">
        <f t="shared" si="453"/>
        <v/>
      </c>
      <c r="BM727" s="94" t="str">
        <f t="shared" si="454"/>
        <v/>
      </c>
      <c r="BN727" s="95" t="str">
        <f t="shared" si="455"/>
        <v/>
      </c>
      <c r="BO727" s="265" t="str">
        <f t="shared" si="466"/>
        <v/>
      </c>
      <c r="BP727" s="18" t="str">
        <f t="shared" si="456"/>
        <v/>
      </c>
      <c r="BQ727" s="263" t="str">
        <f t="shared" si="467"/>
        <v/>
      </c>
      <c r="BR727" s="81" t="str">
        <f t="shared" si="471"/>
        <v/>
      </c>
      <c r="BS727" s="263" t="str">
        <f t="shared" si="468"/>
        <v/>
      </c>
      <c r="BT727" s="92" t="str">
        <f t="shared" si="469"/>
        <v/>
      </c>
      <c r="BU727" s="138" t="str">
        <f t="shared" si="457"/>
        <v/>
      </c>
      <c r="BV727" s="3" t="str">
        <f t="shared" si="458"/>
        <v/>
      </c>
      <c r="BW727" s="3" t="str">
        <f t="shared" si="459"/>
        <v/>
      </c>
      <c r="BX727" s="144" t="str">
        <f t="shared" si="460"/>
        <v/>
      </c>
      <c r="BY727" s="18" t="str">
        <f t="shared" si="461"/>
        <v/>
      </c>
      <c r="BZ727" s="18" t="str">
        <f t="shared" si="462"/>
        <v/>
      </c>
      <c r="CA727" s="19" t="str">
        <f t="shared" si="463"/>
        <v/>
      </c>
      <c r="CB727" s="19" t="s">
        <v>0</v>
      </c>
      <c r="DW727" s="4" t="str">
        <f t="shared" si="470"/>
        <v/>
      </c>
      <c r="DX727" s="4" t="str">
        <f t="shared" si="472"/>
        <v/>
      </c>
      <c r="DY727" s="98" t="str">
        <f t="shared" si="473"/>
        <v/>
      </c>
    </row>
    <row r="728" spans="4:129" x14ac:dyDescent="0.45">
      <c r="D728" s="164" t="str">
        <f t="shared" si="464"/>
        <v/>
      </c>
      <c r="I728" s="9" t="str">
        <f t="shared" si="435"/>
        <v/>
      </c>
      <c r="J728" s="173" t="str">
        <f t="shared" si="436"/>
        <v/>
      </c>
      <c r="K728" s="13"/>
      <c r="L728" s="13"/>
      <c r="M728" s="13"/>
      <c r="N728" s="178" t="str">
        <f t="shared" si="437"/>
        <v/>
      </c>
      <c r="O728" s="181" t="str">
        <f t="shared" si="438"/>
        <v/>
      </c>
      <c r="P728" s="8" t="str">
        <f t="shared" si="439"/>
        <v/>
      </c>
      <c r="Q728" s="8" t="str">
        <f t="shared" si="440"/>
        <v/>
      </c>
      <c r="R728" s="8" t="str">
        <f t="shared" si="441"/>
        <v/>
      </c>
      <c r="S728" s="8" t="str">
        <f t="shared" si="442"/>
        <v/>
      </c>
      <c r="T728" s="8" t="str">
        <f t="shared" si="443"/>
        <v/>
      </c>
      <c r="U728" s="8" t="str">
        <f t="shared" si="444"/>
        <v/>
      </c>
      <c r="V728" s="16" t="str">
        <f t="shared" si="445"/>
        <v/>
      </c>
      <c r="W728" s="129" t="str">
        <f t="shared" si="446"/>
        <v/>
      </c>
      <c r="X728" s="8" t="str">
        <f t="shared" si="447"/>
        <v/>
      </c>
      <c r="Y728" s="8" t="str">
        <f t="shared" si="448"/>
        <v/>
      </c>
      <c r="AQ728" s="6" t="str">
        <f t="shared" si="449"/>
        <v/>
      </c>
      <c r="AR728" s="128" t="str">
        <f t="shared" si="450"/>
        <v/>
      </c>
      <c r="AS728" s="128" t="str">
        <f t="shared" si="451"/>
        <v/>
      </c>
      <c r="AT728" s="139" t="str">
        <f t="shared" si="465"/>
        <v/>
      </c>
      <c r="BH728" s="127" t="str">
        <f>IF(LEN(VBAsheet!H728)&gt;0,$CD$4&amp;CHAR(10)&amp;$CD$5&amp;CHAR(10)&amp;$CD$6&amp;IF(VBAsheet!I728="N",1,0)&amp;$CE$6&amp;CHAR(10)&amp;$CD$7&amp;CHAR(10)&amp;$CD$8&amp;VBAsheet!H728&amp;$CE$8&amp;CHAR(10)&amp;$CD$9&amp;VBAsheet!K728&amp;$CE$9&amp;CHAR(10)&amp;$CD$10&amp;VBAsheet!J728-1&amp;$CE$10&amp;CHAR(10)&amp;$CD$11,"")</f>
        <v/>
      </c>
      <c r="BI728"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8" s="18" t="str">
        <f>IF(LEN(X728)&gt;0,$CD$23&amp;INDEX($CH$3:CH731,MATCH(W728,$CG$3:CG731,0))&amp;$CE$23&amp;CHAR(10)&amp;$CD$24&amp;X728&amp;$CE$24&amp;CHAR(10)&amp;$CD$25&amp;Y728&amp;$CE$25&amp;CHAR(10),"")&amp;IF(LEN(AA728)&gt;0,$CD$23&amp;INDEX($CH$3:CH731,MATCH(Z728,$CG$3:CG731,0))&amp;$CE$23&amp;CHAR(10)&amp;$CD$24&amp;AA728&amp;$CE$24&amp;CHAR(10)&amp;$CD$25&amp;AB728&amp;$CE$25&amp;CHAR(10),"")&amp;IF(LEN(AD728)&gt;0,$CD$23&amp;INDEX($CH$3:CH731,MATCH(AC728,$CG$3:CG731,0))&amp;$CE$23&amp;CHAR(10)&amp;$CD$24&amp;AD728&amp;$CE$24&amp;CHAR(10)&amp;$CD$25&amp;AE728&amp;$CE$25&amp;CHAR(10),"")&amp;IF(LEN(AG728)&gt;0,$CD$23&amp;INDEX($CH$3:CH731,MATCH(AF728,$CG$3:CG731,0))&amp;$CE$23&amp;CHAR(10)&amp;$CD$24&amp;AG728&amp;$CE$24&amp;CHAR(10)&amp;$CD$25&amp;AH728&amp;$CE$25&amp;CHAR(10),"")&amp;IF(LEN(AJ728)&gt;0,$CD$23&amp;INDEX($CH$3:CH731,MATCH(AI728,$CG$3:CG731,0))&amp;$CE$23&amp;CHAR(10)&amp;$CD$24&amp;AJ728&amp;$CE$24&amp;CHAR(10)&amp;$CD$25&amp;AK728&amp;$CE$25&amp;CHAR(10),"")</f>
        <v/>
      </c>
      <c r="BK728" s="18" t="str">
        <f>IF(LEN(J728)&gt;0,INDEX($BH$2:$BH$100000,MATCH(J728,VBAsheet!$H$2:$H$100000,0))&amp;CHAR(10),"")&amp;IF(LEN(K728)&gt;0,INDEX($BH$2:$BH$100000,MATCH(K728,VBAsheet!$H$2:$H$100000,0))&amp;CHAR(10),"")&amp;IF(LEN(L728)&gt;0,INDEX($BH$2:$BH$100000,MATCH(L728,VBAsheet!$H$2:$H$100000,0))&amp;CHAR(10),"")&amp;IF(LEN(M728)&gt;0,INDEX($BH$2:$BH$100000,MATCH(M728,VBAsheet!$H$2:$H$100000,0))&amp;CHAR(10),"")</f>
        <v/>
      </c>
      <c r="BL728" s="18" t="str">
        <f t="shared" si="453"/>
        <v/>
      </c>
      <c r="BM728" s="94" t="str">
        <f t="shared" si="454"/>
        <v/>
      </c>
      <c r="BN728" s="95" t="str">
        <f t="shared" si="455"/>
        <v/>
      </c>
      <c r="BO728" s="265" t="str">
        <f t="shared" si="466"/>
        <v/>
      </c>
      <c r="BP728" s="18" t="str">
        <f t="shared" si="456"/>
        <v/>
      </c>
      <c r="BQ728" s="263" t="str">
        <f t="shared" si="467"/>
        <v/>
      </c>
      <c r="BR728" s="81" t="str">
        <f t="shared" si="471"/>
        <v/>
      </c>
      <c r="BS728" s="263" t="str">
        <f t="shared" si="468"/>
        <v/>
      </c>
      <c r="BT728" s="92" t="str">
        <f t="shared" si="469"/>
        <v/>
      </c>
      <c r="BU728" s="138" t="str">
        <f t="shared" si="457"/>
        <v/>
      </c>
      <c r="BV728" s="3" t="str">
        <f t="shared" si="458"/>
        <v/>
      </c>
      <c r="BW728" s="3" t="str">
        <f t="shared" si="459"/>
        <v/>
      </c>
      <c r="BX728" s="144" t="str">
        <f t="shared" si="460"/>
        <v/>
      </c>
      <c r="BY728" s="18" t="str">
        <f t="shared" si="461"/>
        <v/>
      </c>
      <c r="BZ728" s="18" t="str">
        <f t="shared" si="462"/>
        <v/>
      </c>
      <c r="CA728" s="19" t="str">
        <f t="shared" si="463"/>
        <v/>
      </c>
      <c r="CB728" s="19" t="s">
        <v>0</v>
      </c>
      <c r="DW728" s="4" t="str">
        <f t="shared" si="470"/>
        <v/>
      </c>
      <c r="DX728" s="4" t="str">
        <f t="shared" si="472"/>
        <v/>
      </c>
      <c r="DY728" s="98" t="str">
        <f t="shared" si="473"/>
        <v/>
      </c>
    </row>
    <row r="729" spans="4:129" x14ac:dyDescent="0.45">
      <c r="D729" s="164" t="str">
        <f t="shared" si="464"/>
        <v/>
      </c>
      <c r="I729" s="9" t="str">
        <f t="shared" si="435"/>
        <v/>
      </c>
      <c r="J729" s="173" t="str">
        <f t="shared" si="436"/>
        <v/>
      </c>
      <c r="K729" s="13"/>
      <c r="L729" s="13"/>
      <c r="M729" s="13"/>
      <c r="N729" s="178" t="str">
        <f t="shared" si="437"/>
        <v/>
      </c>
      <c r="O729" s="181" t="str">
        <f t="shared" si="438"/>
        <v/>
      </c>
      <c r="P729" s="8" t="str">
        <f t="shared" si="439"/>
        <v/>
      </c>
      <c r="Q729" s="8" t="str">
        <f t="shared" si="440"/>
        <v/>
      </c>
      <c r="R729" s="8" t="str">
        <f t="shared" si="441"/>
        <v/>
      </c>
      <c r="S729" s="8" t="str">
        <f t="shared" si="442"/>
        <v/>
      </c>
      <c r="T729" s="8" t="str">
        <f t="shared" si="443"/>
        <v/>
      </c>
      <c r="U729" s="8" t="str">
        <f t="shared" si="444"/>
        <v/>
      </c>
      <c r="V729" s="16" t="str">
        <f t="shared" si="445"/>
        <v/>
      </c>
      <c r="W729" s="129" t="str">
        <f t="shared" si="446"/>
        <v/>
      </c>
      <c r="X729" s="8" t="str">
        <f t="shared" si="447"/>
        <v/>
      </c>
      <c r="Y729" s="8" t="str">
        <f t="shared" si="448"/>
        <v/>
      </c>
      <c r="AQ729" s="6" t="str">
        <f t="shared" si="449"/>
        <v/>
      </c>
      <c r="AR729" s="128" t="str">
        <f t="shared" si="450"/>
        <v/>
      </c>
      <c r="AS729" s="128" t="str">
        <f t="shared" si="451"/>
        <v/>
      </c>
      <c r="AT729" s="139" t="str">
        <f t="shared" si="465"/>
        <v/>
      </c>
      <c r="BH729" s="127" t="str">
        <f>IF(LEN(VBAsheet!H729)&gt;0,$CD$4&amp;CHAR(10)&amp;$CD$5&amp;CHAR(10)&amp;$CD$6&amp;IF(VBAsheet!I729="N",1,0)&amp;$CE$6&amp;CHAR(10)&amp;$CD$7&amp;CHAR(10)&amp;$CD$8&amp;VBAsheet!H729&amp;$CE$8&amp;CHAR(10)&amp;$CD$9&amp;VBAsheet!K729&amp;$CE$9&amp;CHAR(10)&amp;$CD$10&amp;VBAsheet!J729-1&amp;$CE$10&amp;CHAR(10)&amp;$CD$11,"")</f>
        <v/>
      </c>
      <c r="BI729"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29" s="18" t="str">
        <f>IF(LEN(X729)&gt;0,$CD$23&amp;INDEX($CH$3:CH732,MATCH(W729,$CG$3:CG732,0))&amp;$CE$23&amp;CHAR(10)&amp;$CD$24&amp;X729&amp;$CE$24&amp;CHAR(10)&amp;$CD$25&amp;Y729&amp;$CE$25&amp;CHAR(10),"")&amp;IF(LEN(AA729)&gt;0,$CD$23&amp;INDEX($CH$3:CH732,MATCH(Z729,$CG$3:CG732,0))&amp;$CE$23&amp;CHAR(10)&amp;$CD$24&amp;AA729&amp;$CE$24&amp;CHAR(10)&amp;$CD$25&amp;AB729&amp;$CE$25&amp;CHAR(10),"")&amp;IF(LEN(AD729)&gt;0,$CD$23&amp;INDEX($CH$3:CH732,MATCH(AC729,$CG$3:CG732,0))&amp;$CE$23&amp;CHAR(10)&amp;$CD$24&amp;AD729&amp;$CE$24&amp;CHAR(10)&amp;$CD$25&amp;AE729&amp;$CE$25&amp;CHAR(10),"")&amp;IF(LEN(AG729)&gt;0,$CD$23&amp;INDEX($CH$3:CH732,MATCH(AF729,$CG$3:CG732,0))&amp;$CE$23&amp;CHAR(10)&amp;$CD$24&amp;AG729&amp;$CE$24&amp;CHAR(10)&amp;$CD$25&amp;AH729&amp;$CE$25&amp;CHAR(10),"")&amp;IF(LEN(AJ729)&gt;0,$CD$23&amp;INDEX($CH$3:CH732,MATCH(AI729,$CG$3:CG732,0))&amp;$CE$23&amp;CHAR(10)&amp;$CD$24&amp;AJ729&amp;$CE$24&amp;CHAR(10)&amp;$CD$25&amp;AK729&amp;$CE$25&amp;CHAR(10),"")</f>
        <v/>
      </c>
      <c r="BK729" s="18" t="str">
        <f>IF(LEN(J729)&gt;0,INDEX($BH$2:$BH$100000,MATCH(J729,VBAsheet!$H$2:$H$100000,0))&amp;CHAR(10),"")&amp;IF(LEN(K729)&gt;0,INDEX($BH$2:$BH$100000,MATCH(K729,VBAsheet!$H$2:$H$100000,0))&amp;CHAR(10),"")&amp;IF(LEN(L729)&gt;0,INDEX($BH$2:$BH$100000,MATCH(L729,VBAsheet!$H$2:$H$100000,0))&amp;CHAR(10),"")&amp;IF(LEN(M729)&gt;0,INDEX($BH$2:$BH$100000,MATCH(M729,VBAsheet!$H$2:$H$100000,0))&amp;CHAR(10),"")</f>
        <v/>
      </c>
      <c r="BL729" s="18" t="str">
        <f t="shared" si="453"/>
        <v/>
      </c>
      <c r="BM729" s="94" t="str">
        <f t="shared" si="454"/>
        <v/>
      </c>
      <c r="BN729" s="95" t="str">
        <f t="shared" si="455"/>
        <v/>
      </c>
      <c r="BO729" s="265" t="str">
        <f t="shared" si="466"/>
        <v/>
      </c>
      <c r="BP729" s="18" t="str">
        <f t="shared" si="456"/>
        <v/>
      </c>
      <c r="BQ729" s="263" t="str">
        <f t="shared" si="467"/>
        <v/>
      </c>
      <c r="BR729" s="81" t="str">
        <f t="shared" si="471"/>
        <v/>
      </c>
      <c r="BS729" s="263" t="str">
        <f t="shared" si="468"/>
        <v/>
      </c>
      <c r="BT729" s="92" t="str">
        <f t="shared" si="469"/>
        <v/>
      </c>
      <c r="BU729" s="138" t="str">
        <f t="shared" si="457"/>
        <v/>
      </c>
      <c r="BV729" s="3" t="str">
        <f t="shared" si="458"/>
        <v/>
      </c>
      <c r="BW729" s="3" t="str">
        <f t="shared" si="459"/>
        <v/>
      </c>
      <c r="BX729" s="144" t="str">
        <f t="shared" si="460"/>
        <v/>
      </c>
      <c r="BY729" s="18" t="str">
        <f t="shared" si="461"/>
        <v/>
      </c>
      <c r="BZ729" s="18" t="str">
        <f t="shared" si="462"/>
        <v/>
      </c>
      <c r="CA729" s="19" t="str">
        <f t="shared" si="463"/>
        <v/>
      </c>
      <c r="CB729" s="19" t="s">
        <v>0</v>
      </c>
      <c r="DW729" s="4" t="str">
        <f t="shared" si="470"/>
        <v/>
      </c>
      <c r="DX729" s="4" t="str">
        <f t="shared" si="472"/>
        <v/>
      </c>
      <c r="DY729" s="98" t="str">
        <f t="shared" si="473"/>
        <v/>
      </c>
    </row>
    <row r="730" spans="4:129" x14ac:dyDescent="0.45">
      <c r="D730" s="164" t="str">
        <f t="shared" si="464"/>
        <v/>
      </c>
      <c r="I730" s="9" t="str">
        <f t="shared" si="435"/>
        <v/>
      </c>
      <c r="J730" s="173" t="str">
        <f t="shared" si="436"/>
        <v/>
      </c>
      <c r="K730" s="13"/>
      <c r="L730" s="13"/>
      <c r="M730" s="13"/>
      <c r="N730" s="178" t="str">
        <f t="shared" si="437"/>
        <v/>
      </c>
      <c r="O730" s="181" t="str">
        <f t="shared" si="438"/>
        <v/>
      </c>
      <c r="P730" s="8" t="str">
        <f t="shared" si="439"/>
        <v/>
      </c>
      <c r="Q730" s="8" t="str">
        <f t="shared" si="440"/>
        <v/>
      </c>
      <c r="R730" s="8" t="str">
        <f t="shared" si="441"/>
        <v/>
      </c>
      <c r="S730" s="8" t="str">
        <f t="shared" si="442"/>
        <v/>
      </c>
      <c r="T730" s="8" t="str">
        <f t="shared" si="443"/>
        <v/>
      </c>
      <c r="U730" s="8" t="str">
        <f t="shared" si="444"/>
        <v/>
      </c>
      <c r="V730" s="16" t="str">
        <f t="shared" si="445"/>
        <v/>
      </c>
      <c r="W730" s="129" t="str">
        <f t="shared" si="446"/>
        <v/>
      </c>
      <c r="X730" s="8" t="str">
        <f t="shared" si="447"/>
        <v/>
      </c>
      <c r="Y730" s="8" t="str">
        <f t="shared" si="448"/>
        <v/>
      </c>
      <c r="AQ730" s="6" t="str">
        <f t="shared" si="449"/>
        <v/>
      </c>
      <c r="AR730" s="128" t="str">
        <f t="shared" si="450"/>
        <v/>
      </c>
      <c r="AS730" s="128" t="str">
        <f t="shared" si="451"/>
        <v/>
      </c>
      <c r="AT730" s="139" t="str">
        <f t="shared" si="465"/>
        <v/>
      </c>
      <c r="BH730" s="127" t="str">
        <f>IF(LEN(VBAsheet!H730)&gt;0,$CD$4&amp;CHAR(10)&amp;$CD$5&amp;CHAR(10)&amp;$CD$6&amp;IF(VBAsheet!I730="N",1,0)&amp;$CE$6&amp;CHAR(10)&amp;$CD$7&amp;CHAR(10)&amp;$CD$8&amp;VBAsheet!H730&amp;$CE$8&amp;CHAR(10)&amp;$CD$9&amp;VBAsheet!K730&amp;$CE$9&amp;CHAR(10)&amp;$CD$10&amp;VBAsheet!J730-1&amp;$CE$10&amp;CHAR(10)&amp;$CD$11,"")</f>
        <v/>
      </c>
      <c r="BI730"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0" s="18" t="str">
        <f>IF(LEN(X730)&gt;0,$CD$23&amp;INDEX($CH$3:CH733,MATCH(W730,$CG$3:CG733,0))&amp;$CE$23&amp;CHAR(10)&amp;$CD$24&amp;X730&amp;$CE$24&amp;CHAR(10)&amp;$CD$25&amp;Y730&amp;$CE$25&amp;CHAR(10),"")&amp;IF(LEN(AA730)&gt;0,$CD$23&amp;INDEX($CH$3:CH733,MATCH(Z730,$CG$3:CG733,0))&amp;$CE$23&amp;CHAR(10)&amp;$CD$24&amp;AA730&amp;$CE$24&amp;CHAR(10)&amp;$CD$25&amp;AB730&amp;$CE$25&amp;CHAR(10),"")&amp;IF(LEN(AD730)&gt;0,$CD$23&amp;INDEX($CH$3:CH733,MATCH(AC730,$CG$3:CG733,0))&amp;$CE$23&amp;CHAR(10)&amp;$CD$24&amp;AD730&amp;$CE$24&amp;CHAR(10)&amp;$CD$25&amp;AE730&amp;$CE$25&amp;CHAR(10),"")&amp;IF(LEN(AG730)&gt;0,$CD$23&amp;INDEX($CH$3:CH733,MATCH(AF730,$CG$3:CG733,0))&amp;$CE$23&amp;CHAR(10)&amp;$CD$24&amp;AG730&amp;$CE$24&amp;CHAR(10)&amp;$CD$25&amp;AH730&amp;$CE$25&amp;CHAR(10),"")&amp;IF(LEN(AJ730)&gt;0,$CD$23&amp;INDEX($CH$3:CH733,MATCH(AI730,$CG$3:CG733,0))&amp;$CE$23&amp;CHAR(10)&amp;$CD$24&amp;AJ730&amp;$CE$24&amp;CHAR(10)&amp;$CD$25&amp;AK730&amp;$CE$25&amp;CHAR(10),"")</f>
        <v/>
      </c>
      <c r="BK730" s="18" t="str">
        <f>IF(LEN(J730)&gt;0,INDEX($BH$2:$BH$100000,MATCH(J730,VBAsheet!$H$2:$H$100000,0))&amp;CHAR(10),"")&amp;IF(LEN(K730)&gt;0,INDEX($BH$2:$BH$100000,MATCH(K730,VBAsheet!$H$2:$H$100000,0))&amp;CHAR(10),"")&amp;IF(LEN(L730)&gt;0,INDEX($BH$2:$BH$100000,MATCH(L730,VBAsheet!$H$2:$H$100000,0))&amp;CHAR(10),"")&amp;IF(LEN(M730)&gt;0,INDEX($BH$2:$BH$100000,MATCH(M730,VBAsheet!$H$2:$H$100000,0))&amp;CHAR(10),"")</f>
        <v/>
      </c>
      <c r="BL730" s="18" t="str">
        <f t="shared" si="453"/>
        <v/>
      </c>
      <c r="BM730" s="94" t="str">
        <f t="shared" si="454"/>
        <v/>
      </c>
      <c r="BN730" s="95" t="str">
        <f t="shared" si="455"/>
        <v/>
      </c>
      <c r="BO730" s="265" t="str">
        <f t="shared" si="466"/>
        <v/>
      </c>
      <c r="BP730" s="18" t="str">
        <f t="shared" si="456"/>
        <v/>
      </c>
      <c r="BQ730" s="263" t="str">
        <f t="shared" si="467"/>
        <v/>
      </c>
      <c r="BR730" s="81" t="str">
        <f t="shared" si="471"/>
        <v/>
      </c>
      <c r="BS730" s="263" t="str">
        <f t="shared" si="468"/>
        <v/>
      </c>
      <c r="BT730" s="92" t="str">
        <f t="shared" si="469"/>
        <v/>
      </c>
      <c r="BU730" s="138" t="str">
        <f t="shared" si="457"/>
        <v/>
      </c>
      <c r="BV730" s="3" t="str">
        <f t="shared" si="458"/>
        <v/>
      </c>
      <c r="BW730" s="3" t="str">
        <f t="shared" si="459"/>
        <v/>
      </c>
      <c r="BX730" s="144" t="str">
        <f t="shared" si="460"/>
        <v/>
      </c>
      <c r="BY730" s="18" t="str">
        <f t="shared" si="461"/>
        <v/>
      </c>
      <c r="BZ730" s="18" t="str">
        <f t="shared" si="462"/>
        <v/>
      </c>
      <c r="CA730" s="19" t="str">
        <f t="shared" si="463"/>
        <v/>
      </c>
      <c r="CB730" s="19" t="s">
        <v>0</v>
      </c>
      <c r="DW730" s="4" t="str">
        <f t="shared" si="470"/>
        <v/>
      </c>
      <c r="DX730" s="4" t="str">
        <f t="shared" si="472"/>
        <v/>
      </c>
      <c r="DY730" s="98" t="str">
        <f t="shared" si="473"/>
        <v/>
      </c>
    </row>
    <row r="731" spans="4:129" x14ac:dyDescent="0.45">
      <c r="D731" s="164" t="str">
        <f t="shared" si="464"/>
        <v/>
      </c>
      <c r="I731" s="9" t="str">
        <f t="shared" si="435"/>
        <v/>
      </c>
      <c r="J731" s="173" t="str">
        <f t="shared" si="436"/>
        <v/>
      </c>
      <c r="K731" s="13"/>
      <c r="L731" s="13"/>
      <c r="M731" s="13"/>
      <c r="N731" s="178" t="str">
        <f t="shared" si="437"/>
        <v/>
      </c>
      <c r="O731" s="181" t="str">
        <f t="shared" si="438"/>
        <v/>
      </c>
      <c r="P731" s="8" t="str">
        <f t="shared" si="439"/>
        <v/>
      </c>
      <c r="Q731" s="8" t="str">
        <f t="shared" si="440"/>
        <v/>
      </c>
      <c r="R731" s="8" t="str">
        <f t="shared" si="441"/>
        <v/>
      </c>
      <c r="S731" s="8" t="str">
        <f t="shared" si="442"/>
        <v/>
      </c>
      <c r="T731" s="8" t="str">
        <f t="shared" si="443"/>
        <v/>
      </c>
      <c r="U731" s="8" t="str">
        <f t="shared" si="444"/>
        <v/>
      </c>
      <c r="V731" s="16" t="str">
        <f t="shared" si="445"/>
        <v/>
      </c>
      <c r="W731" s="129" t="str">
        <f t="shared" si="446"/>
        <v/>
      </c>
      <c r="X731" s="8" t="str">
        <f t="shared" si="447"/>
        <v/>
      </c>
      <c r="Y731" s="8" t="str">
        <f t="shared" si="448"/>
        <v/>
      </c>
      <c r="AQ731" s="6" t="str">
        <f t="shared" si="449"/>
        <v/>
      </c>
      <c r="AR731" s="128" t="str">
        <f t="shared" si="450"/>
        <v/>
      </c>
      <c r="AS731" s="128" t="str">
        <f t="shared" si="451"/>
        <v/>
      </c>
      <c r="AT731" s="139" t="str">
        <f t="shared" si="465"/>
        <v/>
      </c>
      <c r="BH731" s="127" t="str">
        <f>IF(LEN(VBAsheet!H731)&gt;0,$CD$4&amp;CHAR(10)&amp;$CD$5&amp;CHAR(10)&amp;$CD$6&amp;IF(VBAsheet!I731="N",1,0)&amp;$CE$6&amp;CHAR(10)&amp;$CD$7&amp;CHAR(10)&amp;$CD$8&amp;VBAsheet!H731&amp;$CE$8&amp;CHAR(10)&amp;$CD$9&amp;VBAsheet!K731&amp;$CE$9&amp;CHAR(10)&amp;$CD$10&amp;VBAsheet!J731-1&amp;$CE$10&amp;CHAR(10)&amp;$CD$11,"")</f>
        <v/>
      </c>
      <c r="BI731"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1" s="18" t="str">
        <f>IF(LEN(X731)&gt;0,$CD$23&amp;INDEX($CH$3:CH734,MATCH(W731,$CG$3:CG734,0))&amp;$CE$23&amp;CHAR(10)&amp;$CD$24&amp;X731&amp;$CE$24&amp;CHAR(10)&amp;$CD$25&amp;Y731&amp;$CE$25&amp;CHAR(10),"")&amp;IF(LEN(AA731)&gt;0,$CD$23&amp;INDEX($CH$3:CH734,MATCH(Z731,$CG$3:CG734,0))&amp;$CE$23&amp;CHAR(10)&amp;$CD$24&amp;AA731&amp;$CE$24&amp;CHAR(10)&amp;$CD$25&amp;AB731&amp;$CE$25&amp;CHAR(10),"")&amp;IF(LEN(AD731)&gt;0,$CD$23&amp;INDEX($CH$3:CH734,MATCH(AC731,$CG$3:CG734,0))&amp;$CE$23&amp;CHAR(10)&amp;$CD$24&amp;AD731&amp;$CE$24&amp;CHAR(10)&amp;$CD$25&amp;AE731&amp;$CE$25&amp;CHAR(10),"")&amp;IF(LEN(AG731)&gt;0,$CD$23&amp;INDEX($CH$3:CH734,MATCH(AF731,$CG$3:CG734,0))&amp;$CE$23&amp;CHAR(10)&amp;$CD$24&amp;AG731&amp;$CE$24&amp;CHAR(10)&amp;$CD$25&amp;AH731&amp;$CE$25&amp;CHAR(10),"")&amp;IF(LEN(AJ731)&gt;0,$CD$23&amp;INDEX($CH$3:CH734,MATCH(AI731,$CG$3:CG734,0))&amp;$CE$23&amp;CHAR(10)&amp;$CD$24&amp;AJ731&amp;$CE$24&amp;CHAR(10)&amp;$CD$25&amp;AK731&amp;$CE$25&amp;CHAR(10),"")</f>
        <v/>
      </c>
      <c r="BK731" s="18" t="str">
        <f>IF(LEN(J731)&gt;0,INDEX($BH$2:$BH$100000,MATCH(J731,VBAsheet!$H$2:$H$100000,0))&amp;CHAR(10),"")&amp;IF(LEN(K731)&gt;0,INDEX($BH$2:$BH$100000,MATCH(K731,VBAsheet!$H$2:$H$100000,0))&amp;CHAR(10),"")&amp;IF(LEN(L731)&gt;0,INDEX($BH$2:$BH$100000,MATCH(L731,VBAsheet!$H$2:$H$100000,0))&amp;CHAR(10),"")&amp;IF(LEN(M731)&gt;0,INDEX($BH$2:$BH$100000,MATCH(M731,VBAsheet!$H$2:$H$100000,0))&amp;CHAR(10),"")</f>
        <v/>
      </c>
      <c r="BL731" s="18" t="str">
        <f t="shared" si="453"/>
        <v/>
      </c>
      <c r="BM731" s="94" t="str">
        <f t="shared" si="454"/>
        <v/>
      </c>
      <c r="BN731" s="95" t="str">
        <f t="shared" si="455"/>
        <v/>
      </c>
      <c r="BO731" s="265" t="str">
        <f t="shared" si="466"/>
        <v/>
      </c>
      <c r="BP731" s="18" t="str">
        <f t="shared" si="456"/>
        <v/>
      </c>
      <c r="BQ731" s="263" t="str">
        <f t="shared" si="467"/>
        <v/>
      </c>
      <c r="BR731" s="81" t="str">
        <f t="shared" si="471"/>
        <v/>
      </c>
      <c r="BS731" s="263" t="str">
        <f t="shared" si="468"/>
        <v/>
      </c>
      <c r="BT731" s="92" t="str">
        <f t="shared" si="469"/>
        <v/>
      </c>
      <c r="BU731" s="138" t="str">
        <f t="shared" si="457"/>
        <v/>
      </c>
      <c r="BV731" s="3" t="str">
        <f t="shared" si="458"/>
        <v/>
      </c>
      <c r="BW731" s="3" t="str">
        <f t="shared" si="459"/>
        <v/>
      </c>
      <c r="BX731" s="144" t="str">
        <f t="shared" si="460"/>
        <v/>
      </c>
      <c r="BY731" s="18" t="str">
        <f t="shared" si="461"/>
        <v/>
      </c>
      <c r="BZ731" s="18" t="str">
        <f t="shared" si="462"/>
        <v/>
      </c>
      <c r="CA731" s="19" t="str">
        <f t="shared" si="463"/>
        <v/>
      </c>
      <c r="CB731" s="19" t="s">
        <v>0</v>
      </c>
      <c r="DW731" s="4" t="str">
        <f t="shared" si="470"/>
        <v/>
      </c>
      <c r="DX731" s="4" t="str">
        <f t="shared" si="472"/>
        <v/>
      </c>
      <c r="DY731" s="98" t="str">
        <f t="shared" si="473"/>
        <v/>
      </c>
    </row>
    <row r="732" spans="4:129" x14ac:dyDescent="0.45">
      <c r="D732" s="164" t="str">
        <f t="shared" si="464"/>
        <v/>
      </c>
      <c r="I732" s="9" t="str">
        <f t="shared" si="435"/>
        <v/>
      </c>
      <c r="J732" s="173" t="str">
        <f t="shared" si="436"/>
        <v/>
      </c>
      <c r="K732" s="13"/>
      <c r="L732" s="13"/>
      <c r="M732" s="13"/>
      <c r="N732" s="178" t="str">
        <f t="shared" si="437"/>
        <v/>
      </c>
      <c r="O732" s="181" t="str">
        <f t="shared" si="438"/>
        <v/>
      </c>
      <c r="P732" s="8" t="str">
        <f t="shared" si="439"/>
        <v/>
      </c>
      <c r="Q732" s="8" t="str">
        <f t="shared" si="440"/>
        <v/>
      </c>
      <c r="R732" s="8" t="str">
        <f t="shared" si="441"/>
        <v/>
      </c>
      <c r="S732" s="8" t="str">
        <f t="shared" si="442"/>
        <v/>
      </c>
      <c r="T732" s="8" t="str">
        <f t="shared" si="443"/>
        <v/>
      </c>
      <c r="U732" s="8" t="str">
        <f t="shared" si="444"/>
        <v/>
      </c>
      <c r="V732" s="16" t="str">
        <f t="shared" si="445"/>
        <v/>
      </c>
      <c r="W732" s="129" t="str">
        <f t="shared" si="446"/>
        <v/>
      </c>
      <c r="X732" s="8" t="str">
        <f t="shared" si="447"/>
        <v/>
      </c>
      <c r="Y732" s="8" t="str">
        <f t="shared" si="448"/>
        <v/>
      </c>
      <c r="AQ732" s="6" t="str">
        <f t="shared" si="449"/>
        <v/>
      </c>
      <c r="AR732" s="128" t="str">
        <f t="shared" si="450"/>
        <v/>
      </c>
      <c r="AS732" s="128" t="str">
        <f t="shared" si="451"/>
        <v/>
      </c>
      <c r="AT732" s="139" t="str">
        <f t="shared" si="465"/>
        <v/>
      </c>
      <c r="BH732" s="127" t="str">
        <f>IF(LEN(VBAsheet!H732)&gt;0,$CD$4&amp;CHAR(10)&amp;$CD$5&amp;CHAR(10)&amp;$CD$6&amp;IF(VBAsheet!I732="N",1,0)&amp;$CE$6&amp;CHAR(10)&amp;$CD$7&amp;CHAR(10)&amp;$CD$8&amp;VBAsheet!H732&amp;$CE$8&amp;CHAR(10)&amp;$CD$9&amp;VBAsheet!K732&amp;$CE$9&amp;CHAR(10)&amp;$CD$10&amp;VBAsheet!J732-1&amp;$CE$10&amp;CHAR(10)&amp;$CD$11,"")</f>
        <v/>
      </c>
      <c r="BI732"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2" s="18" t="str">
        <f>IF(LEN(X732)&gt;0,$CD$23&amp;INDEX($CH$3:CH735,MATCH(W732,$CG$3:CG735,0))&amp;$CE$23&amp;CHAR(10)&amp;$CD$24&amp;X732&amp;$CE$24&amp;CHAR(10)&amp;$CD$25&amp;Y732&amp;$CE$25&amp;CHAR(10),"")&amp;IF(LEN(AA732)&gt;0,$CD$23&amp;INDEX($CH$3:CH735,MATCH(Z732,$CG$3:CG735,0))&amp;$CE$23&amp;CHAR(10)&amp;$CD$24&amp;AA732&amp;$CE$24&amp;CHAR(10)&amp;$CD$25&amp;AB732&amp;$CE$25&amp;CHAR(10),"")&amp;IF(LEN(AD732)&gt;0,$CD$23&amp;INDEX($CH$3:CH735,MATCH(AC732,$CG$3:CG735,0))&amp;$CE$23&amp;CHAR(10)&amp;$CD$24&amp;AD732&amp;$CE$24&amp;CHAR(10)&amp;$CD$25&amp;AE732&amp;$CE$25&amp;CHAR(10),"")&amp;IF(LEN(AG732)&gt;0,$CD$23&amp;INDEX($CH$3:CH735,MATCH(AF732,$CG$3:CG735,0))&amp;$CE$23&amp;CHAR(10)&amp;$CD$24&amp;AG732&amp;$CE$24&amp;CHAR(10)&amp;$CD$25&amp;AH732&amp;$CE$25&amp;CHAR(10),"")&amp;IF(LEN(AJ732)&gt;0,$CD$23&amp;INDEX($CH$3:CH735,MATCH(AI732,$CG$3:CG735,0))&amp;$CE$23&amp;CHAR(10)&amp;$CD$24&amp;AJ732&amp;$CE$24&amp;CHAR(10)&amp;$CD$25&amp;AK732&amp;$CE$25&amp;CHAR(10),"")</f>
        <v/>
      </c>
      <c r="BK732" s="18" t="str">
        <f>IF(LEN(J732)&gt;0,INDEX($BH$2:$BH$100000,MATCH(J732,VBAsheet!$H$2:$H$100000,0))&amp;CHAR(10),"")&amp;IF(LEN(K732)&gt;0,INDEX($BH$2:$BH$100000,MATCH(K732,VBAsheet!$H$2:$H$100000,0))&amp;CHAR(10),"")&amp;IF(LEN(L732)&gt;0,INDEX($BH$2:$BH$100000,MATCH(L732,VBAsheet!$H$2:$H$100000,0))&amp;CHAR(10),"")&amp;IF(LEN(M732)&gt;0,INDEX($BH$2:$BH$100000,MATCH(M732,VBAsheet!$H$2:$H$100000,0))&amp;CHAR(10),"")</f>
        <v/>
      </c>
      <c r="BL732" s="18" t="str">
        <f t="shared" si="453"/>
        <v/>
      </c>
      <c r="BM732" s="94" t="str">
        <f t="shared" si="454"/>
        <v/>
      </c>
      <c r="BN732" s="95" t="str">
        <f t="shared" si="455"/>
        <v/>
      </c>
      <c r="BO732" s="265" t="str">
        <f t="shared" si="466"/>
        <v/>
      </c>
      <c r="BP732" s="18" t="str">
        <f t="shared" si="456"/>
        <v/>
      </c>
      <c r="BQ732" s="263" t="str">
        <f t="shared" si="467"/>
        <v/>
      </c>
      <c r="BR732" s="81" t="str">
        <f t="shared" si="471"/>
        <v/>
      </c>
      <c r="BS732" s="263" t="str">
        <f t="shared" si="468"/>
        <v/>
      </c>
      <c r="BT732" s="92" t="str">
        <f t="shared" si="469"/>
        <v/>
      </c>
      <c r="BU732" s="138" t="str">
        <f t="shared" si="457"/>
        <v/>
      </c>
      <c r="BV732" s="3" t="str">
        <f t="shared" si="458"/>
        <v/>
      </c>
      <c r="BW732" s="3" t="str">
        <f t="shared" si="459"/>
        <v/>
      </c>
      <c r="BX732" s="144" t="str">
        <f t="shared" si="460"/>
        <v/>
      </c>
      <c r="BY732" s="18" t="str">
        <f t="shared" si="461"/>
        <v/>
      </c>
      <c r="BZ732" s="18" t="str">
        <f t="shared" si="462"/>
        <v/>
      </c>
      <c r="CA732" s="19" t="str">
        <f t="shared" si="463"/>
        <v/>
      </c>
      <c r="CB732" s="19" t="s">
        <v>0</v>
      </c>
      <c r="DW732" s="4" t="str">
        <f t="shared" si="470"/>
        <v/>
      </c>
      <c r="DX732" s="4" t="str">
        <f t="shared" si="472"/>
        <v/>
      </c>
      <c r="DY732" s="98" t="str">
        <f t="shared" si="473"/>
        <v/>
      </c>
    </row>
    <row r="733" spans="4:129" x14ac:dyDescent="0.45">
      <c r="D733" s="164" t="str">
        <f t="shared" si="464"/>
        <v/>
      </c>
      <c r="I733" s="9" t="str">
        <f t="shared" si="435"/>
        <v/>
      </c>
      <c r="J733" s="173" t="str">
        <f t="shared" si="436"/>
        <v/>
      </c>
      <c r="K733" s="13"/>
      <c r="L733" s="13"/>
      <c r="M733" s="13"/>
      <c r="N733" s="178" t="str">
        <f t="shared" si="437"/>
        <v/>
      </c>
      <c r="O733" s="181" t="str">
        <f t="shared" si="438"/>
        <v/>
      </c>
      <c r="P733" s="8" t="str">
        <f t="shared" si="439"/>
        <v/>
      </c>
      <c r="Q733" s="8" t="str">
        <f t="shared" si="440"/>
        <v/>
      </c>
      <c r="R733" s="8" t="str">
        <f t="shared" si="441"/>
        <v/>
      </c>
      <c r="S733" s="8" t="str">
        <f t="shared" si="442"/>
        <v/>
      </c>
      <c r="T733" s="8" t="str">
        <f t="shared" si="443"/>
        <v/>
      </c>
      <c r="U733" s="8" t="str">
        <f t="shared" si="444"/>
        <v/>
      </c>
      <c r="V733" s="16" t="str">
        <f t="shared" si="445"/>
        <v/>
      </c>
      <c r="W733" s="129" t="str">
        <f t="shared" si="446"/>
        <v/>
      </c>
      <c r="X733" s="8" t="str">
        <f t="shared" si="447"/>
        <v/>
      </c>
      <c r="Y733" s="8" t="str">
        <f t="shared" si="448"/>
        <v/>
      </c>
      <c r="AQ733" s="6" t="str">
        <f t="shared" si="449"/>
        <v/>
      </c>
      <c r="AR733" s="128" t="str">
        <f t="shared" si="450"/>
        <v/>
      </c>
      <c r="AS733" s="128" t="str">
        <f t="shared" si="451"/>
        <v/>
      </c>
      <c r="AT733" s="139" t="str">
        <f t="shared" si="465"/>
        <v/>
      </c>
      <c r="BH733" s="127" t="str">
        <f>IF(LEN(VBAsheet!H733)&gt;0,$CD$4&amp;CHAR(10)&amp;$CD$5&amp;CHAR(10)&amp;$CD$6&amp;IF(VBAsheet!I733="N",1,0)&amp;$CE$6&amp;CHAR(10)&amp;$CD$7&amp;CHAR(10)&amp;$CD$8&amp;VBAsheet!H733&amp;$CE$8&amp;CHAR(10)&amp;$CD$9&amp;VBAsheet!K733&amp;$CE$9&amp;CHAR(10)&amp;$CD$10&amp;VBAsheet!J733-1&amp;$CE$10&amp;CHAR(10)&amp;$CD$11,"")</f>
        <v/>
      </c>
      <c r="BI733"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3" s="18" t="str">
        <f>IF(LEN(X733)&gt;0,$CD$23&amp;INDEX($CH$3:CH736,MATCH(W733,$CG$3:CG736,0))&amp;$CE$23&amp;CHAR(10)&amp;$CD$24&amp;X733&amp;$CE$24&amp;CHAR(10)&amp;$CD$25&amp;Y733&amp;$CE$25&amp;CHAR(10),"")&amp;IF(LEN(AA733)&gt;0,$CD$23&amp;INDEX($CH$3:CH736,MATCH(Z733,$CG$3:CG736,0))&amp;$CE$23&amp;CHAR(10)&amp;$CD$24&amp;AA733&amp;$CE$24&amp;CHAR(10)&amp;$CD$25&amp;AB733&amp;$CE$25&amp;CHAR(10),"")&amp;IF(LEN(AD733)&gt;0,$CD$23&amp;INDEX($CH$3:CH736,MATCH(AC733,$CG$3:CG736,0))&amp;$CE$23&amp;CHAR(10)&amp;$CD$24&amp;AD733&amp;$CE$24&amp;CHAR(10)&amp;$CD$25&amp;AE733&amp;$CE$25&amp;CHAR(10),"")&amp;IF(LEN(AG733)&gt;0,$CD$23&amp;INDEX($CH$3:CH736,MATCH(AF733,$CG$3:CG736,0))&amp;$CE$23&amp;CHAR(10)&amp;$CD$24&amp;AG733&amp;$CE$24&amp;CHAR(10)&amp;$CD$25&amp;AH733&amp;$CE$25&amp;CHAR(10),"")&amp;IF(LEN(AJ733)&gt;0,$CD$23&amp;INDEX($CH$3:CH736,MATCH(AI733,$CG$3:CG736,0))&amp;$CE$23&amp;CHAR(10)&amp;$CD$24&amp;AJ733&amp;$CE$24&amp;CHAR(10)&amp;$CD$25&amp;AK733&amp;$CE$25&amp;CHAR(10),"")</f>
        <v/>
      </c>
      <c r="BK733" s="18" t="str">
        <f>IF(LEN(J733)&gt;0,INDEX($BH$2:$BH$100000,MATCH(J733,VBAsheet!$H$2:$H$100000,0))&amp;CHAR(10),"")&amp;IF(LEN(K733)&gt;0,INDEX($BH$2:$BH$100000,MATCH(K733,VBAsheet!$H$2:$H$100000,0))&amp;CHAR(10),"")&amp;IF(LEN(L733)&gt;0,INDEX($BH$2:$BH$100000,MATCH(L733,VBAsheet!$H$2:$H$100000,0))&amp;CHAR(10),"")&amp;IF(LEN(M733)&gt;0,INDEX($BH$2:$BH$100000,MATCH(M733,VBAsheet!$H$2:$H$100000,0))&amp;CHAR(10),"")</f>
        <v/>
      </c>
      <c r="BL733" s="18" t="str">
        <f t="shared" si="453"/>
        <v/>
      </c>
      <c r="BM733" s="94" t="str">
        <f t="shared" si="454"/>
        <v/>
      </c>
      <c r="BN733" s="95" t="str">
        <f t="shared" si="455"/>
        <v/>
      </c>
      <c r="BO733" s="265" t="str">
        <f t="shared" si="466"/>
        <v/>
      </c>
      <c r="BP733" s="18" t="str">
        <f t="shared" si="456"/>
        <v/>
      </c>
      <c r="BQ733" s="263" t="str">
        <f t="shared" si="467"/>
        <v/>
      </c>
      <c r="BR733" s="81" t="str">
        <f t="shared" si="471"/>
        <v/>
      </c>
      <c r="BS733" s="263" t="str">
        <f t="shared" si="468"/>
        <v/>
      </c>
      <c r="BT733" s="92" t="str">
        <f t="shared" si="469"/>
        <v/>
      </c>
      <c r="BU733" s="138" t="str">
        <f t="shared" si="457"/>
        <v/>
      </c>
      <c r="BV733" s="3" t="str">
        <f t="shared" si="458"/>
        <v/>
      </c>
      <c r="BW733" s="3" t="str">
        <f t="shared" si="459"/>
        <v/>
      </c>
      <c r="BX733" s="144" t="str">
        <f t="shared" si="460"/>
        <v/>
      </c>
      <c r="BY733" s="18" t="str">
        <f t="shared" si="461"/>
        <v/>
      </c>
      <c r="BZ733" s="18" t="str">
        <f t="shared" si="462"/>
        <v/>
      </c>
      <c r="CA733" s="19" t="str">
        <f t="shared" si="463"/>
        <v/>
      </c>
      <c r="CB733" s="19" t="s">
        <v>0</v>
      </c>
      <c r="DW733" s="4" t="str">
        <f t="shared" si="470"/>
        <v/>
      </c>
      <c r="DX733" s="4" t="str">
        <f t="shared" si="472"/>
        <v/>
      </c>
      <c r="DY733" s="98" t="str">
        <f t="shared" si="473"/>
        <v/>
      </c>
    </row>
    <row r="734" spans="4:129" x14ac:dyDescent="0.45">
      <c r="D734" s="164" t="str">
        <f t="shared" si="464"/>
        <v/>
      </c>
      <c r="I734" s="9" t="str">
        <f t="shared" si="435"/>
        <v/>
      </c>
      <c r="J734" s="173" t="str">
        <f t="shared" si="436"/>
        <v/>
      </c>
      <c r="K734" s="13"/>
      <c r="L734" s="13"/>
      <c r="M734" s="13"/>
      <c r="N734" s="178" t="str">
        <f t="shared" si="437"/>
        <v/>
      </c>
      <c r="O734" s="181" t="str">
        <f t="shared" si="438"/>
        <v/>
      </c>
      <c r="P734" s="8" t="str">
        <f t="shared" si="439"/>
        <v/>
      </c>
      <c r="Q734" s="8" t="str">
        <f t="shared" si="440"/>
        <v/>
      </c>
      <c r="R734" s="8" t="str">
        <f t="shared" si="441"/>
        <v/>
      </c>
      <c r="S734" s="8" t="str">
        <f t="shared" si="442"/>
        <v/>
      </c>
      <c r="T734" s="8" t="str">
        <f t="shared" si="443"/>
        <v/>
      </c>
      <c r="U734" s="8" t="str">
        <f t="shared" si="444"/>
        <v/>
      </c>
      <c r="V734" s="16" t="str">
        <f t="shared" si="445"/>
        <v/>
      </c>
      <c r="W734" s="129" t="str">
        <f t="shared" si="446"/>
        <v/>
      </c>
      <c r="X734" s="8" t="str">
        <f t="shared" si="447"/>
        <v/>
      </c>
      <c r="Y734" s="8" t="str">
        <f t="shared" si="448"/>
        <v/>
      </c>
      <c r="AQ734" s="6" t="str">
        <f t="shared" si="449"/>
        <v/>
      </c>
      <c r="AR734" s="128" t="str">
        <f t="shared" si="450"/>
        <v/>
      </c>
      <c r="AS734" s="128" t="str">
        <f t="shared" si="451"/>
        <v/>
      </c>
      <c r="AT734" s="139" t="str">
        <f t="shared" si="465"/>
        <v/>
      </c>
      <c r="BH734" s="127" t="str">
        <f>IF(LEN(VBAsheet!H734)&gt;0,$CD$4&amp;CHAR(10)&amp;$CD$5&amp;CHAR(10)&amp;$CD$6&amp;IF(VBAsheet!I734="N",1,0)&amp;$CE$6&amp;CHAR(10)&amp;$CD$7&amp;CHAR(10)&amp;$CD$8&amp;VBAsheet!H734&amp;$CE$8&amp;CHAR(10)&amp;$CD$9&amp;VBAsheet!K734&amp;$CE$9&amp;CHAR(10)&amp;$CD$10&amp;VBAsheet!J734-1&amp;$CE$10&amp;CHAR(10)&amp;$CD$11,"")</f>
        <v/>
      </c>
      <c r="BI734"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4" s="18" t="str">
        <f>IF(LEN(X734)&gt;0,$CD$23&amp;INDEX($CH$3:CH737,MATCH(W734,$CG$3:CG737,0))&amp;$CE$23&amp;CHAR(10)&amp;$CD$24&amp;X734&amp;$CE$24&amp;CHAR(10)&amp;$CD$25&amp;Y734&amp;$CE$25&amp;CHAR(10),"")&amp;IF(LEN(AA734)&gt;0,$CD$23&amp;INDEX($CH$3:CH737,MATCH(Z734,$CG$3:CG737,0))&amp;$CE$23&amp;CHAR(10)&amp;$CD$24&amp;AA734&amp;$CE$24&amp;CHAR(10)&amp;$CD$25&amp;AB734&amp;$CE$25&amp;CHAR(10),"")&amp;IF(LEN(AD734)&gt;0,$CD$23&amp;INDEX($CH$3:CH737,MATCH(AC734,$CG$3:CG737,0))&amp;$CE$23&amp;CHAR(10)&amp;$CD$24&amp;AD734&amp;$CE$24&amp;CHAR(10)&amp;$CD$25&amp;AE734&amp;$CE$25&amp;CHAR(10),"")&amp;IF(LEN(AG734)&gt;0,$CD$23&amp;INDEX($CH$3:CH737,MATCH(AF734,$CG$3:CG737,0))&amp;$CE$23&amp;CHAR(10)&amp;$CD$24&amp;AG734&amp;$CE$24&amp;CHAR(10)&amp;$CD$25&amp;AH734&amp;$CE$25&amp;CHAR(10),"")&amp;IF(LEN(AJ734)&gt;0,$CD$23&amp;INDEX($CH$3:CH737,MATCH(AI734,$CG$3:CG737,0))&amp;$CE$23&amp;CHAR(10)&amp;$CD$24&amp;AJ734&amp;$CE$24&amp;CHAR(10)&amp;$CD$25&amp;AK734&amp;$CE$25&amp;CHAR(10),"")</f>
        <v/>
      </c>
      <c r="BK734" s="18" t="str">
        <f>IF(LEN(J734)&gt;0,INDEX($BH$2:$BH$100000,MATCH(J734,VBAsheet!$H$2:$H$100000,0))&amp;CHAR(10),"")&amp;IF(LEN(K734)&gt;0,INDEX($BH$2:$BH$100000,MATCH(K734,VBAsheet!$H$2:$H$100000,0))&amp;CHAR(10),"")&amp;IF(LEN(L734)&gt;0,INDEX($BH$2:$BH$100000,MATCH(L734,VBAsheet!$H$2:$H$100000,0))&amp;CHAR(10),"")&amp;IF(LEN(M734)&gt;0,INDEX($BH$2:$BH$100000,MATCH(M734,VBAsheet!$H$2:$H$100000,0))&amp;CHAR(10),"")</f>
        <v/>
      </c>
      <c r="BL734" s="18" t="str">
        <f t="shared" si="453"/>
        <v/>
      </c>
      <c r="BM734" s="94" t="str">
        <f t="shared" si="454"/>
        <v/>
      </c>
      <c r="BN734" s="95" t="str">
        <f t="shared" si="455"/>
        <v/>
      </c>
      <c r="BO734" s="265" t="str">
        <f t="shared" si="466"/>
        <v/>
      </c>
      <c r="BP734" s="18" t="str">
        <f t="shared" si="456"/>
        <v/>
      </c>
      <c r="BQ734" s="263" t="str">
        <f t="shared" si="467"/>
        <v/>
      </c>
      <c r="BR734" s="81" t="str">
        <f t="shared" si="471"/>
        <v/>
      </c>
      <c r="BS734" s="263" t="str">
        <f t="shared" si="468"/>
        <v/>
      </c>
      <c r="BT734" s="92" t="str">
        <f t="shared" si="469"/>
        <v/>
      </c>
      <c r="BU734" s="138" t="str">
        <f t="shared" si="457"/>
        <v/>
      </c>
      <c r="BV734" s="3" t="str">
        <f t="shared" si="458"/>
        <v/>
      </c>
      <c r="BW734" s="3" t="str">
        <f t="shared" si="459"/>
        <v/>
      </c>
      <c r="BX734" s="144" t="str">
        <f t="shared" si="460"/>
        <v/>
      </c>
      <c r="BY734" s="18" t="str">
        <f t="shared" si="461"/>
        <v/>
      </c>
      <c r="BZ734" s="18" t="str">
        <f t="shared" si="462"/>
        <v/>
      </c>
      <c r="CA734" s="19" t="str">
        <f t="shared" si="463"/>
        <v/>
      </c>
      <c r="CB734" s="19" t="s">
        <v>0</v>
      </c>
      <c r="DW734" s="4" t="str">
        <f t="shared" si="470"/>
        <v/>
      </c>
      <c r="DX734" s="4" t="str">
        <f t="shared" si="472"/>
        <v/>
      </c>
      <c r="DY734" s="98" t="str">
        <f t="shared" si="473"/>
        <v/>
      </c>
    </row>
    <row r="735" spans="4:129" x14ac:dyDescent="0.45">
      <c r="D735" s="164" t="str">
        <f t="shared" si="464"/>
        <v/>
      </c>
      <c r="I735" s="9" t="str">
        <f t="shared" si="435"/>
        <v/>
      </c>
      <c r="J735" s="173" t="str">
        <f t="shared" si="436"/>
        <v/>
      </c>
      <c r="K735" s="13"/>
      <c r="L735" s="13"/>
      <c r="M735" s="13"/>
      <c r="N735" s="178" t="str">
        <f t="shared" si="437"/>
        <v/>
      </c>
      <c r="O735" s="181" t="str">
        <f t="shared" si="438"/>
        <v/>
      </c>
      <c r="P735" s="8" t="str">
        <f t="shared" si="439"/>
        <v/>
      </c>
      <c r="Q735" s="8" t="str">
        <f t="shared" si="440"/>
        <v/>
      </c>
      <c r="R735" s="8" t="str">
        <f t="shared" si="441"/>
        <v/>
      </c>
      <c r="S735" s="8" t="str">
        <f t="shared" si="442"/>
        <v/>
      </c>
      <c r="T735" s="8" t="str">
        <f t="shared" si="443"/>
        <v/>
      </c>
      <c r="U735" s="8" t="str">
        <f t="shared" si="444"/>
        <v/>
      </c>
      <c r="V735" s="16" t="str">
        <f t="shared" si="445"/>
        <v/>
      </c>
      <c r="W735" s="129" t="str">
        <f t="shared" si="446"/>
        <v/>
      </c>
      <c r="X735" s="8" t="str">
        <f t="shared" si="447"/>
        <v/>
      </c>
      <c r="Y735" s="8" t="str">
        <f t="shared" si="448"/>
        <v/>
      </c>
      <c r="AQ735" s="6" t="str">
        <f t="shared" si="449"/>
        <v/>
      </c>
      <c r="AR735" s="128" t="str">
        <f t="shared" si="450"/>
        <v/>
      </c>
      <c r="AS735" s="128" t="str">
        <f t="shared" si="451"/>
        <v/>
      </c>
      <c r="AT735" s="139" t="str">
        <f t="shared" si="465"/>
        <v/>
      </c>
      <c r="BH735" s="127" t="str">
        <f>IF(LEN(VBAsheet!H735)&gt;0,$CD$4&amp;CHAR(10)&amp;$CD$5&amp;CHAR(10)&amp;$CD$6&amp;IF(VBAsheet!I735="N",1,0)&amp;$CE$6&amp;CHAR(10)&amp;$CD$7&amp;CHAR(10)&amp;$CD$8&amp;VBAsheet!H735&amp;$CE$8&amp;CHAR(10)&amp;$CD$9&amp;VBAsheet!K735&amp;$CE$9&amp;CHAR(10)&amp;$CD$10&amp;VBAsheet!J735-1&amp;$CE$10&amp;CHAR(10)&amp;$CD$11,"")</f>
        <v/>
      </c>
      <c r="BI735"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5" s="18" t="str">
        <f>IF(LEN(X735)&gt;0,$CD$23&amp;INDEX($CH$3:CH738,MATCH(W735,$CG$3:CG738,0))&amp;$CE$23&amp;CHAR(10)&amp;$CD$24&amp;X735&amp;$CE$24&amp;CHAR(10)&amp;$CD$25&amp;Y735&amp;$CE$25&amp;CHAR(10),"")&amp;IF(LEN(AA735)&gt;0,$CD$23&amp;INDEX($CH$3:CH738,MATCH(Z735,$CG$3:CG738,0))&amp;$CE$23&amp;CHAR(10)&amp;$CD$24&amp;AA735&amp;$CE$24&amp;CHAR(10)&amp;$CD$25&amp;AB735&amp;$CE$25&amp;CHAR(10),"")&amp;IF(LEN(AD735)&gt;0,$CD$23&amp;INDEX($CH$3:CH738,MATCH(AC735,$CG$3:CG738,0))&amp;$CE$23&amp;CHAR(10)&amp;$CD$24&amp;AD735&amp;$CE$24&amp;CHAR(10)&amp;$CD$25&amp;AE735&amp;$CE$25&amp;CHAR(10),"")&amp;IF(LEN(AG735)&gt;0,$CD$23&amp;INDEX($CH$3:CH738,MATCH(AF735,$CG$3:CG738,0))&amp;$CE$23&amp;CHAR(10)&amp;$CD$24&amp;AG735&amp;$CE$24&amp;CHAR(10)&amp;$CD$25&amp;AH735&amp;$CE$25&amp;CHAR(10),"")&amp;IF(LEN(AJ735)&gt;0,$CD$23&amp;INDEX($CH$3:CH738,MATCH(AI735,$CG$3:CG738,0))&amp;$CE$23&amp;CHAR(10)&amp;$CD$24&amp;AJ735&amp;$CE$24&amp;CHAR(10)&amp;$CD$25&amp;AK735&amp;$CE$25&amp;CHAR(10),"")</f>
        <v/>
      </c>
      <c r="BK735" s="18" t="str">
        <f>IF(LEN(J735)&gt;0,INDEX($BH$2:$BH$100000,MATCH(J735,VBAsheet!$H$2:$H$100000,0))&amp;CHAR(10),"")&amp;IF(LEN(K735)&gt;0,INDEX($BH$2:$BH$100000,MATCH(K735,VBAsheet!$H$2:$H$100000,0))&amp;CHAR(10),"")&amp;IF(LEN(L735)&gt;0,INDEX($BH$2:$BH$100000,MATCH(L735,VBAsheet!$H$2:$H$100000,0))&amp;CHAR(10),"")&amp;IF(LEN(M735)&gt;0,INDEX($BH$2:$BH$100000,MATCH(M735,VBAsheet!$H$2:$H$100000,0))&amp;CHAR(10),"")</f>
        <v/>
      </c>
      <c r="BL735" s="18" t="str">
        <f t="shared" si="453"/>
        <v/>
      </c>
      <c r="BM735" s="94" t="str">
        <f t="shared" si="454"/>
        <v/>
      </c>
      <c r="BN735" s="95" t="str">
        <f t="shared" si="455"/>
        <v/>
      </c>
      <c r="BO735" s="265" t="str">
        <f t="shared" si="466"/>
        <v/>
      </c>
      <c r="BP735" s="18" t="str">
        <f t="shared" si="456"/>
        <v/>
      </c>
      <c r="BQ735" s="263" t="str">
        <f t="shared" si="467"/>
        <v/>
      </c>
      <c r="BR735" s="81" t="str">
        <f t="shared" si="471"/>
        <v/>
      </c>
      <c r="BS735" s="263" t="str">
        <f t="shared" si="468"/>
        <v/>
      </c>
      <c r="BT735" s="92" t="str">
        <f t="shared" si="469"/>
        <v/>
      </c>
      <c r="BU735" s="138" t="str">
        <f t="shared" si="457"/>
        <v/>
      </c>
      <c r="BV735" s="3" t="str">
        <f t="shared" si="458"/>
        <v/>
      </c>
      <c r="BW735" s="3" t="str">
        <f t="shared" si="459"/>
        <v/>
      </c>
      <c r="BX735" s="144" t="str">
        <f t="shared" si="460"/>
        <v/>
      </c>
      <c r="BY735" s="18" t="str">
        <f t="shared" si="461"/>
        <v/>
      </c>
      <c r="BZ735" s="18" t="str">
        <f t="shared" si="462"/>
        <v/>
      </c>
      <c r="CA735" s="19" t="str">
        <f t="shared" si="463"/>
        <v/>
      </c>
      <c r="CB735" s="19" t="s">
        <v>0</v>
      </c>
      <c r="DW735" s="4" t="str">
        <f t="shared" si="470"/>
        <v/>
      </c>
      <c r="DX735" s="4" t="str">
        <f t="shared" si="472"/>
        <v/>
      </c>
      <c r="DY735" s="98" t="str">
        <f t="shared" si="473"/>
        <v/>
      </c>
    </row>
    <row r="736" spans="4:129" x14ac:dyDescent="0.45">
      <c r="D736" s="164" t="str">
        <f t="shared" si="464"/>
        <v/>
      </c>
      <c r="I736" s="9" t="str">
        <f t="shared" si="435"/>
        <v/>
      </c>
      <c r="J736" s="173" t="str">
        <f t="shared" si="436"/>
        <v/>
      </c>
      <c r="K736" s="13"/>
      <c r="L736" s="13"/>
      <c r="M736" s="13"/>
      <c r="N736" s="178" t="str">
        <f t="shared" si="437"/>
        <v/>
      </c>
      <c r="O736" s="181" t="str">
        <f t="shared" si="438"/>
        <v/>
      </c>
      <c r="P736" s="8" t="str">
        <f t="shared" si="439"/>
        <v/>
      </c>
      <c r="Q736" s="8" t="str">
        <f t="shared" si="440"/>
        <v/>
      </c>
      <c r="R736" s="8" t="str">
        <f t="shared" si="441"/>
        <v/>
      </c>
      <c r="S736" s="8" t="str">
        <f t="shared" si="442"/>
        <v/>
      </c>
      <c r="T736" s="8" t="str">
        <f t="shared" si="443"/>
        <v/>
      </c>
      <c r="U736" s="8" t="str">
        <f t="shared" si="444"/>
        <v/>
      </c>
      <c r="V736" s="16" t="str">
        <f t="shared" si="445"/>
        <v/>
      </c>
      <c r="W736" s="129" t="str">
        <f t="shared" si="446"/>
        <v/>
      </c>
      <c r="X736" s="8" t="str">
        <f t="shared" si="447"/>
        <v/>
      </c>
      <c r="Y736" s="8" t="str">
        <f t="shared" si="448"/>
        <v/>
      </c>
      <c r="AQ736" s="6" t="str">
        <f t="shared" si="449"/>
        <v/>
      </c>
      <c r="AR736" s="128" t="str">
        <f t="shared" si="450"/>
        <v/>
      </c>
      <c r="AS736" s="128" t="str">
        <f t="shared" si="451"/>
        <v/>
      </c>
      <c r="AT736" s="139" t="str">
        <f t="shared" si="465"/>
        <v/>
      </c>
      <c r="BH736" s="127" t="str">
        <f>IF(LEN(VBAsheet!H736)&gt;0,$CD$4&amp;CHAR(10)&amp;$CD$5&amp;CHAR(10)&amp;$CD$6&amp;IF(VBAsheet!I736="N",1,0)&amp;$CE$6&amp;CHAR(10)&amp;$CD$7&amp;CHAR(10)&amp;$CD$8&amp;VBAsheet!H736&amp;$CE$8&amp;CHAR(10)&amp;$CD$9&amp;VBAsheet!K736&amp;$CE$9&amp;CHAR(10)&amp;$CD$10&amp;VBAsheet!J736-1&amp;$CE$10&amp;CHAR(10)&amp;$CD$11,"")</f>
        <v/>
      </c>
      <c r="BI736"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6" s="18" t="str">
        <f>IF(LEN(X736)&gt;0,$CD$23&amp;INDEX($CH$3:CH739,MATCH(W736,$CG$3:CG739,0))&amp;$CE$23&amp;CHAR(10)&amp;$CD$24&amp;X736&amp;$CE$24&amp;CHAR(10)&amp;$CD$25&amp;Y736&amp;$CE$25&amp;CHAR(10),"")&amp;IF(LEN(AA736)&gt;0,$CD$23&amp;INDEX($CH$3:CH739,MATCH(Z736,$CG$3:CG739,0))&amp;$CE$23&amp;CHAR(10)&amp;$CD$24&amp;AA736&amp;$CE$24&amp;CHAR(10)&amp;$CD$25&amp;AB736&amp;$CE$25&amp;CHAR(10),"")&amp;IF(LEN(AD736)&gt;0,$CD$23&amp;INDEX($CH$3:CH739,MATCH(AC736,$CG$3:CG739,0))&amp;$CE$23&amp;CHAR(10)&amp;$CD$24&amp;AD736&amp;$CE$24&amp;CHAR(10)&amp;$CD$25&amp;AE736&amp;$CE$25&amp;CHAR(10),"")&amp;IF(LEN(AG736)&gt;0,$CD$23&amp;INDEX($CH$3:CH739,MATCH(AF736,$CG$3:CG739,0))&amp;$CE$23&amp;CHAR(10)&amp;$CD$24&amp;AG736&amp;$CE$24&amp;CHAR(10)&amp;$CD$25&amp;AH736&amp;$CE$25&amp;CHAR(10),"")&amp;IF(LEN(AJ736)&gt;0,$CD$23&amp;INDEX($CH$3:CH739,MATCH(AI736,$CG$3:CG739,0))&amp;$CE$23&amp;CHAR(10)&amp;$CD$24&amp;AJ736&amp;$CE$24&amp;CHAR(10)&amp;$CD$25&amp;AK736&amp;$CE$25&amp;CHAR(10),"")</f>
        <v/>
      </c>
      <c r="BK736" s="18" t="str">
        <f>IF(LEN(J736)&gt;0,INDEX($BH$2:$BH$100000,MATCH(J736,VBAsheet!$H$2:$H$100000,0))&amp;CHAR(10),"")&amp;IF(LEN(K736)&gt;0,INDEX($BH$2:$BH$100000,MATCH(K736,VBAsheet!$H$2:$H$100000,0))&amp;CHAR(10),"")&amp;IF(LEN(L736)&gt;0,INDEX($BH$2:$BH$100000,MATCH(L736,VBAsheet!$H$2:$H$100000,0))&amp;CHAR(10),"")&amp;IF(LEN(M736)&gt;0,INDEX($BH$2:$BH$100000,MATCH(M736,VBAsheet!$H$2:$H$100000,0))&amp;CHAR(10),"")</f>
        <v/>
      </c>
      <c r="BL736" s="18" t="str">
        <f t="shared" si="453"/>
        <v/>
      </c>
      <c r="BM736" s="94" t="str">
        <f t="shared" si="454"/>
        <v/>
      </c>
      <c r="BN736" s="95" t="str">
        <f t="shared" si="455"/>
        <v/>
      </c>
      <c r="BO736" s="265" t="str">
        <f t="shared" si="466"/>
        <v/>
      </c>
      <c r="BP736" s="18" t="str">
        <f t="shared" si="456"/>
        <v/>
      </c>
      <c r="BQ736" s="263" t="str">
        <f t="shared" si="467"/>
        <v/>
      </c>
      <c r="BR736" s="81" t="str">
        <f t="shared" si="471"/>
        <v/>
      </c>
      <c r="BS736" s="263" t="str">
        <f t="shared" si="468"/>
        <v/>
      </c>
      <c r="BT736" s="92" t="str">
        <f t="shared" si="469"/>
        <v/>
      </c>
      <c r="BU736" s="138" t="str">
        <f t="shared" si="457"/>
        <v/>
      </c>
      <c r="BV736" s="3" t="str">
        <f t="shared" si="458"/>
        <v/>
      </c>
      <c r="BW736" s="3" t="str">
        <f t="shared" si="459"/>
        <v/>
      </c>
      <c r="BX736" s="144" t="str">
        <f t="shared" si="460"/>
        <v/>
      </c>
      <c r="BY736" s="18" t="str">
        <f t="shared" si="461"/>
        <v/>
      </c>
      <c r="BZ736" s="18" t="str">
        <f t="shared" si="462"/>
        <v/>
      </c>
      <c r="CA736" s="19" t="str">
        <f t="shared" si="463"/>
        <v/>
      </c>
      <c r="CB736" s="19" t="s">
        <v>0</v>
      </c>
      <c r="DW736" s="4" t="str">
        <f t="shared" si="470"/>
        <v/>
      </c>
      <c r="DX736" s="4" t="str">
        <f t="shared" si="472"/>
        <v/>
      </c>
      <c r="DY736" s="98" t="str">
        <f t="shared" si="473"/>
        <v/>
      </c>
    </row>
    <row r="737" spans="4:129" x14ac:dyDescent="0.45">
      <c r="D737" s="164" t="str">
        <f t="shared" si="464"/>
        <v/>
      </c>
      <c r="I737" s="9" t="str">
        <f t="shared" si="435"/>
        <v/>
      </c>
      <c r="J737" s="173" t="str">
        <f t="shared" si="436"/>
        <v/>
      </c>
      <c r="K737" s="13"/>
      <c r="L737" s="13"/>
      <c r="M737" s="13"/>
      <c r="N737" s="178" t="str">
        <f t="shared" si="437"/>
        <v/>
      </c>
      <c r="O737" s="181" t="str">
        <f t="shared" si="438"/>
        <v/>
      </c>
      <c r="P737" s="8" t="str">
        <f t="shared" si="439"/>
        <v/>
      </c>
      <c r="Q737" s="8" t="str">
        <f t="shared" si="440"/>
        <v/>
      </c>
      <c r="R737" s="8" t="str">
        <f t="shared" si="441"/>
        <v/>
      </c>
      <c r="S737" s="8" t="str">
        <f t="shared" si="442"/>
        <v/>
      </c>
      <c r="T737" s="8" t="str">
        <f t="shared" si="443"/>
        <v/>
      </c>
      <c r="U737" s="8" t="str">
        <f t="shared" si="444"/>
        <v/>
      </c>
      <c r="V737" s="16" t="str">
        <f t="shared" si="445"/>
        <v/>
      </c>
      <c r="W737" s="129" t="str">
        <f t="shared" si="446"/>
        <v/>
      </c>
      <c r="X737" s="8" t="str">
        <f t="shared" si="447"/>
        <v/>
      </c>
      <c r="Y737" s="8" t="str">
        <f t="shared" si="448"/>
        <v/>
      </c>
      <c r="AQ737" s="6" t="str">
        <f t="shared" si="449"/>
        <v/>
      </c>
      <c r="AR737" s="128" t="str">
        <f t="shared" si="450"/>
        <v/>
      </c>
      <c r="AS737" s="128" t="str">
        <f t="shared" si="451"/>
        <v/>
      </c>
      <c r="AT737" s="139" t="str">
        <f t="shared" si="465"/>
        <v/>
      </c>
      <c r="BH737" s="127" t="str">
        <f>IF(LEN(VBAsheet!H737)&gt;0,$CD$4&amp;CHAR(10)&amp;$CD$5&amp;CHAR(10)&amp;$CD$6&amp;IF(VBAsheet!I737="N",1,0)&amp;$CE$6&amp;CHAR(10)&amp;$CD$7&amp;CHAR(10)&amp;$CD$8&amp;VBAsheet!H737&amp;$CE$8&amp;CHAR(10)&amp;$CD$9&amp;VBAsheet!K737&amp;$CE$9&amp;CHAR(10)&amp;$CD$10&amp;VBAsheet!J737-1&amp;$CE$10&amp;CHAR(10)&amp;$CD$11,"")</f>
        <v/>
      </c>
      <c r="BI737"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7" s="18" t="str">
        <f>IF(LEN(X737)&gt;0,$CD$23&amp;INDEX($CH$3:CH740,MATCH(W737,$CG$3:CG740,0))&amp;$CE$23&amp;CHAR(10)&amp;$CD$24&amp;X737&amp;$CE$24&amp;CHAR(10)&amp;$CD$25&amp;Y737&amp;$CE$25&amp;CHAR(10),"")&amp;IF(LEN(AA737)&gt;0,$CD$23&amp;INDEX($CH$3:CH740,MATCH(Z737,$CG$3:CG740,0))&amp;$CE$23&amp;CHAR(10)&amp;$CD$24&amp;AA737&amp;$CE$24&amp;CHAR(10)&amp;$CD$25&amp;AB737&amp;$CE$25&amp;CHAR(10),"")&amp;IF(LEN(AD737)&gt;0,$CD$23&amp;INDEX($CH$3:CH740,MATCH(AC737,$CG$3:CG740,0))&amp;$CE$23&amp;CHAR(10)&amp;$CD$24&amp;AD737&amp;$CE$24&amp;CHAR(10)&amp;$CD$25&amp;AE737&amp;$CE$25&amp;CHAR(10),"")&amp;IF(LEN(AG737)&gt;0,$CD$23&amp;INDEX($CH$3:CH740,MATCH(AF737,$CG$3:CG740,0))&amp;$CE$23&amp;CHAR(10)&amp;$CD$24&amp;AG737&amp;$CE$24&amp;CHAR(10)&amp;$CD$25&amp;AH737&amp;$CE$25&amp;CHAR(10),"")&amp;IF(LEN(AJ737)&gt;0,$CD$23&amp;INDEX($CH$3:CH740,MATCH(AI737,$CG$3:CG740,0))&amp;$CE$23&amp;CHAR(10)&amp;$CD$24&amp;AJ737&amp;$CE$24&amp;CHAR(10)&amp;$CD$25&amp;AK737&amp;$CE$25&amp;CHAR(10),"")</f>
        <v/>
      </c>
      <c r="BK737" s="18" t="str">
        <f>IF(LEN(J737)&gt;0,INDEX($BH$2:$BH$100000,MATCH(J737,VBAsheet!$H$2:$H$100000,0))&amp;CHAR(10),"")&amp;IF(LEN(K737)&gt;0,INDEX($BH$2:$BH$100000,MATCH(K737,VBAsheet!$H$2:$H$100000,0))&amp;CHAR(10),"")&amp;IF(LEN(L737)&gt;0,INDEX($BH$2:$BH$100000,MATCH(L737,VBAsheet!$H$2:$H$100000,0))&amp;CHAR(10),"")&amp;IF(LEN(M737)&gt;0,INDEX($BH$2:$BH$100000,MATCH(M737,VBAsheet!$H$2:$H$100000,0))&amp;CHAR(10),"")</f>
        <v/>
      </c>
      <c r="BL737" s="18" t="str">
        <f t="shared" si="453"/>
        <v/>
      </c>
      <c r="BM737" s="94" t="str">
        <f t="shared" si="454"/>
        <v/>
      </c>
      <c r="BN737" s="95" t="str">
        <f t="shared" si="455"/>
        <v/>
      </c>
      <c r="BO737" s="265" t="str">
        <f t="shared" si="466"/>
        <v/>
      </c>
      <c r="BP737" s="18" t="str">
        <f t="shared" si="456"/>
        <v/>
      </c>
      <c r="BQ737" s="263" t="str">
        <f t="shared" si="467"/>
        <v/>
      </c>
      <c r="BR737" s="81" t="str">
        <f t="shared" si="471"/>
        <v/>
      </c>
      <c r="BS737" s="263" t="str">
        <f t="shared" si="468"/>
        <v/>
      </c>
      <c r="BT737" s="92" t="str">
        <f t="shared" si="469"/>
        <v/>
      </c>
      <c r="BU737" s="138" t="str">
        <f t="shared" si="457"/>
        <v/>
      </c>
      <c r="BV737" s="3" t="str">
        <f t="shared" si="458"/>
        <v/>
      </c>
      <c r="BW737" s="3" t="str">
        <f t="shared" si="459"/>
        <v/>
      </c>
      <c r="BX737" s="144" t="str">
        <f t="shared" si="460"/>
        <v/>
      </c>
      <c r="BY737" s="18" t="str">
        <f t="shared" si="461"/>
        <v/>
      </c>
      <c r="BZ737" s="18" t="str">
        <f t="shared" si="462"/>
        <v/>
      </c>
      <c r="CA737" s="19" t="str">
        <f t="shared" si="463"/>
        <v/>
      </c>
      <c r="CB737" s="19" t="s">
        <v>0</v>
      </c>
      <c r="DW737" s="4" t="str">
        <f t="shared" si="470"/>
        <v/>
      </c>
      <c r="DX737" s="4" t="str">
        <f t="shared" si="472"/>
        <v/>
      </c>
      <c r="DY737" s="98" t="str">
        <f t="shared" si="473"/>
        <v/>
      </c>
    </row>
    <row r="738" spans="4:129" x14ac:dyDescent="0.45">
      <c r="D738" s="164" t="str">
        <f t="shared" si="464"/>
        <v/>
      </c>
      <c r="I738" s="9" t="str">
        <f t="shared" si="435"/>
        <v/>
      </c>
      <c r="J738" s="173" t="str">
        <f t="shared" si="436"/>
        <v/>
      </c>
      <c r="K738" s="13"/>
      <c r="L738" s="13"/>
      <c r="M738" s="13"/>
      <c r="N738" s="178" t="str">
        <f t="shared" si="437"/>
        <v/>
      </c>
      <c r="O738" s="181" t="str">
        <f t="shared" si="438"/>
        <v/>
      </c>
      <c r="P738" s="8" t="str">
        <f t="shared" si="439"/>
        <v/>
      </c>
      <c r="Q738" s="8" t="str">
        <f t="shared" si="440"/>
        <v/>
      </c>
      <c r="R738" s="8" t="str">
        <f t="shared" si="441"/>
        <v/>
      </c>
      <c r="S738" s="8" t="str">
        <f t="shared" si="442"/>
        <v/>
      </c>
      <c r="T738" s="8" t="str">
        <f t="shared" si="443"/>
        <v/>
      </c>
      <c r="U738" s="8" t="str">
        <f t="shared" si="444"/>
        <v/>
      </c>
      <c r="V738" s="16" t="str">
        <f t="shared" si="445"/>
        <v/>
      </c>
      <c r="W738" s="129" t="str">
        <f t="shared" si="446"/>
        <v/>
      </c>
      <c r="X738" s="8" t="str">
        <f t="shared" si="447"/>
        <v/>
      </c>
      <c r="Y738" s="8" t="str">
        <f t="shared" si="448"/>
        <v/>
      </c>
      <c r="AQ738" s="6" t="str">
        <f t="shared" si="449"/>
        <v/>
      </c>
      <c r="AR738" s="128" t="str">
        <f t="shared" si="450"/>
        <v/>
      </c>
      <c r="AS738" s="128" t="str">
        <f t="shared" si="451"/>
        <v/>
      </c>
      <c r="AT738" s="139" t="str">
        <f t="shared" si="465"/>
        <v/>
      </c>
      <c r="BH738" s="127" t="str">
        <f>IF(LEN(VBAsheet!H738)&gt;0,$CD$4&amp;CHAR(10)&amp;$CD$5&amp;CHAR(10)&amp;$CD$6&amp;IF(VBAsheet!I738="N",1,0)&amp;$CE$6&amp;CHAR(10)&amp;$CD$7&amp;CHAR(10)&amp;$CD$8&amp;VBAsheet!H738&amp;$CE$8&amp;CHAR(10)&amp;$CD$9&amp;VBAsheet!K738&amp;$CE$9&amp;CHAR(10)&amp;$CD$10&amp;VBAsheet!J738-1&amp;$CE$10&amp;CHAR(10)&amp;$CD$11,"")</f>
        <v/>
      </c>
      <c r="BI738"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8" s="18" t="str">
        <f>IF(LEN(X738)&gt;0,$CD$23&amp;INDEX($CH$3:CH741,MATCH(W738,$CG$3:CG741,0))&amp;$CE$23&amp;CHAR(10)&amp;$CD$24&amp;X738&amp;$CE$24&amp;CHAR(10)&amp;$CD$25&amp;Y738&amp;$CE$25&amp;CHAR(10),"")&amp;IF(LEN(AA738)&gt;0,$CD$23&amp;INDEX($CH$3:CH741,MATCH(Z738,$CG$3:CG741,0))&amp;$CE$23&amp;CHAR(10)&amp;$CD$24&amp;AA738&amp;$CE$24&amp;CHAR(10)&amp;$CD$25&amp;AB738&amp;$CE$25&amp;CHAR(10),"")&amp;IF(LEN(AD738)&gt;0,$CD$23&amp;INDEX($CH$3:CH741,MATCH(AC738,$CG$3:CG741,0))&amp;$CE$23&amp;CHAR(10)&amp;$CD$24&amp;AD738&amp;$CE$24&amp;CHAR(10)&amp;$CD$25&amp;AE738&amp;$CE$25&amp;CHAR(10),"")&amp;IF(LEN(AG738)&gt;0,$CD$23&amp;INDEX($CH$3:CH741,MATCH(AF738,$CG$3:CG741,0))&amp;$CE$23&amp;CHAR(10)&amp;$CD$24&amp;AG738&amp;$CE$24&amp;CHAR(10)&amp;$CD$25&amp;AH738&amp;$CE$25&amp;CHAR(10),"")&amp;IF(LEN(AJ738)&gt;0,$CD$23&amp;INDEX($CH$3:CH741,MATCH(AI738,$CG$3:CG741,0))&amp;$CE$23&amp;CHAR(10)&amp;$CD$24&amp;AJ738&amp;$CE$24&amp;CHAR(10)&amp;$CD$25&amp;AK738&amp;$CE$25&amp;CHAR(10),"")</f>
        <v/>
      </c>
      <c r="BK738" s="18" t="str">
        <f>IF(LEN(J738)&gt;0,INDEX($BH$2:$BH$100000,MATCH(J738,VBAsheet!$H$2:$H$100000,0))&amp;CHAR(10),"")&amp;IF(LEN(K738)&gt;0,INDEX($BH$2:$BH$100000,MATCH(K738,VBAsheet!$H$2:$H$100000,0))&amp;CHAR(10),"")&amp;IF(LEN(L738)&gt;0,INDEX($BH$2:$BH$100000,MATCH(L738,VBAsheet!$H$2:$H$100000,0))&amp;CHAR(10),"")&amp;IF(LEN(M738)&gt;0,INDEX($BH$2:$BH$100000,MATCH(M738,VBAsheet!$H$2:$H$100000,0))&amp;CHAR(10),"")</f>
        <v/>
      </c>
      <c r="BL738" s="18" t="str">
        <f t="shared" si="453"/>
        <v/>
      </c>
      <c r="BM738" s="94" t="str">
        <f t="shared" si="454"/>
        <v/>
      </c>
      <c r="BN738" s="95" t="str">
        <f t="shared" si="455"/>
        <v/>
      </c>
      <c r="BO738" s="265" t="str">
        <f t="shared" si="466"/>
        <v/>
      </c>
      <c r="BP738" s="18" t="str">
        <f t="shared" si="456"/>
        <v/>
      </c>
      <c r="BQ738" s="263" t="str">
        <f t="shared" si="467"/>
        <v/>
      </c>
      <c r="BR738" s="81" t="str">
        <f t="shared" si="471"/>
        <v/>
      </c>
      <c r="BS738" s="263" t="str">
        <f t="shared" si="468"/>
        <v/>
      </c>
      <c r="BT738" s="92" t="str">
        <f t="shared" si="469"/>
        <v/>
      </c>
      <c r="BU738" s="138" t="str">
        <f t="shared" si="457"/>
        <v/>
      </c>
      <c r="BV738" s="3" t="str">
        <f t="shared" si="458"/>
        <v/>
      </c>
      <c r="BW738" s="3" t="str">
        <f t="shared" si="459"/>
        <v/>
      </c>
      <c r="BX738" s="144" t="str">
        <f t="shared" si="460"/>
        <v/>
      </c>
      <c r="BY738" s="18" t="str">
        <f t="shared" si="461"/>
        <v/>
      </c>
      <c r="BZ738" s="18" t="str">
        <f t="shared" si="462"/>
        <v/>
      </c>
      <c r="CA738" s="19" t="str">
        <f t="shared" si="463"/>
        <v/>
      </c>
      <c r="CB738" s="19" t="s">
        <v>0</v>
      </c>
      <c r="DW738" s="4" t="str">
        <f t="shared" si="470"/>
        <v/>
      </c>
      <c r="DX738" s="4" t="str">
        <f t="shared" si="472"/>
        <v/>
      </c>
      <c r="DY738" s="98" t="str">
        <f t="shared" si="473"/>
        <v/>
      </c>
    </row>
    <row r="739" spans="4:129" x14ac:dyDescent="0.45">
      <c r="D739" s="164" t="str">
        <f t="shared" si="464"/>
        <v/>
      </c>
      <c r="I739" s="9" t="str">
        <f t="shared" si="435"/>
        <v/>
      </c>
      <c r="J739" s="173" t="str">
        <f t="shared" si="436"/>
        <v/>
      </c>
      <c r="K739" s="13"/>
      <c r="L739" s="13"/>
      <c r="M739" s="13"/>
      <c r="N739" s="178" t="str">
        <f t="shared" si="437"/>
        <v/>
      </c>
      <c r="O739" s="181" t="str">
        <f t="shared" si="438"/>
        <v/>
      </c>
      <c r="P739" s="8" t="str">
        <f t="shared" si="439"/>
        <v/>
      </c>
      <c r="Q739" s="8" t="str">
        <f t="shared" si="440"/>
        <v/>
      </c>
      <c r="R739" s="8" t="str">
        <f t="shared" si="441"/>
        <v/>
      </c>
      <c r="S739" s="8" t="str">
        <f t="shared" si="442"/>
        <v/>
      </c>
      <c r="T739" s="8" t="str">
        <f t="shared" si="443"/>
        <v/>
      </c>
      <c r="U739" s="8" t="str">
        <f t="shared" si="444"/>
        <v/>
      </c>
      <c r="V739" s="16" t="str">
        <f t="shared" si="445"/>
        <v/>
      </c>
      <c r="W739" s="129" t="str">
        <f t="shared" si="446"/>
        <v/>
      </c>
      <c r="X739" s="8" t="str">
        <f t="shared" si="447"/>
        <v/>
      </c>
      <c r="Y739" s="8" t="str">
        <f t="shared" si="448"/>
        <v/>
      </c>
      <c r="AQ739" s="6" t="str">
        <f t="shared" si="449"/>
        <v/>
      </c>
      <c r="AR739" s="128" t="str">
        <f t="shared" si="450"/>
        <v/>
      </c>
      <c r="AS739" s="128" t="str">
        <f t="shared" si="451"/>
        <v/>
      </c>
      <c r="AT739" s="139" t="str">
        <f t="shared" si="465"/>
        <v/>
      </c>
      <c r="BH739" s="127" t="str">
        <f>IF(LEN(VBAsheet!H739)&gt;0,$CD$4&amp;CHAR(10)&amp;$CD$5&amp;CHAR(10)&amp;$CD$6&amp;IF(VBAsheet!I739="N",1,0)&amp;$CE$6&amp;CHAR(10)&amp;$CD$7&amp;CHAR(10)&amp;$CD$8&amp;VBAsheet!H739&amp;$CE$8&amp;CHAR(10)&amp;$CD$9&amp;VBAsheet!K739&amp;$CE$9&amp;CHAR(10)&amp;$CD$10&amp;VBAsheet!J739-1&amp;$CE$10&amp;CHAR(10)&amp;$CD$11,"")</f>
        <v/>
      </c>
      <c r="BI739"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39" s="18" t="str">
        <f>IF(LEN(X739)&gt;0,$CD$23&amp;INDEX($CH$3:CH742,MATCH(W739,$CG$3:CG742,0))&amp;$CE$23&amp;CHAR(10)&amp;$CD$24&amp;X739&amp;$CE$24&amp;CHAR(10)&amp;$CD$25&amp;Y739&amp;$CE$25&amp;CHAR(10),"")&amp;IF(LEN(AA739)&gt;0,$CD$23&amp;INDEX($CH$3:CH742,MATCH(Z739,$CG$3:CG742,0))&amp;$CE$23&amp;CHAR(10)&amp;$CD$24&amp;AA739&amp;$CE$24&amp;CHAR(10)&amp;$CD$25&amp;AB739&amp;$CE$25&amp;CHAR(10),"")&amp;IF(LEN(AD739)&gt;0,$CD$23&amp;INDEX($CH$3:CH742,MATCH(AC739,$CG$3:CG742,0))&amp;$CE$23&amp;CHAR(10)&amp;$CD$24&amp;AD739&amp;$CE$24&amp;CHAR(10)&amp;$CD$25&amp;AE739&amp;$CE$25&amp;CHAR(10),"")&amp;IF(LEN(AG739)&gt;0,$CD$23&amp;INDEX($CH$3:CH742,MATCH(AF739,$CG$3:CG742,0))&amp;$CE$23&amp;CHAR(10)&amp;$CD$24&amp;AG739&amp;$CE$24&amp;CHAR(10)&amp;$CD$25&amp;AH739&amp;$CE$25&amp;CHAR(10),"")&amp;IF(LEN(AJ739)&gt;0,$CD$23&amp;INDEX($CH$3:CH742,MATCH(AI739,$CG$3:CG742,0))&amp;$CE$23&amp;CHAR(10)&amp;$CD$24&amp;AJ739&amp;$CE$24&amp;CHAR(10)&amp;$CD$25&amp;AK739&amp;$CE$25&amp;CHAR(10),"")</f>
        <v/>
      </c>
      <c r="BK739" s="18" t="str">
        <f>IF(LEN(J739)&gt;0,INDEX($BH$2:$BH$100000,MATCH(J739,VBAsheet!$H$2:$H$100000,0))&amp;CHAR(10),"")&amp;IF(LEN(K739)&gt;0,INDEX($BH$2:$BH$100000,MATCH(K739,VBAsheet!$H$2:$H$100000,0))&amp;CHAR(10),"")&amp;IF(LEN(L739)&gt;0,INDEX($BH$2:$BH$100000,MATCH(L739,VBAsheet!$H$2:$H$100000,0))&amp;CHAR(10),"")&amp;IF(LEN(M739)&gt;0,INDEX($BH$2:$BH$100000,MATCH(M739,VBAsheet!$H$2:$H$100000,0))&amp;CHAR(10),"")</f>
        <v/>
      </c>
      <c r="BL739" s="18" t="str">
        <f t="shared" si="453"/>
        <v/>
      </c>
      <c r="BM739" s="94" t="str">
        <f t="shared" si="454"/>
        <v/>
      </c>
      <c r="BN739" s="95" t="str">
        <f t="shared" si="455"/>
        <v/>
      </c>
      <c r="BO739" s="265" t="str">
        <f t="shared" si="466"/>
        <v/>
      </c>
      <c r="BP739" s="18" t="str">
        <f t="shared" si="456"/>
        <v/>
      </c>
      <c r="BQ739" s="263" t="str">
        <f t="shared" si="467"/>
        <v/>
      </c>
      <c r="BR739" s="81" t="str">
        <f t="shared" si="471"/>
        <v/>
      </c>
      <c r="BS739" s="263" t="str">
        <f t="shared" si="468"/>
        <v/>
      </c>
      <c r="BT739" s="92" t="str">
        <f t="shared" si="469"/>
        <v/>
      </c>
      <c r="BU739" s="138" t="str">
        <f t="shared" si="457"/>
        <v/>
      </c>
      <c r="BV739" s="3" t="str">
        <f t="shared" si="458"/>
        <v/>
      </c>
      <c r="BW739" s="3" t="str">
        <f t="shared" si="459"/>
        <v/>
      </c>
      <c r="BX739" s="144" t="str">
        <f t="shared" si="460"/>
        <v/>
      </c>
      <c r="BY739" s="18" t="str">
        <f t="shared" si="461"/>
        <v/>
      </c>
      <c r="BZ739" s="18" t="str">
        <f t="shared" si="462"/>
        <v/>
      </c>
      <c r="CA739" s="19" t="str">
        <f t="shared" si="463"/>
        <v/>
      </c>
      <c r="CB739" s="19" t="s">
        <v>0</v>
      </c>
      <c r="DW739" s="4" t="str">
        <f t="shared" si="470"/>
        <v/>
      </c>
      <c r="DX739" s="4" t="str">
        <f t="shared" si="472"/>
        <v/>
      </c>
      <c r="DY739" s="98" t="str">
        <f t="shared" si="473"/>
        <v/>
      </c>
    </row>
    <row r="740" spans="4:129" x14ac:dyDescent="0.45">
      <c r="D740" s="164" t="str">
        <f t="shared" si="464"/>
        <v/>
      </c>
      <c r="I740" s="9" t="str">
        <f t="shared" si="435"/>
        <v/>
      </c>
      <c r="J740" s="173" t="str">
        <f t="shared" si="436"/>
        <v/>
      </c>
      <c r="K740" s="13"/>
      <c r="L740" s="13"/>
      <c r="M740" s="13"/>
      <c r="N740" s="178" t="str">
        <f t="shared" si="437"/>
        <v/>
      </c>
      <c r="O740" s="181" t="str">
        <f t="shared" si="438"/>
        <v/>
      </c>
      <c r="P740" s="8" t="str">
        <f t="shared" si="439"/>
        <v/>
      </c>
      <c r="Q740" s="8" t="str">
        <f t="shared" si="440"/>
        <v/>
      </c>
      <c r="R740" s="8" t="str">
        <f t="shared" si="441"/>
        <v/>
      </c>
      <c r="S740" s="8" t="str">
        <f t="shared" si="442"/>
        <v/>
      </c>
      <c r="T740" s="8" t="str">
        <f t="shared" si="443"/>
        <v/>
      </c>
      <c r="U740" s="8" t="str">
        <f t="shared" si="444"/>
        <v/>
      </c>
      <c r="V740" s="16" t="str">
        <f t="shared" si="445"/>
        <v/>
      </c>
      <c r="W740" s="129" t="str">
        <f t="shared" si="446"/>
        <v/>
      </c>
      <c r="X740" s="8" t="str">
        <f t="shared" si="447"/>
        <v/>
      </c>
      <c r="Y740" s="8" t="str">
        <f t="shared" si="448"/>
        <v/>
      </c>
      <c r="AQ740" s="6" t="str">
        <f t="shared" si="449"/>
        <v/>
      </c>
      <c r="AR740" s="128" t="str">
        <f t="shared" si="450"/>
        <v/>
      </c>
      <c r="AS740" s="128" t="str">
        <f t="shared" si="451"/>
        <v/>
      </c>
      <c r="AT740" s="139" t="str">
        <f t="shared" si="465"/>
        <v/>
      </c>
      <c r="BH740" s="127" t="str">
        <f>IF(LEN(VBAsheet!H740)&gt;0,$CD$4&amp;CHAR(10)&amp;$CD$5&amp;CHAR(10)&amp;$CD$6&amp;IF(VBAsheet!I740="N",1,0)&amp;$CE$6&amp;CHAR(10)&amp;$CD$7&amp;CHAR(10)&amp;$CD$8&amp;VBAsheet!H740&amp;$CE$8&amp;CHAR(10)&amp;$CD$9&amp;VBAsheet!K740&amp;$CE$9&amp;CHAR(10)&amp;$CD$10&amp;VBAsheet!J740-1&amp;$CE$10&amp;CHAR(10)&amp;$CD$11,"")</f>
        <v/>
      </c>
      <c r="BI740"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0" s="18" t="str">
        <f>IF(LEN(X740)&gt;0,$CD$23&amp;INDEX($CH$3:CH743,MATCH(W740,$CG$3:CG743,0))&amp;$CE$23&amp;CHAR(10)&amp;$CD$24&amp;X740&amp;$CE$24&amp;CHAR(10)&amp;$CD$25&amp;Y740&amp;$CE$25&amp;CHAR(10),"")&amp;IF(LEN(AA740)&gt;0,$CD$23&amp;INDEX($CH$3:CH743,MATCH(Z740,$CG$3:CG743,0))&amp;$CE$23&amp;CHAR(10)&amp;$CD$24&amp;AA740&amp;$CE$24&amp;CHAR(10)&amp;$CD$25&amp;AB740&amp;$CE$25&amp;CHAR(10),"")&amp;IF(LEN(AD740)&gt;0,$CD$23&amp;INDEX($CH$3:CH743,MATCH(AC740,$CG$3:CG743,0))&amp;$CE$23&amp;CHAR(10)&amp;$CD$24&amp;AD740&amp;$CE$24&amp;CHAR(10)&amp;$CD$25&amp;AE740&amp;$CE$25&amp;CHAR(10),"")&amp;IF(LEN(AG740)&gt;0,$CD$23&amp;INDEX($CH$3:CH743,MATCH(AF740,$CG$3:CG743,0))&amp;$CE$23&amp;CHAR(10)&amp;$CD$24&amp;AG740&amp;$CE$24&amp;CHAR(10)&amp;$CD$25&amp;AH740&amp;$CE$25&amp;CHAR(10),"")&amp;IF(LEN(AJ740)&gt;0,$CD$23&amp;INDEX($CH$3:CH743,MATCH(AI740,$CG$3:CG743,0))&amp;$CE$23&amp;CHAR(10)&amp;$CD$24&amp;AJ740&amp;$CE$24&amp;CHAR(10)&amp;$CD$25&amp;AK740&amp;$CE$25&amp;CHAR(10),"")</f>
        <v/>
      </c>
      <c r="BK740" s="18" t="str">
        <f>IF(LEN(J740)&gt;0,INDEX($BH$2:$BH$100000,MATCH(J740,VBAsheet!$H$2:$H$100000,0))&amp;CHAR(10),"")&amp;IF(LEN(K740)&gt;0,INDEX($BH$2:$BH$100000,MATCH(K740,VBAsheet!$H$2:$H$100000,0))&amp;CHAR(10),"")&amp;IF(LEN(L740)&gt;0,INDEX($BH$2:$BH$100000,MATCH(L740,VBAsheet!$H$2:$H$100000,0))&amp;CHAR(10),"")&amp;IF(LEN(M740)&gt;0,INDEX($BH$2:$BH$100000,MATCH(M740,VBAsheet!$H$2:$H$100000,0))&amp;CHAR(10),"")</f>
        <v/>
      </c>
      <c r="BL740" s="18" t="str">
        <f t="shared" si="453"/>
        <v/>
      </c>
      <c r="BM740" s="94" t="str">
        <f t="shared" si="454"/>
        <v/>
      </c>
      <c r="BN740" s="95" t="str">
        <f t="shared" si="455"/>
        <v/>
      </c>
      <c r="BO740" s="265" t="str">
        <f t="shared" si="466"/>
        <v/>
      </c>
      <c r="BP740" s="18" t="str">
        <f t="shared" si="456"/>
        <v/>
      </c>
      <c r="BQ740" s="263" t="str">
        <f t="shared" si="467"/>
        <v/>
      </c>
      <c r="BR740" s="81" t="str">
        <f t="shared" si="471"/>
        <v/>
      </c>
      <c r="BS740" s="263" t="str">
        <f t="shared" si="468"/>
        <v/>
      </c>
      <c r="BT740" s="92" t="str">
        <f t="shared" si="469"/>
        <v/>
      </c>
      <c r="BU740" s="138" t="str">
        <f t="shared" si="457"/>
        <v/>
      </c>
      <c r="BV740" s="3" t="str">
        <f t="shared" si="458"/>
        <v/>
      </c>
      <c r="BW740" s="3" t="str">
        <f t="shared" si="459"/>
        <v/>
      </c>
      <c r="BX740" s="144" t="str">
        <f t="shared" si="460"/>
        <v/>
      </c>
      <c r="BY740" s="18" t="str">
        <f t="shared" si="461"/>
        <v/>
      </c>
      <c r="BZ740" s="18" t="str">
        <f t="shared" si="462"/>
        <v/>
      </c>
      <c r="CA740" s="19" t="str">
        <f t="shared" si="463"/>
        <v/>
      </c>
      <c r="CB740" s="19" t="s">
        <v>0</v>
      </c>
      <c r="DW740" s="4" t="str">
        <f t="shared" si="470"/>
        <v/>
      </c>
      <c r="DX740" s="4" t="str">
        <f t="shared" si="472"/>
        <v/>
      </c>
      <c r="DY740" s="98" t="str">
        <f t="shared" si="473"/>
        <v/>
      </c>
    </row>
    <row r="741" spans="4:129" x14ac:dyDescent="0.45">
      <c r="D741" s="164" t="str">
        <f t="shared" si="464"/>
        <v/>
      </c>
      <c r="I741" s="9" t="str">
        <f t="shared" si="435"/>
        <v/>
      </c>
      <c r="J741" s="173" t="str">
        <f t="shared" si="436"/>
        <v/>
      </c>
      <c r="K741" s="13"/>
      <c r="L741" s="13"/>
      <c r="M741" s="13"/>
      <c r="N741" s="178" t="str">
        <f t="shared" si="437"/>
        <v/>
      </c>
      <c r="O741" s="181" t="str">
        <f t="shared" si="438"/>
        <v/>
      </c>
      <c r="P741" s="8" t="str">
        <f t="shared" si="439"/>
        <v/>
      </c>
      <c r="Q741" s="8" t="str">
        <f t="shared" si="440"/>
        <v/>
      </c>
      <c r="R741" s="8" t="str">
        <f t="shared" si="441"/>
        <v/>
      </c>
      <c r="S741" s="8" t="str">
        <f t="shared" si="442"/>
        <v/>
      </c>
      <c r="T741" s="8" t="str">
        <f t="shared" si="443"/>
        <v/>
      </c>
      <c r="U741" s="8" t="str">
        <f t="shared" si="444"/>
        <v/>
      </c>
      <c r="V741" s="16" t="str">
        <f t="shared" si="445"/>
        <v/>
      </c>
      <c r="W741" s="129" t="str">
        <f t="shared" si="446"/>
        <v/>
      </c>
      <c r="X741" s="8" t="str">
        <f t="shared" si="447"/>
        <v/>
      </c>
      <c r="Y741" s="8" t="str">
        <f t="shared" si="448"/>
        <v/>
      </c>
      <c r="AQ741" s="6" t="str">
        <f t="shared" si="449"/>
        <v/>
      </c>
      <c r="AR741" s="128" t="str">
        <f t="shared" si="450"/>
        <v/>
      </c>
      <c r="AS741" s="128" t="str">
        <f t="shared" si="451"/>
        <v/>
      </c>
      <c r="AT741" s="139" t="str">
        <f t="shared" si="465"/>
        <v/>
      </c>
      <c r="BH741" s="127" t="str">
        <f>IF(LEN(VBAsheet!H741)&gt;0,$CD$4&amp;CHAR(10)&amp;$CD$5&amp;CHAR(10)&amp;$CD$6&amp;IF(VBAsheet!I741="N",1,0)&amp;$CE$6&amp;CHAR(10)&amp;$CD$7&amp;CHAR(10)&amp;$CD$8&amp;VBAsheet!H741&amp;$CE$8&amp;CHAR(10)&amp;$CD$9&amp;VBAsheet!K741&amp;$CE$9&amp;CHAR(10)&amp;$CD$10&amp;VBAsheet!J741-1&amp;$CE$10&amp;CHAR(10)&amp;$CD$11,"")</f>
        <v/>
      </c>
      <c r="BI741"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1" s="18" t="str">
        <f>IF(LEN(X741)&gt;0,$CD$23&amp;INDEX($CH$3:CH744,MATCH(W741,$CG$3:CG744,0))&amp;$CE$23&amp;CHAR(10)&amp;$CD$24&amp;X741&amp;$CE$24&amp;CHAR(10)&amp;$CD$25&amp;Y741&amp;$CE$25&amp;CHAR(10),"")&amp;IF(LEN(AA741)&gt;0,$CD$23&amp;INDEX($CH$3:CH744,MATCH(Z741,$CG$3:CG744,0))&amp;$CE$23&amp;CHAR(10)&amp;$CD$24&amp;AA741&amp;$CE$24&amp;CHAR(10)&amp;$CD$25&amp;AB741&amp;$CE$25&amp;CHAR(10),"")&amp;IF(LEN(AD741)&gt;0,$CD$23&amp;INDEX($CH$3:CH744,MATCH(AC741,$CG$3:CG744,0))&amp;$CE$23&amp;CHAR(10)&amp;$CD$24&amp;AD741&amp;$CE$24&amp;CHAR(10)&amp;$CD$25&amp;AE741&amp;$CE$25&amp;CHAR(10),"")&amp;IF(LEN(AG741)&gt;0,$CD$23&amp;INDEX($CH$3:CH744,MATCH(AF741,$CG$3:CG744,0))&amp;$CE$23&amp;CHAR(10)&amp;$CD$24&amp;AG741&amp;$CE$24&amp;CHAR(10)&amp;$CD$25&amp;AH741&amp;$CE$25&amp;CHAR(10),"")&amp;IF(LEN(AJ741)&gt;0,$CD$23&amp;INDEX($CH$3:CH744,MATCH(AI741,$CG$3:CG744,0))&amp;$CE$23&amp;CHAR(10)&amp;$CD$24&amp;AJ741&amp;$CE$24&amp;CHAR(10)&amp;$CD$25&amp;AK741&amp;$CE$25&amp;CHAR(10),"")</f>
        <v/>
      </c>
      <c r="BK741" s="18" t="str">
        <f>IF(LEN(J741)&gt;0,INDEX($BH$2:$BH$100000,MATCH(J741,VBAsheet!$H$2:$H$100000,0))&amp;CHAR(10),"")&amp;IF(LEN(K741)&gt;0,INDEX($BH$2:$BH$100000,MATCH(K741,VBAsheet!$H$2:$H$100000,0))&amp;CHAR(10),"")&amp;IF(LEN(L741)&gt;0,INDEX($BH$2:$BH$100000,MATCH(L741,VBAsheet!$H$2:$H$100000,0))&amp;CHAR(10),"")&amp;IF(LEN(M741)&gt;0,INDEX($BH$2:$BH$100000,MATCH(M741,VBAsheet!$H$2:$H$100000,0))&amp;CHAR(10),"")</f>
        <v/>
      </c>
      <c r="BL741" s="18" t="str">
        <f t="shared" si="453"/>
        <v/>
      </c>
      <c r="BM741" s="94" t="str">
        <f t="shared" si="454"/>
        <v/>
      </c>
      <c r="BN741" s="95" t="str">
        <f t="shared" si="455"/>
        <v/>
      </c>
      <c r="BO741" s="265" t="str">
        <f t="shared" si="466"/>
        <v/>
      </c>
      <c r="BP741" s="18" t="str">
        <f t="shared" si="456"/>
        <v/>
      </c>
      <c r="BQ741" s="263" t="str">
        <f t="shared" si="467"/>
        <v/>
      </c>
      <c r="BR741" s="81" t="str">
        <f t="shared" si="471"/>
        <v/>
      </c>
      <c r="BS741" s="263" t="str">
        <f t="shared" si="468"/>
        <v/>
      </c>
      <c r="BT741" s="92" t="str">
        <f t="shared" si="469"/>
        <v/>
      </c>
      <c r="BU741" s="138" t="str">
        <f t="shared" si="457"/>
        <v/>
      </c>
      <c r="BV741" s="3" t="str">
        <f t="shared" si="458"/>
        <v/>
      </c>
      <c r="BW741" s="3" t="str">
        <f t="shared" si="459"/>
        <v/>
      </c>
      <c r="BX741" s="144" t="str">
        <f t="shared" si="460"/>
        <v/>
      </c>
      <c r="BY741" s="18" t="str">
        <f t="shared" si="461"/>
        <v/>
      </c>
      <c r="BZ741" s="18" t="str">
        <f t="shared" si="462"/>
        <v/>
      </c>
      <c r="CA741" s="19" t="str">
        <f t="shared" si="463"/>
        <v/>
      </c>
      <c r="CB741" s="19" t="s">
        <v>0</v>
      </c>
      <c r="DW741" s="4" t="str">
        <f t="shared" si="470"/>
        <v/>
      </c>
      <c r="DX741" s="4" t="str">
        <f t="shared" si="472"/>
        <v/>
      </c>
      <c r="DY741" s="98" t="str">
        <f t="shared" si="473"/>
        <v/>
      </c>
    </row>
    <row r="742" spans="4:129" x14ac:dyDescent="0.45">
      <c r="D742" s="164" t="str">
        <f t="shared" si="464"/>
        <v/>
      </c>
      <c r="I742" s="9" t="str">
        <f t="shared" si="435"/>
        <v/>
      </c>
      <c r="J742" s="173" t="str">
        <f t="shared" si="436"/>
        <v/>
      </c>
      <c r="K742" s="13"/>
      <c r="L742" s="13"/>
      <c r="M742" s="13"/>
      <c r="N742" s="178" t="str">
        <f t="shared" si="437"/>
        <v/>
      </c>
      <c r="O742" s="181" t="str">
        <f t="shared" si="438"/>
        <v/>
      </c>
      <c r="P742" s="8" t="str">
        <f t="shared" si="439"/>
        <v/>
      </c>
      <c r="Q742" s="8" t="str">
        <f t="shared" si="440"/>
        <v/>
      </c>
      <c r="R742" s="8" t="str">
        <f t="shared" si="441"/>
        <v/>
      </c>
      <c r="S742" s="8" t="str">
        <f t="shared" si="442"/>
        <v/>
      </c>
      <c r="T742" s="8" t="str">
        <f t="shared" si="443"/>
        <v/>
      </c>
      <c r="U742" s="8" t="str">
        <f t="shared" si="444"/>
        <v/>
      </c>
      <c r="V742" s="16" t="str">
        <f t="shared" si="445"/>
        <v/>
      </c>
      <c r="W742" s="129" t="str">
        <f t="shared" si="446"/>
        <v/>
      </c>
      <c r="X742" s="8" t="str">
        <f t="shared" si="447"/>
        <v/>
      </c>
      <c r="Y742" s="8" t="str">
        <f t="shared" si="448"/>
        <v/>
      </c>
      <c r="AQ742" s="6" t="str">
        <f t="shared" si="449"/>
        <v/>
      </c>
      <c r="AR742" s="128" t="str">
        <f t="shared" si="450"/>
        <v/>
      </c>
      <c r="AS742" s="128" t="str">
        <f t="shared" si="451"/>
        <v/>
      </c>
      <c r="AT742" s="139" t="str">
        <f t="shared" si="465"/>
        <v/>
      </c>
      <c r="BH742" s="127" t="str">
        <f>IF(LEN(VBAsheet!H742)&gt;0,$CD$4&amp;CHAR(10)&amp;$CD$5&amp;CHAR(10)&amp;$CD$6&amp;IF(VBAsheet!I742="N",1,0)&amp;$CE$6&amp;CHAR(10)&amp;$CD$7&amp;CHAR(10)&amp;$CD$8&amp;VBAsheet!H742&amp;$CE$8&amp;CHAR(10)&amp;$CD$9&amp;VBAsheet!K742&amp;$CE$9&amp;CHAR(10)&amp;$CD$10&amp;VBAsheet!J742-1&amp;$CE$10&amp;CHAR(10)&amp;$CD$11,"")</f>
        <v/>
      </c>
      <c r="BI742"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2" s="18" t="str">
        <f>IF(LEN(X742)&gt;0,$CD$23&amp;INDEX($CH$3:CH745,MATCH(W742,$CG$3:CG745,0))&amp;$CE$23&amp;CHAR(10)&amp;$CD$24&amp;X742&amp;$CE$24&amp;CHAR(10)&amp;$CD$25&amp;Y742&amp;$CE$25&amp;CHAR(10),"")&amp;IF(LEN(AA742)&gt;0,$CD$23&amp;INDEX($CH$3:CH745,MATCH(Z742,$CG$3:CG745,0))&amp;$CE$23&amp;CHAR(10)&amp;$CD$24&amp;AA742&amp;$CE$24&amp;CHAR(10)&amp;$CD$25&amp;AB742&amp;$CE$25&amp;CHAR(10),"")&amp;IF(LEN(AD742)&gt;0,$CD$23&amp;INDEX($CH$3:CH745,MATCH(AC742,$CG$3:CG745,0))&amp;$CE$23&amp;CHAR(10)&amp;$CD$24&amp;AD742&amp;$CE$24&amp;CHAR(10)&amp;$CD$25&amp;AE742&amp;$CE$25&amp;CHAR(10),"")&amp;IF(LEN(AG742)&gt;0,$CD$23&amp;INDEX($CH$3:CH745,MATCH(AF742,$CG$3:CG745,0))&amp;$CE$23&amp;CHAR(10)&amp;$CD$24&amp;AG742&amp;$CE$24&amp;CHAR(10)&amp;$CD$25&amp;AH742&amp;$CE$25&amp;CHAR(10),"")&amp;IF(LEN(AJ742)&gt;0,$CD$23&amp;INDEX($CH$3:CH745,MATCH(AI742,$CG$3:CG745,0))&amp;$CE$23&amp;CHAR(10)&amp;$CD$24&amp;AJ742&amp;$CE$24&amp;CHAR(10)&amp;$CD$25&amp;AK742&amp;$CE$25&amp;CHAR(10),"")</f>
        <v/>
      </c>
      <c r="BK742" s="18" t="str">
        <f>IF(LEN(J742)&gt;0,INDEX($BH$2:$BH$100000,MATCH(J742,VBAsheet!$H$2:$H$100000,0))&amp;CHAR(10),"")&amp;IF(LEN(K742)&gt;0,INDEX($BH$2:$BH$100000,MATCH(K742,VBAsheet!$H$2:$H$100000,0))&amp;CHAR(10),"")&amp;IF(LEN(L742)&gt;0,INDEX($BH$2:$BH$100000,MATCH(L742,VBAsheet!$H$2:$H$100000,0))&amp;CHAR(10),"")&amp;IF(LEN(M742)&gt;0,INDEX($BH$2:$BH$100000,MATCH(M742,VBAsheet!$H$2:$H$100000,0))&amp;CHAR(10),"")</f>
        <v/>
      </c>
      <c r="BL742" s="18" t="str">
        <f t="shared" si="453"/>
        <v/>
      </c>
      <c r="BM742" s="94" t="str">
        <f t="shared" si="454"/>
        <v/>
      </c>
      <c r="BN742" s="95" t="str">
        <f t="shared" si="455"/>
        <v/>
      </c>
      <c r="BO742" s="265" t="str">
        <f t="shared" si="466"/>
        <v/>
      </c>
      <c r="BP742" s="18" t="str">
        <f t="shared" si="456"/>
        <v/>
      </c>
      <c r="BQ742" s="263" t="str">
        <f t="shared" si="467"/>
        <v/>
      </c>
      <c r="BR742" s="81" t="str">
        <f t="shared" si="471"/>
        <v/>
      </c>
      <c r="BS742" s="263" t="str">
        <f t="shared" si="468"/>
        <v/>
      </c>
      <c r="BT742" s="92" t="str">
        <f t="shared" si="469"/>
        <v/>
      </c>
      <c r="BU742" s="138" t="str">
        <f t="shared" si="457"/>
        <v/>
      </c>
      <c r="BV742" s="3" t="str">
        <f t="shared" si="458"/>
        <v/>
      </c>
      <c r="BW742" s="3" t="str">
        <f t="shared" si="459"/>
        <v/>
      </c>
      <c r="BX742" s="144" t="str">
        <f t="shared" si="460"/>
        <v/>
      </c>
      <c r="BY742" s="18" t="str">
        <f t="shared" si="461"/>
        <v/>
      </c>
      <c r="BZ742" s="18" t="str">
        <f t="shared" si="462"/>
        <v/>
      </c>
      <c r="CA742" s="19" t="str">
        <f t="shared" si="463"/>
        <v/>
      </c>
      <c r="CB742" s="19" t="s">
        <v>0</v>
      </c>
      <c r="DW742" s="4" t="str">
        <f t="shared" si="470"/>
        <v/>
      </c>
      <c r="DX742" s="4" t="str">
        <f t="shared" si="472"/>
        <v/>
      </c>
      <c r="DY742" s="98" t="str">
        <f t="shared" si="473"/>
        <v/>
      </c>
    </row>
    <row r="743" spans="4:129" x14ac:dyDescent="0.45">
      <c r="D743" s="164" t="str">
        <f t="shared" si="464"/>
        <v/>
      </c>
      <c r="I743" s="9" t="str">
        <f t="shared" si="435"/>
        <v/>
      </c>
      <c r="J743" s="173" t="str">
        <f t="shared" si="436"/>
        <v/>
      </c>
      <c r="K743" s="13"/>
      <c r="L743" s="13"/>
      <c r="M743" s="13"/>
      <c r="N743" s="178" t="str">
        <f t="shared" si="437"/>
        <v/>
      </c>
      <c r="O743" s="181" t="str">
        <f t="shared" si="438"/>
        <v/>
      </c>
      <c r="P743" s="8" t="str">
        <f t="shared" si="439"/>
        <v/>
      </c>
      <c r="Q743" s="8" t="str">
        <f t="shared" si="440"/>
        <v/>
      </c>
      <c r="R743" s="8" t="str">
        <f t="shared" si="441"/>
        <v/>
      </c>
      <c r="S743" s="8" t="str">
        <f t="shared" si="442"/>
        <v/>
      </c>
      <c r="T743" s="8" t="str">
        <f t="shared" si="443"/>
        <v/>
      </c>
      <c r="U743" s="8" t="str">
        <f t="shared" si="444"/>
        <v/>
      </c>
      <c r="V743" s="16" t="str">
        <f t="shared" si="445"/>
        <v/>
      </c>
      <c r="W743" s="129" t="str">
        <f t="shared" si="446"/>
        <v/>
      </c>
      <c r="X743" s="8" t="str">
        <f t="shared" si="447"/>
        <v/>
      </c>
      <c r="Y743" s="8" t="str">
        <f t="shared" si="448"/>
        <v/>
      </c>
      <c r="AQ743" s="6" t="str">
        <f t="shared" si="449"/>
        <v/>
      </c>
      <c r="AR743" s="128" t="str">
        <f t="shared" si="450"/>
        <v/>
      </c>
      <c r="AS743" s="128" t="str">
        <f t="shared" si="451"/>
        <v/>
      </c>
      <c r="AT743" s="139" t="str">
        <f t="shared" si="465"/>
        <v/>
      </c>
      <c r="BH743" s="127" t="str">
        <f>IF(LEN(VBAsheet!H743)&gt;0,$CD$4&amp;CHAR(10)&amp;$CD$5&amp;CHAR(10)&amp;$CD$6&amp;IF(VBAsheet!I743="N",1,0)&amp;$CE$6&amp;CHAR(10)&amp;$CD$7&amp;CHAR(10)&amp;$CD$8&amp;VBAsheet!H743&amp;$CE$8&amp;CHAR(10)&amp;$CD$9&amp;VBAsheet!K743&amp;$CE$9&amp;CHAR(10)&amp;$CD$10&amp;VBAsheet!J743-1&amp;$CE$10&amp;CHAR(10)&amp;$CD$11,"")</f>
        <v/>
      </c>
      <c r="BI743"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3" s="18" t="str">
        <f>IF(LEN(X743)&gt;0,$CD$23&amp;INDEX($CH$3:CH746,MATCH(W743,$CG$3:CG746,0))&amp;$CE$23&amp;CHAR(10)&amp;$CD$24&amp;X743&amp;$CE$24&amp;CHAR(10)&amp;$CD$25&amp;Y743&amp;$CE$25&amp;CHAR(10),"")&amp;IF(LEN(AA743)&gt;0,$CD$23&amp;INDEX($CH$3:CH746,MATCH(Z743,$CG$3:CG746,0))&amp;$CE$23&amp;CHAR(10)&amp;$CD$24&amp;AA743&amp;$CE$24&amp;CHAR(10)&amp;$CD$25&amp;AB743&amp;$CE$25&amp;CHAR(10),"")&amp;IF(LEN(AD743)&gt;0,$CD$23&amp;INDEX($CH$3:CH746,MATCH(AC743,$CG$3:CG746,0))&amp;$CE$23&amp;CHAR(10)&amp;$CD$24&amp;AD743&amp;$CE$24&amp;CHAR(10)&amp;$CD$25&amp;AE743&amp;$CE$25&amp;CHAR(10),"")&amp;IF(LEN(AG743)&gt;0,$CD$23&amp;INDEX($CH$3:CH746,MATCH(AF743,$CG$3:CG746,0))&amp;$CE$23&amp;CHAR(10)&amp;$CD$24&amp;AG743&amp;$CE$24&amp;CHAR(10)&amp;$CD$25&amp;AH743&amp;$CE$25&amp;CHAR(10),"")&amp;IF(LEN(AJ743)&gt;0,$CD$23&amp;INDEX($CH$3:CH746,MATCH(AI743,$CG$3:CG746,0))&amp;$CE$23&amp;CHAR(10)&amp;$CD$24&amp;AJ743&amp;$CE$24&amp;CHAR(10)&amp;$CD$25&amp;AK743&amp;$CE$25&amp;CHAR(10),"")</f>
        <v/>
      </c>
      <c r="BK743" s="18" t="str">
        <f>IF(LEN(J743)&gt;0,INDEX($BH$2:$BH$100000,MATCH(J743,VBAsheet!$H$2:$H$100000,0))&amp;CHAR(10),"")&amp;IF(LEN(K743)&gt;0,INDEX($BH$2:$BH$100000,MATCH(K743,VBAsheet!$H$2:$H$100000,0))&amp;CHAR(10),"")&amp;IF(LEN(L743)&gt;0,INDEX($BH$2:$BH$100000,MATCH(L743,VBAsheet!$H$2:$H$100000,0))&amp;CHAR(10),"")&amp;IF(LEN(M743)&gt;0,INDEX($BH$2:$BH$100000,MATCH(M743,VBAsheet!$H$2:$H$100000,0))&amp;CHAR(10),"")</f>
        <v/>
      </c>
      <c r="BL743" s="18" t="str">
        <f t="shared" si="453"/>
        <v/>
      </c>
      <c r="BM743" s="94" t="str">
        <f t="shared" si="454"/>
        <v/>
      </c>
      <c r="BN743" s="95" t="str">
        <f t="shared" si="455"/>
        <v/>
      </c>
      <c r="BO743" s="265" t="str">
        <f t="shared" si="466"/>
        <v/>
      </c>
      <c r="BP743" s="18" t="str">
        <f t="shared" si="456"/>
        <v/>
      </c>
      <c r="BQ743" s="263" t="str">
        <f t="shared" si="467"/>
        <v/>
      </c>
      <c r="BR743" s="81" t="str">
        <f t="shared" si="471"/>
        <v/>
      </c>
      <c r="BS743" s="263" t="str">
        <f t="shared" si="468"/>
        <v/>
      </c>
      <c r="BT743" s="92" t="str">
        <f t="shared" si="469"/>
        <v/>
      </c>
      <c r="BU743" s="138" t="str">
        <f t="shared" si="457"/>
        <v/>
      </c>
      <c r="BV743" s="3" t="str">
        <f t="shared" si="458"/>
        <v/>
      </c>
      <c r="BW743" s="3" t="str">
        <f t="shared" si="459"/>
        <v/>
      </c>
      <c r="BX743" s="144" t="str">
        <f t="shared" si="460"/>
        <v/>
      </c>
      <c r="BY743" s="18" t="str">
        <f t="shared" si="461"/>
        <v/>
      </c>
      <c r="BZ743" s="18" t="str">
        <f t="shared" si="462"/>
        <v/>
      </c>
      <c r="CA743" s="19" t="str">
        <f t="shared" si="463"/>
        <v/>
      </c>
      <c r="CB743" s="19" t="s">
        <v>0</v>
      </c>
      <c r="DW743" s="4" t="str">
        <f t="shared" si="470"/>
        <v/>
      </c>
      <c r="DX743" s="4" t="str">
        <f t="shared" si="472"/>
        <v/>
      </c>
      <c r="DY743" s="98" t="str">
        <f t="shared" si="473"/>
        <v/>
      </c>
    </row>
    <row r="744" spans="4:129" x14ac:dyDescent="0.45">
      <c r="D744" s="164" t="str">
        <f t="shared" si="464"/>
        <v/>
      </c>
      <c r="I744" s="9" t="str">
        <f t="shared" si="435"/>
        <v/>
      </c>
      <c r="J744" s="173" t="str">
        <f t="shared" si="436"/>
        <v/>
      </c>
      <c r="K744" s="13"/>
      <c r="L744" s="13"/>
      <c r="M744" s="13"/>
      <c r="N744" s="178" t="str">
        <f t="shared" si="437"/>
        <v/>
      </c>
      <c r="O744" s="181" t="str">
        <f t="shared" si="438"/>
        <v/>
      </c>
      <c r="P744" s="8" t="str">
        <f t="shared" si="439"/>
        <v/>
      </c>
      <c r="Q744" s="8" t="str">
        <f t="shared" si="440"/>
        <v/>
      </c>
      <c r="R744" s="8" t="str">
        <f t="shared" si="441"/>
        <v/>
      </c>
      <c r="S744" s="8" t="str">
        <f t="shared" si="442"/>
        <v/>
      </c>
      <c r="T744" s="8" t="str">
        <f t="shared" si="443"/>
        <v/>
      </c>
      <c r="U744" s="8" t="str">
        <f t="shared" si="444"/>
        <v/>
      </c>
      <c r="V744" s="16" t="str">
        <f t="shared" si="445"/>
        <v/>
      </c>
      <c r="W744" s="129" t="str">
        <f t="shared" si="446"/>
        <v/>
      </c>
      <c r="X744" s="8" t="str">
        <f t="shared" si="447"/>
        <v/>
      </c>
      <c r="Y744" s="8" t="str">
        <f t="shared" si="448"/>
        <v/>
      </c>
      <c r="AQ744" s="6" t="str">
        <f t="shared" si="449"/>
        <v/>
      </c>
      <c r="AR744" s="128" t="str">
        <f t="shared" si="450"/>
        <v/>
      </c>
      <c r="AS744" s="128" t="str">
        <f t="shared" si="451"/>
        <v/>
      </c>
      <c r="AT744" s="139" t="str">
        <f t="shared" si="465"/>
        <v/>
      </c>
      <c r="BH744" s="127" t="str">
        <f>IF(LEN(VBAsheet!H744)&gt;0,$CD$4&amp;CHAR(10)&amp;$CD$5&amp;CHAR(10)&amp;$CD$6&amp;IF(VBAsheet!I744="N",1,0)&amp;$CE$6&amp;CHAR(10)&amp;$CD$7&amp;CHAR(10)&amp;$CD$8&amp;VBAsheet!H744&amp;$CE$8&amp;CHAR(10)&amp;$CD$9&amp;VBAsheet!K744&amp;$CE$9&amp;CHAR(10)&amp;$CD$10&amp;VBAsheet!J744-1&amp;$CE$10&amp;CHAR(10)&amp;$CD$11,"")</f>
        <v/>
      </c>
      <c r="BI744"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4" s="18" t="str">
        <f>IF(LEN(X744)&gt;0,$CD$23&amp;INDEX($CH$3:CH747,MATCH(W744,$CG$3:CG747,0))&amp;$CE$23&amp;CHAR(10)&amp;$CD$24&amp;X744&amp;$CE$24&amp;CHAR(10)&amp;$CD$25&amp;Y744&amp;$CE$25&amp;CHAR(10),"")&amp;IF(LEN(AA744)&gt;0,$CD$23&amp;INDEX($CH$3:CH747,MATCH(Z744,$CG$3:CG747,0))&amp;$CE$23&amp;CHAR(10)&amp;$CD$24&amp;AA744&amp;$CE$24&amp;CHAR(10)&amp;$CD$25&amp;AB744&amp;$CE$25&amp;CHAR(10),"")&amp;IF(LEN(AD744)&gt;0,$CD$23&amp;INDEX($CH$3:CH747,MATCH(AC744,$CG$3:CG747,0))&amp;$CE$23&amp;CHAR(10)&amp;$CD$24&amp;AD744&amp;$CE$24&amp;CHAR(10)&amp;$CD$25&amp;AE744&amp;$CE$25&amp;CHAR(10),"")&amp;IF(LEN(AG744)&gt;0,$CD$23&amp;INDEX($CH$3:CH747,MATCH(AF744,$CG$3:CG747,0))&amp;$CE$23&amp;CHAR(10)&amp;$CD$24&amp;AG744&amp;$CE$24&amp;CHAR(10)&amp;$CD$25&amp;AH744&amp;$CE$25&amp;CHAR(10),"")&amp;IF(LEN(AJ744)&gt;0,$CD$23&amp;INDEX($CH$3:CH747,MATCH(AI744,$CG$3:CG747,0))&amp;$CE$23&amp;CHAR(10)&amp;$CD$24&amp;AJ744&amp;$CE$24&amp;CHAR(10)&amp;$CD$25&amp;AK744&amp;$CE$25&amp;CHAR(10),"")</f>
        <v/>
      </c>
      <c r="BK744" s="18" t="str">
        <f>IF(LEN(J744)&gt;0,INDEX($BH$2:$BH$100000,MATCH(J744,VBAsheet!$H$2:$H$100000,0))&amp;CHAR(10),"")&amp;IF(LEN(K744)&gt;0,INDEX($BH$2:$BH$100000,MATCH(K744,VBAsheet!$H$2:$H$100000,0))&amp;CHAR(10),"")&amp;IF(LEN(L744)&gt;0,INDEX($BH$2:$BH$100000,MATCH(L744,VBAsheet!$H$2:$H$100000,0))&amp;CHAR(10),"")&amp;IF(LEN(M744)&gt;0,INDEX($BH$2:$BH$100000,MATCH(M744,VBAsheet!$H$2:$H$100000,0))&amp;CHAR(10),"")</f>
        <v/>
      </c>
      <c r="BL744" s="18" t="str">
        <f t="shared" si="453"/>
        <v/>
      </c>
      <c r="BM744" s="94" t="str">
        <f t="shared" si="454"/>
        <v/>
      </c>
      <c r="BN744" s="95" t="str">
        <f t="shared" si="455"/>
        <v/>
      </c>
      <c r="BO744" s="265" t="str">
        <f t="shared" si="466"/>
        <v/>
      </c>
      <c r="BP744" s="18" t="str">
        <f t="shared" si="456"/>
        <v/>
      </c>
      <c r="BQ744" s="263" t="str">
        <f t="shared" si="467"/>
        <v/>
      </c>
      <c r="BR744" s="81" t="str">
        <f t="shared" si="471"/>
        <v/>
      </c>
      <c r="BS744" s="263" t="str">
        <f t="shared" si="468"/>
        <v/>
      </c>
      <c r="BT744" s="92" t="str">
        <f t="shared" si="469"/>
        <v/>
      </c>
      <c r="BU744" s="138" t="str">
        <f t="shared" si="457"/>
        <v/>
      </c>
      <c r="BV744" s="3" t="str">
        <f t="shared" si="458"/>
        <v/>
      </c>
      <c r="BW744" s="3" t="str">
        <f t="shared" si="459"/>
        <v/>
      </c>
      <c r="BX744" s="144" t="str">
        <f t="shared" si="460"/>
        <v/>
      </c>
      <c r="BY744" s="18" t="str">
        <f t="shared" si="461"/>
        <v/>
      </c>
      <c r="BZ744" s="18" t="str">
        <f t="shared" si="462"/>
        <v/>
      </c>
      <c r="CA744" s="19" t="str">
        <f t="shared" si="463"/>
        <v/>
      </c>
      <c r="CB744" s="19" t="s">
        <v>0</v>
      </c>
      <c r="DW744" s="4" t="str">
        <f t="shared" si="470"/>
        <v/>
      </c>
      <c r="DX744" s="4" t="str">
        <f t="shared" si="472"/>
        <v/>
      </c>
      <c r="DY744" s="98" t="str">
        <f t="shared" si="473"/>
        <v/>
      </c>
    </row>
    <row r="745" spans="4:129" x14ac:dyDescent="0.45">
      <c r="D745" s="164" t="str">
        <f t="shared" si="464"/>
        <v/>
      </c>
      <c r="I745" s="9" t="str">
        <f t="shared" si="435"/>
        <v/>
      </c>
      <c r="J745" s="173" t="str">
        <f t="shared" si="436"/>
        <v/>
      </c>
      <c r="K745" s="13"/>
      <c r="L745" s="13"/>
      <c r="M745" s="13"/>
      <c r="N745" s="178" t="str">
        <f t="shared" si="437"/>
        <v/>
      </c>
      <c r="O745" s="181" t="str">
        <f t="shared" si="438"/>
        <v/>
      </c>
      <c r="P745" s="8" t="str">
        <f t="shared" si="439"/>
        <v/>
      </c>
      <c r="Q745" s="8" t="str">
        <f t="shared" si="440"/>
        <v/>
      </c>
      <c r="R745" s="8" t="str">
        <f t="shared" si="441"/>
        <v/>
      </c>
      <c r="S745" s="8" t="str">
        <f t="shared" si="442"/>
        <v/>
      </c>
      <c r="T745" s="8" t="str">
        <f t="shared" si="443"/>
        <v/>
      </c>
      <c r="U745" s="8" t="str">
        <f t="shared" si="444"/>
        <v/>
      </c>
      <c r="V745" s="16" t="str">
        <f t="shared" si="445"/>
        <v/>
      </c>
      <c r="W745" s="129" t="str">
        <f t="shared" si="446"/>
        <v/>
      </c>
      <c r="X745" s="8" t="str">
        <f t="shared" si="447"/>
        <v/>
      </c>
      <c r="Y745" s="8" t="str">
        <f t="shared" si="448"/>
        <v/>
      </c>
      <c r="AQ745" s="6" t="str">
        <f t="shared" si="449"/>
        <v/>
      </c>
      <c r="AR745" s="128" t="str">
        <f t="shared" si="450"/>
        <v/>
      </c>
      <c r="AS745" s="128" t="str">
        <f t="shared" si="451"/>
        <v/>
      </c>
      <c r="AT745" s="139" t="str">
        <f t="shared" si="465"/>
        <v/>
      </c>
      <c r="BH745" s="127" t="str">
        <f>IF(LEN(VBAsheet!H745)&gt;0,$CD$4&amp;CHAR(10)&amp;$CD$5&amp;CHAR(10)&amp;$CD$6&amp;IF(VBAsheet!I745="N",1,0)&amp;$CE$6&amp;CHAR(10)&amp;$CD$7&amp;CHAR(10)&amp;$CD$8&amp;VBAsheet!H745&amp;$CE$8&amp;CHAR(10)&amp;$CD$9&amp;VBAsheet!K745&amp;$CE$9&amp;CHAR(10)&amp;$CD$10&amp;VBAsheet!J745-1&amp;$CE$10&amp;CHAR(10)&amp;$CD$11,"")</f>
        <v/>
      </c>
      <c r="BI745"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5" s="18" t="str">
        <f>IF(LEN(X745)&gt;0,$CD$23&amp;INDEX($CH$3:CH748,MATCH(W745,$CG$3:CG748,0))&amp;$CE$23&amp;CHAR(10)&amp;$CD$24&amp;X745&amp;$CE$24&amp;CHAR(10)&amp;$CD$25&amp;Y745&amp;$CE$25&amp;CHAR(10),"")&amp;IF(LEN(AA745)&gt;0,$CD$23&amp;INDEX($CH$3:CH748,MATCH(Z745,$CG$3:CG748,0))&amp;$CE$23&amp;CHAR(10)&amp;$CD$24&amp;AA745&amp;$CE$24&amp;CHAR(10)&amp;$CD$25&amp;AB745&amp;$CE$25&amp;CHAR(10),"")&amp;IF(LEN(AD745)&gt;0,$CD$23&amp;INDEX($CH$3:CH748,MATCH(AC745,$CG$3:CG748,0))&amp;$CE$23&amp;CHAR(10)&amp;$CD$24&amp;AD745&amp;$CE$24&amp;CHAR(10)&amp;$CD$25&amp;AE745&amp;$CE$25&amp;CHAR(10),"")&amp;IF(LEN(AG745)&gt;0,$CD$23&amp;INDEX($CH$3:CH748,MATCH(AF745,$CG$3:CG748,0))&amp;$CE$23&amp;CHAR(10)&amp;$CD$24&amp;AG745&amp;$CE$24&amp;CHAR(10)&amp;$CD$25&amp;AH745&amp;$CE$25&amp;CHAR(10),"")&amp;IF(LEN(AJ745)&gt;0,$CD$23&amp;INDEX($CH$3:CH748,MATCH(AI745,$CG$3:CG748,0))&amp;$CE$23&amp;CHAR(10)&amp;$CD$24&amp;AJ745&amp;$CE$24&amp;CHAR(10)&amp;$CD$25&amp;AK745&amp;$CE$25&amp;CHAR(10),"")</f>
        <v/>
      </c>
      <c r="BK745" s="18" t="str">
        <f>IF(LEN(J745)&gt;0,INDEX($BH$2:$BH$100000,MATCH(J745,VBAsheet!$H$2:$H$100000,0))&amp;CHAR(10),"")&amp;IF(LEN(K745)&gt;0,INDEX($BH$2:$BH$100000,MATCH(K745,VBAsheet!$H$2:$H$100000,0))&amp;CHAR(10),"")&amp;IF(LEN(L745)&gt;0,INDEX($BH$2:$BH$100000,MATCH(L745,VBAsheet!$H$2:$H$100000,0))&amp;CHAR(10),"")&amp;IF(LEN(M745)&gt;0,INDEX($BH$2:$BH$100000,MATCH(M745,VBAsheet!$H$2:$H$100000,0))&amp;CHAR(10),"")</f>
        <v/>
      </c>
      <c r="BL745" s="18" t="str">
        <f t="shared" si="453"/>
        <v/>
      </c>
      <c r="BM745" s="94" t="str">
        <f t="shared" si="454"/>
        <v/>
      </c>
      <c r="BN745" s="95" t="str">
        <f t="shared" si="455"/>
        <v/>
      </c>
      <c r="BO745" s="265" t="str">
        <f t="shared" si="466"/>
        <v/>
      </c>
      <c r="BP745" s="18" t="str">
        <f t="shared" si="456"/>
        <v/>
      </c>
      <c r="BQ745" s="263" t="str">
        <f t="shared" si="467"/>
        <v/>
      </c>
      <c r="BR745" s="81" t="str">
        <f t="shared" si="471"/>
        <v/>
      </c>
      <c r="BS745" s="263" t="str">
        <f t="shared" si="468"/>
        <v/>
      </c>
      <c r="BT745" s="92" t="str">
        <f t="shared" si="469"/>
        <v/>
      </c>
      <c r="BU745" s="138" t="str">
        <f t="shared" si="457"/>
        <v/>
      </c>
      <c r="BV745" s="3" t="str">
        <f t="shared" si="458"/>
        <v/>
      </c>
      <c r="BW745" s="3" t="str">
        <f t="shared" si="459"/>
        <v/>
      </c>
      <c r="BX745" s="144" t="str">
        <f t="shared" si="460"/>
        <v/>
      </c>
      <c r="BY745" s="18" t="str">
        <f t="shared" si="461"/>
        <v/>
      </c>
      <c r="BZ745" s="18" t="str">
        <f t="shared" si="462"/>
        <v/>
      </c>
      <c r="CA745" s="19" t="str">
        <f t="shared" si="463"/>
        <v/>
      </c>
      <c r="CB745" s="19" t="s">
        <v>0</v>
      </c>
      <c r="DW745" s="4" t="str">
        <f t="shared" si="470"/>
        <v/>
      </c>
      <c r="DX745" s="4" t="str">
        <f t="shared" si="472"/>
        <v/>
      </c>
      <c r="DY745" s="98" t="str">
        <f t="shared" si="473"/>
        <v/>
      </c>
    </row>
    <row r="746" spans="4:129" x14ac:dyDescent="0.45">
      <c r="D746" s="164" t="str">
        <f t="shared" si="464"/>
        <v/>
      </c>
      <c r="I746" s="9" t="str">
        <f t="shared" si="435"/>
        <v/>
      </c>
      <c r="J746" s="173" t="str">
        <f t="shared" si="436"/>
        <v/>
      </c>
      <c r="K746" s="13"/>
      <c r="L746" s="13"/>
      <c r="M746" s="13"/>
      <c r="N746" s="178" t="str">
        <f t="shared" si="437"/>
        <v/>
      </c>
      <c r="O746" s="181" t="str">
        <f t="shared" si="438"/>
        <v/>
      </c>
      <c r="P746" s="8" t="str">
        <f t="shared" si="439"/>
        <v/>
      </c>
      <c r="Q746" s="8" t="str">
        <f t="shared" si="440"/>
        <v/>
      </c>
      <c r="R746" s="8" t="str">
        <f t="shared" si="441"/>
        <v/>
      </c>
      <c r="S746" s="8" t="str">
        <f t="shared" si="442"/>
        <v/>
      </c>
      <c r="T746" s="8" t="str">
        <f t="shared" si="443"/>
        <v/>
      </c>
      <c r="U746" s="8" t="str">
        <f t="shared" si="444"/>
        <v/>
      </c>
      <c r="V746" s="16" t="str">
        <f t="shared" si="445"/>
        <v/>
      </c>
      <c r="W746" s="129" t="str">
        <f t="shared" si="446"/>
        <v/>
      </c>
      <c r="X746" s="8" t="str">
        <f t="shared" si="447"/>
        <v/>
      </c>
      <c r="Y746" s="8" t="str">
        <f t="shared" si="448"/>
        <v/>
      </c>
      <c r="AQ746" s="6" t="str">
        <f t="shared" si="449"/>
        <v/>
      </c>
      <c r="AR746" s="128" t="str">
        <f t="shared" si="450"/>
        <v/>
      </c>
      <c r="AS746" s="128" t="str">
        <f t="shared" si="451"/>
        <v/>
      </c>
      <c r="AT746" s="139" t="str">
        <f t="shared" si="465"/>
        <v/>
      </c>
      <c r="BH746" s="127" t="str">
        <f>IF(LEN(VBAsheet!H746)&gt;0,$CD$4&amp;CHAR(10)&amp;$CD$5&amp;CHAR(10)&amp;$CD$6&amp;IF(VBAsheet!I746="N",1,0)&amp;$CE$6&amp;CHAR(10)&amp;$CD$7&amp;CHAR(10)&amp;$CD$8&amp;VBAsheet!H746&amp;$CE$8&amp;CHAR(10)&amp;$CD$9&amp;VBAsheet!K746&amp;$CE$9&amp;CHAR(10)&amp;$CD$10&amp;VBAsheet!J746-1&amp;$CE$10&amp;CHAR(10)&amp;$CD$11,"")</f>
        <v/>
      </c>
      <c r="BI746"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6" s="18" t="str">
        <f>IF(LEN(X746)&gt;0,$CD$23&amp;INDEX($CH$3:CH749,MATCH(W746,$CG$3:CG749,0))&amp;$CE$23&amp;CHAR(10)&amp;$CD$24&amp;X746&amp;$CE$24&amp;CHAR(10)&amp;$CD$25&amp;Y746&amp;$CE$25&amp;CHAR(10),"")&amp;IF(LEN(AA746)&gt;0,$CD$23&amp;INDEX($CH$3:CH749,MATCH(Z746,$CG$3:CG749,0))&amp;$CE$23&amp;CHAR(10)&amp;$CD$24&amp;AA746&amp;$CE$24&amp;CHAR(10)&amp;$CD$25&amp;AB746&amp;$CE$25&amp;CHAR(10),"")&amp;IF(LEN(AD746)&gt;0,$CD$23&amp;INDEX($CH$3:CH749,MATCH(AC746,$CG$3:CG749,0))&amp;$CE$23&amp;CHAR(10)&amp;$CD$24&amp;AD746&amp;$CE$24&amp;CHAR(10)&amp;$CD$25&amp;AE746&amp;$CE$25&amp;CHAR(10),"")&amp;IF(LEN(AG746)&gt;0,$CD$23&amp;INDEX($CH$3:CH749,MATCH(AF746,$CG$3:CG749,0))&amp;$CE$23&amp;CHAR(10)&amp;$CD$24&amp;AG746&amp;$CE$24&amp;CHAR(10)&amp;$CD$25&amp;AH746&amp;$CE$25&amp;CHAR(10),"")&amp;IF(LEN(AJ746)&gt;0,$CD$23&amp;INDEX($CH$3:CH749,MATCH(AI746,$CG$3:CG749,0))&amp;$CE$23&amp;CHAR(10)&amp;$CD$24&amp;AJ746&amp;$CE$24&amp;CHAR(10)&amp;$CD$25&amp;AK746&amp;$CE$25&amp;CHAR(10),"")</f>
        <v/>
      </c>
      <c r="BK746" s="18" t="str">
        <f>IF(LEN(J746)&gt;0,INDEX($BH$2:$BH$100000,MATCH(J746,VBAsheet!$H$2:$H$100000,0))&amp;CHAR(10),"")&amp;IF(LEN(K746)&gt;0,INDEX($BH$2:$BH$100000,MATCH(K746,VBAsheet!$H$2:$H$100000,0))&amp;CHAR(10),"")&amp;IF(LEN(L746)&gt;0,INDEX($BH$2:$BH$100000,MATCH(L746,VBAsheet!$H$2:$H$100000,0))&amp;CHAR(10),"")&amp;IF(LEN(M746)&gt;0,INDEX($BH$2:$BH$100000,MATCH(M746,VBAsheet!$H$2:$H$100000,0))&amp;CHAR(10),"")</f>
        <v/>
      </c>
      <c r="BL746" s="18" t="str">
        <f t="shared" si="453"/>
        <v/>
      </c>
      <c r="BM746" s="94" t="str">
        <f t="shared" si="454"/>
        <v/>
      </c>
      <c r="BN746" s="95" t="str">
        <f t="shared" si="455"/>
        <v/>
      </c>
      <c r="BO746" s="265" t="str">
        <f t="shared" si="466"/>
        <v/>
      </c>
      <c r="BP746" s="18" t="str">
        <f t="shared" si="456"/>
        <v/>
      </c>
      <c r="BQ746" s="263" t="str">
        <f t="shared" si="467"/>
        <v/>
      </c>
      <c r="BR746" s="81" t="str">
        <f t="shared" si="471"/>
        <v/>
      </c>
      <c r="BS746" s="263" t="str">
        <f t="shared" si="468"/>
        <v/>
      </c>
      <c r="BT746" s="92" t="str">
        <f t="shared" si="469"/>
        <v/>
      </c>
      <c r="BU746" s="138" t="str">
        <f t="shared" si="457"/>
        <v/>
      </c>
      <c r="BV746" s="3" t="str">
        <f t="shared" si="458"/>
        <v/>
      </c>
      <c r="BW746" s="3" t="str">
        <f t="shared" si="459"/>
        <v/>
      </c>
      <c r="BX746" s="144" t="str">
        <f t="shared" si="460"/>
        <v/>
      </c>
      <c r="BY746" s="18" t="str">
        <f t="shared" si="461"/>
        <v/>
      </c>
      <c r="BZ746" s="18" t="str">
        <f t="shared" si="462"/>
        <v/>
      </c>
      <c r="CA746" s="19" t="str">
        <f t="shared" si="463"/>
        <v/>
      </c>
      <c r="CB746" s="19" t="s">
        <v>0</v>
      </c>
      <c r="DW746" s="4" t="str">
        <f t="shared" si="470"/>
        <v/>
      </c>
      <c r="DX746" s="4" t="str">
        <f t="shared" si="472"/>
        <v/>
      </c>
      <c r="DY746" s="98" t="str">
        <f t="shared" si="473"/>
        <v/>
      </c>
    </row>
    <row r="747" spans="4:129" x14ac:dyDescent="0.45">
      <c r="D747" s="164" t="str">
        <f t="shared" si="464"/>
        <v/>
      </c>
      <c r="I747" s="9" t="str">
        <f t="shared" si="435"/>
        <v/>
      </c>
      <c r="J747" s="173" t="str">
        <f t="shared" si="436"/>
        <v/>
      </c>
      <c r="K747" s="13"/>
      <c r="L747" s="13"/>
      <c r="M747" s="13"/>
      <c r="N747" s="178" t="str">
        <f t="shared" si="437"/>
        <v/>
      </c>
      <c r="O747" s="181" t="str">
        <f t="shared" si="438"/>
        <v/>
      </c>
      <c r="P747" s="8" t="str">
        <f t="shared" si="439"/>
        <v/>
      </c>
      <c r="Q747" s="8" t="str">
        <f t="shared" si="440"/>
        <v/>
      </c>
      <c r="R747" s="8" t="str">
        <f t="shared" si="441"/>
        <v/>
      </c>
      <c r="S747" s="8" t="str">
        <f t="shared" si="442"/>
        <v/>
      </c>
      <c r="T747" s="8" t="str">
        <f t="shared" si="443"/>
        <v/>
      </c>
      <c r="U747" s="8" t="str">
        <f t="shared" si="444"/>
        <v/>
      </c>
      <c r="V747" s="16" t="str">
        <f t="shared" si="445"/>
        <v/>
      </c>
      <c r="W747" s="129" t="str">
        <f t="shared" si="446"/>
        <v/>
      </c>
      <c r="X747" s="8" t="str">
        <f t="shared" si="447"/>
        <v/>
      </c>
      <c r="Y747" s="8" t="str">
        <f t="shared" si="448"/>
        <v/>
      </c>
      <c r="AQ747" s="6" t="str">
        <f t="shared" si="449"/>
        <v/>
      </c>
      <c r="AR747" s="128" t="str">
        <f t="shared" si="450"/>
        <v/>
      </c>
      <c r="AS747" s="128" t="str">
        <f t="shared" si="451"/>
        <v/>
      </c>
      <c r="AT747" s="139" t="str">
        <f t="shared" si="465"/>
        <v/>
      </c>
      <c r="BH747" s="127" t="str">
        <f>IF(LEN(VBAsheet!H747)&gt;0,$CD$4&amp;CHAR(10)&amp;$CD$5&amp;CHAR(10)&amp;$CD$6&amp;IF(VBAsheet!I747="N",1,0)&amp;$CE$6&amp;CHAR(10)&amp;$CD$7&amp;CHAR(10)&amp;$CD$8&amp;VBAsheet!H747&amp;$CE$8&amp;CHAR(10)&amp;$CD$9&amp;VBAsheet!K747&amp;$CE$9&amp;CHAR(10)&amp;$CD$10&amp;VBAsheet!J747-1&amp;$CE$10&amp;CHAR(10)&amp;$CD$11,"")</f>
        <v/>
      </c>
      <c r="BI747"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7" s="18" t="str">
        <f>IF(LEN(X747)&gt;0,$CD$23&amp;INDEX($CH$3:CH750,MATCH(W747,$CG$3:CG750,0))&amp;$CE$23&amp;CHAR(10)&amp;$CD$24&amp;X747&amp;$CE$24&amp;CHAR(10)&amp;$CD$25&amp;Y747&amp;$CE$25&amp;CHAR(10),"")&amp;IF(LEN(AA747)&gt;0,$CD$23&amp;INDEX($CH$3:CH750,MATCH(Z747,$CG$3:CG750,0))&amp;$CE$23&amp;CHAR(10)&amp;$CD$24&amp;AA747&amp;$CE$24&amp;CHAR(10)&amp;$CD$25&amp;AB747&amp;$CE$25&amp;CHAR(10),"")&amp;IF(LEN(AD747)&gt;0,$CD$23&amp;INDEX($CH$3:CH750,MATCH(AC747,$CG$3:CG750,0))&amp;$CE$23&amp;CHAR(10)&amp;$CD$24&amp;AD747&amp;$CE$24&amp;CHAR(10)&amp;$CD$25&amp;AE747&amp;$CE$25&amp;CHAR(10),"")&amp;IF(LEN(AG747)&gt;0,$CD$23&amp;INDEX($CH$3:CH750,MATCH(AF747,$CG$3:CG750,0))&amp;$CE$23&amp;CHAR(10)&amp;$CD$24&amp;AG747&amp;$CE$24&amp;CHAR(10)&amp;$CD$25&amp;AH747&amp;$CE$25&amp;CHAR(10),"")&amp;IF(LEN(AJ747)&gt;0,$CD$23&amp;INDEX($CH$3:CH750,MATCH(AI747,$CG$3:CG750,0))&amp;$CE$23&amp;CHAR(10)&amp;$CD$24&amp;AJ747&amp;$CE$24&amp;CHAR(10)&amp;$CD$25&amp;AK747&amp;$CE$25&amp;CHAR(10),"")</f>
        <v/>
      </c>
      <c r="BK747" s="18" t="str">
        <f>IF(LEN(J747)&gt;0,INDEX($BH$2:$BH$100000,MATCH(J747,VBAsheet!$H$2:$H$100000,0))&amp;CHAR(10),"")&amp;IF(LEN(K747)&gt;0,INDEX($BH$2:$BH$100000,MATCH(K747,VBAsheet!$H$2:$H$100000,0))&amp;CHAR(10),"")&amp;IF(LEN(L747)&gt;0,INDEX($BH$2:$BH$100000,MATCH(L747,VBAsheet!$H$2:$H$100000,0))&amp;CHAR(10),"")&amp;IF(LEN(M747)&gt;0,INDEX($BH$2:$BH$100000,MATCH(M747,VBAsheet!$H$2:$H$100000,0))&amp;CHAR(10),"")</f>
        <v/>
      </c>
      <c r="BL747" s="18" t="str">
        <f t="shared" si="453"/>
        <v/>
      </c>
      <c r="BM747" s="94" t="str">
        <f t="shared" si="454"/>
        <v/>
      </c>
      <c r="BN747" s="95" t="str">
        <f t="shared" si="455"/>
        <v/>
      </c>
      <c r="BO747" s="265" t="str">
        <f t="shared" si="466"/>
        <v/>
      </c>
      <c r="BP747" s="18" t="str">
        <f t="shared" si="456"/>
        <v/>
      </c>
      <c r="BQ747" s="263" t="str">
        <f t="shared" si="467"/>
        <v/>
      </c>
      <c r="BR747" s="81" t="str">
        <f t="shared" si="471"/>
        <v/>
      </c>
      <c r="BS747" s="263" t="str">
        <f t="shared" si="468"/>
        <v/>
      </c>
      <c r="BT747" s="92" t="str">
        <f t="shared" si="469"/>
        <v/>
      </c>
      <c r="BU747" s="138" t="str">
        <f t="shared" si="457"/>
        <v/>
      </c>
      <c r="BV747" s="3" t="str">
        <f t="shared" si="458"/>
        <v/>
      </c>
      <c r="BW747" s="3" t="str">
        <f t="shared" si="459"/>
        <v/>
      </c>
      <c r="BX747" s="144" t="str">
        <f t="shared" si="460"/>
        <v/>
      </c>
      <c r="BY747" s="18" t="str">
        <f t="shared" si="461"/>
        <v/>
      </c>
      <c r="BZ747" s="18" t="str">
        <f t="shared" si="462"/>
        <v/>
      </c>
      <c r="CA747" s="19" t="str">
        <f t="shared" si="463"/>
        <v/>
      </c>
      <c r="CB747" s="19" t="s">
        <v>0</v>
      </c>
      <c r="DW747" s="4" t="str">
        <f t="shared" si="470"/>
        <v/>
      </c>
      <c r="DX747" s="4" t="str">
        <f t="shared" si="472"/>
        <v/>
      </c>
      <c r="DY747" s="98" t="str">
        <f t="shared" si="473"/>
        <v/>
      </c>
    </row>
    <row r="748" spans="4:129" x14ac:dyDescent="0.45">
      <c r="D748" s="164" t="str">
        <f t="shared" si="464"/>
        <v/>
      </c>
      <c r="I748" s="9" t="str">
        <f t="shared" si="435"/>
        <v/>
      </c>
      <c r="J748" s="173" t="str">
        <f t="shared" si="436"/>
        <v/>
      </c>
      <c r="K748" s="13"/>
      <c r="L748" s="13"/>
      <c r="M748" s="13"/>
      <c r="N748" s="178" t="str">
        <f t="shared" si="437"/>
        <v/>
      </c>
      <c r="O748" s="181" t="str">
        <f t="shared" si="438"/>
        <v/>
      </c>
      <c r="P748" s="8" t="str">
        <f t="shared" si="439"/>
        <v/>
      </c>
      <c r="Q748" s="8" t="str">
        <f t="shared" si="440"/>
        <v/>
      </c>
      <c r="R748" s="8" t="str">
        <f t="shared" si="441"/>
        <v/>
      </c>
      <c r="S748" s="8" t="str">
        <f t="shared" si="442"/>
        <v/>
      </c>
      <c r="T748" s="8" t="str">
        <f t="shared" si="443"/>
        <v/>
      </c>
      <c r="U748" s="8" t="str">
        <f t="shared" si="444"/>
        <v/>
      </c>
      <c r="V748" s="16" t="str">
        <f t="shared" si="445"/>
        <v/>
      </c>
      <c r="W748" s="129" t="str">
        <f t="shared" si="446"/>
        <v/>
      </c>
      <c r="X748" s="8" t="str">
        <f t="shared" si="447"/>
        <v/>
      </c>
      <c r="Y748" s="8" t="str">
        <f t="shared" si="448"/>
        <v/>
      </c>
      <c r="AQ748" s="6" t="str">
        <f t="shared" si="449"/>
        <v/>
      </c>
      <c r="AR748" s="128" t="str">
        <f t="shared" si="450"/>
        <v/>
      </c>
      <c r="AS748" s="128" t="str">
        <f t="shared" si="451"/>
        <v/>
      </c>
      <c r="AT748" s="139" t="str">
        <f t="shared" si="465"/>
        <v/>
      </c>
      <c r="BH748" s="127" t="str">
        <f>IF(LEN(VBAsheet!H748)&gt;0,$CD$4&amp;CHAR(10)&amp;$CD$5&amp;CHAR(10)&amp;$CD$6&amp;IF(VBAsheet!I748="N",1,0)&amp;$CE$6&amp;CHAR(10)&amp;$CD$7&amp;CHAR(10)&amp;$CD$8&amp;VBAsheet!H748&amp;$CE$8&amp;CHAR(10)&amp;$CD$9&amp;VBAsheet!K748&amp;$CE$9&amp;CHAR(10)&amp;$CD$10&amp;VBAsheet!J748-1&amp;$CE$10&amp;CHAR(10)&amp;$CD$11,"")</f>
        <v/>
      </c>
      <c r="BI748"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8" s="18" t="str">
        <f>IF(LEN(X748)&gt;0,$CD$23&amp;INDEX($CH$3:CH751,MATCH(W748,$CG$3:CG751,0))&amp;$CE$23&amp;CHAR(10)&amp;$CD$24&amp;X748&amp;$CE$24&amp;CHAR(10)&amp;$CD$25&amp;Y748&amp;$CE$25&amp;CHAR(10),"")&amp;IF(LEN(AA748)&gt;0,$CD$23&amp;INDEX($CH$3:CH751,MATCH(Z748,$CG$3:CG751,0))&amp;$CE$23&amp;CHAR(10)&amp;$CD$24&amp;AA748&amp;$CE$24&amp;CHAR(10)&amp;$CD$25&amp;AB748&amp;$CE$25&amp;CHAR(10),"")&amp;IF(LEN(AD748)&gt;0,$CD$23&amp;INDEX($CH$3:CH751,MATCH(AC748,$CG$3:CG751,0))&amp;$CE$23&amp;CHAR(10)&amp;$CD$24&amp;AD748&amp;$CE$24&amp;CHAR(10)&amp;$CD$25&amp;AE748&amp;$CE$25&amp;CHAR(10),"")&amp;IF(LEN(AG748)&gt;0,$CD$23&amp;INDEX($CH$3:CH751,MATCH(AF748,$CG$3:CG751,0))&amp;$CE$23&amp;CHAR(10)&amp;$CD$24&amp;AG748&amp;$CE$24&amp;CHAR(10)&amp;$CD$25&amp;AH748&amp;$CE$25&amp;CHAR(10),"")&amp;IF(LEN(AJ748)&gt;0,$CD$23&amp;INDEX($CH$3:CH751,MATCH(AI748,$CG$3:CG751,0))&amp;$CE$23&amp;CHAR(10)&amp;$CD$24&amp;AJ748&amp;$CE$24&amp;CHAR(10)&amp;$CD$25&amp;AK748&amp;$CE$25&amp;CHAR(10),"")</f>
        <v/>
      </c>
      <c r="BK748" s="18" t="str">
        <f>IF(LEN(J748)&gt;0,INDEX($BH$2:$BH$100000,MATCH(J748,VBAsheet!$H$2:$H$100000,0))&amp;CHAR(10),"")&amp;IF(LEN(K748)&gt;0,INDEX($BH$2:$BH$100000,MATCH(K748,VBAsheet!$H$2:$H$100000,0))&amp;CHAR(10),"")&amp;IF(LEN(L748)&gt;0,INDEX($BH$2:$BH$100000,MATCH(L748,VBAsheet!$H$2:$H$100000,0))&amp;CHAR(10),"")&amp;IF(LEN(M748)&gt;0,INDEX($BH$2:$BH$100000,MATCH(M748,VBAsheet!$H$2:$H$100000,0))&amp;CHAR(10),"")</f>
        <v/>
      </c>
      <c r="BL748" s="18" t="str">
        <f t="shared" si="453"/>
        <v/>
      </c>
      <c r="BM748" s="94" t="str">
        <f t="shared" si="454"/>
        <v/>
      </c>
      <c r="BN748" s="95" t="str">
        <f t="shared" si="455"/>
        <v/>
      </c>
      <c r="BO748" s="265" t="str">
        <f t="shared" si="466"/>
        <v/>
      </c>
      <c r="BP748" s="18" t="str">
        <f t="shared" si="456"/>
        <v/>
      </c>
      <c r="BQ748" s="263" t="str">
        <f t="shared" si="467"/>
        <v/>
      </c>
      <c r="BR748" s="81" t="str">
        <f t="shared" si="471"/>
        <v/>
      </c>
      <c r="BS748" s="263" t="str">
        <f t="shared" si="468"/>
        <v/>
      </c>
      <c r="BT748" s="92" t="str">
        <f t="shared" si="469"/>
        <v/>
      </c>
      <c r="BU748" s="138" t="str">
        <f t="shared" si="457"/>
        <v/>
      </c>
      <c r="BV748" s="3" t="str">
        <f t="shared" si="458"/>
        <v/>
      </c>
      <c r="BW748" s="3" t="str">
        <f t="shared" si="459"/>
        <v/>
      </c>
      <c r="BX748" s="144" t="str">
        <f t="shared" si="460"/>
        <v/>
      </c>
      <c r="BY748" s="18" t="str">
        <f t="shared" si="461"/>
        <v/>
      </c>
      <c r="BZ748" s="18" t="str">
        <f t="shared" si="462"/>
        <v/>
      </c>
      <c r="CA748" s="19" t="str">
        <f t="shared" si="463"/>
        <v/>
      </c>
      <c r="CB748" s="19" t="s">
        <v>0</v>
      </c>
      <c r="DW748" s="4" t="str">
        <f t="shared" si="470"/>
        <v/>
      </c>
      <c r="DX748" s="4" t="str">
        <f t="shared" si="472"/>
        <v/>
      </c>
      <c r="DY748" s="98" t="str">
        <f t="shared" si="473"/>
        <v/>
      </c>
    </row>
    <row r="749" spans="4:129" x14ac:dyDescent="0.45">
      <c r="D749" s="164" t="str">
        <f t="shared" si="464"/>
        <v/>
      </c>
      <c r="I749" s="9" t="str">
        <f t="shared" si="435"/>
        <v/>
      </c>
      <c r="J749" s="173" t="str">
        <f t="shared" si="436"/>
        <v/>
      </c>
      <c r="K749" s="13"/>
      <c r="L749" s="13"/>
      <c r="M749" s="13"/>
      <c r="N749" s="178" t="str">
        <f t="shared" si="437"/>
        <v/>
      </c>
      <c r="O749" s="181" t="str">
        <f t="shared" si="438"/>
        <v/>
      </c>
      <c r="P749" s="8" t="str">
        <f t="shared" si="439"/>
        <v/>
      </c>
      <c r="Q749" s="8" t="str">
        <f t="shared" si="440"/>
        <v/>
      </c>
      <c r="R749" s="8" t="str">
        <f t="shared" si="441"/>
        <v/>
      </c>
      <c r="S749" s="8" t="str">
        <f t="shared" si="442"/>
        <v/>
      </c>
      <c r="T749" s="8" t="str">
        <f t="shared" si="443"/>
        <v/>
      </c>
      <c r="U749" s="8" t="str">
        <f t="shared" si="444"/>
        <v/>
      </c>
      <c r="V749" s="16" t="str">
        <f t="shared" si="445"/>
        <v/>
      </c>
      <c r="W749" s="129" t="str">
        <f t="shared" si="446"/>
        <v/>
      </c>
      <c r="X749" s="8" t="str">
        <f t="shared" si="447"/>
        <v/>
      </c>
      <c r="Y749" s="8" t="str">
        <f t="shared" si="448"/>
        <v/>
      </c>
      <c r="AQ749" s="6" t="str">
        <f t="shared" si="449"/>
        <v/>
      </c>
      <c r="AR749" s="128" t="str">
        <f t="shared" si="450"/>
        <v/>
      </c>
      <c r="AS749" s="128" t="str">
        <f t="shared" si="451"/>
        <v/>
      </c>
      <c r="AT749" s="139" t="str">
        <f t="shared" si="465"/>
        <v/>
      </c>
      <c r="BH749" s="127" t="str">
        <f>IF(LEN(VBAsheet!H749)&gt;0,$CD$4&amp;CHAR(10)&amp;$CD$5&amp;CHAR(10)&amp;$CD$6&amp;IF(VBAsheet!I749="N",1,0)&amp;$CE$6&amp;CHAR(10)&amp;$CD$7&amp;CHAR(10)&amp;$CD$8&amp;VBAsheet!H749&amp;$CE$8&amp;CHAR(10)&amp;$CD$9&amp;VBAsheet!K749&amp;$CE$9&amp;CHAR(10)&amp;$CD$10&amp;VBAsheet!J749-1&amp;$CE$10&amp;CHAR(10)&amp;$CD$11,"")</f>
        <v/>
      </c>
      <c r="BI749"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49" s="18" t="str">
        <f>IF(LEN(X749)&gt;0,$CD$23&amp;INDEX($CH$3:CH752,MATCH(W749,$CG$3:CG752,0))&amp;$CE$23&amp;CHAR(10)&amp;$CD$24&amp;X749&amp;$CE$24&amp;CHAR(10)&amp;$CD$25&amp;Y749&amp;$CE$25&amp;CHAR(10),"")&amp;IF(LEN(AA749)&gt;0,$CD$23&amp;INDEX($CH$3:CH752,MATCH(Z749,$CG$3:CG752,0))&amp;$CE$23&amp;CHAR(10)&amp;$CD$24&amp;AA749&amp;$CE$24&amp;CHAR(10)&amp;$CD$25&amp;AB749&amp;$CE$25&amp;CHAR(10),"")&amp;IF(LEN(AD749)&gt;0,$CD$23&amp;INDEX($CH$3:CH752,MATCH(AC749,$CG$3:CG752,0))&amp;$CE$23&amp;CHAR(10)&amp;$CD$24&amp;AD749&amp;$CE$24&amp;CHAR(10)&amp;$CD$25&amp;AE749&amp;$CE$25&amp;CHAR(10),"")&amp;IF(LEN(AG749)&gt;0,$CD$23&amp;INDEX($CH$3:CH752,MATCH(AF749,$CG$3:CG752,0))&amp;$CE$23&amp;CHAR(10)&amp;$CD$24&amp;AG749&amp;$CE$24&amp;CHAR(10)&amp;$CD$25&amp;AH749&amp;$CE$25&amp;CHAR(10),"")&amp;IF(LEN(AJ749)&gt;0,$CD$23&amp;INDEX($CH$3:CH752,MATCH(AI749,$CG$3:CG752,0))&amp;$CE$23&amp;CHAR(10)&amp;$CD$24&amp;AJ749&amp;$CE$24&amp;CHAR(10)&amp;$CD$25&amp;AK749&amp;$CE$25&amp;CHAR(10),"")</f>
        <v/>
      </c>
      <c r="BK749" s="18" t="str">
        <f>IF(LEN(J749)&gt;0,INDEX($BH$2:$BH$100000,MATCH(J749,VBAsheet!$H$2:$H$100000,0))&amp;CHAR(10),"")&amp;IF(LEN(K749)&gt;0,INDEX($BH$2:$BH$100000,MATCH(K749,VBAsheet!$H$2:$H$100000,0))&amp;CHAR(10),"")&amp;IF(LEN(L749)&gt;0,INDEX($BH$2:$BH$100000,MATCH(L749,VBAsheet!$H$2:$H$100000,0))&amp;CHAR(10),"")&amp;IF(LEN(M749)&gt;0,INDEX($BH$2:$BH$100000,MATCH(M749,VBAsheet!$H$2:$H$100000,0))&amp;CHAR(10),"")</f>
        <v/>
      </c>
      <c r="BL749" s="18" t="str">
        <f t="shared" si="453"/>
        <v/>
      </c>
      <c r="BM749" s="94" t="str">
        <f t="shared" si="454"/>
        <v/>
      </c>
      <c r="BN749" s="95" t="str">
        <f t="shared" si="455"/>
        <v/>
      </c>
      <c r="BO749" s="265" t="str">
        <f t="shared" si="466"/>
        <v/>
      </c>
      <c r="BP749" s="18" t="str">
        <f t="shared" si="456"/>
        <v/>
      </c>
      <c r="BQ749" s="263" t="str">
        <f t="shared" si="467"/>
        <v/>
      </c>
      <c r="BR749" s="81" t="str">
        <f t="shared" si="471"/>
        <v/>
      </c>
      <c r="BS749" s="263" t="str">
        <f t="shared" si="468"/>
        <v/>
      </c>
      <c r="BT749" s="92" t="str">
        <f t="shared" si="469"/>
        <v/>
      </c>
      <c r="BU749" s="138" t="str">
        <f t="shared" si="457"/>
        <v/>
      </c>
      <c r="BV749" s="3" t="str">
        <f t="shared" si="458"/>
        <v/>
      </c>
      <c r="BW749" s="3" t="str">
        <f t="shared" si="459"/>
        <v/>
      </c>
      <c r="BX749" s="144" t="str">
        <f t="shared" si="460"/>
        <v/>
      </c>
      <c r="BY749" s="18" t="str">
        <f t="shared" si="461"/>
        <v/>
      </c>
      <c r="BZ749" s="18" t="str">
        <f t="shared" si="462"/>
        <v/>
      </c>
      <c r="CA749" s="19" t="str">
        <f t="shared" si="463"/>
        <v/>
      </c>
      <c r="CB749" s="19" t="s">
        <v>0</v>
      </c>
      <c r="DW749" s="4" t="str">
        <f t="shared" si="470"/>
        <v/>
      </c>
      <c r="DX749" s="4" t="str">
        <f t="shared" si="472"/>
        <v/>
      </c>
      <c r="DY749" s="98" t="str">
        <f t="shared" si="473"/>
        <v/>
      </c>
    </row>
    <row r="750" spans="4:129" x14ac:dyDescent="0.45">
      <c r="D750" s="164" t="str">
        <f t="shared" si="464"/>
        <v/>
      </c>
      <c r="I750" s="9" t="str">
        <f t="shared" si="435"/>
        <v/>
      </c>
      <c r="J750" s="173" t="str">
        <f t="shared" si="436"/>
        <v/>
      </c>
      <c r="K750" s="13"/>
      <c r="L750" s="13"/>
      <c r="M750" s="13"/>
      <c r="N750" s="178" t="str">
        <f t="shared" si="437"/>
        <v/>
      </c>
      <c r="O750" s="181" t="str">
        <f t="shared" si="438"/>
        <v/>
      </c>
      <c r="P750" s="8" t="str">
        <f t="shared" si="439"/>
        <v/>
      </c>
      <c r="Q750" s="8" t="str">
        <f t="shared" si="440"/>
        <v/>
      </c>
      <c r="R750" s="8" t="str">
        <f t="shared" si="441"/>
        <v/>
      </c>
      <c r="S750" s="8" t="str">
        <f t="shared" si="442"/>
        <v/>
      </c>
      <c r="T750" s="8" t="str">
        <f t="shared" si="443"/>
        <v/>
      </c>
      <c r="U750" s="8" t="str">
        <f t="shared" si="444"/>
        <v/>
      </c>
      <c r="V750" s="16" t="str">
        <f t="shared" si="445"/>
        <v/>
      </c>
      <c r="W750" s="129" t="str">
        <f t="shared" si="446"/>
        <v/>
      </c>
      <c r="X750" s="8" t="str">
        <f t="shared" si="447"/>
        <v/>
      </c>
      <c r="Y750" s="8" t="str">
        <f t="shared" si="448"/>
        <v/>
      </c>
      <c r="AQ750" s="6" t="str">
        <f t="shared" si="449"/>
        <v/>
      </c>
      <c r="AR750" s="128" t="str">
        <f t="shared" si="450"/>
        <v/>
      </c>
      <c r="AS750" s="128" t="str">
        <f t="shared" si="451"/>
        <v/>
      </c>
      <c r="AT750" s="139" t="str">
        <f t="shared" si="465"/>
        <v/>
      </c>
      <c r="BH750" s="127" t="str">
        <f>IF(LEN(VBAsheet!H750)&gt;0,$CD$4&amp;CHAR(10)&amp;$CD$5&amp;CHAR(10)&amp;$CD$6&amp;IF(VBAsheet!I750="N",1,0)&amp;$CE$6&amp;CHAR(10)&amp;$CD$7&amp;CHAR(10)&amp;$CD$8&amp;VBAsheet!H750&amp;$CE$8&amp;CHAR(10)&amp;$CD$9&amp;VBAsheet!K750&amp;$CE$9&amp;CHAR(10)&amp;$CD$10&amp;VBAsheet!J750-1&amp;$CE$10&amp;CHAR(10)&amp;$CD$11,"")</f>
        <v/>
      </c>
      <c r="BI750"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0" s="18" t="str">
        <f>IF(LEN(X750)&gt;0,$CD$23&amp;INDEX($CH$3:CH753,MATCH(W750,$CG$3:CG753,0))&amp;$CE$23&amp;CHAR(10)&amp;$CD$24&amp;X750&amp;$CE$24&amp;CHAR(10)&amp;$CD$25&amp;Y750&amp;$CE$25&amp;CHAR(10),"")&amp;IF(LEN(AA750)&gt;0,$CD$23&amp;INDEX($CH$3:CH753,MATCH(Z750,$CG$3:CG753,0))&amp;$CE$23&amp;CHAR(10)&amp;$CD$24&amp;AA750&amp;$CE$24&amp;CHAR(10)&amp;$CD$25&amp;AB750&amp;$CE$25&amp;CHAR(10),"")&amp;IF(LEN(AD750)&gt;0,$CD$23&amp;INDEX($CH$3:CH753,MATCH(AC750,$CG$3:CG753,0))&amp;$CE$23&amp;CHAR(10)&amp;$CD$24&amp;AD750&amp;$CE$24&amp;CHAR(10)&amp;$CD$25&amp;AE750&amp;$CE$25&amp;CHAR(10),"")&amp;IF(LEN(AG750)&gt;0,$CD$23&amp;INDEX($CH$3:CH753,MATCH(AF750,$CG$3:CG753,0))&amp;$CE$23&amp;CHAR(10)&amp;$CD$24&amp;AG750&amp;$CE$24&amp;CHAR(10)&amp;$CD$25&amp;AH750&amp;$CE$25&amp;CHAR(10),"")&amp;IF(LEN(AJ750)&gt;0,$CD$23&amp;INDEX($CH$3:CH753,MATCH(AI750,$CG$3:CG753,0))&amp;$CE$23&amp;CHAR(10)&amp;$CD$24&amp;AJ750&amp;$CE$24&amp;CHAR(10)&amp;$CD$25&amp;AK750&amp;$CE$25&amp;CHAR(10),"")</f>
        <v/>
      </c>
      <c r="BK750" s="18" t="str">
        <f>IF(LEN(J750)&gt;0,INDEX($BH$2:$BH$100000,MATCH(J750,VBAsheet!$H$2:$H$100000,0))&amp;CHAR(10),"")&amp;IF(LEN(K750)&gt;0,INDEX($BH$2:$BH$100000,MATCH(K750,VBAsheet!$H$2:$H$100000,0))&amp;CHAR(10),"")&amp;IF(LEN(L750)&gt;0,INDEX($BH$2:$BH$100000,MATCH(L750,VBAsheet!$H$2:$H$100000,0))&amp;CHAR(10),"")&amp;IF(LEN(M750)&gt;0,INDEX($BH$2:$BH$100000,MATCH(M750,VBAsheet!$H$2:$H$100000,0))&amp;CHAR(10),"")</f>
        <v/>
      </c>
      <c r="BL750" s="18" t="str">
        <f t="shared" si="453"/>
        <v/>
      </c>
      <c r="BM750" s="94" t="str">
        <f t="shared" si="454"/>
        <v/>
      </c>
      <c r="BN750" s="95" t="str">
        <f t="shared" si="455"/>
        <v/>
      </c>
      <c r="BO750" s="265" t="str">
        <f t="shared" si="466"/>
        <v/>
      </c>
      <c r="BP750" s="18" t="str">
        <f t="shared" si="456"/>
        <v/>
      </c>
      <c r="BQ750" s="263" t="str">
        <f t="shared" si="467"/>
        <v/>
      </c>
      <c r="BR750" s="81" t="str">
        <f t="shared" si="471"/>
        <v/>
      </c>
      <c r="BS750" s="263" t="str">
        <f t="shared" si="468"/>
        <v/>
      </c>
      <c r="BT750" s="92" t="str">
        <f t="shared" si="469"/>
        <v/>
      </c>
      <c r="BU750" s="138" t="str">
        <f t="shared" si="457"/>
        <v/>
      </c>
      <c r="BV750" s="3" t="str">
        <f t="shared" si="458"/>
        <v/>
      </c>
      <c r="BW750" s="3" t="str">
        <f t="shared" si="459"/>
        <v/>
      </c>
      <c r="BX750" s="144" t="str">
        <f t="shared" si="460"/>
        <v/>
      </c>
      <c r="BY750" s="18" t="str">
        <f t="shared" si="461"/>
        <v/>
      </c>
      <c r="BZ750" s="18" t="str">
        <f t="shared" si="462"/>
        <v/>
      </c>
      <c r="CA750" s="19" t="str">
        <f t="shared" si="463"/>
        <v/>
      </c>
      <c r="CB750" s="19" t="s">
        <v>0</v>
      </c>
      <c r="DW750" s="4" t="str">
        <f t="shared" si="470"/>
        <v/>
      </c>
      <c r="DX750" s="4" t="str">
        <f t="shared" si="472"/>
        <v/>
      </c>
      <c r="DY750" s="98" t="str">
        <f t="shared" si="473"/>
        <v/>
      </c>
    </row>
    <row r="751" spans="4:129" x14ac:dyDescent="0.45">
      <c r="D751" s="164" t="str">
        <f t="shared" si="464"/>
        <v/>
      </c>
      <c r="I751" s="9" t="str">
        <f t="shared" si="435"/>
        <v/>
      </c>
      <c r="J751" s="173" t="str">
        <f t="shared" si="436"/>
        <v/>
      </c>
      <c r="K751" s="13"/>
      <c r="L751" s="13"/>
      <c r="M751" s="13"/>
      <c r="N751" s="178" t="str">
        <f t="shared" si="437"/>
        <v/>
      </c>
      <c r="O751" s="181" t="str">
        <f t="shared" si="438"/>
        <v/>
      </c>
      <c r="P751" s="8" t="str">
        <f t="shared" si="439"/>
        <v/>
      </c>
      <c r="Q751" s="8" t="str">
        <f t="shared" si="440"/>
        <v/>
      </c>
      <c r="R751" s="8" t="str">
        <f t="shared" si="441"/>
        <v/>
      </c>
      <c r="S751" s="8" t="str">
        <f t="shared" si="442"/>
        <v/>
      </c>
      <c r="T751" s="8" t="str">
        <f t="shared" si="443"/>
        <v/>
      </c>
      <c r="U751" s="8" t="str">
        <f t="shared" si="444"/>
        <v/>
      </c>
      <c r="V751" s="16" t="str">
        <f t="shared" si="445"/>
        <v/>
      </c>
      <c r="W751" s="129" t="str">
        <f t="shared" si="446"/>
        <v/>
      </c>
      <c r="X751" s="8" t="str">
        <f t="shared" si="447"/>
        <v/>
      </c>
      <c r="Y751" s="8" t="str">
        <f t="shared" si="448"/>
        <v/>
      </c>
      <c r="AQ751" s="6" t="str">
        <f t="shared" si="449"/>
        <v/>
      </c>
      <c r="AR751" s="128" t="str">
        <f t="shared" si="450"/>
        <v/>
      </c>
      <c r="AS751" s="128" t="str">
        <f t="shared" si="451"/>
        <v/>
      </c>
      <c r="AT751" s="139" t="str">
        <f t="shared" si="465"/>
        <v/>
      </c>
      <c r="BH751" s="127" t="str">
        <f>IF(LEN(VBAsheet!H751)&gt;0,$CD$4&amp;CHAR(10)&amp;$CD$5&amp;CHAR(10)&amp;$CD$6&amp;IF(VBAsheet!I751="N",1,0)&amp;$CE$6&amp;CHAR(10)&amp;$CD$7&amp;CHAR(10)&amp;$CD$8&amp;VBAsheet!H751&amp;$CE$8&amp;CHAR(10)&amp;$CD$9&amp;VBAsheet!K751&amp;$CE$9&amp;CHAR(10)&amp;$CD$10&amp;VBAsheet!J751-1&amp;$CE$10&amp;CHAR(10)&amp;$CD$11,"")</f>
        <v/>
      </c>
      <c r="BI751"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1" s="18" t="str">
        <f>IF(LEN(X751)&gt;0,$CD$23&amp;INDEX($CH$3:CH754,MATCH(W751,$CG$3:CG754,0))&amp;$CE$23&amp;CHAR(10)&amp;$CD$24&amp;X751&amp;$CE$24&amp;CHAR(10)&amp;$CD$25&amp;Y751&amp;$CE$25&amp;CHAR(10),"")&amp;IF(LEN(AA751)&gt;0,$CD$23&amp;INDEX($CH$3:CH754,MATCH(Z751,$CG$3:CG754,0))&amp;$CE$23&amp;CHAR(10)&amp;$CD$24&amp;AA751&amp;$CE$24&amp;CHAR(10)&amp;$CD$25&amp;AB751&amp;$CE$25&amp;CHAR(10),"")&amp;IF(LEN(AD751)&gt;0,$CD$23&amp;INDEX($CH$3:CH754,MATCH(AC751,$CG$3:CG754,0))&amp;$CE$23&amp;CHAR(10)&amp;$CD$24&amp;AD751&amp;$CE$24&amp;CHAR(10)&amp;$CD$25&amp;AE751&amp;$CE$25&amp;CHAR(10),"")&amp;IF(LEN(AG751)&gt;0,$CD$23&amp;INDEX($CH$3:CH754,MATCH(AF751,$CG$3:CG754,0))&amp;$CE$23&amp;CHAR(10)&amp;$CD$24&amp;AG751&amp;$CE$24&amp;CHAR(10)&amp;$CD$25&amp;AH751&amp;$CE$25&amp;CHAR(10),"")&amp;IF(LEN(AJ751)&gt;0,$CD$23&amp;INDEX($CH$3:CH754,MATCH(AI751,$CG$3:CG754,0))&amp;$CE$23&amp;CHAR(10)&amp;$CD$24&amp;AJ751&amp;$CE$24&amp;CHAR(10)&amp;$CD$25&amp;AK751&amp;$CE$25&amp;CHAR(10),"")</f>
        <v/>
      </c>
      <c r="BK751" s="18" t="str">
        <f>IF(LEN(J751)&gt;0,INDEX($BH$2:$BH$100000,MATCH(J751,VBAsheet!$H$2:$H$100000,0))&amp;CHAR(10),"")&amp;IF(LEN(K751)&gt;0,INDEX($BH$2:$BH$100000,MATCH(K751,VBAsheet!$H$2:$H$100000,0))&amp;CHAR(10),"")&amp;IF(LEN(L751)&gt;0,INDEX($BH$2:$BH$100000,MATCH(L751,VBAsheet!$H$2:$H$100000,0))&amp;CHAR(10),"")&amp;IF(LEN(M751)&gt;0,INDEX($BH$2:$BH$100000,MATCH(M751,VBAsheet!$H$2:$H$100000,0))&amp;CHAR(10),"")</f>
        <v/>
      </c>
      <c r="BL751" s="18" t="str">
        <f t="shared" si="453"/>
        <v/>
      </c>
      <c r="BM751" s="94" t="str">
        <f t="shared" si="454"/>
        <v/>
      </c>
      <c r="BN751" s="95" t="str">
        <f t="shared" si="455"/>
        <v/>
      </c>
      <c r="BO751" s="265" t="str">
        <f t="shared" si="466"/>
        <v/>
      </c>
      <c r="BP751" s="18" t="str">
        <f t="shared" si="456"/>
        <v/>
      </c>
      <c r="BQ751" s="263" t="str">
        <f t="shared" si="467"/>
        <v/>
      </c>
      <c r="BR751" s="81" t="str">
        <f t="shared" si="471"/>
        <v/>
      </c>
      <c r="BS751" s="263" t="str">
        <f t="shared" si="468"/>
        <v/>
      </c>
      <c r="BT751" s="92" t="str">
        <f t="shared" si="469"/>
        <v/>
      </c>
      <c r="BU751" s="138" t="str">
        <f t="shared" si="457"/>
        <v/>
      </c>
      <c r="BV751" s="3" t="str">
        <f t="shared" si="458"/>
        <v/>
      </c>
      <c r="BW751" s="3" t="str">
        <f t="shared" si="459"/>
        <v/>
      </c>
      <c r="BX751" s="144" t="str">
        <f t="shared" si="460"/>
        <v/>
      </c>
      <c r="BY751" s="18" t="str">
        <f t="shared" si="461"/>
        <v/>
      </c>
      <c r="BZ751" s="18" t="str">
        <f t="shared" si="462"/>
        <v/>
      </c>
      <c r="CA751" s="19" t="str">
        <f t="shared" si="463"/>
        <v/>
      </c>
      <c r="CB751" s="19" t="s">
        <v>0</v>
      </c>
      <c r="DW751" s="4" t="str">
        <f t="shared" si="470"/>
        <v/>
      </c>
      <c r="DX751" s="4" t="str">
        <f t="shared" si="472"/>
        <v/>
      </c>
      <c r="DY751" s="98" t="str">
        <f t="shared" si="473"/>
        <v/>
      </c>
    </row>
    <row r="752" spans="4:129" x14ac:dyDescent="0.45">
      <c r="D752" s="164" t="str">
        <f t="shared" si="464"/>
        <v/>
      </c>
      <c r="I752" s="9" t="str">
        <f t="shared" si="435"/>
        <v/>
      </c>
      <c r="J752" s="173" t="str">
        <f t="shared" si="436"/>
        <v/>
      </c>
      <c r="K752" s="13"/>
      <c r="L752" s="13"/>
      <c r="M752" s="13"/>
      <c r="N752" s="178" t="str">
        <f t="shared" si="437"/>
        <v/>
      </c>
      <c r="O752" s="181" t="str">
        <f t="shared" si="438"/>
        <v/>
      </c>
      <c r="P752" s="8" t="str">
        <f t="shared" si="439"/>
        <v/>
      </c>
      <c r="Q752" s="8" t="str">
        <f t="shared" si="440"/>
        <v/>
      </c>
      <c r="R752" s="8" t="str">
        <f t="shared" si="441"/>
        <v/>
      </c>
      <c r="S752" s="8" t="str">
        <f t="shared" si="442"/>
        <v/>
      </c>
      <c r="T752" s="8" t="str">
        <f t="shared" si="443"/>
        <v/>
      </c>
      <c r="U752" s="8" t="str">
        <f t="shared" si="444"/>
        <v/>
      </c>
      <c r="V752" s="16" t="str">
        <f t="shared" si="445"/>
        <v/>
      </c>
      <c r="W752" s="129" t="str">
        <f t="shared" si="446"/>
        <v/>
      </c>
      <c r="X752" s="8" t="str">
        <f t="shared" si="447"/>
        <v/>
      </c>
      <c r="Y752" s="8" t="str">
        <f t="shared" si="448"/>
        <v/>
      </c>
      <c r="AQ752" s="6" t="str">
        <f t="shared" si="449"/>
        <v/>
      </c>
      <c r="AR752" s="128" t="str">
        <f t="shared" si="450"/>
        <v/>
      </c>
      <c r="AS752" s="128" t="str">
        <f t="shared" si="451"/>
        <v/>
      </c>
      <c r="AT752" s="139" t="str">
        <f t="shared" si="465"/>
        <v/>
      </c>
      <c r="BH752" s="127" t="str">
        <f>IF(LEN(VBAsheet!H752)&gt;0,$CD$4&amp;CHAR(10)&amp;$CD$5&amp;CHAR(10)&amp;$CD$6&amp;IF(VBAsheet!I752="N",1,0)&amp;$CE$6&amp;CHAR(10)&amp;$CD$7&amp;CHAR(10)&amp;$CD$8&amp;VBAsheet!H752&amp;$CE$8&amp;CHAR(10)&amp;$CD$9&amp;VBAsheet!K752&amp;$CE$9&amp;CHAR(10)&amp;$CD$10&amp;VBAsheet!J752-1&amp;$CE$10&amp;CHAR(10)&amp;$CD$11,"")</f>
        <v/>
      </c>
      <c r="BI752"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2" s="18" t="str">
        <f>IF(LEN(X752)&gt;0,$CD$23&amp;INDEX($CH$3:CH755,MATCH(W752,$CG$3:CG755,0))&amp;$CE$23&amp;CHAR(10)&amp;$CD$24&amp;X752&amp;$CE$24&amp;CHAR(10)&amp;$CD$25&amp;Y752&amp;$CE$25&amp;CHAR(10),"")&amp;IF(LEN(AA752)&gt;0,$CD$23&amp;INDEX($CH$3:CH755,MATCH(Z752,$CG$3:CG755,0))&amp;$CE$23&amp;CHAR(10)&amp;$CD$24&amp;AA752&amp;$CE$24&amp;CHAR(10)&amp;$CD$25&amp;AB752&amp;$CE$25&amp;CHAR(10),"")&amp;IF(LEN(AD752)&gt;0,$CD$23&amp;INDEX($CH$3:CH755,MATCH(AC752,$CG$3:CG755,0))&amp;$CE$23&amp;CHAR(10)&amp;$CD$24&amp;AD752&amp;$CE$24&amp;CHAR(10)&amp;$CD$25&amp;AE752&amp;$CE$25&amp;CHAR(10),"")&amp;IF(LEN(AG752)&gt;0,$CD$23&amp;INDEX($CH$3:CH755,MATCH(AF752,$CG$3:CG755,0))&amp;$CE$23&amp;CHAR(10)&amp;$CD$24&amp;AG752&amp;$CE$24&amp;CHAR(10)&amp;$CD$25&amp;AH752&amp;$CE$25&amp;CHAR(10),"")&amp;IF(LEN(AJ752)&gt;0,$CD$23&amp;INDEX($CH$3:CH755,MATCH(AI752,$CG$3:CG755,0))&amp;$CE$23&amp;CHAR(10)&amp;$CD$24&amp;AJ752&amp;$CE$24&amp;CHAR(10)&amp;$CD$25&amp;AK752&amp;$CE$25&amp;CHAR(10),"")</f>
        <v/>
      </c>
      <c r="BK752" s="18" t="str">
        <f>IF(LEN(J752)&gt;0,INDEX($BH$2:$BH$100000,MATCH(J752,VBAsheet!$H$2:$H$100000,0))&amp;CHAR(10),"")&amp;IF(LEN(K752)&gt;0,INDEX($BH$2:$BH$100000,MATCH(K752,VBAsheet!$H$2:$H$100000,0))&amp;CHAR(10),"")&amp;IF(LEN(L752)&gt;0,INDEX($BH$2:$BH$100000,MATCH(L752,VBAsheet!$H$2:$H$100000,0))&amp;CHAR(10),"")&amp;IF(LEN(M752)&gt;0,INDEX($BH$2:$BH$100000,MATCH(M752,VBAsheet!$H$2:$H$100000,0))&amp;CHAR(10),"")</f>
        <v/>
      </c>
      <c r="BL752" s="18" t="str">
        <f t="shared" si="453"/>
        <v/>
      </c>
      <c r="BM752" s="94" t="str">
        <f t="shared" si="454"/>
        <v/>
      </c>
      <c r="BN752" s="95" t="str">
        <f t="shared" si="455"/>
        <v/>
      </c>
      <c r="BO752" s="265" t="str">
        <f t="shared" si="466"/>
        <v/>
      </c>
      <c r="BP752" s="18" t="str">
        <f t="shared" si="456"/>
        <v/>
      </c>
      <c r="BQ752" s="263" t="str">
        <f t="shared" si="467"/>
        <v/>
      </c>
      <c r="BR752" s="81" t="str">
        <f t="shared" si="471"/>
        <v/>
      </c>
      <c r="BS752" s="263" t="str">
        <f t="shared" si="468"/>
        <v/>
      </c>
      <c r="BT752" s="92" t="str">
        <f t="shared" si="469"/>
        <v/>
      </c>
      <c r="BU752" s="138" t="str">
        <f t="shared" si="457"/>
        <v/>
      </c>
      <c r="BV752" s="3" t="str">
        <f t="shared" si="458"/>
        <v/>
      </c>
      <c r="BW752" s="3" t="str">
        <f t="shared" si="459"/>
        <v/>
      </c>
      <c r="BX752" s="144" t="str">
        <f t="shared" si="460"/>
        <v/>
      </c>
      <c r="BY752" s="18" t="str">
        <f t="shared" si="461"/>
        <v/>
      </c>
      <c r="BZ752" s="18" t="str">
        <f t="shared" si="462"/>
        <v/>
      </c>
      <c r="CA752" s="19" t="str">
        <f t="shared" si="463"/>
        <v/>
      </c>
      <c r="CB752" s="19" t="s">
        <v>0</v>
      </c>
      <c r="DW752" s="4" t="str">
        <f t="shared" si="470"/>
        <v/>
      </c>
      <c r="DX752" s="4" t="str">
        <f t="shared" si="472"/>
        <v/>
      </c>
      <c r="DY752" s="98" t="str">
        <f t="shared" si="473"/>
        <v/>
      </c>
    </row>
    <row r="753" spans="4:129" x14ac:dyDescent="0.45">
      <c r="D753" s="164" t="str">
        <f t="shared" si="464"/>
        <v/>
      </c>
      <c r="I753" s="9" t="str">
        <f t="shared" si="435"/>
        <v/>
      </c>
      <c r="J753" s="173" t="str">
        <f t="shared" si="436"/>
        <v/>
      </c>
      <c r="K753" s="13"/>
      <c r="L753" s="13"/>
      <c r="M753" s="13"/>
      <c r="N753" s="178" t="str">
        <f t="shared" si="437"/>
        <v/>
      </c>
      <c r="O753" s="181" t="str">
        <f t="shared" si="438"/>
        <v/>
      </c>
      <c r="P753" s="8" t="str">
        <f t="shared" si="439"/>
        <v/>
      </c>
      <c r="Q753" s="8" t="str">
        <f t="shared" si="440"/>
        <v/>
      </c>
      <c r="R753" s="8" t="str">
        <f t="shared" si="441"/>
        <v/>
      </c>
      <c r="S753" s="8" t="str">
        <f t="shared" si="442"/>
        <v/>
      </c>
      <c r="T753" s="8" t="str">
        <f t="shared" si="443"/>
        <v/>
      </c>
      <c r="U753" s="8" t="str">
        <f t="shared" si="444"/>
        <v/>
      </c>
      <c r="V753" s="16" t="str">
        <f t="shared" si="445"/>
        <v/>
      </c>
      <c r="W753" s="129" t="str">
        <f t="shared" si="446"/>
        <v/>
      </c>
      <c r="X753" s="8" t="str">
        <f t="shared" si="447"/>
        <v/>
      </c>
      <c r="Y753" s="8" t="str">
        <f t="shared" si="448"/>
        <v/>
      </c>
      <c r="AQ753" s="6" t="str">
        <f t="shared" si="449"/>
        <v/>
      </c>
      <c r="AR753" s="128" t="str">
        <f t="shared" si="450"/>
        <v/>
      </c>
      <c r="AS753" s="128" t="str">
        <f t="shared" si="451"/>
        <v/>
      </c>
      <c r="AT753" s="139" t="str">
        <f t="shared" si="465"/>
        <v/>
      </c>
      <c r="BH753" s="127" t="str">
        <f>IF(LEN(VBAsheet!H753)&gt;0,$CD$4&amp;CHAR(10)&amp;$CD$5&amp;CHAR(10)&amp;$CD$6&amp;IF(VBAsheet!I753="N",1,0)&amp;$CE$6&amp;CHAR(10)&amp;$CD$7&amp;CHAR(10)&amp;$CD$8&amp;VBAsheet!H753&amp;$CE$8&amp;CHAR(10)&amp;$CD$9&amp;VBAsheet!K753&amp;$CE$9&amp;CHAR(10)&amp;$CD$10&amp;VBAsheet!J753-1&amp;$CE$10&amp;CHAR(10)&amp;$CD$11,"")</f>
        <v/>
      </c>
      <c r="BI753"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3" s="18" t="str">
        <f>IF(LEN(X753)&gt;0,$CD$23&amp;INDEX($CH$3:CH756,MATCH(W753,$CG$3:CG756,0))&amp;$CE$23&amp;CHAR(10)&amp;$CD$24&amp;X753&amp;$CE$24&amp;CHAR(10)&amp;$CD$25&amp;Y753&amp;$CE$25&amp;CHAR(10),"")&amp;IF(LEN(AA753)&gt;0,$CD$23&amp;INDEX($CH$3:CH756,MATCH(Z753,$CG$3:CG756,0))&amp;$CE$23&amp;CHAR(10)&amp;$CD$24&amp;AA753&amp;$CE$24&amp;CHAR(10)&amp;$CD$25&amp;AB753&amp;$CE$25&amp;CHAR(10),"")&amp;IF(LEN(AD753)&gt;0,$CD$23&amp;INDEX($CH$3:CH756,MATCH(AC753,$CG$3:CG756,0))&amp;$CE$23&amp;CHAR(10)&amp;$CD$24&amp;AD753&amp;$CE$24&amp;CHAR(10)&amp;$CD$25&amp;AE753&amp;$CE$25&amp;CHAR(10),"")&amp;IF(LEN(AG753)&gt;0,$CD$23&amp;INDEX($CH$3:CH756,MATCH(AF753,$CG$3:CG756,0))&amp;$CE$23&amp;CHAR(10)&amp;$CD$24&amp;AG753&amp;$CE$24&amp;CHAR(10)&amp;$CD$25&amp;AH753&amp;$CE$25&amp;CHAR(10),"")&amp;IF(LEN(AJ753)&gt;0,$CD$23&amp;INDEX($CH$3:CH756,MATCH(AI753,$CG$3:CG756,0))&amp;$CE$23&amp;CHAR(10)&amp;$CD$24&amp;AJ753&amp;$CE$24&amp;CHAR(10)&amp;$CD$25&amp;AK753&amp;$CE$25&amp;CHAR(10),"")</f>
        <v/>
      </c>
      <c r="BK753" s="18" t="str">
        <f>IF(LEN(J753)&gt;0,INDEX($BH$2:$BH$100000,MATCH(J753,VBAsheet!$H$2:$H$100000,0))&amp;CHAR(10),"")&amp;IF(LEN(K753)&gt;0,INDEX($BH$2:$BH$100000,MATCH(K753,VBAsheet!$H$2:$H$100000,0))&amp;CHAR(10),"")&amp;IF(LEN(L753)&gt;0,INDEX($BH$2:$BH$100000,MATCH(L753,VBAsheet!$H$2:$H$100000,0))&amp;CHAR(10),"")&amp;IF(LEN(M753)&gt;0,INDEX($BH$2:$BH$100000,MATCH(M753,VBAsheet!$H$2:$H$100000,0))&amp;CHAR(10),"")</f>
        <v/>
      </c>
      <c r="BL753" s="18" t="str">
        <f t="shared" si="453"/>
        <v/>
      </c>
      <c r="BM753" s="94" t="str">
        <f t="shared" si="454"/>
        <v/>
      </c>
      <c r="BN753" s="95" t="str">
        <f t="shared" si="455"/>
        <v/>
      </c>
      <c r="BO753" s="265" t="str">
        <f t="shared" si="466"/>
        <v/>
      </c>
      <c r="BP753" s="18" t="str">
        <f t="shared" si="456"/>
        <v/>
      </c>
      <c r="BQ753" s="263" t="str">
        <f t="shared" si="467"/>
        <v/>
      </c>
      <c r="BR753" s="81" t="str">
        <f t="shared" si="471"/>
        <v/>
      </c>
      <c r="BS753" s="263" t="str">
        <f t="shared" si="468"/>
        <v/>
      </c>
      <c r="BT753" s="92" t="str">
        <f t="shared" si="469"/>
        <v/>
      </c>
      <c r="BU753" s="138" t="str">
        <f t="shared" si="457"/>
        <v/>
      </c>
      <c r="BV753" s="3" t="str">
        <f t="shared" si="458"/>
        <v/>
      </c>
      <c r="BW753" s="3" t="str">
        <f t="shared" si="459"/>
        <v/>
      </c>
      <c r="BX753" s="144" t="str">
        <f t="shared" si="460"/>
        <v/>
      </c>
      <c r="BY753" s="18" t="str">
        <f t="shared" si="461"/>
        <v/>
      </c>
      <c r="BZ753" s="18" t="str">
        <f t="shared" si="462"/>
        <v/>
      </c>
      <c r="CA753" s="19" t="str">
        <f t="shared" si="463"/>
        <v/>
      </c>
      <c r="CB753" s="19" t="s">
        <v>0</v>
      </c>
      <c r="DW753" s="4" t="str">
        <f t="shared" si="470"/>
        <v/>
      </c>
      <c r="DX753" s="4" t="str">
        <f t="shared" si="472"/>
        <v/>
      </c>
      <c r="DY753" s="98" t="str">
        <f t="shared" si="473"/>
        <v/>
      </c>
    </row>
    <row r="754" spans="4:129" x14ac:dyDescent="0.45">
      <c r="D754" s="164" t="str">
        <f t="shared" si="464"/>
        <v/>
      </c>
      <c r="I754" s="9" t="str">
        <f t="shared" si="435"/>
        <v/>
      </c>
      <c r="J754" s="173" t="str">
        <f t="shared" si="436"/>
        <v/>
      </c>
      <c r="K754" s="13"/>
      <c r="L754" s="13"/>
      <c r="M754" s="13"/>
      <c r="N754" s="178" t="str">
        <f t="shared" si="437"/>
        <v/>
      </c>
      <c r="O754" s="181" t="str">
        <f t="shared" si="438"/>
        <v/>
      </c>
      <c r="P754" s="8" t="str">
        <f t="shared" si="439"/>
        <v/>
      </c>
      <c r="Q754" s="8" t="str">
        <f t="shared" si="440"/>
        <v/>
      </c>
      <c r="R754" s="8" t="str">
        <f t="shared" si="441"/>
        <v/>
      </c>
      <c r="S754" s="8" t="str">
        <f t="shared" si="442"/>
        <v/>
      </c>
      <c r="T754" s="8" t="str">
        <f t="shared" si="443"/>
        <v/>
      </c>
      <c r="U754" s="8" t="str">
        <f t="shared" si="444"/>
        <v/>
      </c>
      <c r="V754" s="16" t="str">
        <f t="shared" si="445"/>
        <v/>
      </c>
      <c r="W754" s="129" t="str">
        <f t="shared" si="446"/>
        <v/>
      </c>
      <c r="X754" s="8" t="str">
        <f t="shared" si="447"/>
        <v/>
      </c>
      <c r="Y754" s="8" t="str">
        <f t="shared" si="448"/>
        <v/>
      </c>
      <c r="AQ754" s="6" t="str">
        <f t="shared" si="449"/>
        <v/>
      </c>
      <c r="AR754" s="128" t="str">
        <f t="shared" si="450"/>
        <v/>
      </c>
      <c r="AS754" s="128" t="str">
        <f t="shared" si="451"/>
        <v/>
      </c>
      <c r="AT754" s="139" t="str">
        <f t="shared" si="465"/>
        <v/>
      </c>
      <c r="BH754" s="127" t="str">
        <f>IF(LEN(VBAsheet!H754)&gt;0,$CD$4&amp;CHAR(10)&amp;$CD$5&amp;CHAR(10)&amp;$CD$6&amp;IF(VBAsheet!I754="N",1,0)&amp;$CE$6&amp;CHAR(10)&amp;$CD$7&amp;CHAR(10)&amp;$CD$8&amp;VBAsheet!H754&amp;$CE$8&amp;CHAR(10)&amp;$CD$9&amp;VBAsheet!K754&amp;$CE$9&amp;CHAR(10)&amp;$CD$10&amp;VBAsheet!J754-1&amp;$CE$10&amp;CHAR(10)&amp;$CD$11,"")</f>
        <v/>
      </c>
      <c r="BI754"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4" s="18" t="str">
        <f>IF(LEN(X754)&gt;0,$CD$23&amp;INDEX($CH$3:CH757,MATCH(W754,$CG$3:CG757,0))&amp;$CE$23&amp;CHAR(10)&amp;$CD$24&amp;X754&amp;$CE$24&amp;CHAR(10)&amp;$CD$25&amp;Y754&amp;$CE$25&amp;CHAR(10),"")&amp;IF(LEN(AA754)&gt;0,$CD$23&amp;INDEX($CH$3:CH757,MATCH(Z754,$CG$3:CG757,0))&amp;$CE$23&amp;CHAR(10)&amp;$CD$24&amp;AA754&amp;$CE$24&amp;CHAR(10)&amp;$CD$25&amp;AB754&amp;$CE$25&amp;CHAR(10),"")&amp;IF(LEN(AD754)&gt;0,$CD$23&amp;INDEX($CH$3:CH757,MATCH(AC754,$CG$3:CG757,0))&amp;$CE$23&amp;CHAR(10)&amp;$CD$24&amp;AD754&amp;$CE$24&amp;CHAR(10)&amp;$CD$25&amp;AE754&amp;$CE$25&amp;CHAR(10),"")&amp;IF(LEN(AG754)&gt;0,$CD$23&amp;INDEX($CH$3:CH757,MATCH(AF754,$CG$3:CG757,0))&amp;$CE$23&amp;CHAR(10)&amp;$CD$24&amp;AG754&amp;$CE$24&amp;CHAR(10)&amp;$CD$25&amp;AH754&amp;$CE$25&amp;CHAR(10),"")&amp;IF(LEN(AJ754)&gt;0,$CD$23&amp;INDEX($CH$3:CH757,MATCH(AI754,$CG$3:CG757,0))&amp;$CE$23&amp;CHAR(10)&amp;$CD$24&amp;AJ754&amp;$CE$24&amp;CHAR(10)&amp;$CD$25&amp;AK754&amp;$CE$25&amp;CHAR(10),"")</f>
        <v/>
      </c>
      <c r="BK754" s="18" t="str">
        <f>IF(LEN(J754)&gt;0,INDEX($BH$2:$BH$100000,MATCH(J754,VBAsheet!$H$2:$H$100000,0))&amp;CHAR(10),"")&amp;IF(LEN(K754)&gt;0,INDEX($BH$2:$BH$100000,MATCH(K754,VBAsheet!$H$2:$H$100000,0))&amp;CHAR(10),"")&amp;IF(LEN(L754)&gt;0,INDEX($BH$2:$BH$100000,MATCH(L754,VBAsheet!$H$2:$H$100000,0))&amp;CHAR(10),"")&amp;IF(LEN(M754)&gt;0,INDEX($BH$2:$BH$100000,MATCH(M754,VBAsheet!$H$2:$H$100000,0))&amp;CHAR(10),"")</f>
        <v/>
      </c>
      <c r="BL754" s="18" t="str">
        <f t="shared" si="453"/>
        <v/>
      </c>
      <c r="BM754" s="94" t="str">
        <f t="shared" si="454"/>
        <v/>
      </c>
      <c r="BN754" s="95" t="str">
        <f t="shared" si="455"/>
        <v/>
      </c>
      <c r="BO754" s="265" t="str">
        <f t="shared" si="466"/>
        <v/>
      </c>
      <c r="BP754" s="18" t="str">
        <f t="shared" si="456"/>
        <v/>
      </c>
      <c r="BQ754" s="263" t="str">
        <f t="shared" si="467"/>
        <v/>
      </c>
      <c r="BR754" s="81" t="str">
        <f t="shared" si="471"/>
        <v/>
      </c>
      <c r="BS754" s="263" t="str">
        <f t="shared" si="468"/>
        <v/>
      </c>
      <c r="BT754" s="92" t="str">
        <f t="shared" si="469"/>
        <v/>
      </c>
      <c r="BU754" s="138" t="str">
        <f t="shared" si="457"/>
        <v/>
      </c>
      <c r="BV754" s="3" t="str">
        <f t="shared" si="458"/>
        <v/>
      </c>
      <c r="BW754" s="3" t="str">
        <f t="shared" si="459"/>
        <v/>
      </c>
      <c r="BX754" s="144" t="str">
        <f t="shared" si="460"/>
        <v/>
      </c>
      <c r="BY754" s="18" t="str">
        <f t="shared" si="461"/>
        <v/>
      </c>
      <c r="BZ754" s="18" t="str">
        <f t="shared" si="462"/>
        <v/>
      </c>
      <c r="CA754" s="19" t="str">
        <f t="shared" si="463"/>
        <v/>
      </c>
      <c r="CB754" s="19" t="s">
        <v>0</v>
      </c>
      <c r="DW754" s="4" t="str">
        <f t="shared" si="470"/>
        <v/>
      </c>
      <c r="DX754" s="4" t="str">
        <f t="shared" si="472"/>
        <v/>
      </c>
      <c r="DY754" s="98" t="str">
        <f t="shared" si="473"/>
        <v/>
      </c>
    </row>
    <row r="755" spans="4:129" x14ac:dyDescent="0.45">
      <c r="D755" s="164" t="str">
        <f t="shared" si="464"/>
        <v/>
      </c>
      <c r="I755" s="9" t="str">
        <f t="shared" si="435"/>
        <v/>
      </c>
      <c r="J755" s="173" t="str">
        <f t="shared" si="436"/>
        <v/>
      </c>
      <c r="K755" s="13"/>
      <c r="L755" s="13"/>
      <c r="M755" s="13"/>
      <c r="N755" s="178" t="str">
        <f t="shared" si="437"/>
        <v/>
      </c>
      <c r="O755" s="181" t="str">
        <f t="shared" si="438"/>
        <v/>
      </c>
      <c r="P755" s="8" t="str">
        <f t="shared" si="439"/>
        <v/>
      </c>
      <c r="Q755" s="8" t="str">
        <f t="shared" si="440"/>
        <v/>
      </c>
      <c r="R755" s="8" t="str">
        <f t="shared" si="441"/>
        <v/>
      </c>
      <c r="S755" s="8" t="str">
        <f t="shared" si="442"/>
        <v/>
      </c>
      <c r="T755" s="8" t="str">
        <f t="shared" si="443"/>
        <v/>
      </c>
      <c r="U755" s="8" t="str">
        <f t="shared" si="444"/>
        <v/>
      </c>
      <c r="V755" s="16" t="str">
        <f t="shared" si="445"/>
        <v/>
      </c>
      <c r="W755" s="129" t="str">
        <f t="shared" si="446"/>
        <v/>
      </c>
      <c r="X755" s="8" t="str">
        <f t="shared" si="447"/>
        <v/>
      </c>
      <c r="Y755" s="8" t="str">
        <f t="shared" si="448"/>
        <v/>
      </c>
      <c r="AQ755" s="6" t="str">
        <f t="shared" si="449"/>
        <v/>
      </c>
      <c r="AR755" s="128" t="str">
        <f t="shared" si="450"/>
        <v/>
      </c>
      <c r="AS755" s="128" t="str">
        <f t="shared" si="451"/>
        <v/>
      </c>
      <c r="AT755" s="139" t="str">
        <f t="shared" si="465"/>
        <v/>
      </c>
      <c r="BH755" s="127" t="str">
        <f>IF(LEN(VBAsheet!H755)&gt;0,$CD$4&amp;CHAR(10)&amp;$CD$5&amp;CHAR(10)&amp;$CD$6&amp;IF(VBAsheet!I755="N",1,0)&amp;$CE$6&amp;CHAR(10)&amp;$CD$7&amp;CHAR(10)&amp;$CD$8&amp;VBAsheet!H755&amp;$CE$8&amp;CHAR(10)&amp;$CD$9&amp;VBAsheet!K755&amp;$CE$9&amp;CHAR(10)&amp;$CD$10&amp;VBAsheet!J755-1&amp;$CE$10&amp;CHAR(10)&amp;$CD$11,"")</f>
        <v/>
      </c>
      <c r="BI755"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5" s="18" t="str">
        <f>IF(LEN(X755)&gt;0,$CD$23&amp;INDEX($CH$3:CH758,MATCH(W755,$CG$3:CG758,0))&amp;$CE$23&amp;CHAR(10)&amp;$CD$24&amp;X755&amp;$CE$24&amp;CHAR(10)&amp;$CD$25&amp;Y755&amp;$CE$25&amp;CHAR(10),"")&amp;IF(LEN(AA755)&gt;0,$CD$23&amp;INDEX($CH$3:CH758,MATCH(Z755,$CG$3:CG758,0))&amp;$CE$23&amp;CHAR(10)&amp;$CD$24&amp;AA755&amp;$CE$24&amp;CHAR(10)&amp;$CD$25&amp;AB755&amp;$CE$25&amp;CHAR(10),"")&amp;IF(LEN(AD755)&gt;0,$CD$23&amp;INDEX($CH$3:CH758,MATCH(AC755,$CG$3:CG758,0))&amp;$CE$23&amp;CHAR(10)&amp;$CD$24&amp;AD755&amp;$CE$24&amp;CHAR(10)&amp;$CD$25&amp;AE755&amp;$CE$25&amp;CHAR(10),"")&amp;IF(LEN(AG755)&gt;0,$CD$23&amp;INDEX($CH$3:CH758,MATCH(AF755,$CG$3:CG758,0))&amp;$CE$23&amp;CHAR(10)&amp;$CD$24&amp;AG755&amp;$CE$24&amp;CHAR(10)&amp;$CD$25&amp;AH755&amp;$CE$25&amp;CHAR(10),"")&amp;IF(LEN(AJ755)&gt;0,$CD$23&amp;INDEX($CH$3:CH758,MATCH(AI755,$CG$3:CG758,0))&amp;$CE$23&amp;CHAR(10)&amp;$CD$24&amp;AJ755&amp;$CE$24&amp;CHAR(10)&amp;$CD$25&amp;AK755&amp;$CE$25&amp;CHAR(10),"")</f>
        <v/>
      </c>
      <c r="BK755" s="18" t="str">
        <f>IF(LEN(J755)&gt;0,INDEX($BH$2:$BH$100000,MATCH(J755,VBAsheet!$H$2:$H$100000,0))&amp;CHAR(10),"")&amp;IF(LEN(K755)&gt;0,INDEX($BH$2:$BH$100000,MATCH(K755,VBAsheet!$H$2:$H$100000,0))&amp;CHAR(10),"")&amp;IF(LEN(L755)&gt;0,INDEX($BH$2:$BH$100000,MATCH(L755,VBAsheet!$H$2:$H$100000,0))&amp;CHAR(10),"")&amp;IF(LEN(M755)&gt;0,INDEX($BH$2:$BH$100000,MATCH(M755,VBAsheet!$H$2:$H$100000,0))&amp;CHAR(10),"")</f>
        <v/>
      </c>
      <c r="BL755" s="18" t="str">
        <f t="shared" si="453"/>
        <v/>
      </c>
      <c r="BM755" s="94" t="str">
        <f t="shared" si="454"/>
        <v/>
      </c>
      <c r="BN755" s="95" t="str">
        <f t="shared" si="455"/>
        <v/>
      </c>
      <c r="BO755" s="265" t="str">
        <f t="shared" si="466"/>
        <v/>
      </c>
      <c r="BP755" s="18" t="str">
        <f t="shared" si="456"/>
        <v/>
      </c>
      <c r="BQ755" s="263" t="str">
        <f t="shared" si="467"/>
        <v/>
      </c>
      <c r="BR755" s="81" t="str">
        <f t="shared" si="471"/>
        <v/>
      </c>
      <c r="BS755" s="263" t="str">
        <f t="shared" si="468"/>
        <v/>
      </c>
      <c r="BT755" s="92" t="str">
        <f t="shared" si="469"/>
        <v/>
      </c>
      <c r="BU755" s="138" t="str">
        <f t="shared" si="457"/>
        <v/>
      </c>
      <c r="BV755" s="3" t="str">
        <f t="shared" si="458"/>
        <v/>
      </c>
      <c r="BW755" s="3" t="str">
        <f t="shared" si="459"/>
        <v/>
      </c>
      <c r="BX755" s="144" t="str">
        <f t="shared" si="460"/>
        <v/>
      </c>
      <c r="BY755" s="18" t="str">
        <f t="shared" si="461"/>
        <v/>
      </c>
      <c r="BZ755" s="18" t="str">
        <f t="shared" si="462"/>
        <v/>
      </c>
      <c r="CA755" s="19" t="str">
        <f t="shared" si="463"/>
        <v/>
      </c>
      <c r="CB755" s="19" t="s">
        <v>0</v>
      </c>
      <c r="DW755" s="4" t="str">
        <f t="shared" si="470"/>
        <v/>
      </c>
      <c r="DX755" s="4" t="str">
        <f t="shared" si="472"/>
        <v/>
      </c>
      <c r="DY755" s="98" t="str">
        <f t="shared" si="473"/>
        <v/>
      </c>
    </row>
    <row r="756" spans="4:129" x14ac:dyDescent="0.45">
      <c r="D756" s="164" t="str">
        <f t="shared" si="464"/>
        <v/>
      </c>
      <c r="I756" s="9" t="str">
        <f t="shared" si="435"/>
        <v/>
      </c>
      <c r="J756" s="173" t="str">
        <f t="shared" si="436"/>
        <v/>
      </c>
      <c r="K756" s="13"/>
      <c r="L756" s="13"/>
      <c r="M756" s="13"/>
      <c r="N756" s="178" t="str">
        <f t="shared" si="437"/>
        <v/>
      </c>
      <c r="O756" s="181" t="str">
        <f t="shared" si="438"/>
        <v/>
      </c>
      <c r="P756" s="8" t="str">
        <f t="shared" si="439"/>
        <v/>
      </c>
      <c r="Q756" s="8" t="str">
        <f t="shared" si="440"/>
        <v/>
      </c>
      <c r="R756" s="8" t="str">
        <f t="shared" si="441"/>
        <v/>
      </c>
      <c r="S756" s="8" t="str">
        <f t="shared" si="442"/>
        <v/>
      </c>
      <c r="T756" s="8" t="str">
        <f t="shared" si="443"/>
        <v/>
      </c>
      <c r="U756" s="8" t="str">
        <f t="shared" si="444"/>
        <v/>
      </c>
      <c r="V756" s="16" t="str">
        <f t="shared" si="445"/>
        <v/>
      </c>
      <c r="W756" s="129" t="str">
        <f t="shared" si="446"/>
        <v/>
      </c>
      <c r="X756" s="8" t="str">
        <f t="shared" si="447"/>
        <v/>
      </c>
      <c r="Y756" s="8" t="str">
        <f t="shared" si="448"/>
        <v/>
      </c>
      <c r="AQ756" s="6" t="str">
        <f t="shared" si="449"/>
        <v/>
      </c>
      <c r="AR756" s="128" t="str">
        <f t="shared" si="450"/>
        <v/>
      </c>
      <c r="AS756" s="128" t="str">
        <f t="shared" si="451"/>
        <v/>
      </c>
      <c r="AT756" s="139" t="str">
        <f t="shared" si="465"/>
        <v/>
      </c>
      <c r="BH756" s="127" t="str">
        <f>IF(LEN(VBAsheet!H756)&gt;0,$CD$4&amp;CHAR(10)&amp;$CD$5&amp;CHAR(10)&amp;$CD$6&amp;IF(VBAsheet!I756="N",1,0)&amp;$CE$6&amp;CHAR(10)&amp;$CD$7&amp;CHAR(10)&amp;$CD$8&amp;VBAsheet!H756&amp;$CE$8&amp;CHAR(10)&amp;$CD$9&amp;VBAsheet!K756&amp;$CE$9&amp;CHAR(10)&amp;$CD$10&amp;VBAsheet!J756-1&amp;$CE$10&amp;CHAR(10)&amp;$CD$11,"")</f>
        <v/>
      </c>
      <c r="BI756"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6" s="18" t="str">
        <f>IF(LEN(X756)&gt;0,$CD$23&amp;INDEX($CH$3:CH759,MATCH(W756,$CG$3:CG759,0))&amp;$CE$23&amp;CHAR(10)&amp;$CD$24&amp;X756&amp;$CE$24&amp;CHAR(10)&amp;$CD$25&amp;Y756&amp;$CE$25&amp;CHAR(10),"")&amp;IF(LEN(AA756)&gt;0,$CD$23&amp;INDEX($CH$3:CH759,MATCH(Z756,$CG$3:CG759,0))&amp;$CE$23&amp;CHAR(10)&amp;$CD$24&amp;AA756&amp;$CE$24&amp;CHAR(10)&amp;$CD$25&amp;AB756&amp;$CE$25&amp;CHAR(10),"")&amp;IF(LEN(AD756)&gt;0,$CD$23&amp;INDEX($CH$3:CH759,MATCH(AC756,$CG$3:CG759,0))&amp;$CE$23&amp;CHAR(10)&amp;$CD$24&amp;AD756&amp;$CE$24&amp;CHAR(10)&amp;$CD$25&amp;AE756&amp;$CE$25&amp;CHAR(10),"")&amp;IF(LEN(AG756)&gt;0,$CD$23&amp;INDEX($CH$3:CH759,MATCH(AF756,$CG$3:CG759,0))&amp;$CE$23&amp;CHAR(10)&amp;$CD$24&amp;AG756&amp;$CE$24&amp;CHAR(10)&amp;$CD$25&amp;AH756&amp;$CE$25&amp;CHAR(10),"")&amp;IF(LEN(AJ756)&gt;0,$CD$23&amp;INDEX($CH$3:CH759,MATCH(AI756,$CG$3:CG759,0))&amp;$CE$23&amp;CHAR(10)&amp;$CD$24&amp;AJ756&amp;$CE$24&amp;CHAR(10)&amp;$CD$25&amp;AK756&amp;$CE$25&amp;CHAR(10),"")</f>
        <v/>
      </c>
      <c r="BK756" s="18" t="str">
        <f>IF(LEN(J756)&gt;0,INDEX($BH$2:$BH$100000,MATCH(J756,VBAsheet!$H$2:$H$100000,0))&amp;CHAR(10),"")&amp;IF(LEN(K756)&gt;0,INDEX($BH$2:$BH$100000,MATCH(K756,VBAsheet!$H$2:$H$100000,0))&amp;CHAR(10),"")&amp;IF(LEN(L756)&gt;0,INDEX($BH$2:$BH$100000,MATCH(L756,VBAsheet!$H$2:$H$100000,0))&amp;CHAR(10),"")&amp;IF(LEN(M756)&gt;0,INDEX($BH$2:$BH$100000,MATCH(M756,VBAsheet!$H$2:$H$100000,0))&amp;CHAR(10),"")</f>
        <v/>
      </c>
      <c r="BL756" s="18" t="str">
        <f t="shared" si="453"/>
        <v/>
      </c>
      <c r="BM756" s="94" t="str">
        <f t="shared" si="454"/>
        <v/>
      </c>
      <c r="BN756" s="95" t="str">
        <f t="shared" si="455"/>
        <v/>
      </c>
      <c r="BO756" s="265" t="str">
        <f t="shared" si="466"/>
        <v/>
      </c>
      <c r="BP756" s="18" t="str">
        <f t="shared" si="456"/>
        <v/>
      </c>
      <c r="BQ756" s="263" t="str">
        <f t="shared" si="467"/>
        <v/>
      </c>
      <c r="BR756" s="81" t="str">
        <f t="shared" si="471"/>
        <v/>
      </c>
      <c r="BS756" s="263" t="str">
        <f t="shared" si="468"/>
        <v/>
      </c>
      <c r="BT756" s="92" t="str">
        <f t="shared" si="469"/>
        <v/>
      </c>
      <c r="BU756" s="138" t="str">
        <f t="shared" si="457"/>
        <v/>
      </c>
      <c r="BV756" s="3" t="str">
        <f t="shared" si="458"/>
        <v/>
      </c>
      <c r="BW756" s="3" t="str">
        <f t="shared" si="459"/>
        <v/>
      </c>
      <c r="BX756" s="144" t="str">
        <f t="shared" si="460"/>
        <v/>
      </c>
      <c r="BY756" s="18" t="str">
        <f t="shared" si="461"/>
        <v/>
      </c>
      <c r="BZ756" s="18" t="str">
        <f t="shared" si="462"/>
        <v/>
      </c>
      <c r="CA756" s="19" t="str">
        <f t="shared" si="463"/>
        <v/>
      </c>
      <c r="CB756" s="19" t="s">
        <v>0</v>
      </c>
      <c r="DW756" s="4" t="str">
        <f t="shared" si="470"/>
        <v/>
      </c>
      <c r="DX756" s="4" t="str">
        <f t="shared" si="472"/>
        <v/>
      </c>
      <c r="DY756" s="98" t="str">
        <f t="shared" si="473"/>
        <v/>
      </c>
    </row>
    <row r="757" spans="4:129" x14ac:dyDescent="0.45">
      <c r="D757" s="164" t="str">
        <f t="shared" si="464"/>
        <v/>
      </c>
      <c r="I757" s="9" t="str">
        <f t="shared" si="435"/>
        <v/>
      </c>
      <c r="J757" s="173" t="str">
        <f t="shared" si="436"/>
        <v/>
      </c>
      <c r="K757" s="13"/>
      <c r="L757" s="13"/>
      <c r="M757" s="13"/>
      <c r="N757" s="178" t="str">
        <f t="shared" si="437"/>
        <v/>
      </c>
      <c r="O757" s="181" t="str">
        <f t="shared" si="438"/>
        <v/>
      </c>
      <c r="P757" s="8" t="str">
        <f t="shared" si="439"/>
        <v/>
      </c>
      <c r="Q757" s="8" t="str">
        <f t="shared" si="440"/>
        <v/>
      </c>
      <c r="R757" s="8" t="str">
        <f t="shared" si="441"/>
        <v/>
      </c>
      <c r="S757" s="8" t="str">
        <f t="shared" si="442"/>
        <v/>
      </c>
      <c r="T757" s="8" t="str">
        <f t="shared" si="443"/>
        <v/>
      </c>
      <c r="U757" s="8" t="str">
        <f t="shared" si="444"/>
        <v/>
      </c>
      <c r="V757" s="16" t="str">
        <f t="shared" si="445"/>
        <v/>
      </c>
      <c r="W757" s="129" t="str">
        <f t="shared" si="446"/>
        <v/>
      </c>
      <c r="X757" s="8" t="str">
        <f t="shared" si="447"/>
        <v/>
      </c>
      <c r="Y757" s="8" t="str">
        <f t="shared" si="448"/>
        <v/>
      </c>
      <c r="AQ757" s="6" t="str">
        <f t="shared" si="449"/>
        <v/>
      </c>
      <c r="AR757" s="128" t="str">
        <f t="shared" si="450"/>
        <v/>
      </c>
      <c r="AS757" s="128" t="str">
        <f t="shared" si="451"/>
        <v/>
      </c>
      <c r="AT757" s="139" t="str">
        <f t="shared" si="465"/>
        <v/>
      </c>
      <c r="BH757" s="127" t="str">
        <f>IF(LEN(VBAsheet!H757)&gt;0,$CD$4&amp;CHAR(10)&amp;$CD$5&amp;CHAR(10)&amp;$CD$6&amp;IF(VBAsheet!I757="N",1,0)&amp;$CE$6&amp;CHAR(10)&amp;$CD$7&amp;CHAR(10)&amp;$CD$8&amp;VBAsheet!H757&amp;$CE$8&amp;CHAR(10)&amp;$CD$9&amp;VBAsheet!K757&amp;$CE$9&amp;CHAR(10)&amp;$CD$10&amp;VBAsheet!J757-1&amp;$CE$10&amp;CHAR(10)&amp;$CD$11,"")</f>
        <v/>
      </c>
      <c r="BI757"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7" s="18" t="str">
        <f>IF(LEN(X757)&gt;0,$CD$23&amp;INDEX($CH$3:CH760,MATCH(W757,$CG$3:CG760,0))&amp;$CE$23&amp;CHAR(10)&amp;$CD$24&amp;X757&amp;$CE$24&amp;CHAR(10)&amp;$CD$25&amp;Y757&amp;$CE$25&amp;CHAR(10),"")&amp;IF(LEN(AA757)&gt;0,$CD$23&amp;INDEX($CH$3:CH760,MATCH(Z757,$CG$3:CG760,0))&amp;$CE$23&amp;CHAR(10)&amp;$CD$24&amp;AA757&amp;$CE$24&amp;CHAR(10)&amp;$CD$25&amp;AB757&amp;$CE$25&amp;CHAR(10),"")&amp;IF(LEN(AD757)&gt;0,$CD$23&amp;INDEX($CH$3:CH760,MATCH(AC757,$CG$3:CG760,0))&amp;$CE$23&amp;CHAR(10)&amp;$CD$24&amp;AD757&amp;$CE$24&amp;CHAR(10)&amp;$CD$25&amp;AE757&amp;$CE$25&amp;CHAR(10),"")&amp;IF(LEN(AG757)&gt;0,$CD$23&amp;INDEX($CH$3:CH760,MATCH(AF757,$CG$3:CG760,0))&amp;$CE$23&amp;CHAR(10)&amp;$CD$24&amp;AG757&amp;$CE$24&amp;CHAR(10)&amp;$CD$25&amp;AH757&amp;$CE$25&amp;CHAR(10),"")&amp;IF(LEN(AJ757)&gt;0,$CD$23&amp;INDEX($CH$3:CH760,MATCH(AI757,$CG$3:CG760,0))&amp;$CE$23&amp;CHAR(10)&amp;$CD$24&amp;AJ757&amp;$CE$24&amp;CHAR(10)&amp;$CD$25&amp;AK757&amp;$CE$25&amp;CHAR(10),"")</f>
        <v/>
      </c>
      <c r="BK757" s="18" t="str">
        <f>IF(LEN(J757)&gt;0,INDEX($BH$2:$BH$100000,MATCH(J757,VBAsheet!$H$2:$H$100000,0))&amp;CHAR(10),"")&amp;IF(LEN(K757)&gt;0,INDEX($BH$2:$BH$100000,MATCH(K757,VBAsheet!$H$2:$H$100000,0))&amp;CHAR(10),"")&amp;IF(LEN(L757)&gt;0,INDEX($BH$2:$BH$100000,MATCH(L757,VBAsheet!$H$2:$H$100000,0))&amp;CHAR(10),"")&amp;IF(LEN(M757)&gt;0,INDEX($BH$2:$BH$100000,MATCH(M757,VBAsheet!$H$2:$H$100000,0))&amp;CHAR(10),"")</f>
        <v/>
      </c>
      <c r="BL757" s="18" t="str">
        <f t="shared" si="453"/>
        <v/>
      </c>
      <c r="BM757" s="94" t="str">
        <f t="shared" si="454"/>
        <v/>
      </c>
      <c r="BN757" s="95" t="str">
        <f t="shared" si="455"/>
        <v/>
      </c>
      <c r="BO757" s="265" t="str">
        <f t="shared" si="466"/>
        <v/>
      </c>
      <c r="BP757" s="18" t="str">
        <f t="shared" si="456"/>
        <v/>
      </c>
      <c r="BQ757" s="263" t="str">
        <f t="shared" si="467"/>
        <v/>
      </c>
      <c r="BR757" s="81" t="str">
        <f t="shared" si="471"/>
        <v/>
      </c>
      <c r="BS757" s="263" t="str">
        <f t="shared" si="468"/>
        <v/>
      </c>
      <c r="BT757" s="92" t="str">
        <f t="shared" si="469"/>
        <v/>
      </c>
      <c r="BU757" s="138" t="str">
        <f t="shared" si="457"/>
        <v/>
      </c>
      <c r="BV757" s="3" t="str">
        <f t="shared" si="458"/>
        <v/>
      </c>
      <c r="BW757" s="3" t="str">
        <f t="shared" si="459"/>
        <v/>
      </c>
      <c r="BX757" s="144" t="str">
        <f t="shared" si="460"/>
        <v/>
      </c>
      <c r="BY757" s="18" t="str">
        <f t="shared" si="461"/>
        <v/>
      </c>
      <c r="BZ757" s="18" t="str">
        <f t="shared" si="462"/>
        <v/>
      </c>
      <c r="CA757" s="19" t="str">
        <f t="shared" si="463"/>
        <v/>
      </c>
      <c r="CB757" s="19" t="s">
        <v>0</v>
      </c>
      <c r="DW757" s="4" t="str">
        <f t="shared" si="470"/>
        <v/>
      </c>
      <c r="DX757" s="4" t="str">
        <f t="shared" si="472"/>
        <v/>
      </c>
      <c r="DY757" s="98" t="str">
        <f t="shared" si="473"/>
        <v/>
      </c>
    </row>
    <row r="758" spans="4:129" x14ac:dyDescent="0.45">
      <c r="D758" s="164" t="str">
        <f t="shared" si="464"/>
        <v/>
      </c>
      <c r="I758" s="9" t="str">
        <f t="shared" si="435"/>
        <v/>
      </c>
      <c r="J758" s="173" t="str">
        <f t="shared" si="436"/>
        <v/>
      </c>
      <c r="K758" s="13"/>
      <c r="L758" s="13"/>
      <c r="M758" s="13"/>
      <c r="N758" s="178" t="str">
        <f t="shared" si="437"/>
        <v/>
      </c>
      <c r="O758" s="181" t="str">
        <f t="shared" si="438"/>
        <v/>
      </c>
      <c r="P758" s="8" t="str">
        <f t="shared" si="439"/>
        <v/>
      </c>
      <c r="Q758" s="8" t="str">
        <f t="shared" si="440"/>
        <v/>
      </c>
      <c r="R758" s="8" t="str">
        <f t="shared" si="441"/>
        <v/>
      </c>
      <c r="S758" s="8" t="str">
        <f t="shared" si="442"/>
        <v/>
      </c>
      <c r="T758" s="8" t="str">
        <f t="shared" si="443"/>
        <v/>
      </c>
      <c r="U758" s="8" t="str">
        <f t="shared" si="444"/>
        <v/>
      </c>
      <c r="V758" s="16" t="str">
        <f t="shared" si="445"/>
        <v/>
      </c>
      <c r="W758" s="129" t="str">
        <f t="shared" si="446"/>
        <v/>
      </c>
      <c r="X758" s="8" t="str">
        <f t="shared" si="447"/>
        <v/>
      </c>
      <c r="Y758" s="8" t="str">
        <f t="shared" si="448"/>
        <v/>
      </c>
      <c r="AQ758" s="6" t="str">
        <f t="shared" si="449"/>
        <v/>
      </c>
      <c r="AR758" s="128" t="str">
        <f t="shared" si="450"/>
        <v/>
      </c>
      <c r="AS758" s="128" t="str">
        <f t="shared" si="451"/>
        <v/>
      </c>
      <c r="AT758" s="139" t="str">
        <f t="shared" si="465"/>
        <v/>
      </c>
      <c r="BH758" s="127" t="str">
        <f>IF(LEN(VBAsheet!H758)&gt;0,$CD$4&amp;CHAR(10)&amp;$CD$5&amp;CHAR(10)&amp;$CD$6&amp;IF(VBAsheet!I758="N",1,0)&amp;$CE$6&amp;CHAR(10)&amp;$CD$7&amp;CHAR(10)&amp;$CD$8&amp;VBAsheet!H758&amp;$CE$8&amp;CHAR(10)&amp;$CD$9&amp;VBAsheet!K758&amp;$CE$9&amp;CHAR(10)&amp;$CD$10&amp;VBAsheet!J758-1&amp;$CE$10&amp;CHAR(10)&amp;$CD$11,"")</f>
        <v/>
      </c>
      <c r="BI758"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8" s="18" t="str">
        <f>IF(LEN(X758)&gt;0,$CD$23&amp;INDEX($CH$3:CH761,MATCH(W758,$CG$3:CG761,0))&amp;$CE$23&amp;CHAR(10)&amp;$CD$24&amp;X758&amp;$CE$24&amp;CHAR(10)&amp;$CD$25&amp;Y758&amp;$CE$25&amp;CHAR(10),"")&amp;IF(LEN(AA758)&gt;0,$CD$23&amp;INDEX($CH$3:CH761,MATCH(Z758,$CG$3:CG761,0))&amp;$CE$23&amp;CHAR(10)&amp;$CD$24&amp;AA758&amp;$CE$24&amp;CHAR(10)&amp;$CD$25&amp;AB758&amp;$CE$25&amp;CHAR(10),"")&amp;IF(LEN(AD758)&gt;0,$CD$23&amp;INDEX($CH$3:CH761,MATCH(AC758,$CG$3:CG761,0))&amp;$CE$23&amp;CHAR(10)&amp;$CD$24&amp;AD758&amp;$CE$24&amp;CHAR(10)&amp;$CD$25&amp;AE758&amp;$CE$25&amp;CHAR(10),"")&amp;IF(LEN(AG758)&gt;0,$CD$23&amp;INDEX($CH$3:CH761,MATCH(AF758,$CG$3:CG761,0))&amp;$CE$23&amp;CHAR(10)&amp;$CD$24&amp;AG758&amp;$CE$24&amp;CHAR(10)&amp;$CD$25&amp;AH758&amp;$CE$25&amp;CHAR(10),"")&amp;IF(LEN(AJ758)&gt;0,$CD$23&amp;INDEX($CH$3:CH761,MATCH(AI758,$CG$3:CG761,0))&amp;$CE$23&amp;CHAR(10)&amp;$CD$24&amp;AJ758&amp;$CE$24&amp;CHAR(10)&amp;$CD$25&amp;AK758&amp;$CE$25&amp;CHAR(10),"")</f>
        <v/>
      </c>
      <c r="BK758" s="18" t="str">
        <f>IF(LEN(J758)&gt;0,INDEX($BH$2:$BH$100000,MATCH(J758,VBAsheet!$H$2:$H$100000,0))&amp;CHAR(10),"")&amp;IF(LEN(K758)&gt;0,INDEX($BH$2:$BH$100000,MATCH(K758,VBAsheet!$H$2:$H$100000,0))&amp;CHAR(10),"")&amp;IF(LEN(L758)&gt;0,INDEX($BH$2:$BH$100000,MATCH(L758,VBAsheet!$H$2:$H$100000,0))&amp;CHAR(10),"")&amp;IF(LEN(M758)&gt;0,INDEX($BH$2:$BH$100000,MATCH(M758,VBAsheet!$H$2:$H$100000,0))&amp;CHAR(10),"")</f>
        <v/>
      </c>
      <c r="BL758" s="18" t="str">
        <f t="shared" si="453"/>
        <v/>
      </c>
      <c r="BM758" s="94" t="str">
        <f t="shared" si="454"/>
        <v/>
      </c>
      <c r="BN758" s="95" t="str">
        <f t="shared" si="455"/>
        <v/>
      </c>
      <c r="BO758" s="265" t="str">
        <f t="shared" si="466"/>
        <v/>
      </c>
      <c r="BP758" s="18" t="str">
        <f t="shared" si="456"/>
        <v/>
      </c>
      <c r="BQ758" s="263" t="str">
        <f t="shared" si="467"/>
        <v/>
      </c>
      <c r="BR758" s="81" t="str">
        <f t="shared" si="471"/>
        <v/>
      </c>
      <c r="BS758" s="263" t="str">
        <f t="shared" si="468"/>
        <v/>
      </c>
      <c r="BT758" s="92" t="str">
        <f t="shared" si="469"/>
        <v/>
      </c>
      <c r="BU758" s="138" t="str">
        <f t="shared" si="457"/>
        <v/>
      </c>
      <c r="BV758" s="3" t="str">
        <f t="shared" si="458"/>
        <v/>
      </c>
      <c r="BW758" s="3" t="str">
        <f t="shared" si="459"/>
        <v/>
      </c>
      <c r="BX758" s="144" t="str">
        <f t="shared" si="460"/>
        <v/>
      </c>
      <c r="BY758" s="18" t="str">
        <f t="shared" si="461"/>
        <v/>
      </c>
      <c r="BZ758" s="18" t="str">
        <f t="shared" si="462"/>
        <v/>
      </c>
      <c r="CA758" s="19" t="str">
        <f t="shared" si="463"/>
        <v/>
      </c>
      <c r="CB758" s="19" t="s">
        <v>0</v>
      </c>
      <c r="DW758" s="4" t="str">
        <f t="shared" si="470"/>
        <v/>
      </c>
      <c r="DX758" s="4" t="str">
        <f t="shared" si="472"/>
        <v/>
      </c>
      <c r="DY758" s="98" t="str">
        <f t="shared" si="473"/>
        <v/>
      </c>
    </row>
    <row r="759" spans="4:129" x14ac:dyDescent="0.45">
      <c r="D759" s="164" t="str">
        <f t="shared" si="464"/>
        <v/>
      </c>
      <c r="I759" s="9" t="str">
        <f t="shared" si="435"/>
        <v/>
      </c>
      <c r="J759" s="173" t="str">
        <f t="shared" si="436"/>
        <v/>
      </c>
      <c r="K759" s="13"/>
      <c r="L759" s="13"/>
      <c r="M759" s="13"/>
      <c r="N759" s="178" t="str">
        <f t="shared" si="437"/>
        <v/>
      </c>
      <c r="O759" s="181" t="str">
        <f t="shared" si="438"/>
        <v/>
      </c>
      <c r="P759" s="8" t="str">
        <f t="shared" si="439"/>
        <v/>
      </c>
      <c r="Q759" s="8" t="str">
        <f t="shared" si="440"/>
        <v/>
      </c>
      <c r="R759" s="8" t="str">
        <f t="shared" si="441"/>
        <v/>
      </c>
      <c r="S759" s="8" t="str">
        <f t="shared" si="442"/>
        <v/>
      </c>
      <c r="T759" s="8" t="str">
        <f t="shared" si="443"/>
        <v/>
      </c>
      <c r="U759" s="8" t="str">
        <f t="shared" si="444"/>
        <v/>
      </c>
      <c r="V759" s="16" t="str">
        <f t="shared" si="445"/>
        <v/>
      </c>
      <c r="W759" s="129" t="str">
        <f t="shared" si="446"/>
        <v/>
      </c>
      <c r="X759" s="8" t="str">
        <f t="shared" si="447"/>
        <v/>
      </c>
      <c r="Y759" s="8" t="str">
        <f t="shared" si="448"/>
        <v/>
      </c>
      <c r="AQ759" s="6" t="str">
        <f t="shared" si="449"/>
        <v/>
      </c>
      <c r="AR759" s="128" t="str">
        <f t="shared" si="450"/>
        <v/>
      </c>
      <c r="AS759" s="128" t="str">
        <f t="shared" si="451"/>
        <v/>
      </c>
      <c r="AT759" s="139" t="str">
        <f t="shared" si="465"/>
        <v/>
      </c>
      <c r="BH759" s="127" t="str">
        <f>IF(LEN(VBAsheet!H759)&gt;0,$CD$4&amp;CHAR(10)&amp;$CD$5&amp;CHAR(10)&amp;$CD$6&amp;IF(VBAsheet!I759="N",1,0)&amp;$CE$6&amp;CHAR(10)&amp;$CD$7&amp;CHAR(10)&amp;$CD$8&amp;VBAsheet!H759&amp;$CE$8&amp;CHAR(10)&amp;$CD$9&amp;VBAsheet!K759&amp;$CE$9&amp;CHAR(10)&amp;$CD$10&amp;VBAsheet!J759-1&amp;$CE$10&amp;CHAR(10)&amp;$CD$11,"")</f>
        <v/>
      </c>
      <c r="BI759"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59" s="18" t="str">
        <f>IF(LEN(X759)&gt;0,$CD$23&amp;INDEX($CH$3:CH762,MATCH(W759,$CG$3:CG762,0))&amp;$CE$23&amp;CHAR(10)&amp;$CD$24&amp;X759&amp;$CE$24&amp;CHAR(10)&amp;$CD$25&amp;Y759&amp;$CE$25&amp;CHAR(10),"")&amp;IF(LEN(AA759)&gt;0,$CD$23&amp;INDEX($CH$3:CH762,MATCH(Z759,$CG$3:CG762,0))&amp;$CE$23&amp;CHAR(10)&amp;$CD$24&amp;AA759&amp;$CE$24&amp;CHAR(10)&amp;$CD$25&amp;AB759&amp;$CE$25&amp;CHAR(10),"")&amp;IF(LEN(AD759)&gt;0,$CD$23&amp;INDEX($CH$3:CH762,MATCH(AC759,$CG$3:CG762,0))&amp;$CE$23&amp;CHAR(10)&amp;$CD$24&amp;AD759&amp;$CE$24&amp;CHAR(10)&amp;$CD$25&amp;AE759&amp;$CE$25&amp;CHAR(10),"")&amp;IF(LEN(AG759)&gt;0,$CD$23&amp;INDEX($CH$3:CH762,MATCH(AF759,$CG$3:CG762,0))&amp;$CE$23&amp;CHAR(10)&amp;$CD$24&amp;AG759&amp;$CE$24&amp;CHAR(10)&amp;$CD$25&amp;AH759&amp;$CE$25&amp;CHAR(10),"")&amp;IF(LEN(AJ759)&gt;0,$CD$23&amp;INDEX($CH$3:CH762,MATCH(AI759,$CG$3:CG762,0))&amp;$CE$23&amp;CHAR(10)&amp;$CD$24&amp;AJ759&amp;$CE$24&amp;CHAR(10)&amp;$CD$25&amp;AK759&amp;$CE$25&amp;CHAR(10),"")</f>
        <v/>
      </c>
      <c r="BK759" s="18" t="str">
        <f>IF(LEN(J759)&gt;0,INDEX($BH$2:$BH$100000,MATCH(J759,VBAsheet!$H$2:$H$100000,0))&amp;CHAR(10),"")&amp;IF(LEN(K759)&gt;0,INDEX($BH$2:$BH$100000,MATCH(K759,VBAsheet!$H$2:$H$100000,0))&amp;CHAR(10),"")&amp;IF(LEN(L759)&gt;0,INDEX($BH$2:$BH$100000,MATCH(L759,VBAsheet!$H$2:$H$100000,0))&amp;CHAR(10),"")&amp;IF(LEN(M759)&gt;0,INDEX($BH$2:$BH$100000,MATCH(M759,VBAsheet!$H$2:$H$100000,0))&amp;CHAR(10),"")</f>
        <v/>
      </c>
      <c r="BL759" s="18" t="str">
        <f t="shared" si="453"/>
        <v/>
      </c>
      <c r="BM759" s="94" t="str">
        <f t="shared" si="454"/>
        <v/>
      </c>
      <c r="BN759" s="95" t="str">
        <f t="shared" si="455"/>
        <v/>
      </c>
      <c r="BO759" s="265" t="str">
        <f t="shared" si="466"/>
        <v/>
      </c>
      <c r="BP759" s="18" t="str">
        <f t="shared" si="456"/>
        <v/>
      </c>
      <c r="BQ759" s="263" t="str">
        <f t="shared" si="467"/>
        <v/>
      </c>
      <c r="BR759" s="81" t="str">
        <f t="shared" si="471"/>
        <v/>
      </c>
      <c r="BS759" s="263" t="str">
        <f t="shared" si="468"/>
        <v/>
      </c>
      <c r="BT759" s="92" t="str">
        <f t="shared" si="469"/>
        <v/>
      </c>
      <c r="BU759" s="138" t="str">
        <f t="shared" si="457"/>
        <v/>
      </c>
      <c r="BV759" s="3" t="str">
        <f t="shared" si="458"/>
        <v/>
      </c>
      <c r="BW759" s="3" t="str">
        <f t="shared" si="459"/>
        <v/>
      </c>
      <c r="BX759" s="144" t="str">
        <f t="shared" si="460"/>
        <v/>
      </c>
      <c r="BY759" s="18" t="str">
        <f t="shared" si="461"/>
        <v/>
      </c>
      <c r="BZ759" s="18" t="str">
        <f t="shared" si="462"/>
        <v/>
      </c>
      <c r="CA759" s="19" t="str">
        <f t="shared" si="463"/>
        <v/>
      </c>
      <c r="CB759" s="19" t="s">
        <v>0</v>
      </c>
      <c r="DW759" s="4" t="str">
        <f t="shared" si="470"/>
        <v/>
      </c>
      <c r="DX759" s="4" t="str">
        <f t="shared" si="472"/>
        <v/>
      </c>
      <c r="DY759" s="98" t="str">
        <f t="shared" si="473"/>
        <v/>
      </c>
    </row>
    <row r="760" spans="4:129" x14ac:dyDescent="0.45">
      <c r="D760" s="164" t="str">
        <f t="shared" si="464"/>
        <v/>
      </c>
      <c r="I760" s="9" t="str">
        <f t="shared" si="435"/>
        <v/>
      </c>
      <c r="J760" s="173" t="str">
        <f t="shared" si="436"/>
        <v/>
      </c>
      <c r="K760" s="13"/>
      <c r="L760" s="13"/>
      <c r="M760" s="13"/>
      <c r="N760" s="178" t="str">
        <f t="shared" si="437"/>
        <v/>
      </c>
      <c r="O760" s="181" t="str">
        <f t="shared" si="438"/>
        <v/>
      </c>
      <c r="P760" s="8" t="str">
        <f t="shared" si="439"/>
        <v/>
      </c>
      <c r="Q760" s="8" t="str">
        <f t="shared" si="440"/>
        <v/>
      </c>
      <c r="R760" s="8" t="str">
        <f t="shared" si="441"/>
        <v/>
      </c>
      <c r="S760" s="8" t="str">
        <f t="shared" si="442"/>
        <v/>
      </c>
      <c r="T760" s="8" t="str">
        <f t="shared" si="443"/>
        <v/>
      </c>
      <c r="U760" s="8" t="str">
        <f t="shared" si="444"/>
        <v/>
      </c>
      <c r="V760" s="16" t="str">
        <f t="shared" si="445"/>
        <v/>
      </c>
      <c r="W760" s="129" t="str">
        <f t="shared" si="446"/>
        <v/>
      </c>
      <c r="X760" s="8" t="str">
        <f t="shared" si="447"/>
        <v/>
      </c>
      <c r="Y760" s="8" t="str">
        <f t="shared" si="448"/>
        <v/>
      </c>
      <c r="AQ760" s="6" t="str">
        <f t="shared" si="449"/>
        <v/>
      </c>
      <c r="AR760" s="128" t="str">
        <f t="shared" si="450"/>
        <v/>
      </c>
      <c r="AS760" s="128" t="str">
        <f t="shared" si="451"/>
        <v/>
      </c>
      <c r="AT760" s="139" t="str">
        <f t="shared" si="465"/>
        <v/>
      </c>
      <c r="BH760" s="127" t="str">
        <f>IF(LEN(VBAsheet!H760)&gt;0,$CD$4&amp;CHAR(10)&amp;$CD$5&amp;CHAR(10)&amp;$CD$6&amp;IF(VBAsheet!I760="N",1,0)&amp;$CE$6&amp;CHAR(10)&amp;$CD$7&amp;CHAR(10)&amp;$CD$8&amp;VBAsheet!H760&amp;$CE$8&amp;CHAR(10)&amp;$CD$9&amp;VBAsheet!K760&amp;$CE$9&amp;CHAR(10)&amp;$CD$10&amp;VBAsheet!J760-1&amp;$CE$10&amp;CHAR(10)&amp;$CD$11,"")</f>
        <v/>
      </c>
      <c r="BI760"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0" s="18" t="str">
        <f>IF(LEN(X760)&gt;0,$CD$23&amp;INDEX($CH$3:CH763,MATCH(W760,$CG$3:CG763,0))&amp;$CE$23&amp;CHAR(10)&amp;$CD$24&amp;X760&amp;$CE$24&amp;CHAR(10)&amp;$CD$25&amp;Y760&amp;$CE$25&amp;CHAR(10),"")&amp;IF(LEN(AA760)&gt;0,$CD$23&amp;INDEX($CH$3:CH763,MATCH(Z760,$CG$3:CG763,0))&amp;$CE$23&amp;CHAR(10)&amp;$CD$24&amp;AA760&amp;$CE$24&amp;CHAR(10)&amp;$CD$25&amp;AB760&amp;$CE$25&amp;CHAR(10),"")&amp;IF(LEN(AD760)&gt;0,$CD$23&amp;INDEX($CH$3:CH763,MATCH(AC760,$CG$3:CG763,0))&amp;$CE$23&amp;CHAR(10)&amp;$CD$24&amp;AD760&amp;$CE$24&amp;CHAR(10)&amp;$CD$25&amp;AE760&amp;$CE$25&amp;CHAR(10),"")&amp;IF(LEN(AG760)&gt;0,$CD$23&amp;INDEX($CH$3:CH763,MATCH(AF760,$CG$3:CG763,0))&amp;$CE$23&amp;CHAR(10)&amp;$CD$24&amp;AG760&amp;$CE$24&amp;CHAR(10)&amp;$CD$25&amp;AH760&amp;$CE$25&amp;CHAR(10),"")&amp;IF(LEN(AJ760)&gt;0,$CD$23&amp;INDEX($CH$3:CH763,MATCH(AI760,$CG$3:CG763,0))&amp;$CE$23&amp;CHAR(10)&amp;$CD$24&amp;AJ760&amp;$CE$24&amp;CHAR(10)&amp;$CD$25&amp;AK760&amp;$CE$25&amp;CHAR(10),"")</f>
        <v/>
      </c>
      <c r="BK760" s="18" t="str">
        <f>IF(LEN(J760)&gt;0,INDEX($BH$2:$BH$100000,MATCH(J760,VBAsheet!$H$2:$H$100000,0))&amp;CHAR(10),"")&amp;IF(LEN(K760)&gt;0,INDEX($BH$2:$BH$100000,MATCH(K760,VBAsheet!$H$2:$H$100000,0))&amp;CHAR(10),"")&amp;IF(LEN(L760)&gt;0,INDEX($BH$2:$BH$100000,MATCH(L760,VBAsheet!$H$2:$H$100000,0))&amp;CHAR(10),"")&amp;IF(LEN(M760)&gt;0,INDEX($BH$2:$BH$100000,MATCH(M760,VBAsheet!$H$2:$H$100000,0))&amp;CHAR(10),"")</f>
        <v/>
      </c>
      <c r="BL760" s="18" t="str">
        <f t="shared" si="453"/>
        <v/>
      </c>
      <c r="BM760" s="94" t="str">
        <f t="shared" si="454"/>
        <v/>
      </c>
      <c r="BN760" s="95" t="str">
        <f t="shared" si="455"/>
        <v/>
      </c>
      <c r="BO760" s="265" t="str">
        <f t="shared" si="466"/>
        <v/>
      </c>
      <c r="BP760" s="18" t="str">
        <f t="shared" si="456"/>
        <v/>
      </c>
      <c r="BQ760" s="263" t="str">
        <f t="shared" si="467"/>
        <v/>
      </c>
      <c r="BR760" s="81" t="str">
        <f t="shared" si="471"/>
        <v/>
      </c>
      <c r="BS760" s="263" t="str">
        <f t="shared" si="468"/>
        <v/>
      </c>
      <c r="BT760" s="92" t="str">
        <f t="shared" si="469"/>
        <v/>
      </c>
      <c r="BU760" s="138" t="str">
        <f t="shared" si="457"/>
        <v/>
      </c>
      <c r="BV760" s="3" t="str">
        <f t="shared" si="458"/>
        <v/>
      </c>
      <c r="BW760" s="3" t="str">
        <f t="shared" si="459"/>
        <v/>
      </c>
      <c r="BX760" s="144" t="str">
        <f t="shared" si="460"/>
        <v/>
      </c>
      <c r="BY760" s="18" t="str">
        <f t="shared" si="461"/>
        <v/>
      </c>
      <c r="BZ760" s="18" t="str">
        <f t="shared" si="462"/>
        <v/>
      </c>
      <c r="CA760" s="19" t="str">
        <f t="shared" si="463"/>
        <v/>
      </c>
      <c r="CB760" s="19" t="s">
        <v>0</v>
      </c>
      <c r="DW760" s="4" t="str">
        <f t="shared" si="470"/>
        <v/>
      </c>
      <c r="DX760" s="4" t="str">
        <f t="shared" si="472"/>
        <v/>
      </c>
      <c r="DY760" s="98" t="str">
        <f t="shared" si="473"/>
        <v/>
      </c>
    </row>
    <row r="761" spans="4:129" x14ac:dyDescent="0.45">
      <c r="D761" s="164" t="str">
        <f t="shared" si="464"/>
        <v/>
      </c>
      <c r="I761" s="9" t="str">
        <f t="shared" si="435"/>
        <v/>
      </c>
      <c r="J761" s="173" t="str">
        <f t="shared" si="436"/>
        <v/>
      </c>
      <c r="K761" s="13"/>
      <c r="L761" s="13"/>
      <c r="M761" s="13"/>
      <c r="N761" s="178" t="str">
        <f t="shared" si="437"/>
        <v/>
      </c>
      <c r="O761" s="181" t="str">
        <f t="shared" si="438"/>
        <v/>
      </c>
      <c r="P761" s="8" t="str">
        <f t="shared" si="439"/>
        <v/>
      </c>
      <c r="Q761" s="8" t="str">
        <f t="shared" si="440"/>
        <v/>
      </c>
      <c r="R761" s="8" t="str">
        <f t="shared" si="441"/>
        <v/>
      </c>
      <c r="S761" s="8" t="str">
        <f t="shared" si="442"/>
        <v/>
      </c>
      <c r="T761" s="8" t="str">
        <f t="shared" si="443"/>
        <v/>
      </c>
      <c r="U761" s="8" t="str">
        <f t="shared" si="444"/>
        <v/>
      </c>
      <c r="V761" s="16" t="str">
        <f t="shared" si="445"/>
        <v/>
      </c>
      <c r="W761" s="129" t="str">
        <f t="shared" si="446"/>
        <v/>
      </c>
      <c r="X761" s="8" t="str">
        <f t="shared" si="447"/>
        <v/>
      </c>
      <c r="Y761" s="8" t="str">
        <f t="shared" si="448"/>
        <v/>
      </c>
      <c r="AQ761" s="6" t="str">
        <f t="shared" si="449"/>
        <v/>
      </c>
      <c r="AR761" s="128" t="str">
        <f t="shared" si="450"/>
        <v/>
      </c>
      <c r="AS761" s="128" t="str">
        <f t="shared" si="451"/>
        <v/>
      </c>
      <c r="AT761" s="139" t="str">
        <f t="shared" si="465"/>
        <v/>
      </c>
      <c r="BH761" s="127" t="str">
        <f>IF(LEN(VBAsheet!H761)&gt;0,$CD$4&amp;CHAR(10)&amp;$CD$5&amp;CHAR(10)&amp;$CD$6&amp;IF(VBAsheet!I761="N",1,0)&amp;$CE$6&amp;CHAR(10)&amp;$CD$7&amp;CHAR(10)&amp;$CD$8&amp;VBAsheet!H761&amp;$CE$8&amp;CHAR(10)&amp;$CD$9&amp;VBAsheet!K761&amp;$CE$9&amp;CHAR(10)&amp;$CD$10&amp;VBAsheet!J761-1&amp;$CE$10&amp;CHAR(10)&amp;$CD$11,"")</f>
        <v/>
      </c>
      <c r="BI761"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1" s="18" t="str">
        <f>IF(LEN(X761)&gt;0,$CD$23&amp;INDEX($CH$3:CH764,MATCH(W761,$CG$3:CG764,0))&amp;$CE$23&amp;CHAR(10)&amp;$CD$24&amp;X761&amp;$CE$24&amp;CHAR(10)&amp;$CD$25&amp;Y761&amp;$CE$25&amp;CHAR(10),"")&amp;IF(LEN(AA761)&gt;0,$CD$23&amp;INDEX($CH$3:CH764,MATCH(Z761,$CG$3:CG764,0))&amp;$CE$23&amp;CHAR(10)&amp;$CD$24&amp;AA761&amp;$CE$24&amp;CHAR(10)&amp;$CD$25&amp;AB761&amp;$CE$25&amp;CHAR(10),"")&amp;IF(LEN(AD761)&gt;0,$CD$23&amp;INDEX($CH$3:CH764,MATCH(AC761,$CG$3:CG764,0))&amp;$CE$23&amp;CHAR(10)&amp;$CD$24&amp;AD761&amp;$CE$24&amp;CHAR(10)&amp;$CD$25&amp;AE761&amp;$CE$25&amp;CHAR(10),"")&amp;IF(LEN(AG761)&gt;0,$CD$23&amp;INDEX($CH$3:CH764,MATCH(AF761,$CG$3:CG764,0))&amp;$CE$23&amp;CHAR(10)&amp;$CD$24&amp;AG761&amp;$CE$24&amp;CHAR(10)&amp;$CD$25&amp;AH761&amp;$CE$25&amp;CHAR(10),"")&amp;IF(LEN(AJ761)&gt;0,$CD$23&amp;INDEX($CH$3:CH764,MATCH(AI761,$CG$3:CG764,0))&amp;$CE$23&amp;CHAR(10)&amp;$CD$24&amp;AJ761&amp;$CE$24&amp;CHAR(10)&amp;$CD$25&amp;AK761&amp;$CE$25&amp;CHAR(10),"")</f>
        <v/>
      </c>
      <c r="BK761" s="18" t="str">
        <f>IF(LEN(J761)&gt;0,INDEX($BH$2:$BH$100000,MATCH(J761,VBAsheet!$H$2:$H$100000,0))&amp;CHAR(10),"")&amp;IF(LEN(K761)&gt;0,INDEX($BH$2:$BH$100000,MATCH(K761,VBAsheet!$H$2:$H$100000,0))&amp;CHAR(10),"")&amp;IF(LEN(L761)&gt;0,INDEX($BH$2:$BH$100000,MATCH(L761,VBAsheet!$H$2:$H$100000,0))&amp;CHAR(10),"")&amp;IF(LEN(M761)&gt;0,INDEX($BH$2:$BH$100000,MATCH(M761,VBAsheet!$H$2:$H$100000,0))&amp;CHAR(10),"")</f>
        <v/>
      </c>
      <c r="BL761" s="18" t="str">
        <f t="shared" si="453"/>
        <v/>
      </c>
      <c r="BM761" s="94" t="str">
        <f t="shared" si="454"/>
        <v/>
      </c>
      <c r="BN761" s="95" t="str">
        <f t="shared" si="455"/>
        <v/>
      </c>
      <c r="BO761" s="265" t="str">
        <f t="shared" si="466"/>
        <v/>
      </c>
      <c r="BP761" s="18" t="str">
        <f t="shared" si="456"/>
        <v/>
      </c>
      <c r="BQ761" s="263" t="str">
        <f t="shared" si="467"/>
        <v/>
      </c>
      <c r="BR761" s="81" t="str">
        <f t="shared" si="471"/>
        <v/>
      </c>
      <c r="BS761" s="263" t="str">
        <f t="shared" si="468"/>
        <v/>
      </c>
      <c r="BT761" s="92" t="str">
        <f t="shared" si="469"/>
        <v/>
      </c>
      <c r="BU761" s="138" t="str">
        <f t="shared" si="457"/>
        <v/>
      </c>
      <c r="BV761" s="3" t="str">
        <f t="shared" si="458"/>
        <v/>
      </c>
      <c r="BW761" s="3" t="str">
        <f t="shared" si="459"/>
        <v/>
      </c>
      <c r="BX761" s="144" t="str">
        <f t="shared" si="460"/>
        <v/>
      </c>
      <c r="BY761" s="18" t="str">
        <f t="shared" si="461"/>
        <v/>
      </c>
      <c r="BZ761" s="18" t="str">
        <f t="shared" si="462"/>
        <v/>
      </c>
      <c r="CA761" s="19" t="str">
        <f t="shared" si="463"/>
        <v/>
      </c>
      <c r="CB761" s="19" t="s">
        <v>0</v>
      </c>
      <c r="DW761" s="4" t="str">
        <f t="shared" si="470"/>
        <v/>
      </c>
      <c r="DX761" s="4" t="str">
        <f t="shared" si="472"/>
        <v/>
      </c>
      <c r="DY761" s="98" t="str">
        <f t="shared" si="473"/>
        <v/>
      </c>
    </row>
    <row r="762" spans="4:129" x14ac:dyDescent="0.45">
      <c r="D762" s="164" t="str">
        <f t="shared" si="464"/>
        <v/>
      </c>
      <c r="I762" s="9" t="str">
        <f t="shared" si="435"/>
        <v/>
      </c>
      <c r="J762" s="173" t="str">
        <f t="shared" si="436"/>
        <v/>
      </c>
      <c r="K762" s="13"/>
      <c r="L762" s="13"/>
      <c r="M762" s="13"/>
      <c r="N762" s="178" t="str">
        <f t="shared" si="437"/>
        <v/>
      </c>
      <c r="O762" s="181" t="str">
        <f t="shared" si="438"/>
        <v/>
      </c>
      <c r="P762" s="8" t="str">
        <f t="shared" si="439"/>
        <v/>
      </c>
      <c r="Q762" s="8" t="str">
        <f t="shared" si="440"/>
        <v/>
      </c>
      <c r="R762" s="8" t="str">
        <f t="shared" si="441"/>
        <v/>
      </c>
      <c r="S762" s="8" t="str">
        <f t="shared" si="442"/>
        <v/>
      </c>
      <c r="T762" s="8" t="str">
        <f t="shared" si="443"/>
        <v/>
      </c>
      <c r="U762" s="8" t="str">
        <f t="shared" si="444"/>
        <v/>
      </c>
      <c r="V762" s="16" t="str">
        <f t="shared" si="445"/>
        <v/>
      </c>
      <c r="W762" s="129" t="str">
        <f t="shared" si="446"/>
        <v/>
      </c>
      <c r="X762" s="8" t="str">
        <f t="shared" si="447"/>
        <v/>
      </c>
      <c r="Y762" s="8" t="str">
        <f t="shared" si="448"/>
        <v/>
      </c>
      <c r="AQ762" s="6" t="str">
        <f t="shared" si="449"/>
        <v/>
      </c>
      <c r="AR762" s="128" t="str">
        <f t="shared" si="450"/>
        <v/>
      </c>
      <c r="AS762" s="128" t="str">
        <f t="shared" si="451"/>
        <v/>
      </c>
      <c r="AT762" s="139" t="str">
        <f t="shared" si="465"/>
        <v/>
      </c>
      <c r="BH762" s="127" t="str">
        <f>IF(LEN(VBAsheet!H762)&gt;0,$CD$4&amp;CHAR(10)&amp;$CD$5&amp;CHAR(10)&amp;$CD$6&amp;IF(VBAsheet!I762="N",1,0)&amp;$CE$6&amp;CHAR(10)&amp;$CD$7&amp;CHAR(10)&amp;$CD$8&amp;VBAsheet!H762&amp;$CE$8&amp;CHAR(10)&amp;$CD$9&amp;VBAsheet!K762&amp;$CE$9&amp;CHAR(10)&amp;$CD$10&amp;VBAsheet!J762-1&amp;$CE$10&amp;CHAR(10)&amp;$CD$11,"")</f>
        <v/>
      </c>
      <c r="BI762"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2" s="18" t="str">
        <f>IF(LEN(X762)&gt;0,$CD$23&amp;INDEX($CH$3:CH765,MATCH(W762,$CG$3:CG765,0))&amp;$CE$23&amp;CHAR(10)&amp;$CD$24&amp;X762&amp;$CE$24&amp;CHAR(10)&amp;$CD$25&amp;Y762&amp;$CE$25&amp;CHAR(10),"")&amp;IF(LEN(AA762)&gt;0,$CD$23&amp;INDEX($CH$3:CH765,MATCH(Z762,$CG$3:CG765,0))&amp;$CE$23&amp;CHAR(10)&amp;$CD$24&amp;AA762&amp;$CE$24&amp;CHAR(10)&amp;$CD$25&amp;AB762&amp;$CE$25&amp;CHAR(10),"")&amp;IF(LEN(AD762)&gt;0,$CD$23&amp;INDEX($CH$3:CH765,MATCH(AC762,$CG$3:CG765,0))&amp;$CE$23&amp;CHAR(10)&amp;$CD$24&amp;AD762&amp;$CE$24&amp;CHAR(10)&amp;$CD$25&amp;AE762&amp;$CE$25&amp;CHAR(10),"")&amp;IF(LEN(AG762)&gt;0,$CD$23&amp;INDEX($CH$3:CH765,MATCH(AF762,$CG$3:CG765,0))&amp;$CE$23&amp;CHAR(10)&amp;$CD$24&amp;AG762&amp;$CE$24&amp;CHAR(10)&amp;$CD$25&amp;AH762&amp;$CE$25&amp;CHAR(10),"")&amp;IF(LEN(AJ762)&gt;0,$CD$23&amp;INDEX($CH$3:CH765,MATCH(AI762,$CG$3:CG765,0))&amp;$CE$23&amp;CHAR(10)&amp;$CD$24&amp;AJ762&amp;$CE$24&amp;CHAR(10)&amp;$CD$25&amp;AK762&amp;$CE$25&amp;CHAR(10),"")</f>
        <v/>
      </c>
      <c r="BK762" s="18" t="str">
        <f>IF(LEN(J762)&gt;0,INDEX($BH$2:$BH$100000,MATCH(J762,VBAsheet!$H$2:$H$100000,0))&amp;CHAR(10),"")&amp;IF(LEN(K762)&gt;0,INDEX($BH$2:$BH$100000,MATCH(K762,VBAsheet!$H$2:$H$100000,0))&amp;CHAR(10),"")&amp;IF(LEN(L762)&gt;0,INDEX($BH$2:$BH$100000,MATCH(L762,VBAsheet!$H$2:$H$100000,0))&amp;CHAR(10),"")&amp;IF(LEN(M762)&gt;0,INDEX($BH$2:$BH$100000,MATCH(M762,VBAsheet!$H$2:$H$100000,0))&amp;CHAR(10),"")</f>
        <v/>
      </c>
      <c r="BL762" s="18" t="str">
        <f t="shared" si="453"/>
        <v/>
      </c>
      <c r="BM762" s="94" t="str">
        <f t="shared" si="454"/>
        <v/>
      </c>
      <c r="BN762" s="95" t="str">
        <f t="shared" si="455"/>
        <v/>
      </c>
      <c r="BO762" s="265" t="str">
        <f t="shared" si="466"/>
        <v/>
      </c>
      <c r="BP762" s="18" t="str">
        <f t="shared" si="456"/>
        <v/>
      </c>
      <c r="BQ762" s="263" t="str">
        <f t="shared" si="467"/>
        <v/>
      </c>
      <c r="BR762" s="81" t="str">
        <f t="shared" si="471"/>
        <v/>
      </c>
      <c r="BS762" s="263" t="str">
        <f t="shared" si="468"/>
        <v/>
      </c>
      <c r="BT762" s="92" t="str">
        <f t="shared" si="469"/>
        <v/>
      </c>
      <c r="BU762" s="138" t="str">
        <f t="shared" si="457"/>
        <v/>
      </c>
      <c r="BV762" s="3" t="str">
        <f t="shared" si="458"/>
        <v/>
      </c>
      <c r="BW762" s="3" t="str">
        <f t="shared" si="459"/>
        <v/>
      </c>
      <c r="BX762" s="144" t="str">
        <f t="shared" si="460"/>
        <v/>
      </c>
      <c r="BY762" s="18" t="str">
        <f t="shared" si="461"/>
        <v/>
      </c>
      <c r="BZ762" s="18" t="str">
        <f t="shared" si="462"/>
        <v/>
      </c>
      <c r="CA762" s="19" t="str">
        <f t="shared" si="463"/>
        <v/>
      </c>
      <c r="CB762" s="19" t="s">
        <v>0</v>
      </c>
      <c r="DW762" s="4" t="str">
        <f t="shared" si="470"/>
        <v/>
      </c>
      <c r="DX762" s="4" t="str">
        <f t="shared" si="472"/>
        <v/>
      </c>
      <c r="DY762" s="98" t="str">
        <f t="shared" si="473"/>
        <v/>
      </c>
    </row>
    <row r="763" spans="4:129" x14ac:dyDescent="0.45">
      <c r="D763" s="164" t="str">
        <f t="shared" si="464"/>
        <v/>
      </c>
      <c r="I763" s="9" t="str">
        <f t="shared" si="435"/>
        <v/>
      </c>
      <c r="J763" s="173" t="str">
        <f t="shared" si="436"/>
        <v/>
      </c>
      <c r="K763" s="13"/>
      <c r="L763" s="13"/>
      <c r="M763" s="13"/>
      <c r="N763" s="178" t="str">
        <f t="shared" si="437"/>
        <v/>
      </c>
      <c r="O763" s="181" t="str">
        <f t="shared" si="438"/>
        <v/>
      </c>
      <c r="P763" s="8" t="str">
        <f t="shared" si="439"/>
        <v/>
      </c>
      <c r="Q763" s="8" t="str">
        <f t="shared" si="440"/>
        <v/>
      </c>
      <c r="R763" s="8" t="str">
        <f t="shared" si="441"/>
        <v/>
      </c>
      <c r="S763" s="8" t="str">
        <f t="shared" si="442"/>
        <v/>
      </c>
      <c r="T763" s="8" t="str">
        <f t="shared" si="443"/>
        <v/>
      </c>
      <c r="U763" s="8" t="str">
        <f t="shared" si="444"/>
        <v/>
      </c>
      <c r="V763" s="16" t="str">
        <f t="shared" si="445"/>
        <v/>
      </c>
      <c r="W763" s="129" t="str">
        <f t="shared" si="446"/>
        <v/>
      </c>
      <c r="X763" s="8" t="str">
        <f t="shared" si="447"/>
        <v/>
      </c>
      <c r="Y763" s="8" t="str">
        <f t="shared" si="448"/>
        <v/>
      </c>
      <c r="AQ763" s="6" t="str">
        <f t="shared" si="449"/>
        <v/>
      </c>
      <c r="AR763" s="128" t="str">
        <f t="shared" si="450"/>
        <v/>
      </c>
      <c r="AS763" s="128" t="str">
        <f t="shared" si="451"/>
        <v/>
      </c>
      <c r="AT763" s="139" t="str">
        <f t="shared" si="465"/>
        <v/>
      </c>
      <c r="BH763" s="127" t="str">
        <f>IF(LEN(VBAsheet!H763)&gt;0,$CD$4&amp;CHAR(10)&amp;$CD$5&amp;CHAR(10)&amp;$CD$6&amp;IF(VBAsheet!I763="N",1,0)&amp;$CE$6&amp;CHAR(10)&amp;$CD$7&amp;CHAR(10)&amp;$CD$8&amp;VBAsheet!H763&amp;$CE$8&amp;CHAR(10)&amp;$CD$9&amp;VBAsheet!K763&amp;$CE$9&amp;CHAR(10)&amp;$CD$10&amp;VBAsheet!J763-1&amp;$CE$10&amp;CHAR(10)&amp;$CD$11,"")</f>
        <v/>
      </c>
      <c r="BI763"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3" s="18" t="str">
        <f>IF(LEN(X763)&gt;0,$CD$23&amp;INDEX($CH$3:CH766,MATCH(W763,$CG$3:CG766,0))&amp;$CE$23&amp;CHAR(10)&amp;$CD$24&amp;X763&amp;$CE$24&amp;CHAR(10)&amp;$CD$25&amp;Y763&amp;$CE$25&amp;CHAR(10),"")&amp;IF(LEN(AA763)&gt;0,$CD$23&amp;INDEX($CH$3:CH766,MATCH(Z763,$CG$3:CG766,0))&amp;$CE$23&amp;CHAR(10)&amp;$CD$24&amp;AA763&amp;$CE$24&amp;CHAR(10)&amp;$CD$25&amp;AB763&amp;$CE$25&amp;CHAR(10),"")&amp;IF(LEN(AD763)&gt;0,$CD$23&amp;INDEX($CH$3:CH766,MATCH(AC763,$CG$3:CG766,0))&amp;$CE$23&amp;CHAR(10)&amp;$CD$24&amp;AD763&amp;$CE$24&amp;CHAR(10)&amp;$CD$25&amp;AE763&amp;$CE$25&amp;CHAR(10),"")&amp;IF(LEN(AG763)&gt;0,$CD$23&amp;INDEX($CH$3:CH766,MATCH(AF763,$CG$3:CG766,0))&amp;$CE$23&amp;CHAR(10)&amp;$CD$24&amp;AG763&amp;$CE$24&amp;CHAR(10)&amp;$CD$25&amp;AH763&amp;$CE$25&amp;CHAR(10),"")&amp;IF(LEN(AJ763)&gt;0,$CD$23&amp;INDEX($CH$3:CH766,MATCH(AI763,$CG$3:CG766,0))&amp;$CE$23&amp;CHAR(10)&amp;$CD$24&amp;AJ763&amp;$CE$24&amp;CHAR(10)&amp;$CD$25&amp;AK763&amp;$CE$25&amp;CHAR(10),"")</f>
        <v/>
      </c>
      <c r="BK763" s="18" t="str">
        <f>IF(LEN(J763)&gt;0,INDEX($BH$2:$BH$100000,MATCH(J763,VBAsheet!$H$2:$H$100000,0))&amp;CHAR(10),"")&amp;IF(LEN(K763)&gt;0,INDEX($BH$2:$BH$100000,MATCH(K763,VBAsheet!$H$2:$H$100000,0))&amp;CHAR(10),"")&amp;IF(LEN(L763)&gt;0,INDEX($BH$2:$BH$100000,MATCH(L763,VBAsheet!$H$2:$H$100000,0))&amp;CHAR(10),"")&amp;IF(LEN(M763)&gt;0,INDEX($BH$2:$BH$100000,MATCH(M763,VBAsheet!$H$2:$H$100000,0))&amp;CHAR(10),"")</f>
        <v/>
      </c>
      <c r="BL763" s="18" t="str">
        <f t="shared" si="453"/>
        <v/>
      </c>
      <c r="BM763" s="94" t="str">
        <f t="shared" si="454"/>
        <v/>
      </c>
      <c r="BN763" s="95" t="str">
        <f t="shared" si="455"/>
        <v/>
      </c>
      <c r="BO763" s="265" t="str">
        <f t="shared" si="466"/>
        <v/>
      </c>
      <c r="BP763" s="18" t="str">
        <f t="shared" si="456"/>
        <v/>
      </c>
      <c r="BQ763" s="263" t="str">
        <f t="shared" si="467"/>
        <v/>
      </c>
      <c r="BR763" s="81" t="str">
        <f t="shared" si="471"/>
        <v/>
      </c>
      <c r="BS763" s="263" t="str">
        <f t="shared" si="468"/>
        <v/>
      </c>
      <c r="BT763" s="92" t="str">
        <f t="shared" si="469"/>
        <v/>
      </c>
      <c r="BU763" s="138" t="str">
        <f t="shared" si="457"/>
        <v/>
      </c>
      <c r="BV763" s="3" t="str">
        <f t="shared" si="458"/>
        <v/>
      </c>
      <c r="BW763" s="3" t="str">
        <f t="shared" si="459"/>
        <v/>
      </c>
      <c r="BX763" s="144" t="str">
        <f t="shared" si="460"/>
        <v/>
      </c>
      <c r="BY763" s="18" t="str">
        <f t="shared" si="461"/>
        <v/>
      </c>
      <c r="BZ763" s="18" t="str">
        <f t="shared" si="462"/>
        <v/>
      </c>
      <c r="CA763" s="19" t="str">
        <f t="shared" si="463"/>
        <v/>
      </c>
      <c r="CB763" s="19" t="s">
        <v>0</v>
      </c>
      <c r="DW763" s="4" t="str">
        <f t="shared" si="470"/>
        <v/>
      </c>
      <c r="DX763" s="4" t="str">
        <f t="shared" si="472"/>
        <v/>
      </c>
      <c r="DY763" s="98" t="str">
        <f t="shared" si="473"/>
        <v/>
      </c>
    </row>
    <row r="764" spans="4:129" x14ac:dyDescent="0.45">
      <c r="D764" s="164" t="str">
        <f t="shared" si="464"/>
        <v/>
      </c>
      <c r="I764" s="9" t="str">
        <f t="shared" si="435"/>
        <v/>
      </c>
      <c r="J764" s="173" t="str">
        <f t="shared" si="436"/>
        <v/>
      </c>
      <c r="K764" s="13"/>
      <c r="L764" s="13"/>
      <c r="M764" s="13"/>
      <c r="N764" s="178" t="str">
        <f t="shared" si="437"/>
        <v/>
      </c>
      <c r="O764" s="181" t="str">
        <f t="shared" si="438"/>
        <v/>
      </c>
      <c r="P764" s="8" t="str">
        <f t="shared" si="439"/>
        <v/>
      </c>
      <c r="Q764" s="8" t="str">
        <f t="shared" si="440"/>
        <v/>
      </c>
      <c r="R764" s="8" t="str">
        <f t="shared" si="441"/>
        <v/>
      </c>
      <c r="S764" s="8" t="str">
        <f t="shared" si="442"/>
        <v/>
      </c>
      <c r="T764" s="8" t="str">
        <f t="shared" si="443"/>
        <v/>
      </c>
      <c r="U764" s="8" t="str">
        <f t="shared" si="444"/>
        <v/>
      </c>
      <c r="V764" s="16" t="str">
        <f t="shared" si="445"/>
        <v/>
      </c>
      <c r="W764" s="129" t="str">
        <f t="shared" si="446"/>
        <v/>
      </c>
      <c r="X764" s="8" t="str">
        <f t="shared" si="447"/>
        <v/>
      </c>
      <c r="Y764" s="8" t="str">
        <f t="shared" si="448"/>
        <v/>
      </c>
      <c r="AQ764" s="6" t="str">
        <f t="shared" si="449"/>
        <v/>
      </c>
      <c r="AR764" s="128" t="str">
        <f t="shared" si="450"/>
        <v/>
      </c>
      <c r="AS764" s="128" t="str">
        <f t="shared" si="451"/>
        <v/>
      </c>
      <c r="AT764" s="139" t="str">
        <f t="shared" si="465"/>
        <v/>
      </c>
      <c r="BH764" s="127" t="str">
        <f>IF(LEN(VBAsheet!H764)&gt;0,$CD$4&amp;CHAR(10)&amp;$CD$5&amp;CHAR(10)&amp;$CD$6&amp;IF(VBAsheet!I764="N",1,0)&amp;$CE$6&amp;CHAR(10)&amp;$CD$7&amp;CHAR(10)&amp;$CD$8&amp;VBAsheet!H764&amp;$CE$8&amp;CHAR(10)&amp;$CD$9&amp;VBAsheet!K764&amp;$CE$9&amp;CHAR(10)&amp;$CD$10&amp;VBAsheet!J764-1&amp;$CE$10&amp;CHAR(10)&amp;$CD$11,"")</f>
        <v/>
      </c>
      <c r="BI764"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4" s="18" t="str">
        <f>IF(LEN(X764)&gt;0,$CD$23&amp;INDEX($CH$3:CH767,MATCH(W764,$CG$3:CG767,0))&amp;$CE$23&amp;CHAR(10)&amp;$CD$24&amp;X764&amp;$CE$24&amp;CHAR(10)&amp;$CD$25&amp;Y764&amp;$CE$25&amp;CHAR(10),"")&amp;IF(LEN(AA764)&gt;0,$CD$23&amp;INDEX($CH$3:CH767,MATCH(Z764,$CG$3:CG767,0))&amp;$CE$23&amp;CHAR(10)&amp;$CD$24&amp;AA764&amp;$CE$24&amp;CHAR(10)&amp;$CD$25&amp;AB764&amp;$CE$25&amp;CHAR(10),"")&amp;IF(LEN(AD764)&gt;0,$CD$23&amp;INDEX($CH$3:CH767,MATCH(AC764,$CG$3:CG767,0))&amp;$CE$23&amp;CHAR(10)&amp;$CD$24&amp;AD764&amp;$CE$24&amp;CHAR(10)&amp;$CD$25&amp;AE764&amp;$CE$25&amp;CHAR(10),"")&amp;IF(LEN(AG764)&gt;0,$CD$23&amp;INDEX($CH$3:CH767,MATCH(AF764,$CG$3:CG767,0))&amp;$CE$23&amp;CHAR(10)&amp;$CD$24&amp;AG764&amp;$CE$24&amp;CHAR(10)&amp;$CD$25&amp;AH764&amp;$CE$25&amp;CHAR(10),"")&amp;IF(LEN(AJ764)&gt;0,$CD$23&amp;INDEX($CH$3:CH767,MATCH(AI764,$CG$3:CG767,0))&amp;$CE$23&amp;CHAR(10)&amp;$CD$24&amp;AJ764&amp;$CE$24&amp;CHAR(10)&amp;$CD$25&amp;AK764&amp;$CE$25&amp;CHAR(10),"")</f>
        <v/>
      </c>
      <c r="BK764" s="18" t="str">
        <f>IF(LEN(J764)&gt;0,INDEX($BH$2:$BH$100000,MATCH(J764,VBAsheet!$H$2:$H$100000,0))&amp;CHAR(10),"")&amp;IF(LEN(K764)&gt;0,INDEX($BH$2:$BH$100000,MATCH(K764,VBAsheet!$H$2:$H$100000,0))&amp;CHAR(10),"")&amp;IF(LEN(L764)&gt;0,INDEX($BH$2:$BH$100000,MATCH(L764,VBAsheet!$H$2:$H$100000,0))&amp;CHAR(10),"")&amp;IF(LEN(M764)&gt;0,INDEX($BH$2:$BH$100000,MATCH(M764,VBAsheet!$H$2:$H$100000,0))&amp;CHAR(10),"")</f>
        <v/>
      </c>
      <c r="BL764" s="18" t="str">
        <f t="shared" si="453"/>
        <v/>
      </c>
      <c r="BM764" s="94" t="str">
        <f t="shared" si="454"/>
        <v/>
      </c>
      <c r="BN764" s="95" t="str">
        <f t="shared" si="455"/>
        <v/>
      </c>
      <c r="BO764" s="265" t="str">
        <f t="shared" si="466"/>
        <v/>
      </c>
      <c r="BP764" s="18" t="str">
        <f t="shared" si="456"/>
        <v/>
      </c>
      <c r="BQ764" s="263" t="str">
        <f t="shared" si="467"/>
        <v/>
      </c>
      <c r="BR764" s="81" t="str">
        <f t="shared" si="471"/>
        <v/>
      </c>
      <c r="BS764" s="263" t="str">
        <f t="shared" si="468"/>
        <v/>
      </c>
      <c r="BT764" s="92" t="str">
        <f t="shared" si="469"/>
        <v/>
      </c>
      <c r="BU764" s="138" t="str">
        <f t="shared" si="457"/>
        <v/>
      </c>
      <c r="BV764" s="3" t="str">
        <f t="shared" si="458"/>
        <v/>
      </c>
      <c r="BW764" s="3" t="str">
        <f t="shared" si="459"/>
        <v/>
      </c>
      <c r="BX764" s="144" t="str">
        <f t="shared" si="460"/>
        <v/>
      </c>
      <c r="BY764" s="18" t="str">
        <f t="shared" si="461"/>
        <v/>
      </c>
      <c r="BZ764" s="18" t="str">
        <f t="shared" si="462"/>
        <v/>
      </c>
      <c r="CA764" s="19" t="str">
        <f t="shared" si="463"/>
        <v/>
      </c>
      <c r="CB764" s="19" t="s">
        <v>0</v>
      </c>
      <c r="DW764" s="4" t="str">
        <f t="shared" si="470"/>
        <v/>
      </c>
      <c r="DX764" s="4" t="str">
        <f t="shared" si="472"/>
        <v/>
      </c>
      <c r="DY764" s="98" t="str">
        <f t="shared" si="473"/>
        <v/>
      </c>
    </row>
    <row r="765" spans="4:129" x14ac:dyDescent="0.45">
      <c r="D765" s="164" t="str">
        <f t="shared" si="464"/>
        <v/>
      </c>
      <c r="I765" s="9" t="str">
        <f t="shared" si="435"/>
        <v/>
      </c>
      <c r="J765" s="173" t="str">
        <f t="shared" si="436"/>
        <v/>
      </c>
      <c r="K765" s="13"/>
      <c r="L765" s="13"/>
      <c r="M765" s="13"/>
      <c r="N765" s="178" t="str">
        <f t="shared" si="437"/>
        <v/>
      </c>
      <c r="O765" s="181" t="str">
        <f t="shared" si="438"/>
        <v/>
      </c>
      <c r="P765" s="8" t="str">
        <f t="shared" si="439"/>
        <v/>
      </c>
      <c r="Q765" s="8" t="str">
        <f t="shared" si="440"/>
        <v/>
      </c>
      <c r="R765" s="8" t="str">
        <f t="shared" si="441"/>
        <v/>
      </c>
      <c r="S765" s="8" t="str">
        <f t="shared" si="442"/>
        <v/>
      </c>
      <c r="T765" s="8" t="str">
        <f t="shared" si="443"/>
        <v/>
      </c>
      <c r="U765" s="8" t="str">
        <f t="shared" si="444"/>
        <v/>
      </c>
      <c r="V765" s="16" t="str">
        <f t="shared" si="445"/>
        <v/>
      </c>
      <c r="W765" s="129" t="str">
        <f t="shared" si="446"/>
        <v/>
      </c>
      <c r="X765" s="8" t="str">
        <f t="shared" si="447"/>
        <v/>
      </c>
      <c r="Y765" s="8" t="str">
        <f t="shared" si="448"/>
        <v/>
      </c>
      <c r="AQ765" s="6" t="str">
        <f t="shared" si="449"/>
        <v/>
      </c>
      <c r="AR765" s="128" t="str">
        <f t="shared" si="450"/>
        <v/>
      </c>
      <c r="AS765" s="128" t="str">
        <f t="shared" si="451"/>
        <v/>
      </c>
      <c r="AT765" s="139" t="str">
        <f t="shared" si="465"/>
        <v/>
      </c>
      <c r="BH765" s="127" t="str">
        <f>IF(LEN(VBAsheet!H765)&gt;0,$CD$4&amp;CHAR(10)&amp;$CD$5&amp;CHAR(10)&amp;$CD$6&amp;IF(VBAsheet!I765="N",1,0)&amp;$CE$6&amp;CHAR(10)&amp;$CD$7&amp;CHAR(10)&amp;$CD$8&amp;VBAsheet!H765&amp;$CE$8&amp;CHAR(10)&amp;$CD$9&amp;VBAsheet!K765&amp;$CE$9&amp;CHAR(10)&amp;$CD$10&amp;VBAsheet!J765-1&amp;$CE$10&amp;CHAR(10)&amp;$CD$11,"")</f>
        <v/>
      </c>
      <c r="BI765"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5" s="18" t="str">
        <f>IF(LEN(X765)&gt;0,$CD$23&amp;INDEX($CH$3:CH768,MATCH(W765,$CG$3:CG768,0))&amp;$CE$23&amp;CHAR(10)&amp;$CD$24&amp;X765&amp;$CE$24&amp;CHAR(10)&amp;$CD$25&amp;Y765&amp;$CE$25&amp;CHAR(10),"")&amp;IF(LEN(AA765)&gt;0,$CD$23&amp;INDEX($CH$3:CH768,MATCH(Z765,$CG$3:CG768,0))&amp;$CE$23&amp;CHAR(10)&amp;$CD$24&amp;AA765&amp;$CE$24&amp;CHAR(10)&amp;$CD$25&amp;AB765&amp;$CE$25&amp;CHAR(10),"")&amp;IF(LEN(AD765)&gt;0,$CD$23&amp;INDEX($CH$3:CH768,MATCH(AC765,$CG$3:CG768,0))&amp;$CE$23&amp;CHAR(10)&amp;$CD$24&amp;AD765&amp;$CE$24&amp;CHAR(10)&amp;$CD$25&amp;AE765&amp;$CE$25&amp;CHAR(10),"")&amp;IF(LEN(AG765)&gt;0,$CD$23&amp;INDEX($CH$3:CH768,MATCH(AF765,$CG$3:CG768,0))&amp;$CE$23&amp;CHAR(10)&amp;$CD$24&amp;AG765&amp;$CE$24&amp;CHAR(10)&amp;$CD$25&amp;AH765&amp;$CE$25&amp;CHAR(10),"")&amp;IF(LEN(AJ765)&gt;0,$CD$23&amp;INDEX($CH$3:CH768,MATCH(AI765,$CG$3:CG768,0))&amp;$CE$23&amp;CHAR(10)&amp;$CD$24&amp;AJ765&amp;$CE$24&amp;CHAR(10)&amp;$CD$25&amp;AK765&amp;$CE$25&amp;CHAR(10),"")</f>
        <v/>
      </c>
      <c r="BK765" s="18" t="str">
        <f>IF(LEN(J765)&gt;0,INDEX($BH$2:$BH$100000,MATCH(J765,VBAsheet!$H$2:$H$100000,0))&amp;CHAR(10),"")&amp;IF(LEN(K765)&gt;0,INDEX($BH$2:$BH$100000,MATCH(K765,VBAsheet!$H$2:$H$100000,0))&amp;CHAR(10),"")&amp;IF(LEN(L765)&gt;0,INDEX($BH$2:$BH$100000,MATCH(L765,VBAsheet!$H$2:$H$100000,0))&amp;CHAR(10),"")&amp;IF(LEN(M765)&gt;0,INDEX($BH$2:$BH$100000,MATCH(M765,VBAsheet!$H$2:$H$100000,0))&amp;CHAR(10),"")</f>
        <v/>
      </c>
      <c r="BL765" s="18" t="str">
        <f t="shared" si="453"/>
        <v/>
      </c>
      <c r="BM765" s="94" t="str">
        <f t="shared" si="454"/>
        <v/>
      </c>
      <c r="BN765" s="95" t="str">
        <f t="shared" si="455"/>
        <v/>
      </c>
      <c r="BO765" s="265" t="str">
        <f t="shared" si="466"/>
        <v/>
      </c>
      <c r="BP765" s="18" t="str">
        <f t="shared" si="456"/>
        <v/>
      </c>
      <c r="BQ765" s="263" t="str">
        <f t="shared" si="467"/>
        <v/>
      </c>
      <c r="BR765" s="81" t="str">
        <f t="shared" si="471"/>
        <v/>
      </c>
      <c r="BS765" s="263" t="str">
        <f t="shared" si="468"/>
        <v/>
      </c>
      <c r="BT765" s="92" t="str">
        <f t="shared" si="469"/>
        <v/>
      </c>
      <c r="BU765" s="138" t="str">
        <f t="shared" si="457"/>
        <v/>
      </c>
      <c r="BV765" s="3" t="str">
        <f t="shared" si="458"/>
        <v/>
      </c>
      <c r="BW765" s="3" t="str">
        <f t="shared" si="459"/>
        <v/>
      </c>
      <c r="BX765" s="144" t="str">
        <f t="shared" si="460"/>
        <v/>
      </c>
      <c r="BY765" s="18" t="str">
        <f t="shared" si="461"/>
        <v/>
      </c>
      <c r="BZ765" s="18" t="str">
        <f t="shared" si="462"/>
        <v/>
      </c>
      <c r="CA765" s="19" t="str">
        <f t="shared" si="463"/>
        <v/>
      </c>
      <c r="CB765" s="19" t="s">
        <v>0</v>
      </c>
      <c r="DW765" s="4" t="str">
        <f t="shared" si="470"/>
        <v/>
      </c>
      <c r="DX765" s="4" t="str">
        <f t="shared" si="472"/>
        <v/>
      </c>
      <c r="DY765" s="98" t="str">
        <f t="shared" si="473"/>
        <v/>
      </c>
    </row>
    <row r="766" spans="4:129" x14ac:dyDescent="0.45">
      <c r="D766" s="164" t="str">
        <f t="shared" si="464"/>
        <v/>
      </c>
      <c r="I766" s="9" t="str">
        <f t="shared" si="435"/>
        <v/>
      </c>
      <c r="J766" s="173" t="str">
        <f t="shared" si="436"/>
        <v/>
      </c>
      <c r="K766" s="13"/>
      <c r="L766" s="13"/>
      <c r="M766" s="13"/>
      <c r="N766" s="178" t="str">
        <f t="shared" si="437"/>
        <v/>
      </c>
      <c r="O766" s="181" t="str">
        <f t="shared" si="438"/>
        <v/>
      </c>
      <c r="P766" s="8" t="str">
        <f t="shared" si="439"/>
        <v/>
      </c>
      <c r="Q766" s="8" t="str">
        <f t="shared" si="440"/>
        <v/>
      </c>
      <c r="R766" s="8" t="str">
        <f t="shared" si="441"/>
        <v/>
      </c>
      <c r="S766" s="8" t="str">
        <f t="shared" si="442"/>
        <v/>
      </c>
      <c r="T766" s="8" t="str">
        <f t="shared" si="443"/>
        <v/>
      </c>
      <c r="U766" s="8" t="str">
        <f t="shared" si="444"/>
        <v/>
      </c>
      <c r="V766" s="16" t="str">
        <f t="shared" si="445"/>
        <v/>
      </c>
      <c r="W766" s="129" t="str">
        <f t="shared" si="446"/>
        <v/>
      </c>
      <c r="X766" s="8" t="str">
        <f t="shared" si="447"/>
        <v/>
      </c>
      <c r="Y766" s="8" t="str">
        <f t="shared" si="448"/>
        <v/>
      </c>
      <c r="AQ766" s="6" t="str">
        <f t="shared" si="449"/>
        <v/>
      </c>
      <c r="AR766" s="128" t="str">
        <f t="shared" si="450"/>
        <v/>
      </c>
      <c r="AS766" s="128" t="str">
        <f t="shared" si="451"/>
        <v/>
      </c>
      <c r="AT766" s="139" t="str">
        <f t="shared" si="465"/>
        <v/>
      </c>
      <c r="BH766" s="127" t="str">
        <f>IF(LEN(VBAsheet!H766)&gt;0,$CD$4&amp;CHAR(10)&amp;$CD$5&amp;CHAR(10)&amp;$CD$6&amp;IF(VBAsheet!I766="N",1,0)&amp;$CE$6&amp;CHAR(10)&amp;$CD$7&amp;CHAR(10)&amp;$CD$8&amp;VBAsheet!H766&amp;$CE$8&amp;CHAR(10)&amp;$CD$9&amp;VBAsheet!K766&amp;$CE$9&amp;CHAR(10)&amp;$CD$10&amp;VBAsheet!J766-1&amp;$CE$10&amp;CHAR(10)&amp;$CD$11,"")</f>
        <v/>
      </c>
      <c r="BI766"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6" s="18" t="str">
        <f>IF(LEN(X766)&gt;0,$CD$23&amp;INDEX($CH$3:CH769,MATCH(W766,$CG$3:CG769,0))&amp;$CE$23&amp;CHAR(10)&amp;$CD$24&amp;X766&amp;$CE$24&amp;CHAR(10)&amp;$CD$25&amp;Y766&amp;$CE$25&amp;CHAR(10),"")&amp;IF(LEN(AA766)&gt;0,$CD$23&amp;INDEX($CH$3:CH769,MATCH(Z766,$CG$3:CG769,0))&amp;$CE$23&amp;CHAR(10)&amp;$CD$24&amp;AA766&amp;$CE$24&amp;CHAR(10)&amp;$CD$25&amp;AB766&amp;$CE$25&amp;CHAR(10),"")&amp;IF(LEN(AD766)&gt;0,$CD$23&amp;INDEX($CH$3:CH769,MATCH(AC766,$CG$3:CG769,0))&amp;$CE$23&amp;CHAR(10)&amp;$CD$24&amp;AD766&amp;$CE$24&amp;CHAR(10)&amp;$CD$25&amp;AE766&amp;$CE$25&amp;CHAR(10),"")&amp;IF(LEN(AG766)&gt;0,$CD$23&amp;INDEX($CH$3:CH769,MATCH(AF766,$CG$3:CG769,0))&amp;$CE$23&amp;CHAR(10)&amp;$CD$24&amp;AG766&amp;$CE$24&amp;CHAR(10)&amp;$CD$25&amp;AH766&amp;$CE$25&amp;CHAR(10),"")&amp;IF(LEN(AJ766)&gt;0,$CD$23&amp;INDEX($CH$3:CH769,MATCH(AI766,$CG$3:CG769,0))&amp;$CE$23&amp;CHAR(10)&amp;$CD$24&amp;AJ766&amp;$CE$24&amp;CHAR(10)&amp;$CD$25&amp;AK766&amp;$CE$25&amp;CHAR(10),"")</f>
        <v/>
      </c>
      <c r="BK766" s="18" t="str">
        <f>IF(LEN(J766)&gt;0,INDEX($BH$2:$BH$100000,MATCH(J766,VBAsheet!$H$2:$H$100000,0))&amp;CHAR(10),"")&amp;IF(LEN(K766)&gt;0,INDEX($BH$2:$BH$100000,MATCH(K766,VBAsheet!$H$2:$H$100000,0))&amp;CHAR(10),"")&amp;IF(LEN(L766)&gt;0,INDEX($BH$2:$BH$100000,MATCH(L766,VBAsheet!$H$2:$H$100000,0))&amp;CHAR(10),"")&amp;IF(LEN(M766)&gt;0,INDEX($BH$2:$BH$100000,MATCH(M766,VBAsheet!$H$2:$H$100000,0))&amp;CHAR(10),"")</f>
        <v/>
      </c>
      <c r="BL766" s="18" t="str">
        <f t="shared" si="453"/>
        <v/>
      </c>
      <c r="BM766" s="94" t="str">
        <f t="shared" si="454"/>
        <v/>
      </c>
      <c r="BN766" s="95" t="str">
        <f t="shared" si="455"/>
        <v/>
      </c>
      <c r="BO766" s="265" t="str">
        <f t="shared" si="466"/>
        <v/>
      </c>
      <c r="BP766" s="18" t="str">
        <f t="shared" si="456"/>
        <v/>
      </c>
      <c r="BQ766" s="263" t="str">
        <f t="shared" si="467"/>
        <v/>
      </c>
      <c r="BR766" s="81" t="str">
        <f t="shared" si="471"/>
        <v/>
      </c>
      <c r="BS766" s="263" t="str">
        <f t="shared" si="468"/>
        <v/>
      </c>
      <c r="BT766" s="92" t="str">
        <f t="shared" si="469"/>
        <v/>
      </c>
      <c r="BU766" s="138" t="str">
        <f t="shared" si="457"/>
        <v/>
      </c>
      <c r="BV766" s="3" t="str">
        <f t="shared" si="458"/>
        <v/>
      </c>
      <c r="BW766" s="3" t="str">
        <f t="shared" si="459"/>
        <v/>
      </c>
      <c r="BX766" s="144" t="str">
        <f t="shared" si="460"/>
        <v/>
      </c>
      <c r="BY766" s="18" t="str">
        <f t="shared" si="461"/>
        <v/>
      </c>
      <c r="BZ766" s="18" t="str">
        <f t="shared" si="462"/>
        <v/>
      </c>
      <c r="CA766" s="19" t="str">
        <f t="shared" si="463"/>
        <v/>
      </c>
      <c r="CB766" s="19" t="s">
        <v>0</v>
      </c>
      <c r="DW766" s="4" t="str">
        <f t="shared" si="470"/>
        <v/>
      </c>
      <c r="DX766" s="4" t="str">
        <f t="shared" si="472"/>
        <v/>
      </c>
      <c r="DY766" s="98" t="str">
        <f t="shared" si="473"/>
        <v/>
      </c>
    </row>
    <row r="767" spans="4:129" x14ac:dyDescent="0.45">
      <c r="D767" s="164" t="str">
        <f t="shared" si="464"/>
        <v/>
      </c>
      <c r="I767" s="9" t="str">
        <f t="shared" si="435"/>
        <v/>
      </c>
      <c r="J767" s="173" t="str">
        <f t="shared" si="436"/>
        <v/>
      </c>
      <c r="K767" s="13"/>
      <c r="L767" s="13"/>
      <c r="M767" s="13"/>
      <c r="N767" s="178" t="str">
        <f t="shared" si="437"/>
        <v/>
      </c>
      <c r="O767" s="181" t="str">
        <f t="shared" si="438"/>
        <v/>
      </c>
      <c r="P767" s="8" t="str">
        <f t="shared" si="439"/>
        <v/>
      </c>
      <c r="Q767" s="8" t="str">
        <f t="shared" si="440"/>
        <v/>
      </c>
      <c r="R767" s="8" t="str">
        <f t="shared" si="441"/>
        <v/>
      </c>
      <c r="S767" s="8" t="str">
        <f t="shared" si="442"/>
        <v/>
      </c>
      <c r="T767" s="8" t="str">
        <f t="shared" si="443"/>
        <v/>
      </c>
      <c r="U767" s="8" t="str">
        <f t="shared" si="444"/>
        <v/>
      </c>
      <c r="V767" s="16" t="str">
        <f t="shared" si="445"/>
        <v/>
      </c>
      <c r="W767" s="129" t="str">
        <f t="shared" si="446"/>
        <v/>
      </c>
      <c r="X767" s="8" t="str">
        <f t="shared" si="447"/>
        <v/>
      </c>
      <c r="Y767" s="8" t="str">
        <f t="shared" si="448"/>
        <v/>
      </c>
      <c r="AQ767" s="6" t="str">
        <f t="shared" si="449"/>
        <v/>
      </c>
      <c r="AR767" s="128" t="str">
        <f t="shared" si="450"/>
        <v/>
      </c>
      <c r="AS767" s="128" t="str">
        <f t="shared" si="451"/>
        <v/>
      </c>
      <c r="AT767" s="139" t="str">
        <f t="shared" si="465"/>
        <v/>
      </c>
      <c r="BH767" s="127" t="str">
        <f>IF(LEN(VBAsheet!H767)&gt;0,$CD$4&amp;CHAR(10)&amp;$CD$5&amp;CHAR(10)&amp;$CD$6&amp;IF(VBAsheet!I767="N",1,0)&amp;$CE$6&amp;CHAR(10)&amp;$CD$7&amp;CHAR(10)&amp;$CD$8&amp;VBAsheet!H767&amp;$CE$8&amp;CHAR(10)&amp;$CD$9&amp;VBAsheet!K767&amp;$CE$9&amp;CHAR(10)&amp;$CD$10&amp;VBAsheet!J767-1&amp;$CE$10&amp;CHAR(10)&amp;$CD$11,"")</f>
        <v/>
      </c>
      <c r="BI767"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7" s="18" t="str">
        <f>IF(LEN(X767)&gt;0,$CD$23&amp;INDEX($CH$3:CH770,MATCH(W767,$CG$3:CG770,0))&amp;$CE$23&amp;CHAR(10)&amp;$CD$24&amp;X767&amp;$CE$24&amp;CHAR(10)&amp;$CD$25&amp;Y767&amp;$CE$25&amp;CHAR(10),"")&amp;IF(LEN(AA767)&gt;0,$CD$23&amp;INDEX($CH$3:CH770,MATCH(Z767,$CG$3:CG770,0))&amp;$CE$23&amp;CHAR(10)&amp;$CD$24&amp;AA767&amp;$CE$24&amp;CHAR(10)&amp;$CD$25&amp;AB767&amp;$CE$25&amp;CHAR(10),"")&amp;IF(LEN(AD767)&gt;0,$CD$23&amp;INDEX($CH$3:CH770,MATCH(AC767,$CG$3:CG770,0))&amp;$CE$23&amp;CHAR(10)&amp;$CD$24&amp;AD767&amp;$CE$24&amp;CHAR(10)&amp;$CD$25&amp;AE767&amp;$CE$25&amp;CHAR(10),"")&amp;IF(LEN(AG767)&gt;0,$CD$23&amp;INDEX($CH$3:CH770,MATCH(AF767,$CG$3:CG770,0))&amp;$CE$23&amp;CHAR(10)&amp;$CD$24&amp;AG767&amp;$CE$24&amp;CHAR(10)&amp;$CD$25&amp;AH767&amp;$CE$25&amp;CHAR(10),"")&amp;IF(LEN(AJ767)&gt;0,$CD$23&amp;INDEX($CH$3:CH770,MATCH(AI767,$CG$3:CG770,0))&amp;$CE$23&amp;CHAR(10)&amp;$CD$24&amp;AJ767&amp;$CE$24&amp;CHAR(10)&amp;$CD$25&amp;AK767&amp;$CE$25&amp;CHAR(10),"")</f>
        <v/>
      </c>
      <c r="BK767" s="18" t="str">
        <f>IF(LEN(J767)&gt;0,INDEX($BH$2:$BH$100000,MATCH(J767,VBAsheet!$H$2:$H$100000,0))&amp;CHAR(10),"")&amp;IF(LEN(K767)&gt;0,INDEX($BH$2:$BH$100000,MATCH(K767,VBAsheet!$H$2:$H$100000,0))&amp;CHAR(10),"")&amp;IF(LEN(L767)&gt;0,INDEX($BH$2:$BH$100000,MATCH(L767,VBAsheet!$H$2:$H$100000,0))&amp;CHAR(10),"")&amp;IF(LEN(M767)&gt;0,INDEX($BH$2:$BH$100000,MATCH(M767,VBAsheet!$H$2:$H$100000,0))&amp;CHAR(10),"")</f>
        <v/>
      </c>
      <c r="BL767" s="18" t="str">
        <f t="shared" si="453"/>
        <v/>
      </c>
      <c r="BM767" s="94" t="str">
        <f t="shared" si="454"/>
        <v/>
      </c>
      <c r="BN767" s="95" t="str">
        <f t="shared" si="455"/>
        <v/>
      </c>
      <c r="BO767" s="265" t="str">
        <f t="shared" si="466"/>
        <v/>
      </c>
      <c r="BP767" s="18" t="str">
        <f t="shared" si="456"/>
        <v/>
      </c>
      <c r="BQ767" s="263" t="str">
        <f t="shared" si="467"/>
        <v/>
      </c>
      <c r="BR767" s="81" t="str">
        <f t="shared" si="471"/>
        <v/>
      </c>
      <c r="BS767" s="263" t="str">
        <f t="shared" si="468"/>
        <v/>
      </c>
      <c r="BT767" s="92" t="str">
        <f t="shared" si="469"/>
        <v/>
      </c>
      <c r="BU767" s="138" t="str">
        <f t="shared" si="457"/>
        <v/>
      </c>
      <c r="BV767" s="3" t="str">
        <f t="shared" si="458"/>
        <v/>
      </c>
      <c r="BW767" s="3" t="str">
        <f t="shared" si="459"/>
        <v/>
      </c>
      <c r="BX767" s="144" t="str">
        <f t="shared" si="460"/>
        <v/>
      </c>
      <c r="BY767" s="18" t="str">
        <f t="shared" si="461"/>
        <v/>
      </c>
      <c r="BZ767" s="18" t="str">
        <f t="shared" si="462"/>
        <v/>
      </c>
      <c r="CA767" s="19" t="str">
        <f t="shared" si="463"/>
        <v/>
      </c>
      <c r="CB767" s="19" t="s">
        <v>0</v>
      </c>
      <c r="DW767" s="4" t="str">
        <f t="shared" si="470"/>
        <v/>
      </c>
      <c r="DX767" s="4" t="str">
        <f t="shared" si="472"/>
        <v/>
      </c>
      <c r="DY767" s="98" t="str">
        <f t="shared" si="473"/>
        <v/>
      </c>
    </row>
    <row r="768" spans="4:129" x14ac:dyDescent="0.45">
      <c r="D768" s="164" t="str">
        <f t="shared" si="464"/>
        <v/>
      </c>
      <c r="I768" s="9" t="str">
        <f t="shared" si="435"/>
        <v/>
      </c>
      <c r="J768" s="173" t="str">
        <f t="shared" si="436"/>
        <v/>
      </c>
      <c r="K768" s="13"/>
      <c r="L768" s="13"/>
      <c r="M768" s="13"/>
      <c r="N768" s="178" t="str">
        <f t="shared" si="437"/>
        <v/>
      </c>
      <c r="O768" s="181" t="str">
        <f t="shared" si="438"/>
        <v/>
      </c>
      <c r="P768" s="8" t="str">
        <f t="shared" si="439"/>
        <v/>
      </c>
      <c r="Q768" s="8" t="str">
        <f t="shared" si="440"/>
        <v/>
      </c>
      <c r="R768" s="8" t="str">
        <f t="shared" si="441"/>
        <v/>
      </c>
      <c r="S768" s="8" t="str">
        <f t="shared" si="442"/>
        <v/>
      </c>
      <c r="T768" s="8" t="str">
        <f t="shared" si="443"/>
        <v/>
      </c>
      <c r="U768" s="8" t="str">
        <f t="shared" si="444"/>
        <v/>
      </c>
      <c r="V768" s="16" t="str">
        <f t="shared" si="445"/>
        <v/>
      </c>
      <c r="W768" s="129" t="str">
        <f t="shared" si="446"/>
        <v/>
      </c>
      <c r="X768" s="8" t="str">
        <f t="shared" si="447"/>
        <v/>
      </c>
      <c r="Y768" s="8" t="str">
        <f t="shared" si="448"/>
        <v/>
      </c>
      <c r="AQ768" s="6" t="str">
        <f t="shared" si="449"/>
        <v/>
      </c>
      <c r="AR768" s="128" t="str">
        <f t="shared" si="450"/>
        <v/>
      </c>
      <c r="AS768" s="128" t="str">
        <f t="shared" si="451"/>
        <v/>
      </c>
      <c r="AT768" s="139" t="str">
        <f t="shared" si="465"/>
        <v/>
      </c>
      <c r="BH768" s="127" t="str">
        <f>IF(LEN(VBAsheet!H768)&gt;0,$CD$4&amp;CHAR(10)&amp;$CD$5&amp;CHAR(10)&amp;$CD$6&amp;IF(VBAsheet!I768="N",1,0)&amp;$CE$6&amp;CHAR(10)&amp;$CD$7&amp;CHAR(10)&amp;$CD$8&amp;VBAsheet!H768&amp;$CE$8&amp;CHAR(10)&amp;$CD$9&amp;VBAsheet!K768&amp;$CE$9&amp;CHAR(10)&amp;$CD$10&amp;VBAsheet!J768-1&amp;$CE$10&amp;CHAR(10)&amp;$CD$11,"")</f>
        <v/>
      </c>
      <c r="BI768"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8" s="18" t="str">
        <f>IF(LEN(X768)&gt;0,$CD$23&amp;INDEX($CH$3:CH771,MATCH(W768,$CG$3:CG771,0))&amp;$CE$23&amp;CHAR(10)&amp;$CD$24&amp;X768&amp;$CE$24&amp;CHAR(10)&amp;$CD$25&amp;Y768&amp;$CE$25&amp;CHAR(10),"")&amp;IF(LEN(AA768)&gt;0,$CD$23&amp;INDEX($CH$3:CH771,MATCH(Z768,$CG$3:CG771,0))&amp;$CE$23&amp;CHAR(10)&amp;$CD$24&amp;AA768&amp;$CE$24&amp;CHAR(10)&amp;$CD$25&amp;AB768&amp;$CE$25&amp;CHAR(10),"")&amp;IF(LEN(AD768)&gt;0,$CD$23&amp;INDEX($CH$3:CH771,MATCH(AC768,$CG$3:CG771,0))&amp;$CE$23&amp;CHAR(10)&amp;$CD$24&amp;AD768&amp;$CE$24&amp;CHAR(10)&amp;$CD$25&amp;AE768&amp;$CE$25&amp;CHAR(10),"")&amp;IF(LEN(AG768)&gt;0,$CD$23&amp;INDEX($CH$3:CH771,MATCH(AF768,$CG$3:CG771,0))&amp;$CE$23&amp;CHAR(10)&amp;$CD$24&amp;AG768&amp;$CE$24&amp;CHAR(10)&amp;$CD$25&amp;AH768&amp;$CE$25&amp;CHAR(10),"")&amp;IF(LEN(AJ768)&gt;0,$CD$23&amp;INDEX($CH$3:CH771,MATCH(AI768,$CG$3:CG771,0))&amp;$CE$23&amp;CHAR(10)&amp;$CD$24&amp;AJ768&amp;$CE$24&amp;CHAR(10)&amp;$CD$25&amp;AK768&amp;$CE$25&amp;CHAR(10),"")</f>
        <v/>
      </c>
      <c r="BK768" s="18" t="str">
        <f>IF(LEN(J768)&gt;0,INDEX($BH$2:$BH$100000,MATCH(J768,VBAsheet!$H$2:$H$100000,0))&amp;CHAR(10),"")&amp;IF(LEN(K768)&gt;0,INDEX($BH$2:$BH$100000,MATCH(K768,VBAsheet!$H$2:$H$100000,0))&amp;CHAR(10),"")&amp;IF(LEN(L768)&gt;0,INDEX($BH$2:$BH$100000,MATCH(L768,VBAsheet!$H$2:$H$100000,0))&amp;CHAR(10),"")&amp;IF(LEN(M768)&gt;0,INDEX($BH$2:$BH$100000,MATCH(M768,VBAsheet!$H$2:$H$100000,0))&amp;CHAR(10),"")</f>
        <v/>
      </c>
      <c r="BL768" s="18" t="str">
        <f t="shared" si="453"/>
        <v/>
      </c>
      <c r="BM768" s="94" t="str">
        <f t="shared" si="454"/>
        <v/>
      </c>
      <c r="BN768" s="95" t="str">
        <f t="shared" si="455"/>
        <v/>
      </c>
      <c r="BO768" s="265" t="str">
        <f t="shared" si="466"/>
        <v/>
      </c>
      <c r="BP768" s="18" t="str">
        <f t="shared" si="456"/>
        <v/>
      </c>
      <c r="BQ768" s="263" t="str">
        <f t="shared" si="467"/>
        <v/>
      </c>
      <c r="BR768" s="81" t="str">
        <f t="shared" si="471"/>
        <v/>
      </c>
      <c r="BS768" s="263" t="str">
        <f t="shared" si="468"/>
        <v/>
      </c>
      <c r="BT768" s="92" t="str">
        <f t="shared" si="469"/>
        <v/>
      </c>
      <c r="BU768" s="138" t="str">
        <f t="shared" si="457"/>
        <v/>
      </c>
      <c r="BV768" s="3" t="str">
        <f t="shared" si="458"/>
        <v/>
      </c>
      <c r="BW768" s="3" t="str">
        <f t="shared" si="459"/>
        <v/>
      </c>
      <c r="BX768" s="144" t="str">
        <f t="shared" si="460"/>
        <v/>
      </c>
      <c r="BY768" s="18" t="str">
        <f t="shared" si="461"/>
        <v/>
      </c>
      <c r="BZ768" s="18" t="str">
        <f t="shared" si="462"/>
        <v/>
      </c>
      <c r="CA768" s="19" t="str">
        <f t="shared" si="463"/>
        <v/>
      </c>
      <c r="CB768" s="19" t="s">
        <v>0</v>
      </c>
      <c r="DW768" s="4" t="str">
        <f t="shared" si="470"/>
        <v/>
      </c>
      <c r="DX768" s="4" t="str">
        <f t="shared" si="472"/>
        <v/>
      </c>
      <c r="DY768" s="98" t="str">
        <f t="shared" si="473"/>
        <v/>
      </c>
    </row>
    <row r="769" spans="4:129" x14ac:dyDescent="0.45">
      <c r="D769" s="164" t="str">
        <f t="shared" si="464"/>
        <v/>
      </c>
      <c r="I769" s="9" t="str">
        <f t="shared" si="435"/>
        <v/>
      </c>
      <c r="J769" s="173" t="str">
        <f t="shared" si="436"/>
        <v/>
      </c>
      <c r="K769" s="13"/>
      <c r="L769" s="13"/>
      <c r="M769" s="13"/>
      <c r="N769" s="178" t="str">
        <f t="shared" si="437"/>
        <v/>
      </c>
      <c r="O769" s="181" t="str">
        <f t="shared" si="438"/>
        <v/>
      </c>
      <c r="P769" s="8" t="str">
        <f t="shared" si="439"/>
        <v/>
      </c>
      <c r="Q769" s="8" t="str">
        <f t="shared" si="440"/>
        <v/>
      </c>
      <c r="R769" s="8" t="str">
        <f t="shared" si="441"/>
        <v/>
      </c>
      <c r="S769" s="8" t="str">
        <f t="shared" si="442"/>
        <v/>
      </c>
      <c r="T769" s="8" t="str">
        <f t="shared" si="443"/>
        <v/>
      </c>
      <c r="U769" s="8" t="str">
        <f t="shared" si="444"/>
        <v/>
      </c>
      <c r="V769" s="16" t="str">
        <f t="shared" si="445"/>
        <v/>
      </c>
      <c r="W769" s="129" t="str">
        <f t="shared" si="446"/>
        <v/>
      </c>
      <c r="X769" s="8" t="str">
        <f t="shared" si="447"/>
        <v/>
      </c>
      <c r="Y769" s="8" t="str">
        <f t="shared" si="448"/>
        <v/>
      </c>
      <c r="AQ769" s="6" t="str">
        <f t="shared" si="449"/>
        <v/>
      </c>
      <c r="AR769" s="128" t="str">
        <f t="shared" si="450"/>
        <v/>
      </c>
      <c r="AS769" s="128" t="str">
        <f t="shared" si="451"/>
        <v/>
      </c>
      <c r="AT769" s="139" t="str">
        <f t="shared" si="465"/>
        <v/>
      </c>
      <c r="BH769" s="127" t="str">
        <f>IF(LEN(VBAsheet!H769)&gt;0,$CD$4&amp;CHAR(10)&amp;$CD$5&amp;CHAR(10)&amp;$CD$6&amp;IF(VBAsheet!I769="N",1,0)&amp;$CE$6&amp;CHAR(10)&amp;$CD$7&amp;CHAR(10)&amp;$CD$8&amp;VBAsheet!H769&amp;$CE$8&amp;CHAR(10)&amp;$CD$9&amp;VBAsheet!K769&amp;$CE$9&amp;CHAR(10)&amp;$CD$10&amp;VBAsheet!J769-1&amp;$CE$10&amp;CHAR(10)&amp;$CD$11,"")</f>
        <v/>
      </c>
      <c r="BI769" s="18" t="str">
        <f t="shared" si="452"/>
        <v xml:space="preserve">                        &lt;int name="channel" value=""/&gt;
                        &lt;float name="velocityFact" value=""/&gt;
                        &lt;float name="lengthFact" value=""/&gt;
                        &lt;int name="minVelocity" value=""/&gt;
                        &lt;int name="maxVelocity" value=""/&gt;
                        &lt;int name="transpose" value=""/&gt;
                        &lt;int name="minPitch" value=""/&gt;
                        &lt;int name="maxPitch" value=""/&gt;
</v>
      </c>
      <c r="BJ769" s="18" t="str">
        <f>IF(LEN(X769)&gt;0,$CD$23&amp;INDEX($CH$3:CH772,MATCH(W769,$CG$3:CG772,0))&amp;$CE$23&amp;CHAR(10)&amp;$CD$24&amp;X769&amp;$CE$24&amp;CHAR(10)&amp;$CD$25&amp;Y769&amp;$CE$25&amp;CHAR(10),"")&amp;IF(LEN(AA769)&gt;0,$CD$23&amp;INDEX($CH$3:CH772,MATCH(Z769,$CG$3:CG772,0))&amp;$CE$23&amp;CHAR(10)&amp;$CD$24&amp;AA769&amp;$CE$24&amp;CHAR(10)&amp;$CD$25&amp;AB769&amp;$CE$25&amp;CHAR(10),"")&amp;IF(LEN(AD769)&gt;0,$CD$23&amp;INDEX($CH$3:CH772,MATCH(AC769,$CG$3:CG772,0))&amp;$CE$23&amp;CHAR(10)&amp;$CD$24&amp;AD769&amp;$CE$24&amp;CHAR(10)&amp;$CD$25&amp;AE769&amp;$CE$25&amp;CHAR(10),"")&amp;IF(LEN(AG769)&gt;0,$CD$23&amp;INDEX($CH$3:CH772,MATCH(AF769,$CG$3:CG772,0))&amp;$CE$23&amp;CHAR(10)&amp;$CD$24&amp;AG769&amp;$CE$24&amp;CHAR(10)&amp;$CD$25&amp;AH769&amp;$CE$25&amp;CHAR(10),"")&amp;IF(LEN(AJ769)&gt;0,$CD$23&amp;INDEX($CH$3:CH772,MATCH(AI769,$CG$3:CG772,0))&amp;$CE$23&amp;CHAR(10)&amp;$CD$24&amp;AJ769&amp;$CE$24&amp;CHAR(10)&amp;$CD$25&amp;AK769&amp;$CE$25&amp;CHAR(10),"")</f>
        <v/>
      </c>
      <c r="BK769" s="18" t="str">
        <f>IF(LEN(J769)&gt;0,INDEX($BH$2:$BH$100000,MATCH(J769,VBAsheet!$H$2:$H$100000,0))&amp;CHAR(10),"")&amp;IF(LEN(K769)&gt;0,INDEX($BH$2:$BH$100000,MATCH(K769,VBAsheet!$H$2:$H$100000,0))&amp;CHAR(10),"")&amp;IF(LEN(L769)&gt;0,INDEX($BH$2:$BH$100000,MATCH(L769,VBAsheet!$H$2:$H$100000,0))&amp;CHAR(10),"")&amp;IF(LEN(M769)&gt;0,INDEX($BH$2:$BH$100000,MATCH(M769,VBAsheet!$H$2:$H$100000,0))&amp;CHAR(10),"")</f>
        <v/>
      </c>
      <c r="BL769" s="18" t="str">
        <f t="shared" si="453"/>
        <v/>
      </c>
      <c r="BM769" s="94" t="str">
        <f t="shared" si="454"/>
        <v/>
      </c>
      <c r="BN769" s="95" t="str">
        <f t="shared" si="455"/>
        <v/>
      </c>
      <c r="BO769" s="265" t="str">
        <f t="shared" si="466"/>
        <v/>
      </c>
      <c r="BP769" s="18" t="str">
        <f t="shared" si="456"/>
        <v/>
      </c>
      <c r="BQ769" s="263" t="str">
        <f t="shared" si="467"/>
        <v/>
      </c>
      <c r="BR769" s="81" t="str">
        <f t="shared" si="471"/>
        <v/>
      </c>
      <c r="BS769" s="263" t="str">
        <f t="shared" si="468"/>
        <v/>
      </c>
      <c r="BT769" s="92" t="str">
        <f t="shared" si="469"/>
        <v/>
      </c>
      <c r="BU769" s="138" t="str">
        <f t="shared" si="457"/>
        <v/>
      </c>
      <c r="BV769" s="3" t="str">
        <f t="shared" si="458"/>
        <v/>
      </c>
      <c r="BW769" s="3" t="str">
        <f t="shared" si="459"/>
        <v/>
      </c>
      <c r="BX769" s="144" t="str">
        <f t="shared" si="460"/>
        <v/>
      </c>
      <c r="BY769" s="18" t="str">
        <f t="shared" si="461"/>
        <v/>
      </c>
      <c r="BZ769" s="18" t="str">
        <f t="shared" si="462"/>
        <v/>
      </c>
      <c r="CA769" s="19" t="str">
        <f t="shared" si="463"/>
        <v/>
      </c>
      <c r="CB769" s="19" t="s">
        <v>0</v>
      </c>
      <c r="DW769" s="4" t="str">
        <f t="shared" si="470"/>
        <v/>
      </c>
      <c r="DX769" s="4" t="str">
        <f t="shared" si="472"/>
        <v/>
      </c>
      <c r="DY769" s="98" t="str">
        <f t="shared" si="473"/>
        <v/>
      </c>
    </row>
    <row r="770" spans="4:129" x14ac:dyDescent="0.45">
      <c r="D770" s="164" t="str">
        <f t="shared" si="464"/>
        <v/>
      </c>
      <c r="I770" s="9" t="str">
        <f t="shared" ref="I770:I833" si="474">IF(LEN(F770)&gt;0,"---","")</f>
        <v/>
      </c>
      <c r="J770" s="173" t="str">
        <f t="shared" ref="J770:J833" si="475">IF(LEN(F770)&gt;0,F770,"")</f>
        <v/>
      </c>
      <c r="K770" s="13"/>
      <c r="L770" s="13"/>
      <c r="M770" s="13"/>
      <c r="N770" s="178" t="str">
        <f t="shared" ref="N770:N833" si="476">IF(LEN(F770)&gt;0,"---","")</f>
        <v/>
      </c>
      <c r="O770" s="181" t="str">
        <f t="shared" ref="O770:O833" si="477">IF(LEN(F770)&gt;0,0,"")</f>
        <v/>
      </c>
      <c r="P770" s="8" t="str">
        <f t="shared" ref="P770:P833" si="478">IF(LEN(F770)&gt;0,1,"")</f>
        <v/>
      </c>
      <c r="Q770" s="8" t="str">
        <f t="shared" ref="Q770:Q833" si="479">IF(LEN(F770)&gt;0,0,"")</f>
        <v/>
      </c>
      <c r="R770" s="8" t="str">
        <f t="shared" ref="R770:R833" si="480">IF(LEN(F770)&gt;0,1,"")</f>
        <v/>
      </c>
      <c r="S770" s="8" t="str">
        <f t="shared" ref="S770:S833" si="481">IF(LEN(F770)&gt;0,0,"")</f>
        <v/>
      </c>
      <c r="T770" s="8" t="str">
        <f t="shared" ref="T770:T833" si="482">IF(LEN(F770)&gt;0,127,"")</f>
        <v/>
      </c>
      <c r="U770" s="8" t="str">
        <f t="shared" ref="U770:U833" si="483">IF(LEN(F770)&gt;0,0,"")</f>
        <v/>
      </c>
      <c r="V770" s="16" t="str">
        <f t="shared" ref="V770:V833" si="484">IF(LEN(F770)&gt;0,127,"")</f>
        <v/>
      </c>
      <c r="W770" s="129" t="str">
        <f t="shared" ref="W770:W833" si="485">IF(LEN(G770)&gt;0,"Note-on","")</f>
        <v/>
      </c>
      <c r="X770" s="8" t="str">
        <f t="shared" ref="X770:X833" si="486">IF(LEN(G770)&gt;0,G770,"")</f>
        <v/>
      </c>
      <c r="Y770" s="8" t="str">
        <f t="shared" ref="Y770:Y833" si="487">IF(LEN(G770)&gt;0,1,"")</f>
        <v/>
      </c>
      <c r="AQ770" s="6" t="str">
        <f t="shared" ref="AQ770:AQ833" si="488">IFERROR(IF(SEARCH(CA770,IFERROR(VLOOKUP(CA770,$EH$2:$EH$400,1,TRUE),""))&gt;0,IFERROR(VLOOKUP(CA770,$EH$2:$EH$400,1,TRUE),""),""),IF(LEN(CA770)&gt;0,"note-whole",""))</f>
        <v/>
      </c>
      <c r="AR770" s="128" t="str">
        <f t="shared" ref="AR770:AR833" si="489">IF(LEN(E770)&gt;0,IF(AND(AS770&lt;&gt;AS769,LEN(AS770)&gt;0),IF(ISTEXT(AR769),1,IF(AS770=127,IF(AR769=63,"LIMIT HIT",AR769+1),AR769)),AR769),"")</f>
        <v/>
      </c>
      <c r="AS770" s="128" t="str">
        <f t="shared" ref="AS770:AS833" si="490">IF(LEN(E770)&gt;0,IF(AND(BM770&lt;&gt;BM769,LEN(BM770)&gt;0),IF(ISTEXT(AS769),0,IF(AS769=127,0,AS769+1)),AS769),"")</f>
        <v/>
      </c>
      <c r="AT770" s="139" t="str">
        <f t="shared" si="465"/>
        <v/>
      </c>
      <c r="BH770" s="127" t="str">
        <f>IF(LEN(VBAsheet!H770)&gt;0,$CD$4&amp;CHAR(10)&amp;$CD$5&amp;CHAR(10)&amp;$CD$6&amp;IF(VBAsheet!I770="N",1,0)&amp;$CE$6&amp;CHAR(10)&amp;$CD$7&amp;CHAR(10)&amp;$CD$8&amp;VBAsheet!H770&amp;$CE$8&amp;CHAR(10)&amp;$CD$9&amp;VBAsheet!K770&amp;$CE$9&amp;CHAR(10)&amp;$CD$10&amp;VBAsheet!J770-1&amp;$CE$10&amp;CHAR(10)&amp;$CD$11,"")</f>
        <v/>
      </c>
      <c r="BI770" s="18" t="str">
        <f t="shared" ref="BI770:BI833" si="491">$CD$14&amp;O770&amp;$CE$14&amp;CHAR(10)&amp;$CD$15&amp;R770&amp;$CE$15&amp;CHAR(10)&amp;$CD$16&amp;P770&amp;$CE$16&amp;CHAR(10)&amp;$CD$17&amp;S770&amp;$CE$17&amp;CHAR(10)&amp;$CD$18&amp;T770&amp;$CE$18&amp;CHAR(10)&amp;$CD$19&amp;Q770&amp;$CE$19&amp;CHAR(10)&amp;$CD$20&amp;U770&amp;$CE$20&amp;CHAR(10)&amp;$CD$21&amp;V770&amp;$CE$21&amp;CHAR(10)</f>
        <v xml:space="preserve">                        &lt;int name="channel" value=""/&gt;
                        &lt;float name="velocityFact" value=""/&gt;
                        &lt;float name="lengthFact" value=""/&gt;
                        &lt;int name="minVelocity" value=""/&gt;
                        &lt;int name="maxVelocity" value=""/&gt;
                        &lt;int name="transpose" value=""/&gt;
                        &lt;int name="minPitch" value=""/&gt;
                        &lt;int name="maxPitch" value=""/&gt;
</v>
      </c>
      <c r="BJ770" s="18" t="str">
        <f>IF(LEN(X770)&gt;0,$CD$23&amp;INDEX($CH$3:CH773,MATCH(W770,$CG$3:CG773,0))&amp;$CE$23&amp;CHAR(10)&amp;$CD$24&amp;X770&amp;$CE$24&amp;CHAR(10)&amp;$CD$25&amp;Y770&amp;$CE$25&amp;CHAR(10),"")&amp;IF(LEN(AA770)&gt;0,$CD$23&amp;INDEX($CH$3:CH773,MATCH(Z770,$CG$3:CG773,0))&amp;$CE$23&amp;CHAR(10)&amp;$CD$24&amp;AA770&amp;$CE$24&amp;CHAR(10)&amp;$CD$25&amp;AB770&amp;$CE$25&amp;CHAR(10),"")&amp;IF(LEN(AD770)&gt;0,$CD$23&amp;INDEX($CH$3:CH773,MATCH(AC770,$CG$3:CG773,0))&amp;$CE$23&amp;CHAR(10)&amp;$CD$24&amp;AD770&amp;$CE$24&amp;CHAR(10)&amp;$CD$25&amp;AE770&amp;$CE$25&amp;CHAR(10),"")&amp;IF(LEN(AG770)&gt;0,$CD$23&amp;INDEX($CH$3:CH773,MATCH(AF770,$CG$3:CG773,0))&amp;$CE$23&amp;CHAR(10)&amp;$CD$24&amp;AG770&amp;$CE$24&amp;CHAR(10)&amp;$CD$25&amp;AH770&amp;$CE$25&amp;CHAR(10),"")&amp;IF(LEN(AJ770)&gt;0,$CD$23&amp;INDEX($CH$3:CH773,MATCH(AI770,$CG$3:CG773,0))&amp;$CE$23&amp;CHAR(10)&amp;$CD$24&amp;AJ770&amp;$CE$24&amp;CHAR(10)&amp;$CD$25&amp;AK770&amp;$CE$25&amp;CHAR(10),"")</f>
        <v/>
      </c>
      <c r="BK770" s="18" t="str">
        <f>IF(LEN(J770)&gt;0,INDEX($BH$2:$BH$100000,MATCH(J770,VBAsheet!$H$2:$H$100000,0))&amp;CHAR(10),"")&amp;IF(LEN(K770)&gt;0,INDEX($BH$2:$BH$100000,MATCH(K770,VBAsheet!$H$2:$H$100000,0))&amp;CHAR(10),"")&amp;IF(LEN(L770)&gt;0,INDEX($BH$2:$BH$100000,MATCH(L770,VBAsheet!$H$2:$H$100000,0))&amp;CHAR(10),"")&amp;IF(LEN(M770)&gt;0,INDEX($BH$2:$BH$100000,MATCH(M770,VBAsheet!$H$2:$H$100000,0))&amp;CHAR(10),"")</f>
        <v/>
      </c>
      <c r="BL770" s="18" t="str">
        <f t="shared" ref="BL770:BL833" si="492">IF(LEN(E770)&gt;0,E770,"")</f>
        <v/>
      </c>
      <c r="BM770" s="94" t="str">
        <f t="shared" ref="BM770:BM833" si="493">IF(AND(LEN(E770)&gt;0,E770&lt;&gt;E769),E770,"")</f>
        <v/>
      </c>
      <c r="BN770" s="95" t="str">
        <f t="shared" ref="BN770:BN833" si="494">IF(LEN(E770)&gt;0,IF(E770=E769,BN769+1,1),"")</f>
        <v/>
      </c>
      <c r="BO770" s="265" t="str">
        <f t="shared" si="466"/>
        <v/>
      </c>
      <c r="BP770" s="18" t="str">
        <f t="shared" ref="BP770:BP833" si="495">IF(LEN(E770)&gt;0,IF(E770&lt;&gt;E769,$CD$2&amp;E770&amp;$CE$2&amp;CHAR(10)&amp;$CD$3&amp;_xlfn.TEXTJOIN(CHAR(10),TRUE,$BH$2:$BH$1001)&amp;CHAR(10)&amp;$CD$12&amp;CHAR(10)&amp;IF(LEN(E770)&gt;0,$CD$13&amp;IF(I770="---",-1,I770)&amp;$CE$13&amp;CHAR(10)&amp;BI770&amp;$CD$22&amp;CHAR(10)&amp;BJ770&amp;$CD$26&amp;CHAR(10)&amp;BI770&amp;$CD$35&amp;X770&amp;$CE$35&amp;CHAR(10)&amp;$CD$36&amp;CHAR(10)&amp;BK770&amp;$CD$45&amp;F770&amp;$CE$45&amp;CHAR(10)&amp;$CD$46&amp;IF(N770="---",0,N770)&amp;$CE$46,""),IF(LEN(E770)&gt;0,$CD$13&amp;IF(I770="---",-1,I770)&amp;$CE$13&amp;CHAR(10)&amp;BI770&amp;$CD$22&amp;CHAR(10)&amp;BJ770&amp;$CD$26&amp;CHAR(10)&amp;BI770&amp;$CD$35&amp;X770&amp;$CE$35&amp;CHAR(10)&amp;$CD$36&amp;CHAR(10)&amp;BK770&amp;$CD$45&amp;F770&amp;$CE$45&amp;CHAR(10)&amp;$CD$46&amp;IF(N770="---",0,N770)&amp;$CE$46,""))&amp;IF(E770=E771,"",CHAR(10)&amp;$CD$47),"")</f>
        <v/>
      </c>
      <c r="BQ770" s="263" t="str">
        <f t="shared" si="467"/>
        <v/>
      </c>
      <c r="BR770" s="81" t="str">
        <f t="shared" si="471"/>
        <v/>
      </c>
      <c r="BS770" s="263" t="str">
        <f t="shared" si="468"/>
        <v/>
      </c>
      <c r="BT770" s="92" t="str">
        <f t="shared" si="469"/>
        <v/>
      </c>
      <c r="BU770" s="138" t="str">
        <f t="shared" ref="BU770:BU833" si="496">IF(OR(W770="Program",LEN(E770)=0),"",IF(AND(LEN(W770)&gt;0,LEN(X770)&gt;0,LEN(Y770)&gt;0),SUBSTITUTE(LOWER(SUBSTITUTE(LOWER(SUBSTITUTE(LOWER(W770),"note-hold","note-hold:")),"note-on","note:")),"controller","cc:")&amp;X770&amp;IF(LOWER(W770)="note-hold","",","&amp;Y770),""))</f>
        <v/>
      </c>
      <c r="BV770" s="3" t="str">
        <f t="shared" ref="BV770:BV833" si="497">IF(OR(Z770="Program",LEN(E770)=0),"",IF(AND(LEN(Z770)&gt;0,LEN(AA770)&gt;0,LEN(AB770)&gt;0),SUBSTITUTE(LOWER(SUBSTITUTE(LOWER(SUBSTITUTE(LOWER(Z770),"note-hold","note-hold:")),"note-on","note:")),"controller","cc:")&amp;AA770&amp;IF(LOWER(Z770)="note-hold","",","&amp;AB770),""))</f>
        <v/>
      </c>
      <c r="BW770" s="3" t="str">
        <f t="shared" ref="BW770:BW833" si="498">IF(OR(AC770="Program",LEN(E770)=0),"",IF(AND(LEN(AC770)&gt;0,LEN(AD770)&gt;0,LEN(AE770)&gt;0),SUBSTITUTE(LOWER(SUBSTITUTE(LOWER(SUBSTITUTE(LOWER(AC770),"note-hold","note-hold:")),"note-on","note:")),"controller","cc:")&amp;AD770&amp;IF(LOWER(AC770)="note-hold","",","&amp;AE770),""))</f>
        <v/>
      </c>
      <c r="BX770" s="144" t="str">
        <f t="shared" ref="BX770:BX833" si="499">IF(LEN(BM770)=0,"",$CO$4&amp;""""&amp;D770&amp;""""&amp;$CP$4&amp;""""&amp;E770&amp;""""&amp;$CQ$4&amp;CHAR(10)&amp;IF(LEN(AU770)&gt;0,$CN$10&amp;""""&amp;AU770&amp;""""&amp;CHAR(10),"")&amp;"Bank "&amp;AR770&amp;" "&amp;AS770&amp;" "&amp;BZ770&amp;CHAR(10))</f>
        <v/>
      </c>
      <c r="BY770" s="18" t="str">
        <f t="shared" ref="BY770:BY833" si="500">IF(LEN(E770)=0,"",$CN$8&amp;IF(ISNUMBER(N770),INDEX($EE$2:$EE$13,MATCH(N770,$ED$2:$ED$13,0)),"default")&amp;$CO$8&amp;AQ770&amp;IF(COUNTBLANK(J770:M770)=4,"",$CP$8&amp;IF(LEN(J770)&gt;0,1,IF(LEN(K770)&gt;0,2,IF(LEN(L770)&gt;0,3,IF(LEN(M770)&gt;0,4,"")))))&amp;IF(OR(COUNTBLANK(BU770:BW770)&lt;3,O770&gt;0)," o=","")&amp;_xlfn.TEXTJOIN("/",TRUE,BU770:BW770)&amp;IF(AND(COUNTBLANK(BU770:BW770)&lt;3,O770&gt;0),"/","")&amp;IF(O770=0,"","@"&amp;O770)&amp;CHAR(10)&amp;AT770&amp;" "&amp;CA770)</f>
        <v/>
      </c>
      <c r="BZ770" s="18" t="str">
        <f t="shared" ref="BZ770:BZ833" si="501">IF(LEN(BM770)&gt;0,((LEFT(D770)&amp;MID(D770,FIND("#",SUBSTITUTE(D770&amp;"  "," ","#",1))+1,1)&amp;MID(D770,FIND("#",SUBSTITUTE(D770&amp;"  "," ","#",2))+1,1)))&amp;" - "&amp;BL770,"")</f>
        <v/>
      </c>
      <c r="CA770" s="19" t="str">
        <f t="shared" ref="CA770:CA833" si="502">IF(LEN(F770)&gt;0,F770,IF(LEN(J770)&gt;0,J770,IF(LEN(K770)&gt;0,K770,IF(LEN(L770)&gt;0,L770,IF(LEN(M770)&gt;0,M770,"")))))</f>
        <v/>
      </c>
      <c r="CB770" s="19" t="s">
        <v>0</v>
      </c>
      <c r="DW770" s="4" t="str">
        <f t="shared" si="470"/>
        <v/>
      </c>
      <c r="DX770" s="4" t="str">
        <f t="shared" si="472"/>
        <v/>
      </c>
      <c r="DY770" s="98" t="str">
        <f t="shared" si="473"/>
        <v/>
      </c>
    </row>
    <row r="771" spans="4:129" x14ac:dyDescent="0.45">
      <c r="D771" s="164" t="str">
        <f t="shared" ref="D771:D834" si="503">IF(LEN(F771)&gt;0,"My Library","")</f>
        <v/>
      </c>
      <c r="I771" s="9" t="str">
        <f t="shared" si="474"/>
        <v/>
      </c>
      <c r="J771" s="173" t="str">
        <f t="shared" si="475"/>
        <v/>
      </c>
      <c r="K771" s="13"/>
      <c r="L771" s="13"/>
      <c r="M771" s="13"/>
      <c r="N771" s="178" t="str">
        <f t="shared" si="476"/>
        <v/>
      </c>
      <c r="O771" s="181" t="str">
        <f t="shared" si="477"/>
        <v/>
      </c>
      <c r="P771" s="8" t="str">
        <f t="shared" si="478"/>
        <v/>
      </c>
      <c r="Q771" s="8" t="str">
        <f t="shared" si="479"/>
        <v/>
      </c>
      <c r="R771" s="8" t="str">
        <f t="shared" si="480"/>
        <v/>
      </c>
      <c r="S771" s="8" t="str">
        <f t="shared" si="481"/>
        <v/>
      </c>
      <c r="T771" s="8" t="str">
        <f t="shared" si="482"/>
        <v/>
      </c>
      <c r="U771" s="8" t="str">
        <f t="shared" si="483"/>
        <v/>
      </c>
      <c r="V771" s="16" t="str">
        <f t="shared" si="484"/>
        <v/>
      </c>
      <c r="W771" s="129" t="str">
        <f t="shared" si="485"/>
        <v/>
      </c>
      <c r="X771" s="8" t="str">
        <f t="shared" si="486"/>
        <v/>
      </c>
      <c r="Y771" s="8" t="str">
        <f t="shared" si="487"/>
        <v/>
      </c>
      <c r="AQ771" s="6" t="str">
        <f t="shared" si="488"/>
        <v/>
      </c>
      <c r="AR771" s="128" t="str">
        <f t="shared" si="489"/>
        <v/>
      </c>
      <c r="AS771" s="128" t="str">
        <f t="shared" si="490"/>
        <v/>
      </c>
      <c r="AT771" s="139" t="str">
        <f t="shared" ref="AT771:AT834" si="504">IF(LEN(F771)&gt;0,IF(BN771=128,"LIMIT HIT",BN771-1),"")</f>
        <v/>
      </c>
      <c r="BH771" s="127" t="str">
        <f>IF(LEN(VBAsheet!H771)&gt;0,$CD$4&amp;CHAR(10)&amp;$CD$5&amp;CHAR(10)&amp;$CD$6&amp;IF(VBAsheet!I771="N",1,0)&amp;$CE$6&amp;CHAR(10)&amp;$CD$7&amp;CHAR(10)&amp;$CD$8&amp;VBAsheet!H771&amp;$CE$8&amp;CHAR(10)&amp;$CD$9&amp;VBAsheet!K771&amp;$CE$9&amp;CHAR(10)&amp;$CD$10&amp;VBAsheet!J771-1&amp;$CE$10&amp;CHAR(10)&amp;$CD$11,"")</f>
        <v/>
      </c>
      <c r="BI771"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71" s="18" t="str">
        <f>IF(LEN(X771)&gt;0,$CD$23&amp;INDEX($CH$3:CH774,MATCH(W771,$CG$3:CG774,0))&amp;$CE$23&amp;CHAR(10)&amp;$CD$24&amp;X771&amp;$CE$24&amp;CHAR(10)&amp;$CD$25&amp;Y771&amp;$CE$25&amp;CHAR(10),"")&amp;IF(LEN(AA771)&gt;0,$CD$23&amp;INDEX($CH$3:CH774,MATCH(Z771,$CG$3:CG774,0))&amp;$CE$23&amp;CHAR(10)&amp;$CD$24&amp;AA771&amp;$CE$24&amp;CHAR(10)&amp;$CD$25&amp;AB771&amp;$CE$25&amp;CHAR(10),"")&amp;IF(LEN(AD771)&gt;0,$CD$23&amp;INDEX($CH$3:CH774,MATCH(AC771,$CG$3:CG774,0))&amp;$CE$23&amp;CHAR(10)&amp;$CD$24&amp;AD771&amp;$CE$24&amp;CHAR(10)&amp;$CD$25&amp;AE771&amp;$CE$25&amp;CHAR(10),"")&amp;IF(LEN(AG771)&gt;0,$CD$23&amp;INDEX($CH$3:CH774,MATCH(AF771,$CG$3:CG774,0))&amp;$CE$23&amp;CHAR(10)&amp;$CD$24&amp;AG771&amp;$CE$24&amp;CHAR(10)&amp;$CD$25&amp;AH771&amp;$CE$25&amp;CHAR(10),"")&amp;IF(LEN(AJ771)&gt;0,$CD$23&amp;INDEX($CH$3:CH774,MATCH(AI771,$CG$3:CG774,0))&amp;$CE$23&amp;CHAR(10)&amp;$CD$24&amp;AJ771&amp;$CE$24&amp;CHAR(10)&amp;$CD$25&amp;AK771&amp;$CE$25&amp;CHAR(10),"")</f>
        <v/>
      </c>
      <c r="BK771" s="18" t="str">
        <f>IF(LEN(J771)&gt;0,INDEX($BH$2:$BH$100000,MATCH(J771,VBAsheet!$H$2:$H$100000,0))&amp;CHAR(10),"")&amp;IF(LEN(K771)&gt;0,INDEX($BH$2:$BH$100000,MATCH(K771,VBAsheet!$H$2:$H$100000,0))&amp;CHAR(10),"")&amp;IF(LEN(L771)&gt;0,INDEX($BH$2:$BH$100000,MATCH(L771,VBAsheet!$H$2:$H$100000,0))&amp;CHAR(10),"")&amp;IF(LEN(M771)&gt;0,INDEX($BH$2:$BH$100000,MATCH(M771,VBAsheet!$H$2:$H$100000,0))&amp;CHAR(10),"")</f>
        <v/>
      </c>
      <c r="BL771" s="18" t="str">
        <f t="shared" si="492"/>
        <v/>
      </c>
      <c r="BM771" s="94" t="str">
        <f t="shared" si="493"/>
        <v/>
      </c>
      <c r="BN771" s="95" t="str">
        <f t="shared" si="494"/>
        <v/>
      </c>
      <c r="BO771" s="265" t="str">
        <f t="shared" ref="BO771:BO834" si="505">IF(LEN(E771)&gt;0,$B$2&amp;E771&amp;".expressionmap","")</f>
        <v/>
      </c>
      <c r="BP771" s="18" t="str">
        <f t="shared" si="495"/>
        <v/>
      </c>
      <c r="BQ771" s="263" t="str">
        <f t="shared" ref="BQ771:BQ834" si="506">IF(LEN(E771)&gt;0,$B$2&amp;E771&amp;".keyswitch","")</f>
        <v/>
      </c>
      <c r="BR771" s="81" t="str">
        <f t="shared" si="471"/>
        <v/>
      </c>
      <c r="BS771" s="263" t="str">
        <f t="shared" ref="BS771:BS834" si="507">IF(LEN(E771)&gt;0,$B$2&amp;"Reaticulate.reabank","")</f>
        <v/>
      </c>
      <c r="BT771" s="92" t="str">
        <f t="shared" ref="BT771:BT834" si="508">IF(LEN(E771)&gt;0,IF(E771&lt;&gt;E770,IF(BT770="Reaper",$CP$21&amp;CHAR(10)&amp;BX771&amp;CHAR(10),CHAR(10)&amp;BX771)&amp;BY771&amp;CHAR(10),BY771&amp;CHAR(10))&amp;IF(LEN(E772)=0,$CO$29,""),"")</f>
        <v/>
      </c>
      <c r="BU771" s="138" t="str">
        <f t="shared" si="496"/>
        <v/>
      </c>
      <c r="BV771" s="3" t="str">
        <f t="shared" si="497"/>
        <v/>
      </c>
      <c r="BW771" s="3" t="str">
        <f t="shared" si="498"/>
        <v/>
      </c>
      <c r="BX771" s="144" t="str">
        <f t="shared" si="499"/>
        <v/>
      </c>
      <c r="BY771" s="18" t="str">
        <f t="shared" si="500"/>
        <v/>
      </c>
      <c r="BZ771" s="18" t="str">
        <f t="shared" si="501"/>
        <v/>
      </c>
      <c r="CA771" s="19" t="str">
        <f t="shared" si="502"/>
        <v/>
      </c>
      <c r="CB771" s="19" t="s">
        <v>0</v>
      </c>
      <c r="DW771" s="4" t="str">
        <f t="shared" ref="DW771:DW834" si="509">IF(LEN(DV771)&gt;0,"Y","")</f>
        <v/>
      </c>
      <c r="DX771" s="4" t="str">
        <f t="shared" si="472"/>
        <v/>
      </c>
      <c r="DY771" s="98" t="str">
        <f t="shared" si="473"/>
        <v/>
      </c>
    </row>
    <row r="772" spans="4:129" x14ac:dyDescent="0.45">
      <c r="D772" s="164" t="str">
        <f t="shared" si="503"/>
        <v/>
      </c>
      <c r="I772" s="9" t="str">
        <f t="shared" si="474"/>
        <v/>
      </c>
      <c r="J772" s="173" t="str">
        <f t="shared" si="475"/>
        <v/>
      </c>
      <c r="K772" s="13"/>
      <c r="L772" s="13"/>
      <c r="M772" s="13"/>
      <c r="N772" s="178" t="str">
        <f t="shared" si="476"/>
        <v/>
      </c>
      <c r="O772" s="181" t="str">
        <f t="shared" si="477"/>
        <v/>
      </c>
      <c r="P772" s="8" t="str">
        <f t="shared" si="478"/>
        <v/>
      </c>
      <c r="Q772" s="8" t="str">
        <f t="shared" si="479"/>
        <v/>
      </c>
      <c r="R772" s="8" t="str">
        <f t="shared" si="480"/>
        <v/>
      </c>
      <c r="S772" s="8" t="str">
        <f t="shared" si="481"/>
        <v/>
      </c>
      <c r="T772" s="8" t="str">
        <f t="shared" si="482"/>
        <v/>
      </c>
      <c r="U772" s="8" t="str">
        <f t="shared" si="483"/>
        <v/>
      </c>
      <c r="V772" s="16" t="str">
        <f t="shared" si="484"/>
        <v/>
      </c>
      <c r="W772" s="129" t="str">
        <f t="shared" si="485"/>
        <v/>
      </c>
      <c r="X772" s="8" t="str">
        <f t="shared" si="486"/>
        <v/>
      </c>
      <c r="Y772" s="8" t="str">
        <f t="shared" si="487"/>
        <v/>
      </c>
      <c r="AQ772" s="6" t="str">
        <f t="shared" si="488"/>
        <v/>
      </c>
      <c r="AR772" s="128" t="str">
        <f t="shared" si="489"/>
        <v/>
      </c>
      <c r="AS772" s="128" t="str">
        <f t="shared" si="490"/>
        <v/>
      </c>
      <c r="AT772" s="139" t="str">
        <f t="shared" si="504"/>
        <v/>
      </c>
      <c r="BH772" s="127" t="str">
        <f>IF(LEN(VBAsheet!H772)&gt;0,$CD$4&amp;CHAR(10)&amp;$CD$5&amp;CHAR(10)&amp;$CD$6&amp;IF(VBAsheet!I772="N",1,0)&amp;$CE$6&amp;CHAR(10)&amp;$CD$7&amp;CHAR(10)&amp;$CD$8&amp;VBAsheet!H772&amp;$CE$8&amp;CHAR(10)&amp;$CD$9&amp;VBAsheet!K772&amp;$CE$9&amp;CHAR(10)&amp;$CD$10&amp;VBAsheet!J772-1&amp;$CE$10&amp;CHAR(10)&amp;$CD$11,"")</f>
        <v/>
      </c>
      <c r="BI772"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72" s="18" t="str">
        <f>IF(LEN(X772)&gt;0,$CD$23&amp;INDEX($CH$3:CH775,MATCH(W772,$CG$3:CG775,0))&amp;$CE$23&amp;CHAR(10)&amp;$CD$24&amp;X772&amp;$CE$24&amp;CHAR(10)&amp;$CD$25&amp;Y772&amp;$CE$25&amp;CHAR(10),"")&amp;IF(LEN(AA772)&gt;0,$CD$23&amp;INDEX($CH$3:CH775,MATCH(Z772,$CG$3:CG775,0))&amp;$CE$23&amp;CHAR(10)&amp;$CD$24&amp;AA772&amp;$CE$24&amp;CHAR(10)&amp;$CD$25&amp;AB772&amp;$CE$25&amp;CHAR(10),"")&amp;IF(LEN(AD772)&gt;0,$CD$23&amp;INDEX($CH$3:CH775,MATCH(AC772,$CG$3:CG775,0))&amp;$CE$23&amp;CHAR(10)&amp;$CD$24&amp;AD772&amp;$CE$24&amp;CHAR(10)&amp;$CD$25&amp;AE772&amp;$CE$25&amp;CHAR(10),"")&amp;IF(LEN(AG772)&gt;0,$CD$23&amp;INDEX($CH$3:CH775,MATCH(AF772,$CG$3:CG775,0))&amp;$CE$23&amp;CHAR(10)&amp;$CD$24&amp;AG772&amp;$CE$24&amp;CHAR(10)&amp;$CD$25&amp;AH772&amp;$CE$25&amp;CHAR(10),"")&amp;IF(LEN(AJ772)&gt;0,$CD$23&amp;INDEX($CH$3:CH775,MATCH(AI772,$CG$3:CG775,0))&amp;$CE$23&amp;CHAR(10)&amp;$CD$24&amp;AJ772&amp;$CE$24&amp;CHAR(10)&amp;$CD$25&amp;AK772&amp;$CE$25&amp;CHAR(10),"")</f>
        <v/>
      </c>
      <c r="BK772" s="18" t="str">
        <f>IF(LEN(J772)&gt;0,INDEX($BH$2:$BH$100000,MATCH(J772,VBAsheet!$H$2:$H$100000,0))&amp;CHAR(10),"")&amp;IF(LEN(K772)&gt;0,INDEX($BH$2:$BH$100000,MATCH(K772,VBAsheet!$H$2:$H$100000,0))&amp;CHAR(10),"")&amp;IF(LEN(L772)&gt;0,INDEX($BH$2:$BH$100000,MATCH(L772,VBAsheet!$H$2:$H$100000,0))&amp;CHAR(10),"")&amp;IF(LEN(M772)&gt;0,INDEX($BH$2:$BH$100000,MATCH(M772,VBAsheet!$H$2:$H$100000,0))&amp;CHAR(10),"")</f>
        <v/>
      </c>
      <c r="BL772" s="18" t="str">
        <f t="shared" si="492"/>
        <v/>
      </c>
      <c r="BM772" s="94" t="str">
        <f t="shared" si="493"/>
        <v/>
      </c>
      <c r="BN772" s="95" t="str">
        <f t="shared" si="494"/>
        <v/>
      </c>
      <c r="BO772" s="265" t="str">
        <f t="shared" si="505"/>
        <v/>
      </c>
      <c r="BP772" s="18" t="str">
        <f t="shared" si="495"/>
        <v/>
      </c>
      <c r="BQ772" s="263" t="str">
        <f t="shared" si="506"/>
        <v/>
      </c>
      <c r="BR772" s="81" t="str">
        <f t="shared" si="471"/>
        <v/>
      </c>
      <c r="BS772" s="263" t="str">
        <f t="shared" si="507"/>
        <v/>
      </c>
      <c r="BT772" s="92" t="str">
        <f t="shared" si="508"/>
        <v/>
      </c>
      <c r="BU772" s="138" t="str">
        <f t="shared" si="496"/>
        <v/>
      </c>
      <c r="BV772" s="3" t="str">
        <f t="shared" si="497"/>
        <v/>
      </c>
      <c r="BW772" s="3" t="str">
        <f t="shared" si="498"/>
        <v/>
      </c>
      <c r="BX772" s="144" t="str">
        <f t="shared" si="499"/>
        <v/>
      </c>
      <c r="BY772" s="18" t="str">
        <f t="shared" si="500"/>
        <v/>
      </c>
      <c r="BZ772" s="18" t="str">
        <f t="shared" si="501"/>
        <v/>
      </c>
      <c r="CA772" s="19" t="str">
        <f t="shared" si="502"/>
        <v/>
      </c>
      <c r="CB772" s="19" t="s">
        <v>0</v>
      </c>
      <c r="DW772" s="4" t="str">
        <f t="shared" si="509"/>
        <v/>
      </c>
      <c r="DX772" s="4" t="str">
        <f t="shared" si="472"/>
        <v/>
      </c>
      <c r="DY772" s="98" t="str">
        <f t="shared" si="473"/>
        <v/>
      </c>
    </row>
    <row r="773" spans="4:129" x14ac:dyDescent="0.45">
      <c r="D773" s="164" t="str">
        <f t="shared" si="503"/>
        <v/>
      </c>
      <c r="I773" s="9" t="str">
        <f t="shared" si="474"/>
        <v/>
      </c>
      <c r="J773" s="173" t="str">
        <f t="shared" si="475"/>
        <v/>
      </c>
      <c r="K773" s="13"/>
      <c r="L773" s="13"/>
      <c r="M773" s="13"/>
      <c r="N773" s="178" t="str">
        <f t="shared" si="476"/>
        <v/>
      </c>
      <c r="O773" s="181" t="str">
        <f t="shared" si="477"/>
        <v/>
      </c>
      <c r="P773" s="8" t="str">
        <f t="shared" si="478"/>
        <v/>
      </c>
      <c r="Q773" s="8" t="str">
        <f t="shared" si="479"/>
        <v/>
      </c>
      <c r="R773" s="8" t="str">
        <f t="shared" si="480"/>
        <v/>
      </c>
      <c r="S773" s="8" t="str">
        <f t="shared" si="481"/>
        <v/>
      </c>
      <c r="T773" s="8" t="str">
        <f t="shared" si="482"/>
        <v/>
      </c>
      <c r="U773" s="8" t="str">
        <f t="shared" si="483"/>
        <v/>
      </c>
      <c r="V773" s="16" t="str">
        <f t="shared" si="484"/>
        <v/>
      </c>
      <c r="W773" s="129" t="str">
        <f t="shared" si="485"/>
        <v/>
      </c>
      <c r="X773" s="8" t="str">
        <f t="shared" si="486"/>
        <v/>
      </c>
      <c r="Y773" s="8" t="str">
        <f t="shared" si="487"/>
        <v/>
      </c>
      <c r="AQ773" s="6" t="str">
        <f t="shared" si="488"/>
        <v/>
      </c>
      <c r="AR773" s="128" t="str">
        <f t="shared" si="489"/>
        <v/>
      </c>
      <c r="AS773" s="128" t="str">
        <f t="shared" si="490"/>
        <v/>
      </c>
      <c r="AT773" s="139" t="str">
        <f t="shared" si="504"/>
        <v/>
      </c>
      <c r="BH773" s="127" t="str">
        <f>IF(LEN(VBAsheet!H773)&gt;0,$CD$4&amp;CHAR(10)&amp;$CD$5&amp;CHAR(10)&amp;$CD$6&amp;IF(VBAsheet!I773="N",1,0)&amp;$CE$6&amp;CHAR(10)&amp;$CD$7&amp;CHAR(10)&amp;$CD$8&amp;VBAsheet!H773&amp;$CE$8&amp;CHAR(10)&amp;$CD$9&amp;VBAsheet!K773&amp;$CE$9&amp;CHAR(10)&amp;$CD$10&amp;VBAsheet!J773-1&amp;$CE$10&amp;CHAR(10)&amp;$CD$11,"")</f>
        <v/>
      </c>
      <c r="BI773"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73" s="18" t="str">
        <f>IF(LEN(X773)&gt;0,$CD$23&amp;INDEX($CH$3:CH776,MATCH(W773,$CG$3:CG776,0))&amp;$CE$23&amp;CHAR(10)&amp;$CD$24&amp;X773&amp;$CE$24&amp;CHAR(10)&amp;$CD$25&amp;Y773&amp;$CE$25&amp;CHAR(10),"")&amp;IF(LEN(AA773)&gt;0,$CD$23&amp;INDEX($CH$3:CH776,MATCH(Z773,$CG$3:CG776,0))&amp;$CE$23&amp;CHAR(10)&amp;$CD$24&amp;AA773&amp;$CE$24&amp;CHAR(10)&amp;$CD$25&amp;AB773&amp;$CE$25&amp;CHAR(10),"")&amp;IF(LEN(AD773)&gt;0,$CD$23&amp;INDEX($CH$3:CH776,MATCH(AC773,$CG$3:CG776,0))&amp;$CE$23&amp;CHAR(10)&amp;$CD$24&amp;AD773&amp;$CE$24&amp;CHAR(10)&amp;$CD$25&amp;AE773&amp;$CE$25&amp;CHAR(10),"")&amp;IF(LEN(AG773)&gt;0,$CD$23&amp;INDEX($CH$3:CH776,MATCH(AF773,$CG$3:CG776,0))&amp;$CE$23&amp;CHAR(10)&amp;$CD$24&amp;AG773&amp;$CE$24&amp;CHAR(10)&amp;$CD$25&amp;AH773&amp;$CE$25&amp;CHAR(10),"")&amp;IF(LEN(AJ773)&gt;0,$CD$23&amp;INDEX($CH$3:CH776,MATCH(AI773,$CG$3:CG776,0))&amp;$CE$23&amp;CHAR(10)&amp;$CD$24&amp;AJ773&amp;$CE$24&amp;CHAR(10)&amp;$CD$25&amp;AK773&amp;$CE$25&amp;CHAR(10),"")</f>
        <v/>
      </c>
      <c r="BK773" s="18" t="str">
        <f>IF(LEN(J773)&gt;0,INDEX($BH$2:$BH$100000,MATCH(J773,VBAsheet!$H$2:$H$100000,0))&amp;CHAR(10),"")&amp;IF(LEN(K773)&gt;0,INDEX($BH$2:$BH$100000,MATCH(K773,VBAsheet!$H$2:$H$100000,0))&amp;CHAR(10),"")&amp;IF(LEN(L773)&gt;0,INDEX($BH$2:$BH$100000,MATCH(L773,VBAsheet!$H$2:$H$100000,0))&amp;CHAR(10),"")&amp;IF(LEN(M773)&gt;0,INDEX($BH$2:$BH$100000,MATCH(M773,VBAsheet!$H$2:$H$100000,0))&amp;CHAR(10),"")</f>
        <v/>
      </c>
      <c r="BL773" s="18" t="str">
        <f t="shared" si="492"/>
        <v/>
      </c>
      <c r="BM773" s="94" t="str">
        <f t="shared" si="493"/>
        <v/>
      </c>
      <c r="BN773" s="95" t="str">
        <f t="shared" si="494"/>
        <v/>
      </c>
      <c r="BO773" s="265" t="str">
        <f t="shared" si="505"/>
        <v/>
      </c>
      <c r="BP773" s="18" t="str">
        <f t="shared" si="495"/>
        <v/>
      </c>
      <c r="BQ773" s="263" t="str">
        <f t="shared" si="506"/>
        <v/>
      </c>
      <c r="BR773" s="81" t="str">
        <f t="shared" si="471"/>
        <v/>
      </c>
      <c r="BS773" s="263" t="str">
        <f t="shared" si="507"/>
        <v/>
      </c>
      <c r="BT773" s="92" t="str">
        <f t="shared" si="508"/>
        <v/>
      </c>
      <c r="BU773" s="138" t="str">
        <f t="shared" si="496"/>
        <v/>
      </c>
      <c r="BV773" s="3" t="str">
        <f t="shared" si="497"/>
        <v/>
      </c>
      <c r="BW773" s="3" t="str">
        <f t="shared" si="498"/>
        <v/>
      </c>
      <c r="BX773" s="144" t="str">
        <f t="shared" si="499"/>
        <v/>
      </c>
      <c r="BY773" s="18" t="str">
        <f t="shared" si="500"/>
        <v/>
      </c>
      <c r="BZ773" s="18" t="str">
        <f t="shared" si="501"/>
        <v/>
      </c>
      <c r="CA773" s="19" t="str">
        <f t="shared" si="502"/>
        <v/>
      </c>
      <c r="CB773" s="19" t="s">
        <v>0</v>
      </c>
      <c r="DW773" s="4" t="str">
        <f t="shared" si="509"/>
        <v/>
      </c>
      <c r="DX773" s="4" t="str">
        <f t="shared" si="472"/>
        <v/>
      </c>
      <c r="DY773" s="98" t="str">
        <f t="shared" si="473"/>
        <v/>
      </c>
    </row>
    <row r="774" spans="4:129" x14ac:dyDescent="0.45">
      <c r="D774" s="164" t="str">
        <f t="shared" si="503"/>
        <v/>
      </c>
      <c r="I774" s="9" t="str">
        <f t="shared" si="474"/>
        <v/>
      </c>
      <c r="J774" s="173" t="str">
        <f t="shared" si="475"/>
        <v/>
      </c>
      <c r="K774" s="13"/>
      <c r="L774" s="13"/>
      <c r="M774" s="13"/>
      <c r="N774" s="178" t="str">
        <f t="shared" si="476"/>
        <v/>
      </c>
      <c r="O774" s="181" t="str">
        <f t="shared" si="477"/>
        <v/>
      </c>
      <c r="P774" s="8" t="str">
        <f t="shared" si="478"/>
        <v/>
      </c>
      <c r="Q774" s="8" t="str">
        <f t="shared" si="479"/>
        <v/>
      </c>
      <c r="R774" s="8" t="str">
        <f t="shared" si="480"/>
        <v/>
      </c>
      <c r="S774" s="8" t="str">
        <f t="shared" si="481"/>
        <v/>
      </c>
      <c r="T774" s="8" t="str">
        <f t="shared" si="482"/>
        <v/>
      </c>
      <c r="U774" s="8" t="str">
        <f t="shared" si="483"/>
        <v/>
      </c>
      <c r="V774" s="16" t="str">
        <f t="shared" si="484"/>
        <v/>
      </c>
      <c r="W774" s="129" t="str">
        <f t="shared" si="485"/>
        <v/>
      </c>
      <c r="X774" s="8" t="str">
        <f t="shared" si="486"/>
        <v/>
      </c>
      <c r="Y774" s="8" t="str">
        <f t="shared" si="487"/>
        <v/>
      </c>
      <c r="AQ774" s="6" t="str">
        <f t="shared" si="488"/>
        <v/>
      </c>
      <c r="AR774" s="128" t="str">
        <f t="shared" si="489"/>
        <v/>
      </c>
      <c r="AS774" s="128" t="str">
        <f t="shared" si="490"/>
        <v/>
      </c>
      <c r="AT774" s="139" t="str">
        <f t="shared" si="504"/>
        <v/>
      </c>
      <c r="BH774" s="127" t="str">
        <f>IF(LEN(VBAsheet!H774)&gt;0,$CD$4&amp;CHAR(10)&amp;$CD$5&amp;CHAR(10)&amp;$CD$6&amp;IF(VBAsheet!I774="N",1,0)&amp;$CE$6&amp;CHAR(10)&amp;$CD$7&amp;CHAR(10)&amp;$CD$8&amp;VBAsheet!H774&amp;$CE$8&amp;CHAR(10)&amp;$CD$9&amp;VBAsheet!K774&amp;$CE$9&amp;CHAR(10)&amp;$CD$10&amp;VBAsheet!J774-1&amp;$CE$10&amp;CHAR(10)&amp;$CD$11,"")</f>
        <v/>
      </c>
      <c r="BI774"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74" s="18" t="str">
        <f>IF(LEN(X774)&gt;0,$CD$23&amp;INDEX($CH$3:CH777,MATCH(W774,$CG$3:CG777,0))&amp;$CE$23&amp;CHAR(10)&amp;$CD$24&amp;X774&amp;$CE$24&amp;CHAR(10)&amp;$CD$25&amp;Y774&amp;$CE$25&amp;CHAR(10),"")&amp;IF(LEN(AA774)&gt;0,$CD$23&amp;INDEX($CH$3:CH777,MATCH(Z774,$CG$3:CG777,0))&amp;$CE$23&amp;CHAR(10)&amp;$CD$24&amp;AA774&amp;$CE$24&amp;CHAR(10)&amp;$CD$25&amp;AB774&amp;$CE$25&amp;CHAR(10),"")&amp;IF(LEN(AD774)&gt;0,$CD$23&amp;INDEX($CH$3:CH777,MATCH(AC774,$CG$3:CG777,0))&amp;$CE$23&amp;CHAR(10)&amp;$CD$24&amp;AD774&amp;$CE$24&amp;CHAR(10)&amp;$CD$25&amp;AE774&amp;$CE$25&amp;CHAR(10),"")&amp;IF(LEN(AG774)&gt;0,$CD$23&amp;INDEX($CH$3:CH777,MATCH(AF774,$CG$3:CG777,0))&amp;$CE$23&amp;CHAR(10)&amp;$CD$24&amp;AG774&amp;$CE$24&amp;CHAR(10)&amp;$CD$25&amp;AH774&amp;$CE$25&amp;CHAR(10),"")&amp;IF(LEN(AJ774)&gt;0,$CD$23&amp;INDEX($CH$3:CH777,MATCH(AI774,$CG$3:CG777,0))&amp;$CE$23&amp;CHAR(10)&amp;$CD$24&amp;AJ774&amp;$CE$24&amp;CHAR(10)&amp;$CD$25&amp;AK774&amp;$CE$25&amp;CHAR(10),"")</f>
        <v/>
      </c>
      <c r="BK774" s="18" t="str">
        <f>IF(LEN(J774)&gt;0,INDEX($BH$2:$BH$100000,MATCH(J774,VBAsheet!$H$2:$H$100000,0))&amp;CHAR(10),"")&amp;IF(LEN(K774)&gt;0,INDEX($BH$2:$BH$100000,MATCH(K774,VBAsheet!$H$2:$H$100000,0))&amp;CHAR(10),"")&amp;IF(LEN(L774)&gt;0,INDEX($BH$2:$BH$100000,MATCH(L774,VBAsheet!$H$2:$H$100000,0))&amp;CHAR(10),"")&amp;IF(LEN(M774)&gt;0,INDEX($BH$2:$BH$100000,MATCH(M774,VBAsheet!$H$2:$H$100000,0))&amp;CHAR(10),"")</f>
        <v/>
      </c>
      <c r="BL774" s="18" t="str">
        <f t="shared" si="492"/>
        <v/>
      </c>
      <c r="BM774" s="94" t="str">
        <f t="shared" si="493"/>
        <v/>
      </c>
      <c r="BN774" s="95" t="str">
        <f t="shared" si="494"/>
        <v/>
      </c>
      <c r="BO774" s="265" t="str">
        <f t="shared" si="505"/>
        <v/>
      </c>
      <c r="BP774" s="18" t="str">
        <f t="shared" si="495"/>
        <v/>
      </c>
      <c r="BQ774" s="263" t="str">
        <f t="shared" si="506"/>
        <v/>
      </c>
      <c r="BR774" s="81" t="str">
        <f t="shared" si="471"/>
        <v/>
      </c>
      <c r="BS774" s="263" t="str">
        <f t="shared" si="507"/>
        <v/>
      </c>
      <c r="BT774" s="92" t="str">
        <f t="shared" si="508"/>
        <v/>
      </c>
      <c r="BU774" s="138" t="str">
        <f t="shared" si="496"/>
        <v/>
      </c>
      <c r="BV774" s="3" t="str">
        <f t="shared" si="497"/>
        <v/>
      </c>
      <c r="BW774" s="3" t="str">
        <f t="shared" si="498"/>
        <v/>
      </c>
      <c r="BX774" s="144" t="str">
        <f t="shared" si="499"/>
        <v/>
      </c>
      <c r="BY774" s="18" t="str">
        <f t="shared" si="500"/>
        <v/>
      </c>
      <c r="BZ774" s="18" t="str">
        <f t="shared" si="501"/>
        <v/>
      </c>
      <c r="CA774" s="19" t="str">
        <f t="shared" si="502"/>
        <v/>
      </c>
      <c r="CB774" s="19" t="s">
        <v>0</v>
      </c>
      <c r="DW774" s="4" t="str">
        <f t="shared" si="509"/>
        <v/>
      </c>
      <c r="DX774" s="4" t="str">
        <f t="shared" si="472"/>
        <v/>
      </c>
      <c r="DY774" s="98" t="str">
        <f t="shared" si="473"/>
        <v/>
      </c>
    </row>
    <row r="775" spans="4:129" x14ac:dyDescent="0.45">
      <c r="D775" s="164" t="str">
        <f t="shared" si="503"/>
        <v/>
      </c>
      <c r="I775" s="9" t="str">
        <f t="shared" si="474"/>
        <v/>
      </c>
      <c r="J775" s="173" t="str">
        <f t="shared" si="475"/>
        <v/>
      </c>
      <c r="K775" s="13"/>
      <c r="L775" s="13"/>
      <c r="M775" s="13"/>
      <c r="N775" s="178" t="str">
        <f t="shared" si="476"/>
        <v/>
      </c>
      <c r="O775" s="181" t="str">
        <f t="shared" si="477"/>
        <v/>
      </c>
      <c r="P775" s="8" t="str">
        <f t="shared" si="478"/>
        <v/>
      </c>
      <c r="Q775" s="8" t="str">
        <f t="shared" si="479"/>
        <v/>
      </c>
      <c r="R775" s="8" t="str">
        <f t="shared" si="480"/>
        <v/>
      </c>
      <c r="S775" s="8" t="str">
        <f t="shared" si="481"/>
        <v/>
      </c>
      <c r="T775" s="8" t="str">
        <f t="shared" si="482"/>
        <v/>
      </c>
      <c r="U775" s="8" t="str">
        <f t="shared" si="483"/>
        <v/>
      </c>
      <c r="V775" s="16" t="str">
        <f t="shared" si="484"/>
        <v/>
      </c>
      <c r="W775" s="129" t="str">
        <f t="shared" si="485"/>
        <v/>
      </c>
      <c r="X775" s="8" t="str">
        <f t="shared" si="486"/>
        <v/>
      </c>
      <c r="Y775" s="8" t="str">
        <f t="shared" si="487"/>
        <v/>
      </c>
      <c r="AQ775" s="6" t="str">
        <f t="shared" si="488"/>
        <v/>
      </c>
      <c r="AR775" s="128" t="str">
        <f t="shared" si="489"/>
        <v/>
      </c>
      <c r="AS775" s="128" t="str">
        <f t="shared" si="490"/>
        <v/>
      </c>
      <c r="AT775" s="139" t="str">
        <f t="shared" si="504"/>
        <v/>
      </c>
      <c r="BH775" s="127" t="str">
        <f>IF(LEN(VBAsheet!H775)&gt;0,$CD$4&amp;CHAR(10)&amp;$CD$5&amp;CHAR(10)&amp;$CD$6&amp;IF(VBAsheet!I775="N",1,0)&amp;$CE$6&amp;CHAR(10)&amp;$CD$7&amp;CHAR(10)&amp;$CD$8&amp;VBAsheet!H775&amp;$CE$8&amp;CHAR(10)&amp;$CD$9&amp;VBAsheet!K775&amp;$CE$9&amp;CHAR(10)&amp;$CD$10&amp;VBAsheet!J775-1&amp;$CE$10&amp;CHAR(10)&amp;$CD$11,"")</f>
        <v/>
      </c>
      <c r="BI775"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75" s="18" t="str">
        <f>IF(LEN(X775)&gt;0,$CD$23&amp;INDEX($CH$3:CH778,MATCH(W775,$CG$3:CG778,0))&amp;$CE$23&amp;CHAR(10)&amp;$CD$24&amp;X775&amp;$CE$24&amp;CHAR(10)&amp;$CD$25&amp;Y775&amp;$CE$25&amp;CHAR(10),"")&amp;IF(LEN(AA775)&gt;0,$CD$23&amp;INDEX($CH$3:CH778,MATCH(Z775,$CG$3:CG778,0))&amp;$CE$23&amp;CHAR(10)&amp;$CD$24&amp;AA775&amp;$CE$24&amp;CHAR(10)&amp;$CD$25&amp;AB775&amp;$CE$25&amp;CHAR(10),"")&amp;IF(LEN(AD775)&gt;0,$CD$23&amp;INDEX($CH$3:CH778,MATCH(AC775,$CG$3:CG778,0))&amp;$CE$23&amp;CHAR(10)&amp;$CD$24&amp;AD775&amp;$CE$24&amp;CHAR(10)&amp;$CD$25&amp;AE775&amp;$CE$25&amp;CHAR(10),"")&amp;IF(LEN(AG775)&gt;0,$CD$23&amp;INDEX($CH$3:CH778,MATCH(AF775,$CG$3:CG778,0))&amp;$CE$23&amp;CHAR(10)&amp;$CD$24&amp;AG775&amp;$CE$24&amp;CHAR(10)&amp;$CD$25&amp;AH775&amp;$CE$25&amp;CHAR(10),"")&amp;IF(LEN(AJ775)&gt;0,$CD$23&amp;INDEX($CH$3:CH778,MATCH(AI775,$CG$3:CG778,0))&amp;$CE$23&amp;CHAR(10)&amp;$CD$24&amp;AJ775&amp;$CE$24&amp;CHAR(10)&amp;$CD$25&amp;AK775&amp;$CE$25&amp;CHAR(10),"")</f>
        <v/>
      </c>
      <c r="BK775" s="18" t="str">
        <f>IF(LEN(J775)&gt;0,INDEX($BH$2:$BH$100000,MATCH(J775,VBAsheet!$H$2:$H$100000,0))&amp;CHAR(10),"")&amp;IF(LEN(K775)&gt;0,INDEX($BH$2:$BH$100000,MATCH(K775,VBAsheet!$H$2:$H$100000,0))&amp;CHAR(10),"")&amp;IF(LEN(L775)&gt;0,INDEX($BH$2:$BH$100000,MATCH(L775,VBAsheet!$H$2:$H$100000,0))&amp;CHAR(10),"")&amp;IF(LEN(M775)&gt;0,INDEX($BH$2:$BH$100000,MATCH(M775,VBAsheet!$H$2:$H$100000,0))&amp;CHAR(10),"")</f>
        <v/>
      </c>
      <c r="BL775" s="18" t="str">
        <f t="shared" si="492"/>
        <v/>
      </c>
      <c r="BM775" s="94" t="str">
        <f t="shared" si="493"/>
        <v/>
      </c>
      <c r="BN775" s="95" t="str">
        <f t="shared" si="494"/>
        <v/>
      </c>
      <c r="BO775" s="265" t="str">
        <f t="shared" si="505"/>
        <v/>
      </c>
      <c r="BP775" s="18" t="str">
        <f t="shared" si="495"/>
        <v/>
      </c>
      <c r="BQ775" s="263" t="str">
        <f t="shared" si="506"/>
        <v/>
      </c>
      <c r="BR775" s="81" t="str">
        <f t="shared" si="471"/>
        <v/>
      </c>
      <c r="BS775" s="263" t="str">
        <f t="shared" si="507"/>
        <v/>
      </c>
      <c r="BT775" s="92" t="str">
        <f t="shared" si="508"/>
        <v/>
      </c>
      <c r="BU775" s="138" t="str">
        <f t="shared" si="496"/>
        <v/>
      </c>
      <c r="BV775" s="3" t="str">
        <f t="shared" si="497"/>
        <v/>
      </c>
      <c r="BW775" s="3" t="str">
        <f t="shared" si="498"/>
        <v/>
      </c>
      <c r="BX775" s="144" t="str">
        <f t="shared" si="499"/>
        <v/>
      </c>
      <c r="BY775" s="18" t="str">
        <f t="shared" si="500"/>
        <v/>
      </c>
      <c r="BZ775" s="18" t="str">
        <f t="shared" si="501"/>
        <v/>
      </c>
      <c r="CA775" s="19" t="str">
        <f t="shared" si="502"/>
        <v/>
      </c>
      <c r="CB775" s="19" t="s">
        <v>0</v>
      </c>
      <c r="DW775" s="4" t="str">
        <f t="shared" si="509"/>
        <v/>
      </c>
      <c r="DX775" s="4" t="str">
        <f t="shared" si="472"/>
        <v/>
      </c>
      <c r="DY775" s="98" t="str">
        <f t="shared" si="473"/>
        <v/>
      </c>
    </row>
    <row r="776" spans="4:129" x14ac:dyDescent="0.45">
      <c r="D776" s="164" t="str">
        <f t="shared" si="503"/>
        <v/>
      </c>
      <c r="I776" s="9" t="str">
        <f t="shared" si="474"/>
        <v/>
      </c>
      <c r="J776" s="173" t="str">
        <f t="shared" si="475"/>
        <v/>
      </c>
      <c r="K776" s="13"/>
      <c r="L776" s="13"/>
      <c r="M776" s="13"/>
      <c r="N776" s="178" t="str">
        <f t="shared" si="476"/>
        <v/>
      </c>
      <c r="O776" s="181" t="str">
        <f t="shared" si="477"/>
        <v/>
      </c>
      <c r="P776" s="8" t="str">
        <f t="shared" si="478"/>
        <v/>
      </c>
      <c r="Q776" s="8" t="str">
        <f t="shared" si="479"/>
        <v/>
      </c>
      <c r="R776" s="8" t="str">
        <f t="shared" si="480"/>
        <v/>
      </c>
      <c r="S776" s="8" t="str">
        <f t="shared" si="481"/>
        <v/>
      </c>
      <c r="T776" s="8" t="str">
        <f t="shared" si="482"/>
        <v/>
      </c>
      <c r="U776" s="8" t="str">
        <f t="shared" si="483"/>
        <v/>
      </c>
      <c r="V776" s="16" t="str">
        <f t="shared" si="484"/>
        <v/>
      </c>
      <c r="W776" s="129" t="str">
        <f t="shared" si="485"/>
        <v/>
      </c>
      <c r="X776" s="8" t="str">
        <f t="shared" si="486"/>
        <v/>
      </c>
      <c r="Y776" s="8" t="str">
        <f t="shared" si="487"/>
        <v/>
      </c>
      <c r="AQ776" s="6" t="str">
        <f t="shared" si="488"/>
        <v/>
      </c>
      <c r="AR776" s="128" t="str">
        <f t="shared" si="489"/>
        <v/>
      </c>
      <c r="AS776" s="128" t="str">
        <f t="shared" si="490"/>
        <v/>
      </c>
      <c r="AT776" s="139" t="str">
        <f t="shared" si="504"/>
        <v/>
      </c>
      <c r="BH776" s="127" t="str">
        <f>IF(LEN(VBAsheet!H776)&gt;0,$CD$4&amp;CHAR(10)&amp;$CD$5&amp;CHAR(10)&amp;$CD$6&amp;IF(VBAsheet!I776="N",1,0)&amp;$CE$6&amp;CHAR(10)&amp;$CD$7&amp;CHAR(10)&amp;$CD$8&amp;VBAsheet!H776&amp;$CE$8&amp;CHAR(10)&amp;$CD$9&amp;VBAsheet!K776&amp;$CE$9&amp;CHAR(10)&amp;$CD$10&amp;VBAsheet!J776-1&amp;$CE$10&amp;CHAR(10)&amp;$CD$11,"")</f>
        <v/>
      </c>
      <c r="BI776"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76" s="18" t="str">
        <f>IF(LEN(X776)&gt;0,$CD$23&amp;INDEX($CH$3:CH779,MATCH(W776,$CG$3:CG779,0))&amp;$CE$23&amp;CHAR(10)&amp;$CD$24&amp;X776&amp;$CE$24&amp;CHAR(10)&amp;$CD$25&amp;Y776&amp;$CE$25&amp;CHAR(10),"")&amp;IF(LEN(AA776)&gt;0,$CD$23&amp;INDEX($CH$3:CH779,MATCH(Z776,$CG$3:CG779,0))&amp;$CE$23&amp;CHAR(10)&amp;$CD$24&amp;AA776&amp;$CE$24&amp;CHAR(10)&amp;$CD$25&amp;AB776&amp;$CE$25&amp;CHAR(10),"")&amp;IF(LEN(AD776)&gt;0,$CD$23&amp;INDEX($CH$3:CH779,MATCH(AC776,$CG$3:CG779,0))&amp;$CE$23&amp;CHAR(10)&amp;$CD$24&amp;AD776&amp;$CE$24&amp;CHAR(10)&amp;$CD$25&amp;AE776&amp;$CE$25&amp;CHAR(10),"")&amp;IF(LEN(AG776)&gt;0,$CD$23&amp;INDEX($CH$3:CH779,MATCH(AF776,$CG$3:CG779,0))&amp;$CE$23&amp;CHAR(10)&amp;$CD$24&amp;AG776&amp;$CE$24&amp;CHAR(10)&amp;$CD$25&amp;AH776&amp;$CE$25&amp;CHAR(10),"")&amp;IF(LEN(AJ776)&gt;0,$CD$23&amp;INDEX($CH$3:CH779,MATCH(AI776,$CG$3:CG779,0))&amp;$CE$23&amp;CHAR(10)&amp;$CD$24&amp;AJ776&amp;$CE$24&amp;CHAR(10)&amp;$CD$25&amp;AK776&amp;$CE$25&amp;CHAR(10),"")</f>
        <v/>
      </c>
      <c r="BK776" s="18" t="str">
        <f>IF(LEN(J776)&gt;0,INDEX($BH$2:$BH$100000,MATCH(J776,VBAsheet!$H$2:$H$100000,0))&amp;CHAR(10),"")&amp;IF(LEN(K776)&gt;0,INDEX($BH$2:$BH$100000,MATCH(K776,VBAsheet!$H$2:$H$100000,0))&amp;CHAR(10),"")&amp;IF(LEN(L776)&gt;0,INDEX($BH$2:$BH$100000,MATCH(L776,VBAsheet!$H$2:$H$100000,0))&amp;CHAR(10),"")&amp;IF(LEN(M776)&gt;0,INDEX($BH$2:$BH$100000,MATCH(M776,VBAsheet!$H$2:$H$100000,0))&amp;CHAR(10),"")</f>
        <v/>
      </c>
      <c r="BL776" s="18" t="str">
        <f t="shared" si="492"/>
        <v/>
      </c>
      <c r="BM776" s="94" t="str">
        <f t="shared" si="493"/>
        <v/>
      </c>
      <c r="BN776" s="95" t="str">
        <f t="shared" si="494"/>
        <v/>
      </c>
      <c r="BO776" s="265" t="str">
        <f t="shared" si="505"/>
        <v/>
      </c>
      <c r="BP776" s="18" t="str">
        <f t="shared" si="495"/>
        <v/>
      </c>
      <c r="BQ776" s="263" t="str">
        <f t="shared" si="506"/>
        <v/>
      </c>
      <c r="BR776" s="81" t="str">
        <f t="shared" si="471"/>
        <v/>
      </c>
      <c r="BS776" s="263" t="str">
        <f t="shared" si="507"/>
        <v/>
      </c>
      <c r="BT776" s="92" t="str">
        <f t="shared" si="508"/>
        <v/>
      </c>
      <c r="BU776" s="138" t="str">
        <f t="shared" si="496"/>
        <v/>
      </c>
      <c r="BV776" s="3" t="str">
        <f t="shared" si="497"/>
        <v/>
      </c>
      <c r="BW776" s="3" t="str">
        <f t="shared" si="498"/>
        <v/>
      </c>
      <c r="BX776" s="144" t="str">
        <f t="shared" si="499"/>
        <v/>
      </c>
      <c r="BY776" s="18" t="str">
        <f t="shared" si="500"/>
        <v/>
      </c>
      <c r="BZ776" s="18" t="str">
        <f t="shared" si="501"/>
        <v/>
      </c>
      <c r="CA776" s="19" t="str">
        <f t="shared" si="502"/>
        <v/>
      </c>
      <c r="CB776" s="19" t="s">
        <v>0</v>
      </c>
      <c r="DW776" s="4" t="str">
        <f t="shared" si="509"/>
        <v/>
      </c>
      <c r="DX776" s="4" t="str">
        <f t="shared" si="472"/>
        <v/>
      </c>
      <c r="DY776" s="98" t="str">
        <f t="shared" si="473"/>
        <v/>
      </c>
    </row>
    <row r="777" spans="4:129" x14ac:dyDescent="0.45">
      <c r="D777" s="164" t="str">
        <f t="shared" si="503"/>
        <v/>
      </c>
      <c r="I777" s="9" t="str">
        <f t="shared" si="474"/>
        <v/>
      </c>
      <c r="J777" s="173" t="str">
        <f t="shared" si="475"/>
        <v/>
      </c>
      <c r="K777" s="13"/>
      <c r="L777" s="13"/>
      <c r="M777" s="13"/>
      <c r="N777" s="178" t="str">
        <f t="shared" si="476"/>
        <v/>
      </c>
      <c r="O777" s="181" t="str">
        <f t="shared" si="477"/>
        <v/>
      </c>
      <c r="P777" s="8" t="str">
        <f t="shared" si="478"/>
        <v/>
      </c>
      <c r="Q777" s="8" t="str">
        <f t="shared" si="479"/>
        <v/>
      </c>
      <c r="R777" s="8" t="str">
        <f t="shared" si="480"/>
        <v/>
      </c>
      <c r="S777" s="8" t="str">
        <f t="shared" si="481"/>
        <v/>
      </c>
      <c r="T777" s="8" t="str">
        <f t="shared" si="482"/>
        <v/>
      </c>
      <c r="U777" s="8" t="str">
        <f t="shared" si="483"/>
        <v/>
      </c>
      <c r="V777" s="16" t="str">
        <f t="shared" si="484"/>
        <v/>
      </c>
      <c r="W777" s="129" t="str">
        <f t="shared" si="485"/>
        <v/>
      </c>
      <c r="X777" s="8" t="str">
        <f t="shared" si="486"/>
        <v/>
      </c>
      <c r="Y777" s="8" t="str">
        <f t="shared" si="487"/>
        <v/>
      </c>
      <c r="AQ777" s="6" t="str">
        <f t="shared" si="488"/>
        <v/>
      </c>
      <c r="AR777" s="128" t="str">
        <f t="shared" si="489"/>
        <v/>
      </c>
      <c r="AS777" s="128" t="str">
        <f t="shared" si="490"/>
        <v/>
      </c>
      <c r="AT777" s="139" t="str">
        <f t="shared" si="504"/>
        <v/>
      </c>
      <c r="BH777" s="127" t="str">
        <f>IF(LEN(VBAsheet!H777)&gt;0,$CD$4&amp;CHAR(10)&amp;$CD$5&amp;CHAR(10)&amp;$CD$6&amp;IF(VBAsheet!I777="N",1,0)&amp;$CE$6&amp;CHAR(10)&amp;$CD$7&amp;CHAR(10)&amp;$CD$8&amp;VBAsheet!H777&amp;$CE$8&amp;CHAR(10)&amp;$CD$9&amp;VBAsheet!K777&amp;$CE$9&amp;CHAR(10)&amp;$CD$10&amp;VBAsheet!J777-1&amp;$CE$10&amp;CHAR(10)&amp;$CD$11,"")</f>
        <v/>
      </c>
      <c r="BI777"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77" s="18" t="str">
        <f>IF(LEN(X777)&gt;0,$CD$23&amp;INDEX($CH$3:CH780,MATCH(W777,$CG$3:CG780,0))&amp;$CE$23&amp;CHAR(10)&amp;$CD$24&amp;X777&amp;$CE$24&amp;CHAR(10)&amp;$CD$25&amp;Y777&amp;$CE$25&amp;CHAR(10),"")&amp;IF(LEN(AA777)&gt;0,$CD$23&amp;INDEX($CH$3:CH780,MATCH(Z777,$CG$3:CG780,0))&amp;$CE$23&amp;CHAR(10)&amp;$CD$24&amp;AA777&amp;$CE$24&amp;CHAR(10)&amp;$CD$25&amp;AB777&amp;$CE$25&amp;CHAR(10),"")&amp;IF(LEN(AD777)&gt;0,$CD$23&amp;INDEX($CH$3:CH780,MATCH(AC777,$CG$3:CG780,0))&amp;$CE$23&amp;CHAR(10)&amp;$CD$24&amp;AD777&amp;$CE$24&amp;CHAR(10)&amp;$CD$25&amp;AE777&amp;$CE$25&amp;CHAR(10),"")&amp;IF(LEN(AG777)&gt;0,$CD$23&amp;INDEX($CH$3:CH780,MATCH(AF777,$CG$3:CG780,0))&amp;$CE$23&amp;CHAR(10)&amp;$CD$24&amp;AG777&amp;$CE$24&amp;CHAR(10)&amp;$CD$25&amp;AH777&amp;$CE$25&amp;CHAR(10),"")&amp;IF(LEN(AJ777)&gt;0,$CD$23&amp;INDEX($CH$3:CH780,MATCH(AI777,$CG$3:CG780,0))&amp;$CE$23&amp;CHAR(10)&amp;$CD$24&amp;AJ777&amp;$CE$24&amp;CHAR(10)&amp;$CD$25&amp;AK777&amp;$CE$25&amp;CHAR(10),"")</f>
        <v/>
      </c>
      <c r="BK777" s="18" t="str">
        <f>IF(LEN(J777)&gt;0,INDEX($BH$2:$BH$100000,MATCH(J777,VBAsheet!$H$2:$H$100000,0))&amp;CHAR(10),"")&amp;IF(LEN(K777)&gt;0,INDEX($BH$2:$BH$100000,MATCH(K777,VBAsheet!$H$2:$H$100000,0))&amp;CHAR(10),"")&amp;IF(LEN(L777)&gt;0,INDEX($BH$2:$BH$100000,MATCH(L777,VBAsheet!$H$2:$H$100000,0))&amp;CHAR(10),"")&amp;IF(LEN(M777)&gt;0,INDEX($BH$2:$BH$100000,MATCH(M777,VBAsheet!$H$2:$H$100000,0))&amp;CHAR(10),"")</f>
        <v/>
      </c>
      <c r="BL777" s="18" t="str">
        <f t="shared" si="492"/>
        <v/>
      </c>
      <c r="BM777" s="94" t="str">
        <f t="shared" si="493"/>
        <v/>
      </c>
      <c r="BN777" s="95" t="str">
        <f t="shared" si="494"/>
        <v/>
      </c>
      <c r="BO777" s="265" t="str">
        <f t="shared" si="505"/>
        <v/>
      </c>
      <c r="BP777" s="18" t="str">
        <f t="shared" si="495"/>
        <v/>
      </c>
      <c r="BQ777" s="263" t="str">
        <f t="shared" si="506"/>
        <v/>
      </c>
      <c r="BR777" s="81" t="str">
        <f t="shared" si="471"/>
        <v/>
      </c>
      <c r="BS777" s="263" t="str">
        <f t="shared" si="507"/>
        <v/>
      </c>
      <c r="BT777" s="92" t="str">
        <f t="shared" si="508"/>
        <v/>
      </c>
      <c r="BU777" s="138" t="str">
        <f t="shared" si="496"/>
        <v/>
      </c>
      <c r="BV777" s="3" t="str">
        <f t="shared" si="497"/>
        <v/>
      </c>
      <c r="BW777" s="3" t="str">
        <f t="shared" si="498"/>
        <v/>
      </c>
      <c r="BX777" s="144" t="str">
        <f t="shared" si="499"/>
        <v/>
      </c>
      <c r="BY777" s="18" t="str">
        <f t="shared" si="500"/>
        <v/>
      </c>
      <c r="BZ777" s="18" t="str">
        <f t="shared" si="501"/>
        <v/>
      </c>
      <c r="CA777" s="19" t="str">
        <f t="shared" si="502"/>
        <v/>
      </c>
      <c r="CB777" s="19" t="s">
        <v>0</v>
      </c>
      <c r="DW777" s="4" t="str">
        <f t="shared" si="509"/>
        <v/>
      </c>
      <c r="DX777" s="4" t="str">
        <f t="shared" si="472"/>
        <v/>
      </c>
      <c r="DY777" s="98" t="str">
        <f t="shared" si="473"/>
        <v/>
      </c>
    </row>
    <row r="778" spans="4:129" x14ac:dyDescent="0.45">
      <c r="D778" s="164" t="str">
        <f t="shared" si="503"/>
        <v/>
      </c>
      <c r="I778" s="9" t="str">
        <f t="shared" si="474"/>
        <v/>
      </c>
      <c r="J778" s="173" t="str">
        <f t="shared" si="475"/>
        <v/>
      </c>
      <c r="K778" s="13"/>
      <c r="L778" s="13"/>
      <c r="M778" s="13"/>
      <c r="N778" s="178" t="str">
        <f t="shared" si="476"/>
        <v/>
      </c>
      <c r="O778" s="181" t="str">
        <f t="shared" si="477"/>
        <v/>
      </c>
      <c r="P778" s="8" t="str">
        <f t="shared" si="478"/>
        <v/>
      </c>
      <c r="Q778" s="8" t="str">
        <f t="shared" si="479"/>
        <v/>
      </c>
      <c r="R778" s="8" t="str">
        <f t="shared" si="480"/>
        <v/>
      </c>
      <c r="S778" s="8" t="str">
        <f t="shared" si="481"/>
        <v/>
      </c>
      <c r="T778" s="8" t="str">
        <f t="shared" si="482"/>
        <v/>
      </c>
      <c r="U778" s="8" t="str">
        <f t="shared" si="483"/>
        <v/>
      </c>
      <c r="V778" s="16" t="str">
        <f t="shared" si="484"/>
        <v/>
      </c>
      <c r="W778" s="129" t="str">
        <f t="shared" si="485"/>
        <v/>
      </c>
      <c r="X778" s="8" t="str">
        <f t="shared" si="486"/>
        <v/>
      </c>
      <c r="Y778" s="8" t="str">
        <f t="shared" si="487"/>
        <v/>
      </c>
      <c r="AQ778" s="6" t="str">
        <f t="shared" si="488"/>
        <v/>
      </c>
      <c r="AR778" s="128" t="str">
        <f t="shared" si="489"/>
        <v/>
      </c>
      <c r="AS778" s="128" t="str">
        <f t="shared" si="490"/>
        <v/>
      </c>
      <c r="AT778" s="139" t="str">
        <f t="shared" si="504"/>
        <v/>
      </c>
      <c r="BH778" s="127" t="str">
        <f>IF(LEN(VBAsheet!H778)&gt;0,$CD$4&amp;CHAR(10)&amp;$CD$5&amp;CHAR(10)&amp;$CD$6&amp;IF(VBAsheet!I778="N",1,0)&amp;$CE$6&amp;CHAR(10)&amp;$CD$7&amp;CHAR(10)&amp;$CD$8&amp;VBAsheet!H778&amp;$CE$8&amp;CHAR(10)&amp;$CD$9&amp;VBAsheet!K778&amp;$CE$9&amp;CHAR(10)&amp;$CD$10&amp;VBAsheet!J778-1&amp;$CE$10&amp;CHAR(10)&amp;$CD$11,"")</f>
        <v/>
      </c>
      <c r="BI778"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78" s="18" t="str">
        <f>IF(LEN(X778)&gt;0,$CD$23&amp;INDEX($CH$3:CH781,MATCH(W778,$CG$3:CG781,0))&amp;$CE$23&amp;CHAR(10)&amp;$CD$24&amp;X778&amp;$CE$24&amp;CHAR(10)&amp;$CD$25&amp;Y778&amp;$CE$25&amp;CHAR(10),"")&amp;IF(LEN(AA778)&gt;0,$CD$23&amp;INDEX($CH$3:CH781,MATCH(Z778,$CG$3:CG781,0))&amp;$CE$23&amp;CHAR(10)&amp;$CD$24&amp;AA778&amp;$CE$24&amp;CHAR(10)&amp;$CD$25&amp;AB778&amp;$CE$25&amp;CHAR(10),"")&amp;IF(LEN(AD778)&gt;0,$CD$23&amp;INDEX($CH$3:CH781,MATCH(AC778,$CG$3:CG781,0))&amp;$CE$23&amp;CHAR(10)&amp;$CD$24&amp;AD778&amp;$CE$24&amp;CHAR(10)&amp;$CD$25&amp;AE778&amp;$CE$25&amp;CHAR(10),"")&amp;IF(LEN(AG778)&gt;0,$CD$23&amp;INDEX($CH$3:CH781,MATCH(AF778,$CG$3:CG781,0))&amp;$CE$23&amp;CHAR(10)&amp;$CD$24&amp;AG778&amp;$CE$24&amp;CHAR(10)&amp;$CD$25&amp;AH778&amp;$CE$25&amp;CHAR(10),"")&amp;IF(LEN(AJ778)&gt;0,$CD$23&amp;INDEX($CH$3:CH781,MATCH(AI778,$CG$3:CG781,0))&amp;$CE$23&amp;CHAR(10)&amp;$CD$24&amp;AJ778&amp;$CE$24&amp;CHAR(10)&amp;$CD$25&amp;AK778&amp;$CE$25&amp;CHAR(10),"")</f>
        <v/>
      </c>
      <c r="BK778" s="18" t="str">
        <f>IF(LEN(J778)&gt;0,INDEX($BH$2:$BH$100000,MATCH(J778,VBAsheet!$H$2:$H$100000,0))&amp;CHAR(10),"")&amp;IF(LEN(K778)&gt;0,INDEX($BH$2:$BH$100000,MATCH(K778,VBAsheet!$H$2:$H$100000,0))&amp;CHAR(10),"")&amp;IF(LEN(L778)&gt;0,INDEX($BH$2:$BH$100000,MATCH(L778,VBAsheet!$H$2:$H$100000,0))&amp;CHAR(10),"")&amp;IF(LEN(M778)&gt;0,INDEX($BH$2:$BH$100000,MATCH(M778,VBAsheet!$H$2:$H$100000,0))&amp;CHAR(10),"")</f>
        <v/>
      </c>
      <c r="BL778" s="18" t="str">
        <f t="shared" si="492"/>
        <v/>
      </c>
      <c r="BM778" s="94" t="str">
        <f t="shared" si="493"/>
        <v/>
      </c>
      <c r="BN778" s="95" t="str">
        <f t="shared" si="494"/>
        <v/>
      </c>
      <c r="BO778" s="265" t="str">
        <f t="shared" si="505"/>
        <v/>
      </c>
      <c r="BP778" s="18" t="str">
        <f t="shared" si="495"/>
        <v/>
      </c>
      <c r="BQ778" s="263" t="str">
        <f t="shared" si="506"/>
        <v/>
      </c>
      <c r="BR778" s="81" t="str">
        <f t="shared" si="471"/>
        <v/>
      </c>
      <c r="BS778" s="263" t="str">
        <f t="shared" si="507"/>
        <v/>
      </c>
      <c r="BT778" s="92" t="str">
        <f t="shared" si="508"/>
        <v/>
      </c>
      <c r="BU778" s="138" t="str">
        <f t="shared" si="496"/>
        <v/>
      </c>
      <c r="BV778" s="3" t="str">
        <f t="shared" si="497"/>
        <v/>
      </c>
      <c r="BW778" s="3" t="str">
        <f t="shared" si="498"/>
        <v/>
      </c>
      <c r="BX778" s="144" t="str">
        <f t="shared" si="499"/>
        <v/>
      </c>
      <c r="BY778" s="18" t="str">
        <f t="shared" si="500"/>
        <v/>
      </c>
      <c r="BZ778" s="18" t="str">
        <f t="shared" si="501"/>
        <v/>
      </c>
      <c r="CA778" s="19" t="str">
        <f t="shared" si="502"/>
        <v/>
      </c>
      <c r="CB778" s="19" t="s">
        <v>0</v>
      </c>
      <c r="DW778" s="4" t="str">
        <f t="shared" si="509"/>
        <v/>
      </c>
      <c r="DX778" s="4" t="str">
        <f t="shared" si="472"/>
        <v/>
      </c>
      <c r="DY778" s="98" t="str">
        <f t="shared" si="473"/>
        <v/>
      </c>
    </row>
    <row r="779" spans="4:129" x14ac:dyDescent="0.45">
      <c r="D779" s="164" t="str">
        <f t="shared" si="503"/>
        <v/>
      </c>
      <c r="I779" s="9" t="str">
        <f t="shared" si="474"/>
        <v/>
      </c>
      <c r="J779" s="173" t="str">
        <f t="shared" si="475"/>
        <v/>
      </c>
      <c r="K779" s="13"/>
      <c r="L779" s="13"/>
      <c r="M779" s="13"/>
      <c r="N779" s="178" t="str">
        <f t="shared" si="476"/>
        <v/>
      </c>
      <c r="O779" s="181" t="str">
        <f t="shared" si="477"/>
        <v/>
      </c>
      <c r="P779" s="8" t="str">
        <f t="shared" si="478"/>
        <v/>
      </c>
      <c r="Q779" s="8" t="str">
        <f t="shared" si="479"/>
        <v/>
      </c>
      <c r="R779" s="8" t="str">
        <f t="shared" si="480"/>
        <v/>
      </c>
      <c r="S779" s="8" t="str">
        <f t="shared" si="481"/>
        <v/>
      </c>
      <c r="T779" s="8" t="str">
        <f t="shared" si="482"/>
        <v/>
      </c>
      <c r="U779" s="8" t="str">
        <f t="shared" si="483"/>
        <v/>
      </c>
      <c r="V779" s="16" t="str">
        <f t="shared" si="484"/>
        <v/>
      </c>
      <c r="W779" s="129" t="str">
        <f t="shared" si="485"/>
        <v/>
      </c>
      <c r="X779" s="8" t="str">
        <f t="shared" si="486"/>
        <v/>
      </c>
      <c r="Y779" s="8" t="str">
        <f t="shared" si="487"/>
        <v/>
      </c>
      <c r="AQ779" s="6" t="str">
        <f t="shared" si="488"/>
        <v/>
      </c>
      <c r="AR779" s="128" t="str">
        <f t="shared" si="489"/>
        <v/>
      </c>
      <c r="AS779" s="128" t="str">
        <f t="shared" si="490"/>
        <v/>
      </c>
      <c r="AT779" s="139" t="str">
        <f t="shared" si="504"/>
        <v/>
      </c>
      <c r="BH779" s="127" t="str">
        <f>IF(LEN(VBAsheet!H779)&gt;0,$CD$4&amp;CHAR(10)&amp;$CD$5&amp;CHAR(10)&amp;$CD$6&amp;IF(VBAsheet!I779="N",1,0)&amp;$CE$6&amp;CHAR(10)&amp;$CD$7&amp;CHAR(10)&amp;$CD$8&amp;VBAsheet!H779&amp;$CE$8&amp;CHAR(10)&amp;$CD$9&amp;VBAsheet!K779&amp;$CE$9&amp;CHAR(10)&amp;$CD$10&amp;VBAsheet!J779-1&amp;$CE$10&amp;CHAR(10)&amp;$CD$11,"")</f>
        <v/>
      </c>
      <c r="BI779"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79" s="18" t="str">
        <f>IF(LEN(X779)&gt;0,$CD$23&amp;INDEX($CH$3:CH782,MATCH(W779,$CG$3:CG782,0))&amp;$CE$23&amp;CHAR(10)&amp;$CD$24&amp;X779&amp;$CE$24&amp;CHAR(10)&amp;$CD$25&amp;Y779&amp;$CE$25&amp;CHAR(10),"")&amp;IF(LEN(AA779)&gt;0,$CD$23&amp;INDEX($CH$3:CH782,MATCH(Z779,$CG$3:CG782,0))&amp;$CE$23&amp;CHAR(10)&amp;$CD$24&amp;AA779&amp;$CE$24&amp;CHAR(10)&amp;$CD$25&amp;AB779&amp;$CE$25&amp;CHAR(10),"")&amp;IF(LEN(AD779)&gt;0,$CD$23&amp;INDEX($CH$3:CH782,MATCH(AC779,$CG$3:CG782,0))&amp;$CE$23&amp;CHAR(10)&amp;$CD$24&amp;AD779&amp;$CE$24&amp;CHAR(10)&amp;$CD$25&amp;AE779&amp;$CE$25&amp;CHAR(10),"")&amp;IF(LEN(AG779)&gt;0,$CD$23&amp;INDEX($CH$3:CH782,MATCH(AF779,$CG$3:CG782,0))&amp;$CE$23&amp;CHAR(10)&amp;$CD$24&amp;AG779&amp;$CE$24&amp;CHAR(10)&amp;$CD$25&amp;AH779&amp;$CE$25&amp;CHAR(10),"")&amp;IF(LEN(AJ779)&gt;0,$CD$23&amp;INDEX($CH$3:CH782,MATCH(AI779,$CG$3:CG782,0))&amp;$CE$23&amp;CHAR(10)&amp;$CD$24&amp;AJ779&amp;$CE$24&amp;CHAR(10)&amp;$CD$25&amp;AK779&amp;$CE$25&amp;CHAR(10),"")</f>
        <v/>
      </c>
      <c r="BK779" s="18" t="str">
        <f>IF(LEN(J779)&gt;0,INDEX($BH$2:$BH$100000,MATCH(J779,VBAsheet!$H$2:$H$100000,0))&amp;CHAR(10),"")&amp;IF(LEN(K779)&gt;0,INDEX($BH$2:$BH$100000,MATCH(K779,VBAsheet!$H$2:$H$100000,0))&amp;CHAR(10),"")&amp;IF(LEN(L779)&gt;0,INDEX($BH$2:$BH$100000,MATCH(L779,VBAsheet!$H$2:$H$100000,0))&amp;CHAR(10),"")&amp;IF(LEN(M779)&gt;0,INDEX($BH$2:$BH$100000,MATCH(M779,VBAsheet!$H$2:$H$100000,0))&amp;CHAR(10),"")</f>
        <v/>
      </c>
      <c r="BL779" s="18" t="str">
        <f t="shared" si="492"/>
        <v/>
      </c>
      <c r="BM779" s="94" t="str">
        <f t="shared" si="493"/>
        <v/>
      </c>
      <c r="BN779" s="95" t="str">
        <f t="shared" si="494"/>
        <v/>
      </c>
      <c r="BO779" s="265" t="str">
        <f t="shared" si="505"/>
        <v/>
      </c>
      <c r="BP779" s="18" t="str">
        <f t="shared" si="495"/>
        <v/>
      </c>
      <c r="BQ779" s="263" t="str">
        <f t="shared" si="506"/>
        <v/>
      </c>
      <c r="BR779" s="81" t="str">
        <f t="shared" si="471"/>
        <v/>
      </c>
      <c r="BS779" s="263" t="str">
        <f t="shared" si="507"/>
        <v/>
      </c>
      <c r="BT779" s="92" t="str">
        <f t="shared" si="508"/>
        <v/>
      </c>
      <c r="BU779" s="138" t="str">
        <f t="shared" si="496"/>
        <v/>
      </c>
      <c r="BV779" s="3" t="str">
        <f t="shared" si="497"/>
        <v/>
      </c>
      <c r="BW779" s="3" t="str">
        <f t="shared" si="498"/>
        <v/>
      </c>
      <c r="BX779" s="144" t="str">
        <f t="shared" si="499"/>
        <v/>
      </c>
      <c r="BY779" s="18" t="str">
        <f t="shared" si="500"/>
        <v/>
      </c>
      <c r="BZ779" s="18" t="str">
        <f t="shared" si="501"/>
        <v/>
      </c>
      <c r="CA779" s="19" t="str">
        <f t="shared" si="502"/>
        <v/>
      </c>
      <c r="CB779" s="19" t="s">
        <v>0</v>
      </c>
      <c r="DW779" s="4" t="str">
        <f t="shared" si="509"/>
        <v/>
      </c>
      <c r="DX779" s="4" t="str">
        <f t="shared" si="472"/>
        <v/>
      </c>
      <c r="DY779" s="98" t="str">
        <f t="shared" si="473"/>
        <v/>
      </c>
    </row>
    <row r="780" spans="4:129" x14ac:dyDescent="0.45">
      <c r="D780" s="164" t="str">
        <f t="shared" si="503"/>
        <v/>
      </c>
      <c r="I780" s="9" t="str">
        <f t="shared" si="474"/>
        <v/>
      </c>
      <c r="J780" s="173" t="str">
        <f t="shared" si="475"/>
        <v/>
      </c>
      <c r="K780" s="13"/>
      <c r="L780" s="13"/>
      <c r="M780" s="13"/>
      <c r="N780" s="178" t="str">
        <f t="shared" si="476"/>
        <v/>
      </c>
      <c r="O780" s="181" t="str">
        <f t="shared" si="477"/>
        <v/>
      </c>
      <c r="P780" s="8" t="str">
        <f t="shared" si="478"/>
        <v/>
      </c>
      <c r="Q780" s="8" t="str">
        <f t="shared" si="479"/>
        <v/>
      </c>
      <c r="R780" s="8" t="str">
        <f t="shared" si="480"/>
        <v/>
      </c>
      <c r="S780" s="8" t="str">
        <f t="shared" si="481"/>
        <v/>
      </c>
      <c r="T780" s="8" t="str">
        <f t="shared" si="482"/>
        <v/>
      </c>
      <c r="U780" s="8" t="str">
        <f t="shared" si="483"/>
        <v/>
      </c>
      <c r="V780" s="16" t="str">
        <f t="shared" si="484"/>
        <v/>
      </c>
      <c r="W780" s="129" t="str">
        <f t="shared" si="485"/>
        <v/>
      </c>
      <c r="X780" s="8" t="str">
        <f t="shared" si="486"/>
        <v/>
      </c>
      <c r="Y780" s="8" t="str">
        <f t="shared" si="487"/>
        <v/>
      </c>
      <c r="AQ780" s="6" t="str">
        <f t="shared" si="488"/>
        <v/>
      </c>
      <c r="AR780" s="128" t="str">
        <f t="shared" si="489"/>
        <v/>
      </c>
      <c r="AS780" s="128" t="str">
        <f t="shared" si="490"/>
        <v/>
      </c>
      <c r="AT780" s="139" t="str">
        <f t="shared" si="504"/>
        <v/>
      </c>
      <c r="BH780" s="127" t="str">
        <f>IF(LEN(VBAsheet!H780)&gt;0,$CD$4&amp;CHAR(10)&amp;$CD$5&amp;CHAR(10)&amp;$CD$6&amp;IF(VBAsheet!I780="N",1,0)&amp;$CE$6&amp;CHAR(10)&amp;$CD$7&amp;CHAR(10)&amp;$CD$8&amp;VBAsheet!H780&amp;$CE$8&amp;CHAR(10)&amp;$CD$9&amp;VBAsheet!K780&amp;$CE$9&amp;CHAR(10)&amp;$CD$10&amp;VBAsheet!J780-1&amp;$CE$10&amp;CHAR(10)&amp;$CD$11,"")</f>
        <v/>
      </c>
      <c r="BI780"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0" s="18" t="str">
        <f>IF(LEN(X780)&gt;0,$CD$23&amp;INDEX($CH$3:CH783,MATCH(W780,$CG$3:CG783,0))&amp;$CE$23&amp;CHAR(10)&amp;$CD$24&amp;X780&amp;$CE$24&amp;CHAR(10)&amp;$CD$25&amp;Y780&amp;$CE$25&amp;CHAR(10),"")&amp;IF(LEN(AA780)&gt;0,$CD$23&amp;INDEX($CH$3:CH783,MATCH(Z780,$CG$3:CG783,0))&amp;$CE$23&amp;CHAR(10)&amp;$CD$24&amp;AA780&amp;$CE$24&amp;CHAR(10)&amp;$CD$25&amp;AB780&amp;$CE$25&amp;CHAR(10),"")&amp;IF(LEN(AD780)&gt;0,$CD$23&amp;INDEX($CH$3:CH783,MATCH(AC780,$CG$3:CG783,0))&amp;$CE$23&amp;CHAR(10)&amp;$CD$24&amp;AD780&amp;$CE$24&amp;CHAR(10)&amp;$CD$25&amp;AE780&amp;$CE$25&amp;CHAR(10),"")&amp;IF(LEN(AG780)&gt;0,$CD$23&amp;INDEX($CH$3:CH783,MATCH(AF780,$CG$3:CG783,0))&amp;$CE$23&amp;CHAR(10)&amp;$CD$24&amp;AG780&amp;$CE$24&amp;CHAR(10)&amp;$CD$25&amp;AH780&amp;$CE$25&amp;CHAR(10),"")&amp;IF(LEN(AJ780)&gt;0,$CD$23&amp;INDEX($CH$3:CH783,MATCH(AI780,$CG$3:CG783,0))&amp;$CE$23&amp;CHAR(10)&amp;$CD$24&amp;AJ780&amp;$CE$24&amp;CHAR(10)&amp;$CD$25&amp;AK780&amp;$CE$25&amp;CHAR(10),"")</f>
        <v/>
      </c>
      <c r="BK780" s="18" t="str">
        <f>IF(LEN(J780)&gt;0,INDEX($BH$2:$BH$100000,MATCH(J780,VBAsheet!$H$2:$H$100000,0))&amp;CHAR(10),"")&amp;IF(LEN(K780)&gt;0,INDEX($BH$2:$BH$100000,MATCH(K780,VBAsheet!$H$2:$H$100000,0))&amp;CHAR(10),"")&amp;IF(LEN(L780)&gt;0,INDEX($BH$2:$BH$100000,MATCH(L780,VBAsheet!$H$2:$H$100000,0))&amp;CHAR(10),"")&amp;IF(LEN(M780)&gt;0,INDEX($BH$2:$BH$100000,MATCH(M780,VBAsheet!$H$2:$H$100000,0))&amp;CHAR(10),"")</f>
        <v/>
      </c>
      <c r="BL780" s="18" t="str">
        <f t="shared" si="492"/>
        <v/>
      </c>
      <c r="BM780" s="94" t="str">
        <f t="shared" si="493"/>
        <v/>
      </c>
      <c r="BN780" s="95" t="str">
        <f t="shared" si="494"/>
        <v/>
      </c>
      <c r="BO780" s="265" t="str">
        <f t="shared" si="505"/>
        <v/>
      </c>
      <c r="BP780" s="18" t="str">
        <f t="shared" si="495"/>
        <v/>
      </c>
      <c r="BQ780" s="263" t="str">
        <f t="shared" si="506"/>
        <v/>
      </c>
      <c r="BR780" s="81" t="str">
        <f t="shared" si="471"/>
        <v/>
      </c>
      <c r="BS780" s="263" t="str">
        <f t="shared" si="507"/>
        <v/>
      </c>
      <c r="BT780" s="92" t="str">
        <f t="shared" si="508"/>
        <v/>
      </c>
      <c r="BU780" s="138" t="str">
        <f t="shared" si="496"/>
        <v/>
      </c>
      <c r="BV780" s="3" t="str">
        <f t="shared" si="497"/>
        <v/>
      </c>
      <c r="BW780" s="3" t="str">
        <f t="shared" si="498"/>
        <v/>
      </c>
      <c r="BX780" s="144" t="str">
        <f t="shared" si="499"/>
        <v/>
      </c>
      <c r="BY780" s="18" t="str">
        <f t="shared" si="500"/>
        <v/>
      </c>
      <c r="BZ780" s="18" t="str">
        <f t="shared" si="501"/>
        <v/>
      </c>
      <c r="CA780" s="19" t="str">
        <f t="shared" si="502"/>
        <v/>
      </c>
      <c r="CB780" s="19" t="s">
        <v>0</v>
      </c>
      <c r="DW780" s="4" t="str">
        <f t="shared" si="509"/>
        <v/>
      </c>
      <c r="DX780" s="4" t="str">
        <f t="shared" si="472"/>
        <v/>
      </c>
      <c r="DY780" s="98" t="str">
        <f t="shared" si="473"/>
        <v/>
      </c>
    </row>
    <row r="781" spans="4:129" x14ac:dyDescent="0.45">
      <c r="D781" s="164" t="str">
        <f t="shared" si="503"/>
        <v/>
      </c>
      <c r="I781" s="9" t="str">
        <f t="shared" si="474"/>
        <v/>
      </c>
      <c r="J781" s="173" t="str">
        <f t="shared" si="475"/>
        <v/>
      </c>
      <c r="K781" s="13"/>
      <c r="L781" s="13"/>
      <c r="M781" s="13"/>
      <c r="N781" s="178" t="str">
        <f t="shared" si="476"/>
        <v/>
      </c>
      <c r="O781" s="181" t="str">
        <f t="shared" si="477"/>
        <v/>
      </c>
      <c r="P781" s="8" t="str">
        <f t="shared" si="478"/>
        <v/>
      </c>
      <c r="Q781" s="8" t="str">
        <f t="shared" si="479"/>
        <v/>
      </c>
      <c r="R781" s="8" t="str">
        <f t="shared" si="480"/>
        <v/>
      </c>
      <c r="S781" s="8" t="str">
        <f t="shared" si="481"/>
        <v/>
      </c>
      <c r="T781" s="8" t="str">
        <f t="shared" si="482"/>
        <v/>
      </c>
      <c r="U781" s="8" t="str">
        <f t="shared" si="483"/>
        <v/>
      </c>
      <c r="V781" s="16" t="str">
        <f t="shared" si="484"/>
        <v/>
      </c>
      <c r="W781" s="129" t="str">
        <f t="shared" si="485"/>
        <v/>
      </c>
      <c r="X781" s="8" t="str">
        <f t="shared" si="486"/>
        <v/>
      </c>
      <c r="Y781" s="8" t="str">
        <f t="shared" si="487"/>
        <v/>
      </c>
      <c r="AQ781" s="6" t="str">
        <f t="shared" si="488"/>
        <v/>
      </c>
      <c r="AR781" s="128" t="str">
        <f t="shared" si="489"/>
        <v/>
      </c>
      <c r="AS781" s="128" t="str">
        <f t="shared" si="490"/>
        <v/>
      </c>
      <c r="AT781" s="139" t="str">
        <f t="shared" si="504"/>
        <v/>
      </c>
      <c r="BH781" s="127" t="str">
        <f>IF(LEN(VBAsheet!H781)&gt;0,$CD$4&amp;CHAR(10)&amp;$CD$5&amp;CHAR(10)&amp;$CD$6&amp;IF(VBAsheet!I781="N",1,0)&amp;$CE$6&amp;CHAR(10)&amp;$CD$7&amp;CHAR(10)&amp;$CD$8&amp;VBAsheet!H781&amp;$CE$8&amp;CHAR(10)&amp;$CD$9&amp;VBAsheet!K781&amp;$CE$9&amp;CHAR(10)&amp;$CD$10&amp;VBAsheet!J781-1&amp;$CE$10&amp;CHAR(10)&amp;$CD$11,"")</f>
        <v/>
      </c>
      <c r="BI781"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1" s="18" t="str">
        <f>IF(LEN(X781)&gt;0,$CD$23&amp;INDEX($CH$3:CH784,MATCH(W781,$CG$3:CG784,0))&amp;$CE$23&amp;CHAR(10)&amp;$CD$24&amp;X781&amp;$CE$24&amp;CHAR(10)&amp;$CD$25&amp;Y781&amp;$CE$25&amp;CHAR(10),"")&amp;IF(LEN(AA781)&gt;0,$CD$23&amp;INDEX($CH$3:CH784,MATCH(Z781,$CG$3:CG784,0))&amp;$CE$23&amp;CHAR(10)&amp;$CD$24&amp;AA781&amp;$CE$24&amp;CHAR(10)&amp;$CD$25&amp;AB781&amp;$CE$25&amp;CHAR(10),"")&amp;IF(LEN(AD781)&gt;0,$CD$23&amp;INDEX($CH$3:CH784,MATCH(AC781,$CG$3:CG784,0))&amp;$CE$23&amp;CHAR(10)&amp;$CD$24&amp;AD781&amp;$CE$24&amp;CHAR(10)&amp;$CD$25&amp;AE781&amp;$CE$25&amp;CHAR(10),"")&amp;IF(LEN(AG781)&gt;0,$CD$23&amp;INDEX($CH$3:CH784,MATCH(AF781,$CG$3:CG784,0))&amp;$CE$23&amp;CHAR(10)&amp;$CD$24&amp;AG781&amp;$CE$24&amp;CHAR(10)&amp;$CD$25&amp;AH781&amp;$CE$25&amp;CHAR(10),"")&amp;IF(LEN(AJ781)&gt;0,$CD$23&amp;INDEX($CH$3:CH784,MATCH(AI781,$CG$3:CG784,0))&amp;$CE$23&amp;CHAR(10)&amp;$CD$24&amp;AJ781&amp;$CE$24&amp;CHAR(10)&amp;$CD$25&amp;AK781&amp;$CE$25&amp;CHAR(10),"")</f>
        <v/>
      </c>
      <c r="BK781" s="18" t="str">
        <f>IF(LEN(J781)&gt;0,INDEX($BH$2:$BH$100000,MATCH(J781,VBAsheet!$H$2:$H$100000,0))&amp;CHAR(10),"")&amp;IF(LEN(K781)&gt;0,INDEX($BH$2:$BH$100000,MATCH(K781,VBAsheet!$H$2:$H$100000,0))&amp;CHAR(10),"")&amp;IF(LEN(L781)&gt;0,INDEX($BH$2:$BH$100000,MATCH(L781,VBAsheet!$H$2:$H$100000,0))&amp;CHAR(10),"")&amp;IF(LEN(M781)&gt;0,INDEX($BH$2:$BH$100000,MATCH(M781,VBAsheet!$H$2:$H$100000,0))&amp;CHAR(10),"")</f>
        <v/>
      </c>
      <c r="BL781" s="18" t="str">
        <f t="shared" si="492"/>
        <v/>
      </c>
      <c r="BM781" s="94" t="str">
        <f t="shared" si="493"/>
        <v/>
      </c>
      <c r="BN781" s="95" t="str">
        <f t="shared" si="494"/>
        <v/>
      </c>
      <c r="BO781" s="265" t="str">
        <f t="shared" si="505"/>
        <v/>
      </c>
      <c r="BP781" s="18" t="str">
        <f t="shared" si="495"/>
        <v/>
      </c>
      <c r="BQ781" s="263" t="str">
        <f t="shared" si="506"/>
        <v/>
      </c>
      <c r="BR781" s="81" t="str">
        <f t="shared" si="471"/>
        <v/>
      </c>
      <c r="BS781" s="263" t="str">
        <f t="shared" si="507"/>
        <v/>
      </c>
      <c r="BT781" s="92" t="str">
        <f t="shared" si="508"/>
        <v/>
      </c>
      <c r="BU781" s="138" t="str">
        <f t="shared" si="496"/>
        <v/>
      </c>
      <c r="BV781" s="3" t="str">
        <f t="shared" si="497"/>
        <v/>
      </c>
      <c r="BW781" s="3" t="str">
        <f t="shared" si="498"/>
        <v/>
      </c>
      <c r="BX781" s="144" t="str">
        <f t="shared" si="499"/>
        <v/>
      </c>
      <c r="BY781" s="18" t="str">
        <f t="shared" si="500"/>
        <v/>
      </c>
      <c r="BZ781" s="18" t="str">
        <f t="shared" si="501"/>
        <v/>
      </c>
      <c r="CA781" s="19" t="str">
        <f t="shared" si="502"/>
        <v/>
      </c>
      <c r="CB781" s="19" t="s">
        <v>0</v>
      </c>
      <c r="DW781" s="4" t="str">
        <f t="shared" si="509"/>
        <v/>
      </c>
      <c r="DX781" s="4" t="str">
        <f t="shared" si="472"/>
        <v/>
      </c>
      <c r="DY781" s="98" t="str">
        <f t="shared" si="473"/>
        <v/>
      </c>
    </row>
    <row r="782" spans="4:129" x14ac:dyDescent="0.45">
      <c r="D782" s="164" t="str">
        <f t="shared" si="503"/>
        <v/>
      </c>
      <c r="I782" s="9" t="str">
        <f t="shared" si="474"/>
        <v/>
      </c>
      <c r="J782" s="173" t="str">
        <f t="shared" si="475"/>
        <v/>
      </c>
      <c r="K782" s="13"/>
      <c r="L782" s="13"/>
      <c r="M782" s="13"/>
      <c r="N782" s="178" t="str">
        <f t="shared" si="476"/>
        <v/>
      </c>
      <c r="O782" s="181" t="str">
        <f t="shared" si="477"/>
        <v/>
      </c>
      <c r="P782" s="8" t="str">
        <f t="shared" si="478"/>
        <v/>
      </c>
      <c r="Q782" s="8" t="str">
        <f t="shared" si="479"/>
        <v/>
      </c>
      <c r="R782" s="8" t="str">
        <f t="shared" si="480"/>
        <v/>
      </c>
      <c r="S782" s="8" t="str">
        <f t="shared" si="481"/>
        <v/>
      </c>
      <c r="T782" s="8" t="str">
        <f t="shared" si="482"/>
        <v/>
      </c>
      <c r="U782" s="8" t="str">
        <f t="shared" si="483"/>
        <v/>
      </c>
      <c r="V782" s="16" t="str">
        <f t="shared" si="484"/>
        <v/>
      </c>
      <c r="W782" s="129" t="str">
        <f t="shared" si="485"/>
        <v/>
      </c>
      <c r="X782" s="8" t="str">
        <f t="shared" si="486"/>
        <v/>
      </c>
      <c r="Y782" s="8" t="str">
        <f t="shared" si="487"/>
        <v/>
      </c>
      <c r="AQ782" s="6" t="str">
        <f t="shared" si="488"/>
        <v/>
      </c>
      <c r="AR782" s="128" t="str">
        <f t="shared" si="489"/>
        <v/>
      </c>
      <c r="AS782" s="128" t="str">
        <f t="shared" si="490"/>
        <v/>
      </c>
      <c r="AT782" s="139" t="str">
        <f t="shared" si="504"/>
        <v/>
      </c>
      <c r="BH782" s="127" t="str">
        <f>IF(LEN(VBAsheet!H782)&gt;0,$CD$4&amp;CHAR(10)&amp;$CD$5&amp;CHAR(10)&amp;$CD$6&amp;IF(VBAsheet!I782="N",1,0)&amp;$CE$6&amp;CHAR(10)&amp;$CD$7&amp;CHAR(10)&amp;$CD$8&amp;VBAsheet!H782&amp;$CE$8&amp;CHAR(10)&amp;$CD$9&amp;VBAsheet!K782&amp;$CE$9&amp;CHAR(10)&amp;$CD$10&amp;VBAsheet!J782-1&amp;$CE$10&amp;CHAR(10)&amp;$CD$11,"")</f>
        <v/>
      </c>
      <c r="BI782"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2" s="18" t="str">
        <f>IF(LEN(X782)&gt;0,$CD$23&amp;INDEX($CH$3:CH785,MATCH(W782,$CG$3:CG785,0))&amp;$CE$23&amp;CHAR(10)&amp;$CD$24&amp;X782&amp;$CE$24&amp;CHAR(10)&amp;$CD$25&amp;Y782&amp;$CE$25&amp;CHAR(10),"")&amp;IF(LEN(AA782)&gt;0,$CD$23&amp;INDEX($CH$3:CH785,MATCH(Z782,$CG$3:CG785,0))&amp;$CE$23&amp;CHAR(10)&amp;$CD$24&amp;AA782&amp;$CE$24&amp;CHAR(10)&amp;$CD$25&amp;AB782&amp;$CE$25&amp;CHAR(10),"")&amp;IF(LEN(AD782)&gt;0,$CD$23&amp;INDEX($CH$3:CH785,MATCH(AC782,$CG$3:CG785,0))&amp;$CE$23&amp;CHAR(10)&amp;$CD$24&amp;AD782&amp;$CE$24&amp;CHAR(10)&amp;$CD$25&amp;AE782&amp;$CE$25&amp;CHAR(10),"")&amp;IF(LEN(AG782)&gt;0,$CD$23&amp;INDEX($CH$3:CH785,MATCH(AF782,$CG$3:CG785,0))&amp;$CE$23&amp;CHAR(10)&amp;$CD$24&amp;AG782&amp;$CE$24&amp;CHAR(10)&amp;$CD$25&amp;AH782&amp;$CE$25&amp;CHAR(10),"")&amp;IF(LEN(AJ782)&gt;0,$CD$23&amp;INDEX($CH$3:CH785,MATCH(AI782,$CG$3:CG785,0))&amp;$CE$23&amp;CHAR(10)&amp;$CD$24&amp;AJ782&amp;$CE$24&amp;CHAR(10)&amp;$CD$25&amp;AK782&amp;$CE$25&amp;CHAR(10),"")</f>
        <v/>
      </c>
      <c r="BK782" s="18" t="str">
        <f>IF(LEN(J782)&gt;0,INDEX($BH$2:$BH$100000,MATCH(J782,VBAsheet!$H$2:$H$100000,0))&amp;CHAR(10),"")&amp;IF(LEN(K782)&gt;0,INDEX($BH$2:$BH$100000,MATCH(K782,VBAsheet!$H$2:$H$100000,0))&amp;CHAR(10),"")&amp;IF(LEN(L782)&gt;0,INDEX($BH$2:$BH$100000,MATCH(L782,VBAsheet!$H$2:$H$100000,0))&amp;CHAR(10),"")&amp;IF(LEN(M782)&gt;0,INDEX($BH$2:$BH$100000,MATCH(M782,VBAsheet!$H$2:$H$100000,0))&amp;CHAR(10),"")</f>
        <v/>
      </c>
      <c r="BL782" s="18" t="str">
        <f t="shared" si="492"/>
        <v/>
      </c>
      <c r="BM782" s="94" t="str">
        <f t="shared" si="493"/>
        <v/>
      </c>
      <c r="BN782" s="95" t="str">
        <f t="shared" si="494"/>
        <v/>
      </c>
      <c r="BO782" s="265" t="str">
        <f t="shared" si="505"/>
        <v/>
      </c>
      <c r="BP782" s="18" t="str">
        <f t="shared" si="495"/>
        <v/>
      </c>
      <c r="BQ782" s="263" t="str">
        <f t="shared" si="506"/>
        <v/>
      </c>
      <c r="BR782" s="81" t="str">
        <f t="shared" si="471"/>
        <v/>
      </c>
      <c r="BS782" s="263" t="str">
        <f t="shared" si="507"/>
        <v/>
      </c>
      <c r="BT782" s="92" t="str">
        <f t="shared" si="508"/>
        <v/>
      </c>
      <c r="BU782" s="138" t="str">
        <f t="shared" si="496"/>
        <v/>
      </c>
      <c r="BV782" s="3" t="str">
        <f t="shared" si="497"/>
        <v/>
      </c>
      <c r="BW782" s="3" t="str">
        <f t="shared" si="498"/>
        <v/>
      </c>
      <c r="BX782" s="144" t="str">
        <f t="shared" si="499"/>
        <v/>
      </c>
      <c r="BY782" s="18" t="str">
        <f t="shared" si="500"/>
        <v/>
      </c>
      <c r="BZ782" s="18" t="str">
        <f t="shared" si="501"/>
        <v/>
      </c>
      <c r="CA782" s="19" t="str">
        <f t="shared" si="502"/>
        <v/>
      </c>
      <c r="CB782" s="19" t="s">
        <v>0</v>
      </c>
      <c r="DW782" s="4" t="str">
        <f t="shared" si="509"/>
        <v/>
      </c>
      <c r="DX782" s="4" t="str">
        <f t="shared" si="472"/>
        <v/>
      </c>
      <c r="DY782" s="98" t="str">
        <f t="shared" si="473"/>
        <v/>
      </c>
    </row>
    <row r="783" spans="4:129" x14ac:dyDescent="0.45">
      <c r="D783" s="164" t="str">
        <f t="shared" si="503"/>
        <v/>
      </c>
      <c r="I783" s="9" t="str">
        <f t="shared" si="474"/>
        <v/>
      </c>
      <c r="J783" s="173" t="str">
        <f t="shared" si="475"/>
        <v/>
      </c>
      <c r="K783" s="13"/>
      <c r="L783" s="13"/>
      <c r="M783" s="13"/>
      <c r="N783" s="178" t="str">
        <f t="shared" si="476"/>
        <v/>
      </c>
      <c r="O783" s="181" t="str">
        <f t="shared" si="477"/>
        <v/>
      </c>
      <c r="P783" s="8" t="str">
        <f t="shared" si="478"/>
        <v/>
      </c>
      <c r="Q783" s="8" t="str">
        <f t="shared" si="479"/>
        <v/>
      </c>
      <c r="R783" s="8" t="str">
        <f t="shared" si="480"/>
        <v/>
      </c>
      <c r="S783" s="8" t="str">
        <f t="shared" si="481"/>
        <v/>
      </c>
      <c r="T783" s="8" t="str">
        <f t="shared" si="482"/>
        <v/>
      </c>
      <c r="U783" s="8" t="str">
        <f t="shared" si="483"/>
        <v/>
      </c>
      <c r="V783" s="16" t="str">
        <f t="shared" si="484"/>
        <v/>
      </c>
      <c r="W783" s="129" t="str">
        <f t="shared" si="485"/>
        <v/>
      </c>
      <c r="X783" s="8" t="str">
        <f t="shared" si="486"/>
        <v/>
      </c>
      <c r="Y783" s="8" t="str">
        <f t="shared" si="487"/>
        <v/>
      </c>
      <c r="AQ783" s="6" t="str">
        <f t="shared" si="488"/>
        <v/>
      </c>
      <c r="AR783" s="128" t="str">
        <f t="shared" si="489"/>
        <v/>
      </c>
      <c r="AS783" s="128" t="str">
        <f t="shared" si="490"/>
        <v/>
      </c>
      <c r="AT783" s="139" t="str">
        <f t="shared" si="504"/>
        <v/>
      </c>
      <c r="BH783" s="127" t="str">
        <f>IF(LEN(VBAsheet!H783)&gt;0,$CD$4&amp;CHAR(10)&amp;$CD$5&amp;CHAR(10)&amp;$CD$6&amp;IF(VBAsheet!I783="N",1,0)&amp;$CE$6&amp;CHAR(10)&amp;$CD$7&amp;CHAR(10)&amp;$CD$8&amp;VBAsheet!H783&amp;$CE$8&amp;CHAR(10)&amp;$CD$9&amp;VBAsheet!K783&amp;$CE$9&amp;CHAR(10)&amp;$CD$10&amp;VBAsheet!J783-1&amp;$CE$10&amp;CHAR(10)&amp;$CD$11,"")</f>
        <v/>
      </c>
      <c r="BI783"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3" s="18" t="str">
        <f>IF(LEN(X783)&gt;0,$CD$23&amp;INDEX($CH$3:CH786,MATCH(W783,$CG$3:CG786,0))&amp;$CE$23&amp;CHAR(10)&amp;$CD$24&amp;X783&amp;$CE$24&amp;CHAR(10)&amp;$CD$25&amp;Y783&amp;$CE$25&amp;CHAR(10),"")&amp;IF(LEN(AA783)&gt;0,$CD$23&amp;INDEX($CH$3:CH786,MATCH(Z783,$CG$3:CG786,0))&amp;$CE$23&amp;CHAR(10)&amp;$CD$24&amp;AA783&amp;$CE$24&amp;CHAR(10)&amp;$CD$25&amp;AB783&amp;$CE$25&amp;CHAR(10),"")&amp;IF(LEN(AD783)&gt;0,$CD$23&amp;INDEX($CH$3:CH786,MATCH(AC783,$CG$3:CG786,0))&amp;$CE$23&amp;CHAR(10)&amp;$CD$24&amp;AD783&amp;$CE$24&amp;CHAR(10)&amp;$CD$25&amp;AE783&amp;$CE$25&amp;CHAR(10),"")&amp;IF(LEN(AG783)&gt;0,$CD$23&amp;INDEX($CH$3:CH786,MATCH(AF783,$CG$3:CG786,0))&amp;$CE$23&amp;CHAR(10)&amp;$CD$24&amp;AG783&amp;$CE$24&amp;CHAR(10)&amp;$CD$25&amp;AH783&amp;$CE$25&amp;CHAR(10),"")&amp;IF(LEN(AJ783)&gt;0,$CD$23&amp;INDEX($CH$3:CH786,MATCH(AI783,$CG$3:CG786,0))&amp;$CE$23&amp;CHAR(10)&amp;$CD$24&amp;AJ783&amp;$CE$24&amp;CHAR(10)&amp;$CD$25&amp;AK783&amp;$CE$25&amp;CHAR(10),"")</f>
        <v/>
      </c>
      <c r="BK783" s="18" t="str">
        <f>IF(LEN(J783)&gt;0,INDEX($BH$2:$BH$100000,MATCH(J783,VBAsheet!$H$2:$H$100000,0))&amp;CHAR(10),"")&amp;IF(LEN(K783)&gt;0,INDEX($BH$2:$BH$100000,MATCH(K783,VBAsheet!$H$2:$H$100000,0))&amp;CHAR(10),"")&amp;IF(LEN(L783)&gt;0,INDEX($BH$2:$BH$100000,MATCH(L783,VBAsheet!$H$2:$H$100000,0))&amp;CHAR(10),"")&amp;IF(LEN(M783)&gt;0,INDEX($BH$2:$BH$100000,MATCH(M783,VBAsheet!$H$2:$H$100000,0))&amp;CHAR(10),"")</f>
        <v/>
      </c>
      <c r="BL783" s="18" t="str">
        <f t="shared" si="492"/>
        <v/>
      </c>
      <c r="BM783" s="94" t="str">
        <f t="shared" si="493"/>
        <v/>
      </c>
      <c r="BN783" s="95" t="str">
        <f t="shared" si="494"/>
        <v/>
      </c>
      <c r="BO783" s="265" t="str">
        <f t="shared" si="505"/>
        <v/>
      </c>
      <c r="BP783" s="18" t="str">
        <f t="shared" si="495"/>
        <v/>
      </c>
      <c r="BQ783" s="263" t="str">
        <f t="shared" si="506"/>
        <v/>
      </c>
      <c r="BR783" s="81" t="str">
        <f t="shared" si="471"/>
        <v/>
      </c>
      <c r="BS783" s="263" t="str">
        <f t="shared" si="507"/>
        <v/>
      </c>
      <c r="BT783" s="92" t="str">
        <f t="shared" si="508"/>
        <v/>
      </c>
      <c r="BU783" s="138" t="str">
        <f t="shared" si="496"/>
        <v/>
      </c>
      <c r="BV783" s="3" t="str">
        <f t="shared" si="497"/>
        <v/>
      </c>
      <c r="BW783" s="3" t="str">
        <f t="shared" si="498"/>
        <v/>
      </c>
      <c r="BX783" s="144" t="str">
        <f t="shared" si="499"/>
        <v/>
      </c>
      <c r="BY783" s="18" t="str">
        <f t="shared" si="500"/>
        <v/>
      </c>
      <c r="BZ783" s="18" t="str">
        <f t="shared" si="501"/>
        <v/>
      </c>
      <c r="CA783" s="19" t="str">
        <f t="shared" si="502"/>
        <v/>
      </c>
      <c r="CB783" s="19" t="s">
        <v>0</v>
      </c>
      <c r="DW783" s="4" t="str">
        <f t="shared" si="509"/>
        <v/>
      </c>
      <c r="DX783" s="4" t="str">
        <f t="shared" si="472"/>
        <v/>
      </c>
      <c r="DY783" s="98" t="str">
        <f t="shared" si="473"/>
        <v/>
      </c>
    </row>
    <row r="784" spans="4:129" x14ac:dyDescent="0.45">
      <c r="D784" s="164" t="str">
        <f t="shared" si="503"/>
        <v/>
      </c>
      <c r="I784" s="9" t="str">
        <f t="shared" si="474"/>
        <v/>
      </c>
      <c r="J784" s="173" t="str">
        <f t="shared" si="475"/>
        <v/>
      </c>
      <c r="K784" s="13"/>
      <c r="L784" s="13"/>
      <c r="M784" s="13"/>
      <c r="N784" s="178" t="str">
        <f t="shared" si="476"/>
        <v/>
      </c>
      <c r="O784" s="181" t="str">
        <f t="shared" si="477"/>
        <v/>
      </c>
      <c r="P784" s="8" t="str">
        <f t="shared" si="478"/>
        <v/>
      </c>
      <c r="Q784" s="8" t="str">
        <f t="shared" si="479"/>
        <v/>
      </c>
      <c r="R784" s="8" t="str">
        <f t="shared" si="480"/>
        <v/>
      </c>
      <c r="S784" s="8" t="str">
        <f t="shared" si="481"/>
        <v/>
      </c>
      <c r="T784" s="8" t="str">
        <f t="shared" si="482"/>
        <v/>
      </c>
      <c r="U784" s="8" t="str">
        <f t="shared" si="483"/>
        <v/>
      </c>
      <c r="V784" s="16" t="str">
        <f t="shared" si="484"/>
        <v/>
      </c>
      <c r="W784" s="129" t="str">
        <f t="shared" si="485"/>
        <v/>
      </c>
      <c r="X784" s="8" t="str">
        <f t="shared" si="486"/>
        <v/>
      </c>
      <c r="Y784" s="8" t="str">
        <f t="shared" si="487"/>
        <v/>
      </c>
      <c r="AQ784" s="6" t="str">
        <f t="shared" si="488"/>
        <v/>
      </c>
      <c r="AR784" s="128" t="str">
        <f t="shared" si="489"/>
        <v/>
      </c>
      <c r="AS784" s="128" t="str">
        <f t="shared" si="490"/>
        <v/>
      </c>
      <c r="AT784" s="139" t="str">
        <f t="shared" si="504"/>
        <v/>
      </c>
      <c r="BH784" s="127" t="str">
        <f>IF(LEN(VBAsheet!H784)&gt;0,$CD$4&amp;CHAR(10)&amp;$CD$5&amp;CHAR(10)&amp;$CD$6&amp;IF(VBAsheet!I784="N",1,0)&amp;$CE$6&amp;CHAR(10)&amp;$CD$7&amp;CHAR(10)&amp;$CD$8&amp;VBAsheet!H784&amp;$CE$8&amp;CHAR(10)&amp;$CD$9&amp;VBAsheet!K784&amp;$CE$9&amp;CHAR(10)&amp;$CD$10&amp;VBAsheet!J784-1&amp;$CE$10&amp;CHAR(10)&amp;$CD$11,"")</f>
        <v/>
      </c>
      <c r="BI784"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4" s="18" t="str">
        <f>IF(LEN(X784)&gt;0,$CD$23&amp;INDEX($CH$3:CH787,MATCH(W784,$CG$3:CG787,0))&amp;$CE$23&amp;CHAR(10)&amp;$CD$24&amp;X784&amp;$CE$24&amp;CHAR(10)&amp;$CD$25&amp;Y784&amp;$CE$25&amp;CHAR(10),"")&amp;IF(LEN(AA784)&gt;0,$CD$23&amp;INDEX($CH$3:CH787,MATCH(Z784,$CG$3:CG787,0))&amp;$CE$23&amp;CHAR(10)&amp;$CD$24&amp;AA784&amp;$CE$24&amp;CHAR(10)&amp;$CD$25&amp;AB784&amp;$CE$25&amp;CHAR(10),"")&amp;IF(LEN(AD784)&gt;0,$CD$23&amp;INDEX($CH$3:CH787,MATCH(AC784,$CG$3:CG787,0))&amp;$CE$23&amp;CHAR(10)&amp;$CD$24&amp;AD784&amp;$CE$24&amp;CHAR(10)&amp;$CD$25&amp;AE784&amp;$CE$25&amp;CHAR(10),"")&amp;IF(LEN(AG784)&gt;0,$CD$23&amp;INDEX($CH$3:CH787,MATCH(AF784,$CG$3:CG787,0))&amp;$CE$23&amp;CHAR(10)&amp;$CD$24&amp;AG784&amp;$CE$24&amp;CHAR(10)&amp;$CD$25&amp;AH784&amp;$CE$25&amp;CHAR(10),"")&amp;IF(LEN(AJ784)&gt;0,$CD$23&amp;INDEX($CH$3:CH787,MATCH(AI784,$CG$3:CG787,0))&amp;$CE$23&amp;CHAR(10)&amp;$CD$24&amp;AJ784&amp;$CE$24&amp;CHAR(10)&amp;$CD$25&amp;AK784&amp;$CE$25&amp;CHAR(10),"")</f>
        <v/>
      </c>
      <c r="BK784" s="18" t="str">
        <f>IF(LEN(J784)&gt;0,INDEX($BH$2:$BH$100000,MATCH(J784,VBAsheet!$H$2:$H$100000,0))&amp;CHAR(10),"")&amp;IF(LEN(K784)&gt;0,INDEX($BH$2:$BH$100000,MATCH(K784,VBAsheet!$H$2:$H$100000,0))&amp;CHAR(10),"")&amp;IF(LEN(L784)&gt;0,INDEX($BH$2:$BH$100000,MATCH(L784,VBAsheet!$H$2:$H$100000,0))&amp;CHAR(10),"")&amp;IF(LEN(M784)&gt;0,INDEX($BH$2:$BH$100000,MATCH(M784,VBAsheet!$H$2:$H$100000,0))&amp;CHAR(10),"")</f>
        <v/>
      </c>
      <c r="BL784" s="18" t="str">
        <f t="shared" si="492"/>
        <v/>
      </c>
      <c r="BM784" s="94" t="str">
        <f t="shared" si="493"/>
        <v/>
      </c>
      <c r="BN784" s="95" t="str">
        <f t="shared" si="494"/>
        <v/>
      </c>
      <c r="BO784" s="265" t="str">
        <f t="shared" si="505"/>
        <v/>
      </c>
      <c r="BP784" s="18" t="str">
        <f t="shared" si="495"/>
        <v/>
      </c>
      <c r="BQ784" s="263" t="str">
        <f t="shared" si="506"/>
        <v/>
      </c>
      <c r="BR784" s="81" t="str">
        <f t="shared" si="471"/>
        <v/>
      </c>
      <c r="BS784" s="263" t="str">
        <f t="shared" si="507"/>
        <v/>
      </c>
      <c r="BT784" s="92" t="str">
        <f t="shared" si="508"/>
        <v/>
      </c>
      <c r="BU784" s="138" t="str">
        <f t="shared" si="496"/>
        <v/>
      </c>
      <c r="BV784" s="3" t="str">
        <f t="shared" si="497"/>
        <v/>
      </c>
      <c r="BW784" s="3" t="str">
        <f t="shared" si="498"/>
        <v/>
      </c>
      <c r="BX784" s="144" t="str">
        <f t="shared" si="499"/>
        <v/>
      </c>
      <c r="BY784" s="18" t="str">
        <f t="shared" si="500"/>
        <v/>
      </c>
      <c r="BZ784" s="18" t="str">
        <f t="shared" si="501"/>
        <v/>
      </c>
      <c r="CA784" s="19" t="str">
        <f t="shared" si="502"/>
        <v/>
      </c>
      <c r="CB784" s="19" t="s">
        <v>0</v>
      </c>
      <c r="DW784" s="4" t="str">
        <f t="shared" si="509"/>
        <v/>
      </c>
      <c r="DX784" s="4" t="str">
        <f t="shared" si="472"/>
        <v/>
      </c>
      <c r="DY784" s="98" t="str">
        <f t="shared" si="473"/>
        <v/>
      </c>
    </row>
    <row r="785" spans="4:129" x14ac:dyDescent="0.45">
      <c r="D785" s="164" t="str">
        <f t="shared" si="503"/>
        <v/>
      </c>
      <c r="I785" s="9" t="str">
        <f t="shared" si="474"/>
        <v/>
      </c>
      <c r="J785" s="173" t="str">
        <f t="shared" si="475"/>
        <v/>
      </c>
      <c r="K785" s="13"/>
      <c r="L785" s="13"/>
      <c r="M785" s="13"/>
      <c r="N785" s="178" t="str">
        <f t="shared" si="476"/>
        <v/>
      </c>
      <c r="O785" s="181" t="str">
        <f t="shared" si="477"/>
        <v/>
      </c>
      <c r="P785" s="8" t="str">
        <f t="shared" si="478"/>
        <v/>
      </c>
      <c r="Q785" s="8" t="str">
        <f t="shared" si="479"/>
        <v/>
      </c>
      <c r="R785" s="8" t="str">
        <f t="shared" si="480"/>
        <v/>
      </c>
      <c r="S785" s="8" t="str">
        <f t="shared" si="481"/>
        <v/>
      </c>
      <c r="T785" s="8" t="str">
        <f t="shared" si="482"/>
        <v/>
      </c>
      <c r="U785" s="8" t="str">
        <f t="shared" si="483"/>
        <v/>
      </c>
      <c r="V785" s="16" t="str">
        <f t="shared" si="484"/>
        <v/>
      </c>
      <c r="W785" s="129" t="str">
        <f t="shared" si="485"/>
        <v/>
      </c>
      <c r="X785" s="8" t="str">
        <f t="shared" si="486"/>
        <v/>
      </c>
      <c r="Y785" s="8" t="str">
        <f t="shared" si="487"/>
        <v/>
      </c>
      <c r="AQ785" s="6" t="str">
        <f t="shared" si="488"/>
        <v/>
      </c>
      <c r="AR785" s="128" t="str">
        <f t="shared" si="489"/>
        <v/>
      </c>
      <c r="AS785" s="128" t="str">
        <f t="shared" si="490"/>
        <v/>
      </c>
      <c r="AT785" s="139" t="str">
        <f t="shared" si="504"/>
        <v/>
      </c>
      <c r="BH785" s="127" t="str">
        <f>IF(LEN(VBAsheet!H785)&gt;0,$CD$4&amp;CHAR(10)&amp;$CD$5&amp;CHAR(10)&amp;$CD$6&amp;IF(VBAsheet!I785="N",1,0)&amp;$CE$6&amp;CHAR(10)&amp;$CD$7&amp;CHAR(10)&amp;$CD$8&amp;VBAsheet!H785&amp;$CE$8&amp;CHAR(10)&amp;$CD$9&amp;VBAsheet!K785&amp;$CE$9&amp;CHAR(10)&amp;$CD$10&amp;VBAsheet!J785-1&amp;$CE$10&amp;CHAR(10)&amp;$CD$11,"")</f>
        <v/>
      </c>
      <c r="BI785"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5" s="18" t="str">
        <f>IF(LEN(X785)&gt;0,$CD$23&amp;INDEX($CH$3:CH788,MATCH(W785,$CG$3:CG788,0))&amp;$CE$23&amp;CHAR(10)&amp;$CD$24&amp;X785&amp;$CE$24&amp;CHAR(10)&amp;$CD$25&amp;Y785&amp;$CE$25&amp;CHAR(10),"")&amp;IF(LEN(AA785)&gt;0,$CD$23&amp;INDEX($CH$3:CH788,MATCH(Z785,$CG$3:CG788,0))&amp;$CE$23&amp;CHAR(10)&amp;$CD$24&amp;AA785&amp;$CE$24&amp;CHAR(10)&amp;$CD$25&amp;AB785&amp;$CE$25&amp;CHAR(10),"")&amp;IF(LEN(AD785)&gt;0,$CD$23&amp;INDEX($CH$3:CH788,MATCH(AC785,$CG$3:CG788,0))&amp;$CE$23&amp;CHAR(10)&amp;$CD$24&amp;AD785&amp;$CE$24&amp;CHAR(10)&amp;$CD$25&amp;AE785&amp;$CE$25&amp;CHAR(10),"")&amp;IF(LEN(AG785)&gt;0,$CD$23&amp;INDEX($CH$3:CH788,MATCH(AF785,$CG$3:CG788,0))&amp;$CE$23&amp;CHAR(10)&amp;$CD$24&amp;AG785&amp;$CE$24&amp;CHAR(10)&amp;$CD$25&amp;AH785&amp;$CE$25&amp;CHAR(10),"")&amp;IF(LEN(AJ785)&gt;0,$CD$23&amp;INDEX($CH$3:CH788,MATCH(AI785,$CG$3:CG788,0))&amp;$CE$23&amp;CHAR(10)&amp;$CD$24&amp;AJ785&amp;$CE$24&amp;CHAR(10)&amp;$CD$25&amp;AK785&amp;$CE$25&amp;CHAR(10),"")</f>
        <v/>
      </c>
      <c r="BK785" s="18" t="str">
        <f>IF(LEN(J785)&gt;0,INDEX($BH$2:$BH$100000,MATCH(J785,VBAsheet!$H$2:$H$100000,0))&amp;CHAR(10),"")&amp;IF(LEN(K785)&gt;0,INDEX($BH$2:$BH$100000,MATCH(K785,VBAsheet!$H$2:$H$100000,0))&amp;CHAR(10),"")&amp;IF(LEN(L785)&gt;0,INDEX($BH$2:$BH$100000,MATCH(L785,VBAsheet!$H$2:$H$100000,0))&amp;CHAR(10),"")&amp;IF(LEN(M785)&gt;0,INDEX($BH$2:$BH$100000,MATCH(M785,VBAsheet!$H$2:$H$100000,0))&amp;CHAR(10),"")</f>
        <v/>
      </c>
      <c r="BL785" s="18" t="str">
        <f t="shared" si="492"/>
        <v/>
      </c>
      <c r="BM785" s="94" t="str">
        <f t="shared" si="493"/>
        <v/>
      </c>
      <c r="BN785" s="95" t="str">
        <f t="shared" si="494"/>
        <v/>
      </c>
      <c r="BO785" s="265" t="str">
        <f t="shared" si="505"/>
        <v/>
      </c>
      <c r="BP785" s="18" t="str">
        <f t="shared" si="495"/>
        <v/>
      </c>
      <c r="BQ785" s="263" t="str">
        <f t="shared" si="506"/>
        <v/>
      </c>
      <c r="BR785" s="81" t="str">
        <f t="shared" si="471"/>
        <v/>
      </c>
      <c r="BS785" s="263" t="str">
        <f t="shared" si="507"/>
        <v/>
      </c>
      <c r="BT785" s="92" t="str">
        <f t="shared" si="508"/>
        <v/>
      </c>
      <c r="BU785" s="138" t="str">
        <f t="shared" si="496"/>
        <v/>
      </c>
      <c r="BV785" s="3" t="str">
        <f t="shared" si="497"/>
        <v/>
      </c>
      <c r="BW785" s="3" t="str">
        <f t="shared" si="498"/>
        <v/>
      </c>
      <c r="BX785" s="144" t="str">
        <f t="shared" si="499"/>
        <v/>
      </c>
      <c r="BY785" s="18" t="str">
        <f t="shared" si="500"/>
        <v/>
      </c>
      <c r="BZ785" s="18" t="str">
        <f t="shared" si="501"/>
        <v/>
      </c>
      <c r="CA785" s="19" t="str">
        <f t="shared" si="502"/>
        <v/>
      </c>
      <c r="CB785" s="19" t="s">
        <v>0</v>
      </c>
      <c r="DW785" s="4" t="str">
        <f t="shared" si="509"/>
        <v/>
      </c>
      <c r="DX785" s="4" t="str">
        <f t="shared" si="472"/>
        <v/>
      </c>
      <c r="DY785" s="98" t="str">
        <f t="shared" si="473"/>
        <v/>
      </c>
    </row>
    <row r="786" spans="4:129" x14ac:dyDescent="0.45">
      <c r="D786" s="164" t="str">
        <f t="shared" si="503"/>
        <v/>
      </c>
      <c r="I786" s="9" t="str">
        <f t="shared" si="474"/>
        <v/>
      </c>
      <c r="J786" s="173" t="str">
        <f t="shared" si="475"/>
        <v/>
      </c>
      <c r="K786" s="13"/>
      <c r="L786" s="13"/>
      <c r="M786" s="13"/>
      <c r="N786" s="178" t="str">
        <f t="shared" si="476"/>
        <v/>
      </c>
      <c r="O786" s="181" t="str">
        <f t="shared" si="477"/>
        <v/>
      </c>
      <c r="P786" s="8" t="str">
        <f t="shared" si="478"/>
        <v/>
      </c>
      <c r="Q786" s="8" t="str">
        <f t="shared" si="479"/>
        <v/>
      </c>
      <c r="R786" s="8" t="str">
        <f t="shared" si="480"/>
        <v/>
      </c>
      <c r="S786" s="8" t="str">
        <f t="shared" si="481"/>
        <v/>
      </c>
      <c r="T786" s="8" t="str">
        <f t="shared" si="482"/>
        <v/>
      </c>
      <c r="U786" s="8" t="str">
        <f t="shared" si="483"/>
        <v/>
      </c>
      <c r="V786" s="16" t="str">
        <f t="shared" si="484"/>
        <v/>
      </c>
      <c r="W786" s="129" t="str">
        <f t="shared" si="485"/>
        <v/>
      </c>
      <c r="X786" s="8" t="str">
        <f t="shared" si="486"/>
        <v/>
      </c>
      <c r="Y786" s="8" t="str">
        <f t="shared" si="487"/>
        <v/>
      </c>
      <c r="AQ786" s="6" t="str">
        <f t="shared" si="488"/>
        <v/>
      </c>
      <c r="AR786" s="128" t="str">
        <f t="shared" si="489"/>
        <v/>
      </c>
      <c r="AS786" s="128" t="str">
        <f t="shared" si="490"/>
        <v/>
      </c>
      <c r="AT786" s="139" t="str">
        <f t="shared" si="504"/>
        <v/>
      </c>
      <c r="BH786" s="127" t="str">
        <f>IF(LEN(VBAsheet!H786)&gt;0,$CD$4&amp;CHAR(10)&amp;$CD$5&amp;CHAR(10)&amp;$CD$6&amp;IF(VBAsheet!I786="N",1,0)&amp;$CE$6&amp;CHAR(10)&amp;$CD$7&amp;CHAR(10)&amp;$CD$8&amp;VBAsheet!H786&amp;$CE$8&amp;CHAR(10)&amp;$CD$9&amp;VBAsheet!K786&amp;$CE$9&amp;CHAR(10)&amp;$CD$10&amp;VBAsheet!J786-1&amp;$CE$10&amp;CHAR(10)&amp;$CD$11,"")</f>
        <v/>
      </c>
      <c r="BI786"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6" s="18" t="str">
        <f>IF(LEN(X786)&gt;0,$CD$23&amp;INDEX($CH$3:CH789,MATCH(W786,$CG$3:CG789,0))&amp;$CE$23&amp;CHAR(10)&amp;$CD$24&amp;X786&amp;$CE$24&amp;CHAR(10)&amp;$CD$25&amp;Y786&amp;$CE$25&amp;CHAR(10),"")&amp;IF(LEN(AA786)&gt;0,$CD$23&amp;INDEX($CH$3:CH789,MATCH(Z786,$CG$3:CG789,0))&amp;$CE$23&amp;CHAR(10)&amp;$CD$24&amp;AA786&amp;$CE$24&amp;CHAR(10)&amp;$CD$25&amp;AB786&amp;$CE$25&amp;CHAR(10),"")&amp;IF(LEN(AD786)&gt;0,$CD$23&amp;INDEX($CH$3:CH789,MATCH(AC786,$CG$3:CG789,0))&amp;$CE$23&amp;CHAR(10)&amp;$CD$24&amp;AD786&amp;$CE$24&amp;CHAR(10)&amp;$CD$25&amp;AE786&amp;$CE$25&amp;CHAR(10),"")&amp;IF(LEN(AG786)&gt;0,$CD$23&amp;INDEX($CH$3:CH789,MATCH(AF786,$CG$3:CG789,0))&amp;$CE$23&amp;CHAR(10)&amp;$CD$24&amp;AG786&amp;$CE$24&amp;CHAR(10)&amp;$CD$25&amp;AH786&amp;$CE$25&amp;CHAR(10),"")&amp;IF(LEN(AJ786)&gt;0,$CD$23&amp;INDEX($CH$3:CH789,MATCH(AI786,$CG$3:CG789,0))&amp;$CE$23&amp;CHAR(10)&amp;$CD$24&amp;AJ786&amp;$CE$24&amp;CHAR(10)&amp;$CD$25&amp;AK786&amp;$CE$25&amp;CHAR(10),"")</f>
        <v/>
      </c>
      <c r="BK786" s="18" t="str">
        <f>IF(LEN(J786)&gt;0,INDEX($BH$2:$BH$100000,MATCH(J786,VBAsheet!$H$2:$H$100000,0))&amp;CHAR(10),"")&amp;IF(LEN(K786)&gt;0,INDEX($BH$2:$BH$100000,MATCH(K786,VBAsheet!$H$2:$H$100000,0))&amp;CHAR(10),"")&amp;IF(LEN(L786)&gt;0,INDEX($BH$2:$BH$100000,MATCH(L786,VBAsheet!$H$2:$H$100000,0))&amp;CHAR(10),"")&amp;IF(LEN(M786)&gt;0,INDEX($BH$2:$BH$100000,MATCH(M786,VBAsheet!$H$2:$H$100000,0))&amp;CHAR(10),"")</f>
        <v/>
      </c>
      <c r="BL786" s="18" t="str">
        <f t="shared" si="492"/>
        <v/>
      </c>
      <c r="BM786" s="94" t="str">
        <f t="shared" si="493"/>
        <v/>
      </c>
      <c r="BN786" s="95" t="str">
        <f t="shared" si="494"/>
        <v/>
      </c>
      <c r="BO786" s="265" t="str">
        <f t="shared" si="505"/>
        <v/>
      </c>
      <c r="BP786" s="18" t="str">
        <f t="shared" si="495"/>
        <v/>
      </c>
      <c r="BQ786" s="263" t="str">
        <f t="shared" si="506"/>
        <v/>
      </c>
      <c r="BR786" s="81" t="str">
        <f t="shared" ref="BR786:BR849" si="510">IF(LEN(E786)&gt;0,IF(E786&lt;&gt;E785,$CK$2&amp;E786&amp;$CL$2&amp;$CK$3&amp;G786&amp;$CL$3&amp;F786&amp;$CM$3&amp;CHAR(10),$CK$3&amp;G786&amp;$CL$3&amp;F786&amp;$CM$3&amp;CHAR(10))&amp;IF(E786=E787,"",$CK$4),"")</f>
        <v/>
      </c>
      <c r="BS786" s="263" t="str">
        <f t="shared" si="507"/>
        <v/>
      </c>
      <c r="BT786" s="92" t="str">
        <f t="shared" si="508"/>
        <v/>
      </c>
      <c r="BU786" s="138" t="str">
        <f t="shared" si="496"/>
        <v/>
      </c>
      <c r="BV786" s="3" t="str">
        <f t="shared" si="497"/>
        <v/>
      </c>
      <c r="BW786" s="3" t="str">
        <f t="shared" si="498"/>
        <v/>
      </c>
      <c r="BX786" s="144" t="str">
        <f t="shared" si="499"/>
        <v/>
      </c>
      <c r="BY786" s="18" t="str">
        <f t="shared" si="500"/>
        <v/>
      </c>
      <c r="BZ786" s="18" t="str">
        <f t="shared" si="501"/>
        <v/>
      </c>
      <c r="CA786" s="19" t="str">
        <f t="shared" si="502"/>
        <v/>
      </c>
      <c r="CB786" s="19" t="s">
        <v>0</v>
      </c>
      <c r="DW786" s="4" t="str">
        <f t="shared" si="509"/>
        <v/>
      </c>
      <c r="DX786" s="4" t="str">
        <f t="shared" ref="DX786:DX849" si="511">IF(LEN(DV786)&gt;0,1,"")</f>
        <v/>
      </c>
      <c r="DY786" s="98" t="str">
        <f t="shared" ref="DY786:DY849" si="512">IF(LEN(DV786)&gt;0,DV786,"")</f>
        <v/>
      </c>
    </row>
    <row r="787" spans="4:129" x14ac:dyDescent="0.45">
      <c r="D787" s="164" t="str">
        <f t="shared" si="503"/>
        <v/>
      </c>
      <c r="I787" s="9" t="str">
        <f t="shared" si="474"/>
        <v/>
      </c>
      <c r="J787" s="173" t="str">
        <f t="shared" si="475"/>
        <v/>
      </c>
      <c r="K787" s="13"/>
      <c r="L787" s="13"/>
      <c r="M787" s="13"/>
      <c r="N787" s="178" t="str">
        <f t="shared" si="476"/>
        <v/>
      </c>
      <c r="O787" s="181" t="str">
        <f t="shared" si="477"/>
        <v/>
      </c>
      <c r="P787" s="8" t="str">
        <f t="shared" si="478"/>
        <v/>
      </c>
      <c r="Q787" s="8" t="str">
        <f t="shared" si="479"/>
        <v/>
      </c>
      <c r="R787" s="8" t="str">
        <f t="shared" si="480"/>
        <v/>
      </c>
      <c r="S787" s="8" t="str">
        <f t="shared" si="481"/>
        <v/>
      </c>
      <c r="T787" s="8" t="str">
        <f t="shared" si="482"/>
        <v/>
      </c>
      <c r="U787" s="8" t="str">
        <f t="shared" si="483"/>
        <v/>
      </c>
      <c r="V787" s="16" t="str">
        <f t="shared" si="484"/>
        <v/>
      </c>
      <c r="W787" s="129" t="str">
        <f t="shared" si="485"/>
        <v/>
      </c>
      <c r="X787" s="8" t="str">
        <f t="shared" si="486"/>
        <v/>
      </c>
      <c r="Y787" s="8" t="str">
        <f t="shared" si="487"/>
        <v/>
      </c>
      <c r="AQ787" s="6" t="str">
        <f t="shared" si="488"/>
        <v/>
      </c>
      <c r="AR787" s="128" t="str">
        <f t="shared" si="489"/>
        <v/>
      </c>
      <c r="AS787" s="128" t="str">
        <f t="shared" si="490"/>
        <v/>
      </c>
      <c r="AT787" s="139" t="str">
        <f t="shared" si="504"/>
        <v/>
      </c>
      <c r="BH787" s="127" t="str">
        <f>IF(LEN(VBAsheet!H787)&gt;0,$CD$4&amp;CHAR(10)&amp;$CD$5&amp;CHAR(10)&amp;$CD$6&amp;IF(VBAsheet!I787="N",1,0)&amp;$CE$6&amp;CHAR(10)&amp;$CD$7&amp;CHAR(10)&amp;$CD$8&amp;VBAsheet!H787&amp;$CE$8&amp;CHAR(10)&amp;$CD$9&amp;VBAsheet!K787&amp;$CE$9&amp;CHAR(10)&amp;$CD$10&amp;VBAsheet!J787-1&amp;$CE$10&amp;CHAR(10)&amp;$CD$11,"")</f>
        <v/>
      </c>
      <c r="BI787"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7" s="18" t="str">
        <f>IF(LEN(X787)&gt;0,$CD$23&amp;INDEX($CH$3:CH790,MATCH(W787,$CG$3:CG790,0))&amp;$CE$23&amp;CHAR(10)&amp;$CD$24&amp;X787&amp;$CE$24&amp;CHAR(10)&amp;$CD$25&amp;Y787&amp;$CE$25&amp;CHAR(10),"")&amp;IF(LEN(AA787)&gt;0,$CD$23&amp;INDEX($CH$3:CH790,MATCH(Z787,$CG$3:CG790,0))&amp;$CE$23&amp;CHAR(10)&amp;$CD$24&amp;AA787&amp;$CE$24&amp;CHAR(10)&amp;$CD$25&amp;AB787&amp;$CE$25&amp;CHAR(10),"")&amp;IF(LEN(AD787)&gt;0,$CD$23&amp;INDEX($CH$3:CH790,MATCH(AC787,$CG$3:CG790,0))&amp;$CE$23&amp;CHAR(10)&amp;$CD$24&amp;AD787&amp;$CE$24&amp;CHAR(10)&amp;$CD$25&amp;AE787&amp;$CE$25&amp;CHAR(10),"")&amp;IF(LEN(AG787)&gt;0,$CD$23&amp;INDEX($CH$3:CH790,MATCH(AF787,$CG$3:CG790,0))&amp;$CE$23&amp;CHAR(10)&amp;$CD$24&amp;AG787&amp;$CE$24&amp;CHAR(10)&amp;$CD$25&amp;AH787&amp;$CE$25&amp;CHAR(10),"")&amp;IF(LEN(AJ787)&gt;0,$CD$23&amp;INDEX($CH$3:CH790,MATCH(AI787,$CG$3:CG790,0))&amp;$CE$23&amp;CHAR(10)&amp;$CD$24&amp;AJ787&amp;$CE$24&amp;CHAR(10)&amp;$CD$25&amp;AK787&amp;$CE$25&amp;CHAR(10),"")</f>
        <v/>
      </c>
      <c r="BK787" s="18" t="str">
        <f>IF(LEN(J787)&gt;0,INDEX($BH$2:$BH$100000,MATCH(J787,VBAsheet!$H$2:$H$100000,0))&amp;CHAR(10),"")&amp;IF(LEN(K787)&gt;0,INDEX($BH$2:$BH$100000,MATCH(K787,VBAsheet!$H$2:$H$100000,0))&amp;CHAR(10),"")&amp;IF(LEN(L787)&gt;0,INDEX($BH$2:$BH$100000,MATCH(L787,VBAsheet!$H$2:$H$100000,0))&amp;CHAR(10),"")&amp;IF(LEN(M787)&gt;0,INDEX($BH$2:$BH$100000,MATCH(M787,VBAsheet!$H$2:$H$100000,0))&amp;CHAR(10),"")</f>
        <v/>
      </c>
      <c r="BL787" s="18" t="str">
        <f t="shared" si="492"/>
        <v/>
      </c>
      <c r="BM787" s="94" t="str">
        <f t="shared" si="493"/>
        <v/>
      </c>
      <c r="BN787" s="95" t="str">
        <f t="shared" si="494"/>
        <v/>
      </c>
      <c r="BO787" s="265" t="str">
        <f t="shared" si="505"/>
        <v/>
      </c>
      <c r="BP787" s="18" t="str">
        <f t="shared" si="495"/>
        <v/>
      </c>
      <c r="BQ787" s="263" t="str">
        <f t="shared" si="506"/>
        <v/>
      </c>
      <c r="BR787" s="81" t="str">
        <f t="shared" si="510"/>
        <v/>
      </c>
      <c r="BS787" s="263" t="str">
        <f t="shared" si="507"/>
        <v/>
      </c>
      <c r="BT787" s="92" t="str">
        <f t="shared" si="508"/>
        <v/>
      </c>
      <c r="BU787" s="138" t="str">
        <f t="shared" si="496"/>
        <v/>
      </c>
      <c r="BV787" s="3" t="str">
        <f t="shared" si="497"/>
        <v/>
      </c>
      <c r="BW787" s="3" t="str">
        <f t="shared" si="498"/>
        <v/>
      </c>
      <c r="BX787" s="144" t="str">
        <f t="shared" si="499"/>
        <v/>
      </c>
      <c r="BY787" s="18" t="str">
        <f t="shared" si="500"/>
        <v/>
      </c>
      <c r="BZ787" s="18" t="str">
        <f t="shared" si="501"/>
        <v/>
      </c>
      <c r="CA787" s="19" t="str">
        <f t="shared" si="502"/>
        <v/>
      </c>
      <c r="CB787" s="19" t="s">
        <v>0</v>
      </c>
      <c r="DW787" s="4" t="str">
        <f t="shared" si="509"/>
        <v/>
      </c>
      <c r="DX787" s="4" t="str">
        <f t="shared" si="511"/>
        <v/>
      </c>
      <c r="DY787" s="98" t="str">
        <f t="shared" si="512"/>
        <v/>
      </c>
    </row>
    <row r="788" spans="4:129" x14ac:dyDescent="0.45">
      <c r="D788" s="164" t="str">
        <f t="shared" si="503"/>
        <v/>
      </c>
      <c r="I788" s="9" t="str">
        <f t="shared" si="474"/>
        <v/>
      </c>
      <c r="J788" s="173" t="str">
        <f t="shared" si="475"/>
        <v/>
      </c>
      <c r="K788" s="13"/>
      <c r="L788" s="13"/>
      <c r="M788" s="13"/>
      <c r="N788" s="178" t="str">
        <f t="shared" si="476"/>
        <v/>
      </c>
      <c r="O788" s="181" t="str">
        <f t="shared" si="477"/>
        <v/>
      </c>
      <c r="P788" s="8" t="str">
        <f t="shared" si="478"/>
        <v/>
      </c>
      <c r="Q788" s="8" t="str">
        <f t="shared" si="479"/>
        <v/>
      </c>
      <c r="R788" s="8" t="str">
        <f t="shared" si="480"/>
        <v/>
      </c>
      <c r="S788" s="8" t="str">
        <f t="shared" si="481"/>
        <v/>
      </c>
      <c r="T788" s="8" t="str">
        <f t="shared" si="482"/>
        <v/>
      </c>
      <c r="U788" s="8" t="str">
        <f t="shared" si="483"/>
        <v/>
      </c>
      <c r="V788" s="16" t="str">
        <f t="shared" si="484"/>
        <v/>
      </c>
      <c r="W788" s="129" t="str">
        <f t="shared" si="485"/>
        <v/>
      </c>
      <c r="X788" s="8" t="str">
        <f t="shared" si="486"/>
        <v/>
      </c>
      <c r="Y788" s="8" t="str">
        <f t="shared" si="487"/>
        <v/>
      </c>
      <c r="AQ788" s="6" t="str">
        <f t="shared" si="488"/>
        <v/>
      </c>
      <c r="AR788" s="128" t="str">
        <f t="shared" si="489"/>
        <v/>
      </c>
      <c r="AS788" s="128" t="str">
        <f t="shared" si="490"/>
        <v/>
      </c>
      <c r="AT788" s="139" t="str">
        <f t="shared" si="504"/>
        <v/>
      </c>
      <c r="BH788" s="127" t="str">
        <f>IF(LEN(VBAsheet!H788)&gt;0,$CD$4&amp;CHAR(10)&amp;$CD$5&amp;CHAR(10)&amp;$CD$6&amp;IF(VBAsheet!I788="N",1,0)&amp;$CE$6&amp;CHAR(10)&amp;$CD$7&amp;CHAR(10)&amp;$CD$8&amp;VBAsheet!H788&amp;$CE$8&amp;CHAR(10)&amp;$CD$9&amp;VBAsheet!K788&amp;$CE$9&amp;CHAR(10)&amp;$CD$10&amp;VBAsheet!J788-1&amp;$CE$10&amp;CHAR(10)&amp;$CD$11,"")</f>
        <v/>
      </c>
      <c r="BI788"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8" s="18" t="str">
        <f>IF(LEN(X788)&gt;0,$CD$23&amp;INDEX($CH$3:CH791,MATCH(W788,$CG$3:CG791,0))&amp;$CE$23&amp;CHAR(10)&amp;$CD$24&amp;X788&amp;$CE$24&amp;CHAR(10)&amp;$CD$25&amp;Y788&amp;$CE$25&amp;CHAR(10),"")&amp;IF(LEN(AA788)&gt;0,$CD$23&amp;INDEX($CH$3:CH791,MATCH(Z788,$CG$3:CG791,0))&amp;$CE$23&amp;CHAR(10)&amp;$CD$24&amp;AA788&amp;$CE$24&amp;CHAR(10)&amp;$CD$25&amp;AB788&amp;$CE$25&amp;CHAR(10),"")&amp;IF(LEN(AD788)&gt;0,$CD$23&amp;INDEX($CH$3:CH791,MATCH(AC788,$CG$3:CG791,0))&amp;$CE$23&amp;CHAR(10)&amp;$CD$24&amp;AD788&amp;$CE$24&amp;CHAR(10)&amp;$CD$25&amp;AE788&amp;$CE$25&amp;CHAR(10),"")&amp;IF(LEN(AG788)&gt;0,$CD$23&amp;INDEX($CH$3:CH791,MATCH(AF788,$CG$3:CG791,0))&amp;$CE$23&amp;CHAR(10)&amp;$CD$24&amp;AG788&amp;$CE$24&amp;CHAR(10)&amp;$CD$25&amp;AH788&amp;$CE$25&amp;CHAR(10),"")&amp;IF(LEN(AJ788)&gt;0,$CD$23&amp;INDEX($CH$3:CH791,MATCH(AI788,$CG$3:CG791,0))&amp;$CE$23&amp;CHAR(10)&amp;$CD$24&amp;AJ788&amp;$CE$24&amp;CHAR(10)&amp;$CD$25&amp;AK788&amp;$CE$25&amp;CHAR(10),"")</f>
        <v/>
      </c>
      <c r="BK788" s="18" t="str">
        <f>IF(LEN(J788)&gt;0,INDEX($BH$2:$BH$100000,MATCH(J788,VBAsheet!$H$2:$H$100000,0))&amp;CHAR(10),"")&amp;IF(LEN(K788)&gt;0,INDEX($BH$2:$BH$100000,MATCH(K788,VBAsheet!$H$2:$H$100000,0))&amp;CHAR(10),"")&amp;IF(LEN(L788)&gt;0,INDEX($BH$2:$BH$100000,MATCH(L788,VBAsheet!$H$2:$H$100000,0))&amp;CHAR(10),"")&amp;IF(LEN(M788)&gt;0,INDEX($BH$2:$BH$100000,MATCH(M788,VBAsheet!$H$2:$H$100000,0))&amp;CHAR(10),"")</f>
        <v/>
      </c>
      <c r="BL788" s="18" t="str">
        <f t="shared" si="492"/>
        <v/>
      </c>
      <c r="BM788" s="94" t="str">
        <f t="shared" si="493"/>
        <v/>
      </c>
      <c r="BN788" s="95" t="str">
        <f t="shared" si="494"/>
        <v/>
      </c>
      <c r="BO788" s="265" t="str">
        <f t="shared" si="505"/>
        <v/>
      </c>
      <c r="BP788" s="18" t="str">
        <f t="shared" si="495"/>
        <v/>
      </c>
      <c r="BQ788" s="263" t="str">
        <f t="shared" si="506"/>
        <v/>
      </c>
      <c r="BR788" s="81" t="str">
        <f t="shared" si="510"/>
        <v/>
      </c>
      <c r="BS788" s="263" t="str">
        <f t="shared" si="507"/>
        <v/>
      </c>
      <c r="BT788" s="92" t="str">
        <f t="shared" si="508"/>
        <v/>
      </c>
      <c r="BU788" s="138" t="str">
        <f t="shared" si="496"/>
        <v/>
      </c>
      <c r="BV788" s="3" t="str">
        <f t="shared" si="497"/>
        <v/>
      </c>
      <c r="BW788" s="3" t="str">
        <f t="shared" si="498"/>
        <v/>
      </c>
      <c r="BX788" s="144" t="str">
        <f t="shared" si="499"/>
        <v/>
      </c>
      <c r="BY788" s="18" t="str">
        <f t="shared" si="500"/>
        <v/>
      </c>
      <c r="BZ788" s="18" t="str">
        <f t="shared" si="501"/>
        <v/>
      </c>
      <c r="CA788" s="19" t="str">
        <f t="shared" si="502"/>
        <v/>
      </c>
      <c r="CB788" s="19" t="s">
        <v>0</v>
      </c>
      <c r="DW788" s="4" t="str">
        <f t="shared" si="509"/>
        <v/>
      </c>
      <c r="DX788" s="4" t="str">
        <f t="shared" si="511"/>
        <v/>
      </c>
      <c r="DY788" s="98" t="str">
        <f t="shared" si="512"/>
        <v/>
      </c>
    </row>
    <row r="789" spans="4:129" x14ac:dyDescent="0.45">
      <c r="D789" s="164" t="str">
        <f t="shared" si="503"/>
        <v/>
      </c>
      <c r="I789" s="9" t="str">
        <f t="shared" si="474"/>
        <v/>
      </c>
      <c r="J789" s="173" t="str">
        <f t="shared" si="475"/>
        <v/>
      </c>
      <c r="K789" s="13"/>
      <c r="L789" s="13"/>
      <c r="M789" s="13"/>
      <c r="N789" s="178" t="str">
        <f t="shared" si="476"/>
        <v/>
      </c>
      <c r="O789" s="181" t="str">
        <f t="shared" si="477"/>
        <v/>
      </c>
      <c r="P789" s="8" t="str">
        <f t="shared" si="478"/>
        <v/>
      </c>
      <c r="Q789" s="8" t="str">
        <f t="shared" si="479"/>
        <v/>
      </c>
      <c r="R789" s="8" t="str">
        <f t="shared" si="480"/>
        <v/>
      </c>
      <c r="S789" s="8" t="str">
        <f t="shared" si="481"/>
        <v/>
      </c>
      <c r="T789" s="8" t="str">
        <f t="shared" si="482"/>
        <v/>
      </c>
      <c r="U789" s="8" t="str">
        <f t="shared" si="483"/>
        <v/>
      </c>
      <c r="V789" s="16" t="str">
        <f t="shared" si="484"/>
        <v/>
      </c>
      <c r="W789" s="129" t="str">
        <f t="shared" si="485"/>
        <v/>
      </c>
      <c r="X789" s="8" t="str">
        <f t="shared" si="486"/>
        <v/>
      </c>
      <c r="Y789" s="8" t="str">
        <f t="shared" si="487"/>
        <v/>
      </c>
      <c r="AQ789" s="6" t="str">
        <f t="shared" si="488"/>
        <v/>
      </c>
      <c r="AR789" s="128" t="str">
        <f t="shared" si="489"/>
        <v/>
      </c>
      <c r="AS789" s="128" t="str">
        <f t="shared" si="490"/>
        <v/>
      </c>
      <c r="AT789" s="139" t="str">
        <f t="shared" si="504"/>
        <v/>
      </c>
      <c r="BH789" s="127" t="str">
        <f>IF(LEN(VBAsheet!H789)&gt;0,$CD$4&amp;CHAR(10)&amp;$CD$5&amp;CHAR(10)&amp;$CD$6&amp;IF(VBAsheet!I789="N",1,0)&amp;$CE$6&amp;CHAR(10)&amp;$CD$7&amp;CHAR(10)&amp;$CD$8&amp;VBAsheet!H789&amp;$CE$8&amp;CHAR(10)&amp;$CD$9&amp;VBAsheet!K789&amp;$CE$9&amp;CHAR(10)&amp;$CD$10&amp;VBAsheet!J789-1&amp;$CE$10&amp;CHAR(10)&amp;$CD$11,"")</f>
        <v/>
      </c>
      <c r="BI789"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89" s="18" t="str">
        <f>IF(LEN(X789)&gt;0,$CD$23&amp;INDEX($CH$3:CH792,MATCH(W789,$CG$3:CG792,0))&amp;$CE$23&amp;CHAR(10)&amp;$CD$24&amp;X789&amp;$CE$24&amp;CHAR(10)&amp;$CD$25&amp;Y789&amp;$CE$25&amp;CHAR(10),"")&amp;IF(LEN(AA789)&gt;0,$CD$23&amp;INDEX($CH$3:CH792,MATCH(Z789,$CG$3:CG792,0))&amp;$CE$23&amp;CHAR(10)&amp;$CD$24&amp;AA789&amp;$CE$24&amp;CHAR(10)&amp;$CD$25&amp;AB789&amp;$CE$25&amp;CHAR(10),"")&amp;IF(LEN(AD789)&gt;0,$CD$23&amp;INDEX($CH$3:CH792,MATCH(AC789,$CG$3:CG792,0))&amp;$CE$23&amp;CHAR(10)&amp;$CD$24&amp;AD789&amp;$CE$24&amp;CHAR(10)&amp;$CD$25&amp;AE789&amp;$CE$25&amp;CHAR(10),"")&amp;IF(LEN(AG789)&gt;0,$CD$23&amp;INDEX($CH$3:CH792,MATCH(AF789,$CG$3:CG792,0))&amp;$CE$23&amp;CHAR(10)&amp;$CD$24&amp;AG789&amp;$CE$24&amp;CHAR(10)&amp;$CD$25&amp;AH789&amp;$CE$25&amp;CHAR(10),"")&amp;IF(LEN(AJ789)&gt;0,$CD$23&amp;INDEX($CH$3:CH792,MATCH(AI789,$CG$3:CG792,0))&amp;$CE$23&amp;CHAR(10)&amp;$CD$24&amp;AJ789&amp;$CE$24&amp;CHAR(10)&amp;$CD$25&amp;AK789&amp;$CE$25&amp;CHAR(10),"")</f>
        <v/>
      </c>
      <c r="BK789" s="18" t="str">
        <f>IF(LEN(J789)&gt;0,INDEX($BH$2:$BH$100000,MATCH(J789,VBAsheet!$H$2:$H$100000,0))&amp;CHAR(10),"")&amp;IF(LEN(K789)&gt;0,INDEX($BH$2:$BH$100000,MATCH(K789,VBAsheet!$H$2:$H$100000,0))&amp;CHAR(10),"")&amp;IF(LEN(L789)&gt;0,INDEX($BH$2:$BH$100000,MATCH(L789,VBAsheet!$H$2:$H$100000,0))&amp;CHAR(10),"")&amp;IF(LEN(M789)&gt;0,INDEX($BH$2:$BH$100000,MATCH(M789,VBAsheet!$H$2:$H$100000,0))&amp;CHAR(10),"")</f>
        <v/>
      </c>
      <c r="BL789" s="18" t="str">
        <f t="shared" si="492"/>
        <v/>
      </c>
      <c r="BM789" s="94" t="str">
        <f t="shared" si="493"/>
        <v/>
      </c>
      <c r="BN789" s="95" t="str">
        <f t="shared" si="494"/>
        <v/>
      </c>
      <c r="BO789" s="265" t="str">
        <f t="shared" si="505"/>
        <v/>
      </c>
      <c r="BP789" s="18" t="str">
        <f t="shared" si="495"/>
        <v/>
      </c>
      <c r="BQ789" s="263" t="str">
        <f t="shared" si="506"/>
        <v/>
      </c>
      <c r="BR789" s="81" t="str">
        <f t="shared" si="510"/>
        <v/>
      </c>
      <c r="BS789" s="263" t="str">
        <f t="shared" si="507"/>
        <v/>
      </c>
      <c r="BT789" s="92" t="str">
        <f t="shared" si="508"/>
        <v/>
      </c>
      <c r="BU789" s="138" t="str">
        <f t="shared" si="496"/>
        <v/>
      </c>
      <c r="BV789" s="3" t="str">
        <f t="shared" si="497"/>
        <v/>
      </c>
      <c r="BW789" s="3" t="str">
        <f t="shared" si="498"/>
        <v/>
      </c>
      <c r="BX789" s="144" t="str">
        <f t="shared" si="499"/>
        <v/>
      </c>
      <c r="BY789" s="18" t="str">
        <f t="shared" si="500"/>
        <v/>
      </c>
      <c r="BZ789" s="18" t="str">
        <f t="shared" si="501"/>
        <v/>
      </c>
      <c r="CA789" s="19" t="str">
        <f t="shared" si="502"/>
        <v/>
      </c>
      <c r="CB789" s="19" t="s">
        <v>0</v>
      </c>
      <c r="DW789" s="4" t="str">
        <f t="shared" si="509"/>
        <v/>
      </c>
      <c r="DX789" s="4" t="str">
        <f t="shared" si="511"/>
        <v/>
      </c>
      <c r="DY789" s="98" t="str">
        <f t="shared" si="512"/>
        <v/>
      </c>
    </row>
    <row r="790" spans="4:129" x14ac:dyDescent="0.45">
      <c r="D790" s="164" t="str">
        <f t="shared" si="503"/>
        <v/>
      </c>
      <c r="I790" s="9" t="str">
        <f t="shared" si="474"/>
        <v/>
      </c>
      <c r="J790" s="173" t="str">
        <f t="shared" si="475"/>
        <v/>
      </c>
      <c r="K790" s="13"/>
      <c r="L790" s="13"/>
      <c r="M790" s="13"/>
      <c r="N790" s="178" t="str">
        <f t="shared" si="476"/>
        <v/>
      </c>
      <c r="O790" s="181" t="str">
        <f t="shared" si="477"/>
        <v/>
      </c>
      <c r="P790" s="8" t="str">
        <f t="shared" si="478"/>
        <v/>
      </c>
      <c r="Q790" s="8" t="str">
        <f t="shared" si="479"/>
        <v/>
      </c>
      <c r="R790" s="8" t="str">
        <f t="shared" si="480"/>
        <v/>
      </c>
      <c r="S790" s="8" t="str">
        <f t="shared" si="481"/>
        <v/>
      </c>
      <c r="T790" s="8" t="str">
        <f t="shared" si="482"/>
        <v/>
      </c>
      <c r="U790" s="8" t="str">
        <f t="shared" si="483"/>
        <v/>
      </c>
      <c r="V790" s="16" t="str">
        <f t="shared" si="484"/>
        <v/>
      </c>
      <c r="W790" s="129" t="str">
        <f t="shared" si="485"/>
        <v/>
      </c>
      <c r="X790" s="8" t="str">
        <f t="shared" si="486"/>
        <v/>
      </c>
      <c r="Y790" s="8" t="str">
        <f t="shared" si="487"/>
        <v/>
      </c>
      <c r="AQ790" s="6" t="str">
        <f t="shared" si="488"/>
        <v/>
      </c>
      <c r="AR790" s="128" t="str">
        <f t="shared" si="489"/>
        <v/>
      </c>
      <c r="AS790" s="128" t="str">
        <f t="shared" si="490"/>
        <v/>
      </c>
      <c r="AT790" s="139" t="str">
        <f t="shared" si="504"/>
        <v/>
      </c>
      <c r="BH790" s="127" t="str">
        <f>IF(LEN(VBAsheet!H790)&gt;0,$CD$4&amp;CHAR(10)&amp;$CD$5&amp;CHAR(10)&amp;$CD$6&amp;IF(VBAsheet!I790="N",1,0)&amp;$CE$6&amp;CHAR(10)&amp;$CD$7&amp;CHAR(10)&amp;$CD$8&amp;VBAsheet!H790&amp;$CE$8&amp;CHAR(10)&amp;$CD$9&amp;VBAsheet!K790&amp;$CE$9&amp;CHAR(10)&amp;$CD$10&amp;VBAsheet!J790-1&amp;$CE$10&amp;CHAR(10)&amp;$CD$11,"")</f>
        <v/>
      </c>
      <c r="BI790"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0" s="18" t="str">
        <f>IF(LEN(X790)&gt;0,$CD$23&amp;INDEX($CH$3:CH793,MATCH(W790,$CG$3:CG793,0))&amp;$CE$23&amp;CHAR(10)&amp;$CD$24&amp;X790&amp;$CE$24&amp;CHAR(10)&amp;$CD$25&amp;Y790&amp;$CE$25&amp;CHAR(10),"")&amp;IF(LEN(AA790)&gt;0,$CD$23&amp;INDEX($CH$3:CH793,MATCH(Z790,$CG$3:CG793,0))&amp;$CE$23&amp;CHAR(10)&amp;$CD$24&amp;AA790&amp;$CE$24&amp;CHAR(10)&amp;$CD$25&amp;AB790&amp;$CE$25&amp;CHAR(10),"")&amp;IF(LEN(AD790)&gt;0,$CD$23&amp;INDEX($CH$3:CH793,MATCH(AC790,$CG$3:CG793,0))&amp;$CE$23&amp;CHAR(10)&amp;$CD$24&amp;AD790&amp;$CE$24&amp;CHAR(10)&amp;$CD$25&amp;AE790&amp;$CE$25&amp;CHAR(10),"")&amp;IF(LEN(AG790)&gt;0,$CD$23&amp;INDEX($CH$3:CH793,MATCH(AF790,$CG$3:CG793,0))&amp;$CE$23&amp;CHAR(10)&amp;$CD$24&amp;AG790&amp;$CE$24&amp;CHAR(10)&amp;$CD$25&amp;AH790&amp;$CE$25&amp;CHAR(10),"")&amp;IF(LEN(AJ790)&gt;0,$CD$23&amp;INDEX($CH$3:CH793,MATCH(AI790,$CG$3:CG793,0))&amp;$CE$23&amp;CHAR(10)&amp;$CD$24&amp;AJ790&amp;$CE$24&amp;CHAR(10)&amp;$CD$25&amp;AK790&amp;$CE$25&amp;CHAR(10),"")</f>
        <v/>
      </c>
      <c r="BK790" s="18" t="str">
        <f>IF(LEN(J790)&gt;0,INDEX($BH$2:$BH$100000,MATCH(J790,VBAsheet!$H$2:$H$100000,0))&amp;CHAR(10),"")&amp;IF(LEN(K790)&gt;0,INDEX($BH$2:$BH$100000,MATCH(K790,VBAsheet!$H$2:$H$100000,0))&amp;CHAR(10),"")&amp;IF(LEN(L790)&gt;0,INDEX($BH$2:$BH$100000,MATCH(L790,VBAsheet!$H$2:$H$100000,0))&amp;CHAR(10),"")&amp;IF(LEN(M790)&gt;0,INDEX($BH$2:$BH$100000,MATCH(M790,VBAsheet!$H$2:$H$100000,0))&amp;CHAR(10),"")</f>
        <v/>
      </c>
      <c r="BL790" s="18" t="str">
        <f t="shared" si="492"/>
        <v/>
      </c>
      <c r="BM790" s="94" t="str">
        <f t="shared" si="493"/>
        <v/>
      </c>
      <c r="BN790" s="95" t="str">
        <f t="shared" si="494"/>
        <v/>
      </c>
      <c r="BO790" s="265" t="str">
        <f t="shared" si="505"/>
        <v/>
      </c>
      <c r="BP790" s="18" t="str">
        <f t="shared" si="495"/>
        <v/>
      </c>
      <c r="BQ790" s="263" t="str">
        <f t="shared" si="506"/>
        <v/>
      </c>
      <c r="BR790" s="81" t="str">
        <f t="shared" si="510"/>
        <v/>
      </c>
      <c r="BS790" s="263" t="str">
        <f t="shared" si="507"/>
        <v/>
      </c>
      <c r="BT790" s="92" t="str">
        <f t="shared" si="508"/>
        <v/>
      </c>
      <c r="BU790" s="138" t="str">
        <f t="shared" si="496"/>
        <v/>
      </c>
      <c r="BV790" s="3" t="str">
        <f t="shared" si="497"/>
        <v/>
      </c>
      <c r="BW790" s="3" t="str">
        <f t="shared" si="498"/>
        <v/>
      </c>
      <c r="BX790" s="144" t="str">
        <f t="shared" si="499"/>
        <v/>
      </c>
      <c r="BY790" s="18" t="str">
        <f t="shared" si="500"/>
        <v/>
      </c>
      <c r="BZ790" s="18" t="str">
        <f t="shared" si="501"/>
        <v/>
      </c>
      <c r="CA790" s="19" t="str">
        <f t="shared" si="502"/>
        <v/>
      </c>
      <c r="CB790" s="19" t="s">
        <v>0</v>
      </c>
      <c r="DW790" s="4" t="str">
        <f t="shared" si="509"/>
        <v/>
      </c>
      <c r="DX790" s="4" t="str">
        <f t="shared" si="511"/>
        <v/>
      </c>
      <c r="DY790" s="98" t="str">
        <f t="shared" si="512"/>
        <v/>
      </c>
    </row>
    <row r="791" spans="4:129" x14ac:dyDescent="0.45">
      <c r="D791" s="164" t="str">
        <f t="shared" si="503"/>
        <v/>
      </c>
      <c r="I791" s="9" t="str">
        <f t="shared" si="474"/>
        <v/>
      </c>
      <c r="J791" s="173" t="str">
        <f t="shared" si="475"/>
        <v/>
      </c>
      <c r="K791" s="13"/>
      <c r="L791" s="13"/>
      <c r="M791" s="13"/>
      <c r="N791" s="178" t="str">
        <f t="shared" si="476"/>
        <v/>
      </c>
      <c r="O791" s="181" t="str">
        <f t="shared" si="477"/>
        <v/>
      </c>
      <c r="P791" s="8" t="str">
        <f t="shared" si="478"/>
        <v/>
      </c>
      <c r="Q791" s="8" t="str">
        <f t="shared" si="479"/>
        <v/>
      </c>
      <c r="R791" s="8" t="str">
        <f t="shared" si="480"/>
        <v/>
      </c>
      <c r="S791" s="8" t="str">
        <f t="shared" si="481"/>
        <v/>
      </c>
      <c r="T791" s="8" t="str">
        <f t="shared" si="482"/>
        <v/>
      </c>
      <c r="U791" s="8" t="str">
        <f t="shared" si="483"/>
        <v/>
      </c>
      <c r="V791" s="16" t="str">
        <f t="shared" si="484"/>
        <v/>
      </c>
      <c r="W791" s="129" t="str">
        <f t="shared" si="485"/>
        <v/>
      </c>
      <c r="X791" s="8" t="str">
        <f t="shared" si="486"/>
        <v/>
      </c>
      <c r="Y791" s="8" t="str">
        <f t="shared" si="487"/>
        <v/>
      </c>
      <c r="AQ791" s="6" t="str">
        <f t="shared" si="488"/>
        <v/>
      </c>
      <c r="AR791" s="128" t="str">
        <f t="shared" si="489"/>
        <v/>
      </c>
      <c r="AS791" s="128" t="str">
        <f t="shared" si="490"/>
        <v/>
      </c>
      <c r="AT791" s="139" t="str">
        <f t="shared" si="504"/>
        <v/>
      </c>
      <c r="BH791" s="127" t="str">
        <f>IF(LEN(VBAsheet!H791)&gt;0,$CD$4&amp;CHAR(10)&amp;$CD$5&amp;CHAR(10)&amp;$CD$6&amp;IF(VBAsheet!I791="N",1,0)&amp;$CE$6&amp;CHAR(10)&amp;$CD$7&amp;CHAR(10)&amp;$CD$8&amp;VBAsheet!H791&amp;$CE$8&amp;CHAR(10)&amp;$CD$9&amp;VBAsheet!K791&amp;$CE$9&amp;CHAR(10)&amp;$CD$10&amp;VBAsheet!J791-1&amp;$CE$10&amp;CHAR(10)&amp;$CD$11,"")</f>
        <v/>
      </c>
      <c r="BI791"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1" s="18" t="str">
        <f>IF(LEN(X791)&gt;0,$CD$23&amp;INDEX($CH$3:CH794,MATCH(W791,$CG$3:CG794,0))&amp;$CE$23&amp;CHAR(10)&amp;$CD$24&amp;X791&amp;$CE$24&amp;CHAR(10)&amp;$CD$25&amp;Y791&amp;$CE$25&amp;CHAR(10),"")&amp;IF(LEN(AA791)&gt;0,$CD$23&amp;INDEX($CH$3:CH794,MATCH(Z791,$CG$3:CG794,0))&amp;$CE$23&amp;CHAR(10)&amp;$CD$24&amp;AA791&amp;$CE$24&amp;CHAR(10)&amp;$CD$25&amp;AB791&amp;$CE$25&amp;CHAR(10),"")&amp;IF(LEN(AD791)&gt;0,$CD$23&amp;INDEX($CH$3:CH794,MATCH(AC791,$CG$3:CG794,0))&amp;$CE$23&amp;CHAR(10)&amp;$CD$24&amp;AD791&amp;$CE$24&amp;CHAR(10)&amp;$CD$25&amp;AE791&amp;$CE$25&amp;CHAR(10),"")&amp;IF(LEN(AG791)&gt;0,$CD$23&amp;INDEX($CH$3:CH794,MATCH(AF791,$CG$3:CG794,0))&amp;$CE$23&amp;CHAR(10)&amp;$CD$24&amp;AG791&amp;$CE$24&amp;CHAR(10)&amp;$CD$25&amp;AH791&amp;$CE$25&amp;CHAR(10),"")&amp;IF(LEN(AJ791)&gt;0,$CD$23&amp;INDEX($CH$3:CH794,MATCH(AI791,$CG$3:CG794,0))&amp;$CE$23&amp;CHAR(10)&amp;$CD$24&amp;AJ791&amp;$CE$24&amp;CHAR(10)&amp;$CD$25&amp;AK791&amp;$CE$25&amp;CHAR(10),"")</f>
        <v/>
      </c>
      <c r="BK791" s="18" t="str">
        <f>IF(LEN(J791)&gt;0,INDEX($BH$2:$BH$100000,MATCH(J791,VBAsheet!$H$2:$H$100000,0))&amp;CHAR(10),"")&amp;IF(LEN(K791)&gt;0,INDEX($BH$2:$BH$100000,MATCH(K791,VBAsheet!$H$2:$H$100000,0))&amp;CHAR(10),"")&amp;IF(LEN(L791)&gt;0,INDEX($BH$2:$BH$100000,MATCH(L791,VBAsheet!$H$2:$H$100000,0))&amp;CHAR(10),"")&amp;IF(LEN(M791)&gt;0,INDEX($BH$2:$BH$100000,MATCH(M791,VBAsheet!$H$2:$H$100000,0))&amp;CHAR(10),"")</f>
        <v/>
      </c>
      <c r="BL791" s="18" t="str">
        <f t="shared" si="492"/>
        <v/>
      </c>
      <c r="BM791" s="94" t="str">
        <f t="shared" si="493"/>
        <v/>
      </c>
      <c r="BN791" s="95" t="str">
        <f t="shared" si="494"/>
        <v/>
      </c>
      <c r="BO791" s="265" t="str">
        <f t="shared" si="505"/>
        <v/>
      </c>
      <c r="BP791" s="18" t="str">
        <f t="shared" si="495"/>
        <v/>
      </c>
      <c r="BQ791" s="263" t="str">
        <f t="shared" si="506"/>
        <v/>
      </c>
      <c r="BR791" s="81" t="str">
        <f t="shared" si="510"/>
        <v/>
      </c>
      <c r="BS791" s="263" t="str">
        <f t="shared" si="507"/>
        <v/>
      </c>
      <c r="BT791" s="92" t="str">
        <f t="shared" si="508"/>
        <v/>
      </c>
      <c r="BU791" s="138" t="str">
        <f t="shared" si="496"/>
        <v/>
      </c>
      <c r="BV791" s="3" t="str">
        <f t="shared" si="497"/>
        <v/>
      </c>
      <c r="BW791" s="3" t="str">
        <f t="shared" si="498"/>
        <v/>
      </c>
      <c r="BX791" s="144" t="str">
        <f t="shared" si="499"/>
        <v/>
      </c>
      <c r="BY791" s="18" t="str">
        <f t="shared" si="500"/>
        <v/>
      </c>
      <c r="BZ791" s="18" t="str">
        <f t="shared" si="501"/>
        <v/>
      </c>
      <c r="CA791" s="19" t="str">
        <f t="shared" si="502"/>
        <v/>
      </c>
      <c r="CB791" s="19" t="s">
        <v>0</v>
      </c>
      <c r="DW791" s="4" t="str">
        <f t="shared" si="509"/>
        <v/>
      </c>
      <c r="DX791" s="4" t="str">
        <f t="shared" si="511"/>
        <v/>
      </c>
      <c r="DY791" s="98" t="str">
        <f t="shared" si="512"/>
        <v/>
      </c>
    </row>
    <row r="792" spans="4:129" x14ac:dyDescent="0.45">
      <c r="D792" s="164" t="str">
        <f t="shared" si="503"/>
        <v/>
      </c>
      <c r="I792" s="9" t="str">
        <f t="shared" si="474"/>
        <v/>
      </c>
      <c r="J792" s="173" t="str">
        <f t="shared" si="475"/>
        <v/>
      </c>
      <c r="K792" s="13"/>
      <c r="L792" s="13"/>
      <c r="M792" s="13"/>
      <c r="N792" s="178" t="str">
        <f t="shared" si="476"/>
        <v/>
      </c>
      <c r="O792" s="181" t="str">
        <f t="shared" si="477"/>
        <v/>
      </c>
      <c r="P792" s="8" t="str">
        <f t="shared" si="478"/>
        <v/>
      </c>
      <c r="Q792" s="8" t="str">
        <f t="shared" si="479"/>
        <v/>
      </c>
      <c r="R792" s="8" t="str">
        <f t="shared" si="480"/>
        <v/>
      </c>
      <c r="S792" s="8" t="str">
        <f t="shared" si="481"/>
        <v/>
      </c>
      <c r="T792" s="8" t="str">
        <f t="shared" si="482"/>
        <v/>
      </c>
      <c r="U792" s="8" t="str">
        <f t="shared" si="483"/>
        <v/>
      </c>
      <c r="V792" s="16" t="str">
        <f t="shared" si="484"/>
        <v/>
      </c>
      <c r="W792" s="129" t="str">
        <f t="shared" si="485"/>
        <v/>
      </c>
      <c r="X792" s="8" t="str">
        <f t="shared" si="486"/>
        <v/>
      </c>
      <c r="Y792" s="8" t="str">
        <f t="shared" si="487"/>
        <v/>
      </c>
      <c r="AQ792" s="6" t="str">
        <f t="shared" si="488"/>
        <v/>
      </c>
      <c r="AR792" s="128" t="str">
        <f t="shared" si="489"/>
        <v/>
      </c>
      <c r="AS792" s="128" t="str">
        <f t="shared" si="490"/>
        <v/>
      </c>
      <c r="AT792" s="139" t="str">
        <f t="shared" si="504"/>
        <v/>
      </c>
      <c r="BH792" s="127" t="str">
        <f>IF(LEN(VBAsheet!H792)&gt;0,$CD$4&amp;CHAR(10)&amp;$CD$5&amp;CHAR(10)&amp;$CD$6&amp;IF(VBAsheet!I792="N",1,0)&amp;$CE$6&amp;CHAR(10)&amp;$CD$7&amp;CHAR(10)&amp;$CD$8&amp;VBAsheet!H792&amp;$CE$8&amp;CHAR(10)&amp;$CD$9&amp;VBAsheet!K792&amp;$CE$9&amp;CHAR(10)&amp;$CD$10&amp;VBAsheet!J792-1&amp;$CE$10&amp;CHAR(10)&amp;$CD$11,"")</f>
        <v/>
      </c>
      <c r="BI792"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2" s="18" t="str">
        <f>IF(LEN(X792)&gt;0,$CD$23&amp;INDEX($CH$3:CH795,MATCH(W792,$CG$3:CG795,0))&amp;$CE$23&amp;CHAR(10)&amp;$CD$24&amp;X792&amp;$CE$24&amp;CHAR(10)&amp;$CD$25&amp;Y792&amp;$CE$25&amp;CHAR(10),"")&amp;IF(LEN(AA792)&gt;0,$CD$23&amp;INDEX($CH$3:CH795,MATCH(Z792,$CG$3:CG795,0))&amp;$CE$23&amp;CHAR(10)&amp;$CD$24&amp;AA792&amp;$CE$24&amp;CHAR(10)&amp;$CD$25&amp;AB792&amp;$CE$25&amp;CHAR(10),"")&amp;IF(LEN(AD792)&gt;0,$CD$23&amp;INDEX($CH$3:CH795,MATCH(AC792,$CG$3:CG795,0))&amp;$CE$23&amp;CHAR(10)&amp;$CD$24&amp;AD792&amp;$CE$24&amp;CHAR(10)&amp;$CD$25&amp;AE792&amp;$CE$25&amp;CHAR(10),"")&amp;IF(LEN(AG792)&gt;0,$CD$23&amp;INDEX($CH$3:CH795,MATCH(AF792,$CG$3:CG795,0))&amp;$CE$23&amp;CHAR(10)&amp;$CD$24&amp;AG792&amp;$CE$24&amp;CHAR(10)&amp;$CD$25&amp;AH792&amp;$CE$25&amp;CHAR(10),"")&amp;IF(LEN(AJ792)&gt;0,$CD$23&amp;INDEX($CH$3:CH795,MATCH(AI792,$CG$3:CG795,0))&amp;$CE$23&amp;CHAR(10)&amp;$CD$24&amp;AJ792&amp;$CE$24&amp;CHAR(10)&amp;$CD$25&amp;AK792&amp;$CE$25&amp;CHAR(10),"")</f>
        <v/>
      </c>
      <c r="BK792" s="18" t="str">
        <f>IF(LEN(J792)&gt;0,INDEX($BH$2:$BH$100000,MATCH(J792,VBAsheet!$H$2:$H$100000,0))&amp;CHAR(10),"")&amp;IF(LEN(K792)&gt;0,INDEX($BH$2:$BH$100000,MATCH(K792,VBAsheet!$H$2:$H$100000,0))&amp;CHAR(10),"")&amp;IF(LEN(L792)&gt;0,INDEX($BH$2:$BH$100000,MATCH(L792,VBAsheet!$H$2:$H$100000,0))&amp;CHAR(10),"")&amp;IF(LEN(M792)&gt;0,INDEX($BH$2:$BH$100000,MATCH(M792,VBAsheet!$H$2:$H$100000,0))&amp;CHAR(10),"")</f>
        <v/>
      </c>
      <c r="BL792" s="18" t="str">
        <f t="shared" si="492"/>
        <v/>
      </c>
      <c r="BM792" s="94" t="str">
        <f t="shared" si="493"/>
        <v/>
      </c>
      <c r="BN792" s="95" t="str">
        <f t="shared" si="494"/>
        <v/>
      </c>
      <c r="BO792" s="265" t="str">
        <f t="shared" si="505"/>
        <v/>
      </c>
      <c r="BP792" s="18" t="str">
        <f t="shared" si="495"/>
        <v/>
      </c>
      <c r="BQ792" s="263" t="str">
        <f t="shared" si="506"/>
        <v/>
      </c>
      <c r="BR792" s="81" t="str">
        <f t="shared" si="510"/>
        <v/>
      </c>
      <c r="BS792" s="263" t="str">
        <f t="shared" si="507"/>
        <v/>
      </c>
      <c r="BT792" s="92" t="str">
        <f t="shared" si="508"/>
        <v/>
      </c>
      <c r="BU792" s="138" t="str">
        <f t="shared" si="496"/>
        <v/>
      </c>
      <c r="BV792" s="3" t="str">
        <f t="shared" si="497"/>
        <v/>
      </c>
      <c r="BW792" s="3" t="str">
        <f t="shared" si="498"/>
        <v/>
      </c>
      <c r="BX792" s="144" t="str">
        <f t="shared" si="499"/>
        <v/>
      </c>
      <c r="BY792" s="18" t="str">
        <f t="shared" si="500"/>
        <v/>
      </c>
      <c r="BZ792" s="18" t="str">
        <f t="shared" si="501"/>
        <v/>
      </c>
      <c r="CA792" s="19" t="str">
        <f t="shared" si="502"/>
        <v/>
      </c>
      <c r="CB792" s="19" t="s">
        <v>0</v>
      </c>
      <c r="DW792" s="4" t="str">
        <f t="shared" si="509"/>
        <v/>
      </c>
      <c r="DX792" s="4" t="str">
        <f t="shared" si="511"/>
        <v/>
      </c>
      <c r="DY792" s="98" t="str">
        <f t="shared" si="512"/>
        <v/>
      </c>
    </row>
    <row r="793" spans="4:129" x14ac:dyDescent="0.45">
      <c r="D793" s="164" t="str">
        <f t="shared" si="503"/>
        <v/>
      </c>
      <c r="I793" s="9" t="str">
        <f t="shared" si="474"/>
        <v/>
      </c>
      <c r="J793" s="173" t="str">
        <f t="shared" si="475"/>
        <v/>
      </c>
      <c r="K793" s="13"/>
      <c r="L793" s="13"/>
      <c r="M793" s="13"/>
      <c r="N793" s="178" t="str">
        <f t="shared" si="476"/>
        <v/>
      </c>
      <c r="O793" s="181" t="str">
        <f t="shared" si="477"/>
        <v/>
      </c>
      <c r="P793" s="8" t="str">
        <f t="shared" si="478"/>
        <v/>
      </c>
      <c r="Q793" s="8" t="str">
        <f t="shared" si="479"/>
        <v/>
      </c>
      <c r="R793" s="8" t="str">
        <f t="shared" si="480"/>
        <v/>
      </c>
      <c r="S793" s="8" t="str">
        <f t="shared" si="481"/>
        <v/>
      </c>
      <c r="T793" s="8" t="str">
        <f t="shared" si="482"/>
        <v/>
      </c>
      <c r="U793" s="8" t="str">
        <f t="shared" si="483"/>
        <v/>
      </c>
      <c r="V793" s="16" t="str">
        <f t="shared" si="484"/>
        <v/>
      </c>
      <c r="W793" s="129" t="str">
        <f t="shared" si="485"/>
        <v/>
      </c>
      <c r="X793" s="8" t="str">
        <f t="shared" si="486"/>
        <v/>
      </c>
      <c r="Y793" s="8" t="str">
        <f t="shared" si="487"/>
        <v/>
      </c>
      <c r="AQ793" s="6" t="str">
        <f t="shared" si="488"/>
        <v/>
      </c>
      <c r="AR793" s="128" t="str">
        <f t="shared" si="489"/>
        <v/>
      </c>
      <c r="AS793" s="128" t="str">
        <f t="shared" si="490"/>
        <v/>
      </c>
      <c r="AT793" s="139" t="str">
        <f t="shared" si="504"/>
        <v/>
      </c>
      <c r="BH793" s="127" t="str">
        <f>IF(LEN(VBAsheet!H793)&gt;0,$CD$4&amp;CHAR(10)&amp;$CD$5&amp;CHAR(10)&amp;$CD$6&amp;IF(VBAsheet!I793="N",1,0)&amp;$CE$6&amp;CHAR(10)&amp;$CD$7&amp;CHAR(10)&amp;$CD$8&amp;VBAsheet!H793&amp;$CE$8&amp;CHAR(10)&amp;$CD$9&amp;VBAsheet!K793&amp;$CE$9&amp;CHAR(10)&amp;$CD$10&amp;VBAsheet!J793-1&amp;$CE$10&amp;CHAR(10)&amp;$CD$11,"")</f>
        <v/>
      </c>
      <c r="BI793"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3" s="18" t="str">
        <f>IF(LEN(X793)&gt;0,$CD$23&amp;INDEX($CH$3:CH796,MATCH(W793,$CG$3:CG796,0))&amp;$CE$23&amp;CHAR(10)&amp;$CD$24&amp;X793&amp;$CE$24&amp;CHAR(10)&amp;$CD$25&amp;Y793&amp;$CE$25&amp;CHAR(10),"")&amp;IF(LEN(AA793)&gt;0,$CD$23&amp;INDEX($CH$3:CH796,MATCH(Z793,$CG$3:CG796,0))&amp;$CE$23&amp;CHAR(10)&amp;$CD$24&amp;AA793&amp;$CE$24&amp;CHAR(10)&amp;$CD$25&amp;AB793&amp;$CE$25&amp;CHAR(10),"")&amp;IF(LEN(AD793)&gt;0,$CD$23&amp;INDEX($CH$3:CH796,MATCH(AC793,$CG$3:CG796,0))&amp;$CE$23&amp;CHAR(10)&amp;$CD$24&amp;AD793&amp;$CE$24&amp;CHAR(10)&amp;$CD$25&amp;AE793&amp;$CE$25&amp;CHAR(10),"")&amp;IF(LEN(AG793)&gt;0,$CD$23&amp;INDEX($CH$3:CH796,MATCH(AF793,$CG$3:CG796,0))&amp;$CE$23&amp;CHAR(10)&amp;$CD$24&amp;AG793&amp;$CE$24&amp;CHAR(10)&amp;$CD$25&amp;AH793&amp;$CE$25&amp;CHAR(10),"")&amp;IF(LEN(AJ793)&gt;0,$CD$23&amp;INDEX($CH$3:CH796,MATCH(AI793,$CG$3:CG796,0))&amp;$CE$23&amp;CHAR(10)&amp;$CD$24&amp;AJ793&amp;$CE$24&amp;CHAR(10)&amp;$CD$25&amp;AK793&amp;$CE$25&amp;CHAR(10),"")</f>
        <v/>
      </c>
      <c r="BK793" s="18" t="str">
        <f>IF(LEN(J793)&gt;0,INDEX($BH$2:$BH$100000,MATCH(J793,VBAsheet!$H$2:$H$100000,0))&amp;CHAR(10),"")&amp;IF(LEN(K793)&gt;0,INDEX($BH$2:$BH$100000,MATCH(K793,VBAsheet!$H$2:$H$100000,0))&amp;CHAR(10),"")&amp;IF(LEN(L793)&gt;0,INDEX($BH$2:$BH$100000,MATCH(L793,VBAsheet!$H$2:$H$100000,0))&amp;CHAR(10),"")&amp;IF(LEN(M793)&gt;0,INDEX($BH$2:$BH$100000,MATCH(M793,VBAsheet!$H$2:$H$100000,0))&amp;CHAR(10),"")</f>
        <v/>
      </c>
      <c r="BL793" s="18" t="str">
        <f t="shared" si="492"/>
        <v/>
      </c>
      <c r="BM793" s="94" t="str">
        <f t="shared" si="493"/>
        <v/>
      </c>
      <c r="BN793" s="95" t="str">
        <f t="shared" si="494"/>
        <v/>
      </c>
      <c r="BO793" s="265" t="str">
        <f t="shared" si="505"/>
        <v/>
      </c>
      <c r="BP793" s="18" t="str">
        <f t="shared" si="495"/>
        <v/>
      </c>
      <c r="BQ793" s="263" t="str">
        <f t="shared" si="506"/>
        <v/>
      </c>
      <c r="BR793" s="81" t="str">
        <f t="shared" si="510"/>
        <v/>
      </c>
      <c r="BS793" s="263" t="str">
        <f t="shared" si="507"/>
        <v/>
      </c>
      <c r="BT793" s="92" t="str">
        <f t="shared" si="508"/>
        <v/>
      </c>
      <c r="BU793" s="138" t="str">
        <f t="shared" si="496"/>
        <v/>
      </c>
      <c r="BV793" s="3" t="str">
        <f t="shared" si="497"/>
        <v/>
      </c>
      <c r="BW793" s="3" t="str">
        <f t="shared" si="498"/>
        <v/>
      </c>
      <c r="BX793" s="144" t="str">
        <f t="shared" si="499"/>
        <v/>
      </c>
      <c r="BY793" s="18" t="str">
        <f t="shared" si="500"/>
        <v/>
      </c>
      <c r="BZ793" s="18" t="str">
        <f t="shared" si="501"/>
        <v/>
      </c>
      <c r="CA793" s="19" t="str">
        <f t="shared" si="502"/>
        <v/>
      </c>
      <c r="CB793" s="19" t="s">
        <v>0</v>
      </c>
      <c r="DW793" s="4" t="str">
        <f t="shared" si="509"/>
        <v/>
      </c>
      <c r="DX793" s="4" t="str">
        <f t="shared" si="511"/>
        <v/>
      </c>
      <c r="DY793" s="98" t="str">
        <f t="shared" si="512"/>
        <v/>
      </c>
    </row>
    <row r="794" spans="4:129" x14ac:dyDescent="0.45">
      <c r="D794" s="164" t="str">
        <f t="shared" si="503"/>
        <v/>
      </c>
      <c r="I794" s="9" t="str">
        <f t="shared" si="474"/>
        <v/>
      </c>
      <c r="J794" s="173" t="str">
        <f t="shared" si="475"/>
        <v/>
      </c>
      <c r="K794" s="13"/>
      <c r="L794" s="13"/>
      <c r="M794" s="13"/>
      <c r="N794" s="178" t="str">
        <f t="shared" si="476"/>
        <v/>
      </c>
      <c r="O794" s="181" t="str">
        <f t="shared" si="477"/>
        <v/>
      </c>
      <c r="P794" s="8" t="str">
        <f t="shared" si="478"/>
        <v/>
      </c>
      <c r="Q794" s="8" t="str">
        <f t="shared" si="479"/>
        <v/>
      </c>
      <c r="R794" s="8" t="str">
        <f t="shared" si="480"/>
        <v/>
      </c>
      <c r="S794" s="8" t="str">
        <f t="shared" si="481"/>
        <v/>
      </c>
      <c r="T794" s="8" t="str">
        <f t="shared" si="482"/>
        <v/>
      </c>
      <c r="U794" s="8" t="str">
        <f t="shared" si="483"/>
        <v/>
      </c>
      <c r="V794" s="16" t="str">
        <f t="shared" si="484"/>
        <v/>
      </c>
      <c r="W794" s="129" t="str">
        <f t="shared" si="485"/>
        <v/>
      </c>
      <c r="X794" s="8" t="str">
        <f t="shared" si="486"/>
        <v/>
      </c>
      <c r="Y794" s="8" t="str">
        <f t="shared" si="487"/>
        <v/>
      </c>
      <c r="AQ794" s="6" t="str">
        <f t="shared" si="488"/>
        <v/>
      </c>
      <c r="AR794" s="128" t="str">
        <f t="shared" si="489"/>
        <v/>
      </c>
      <c r="AS794" s="128" t="str">
        <f t="shared" si="490"/>
        <v/>
      </c>
      <c r="AT794" s="139" t="str">
        <f t="shared" si="504"/>
        <v/>
      </c>
      <c r="BH794" s="127" t="str">
        <f>IF(LEN(VBAsheet!H794)&gt;0,$CD$4&amp;CHAR(10)&amp;$CD$5&amp;CHAR(10)&amp;$CD$6&amp;IF(VBAsheet!I794="N",1,0)&amp;$CE$6&amp;CHAR(10)&amp;$CD$7&amp;CHAR(10)&amp;$CD$8&amp;VBAsheet!H794&amp;$CE$8&amp;CHAR(10)&amp;$CD$9&amp;VBAsheet!K794&amp;$CE$9&amp;CHAR(10)&amp;$CD$10&amp;VBAsheet!J794-1&amp;$CE$10&amp;CHAR(10)&amp;$CD$11,"")</f>
        <v/>
      </c>
      <c r="BI794"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4" s="18" t="str">
        <f>IF(LEN(X794)&gt;0,$CD$23&amp;INDEX($CH$3:CH797,MATCH(W794,$CG$3:CG797,0))&amp;$CE$23&amp;CHAR(10)&amp;$CD$24&amp;X794&amp;$CE$24&amp;CHAR(10)&amp;$CD$25&amp;Y794&amp;$CE$25&amp;CHAR(10),"")&amp;IF(LEN(AA794)&gt;0,$CD$23&amp;INDEX($CH$3:CH797,MATCH(Z794,$CG$3:CG797,0))&amp;$CE$23&amp;CHAR(10)&amp;$CD$24&amp;AA794&amp;$CE$24&amp;CHAR(10)&amp;$CD$25&amp;AB794&amp;$CE$25&amp;CHAR(10),"")&amp;IF(LEN(AD794)&gt;0,$CD$23&amp;INDEX($CH$3:CH797,MATCH(AC794,$CG$3:CG797,0))&amp;$CE$23&amp;CHAR(10)&amp;$CD$24&amp;AD794&amp;$CE$24&amp;CHAR(10)&amp;$CD$25&amp;AE794&amp;$CE$25&amp;CHAR(10),"")&amp;IF(LEN(AG794)&gt;0,$CD$23&amp;INDEX($CH$3:CH797,MATCH(AF794,$CG$3:CG797,0))&amp;$CE$23&amp;CHAR(10)&amp;$CD$24&amp;AG794&amp;$CE$24&amp;CHAR(10)&amp;$CD$25&amp;AH794&amp;$CE$25&amp;CHAR(10),"")&amp;IF(LEN(AJ794)&gt;0,$CD$23&amp;INDEX($CH$3:CH797,MATCH(AI794,$CG$3:CG797,0))&amp;$CE$23&amp;CHAR(10)&amp;$CD$24&amp;AJ794&amp;$CE$24&amp;CHAR(10)&amp;$CD$25&amp;AK794&amp;$CE$25&amp;CHAR(10),"")</f>
        <v/>
      </c>
      <c r="BK794" s="18" t="str">
        <f>IF(LEN(J794)&gt;0,INDEX($BH$2:$BH$100000,MATCH(J794,VBAsheet!$H$2:$H$100000,0))&amp;CHAR(10),"")&amp;IF(LEN(K794)&gt;0,INDEX($BH$2:$BH$100000,MATCH(K794,VBAsheet!$H$2:$H$100000,0))&amp;CHAR(10),"")&amp;IF(LEN(L794)&gt;0,INDEX($BH$2:$BH$100000,MATCH(L794,VBAsheet!$H$2:$H$100000,0))&amp;CHAR(10),"")&amp;IF(LEN(M794)&gt;0,INDEX($BH$2:$BH$100000,MATCH(M794,VBAsheet!$H$2:$H$100000,0))&amp;CHAR(10),"")</f>
        <v/>
      </c>
      <c r="BL794" s="18" t="str">
        <f t="shared" si="492"/>
        <v/>
      </c>
      <c r="BM794" s="94" t="str">
        <f t="shared" si="493"/>
        <v/>
      </c>
      <c r="BN794" s="95" t="str">
        <f t="shared" si="494"/>
        <v/>
      </c>
      <c r="BO794" s="265" t="str">
        <f t="shared" si="505"/>
        <v/>
      </c>
      <c r="BP794" s="18" t="str">
        <f t="shared" si="495"/>
        <v/>
      </c>
      <c r="BQ794" s="263" t="str">
        <f t="shared" si="506"/>
        <v/>
      </c>
      <c r="BR794" s="81" t="str">
        <f t="shared" si="510"/>
        <v/>
      </c>
      <c r="BS794" s="263" t="str">
        <f t="shared" si="507"/>
        <v/>
      </c>
      <c r="BT794" s="92" t="str">
        <f t="shared" si="508"/>
        <v/>
      </c>
      <c r="BU794" s="138" t="str">
        <f t="shared" si="496"/>
        <v/>
      </c>
      <c r="BV794" s="3" t="str">
        <f t="shared" si="497"/>
        <v/>
      </c>
      <c r="BW794" s="3" t="str">
        <f t="shared" si="498"/>
        <v/>
      </c>
      <c r="BX794" s="144" t="str">
        <f t="shared" si="499"/>
        <v/>
      </c>
      <c r="BY794" s="18" t="str">
        <f t="shared" si="500"/>
        <v/>
      </c>
      <c r="BZ794" s="18" t="str">
        <f t="shared" si="501"/>
        <v/>
      </c>
      <c r="CA794" s="19" t="str">
        <f t="shared" si="502"/>
        <v/>
      </c>
      <c r="CB794" s="19" t="s">
        <v>0</v>
      </c>
      <c r="DW794" s="4" t="str">
        <f t="shared" si="509"/>
        <v/>
      </c>
      <c r="DX794" s="4" t="str">
        <f t="shared" si="511"/>
        <v/>
      </c>
      <c r="DY794" s="98" t="str">
        <f t="shared" si="512"/>
        <v/>
      </c>
    </row>
    <row r="795" spans="4:129" x14ac:dyDescent="0.45">
      <c r="D795" s="164" t="str">
        <f t="shared" si="503"/>
        <v/>
      </c>
      <c r="I795" s="9" t="str">
        <f t="shared" si="474"/>
        <v/>
      </c>
      <c r="J795" s="173" t="str">
        <f t="shared" si="475"/>
        <v/>
      </c>
      <c r="K795" s="13"/>
      <c r="L795" s="13"/>
      <c r="M795" s="13"/>
      <c r="N795" s="178" t="str">
        <f t="shared" si="476"/>
        <v/>
      </c>
      <c r="O795" s="181" t="str">
        <f t="shared" si="477"/>
        <v/>
      </c>
      <c r="P795" s="8" t="str">
        <f t="shared" si="478"/>
        <v/>
      </c>
      <c r="Q795" s="8" t="str">
        <f t="shared" si="479"/>
        <v/>
      </c>
      <c r="R795" s="8" t="str">
        <f t="shared" si="480"/>
        <v/>
      </c>
      <c r="S795" s="8" t="str">
        <f t="shared" si="481"/>
        <v/>
      </c>
      <c r="T795" s="8" t="str">
        <f t="shared" si="482"/>
        <v/>
      </c>
      <c r="U795" s="8" t="str">
        <f t="shared" si="483"/>
        <v/>
      </c>
      <c r="V795" s="16" t="str">
        <f t="shared" si="484"/>
        <v/>
      </c>
      <c r="W795" s="129" t="str">
        <f t="shared" si="485"/>
        <v/>
      </c>
      <c r="X795" s="8" t="str">
        <f t="shared" si="486"/>
        <v/>
      </c>
      <c r="Y795" s="8" t="str">
        <f t="shared" si="487"/>
        <v/>
      </c>
      <c r="AQ795" s="6" t="str">
        <f t="shared" si="488"/>
        <v/>
      </c>
      <c r="AR795" s="128" t="str">
        <f t="shared" si="489"/>
        <v/>
      </c>
      <c r="AS795" s="128" t="str">
        <f t="shared" si="490"/>
        <v/>
      </c>
      <c r="AT795" s="139" t="str">
        <f t="shared" si="504"/>
        <v/>
      </c>
      <c r="BH795" s="127" t="str">
        <f>IF(LEN(VBAsheet!H795)&gt;0,$CD$4&amp;CHAR(10)&amp;$CD$5&amp;CHAR(10)&amp;$CD$6&amp;IF(VBAsheet!I795="N",1,0)&amp;$CE$6&amp;CHAR(10)&amp;$CD$7&amp;CHAR(10)&amp;$CD$8&amp;VBAsheet!H795&amp;$CE$8&amp;CHAR(10)&amp;$CD$9&amp;VBAsheet!K795&amp;$CE$9&amp;CHAR(10)&amp;$CD$10&amp;VBAsheet!J795-1&amp;$CE$10&amp;CHAR(10)&amp;$CD$11,"")</f>
        <v/>
      </c>
      <c r="BI795"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5" s="18" t="str">
        <f>IF(LEN(X795)&gt;0,$CD$23&amp;INDEX($CH$3:CH798,MATCH(W795,$CG$3:CG798,0))&amp;$CE$23&amp;CHAR(10)&amp;$CD$24&amp;X795&amp;$CE$24&amp;CHAR(10)&amp;$CD$25&amp;Y795&amp;$CE$25&amp;CHAR(10),"")&amp;IF(LEN(AA795)&gt;0,$CD$23&amp;INDEX($CH$3:CH798,MATCH(Z795,$CG$3:CG798,0))&amp;$CE$23&amp;CHAR(10)&amp;$CD$24&amp;AA795&amp;$CE$24&amp;CHAR(10)&amp;$CD$25&amp;AB795&amp;$CE$25&amp;CHAR(10),"")&amp;IF(LEN(AD795)&gt;0,$CD$23&amp;INDEX($CH$3:CH798,MATCH(AC795,$CG$3:CG798,0))&amp;$CE$23&amp;CHAR(10)&amp;$CD$24&amp;AD795&amp;$CE$24&amp;CHAR(10)&amp;$CD$25&amp;AE795&amp;$CE$25&amp;CHAR(10),"")&amp;IF(LEN(AG795)&gt;0,$CD$23&amp;INDEX($CH$3:CH798,MATCH(AF795,$CG$3:CG798,0))&amp;$CE$23&amp;CHAR(10)&amp;$CD$24&amp;AG795&amp;$CE$24&amp;CHAR(10)&amp;$CD$25&amp;AH795&amp;$CE$25&amp;CHAR(10),"")&amp;IF(LEN(AJ795)&gt;0,$CD$23&amp;INDEX($CH$3:CH798,MATCH(AI795,$CG$3:CG798,0))&amp;$CE$23&amp;CHAR(10)&amp;$CD$24&amp;AJ795&amp;$CE$24&amp;CHAR(10)&amp;$CD$25&amp;AK795&amp;$CE$25&amp;CHAR(10),"")</f>
        <v/>
      </c>
      <c r="BK795" s="18" t="str">
        <f>IF(LEN(J795)&gt;0,INDEX($BH$2:$BH$100000,MATCH(J795,VBAsheet!$H$2:$H$100000,0))&amp;CHAR(10),"")&amp;IF(LEN(K795)&gt;0,INDEX($BH$2:$BH$100000,MATCH(K795,VBAsheet!$H$2:$H$100000,0))&amp;CHAR(10),"")&amp;IF(LEN(L795)&gt;0,INDEX($BH$2:$BH$100000,MATCH(L795,VBAsheet!$H$2:$H$100000,0))&amp;CHAR(10),"")&amp;IF(LEN(M795)&gt;0,INDEX($BH$2:$BH$100000,MATCH(M795,VBAsheet!$H$2:$H$100000,0))&amp;CHAR(10),"")</f>
        <v/>
      </c>
      <c r="BL795" s="18" t="str">
        <f t="shared" si="492"/>
        <v/>
      </c>
      <c r="BM795" s="94" t="str">
        <f t="shared" si="493"/>
        <v/>
      </c>
      <c r="BN795" s="95" t="str">
        <f t="shared" si="494"/>
        <v/>
      </c>
      <c r="BO795" s="265" t="str">
        <f t="shared" si="505"/>
        <v/>
      </c>
      <c r="BP795" s="18" t="str">
        <f t="shared" si="495"/>
        <v/>
      </c>
      <c r="BQ795" s="263" t="str">
        <f t="shared" si="506"/>
        <v/>
      </c>
      <c r="BR795" s="81" t="str">
        <f t="shared" si="510"/>
        <v/>
      </c>
      <c r="BS795" s="263" t="str">
        <f t="shared" si="507"/>
        <v/>
      </c>
      <c r="BT795" s="92" t="str">
        <f t="shared" si="508"/>
        <v/>
      </c>
      <c r="BU795" s="138" t="str">
        <f t="shared" si="496"/>
        <v/>
      </c>
      <c r="BV795" s="3" t="str">
        <f t="shared" si="497"/>
        <v/>
      </c>
      <c r="BW795" s="3" t="str">
        <f t="shared" si="498"/>
        <v/>
      </c>
      <c r="BX795" s="144" t="str">
        <f t="shared" si="499"/>
        <v/>
      </c>
      <c r="BY795" s="18" t="str">
        <f t="shared" si="500"/>
        <v/>
      </c>
      <c r="BZ795" s="18" t="str">
        <f t="shared" si="501"/>
        <v/>
      </c>
      <c r="CA795" s="19" t="str">
        <f t="shared" si="502"/>
        <v/>
      </c>
      <c r="CB795" s="19" t="s">
        <v>0</v>
      </c>
      <c r="DW795" s="4" t="str">
        <f t="shared" si="509"/>
        <v/>
      </c>
      <c r="DX795" s="4" t="str">
        <f t="shared" si="511"/>
        <v/>
      </c>
      <c r="DY795" s="98" t="str">
        <f t="shared" si="512"/>
        <v/>
      </c>
    </row>
    <row r="796" spans="4:129" x14ac:dyDescent="0.45">
      <c r="D796" s="164" t="str">
        <f t="shared" si="503"/>
        <v/>
      </c>
      <c r="I796" s="9" t="str">
        <f t="shared" si="474"/>
        <v/>
      </c>
      <c r="J796" s="173" t="str">
        <f t="shared" si="475"/>
        <v/>
      </c>
      <c r="K796" s="13"/>
      <c r="L796" s="13"/>
      <c r="M796" s="13"/>
      <c r="N796" s="178" t="str">
        <f t="shared" si="476"/>
        <v/>
      </c>
      <c r="O796" s="181" t="str">
        <f t="shared" si="477"/>
        <v/>
      </c>
      <c r="P796" s="8" t="str">
        <f t="shared" si="478"/>
        <v/>
      </c>
      <c r="Q796" s="8" t="str">
        <f t="shared" si="479"/>
        <v/>
      </c>
      <c r="R796" s="8" t="str">
        <f t="shared" si="480"/>
        <v/>
      </c>
      <c r="S796" s="8" t="str">
        <f t="shared" si="481"/>
        <v/>
      </c>
      <c r="T796" s="8" t="str">
        <f t="shared" si="482"/>
        <v/>
      </c>
      <c r="U796" s="8" t="str">
        <f t="shared" si="483"/>
        <v/>
      </c>
      <c r="V796" s="16" t="str">
        <f t="shared" si="484"/>
        <v/>
      </c>
      <c r="W796" s="129" t="str">
        <f t="shared" si="485"/>
        <v/>
      </c>
      <c r="X796" s="8" t="str">
        <f t="shared" si="486"/>
        <v/>
      </c>
      <c r="Y796" s="8" t="str">
        <f t="shared" si="487"/>
        <v/>
      </c>
      <c r="AQ796" s="6" t="str">
        <f t="shared" si="488"/>
        <v/>
      </c>
      <c r="AR796" s="128" t="str">
        <f t="shared" si="489"/>
        <v/>
      </c>
      <c r="AS796" s="128" t="str">
        <f t="shared" si="490"/>
        <v/>
      </c>
      <c r="AT796" s="139" t="str">
        <f t="shared" si="504"/>
        <v/>
      </c>
      <c r="BH796" s="127" t="str">
        <f>IF(LEN(VBAsheet!H796)&gt;0,$CD$4&amp;CHAR(10)&amp;$CD$5&amp;CHAR(10)&amp;$CD$6&amp;IF(VBAsheet!I796="N",1,0)&amp;$CE$6&amp;CHAR(10)&amp;$CD$7&amp;CHAR(10)&amp;$CD$8&amp;VBAsheet!H796&amp;$CE$8&amp;CHAR(10)&amp;$CD$9&amp;VBAsheet!K796&amp;$CE$9&amp;CHAR(10)&amp;$CD$10&amp;VBAsheet!J796-1&amp;$CE$10&amp;CHAR(10)&amp;$CD$11,"")</f>
        <v/>
      </c>
      <c r="BI796"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6" s="18" t="str">
        <f>IF(LEN(X796)&gt;0,$CD$23&amp;INDEX($CH$3:CH799,MATCH(W796,$CG$3:CG799,0))&amp;$CE$23&amp;CHAR(10)&amp;$CD$24&amp;X796&amp;$CE$24&amp;CHAR(10)&amp;$CD$25&amp;Y796&amp;$CE$25&amp;CHAR(10),"")&amp;IF(LEN(AA796)&gt;0,$CD$23&amp;INDEX($CH$3:CH799,MATCH(Z796,$CG$3:CG799,0))&amp;$CE$23&amp;CHAR(10)&amp;$CD$24&amp;AA796&amp;$CE$24&amp;CHAR(10)&amp;$CD$25&amp;AB796&amp;$CE$25&amp;CHAR(10),"")&amp;IF(LEN(AD796)&gt;0,$CD$23&amp;INDEX($CH$3:CH799,MATCH(AC796,$CG$3:CG799,0))&amp;$CE$23&amp;CHAR(10)&amp;$CD$24&amp;AD796&amp;$CE$24&amp;CHAR(10)&amp;$CD$25&amp;AE796&amp;$CE$25&amp;CHAR(10),"")&amp;IF(LEN(AG796)&gt;0,$CD$23&amp;INDEX($CH$3:CH799,MATCH(AF796,$CG$3:CG799,0))&amp;$CE$23&amp;CHAR(10)&amp;$CD$24&amp;AG796&amp;$CE$24&amp;CHAR(10)&amp;$CD$25&amp;AH796&amp;$CE$25&amp;CHAR(10),"")&amp;IF(LEN(AJ796)&gt;0,$CD$23&amp;INDEX($CH$3:CH799,MATCH(AI796,$CG$3:CG799,0))&amp;$CE$23&amp;CHAR(10)&amp;$CD$24&amp;AJ796&amp;$CE$24&amp;CHAR(10)&amp;$CD$25&amp;AK796&amp;$CE$25&amp;CHAR(10),"")</f>
        <v/>
      </c>
      <c r="BK796" s="18" t="str">
        <f>IF(LEN(J796)&gt;0,INDEX($BH$2:$BH$100000,MATCH(J796,VBAsheet!$H$2:$H$100000,0))&amp;CHAR(10),"")&amp;IF(LEN(K796)&gt;0,INDEX($BH$2:$BH$100000,MATCH(K796,VBAsheet!$H$2:$H$100000,0))&amp;CHAR(10),"")&amp;IF(LEN(L796)&gt;0,INDEX($BH$2:$BH$100000,MATCH(L796,VBAsheet!$H$2:$H$100000,0))&amp;CHAR(10),"")&amp;IF(LEN(M796)&gt;0,INDEX($BH$2:$BH$100000,MATCH(M796,VBAsheet!$H$2:$H$100000,0))&amp;CHAR(10),"")</f>
        <v/>
      </c>
      <c r="BL796" s="18" t="str">
        <f t="shared" si="492"/>
        <v/>
      </c>
      <c r="BM796" s="94" t="str">
        <f t="shared" si="493"/>
        <v/>
      </c>
      <c r="BN796" s="95" t="str">
        <f t="shared" si="494"/>
        <v/>
      </c>
      <c r="BO796" s="265" t="str">
        <f t="shared" si="505"/>
        <v/>
      </c>
      <c r="BP796" s="18" t="str">
        <f t="shared" si="495"/>
        <v/>
      </c>
      <c r="BQ796" s="263" t="str">
        <f t="shared" si="506"/>
        <v/>
      </c>
      <c r="BR796" s="81" t="str">
        <f t="shared" si="510"/>
        <v/>
      </c>
      <c r="BS796" s="263" t="str">
        <f t="shared" si="507"/>
        <v/>
      </c>
      <c r="BT796" s="92" t="str">
        <f t="shared" si="508"/>
        <v/>
      </c>
      <c r="BU796" s="138" t="str">
        <f t="shared" si="496"/>
        <v/>
      </c>
      <c r="BV796" s="3" t="str">
        <f t="shared" si="497"/>
        <v/>
      </c>
      <c r="BW796" s="3" t="str">
        <f t="shared" si="498"/>
        <v/>
      </c>
      <c r="BX796" s="144" t="str">
        <f t="shared" si="499"/>
        <v/>
      </c>
      <c r="BY796" s="18" t="str">
        <f t="shared" si="500"/>
        <v/>
      </c>
      <c r="BZ796" s="18" t="str">
        <f t="shared" si="501"/>
        <v/>
      </c>
      <c r="CA796" s="19" t="str">
        <f t="shared" si="502"/>
        <v/>
      </c>
      <c r="CB796" s="19" t="s">
        <v>0</v>
      </c>
      <c r="DW796" s="4" t="str">
        <f t="shared" si="509"/>
        <v/>
      </c>
      <c r="DX796" s="4" t="str">
        <f t="shared" si="511"/>
        <v/>
      </c>
      <c r="DY796" s="98" t="str">
        <f t="shared" si="512"/>
        <v/>
      </c>
    </row>
    <row r="797" spans="4:129" x14ac:dyDescent="0.45">
      <c r="D797" s="164" t="str">
        <f t="shared" si="503"/>
        <v/>
      </c>
      <c r="I797" s="9" t="str">
        <f t="shared" si="474"/>
        <v/>
      </c>
      <c r="J797" s="173" t="str">
        <f t="shared" si="475"/>
        <v/>
      </c>
      <c r="K797" s="13"/>
      <c r="L797" s="13"/>
      <c r="M797" s="13"/>
      <c r="N797" s="178" t="str">
        <f t="shared" si="476"/>
        <v/>
      </c>
      <c r="O797" s="181" t="str">
        <f t="shared" si="477"/>
        <v/>
      </c>
      <c r="P797" s="8" t="str">
        <f t="shared" si="478"/>
        <v/>
      </c>
      <c r="Q797" s="8" t="str">
        <f t="shared" si="479"/>
        <v/>
      </c>
      <c r="R797" s="8" t="str">
        <f t="shared" si="480"/>
        <v/>
      </c>
      <c r="S797" s="8" t="str">
        <f t="shared" si="481"/>
        <v/>
      </c>
      <c r="T797" s="8" t="str">
        <f t="shared" si="482"/>
        <v/>
      </c>
      <c r="U797" s="8" t="str">
        <f t="shared" si="483"/>
        <v/>
      </c>
      <c r="V797" s="16" t="str">
        <f t="shared" si="484"/>
        <v/>
      </c>
      <c r="W797" s="129" t="str">
        <f t="shared" si="485"/>
        <v/>
      </c>
      <c r="X797" s="8" t="str">
        <f t="shared" si="486"/>
        <v/>
      </c>
      <c r="Y797" s="8" t="str">
        <f t="shared" si="487"/>
        <v/>
      </c>
      <c r="AQ797" s="6" t="str">
        <f t="shared" si="488"/>
        <v/>
      </c>
      <c r="AR797" s="128" t="str">
        <f t="shared" si="489"/>
        <v/>
      </c>
      <c r="AS797" s="128" t="str">
        <f t="shared" si="490"/>
        <v/>
      </c>
      <c r="AT797" s="139" t="str">
        <f t="shared" si="504"/>
        <v/>
      </c>
      <c r="BH797" s="127" t="str">
        <f>IF(LEN(VBAsheet!H797)&gt;0,$CD$4&amp;CHAR(10)&amp;$CD$5&amp;CHAR(10)&amp;$CD$6&amp;IF(VBAsheet!I797="N",1,0)&amp;$CE$6&amp;CHAR(10)&amp;$CD$7&amp;CHAR(10)&amp;$CD$8&amp;VBAsheet!H797&amp;$CE$8&amp;CHAR(10)&amp;$CD$9&amp;VBAsheet!K797&amp;$CE$9&amp;CHAR(10)&amp;$CD$10&amp;VBAsheet!J797-1&amp;$CE$10&amp;CHAR(10)&amp;$CD$11,"")</f>
        <v/>
      </c>
      <c r="BI797"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7" s="18" t="str">
        <f>IF(LEN(X797)&gt;0,$CD$23&amp;INDEX($CH$3:CH800,MATCH(W797,$CG$3:CG800,0))&amp;$CE$23&amp;CHAR(10)&amp;$CD$24&amp;X797&amp;$CE$24&amp;CHAR(10)&amp;$CD$25&amp;Y797&amp;$CE$25&amp;CHAR(10),"")&amp;IF(LEN(AA797)&gt;0,$CD$23&amp;INDEX($CH$3:CH800,MATCH(Z797,$CG$3:CG800,0))&amp;$CE$23&amp;CHAR(10)&amp;$CD$24&amp;AA797&amp;$CE$24&amp;CHAR(10)&amp;$CD$25&amp;AB797&amp;$CE$25&amp;CHAR(10),"")&amp;IF(LEN(AD797)&gt;0,$CD$23&amp;INDEX($CH$3:CH800,MATCH(AC797,$CG$3:CG800,0))&amp;$CE$23&amp;CHAR(10)&amp;$CD$24&amp;AD797&amp;$CE$24&amp;CHAR(10)&amp;$CD$25&amp;AE797&amp;$CE$25&amp;CHAR(10),"")&amp;IF(LEN(AG797)&gt;0,$CD$23&amp;INDEX($CH$3:CH800,MATCH(AF797,$CG$3:CG800,0))&amp;$CE$23&amp;CHAR(10)&amp;$CD$24&amp;AG797&amp;$CE$24&amp;CHAR(10)&amp;$CD$25&amp;AH797&amp;$CE$25&amp;CHAR(10),"")&amp;IF(LEN(AJ797)&gt;0,$CD$23&amp;INDEX($CH$3:CH800,MATCH(AI797,$CG$3:CG800,0))&amp;$CE$23&amp;CHAR(10)&amp;$CD$24&amp;AJ797&amp;$CE$24&amp;CHAR(10)&amp;$CD$25&amp;AK797&amp;$CE$25&amp;CHAR(10),"")</f>
        <v/>
      </c>
      <c r="BK797" s="18" t="str">
        <f>IF(LEN(J797)&gt;0,INDEX($BH$2:$BH$100000,MATCH(J797,VBAsheet!$H$2:$H$100000,0))&amp;CHAR(10),"")&amp;IF(LEN(K797)&gt;0,INDEX($BH$2:$BH$100000,MATCH(K797,VBAsheet!$H$2:$H$100000,0))&amp;CHAR(10),"")&amp;IF(LEN(L797)&gt;0,INDEX($BH$2:$BH$100000,MATCH(L797,VBAsheet!$H$2:$H$100000,0))&amp;CHAR(10),"")&amp;IF(LEN(M797)&gt;0,INDEX($BH$2:$BH$100000,MATCH(M797,VBAsheet!$H$2:$H$100000,0))&amp;CHAR(10),"")</f>
        <v/>
      </c>
      <c r="BL797" s="18" t="str">
        <f t="shared" si="492"/>
        <v/>
      </c>
      <c r="BM797" s="94" t="str">
        <f t="shared" si="493"/>
        <v/>
      </c>
      <c r="BN797" s="95" t="str">
        <f t="shared" si="494"/>
        <v/>
      </c>
      <c r="BO797" s="265" t="str">
        <f t="shared" si="505"/>
        <v/>
      </c>
      <c r="BP797" s="18" t="str">
        <f t="shared" si="495"/>
        <v/>
      </c>
      <c r="BQ797" s="263" t="str">
        <f t="shared" si="506"/>
        <v/>
      </c>
      <c r="BR797" s="81" t="str">
        <f t="shared" si="510"/>
        <v/>
      </c>
      <c r="BS797" s="263" t="str">
        <f t="shared" si="507"/>
        <v/>
      </c>
      <c r="BT797" s="92" t="str">
        <f t="shared" si="508"/>
        <v/>
      </c>
      <c r="BU797" s="138" t="str">
        <f t="shared" si="496"/>
        <v/>
      </c>
      <c r="BV797" s="3" t="str">
        <f t="shared" si="497"/>
        <v/>
      </c>
      <c r="BW797" s="3" t="str">
        <f t="shared" si="498"/>
        <v/>
      </c>
      <c r="BX797" s="144" t="str">
        <f t="shared" si="499"/>
        <v/>
      </c>
      <c r="BY797" s="18" t="str">
        <f t="shared" si="500"/>
        <v/>
      </c>
      <c r="BZ797" s="18" t="str">
        <f t="shared" si="501"/>
        <v/>
      </c>
      <c r="CA797" s="19" t="str">
        <f t="shared" si="502"/>
        <v/>
      </c>
      <c r="CB797" s="19" t="s">
        <v>0</v>
      </c>
      <c r="DW797" s="4" t="str">
        <f t="shared" si="509"/>
        <v/>
      </c>
      <c r="DX797" s="4" t="str">
        <f t="shared" si="511"/>
        <v/>
      </c>
      <c r="DY797" s="98" t="str">
        <f t="shared" si="512"/>
        <v/>
      </c>
    </row>
    <row r="798" spans="4:129" x14ac:dyDescent="0.45">
      <c r="D798" s="164" t="str">
        <f t="shared" si="503"/>
        <v/>
      </c>
      <c r="I798" s="9" t="str">
        <f t="shared" si="474"/>
        <v/>
      </c>
      <c r="J798" s="173" t="str">
        <f t="shared" si="475"/>
        <v/>
      </c>
      <c r="K798" s="13"/>
      <c r="L798" s="13"/>
      <c r="M798" s="13"/>
      <c r="N798" s="178" t="str">
        <f t="shared" si="476"/>
        <v/>
      </c>
      <c r="O798" s="181" t="str">
        <f t="shared" si="477"/>
        <v/>
      </c>
      <c r="P798" s="8" t="str">
        <f t="shared" si="478"/>
        <v/>
      </c>
      <c r="Q798" s="8" t="str">
        <f t="shared" si="479"/>
        <v/>
      </c>
      <c r="R798" s="8" t="str">
        <f t="shared" si="480"/>
        <v/>
      </c>
      <c r="S798" s="8" t="str">
        <f t="shared" si="481"/>
        <v/>
      </c>
      <c r="T798" s="8" t="str">
        <f t="shared" si="482"/>
        <v/>
      </c>
      <c r="U798" s="8" t="str">
        <f t="shared" si="483"/>
        <v/>
      </c>
      <c r="V798" s="16" t="str">
        <f t="shared" si="484"/>
        <v/>
      </c>
      <c r="W798" s="129" t="str">
        <f t="shared" si="485"/>
        <v/>
      </c>
      <c r="X798" s="8" t="str">
        <f t="shared" si="486"/>
        <v/>
      </c>
      <c r="Y798" s="8" t="str">
        <f t="shared" si="487"/>
        <v/>
      </c>
      <c r="AQ798" s="6" t="str">
        <f t="shared" si="488"/>
        <v/>
      </c>
      <c r="AR798" s="128" t="str">
        <f t="shared" si="489"/>
        <v/>
      </c>
      <c r="AS798" s="128" t="str">
        <f t="shared" si="490"/>
        <v/>
      </c>
      <c r="AT798" s="139" t="str">
        <f t="shared" si="504"/>
        <v/>
      </c>
      <c r="BH798" s="127" t="str">
        <f>IF(LEN(VBAsheet!H798)&gt;0,$CD$4&amp;CHAR(10)&amp;$CD$5&amp;CHAR(10)&amp;$CD$6&amp;IF(VBAsheet!I798="N",1,0)&amp;$CE$6&amp;CHAR(10)&amp;$CD$7&amp;CHAR(10)&amp;$CD$8&amp;VBAsheet!H798&amp;$CE$8&amp;CHAR(10)&amp;$CD$9&amp;VBAsheet!K798&amp;$CE$9&amp;CHAR(10)&amp;$CD$10&amp;VBAsheet!J798-1&amp;$CE$10&amp;CHAR(10)&amp;$CD$11,"")</f>
        <v/>
      </c>
      <c r="BI798"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8" s="18" t="str">
        <f>IF(LEN(X798)&gt;0,$CD$23&amp;INDEX($CH$3:CH801,MATCH(W798,$CG$3:CG801,0))&amp;$CE$23&amp;CHAR(10)&amp;$CD$24&amp;X798&amp;$CE$24&amp;CHAR(10)&amp;$CD$25&amp;Y798&amp;$CE$25&amp;CHAR(10),"")&amp;IF(LEN(AA798)&gt;0,$CD$23&amp;INDEX($CH$3:CH801,MATCH(Z798,$CG$3:CG801,0))&amp;$CE$23&amp;CHAR(10)&amp;$CD$24&amp;AA798&amp;$CE$24&amp;CHAR(10)&amp;$CD$25&amp;AB798&amp;$CE$25&amp;CHAR(10),"")&amp;IF(LEN(AD798)&gt;0,$CD$23&amp;INDEX($CH$3:CH801,MATCH(AC798,$CG$3:CG801,0))&amp;$CE$23&amp;CHAR(10)&amp;$CD$24&amp;AD798&amp;$CE$24&amp;CHAR(10)&amp;$CD$25&amp;AE798&amp;$CE$25&amp;CHAR(10),"")&amp;IF(LEN(AG798)&gt;0,$CD$23&amp;INDEX($CH$3:CH801,MATCH(AF798,$CG$3:CG801,0))&amp;$CE$23&amp;CHAR(10)&amp;$CD$24&amp;AG798&amp;$CE$24&amp;CHAR(10)&amp;$CD$25&amp;AH798&amp;$CE$25&amp;CHAR(10),"")&amp;IF(LEN(AJ798)&gt;0,$CD$23&amp;INDEX($CH$3:CH801,MATCH(AI798,$CG$3:CG801,0))&amp;$CE$23&amp;CHAR(10)&amp;$CD$24&amp;AJ798&amp;$CE$24&amp;CHAR(10)&amp;$CD$25&amp;AK798&amp;$CE$25&amp;CHAR(10),"")</f>
        <v/>
      </c>
      <c r="BK798" s="18" t="str">
        <f>IF(LEN(J798)&gt;0,INDEX($BH$2:$BH$100000,MATCH(J798,VBAsheet!$H$2:$H$100000,0))&amp;CHAR(10),"")&amp;IF(LEN(K798)&gt;0,INDEX($BH$2:$BH$100000,MATCH(K798,VBAsheet!$H$2:$H$100000,0))&amp;CHAR(10),"")&amp;IF(LEN(L798)&gt;0,INDEX($BH$2:$BH$100000,MATCH(L798,VBAsheet!$H$2:$H$100000,0))&amp;CHAR(10),"")&amp;IF(LEN(M798)&gt;0,INDEX($BH$2:$BH$100000,MATCH(M798,VBAsheet!$H$2:$H$100000,0))&amp;CHAR(10),"")</f>
        <v/>
      </c>
      <c r="BL798" s="18" t="str">
        <f t="shared" si="492"/>
        <v/>
      </c>
      <c r="BM798" s="94" t="str">
        <f t="shared" si="493"/>
        <v/>
      </c>
      <c r="BN798" s="95" t="str">
        <f t="shared" si="494"/>
        <v/>
      </c>
      <c r="BO798" s="265" t="str">
        <f t="shared" si="505"/>
        <v/>
      </c>
      <c r="BP798" s="18" t="str">
        <f t="shared" si="495"/>
        <v/>
      </c>
      <c r="BQ798" s="263" t="str">
        <f t="shared" si="506"/>
        <v/>
      </c>
      <c r="BR798" s="81" t="str">
        <f t="shared" si="510"/>
        <v/>
      </c>
      <c r="BS798" s="263" t="str">
        <f t="shared" si="507"/>
        <v/>
      </c>
      <c r="BT798" s="92" t="str">
        <f t="shared" si="508"/>
        <v/>
      </c>
      <c r="BU798" s="138" t="str">
        <f t="shared" si="496"/>
        <v/>
      </c>
      <c r="BV798" s="3" t="str">
        <f t="shared" si="497"/>
        <v/>
      </c>
      <c r="BW798" s="3" t="str">
        <f t="shared" si="498"/>
        <v/>
      </c>
      <c r="BX798" s="144" t="str">
        <f t="shared" si="499"/>
        <v/>
      </c>
      <c r="BY798" s="18" t="str">
        <f t="shared" si="500"/>
        <v/>
      </c>
      <c r="BZ798" s="18" t="str">
        <f t="shared" si="501"/>
        <v/>
      </c>
      <c r="CA798" s="19" t="str">
        <f t="shared" si="502"/>
        <v/>
      </c>
      <c r="CB798" s="19" t="s">
        <v>0</v>
      </c>
      <c r="DW798" s="4" t="str">
        <f t="shared" si="509"/>
        <v/>
      </c>
      <c r="DX798" s="4" t="str">
        <f t="shared" si="511"/>
        <v/>
      </c>
      <c r="DY798" s="98" t="str">
        <f t="shared" si="512"/>
        <v/>
      </c>
    </row>
    <row r="799" spans="4:129" x14ac:dyDescent="0.45">
      <c r="D799" s="164" t="str">
        <f t="shared" si="503"/>
        <v/>
      </c>
      <c r="I799" s="9" t="str">
        <f t="shared" si="474"/>
        <v/>
      </c>
      <c r="J799" s="173" t="str">
        <f t="shared" si="475"/>
        <v/>
      </c>
      <c r="K799" s="13"/>
      <c r="L799" s="13"/>
      <c r="M799" s="13"/>
      <c r="N799" s="178" t="str">
        <f t="shared" si="476"/>
        <v/>
      </c>
      <c r="O799" s="181" t="str">
        <f t="shared" si="477"/>
        <v/>
      </c>
      <c r="P799" s="8" t="str">
        <f t="shared" si="478"/>
        <v/>
      </c>
      <c r="Q799" s="8" t="str">
        <f t="shared" si="479"/>
        <v/>
      </c>
      <c r="R799" s="8" t="str">
        <f t="shared" si="480"/>
        <v/>
      </c>
      <c r="S799" s="8" t="str">
        <f t="shared" si="481"/>
        <v/>
      </c>
      <c r="T799" s="8" t="str">
        <f t="shared" si="482"/>
        <v/>
      </c>
      <c r="U799" s="8" t="str">
        <f t="shared" si="483"/>
        <v/>
      </c>
      <c r="V799" s="16" t="str">
        <f t="shared" si="484"/>
        <v/>
      </c>
      <c r="W799" s="129" t="str">
        <f t="shared" si="485"/>
        <v/>
      </c>
      <c r="X799" s="8" t="str">
        <f t="shared" si="486"/>
        <v/>
      </c>
      <c r="Y799" s="8" t="str">
        <f t="shared" si="487"/>
        <v/>
      </c>
      <c r="AQ799" s="6" t="str">
        <f t="shared" si="488"/>
        <v/>
      </c>
      <c r="AR799" s="128" t="str">
        <f t="shared" si="489"/>
        <v/>
      </c>
      <c r="AS799" s="128" t="str">
        <f t="shared" si="490"/>
        <v/>
      </c>
      <c r="AT799" s="139" t="str">
        <f t="shared" si="504"/>
        <v/>
      </c>
      <c r="BH799" s="127" t="str">
        <f>IF(LEN(VBAsheet!H799)&gt;0,$CD$4&amp;CHAR(10)&amp;$CD$5&amp;CHAR(10)&amp;$CD$6&amp;IF(VBAsheet!I799="N",1,0)&amp;$CE$6&amp;CHAR(10)&amp;$CD$7&amp;CHAR(10)&amp;$CD$8&amp;VBAsheet!H799&amp;$CE$8&amp;CHAR(10)&amp;$CD$9&amp;VBAsheet!K799&amp;$CE$9&amp;CHAR(10)&amp;$CD$10&amp;VBAsheet!J799-1&amp;$CE$10&amp;CHAR(10)&amp;$CD$11,"")</f>
        <v/>
      </c>
      <c r="BI799"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799" s="18" t="str">
        <f>IF(LEN(X799)&gt;0,$CD$23&amp;INDEX($CH$3:CH802,MATCH(W799,$CG$3:CG802,0))&amp;$CE$23&amp;CHAR(10)&amp;$CD$24&amp;X799&amp;$CE$24&amp;CHAR(10)&amp;$CD$25&amp;Y799&amp;$CE$25&amp;CHAR(10),"")&amp;IF(LEN(AA799)&gt;0,$CD$23&amp;INDEX($CH$3:CH802,MATCH(Z799,$CG$3:CG802,0))&amp;$CE$23&amp;CHAR(10)&amp;$CD$24&amp;AA799&amp;$CE$24&amp;CHAR(10)&amp;$CD$25&amp;AB799&amp;$CE$25&amp;CHAR(10),"")&amp;IF(LEN(AD799)&gt;0,$CD$23&amp;INDEX($CH$3:CH802,MATCH(AC799,$CG$3:CG802,0))&amp;$CE$23&amp;CHAR(10)&amp;$CD$24&amp;AD799&amp;$CE$24&amp;CHAR(10)&amp;$CD$25&amp;AE799&amp;$CE$25&amp;CHAR(10),"")&amp;IF(LEN(AG799)&gt;0,$CD$23&amp;INDEX($CH$3:CH802,MATCH(AF799,$CG$3:CG802,0))&amp;$CE$23&amp;CHAR(10)&amp;$CD$24&amp;AG799&amp;$CE$24&amp;CHAR(10)&amp;$CD$25&amp;AH799&amp;$CE$25&amp;CHAR(10),"")&amp;IF(LEN(AJ799)&gt;0,$CD$23&amp;INDEX($CH$3:CH802,MATCH(AI799,$CG$3:CG802,0))&amp;$CE$23&amp;CHAR(10)&amp;$CD$24&amp;AJ799&amp;$CE$24&amp;CHAR(10)&amp;$CD$25&amp;AK799&amp;$CE$25&amp;CHAR(10),"")</f>
        <v/>
      </c>
      <c r="BK799" s="18" t="str">
        <f>IF(LEN(J799)&gt;0,INDEX($BH$2:$BH$100000,MATCH(J799,VBAsheet!$H$2:$H$100000,0))&amp;CHAR(10),"")&amp;IF(LEN(K799)&gt;0,INDEX($BH$2:$BH$100000,MATCH(K799,VBAsheet!$H$2:$H$100000,0))&amp;CHAR(10),"")&amp;IF(LEN(L799)&gt;0,INDEX($BH$2:$BH$100000,MATCH(L799,VBAsheet!$H$2:$H$100000,0))&amp;CHAR(10),"")&amp;IF(LEN(M799)&gt;0,INDEX($BH$2:$BH$100000,MATCH(M799,VBAsheet!$H$2:$H$100000,0))&amp;CHAR(10),"")</f>
        <v/>
      </c>
      <c r="BL799" s="18" t="str">
        <f t="shared" si="492"/>
        <v/>
      </c>
      <c r="BM799" s="94" t="str">
        <f t="shared" si="493"/>
        <v/>
      </c>
      <c r="BN799" s="95" t="str">
        <f t="shared" si="494"/>
        <v/>
      </c>
      <c r="BO799" s="265" t="str">
        <f t="shared" si="505"/>
        <v/>
      </c>
      <c r="BP799" s="18" t="str">
        <f t="shared" si="495"/>
        <v/>
      </c>
      <c r="BQ799" s="263" t="str">
        <f t="shared" si="506"/>
        <v/>
      </c>
      <c r="BR799" s="81" t="str">
        <f t="shared" si="510"/>
        <v/>
      </c>
      <c r="BS799" s="263" t="str">
        <f t="shared" si="507"/>
        <v/>
      </c>
      <c r="BT799" s="92" t="str">
        <f t="shared" si="508"/>
        <v/>
      </c>
      <c r="BU799" s="138" t="str">
        <f t="shared" si="496"/>
        <v/>
      </c>
      <c r="BV799" s="3" t="str">
        <f t="shared" si="497"/>
        <v/>
      </c>
      <c r="BW799" s="3" t="str">
        <f t="shared" si="498"/>
        <v/>
      </c>
      <c r="BX799" s="144" t="str">
        <f t="shared" si="499"/>
        <v/>
      </c>
      <c r="BY799" s="18" t="str">
        <f t="shared" si="500"/>
        <v/>
      </c>
      <c r="BZ799" s="18" t="str">
        <f t="shared" si="501"/>
        <v/>
      </c>
      <c r="CA799" s="19" t="str">
        <f t="shared" si="502"/>
        <v/>
      </c>
      <c r="CB799" s="19" t="s">
        <v>0</v>
      </c>
      <c r="DW799" s="4" t="str">
        <f t="shared" si="509"/>
        <v/>
      </c>
      <c r="DX799" s="4" t="str">
        <f t="shared" si="511"/>
        <v/>
      </c>
      <c r="DY799" s="98" t="str">
        <f t="shared" si="512"/>
        <v/>
      </c>
    </row>
    <row r="800" spans="4:129" x14ac:dyDescent="0.45">
      <c r="D800" s="164" t="str">
        <f t="shared" si="503"/>
        <v/>
      </c>
      <c r="I800" s="9" t="str">
        <f t="shared" si="474"/>
        <v/>
      </c>
      <c r="J800" s="173" t="str">
        <f t="shared" si="475"/>
        <v/>
      </c>
      <c r="K800" s="13"/>
      <c r="L800" s="13"/>
      <c r="M800" s="13"/>
      <c r="N800" s="178" t="str">
        <f t="shared" si="476"/>
        <v/>
      </c>
      <c r="O800" s="181" t="str">
        <f t="shared" si="477"/>
        <v/>
      </c>
      <c r="P800" s="8" t="str">
        <f t="shared" si="478"/>
        <v/>
      </c>
      <c r="Q800" s="8" t="str">
        <f t="shared" si="479"/>
        <v/>
      </c>
      <c r="R800" s="8" t="str">
        <f t="shared" si="480"/>
        <v/>
      </c>
      <c r="S800" s="8" t="str">
        <f t="shared" si="481"/>
        <v/>
      </c>
      <c r="T800" s="8" t="str">
        <f t="shared" si="482"/>
        <v/>
      </c>
      <c r="U800" s="8" t="str">
        <f t="shared" si="483"/>
        <v/>
      </c>
      <c r="V800" s="16" t="str">
        <f t="shared" si="484"/>
        <v/>
      </c>
      <c r="W800" s="129" t="str">
        <f t="shared" si="485"/>
        <v/>
      </c>
      <c r="X800" s="8" t="str">
        <f t="shared" si="486"/>
        <v/>
      </c>
      <c r="Y800" s="8" t="str">
        <f t="shared" si="487"/>
        <v/>
      </c>
      <c r="AQ800" s="6" t="str">
        <f t="shared" si="488"/>
        <v/>
      </c>
      <c r="AR800" s="128" t="str">
        <f t="shared" si="489"/>
        <v/>
      </c>
      <c r="AS800" s="128" t="str">
        <f t="shared" si="490"/>
        <v/>
      </c>
      <c r="AT800" s="139" t="str">
        <f t="shared" si="504"/>
        <v/>
      </c>
      <c r="BH800" s="127" t="str">
        <f>IF(LEN(VBAsheet!H800)&gt;0,$CD$4&amp;CHAR(10)&amp;$CD$5&amp;CHAR(10)&amp;$CD$6&amp;IF(VBAsheet!I800="N",1,0)&amp;$CE$6&amp;CHAR(10)&amp;$CD$7&amp;CHAR(10)&amp;$CD$8&amp;VBAsheet!H800&amp;$CE$8&amp;CHAR(10)&amp;$CD$9&amp;VBAsheet!K800&amp;$CE$9&amp;CHAR(10)&amp;$CD$10&amp;VBAsheet!J800-1&amp;$CE$10&amp;CHAR(10)&amp;$CD$11,"")</f>
        <v/>
      </c>
      <c r="BI800"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0" s="18" t="str">
        <f>IF(LEN(X800)&gt;0,$CD$23&amp;INDEX($CH$3:CH803,MATCH(W800,$CG$3:CG803,0))&amp;$CE$23&amp;CHAR(10)&amp;$CD$24&amp;X800&amp;$CE$24&amp;CHAR(10)&amp;$CD$25&amp;Y800&amp;$CE$25&amp;CHAR(10),"")&amp;IF(LEN(AA800)&gt;0,$CD$23&amp;INDEX($CH$3:CH803,MATCH(Z800,$CG$3:CG803,0))&amp;$CE$23&amp;CHAR(10)&amp;$CD$24&amp;AA800&amp;$CE$24&amp;CHAR(10)&amp;$CD$25&amp;AB800&amp;$CE$25&amp;CHAR(10),"")&amp;IF(LEN(AD800)&gt;0,$CD$23&amp;INDEX($CH$3:CH803,MATCH(AC800,$CG$3:CG803,0))&amp;$CE$23&amp;CHAR(10)&amp;$CD$24&amp;AD800&amp;$CE$24&amp;CHAR(10)&amp;$CD$25&amp;AE800&amp;$CE$25&amp;CHAR(10),"")&amp;IF(LEN(AG800)&gt;0,$CD$23&amp;INDEX($CH$3:CH803,MATCH(AF800,$CG$3:CG803,0))&amp;$CE$23&amp;CHAR(10)&amp;$CD$24&amp;AG800&amp;$CE$24&amp;CHAR(10)&amp;$CD$25&amp;AH800&amp;$CE$25&amp;CHAR(10),"")&amp;IF(LEN(AJ800)&gt;0,$CD$23&amp;INDEX($CH$3:CH803,MATCH(AI800,$CG$3:CG803,0))&amp;$CE$23&amp;CHAR(10)&amp;$CD$24&amp;AJ800&amp;$CE$24&amp;CHAR(10)&amp;$CD$25&amp;AK800&amp;$CE$25&amp;CHAR(10),"")</f>
        <v/>
      </c>
      <c r="BK800" s="18" t="str">
        <f>IF(LEN(J800)&gt;0,INDEX($BH$2:$BH$100000,MATCH(J800,VBAsheet!$H$2:$H$100000,0))&amp;CHAR(10),"")&amp;IF(LEN(K800)&gt;0,INDEX($BH$2:$BH$100000,MATCH(K800,VBAsheet!$H$2:$H$100000,0))&amp;CHAR(10),"")&amp;IF(LEN(L800)&gt;0,INDEX($BH$2:$BH$100000,MATCH(L800,VBAsheet!$H$2:$H$100000,0))&amp;CHAR(10),"")&amp;IF(LEN(M800)&gt;0,INDEX($BH$2:$BH$100000,MATCH(M800,VBAsheet!$H$2:$H$100000,0))&amp;CHAR(10),"")</f>
        <v/>
      </c>
      <c r="BL800" s="18" t="str">
        <f t="shared" si="492"/>
        <v/>
      </c>
      <c r="BM800" s="94" t="str">
        <f t="shared" si="493"/>
        <v/>
      </c>
      <c r="BN800" s="95" t="str">
        <f t="shared" si="494"/>
        <v/>
      </c>
      <c r="BO800" s="265" t="str">
        <f t="shared" si="505"/>
        <v/>
      </c>
      <c r="BP800" s="18" t="str">
        <f t="shared" si="495"/>
        <v/>
      </c>
      <c r="BQ800" s="263" t="str">
        <f t="shared" si="506"/>
        <v/>
      </c>
      <c r="BR800" s="81" t="str">
        <f t="shared" si="510"/>
        <v/>
      </c>
      <c r="BS800" s="263" t="str">
        <f t="shared" si="507"/>
        <v/>
      </c>
      <c r="BT800" s="92" t="str">
        <f t="shared" si="508"/>
        <v/>
      </c>
      <c r="BU800" s="138" t="str">
        <f t="shared" si="496"/>
        <v/>
      </c>
      <c r="BV800" s="3" t="str">
        <f t="shared" si="497"/>
        <v/>
      </c>
      <c r="BW800" s="3" t="str">
        <f t="shared" si="498"/>
        <v/>
      </c>
      <c r="BX800" s="144" t="str">
        <f t="shared" si="499"/>
        <v/>
      </c>
      <c r="BY800" s="18" t="str">
        <f t="shared" si="500"/>
        <v/>
      </c>
      <c r="BZ800" s="18" t="str">
        <f t="shared" si="501"/>
        <v/>
      </c>
      <c r="CA800" s="19" t="str">
        <f t="shared" si="502"/>
        <v/>
      </c>
      <c r="CB800" s="19" t="s">
        <v>0</v>
      </c>
      <c r="DW800" s="4" t="str">
        <f t="shared" si="509"/>
        <v/>
      </c>
      <c r="DX800" s="4" t="str">
        <f t="shared" si="511"/>
        <v/>
      </c>
      <c r="DY800" s="98" t="str">
        <f t="shared" si="512"/>
        <v/>
      </c>
    </row>
    <row r="801" spans="4:129" x14ac:dyDescent="0.45">
      <c r="D801" s="164" t="str">
        <f t="shared" si="503"/>
        <v/>
      </c>
      <c r="I801" s="9" t="str">
        <f t="shared" si="474"/>
        <v/>
      </c>
      <c r="J801" s="173" t="str">
        <f t="shared" si="475"/>
        <v/>
      </c>
      <c r="K801" s="13"/>
      <c r="L801" s="13"/>
      <c r="M801" s="13"/>
      <c r="N801" s="178" t="str">
        <f t="shared" si="476"/>
        <v/>
      </c>
      <c r="O801" s="181" t="str">
        <f t="shared" si="477"/>
        <v/>
      </c>
      <c r="P801" s="8" t="str">
        <f t="shared" si="478"/>
        <v/>
      </c>
      <c r="Q801" s="8" t="str">
        <f t="shared" si="479"/>
        <v/>
      </c>
      <c r="R801" s="8" t="str">
        <f t="shared" si="480"/>
        <v/>
      </c>
      <c r="S801" s="8" t="str">
        <f t="shared" si="481"/>
        <v/>
      </c>
      <c r="T801" s="8" t="str">
        <f t="shared" si="482"/>
        <v/>
      </c>
      <c r="U801" s="8" t="str">
        <f t="shared" si="483"/>
        <v/>
      </c>
      <c r="V801" s="16" t="str">
        <f t="shared" si="484"/>
        <v/>
      </c>
      <c r="W801" s="129" t="str">
        <f t="shared" si="485"/>
        <v/>
      </c>
      <c r="X801" s="8" t="str">
        <f t="shared" si="486"/>
        <v/>
      </c>
      <c r="Y801" s="8" t="str">
        <f t="shared" si="487"/>
        <v/>
      </c>
      <c r="AQ801" s="6" t="str">
        <f t="shared" si="488"/>
        <v/>
      </c>
      <c r="AR801" s="128" t="str">
        <f t="shared" si="489"/>
        <v/>
      </c>
      <c r="AS801" s="128" t="str">
        <f t="shared" si="490"/>
        <v/>
      </c>
      <c r="AT801" s="139" t="str">
        <f t="shared" si="504"/>
        <v/>
      </c>
      <c r="BH801" s="127" t="str">
        <f>IF(LEN(VBAsheet!H801)&gt;0,$CD$4&amp;CHAR(10)&amp;$CD$5&amp;CHAR(10)&amp;$CD$6&amp;IF(VBAsheet!I801="N",1,0)&amp;$CE$6&amp;CHAR(10)&amp;$CD$7&amp;CHAR(10)&amp;$CD$8&amp;VBAsheet!H801&amp;$CE$8&amp;CHAR(10)&amp;$CD$9&amp;VBAsheet!K801&amp;$CE$9&amp;CHAR(10)&amp;$CD$10&amp;VBAsheet!J801-1&amp;$CE$10&amp;CHAR(10)&amp;$CD$11,"")</f>
        <v/>
      </c>
      <c r="BI801"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1" s="18" t="str">
        <f>IF(LEN(X801)&gt;0,$CD$23&amp;INDEX($CH$3:CH804,MATCH(W801,$CG$3:CG804,0))&amp;$CE$23&amp;CHAR(10)&amp;$CD$24&amp;X801&amp;$CE$24&amp;CHAR(10)&amp;$CD$25&amp;Y801&amp;$CE$25&amp;CHAR(10),"")&amp;IF(LEN(AA801)&gt;0,$CD$23&amp;INDEX($CH$3:CH804,MATCH(Z801,$CG$3:CG804,0))&amp;$CE$23&amp;CHAR(10)&amp;$CD$24&amp;AA801&amp;$CE$24&amp;CHAR(10)&amp;$CD$25&amp;AB801&amp;$CE$25&amp;CHAR(10),"")&amp;IF(LEN(AD801)&gt;0,$CD$23&amp;INDEX($CH$3:CH804,MATCH(AC801,$CG$3:CG804,0))&amp;$CE$23&amp;CHAR(10)&amp;$CD$24&amp;AD801&amp;$CE$24&amp;CHAR(10)&amp;$CD$25&amp;AE801&amp;$CE$25&amp;CHAR(10),"")&amp;IF(LEN(AG801)&gt;0,$CD$23&amp;INDEX($CH$3:CH804,MATCH(AF801,$CG$3:CG804,0))&amp;$CE$23&amp;CHAR(10)&amp;$CD$24&amp;AG801&amp;$CE$24&amp;CHAR(10)&amp;$CD$25&amp;AH801&amp;$CE$25&amp;CHAR(10),"")&amp;IF(LEN(AJ801)&gt;0,$CD$23&amp;INDEX($CH$3:CH804,MATCH(AI801,$CG$3:CG804,0))&amp;$CE$23&amp;CHAR(10)&amp;$CD$24&amp;AJ801&amp;$CE$24&amp;CHAR(10)&amp;$CD$25&amp;AK801&amp;$CE$25&amp;CHAR(10),"")</f>
        <v/>
      </c>
      <c r="BK801" s="18" t="str">
        <f>IF(LEN(J801)&gt;0,INDEX($BH$2:$BH$100000,MATCH(J801,VBAsheet!$H$2:$H$100000,0))&amp;CHAR(10),"")&amp;IF(LEN(K801)&gt;0,INDEX($BH$2:$BH$100000,MATCH(K801,VBAsheet!$H$2:$H$100000,0))&amp;CHAR(10),"")&amp;IF(LEN(L801)&gt;0,INDEX($BH$2:$BH$100000,MATCH(L801,VBAsheet!$H$2:$H$100000,0))&amp;CHAR(10),"")&amp;IF(LEN(M801)&gt;0,INDEX($BH$2:$BH$100000,MATCH(M801,VBAsheet!$H$2:$H$100000,0))&amp;CHAR(10),"")</f>
        <v/>
      </c>
      <c r="BL801" s="18" t="str">
        <f t="shared" si="492"/>
        <v/>
      </c>
      <c r="BM801" s="94" t="str">
        <f t="shared" si="493"/>
        <v/>
      </c>
      <c r="BN801" s="95" t="str">
        <f t="shared" si="494"/>
        <v/>
      </c>
      <c r="BO801" s="265" t="str">
        <f t="shared" si="505"/>
        <v/>
      </c>
      <c r="BP801" s="18" t="str">
        <f t="shared" si="495"/>
        <v/>
      </c>
      <c r="BQ801" s="263" t="str">
        <f t="shared" si="506"/>
        <v/>
      </c>
      <c r="BR801" s="81" t="str">
        <f t="shared" si="510"/>
        <v/>
      </c>
      <c r="BS801" s="263" t="str">
        <f t="shared" si="507"/>
        <v/>
      </c>
      <c r="BT801" s="92" t="str">
        <f t="shared" si="508"/>
        <v/>
      </c>
      <c r="BU801" s="138" t="str">
        <f t="shared" si="496"/>
        <v/>
      </c>
      <c r="BV801" s="3" t="str">
        <f t="shared" si="497"/>
        <v/>
      </c>
      <c r="BW801" s="3" t="str">
        <f t="shared" si="498"/>
        <v/>
      </c>
      <c r="BX801" s="144" t="str">
        <f t="shared" si="499"/>
        <v/>
      </c>
      <c r="BY801" s="18" t="str">
        <f t="shared" si="500"/>
        <v/>
      </c>
      <c r="BZ801" s="18" t="str">
        <f t="shared" si="501"/>
        <v/>
      </c>
      <c r="CA801" s="19" t="str">
        <f t="shared" si="502"/>
        <v/>
      </c>
      <c r="CB801" s="19" t="s">
        <v>0</v>
      </c>
      <c r="DW801" s="4" t="str">
        <f t="shared" si="509"/>
        <v/>
      </c>
      <c r="DX801" s="4" t="str">
        <f t="shared" si="511"/>
        <v/>
      </c>
      <c r="DY801" s="98" t="str">
        <f t="shared" si="512"/>
        <v/>
      </c>
    </row>
    <row r="802" spans="4:129" x14ac:dyDescent="0.45">
      <c r="D802" s="164" t="str">
        <f t="shared" si="503"/>
        <v/>
      </c>
      <c r="I802" s="9" t="str">
        <f t="shared" si="474"/>
        <v/>
      </c>
      <c r="J802" s="173" t="str">
        <f t="shared" si="475"/>
        <v/>
      </c>
      <c r="K802" s="13"/>
      <c r="L802" s="13"/>
      <c r="M802" s="13"/>
      <c r="N802" s="178" t="str">
        <f t="shared" si="476"/>
        <v/>
      </c>
      <c r="O802" s="181" t="str">
        <f t="shared" si="477"/>
        <v/>
      </c>
      <c r="P802" s="8" t="str">
        <f t="shared" si="478"/>
        <v/>
      </c>
      <c r="Q802" s="8" t="str">
        <f t="shared" si="479"/>
        <v/>
      </c>
      <c r="R802" s="8" t="str">
        <f t="shared" si="480"/>
        <v/>
      </c>
      <c r="S802" s="8" t="str">
        <f t="shared" si="481"/>
        <v/>
      </c>
      <c r="T802" s="8" t="str">
        <f t="shared" si="482"/>
        <v/>
      </c>
      <c r="U802" s="8" t="str">
        <f t="shared" si="483"/>
        <v/>
      </c>
      <c r="V802" s="16" t="str">
        <f t="shared" si="484"/>
        <v/>
      </c>
      <c r="W802" s="129" t="str">
        <f t="shared" si="485"/>
        <v/>
      </c>
      <c r="X802" s="8" t="str">
        <f t="shared" si="486"/>
        <v/>
      </c>
      <c r="Y802" s="8" t="str">
        <f t="shared" si="487"/>
        <v/>
      </c>
      <c r="AQ802" s="6" t="str">
        <f t="shared" si="488"/>
        <v/>
      </c>
      <c r="AR802" s="128" t="str">
        <f t="shared" si="489"/>
        <v/>
      </c>
      <c r="AS802" s="128" t="str">
        <f t="shared" si="490"/>
        <v/>
      </c>
      <c r="AT802" s="139" t="str">
        <f t="shared" si="504"/>
        <v/>
      </c>
      <c r="BH802" s="127" t="str">
        <f>IF(LEN(VBAsheet!H802)&gt;0,$CD$4&amp;CHAR(10)&amp;$CD$5&amp;CHAR(10)&amp;$CD$6&amp;IF(VBAsheet!I802="N",1,0)&amp;$CE$6&amp;CHAR(10)&amp;$CD$7&amp;CHAR(10)&amp;$CD$8&amp;VBAsheet!H802&amp;$CE$8&amp;CHAR(10)&amp;$CD$9&amp;VBAsheet!K802&amp;$CE$9&amp;CHAR(10)&amp;$CD$10&amp;VBAsheet!J802-1&amp;$CE$10&amp;CHAR(10)&amp;$CD$11,"")</f>
        <v/>
      </c>
      <c r="BI802"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2" s="18" t="str">
        <f>IF(LEN(X802)&gt;0,$CD$23&amp;INDEX($CH$3:CH805,MATCH(W802,$CG$3:CG805,0))&amp;$CE$23&amp;CHAR(10)&amp;$CD$24&amp;X802&amp;$CE$24&amp;CHAR(10)&amp;$CD$25&amp;Y802&amp;$CE$25&amp;CHAR(10),"")&amp;IF(LEN(AA802)&gt;0,$CD$23&amp;INDEX($CH$3:CH805,MATCH(Z802,$CG$3:CG805,0))&amp;$CE$23&amp;CHAR(10)&amp;$CD$24&amp;AA802&amp;$CE$24&amp;CHAR(10)&amp;$CD$25&amp;AB802&amp;$CE$25&amp;CHAR(10),"")&amp;IF(LEN(AD802)&gt;0,$CD$23&amp;INDEX($CH$3:CH805,MATCH(AC802,$CG$3:CG805,0))&amp;$CE$23&amp;CHAR(10)&amp;$CD$24&amp;AD802&amp;$CE$24&amp;CHAR(10)&amp;$CD$25&amp;AE802&amp;$CE$25&amp;CHAR(10),"")&amp;IF(LEN(AG802)&gt;0,$CD$23&amp;INDEX($CH$3:CH805,MATCH(AF802,$CG$3:CG805,0))&amp;$CE$23&amp;CHAR(10)&amp;$CD$24&amp;AG802&amp;$CE$24&amp;CHAR(10)&amp;$CD$25&amp;AH802&amp;$CE$25&amp;CHAR(10),"")&amp;IF(LEN(AJ802)&gt;0,$CD$23&amp;INDEX($CH$3:CH805,MATCH(AI802,$CG$3:CG805,0))&amp;$CE$23&amp;CHAR(10)&amp;$CD$24&amp;AJ802&amp;$CE$24&amp;CHAR(10)&amp;$CD$25&amp;AK802&amp;$CE$25&amp;CHAR(10),"")</f>
        <v/>
      </c>
      <c r="BK802" s="18" t="str">
        <f>IF(LEN(J802)&gt;0,INDEX($BH$2:$BH$100000,MATCH(J802,VBAsheet!$H$2:$H$100000,0))&amp;CHAR(10),"")&amp;IF(LEN(K802)&gt;0,INDEX($BH$2:$BH$100000,MATCH(K802,VBAsheet!$H$2:$H$100000,0))&amp;CHAR(10),"")&amp;IF(LEN(L802)&gt;0,INDEX($BH$2:$BH$100000,MATCH(L802,VBAsheet!$H$2:$H$100000,0))&amp;CHAR(10),"")&amp;IF(LEN(M802)&gt;0,INDEX($BH$2:$BH$100000,MATCH(M802,VBAsheet!$H$2:$H$100000,0))&amp;CHAR(10),"")</f>
        <v/>
      </c>
      <c r="BL802" s="18" t="str">
        <f t="shared" si="492"/>
        <v/>
      </c>
      <c r="BM802" s="94" t="str">
        <f t="shared" si="493"/>
        <v/>
      </c>
      <c r="BN802" s="95" t="str">
        <f t="shared" si="494"/>
        <v/>
      </c>
      <c r="BO802" s="265" t="str">
        <f t="shared" si="505"/>
        <v/>
      </c>
      <c r="BP802" s="18" t="str">
        <f t="shared" si="495"/>
        <v/>
      </c>
      <c r="BQ802" s="263" t="str">
        <f t="shared" si="506"/>
        <v/>
      </c>
      <c r="BR802" s="81" t="str">
        <f t="shared" si="510"/>
        <v/>
      </c>
      <c r="BS802" s="263" t="str">
        <f t="shared" si="507"/>
        <v/>
      </c>
      <c r="BT802" s="92" t="str">
        <f t="shared" si="508"/>
        <v/>
      </c>
      <c r="BU802" s="138" t="str">
        <f t="shared" si="496"/>
        <v/>
      </c>
      <c r="BV802" s="3" t="str">
        <f t="shared" si="497"/>
        <v/>
      </c>
      <c r="BW802" s="3" t="str">
        <f t="shared" si="498"/>
        <v/>
      </c>
      <c r="BX802" s="144" t="str">
        <f t="shared" si="499"/>
        <v/>
      </c>
      <c r="BY802" s="18" t="str">
        <f t="shared" si="500"/>
        <v/>
      </c>
      <c r="BZ802" s="18" t="str">
        <f t="shared" si="501"/>
        <v/>
      </c>
      <c r="CA802" s="19" t="str">
        <f t="shared" si="502"/>
        <v/>
      </c>
      <c r="CB802" s="19" t="s">
        <v>0</v>
      </c>
      <c r="DW802" s="4" t="str">
        <f t="shared" si="509"/>
        <v/>
      </c>
      <c r="DX802" s="4" t="str">
        <f t="shared" si="511"/>
        <v/>
      </c>
      <c r="DY802" s="98" t="str">
        <f t="shared" si="512"/>
        <v/>
      </c>
    </row>
    <row r="803" spans="4:129" x14ac:dyDescent="0.45">
      <c r="D803" s="164" t="str">
        <f t="shared" si="503"/>
        <v/>
      </c>
      <c r="I803" s="9" t="str">
        <f t="shared" si="474"/>
        <v/>
      </c>
      <c r="J803" s="173" t="str">
        <f t="shared" si="475"/>
        <v/>
      </c>
      <c r="K803" s="13"/>
      <c r="L803" s="13"/>
      <c r="M803" s="13"/>
      <c r="N803" s="178" t="str">
        <f t="shared" si="476"/>
        <v/>
      </c>
      <c r="O803" s="181" t="str">
        <f t="shared" si="477"/>
        <v/>
      </c>
      <c r="P803" s="8" t="str">
        <f t="shared" si="478"/>
        <v/>
      </c>
      <c r="Q803" s="8" t="str">
        <f t="shared" si="479"/>
        <v/>
      </c>
      <c r="R803" s="8" t="str">
        <f t="shared" si="480"/>
        <v/>
      </c>
      <c r="S803" s="8" t="str">
        <f t="shared" si="481"/>
        <v/>
      </c>
      <c r="T803" s="8" t="str">
        <f t="shared" si="482"/>
        <v/>
      </c>
      <c r="U803" s="8" t="str">
        <f t="shared" si="483"/>
        <v/>
      </c>
      <c r="V803" s="16" t="str">
        <f t="shared" si="484"/>
        <v/>
      </c>
      <c r="W803" s="129" t="str">
        <f t="shared" si="485"/>
        <v/>
      </c>
      <c r="X803" s="8" t="str">
        <f t="shared" si="486"/>
        <v/>
      </c>
      <c r="Y803" s="8" t="str">
        <f t="shared" si="487"/>
        <v/>
      </c>
      <c r="AQ803" s="6" t="str">
        <f t="shared" si="488"/>
        <v/>
      </c>
      <c r="AR803" s="128" t="str">
        <f t="shared" si="489"/>
        <v/>
      </c>
      <c r="AS803" s="128" t="str">
        <f t="shared" si="490"/>
        <v/>
      </c>
      <c r="AT803" s="139" t="str">
        <f t="shared" si="504"/>
        <v/>
      </c>
      <c r="BH803" s="127" t="str">
        <f>IF(LEN(VBAsheet!H803)&gt;0,$CD$4&amp;CHAR(10)&amp;$CD$5&amp;CHAR(10)&amp;$CD$6&amp;IF(VBAsheet!I803="N",1,0)&amp;$CE$6&amp;CHAR(10)&amp;$CD$7&amp;CHAR(10)&amp;$CD$8&amp;VBAsheet!H803&amp;$CE$8&amp;CHAR(10)&amp;$CD$9&amp;VBAsheet!K803&amp;$CE$9&amp;CHAR(10)&amp;$CD$10&amp;VBAsheet!J803-1&amp;$CE$10&amp;CHAR(10)&amp;$CD$11,"")</f>
        <v/>
      </c>
      <c r="BI803"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3" s="18" t="str">
        <f>IF(LEN(X803)&gt;0,$CD$23&amp;INDEX($CH$3:CH806,MATCH(W803,$CG$3:CG806,0))&amp;$CE$23&amp;CHAR(10)&amp;$CD$24&amp;X803&amp;$CE$24&amp;CHAR(10)&amp;$CD$25&amp;Y803&amp;$CE$25&amp;CHAR(10),"")&amp;IF(LEN(AA803)&gt;0,$CD$23&amp;INDEX($CH$3:CH806,MATCH(Z803,$CG$3:CG806,0))&amp;$CE$23&amp;CHAR(10)&amp;$CD$24&amp;AA803&amp;$CE$24&amp;CHAR(10)&amp;$CD$25&amp;AB803&amp;$CE$25&amp;CHAR(10),"")&amp;IF(LEN(AD803)&gt;0,$CD$23&amp;INDEX($CH$3:CH806,MATCH(AC803,$CG$3:CG806,0))&amp;$CE$23&amp;CHAR(10)&amp;$CD$24&amp;AD803&amp;$CE$24&amp;CHAR(10)&amp;$CD$25&amp;AE803&amp;$CE$25&amp;CHAR(10),"")&amp;IF(LEN(AG803)&gt;0,$CD$23&amp;INDEX($CH$3:CH806,MATCH(AF803,$CG$3:CG806,0))&amp;$CE$23&amp;CHAR(10)&amp;$CD$24&amp;AG803&amp;$CE$24&amp;CHAR(10)&amp;$CD$25&amp;AH803&amp;$CE$25&amp;CHAR(10),"")&amp;IF(LEN(AJ803)&gt;0,$CD$23&amp;INDEX($CH$3:CH806,MATCH(AI803,$CG$3:CG806,0))&amp;$CE$23&amp;CHAR(10)&amp;$CD$24&amp;AJ803&amp;$CE$24&amp;CHAR(10)&amp;$CD$25&amp;AK803&amp;$CE$25&amp;CHAR(10),"")</f>
        <v/>
      </c>
      <c r="BK803" s="18" t="str">
        <f>IF(LEN(J803)&gt;0,INDEX($BH$2:$BH$100000,MATCH(J803,VBAsheet!$H$2:$H$100000,0))&amp;CHAR(10),"")&amp;IF(LEN(K803)&gt;0,INDEX($BH$2:$BH$100000,MATCH(K803,VBAsheet!$H$2:$H$100000,0))&amp;CHAR(10),"")&amp;IF(LEN(L803)&gt;0,INDEX($BH$2:$BH$100000,MATCH(L803,VBAsheet!$H$2:$H$100000,0))&amp;CHAR(10),"")&amp;IF(LEN(M803)&gt;0,INDEX($BH$2:$BH$100000,MATCH(M803,VBAsheet!$H$2:$H$100000,0))&amp;CHAR(10),"")</f>
        <v/>
      </c>
      <c r="BL803" s="18" t="str">
        <f t="shared" si="492"/>
        <v/>
      </c>
      <c r="BM803" s="94" t="str">
        <f t="shared" si="493"/>
        <v/>
      </c>
      <c r="BN803" s="95" t="str">
        <f t="shared" si="494"/>
        <v/>
      </c>
      <c r="BO803" s="265" t="str">
        <f t="shared" si="505"/>
        <v/>
      </c>
      <c r="BP803" s="18" t="str">
        <f t="shared" si="495"/>
        <v/>
      </c>
      <c r="BQ803" s="263" t="str">
        <f t="shared" si="506"/>
        <v/>
      </c>
      <c r="BR803" s="81" t="str">
        <f t="shared" si="510"/>
        <v/>
      </c>
      <c r="BS803" s="263" t="str">
        <f t="shared" si="507"/>
        <v/>
      </c>
      <c r="BT803" s="92" t="str">
        <f t="shared" si="508"/>
        <v/>
      </c>
      <c r="BU803" s="138" t="str">
        <f t="shared" si="496"/>
        <v/>
      </c>
      <c r="BV803" s="3" t="str">
        <f t="shared" si="497"/>
        <v/>
      </c>
      <c r="BW803" s="3" t="str">
        <f t="shared" si="498"/>
        <v/>
      </c>
      <c r="BX803" s="144" t="str">
        <f t="shared" si="499"/>
        <v/>
      </c>
      <c r="BY803" s="18" t="str">
        <f t="shared" si="500"/>
        <v/>
      </c>
      <c r="BZ803" s="18" t="str">
        <f t="shared" si="501"/>
        <v/>
      </c>
      <c r="CA803" s="19" t="str">
        <f t="shared" si="502"/>
        <v/>
      </c>
      <c r="CB803" s="19" t="s">
        <v>0</v>
      </c>
      <c r="DW803" s="4" t="str">
        <f t="shared" si="509"/>
        <v/>
      </c>
      <c r="DX803" s="4" t="str">
        <f t="shared" si="511"/>
        <v/>
      </c>
      <c r="DY803" s="98" t="str">
        <f t="shared" si="512"/>
        <v/>
      </c>
    </row>
    <row r="804" spans="4:129" x14ac:dyDescent="0.45">
      <c r="D804" s="164" t="str">
        <f t="shared" si="503"/>
        <v/>
      </c>
      <c r="I804" s="9" t="str">
        <f t="shared" si="474"/>
        <v/>
      </c>
      <c r="J804" s="173" t="str">
        <f t="shared" si="475"/>
        <v/>
      </c>
      <c r="K804" s="13"/>
      <c r="L804" s="13"/>
      <c r="M804" s="13"/>
      <c r="N804" s="178" t="str">
        <f t="shared" si="476"/>
        <v/>
      </c>
      <c r="O804" s="181" t="str">
        <f t="shared" si="477"/>
        <v/>
      </c>
      <c r="P804" s="8" t="str">
        <f t="shared" si="478"/>
        <v/>
      </c>
      <c r="Q804" s="8" t="str">
        <f t="shared" si="479"/>
        <v/>
      </c>
      <c r="R804" s="8" t="str">
        <f t="shared" si="480"/>
        <v/>
      </c>
      <c r="S804" s="8" t="str">
        <f t="shared" si="481"/>
        <v/>
      </c>
      <c r="T804" s="8" t="str">
        <f t="shared" si="482"/>
        <v/>
      </c>
      <c r="U804" s="8" t="str">
        <f t="shared" si="483"/>
        <v/>
      </c>
      <c r="V804" s="16" t="str">
        <f t="shared" si="484"/>
        <v/>
      </c>
      <c r="W804" s="129" t="str">
        <f t="shared" si="485"/>
        <v/>
      </c>
      <c r="X804" s="8" t="str">
        <f t="shared" si="486"/>
        <v/>
      </c>
      <c r="Y804" s="8" t="str">
        <f t="shared" si="487"/>
        <v/>
      </c>
      <c r="AQ804" s="6" t="str">
        <f t="shared" si="488"/>
        <v/>
      </c>
      <c r="AR804" s="128" t="str">
        <f t="shared" si="489"/>
        <v/>
      </c>
      <c r="AS804" s="128" t="str">
        <f t="shared" si="490"/>
        <v/>
      </c>
      <c r="AT804" s="139" t="str">
        <f t="shared" si="504"/>
        <v/>
      </c>
      <c r="BH804" s="127" t="str">
        <f>IF(LEN(VBAsheet!H804)&gt;0,$CD$4&amp;CHAR(10)&amp;$CD$5&amp;CHAR(10)&amp;$CD$6&amp;IF(VBAsheet!I804="N",1,0)&amp;$CE$6&amp;CHAR(10)&amp;$CD$7&amp;CHAR(10)&amp;$CD$8&amp;VBAsheet!H804&amp;$CE$8&amp;CHAR(10)&amp;$CD$9&amp;VBAsheet!K804&amp;$CE$9&amp;CHAR(10)&amp;$CD$10&amp;VBAsheet!J804-1&amp;$CE$10&amp;CHAR(10)&amp;$CD$11,"")</f>
        <v/>
      </c>
      <c r="BI804"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4" s="18" t="str">
        <f>IF(LEN(X804)&gt;0,$CD$23&amp;INDEX($CH$3:CH807,MATCH(W804,$CG$3:CG807,0))&amp;$CE$23&amp;CHAR(10)&amp;$CD$24&amp;X804&amp;$CE$24&amp;CHAR(10)&amp;$CD$25&amp;Y804&amp;$CE$25&amp;CHAR(10),"")&amp;IF(LEN(AA804)&gt;0,$CD$23&amp;INDEX($CH$3:CH807,MATCH(Z804,$CG$3:CG807,0))&amp;$CE$23&amp;CHAR(10)&amp;$CD$24&amp;AA804&amp;$CE$24&amp;CHAR(10)&amp;$CD$25&amp;AB804&amp;$CE$25&amp;CHAR(10),"")&amp;IF(LEN(AD804)&gt;0,$CD$23&amp;INDEX($CH$3:CH807,MATCH(AC804,$CG$3:CG807,0))&amp;$CE$23&amp;CHAR(10)&amp;$CD$24&amp;AD804&amp;$CE$24&amp;CHAR(10)&amp;$CD$25&amp;AE804&amp;$CE$25&amp;CHAR(10),"")&amp;IF(LEN(AG804)&gt;0,$CD$23&amp;INDEX($CH$3:CH807,MATCH(AF804,$CG$3:CG807,0))&amp;$CE$23&amp;CHAR(10)&amp;$CD$24&amp;AG804&amp;$CE$24&amp;CHAR(10)&amp;$CD$25&amp;AH804&amp;$CE$25&amp;CHAR(10),"")&amp;IF(LEN(AJ804)&gt;0,$CD$23&amp;INDEX($CH$3:CH807,MATCH(AI804,$CG$3:CG807,0))&amp;$CE$23&amp;CHAR(10)&amp;$CD$24&amp;AJ804&amp;$CE$24&amp;CHAR(10)&amp;$CD$25&amp;AK804&amp;$CE$25&amp;CHAR(10),"")</f>
        <v/>
      </c>
      <c r="BK804" s="18" t="str">
        <f>IF(LEN(J804)&gt;0,INDEX($BH$2:$BH$100000,MATCH(J804,VBAsheet!$H$2:$H$100000,0))&amp;CHAR(10),"")&amp;IF(LEN(K804)&gt;0,INDEX($BH$2:$BH$100000,MATCH(K804,VBAsheet!$H$2:$H$100000,0))&amp;CHAR(10),"")&amp;IF(LEN(L804)&gt;0,INDEX($BH$2:$BH$100000,MATCH(L804,VBAsheet!$H$2:$H$100000,0))&amp;CHAR(10),"")&amp;IF(LEN(M804)&gt;0,INDEX($BH$2:$BH$100000,MATCH(M804,VBAsheet!$H$2:$H$100000,0))&amp;CHAR(10),"")</f>
        <v/>
      </c>
      <c r="BL804" s="18" t="str">
        <f t="shared" si="492"/>
        <v/>
      </c>
      <c r="BM804" s="94" t="str">
        <f t="shared" si="493"/>
        <v/>
      </c>
      <c r="BN804" s="95" t="str">
        <f t="shared" si="494"/>
        <v/>
      </c>
      <c r="BO804" s="265" t="str">
        <f t="shared" si="505"/>
        <v/>
      </c>
      <c r="BP804" s="18" t="str">
        <f t="shared" si="495"/>
        <v/>
      </c>
      <c r="BQ804" s="263" t="str">
        <f t="shared" si="506"/>
        <v/>
      </c>
      <c r="BR804" s="81" t="str">
        <f t="shared" si="510"/>
        <v/>
      </c>
      <c r="BS804" s="263" t="str">
        <f t="shared" si="507"/>
        <v/>
      </c>
      <c r="BT804" s="92" t="str">
        <f t="shared" si="508"/>
        <v/>
      </c>
      <c r="BU804" s="138" t="str">
        <f t="shared" si="496"/>
        <v/>
      </c>
      <c r="BV804" s="3" t="str">
        <f t="shared" si="497"/>
        <v/>
      </c>
      <c r="BW804" s="3" t="str">
        <f t="shared" si="498"/>
        <v/>
      </c>
      <c r="BX804" s="144" t="str">
        <f t="shared" si="499"/>
        <v/>
      </c>
      <c r="BY804" s="18" t="str">
        <f t="shared" si="500"/>
        <v/>
      </c>
      <c r="BZ804" s="18" t="str">
        <f t="shared" si="501"/>
        <v/>
      </c>
      <c r="CA804" s="19" t="str">
        <f t="shared" si="502"/>
        <v/>
      </c>
      <c r="CB804" s="19" t="s">
        <v>0</v>
      </c>
      <c r="DW804" s="4" t="str">
        <f t="shared" si="509"/>
        <v/>
      </c>
      <c r="DX804" s="4" t="str">
        <f t="shared" si="511"/>
        <v/>
      </c>
      <c r="DY804" s="98" t="str">
        <f t="shared" si="512"/>
        <v/>
      </c>
    </row>
    <row r="805" spans="4:129" x14ac:dyDescent="0.45">
      <c r="D805" s="164" t="str">
        <f t="shared" si="503"/>
        <v/>
      </c>
      <c r="I805" s="9" t="str">
        <f t="shared" si="474"/>
        <v/>
      </c>
      <c r="J805" s="173" t="str">
        <f t="shared" si="475"/>
        <v/>
      </c>
      <c r="K805" s="13"/>
      <c r="L805" s="13"/>
      <c r="M805" s="13"/>
      <c r="N805" s="178" t="str">
        <f t="shared" si="476"/>
        <v/>
      </c>
      <c r="O805" s="181" t="str">
        <f t="shared" si="477"/>
        <v/>
      </c>
      <c r="P805" s="8" t="str">
        <f t="shared" si="478"/>
        <v/>
      </c>
      <c r="Q805" s="8" t="str">
        <f t="shared" si="479"/>
        <v/>
      </c>
      <c r="R805" s="8" t="str">
        <f t="shared" si="480"/>
        <v/>
      </c>
      <c r="S805" s="8" t="str">
        <f t="shared" si="481"/>
        <v/>
      </c>
      <c r="T805" s="8" t="str">
        <f t="shared" si="482"/>
        <v/>
      </c>
      <c r="U805" s="8" t="str">
        <f t="shared" si="483"/>
        <v/>
      </c>
      <c r="V805" s="16" t="str">
        <f t="shared" si="484"/>
        <v/>
      </c>
      <c r="W805" s="129" t="str">
        <f t="shared" si="485"/>
        <v/>
      </c>
      <c r="X805" s="8" t="str">
        <f t="shared" si="486"/>
        <v/>
      </c>
      <c r="Y805" s="8" t="str">
        <f t="shared" si="487"/>
        <v/>
      </c>
      <c r="AQ805" s="6" t="str">
        <f t="shared" si="488"/>
        <v/>
      </c>
      <c r="AR805" s="128" t="str">
        <f t="shared" si="489"/>
        <v/>
      </c>
      <c r="AS805" s="128" t="str">
        <f t="shared" si="490"/>
        <v/>
      </c>
      <c r="AT805" s="139" t="str">
        <f t="shared" si="504"/>
        <v/>
      </c>
      <c r="BH805" s="127" t="str">
        <f>IF(LEN(VBAsheet!H805)&gt;0,$CD$4&amp;CHAR(10)&amp;$CD$5&amp;CHAR(10)&amp;$CD$6&amp;IF(VBAsheet!I805="N",1,0)&amp;$CE$6&amp;CHAR(10)&amp;$CD$7&amp;CHAR(10)&amp;$CD$8&amp;VBAsheet!H805&amp;$CE$8&amp;CHAR(10)&amp;$CD$9&amp;VBAsheet!K805&amp;$CE$9&amp;CHAR(10)&amp;$CD$10&amp;VBAsheet!J805-1&amp;$CE$10&amp;CHAR(10)&amp;$CD$11,"")</f>
        <v/>
      </c>
      <c r="BI805"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5" s="18" t="str">
        <f>IF(LEN(X805)&gt;0,$CD$23&amp;INDEX($CH$3:CH808,MATCH(W805,$CG$3:CG808,0))&amp;$CE$23&amp;CHAR(10)&amp;$CD$24&amp;X805&amp;$CE$24&amp;CHAR(10)&amp;$CD$25&amp;Y805&amp;$CE$25&amp;CHAR(10),"")&amp;IF(LEN(AA805)&gt;0,$CD$23&amp;INDEX($CH$3:CH808,MATCH(Z805,$CG$3:CG808,0))&amp;$CE$23&amp;CHAR(10)&amp;$CD$24&amp;AA805&amp;$CE$24&amp;CHAR(10)&amp;$CD$25&amp;AB805&amp;$CE$25&amp;CHAR(10),"")&amp;IF(LEN(AD805)&gt;0,$CD$23&amp;INDEX($CH$3:CH808,MATCH(AC805,$CG$3:CG808,0))&amp;$CE$23&amp;CHAR(10)&amp;$CD$24&amp;AD805&amp;$CE$24&amp;CHAR(10)&amp;$CD$25&amp;AE805&amp;$CE$25&amp;CHAR(10),"")&amp;IF(LEN(AG805)&gt;0,$CD$23&amp;INDEX($CH$3:CH808,MATCH(AF805,$CG$3:CG808,0))&amp;$CE$23&amp;CHAR(10)&amp;$CD$24&amp;AG805&amp;$CE$24&amp;CHAR(10)&amp;$CD$25&amp;AH805&amp;$CE$25&amp;CHAR(10),"")&amp;IF(LEN(AJ805)&gt;0,$CD$23&amp;INDEX($CH$3:CH808,MATCH(AI805,$CG$3:CG808,0))&amp;$CE$23&amp;CHAR(10)&amp;$CD$24&amp;AJ805&amp;$CE$24&amp;CHAR(10)&amp;$CD$25&amp;AK805&amp;$CE$25&amp;CHAR(10),"")</f>
        <v/>
      </c>
      <c r="BK805" s="18" t="str">
        <f>IF(LEN(J805)&gt;0,INDEX($BH$2:$BH$100000,MATCH(J805,VBAsheet!$H$2:$H$100000,0))&amp;CHAR(10),"")&amp;IF(LEN(K805)&gt;0,INDEX($BH$2:$BH$100000,MATCH(K805,VBAsheet!$H$2:$H$100000,0))&amp;CHAR(10),"")&amp;IF(LEN(L805)&gt;0,INDEX($BH$2:$BH$100000,MATCH(L805,VBAsheet!$H$2:$H$100000,0))&amp;CHAR(10),"")&amp;IF(LEN(M805)&gt;0,INDEX($BH$2:$BH$100000,MATCH(M805,VBAsheet!$H$2:$H$100000,0))&amp;CHAR(10),"")</f>
        <v/>
      </c>
      <c r="BL805" s="18" t="str">
        <f t="shared" si="492"/>
        <v/>
      </c>
      <c r="BM805" s="94" t="str">
        <f t="shared" si="493"/>
        <v/>
      </c>
      <c r="BN805" s="95" t="str">
        <f t="shared" si="494"/>
        <v/>
      </c>
      <c r="BO805" s="265" t="str">
        <f t="shared" si="505"/>
        <v/>
      </c>
      <c r="BP805" s="18" t="str">
        <f t="shared" si="495"/>
        <v/>
      </c>
      <c r="BQ805" s="263" t="str">
        <f t="shared" si="506"/>
        <v/>
      </c>
      <c r="BR805" s="81" t="str">
        <f t="shared" si="510"/>
        <v/>
      </c>
      <c r="BS805" s="263" t="str">
        <f t="shared" si="507"/>
        <v/>
      </c>
      <c r="BT805" s="92" t="str">
        <f t="shared" si="508"/>
        <v/>
      </c>
      <c r="BU805" s="138" t="str">
        <f t="shared" si="496"/>
        <v/>
      </c>
      <c r="BV805" s="3" t="str">
        <f t="shared" si="497"/>
        <v/>
      </c>
      <c r="BW805" s="3" t="str">
        <f t="shared" si="498"/>
        <v/>
      </c>
      <c r="BX805" s="144" t="str">
        <f t="shared" si="499"/>
        <v/>
      </c>
      <c r="BY805" s="18" t="str">
        <f t="shared" si="500"/>
        <v/>
      </c>
      <c r="BZ805" s="18" t="str">
        <f t="shared" si="501"/>
        <v/>
      </c>
      <c r="CA805" s="19" t="str">
        <f t="shared" si="502"/>
        <v/>
      </c>
      <c r="CB805" s="19" t="s">
        <v>0</v>
      </c>
      <c r="DW805" s="4" t="str">
        <f t="shared" si="509"/>
        <v/>
      </c>
      <c r="DX805" s="4" t="str">
        <f t="shared" si="511"/>
        <v/>
      </c>
      <c r="DY805" s="98" t="str">
        <f t="shared" si="512"/>
        <v/>
      </c>
    </row>
    <row r="806" spans="4:129" x14ac:dyDescent="0.45">
      <c r="D806" s="164" t="str">
        <f t="shared" si="503"/>
        <v/>
      </c>
      <c r="I806" s="9" t="str">
        <f t="shared" si="474"/>
        <v/>
      </c>
      <c r="J806" s="173" t="str">
        <f t="shared" si="475"/>
        <v/>
      </c>
      <c r="K806" s="13"/>
      <c r="L806" s="13"/>
      <c r="M806" s="13"/>
      <c r="N806" s="178" t="str">
        <f t="shared" si="476"/>
        <v/>
      </c>
      <c r="O806" s="181" t="str">
        <f t="shared" si="477"/>
        <v/>
      </c>
      <c r="P806" s="8" t="str">
        <f t="shared" si="478"/>
        <v/>
      </c>
      <c r="Q806" s="8" t="str">
        <f t="shared" si="479"/>
        <v/>
      </c>
      <c r="R806" s="8" t="str">
        <f t="shared" si="480"/>
        <v/>
      </c>
      <c r="S806" s="8" t="str">
        <f t="shared" si="481"/>
        <v/>
      </c>
      <c r="T806" s="8" t="str">
        <f t="shared" si="482"/>
        <v/>
      </c>
      <c r="U806" s="8" t="str">
        <f t="shared" si="483"/>
        <v/>
      </c>
      <c r="V806" s="16" t="str">
        <f t="shared" si="484"/>
        <v/>
      </c>
      <c r="W806" s="129" t="str">
        <f t="shared" si="485"/>
        <v/>
      </c>
      <c r="X806" s="8" t="str">
        <f t="shared" si="486"/>
        <v/>
      </c>
      <c r="Y806" s="8" t="str">
        <f t="shared" si="487"/>
        <v/>
      </c>
      <c r="AQ806" s="6" t="str">
        <f t="shared" si="488"/>
        <v/>
      </c>
      <c r="AR806" s="128" t="str">
        <f t="shared" si="489"/>
        <v/>
      </c>
      <c r="AS806" s="128" t="str">
        <f t="shared" si="490"/>
        <v/>
      </c>
      <c r="AT806" s="139" t="str">
        <f t="shared" si="504"/>
        <v/>
      </c>
      <c r="BH806" s="127" t="str">
        <f>IF(LEN(VBAsheet!H806)&gt;0,$CD$4&amp;CHAR(10)&amp;$CD$5&amp;CHAR(10)&amp;$CD$6&amp;IF(VBAsheet!I806="N",1,0)&amp;$CE$6&amp;CHAR(10)&amp;$CD$7&amp;CHAR(10)&amp;$CD$8&amp;VBAsheet!H806&amp;$CE$8&amp;CHAR(10)&amp;$CD$9&amp;VBAsheet!K806&amp;$CE$9&amp;CHAR(10)&amp;$CD$10&amp;VBAsheet!J806-1&amp;$CE$10&amp;CHAR(10)&amp;$CD$11,"")</f>
        <v/>
      </c>
      <c r="BI806"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6" s="18" t="str">
        <f>IF(LEN(X806)&gt;0,$CD$23&amp;INDEX($CH$3:CH809,MATCH(W806,$CG$3:CG809,0))&amp;$CE$23&amp;CHAR(10)&amp;$CD$24&amp;X806&amp;$CE$24&amp;CHAR(10)&amp;$CD$25&amp;Y806&amp;$CE$25&amp;CHAR(10),"")&amp;IF(LEN(AA806)&gt;0,$CD$23&amp;INDEX($CH$3:CH809,MATCH(Z806,$CG$3:CG809,0))&amp;$CE$23&amp;CHAR(10)&amp;$CD$24&amp;AA806&amp;$CE$24&amp;CHAR(10)&amp;$CD$25&amp;AB806&amp;$CE$25&amp;CHAR(10),"")&amp;IF(LEN(AD806)&gt;0,$CD$23&amp;INDEX($CH$3:CH809,MATCH(AC806,$CG$3:CG809,0))&amp;$CE$23&amp;CHAR(10)&amp;$CD$24&amp;AD806&amp;$CE$24&amp;CHAR(10)&amp;$CD$25&amp;AE806&amp;$CE$25&amp;CHAR(10),"")&amp;IF(LEN(AG806)&gt;0,$CD$23&amp;INDEX($CH$3:CH809,MATCH(AF806,$CG$3:CG809,0))&amp;$CE$23&amp;CHAR(10)&amp;$CD$24&amp;AG806&amp;$CE$24&amp;CHAR(10)&amp;$CD$25&amp;AH806&amp;$CE$25&amp;CHAR(10),"")&amp;IF(LEN(AJ806)&gt;0,$CD$23&amp;INDEX($CH$3:CH809,MATCH(AI806,$CG$3:CG809,0))&amp;$CE$23&amp;CHAR(10)&amp;$CD$24&amp;AJ806&amp;$CE$24&amp;CHAR(10)&amp;$CD$25&amp;AK806&amp;$CE$25&amp;CHAR(10),"")</f>
        <v/>
      </c>
      <c r="BK806" s="18" t="str">
        <f>IF(LEN(J806)&gt;0,INDEX($BH$2:$BH$100000,MATCH(J806,VBAsheet!$H$2:$H$100000,0))&amp;CHAR(10),"")&amp;IF(LEN(K806)&gt;0,INDEX($BH$2:$BH$100000,MATCH(K806,VBAsheet!$H$2:$H$100000,0))&amp;CHAR(10),"")&amp;IF(LEN(L806)&gt;0,INDEX($BH$2:$BH$100000,MATCH(L806,VBAsheet!$H$2:$H$100000,0))&amp;CHAR(10),"")&amp;IF(LEN(M806)&gt;0,INDEX($BH$2:$BH$100000,MATCH(M806,VBAsheet!$H$2:$H$100000,0))&amp;CHAR(10),"")</f>
        <v/>
      </c>
      <c r="BL806" s="18" t="str">
        <f t="shared" si="492"/>
        <v/>
      </c>
      <c r="BM806" s="94" t="str">
        <f t="shared" si="493"/>
        <v/>
      </c>
      <c r="BN806" s="95" t="str">
        <f t="shared" si="494"/>
        <v/>
      </c>
      <c r="BO806" s="265" t="str">
        <f t="shared" si="505"/>
        <v/>
      </c>
      <c r="BP806" s="18" t="str">
        <f t="shared" si="495"/>
        <v/>
      </c>
      <c r="BQ806" s="263" t="str">
        <f t="shared" si="506"/>
        <v/>
      </c>
      <c r="BR806" s="81" t="str">
        <f t="shared" si="510"/>
        <v/>
      </c>
      <c r="BS806" s="263" t="str">
        <f t="shared" si="507"/>
        <v/>
      </c>
      <c r="BT806" s="92" t="str">
        <f t="shared" si="508"/>
        <v/>
      </c>
      <c r="BU806" s="138" t="str">
        <f t="shared" si="496"/>
        <v/>
      </c>
      <c r="BV806" s="3" t="str">
        <f t="shared" si="497"/>
        <v/>
      </c>
      <c r="BW806" s="3" t="str">
        <f t="shared" si="498"/>
        <v/>
      </c>
      <c r="BX806" s="144" t="str">
        <f t="shared" si="499"/>
        <v/>
      </c>
      <c r="BY806" s="18" t="str">
        <f t="shared" si="500"/>
        <v/>
      </c>
      <c r="BZ806" s="18" t="str">
        <f t="shared" si="501"/>
        <v/>
      </c>
      <c r="CA806" s="19" t="str">
        <f t="shared" si="502"/>
        <v/>
      </c>
      <c r="CB806" s="19" t="s">
        <v>0</v>
      </c>
      <c r="DW806" s="4" t="str">
        <f t="shared" si="509"/>
        <v/>
      </c>
      <c r="DX806" s="4" t="str">
        <f t="shared" si="511"/>
        <v/>
      </c>
      <c r="DY806" s="98" t="str">
        <f t="shared" si="512"/>
        <v/>
      </c>
    </row>
    <row r="807" spans="4:129" x14ac:dyDescent="0.45">
      <c r="D807" s="164" t="str">
        <f t="shared" si="503"/>
        <v/>
      </c>
      <c r="I807" s="9" t="str">
        <f t="shared" si="474"/>
        <v/>
      </c>
      <c r="J807" s="173" t="str">
        <f t="shared" si="475"/>
        <v/>
      </c>
      <c r="K807" s="13"/>
      <c r="L807" s="13"/>
      <c r="M807" s="13"/>
      <c r="N807" s="178" t="str">
        <f t="shared" si="476"/>
        <v/>
      </c>
      <c r="O807" s="181" t="str">
        <f t="shared" si="477"/>
        <v/>
      </c>
      <c r="P807" s="8" t="str">
        <f t="shared" si="478"/>
        <v/>
      </c>
      <c r="Q807" s="8" t="str">
        <f t="shared" si="479"/>
        <v/>
      </c>
      <c r="R807" s="8" t="str">
        <f t="shared" si="480"/>
        <v/>
      </c>
      <c r="S807" s="8" t="str">
        <f t="shared" si="481"/>
        <v/>
      </c>
      <c r="T807" s="8" t="str">
        <f t="shared" si="482"/>
        <v/>
      </c>
      <c r="U807" s="8" t="str">
        <f t="shared" si="483"/>
        <v/>
      </c>
      <c r="V807" s="16" t="str">
        <f t="shared" si="484"/>
        <v/>
      </c>
      <c r="W807" s="129" t="str">
        <f t="shared" si="485"/>
        <v/>
      </c>
      <c r="X807" s="8" t="str">
        <f t="shared" si="486"/>
        <v/>
      </c>
      <c r="Y807" s="8" t="str">
        <f t="shared" si="487"/>
        <v/>
      </c>
      <c r="AQ807" s="6" t="str">
        <f t="shared" si="488"/>
        <v/>
      </c>
      <c r="AR807" s="128" t="str">
        <f t="shared" si="489"/>
        <v/>
      </c>
      <c r="AS807" s="128" t="str">
        <f t="shared" si="490"/>
        <v/>
      </c>
      <c r="AT807" s="139" t="str">
        <f t="shared" si="504"/>
        <v/>
      </c>
      <c r="BH807" s="127" t="str">
        <f>IF(LEN(VBAsheet!H807)&gt;0,$CD$4&amp;CHAR(10)&amp;$CD$5&amp;CHAR(10)&amp;$CD$6&amp;IF(VBAsheet!I807="N",1,0)&amp;$CE$6&amp;CHAR(10)&amp;$CD$7&amp;CHAR(10)&amp;$CD$8&amp;VBAsheet!H807&amp;$CE$8&amp;CHAR(10)&amp;$CD$9&amp;VBAsheet!K807&amp;$CE$9&amp;CHAR(10)&amp;$CD$10&amp;VBAsheet!J807-1&amp;$CE$10&amp;CHAR(10)&amp;$CD$11,"")</f>
        <v/>
      </c>
      <c r="BI807"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7" s="18" t="str">
        <f>IF(LEN(X807)&gt;0,$CD$23&amp;INDEX($CH$3:CH810,MATCH(W807,$CG$3:CG810,0))&amp;$CE$23&amp;CHAR(10)&amp;$CD$24&amp;X807&amp;$CE$24&amp;CHAR(10)&amp;$CD$25&amp;Y807&amp;$CE$25&amp;CHAR(10),"")&amp;IF(LEN(AA807)&gt;0,$CD$23&amp;INDEX($CH$3:CH810,MATCH(Z807,$CG$3:CG810,0))&amp;$CE$23&amp;CHAR(10)&amp;$CD$24&amp;AA807&amp;$CE$24&amp;CHAR(10)&amp;$CD$25&amp;AB807&amp;$CE$25&amp;CHAR(10),"")&amp;IF(LEN(AD807)&gt;0,$CD$23&amp;INDEX($CH$3:CH810,MATCH(AC807,$CG$3:CG810,0))&amp;$CE$23&amp;CHAR(10)&amp;$CD$24&amp;AD807&amp;$CE$24&amp;CHAR(10)&amp;$CD$25&amp;AE807&amp;$CE$25&amp;CHAR(10),"")&amp;IF(LEN(AG807)&gt;0,$CD$23&amp;INDEX($CH$3:CH810,MATCH(AF807,$CG$3:CG810,0))&amp;$CE$23&amp;CHAR(10)&amp;$CD$24&amp;AG807&amp;$CE$24&amp;CHAR(10)&amp;$CD$25&amp;AH807&amp;$CE$25&amp;CHAR(10),"")&amp;IF(LEN(AJ807)&gt;0,$CD$23&amp;INDEX($CH$3:CH810,MATCH(AI807,$CG$3:CG810,0))&amp;$CE$23&amp;CHAR(10)&amp;$CD$24&amp;AJ807&amp;$CE$24&amp;CHAR(10)&amp;$CD$25&amp;AK807&amp;$CE$25&amp;CHAR(10),"")</f>
        <v/>
      </c>
      <c r="BK807" s="18" t="str">
        <f>IF(LEN(J807)&gt;0,INDEX($BH$2:$BH$100000,MATCH(J807,VBAsheet!$H$2:$H$100000,0))&amp;CHAR(10),"")&amp;IF(LEN(K807)&gt;0,INDEX($BH$2:$BH$100000,MATCH(K807,VBAsheet!$H$2:$H$100000,0))&amp;CHAR(10),"")&amp;IF(LEN(L807)&gt;0,INDEX($BH$2:$BH$100000,MATCH(L807,VBAsheet!$H$2:$H$100000,0))&amp;CHAR(10),"")&amp;IF(LEN(M807)&gt;0,INDEX($BH$2:$BH$100000,MATCH(M807,VBAsheet!$H$2:$H$100000,0))&amp;CHAR(10),"")</f>
        <v/>
      </c>
      <c r="BL807" s="18" t="str">
        <f t="shared" si="492"/>
        <v/>
      </c>
      <c r="BM807" s="94" t="str">
        <f t="shared" si="493"/>
        <v/>
      </c>
      <c r="BN807" s="95" t="str">
        <f t="shared" si="494"/>
        <v/>
      </c>
      <c r="BO807" s="265" t="str">
        <f t="shared" si="505"/>
        <v/>
      </c>
      <c r="BP807" s="18" t="str">
        <f t="shared" si="495"/>
        <v/>
      </c>
      <c r="BQ807" s="263" t="str">
        <f t="shared" si="506"/>
        <v/>
      </c>
      <c r="BR807" s="81" t="str">
        <f t="shared" si="510"/>
        <v/>
      </c>
      <c r="BS807" s="263" t="str">
        <f t="shared" si="507"/>
        <v/>
      </c>
      <c r="BT807" s="92" t="str">
        <f t="shared" si="508"/>
        <v/>
      </c>
      <c r="BU807" s="138" t="str">
        <f t="shared" si="496"/>
        <v/>
      </c>
      <c r="BV807" s="3" t="str">
        <f t="shared" si="497"/>
        <v/>
      </c>
      <c r="BW807" s="3" t="str">
        <f t="shared" si="498"/>
        <v/>
      </c>
      <c r="BX807" s="144" t="str">
        <f t="shared" si="499"/>
        <v/>
      </c>
      <c r="BY807" s="18" t="str">
        <f t="shared" si="500"/>
        <v/>
      </c>
      <c r="BZ807" s="18" t="str">
        <f t="shared" si="501"/>
        <v/>
      </c>
      <c r="CA807" s="19" t="str">
        <f t="shared" si="502"/>
        <v/>
      </c>
      <c r="CB807" s="19" t="s">
        <v>0</v>
      </c>
      <c r="DW807" s="4" t="str">
        <f t="shared" si="509"/>
        <v/>
      </c>
      <c r="DX807" s="4" t="str">
        <f t="shared" si="511"/>
        <v/>
      </c>
      <c r="DY807" s="98" t="str">
        <f t="shared" si="512"/>
        <v/>
      </c>
    </row>
    <row r="808" spans="4:129" x14ac:dyDescent="0.45">
      <c r="D808" s="164" t="str">
        <f t="shared" si="503"/>
        <v/>
      </c>
      <c r="I808" s="9" t="str">
        <f t="shared" si="474"/>
        <v/>
      </c>
      <c r="J808" s="173" t="str">
        <f t="shared" si="475"/>
        <v/>
      </c>
      <c r="K808" s="13"/>
      <c r="L808" s="13"/>
      <c r="M808" s="13"/>
      <c r="N808" s="178" t="str">
        <f t="shared" si="476"/>
        <v/>
      </c>
      <c r="O808" s="181" t="str">
        <f t="shared" si="477"/>
        <v/>
      </c>
      <c r="P808" s="8" t="str">
        <f t="shared" si="478"/>
        <v/>
      </c>
      <c r="Q808" s="8" t="str">
        <f t="shared" si="479"/>
        <v/>
      </c>
      <c r="R808" s="8" t="str">
        <f t="shared" si="480"/>
        <v/>
      </c>
      <c r="S808" s="8" t="str">
        <f t="shared" si="481"/>
        <v/>
      </c>
      <c r="T808" s="8" t="str">
        <f t="shared" si="482"/>
        <v/>
      </c>
      <c r="U808" s="8" t="str">
        <f t="shared" si="483"/>
        <v/>
      </c>
      <c r="V808" s="16" t="str">
        <f t="shared" si="484"/>
        <v/>
      </c>
      <c r="W808" s="129" t="str">
        <f t="shared" si="485"/>
        <v/>
      </c>
      <c r="X808" s="8" t="str">
        <f t="shared" si="486"/>
        <v/>
      </c>
      <c r="Y808" s="8" t="str">
        <f t="shared" si="487"/>
        <v/>
      </c>
      <c r="AQ808" s="6" t="str">
        <f t="shared" si="488"/>
        <v/>
      </c>
      <c r="AR808" s="128" t="str">
        <f t="shared" si="489"/>
        <v/>
      </c>
      <c r="AS808" s="128" t="str">
        <f t="shared" si="490"/>
        <v/>
      </c>
      <c r="AT808" s="139" t="str">
        <f t="shared" si="504"/>
        <v/>
      </c>
      <c r="BH808" s="127" t="str">
        <f>IF(LEN(VBAsheet!H808)&gt;0,$CD$4&amp;CHAR(10)&amp;$CD$5&amp;CHAR(10)&amp;$CD$6&amp;IF(VBAsheet!I808="N",1,0)&amp;$CE$6&amp;CHAR(10)&amp;$CD$7&amp;CHAR(10)&amp;$CD$8&amp;VBAsheet!H808&amp;$CE$8&amp;CHAR(10)&amp;$CD$9&amp;VBAsheet!K808&amp;$CE$9&amp;CHAR(10)&amp;$CD$10&amp;VBAsheet!J808-1&amp;$CE$10&amp;CHAR(10)&amp;$CD$11,"")</f>
        <v/>
      </c>
      <c r="BI808"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8" s="18" t="str">
        <f>IF(LEN(X808)&gt;0,$CD$23&amp;INDEX($CH$3:CH811,MATCH(W808,$CG$3:CG811,0))&amp;$CE$23&amp;CHAR(10)&amp;$CD$24&amp;X808&amp;$CE$24&amp;CHAR(10)&amp;$CD$25&amp;Y808&amp;$CE$25&amp;CHAR(10),"")&amp;IF(LEN(AA808)&gt;0,$CD$23&amp;INDEX($CH$3:CH811,MATCH(Z808,$CG$3:CG811,0))&amp;$CE$23&amp;CHAR(10)&amp;$CD$24&amp;AA808&amp;$CE$24&amp;CHAR(10)&amp;$CD$25&amp;AB808&amp;$CE$25&amp;CHAR(10),"")&amp;IF(LEN(AD808)&gt;0,$CD$23&amp;INDEX($CH$3:CH811,MATCH(AC808,$CG$3:CG811,0))&amp;$CE$23&amp;CHAR(10)&amp;$CD$24&amp;AD808&amp;$CE$24&amp;CHAR(10)&amp;$CD$25&amp;AE808&amp;$CE$25&amp;CHAR(10),"")&amp;IF(LEN(AG808)&gt;0,$CD$23&amp;INDEX($CH$3:CH811,MATCH(AF808,$CG$3:CG811,0))&amp;$CE$23&amp;CHAR(10)&amp;$CD$24&amp;AG808&amp;$CE$24&amp;CHAR(10)&amp;$CD$25&amp;AH808&amp;$CE$25&amp;CHAR(10),"")&amp;IF(LEN(AJ808)&gt;0,$CD$23&amp;INDEX($CH$3:CH811,MATCH(AI808,$CG$3:CG811,0))&amp;$CE$23&amp;CHAR(10)&amp;$CD$24&amp;AJ808&amp;$CE$24&amp;CHAR(10)&amp;$CD$25&amp;AK808&amp;$CE$25&amp;CHAR(10),"")</f>
        <v/>
      </c>
      <c r="BK808" s="18" t="str">
        <f>IF(LEN(J808)&gt;0,INDEX($BH$2:$BH$100000,MATCH(J808,VBAsheet!$H$2:$H$100000,0))&amp;CHAR(10),"")&amp;IF(LEN(K808)&gt;0,INDEX($BH$2:$BH$100000,MATCH(K808,VBAsheet!$H$2:$H$100000,0))&amp;CHAR(10),"")&amp;IF(LEN(L808)&gt;0,INDEX($BH$2:$BH$100000,MATCH(L808,VBAsheet!$H$2:$H$100000,0))&amp;CHAR(10),"")&amp;IF(LEN(M808)&gt;0,INDEX($BH$2:$BH$100000,MATCH(M808,VBAsheet!$H$2:$H$100000,0))&amp;CHAR(10),"")</f>
        <v/>
      </c>
      <c r="BL808" s="18" t="str">
        <f t="shared" si="492"/>
        <v/>
      </c>
      <c r="BM808" s="94" t="str">
        <f t="shared" si="493"/>
        <v/>
      </c>
      <c r="BN808" s="95" t="str">
        <f t="shared" si="494"/>
        <v/>
      </c>
      <c r="BO808" s="265" t="str">
        <f t="shared" si="505"/>
        <v/>
      </c>
      <c r="BP808" s="18" t="str">
        <f t="shared" si="495"/>
        <v/>
      </c>
      <c r="BQ808" s="263" t="str">
        <f t="shared" si="506"/>
        <v/>
      </c>
      <c r="BR808" s="81" t="str">
        <f t="shared" si="510"/>
        <v/>
      </c>
      <c r="BS808" s="263" t="str">
        <f t="shared" si="507"/>
        <v/>
      </c>
      <c r="BT808" s="92" t="str">
        <f t="shared" si="508"/>
        <v/>
      </c>
      <c r="BU808" s="138" t="str">
        <f t="shared" si="496"/>
        <v/>
      </c>
      <c r="BV808" s="3" t="str">
        <f t="shared" si="497"/>
        <v/>
      </c>
      <c r="BW808" s="3" t="str">
        <f t="shared" si="498"/>
        <v/>
      </c>
      <c r="BX808" s="144" t="str">
        <f t="shared" si="499"/>
        <v/>
      </c>
      <c r="BY808" s="18" t="str">
        <f t="shared" si="500"/>
        <v/>
      </c>
      <c r="BZ808" s="18" t="str">
        <f t="shared" si="501"/>
        <v/>
      </c>
      <c r="CA808" s="19" t="str">
        <f t="shared" si="502"/>
        <v/>
      </c>
      <c r="CB808" s="19" t="s">
        <v>0</v>
      </c>
      <c r="DW808" s="4" t="str">
        <f t="shared" si="509"/>
        <v/>
      </c>
      <c r="DX808" s="4" t="str">
        <f t="shared" si="511"/>
        <v/>
      </c>
      <c r="DY808" s="98" t="str">
        <f t="shared" si="512"/>
        <v/>
      </c>
    </row>
    <row r="809" spans="4:129" x14ac:dyDescent="0.45">
      <c r="D809" s="164" t="str">
        <f t="shared" si="503"/>
        <v/>
      </c>
      <c r="I809" s="9" t="str">
        <f t="shared" si="474"/>
        <v/>
      </c>
      <c r="J809" s="173" t="str">
        <f t="shared" si="475"/>
        <v/>
      </c>
      <c r="K809" s="13"/>
      <c r="L809" s="13"/>
      <c r="M809" s="13"/>
      <c r="N809" s="178" t="str">
        <f t="shared" si="476"/>
        <v/>
      </c>
      <c r="O809" s="181" t="str">
        <f t="shared" si="477"/>
        <v/>
      </c>
      <c r="P809" s="8" t="str">
        <f t="shared" si="478"/>
        <v/>
      </c>
      <c r="Q809" s="8" t="str">
        <f t="shared" si="479"/>
        <v/>
      </c>
      <c r="R809" s="8" t="str">
        <f t="shared" si="480"/>
        <v/>
      </c>
      <c r="S809" s="8" t="str">
        <f t="shared" si="481"/>
        <v/>
      </c>
      <c r="T809" s="8" t="str">
        <f t="shared" si="482"/>
        <v/>
      </c>
      <c r="U809" s="8" t="str">
        <f t="shared" si="483"/>
        <v/>
      </c>
      <c r="V809" s="16" t="str">
        <f t="shared" si="484"/>
        <v/>
      </c>
      <c r="W809" s="129" t="str">
        <f t="shared" si="485"/>
        <v/>
      </c>
      <c r="X809" s="8" t="str">
        <f t="shared" si="486"/>
        <v/>
      </c>
      <c r="Y809" s="8" t="str">
        <f t="shared" si="487"/>
        <v/>
      </c>
      <c r="AQ809" s="6" t="str">
        <f t="shared" si="488"/>
        <v/>
      </c>
      <c r="AR809" s="128" t="str">
        <f t="shared" si="489"/>
        <v/>
      </c>
      <c r="AS809" s="128" t="str">
        <f t="shared" si="490"/>
        <v/>
      </c>
      <c r="AT809" s="139" t="str">
        <f t="shared" si="504"/>
        <v/>
      </c>
      <c r="BH809" s="127" t="str">
        <f>IF(LEN(VBAsheet!H809)&gt;0,$CD$4&amp;CHAR(10)&amp;$CD$5&amp;CHAR(10)&amp;$CD$6&amp;IF(VBAsheet!I809="N",1,0)&amp;$CE$6&amp;CHAR(10)&amp;$CD$7&amp;CHAR(10)&amp;$CD$8&amp;VBAsheet!H809&amp;$CE$8&amp;CHAR(10)&amp;$CD$9&amp;VBAsheet!K809&amp;$CE$9&amp;CHAR(10)&amp;$CD$10&amp;VBAsheet!J809-1&amp;$CE$10&amp;CHAR(10)&amp;$CD$11,"")</f>
        <v/>
      </c>
      <c r="BI809"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09" s="18" t="str">
        <f>IF(LEN(X809)&gt;0,$CD$23&amp;INDEX($CH$3:CH812,MATCH(W809,$CG$3:CG812,0))&amp;$CE$23&amp;CHAR(10)&amp;$CD$24&amp;X809&amp;$CE$24&amp;CHAR(10)&amp;$CD$25&amp;Y809&amp;$CE$25&amp;CHAR(10),"")&amp;IF(LEN(AA809)&gt;0,$CD$23&amp;INDEX($CH$3:CH812,MATCH(Z809,$CG$3:CG812,0))&amp;$CE$23&amp;CHAR(10)&amp;$CD$24&amp;AA809&amp;$CE$24&amp;CHAR(10)&amp;$CD$25&amp;AB809&amp;$CE$25&amp;CHAR(10),"")&amp;IF(LEN(AD809)&gt;0,$CD$23&amp;INDEX($CH$3:CH812,MATCH(AC809,$CG$3:CG812,0))&amp;$CE$23&amp;CHAR(10)&amp;$CD$24&amp;AD809&amp;$CE$24&amp;CHAR(10)&amp;$CD$25&amp;AE809&amp;$CE$25&amp;CHAR(10),"")&amp;IF(LEN(AG809)&gt;0,$CD$23&amp;INDEX($CH$3:CH812,MATCH(AF809,$CG$3:CG812,0))&amp;$CE$23&amp;CHAR(10)&amp;$CD$24&amp;AG809&amp;$CE$24&amp;CHAR(10)&amp;$CD$25&amp;AH809&amp;$CE$25&amp;CHAR(10),"")&amp;IF(LEN(AJ809)&gt;0,$CD$23&amp;INDEX($CH$3:CH812,MATCH(AI809,$CG$3:CG812,0))&amp;$CE$23&amp;CHAR(10)&amp;$CD$24&amp;AJ809&amp;$CE$24&amp;CHAR(10)&amp;$CD$25&amp;AK809&amp;$CE$25&amp;CHAR(10),"")</f>
        <v/>
      </c>
      <c r="BK809" s="18" t="str">
        <f>IF(LEN(J809)&gt;0,INDEX($BH$2:$BH$100000,MATCH(J809,VBAsheet!$H$2:$H$100000,0))&amp;CHAR(10),"")&amp;IF(LEN(K809)&gt;0,INDEX($BH$2:$BH$100000,MATCH(K809,VBAsheet!$H$2:$H$100000,0))&amp;CHAR(10),"")&amp;IF(LEN(L809)&gt;0,INDEX($BH$2:$BH$100000,MATCH(L809,VBAsheet!$H$2:$H$100000,0))&amp;CHAR(10),"")&amp;IF(LEN(M809)&gt;0,INDEX($BH$2:$BH$100000,MATCH(M809,VBAsheet!$H$2:$H$100000,0))&amp;CHAR(10),"")</f>
        <v/>
      </c>
      <c r="BL809" s="18" t="str">
        <f t="shared" si="492"/>
        <v/>
      </c>
      <c r="BM809" s="94" t="str">
        <f t="shared" si="493"/>
        <v/>
      </c>
      <c r="BN809" s="95" t="str">
        <f t="shared" si="494"/>
        <v/>
      </c>
      <c r="BO809" s="265" t="str">
        <f t="shared" si="505"/>
        <v/>
      </c>
      <c r="BP809" s="18" t="str">
        <f t="shared" si="495"/>
        <v/>
      </c>
      <c r="BQ809" s="263" t="str">
        <f t="shared" si="506"/>
        <v/>
      </c>
      <c r="BR809" s="81" t="str">
        <f t="shared" si="510"/>
        <v/>
      </c>
      <c r="BS809" s="263" t="str">
        <f t="shared" si="507"/>
        <v/>
      </c>
      <c r="BT809" s="92" t="str">
        <f t="shared" si="508"/>
        <v/>
      </c>
      <c r="BU809" s="138" t="str">
        <f t="shared" si="496"/>
        <v/>
      </c>
      <c r="BV809" s="3" t="str">
        <f t="shared" si="497"/>
        <v/>
      </c>
      <c r="BW809" s="3" t="str">
        <f t="shared" si="498"/>
        <v/>
      </c>
      <c r="BX809" s="144" t="str">
        <f t="shared" si="499"/>
        <v/>
      </c>
      <c r="BY809" s="18" t="str">
        <f t="shared" si="500"/>
        <v/>
      </c>
      <c r="BZ809" s="18" t="str">
        <f t="shared" si="501"/>
        <v/>
      </c>
      <c r="CA809" s="19" t="str">
        <f t="shared" si="502"/>
        <v/>
      </c>
      <c r="CB809" s="19" t="s">
        <v>0</v>
      </c>
      <c r="DW809" s="4" t="str">
        <f t="shared" si="509"/>
        <v/>
      </c>
      <c r="DX809" s="4" t="str">
        <f t="shared" si="511"/>
        <v/>
      </c>
      <c r="DY809" s="98" t="str">
        <f t="shared" si="512"/>
        <v/>
      </c>
    </row>
    <row r="810" spans="4:129" x14ac:dyDescent="0.45">
      <c r="D810" s="164" t="str">
        <f t="shared" si="503"/>
        <v/>
      </c>
      <c r="I810" s="9" t="str">
        <f t="shared" si="474"/>
        <v/>
      </c>
      <c r="J810" s="173" t="str">
        <f t="shared" si="475"/>
        <v/>
      </c>
      <c r="K810" s="13"/>
      <c r="L810" s="13"/>
      <c r="M810" s="13"/>
      <c r="N810" s="178" t="str">
        <f t="shared" si="476"/>
        <v/>
      </c>
      <c r="O810" s="181" t="str">
        <f t="shared" si="477"/>
        <v/>
      </c>
      <c r="P810" s="8" t="str">
        <f t="shared" si="478"/>
        <v/>
      </c>
      <c r="Q810" s="8" t="str">
        <f t="shared" si="479"/>
        <v/>
      </c>
      <c r="R810" s="8" t="str">
        <f t="shared" si="480"/>
        <v/>
      </c>
      <c r="S810" s="8" t="str">
        <f t="shared" si="481"/>
        <v/>
      </c>
      <c r="T810" s="8" t="str">
        <f t="shared" si="482"/>
        <v/>
      </c>
      <c r="U810" s="8" t="str">
        <f t="shared" si="483"/>
        <v/>
      </c>
      <c r="V810" s="16" t="str">
        <f t="shared" si="484"/>
        <v/>
      </c>
      <c r="W810" s="129" t="str">
        <f t="shared" si="485"/>
        <v/>
      </c>
      <c r="X810" s="8" t="str">
        <f t="shared" si="486"/>
        <v/>
      </c>
      <c r="Y810" s="8" t="str">
        <f t="shared" si="487"/>
        <v/>
      </c>
      <c r="AQ810" s="6" t="str">
        <f t="shared" si="488"/>
        <v/>
      </c>
      <c r="AR810" s="128" t="str">
        <f t="shared" si="489"/>
        <v/>
      </c>
      <c r="AS810" s="128" t="str">
        <f t="shared" si="490"/>
        <v/>
      </c>
      <c r="AT810" s="139" t="str">
        <f t="shared" si="504"/>
        <v/>
      </c>
      <c r="BH810" s="127" t="str">
        <f>IF(LEN(VBAsheet!H810)&gt;0,$CD$4&amp;CHAR(10)&amp;$CD$5&amp;CHAR(10)&amp;$CD$6&amp;IF(VBAsheet!I810="N",1,0)&amp;$CE$6&amp;CHAR(10)&amp;$CD$7&amp;CHAR(10)&amp;$CD$8&amp;VBAsheet!H810&amp;$CE$8&amp;CHAR(10)&amp;$CD$9&amp;VBAsheet!K810&amp;$CE$9&amp;CHAR(10)&amp;$CD$10&amp;VBAsheet!J810-1&amp;$CE$10&amp;CHAR(10)&amp;$CD$11,"")</f>
        <v/>
      </c>
      <c r="BI810"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0" s="18" t="str">
        <f>IF(LEN(X810)&gt;0,$CD$23&amp;INDEX($CH$3:CH813,MATCH(W810,$CG$3:CG813,0))&amp;$CE$23&amp;CHAR(10)&amp;$CD$24&amp;X810&amp;$CE$24&amp;CHAR(10)&amp;$CD$25&amp;Y810&amp;$CE$25&amp;CHAR(10),"")&amp;IF(LEN(AA810)&gt;0,$CD$23&amp;INDEX($CH$3:CH813,MATCH(Z810,$CG$3:CG813,0))&amp;$CE$23&amp;CHAR(10)&amp;$CD$24&amp;AA810&amp;$CE$24&amp;CHAR(10)&amp;$CD$25&amp;AB810&amp;$CE$25&amp;CHAR(10),"")&amp;IF(LEN(AD810)&gt;0,$CD$23&amp;INDEX($CH$3:CH813,MATCH(AC810,$CG$3:CG813,0))&amp;$CE$23&amp;CHAR(10)&amp;$CD$24&amp;AD810&amp;$CE$24&amp;CHAR(10)&amp;$CD$25&amp;AE810&amp;$CE$25&amp;CHAR(10),"")&amp;IF(LEN(AG810)&gt;0,$CD$23&amp;INDEX($CH$3:CH813,MATCH(AF810,$CG$3:CG813,0))&amp;$CE$23&amp;CHAR(10)&amp;$CD$24&amp;AG810&amp;$CE$24&amp;CHAR(10)&amp;$CD$25&amp;AH810&amp;$CE$25&amp;CHAR(10),"")&amp;IF(LEN(AJ810)&gt;0,$CD$23&amp;INDEX($CH$3:CH813,MATCH(AI810,$CG$3:CG813,0))&amp;$CE$23&amp;CHAR(10)&amp;$CD$24&amp;AJ810&amp;$CE$24&amp;CHAR(10)&amp;$CD$25&amp;AK810&amp;$CE$25&amp;CHAR(10),"")</f>
        <v/>
      </c>
      <c r="BK810" s="18" t="str">
        <f>IF(LEN(J810)&gt;0,INDEX($BH$2:$BH$100000,MATCH(J810,VBAsheet!$H$2:$H$100000,0))&amp;CHAR(10),"")&amp;IF(LEN(K810)&gt;0,INDEX($BH$2:$BH$100000,MATCH(K810,VBAsheet!$H$2:$H$100000,0))&amp;CHAR(10),"")&amp;IF(LEN(L810)&gt;0,INDEX($BH$2:$BH$100000,MATCH(L810,VBAsheet!$H$2:$H$100000,0))&amp;CHAR(10),"")&amp;IF(LEN(M810)&gt;0,INDEX($BH$2:$BH$100000,MATCH(M810,VBAsheet!$H$2:$H$100000,0))&amp;CHAR(10),"")</f>
        <v/>
      </c>
      <c r="BL810" s="18" t="str">
        <f t="shared" si="492"/>
        <v/>
      </c>
      <c r="BM810" s="94" t="str">
        <f t="shared" si="493"/>
        <v/>
      </c>
      <c r="BN810" s="95" t="str">
        <f t="shared" si="494"/>
        <v/>
      </c>
      <c r="BO810" s="265" t="str">
        <f t="shared" si="505"/>
        <v/>
      </c>
      <c r="BP810" s="18" t="str">
        <f t="shared" si="495"/>
        <v/>
      </c>
      <c r="BQ810" s="263" t="str">
        <f t="shared" si="506"/>
        <v/>
      </c>
      <c r="BR810" s="81" t="str">
        <f t="shared" si="510"/>
        <v/>
      </c>
      <c r="BS810" s="263" t="str">
        <f t="shared" si="507"/>
        <v/>
      </c>
      <c r="BT810" s="92" t="str">
        <f t="shared" si="508"/>
        <v/>
      </c>
      <c r="BU810" s="138" t="str">
        <f t="shared" si="496"/>
        <v/>
      </c>
      <c r="BV810" s="3" t="str">
        <f t="shared" si="497"/>
        <v/>
      </c>
      <c r="BW810" s="3" t="str">
        <f t="shared" si="498"/>
        <v/>
      </c>
      <c r="BX810" s="144" t="str">
        <f t="shared" si="499"/>
        <v/>
      </c>
      <c r="BY810" s="18" t="str">
        <f t="shared" si="500"/>
        <v/>
      </c>
      <c r="BZ810" s="18" t="str">
        <f t="shared" si="501"/>
        <v/>
      </c>
      <c r="CA810" s="19" t="str">
        <f t="shared" si="502"/>
        <v/>
      </c>
      <c r="CB810" s="19" t="s">
        <v>0</v>
      </c>
      <c r="DW810" s="4" t="str">
        <f t="shared" si="509"/>
        <v/>
      </c>
      <c r="DX810" s="4" t="str">
        <f t="shared" si="511"/>
        <v/>
      </c>
      <c r="DY810" s="98" t="str">
        <f t="shared" si="512"/>
        <v/>
      </c>
    </row>
    <row r="811" spans="4:129" x14ac:dyDescent="0.45">
      <c r="D811" s="164" t="str">
        <f t="shared" si="503"/>
        <v/>
      </c>
      <c r="I811" s="9" t="str">
        <f t="shared" si="474"/>
        <v/>
      </c>
      <c r="J811" s="173" t="str">
        <f t="shared" si="475"/>
        <v/>
      </c>
      <c r="K811" s="13"/>
      <c r="L811" s="13"/>
      <c r="M811" s="13"/>
      <c r="N811" s="178" t="str">
        <f t="shared" si="476"/>
        <v/>
      </c>
      <c r="O811" s="181" t="str">
        <f t="shared" si="477"/>
        <v/>
      </c>
      <c r="P811" s="8" t="str">
        <f t="shared" si="478"/>
        <v/>
      </c>
      <c r="Q811" s="8" t="str">
        <f t="shared" si="479"/>
        <v/>
      </c>
      <c r="R811" s="8" t="str">
        <f t="shared" si="480"/>
        <v/>
      </c>
      <c r="S811" s="8" t="str">
        <f t="shared" si="481"/>
        <v/>
      </c>
      <c r="T811" s="8" t="str">
        <f t="shared" si="482"/>
        <v/>
      </c>
      <c r="U811" s="8" t="str">
        <f t="shared" si="483"/>
        <v/>
      </c>
      <c r="V811" s="16" t="str">
        <f t="shared" si="484"/>
        <v/>
      </c>
      <c r="W811" s="129" t="str">
        <f t="shared" si="485"/>
        <v/>
      </c>
      <c r="X811" s="8" t="str">
        <f t="shared" si="486"/>
        <v/>
      </c>
      <c r="Y811" s="8" t="str">
        <f t="shared" si="487"/>
        <v/>
      </c>
      <c r="AQ811" s="6" t="str">
        <f t="shared" si="488"/>
        <v/>
      </c>
      <c r="AR811" s="128" t="str">
        <f t="shared" si="489"/>
        <v/>
      </c>
      <c r="AS811" s="128" t="str">
        <f t="shared" si="490"/>
        <v/>
      </c>
      <c r="AT811" s="139" t="str">
        <f t="shared" si="504"/>
        <v/>
      </c>
      <c r="BH811" s="127" t="str">
        <f>IF(LEN(VBAsheet!H811)&gt;0,$CD$4&amp;CHAR(10)&amp;$CD$5&amp;CHAR(10)&amp;$CD$6&amp;IF(VBAsheet!I811="N",1,0)&amp;$CE$6&amp;CHAR(10)&amp;$CD$7&amp;CHAR(10)&amp;$CD$8&amp;VBAsheet!H811&amp;$CE$8&amp;CHAR(10)&amp;$CD$9&amp;VBAsheet!K811&amp;$CE$9&amp;CHAR(10)&amp;$CD$10&amp;VBAsheet!J811-1&amp;$CE$10&amp;CHAR(10)&amp;$CD$11,"")</f>
        <v/>
      </c>
      <c r="BI811"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1" s="18" t="str">
        <f>IF(LEN(X811)&gt;0,$CD$23&amp;INDEX($CH$3:CH814,MATCH(W811,$CG$3:CG814,0))&amp;$CE$23&amp;CHAR(10)&amp;$CD$24&amp;X811&amp;$CE$24&amp;CHAR(10)&amp;$CD$25&amp;Y811&amp;$CE$25&amp;CHAR(10),"")&amp;IF(LEN(AA811)&gt;0,$CD$23&amp;INDEX($CH$3:CH814,MATCH(Z811,$CG$3:CG814,0))&amp;$CE$23&amp;CHAR(10)&amp;$CD$24&amp;AA811&amp;$CE$24&amp;CHAR(10)&amp;$CD$25&amp;AB811&amp;$CE$25&amp;CHAR(10),"")&amp;IF(LEN(AD811)&gt;0,$CD$23&amp;INDEX($CH$3:CH814,MATCH(AC811,$CG$3:CG814,0))&amp;$CE$23&amp;CHAR(10)&amp;$CD$24&amp;AD811&amp;$CE$24&amp;CHAR(10)&amp;$CD$25&amp;AE811&amp;$CE$25&amp;CHAR(10),"")&amp;IF(LEN(AG811)&gt;0,$CD$23&amp;INDEX($CH$3:CH814,MATCH(AF811,$CG$3:CG814,0))&amp;$CE$23&amp;CHAR(10)&amp;$CD$24&amp;AG811&amp;$CE$24&amp;CHAR(10)&amp;$CD$25&amp;AH811&amp;$CE$25&amp;CHAR(10),"")&amp;IF(LEN(AJ811)&gt;0,$CD$23&amp;INDEX($CH$3:CH814,MATCH(AI811,$CG$3:CG814,0))&amp;$CE$23&amp;CHAR(10)&amp;$CD$24&amp;AJ811&amp;$CE$24&amp;CHAR(10)&amp;$CD$25&amp;AK811&amp;$CE$25&amp;CHAR(10),"")</f>
        <v/>
      </c>
      <c r="BK811" s="18" t="str">
        <f>IF(LEN(J811)&gt;0,INDEX($BH$2:$BH$100000,MATCH(J811,VBAsheet!$H$2:$H$100000,0))&amp;CHAR(10),"")&amp;IF(LEN(K811)&gt;0,INDEX($BH$2:$BH$100000,MATCH(K811,VBAsheet!$H$2:$H$100000,0))&amp;CHAR(10),"")&amp;IF(LEN(L811)&gt;0,INDEX($BH$2:$BH$100000,MATCH(L811,VBAsheet!$H$2:$H$100000,0))&amp;CHAR(10),"")&amp;IF(LEN(M811)&gt;0,INDEX($BH$2:$BH$100000,MATCH(M811,VBAsheet!$H$2:$H$100000,0))&amp;CHAR(10),"")</f>
        <v/>
      </c>
      <c r="BL811" s="18" t="str">
        <f t="shared" si="492"/>
        <v/>
      </c>
      <c r="BM811" s="94" t="str">
        <f t="shared" si="493"/>
        <v/>
      </c>
      <c r="BN811" s="95" t="str">
        <f t="shared" si="494"/>
        <v/>
      </c>
      <c r="BO811" s="265" t="str">
        <f t="shared" si="505"/>
        <v/>
      </c>
      <c r="BP811" s="18" t="str">
        <f t="shared" si="495"/>
        <v/>
      </c>
      <c r="BQ811" s="263" t="str">
        <f t="shared" si="506"/>
        <v/>
      </c>
      <c r="BR811" s="81" t="str">
        <f t="shared" si="510"/>
        <v/>
      </c>
      <c r="BS811" s="263" t="str">
        <f t="shared" si="507"/>
        <v/>
      </c>
      <c r="BT811" s="92" t="str">
        <f t="shared" si="508"/>
        <v/>
      </c>
      <c r="BU811" s="138" t="str">
        <f t="shared" si="496"/>
        <v/>
      </c>
      <c r="BV811" s="3" t="str">
        <f t="shared" si="497"/>
        <v/>
      </c>
      <c r="BW811" s="3" t="str">
        <f t="shared" si="498"/>
        <v/>
      </c>
      <c r="BX811" s="144" t="str">
        <f t="shared" si="499"/>
        <v/>
      </c>
      <c r="BY811" s="18" t="str">
        <f t="shared" si="500"/>
        <v/>
      </c>
      <c r="BZ811" s="18" t="str">
        <f t="shared" si="501"/>
        <v/>
      </c>
      <c r="CA811" s="19" t="str">
        <f t="shared" si="502"/>
        <v/>
      </c>
      <c r="CB811" s="19" t="s">
        <v>0</v>
      </c>
      <c r="DW811" s="4" t="str">
        <f t="shared" si="509"/>
        <v/>
      </c>
      <c r="DX811" s="4" t="str">
        <f t="shared" si="511"/>
        <v/>
      </c>
      <c r="DY811" s="98" t="str">
        <f t="shared" si="512"/>
        <v/>
      </c>
    </row>
    <row r="812" spans="4:129" x14ac:dyDescent="0.45">
      <c r="D812" s="164" t="str">
        <f t="shared" si="503"/>
        <v/>
      </c>
      <c r="I812" s="9" t="str">
        <f t="shared" si="474"/>
        <v/>
      </c>
      <c r="J812" s="173" t="str">
        <f t="shared" si="475"/>
        <v/>
      </c>
      <c r="K812" s="13"/>
      <c r="L812" s="13"/>
      <c r="M812" s="13"/>
      <c r="N812" s="178" t="str">
        <f t="shared" si="476"/>
        <v/>
      </c>
      <c r="O812" s="181" t="str">
        <f t="shared" si="477"/>
        <v/>
      </c>
      <c r="P812" s="8" t="str">
        <f t="shared" si="478"/>
        <v/>
      </c>
      <c r="Q812" s="8" t="str">
        <f t="shared" si="479"/>
        <v/>
      </c>
      <c r="R812" s="8" t="str">
        <f t="shared" si="480"/>
        <v/>
      </c>
      <c r="S812" s="8" t="str">
        <f t="shared" si="481"/>
        <v/>
      </c>
      <c r="T812" s="8" t="str">
        <f t="shared" si="482"/>
        <v/>
      </c>
      <c r="U812" s="8" t="str">
        <f t="shared" si="483"/>
        <v/>
      </c>
      <c r="V812" s="16" t="str">
        <f t="shared" si="484"/>
        <v/>
      </c>
      <c r="W812" s="129" t="str">
        <f t="shared" si="485"/>
        <v/>
      </c>
      <c r="X812" s="8" t="str">
        <f t="shared" si="486"/>
        <v/>
      </c>
      <c r="Y812" s="8" t="str">
        <f t="shared" si="487"/>
        <v/>
      </c>
      <c r="AQ812" s="6" t="str">
        <f t="shared" si="488"/>
        <v/>
      </c>
      <c r="AR812" s="128" t="str">
        <f t="shared" si="489"/>
        <v/>
      </c>
      <c r="AS812" s="128" t="str">
        <f t="shared" si="490"/>
        <v/>
      </c>
      <c r="AT812" s="139" t="str">
        <f t="shared" si="504"/>
        <v/>
      </c>
      <c r="BH812" s="127" t="str">
        <f>IF(LEN(VBAsheet!H812)&gt;0,$CD$4&amp;CHAR(10)&amp;$CD$5&amp;CHAR(10)&amp;$CD$6&amp;IF(VBAsheet!I812="N",1,0)&amp;$CE$6&amp;CHAR(10)&amp;$CD$7&amp;CHAR(10)&amp;$CD$8&amp;VBAsheet!H812&amp;$CE$8&amp;CHAR(10)&amp;$CD$9&amp;VBAsheet!K812&amp;$CE$9&amp;CHAR(10)&amp;$CD$10&amp;VBAsheet!J812-1&amp;$CE$10&amp;CHAR(10)&amp;$CD$11,"")</f>
        <v/>
      </c>
      <c r="BI812"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2" s="18" t="str">
        <f>IF(LEN(X812)&gt;0,$CD$23&amp;INDEX($CH$3:CH815,MATCH(W812,$CG$3:CG815,0))&amp;$CE$23&amp;CHAR(10)&amp;$CD$24&amp;X812&amp;$CE$24&amp;CHAR(10)&amp;$CD$25&amp;Y812&amp;$CE$25&amp;CHAR(10),"")&amp;IF(LEN(AA812)&gt;0,$CD$23&amp;INDEX($CH$3:CH815,MATCH(Z812,$CG$3:CG815,0))&amp;$CE$23&amp;CHAR(10)&amp;$CD$24&amp;AA812&amp;$CE$24&amp;CHAR(10)&amp;$CD$25&amp;AB812&amp;$CE$25&amp;CHAR(10),"")&amp;IF(LEN(AD812)&gt;0,$CD$23&amp;INDEX($CH$3:CH815,MATCH(AC812,$CG$3:CG815,0))&amp;$CE$23&amp;CHAR(10)&amp;$CD$24&amp;AD812&amp;$CE$24&amp;CHAR(10)&amp;$CD$25&amp;AE812&amp;$CE$25&amp;CHAR(10),"")&amp;IF(LEN(AG812)&gt;0,$CD$23&amp;INDEX($CH$3:CH815,MATCH(AF812,$CG$3:CG815,0))&amp;$CE$23&amp;CHAR(10)&amp;$CD$24&amp;AG812&amp;$CE$24&amp;CHAR(10)&amp;$CD$25&amp;AH812&amp;$CE$25&amp;CHAR(10),"")&amp;IF(LEN(AJ812)&gt;0,$CD$23&amp;INDEX($CH$3:CH815,MATCH(AI812,$CG$3:CG815,0))&amp;$CE$23&amp;CHAR(10)&amp;$CD$24&amp;AJ812&amp;$CE$24&amp;CHAR(10)&amp;$CD$25&amp;AK812&amp;$CE$25&amp;CHAR(10),"")</f>
        <v/>
      </c>
      <c r="BK812" s="18" t="str">
        <f>IF(LEN(J812)&gt;0,INDEX($BH$2:$BH$100000,MATCH(J812,VBAsheet!$H$2:$H$100000,0))&amp;CHAR(10),"")&amp;IF(LEN(K812)&gt;0,INDEX($BH$2:$BH$100000,MATCH(K812,VBAsheet!$H$2:$H$100000,0))&amp;CHAR(10),"")&amp;IF(LEN(L812)&gt;0,INDEX($BH$2:$BH$100000,MATCH(L812,VBAsheet!$H$2:$H$100000,0))&amp;CHAR(10),"")&amp;IF(LEN(M812)&gt;0,INDEX($BH$2:$BH$100000,MATCH(M812,VBAsheet!$H$2:$H$100000,0))&amp;CHAR(10),"")</f>
        <v/>
      </c>
      <c r="BL812" s="18" t="str">
        <f t="shared" si="492"/>
        <v/>
      </c>
      <c r="BM812" s="94" t="str">
        <f t="shared" si="493"/>
        <v/>
      </c>
      <c r="BN812" s="95" t="str">
        <f t="shared" si="494"/>
        <v/>
      </c>
      <c r="BO812" s="265" t="str">
        <f t="shared" si="505"/>
        <v/>
      </c>
      <c r="BP812" s="18" t="str">
        <f t="shared" si="495"/>
        <v/>
      </c>
      <c r="BQ812" s="263" t="str">
        <f t="shared" si="506"/>
        <v/>
      </c>
      <c r="BR812" s="81" t="str">
        <f t="shared" si="510"/>
        <v/>
      </c>
      <c r="BS812" s="263" t="str">
        <f t="shared" si="507"/>
        <v/>
      </c>
      <c r="BT812" s="92" t="str">
        <f t="shared" si="508"/>
        <v/>
      </c>
      <c r="BU812" s="138" t="str">
        <f t="shared" si="496"/>
        <v/>
      </c>
      <c r="BV812" s="3" t="str">
        <f t="shared" si="497"/>
        <v/>
      </c>
      <c r="BW812" s="3" t="str">
        <f t="shared" si="498"/>
        <v/>
      </c>
      <c r="BX812" s="144" t="str">
        <f t="shared" si="499"/>
        <v/>
      </c>
      <c r="BY812" s="18" t="str">
        <f t="shared" si="500"/>
        <v/>
      </c>
      <c r="BZ812" s="18" t="str">
        <f t="shared" si="501"/>
        <v/>
      </c>
      <c r="CA812" s="19" t="str">
        <f t="shared" si="502"/>
        <v/>
      </c>
      <c r="CB812" s="19" t="s">
        <v>0</v>
      </c>
      <c r="DW812" s="4" t="str">
        <f t="shared" si="509"/>
        <v/>
      </c>
      <c r="DX812" s="4" t="str">
        <f t="shared" si="511"/>
        <v/>
      </c>
      <c r="DY812" s="98" t="str">
        <f t="shared" si="512"/>
        <v/>
      </c>
    </row>
    <row r="813" spans="4:129" x14ac:dyDescent="0.45">
      <c r="D813" s="164" t="str">
        <f t="shared" si="503"/>
        <v/>
      </c>
      <c r="I813" s="9" t="str">
        <f t="shared" si="474"/>
        <v/>
      </c>
      <c r="J813" s="173" t="str">
        <f t="shared" si="475"/>
        <v/>
      </c>
      <c r="K813" s="13"/>
      <c r="L813" s="13"/>
      <c r="M813" s="13"/>
      <c r="N813" s="178" t="str">
        <f t="shared" si="476"/>
        <v/>
      </c>
      <c r="O813" s="181" t="str">
        <f t="shared" si="477"/>
        <v/>
      </c>
      <c r="P813" s="8" t="str">
        <f t="shared" si="478"/>
        <v/>
      </c>
      <c r="Q813" s="8" t="str">
        <f t="shared" si="479"/>
        <v/>
      </c>
      <c r="R813" s="8" t="str">
        <f t="shared" si="480"/>
        <v/>
      </c>
      <c r="S813" s="8" t="str">
        <f t="shared" si="481"/>
        <v/>
      </c>
      <c r="T813" s="8" t="str">
        <f t="shared" si="482"/>
        <v/>
      </c>
      <c r="U813" s="8" t="str">
        <f t="shared" si="483"/>
        <v/>
      </c>
      <c r="V813" s="16" t="str">
        <f t="shared" si="484"/>
        <v/>
      </c>
      <c r="W813" s="129" t="str">
        <f t="shared" si="485"/>
        <v/>
      </c>
      <c r="X813" s="8" t="str">
        <f t="shared" si="486"/>
        <v/>
      </c>
      <c r="Y813" s="8" t="str">
        <f t="shared" si="487"/>
        <v/>
      </c>
      <c r="AQ813" s="6" t="str">
        <f t="shared" si="488"/>
        <v/>
      </c>
      <c r="AR813" s="128" t="str">
        <f t="shared" si="489"/>
        <v/>
      </c>
      <c r="AS813" s="128" t="str">
        <f t="shared" si="490"/>
        <v/>
      </c>
      <c r="AT813" s="139" t="str">
        <f t="shared" si="504"/>
        <v/>
      </c>
      <c r="BH813" s="127" t="str">
        <f>IF(LEN(VBAsheet!H813)&gt;0,$CD$4&amp;CHAR(10)&amp;$CD$5&amp;CHAR(10)&amp;$CD$6&amp;IF(VBAsheet!I813="N",1,0)&amp;$CE$6&amp;CHAR(10)&amp;$CD$7&amp;CHAR(10)&amp;$CD$8&amp;VBAsheet!H813&amp;$CE$8&amp;CHAR(10)&amp;$CD$9&amp;VBAsheet!K813&amp;$CE$9&amp;CHAR(10)&amp;$CD$10&amp;VBAsheet!J813-1&amp;$CE$10&amp;CHAR(10)&amp;$CD$11,"")</f>
        <v/>
      </c>
      <c r="BI813"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3" s="18" t="str">
        <f>IF(LEN(X813)&gt;0,$CD$23&amp;INDEX($CH$3:CH816,MATCH(W813,$CG$3:CG816,0))&amp;$CE$23&amp;CHAR(10)&amp;$CD$24&amp;X813&amp;$CE$24&amp;CHAR(10)&amp;$CD$25&amp;Y813&amp;$CE$25&amp;CHAR(10),"")&amp;IF(LEN(AA813)&gt;0,$CD$23&amp;INDEX($CH$3:CH816,MATCH(Z813,$CG$3:CG816,0))&amp;$CE$23&amp;CHAR(10)&amp;$CD$24&amp;AA813&amp;$CE$24&amp;CHAR(10)&amp;$CD$25&amp;AB813&amp;$CE$25&amp;CHAR(10),"")&amp;IF(LEN(AD813)&gt;0,$CD$23&amp;INDEX($CH$3:CH816,MATCH(AC813,$CG$3:CG816,0))&amp;$CE$23&amp;CHAR(10)&amp;$CD$24&amp;AD813&amp;$CE$24&amp;CHAR(10)&amp;$CD$25&amp;AE813&amp;$CE$25&amp;CHAR(10),"")&amp;IF(LEN(AG813)&gt;0,$CD$23&amp;INDEX($CH$3:CH816,MATCH(AF813,$CG$3:CG816,0))&amp;$CE$23&amp;CHAR(10)&amp;$CD$24&amp;AG813&amp;$CE$24&amp;CHAR(10)&amp;$CD$25&amp;AH813&amp;$CE$25&amp;CHAR(10),"")&amp;IF(LEN(AJ813)&gt;0,$CD$23&amp;INDEX($CH$3:CH816,MATCH(AI813,$CG$3:CG816,0))&amp;$CE$23&amp;CHAR(10)&amp;$CD$24&amp;AJ813&amp;$CE$24&amp;CHAR(10)&amp;$CD$25&amp;AK813&amp;$CE$25&amp;CHAR(10),"")</f>
        <v/>
      </c>
      <c r="BK813" s="18" t="str">
        <f>IF(LEN(J813)&gt;0,INDEX($BH$2:$BH$100000,MATCH(J813,VBAsheet!$H$2:$H$100000,0))&amp;CHAR(10),"")&amp;IF(LEN(K813)&gt;0,INDEX($BH$2:$BH$100000,MATCH(K813,VBAsheet!$H$2:$H$100000,0))&amp;CHAR(10),"")&amp;IF(LEN(L813)&gt;0,INDEX($BH$2:$BH$100000,MATCH(L813,VBAsheet!$H$2:$H$100000,0))&amp;CHAR(10),"")&amp;IF(LEN(M813)&gt;0,INDEX($BH$2:$BH$100000,MATCH(M813,VBAsheet!$H$2:$H$100000,0))&amp;CHAR(10),"")</f>
        <v/>
      </c>
      <c r="BL813" s="18" t="str">
        <f t="shared" si="492"/>
        <v/>
      </c>
      <c r="BM813" s="94" t="str">
        <f t="shared" si="493"/>
        <v/>
      </c>
      <c r="BN813" s="95" t="str">
        <f t="shared" si="494"/>
        <v/>
      </c>
      <c r="BO813" s="265" t="str">
        <f t="shared" si="505"/>
        <v/>
      </c>
      <c r="BP813" s="18" t="str">
        <f t="shared" si="495"/>
        <v/>
      </c>
      <c r="BQ813" s="263" t="str">
        <f t="shared" si="506"/>
        <v/>
      </c>
      <c r="BR813" s="81" t="str">
        <f t="shared" si="510"/>
        <v/>
      </c>
      <c r="BS813" s="263" t="str">
        <f t="shared" si="507"/>
        <v/>
      </c>
      <c r="BT813" s="92" t="str">
        <f t="shared" si="508"/>
        <v/>
      </c>
      <c r="BU813" s="138" t="str">
        <f t="shared" si="496"/>
        <v/>
      </c>
      <c r="BV813" s="3" t="str">
        <f t="shared" si="497"/>
        <v/>
      </c>
      <c r="BW813" s="3" t="str">
        <f t="shared" si="498"/>
        <v/>
      </c>
      <c r="BX813" s="144" t="str">
        <f t="shared" si="499"/>
        <v/>
      </c>
      <c r="BY813" s="18" t="str">
        <f t="shared" si="500"/>
        <v/>
      </c>
      <c r="BZ813" s="18" t="str">
        <f t="shared" si="501"/>
        <v/>
      </c>
      <c r="CA813" s="19" t="str">
        <f t="shared" si="502"/>
        <v/>
      </c>
      <c r="CB813" s="19" t="s">
        <v>0</v>
      </c>
      <c r="DW813" s="4" t="str">
        <f t="shared" si="509"/>
        <v/>
      </c>
      <c r="DX813" s="4" t="str">
        <f t="shared" si="511"/>
        <v/>
      </c>
      <c r="DY813" s="98" t="str">
        <f t="shared" si="512"/>
        <v/>
      </c>
    </row>
    <row r="814" spans="4:129" x14ac:dyDescent="0.45">
      <c r="D814" s="164" t="str">
        <f t="shared" si="503"/>
        <v/>
      </c>
      <c r="I814" s="9" t="str">
        <f t="shared" si="474"/>
        <v/>
      </c>
      <c r="J814" s="173" t="str">
        <f t="shared" si="475"/>
        <v/>
      </c>
      <c r="K814" s="13"/>
      <c r="L814" s="13"/>
      <c r="M814" s="13"/>
      <c r="N814" s="178" t="str">
        <f t="shared" si="476"/>
        <v/>
      </c>
      <c r="O814" s="181" t="str">
        <f t="shared" si="477"/>
        <v/>
      </c>
      <c r="P814" s="8" t="str">
        <f t="shared" si="478"/>
        <v/>
      </c>
      <c r="Q814" s="8" t="str">
        <f t="shared" si="479"/>
        <v/>
      </c>
      <c r="R814" s="8" t="str">
        <f t="shared" si="480"/>
        <v/>
      </c>
      <c r="S814" s="8" t="str">
        <f t="shared" si="481"/>
        <v/>
      </c>
      <c r="T814" s="8" t="str">
        <f t="shared" si="482"/>
        <v/>
      </c>
      <c r="U814" s="8" t="str">
        <f t="shared" si="483"/>
        <v/>
      </c>
      <c r="V814" s="16" t="str">
        <f t="shared" si="484"/>
        <v/>
      </c>
      <c r="W814" s="129" t="str">
        <f t="shared" si="485"/>
        <v/>
      </c>
      <c r="X814" s="8" t="str">
        <f t="shared" si="486"/>
        <v/>
      </c>
      <c r="Y814" s="8" t="str">
        <f t="shared" si="487"/>
        <v/>
      </c>
      <c r="AQ814" s="6" t="str">
        <f t="shared" si="488"/>
        <v/>
      </c>
      <c r="AR814" s="128" t="str">
        <f t="shared" si="489"/>
        <v/>
      </c>
      <c r="AS814" s="128" t="str">
        <f t="shared" si="490"/>
        <v/>
      </c>
      <c r="AT814" s="139" t="str">
        <f t="shared" si="504"/>
        <v/>
      </c>
      <c r="BH814" s="127" t="str">
        <f>IF(LEN(VBAsheet!H814)&gt;0,$CD$4&amp;CHAR(10)&amp;$CD$5&amp;CHAR(10)&amp;$CD$6&amp;IF(VBAsheet!I814="N",1,0)&amp;$CE$6&amp;CHAR(10)&amp;$CD$7&amp;CHAR(10)&amp;$CD$8&amp;VBAsheet!H814&amp;$CE$8&amp;CHAR(10)&amp;$CD$9&amp;VBAsheet!K814&amp;$CE$9&amp;CHAR(10)&amp;$CD$10&amp;VBAsheet!J814-1&amp;$CE$10&amp;CHAR(10)&amp;$CD$11,"")</f>
        <v/>
      </c>
      <c r="BI814"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4" s="18" t="str">
        <f>IF(LEN(X814)&gt;0,$CD$23&amp;INDEX($CH$3:CH817,MATCH(W814,$CG$3:CG817,0))&amp;$CE$23&amp;CHAR(10)&amp;$CD$24&amp;X814&amp;$CE$24&amp;CHAR(10)&amp;$CD$25&amp;Y814&amp;$CE$25&amp;CHAR(10),"")&amp;IF(LEN(AA814)&gt;0,$CD$23&amp;INDEX($CH$3:CH817,MATCH(Z814,$CG$3:CG817,0))&amp;$CE$23&amp;CHAR(10)&amp;$CD$24&amp;AA814&amp;$CE$24&amp;CHAR(10)&amp;$CD$25&amp;AB814&amp;$CE$25&amp;CHAR(10),"")&amp;IF(LEN(AD814)&gt;0,$CD$23&amp;INDEX($CH$3:CH817,MATCH(AC814,$CG$3:CG817,0))&amp;$CE$23&amp;CHAR(10)&amp;$CD$24&amp;AD814&amp;$CE$24&amp;CHAR(10)&amp;$CD$25&amp;AE814&amp;$CE$25&amp;CHAR(10),"")&amp;IF(LEN(AG814)&gt;0,$CD$23&amp;INDEX($CH$3:CH817,MATCH(AF814,$CG$3:CG817,0))&amp;$CE$23&amp;CHAR(10)&amp;$CD$24&amp;AG814&amp;$CE$24&amp;CHAR(10)&amp;$CD$25&amp;AH814&amp;$CE$25&amp;CHAR(10),"")&amp;IF(LEN(AJ814)&gt;0,$CD$23&amp;INDEX($CH$3:CH817,MATCH(AI814,$CG$3:CG817,0))&amp;$CE$23&amp;CHAR(10)&amp;$CD$24&amp;AJ814&amp;$CE$24&amp;CHAR(10)&amp;$CD$25&amp;AK814&amp;$CE$25&amp;CHAR(10),"")</f>
        <v/>
      </c>
      <c r="BK814" s="18" t="str">
        <f>IF(LEN(J814)&gt;0,INDEX($BH$2:$BH$100000,MATCH(J814,VBAsheet!$H$2:$H$100000,0))&amp;CHAR(10),"")&amp;IF(LEN(K814)&gt;0,INDEX($BH$2:$BH$100000,MATCH(K814,VBAsheet!$H$2:$H$100000,0))&amp;CHAR(10),"")&amp;IF(LEN(L814)&gt;0,INDEX($BH$2:$BH$100000,MATCH(L814,VBAsheet!$H$2:$H$100000,0))&amp;CHAR(10),"")&amp;IF(LEN(M814)&gt;0,INDEX($BH$2:$BH$100000,MATCH(M814,VBAsheet!$H$2:$H$100000,0))&amp;CHAR(10),"")</f>
        <v/>
      </c>
      <c r="BL814" s="18" t="str">
        <f t="shared" si="492"/>
        <v/>
      </c>
      <c r="BM814" s="94" t="str">
        <f t="shared" si="493"/>
        <v/>
      </c>
      <c r="BN814" s="95" t="str">
        <f t="shared" si="494"/>
        <v/>
      </c>
      <c r="BO814" s="265" t="str">
        <f t="shared" si="505"/>
        <v/>
      </c>
      <c r="BP814" s="18" t="str">
        <f t="shared" si="495"/>
        <v/>
      </c>
      <c r="BQ814" s="263" t="str">
        <f t="shared" si="506"/>
        <v/>
      </c>
      <c r="BR814" s="81" t="str">
        <f t="shared" si="510"/>
        <v/>
      </c>
      <c r="BS814" s="263" t="str">
        <f t="shared" si="507"/>
        <v/>
      </c>
      <c r="BT814" s="92" t="str">
        <f t="shared" si="508"/>
        <v/>
      </c>
      <c r="BU814" s="138" t="str">
        <f t="shared" si="496"/>
        <v/>
      </c>
      <c r="BV814" s="3" t="str">
        <f t="shared" si="497"/>
        <v/>
      </c>
      <c r="BW814" s="3" t="str">
        <f t="shared" si="498"/>
        <v/>
      </c>
      <c r="BX814" s="144" t="str">
        <f t="shared" si="499"/>
        <v/>
      </c>
      <c r="BY814" s="18" t="str">
        <f t="shared" si="500"/>
        <v/>
      </c>
      <c r="BZ814" s="18" t="str">
        <f t="shared" si="501"/>
        <v/>
      </c>
      <c r="CA814" s="19" t="str">
        <f t="shared" si="502"/>
        <v/>
      </c>
      <c r="CB814" s="19" t="s">
        <v>0</v>
      </c>
      <c r="DW814" s="4" t="str">
        <f t="shared" si="509"/>
        <v/>
      </c>
      <c r="DX814" s="4" t="str">
        <f t="shared" si="511"/>
        <v/>
      </c>
      <c r="DY814" s="98" t="str">
        <f t="shared" si="512"/>
        <v/>
      </c>
    </row>
    <row r="815" spans="4:129" x14ac:dyDescent="0.45">
      <c r="D815" s="164" t="str">
        <f t="shared" si="503"/>
        <v/>
      </c>
      <c r="I815" s="9" t="str">
        <f t="shared" si="474"/>
        <v/>
      </c>
      <c r="J815" s="173" t="str">
        <f t="shared" si="475"/>
        <v/>
      </c>
      <c r="K815" s="13"/>
      <c r="L815" s="13"/>
      <c r="M815" s="13"/>
      <c r="N815" s="178" t="str">
        <f t="shared" si="476"/>
        <v/>
      </c>
      <c r="O815" s="181" t="str">
        <f t="shared" si="477"/>
        <v/>
      </c>
      <c r="P815" s="8" t="str">
        <f t="shared" si="478"/>
        <v/>
      </c>
      <c r="Q815" s="8" t="str">
        <f t="shared" si="479"/>
        <v/>
      </c>
      <c r="R815" s="8" t="str">
        <f t="shared" si="480"/>
        <v/>
      </c>
      <c r="S815" s="8" t="str">
        <f t="shared" si="481"/>
        <v/>
      </c>
      <c r="T815" s="8" t="str">
        <f t="shared" si="482"/>
        <v/>
      </c>
      <c r="U815" s="8" t="str">
        <f t="shared" si="483"/>
        <v/>
      </c>
      <c r="V815" s="16" t="str">
        <f t="shared" si="484"/>
        <v/>
      </c>
      <c r="W815" s="129" t="str">
        <f t="shared" si="485"/>
        <v/>
      </c>
      <c r="X815" s="8" t="str">
        <f t="shared" si="486"/>
        <v/>
      </c>
      <c r="Y815" s="8" t="str">
        <f t="shared" si="487"/>
        <v/>
      </c>
      <c r="AQ815" s="6" t="str">
        <f t="shared" si="488"/>
        <v/>
      </c>
      <c r="AR815" s="128" t="str">
        <f t="shared" si="489"/>
        <v/>
      </c>
      <c r="AS815" s="128" t="str">
        <f t="shared" si="490"/>
        <v/>
      </c>
      <c r="AT815" s="139" t="str">
        <f t="shared" si="504"/>
        <v/>
      </c>
      <c r="BH815" s="127" t="str">
        <f>IF(LEN(VBAsheet!H815)&gt;0,$CD$4&amp;CHAR(10)&amp;$CD$5&amp;CHAR(10)&amp;$CD$6&amp;IF(VBAsheet!I815="N",1,0)&amp;$CE$6&amp;CHAR(10)&amp;$CD$7&amp;CHAR(10)&amp;$CD$8&amp;VBAsheet!H815&amp;$CE$8&amp;CHAR(10)&amp;$CD$9&amp;VBAsheet!K815&amp;$CE$9&amp;CHAR(10)&amp;$CD$10&amp;VBAsheet!J815-1&amp;$CE$10&amp;CHAR(10)&amp;$CD$11,"")</f>
        <v/>
      </c>
      <c r="BI815"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5" s="18" t="str">
        <f>IF(LEN(X815)&gt;0,$CD$23&amp;INDEX($CH$3:CH818,MATCH(W815,$CG$3:CG818,0))&amp;$CE$23&amp;CHAR(10)&amp;$CD$24&amp;X815&amp;$CE$24&amp;CHAR(10)&amp;$CD$25&amp;Y815&amp;$CE$25&amp;CHAR(10),"")&amp;IF(LEN(AA815)&gt;0,$CD$23&amp;INDEX($CH$3:CH818,MATCH(Z815,$CG$3:CG818,0))&amp;$CE$23&amp;CHAR(10)&amp;$CD$24&amp;AA815&amp;$CE$24&amp;CHAR(10)&amp;$CD$25&amp;AB815&amp;$CE$25&amp;CHAR(10),"")&amp;IF(LEN(AD815)&gt;0,$CD$23&amp;INDEX($CH$3:CH818,MATCH(AC815,$CG$3:CG818,0))&amp;$CE$23&amp;CHAR(10)&amp;$CD$24&amp;AD815&amp;$CE$24&amp;CHAR(10)&amp;$CD$25&amp;AE815&amp;$CE$25&amp;CHAR(10),"")&amp;IF(LEN(AG815)&gt;0,$CD$23&amp;INDEX($CH$3:CH818,MATCH(AF815,$CG$3:CG818,0))&amp;$CE$23&amp;CHAR(10)&amp;$CD$24&amp;AG815&amp;$CE$24&amp;CHAR(10)&amp;$CD$25&amp;AH815&amp;$CE$25&amp;CHAR(10),"")&amp;IF(LEN(AJ815)&gt;0,$CD$23&amp;INDEX($CH$3:CH818,MATCH(AI815,$CG$3:CG818,0))&amp;$CE$23&amp;CHAR(10)&amp;$CD$24&amp;AJ815&amp;$CE$24&amp;CHAR(10)&amp;$CD$25&amp;AK815&amp;$CE$25&amp;CHAR(10),"")</f>
        <v/>
      </c>
      <c r="BK815" s="18" t="str">
        <f>IF(LEN(J815)&gt;0,INDEX($BH$2:$BH$100000,MATCH(J815,VBAsheet!$H$2:$H$100000,0))&amp;CHAR(10),"")&amp;IF(LEN(K815)&gt;0,INDEX($BH$2:$BH$100000,MATCH(K815,VBAsheet!$H$2:$H$100000,0))&amp;CHAR(10),"")&amp;IF(LEN(L815)&gt;0,INDEX($BH$2:$BH$100000,MATCH(L815,VBAsheet!$H$2:$H$100000,0))&amp;CHAR(10),"")&amp;IF(LEN(M815)&gt;0,INDEX($BH$2:$BH$100000,MATCH(M815,VBAsheet!$H$2:$H$100000,0))&amp;CHAR(10),"")</f>
        <v/>
      </c>
      <c r="BL815" s="18" t="str">
        <f t="shared" si="492"/>
        <v/>
      </c>
      <c r="BM815" s="94" t="str">
        <f t="shared" si="493"/>
        <v/>
      </c>
      <c r="BN815" s="95" t="str">
        <f t="shared" si="494"/>
        <v/>
      </c>
      <c r="BO815" s="265" t="str">
        <f t="shared" si="505"/>
        <v/>
      </c>
      <c r="BP815" s="18" t="str">
        <f t="shared" si="495"/>
        <v/>
      </c>
      <c r="BQ815" s="263" t="str">
        <f t="shared" si="506"/>
        <v/>
      </c>
      <c r="BR815" s="81" t="str">
        <f t="shared" si="510"/>
        <v/>
      </c>
      <c r="BS815" s="263" t="str">
        <f t="shared" si="507"/>
        <v/>
      </c>
      <c r="BT815" s="92" t="str">
        <f t="shared" si="508"/>
        <v/>
      </c>
      <c r="BU815" s="138" t="str">
        <f t="shared" si="496"/>
        <v/>
      </c>
      <c r="BV815" s="3" t="str">
        <f t="shared" si="497"/>
        <v/>
      </c>
      <c r="BW815" s="3" t="str">
        <f t="shared" si="498"/>
        <v/>
      </c>
      <c r="BX815" s="144" t="str">
        <f t="shared" si="499"/>
        <v/>
      </c>
      <c r="BY815" s="18" t="str">
        <f t="shared" si="500"/>
        <v/>
      </c>
      <c r="BZ815" s="18" t="str">
        <f t="shared" si="501"/>
        <v/>
      </c>
      <c r="CA815" s="19" t="str">
        <f t="shared" si="502"/>
        <v/>
      </c>
      <c r="CB815" s="19" t="s">
        <v>0</v>
      </c>
      <c r="DW815" s="4" t="str">
        <f t="shared" si="509"/>
        <v/>
      </c>
      <c r="DX815" s="4" t="str">
        <f t="shared" si="511"/>
        <v/>
      </c>
      <c r="DY815" s="98" t="str">
        <f t="shared" si="512"/>
        <v/>
      </c>
    </row>
    <row r="816" spans="4:129" x14ac:dyDescent="0.45">
      <c r="D816" s="164" t="str">
        <f t="shared" si="503"/>
        <v/>
      </c>
      <c r="I816" s="9" t="str">
        <f t="shared" si="474"/>
        <v/>
      </c>
      <c r="J816" s="173" t="str">
        <f t="shared" si="475"/>
        <v/>
      </c>
      <c r="K816" s="13"/>
      <c r="L816" s="13"/>
      <c r="M816" s="13"/>
      <c r="N816" s="178" t="str">
        <f t="shared" si="476"/>
        <v/>
      </c>
      <c r="O816" s="181" t="str">
        <f t="shared" si="477"/>
        <v/>
      </c>
      <c r="P816" s="8" t="str">
        <f t="shared" si="478"/>
        <v/>
      </c>
      <c r="Q816" s="8" t="str">
        <f t="shared" si="479"/>
        <v/>
      </c>
      <c r="R816" s="8" t="str">
        <f t="shared" si="480"/>
        <v/>
      </c>
      <c r="S816" s="8" t="str">
        <f t="shared" si="481"/>
        <v/>
      </c>
      <c r="T816" s="8" t="str">
        <f t="shared" si="482"/>
        <v/>
      </c>
      <c r="U816" s="8" t="str">
        <f t="shared" si="483"/>
        <v/>
      </c>
      <c r="V816" s="16" t="str">
        <f t="shared" si="484"/>
        <v/>
      </c>
      <c r="W816" s="129" t="str">
        <f t="shared" si="485"/>
        <v/>
      </c>
      <c r="X816" s="8" t="str">
        <f t="shared" si="486"/>
        <v/>
      </c>
      <c r="Y816" s="8" t="str">
        <f t="shared" si="487"/>
        <v/>
      </c>
      <c r="AQ816" s="6" t="str">
        <f t="shared" si="488"/>
        <v/>
      </c>
      <c r="AR816" s="128" t="str">
        <f t="shared" si="489"/>
        <v/>
      </c>
      <c r="AS816" s="128" t="str">
        <f t="shared" si="490"/>
        <v/>
      </c>
      <c r="AT816" s="139" t="str">
        <f t="shared" si="504"/>
        <v/>
      </c>
      <c r="BH816" s="127" t="str">
        <f>IF(LEN(VBAsheet!H816)&gt;0,$CD$4&amp;CHAR(10)&amp;$CD$5&amp;CHAR(10)&amp;$CD$6&amp;IF(VBAsheet!I816="N",1,0)&amp;$CE$6&amp;CHAR(10)&amp;$CD$7&amp;CHAR(10)&amp;$CD$8&amp;VBAsheet!H816&amp;$CE$8&amp;CHAR(10)&amp;$CD$9&amp;VBAsheet!K816&amp;$CE$9&amp;CHAR(10)&amp;$CD$10&amp;VBAsheet!J816-1&amp;$CE$10&amp;CHAR(10)&amp;$CD$11,"")</f>
        <v/>
      </c>
      <c r="BI816"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6" s="18" t="str">
        <f>IF(LEN(X816)&gt;0,$CD$23&amp;INDEX($CH$3:CH819,MATCH(W816,$CG$3:CG819,0))&amp;$CE$23&amp;CHAR(10)&amp;$CD$24&amp;X816&amp;$CE$24&amp;CHAR(10)&amp;$CD$25&amp;Y816&amp;$CE$25&amp;CHAR(10),"")&amp;IF(LEN(AA816)&gt;0,$CD$23&amp;INDEX($CH$3:CH819,MATCH(Z816,$CG$3:CG819,0))&amp;$CE$23&amp;CHAR(10)&amp;$CD$24&amp;AA816&amp;$CE$24&amp;CHAR(10)&amp;$CD$25&amp;AB816&amp;$CE$25&amp;CHAR(10),"")&amp;IF(LEN(AD816)&gt;0,$CD$23&amp;INDEX($CH$3:CH819,MATCH(AC816,$CG$3:CG819,0))&amp;$CE$23&amp;CHAR(10)&amp;$CD$24&amp;AD816&amp;$CE$24&amp;CHAR(10)&amp;$CD$25&amp;AE816&amp;$CE$25&amp;CHAR(10),"")&amp;IF(LEN(AG816)&gt;0,$CD$23&amp;INDEX($CH$3:CH819,MATCH(AF816,$CG$3:CG819,0))&amp;$CE$23&amp;CHAR(10)&amp;$CD$24&amp;AG816&amp;$CE$24&amp;CHAR(10)&amp;$CD$25&amp;AH816&amp;$CE$25&amp;CHAR(10),"")&amp;IF(LEN(AJ816)&gt;0,$CD$23&amp;INDEX($CH$3:CH819,MATCH(AI816,$CG$3:CG819,0))&amp;$CE$23&amp;CHAR(10)&amp;$CD$24&amp;AJ816&amp;$CE$24&amp;CHAR(10)&amp;$CD$25&amp;AK816&amp;$CE$25&amp;CHAR(10),"")</f>
        <v/>
      </c>
      <c r="BK816" s="18" t="str">
        <f>IF(LEN(J816)&gt;0,INDEX($BH$2:$BH$100000,MATCH(J816,VBAsheet!$H$2:$H$100000,0))&amp;CHAR(10),"")&amp;IF(LEN(K816)&gt;0,INDEX($BH$2:$BH$100000,MATCH(K816,VBAsheet!$H$2:$H$100000,0))&amp;CHAR(10),"")&amp;IF(LEN(L816)&gt;0,INDEX($BH$2:$BH$100000,MATCH(L816,VBAsheet!$H$2:$H$100000,0))&amp;CHAR(10),"")&amp;IF(LEN(M816)&gt;0,INDEX($BH$2:$BH$100000,MATCH(M816,VBAsheet!$H$2:$H$100000,0))&amp;CHAR(10),"")</f>
        <v/>
      </c>
      <c r="BL816" s="18" t="str">
        <f t="shared" si="492"/>
        <v/>
      </c>
      <c r="BM816" s="94" t="str">
        <f t="shared" si="493"/>
        <v/>
      </c>
      <c r="BN816" s="95" t="str">
        <f t="shared" si="494"/>
        <v/>
      </c>
      <c r="BO816" s="265" t="str">
        <f t="shared" si="505"/>
        <v/>
      </c>
      <c r="BP816" s="18" t="str">
        <f t="shared" si="495"/>
        <v/>
      </c>
      <c r="BQ816" s="263" t="str">
        <f t="shared" si="506"/>
        <v/>
      </c>
      <c r="BR816" s="81" t="str">
        <f t="shared" si="510"/>
        <v/>
      </c>
      <c r="BS816" s="263" t="str">
        <f t="shared" si="507"/>
        <v/>
      </c>
      <c r="BT816" s="92" t="str">
        <f t="shared" si="508"/>
        <v/>
      </c>
      <c r="BU816" s="138" t="str">
        <f t="shared" si="496"/>
        <v/>
      </c>
      <c r="BV816" s="3" t="str">
        <f t="shared" si="497"/>
        <v/>
      </c>
      <c r="BW816" s="3" t="str">
        <f t="shared" si="498"/>
        <v/>
      </c>
      <c r="BX816" s="144" t="str">
        <f t="shared" si="499"/>
        <v/>
      </c>
      <c r="BY816" s="18" t="str">
        <f t="shared" si="500"/>
        <v/>
      </c>
      <c r="BZ816" s="18" t="str">
        <f t="shared" si="501"/>
        <v/>
      </c>
      <c r="CA816" s="19" t="str">
        <f t="shared" si="502"/>
        <v/>
      </c>
      <c r="CB816" s="19" t="s">
        <v>0</v>
      </c>
      <c r="DW816" s="4" t="str">
        <f t="shared" si="509"/>
        <v/>
      </c>
      <c r="DX816" s="4" t="str">
        <f t="shared" si="511"/>
        <v/>
      </c>
      <c r="DY816" s="98" t="str">
        <f t="shared" si="512"/>
        <v/>
      </c>
    </row>
    <row r="817" spans="4:129" x14ac:dyDescent="0.45">
      <c r="D817" s="164" t="str">
        <f t="shared" si="503"/>
        <v/>
      </c>
      <c r="I817" s="9" t="str">
        <f t="shared" si="474"/>
        <v/>
      </c>
      <c r="J817" s="173" t="str">
        <f t="shared" si="475"/>
        <v/>
      </c>
      <c r="K817" s="13"/>
      <c r="L817" s="13"/>
      <c r="M817" s="13"/>
      <c r="N817" s="178" t="str">
        <f t="shared" si="476"/>
        <v/>
      </c>
      <c r="O817" s="181" t="str">
        <f t="shared" si="477"/>
        <v/>
      </c>
      <c r="P817" s="8" t="str">
        <f t="shared" si="478"/>
        <v/>
      </c>
      <c r="Q817" s="8" t="str">
        <f t="shared" si="479"/>
        <v/>
      </c>
      <c r="R817" s="8" t="str">
        <f t="shared" si="480"/>
        <v/>
      </c>
      <c r="S817" s="8" t="str">
        <f t="shared" si="481"/>
        <v/>
      </c>
      <c r="T817" s="8" t="str">
        <f t="shared" si="482"/>
        <v/>
      </c>
      <c r="U817" s="8" t="str">
        <f t="shared" si="483"/>
        <v/>
      </c>
      <c r="V817" s="16" t="str">
        <f t="shared" si="484"/>
        <v/>
      </c>
      <c r="W817" s="129" t="str">
        <f t="shared" si="485"/>
        <v/>
      </c>
      <c r="X817" s="8" t="str">
        <f t="shared" si="486"/>
        <v/>
      </c>
      <c r="Y817" s="8" t="str">
        <f t="shared" si="487"/>
        <v/>
      </c>
      <c r="AQ817" s="6" t="str">
        <f t="shared" si="488"/>
        <v/>
      </c>
      <c r="AR817" s="128" t="str">
        <f t="shared" si="489"/>
        <v/>
      </c>
      <c r="AS817" s="128" t="str">
        <f t="shared" si="490"/>
        <v/>
      </c>
      <c r="AT817" s="139" t="str">
        <f t="shared" si="504"/>
        <v/>
      </c>
      <c r="BH817" s="127" t="str">
        <f>IF(LEN(VBAsheet!H817)&gt;0,$CD$4&amp;CHAR(10)&amp;$CD$5&amp;CHAR(10)&amp;$CD$6&amp;IF(VBAsheet!I817="N",1,0)&amp;$CE$6&amp;CHAR(10)&amp;$CD$7&amp;CHAR(10)&amp;$CD$8&amp;VBAsheet!H817&amp;$CE$8&amp;CHAR(10)&amp;$CD$9&amp;VBAsheet!K817&amp;$CE$9&amp;CHAR(10)&amp;$CD$10&amp;VBAsheet!J817-1&amp;$CE$10&amp;CHAR(10)&amp;$CD$11,"")</f>
        <v/>
      </c>
      <c r="BI817"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7" s="18" t="str">
        <f>IF(LEN(X817)&gt;0,$CD$23&amp;INDEX($CH$3:CH820,MATCH(W817,$CG$3:CG820,0))&amp;$CE$23&amp;CHAR(10)&amp;$CD$24&amp;X817&amp;$CE$24&amp;CHAR(10)&amp;$CD$25&amp;Y817&amp;$CE$25&amp;CHAR(10),"")&amp;IF(LEN(AA817)&gt;0,$CD$23&amp;INDEX($CH$3:CH820,MATCH(Z817,$CG$3:CG820,0))&amp;$CE$23&amp;CHAR(10)&amp;$CD$24&amp;AA817&amp;$CE$24&amp;CHAR(10)&amp;$CD$25&amp;AB817&amp;$CE$25&amp;CHAR(10),"")&amp;IF(LEN(AD817)&gt;0,$CD$23&amp;INDEX($CH$3:CH820,MATCH(AC817,$CG$3:CG820,0))&amp;$CE$23&amp;CHAR(10)&amp;$CD$24&amp;AD817&amp;$CE$24&amp;CHAR(10)&amp;$CD$25&amp;AE817&amp;$CE$25&amp;CHAR(10),"")&amp;IF(LEN(AG817)&gt;0,$CD$23&amp;INDEX($CH$3:CH820,MATCH(AF817,$CG$3:CG820,0))&amp;$CE$23&amp;CHAR(10)&amp;$CD$24&amp;AG817&amp;$CE$24&amp;CHAR(10)&amp;$CD$25&amp;AH817&amp;$CE$25&amp;CHAR(10),"")&amp;IF(LEN(AJ817)&gt;0,$CD$23&amp;INDEX($CH$3:CH820,MATCH(AI817,$CG$3:CG820,0))&amp;$CE$23&amp;CHAR(10)&amp;$CD$24&amp;AJ817&amp;$CE$24&amp;CHAR(10)&amp;$CD$25&amp;AK817&amp;$CE$25&amp;CHAR(10),"")</f>
        <v/>
      </c>
      <c r="BK817" s="18" t="str">
        <f>IF(LEN(J817)&gt;0,INDEX($BH$2:$BH$100000,MATCH(J817,VBAsheet!$H$2:$H$100000,0))&amp;CHAR(10),"")&amp;IF(LEN(K817)&gt;0,INDEX($BH$2:$BH$100000,MATCH(K817,VBAsheet!$H$2:$H$100000,0))&amp;CHAR(10),"")&amp;IF(LEN(L817)&gt;0,INDEX($BH$2:$BH$100000,MATCH(L817,VBAsheet!$H$2:$H$100000,0))&amp;CHAR(10),"")&amp;IF(LEN(M817)&gt;0,INDEX($BH$2:$BH$100000,MATCH(M817,VBAsheet!$H$2:$H$100000,0))&amp;CHAR(10),"")</f>
        <v/>
      </c>
      <c r="BL817" s="18" t="str">
        <f t="shared" si="492"/>
        <v/>
      </c>
      <c r="BM817" s="94" t="str">
        <f t="shared" si="493"/>
        <v/>
      </c>
      <c r="BN817" s="95" t="str">
        <f t="shared" si="494"/>
        <v/>
      </c>
      <c r="BO817" s="265" t="str">
        <f t="shared" si="505"/>
        <v/>
      </c>
      <c r="BP817" s="18" t="str">
        <f t="shared" si="495"/>
        <v/>
      </c>
      <c r="BQ817" s="263" t="str">
        <f t="shared" si="506"/>
        <v/>
      </c>
      <c r="BR817" s="81" t="str">
        <f t="shared" si="510"/>
        <v/>
      </c>
      <c r="BS817" s="263" t="str">
        <f t="shared" si="507"/>
        <v/>
      </c>
      <c r="BT817" s="92" t="str">
        <f t="shared" si="508"/>
        <v/>
      </c>
      <c r="BU817" s="138" t="str">
        <f t="shared" si="496"/>
        <v/>
      </c>
      <c r="BV817" s="3" t="str">
        <f t="shared" si="497"/>
        <v/>
      </c>
      <c r="BW817" s="3" t="str">
        <f t="shared" si="498"/>
        <v/>
      </c>
      <c r="BX817" s="144" t="str">
        <f t="shared" si="499"/>
        <v/>
      </c>
      <c r="BY817" s="18" t="str">
        <f t="shared" si="500"/>
        <v/>
      </c>
      <c r="BZ817" s="18" t="str">
        <f t="shared" si="501"/>
        <v/>
      </c>
      <c r="CA817" s="19" t="str">
        <f t="shared" si="502"/>
        <v/>
      </c>
      <c r="CB817" s="19" t="s">
        <v>0</v>
      </c>
      <c r="DW817" s="4" t="str">
        <f t="shared" si="509"/>
        <v/>
      </c>
      <c r="DX817" s="4" t="str">
        <f t="shared" si="511"/>
        <v/>
      </c>
      <c r="DY817" s="98" t="str">
        <f t="shared" si="512"/>
        <v/>
      </c>
    </row>
    <row r="818" spans="4:129" x14ac:dyDescent="0.45">
      <c r="D818" s="164" t="str">
        <f t="shared" si="503"/>
        <v/>
      </c>
      <c r="I818" s="9" t="str">
        <f t="shared" si="474"/>
        <v/>
      </c>
      <c r="J818" s="173" t="str">
        <f t="shared" si="475"/>
        <v/>
      </c>
      <c r="K818" s="13"/>
      <c r="L818" s="13"/>
      <c r="M818" s="13"/>
      <c r="N818" s="178" t="str">
        <f t="shared" si="476"/>
        <v/>
      </c>
      <c r="O818" s="181" t="str">
        <f t="shared" si="477"/>
        <v/>
      </c>
      <c r="P818" s="8" t="str">
        <f t="shared" si="478"/>
        <v/>
      </c>
      <c r="Q818" s="8" t="str">
        <f t="shared" si="479"/>
        <v/>
      </c>
      <c r="R818" s="8" t="str">
        <f t="shared" si="480"/>
        <v/>
      </c>
      <c r="S818" s="8" t="str">
        <f t="shared" si="481"/>
        <v/>
      </c>
      <c r="T818" s="8" t="str">
        <f t="shared" si="482"/>
        <v/>
      </c>
      <c r="U818" s="8" t="str">
        <f t="shared" si="483"/>
        <v/>
      </c>
      <c r="V818" s="16" t="str">
        <f t="shared" si="484"/>
        <v/>
      </c>
      <c r="W818" s="129" t="str">
        <f t="shared" si="485"/>
        <v/>
      </c>
      <c r="X818" s="8" t="str">
        <f t="shared" si="486"/>
        <v/>
      </c>
      <c r="Y818" s="8" t="str">
        <f t="shared" si="487"/>
        <v/>
      </c>
      <c r="AQ818" s="6" t="str">
        <f t="shared" si="488"/>
        <v/>
      </c>
      <c r="AR818" s="128" t="str">
        <f t="shared" si="489"/>
        <v/>
      </c>
      <c r="AS818" s="128" t="str">
        <f t="shared" si="490"/>
        <v/>
      </c>
      <c r="AT818" s="139" t="str">
        <f t="shared" si="504"/>
        <v/>
      </c>
      <c r="BH818" s="127" t="str">
        <f>IF(LEN(VBAsheet!H818)&gt;0,$CD$4&amp;CHAR(10)&amp;$CD$5&amp;CHAR(10)&amp;$CD$6&amp;IF(VBAsheet!I818="N",1,0)&amp;$CE$6&amp;CHAR(10)&amp;$CD$7&amp;CHAR(10)&amp;$CD$8&amp;VBAsheet!H818&amp;$CE$8&amp;CHAR(10)&amp;$CD$9&amp;VBAsheet!K818&amp;$CE$9&amp;CHAR(10)&amp;$CD$10&amp;VBAsheet!J818-1&amp;$CE$10&amp;CHAR(10)&amp;$CD$11,"")</f>
        <v/>
      </c>
      <c r="BI818"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8" s="18" t="str">
        <f>IF(LEN(X818)&gt;0,$CD$23&amp;INDEX($CH$3:CH821,MATCH(W818,$CG$3:CG821,0))&amp;$CE$23&amp;CHAR(10)&amp;$CD$24&amp;X818&amp;$CE$24&amp;CHAR(10)&amp;$CD$25&amp;Y818&amp;$CE$25&amp;CHAR(10),"")&amp;IF(LEN(AA818)&gt;0,$CD$23&amp;INDEX($CH$3:CH821,MATCH(Z818,$CG$3:CG821,0))&amp;$CE$23&amp;CHAR(10)&amp;$CD$24&amp;AA818&amp;$CE$24&amp;CHAR(10)&amp;$CD$25&amp;AB818&amp;$CE$25&amp;CHAR(10),"")&amp;IF(LEN(AD818)&gt;0,$CD$23&amp;INDEX($CH$3:CH821,MATCH(AC818,$CG$3:CG821,0))&amp;$CE$23&amp;CHAR(10)&amp;$CD$24&amp;AD818&amp;$CE$24&amp;CHAR(10)&amp;$CD$25&amp;AE818&amp;$CE$25&amp;CHAR(10),"")&amp;IF(LEN(AG818)&gt;0,$CD$23&amp;INDEX($CH$3:CH821,MATCH(AF818,$CG$3:CG821,0))&amp;$CE$23&amp;CHAR(10)&amp;$CD$24&amp;AG818&amp;$CE$24&amp;CHAR(10)&amp;$CD$25&amp;AH818&amp;$CE$25&amp;CHAR(10),"")&amp;IF(LEN(AJ818)&gt;0,$CD$23&amp;INDEX($CH$3:CH821,MATCH(AI818,$CG$3:CG821,0))&amp;$CE$23&amp;CHAR(10)&amp;$CD$24&amp;AJ818&amp;$CE$24&amp;CHAR(10)&amp;$CD$25&amp;AK818&amp;$CE$25&amp;CHAR(10),"")</f>
        <v/>
      </c>
      <c r="BK818" s="18" t="str">
        <f>IF(LEN(J818)&gt;0,INDEX($BH$2:$BH$100000,MATCH(J818,VBAsheet!$H$2:$H$100000,0))&amp;CHAR(10),"")&amp;IF(LEN(K818)&gt;0,INDEX($BH$2:$BH$100000,MATCH(K818,VBAsheet!$H$2:$H$100000,0))&amp;CHAR(10),"")&amp;IF(LEN(L818)&gt;0,INDEX($BH$2:$BH$100000,MATCH(L818,VBAsheet!$H$2:$H$100000,0))&amp;CHAR(10),"")&amp;IF(LEN(M818)&gt;0,INDEX($BH$2:$BH$100000,MATCH(M818,VBAsheet!$H$2:$H$100000,0))&amp;CHAR(10),"")</f>
        <v/>
      </c>
      <c r="BL818" s="18" t="str">
        <f t="shared" si="492"/>
        <v/>
      </c>
      <c r="BM818" s="94" t="str">
        <f t="shared" si="493"/>
        <v/>
      </c>
      <c r="BN818" s="95" t="str">
        <f t="shared" si="494"/>
        <v/>
      </c>
      <c r="BO818" s="265" t="str">
        <f t="shared" si="505"/>
        <v/>
      </c>
      <c r="BP818" s="18" t="str">
        <f t="shared" si="495"/>
        <v/>
      </c>
      <c r="BQ818" s="263" t="str">
        <f t="shared" si="506"/>
        <v/>
      </c>
      <c r="BR818" s="81" t="str">
        <f t="shared" si="510"/>
        <v/>
      </c>
      <c r="BS818" s="263" t="str">
        <f t="shared" si="507"/>
        <v/>
      </c>
      <c r="BT818" s="92" t="str">
        <f t="shared" si="508"/>
        <v/>
      </c>
      <c r="BU818" s="138" t="str">
        <f t="shared" si="496"/>
        <v/>
      </c>
      <c r="BV818" s="3" t="str">
        <f t="shared" si="497"/>
        <v/>
      </c>
      <c r="BW818" s="3" t="str">
        <f t="shared" si="498"/>
        <v/>
      </c>
      <c r="BX818" s="144" t="str">
        <f t="shared" si="499"/>
        <v/>
      </c>
      <c r="BY818" s="18" t="str">
        <f t="shared" si="500"/>
        <v/>
      </c>
      <c r="BZ818" s="18" t="str">
        <f t="shared" si="501"/>
        <v/>
      </c>
      <c r="CA818" s="19" t="str">
        <f t="shared" si="502"/>
        <v/>
      </c>
      <c r="CB818" s="19" t="s">
        <v>0</v>
      </c>
      <c r="DW818" s="4" t="str">
        <f t="shared" si="509"/>
        <v/>
      </c>
      <c r="DX818" s="4" t="str">
        <f t="shared" si="511"/>
        <v/>
      </c>
      <c r="DY818" s="98" t="str">
        <f t="shared" si="512"/>
        <v/>
      </c>
    </row>
    <row r="819" spans="4:129" x14ac:dyDescent="0.45">
      <c r="D819" s="164" t="str">
        <f t="shared" si="503"/>
        <v/>
      </c>
      <c r="I819" s="9" t="str">
        <f t="shared" si="474"/>
        <v/>
      </c>
      <c r="J819" s="173" t="str">
        <f t="shared" si="475"/>
        <v/>
      </c>
      <c r="K819" s="13"/>
      <c r="L819" s="13"/>
      <c r="M819" s="13"/>
      <c r="N819" s="178" t="str">
        <f t="shared" si="476"/>
        <v/>
      </c>
      <c r="O819" s="181" t="str">
        <f t="shared" si="477"/>
        <v/>
      </c>
      <c r="P819" s="8" t="str">
        <f t="shared" si="478"/>
        <v/>
      </c>
      <c r="Q819" s="8" t="str">
        <f t="shared" si="479"/>
        <v/>
      </c>
      <c r="R819" s="8" t="str">
        <f t="shared" si="480"/>
        <v/>
      </c>
      <c r="S819" s="8" t="str">
        <f t="shared" si="481"/>
        <v/>
      </c>
      <c r="T819" s="8" t="str">
        <f t="shared" si="482"/>
        <v/>
      </c>
      <c r="U819" s="8" t="str">
        <f t="shared" si="483"/>
        <v/>
      </c>
      <c r="V819" s="16" t="str">
        <f t="shared" si="484"/>
        <v/>
      </c>
      <c r="W819" s="129" t="str">
        <f t="shared" si="485"/>
        <v/>
      </c>
      <c r="X819" s="8" t="str">
        <f t="shared" si="486"/>
        <v/>
      </c>
      <c r="Y819" s="8" t="str">
        <f t="shared" si="487"/>
        <v/>
      </c>
      <c r="AQ819" s="6" t="str">
        <f t="shared" si="488"/>
        <v/>
      </c>
      <c r="AR819" s="128" t="str">
        <f t="shared" si="489"/>
        <v/>
      </c>
      <c r="AS819" s="128" t="str">
        <f t="shared" si="490"/>
        <v/>
      </c>
      <c r="AT819" s="139" t="str">
        <f t="shared" si="504"/>
        <v/>
      </c>
      <c r="BH819" s="127" t="str">
        <f>IF(LEN(VBAsheet!H819)&gt;0,$CD$4&amp;CHAR(10)&amp;$CD$5&amp;CHAR(10)&amp;$CD$6&amp;IF(VBAsheet!I819="N",1,0)&amp;$CE$6&amp;CHAR(10)&amp;$CD$7&amp;CHAR(10)&amp;$CD$8&amp;VBAsheet!H819&amp;$CE$8&amp;CHAR(10)&amp;$CD$9&amp;VBAsheet!K819&amp;$CE$9&amp;CHAR(10)&amp;$CD$10&amp;VBAsheet!J819-1&amp;$CE$10&amp;CHAR(10)&amp;$CD$11,"")</f>
        <v/>
      </c>
      <c r="BI819"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19" s="18" t="str">
        <f>IF(LEN(X819)&gt;0,$CD$23&amp;INDEX($CH$3:CH822,MATCH(W819,$CG$3:CG822,0))&amp;$CE$23&amp;CHAR(10)&amp;$CD$24&amp;X819&amp;$CE$24&amp;CHAR(10)&amp;$CD$25&amp;Y819&amp;$CE$25&amp;CHAR(10),"")&amp;IF(LEN(AA819)&gt;0,$CD$23&amp;INDEX($CH$3:CH822,MATCH(Z819,$CG$3:CG822,0))&amp;$CE$23&amp;CHAR(10)&amp;$CD$24&amp;AA819&amp;$CE$24&amp;CHAR(10)&amp;$CD$25&amp;AB819&amp;$CE$25&amp;CHAR(10),"")&amp;IF(LEN(AD819)&gt;0,$CD$23&amp;INDEX($CH$3:CH822,MATCH(AC819,$CG$3:CG822,0))&amp;$CE$23&amp;CHAR(10)&amp;$CD$24&amp;AD819&amp;$CE$24&amp;CHAR(10)&amp;$CD$25&amp;AE819&amp;$CE$25&amp;CHAR(10),"")&amp;IF(LEN(AG819)&gt;0,$CD$23&amp;INDEX($CH$3:CH822,MATCH(AF819,$CG$3:CG822,0))&amp;$CE$23&amp;CHAR(10)&amp;$CD$24&amp;AG819&amp;$CE$24&amp;CHAR(10)&amp;$CD$25&amp;AH819&amp;$CE$25&amp;CHAR(10),"")&amp;IF(LEN(AJ819)&gt;0,$CD$23&amp;INDEX($CH$3:CH822,MATCH(AI819,$CG$3:CG822,0))&amp;$CE$23&amp;CHAR(10)&amp;$CD$24&amp;AJ819&amp;$CE$24&amp;CHAR(10)&amp;$CD$25&amp;AK819&amp;$CE$25&amp;CHAR(10),"")</f>
        <v/>
      </c>
      <c r="BK819" s="18" t="str">
        <f>IF(LEN(J819)&gt;0,INDEX($BH$2:$BH$100000,MATCH(J819,VBAsheet!$H$2:$H$100000,0))&amp;CHAR(10),"")&amp;IF(LEN(K819)&gt;0,INDEX($BH$2:$BH$100000,MATCH(K819,VBAsheet!$H$2:$H$100000,0))&amp;CHAR(10),"")&amp;IF(LEN(L819)&gt;0,INDEX($BH$2:$BH$100000,MATCH(L819,VBAsheet!$H$2:$H$100000,0))&amp;CHAR(10),"")&amp;IF(LEN(M819)&gt;0,INDEX($BH$2:$BH$100000,MATCH(M819,VBAsheet!$H$2:$H$100000,0))&amp;CHAR(10),"")</f>
        <v/>
      </c>
      <c r="BL819" s="18" t="str">
        <f t="shared" si="492"/>
        <v/>
      </c>
      <c r="BM819" s="94" t="str">
        <f t="shared" si="493"/>
        <v/>
      </c>
      <c r="BN819" s="95" t="str">
        <f t="shared" si="494"/>
        <v/>
      </c>
      <c r="BO819" s="265" t="str">
        <f t="shared" si="505"/>
        <v/>
      </c>
      <c r="BP819" s="18" t="str">
        <f t="shared" si="495"/>
        <v/>
      </c>
      <c r="BQ819" s="263" t="str">
        <f t="shared" si="506"/>
        <v/>
      </c>
      <c r="BR819" s="81" t="str">
        <f t="shared" si="510"/>
        <v/>
      </c>
      <c r="BS819" s="263" t="str">
        <f t="shared" si="507"/>
        <v/>
      </c>
      <c r="BT819" s="92" t="str">
        <f t="shared" si="508"/>
        <v/>
      </c>
      <c r="BU819" s="138" t="str">
        <f t="shared" si="496"/>
        <v/>
      </c>
      <c r="BV819" s="3" t="str">
        <f t="shared" si="497"/>
        <v/>
      </c>
      <c r="BW819" s="3" t="str">
        <f t="shared" si="498"/>
        <v/>
      </c>
      <c r="BX819" s="144" t="str">
        <f t="shared" si="499"/>
        <v/>
      </c>
      <c r="BY819" s="18" t="str">
        <f t="shared" si="500"/>
        <v/>
      </c>
      <c r="BZ819" s="18" t="str">
        <f t="shared" si="501"/>
        <v/>
      </c>
      <c r="CA819" s="19" t="str">
        <f t="shared" si="502"/>
        <v/>
      </c>
      <c r="CB819" s="19" t="s">
        <v>0</v>
      </c>
      <c r="DW819" s="4" t="str">
        <f t="shared" si="509"/>
        <v/>
      </c>
      <c r="DX819" s="4" t="str">
        <f t="shared" si="511"/>
        <v/>
      </c>
      <c r="DY819" s="98" t="str">
        <f t="shared" si="512"/>
        <v/>
      </c>
    </row>
    <row r="820" spans="4:129" x14ac:dyDescent="0.45">
      <c r="D820" s="164" t="str">
        <f t="shared" si="503"/>
        <v/>
      </c>
      <c r="I820" s="9" t="str">
        <f t="shared" si="474"/>
        <v/>
      </c>
      <c r="J820" s="173" t="str">
        <f t="shared" si="475"/>
        <v/>
      </c>
      <c r="K820" s="13"/>
      <c r="L820" s="13"/>
      <c r="M820" s="13"/>
      <c r="N820" s="178" t="str">
        <f t="shared" si="476"/>
        <v/>
      </c>
      <c r="O820" s="181" t="str">
        <f t="shared" si="477"/>
        <v/>
      </c>
      <c r="P820" s="8" t="str">
        <f t="shared" si="478"/>
        <v/>
      </c>
      <c r="Q820" s="8" t="str">
        <f t="shared" si="479"/>
        <v/>
      </c>
      <c r="R820" s="8" t="str">
        <f t="shared" si="480"/>
        <v/>
      </c>
      <c r="S820" s="8" t="str">
        <f t="shared" si="481"/>
        <v/>
      </c>
      <c r="T820" s="8" t="str">
        <f t="shared" si="482"/>
        <v/>
      </c>
      <c r="U820" s="8" t="str">
        <f t="shared" si="483"/>
        <v/>
      </c>
      <c r="V820" s="16" t="str">
        <f t="shared" si="484"/>
        <v/>
      </c>
      <c r="W820" s="129" t="str">
        <f t="shared" si="485"/>
        <v/>
      </c>
      <c r="X820" s="8" t="str">
        <f t="shared" si="486"/>
        <v/>
      </c>
      <c r="Y820" s="8" t="str">
        <f t="shared" si="487"/>
        <v/>
      </c>
      <c r="AQ820" s="6" t="str">
        <f t="shared" si="488"/>
        <v/>
      </c>
      <c r="AR820" s="128" t="str">
        <f t="shared" si="489"/>
        <v/>
      </c>
      <c r="AS820" s="128" t="str">
        <f t="shared" si="490"/>
        <v/>
      </c>
      <c r="AT820" s="139" t="str">
        <f t="shared" si="504"/>
        <v/>
      </c>
      <c r="BH820" s="127" t="str">
        <f>IF(LEN(VBAsheet!H820)&gt;0,$CD$4&amp;CHAR(10)&amp;$CD$5&amp;CHAR(10)&amp;$CD$6&amp;IF(VBAsheet!I820="N",1,0)&amp;$CE$6&amp;CHAR(10)&amp;$CD$7&amp;CHAR(10)&amp;$CD$8&amp;VBAsheet!H820&amp;$CE$8&amp;CHAR(10)&amp;$CD$9&amp;VBAsheet!K820&amp;$CE$9&amp;CHAR(10)&amp;$CD$10&amp;VBAsheet!J820-1&amp;$CE$10&amp;CHAR(10)&amp;$CD$11,"")</f>
        <v/>
      </c>
      <c r="BI820"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0" s="18" t="str">
        <f>IF(LEN(X820)&gt;0,$CD$23&amp;INDEX($CH$3:CH823,MATCH(W820,$CG$3:CG823,0))&amp;$CE$23&amp;CHAR(10)&amp;$CD$24&amp;X820&amp;$CE$24&amp;CHAR(10)&amp;$CD$25&amp;Y820&amp;$CE$25&amp;CHAR(10),"")&amp;IF(LEN(AA820)&gt;0,$CD$23&amp;INDEX($CH$3:CH823,MATCH(Z820,$CG$3:CG823,0))&amp;$CE$23&amp;CHAR(10)&amp;$CD$24&amp;AA820&amp;$CE$24&amp;CHAR(10)&amp;$CD$25&amp;AB820&amp;$CE$25&amp;CHAR(10),"")&amp;IF(LEN(AD820)&gt;0,$CD$23&amp;INDEX($CH$3:CH823,MATCH(AC820,$CG$3:CG823,0))&amp;$CE$23&amp;CHAR(10)&amp;$CD$24&amp;AD820&amp;$CE$24&amp;CHAR(10)&amp;$CD$25&amp;AE820&amp;$CE$25&amp;CHAR(10),"")&amp;IF(LEN(AG820)&gt;0,$CD$23&amp;INDEX($CH$3:CH823,MATCH(AF820,$CG$3:CG823,0))&amp;$CE$23&amp;CHAR(10)&amp;$CD$24&amp;AG820&amp;$CE$24&amp;CHAR(10)&amp;$CD$25&amp;AH820&amp;$CE$25&amp;CHAR(10),"")&amp;IF(LEN(AJ820)&gt;0,$CD$23&amp;INDEX($CH$3:CH823,MATCH(AI820,$CG$3:CG823,0))&amp;$CE$23&amp;CHAR(10)&amp;$CD$24&amp;AJ820&amp;$CE$24&amp;CHAR(10)&amp;$CD$25&amp;AK820&amp;$CE$25&amp;CHAR(10),"")</f>
        <v/>
      </c>
      <c r="BK820" s="18" t="str">
        <f>IF(LEN(J820)&gt;0,INDEX($BH$2:$BH$100000,MATCH(J820,VBAsheet!$H$2:$H$100000,0))&amp;CHAR(10),"")&amp;IF(LEN(K820)&gt;0,INDEX($BH$2:$BH$100000,MATCH(K820,VBAsheet!$H$2:$H$100000,0))&amp;CHAR(10),"")&amp;IF(LEN(L820)&gt;0,INDEX($BH$2:$BH$100000,MATCH(L820,VBAsheet!$H$2:$H$100000,0))&amp;CHAR(10),"")&amp;IF(LEN(M820)&gt;0,INDEX($BH$2:$BH$100000,MATCH(M820,VBAsheet!$H$2:$H$100000,0))&amp;CHAR(10),"")</f>
        <v/>
      </c>
      <c r="BL820" s="18" t="str">
        <f t="shared" si="492"/>
        <v/>
      </c>
      <c r="BM820" s="94" t="str">
        <f t="shared" si="493"/>
        <v/>
      </c>
      <c r="BN820" s="95" t="str">
        <f t="shared" si="494"/>
        <v/>
      </c>
      <c r="BO820" s="265" t="str">
        <f t="shared" si="505"/>
        <v/>
      </c>
      <c r="BP820" s="18" t="str">
        <f t="shared" si="495"/>
        <v/>
      </c>
      <c r="BQ820" s="263" t="str">
        <f t="shared" si="506"/>
        <v/>
      </c>
      <c r="BR820" s="81" t="str">
        <f t="shared" si="510"/>
        <v/>
      </c>
      <c r="BS820" s="263" t="str">
        <f t="shared" si="507"/>
        <v/>
      </c>
      <c r="BT820" s="92" t="str">
        <f t="shared" si="508"/>
        <v/>
      </c>
      <c r="BU820" s="138" t="str">
        <f t="shared" si="496"/>
        <v/>
      </c>
      <c r="BV820" s="3" t="str">
        <f t="shared" si="497"/>
        <v/>
      </c>
      <c r="BW820" s="3" t="str">
        <f t="shared" si="498"/>
        <v/>
      </c>
      <c r="BX820" s="144" t="str">
        <f t="shared" si="499"/>
        <v/>
      </c>
      <c r="BY820" s="18" t="str">
        <f t="shared" si="500"/>
        <v/>
      </c>
      <c r="BZ820" s="18" t="str">
        <f t="shared" si="501"/>
        <v/>
      </c>
      <c r="CA820" s="19" t="str">
        <f t="shared" si="502"/>
        <v/>
      </c>
      <c r="CB820" s="19" t="s">
        <v>0</v>
      </c>
      <c r="DW820" s="4" t="str">
        <f t="shared" si="509"/>
        <v/>
      </c>
      <c r="DX820" s="4" t="str">
        <f t="shared" si="511"/>
        <v/>
      </c>
      <c r="DY820" s="98" t="str">
        <f t="shared" si="512"/>
        <v/>
      </c>
    </row>
    <row r="821" spans="4:129" x14ac:dyDescent="0.45">
      <c r="D821" s="164" t="str">
        <f t="shared" si="503"/>
        <v/>
      </c>
      <c r="I821" s="9" t="str">
        <f t="shared" si="474"/>
        <v/>
      </c>
      <c r="J821" s="173" t="str">
        <f t="shared" si="475"/>
        <v/>
      </c>
      <c r="K821" s="13"/>
      <c r="L821" s="13"/>
      <c r="M821" s="13"/>
      <c r="N821" s="178" t="str">
        <f t="shared" si="476"/>
        <v/>
      </c>
      <c r="O821" s="181" t="str">
        <f t="shared" si="477"/>
        <v/>
      </c>
      <c r="P821" s="8" t="str">
        <f t="shared" si="478"/>
        <v/>
      </c>
      <c r="Q821" s="8" t="str">
        <f t="shared" si="479"/>
        <v/>
      </c>
      <c r="R821" s="8" t="str">
        <f t="shared" si="480"/>
        <v/>
      </c>
      <c r="S821" s="8" t="str">
        <f t="shared" si="481"/>
        <v/>
      </c>
      <c r="T821" s="8" t="str">
        <f t="shared" si="482"/>
        <v/>
      </c>
      <c r="U821" s="8" t="str">
        <f t="shared" si="483"/>
        <v/>
      </c>
      <c r="V821" s="16" t="str">
        <f t="shared" si="484"/>
        <v/>
      </c>
      <c r="W821" s="129" t="str">
        <f t="shared" si="485"/>
        <v/>
      </c>
      <c r="X821" s="8" t="str">
        <f t="shared" si="486"/>
        <v/>
      </c>
      <c r="Y821" s="8" t="str">
        <f t="shared" si="487"/>
        <v/>
      </c>
      <c r="AQ821" s="6" t="str">
        <f t="shared" si="488"/>
        <v/>
      </c>
      <c r="AR821" s="128" t="str">
        <f t="shared" si="489"/>
        <v/>
      </c>
      <c r="AS821" s="128" t="str">
        <f t="shared" si="490"/>
        <v/>
      </c>
      <c r="AT821" s="139" t="str">
        <f t="shared" si="504"/>
        <v/>
      </c>
      <c r="BH821" s="127" t="str">
        <f>IF(LEN(VBAsheet!H821)&gt;0,$CD$4&amp;CHAR(10)&amp;$CD$5&amp;CHAR(10)&amp;$CD$6&amp;IF(VBAsheet!I821="N",1,0)&amp;$CE$6&amp;CHAR(10)&amp;$CD$7&amp;CHAR(10)&amp;$CD$8&amp;VBAsheet!H821&amp;$CE$8&amp;CHAR(10)&amp;$CD$9&amp;VBAsheet!K821&amp;$CE$9&amp;CHAR(10)&amp;$CD$10&amp;VBAsheet!J821-1&amp;$CE$10&amp;CHAR(10)&amp;$CD$11,"")</f>
        <v/>
      </c>
      <c r="BI821"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1" s="18" t="str">
        <f>IF(LEN(X821)&gt;0,$CD$23&amp;INDEX($CH$3:CH824,MATCH(W821,$CG$3:CG824,0))&amp;$CE$23&amp;CHAR(10)&amp;$CD$24&amp;X821&amp;$CE$24&amp;CHAR(10)&amp;$CD$25&amp;Y821&amp;$CE$25&amp;CHAR(10),"")&amp;IF(LEN(AA821)&gt;0,$CD$23&amp;INDEX($CH$3:CH824,MATCH(Z821,$CG$3:CG824,0))&amp;$CE$23&amp;CHAR(10)&amp;$CD$24&amp;AA821&amp;$CE$24&amp;CHAR(10)&amp;$CD$25&amp;AB821&amp;$CE$25&amp;CHAR(10),"")&amp;IF(LEN(AD821)&gt;0,$CD$23&amp;INDEX($CH$3:CH824,MATCH(AC821,$CG$3:CG824,0))&amp;$CE$23&amp;CHAR(10)&amp;$CD$24&amp;AD821&amp;$CE$24&amp;CHAR(10)&amp;$CD$25&amp;AE821&amp;$CE$25&amp;CHAR(10),"")&amp;IF(LEN(AG821)&gt;0,$CD$23&amp;INDEX($CH$3:CH824,MATCH(AF821,$CG$3:CG824,0))&amp;$CE$23&amp;CHAR(10)&amp;$CD$24&amp;AG821&amp;$CE$24&amp;CHAR(10)&amp;$CD$25&amp;AH821&amp;$CE$25&amp;CHAR(10),"")&amp;IF(LEN(AJ821)&gt;0,$CD$23&amp;INDEX($CH$3:CH824,MATCH(AI821,$CG$3:CG824,0))&amp;$CE$23&amp;CHAR(10)&amp;$CD$24&amp;AJ821&amp;$CE$24&amp;CHAR(10)&amp;$CD$25&amp;AK821&amp;$CE$25&amp;CHAR(10),"")</f>
        <v/>
      </c>
      <c r="BK821" s="18" t="str">
        <f>IF(LEN(J821)&gt;0,INDEX($BH$2:$BH$100000,MATCH(J821,VBAsheet!$H$2:$H$100000,0))&amp;CHAR(10),"")&amp;IF(LEN(K821)&gt;0,INDEX($BH$2:$BH$100000,MATCH(K821,VBAsheet!$H$2:$H$100000,0))&amp;CHAR(10),"")&amp;IF(LEN(L821)&gt;0,INDEX($BH$2:$BH$100000,MATCH(L821,VBAsheet!$H$2:$H$100000,0))&amp;CHAR(10),"")&amp;IF(LEN(M821)&gt;0,INDEX($BH$2:$BH$100000,MATCH(M821,VBAsheet!$H$2:$H$100000,0))&amp;CHAR(10),"")</f>
        <v/>
      </c>
      <c r="BL821" s="18" t="str">
        <f t="shared" si="492"/>
        <v/>
      </c>
      <c r="BM821" s="94" t="str">
        <f t="shared" si="493"/>
        <v/>
      </c>
      <c r="BN821" s="95" t="str">
        <f t="shared" si="494"/>
        <v/>
      </c>
      <c r="BO821" s="265" t="str">
        <f t="shared" si="505"/>
        <v/>
      </c>
      <c r="BP821" s="18" t="str">
        <f t="shared" si="495"/>
        <v/>
      </c>
      <c r="BQ821" s="263" t="str">
        <f t="shared" si="506"/>
        <v/>
      </c>
      <c r="BR821" s="81" t="str">
        <f t="shared" si="510"/>
        <v/>
      </c>
      <c r="BS821" s="263" t="str">
        <f t="shared" si="507"/>
        <v/>
      </c>
      <c r="BT821" s="92" t="str">
        <f t="shared" si="508"/>
        <v/>
      </c>
      <c r="BU821" s="138" t="str">
        <f t="shared" si="496"/>
        <v/>
      </c>
      <c r="BV821" s="3" t="str">
        <f t="shared" si="497"/>
        <v/>
      </c>
      <c r="BW821" s="3" t="str">
        <f t="shared" si="498"/>
        <v/>
      </c>
      <c r="BX821" s="144" t="str">
        <f t="shared" si="499"/>
        <v/>
      </c>
      <c r="BY821" s="18" t="str">
        <f t="shared" si="500"/>
        <v/>
      </c>
      <c r="BZ821" s="18" t="str">
        <f t="shared" si="501"/>
        <v/>
      </c>
      <c r="CA821" s="19" t="str">
        <f t="shared" si="502"/>
        <v/>
      </c>
      <c r="CB821" s="19" t="s">
        <v>0</v>
      </c>
      <c r="DW821" s="4" t="str">
        <f t="shared" si="509"/>
        <v/>
      </c>
      <c r="DX821" s="4" t="str">
        <f t="shared" si="511"/>
        <v/>
      </c>
      <c r="DY821" s="98" t="str">
        <f t="shared" si="512"/>
        <v/>
      </c>
    </row>
    <row r="822" spans="4:129" x14ac:dyDescent="0.45">
      <c r="D822" s="164" t="str">
        <f t="shared" si="503"/>
        <v/>
      </c>
      <c r="I822" s="9" t="str">
        <f t="shared" si="474"/>
        <v/>
      </c>
      <c r="J822" s="173" t="str">
        <f t="shared" si="475"/>
        <v/>
      </c>
      <c r="K822" s="13"/>
      <c r="L822" s="13"/>
      <c r="M822" s="13"/>
      <c r="N822" s="178" t="str">
        <f t="shared" si="476"/>
        <v/>
      </c>
      <c r="O822" s="181" t="str">
        <f t="shared" si="477"/>
        <v/>
      </c>
      <c r="P822" s="8" t="str">
        <f t="shared" si="478"/>
        <v/>
      </c>
      <c r="Q822" s="8" t="str">
        <f t="shared" si="479"/>
        <v/>
      </c>
      <c r="R822" s="8" t="str">
        <f t="shared" si="480"/>
        <v/>
      </c>
      <c r="S822" s="8" t="str">
        <f t="shared" si="481"/>
        <v/>
      </c>
      <c r="T822" s="8" t="str">
        <f t="shared" si="482"/>
        <v/>
      </c>
      <c r="U822" s="8" t="str">
        <f t="shared" si="483"/>
        <v/>
      </c>
      <c r="V822" s="16" t="str">
        <f t="shared" si="484"/>
        <v/>
      </c>
      <c r="W822" s="129" t="str">
        <f t="shared" si="485"/>
        <v/>
      </c>
      <c r="X822" s="8" t="str">
        <f t="shared" si="486"/>
        <v/>
      </c>
      <c r="Y822" s="8" t="str">
        <f t="shared" si="487"/>
        <v/>
      </c>
      <c r="AQ822" s="6" t="str">
        <f t="shared" si="488"/>
        <v/>
      </c>
      <c r="AR822" s="128" t="str">
        <f t="shared" si="489"/>
        <v/>
      </c>
      <c r="AS822" s="128" t="str">
        <f t="shared" si="490"/>
        <v/>
      </c>
      <c r="AT822" s="139" t="str">
        <f t="shared" si="504"/>
        <v/>
      </c>
      <c r="BH822" s="127" t="str">
        <f>IF(LEN(VBAsheet!H822)&gt;0,$CD$4&amp;CHAR(10)&amp;$CD$5&amp;CHAR(10)&amp;$CD$6&amp;IF(VBAsheet!I822="N",1,0)&amp;$CE$6&amp;CHAR(10)&amp;$CD$7&amp;CHAR(10)&amp;$CD$8&amp;VBAsheet!H822&amp;$CE$8&amp;CHAR(10)&amp;$CD$9&amp;VBAsheet!K822&amp;$CE$9&amp;CHAR(10)&amp;$CD$10&amp;VBAsheet!J822-1&amp;$CE$10&amp;CHAR(10)&amp;$CD$11,"")</f>
        <v/>
      </c>
      <c r="BI822"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2" s="18" t="str">
        <f>IF(LEN(X822)&gt;0,$CD$23&amp;INDEX($CH$3:CH825,MATCH(W822,$CG$3:CG825,0))&amp;$CE$23&amp;CHAR(10)&amp;$CD$24&amp;X822&amp;$CE$24&amp;CHAR(10)&amp;$CD$25&amp;Y822&amp;$CE$25&amp;CHAR(10),"")&amp;IF(LEN(AA822)&gt;0,$CD$23&amp;INDEX($CH$3:CH825,MATCH(Z822,$CG$3:CG825,0))&amp;$CE$23&amp;CHAR(10)&amp;$CD$24&amp;AA822&amp;$CE$24&amp;CHAR(10)&amp;$CD$25&amp;AB822&amp;$CE$25&amp;CHAR(10),"")&amp;IF(LEN(AD822)&gt;0,$CD$23&amp;INDEX($CH$3:CH825,MATCH(AC822,$CG$3:CG825,0))&amp;$CE$23&amp;CHAR(10)&amp;$CD$24&amp;AD822&amp;$CE$24&amp;CHAR(10)&amp;$CD$25&amp;AE822&amp;$CE$25&amp;CHAR(10),"")&amp;IF(LEN(AG822)&gt;0,$CD$23&amp;INDEX($CH$3:CH825,MATCH(AF822,$CG$3:CG825,0))&amp;$CE$23&amp;CHAR(10)&amp;$CD$24&amp;AG822&amp;$CE$24&amp;CHAR(10)&amp;$CD$25&amp;AH822&amp;$CE$25&amp;CHAR(10),"")&amp;IF(LEN(AJ822)&gt;0,$CD$23&amp;INDEX($CH$3:CH825,MATCH(AI822,$CG$3:CG825,0))&amp;$CE$23&amp;CHAR(10)&amp;$CD$24&amp;AJ822&amp;$CE$24&amp;CHAR(10)&amp;$CD$25&amp;AK822&amp;$CE$25&amp;CHAR(10),"")</f>
        <v/>
      </c>
      <c r="BK822" s="18" t="str">
        <f>IF(LEN(J822)&gt;0,INDEX($BH$2:$BH$100000,MATCH(J822,VBAsheet!$H$2:$H$100000,0))&amp;CHAR(10),"")&amp;IF(LEN(K822)&gt;0,INDEX($BH$2:$BH$100000,MATCH(K822,VBAsheet!$H$2:$H$100000,0))&amp;CHAR(10),"")&amp;IF(LEN(L822)&gt;0,INDEX($BH$2:$BH$100000,MATCH(L822,VBAsheet!$H$2:$H$100000,0))&amp;CHAR(10),"")&amp;IF(LEN(M822)&gt;0,INDEX($BH$2:$BH$100000,MATCH(M822,VBAsheet!$H$2:$H$100000,0))&amp;CHAR(10),"")</f>
        <v/>
      </c>
      <c r="BL822" s="18" t="str">
        <f t="shared" si="492"/>
        <v/>
      </c>
      <c r="BM822" s="94" t="str">
        <f t="shared" si="493"/>
        <v/>
      </c>
      <c r="BN822" s="95" t="str">
        <f t="shared" si="494"/>
        <v/>
      </c>
      <c r="BO822" s="265" t="str">
        <f t="shared" si="505"/>
        <v/>
      </c>
      <c r="BP822" s="18" t="str">
        <f t="shared" si="495"/>
        <v/>
      </c>
      <c r="BQ822" s="263" t="str">
        <f t="shared" si="506"/>
        <v/>
      </c>
      <c r="BR822" s="81" t="str">
        <f t="shared" si="510"/>
        <v/>
      </c>
      <c r="BS822" s="263" t="str">
        <f t="shared" si="507"/>
        <v/>
      </c>
      <c r="BT822" s="92" t="str">
        <f t="shared" si="508"/>
        <v/>
      </c>
      <c r="BU822" s="138" t="str">
        <f t="shared" si="496"/>
        <v/>
      </c>
      <c r="BV822" s="3" t="str">
        <f t="shared" si="497"/>
        <v/>
      </c>
      <c r="BW822" s="3" t="str">
        <f t="shared" si="498"/>
        <v/>
      </c>
      <c r="BX822" s="144" t="str">
        <f t="shared" si="499"/>
        <v/>
      </c>
      <c r="BY822" s="18" t="str">
        <f t="shared" si="500"/>
        <v/>
      </c>
      <c r="BZ822" s="18" t="str">
        <f t="shared" si="501"/>
        <v/>
      </c>
      <c r="CA822" s="19" t="str">
        <f t="shared" si="502"/>
        <v/>
      </c>
      <c r="CB822" s="19" t="s">
        <v>0</v>
      </c>
      <c r="DW822" s="4" t="str">
        <f t="shared" si="509"/>
        <v/>
      </c>
      <c r="DX822" s="4" t="str">
        <f t="shared" si="511"/>
        <v/>
      </c>
      <c r="DY822" s="98" t="str">
        <f t="shared" si="512"/>
        <v/>
      </c>
    </row>
    <row r="823" spans="4:129" x14ac:dyDescent="0.45">
      <c r="D823" s="164" t="str">
        <f t="shared" si="503"/>
        <v/>
      </c>
      <c r="I823" s="9" t="str">
        <f t="shared" si="474"/>
        <v/>
      </c>
      <c r="J823" s="173" t="str">
        <f t="shared" si="475"/>
        <v/>
      </c>
      <c r="K823" s="13"/>
      <c r="L823" s="13"/>
      <c r="M823" s="13"/>
      <c r="N823" s="178" t="str">
        <f t="shared" si="476"/>
        <v/>
      </c>
      <c r="O823" s="181" t="str">
        <f t="shared" si="477"/>
        <v/>
      </c>
      <c r="P823" s="8" t="str">
        <f t="shared" si="478"/>
        <v/>
      </c>
      <c r="Q823" s="8" t="str">
        <f t="shared" si="479"/>
        <v/>
      </c>
      <c r="R823" s="8" t="str">
        <f t="shared" si="480"/>
        <v/>
      </c>
      <c r="S823" s="8" t="str">
        <f t="shared" si="481"/>
        <v/>
      </c>
      <c r="T823" s="8" t="str">
        <f t="shared" si="482"/>
        <v/>
      </c>
      <c r="U823" s="8" t="str">
        <f t="shared" si="483"/>
        <v/>
      </c>
      <c r="V823" s="16" t="str">
        <f t="shared" si="484"/>
        <v/>
      </c>
      <c r="W823" s="129" t="str">
        <f t="shared" si="485"/>
        <v/>
      </c>
      <c r="X823" s="8" t="str">
        <f t="shared" si="486"/>
        <v/>
      </c>
      <c r="Y823" s="8" t="str">
        <f t="shared" si="487"/>
        <v/>
      </c>
      <c r="AQ823" s="6" t="str">
        <f t="shared" si="488"/>
        <v/>
      </c>
      <c r="AR823" s="128" t="str">
        <f t="shared" si="489"/>
        <v/>
      </c>
      <c r="AS823" s="128" t="str">
        <f t="shared" si="490"/>
        <v/>
      </c>
      <c r="AT823" s="139" t="str">
        <f t="shared" si="504"/>
        <v/>
      </c>
      <c r="BH823" s="127" t="str">
        <f>IF(LEN(VBAsheet!H823)&gt;0,$CD$4&amp;CHAR(10)&amp;$CD$5&amp;CHAR(10)&amp;$CD$6&amp;IF(VBAsheet!I823="N",1,0)&amp;$CE$6&amp;CHAR(10)&amp;$CD$7&amp;CHAR(10)&amp;$CD$8&amp;VBAsheet!H823&amp;$CE$8&amp;CHAR(10)&amp;$CD$9&amp;VBAsheet!K823&amp;$CE$9&amp;CHAR(10)&amp;$CD$10&amp;VBAsheet!J823-1&amp;$CE$10&amp;CHAR(10)&amp;$CD$11,"")</f>
        <v/>
      </c>
      <c r="BI823"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3" s="18" t="str">
        <f>IF(LEN(X823)&gt;0,$CD$23&amp;INDEX($CH$3:CH826,MATCH(W823,$CG$3:CG826,0))&amp;$CE$23&amp;CHAR(10)&amp;$CD$24&amp;X823&amp;$CE$24&amp;CHAR(10)&amp;$CD$25&amp;Y823&amp;$CE$25&amp;CHAR(10),"")&amp;IF(LEN(AA823)&gt;0,$CD$23&amp;INDEX($CH$3:CH826,MATCH(Z823,$CG$3:CG826,0))&amp;$CE$23&amp;CHAR(10)&amp;$CD$24&amp;AA823&amp;$CE$24&amp;CHAR(10)&amp;$CD$25&amp;AB823&amp;$CE$25&amp;CHAR(10),"")&amp;IF(LEN(AD823)&gt;0,$CD$23&amp;INDEX($CH$3:CH826,MATCH(AC823,$CG$3:CG826,0))&amp;$CE$23&amp;CHAR(10)&amp;$CD$24&amp;AD823&amp;$CE$24&amp;CHAR(10)&amp;$CD$25&amp;AE823&amp;$CE$25&amp;CHAR(10),"")&amp;IF(LEN(AG823)&gt;0,$CD$23&amp;INDEX($CH$3:CH826,MATCH(AF823,$CG$3:CG826,0))&amp;$CE$23&amp;CHAR(10)&amp;$CD$24&amp;AG823&amp;$CE$24&amp;CHAR(10)&amp;$CD$25&amp;AH823&amp;$CE$25&amp;CHAR(10),"")&amp;IF(LEN(AJ823)&gt;0,$CD$23&amp;INDEX($CH$3:CH826,MATCH(AI823,$CG$3:CG826,0))&amp;$CE$23&amp;CHAR(10)&amp;$CD$24&amp;AJ823&amp;$CE$24&amp;CHAR(10)&amp;$CD$25&amp;AK823&amp;$CE$25&amp;CHAR(10),"")</f>
        <v/>
      </c>
      <c r="BK823" s="18" t="str">
        <f>IF(LEN(J823)&gt;0,INDEX($BH$2:$BH$100000,MATCH(J823,VBAsheet!$H$2:$H$100000,0))&amp;CHAR(10),"")&amp;IF(LEN(K823)&gt;0,INDEX($BH$2:$BH$100000,MATCH(K823,VBAsheet!$H$2:$H$100000,0))&amp;CHAR(10),"")&amp;IF(LEN(L823)&gt;0,INDEX($BH$2:$BH$100000,MATCH(L823,VBAsheet!$H$2:$H$100000,0))&amp;CHAR(10),"")&amp;IF(LEN(M823)&gt;0,INDEX($BH$2:$BH$100000,MATCH(M823,VBAsheet!$H$2:$H$100000,0))&amp;CHAR(10),"")</f>
        <v/>
      </c>
      <c r="BL823" s="18" t="str">
        <f t="shared" si="492"/>
        <v/>
      </c>
      <c r="BM823" s="94" t="str">
        <f t="shared" si="493"/>
        <v/>
      </c>
      <c r="BN823" s="95" t="str">
        <f t="shared" si="494"/>
        <v/>
      </c>
      <c r="BO823" s="265" t="str">
        <f t="shared" si="505"/>
        <v/>
      </c>
      <c r="BP823" s="18" t="str">
        <f t="shared" si="495"/>
        <v/>
      </c>
      <c r="BQ823" s="263" t="str">
        <f t="shared" si="506"/>
        <v/>
      </c>
      <c r="BR823" s="81" t="str">
        <f t="shared" si="510"/>
        <v/>
      </c>
      <c r="BS823" s="263" t="str">
        <f t="shared" si="507"/>
        <v/>
      </c>
      <c r="BT823" s="92" t="str">
        <f t="shared" si="508"/>
        <v/>
      </c>
      <c r="BU823" s="138" t="str">
        <f t="shared" si="496"/>
        <v/>
      </c>
      <c r="BV823" s="3" t="str">
        <f t="shared" si="497"/>
        <v/>
      </c>
      <c r="BW823" s="3" t="str">
        <f t="shared" si="498"/>
        <v/>
      </c>
      <c r="BX823" s="144" t="str">
        <f t="shared" si="499"/>
        <v/>
      </c>
      <c r="BY823" s="18" t="str">
        <f t="shared" si="500"/>
        <v/>
      </c>
      <c r="BZ823" s="18" t="str">
        <f t="shared" si="501"/>
        <v/>
      </c>
      <c r="CA823" s="19" t="str">
        <f t="shared" si="502"/>
        <v/>
      </c>
      <c r="CB823" s="19" t="s">
        <v>0</v>
      </c>
      <c r="DW823" s="4" t="str">
        <f t="shared" si="509"/>
        <v/>
      </c>
      <c r="DX823" s="4" t="str">
        <f t="shared" si="511"/>
        <v/>
      </c>
      <c r="DY823" s="98" t="str">
        <f t="shared" si="512"/>
        <v/>
      </c>
    </row>
    <row r="824" spans="4:129" x14ac:dyDescent="0.45">
      <c r="D824" s="164" t="str">
        <f t="shared" si="503"/>
        <v/>
      </c>
      <c r="I824" s="9" t="str">
        <f t="shared" si="474"/>
        <v/>
      </c>
      <c r="J824" s="173" t="str">
        <f t="shared" si="475"/>
        <v/>
      </c>
      <c r="K824" s="13"/>
      <c r="L824" s="13"/>
      <c r="M824" s="13"/>
      <c r="N824" s="178" t="str">
        <f t="shared" si="476"/>
        <v/>
      </c>
      <c r="O824" s="181" t="str">
        <f t="shared" si="477"/>
        <v/>
      </c>
      <c r="P824" s="8" t="str">
        <f t="shared" si="478"/>
        <v/>
      </c>
      <c r="Q824" s="8" t="str">
        <f t="shared" si="479"/>
        <v/>
      </c>
      <c r="R824" s="8" t="str">
        <f t="shared" si="480"/>
        <v/>
      </c>
      <c r="S824" s="8" t="str">
        <f t="shared" si="481"/>
        <v/>
      </c>
      <c r="T824" s="8" t="str">
        <f t="shared" si="482"/>
        <v/>
      </c>
      <c r="U824" s="8" t="str">
        <f t="shared" si="483"/>
        <v/>
      </c>
      <c r="V824" s="16" t="str">
        <f t="shared" si="484"/>
        <v/>
      </c>
      <c r="W824" s="129" t="str">
        <f t="shared" si="485"/>
        <v/>
      </c>
      <c r="X824" s="8" t="str">
        <f t="shared" si="486"/>
        <v/>
      </c>
      <c r="Y824" s="8" t="str">
        <f t="shared" si="487"/>
        <v/>
      </c>
      <c r="AQ824" s="6" t="str">
        <f t="shared" si="488"/>
        <v/>
      </c>
      <c r="AR824" s="128" t="str">
        <f t="shared" si="489"/>
        <v/>
      </c>
      <c r="AS824" s="128" t="str">
        <f t="shared" si="490"/>
        <v/>
      </c>
      <c r="AT824" s="139" t="str">
        <f t="shared" si="504"/>
        <v/>
      </c>
      <c r="BH824" s="127" t="str">
        <f>IF(LEN(VBAsheet!H824)&gt;0,$CD$4&amp;CHAR(10)&amp;$CD$5&amp;CHAR(10)&amp;$CD$6&amp;IF(VBAsheet!I824="N",1,0)&amp;$CE$6&amp;CHAR(10)&amp;$CD$7&amp;CHAR(10)&amp;$CD$8&amp;VBAsheet!H824&amp;$CE$8&amp;CHAR(10)&amp;$CD$9&amp;VBAsheet!K824&amp;$CE$9&amp;CHAR(10)&amp;$CD$10&amp;VBAsheet!J824-1&amp;$CE$10&amp;CHAR(10)&amp;$CD$11,"")</f>
        <v/>
      </c>
      <c r="BI824"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4" s="18" t="str">
        <f>IF(LEN(X824)&gt;0,$CD$23&amp;INDEX($CH$3:CH827,MATCH(W824,$CG$3:CG827,0))&amp;$CE$23&amp;CHAR(10)&amp;$CD$24&amp;X824&amp;$CE$24&amp;CHAR(10)&amp;$CD$25&amp;Y824&amp;$CE$25&amp;CHAR(10),"")&amp;IF(LEN(AA824)&gt;0,$CD$23&amp;INDEX($CH$3:CH827,MATCH(Z824,$CG$3:CG827,0))&amp;$CE$23&amp;CHAR(10)&amp;$CD$24&amp;AA824&amp;$CE$24&amp;CHAR(10)&amp;$CD$25&amp;AB824&amp;$CE$25&amp;CHAR(10),"")&amp;IF(LEN(AD824)&gt;0,$CD$23&amp;INDEX($CH$3:CH827,MATCH(AC824,$CG$3:CG827,0))&amp;$CE$23&amp;CHAR(10)&amp;$CD$24&amp;AD824&amp;$CE$24&amp;CHAR(10)&amp;$CD$25&amp;AE824&amp;$CE$25&amp;CHAR(10),"")&amp;IF(LEN(AG824)&gt;0,$CD$23&amp;INDEX($CH$3:CH827,MATCH(AF824,$CG$3:CG827,0))&amp;$CE$23&amp;CHAR(10)&amp;$CD$24&amp;AG824&amp;$CE$24&amp;CHAR(10)&amp;$CD$25&amp;AH824&amp;$CE$25&amp;CHAR(10),"")&amp;IF(LEN(AJ824)&gt;0,$CD$23&amp;INDEX($CH$3:CH827,MATCH(AI824,$CG$3:CG827,0))&amp;$CE$23&amp;CHAR(10)&amp;$CD$24&amp;AJ824&amp;$CE$24&amp;CHAR(10)&amp;$CD$25&amp;AK824&amp;$CE$25&amp;CHAR(10),"")</f>
        <v/>
      </c>
      <c r="BK824" s="18" t="str">
        <f>IF(LEN(J824)&gt;0,INDEX($BH$2:$BH$100000,MATCH(J824,VBAsheet!$H$2:$H$100000,0))&amp;CHAR(10),"")&amp;IF(LEN(K824)&gt;0,INDEX($BH$2:$BH$100000,MATCH(K824,VBAsheet!$H$2:$H$100000,0))&amp;CHAR(10),"")&amp;IF(LEN(L824)&gt;0,INDEX($BH$2:$BH$100000,MATCH(L824,VBAsheet!$H$2:$H$100000,0))&amp;CHAR(10),"")&amp;IF(LEN(M824)&gt;0,INDEX($BH$2:$BH$100000,MATCH(M824,VBAsheet!$H$2:$H$100000,0))&amp;CHAR(10),"")</f>
        <v/>
      </c>
      <c r="BL824" s="18" t="str">
        <f t="shared" si="492"/>
        <v/>
      </c>
      <c r="BM824" s="94" t="str">
        <f t="shared" si="493"/>
        <v/>
      </c>
      <c r="BN824" s="95" t="str">
        <f t="shared" si="494"/>
        <v/>
      </c>
      <c r="BO824" s="265" t="str">
        <f t="shared" si="505"/>
        <v/>
      </c>
      <c r="BP824" s="18" t="str">
        <f t="shared" si="495"/>
        <v/>
      </c>
      <c r="BQ824" s="263" t="str">
        <f t="shared" si="506"/>
        <v/>
      </c>
      <c r="BR824" s="81" t="str">
        <f t="shared" si="510"/>
        <v/>
      </c>
      <c r="BS824" s="263" t="str">
        <f t="shared" si="507"/>
        <v/>
      </c>
      <c r="BT824" s="92" t="str">
        <f t="shared" si="508"/>
        <v/>
      </c>
      <c r="BU824" s="138" t="str">
        <f t="shared" si="496"/>
        <v/>
      </c>
      <c r="BV824" s="3" t="str">
        <f t="shared" si="497"/>
        <v/>
      </c>
      <c r="BW824" s="3" t="str">
        <f t="shared" si="498"/>
        <v/>
      </c>
      <c r="BX824" s="144" t="str">
        <f t="shared" si="499"/>
        <v/>
      </c>
      <c r="BY824" s="18" t="str">
        <f t="shared" si="500"/>
        <v/>
      </c>
      <c r="BZ824" s="18" t="str">
        <f t="shared" si="501"/>
        <v/>
      </c>
      <c r="CA824" s="19" t="str">
        <f t="shared" si="502"/>
        <v/>
      </c>
      <c r="CB824" s="19" t="s">
        <v>0</v>
      </c>
      <c r="DW824" s="4" t="str">
        <f t="shared" si="509"/>
        <v/>
      </c>
      <c r="DX824" s="4" t="str">
        <f t="shared" si="511"/>
        <v/>
      </c>
      <c r="DY824" s="98" t="str">
        <f t="shared" si="512"/>
        <v/>
      </c>
    </row>
    <row r="825" spans="4:129" x14ac:dyDescent="0.45">
      <c r="D825" s="164" t="str">
        <f t="shared" si="503"/>
        <v/>
      </c>
      <c r="I825" s="9" t="str">
        <f t="shared" si="474"/>
        <v/>
      </c>
      <c r="J825" s="173" t="str">
        <f t="shared" si="475"/>
        <v/>
      </c>
      <c r="K825" s="13"/>
      <c r="L825" s="13"/>
      <c r="M825" s="13"/>
      <c r="N825" s="178" t="str">
        <f t="shared" si="476"/>
        <v/>
      </c>
      <c r="O825" s="181" t="str">
        <f t="shared" si="477"/>
        <v/>
      </c>
      <c r="P825" s="8" t="str">
        <f t="shared" si="478"/>
        <v/>
      </c>
      <c r="Q825" s="8" t="str">
        <f t="shared" si="479"/>
        <v/>
      </c>
      <c r="R825" s="8" t="str">
        <f t="shared" si="480"/>
        <v/>
      </c>
      <c r="S825" s="8" t="str">
        <f t="shared" si="481"/>
        <v/>
      </c>
      <c r="T825" s="8" t="str">
        <f t="shared" si="482"/>
        <v/>
      </c>
      <c r="U825" s="8" t="str">
        <f t="shared" si="483"/>
        <v/>
      </c>
      <c r="V825" s="16" t="str">
        <f t="shared" si="484"/>
        <v/>
      </c>
      <c r="W825" s="129" t="str">
        <f t="shared" si="485"/>
        <v/>
      </c>
      <c r="X825" s="8" t="str">
        <f t="shared" si="486"/>
        <v/>
      </c>
      <c r="Y825" s="8" t="str">
        <f t="shared" si="487"/>
        <v/>
      </c>
      <c r="AQ825" s="6" t="str">
        <f t="shared" si="488"/>
        <v/>
      </c>
      <c r="AR825" s="128" t="str">
        <f t="shared" si="489"/>
        <v/>
      </c>
      <c r="AS825" s="128" t="str">
        <f t="shared" si="490"/>
        <v/>
      </c>
      <c r="AT825" s="139" t="str">
        <f t="shared" si="504"/>
        <v/>
      </c>
      <c r="BH825" s="127" t="str">
        <f>IF(LEN(VBAsheet!H825)&gt;0,$CD$4&amp;CHAR(10)&amp;$CD$5&amp;CHAR(10)&amp;$CD$6&amp;IF(VBAsheet!I825="N",1,0)&amp;$CE$6&amp;CHAR(10)&amp;$CD$7&amp;CHAR(10)&amp;$CD$8&amp;VBAsheet!H825&amp;$CE$8&amp;CHAR(10)&amp;$CD$9&amp;VBAsheet!K825&amp;$CE$9&amp;CHAR(10)&amp;$CD$10&amp;VBAsheet!J825-1&amp;$CE$10&amp;CHAR(10)&amp;$CD$11,"")</f>
        <v/>
      </c>
      <c r="BI825"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5" s="18" t="str">
        <f>IF(LEN(X825)&gt;0,$CD$23&amp;INDEX($CH$3:CH828,MATCH(W825,$CG$3:CG828,0))&amp;$CE$23&amp;CHAR(10)&amp;$CD$24&amp;X825&amp;$CE$24&amp;CHAR(10)&amp;$CD$25&amp;Y825&amp;$CE$25&amp;CHAR(10),"")&amp;IF(LEN(AA825)&gt;0,$CD$23&amp;INDEX($CH$3:CH828,MATCH(Z825,$CG$3:CG828,0))&amp;$CE$23&amp;CHAR(10)&amp;$CD$24&amp;AA825&amp;$CE$24&amp;CHAR(10)&amp;$CD$25&amp;AB825&amp;$CE$25&amp;CHAR(10),"")&amp;IF(LEN(AD825)&gt;0,$CD$23&amp;INDEX($CH$3:CH828,MATCH(AC825,$CG$3:CG828,0))&amp;$CE$23&amp;CHAR(10)&amp;$CD$24&amp;AD825&amp;$CE$24&amp;CHAR(10)&amp;$CD$25&amp;AE825&amp;$CE$25&amp;CHAR(10),"")&amp;IF(LEN(AG825)&gt;0,$CD$23&amp;INDEX($CH$3:CH828,MATCH(AF825,$CG$3:CG828,0))&amp;$CE$23&amp;CHAR(10)&amp;$CD$24&amp;AG825&amp;$CE$24&amp;CHAR(10)&amp;$CD$25&amp;AH825&amp;$CE$25&amp;CHAR(10),"")&amp;IF(LEN(AJ825)&gt;0,$CD$23&amp;INDEX($CH$3:CH828,MATCH(AI825,$CG$3:CG828,0))&amp;$CE$23&amp;CHAR(10)&amp;$CD$24&amp;AJ825&amp;$CE$24&amp;CHAR(10)&amp;$CD$25&amp;AK825&amp;$CE$25&amp;CHAR(10),"")</f>
        <v/>
      </c>
      <c r="BK825" s="18" t="str">
        <f>IF(LEN(J825)&gt;0,INDEX($BH$2:$BH$100000,MATCH(J825,VBAsheet!$H$2:$H$100000,0))&amp;CHAR(10),"")&amp;IF(LEN(K825)&gt;0,INDEX($BH$2:$BH$100000,MATCH(K825,VBAsheet!$H$2:$H$100000,0))&amp;CHAR(10),"")&amp;IF(LEN(L825)&gt;0,INDEX($BH$2:$BH$100000,MATCH(L825,VBAsheet!$H$2:$H$100000,0))&amp;CHAR(10),"")&amp;IF(LEN(M825)&gt;0,INDEX($BH$2:$BH$100000,MATCH(M825,VBAsheet!$H$2:$H$100000,0))&amp;CHAR(10),"")</f>
        <v/>
      </c>
      <c r="BL825" s="18" t="str">
        <f t="shared" si="492"/>
        <v/>
      </c>
      <c r="BM825" s="94" t="str">
        <f t="shared" si="493"/>
        <v/>
      </c>
      <c r="BN825" s="95" t="str">
        <f t="shared" si="494"/>
        <v/>
      </c>
      <c r="BO825" s="265" t="str">
        <f t="shared" si="505"/>
        <v/>
      </c>
      <c r="BP825" s="18" t="str">
        <f t="shared" si="495"/>
        <v/>
      </c>
      <c r="BQ825" s="263" t="str">
        <f t="shared" si="506"/>
        <v/>
      </c>
      <c r="BR825" s="81" t="str">
        <f t="shared" si="510"/>
        <v/>
      </c>
      <c r="BS825" s="263" t="str">
        <f t="shared" si="507"/>
        <v/>
      </c>
      <c r="BT825" s="92" t="str">
        <f t="shared" si="508"/>
        <v/>
      </c>
      <c r="BU825" s="138" t="str">
        <f t="shared" si="496"/>
        <v/>
      </c>
      <c r="BV825" s="3" t="str">
        <f t="shared" si="497"/>
        <v/>
      </c>
      <c r="BW825" s="3" t="str">
        <f t="shared" si="498"/>
        <v/>
      </c>
      <c r="BX825" s="144" t="str">
        <f t="shared" si="499"/>
        <v/>
      </c>
      <c r="BY825" s="18" t="str">
        <f t="shared" si="500"/>
        <v/>
      </c>
      <c r="BZ825" s="18" t="str">
        <f t="shared" si="501"/>
        <v/>
      </c>
      <c r="CA825" s="19" t="str">
        <f t="shared" si="502"/>
        <v/>
      </c>
      <c r="CB825" s="19" t="s">
        <v>0</v>
      </c>
      <c r="DW825" s="4" t="str">
        <f t="shared" si="509"/>
        <v/>
      </c>
      <c r="DX825" s="4" t="str">
        <f t="shared" si="511"/>
        <v/>
      </c>
      <c r="DY825" s="98" t="str">
        <f t="shared" si="512"/>
        <v/>
      </c>
    </row>
    <row r="826" spans="4:129" x14ac:dyDescent="0.45">
      <c r="D826" s="164" t="str">
        <f t="shared" si="503"/>
        <v/>
      </c>
      <c r="I826" s="9" t="str">
        <f t="shared" si="474"/>
        <v/>
      </c>
      <c r="J826" s="173" t="str">
        <f t="shared" si="475"/>
        <v/>
      </c>
      <c r="K826" s="13"/>
      <c r="L826" s="13"/>
      <c r="M826" s="13"/>
      <c r="N826" s="178" t="str">
        <f t="shared" si="476"/>
        <v/>
      </c>
      <c r="O826" s="181" t="str">
        <f t="shared" si="477"/>
        <v/>
      </c>
      <c r="P826" s="8" t="str">
        <f t="shared" si="478"/>
        <v/>
      </c>
      <c r="Q826" s="8" t="str">
        <f t="shared" si="479"/>
        <v/>
      </c>
      <c r="R826" s="8" t="str">
        <f t="shared" si="480"/>
        <v/>
      </c>
      <c r="S826" s="8" t="str">
        <f t="shared" si="481"/>
        <v/>
      </c>
      <c r="T826" s="8" t="str">
        <f t="shared" si="482"/>
        <v/>
      </c>
      <c r="U826" s="8" t="str">
        <f t="shared" si="483"/>
        <v/>
      </c>
      <c r="V826" s="16" t="str">
        <f t="shared" si="484"/>
        <v/>
      </c>
      <c r="W826" s="129" t="str">
        <f t="shared" si="485"/>
        <v/>
      </c>
      <c r="X826" s="8" t="str">
        <f t="shared" si="486"/>
        <v/>
      </c>
      <c r="Y826" s="8" t="str">
        <f t="shared" si="487"/>
        <v/>
      </c>
      <c r="AQ826" s="6" t="str">
        <f t="shared" si="488"/>
        <v/>
      </c>
      <c r="AR826" s="128" t="str">
        <f t="shared" si="489"/>
        <v/>
      </c>
      <c r="AS826" s="128" t="str">
        <f t="shared" si="490"/>
        <v/>
      </c>
      <c r="AT826" s="139" t="str">
        <f t="shared" si="504"/>
        <v/>
      </c>
      <c r="BH826" s="127" t="str">
        <f>IF(LEN(VBAsheet!H826)&gt;0,$CD$4&amp;CHAR(10)&amp;$CD$5&amp;CHAR(10)&amp;$CD$6&amp;IF(VBAsheet!I826="N",1,0)&amp;$CE$6&amp;CHAR(10)&amp;$CD$7&amp;CHAR(10)&amp;$CD$8&amp;VBAsheet!H826&amp;$CE$8&amp;CHAR(10)&amp;$CD$9&amp;VBAsheet!K826&amp;$CE$9&amp;CHAR(10)&amp;$CD$10&amp;VBAsheet!J826-1&amp;$CE$10&amp;CHAR(10)&amp;$CD$11,"")</f>
        <v/>
      </c>
      <c r="BI826"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6" s="18" t="str">
        <f>IF(LEN(X826)&gt;0,$CD$23&amp;INDEX($CH$3:CH829,MATCH(W826,$CG$3:CG829,0))&amp;$CE$23&amp;CHAR(10)&amp;$CD$24&amp;X826&amp;$CE$24&amp;CHAR(10)&amp;$CD$25&amp;Y826&amp;$CE$25&amp;CHAR(10),"")&amp;IF(LEN(AA826)&gt;0,$CD$23&amp;INDEX($CH$3:CH829,MATCH(Z826,$CG$3:CG829,0))&amp;$CE$23&amp;CHAR(10)&amp;$CD$24&amp;AA826&amp;$CE$24&amp;CHAR(10)&amp;$CD$25&amp;AB826&amp;$CE$25&amp;CHAR(10),"")&amp;IF(LEN(AD826)&gt;0,$CD$23&amp;INDEX($CH$3:CH829,MATCH(AC826,$CG$3:CG829,0))&amp;$CE$23&amp;CHAR(10)&amp;$CD$24&amp;AD826&amp;$CE$24&amp;CHAR(10)&amp;$CD$25&amp;AE826&amp;$CE$25&amp;CHAR(10),"")&amp;IF(LEN(AG826)&gt;0,$CD$23&amp;INDEX($CH$3:CH829,MATCH(AF826,$CG$3:CG829,0))&amp;$CE$23&amp;CHAR(10)&amp;$CD$24&amp;AG826&amp;$CE$24&amp;CHAR(10)&amp;$CD$25&amp;AH826&amp;$CE$25&amp;CHAR(10),"")&amp;IF(LEN(AJ826)&gt;0,$CD$23&amp;INDEX($CH$3:CH829,MATCH(AI826,$CG$3:CG829,0))&amp;$CE$23&amp;CHAR(10)&amp;$CD$24&amp;AJ826&amp;$CE$24&amp;CHAR(10)&amp;$CD$25&amp;AK826&amp;$CE$25&amp;CHAR(10),"")</f>
        <v/>
      </c>
      <c r="BK826" s="18" t="str">
        <f>IF(LEN(J826)&gt;0,INDEX($BH$2:$BH$100000,MATCH(J826,VBAsheet!$H$2:$H$100000,0))&amp;CHAR(10),"")&amp;IF(LEN(K826)&gt;0,INDEX($BH$2:$BH$100000,MATCH(K826,VBAsheet!$H$2:$H$100000,0))&amp;CHAR(10),"")&amp;IF(LEN(L826)&gt;0,INDEX($BH$2:$BH$100000,MATCH(L826,VBAsheet!$H$2:$H$100000,0))&amp;CHAR(10),"")&amp;IF(LEN(M826)&gt;0,INDEX($BH$2:$BH$100000,MATCH(M826,VBAsheet!$H$2:$H$100000,0))&amp;CHAR(10),"")</f>
        <v/>
      </c>
      <c r="BL826" s="18" t="str">
        <f t="shared" si="492"/>
        <v/>
      </c>
      <c r="BM826" s="94" t="str">
        <f t="shared" si="493"/>
        <v/>
      </c>
      <c r="BN826" s="95" t="str">
        <f t="shared" si="494"/>
        <v/>
      </c>
      <c r="BO826" s="265" t="str">
        <f t="shared" si="505"/>
        <v/>
      </c>
      <c r="BP826" s="18" t="str">
        <f t="shared" si="495"/>
        <v/>
      </c>
      <c r="BQ826" s="263" t="str">
        <f t="shared" si="506"/>
        <v/>
      </c>
      <c r="BR826" s="81" t="str">
        <f t="shared" si="510"/>
        <v/>
      </c>
      <c r="BS826" s="263" t="str">
        <f t="shared" si="507"/>
        <v/>
      </c>
      <c r="BT826" s="92" t="str">
        <f t="shared" si="508"/>
        <v/>
      </c>
      <c r="BU826" s="138" t="str">
        <f t="shared" si="496"/>
        <v/>
      </c>
      <c r="BV826" s="3" t="str">
        <f t="shared" si="497"/>
        <v/>
      </c>
      <c r="BW826" s="3" t="str">
        <f t="shared" si="498"/>
        <v/>
      </c>
      <c r="BX826" s="144" t="str">
        <f t="shared" si="499"/>
        <v/>
      </c>
      <c r="BY826" s="18" t="str">
        <f t="shared" si="500"/>
        <v/>
      </c>
      <c r="BZ826" s="18" t="str">
        <f t="shared" si="501"/>
        <v/>
      </c>
      <c r="CA826" s="19" t="str">
        <f t="shared" si="502"/>
        <v/>
      </c>
      <c r="CB826" s="19" t="s">
        <v>0</v>
      </c>
      <c r="DW826" s="4" t="str">
        <f t="shared" si="509"/>
        <v/>
      </c>
      <c r="DX826" s="4" t="str">
        <f t="shared" si="511"/>
        <v/>
      </c>
      <c r="DY826" s="98" t="str">
        <f t="shared" si="512"/>
        <v/>
      </c>
    </row>
    <row r="827" spans="4:129" x14ac:dyDescent="0.45">
      <c r="D827" s="164" t="str">
        <f t="shared" si="503"/>
        <v/>
      </c>
      <c r="I827" s="9" t="str">
        <f t="shared" si="474"/>
        <v/>
      </c>
      <c r="J827" s="173" t="str">
        <f t="shared" si="475"/>
        <v/>
      </c>
      <c r="K827" s="13"/>
      <c r="L827" s="13"/>
      <c r="M827" s="13"/>
      <c r="N827" s="178" t="str">
        <f t="shared" si="476"/>
        <v/>
      </c>
      <c r="O827" s="181" t="str">
        <f t="shared" si="477"/>
        <v/>
      </c>
      <c r="P827" s="8" t="str">
        <f t="shared" si="478"/>
        <v/>
      </c>
      <c r="Q827" s="8" t="str">
        <f t="shared" si="479"/>
        <v/>
      </c>
      <c r="R827" s="8" t="str">
        <f t="shared" si="480"/>
        <v/>
      </c>
      <c r="S827" s="8" t="str">
        <f t="shared" si="481"/>
        <v/>
      </c>
      <c r="T827" s="8" t="str">
        <f t="shared" si="482"/>
        <v/>
      </c>
      <c r="U827" s="8" t="str">
        <f t="shared" si="483"/>
        <v/>
      </c>
      <c r="V827" s="16" t="str">
        <f t="shared" si="484"/>
        <v/>
      </c>
      <c r="W827" s="129" t="str">
        <f t="shared" si="485"/>
        <v/>
      </c>
      <c r="X827" s="8" t="str">
        <f t="shared" si="486"/>
        <v/>
      </c>
      <c r="Y827" s="8" t="str">
        <f t="shared" si="487"/>
        <v/>
      </c>
      <c r="AQ827" s="6" t="str">
        <f t="shared" si="488"/>
        <v/>
      </c>
      <c r="AR827" s="128" t="str">
        <f t="shared" si="489"/>
        <v/>
      </c>
      <c r="AS827" s="128" t="str">
        <f t="shared" si="490"/>
        <v/>
      </c>
      <c r="AT827" s="139" t="str">
        <f t="shared" si="504"/>
        <v/>
      </c>
      <c r="BH827" s="127" t="str">
        <f>IF(LEN(VBAsheet!H827)&gt;0,$CD$4&amp;CHAR(10)&amp;$CD$5&amp;CHAR(10)&amp;$CD$6&amp;IF(VBAsheet!I827="N",1,0)&amp;$CE$6&amp;CHAR(10)&amp;$CD$7&amp;CHAR(10)&amp;$CD$8&amp;VBAsheet!H827&amp;$CE$8&amp;CHAR(10)&amp;$CD$9&amp;VBAsheet!K827&amp;$CE$9&amp;CHAR(10)&amp;$CD$10&amp;VBAsheet!J827-1&amp;$CE$10&amp;CHAR(10)&amp;$CD$11,"")</f>
        <v/>
      </c>
      <c r="BI827"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7" s="18" t="str">
        <f>IF(LEN(X827)&gt;0,$CD$23&amp;INDEX($CH$3:CH830,MATCH(W827,$CG$3:CG830,0))&amp;$CE$23&amp;CHAR(10)&amp;$CD$24&amp;X827&amp;$CE$24&amp;CHAR(10)&amp;$CD$25&amp;Y827&amp;$CE$25&amp;CHAR(10),"")&amp;IF(LEN(AA827)&gt;0,$CD$23&amp;INDEX($CH$3:CH830,MATCH(Z827,$CG$3:CG830,0))&amp;$CE$23&amp;CHAR(10)&amp;$CD$24&amp;AA827&amp;$CE$24&amp;CHAR(10)&amp;$CD$25&amp;AB827&amp;$CE$25&amp;CHAR(10),"")&amp;IF(LEN(AD827)&gt;0,$CD$23&amp;INDEX($CH$3:CH830,MATCH(AC827,$CG$3:CG830,0))&amp;$CE$23&amp;CHAR(10)&amp;$CD$24&amp;AD827&amp;$CE$24&amp;CHAR(10)&amp;$CD$25&amp;AE827&amp;$CE$25&amp;CHAR(10),"")&amp;IF(LEN(AG827)&gt;0,$CD$23&amp;INDEX($CH$3:CH830,MATCH(AF827,$CG$3:CG830,0))&amp;$CE$23&amp;CHAR(10)&amp;$CD$24&amp;AG827&amp;$CE$24&amp;CHAR(10)&amp;$CD$25&amp;AH827&amp;$CE$25&amp;CHAR(10),"")&amp;IF(LEN(AJ827)&gt;0,$CD$23&amp;INDEX($CH$3:CH830,MATCH(AI827,$CG$3:CG830,0))&amp;$CE$23&amp;CHAR(10)&amp;$CD$24&amp;AJ827&amp;$CE$24&amp;CHAR(10)&amp;$CD$25&amp;AK827&amp;$CE$25&amp;CHAR(10),"")</f>
        <v/>
      </c>
      <c r="BK827" s="18" t="str">
        <f>IF(LEN(J827)&gt;0,INDEX($BH$2:$BH$100000,MATCH(J827,VBAsheet!$H$2:$H$100000,0))&amp;CHAR(10),"")&amp;IF(LEN(K827)&gt;0,INDEX($BH$2:$BH$100000,MATCH(K827,VBAsheet!$H$2:$H$100000,0))&amp;CHAR(10),"")&amp;IF(LEN(L827)&gt;0,INDEX($BH$2:$BH$100000,MATCH(L827,VBAsheet!$H$2:$H$100000,0))&amp;CHAR(10),"")&amp;IF(LEN(M827)&gt;0,INDEX($BH$2:$BH$100000,MATCH(M827,VBAsheet!$H$2:$H$100000,0))&amp;CHAR(10),"")</f>
        <v/>
      </c>
      <c r="BL827" s="18" t="str">
        <f t="shared" si="492"/>
        <v/>
      </c>
      <c r="BM827" s="94" t="str">
        <f t="shared" si="493"/>
        <v/>
      </c>
      <c r="BN827" s="95" t="str">
        <f t="shared" si="494"/>
        <v/>
      </c>
      <c r="BO827" s="265" t="str">
        <f t="shared" si="505"/>
        <v/>
      </c>
      <c r="BP827" s="18" t="str">
        <f t="shared" si="495"/>
        <v/>
      </c>
      <c r="BQ827" s="263" t="str">
        <f t="shared" si="506"/>
        <v/>
      </c>
      <c r="BR827" s="81" t="str">
        <f t="shared" si="510"/>
        <v/>
      </c>
      <c r="BS827" s="263" t="str">
        <f t="shared" si="507"/>
        <v/>
      </c>
      <c r="BT827" s="92" t="str">
        <f t="shared" si="508"/>
        <v/>
      </c>
      <c r="BU827" s="138" t="str">
        <f t="shared" si="496"/>
        <v/>
      </c>
      <c r="BV827" s="3" t="str">
        <f t="shared" si="497"/>
        <v/>
      </c>
      <c r="BW827" s="3" t="str">
        <f t="shared" si="498"/>
        <v/>
      </c>
      <c r="BX827" s="144" t="str">
        <f t="shared" si="499"/>
        <v/>
      </c>
      <c r="BY827" s="18" t="str">
        <f t="shared" si="500"/>
        <v/>
      </c>
      <c r="BZ827" s="18" t="str">
        <f t="shared" si="501"/>
        <v/>
      </c>
      <c r="CA827" s="19" t="str">
        <f t="shared" si="502"/>
        <v/>
      </c>
      <c r="CB827" s="19" t="s">
        <v>0</v>
      </c>
      <c r="DW827" s="4" t="str">
        <f t="shared" si="509"/>
        <v/>
      </c>
      <c r="DX827" s="4" t="str">
        <f t="shared" si="511"/>
        <v/>
      </c>
      <c r="DY827" s="98" t="str">
        <f t="shared" si="512"/>
        <v/>
      </c>
    </row>
    <row r="828" spans="4:129" x14ac:dyDescent="0.45">
      <c r="D828" s="164" t="str">
        <f t="shared" si="503"/>
        <v/>
      </c>
      <c r="I828" s="9" t="str">
        <f t="shared" si="474"/>
        <v/>
      </c>
      <c r="J828" s="173" t="str">
        <f t="shared" si="475"/>
        <v/>
      </c>
      <c r="K828" s="13"/>
      <c r="L828" s="13"/>
      <c r="M828" s="13"/>
      <c r="N828" s="178" t="str">
        <f t="shared" si="476"/>
        <v/>
      </c>
      <c r="O828" s="181" t="str">
        <f t="shared" si="477"/>
        <v/>
      </c>
      <c r="P828" s="8" t="str">
        <f t="shared" si="478"/>
        <v/>
      </c>
      <c r="Q828" s="8" t="str">
        <f t="shared" si="479"/>
        <v/>
      </c>
      <c r="R828" s="8" t="str">
        <f t="shared" si="480"/>
        <v/>
      </c>
      <c r="S828" s="8" t="str">
        <f t="shared" si="481"/>
        <v/>
      </c>
      <c r="T828" s="8" t="str">
        <f t="shared" si="482"/>
        <v/>
      </c>
      <c r="U828" s="8" t="str">
        <f t="shared" si="483"/>
        <v/>
      </c>
      <c r="V828" s="16" t="str">
        <f t="shared" si="484"/>
        <v/>
      </c>
      <c r="W828" s="129" t="str">
        <f t="shared" si="485"/>
        <v/>
      </c>
      <c r="X828" s="8" t="str">
        <f t="shared" si="486"/>
        <v/>
      </c>
      <c r="Y828" s="8" t="str">
        <f t="shared" si="487"/>
        <v/>
      </c>
      <c r="AQ828" s="6" t="str">
        <f t="shared" si="488"/>
        <v/>
      </c>
      <c r="AR828" s="128" t="str">
        <f t="shared" si="489"/>
        <v/>
      </c>
      <c r="AS828" s="128" t="str">
        <f t="shared" si="490"/>
        <v/>
      </c>
      <c r="AT828" s="139" t="str">
        <f t="shared" si="504"/>
        <v/>
      </c>
      <c r="BH828" s="127" t="str">
        <f>IF(LEN(VBAsheet!H828)&gt;0,$CD$4&amp;CHAR(10)&amp;$CD$5&amp;CHAR(10)&amp;$CD$6&amp;IF(VBAsheet!I828="N",1,0)&amp;$CE$6&amp;CHAR(10)&amp;$CD$7&amp;CHAR(10)&amp;$CD$8&amp;VBAsheet!H828&amp;$CE$8&amp;CHAR(10)&amp;$CD$9&amp;VBAsheet!K828&amp;$CE$9&amp;CHAR(10)&amp;$CD$10&amp;VBAsheet!J828-1&amp;$CE$10&amp;CHAR(10)&amp;$CD$11,"")</f>
        <v/>
      </c>
      <c r="BI828"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8" s="18" t="str">
        <f>IF(LEN(X828)&gt;0,$CD$23&amp;INDEX($CH$3:CH831,MATCH(W828,$CG$3:CG831,0))&amp;$CE$23&amp;CHAR(10)&amp;$CD$24&amp;X828&amp;$CE$24&amp;CHAR(10)&amp;$CD$25&amp;Y828&amp;$CE$25&amp;CHAR(10),"")&amp;IF(LEN(AA828)&gt;0,$CD$23&amp;INDEX($CH$3:CH831,MATCH(Z828,$CG$3:CG831,0))&amp;$CE$23&amp;CHAR(10)&amp;$CD$24&amp;AA828&amp;$CE$24&amp;CHAR(10)&amp;$CD$25&amp;AB828&amp;$CE$25&amp;CHAR(10),"")&amp;IF(LEN(AD828)&gt;0,$CD$23&amp;INDEX($CH$3:CH831,MATCH(AC828,$CG$3:CG831,0))&amp;$CE$23&amp;CHAR(10)&amp;$CD$24&amp;AD828&amp;$CE$24&amp;CHAR(10)&amp;$CD$25&amp;AE828&amp;$CE$25&amp;CHAR(10),"")&amp;IF(LEN(AG828)&gt;0,$CD$23&amp;INDEX($CH$3:CH831,MATCH(AF828,$CG$3:CG831,0))&amp;$CE$23&amp;CHAR(10)&amp;$CD$24&amp;AG828&amp;$CE$24&amp;CHAR(10)&amp;$CD$25&amp;AH828&amp;$CE$25&amp;CHAR(10),"")&amp;IF(LEN(AJ828)&gt;0,$CD$23&amp;INDEX($CH$3:CH831,MATCH(AI828,$CG$3:CG831,0))&amp;$CE$23&amp;CHAR(10)&amp;$CD$24&amp;AJ828&amp;$CE$24&amp;CHAR(10)&amp;$CD$25&amp;AK828&amp;$CE$25&amp;CHAR(10),"")</f>
        <v/>
      </c>
      <c r="BK828" s="18" t="str">
        <f>IF(LEN(J828)&gt;0,INDEX($BH$2:$BH$100000,MATCH(J828,VBAsheet!$H$2:$H$100000,0))&amp;CHAR(10),"")&amp;IF(LEN(K828)&gt;0,INDEX($BH$2:$BH$100000,MATCH(K828,VBAsheet!$H$2:$H$100000,0))&amp;CHAR(10),"")&amp;IF(LEN(L828)&gt;0,INDEX($BH$2:$BH$100000,MATCH(L828,VBAsheet!$H$2:$H$100000,0))&amp;CHAR(10),"")&amp;IF(LEN(M828)&gt;0,INDEX($BH$2:$BH$100000,MATCH(M828,VBAsheet!$H$2:$H$100000,0))&amp;CHAR(10),"")</f>
        <v/>
      </c>
      <c r="BL828" s="18" t="str">
        <f t="shared" si="492"/>
        <v/>
      </c>
      <c r="BM828" s="94" t="str">
        <f t="shared" si="493"/>
        <v/>
      </c>
      <c r="BN828" s="95" t="str">
        <f t="shared" si="494"/>
        <v/>
      </c>
      <c r="BO828" s="265" t="str">
        <f t="shared" si="505"/>
        <v/>
      </c>
      <c r="BP828" s="18" t="str">
        <f t="shared" si="495"/>
        <v/>
      </c>
      <c r="BQ828" s="263" t="str">
        <f t="shared" si="506"/>
        <v/>
      </c>
      <c r="BR828" s="81" t="str">
        <f t="shared" si="510"/>
        <v/>
      </c>
      <c r="BS828" s="263" t="str">
        <f t="shared" si="507"/>
        <v/>
      </c>
      <c r="BT828" s="92" t="str">
        <f t="shared" si="508"/>
        <v/>
      </c>
      <c r="BU828" s="138" t="str">
        <f t="shared" si="496"/>
        <v/>
      </c>
      <c r="BV828" s="3" t="str">
        <f t="shared" si="497"/>
        <v/>
      </c>
      <c r="BW828" s="3" t="str">
        <f t="shared" si="498"/>
        <v/>
      </c>
      <c r="BX828" s="144" t="str">
        <f t="shared" si="499"/>
        <v/>
      </c>
      <c r="BY828" s="18" t="str">
        <f t="shared" si="500"/>
        <v/>
      </c>
      <c r="BZ828" s="18" t="str">
        <f t="shared" si="501"/>
        <v/>
      </c>
      <c r="CA828" s="19" t="str">
        <f t="shared" si="502"/>
        <v/>
      </c>
      <c r="CB828" s="19" t="s">
        <v>0</v>
      </c>
      <c r="DW828" s="4" t="str">
        <f t="shared" si="509"/>
        <v/>
      </c>
      <c r="DX828" s="4" t="str">
        <f t="shared" si="511"/>
        <v/>
      </c>
      <c r="DY828" s="98" t="str">
        <f t="shared" si="512"/>
        <v/>
      </c>
    </row>
    <row r="829" spans="4:129" x14ac:dyDescent="0.45">
      <c r="D829" s="164" t="str">
        <f t="shared" si="503"/>
        <v/>
      </c>
      <c r="I829" s="9" t="str">
        <f t="shared" si="474"/>
        <v/>
      </c>
      <c r="J829" s="173" t="str">
        <f t="shared" si="475"/>
        <v/>
      </c>
      <c r="K829" s="13"/>
      <c r="L829" s="13"/>
      <c r="M829" s="13"/>
      <c r="N829" s="178" t="str">
        <f t="shared" si="476"/>
        <v/>
      </c>
      <c r="O829" s="181" t="str">
        <f t="shared" si="477"/>
        <v/>
      </c>
      <c r="P829" s="8" t="str">
        <f t="shared" si="478"/>
        <v/>
      </c>
      <c r="Q829" s="8" t="str">
        <f t="shared" si="479"/>
        <v/>
      </c>
      <c r="R829" s="8" t="str">
        <f t="shared" si="480"/>
        <v/>
      </c>
      <c r="S829" s="8" t="str">
        <f t="shared" si="481"/>
        <v/>
      </c>
      <c r="T829" s="8" t="str">
        <f t="shared" si="482"/>
        <v/>
      </c>
      <c r="U829" s="8" t="str">
        <f t="shared" si="483"/>
        <v/>
      </c>
      <c r="V829" s="16" t="str">
        <f t="shared" si="484"/>
        <v/>
      </c>
      <c r="W829" s="129" t="str">
        <f t="shared" si="485"/>
        <v/>
      </c>
      <c r="X829" s="8" t="str">
        <f t="shared" si="486"/>
        <v/>
      </c>
      <c r="Y829" s="8" t="str">
        <f t="shared" si="487"/>
        <v/>
      </c>
      <c r="AQ829" s="6" t="str">
        <f t="shared" si="488"/>
        <v/>
      </c>
      <c r="AR829" s="128" t="str">
        <f t="shared" si="489"/>
        <v/>
      </c>
      <c r="AS829" s="128" t="str">
        <f t="shared" si="490"/>
        <v/>
      </c>
      <c r="AT829" s="139" t="str">
        <f t="shared" si="504"/>
        <v/>
      </c>
      <c r="BH829" s="127" t="str">
        <f>IF(LEN(VBAsheet!H829)&gt;0,$CD$4&amp;CHAR(10)&amp;$CD$5&amp;CHAR(10)&amp;$CD$6&amp;IF(VBAsheet!I829="N",1,0)&amp;$CE$6&amp;CHAR(10)&amp;$CD$7&amp;CHAR(10)&amp;$CD$8&amp;VBAsheet!H829&amp;$CE$8&amp;CHAR(10)&amp;$CD$9&amp;VBAsheet!K829&amp;$CE$9&amp;CHAR(10)&amp;$CD$10&amp;VBAsheet!J829-1&amp;$CE$10&amp;CHAR(10)&amp;$CD$11,"")</f>
        <v/>
      </c>
      <c r="BI829"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29" s="18" t="str">
        <f>IF(LEN(X829)&gt;0,$CD$23&amp;INDEX($CH$3:CH832,MATCH(W829,$CG$3:CG832,0))&amp;$CE$23&amp;CHAR(10)&amp;$CD$24&amp;X829&amp;$CE$24&amp;CHAR(10)&amp;$CD$25&amp;Y829&amp;$CE$25&amp;CHAR(10),"")&amp;IF(LEN(AA829)&gt;0,$CD$23&amp;INDEX($CH$3:CH832,MATCH(Z829,$CG$3:CG832,0))&amp;$CE$23&amp;CHAR(10)&amp;$CD$24&amp;AA829&amp;$CE$24&amp;CHAR(10)&amp;$CD$25&amp;AB829&amp;$CE$25&amp;CHAR(10),"")&amp;IF(LEN(AD829)&gt;0,$CD$23&amp;INDEX($CH$3:CH832,MATCH(AC829,$CG$3:CG832,0))&amp;$CE$23&amp;CHAR(10)&amp;$CD$24&amp;AD829&amp;$CE$24&amp;CHAR(10)&amp;$CD$25&amp;AE829&amp;$CE$25&amp;CHAR(10),"")&amp;IF(LEN(AG829)&gt;0,$CD$23&amp;INDEX($CH$3:CH832,MATCH(AF829,$CG$3:CG832,0))&amp;$CE$23&amp;CHAR(10)&amp;$CD$24&amp;AG829&amp;$CE$24&amp;CHAR(10)&amp;$CD$25&amp;AH829&amp;$CE$25&amp;CHAR(10),"")&amp;IF(LEN(AJ829)&gt;0,$CD$23&amp;INDEX($CH$3:CH832,MATCH(AI829,$CG$3:CG832,0))&amp;$CE$23&amp;CHAR(10)&amp;$CD$24&amp;AJ829&amp;$CE$24&amp;CHAR(10)&amp;$CD$25&amp;AK829&amp;$CE$25&amp;CHAR(10),"")</f>
        <v/>
      </c>
      <c r="BK829" s="18" t="str">
        <f>IF(LEN(J829)&gt;0,INDEX($BH$2:$BH$100000,MATCH(J829,VBAsheet!$H$2:$H$100000,0))&amp;CHAR(10),"")&amp;IF(LEN(K829)&gt;0,INDEX($BH$2:$BH$100000,MATCH(K829,VBAsheet!$H$2:$H$100000,0))&amp;CHAR(10),"")&amp;IF(LEN(L829)&gt;0,INDEX($BH$2:$BH$100000,MATCH(L829,VBAsheet!$H$2:$H$100000,0))&amp;CHAR(10),"")&amp;IF(LEN(M829)&gt;0,INDEX($BH$2:$BH$100000,MATCH(M829,VBAsheet!$H$2:$H$100000,0))&amp;CHAR(10),"")</f>
        <v/>
      </c>
      <c r="BL829" s="18" t="str">
        <f t="shared" si="492"/>
        <v/>
      </c>
      <c r="BM829" s="94" t="str">
        <f t="shared" si="493"/>
        <v/>
      </c>
      <c r="BN829" s="95" t="str">
        <f t="shared" si="494"/>
        <v/>
      </c>
      <c r="BO829" s="265" t="str">
        <f t="shared" si="505"/>
        <v/>
      </c>
      <c r="BP829" s="18" t="str">
        <f t="shared" si="495"/>
        <v/>
      </c>
      <c r="BQ829" s="263" t="str">
        <f t="shared" si="506"/>
        <v/>
      </c>
      <c r="BR829" s="81" t="str">
        <f t="shared" si="510"/>
        <v/>
      </c>
      <c r="BS829" s="263" t="str">
        <f t="shared" si="507"/>
        <v/>
      </c>
      <c r="BT829" s="92" t="str">
        <f t="shared" si="508"/>
        <v/>
      </c>
      <c r="BU829" s="138" t="str">
        <f t="shared" si="496"/>
        <v/>
      </c>
      <c r="BV829" s="3" t="str">
        <f t="shared" si="497"/>
        <v/>
      </c>
      <c r="BW829" s="3" t="str">
        <f t="shared" si="498"/>
        <v/>
      </c>
      <c r="BX829" s="144" t="str">
        <f t="shared" si="499"/>
        <v/>
      </c>
      <c r="BY829" s="18" t="str">
        <f t="shared" si="500"/>
        <v/>
      </c>
      <c r="BZ829" s="18" t="str">
        <f t="shared" si="501"/>
        <v/>
      </c>
      <c r="CA829" s="19" t="str">
        <f t="shared" si="502"/>
        <v/>
      </c>
      <c r="CB829" s="19" t="s">
        <v>0</v>
      </c>
      <c r="DW829" s="4" t="str">
        <f t="shared" si="509"/>
        <v/>
      </c>
      <c r="DX829" s="4" t="str">
        <f t="shared" si="511"/>
        <v/>
      </c>
      <c r="DY829" s="98" t="str">
        <f t="shared" si="512"/>
        <v/>
      </c>
    </row>
    <row r="830" spans="4:129" x14ac:dyDescent="0.45">
      <c r="D830" s="164" t="str">
        <f t="shared" si="503"/>
        <v/>
      </c>
      <c r="I830" s="9" t="str">
        <f t="shared" si="474"/>
        <v/>
      </c>
      <c r="J830" s="173" t="str">
        <f t="shared" si="475"/>
        <v/>
      </c>
      <c r="K830" s="13"/>
      <c r="L830" s="13"/>
      <c r="M830" s="13"/>
      <c r="N830" s="178" t="str">
        <f t="shared" si="476"/>
        <v/>
      </c>
      <c r="O830" s="181" t="str">
        <f t="shared" si="477"/>
        <v/>
      </c>
      <c r="P830" s="8" t="str">
        <f t="shared" si="478"/>
        <v/>
      </c>
      <c r="Q830" s="8" t="str">
        <f t="shared" si="479"/>
        <v/>
      </c>
      <c r="R830" s="8" t="str">
        <f t="shared" si="480"/>
        <v/>
      </c>
      <c r="S830" s="8" t="str">
        <f t="shared" si="481"/>
        <v/>
      </c>
      <c r="T830" s="8" t="str">
        <f t="shared" si="482"/>
        <v/>
      </c>
      <c r="U830" s="8" t="str">
        <f t="shared" si="483"/>
        <v/>
      </c>
      <c r="V830" s="16" t="str">
        <f t="shared" si="484"/>
        <v/>
      </c>
      <c r="W830" s="129" t="str">
        <f t="shared" si="485"/>
        <v/>
      </c>
      <c r="X830" s="8" t="str">
        <f t="shared" si="486"/>
        <v/>
      </c>
      <c r="Y830" s="8" t="str">
        <f t="shared" si="487"/>
        <v/>
      </c>
      <c r="AQ830" s="6" t="str">
        <f t="shared" si="488"/>
        <v/>
      </c>
      <c r="AR830" s="128" t="str">
        <f t="shared" si="489"/>
        <v/>
      </c>
      <c r="AS830" s="128" t="str">
        <f t="shared" si="490"/>
        <v/>
      </c>
      <c r="AT830" s="139" t="str">
        <f t="shared" si="504"/>
        <v/>
      </c>
      <c r="BH830" s="127" t="str">
        <f>IF(LEN(VBAsheet!H830)&gt;0,$CD$4&amp;CHAR(10)&amp;$CD$5&amp;CHAR(10)&amp;$CD$6&amp;IF(VBAsheet!I830="N",1,0)&amp;$CE$6&amp;CHAR(10)&amp;$CD$7&amp;CHAR(10)&amp;$CD$8&amp;VBAsheet!H830&amp;$CE$8&amp;CHAR(10)&amp;$CD$9&amp;VBAsheet!K830&amp;$CE$9&amp;CHAR(10)&amp;$CD$10&amp;VBAsheet!J830-1&amp;$CE$10&amp;CHAR(10)&amp;$CD$11,"")</f>
        <v/>
      </c>
      <c r="BI830"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30" s="18" t="str">
        <f>IF(LEN(X830)&gt;0,$CD$23&amp;INDEX($CH$3:CH833,MATCH(W830,$CG$3:CG833,0))&amp;$CE$23&amp;CHAR(10)&amp;$CD$24&amp;X830&amp;$CE$24&amp;CHAR(10)&amp;$CD$25&amp;Y830&amp;$CE$25&amp;CHAR(10),"")&amp;IF(LEN(AA830)&gt;0,$CD$23&amp;INDEX($CH$3:CH833,MATCH(Z830,$CG$3:CG833,0))&amp;$CE$23&amp;CHAR(10)&amp;$CD$24&amp;AA830&amp;$CE$24&amp;CHAR(10)&amp;$CD$25&amp;AB830&amp;$CE$25&amp;CHAR(10),"")&amp;IF(LEN(AD830)&gt;0,$CD$23&amp;INDEX($CH$3:CH833,MATCH(AC830,$CG$3:CG833,0))&amp;$CE$23&amp;CHAR(10)&amp;$CD$24&amp;AD830&amp;$CE$24&amp;CHAR(10)&amp;$CD$25&amp;AE830&amp;$CE$25&amp;CHAR(10),"")&amp;IF(LEN(AG830)&gt;0,$CD$23&amp;INDEX($CH$3:CH833,MATCH(AF830,$CG$3:CG833,0))&amp;$CE$23&amp;CHAR(10)&amp;$CD$24&amp;AG830&amp;$CE$24&amp;CHAR(10)&amp;$CD$25&amp;AH830&amp;$CE$25&amp;CHAR(10),"")&amp;IF(LEN(AJ830)&gt;0,$CD$23&amp;INDEX($CH$3:CH833,MATCH(AI830,$CG$3:CG833,0))&amp;$CE$23&amp;CHAR(10)&amp;$CD$24&amp;AJ830&amp;$CE$24&amp;CHAR(10)&amp;$CD$25&amp;AK830&amp;$CE$25&amp;CHAR(10),"")</f>
        <v/>
      </c>
      <c r="BK830" s="18" t="str">
        <f>IF(LEN(J830)&gt;0,INDEX($BH$2:$BH$100000,MATCH(J830,VBAsheet!$H$2:$H$100000,0))&amp;CHAR(10),"")&amp;IF(LEN(K830)&gt;0,INDEX($BH$2:$BH$100000,MATCH(K830,VBAsheet!$H$2:$H$100000,0))&amp;CHAR(10),"")&amp;IF(LEN(L830)&gt;0,INDEX($BH$2:$BH$100000,MATCH(L830,VBAsheet!$H$2:$H$100000,0))&amp;CHAR(10),"")&amp;IF(LEN(M830)&gt;0,INDEX($BH$2:$BH$100000,MATCH(M830,VBAsheet!$H$2:$H$100000,0))&amp;CHAR(10),"")</f>
        <v/>
      </c>
      <c r="BL830" s="18" t="str">
        <f t="shared" si="492"/>
        <v/>
      </c>
      <c r="BM830" s="94" t="str">
        <f t="shared" si="493"/>
        <v/>
      </c>
      <c r="BN830" s="95" t="str">
        <f t="shared" si="494"/>
        <v/>
      </c>
      <c r="BO830" s="265" t="str">
        <f t="shared" si="505"/>
        <v/>
      </c>
      <c r="BP830" s="18" t="str">
        <f t="shared" si="495"/>
        <v/>
      </c>
      <c r="BQ830" s="263" t="str">
        <f t="shared" si="506"/>
        <v/>
      </c>
      <c r="BR830" s="81" t="str">
        <f t="shared" si="510"/>
        <v/>
      </c>
      <c r="BS830" s="263" t="str">
        <f t="shared" si="507"/>
        <v/>
      </c>
      <c r="BT830" s="92" t="str">
        <f t="shared" si="508"/>
        <v/>
      </c>
      <c r="BU830" s="138" t="str">
        <f t="shared" si="496"/>
        <v/>
      </c>
      <c r="BV830" s="3" t="str">
        <f t="shared" si="497"/>
        <v/>
      </c>
      <c r="BW830" s="3" t="str">
        <f t="shared" si="498"/>
        <v/>
      </c>
      <c r="BX830" s="144" t="str">
        <f t="shared" si="499"/>
        <v/>
      </c>
      <c r="BY830" s="18" t="str">
        <f t="shared" si="500"/>
        <v/>
      </c>
      <c r="BZ830" s="18" t="str">
        <f t="shared" si="501"/>
        <v/>
      </c>
      <c r="CA830" s="19" t="str">
        <f t="shared" si="502"/>
        <v/>
      </c>
      <c r="CB830" s="19" t="s">
        <v>0</v>
      </c>
      <c r="DW830" s="4" t="str">
        <f t="shared" si="509"/>
        <v/>
      </c>
      <c r="DX830" s="4" t="str">
        <f t="shared" si="511"/>
        <v/>
      </c>
      <c r="DY830" s="98" t="str">
        <f t="shared" si="512"/>
        <v/>
      </c>
    </row>
    <row r="831" spans="4:129" x14ac:dyDescent="0.45">
      <c r="D831" s="164" t="str">
        <f t="shared" si="503"/>
        <v/>
      </c>
      <c r="I831" s="9" t="str">
        <f t="shared" si="474"/>
        <v/>
      </c>
      <c r="J831" s="173" t="str">
        <f t="shared" si="475"/>
        <v/>
      </c>
      <c r="K831" s="13"/>
      <c r="L831" s="13"/>
      <c r="M831" s="13"/>
      <c r="N831" s="178" t="str">
        <f t="shared" si="476"/>
        <v/>
      </c>
      <c r="O831" s="181" t="str">
        <f t="shared" si="477"/>
        <v/>
      </c>
      <c r="P831" s="8" t="str">
        <f t="shared" si="478"/>
        <v/>
      </c>
      <c r="Q831" s="8" t="str">
        <f t="shared" si="479"/>
        <v/>
      </c>
      <c r="R831" s="8" t="str">
        <f t="shared" si="480"/>
        <v/>
      </c>
      <c r="S831" s="8" t="str">
        <f t="shared" si="481"/>
        <v/>
      </c>
      <c r="T831" s="8" t="str">
        <f t="shared" si="482"/>
        <v/>
      </c>
      <c r="U831" s="8" t="str">
        <f t="shared" si="483"/>
        <v/>
      </c>
      <c r="V831" s="16" t="str">
        <f t="shared" si="484"/>
        <v/>
      </c>
      <c r="W831" s="129" t="str">
        <f t="shared" si="485"/>
        <v/>
      </c>
      <c r="X831" s="8" t="str">
        <f t="shared" si="486"/>
        <v/>
      </c>
      <c r="Y831" s="8" t="str">
        <f t="shared" si="487"/>
        <v/>
      </c>
      <c r="AQ831" s="6" t="str">
        <f t="shared" si="488"/>
        <v/>
      </c>
      <c r="AR831" s="128" t="str">
        <f t="shared" si="489"/>
        <v/>
      </c>
      <c r="AS831" s="128" t="str">
        <f t="shared" si="490"/>
        <v/>
      </c>
      <c r="AT831" s="139" t="str">
        <f t="shared" si="504"/>
        <v/>
      </c>
      <c r="BH831" s="127" t="str">
        <f>IF(LEN(VBAsheet!H831)&gt;0,$CD$4&amp;CHAR(10)&amp;$CD$5&amp;CHAR(10)&amp;$CD$6&amp;IF(VBAsheet!I831="N",1,0)&amp;$CE$6&amp;CHAR(10)&amp;$CD$7&amp;CHAR(10)&amp;$CD$8&amp;VBAsheet!H831&amp;$CE$8&amp;CHAR(10)&amp;$CD$9&amp;VBAsheet!K831&amp;$CE$9&amp;CHAR(10)&amp;$CD$10&amp;VBAsheet!J831-1&amp;$CE$10&amp;CHAR(10)&amp;$CD$11,"")</f>
        <v/>
      </c>
      <c r="BI831"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31" s="18" t="str">
        <f>IF(LEN(X831)&gt;0,$CD$23&amp;INDEX($CH$3:CH834,MATCH(W831,$CG$3:CG834,0))&amp;$CE$23&amp;CHAR(10)&amp;$CD$24&amp;X831&amp;$CE$24&amp;CHAR(10)&amp;$CD$25&amp;Y831&amp;$CE$25&amp;CHAR(10),"")&amp;IF(LEN(AA831)&gt;0,$CD$23&amp;INDEX($CH$3:CH834,MATCH(Z831,$CG$3:CG834,0))&amp;$CE$23&amp;CHAR(10)&amp;$CD$24&amp;AA831&amp;$CE$24&amp;CHAR(10)&amp;$CD$25&amp;AB831&amp;$CE$25&amp;CHAR(10),"")&amp;IF(LEN(AD831)&gt;0,$CD$23&amp;INDEX($CH$3:CH834,MATCH(AC831,$CG$3:CG834,0))&amp;$CE$23&amp;CHAR(10)&amp;$CD$24&amp;AD831&amp;$CE$24&amp;CHAR(10)&amp;$CD$25&amp;AE831&amp;$CE$25&amp;CHAR(10),"")&amp;IF(LEN(AG831)&gt;0,$CD$23&amp;INDEX($CH$3:CH834,MATCH(AF831,$CG$3:CG834,0))&amp;$CE$23&amp;CHAR(10)&amp;$CD$24&amp;AG831&amp;$CE$24&amp;CHAR(10)&amp;$CD$25&amp;AH831&amp;$CE$25&amp;CHAR(10),"")&amp;IF(LEN(AJ831)&gt;0,$CD$23&amp;INDEX($CH$3:CH834,MATCH(AI831,$CG$3:CG834,0))&amp;$CE$23&amp;CHAR(10)&amp;$CD$24&amp;AJ831&amp;$CE$24&amp;CHAR(10)&amp;$CD$25&amp;AK831&amp;$CE$25&amp;CHAR(10),"")</f>
        <v/>
      </c>
      <c r="BK831" s="18" t="str">
        <f>IF(LEN(J831)&gt;0,INDEX($BH$2:$BH$100000,MATCH(J831,VBAsheet!$H$2:$H$100000,0))&amp;CHAR(10),"")&amp;IF(LEN(K831)&gt;0,INDEX($BH$2:$BH$100000,MATCH(K831,VBAsheet!$H$2:$H$100000,0))&amp;CHAR(10),"")&amp;IF(LEN(L831)&gt;0,INDEX($BH$2:$BH$100000,MATCH(L831,VBAsheet!$H$2:$H$100000,0))&amp;CHAR(10),"")&amp;IF(LEN(M831)&gt;0,INDEX($BH$2:$BH$100000,MATCH(M831,VBAsheet!$H$2:$H$100000,0))&amp;CHAR(10),"")</f>
        <v/>
      </c>
      <c r="BL831" s="18" t="str">
        <f t="shared" si="492"/>
        <v/>
      </c>
      <c r="BM831" s="94" t="str">
        <f t="shared" si="493"/>
        <v/>
      </c>
      <c r="BN831" s="95" t="str">
        <f t="shared" si="494"/>
        <v/>
      </c>
      <c r="BO831" s="265" t="str">
        <f t="shared" si="505"/>
        <v/>
      </c>
      <c r="BP831" s="18" t="str">
        <f t="shared" si="495"/>
        <v/>
      </c>
      <c r="BQ831" s="263" t="str">
        <f t="shared" si="506"/>
        <v/>
      </c>
      <c r="BR831" s="81" t="str">
        <f t="shared" si="510"/>
        <v/>
      </c>
      <c r="BS831" s="263" t="str">
        <f t="shared" si="507"/>
        <v/>
      </c>
      <c r="BT831" s="92" t="str">
        <f t="shared" si="508"/>
        <v/>
      </c>
      <c r="BU831" s="138" t="str">
        <f t="shared" si="496"/>
        <v/>
      </c>
      <c r="BV831" s="3" t="str">
        <f t="shared" si="497"/>
        <v/>
      </c>
      <c r="BW831" s="3" t="str">
        <f t="shared" si="498"/>
        <v/>
      </c>
      <c r="BX831" s="144" t="str">
        <f t="shared" si="499"/>
        <v/>
      </c>
      <c r="BY831" s="18" t="str">
        <f t="shared" si="500"/>
        <v/>
      </c>
      <c r="BZ831" s="18" t="str">
        <f t="shared" si="501"/>
        <v/>
      </c>
      <c r="CA831" s="19" t="str">
        <f t="shared" si="502"/>
        <v/>
      </c>
      <c r="CB831" s="19" t="s">
        <v>0</v>
      </c>
      <c r="DW831" s="4" t="str">
        <f t="shared" si="509"/>
        <v/>
      </c>
      <c r="DX831" s="4" t="str">
        <f t="shared" si="511"/>
        <v/>
      </c>
      <c r="DY831" s="98" t="str">
        <f t="shared" si="512"/>
        <v/>
      </c>
    </row>
    <row r="832" spans="4:129" x14ac:dyDescent="0.45">
      <c r="D832" s="164" t="str">
        <f t="shared" si="503"/>
        <v/>
      </c>
      <c r="I832" s="9" t="str">
        <f t="shared" si="474"/>
        <v/>
      </c>
      <c r="J832" s="173" t="str">
        <f t="shared" si="475"/>
        <v/>
      </c>
      <c r="K832" s="13"/>
      <c r="L832" s="13"/>
      <c r="M832" s="13"/>
      <c r="N832" s="178" t="str">
        <f t="shared" si="476"/>
        <v/>
      </c>
      <c r="O832" s="181" t="str">
        <f t="shared" si="477"/>
        <v/>
      </c>
      <c r="P832" s="8" t="str">
        <f t="shared" si="478"/>
        <v/>
      </c>
      <c r="Q832" s="8" t="str">
        <f t="shared" si="479"/>
        <v/>
      </c>
      <c r="R832" s="8" t="str">
        <f t="shared" si="480"/>
        <v/>
      </c>
      <c r="S832" s="8" t="str">
        <f t="shared" si="481"/>
        <v/>
      </c>
      <c r="T832" s="8" t="str">
        <f t="shared" si="482"/>
        <v/>
      </c>
      <c r="U832" s="8" t="str">
        <f t="shared" si="483"/>
        <v/>
      </c>
      <c r="V832" s="16" t="str">
        <f t="shared" si="484"/>
        <v/>
      </c>
      <c r="W832" s="129" t="str">
        <f t="shared" si="485"/>
        <v/>
      </c>
      <c r="X832" s="8" t="str">
        <f t="shared" si="486"/>
        <v/>
      </c>
      <c r="Y832" s="8" t="str">
        <f t="shared" si="487"/>
        <v/>
      </c>
      <c r="AQ832" s="6" t="str">
        <f t="shared" si="488"/>
        <v/>
      </c>
      <c r="AR832" s="128" t="str">
        <f t="shared" si="489"/>
        <v/>
      </c>
      <c r="AS832" s="128" t="str">
        <f t="shared" si="490"/>
        <v/>
      </c>
      <c r="AT832" s="139" t="str">
        <f t="shared" si="504"/>
        <v/>
      </c>
      <c r="BH832" s="127" t="str">
        <f>IF(LEN(VBAsheet!H832)&gt;0,$CD$4&amp;CHAR(10)&amp;$CD$5&amp;CHAR(10)&amp;$CD$6&amp;IF(VBAsheet!I832="N",1,0)&amp;$CE$6&amp;CHAR(10)&amp;$CD$7&amp;CHAR(10)&amp;$CD$8&amp;VBAsheet!H832&amp;$CE$8&amp;CHAR(10)&amp;$CD$9&amp;VBAsheet!K832&amp;$CE$9&amp;CHAR(10)&amp;$CD$10&amp;VBAsheet!J832-1&amp;$CE$10&amp;CHAR(10)&amp;$CD$11,"")</f>
        <v/>
      </c>
      <c r="BI832"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32" s="18" t="str">
        <f>IF(LEN(X832)&gt;0,$CD$23&amp;INDEX($CH$3:CH835,MATCH(W832,$CG$3:CG835,0))&amp;$CE$23&amp;CHAR(10)&amp;$CD$24&amp;X832&amp;$CE$24&amp;CHAR(10)&amp;$CD$25&amp;Y832&amp;$CE$25&amp;CHAR(10),"")&amp;IF(LEN(AA832)&gt;0,$CD$23&amp;INDEX($CH$3:CH835,MATCH(Z832,$CG$3:CG835,0))&amp;$CE$23&amp;CHAR(10)&amp;$CD$24&amp;AA832&amp;$CE$24&amp;CHAR(10)&amp;$CD$25&amp;AB832&amp;$CE$25&amp;CHAR(10),"")&amp;IF(LEN(AD832)&gt;0,$CD$23&amp;INDEX($CH$3:CH835,MATCH(AC832,$CG$3:CG835,0))&amp;$CE$23&amp;CHAR(10)&amp;$CD$24&amp;AD832&amp;$CE$24&amp;CHAR(10)&amp;$CD$25&amp;AE832&amp;$CE$25&amp;CHAR(10),"")&amp;IF(LEN(AG832)&gt;0,$CD$23&amp;INDEX($CH$3:CH835,MATCH(AF832,$CG$3:CG835,0))&amp;$CE$23&amp;CHAR(10)&amp;$CD$24&amp;AG832&amp;$CE$24&amp;CHAR(10)&amp;$CD$25&amp;AH832&amp;$CE$25&amp;CHAR(10),"")&amp;IF(LEN(AJ832)&gt;0,$CD$23&amp;INDEX($CH$3:CH835,MATCH(AI832,$CG$3:CG835,0))&amp;$CE$23&amp;CHAR(10)&amp;$CD$24&amp;AJ832&amp;$CE$24&amp;CHAR(10)&amp;$CD$25&amp;AK832&amp;$CE$25&amp;CHAR(10),"")</f>
        <v/>
      </c>
      <c r="BK832" s="18" t="str">
        <f>IF(LEN(J832)&gt;0,INDEX($BH$2:$BH$100000,MATCH(J832,VBAsheet!$H$2:$H$100000,0))&amp;CHAR(10),"")&amp;IF(LEN(K832)&gt;0,INDEX($BH$2:$BH$100000,MATCH(K832,VBAsheet!$H$2:$H$100000,0))&amp;CHAR(10),"")&amp;IF(LEN(L832)&gt;0,INDEX($BH$2:$BH$100000,MATCH(L832,VBAsheet!$H$2:$H$100000,0))&amp;CHAR(10),"")&amp;IF(LEN(M832)&gt;0,INDEX($BH$2:$BH$100000,MATCH(M832,VBAsheet!$H$2:$H$100000,0))&amp;CHAR(10),"")</f>
        <v/>
      </c>
      <c r="BL832" s="18" t="str">
        <f t="shared" si="492"/>
        <v/>
      </c>
      <c r="BM832" s="94" t="str">
        <f t="shared" si="493"/>
        <v/>
      </c>
      <c r="BN832" s="95" t="str">
        <f t="shared" si="494"/>
        <v/>
      </c>
      <c r="BO832" s="265" t="str">
        <f t="shared" si="505"/>
        <v/>
      </c>
      <c r="BP832" s="18" t="str">
        <f t="shared" si="495"/>
        <v/>
      </c>
      <c r="BQ832" s="263" t="str">
        <f t="shared" si="506"/>
        <v/>
      </c>
      <c r="BR832" s="81" t="str">
        <f t="shared" si="510"/>
        <v/>
      </c>
      <c r="BS832" s="263" t="str">
        <f t="shared" si="507"/>
        <v/>
      </c>
      <c r="BT832" s="92" t="str">
        <f t="shared" si="508"/>
        <v/>
      </c>
      <c r="BU832" s="138" t="str">
        <f t="shared" si="496"/>
        <v/>
      </c>
      <c r="BV832" s="3" t="str">
        <f t="shared" si="497"/>
        <v/>
      </c>
      <c r="BW832" s="3" t="str">
        <f t="shared" si="498"/>
        <v/>
      </c>
      <c r="BX832" s="144" t="str">
        <f t="shared" si="499"/>
        <v/>
      </c>
      <c r="BY832" s="18" t="str">
        <f t="shared" si="500"/>
        <v/>
      </c>
      <c r="BZ832" s="18" t="str">
        <f t="shared" si="501"/>
        <v/>
      </c>
      <c r="CA832" s="19" t="str">
        <f t="shared" si="502"/>
        <v/>
      </c>
      <c r="CB832" s="19" t="s">
        <v>0</v>
      </c>
      <c r="DW832" s="4" t="str">
        <f t="shared" si="509"/>
        <v/>
      </c>
      <c r="DX832" s="4" t="str">
        <f t="shared" si="511"/>
        <v/>
      </c>
      <c r="DY832" s="98" t="str">
        <f t="shared" si="512"/>
        <v/>
      </c>
    </row>
    <row r="833" spans="4:129" x14ac:dyDescent="0.45">
      <c r="D833" s="164" t="str">
        <f t="shared" si="503"/>
        <v/>
      </c>
      <c r="I833" s="9" t="str">
        <f t="shared" si="474"/>
        <v/>
      </c>
      <c r="J833" s="173" t="str">
        <f t="shared" si="475"/>
        <v/>
      </c>
      <c r="K833" s="13"/>
      <c r="L833" s="13"/>
      <c r="M833" s="13"/>
      <c r="N833" s="178" t="str">
        <f t="shared" si="476"/>
        <v/>
      </c>
      <c r="O833" s="181" t="str">
        <f t="shared" si="477"/>
        <v/>
      </c>
      <c r="P833" s="8" t="str">
        <f t="shared" si="478"/>
        <v/>
      </c>
      <c r="Q833" s="8" t="str">
        <f t="shared" si="479"/>
        <v/>
      </c>
      <c r="R833" s="8" t="str">
        <f t="shared" si="480"/>
        <v/>
      </c>
      <c r="S833" s="8" t="str">
        <f t="shared" si="481"/>
        <v/>
      </c>
      <c r="T833" s="8" t="str">
        <f t="shared" si="482"/>
        <v/>
      </c>
      <c r="U833" s="8" t="str">
        <f t="shared" si="483"/>
        <v/>
      </c>
      <c r="V833" s="16" t="str">
        <f t="shared" si="484"/>
        <v/>
      </c>
      <c r="W833" s="129" t="str">
        <f t="shared" si="485"/>
        <v/>
      </c>
      <c r="X833" s="8" t="str">
        <f t="shared" si="486"/>
        <v/>
      </c>
      <c r="Y833" s="8" t="str">
        <f t="shared" si="487"/>
        <v/>
      </c>
      <c r="AQ833" s="6" t="str">
        <f t="shared" si="488"/>
        <v/>
      </c>
      <c r="AR833" s="128" t="str">
        <f t="shared" si="489"/>
        <v/>
      </c>
      <c r="AS833" s="128" t="str">
        <f t="shared" si="490"/>
        <v/>
      </c>
      <c r="AT833" s="139" t="str">
        <f t="shared" si="504"/>
        <v/>
      </c>
      <c r="BH833" s="127" t="str">
        <f>IF(LEN(VBAsheet!H833)&gt;0,$CD$4&amp;CHAR(10)&amp;$CD$5&amp;CHAR(10)&amp;$CD$6&amp;IF(VBAsheet!I833="N",1,0)&amp;$CE$6&amp;CHAR(10)&amp;$CD$7&amp;CHAR(10)&amp;$CD$8&amp;VBAsheet!H833&amp;$CE$8&amp;CHAR(10)&amp;$CD$9&amp;VBAsheet!K833&amp;$CE$9&amp;CHAR(10)&amp;$CD$10&amp;VBAsheet!J833-1&amp;$CE$10&amp;CHAR(10)&amp;$CD$11,"")</f>
        <v/>
      </c>
      <c r="BI833" s="18" t="str">
        <f t="shared" si="491"/>
        <v xml:space="preserve">                        &lt;int name="channel" value=""/&gt;
                        &lt;float name="velocityFact" value=""/&gt;
                        &lt;float name="lengthFact" value=""/&gt;
                        &lt;int name="minVelocity" value=""/&gt;
                        &lt;int name="maxVelocity" value=""/&gt;
                        &lt;int name="transpose" value=""/&gt;
                        &lt;int name="minPitch" value=""/&gt;
                        &lt;int name="maxPitch" value=""/&gt;
</v>
      </c>
      <c r="BJ833" s="18" t="str">
        <f>IF(LEN(X833)&gt;0,$CD$23&amp;INDEX($CH$3:CH836,MATCH(W833,$CG$3:CG836,0))&amp;$CE$23&amp;CHAR(10)&amp;$CD$24&amp;X833&amp;$CE$24&amp;CHAR(10)&amp;$CD$25&amp;Y833&amp;$CE$25&amp;CHAR(10),"")&amp;IF(LEN(AA833)&gt;0,$CD$23&amp;INDEX($CH$3:CH836,MATCH(Z833,$CG$3:CG836,0))&amp;$CE$23&amp;CHAR(10)&amp;$CD$24&amp;AA833&amp;$CE$24&amp;CHAR(10)&amp;$CD$25&amp;AB833&amp;$CE$25&amp;CHAR(10),"")&amp;IF(LEN(AD833)&gt;0,$CD$23&amp;INDEX($CH$3:CH836,MATCH(AC833,$CG$3:CG836,0))&amp;$CE$23&amp;CHAR(10)&amp;$CD$24&amp;AD833&amp;$CE$24&amp;CHAR(10)&amp;$CD$25&amp;AE833&amp;$CE$25&amp;CHAR(10),"")&amp;IF(LEN(AG833)&gt;0,$CD$23&amp;INDEX($CH$3:CH836,MATCH(AF833,$CG$3:CG836,0))&amp;$CE$23&amp;CHAR(10)&amp;$CD$24&amp;AG833&amp;$CE$24&amp;CHAR(10)&amp;$CD$25&amp;AH833&amp;$CE$25&amp;CHAR(10),"")&amp;IF(LEN(AJ833)&gt;0,$CD$23&amp;INDEX($CH$3:CH836,MATCH(AI833,$CG$3:CG836,0))&amp;$CE$23&amp;CHAR(10)&amp;$CD$24&amp;AJ833&amp;$CE$24&amp;CHAR(10)&amp;$CD$25&amp;AK833&amp;$CE$25&amp;CHAR(10),"")</f>
        <v/>
      </c>
      <c r="BK833" s="18" t="str">
        <f>IF(LEN(J833)&gt;0,INDEX($BH$2:$BH$100000,MATCH(J833,VBAsheet!$H$2:$H$100000,0))&amp;CHAR(10),"")&amp;IF(LEN(K833)&gt;0,INDEX($BH$2:$BH$100000,MATCH(K833,VBAsheet!$H$2:$H$100000,0))&amp;CHAR(10),"")&amp;IF(LEN(L833)&gt;0,INDEX($BH$2:$BH$100000,MATCH(L833,VBAsheet!$H$2:$H$100000,0))&amp;CHAR(10),"")&amp;IF(LEN(M833)&gt;0,INDEX($BH$2:$BH$100000,MATCH(M833,VBAsheet!$H$2:$H$100000,0))&amp;CHAR(10),"")</f>
        <v/>
      </c>
      <c r="BL833" s="18" t="str">
        <f t="shared" si="492"/>
        <v/>
      </c>
      <c r="BM833" s="94" t="str">
        <f t="shared" si="493"/>
        <v/>
      </c>
      <c r="BN833" s="95" t="str">
        <f t="shared" si="494"/>
        <v/>
      </c>
      <c r="BO833" s="265" t="str">
        <f t="shared" si="505"/>
        <v/>
      </c>
      <c r="BP833" s="18" t="str">
        <f t="shared" si="495"/>
        <v/>
      </c>
      <c r="BQ833" s="263" t="str">
        <f t="shared" si="506"/>
        <v/>
      </c>
      <c r="BR833" s="81" t="str">
        <f t="shared" si="510"/>
        <v/>
      </c>
      <c r="BS833" s="263" t="str">
        <f t="shared" si="507"/>
        <v/>
      </c>
      <c r="BT833" s="92" t="str">
        <f t="shared" si="508"/>
        <v/>
      </c>
      <c r="BU833" s="138" t="str">
        <f t="shared" si="496"/>
        <v/>
      </c>
      <c r="BV833" s="3" t="str">
        <f t="shared" si="497"/>
        <v/>
      </c>
      <c r="BW833" s="3" t="str">
        <f t="shared" si="498"/>
        <v/>
      </c>
      <c r="BX833" s="144" t="str">
        <f t="shared" si="499"/>
        <v/>
      </c>
      <c r="BY833" s="18" t="str">
        <f t="shared" si="500"/>
        <v/>
      </c>
      <c r="BZ833" s="18" t="str">
        <f t="shared" si="501"/>
        <v/>
      </c>
      <c r="CA833" s="19" t="str">
        <f t="shared" si="502"/>
        <v/>
      </c>
      <c r="CB833" s="19" t="s">
        <v>0</v>
      </c>
      <c r="DW833" s="4" t="str">
        <f t="shared" si="509"/>
        <v/>
      </c>
      <c r="DX833" s="4" t="str">
        <f t="shared" si="511"/>
        <v/>
      </c>
      <c r="DY833" s="98" t="str">
        <f t="shared" si="512"/>
        <v/>
      </c>
    </row>
    <row r="834" spans="4:129" x14ac:dyDescent="0.45">
      <c r="D834" s="164" t="str">
        <f t="shared" si="503"/>
        <v/>
      </c>
      <c r="I834" s="9" t="str">
        <f t="shared" ref="I834:I897" si="513">IF(LEN(F834)&gt;0,"---","")</f>
        <v/>
      </c>
      <c r="J834" s="173" t="str">
        <f t="shared" ref="J834:J897" si="514">IF(LEN(F834)&gt;0,F834,"")</f>
        <v/>
      </c>
      <c r="K834" s="13"/>
      <c r="L834" s="13"/>
      <c r="M834" s="13"/>
      <c r="N834" s="178" t="str">
        <f t="shared" ref="N834:N897" si="515">IF(LEN(F834)&gt;0,"---","")</f>
        <v/>
      </c>
      <c r="O834" s="181" t="str">
        <f t="shared" ref="O834:O897" si="516">IF(LEN(F834)&gt;0,0,"")</f>
        <v/>
      </c>
      <c r="P834" s="8" t="str">
        <f t="shared" ref="P834:P897" si="517">IF(LEN(F834)&gt;0,1,"")</f>
        <v/>
      </c>
      <c r="Q834" s="8" t="str">
        <f t="shared" ref="Q834:Q897" si="518">IF(LEN(F834)&gt;0,0,"")</f>
        <v/>
      </c>
      <c r="R834" s="8" t="str">
        <f t="shared" ref="R834:R897" si="519">IF(LEN(F834)&gt;0,1,"")</f>
        <v/>
      </c>
      <c r="S834" s="8" t="str">
        <f t="shared" ref="S834:S897" si="520">IF(LEN(F834)&gt;0,0,"")</f>
        <v/>
      </c>
      <c r="T834" s="8" t="str">
        <f t="shared" ref="T834:T897" si="521">IF(LEN(F834)&gt;0,127,"")</f>
        <v/>
      </c>
      <c r="U834" s="8" t="str">
        <f t="shared" ref="U834:U897" si="522">IF(LEN(F834)&gt;0,0,"")</f>
        <v/>
      </c>
      <c r="V834" s="16" t="str">
        <f t="shared" ref="V834:V897" si="523">IF(LEN(F834)&gt;0,127,"")</f>
        <v/>
      </c>
      <c r="W834" s="129" t="str">
        <f t="shared" ref="W834:W897" si="524">IF(LEN(G834)&gt;0,"Note-on","")</f>
        <v/>
      </c>
      <c r="X834" s="8" t="str">
        <f t="shared" ref="X834:X897" si="525">IF(LEN(G834)&gt;0,G834,"")</f>
        <v/>
      </c>
      <c r="Y834" s="8" t="str">
        <f t="shared" ref="Y834:Y897" si="526">IF(LEN(G834)&gt;0,1,"")</f>
        <v/>
      </c>
      <c r="AQ834" s="6" t="str">
        <f t="shared" ref="AQ834:AQ897" si="527">IFERROR(IF(SEARCH(CA834,IFERROR(VLOOKUP(CA834,$EH$2:$EH$400,1,TRUE),""))&gt;0,IFERROR(VLOOKUP(CA834,$EH$2:$EH$400,1,TRUE),""),""),IF(LEN(CA834)&gt;0,"note-whole",""))</f>
        <v/>
      </c>
      <c r="AR834" s="128" t="str">
        <f t="shared" ref="AR834:AR897" si="528">IF(LEN(E834)&gt;0,IF(AND(AS834&lt;&gt;AS833,LEN(AS834)&gt;0),IF(ISTEXT(AR833),1,IF(AS834=127,IF(AR833=63,"LIMIT HIT",AR833+1),AR833)),AR833),"")</f>
        <v/>
      </c>
      <c r="AS834" s="128" t="str">
        <f t="shared" ref="AS834:AS897" si="529">IF(LEN(E834)&gt;0,IF(AND(BM834&lt;&gt;BM833,LEN(BM834)&gt;0),IF(ISTEXT(AS833),0,IF(AS833=127,0,AS833+1)),AS833),"")</f>
        <v/>
      </c>
      <c r="AT834" s="139" t="str">
        <f t="shared" si="504"/>
        <v/>
      </c>
      <c r="BH834" s="127" t="str">
        <f>IF(LEN(VBAsheet!H834)&gt;0,$CD$4&amp;CHAR(10)&amp;$CD$5&amp;CHAR(10)&amp;$CD$6&amp;IF(VBAsheet!I834="N",1,0)&amp;$CE$6&amp;CHAR(10)&amp;$CD$7&amp;CHAR(10)&amp;$CD$8&amp;VBAsheet!H834&amp;$CE$8&amp;CHAR(10)&amp;$CD$9&amp;VBAsheet!K834&amp;$CE$9&amp;CHAR(10)&amp;$CD$10&amp;VBAsheet!J834-1&amp;$CE$10&amp;CHAR(10)&amp;$CD$11,"")</f>
        <v/>
      </c>
      <c r="BI834" s="18" t="str">
        <f t="shared" ref="BI834:BI897" si="530">$CD$14&amp;O834&amp;$CE$14&amp;CHAR(10)&amp;$CD$15&amp;R834&amp;$CE$15&amp;CHAR(10)&amp;$CD$16&amp;P834&amp;$CE$16&amp;CHAR(10)&amp;$CD$17&amp;S834&amp;$CE$17&amp;CHAR(10)&amp;$CD$18&amp;T834&amp;$CE$18&amp;CHAR(10)&amp;$CD$19&amp;Q834&amp;$CE$19&amp;CHAR(10)&amp;$CD$20&amp;U834&amp;$CE$20&amp;CHAR(10)&amp;$CD$21&amp;V834&amp;$CE$21&amp;CHAR(10)</f>
        <v xml:space="preserve">                        &lt;int name="channel" value=""/&gt;
                        &lt;float name="velocityFact" value=""/&gt;
                        &lt;float name="lengthFact" value=""/&gt;
                        &lt;int name="minVelocity" value=""/&gt;
                        &lt;int name="maxVelocity" value=""/&gt;
                        &lt;int name="transpose" value=""/&gt;
                        &lt;int name="minPitch" value=""/&gt;
                        &lt;int name="maxPitch" value=""/&gt;
</v>
      </c>
      <c r="BJ834" s="18" t="str">
        <f>IF(LEN(X834)&gt;0,$CD$23&amp;INDEX($CH$3:CH837,MATCH(W834,$CG$3:CG837,0))&amp;$CE$23&amp;CHAR(10)&amp;$CD$24&amp;X834&amp;$CE$24&amp;CHAR(10)&amp;$CD$25&amp;Y834&amp;$CE$25&amp;CHAR(10),"")&amp;IF(LEN(AA834)&gt;0,$CD$23&amp;INDEX($CH$3:CH837,MATCH(Z834,$CG$3:CG837,0))&amp;$CE$23&amp;CHAR(10)&amp;$CD$24&amp;AA834&amp;$CE$24&amp;CHAR(10)&amp;$CD$25&amp;AB834&amp;$CE$25&amp;CHAR(10),"")&amp;IF(LEN(AD834)&gt;0,$CD$23&amp;INDEX($CH$3:CH837,MATCH(AC834,$CG$3:CG837,0))&amp;$CE$23&amp;CHAR(10)&amp;$CD$24&amp;AD834&amp;$CE$24&amp;CHAR(10)&amp;$CD$25&amp;AE834&amp;$CE$25&amp;CHAR(10),"")&amp;IF(LEN(AG834)&gt;0,$CD$23&amp;INDEX($CH$3:CH837,MATCH(AF834,$CG$3:CG837,0))&amp;$CE$23&amp;CHAR(10)&amp;$CD$24&amp;AG834&amp;$CE$24&amp;CHAR(10)&amp;$CD$25&amp;AH834&amp;$CE$25&amp;CHAR(10),"")&amp;IF(LEN(AJ834)&gt;0,$CD$23&amp;INDEX($CH$3:CH837,MATCH(AI834,$CG$3:CG837,0))&amp;$CE$23&amp;CHAR(10)&amp;$CD$24&amp;AJ834&amp;$CE$24&amp;CHAR(10)&amp;$CD$25&amp;AK834&amp;$CE$25&amp;CHAR(10),"")</f>
        <v/>
      </c>
      <c r="BK834" s="18" t="str">
        <f>IF(LEN(J834)&gt;0,INDEX($BH$2:$BH$100000,MATCH(J834,VBAsheet!$H$2:$H$100000,0))&amp;CHAR(10),"")&amp;IF(LEN(K834)&gt;0,INDEX($BH$2:$BH$100000,MATCH(K834,VBAsheet!$H$2:$H$100000,0))&amp;CHAR(10),"")&amp;IF(LEN(L834)&gt;0,INDEX($BH$2:$BH$100000,MATCH(L834,VBAsheet!$H$2:$H$100000,0))&amp;CHAR(10),"")&amp;IF(LEN(M834)&gt;0,INDEX($BH$2:$BH$100000,MATCH(M834,VBAsheet!$H$2:$H$100000,0))&amp;CHAR(10),"")</f>
        <v/>
      </c>
      <c r="BL834" s="18" t="str">
        <f t="shared" ref="BL834:BL897" si="531">IF(LEN(E834)&gt;0,E834,"")</f>
        <v/>
      </c>
      <c r="BM834" s="94" t="str">
        <f t="shared" ref="BM834:BM897" si="532">IF(AND(LEN(E834)&gt;0,E834&lt;&gt;E833),E834,"")</f>
        <v/>
      </c>
      <c r="BN834" s="95" t="str">
        <f t="shared" ref="BN834:BN897" si="533">IF(LEN(E834)&gt;0,IF(E834=E833,BN833+1,1),"")</f>
        <v/>
      </c>
      <c r="BO834" s="265" t="str">
        <f t="shared" si="505"/>
        <v/>
      </c>
      <c r="BP834" s="18" t="str">
        <f t="shared" ref="BP834:BP897" si="534">IF(LEN(E834)&gt;0,IF(E834&lt;&gt;E833,$CD$2&amp;E834&amp;$CE$2&amp;CHAR(10)&amp;$CD$3&amp;_xlfn.TEXTJOIN(CHAR(10),TRUE,$BH$2:$BH$1001)&amp;CHAR(10)&amp;$CD$12&amp;CHAR(10)&amp;IF(LEN(E834)&gt;0,$CD$13&amp;IF(I834="---",-1,I834)&amp;$CE$13&amp;CHAR(10)&amp;BI834&amp;$CD$22&amp;CHAR(10)&amp;BJ834&amp;$CD$26&amp;CHAR(10)&amp;BI834&amp;$CD$35&amp;X834&amp;$CE$35&amp;CHAR(10)&amp;$CD$36&amp;CHAR(10)&amp;BK834&amp;$CD$45&amp;F834&amp;$CE$45&amp;CHAR(10)&amp;$CD$46&amp;IF(N834="---",0,N834)&amp;$CE$46,""),IF(LEN(E834)&gt;0,$CD$13&amp;IF(I834="---",-1,I834)&amp;$CE$13&amp;CHAR(10)&amp;BI834&amp;$CD$22&amp;CHAR(10)&amp;BJ834&amp;$CD$26&amp;CHAR(10)&amp;BI834&amp;$CD$35&amp;X834&amp;$CE$35&amp;CHAR(10)&amp;$CD$36&amp;CHAR(10)&amp;BK834&amp;$CD$45&amp;F834&amp;$CE$45&amp;CHAR(10)&amp;$CD$46&amp;IF(N834="---",0,N834)&amp;$CE$46,""))&amp;IF(E834=E835,"",CHAR(10)&amp;$CD$47),"")</f>
        <v/>
      </c>
      <c r="BQ834" s="263" t="str">
        <f t="shared" si="506"/>
        <v/>
      </c>
      <c r="BR834" s="81" t="str">
        <f t="shared" si="510"/>
        <v/>
      </c>
      <c r="BS834" s="263" t="str">
        <f t="shared" si="507"/>
        <v/>
      </c>
      <c r="BT834" s="92" t="str">
        <f t="shared" si="508"/>
        <v/>
      </c>
      <c r="BU834" s="138" t="str">
        <f t="shared" ref="BU834:BU897" si="535">IF(OR(W834="Program",LEN(E834)=0),"",IF(AND(LEN(W834)&gt;0,LEN(X834)&gt;0,LEN(Y834)&gt;0),SUBSTITUTE(LOWER(SUBSTITUTE(LOWER(SUBSTITUTE(LOWER(W834),"note-hold","note-hold:")),"note-on","note:")),"controller","cc:")&amp;X834&amp;IF(LOWER(W834)="note-hold","",","&amp;Y834),""))</f>
        <v/>
      </c>
      <c r="BV834" s="3" t="str">
        <f t="shared" ref="BV834:BV897" si="536">IF(OR(Z834="Program",LEN(E834)=0),"",IF(AND(LEN(Z834)&gt;0,LEN(AA834)&gt;0,LEN(AB834)&gt;0),SUBSTITUTE(LOWER(SUBSTITUTE(LOWER(SUBSTITUTE(LOWER(Z834),"note-hold","note-hold:")),"note-on","note:")),"controller","cc:")&amp;AA834&amp;IF(LOWER(Z834)="note-hold","",","&amp;AB834),""))</f>
        <v/>
      </c>
      <c r="BW834" s="3" t="str">
        <f t="shared" ref="BW834:BW897" si="537">IF(OR(AC834="Program",LEN(E834)=0),"",IF(AND(LEN(AC834)&gt;0,LEN(AD834)&gt;0,LEN(AE834)&gt;0),SUBSTITUTE(LOWER(SUBSTITUTE(LOWER(SUBSTITUTE(LOWER(AC834),"note-hold","note-hold:")),"note-on","note:")),"controller","cc:")&amp;AD834&amp;IF(LOWER(AC834)="note-hold","",","&amp;AE834),""))</f>
        <v/>
      </c>
      <c r="BX834" s="144" t="str">
        <f t="shared" ref="BX834:BX897" si="538">IF(LEN(BM834)=0,"",$CO$4&amp;""""&amp;D834&amp;""""&amp;$CP$4&amp;""""&amp;E834&amp;""""&amp;$CQ$4&amp;CHAR(10)&amp;IF(LEN(AU834)&gt;0,$CN$10&amp;""""&amp;AU834&amp;""""&amp;CHAR(10),"")&amp;"Bank "&amp;AR834&amp;" "&amp;AS834&amp;" "&amp;BZ834&amp;CHAR(10))</f>
        <v/>
      </c>
      <c r="BY834" s="18" t="str">
        <f t="shared" ref="BY834:BY897" si="539">IF(LEN(E834)=0,"",$CN$8&amp;IF(ISNUMBER(N834),INDEX($EE$2:$EE$13,MATCH(N834,$ED$2:$ED$13,0)),"default")&amp;$CO$8&amp;AQ834&amp;IF(COUNTBLANK(J834:M834)=4,"",$CP$8&amp;IF(LEN(J834)&gt;0,1,IF(LEN(K834)&gt;0,2,IF(LEN(L834)&gt;0,3,IF(LEN(M834)&gt;0,4,"")))))&amp;IF(OR(COUNTBLANK(BU834:BW834)&lt;3,O834&gt;0)," o=","")&amp;_xlfn.TEXTJOIN("/",TRUE,BU834:BW834)&amp;IF(AND(COUNTBLANK(BU834:BW834)&lt;3,O834&gt;0),"/","")&amp;IF(O834=0,"","@"&amp;O834)&amp;CHAR(10)&amp;AT834&amp;" "&amp;CA834)</f>
        <v/>
      </c>
      <c r="BZ834" s="18" t="str">
        <f t="shared" ref="BZ834:BZ897" si="540">IF(LEN(BM834)&gt;0,((LEFT(D834)&amp;MID(D834,FIND("#",SUBSTITUTE(D834&amp;"  "," ","#",1))+1,1)&amp;MID(D834,FIND("#",SUBSTITUTE(D834&amp;"  "," ","#",2))+1,1)))&amp;" - "&amp;BL834,"")</f>
        <v/>
      </c>
      <c r="CA834" s="19" t="str">
        <f t="shared" ref="CA834:CA897" si="541">IF(LEN(F834)&gt;0,F834,IF(LEN(J834)&gt;0,J834,IF(LEN(K834)&gt;0,K834,IF(LEN(L834)&gt;0,L834,IF(LEN(M834)&gt;0,M834,"")))))</f>
        <v/>
      </c>
      <c r="CB834" s="19" t="s">
        <v>0</v>
      </c>
      <c r="DW834" s="4" t="str">
        <f t="shared" si="509"/>
        <v/>
      </c>
      <c r="DX834" s="4" t="str">
        <f t="shared" si="511"/>
        <v/>
      </c>
      <c r="DY834" s="98" t="str">
        <f t="shared" si="512"/>
        <v/>
      </c>
    </row>
    <row r="835" spans="4:129" x14ac:dyDescent="0.45">
      <c r="D835" s="164" t="str">
        <f t="shared" ref="D835:D898" si="542">IF(LEN(F835)&gt;0,"My Library","")</f>
        <v/>
      </c>
      <c r="I835" s="9" t="str">
        <f t="shared" si="513"/>
        <v/>
      </c>
      <c r="J835" s="173" t="str">
        <f t="shared" si="514"/>
        <v/>
      </c>
      <c r="K835" s="13"/>
      <c r="L835" s="13"/>
      <c r="M835" s="13"/>
      <c r="N835" s="178" t="str">
        <f t="shared" si="515"/>
        <v/>
      </c>
      <c r="O835" s="181" t="str">
        <f t="shared" si="516"/>
        <v/>
      </c>
      <c r="P835" s="8" t="str">
        <f t="shared" si="517"/>
        <v/>
      </c>
      <c r="Q835" s="8" t="str">
        <f t="shared" si="518"/>
        <v/>
      </c>
      <c r="R835" s="8" t="str">
        <f t="shared" si="519"/>
        <v/>
      </c>
      <c r="S835" s="8" t="str">
        <f t="shared" si="520"/>
        <v/>
      </c>
      <c r="T835" s="8" t="str">
        <f t="shared" si="521"/>
        <v/>
      </c>
      <c r="U835" s="8" t="str">
        <f t="shared" si="522"/>
        <v/>
      </c>
      <c r="V835" s="16" t="str">
        <f t="shared" si="523"/>
        <v/>
      </c>
      <c r="W835" s="129" t="str">
        <f t="shared" si="524"/>
        <v/>
      </c>
      <c r="X835" s="8" t="str">
        <f t="shared" si="525"/>
        <v/>
      </c>
      <c r="Y835" s="8" t="str">
        <f t="shared" si="526"/>
        <v/>
      </c>
      <c r="AQ835" s="6" t="str">
        <f t="shared" si="527"/>
        <v/>
      </c>
      <c r="AR835" s="128" t="str">
        <f t="shared" si="528"/>
        <v/>
      </c>
      <c r="AS835" s="128" t="str">
        <f t="shared" si="529"/>
        <v/>
      </c>
      <c r="AT835" s="139" t="str">
        <f t="shared" ref="AT835:AT898" si="543">IF(LEN(F835)&gt;0,IF(BN835=128,"LIMIT HIT",BN835-1),"")</f>
        <v/>
      </c>
      <c r="BH835" s="127" t="str">
        <f>IF(LEN(VBAsheet!H835)&gt;0,$CD$4&amp;CHAR(10)&amp;$CD$5&amp;CHAR(10)&amp;$CD$6&amp;IF(VBAsheet!I835="N",1,0)&amp;$CE$6&amp;CHAR(10)&amp;$CD$7&amp;CHAR(10)&amp;$CD$8&amp;VBAsheet!H835&amp;$CE$8&amp;CHAR(10)&amp;$CD$9&amp;VBAsheet!K835&amp;$CE$9&amp;CHAR(10)&amp;$CD$10&amp;VBAsheet!J835-1&amp;$CE$10&amp;CHAR(10)&amp;$CD$11,"")</f>
        <v/>
      </c>
      <c r="BI835"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35" s="18" t="str">
        <f>IF(LEN(X835)&gt;0,$CD$23&amp;INDEX($CH$3:CH838,MATCH(W835,$CG$3:CG838,0))&amp;$CE$23&amp;CHAR(10)&amp;$CD$24&amp;X835&amp;$CE$24&amp;CHAR(10)&amp;$CD$25&amp;Y835&amp;$CE$25&amp;CHAR(10),"")&amp;IF(LEN(AA835)&gt;0,$CD$23&amp;INDEX($CH$3:CH838,MATCH(Z835,$CG$3:CG838,0))&amp;$CE$23&amp;CHAR(10)&amp;$CD$24&amp;AA835&amp;$CE$24&amp;CHAR(10)&amp;$CD$25&amp;AB835&amp;$CE$25&amp;CHAR(10),"")&amp;IF(LEN(AD835)&gt;0,$CD$23&amp;INDEX($CH$3:CH838,MATCH(AC835,$CG$3:CG838,0))&amp;$CE$23&amp;CHAR(10)&amp;$CD$24&amp;AD835&amp;$CE$24&amp;CHAR(10)&amp;$CD$25&amp;AE835&amp;$CE$25&amp;CHAR(10),"")&amp;IF(LEN(AG835)&gt;0,$CD$23&amp;INDEX($CH$3:CH838,MATCH(AF835,$CG$3:CG838,0))&amp;$CE$23&amp;CHAR(10)&amp;$CD$24&amp;AG835&amp;$CE$24&amp;CHAR(10)&amp;$CD$25&amp;AH835&amp;$CE$25&amp;CHAR(10),"")&amp;IF(LEN(AJ835)&gt;0,$CD$23&amp;INDEX($CH$3:CH838,MATCH(AI835,$CG$3:CG838,0))&amp;$CE$23&amp;CHAR(10)&amp;$CD$24&amp;AJ835&amp;$CE$24&amp;CHAR(10)&amp;$CD$25&amp;AK835&amp;$CE$25&amp;CHAR(10),"")</f>
        <v/>
      </c>
      <c r="BK835" s="18" t="str">
        <f>IF(LEN(J835)&gt;0,INDEX($BH$2:$BH$100000,MATCH(J835,VBAsheet!$H$2:$H$100000,0))&amp;CHAR(10),"")&amp;IF(LEN(K835)&gt;0,INDEX($BH$2:$BH$100000,MATCH(K835,VBAsheet!$H$2:$H$100000,0))&amp;CHAR(10),"")&amp;IF(LEN(L835)&gt;0,INDEX($BH$2:$BH$100000,MATCH(L835,VBAsheet!$H$2:$H$100000,0))&amp;CHAR(10),"")&amp;IF(LEN(M835)&gt;0,INDEX($BH$2:$BH$100000,MATCH(M835,VBAsheet!$H$2:$H$100000,0))&amp;CHAR(10),"")</f>
        <v/>
      </c>
      <c r="BL835" s="18" t="str">
        <f t="shared" si="531"/>
        <v/>
      </c>
      <c r="BM835" s="94" t="str">
        <f t="shared" si="532"/>
        <v/>
      </c>
      <c r="BN835" s="95" t="str">
        <f t="shared" si="533"/>
        <v/>
      </c>
      <c r="BO835" s="265" t="str">
        <f t="shared" ref="BO835:BO898" si="544">IF(LEN(E835)&gt;0,$B$2&amp;E835&amp;".expressionmap","")</f>
        <v/>
      </c>
      <c r="BP835" s="18" t="str">
        <f t="shared" si="534"/>
        <v/>
      </c>
      <c r="BQ835" s="263" t="str">
        <f t="shared" ref="BQ835:BQ898" si="545">IF(LEN(E835)&gt;0,$B$2&amp;E835&amp;".keyswitch","")</f>
        <v/>
      </c>
      <c r="BR835" s="81" t="str">
        <f t="shared" si="510"/>
        <v/>
      </c>
      <c r="BS835" s="263" t="str">
        <f t="shared" ref="BS835:BS898" si="546">IF(LEN(E835)&gt;0,$B$2&amp;"Reaticulate.reabank","")</f>
        <v/>
      </c>
      <c r="BT835" s="92" t="str">
        <f t="shared" ref="BT835:BT898" si="547">IF(LEN(E835)&gt;0,IF(E835&lt;&gt;E834,IF(BT834="Reaper",$CP$21&amp;CHAR(10)&amp;BX835&amp;CHAR(10),CHAR(10)&amp;BX835)&amp;BY835&amp;CHAR(10),BY835&amp;CHAR(10))&amp;IF(LEN(E836)=0,$CO$29,""),"")</f>
        <v/>
      </c>
      <c r="BU835" s="138" t="str">
        <f t="shared" si="535"/>
        <v/>
      </c>
      <c r="BV835" s="3" t="str">
        <f t="shared" si="536"/>
        <v/>
      </c>
      <c r="BW835" s="3" t="str">
        <f t="shared" si="537"/>
        <v/>
      </c>
      <c r="BX835" s="144" t="str">
        <f t="shared" si="538"/>
        <v/>
      </c>
      <c r="BY835" s="18" t="str">
        <f t="shared" si="539"/>
        <v/>
      </c>
      <c r="BZ835" s="18" t="str">
        <f t="shared" si="540"/>
        <v/>
      </c>
      <c r="CA835" s="19" t="str">
        <f t="shared" si="541"/>
        <v/>
      </c>
      <c r="CB835" s="19" t="s">
        <v>0</v>
      </c>
      <c r="DW835" s="4" t="str">
        <f t="shared" ref="DW835:DW898" si="548">IF(LEN(DV835)&gt;0,"Y","")</f>
        <v/>
      </c>
      <c r="DX835" s="4" t="str">
        <f t="shared" si="511"/>
        <v/>
      </c>
      <c r="DY835" s="98" t="str">
        <f t="shared" si="512"/>
        <v/>
      </c>
    </row>
    <row r="836" spans="4:129" x14ac:dyDescent="0.45">
      <c r="D836" s="164" t="str">
        <f t="shared" si="542"/>
        <v/>
      </c>
      <c r="I836" s="9" t="str">
        <f t="shared" si="513"/>
        <v/>
      </c>
      <c r="J836" s="173" t="str">
        <f t="shared" si="514"/>
        <v/>
      </c>
      <c r="K836" s="13"/>
      <c r="L836" s="13"/>
      <c r="M836" s="13"/>
      <c r="N836" s="178" t="str">
        <f t="shared" si="515"/>
        <v/>
      </c>
      <c r="O836" s="181" t="str">
        <f t="shared" si="516"/>
        <v/>
      </c>
      <c r="P836" s="8" t="str">
        <f t="shared" si="517"/>
        <v/>
      </c>
      <c r="Q836" s="8" t="str">
        <f t="shared" si="518"/>
        <v/>
      </c>
      <c r="R836" s="8" t="str">
        <f t="shared" si="519"/>
        <v/>
      </c>
      <c r="S836" s="8" t="str">
        <f t="shared" si="520"/>
        <v/>
      </c>
      <c r="T836" s="8" t="str">
        <f t="shared" si="521"/>
        <v/>
      </c>
      <c r="U836" s="8" t="str">
        <f t="shared" si="522"/>
        <v/>
      </c>
      <c r="V836" s="16" t="str">
        <f t="shared" si="523"/>
        <v/>
      </c>
      <c r="W836" s="129" t="str">
        <f t="shared" si="524"/>
        <v/>
      </c>
      <c r="X836" s="8" t="str">
        <f t="shared" si="525"/>
        <v/>
      </c>
      <c r="Y836" s="8" t="str">
        <f t="shared" si="526"/>
        <v/>
      </c>
      <c r="AQ836" s="6" t="str">
        <f t="shared" si="527"/>
        <v/>
      </c>
      <c r="AR836" s="128" t="str">
        <f t="shared" si="528"/>
        <v/>
      </c>
      <c r="AS836" s="128" t="str">
        <f t="shared" si="529"/>
        <v/>
      </c>
      <c r="AT836" s="139" t="str">
        <f t="shared" si="543"/>
        <v/>
      </c>
      <c r="BH836" s="127" t="str">
        <f>IF(LEN(VBAsheet!H836)&gt;0,$CD$4&amp;CHAR(10)&amp;$CD$5&amp;CHAR(10)&amp;$CD$6&amp;IF(VBAsheet!I836="N",1,0)&amp;$CE$6&amp;CHAR(10)&amp;$CD$7&amp;CHAR(10)&amp;$CD$8&amp;VBAsheet!H836&amp;$CE$8&amp;CHAR(10)&amp;$CD$9&amp;VBAsheet!K836&amp;$CE$9&amp;CHAR(10)&amp;$CD$10&amp;VBAsheet!J836-1&amp;$CE$10&amp;CHAR(10)&amp;$CD$11,"")</f>
        <v/>
      </c>
      <c r="BI836"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36" s="18" t="str">
        <f>IF(LEN(X836)&gt;0,$CD$23&amp;INDEX($CH$3:CH839,MATCH(W836,$CG$3:CG839,0))&amp;$CE$23&amp;CHAR(10)&amp;$CD$24&amp;X836&amp;$CE$24&amp;CHAR(10)&amp;$CD$25&amp;Y836&amp;$CE$25&amp;CHAR(10),"")&amp;IF(LEN(AA836)&gt;0,$CD$23&amp;INDEX($CH$3:CH839,MATCH(Z836,$CG$3:CG839,0))&amp;$CE$23&amp;CHAR(10)&amp;$CD$24&amp;AA836&amp;$CE$24&amp;CHAR(10)&amp;$CD$25&amp;AB836&amp;$CE$25&amp;CHAR(10),"")&amp;IF(LEN(AD836)&gt;0,$CD$23&amp;INDEX($CH$3:CH839,MATCH(AC836,$CG$3:CG839,0))&amp;$CE$23&amp;CHAR(10)&amp;$CD$24&amp;AD836&amp;$CE$24&amp;CHAR(10)&amp;$CD$25&amp;AE836&amp;$CE$25&amp;CHAR(10),"")&amp;IF(LEN(AG836)&gt;0,$CD$23&amp;INDEX($CH$3:CH839,MATCH(AF836,$CG$3:CG839,0))&amp;$CE$23&amp;CHAR(10)&amp;$CD$24&amp;AG836&amp;$CE$24&amp;CHAR(10)&amp;$CD$25&amp;AH836&amp;$CE$25&amp;CHAR(10),"")&amp;IF(LEN(AJ836)&gt;0,$CD$23&amp;INDEX($CH$3:CH839,MATCH(AI836,$CG$3:CG839,0))&amp;$CE$23&amp;CHAR(10)&amp;$CD$24&amp;AJ836&amp;$CE$24&amp;CHAR(10)&amp;$CD$25&amp;AK836&amp;$CE$25&amp;CHAR(10),"")</f>
        <v/>
      </c>
      <c r="BK836" s="18" t="str">
        <f>IF(LEN(J836)&gt;0,INDEX($BH$2:$BH$100000,MATCH(J836,VBAsheet!$H$2:$H$100000,0))&amp;CHAR(10),"")&amp;IF(LEN(K836)&gt;0,INDEX($BH$2:$BH$100000,MATCH(K836,VBAsheet!$H$2:$H$100000,0))&amp;CHAR(10),"")&amp;IF(LEN(L836)&gt;0,INDEX($BH$2:$BH$100000,MATCH(L836,VBAsheet!$H$2:$H$100000,0))&amp;CHAR(10),"")&amp;IF(LEN(M836)&gt;0,INDEX($BH$2:$BH$100000,MATCH(M836,VBAsheet!$H$2:$H$100000,0))&amp;CHAR(10),"")</f>
        <v/>
      </c>
      <c r="BL836" s="18" t="str">
        <f t="shared" si="531"/>
        <v/>
      </c>
      <c r="BM836" s="94" t="str">
        <f t="shared" si="532"/>
        <v/>
      </c>
      <c r="BN836" s="95" t="str">
        <f t="shared" si="533"/>
        <v/>
      </c>
      <c r="BO836" s="265" t="str">
        <f t="shared" si="544"/>
        <v/>
      </c>
      <c r="BP836" s="18" t="str">
        <f t="shared" si="534"/>
        <v/>
      </c>
      <c r="BQ836" s="263" t="str">
        <f t="shared" si="545"/>
        <v/>
      </c>
      <c r="BR836" s="81" t="str">
        <f t="shared" si="510"/>
        <v/>
      </c>
      <c r="BS836" s="263" t="str">
        <f t="shared" si="546"/>
        <v/>
      </c>
      <c r="BT836" s="92" t="str">
        <f t="shared" si="547"/>
        <v/>
      </c>
      <c r="BU836" s="138" t="str">
        <f t="shared" si="535"/>
        <v/>
      </c>
      <c r="BV836" s="3" t="str">
        <f t="shared" si="536"/>
        <v/>
      </c>
      <c r="BW836" s="3" t="str">
        <f t="shared" si="537"/>
        <v/>
      </c>
      <c r="BX836" s="144" t="str">
        <f t="shared" si="538"/>
        <v/>
      </c>
      <c r="BY836" s="18" t="str">
        <f t="shared" si="539"/>
        <v/>
      </c>
      <c r="BZ836" s="18" t="str">
        <f t="shared" si="540"/>
        <v/>
      </c>
      <c r="CA836" s="19" t="str">
        <f t="shared" si="541"/>
        <v/>
      </c>
      <c r="CB836" s="19" t="s">
        <v>0</v>
      </c>
      <c r="DW836" s="4" t="str">
        <f t="shared" si="548"/>
        <v/>
      </c>
      <c r="DX836" s="4" t="str">
        <f t="shared" si="511"/>
        <v/>
      </c>
      <c r="DY836" s="98" t="str">
        <f t="shared" si="512"/>
        <v/>
      </c>
    </row>
    <row r="837" spans="4:129" x14ac:dyDescent="0.45">
      <c r="D837" s="164" t="str">
        <f t="shared" si="542"/>
        <v/>
      </c>
      <c r="I837" s="9" t="str">
        <f t="shared" si="513"/>
        <v/>
      </c>
      <c r="J837" s="173" t="str">
        <f t="shared" si="514"/>
        <v/>
      </c>
      <c r="K837" s="13"/>
      <c r="L837" s="13"/>
      <c r="M837" s="13"/>
      <c r="N837" s="178" t="str">
        <f t="shared" si="515"/>
        <v/>
      </c>
      <c r="O837" s="181" t="str">
        <f t="shared" si="516"/>
        <v/>
      </c>
      <c r="P837" s="8" t="str">
        <f t="shared" si="517"/>
        <v/>
      </c>
      <c r="Q837" s="8" t="str">
        <f t="shared" si="518"/>
        <v/>
      </c>
      <c r="R837" s="8" t="str">
        <f t="shared" si="519"/>
        <v/>
      </c>
      <c r="S837" s="8" t="str">
        <f t="shared" si="520"/>
        <v/>
      </c>
      <c r="T837" s="8" t="str">
        <f t="shared" si="521"/>
        <v/>
      </c>
      <c r="U837" s="8" t="str">
        <f t="shared" si="522"/>
        <v/>
      </c>
      <c r="V837" s="16" t="str">
        <f t="shared" si="523"/>
        <v/>
      </c>
      <c r="W837" s="129" t="str">
        <f t="shared" si="524"/>
        <v/>
      </c>
      <c r="X837" s="8" t="str">
        <f t="shared" si="525"/>
        <v/>
      </c>
      <c r="Y837" s="8" t="str">
        <f t="shared" si="526"/>
        <v/>
      </c>
      <c r="AQ837" s="6" t="str">
        <f t="shared" si="527"/>
        <v/>
      </c>
      <c r="AR837" s="128" t="str">
        <f t="shared" si="528"/>
        <v/>
      </c>
      <c r="AS837" s="128" t="str">
        <f t="shared" si="529"/>
        <v/>
      </c>
      <c r="AT837" s="139" t="str">
        <f t="shared" si="543"/>
        <v/>
      </c>
      <c r="BH837" s="127" t="str">
        <f>IF(LEN(VBAsheet!H837)&gt;0,$CD$4&amp;CHAR(10)&amp;$CD$5&amp;CHAR(10)&amp;$CD$6&amp;IF(VBAsheet!I837="N",1,0)&amp;$CE$6&amp;CHAR(10)&amp;$CD$7&amp;CHAR(10)&amp;$CD$8&amp;VBAsheet!H837&amp;$CE$8&amp;CHAR(10)&amp;$CD$9&amp;VBAsheet!K837&amp;$CE$9&amp;CHAR(10)&amp;$CD$10&amp;VBAsheet!J837-1&amp;$CE$10&amp;CHAR(10)&amp;$CD$11,"")</f>
        <v/>
      </c>
      <c r="BI837"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37" s="18" t="str">
        <f>IF(LEN(X837)&gt;0,$CD$23&amp;INDEX($CH$3:CH840,MATCH(W837,$CG$3:CG840,0))&amp;$CE$23&amp;CHAR(10)&amp;$CD$24&amp;X837&amp;$CE$24&amp;CHAR(10)&amp;$CD$25&amp;Y837&amp;$CE$25&amp;CHAR(10),"")&amp;IF(LEN(AA837)&gt;0,$CD$23&amp;INDEX($CH$3:CH840,MATCH(Z837,$CG$3:CG840,0))&amp;$CE$23&amp;CHAR(10)&amp;$CD$24&amp;AA837&amp;$CE$24&amp;CHAR(10)&amp;$CD$25&amp;AB837&amp;$CE$25&amp;CHAR(10),"")&amp;IF(LEN(AD837)&gt;0,$CD$23&amp;INDEX($CH$3:CH840,MATCH(AC837,$CG$3:CG840,0))&amp;$CE$23&amp;CHAR(10)&amp;$CD$24&amp;AD837&amp;$CE$24&amp;CHAR(10)&amp;$CD$25&amp;AE837&amp;$CE$25&amp;CHAR(10),"")&amp;IF(LEN(AG837)&gt;0,$CD$23&amp;INDEX($CH$3:CH840,MATCH(AF837,$CG$3:CG840,0))&amp;$CE$23&amp;CHAR(10)&amp;$CD$24&amp;AG837&amp;$CE$24&amp;CHAR(10)&amp;$CD$25&amp;AH837&amp;$CE$25&amp;CHAR(10),"")&amp;IF(LEN(AJ837)&gt;0,$CD$23&amp;INDEX($CH$3:CH840,MATCH(AI837,$CG$3:CG840,0))&amp;$CE$23&amp;CHAR(10)&amp;$CD$24&amp;AJ837&amp;$CE$24&amp;CHAR(10)&amp;$CD$25&amp;AK837&amp;$CE$25&amp;CHAR(10),"")</f>
        <v/>
      </c>
      <c r="BK837" s="18" t="str">
        <f>IF(LEN(J837)&gt;0,INDEX($BH$2:$BH$100000,MATCH(J837,VBAsheet!$H$2:$H$100000,0))&amp;CHAR(10),"")&amp;IF(LEN(K837)&gt;0,INDEX($BH$2:$BH$100000,MATCH(K837,VBAsheet!$H$2:$H$100000,0))&amp;CHAR(10),"")&amp;IF(LEN(L837)&gt;0,INDEX($BH$2:$BH$100000,MATCH(L837,VBAsheet!$H$2:$H$100000,0))&amp;CHAR(10),"")&amp;IF(LEN(M837)&gt;0,INDEX($BH$2:$BH$100000,MATCH(M837,VBAsheet!$H$2:$H$100000,0))&amp;CHAR(10),"")</f>
        <v/>
      </c>
      <c r="BL837" s="18" t="str">
        <f t="shared" si="531"/>
        <v/>
      </c>
      <c r="BM837" s="94" t="str">
        <f t="shared" si="532"/>
        <v/>
      </c>
      <c r="BN837" s="95" t="str">
        <f t="shared" si="533"/>
        <v/>
      </c>
      <c r="BO837" s="265" t="str">
        <f t="shared" si="544"/>
        <v/>
      </c>
      <c r="BP837" s="18" t="str">
        <f t="shared" si="534"/>
        <v/>
      </c>
      <c r="BQ837" s="263" t="str">
        <f t="shared" si="545"/>
        <v/>
      </c>
      <c r="BR837" s="81" t="str">
        <f t="shared" si="510"/>
        <v/>
      </c>
      <c r="BS837" s="263" t="str">
        <f t="shared" si="546"/>
        <v/>
      </c>
      <c r="BT837" s="92" t="str">
        <f t="shared" si="547"/>
        <v/>
      </c>
      <c r="BU837" s="138" t="str">
        <f t="shared" si="535"/>
        <v/>
      </c>
      <c r="BV837" s="3" t="str">
        <f t="shared" si="536"/>
        <v/>
      </c>
      <c r="BW837" s="3" t="str">
        <f t="shared" si="537"/>
        <v/>
      </c>
      <c r="BX837" s="144" t="str">
        <f t="shared" si="538"/>
        <v/>
      </c>
      <c r="BY837" s="18" t="str">
        <f t="shared" si="539"/>
        <v/>
      </c>
      <c r="BZ837" s="18" t="str">
        <f t="shared" si="540"/>
        <v/>
      </c>
      <c r="CA837" s="19" t="str">
        <f t="shared" si="541"/>
        <v/>
      </c>
      <c r="CB837" s="19" t="s">
        <v>0</v>
      </c>
      <c r="DW837" s="4" t="str">
        <f t="shared" si="548"/>
        <v/>
      </c>
      <c r="DX837" s="4" t="str">
        <f t="shared" si="511"/>
        <v/>
      </c>
      <c r="DY837" s="98" t="str">
        <f t="shared" si="512"/>
        <v/>
      </c>
    </row>
    <row r="838" spans="4:129" x14ac:dyDescent="0.45">
      <c r="D838" s="164" t="str">
        <f t="shared" si="542"/>
        <v/>
      </c>
      <c r="I838" s="9" t="str">
        <f t="shared" si="513"/>
        <v/>
      </c>
      <c r="J838" s="173" t="str">
        <f t="shared" si="514"/>
        <v/>
      </c>
      <c r="K838" s="13"/>
      <c r="L838" s="13"/>
      <c r="M838" s="13"/>
      <c r="N838" s="178" t="str">
        <f t="shared" si="515"/>
        <v/>
      </c>
      <c r="O838" s="181" t="str">
        <f t="shared" si="516"/>
        <v/>
      </c>
      <c r="P838" s="8" t="str">
        <f t="shared" si="517"/>
        <v/>
      </c>
      <c r="Q838" s="8" t="str">
        <f t="shared" si="518"/>
        <v/>
      </c>
      <c r="R838" s="8" t="str">
        <f t="shared" si="519"/>
        <v/>
      </c>
      <c r="S838" s="8" t="str">
        <f t="shared" si="520"/>
        <v/>
      </c>
      <c r="T838" s="8" t="str">
        <f t="shared" si="521"/>
        <v/>
      </c>
      <c r="U838" s="8" t="str">
        <f t="shared" si="522"/>
        <v/>
      </c>
      <c r="V838" s="16" t="str">
        <f t="shared" si="523"/>
        <v/>
      </c>
      <c r="W838" s="129" t="str">
        <f t="shared" si="524"/>
        <v/>
      </c>
      <c r="X838" s="8" t="str">
        <f t="shared" si="525"/>
        <v/>
      </c>
      <c r="Y838" s="8" t="str">
        <f t="shared" si="526"/>
        <v/>
      </c>
      <c r="AQ838" s="6" t="str">
        <f t="shared" si="527"/>
        <v/>
      </c>
      <c r="AR838" s="128" t="str">
        <f t="shared" si="528"/>
        <v/>
      </c>
      <c r="AS838" s="128" t="str">
        <f t="shared" si="529"/>
        <v/>
      </c>
      <c r="AT838" s="139" t="str">
        <f t="shared" si="543"/>
        <v/>
      </c>
      <c r="BH838" s="127" t="str">
        <f>IF(LEN(VBAsheet!H838)&gt;0,$CD$4&amp;CHAR(10)&amp;$CD$5&amp;CHAR(10)&amp;$CD$6&amp;IF(VBAsheet!I838="N",1,0)&amp;$CE$6&amp;CHAR(10)&amp;$CD$7&amp;CHAR(10)&amp;$CD$8&amp;VBAsheet!H838&amp;$CE$8&amp;CHAR(10)&amp;$CD$9&amp;VBAsheet!K838&amp;$CE$9&amp;CHAR(10)&amp;$CD$10&amp;VBAsheet!J838-1&amp;$CE$10&amp;CHAR(10)&amp;$CD$11,"")</f>
        <v/>
      </c>
      <c r="BI838"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38" s="18" t="str">
        <f>IF(LEN(X838)&gt;0,$CD$23&amp;INDEX($CH$3:CH841,MATCH(W838,$CG$3:CG841,0))&amp;$CE$23&amp;CHAR(10)&amp;$CD$24&amp;X838&amp;$CE$24&amp;CHAR(10)&amp;$CD$25&amp;Y838&amp;$CE$25&amp;CHAR(10),"")&amp;IF(LEN(AA838)&gt;0,$CD$23&amp;INDEX($CH$3:CH841,MATCH(Z838,$CG$3:CG841,0))&amp;$CE$23&amp;CHAR(10)&amp;$CD$24&amp;AA838&amp;$CE$24&amp;CHAR(10)&amp;$CD$25&amp;AB838&amp;$CE$25&amp;CHAR(10),"")&amp;IF(LEN(AD838)&gt;0,$CD$23&amp;INDEX($CH$3:CH841,MATCH(AC838,$CG$3:CG841,0))&amp;$CE$23&amp;CHAR(10)&amp;$CD$24&amp;AD838&amp;$CE$24&amp;CHAR(10)&amp;$CD$25&amp;AE838&amp;$CE$25&amp;CHAR(10),"")&amp;IF(LEN(AG838)&gt;0,$CD$23&amp;INDEX($CH$3:CH841,MATCH(AF838,$CG$3:CG841,0))&amp;$CE$23&amp;CHAR(10)&amp;$CD$24&amp;AG838&amp;$CE$24&amp;CHAR(10)&amp;$CD$25&amp;AH838&amp;$CE$25&amp;CHAR(10),"")&amp;IF(LEN(AJ838)&gt;0,$CD$23&amp;INDEX($CH$3:CH841,MATCH(AI838,$CG$3:CG841,0))&amp;$CE$23&amp;CHAR(10)&amp;$CD$24&amp;AJ838&amp;$CE$24&amp;CHAR(10)&amp;$CD$25&amp;AK838&amp;$CE$25&amp;CHAR(10),"")</f>
        <v/>
      </c>
      <c r="BK838" s="18" t="str">
        <f>IF(LEN(J838)&gt;0,INDEX($BH$2:$BH$100000,MATCH(J838,VBAsheet!$H$2:$H$100000,0))&amp;CHAR(10),"")&amp;IF(LEN(K838)&gt;0,INDEX($BH$2:$BH$100000,MATCH(K838,VBAsheet!$H$2:$H$100000,0))&amp;CHAR(10),"")&amp;IF(LEN(L838)&gt;0,INDEX($BH$2:$BH$100000,MATCH(L838,VBAsheet!$H$2:$H$100000,0))&amp;CHAR(10),"")&amp;IF(LEN(M838)&gt;0,INDEX($BH$2:$BH$100000,MATCH(M838,VBAsheet!$H$2:$H$100000,0))&amp;CHAR(10),"")</f>
        <v/>
      </c>
      <c r="BL838" s="18" t="str">
        <f t="shared" si="531"/>
        <v/>
      </c>
      <c r="BM838" s="94" t="str">
        <f t="shared" si="532"/>
        <v/>
      </c>
      <c r="BN838" s="95" t="str">
        <f t="shared" si="533"/>
        <v/>
      </c>
      <c r="BO838" s="265" t="str">
        <f t="shared" si="544"/>
        <v/>
      </c>
      <c r="BP838" s="18" t="str">
        <f t="shared" si="534"/>
        <v/>
      </c>
      <c r="BQ838" s="263" t="str">
        <f t="shared" si="545"/>
        <v/>
      </c>
      <c r="BR838" s="81" t="str">
        <f t="shared" si="510"/>
        <v/>
      </c>
      <c r="BS838" s="263" t="str">
        <f t="shared" si="546"/>
        <v/>
      </c>
      <c r="BT838" s="92" t="str">
        <f t="shared" si="547"/>
        <v/>
      </c>
      <c r="BU838" s="138" t="str">
        <f t="shared" si="535"/>
        <v/>
      </c>
      <c r="BV838" s="3" t="str">
        <f t="shared" si="536"/>
        <v/>
      </c>
      <c r="BW838" s="3" t="str">
        <f t="shared" si="537"/>
        <v/>
      </c>
      <c r="BX838" s="144" t="str">
        <f t="shared" si="538"/>
        <v/>
      </c>
      <c r="BY838" s="18" t="str">
        <f t="shared" si="539"/>
        <v/>
      </c>
      <c r="BZ838" s="18" t="str">
        <f t="shared" si="540"/>
        <v/>
      </c>
      <c r="CA838" s="19" t="str">
        <f t="shared" si="541"/>
        <v/>
      </c>
      <c r="CB838" s="19" t="s">
        <v>0</v>
      </c>
      <c r="DW838" s="4" t="str">
        <f t="shared" si="548"/>
        <v/>
      </c>
      <c r="DX838" s="4" t="str">
        <f t="shared" si="511"/>
        <v/>
      </c>
      <c r="DY838" s="98" t="str">
        <f t="shared" si="512"/>
        <v/>
      </c>
    </row>
    <row r="839" spans="4:129" x14ac:dyDescent="0.45">
      <c r="D839" s="164" t="str">
        <f t="shared" si="542"/>
        <v/>
      </c>
      <c r="I839" s="9" t="str">
        <f t="shared" si="513"/>
        <v/>
      </c>
      <c r="J839" s="173" t="str">
        <f t="shared" si="514"/>
        <v/>
      </c>
      <c r="K839" s="13"/>
      <c r="L839" s="13"/>
      <c r="M839" s="13"/>
      <c r="N839" s="178" t="str">
        <f t="shared" si="515"/>
        <v/>
      </c>
      <c r="O839" s="181" t="str">
        <f t="shared" si="516"/>
        <v/>
      </c>
      <c r="P839" s="8" t="str">
        <f t="shared" si="517"/>
        <v/>
      </c>
      <c r="Q839" s="8" t="str">
        <f t="shared" si="518"/>
        <v/>
      </c>
      <c r="R839" s="8" t="str">
        <f t="shared" si="519"/>
        <v/>
      </c>
      <c r="S839" s="8" t="str">
        <f t="shared" si="520"/>
        <v/>
      </c>
      <c r="T839" s="8" t="str">
        <f t="shared" si="521"/>
        <v/>
      </c>
      <c r="U839" s="8" t="str">
        <f t="shared" si="522"/>
        <v/>
      </c>
      <c r="V839" s="16" t="str">
        <f t="shared" si="523"/>
        <v/>
      </c>
      <c r="W839" s="129" t="str">
        <f t="shared" si="524"/>
        <v/>
      </c>
      <c r="X839" s="8" t="str">
        <f t="shared" si="525"/>
        <v/>
      </c>
      <c r="Y839" s="8" t="str">
        <f t="shared" si="526"/>
        <v/>
      </c>
      <c r="AQ839" s="6" t="str">
        <f t="shared" si="527"/>
        <v/>
      </c>
      <c r="AR839" s="128" t="str">
        <f t="shared" si="528"/>
        <v/>
      </c>
      <c r="AS839" s="128" t="str">
        <f t="shared" si="529"/>
        <v/>
      </c>
      <c r="AT839" s="139" t="str">
        <f t="shared" si="543"/>
        <v/>
      </c>
      <c r="BH839" s="127" t="str">
        <f>IF(LEN(VBAsheet!H839)&gt;0,$CD$4&amp;CHAR(10)&amp;$CD$5&amp;CHAR(10)&amp;$CD$6&amp;IF(VBAsheet!I839="N",1,0)&amp;$CE$6&amp;CHAR(10)&amp;$CD$7&amp;CHAR(10)&amp;$CD$8&amp;VBAsheet!H839&amp;$CE$8&amp;CHAR(10)&amp;$CD$9&amp;VBAsheet!K839&amp;$CE$9&amp;CHAR(10)&amp;$CD$10&amp;VBAsheet!J839-1&amp;$CE$10&amp;CHAR(10)&amp;$CD$11,"")</f>
        <v/>
      </c>
      <c r="BI839"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39" s="18" t="str">
        <f>IF(LEN(X839)&gt;0,$CD$23&amp;INDEX($CH$3:CH842,MATCH(W839,$CG$3:CG842,0))&amp;$CE$23&amp;CHAR(10)&amp;$CD$24&amp;X839&amp;$CE$24&amp;CHAR(10)&amp;$CD$25&amp;Y839&amp;$CE$25&amp;CHAR(10),"")&amp;IF(LEN(AA839)&gt;0,$CD$23&amp;INDEX($CH$3:CH842,MATCH(Z839,$CG$3:CG842,0))&amp;$CE$23&amp;CHAR(10)&amp;$CD$24&amp;AA839&amp;$CE$24&amp;CHAR(10)&amp;$CD$25&amp;AB839&amp;$CE$25&amp;CHAR(10),"")&amp;IF(LEN(AD839)&gt;0,$CD$23&amp;INDEX($CH$3:CH842,MATCH(AC839,$CG$3:CG842,0))&amp;$CE$23&amp;CHAR(10)&amp;$CD$24&amp;AD839&amp;$CE$24&amp;CHAR(10)&amp;$CD$25&amp;AE839&amp;$CE$25&amp;CHAR(10),"")&amp;IF(LEN(AG839)&gt;0,$CD$23&amp;INDEX($CH$3:CH842,MATCH(AF839,$CG$3:CG842,0))&amp;$CE$23&amp;CHAR(10)&amp;$CD$24&amp;AG839&amp;$CE$24&amp;CHAR(10)&amp;$CD$25&amp;AH839&amp;$CE$25&amp;CHAR(10),"")&amp;IF(LEN(AJ839)&gt;0,$CD$23&amp;INDEX($CH$3:CH842,MATCH(AI839,$CG$3:CG842,0))&amp;$CE$23&amp;CHAR(10)&amp;$CD$24&amp;AJ839&amp;$CE$24&amp;CHAR(10)&amp;$CD$25&amp;AK839&amp;$CE$25&amp;CHAR(10),"")</f>
        <v/>
      </c>
      <c r="BK839" s="18" t="str">
        <f>IF(LEN(J839)&gt;0,INDEX($BH$2:$BH$100000,MATCH(J839,VBAsheet!$H$2:$H$100000,0))&amp;CHAR(10),"")&amp;IF(LEN(K839)&gt;0,INDEX($BH$2:$BH$100000,MATCH(K839,VBAsheet!$H$2:$H$100000,0))&amp;CHAR(10),"")&amp;IF(LEN(L839)&gt;0,INDEX($BH$2:$BH$100000,MATCH(L839,VBAsheet!$H$2:$H$100000,0))&amp;CHAR(10),"")&amp;IF(LEN(M839)&gt;0,INDEX($BH$2:$BH$100000,MATCH(M839,VBAsheet!$H$2:$H$100000,0))&amp;CHAR(10),"")</f>
        <v/>
      </c>
      <c r="BL839" s="18" t="str">
        <f t="shared" si="531"/>
        <v/>
      </c>
      <c r="BM839" s="94" t="str">
        <f t="shared" si="532"/>
        <v/>
      </c>
      <c r="BN839" s="95" t="str">
        <f t="shared" si="533"/>
        <v/>
      </c>
      <c r="BO839" s="265" t="str">
        <f t="shared" si="544"/>
        <v/>
      </c>
      <c r="BP839" s="18" t="str">
        <f t="shared" si="534"/>
        <v/>
      </c>
      <c r="BQ839" s="263" t="str">
        <f t="shared" si="545"/>
        <v/>
      </c>
      <c r="BR839" s="81" t="str">
        <f t="shared" si="510"/>
        <v/>
      </c>
      <c r="BS839" s="263" t="str">
        <f t="shared" si="546"/>
        <v/>
      </c>
      <c r="BT839" s="92" t="str">
        <f t="shared" si="547"/>
        <v/>
      </c>
      <c r="BU839" s="138" t="str">
        <f t="shared" si="535"/>
        <v/>
      </c>
      <c r="BV839" s="3" t="str">
        <f t="shared" si="536"/>
        <v/>
      </c>
      <c r="BW839" s="3" t="str">
        <f t="shared" si="537"/>
        <v/>
      </c>
      <c r="BX839" s="144" t="str">
        <f t="shared" si="538"/>
        <v/>
      </c>
      <c r="BY839" s="18" t="str">
        <f t="shared" si="539"/>
        <v/>
      </c>
      <c r="BZ839" s="18" t="str">
        <f t="shared" si="540"/>
        <v/>
      </c>
      <c r="CA839" s="19" t="str">
        <f t="shared" si="541"/>
        <v/>
      </c>
      <c r="CB839" s="19" t="s">
        <v>0</v>
      </c>
      <c r="DW839" s="4" t="str">
        <f t="shared" si="548"/>
        <v/>
      </c>
      <c r="DX839" s="4" t="str">
        <f t="shared" si="511"/>
        <v/>
      </c>
      <c r="DY839" s="98" t="str">
        <f t="shared" si="512"/>
        <v/>
      </c>
    </row>
    <row r="840" spans="4:129" x14ac:dyDescent="0.45">
      <c r="D840" s="164" t="str">
        <f t="shared" si="542"/>
        <v/>
      </c>
      <c r="I840" s="9" t="str">
        <f t="shared" si="513"/>
        <v/>
      </c>
      <c r="J840" s="173" t="str">
        <f t="shared" si="514"/>
        <v/>
      </c>
      <c r="K840" s="13"/>
      <c r="L840" s="13"/>
      <c r="M840" s="13"/>
      <c r="N840" s="178" t="str">
        <f t="shared" si="515"/>
        <v/>
      </c>
      <c r="O840" s="181" t="str">
        <f t="shared" si="516"/>
        <v/>
      </c>
      <c r="P840" s="8" t="str">
        <f t="shared" si="517"/>
        <v/>
      </c>
      <c r="Q840" s="8" t="str">
        <f t="shared" si="518"/>
        <v/>
      </c>
      <c r="R840" s="8" t="str">
        <f t="shared" si="519"/>
        <v/>
      </c>
      <c r="S840" s="8" t="str">
        <f t="shared" si="520"/>
        <v/>
      </c>
      <c r="T840" s="8" t="str">
        <f t="shared" si="521"/>
        <v/>
      </c>
      <c r="U840" s="8" t="str">
        <f t="shared" si="522"/>
        <v/>
      </c>
      <c r="V840" s="16" t="str">
        <f t="shared" si="523"/>
        <v/>
      </c>
      <c r="W840" s="129" t="str">
        <f t="shared" si="524"/>
        <v/>
      </c>
      <c r="X840" s="8" t="str">
        <f t="shared" si="525"/>
        <v/>
      </c>
      <c r="Y840" s="8" t="str">
        <f t="shared" si="526"/>
        <v/>
      </c>
      <c r="AQ840" s="6" t="str">
        <f t="shared" si="527"/>
        <v/>
      </c>
      <c r="AR840" s="128" t="str">
        <f t="shared" si="528"/>
        <v/>
      </c>
      <c r="AS840" s="128" t="str">
        <f t="shared" si="529"/>
        <v/>
      </c>
      <c r="AT840" s="139" t="str">
        <f t="shared" si="543"/>
        <v/>
      </c>
      <c r="BH840" s="127" t="str">
        <f>IF(LEN(VBAsheet!H840)&gt;0,$CD$4&amp;CHAR(10)&amp;$CD$5&amp;CHAR(10)&amp;$CD$6&amp;IF(VBAsheet!I840="N",1,0)&amp;$CE$6&amp;CHAR(10)&amp;$CD$7&amp;CHAR(10)&amp;$CD$8&amp;VBAsheet!H840&amp;$CE$8&amp;CHAR(10)&amp;$CD$9&amp;VBAsheet!K840&amp;$CE$9&amp;CHAR(10)&amp;$CD$10&amp;VBAsheet!J840-1&amp;$CE$10&amp;CHAR(10)&amp;$CD$11,"")</f>
        <v/>
      </c>
      <c r="BI840"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0" s="18" t="str">
        <f>IF(LEN(X840)&gt;0,$CD$23&amp;INDEX($CH$3:CH843,MATCH(W840,$CG$3:CG843,0))&amp;$CE$23&amp;CHAR(10)&amp;$CD$24&amp;X840&amp;$CE$24&amp;CHAR(10)&amp;$CD$25&amp;Y840&amp;$CE$25&amp;CHAR(10),"")&amp;IF(LEN(AA840)&gt;0,$CD$23&amp;INDEX($CH$3:CH843,MATCH(Z840,$CG$3:CG843,0))&amp;$CE$23&amp;CHAR(10)&amp;$CD$24&amp;AA840&amp;$CE$24&amp;CHAR(10)&amp;$CD$25&amp;AB840&amp;$CE$25&amp;CHAR(10),"")&amp;IF(LEN(AD840)&gt;0,$CD$23&amp;INDEX($CH$3:CH843,MATCH(AC840,$CG$3:CG843,0))&amp;$CE$23&amp;CHAR(10)&amp;$CD$24&amp;AD840&amp;$CE$24&amp;CHAR(10)&amp;$CD$25&amp;AE840&amp;$CE$25&amp;CHAR(10),"")&amp;IF(LEN(AG840)&gt;0,$CD$23&amp;INDEX($CH$3:CH843,MATCH(AF840,$CG$3:CG843,0))&amp;$CE$23&amp;CHAR(10)&amp;$CD$24&amp;AG840&amp;$CE$24&amp;CHAR(10)&amp;$CD$25&amp;AH840&amp;$CE$25&amp;CHAR(10),"")&amp;IF(LEN(AJ840)&gt;0,$CD$23&amp;INDEX($CH$3:CH843,MATCH(AI840,$CG$3:CG843,0))&amp;$CE$23&amp;CHAR(10)&amp;$CD$24&amp;AJ840&amp;$CE$24&amp;CHAR(10)&amp;$CD$25&amp;AK840&amp;$CE$25&amp;CHAR(10),"")</f>
        <v/>
      </c>
      <c r="BK840" s="18" t="str">
        <f>IF(LEN(J840)&gt;0,INDEX($BH$2:$BH$100000,MATCH(J840,VBAsheet!$H$2:$H$100000,0))&amp;CHAR(10),"")&amp;IF(LEN(K840)&gt;0,INDEX($BH$2:$BH$100000,MATCH(K840,VBAsheet!$H$2:$H$100000,0))&amp;CHAR(10),"")&amp;IF(LEN(L840)&gt;0,INDEX($BH$2:$BH$100000,MATCH(L840,VBAsheet!$H$2:$H$100000,0))&amp;CHAR(10),"")&amp;IF(LEN(M840)&gt;0,INDEX($BH$2:$BH$100000,MATCH(M840,VBAsheet!$H$2:$H$100000,0))&amp;CHAR(10),"")</f>
        <v/>
      </c>
      <c r="BL840" s="18" t="str">
        <f t="shared" si="531"/>
        <v/>
      </c>
      <c r="BM840" s="94" t="str">
        <f t="shared" si="532"/>
        <v/>
      </c>
      <c r="BN840" s="95" t="str">
        <f t="shared" si="533"/>
        <v/>
      </c>
      <c r="BO840" s="265" t="str">
        <f t="shared" si="544"/>
        <v/>
      </c>
      <c r="BP840" s="18" t="str">
        <f t="shared" si="534"/>
        <v/>
      </c>
      <c r="BQ840" s="263" t="str">
        <f t="shared" si="545"/>
        <v/>
      </c>
      <c r="BR840" s="81" t="str">
        <f t="shared" si="510"/>
        <v/>
      </c>
      <c r="BS840" s="263" t="str">
        <f t="shared" si="546"/>
        <v/>
      </c>
      <c r="BT840" s="92" t="str">
        <f t="shared" si="547"/>
        <v/>
      </c>
      <c r="BU840" s="138" t="str">
        <f t="shared" si="535"/>
        <v/>
      </c>
      <c r="BV840" s="3" t="str">
        <f t="shared" si="536"/>
        <v/>
      </c>
      <c r="BW840" s="3" t="str">
        <f t="shared" si="537"/>
        <v/>
      </c>
      <c r="BX840" s="144" t="str">
        <f t="shared" si="538"/>
        <v/>
      </c>
      <c r="BY840" s="18" t="str">
        <f t="shared" si="539"/>
        <v/>
      </c>
      <c r="BZ840" s="18" t="str">
        <f t="shared" si="540"/>
        <v/>
      </c>
      <c r="CA840" s="19" t="str">
        <f t="shared" si="541"/>
        <v/>
      </c>
      <c r="CB840" s="19" t="s">
        <v>0</v>
      </c>
      <c r="DW840" s="4" t="str">
        <f t="shared" si="548"/>
        <v/>
      </c>
      <c r="DX840" s="4" t="str">
        <f t="shared" si="511"/>
        <v/>
      </c>
      <c r="DY840" s="98" t="str">
        <f t="shared" si="512"/>
        <v/>
      </c>
    </row>
    <row r="841" spans="4:129" x14ac:dyDescent="0.45">
      <c r="D841" s="164" t="str">
        <f t="shared" si="542"/>
        <v/>
      </c>
      <c r="I841" s="9" t="str">
        <f t="shared" si="513"/>
        <v/>
      </c>
      <c r="J841" s="173" t="str">
        <f t="shared" si="514"/>
        <v/>
      </c>
      <c r="K841" s="13"/>
      <c r="L841" s="13"/>
      <c r="M841" s="13"/>
      <c r="N841" s="178" t="str">
        <f t="shared" si="515"/>
        <v/>
      </c>
      <c r="O841" s="181" t="str">
        <f t="shared" si="516"/>
        <v/>
      </c>
      <c r="P841" s="8" t="str">
        <f t="shared" si="517"/>
        <v/>
      </c>
      <c r="Q841" s="8" t="str">
        <f t="shared" si="518"/>
        <v/>
      </c>
      <c r="R841" s="8" t="str">
        <f t="shared" si="519"/>
        <v/>
      </c>
      <c r="S841" s="8" t="str">
        <f t="shared" si="520"/>
        <v/>
      </c>
      <c r="T841" s="8" t="str">
        <f t="shared" si="521"/>
        <v/>
      </c>
      <c r="U841" s="8" t="str">
        <f t="shared" si="522"/>
        <v/>
      </c>
      <c r="V841" s="16" t="str">
        <f t="shared" si="523"/>
        <v/>
      </c>
      <c r="W841" s="129" t="str">
        <f t="shared" si="524"/>
        <v/>
      </c>
      <c r="X841" s="8" t="str">
        <f t="shared" si="525"/>
        <v/>
      </c>
      <c r="Y841" s="8" t="str">
        <f t="shared" si="526"/>
        <v/>
      </c>
      <c r="AQ841" s="6" t="str">
        <f t="shared" si="527"/>
        <v/>
      </c>
      <c r="AR841" s="128" t="str">
        <f t="shared" si="528"/>
        <v/>
      </c>
      <c r="AS841" s="128" t="str">
        <f t="shared" si="529"/>
        <v/>
      </c>
      <c r="AT841" s="139" t="str">
        <f t="shared" si="543"/>
        <v/>
      </c>
      <c r="BH841" s="127" t="str">
        <f>IF(LEN(VBAsheet!H841)&gt;0,$CD$4&amp;CHAR(10)&amp;$CD$5&amp;CHAR(10)&amp;$CD$6&amp;IF(VBAsheet!I841="N",1,0)&amp;$CE$6&amp;CHAR(10)&amp;$CD$7&amp;CHAR(10)&amp;$CD$8&amp;VBAsheet!H841&amp;$CE$8&amp;CHAR(10)&amp;$CD$9&amp;VBAsheet!K841&amp;$CE$9&amp;CHAR(10)&amp;$CD$10&amp;VBAsheet!J841-1&amp;$CE$10&amp;CHAR(10)&amp;$CD$11,"")</f>
        <v/>
      </c>
      <c r="BI841"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1" s="18" t="str">
        <f>IF(LEN(X841)&gt;0,$CD$23&amp;INDEX($CH$3:CH844,MATCH(W841,$CG$3:CG844,0))&amp;$CE$23&amp;CHAR(10)&amp;$CD$24&amp;X841&amp;$CE$24&amp;CHAR(10)&amp;$CD$25&amp;Y841&amp;$CE$25&amp;CHAR(10),"")&amp;IF(LEN(AA841)&gt;0,$CD$23&amp;INDEX($CH$3:CH844,MATCH(Z841,$CG$3:CG844,0))&amp;$CE$23&amp;CHAR(10)&amp;$CD$24&amp;AA841&amp;$CE$24&amp;CHAR(10)&amp;$CD$25&amp;AB841&amp;$CE$25&amp;CHAR(10),"")&amp;IF(LEN(AD841)&gt;0,$CD$23&amp;INDEX($CH$3:CH844,MATCH(AC841,$CG$3:CG844,0))&amp;$CE$23&amp;CHAR(10)&amp;$CD$24&amp;AD841&amp;$CE$24&amp;CHAR(10)&amp;$CD$25&amp;AE841&amp;$CE$25&amp;CHAR(10),"")&amp;IF(LEN(AG841)&gt;0,$CD$23&amp;INDEX($CH$3:CH844,MATCH(AF841,$CG$3:CG844,0))&amp;$CE$23&amp;CHAR(10)&amp;$CD$24&amp;AG841&amp;$CE$24&amp;CHAR(10)&amp;$CD$25&amp;AH841&amp;$CE$25&amp;CHAR(10),"")&amp;IF(LEN(AJ841)&gt;0,$CD$23&amp;INDEX($CH$3:CH844,MATCH(AI841,$CG$3:CG844,0))&amp;$CE$23&amp;CHAR(10)&amp;$CD$24&amp;AJ841&amp;$CE$24&amp;CHAR(10)&amp;$CD$25&amp;AK841&amp;$CE$25&amp;CHAR(10),"")</f>
        <v/>
      </c>
      <c r="BK841" s="18" t="str">
        <f>IF(LEN(J841)&gt;0,INDEX($BH$2:$BH$100000,MATCH(J841,VBAsheet!$H$2:$H$100000,0))&amp;CHAR(10),"")&amp;IF(LEN(K841)&gt;0,INDEX($BH$2:$BH$100000,MATCH(K841,VBAsheet!$H$2:$H$100000,0))&amp;CHAR(10),"")&amp;IF(LEN(L841)&gt;0,INDEX($BH$2:$BH$100000,MATCH(L841,VBAsheet!$H$2:$H$100000,0))&amp;CHAR(10),"")&amp;IF(LEN(M841)&gt;0,INDEX($BH$2:$BH$100000,MATCH(M841,VBAsheet!$H$2:$H$100000,0))&amp;CHAR(10),"")</f>
        <v/>
      </c>
      <c r="BL841" s="18" t="str">
        <f t="shared" si="531"/>
        <v/>
      </c>
      <c r="BM841" s="94" t="str">
        <f t="shared" si="532"/>
        <v/>
      </c>
      <c r="BN841" s="95" t="str">
        <f t="shared" si="533"/>
        <v/>
      </c>
      <c r="BO841" s="265" t="str">
        <f t="shared" si="544"/>
        <v/>
      </c>
      <c r="BP841" s="18" t="str">
        <f t="shared" si="534"/>
        <v/>
      </c>
      <c r="BQ841" s="263" t="str">
        <f t="shared" si="545"/>
        <v/>
      </c>
      <c r="BR841" s="81" t="str">
        <f t="shared" si="510"/>
        <v/>
      </c>
      <c r="BS841" s="263" t="str">
        <f t="shared" si="546"/>
        <v/>
      </c>
      <c r="BT841" s="92" t="str">
        <f t="shared" si="547"/>
        <v/>
      </c>
      <c r="BU841" s="138" t="str">
        <f t="shared" si="535"/>
        <v/>
      </c>
      <c r="BV841" s="3" t="str">
        <f t="shared" si="536"/>
        <v/>
      </c>
      <c r="BW841" s="3" t="str">
        <f t="shared" si="537"/>
        <v/>
      </c>
      <c r="BX841" s="144" t="str">
        <f t="shared" si="538"/>
        <v/>
      </c>
      <c r="BY841" s="18" t="str">
        <f t="shared" si="539"/>
        <v/>
      </c>
      <c r="BZ841" s="18" t="str">
        <f t="shared" si="540"/>
        <v/>
      </c>
      <c r="CA841" s="19" t="str">
        <f t="shared" si="541"/>
        <v/>
      </c>
      <c r="CB841" s="19" t="s">
        <v>0</v>
      </c>
      <c r="DW841" s="4" t="str">
        <f t="shared" si="548"/>
        <v/>
      </c>
      <c r="DX841" s="4" t="str">
        <f t="shared" si="511"/>
        <v/>
      </c>
      <c r="DY841" s="98" t="str">
        <f t="shared" si="512"/>
        <v/>
      </c>
    </row>
    <row r="842" spans="4:129" x14ac:dyDescent="0.45">
      <c r="D842" s="164" t="str">
        <f t="shared" si="542"/>
        <v/>
      </c>
      <c r="I842" s="9" t="str">
        <f t="shared" si="513"/>
        <v/>
      </c>
      <c r="J842" s="173" t="str">
        <f t="shared" si="514"/>
        <v/>
      </c>
      <c r="K842" s="13"/>
      <c r="L842" s="13"/>
      <c r="M842" s="13"/>
      <c r="N842" s="178" t="str">
        <f t="shared" si="515"/>
        <v/>
      </c>
      <c r="O842" s="181" t="str">
        <f t="shared" si="516"/>
        <v/>
      </c>
      <c r="P842" s="8" t="str">
        <f t="shared" si="517"/>
        <v/>
      </c>
      <c r="Q842" s="8" t="str">
        <f t="shared" si="518"/>
        <v/>
      </c>
      <c r="R842" s="8" t="str">
        <f t="shared" si="519"/>
        <v/>
      </c>
      <c r="S842" s="8" t="str">
        <f t="shared" si="520"/>
        <v/>
      </c>
      <c r="T842" s="8" t="str">
        <f t="shared" si="521"/>
        <v/>
      </c>
      <c r="U842" s="8" t="str">
        <f t="shared" si="522"/>
        <v/>
      </c>
      <c r="V842" s="16" t="str">
        <f t="shared" si="523"/>
        <v/>
      </c>
      <c r="W842" s="129" t="str">
        <f t="shared" si="524"/>
        <v/>
      </c>
      <c r="X842" s="8" t="str">
        <f t="shared" si="525"/>
        <v/>
      </c>
      <c r="Y842" s="8" t="str">
        <f t="shared" si="526"/>
        <v/>
      </c>
      <c r="AQ842" s="6" t="str">
        <f t="shared" si="527"/>
        <v/>
      </c>
      <c r="AR842" s="128" t="str">
        <f t="shared" si="528"/>
        <v/>
      </c>
      <c r="AS842" s="128" t="str">
        <f t="shared" si="529"/>
        <v/>
      </c>
      <c r="AT842" s="139" t="str">
        <f t="shared" si="543"/>
        <v/>
      </c>
      <c r="BH842" s="127" t="str">
        <f>IF(LEN(VBAsheet!H842)&gt;0,$CD$4&amp;CHAR(10)&amp;$CD$5&amp;CHAR(10)&amp;$CD$6&amp;IF(VBAsheet!I842="N",1,0)&amp;$CE$6&amp;CHAR(10)&amp;$CD$7&amp;CHAR(10)&amp;$CD$8&amp;VBAsheet!H842&amp;$CE$8&amp;CHAR(10)&amp;$CD$9&amp;VBAsheet!K842&amp;$CE$9&amp;CHAR(10)&amp;$CD$10&amp;VBAsheet!J842-1&amp;$CE$10&amp;CHAR(10)&amp;$CD$11,"")</f>
        <v/>
      </c>
      <c r="BI842"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2" s="18" t="str">
        <f>IF(LEN(X842)&gt;0,$CD$23&amp;INDEX($CH$3:CH845,MATCH(W842,$CG$3:CG845,0))&amp;$CE$23&amp;CHAR(10)&amp;$CD$24&amp;X842&amp;$CE$24&amp;CHAR(10)&amp;$CD$25&amp;Y842&amp;$CE$25&amp;CHAR(10),"")&amp;IF(LEN(AA842)&gt;0,$CD$23&amp;INDEX($CH$3:CH845,MATCH(Z842,$CG$3:CG845,0))&amp;$CE$23&amp;CHAR(10)&amp;$CD$24&amp;AA842&amp;$CE$24&amp;CHAR(10)&amp;$CD$25&amp;AB842&amp;$CE$25&amp;CHAR(10),"")&amp;IF(LEN(AD842)&gt;0,$CD$23&amp;INDEX($CH$3:CH845,MATCH(AC842,$CG$3:CG845,0))&amp;$CE$23&amp;CHAR(10)&amp;$CD$24&amp;AD842&amp;$CE$24&amp;CHAR(10)&amp;$CD$25&amp;AE842&amp;$CE$25&amp;CHAR(10),"")&amp;IF(LEN(AG842)&gt;0,$CD$23&amp;INDEX($CH$3:CH845,MATCH(AF842,$CG$3:CG845,0))&amp;$CE$23&amp;CHAR(10)&amp;$CD$24&amp;AG842&amp;$CE$24&amp;CHAR(10)&amp;$CD$25&amp;AH842&amp;$CE$25&amp;CHAR(10),"")&amp;IF(LEN(AJ842)&gt;0,$CD$23&amp;INDEX($CH$3:CH845,MATCH(AI842,$CG$3:CG845,0))&amp;$CE$23&amp;CHAR(10)&amp;$CD$24&amp;AJ842&amp;$CE$24&amp;CHAR(10)&amp;$CD$25&amp;AK842&amp;$CE$25&amp;CHAR(10),"")</f>
        <v/>
      </c>
      <c r="BK842" s="18" t="str">
        <f>IF(LEN(J842)&gt;0,INDEX($BH$2:$BH$100000,MATCH(J842,VBAsheet!$H$2:$H$100000,0))&amp;CHAR(10),"")&amp;IF(LEN(K842)&gt;0,INDEX($BH$2:$BH$100000,MATCH(K842,VBAsheet!$H$2:$H$100000,0))&amp;CHAR(10),"")&amp;IF(LEN(L842)&gt;0,INDEX($BH$2:$BH$100000,MATCH(L842,VBAsheet!$H$2:$H$100000,0))&amp;CHAR(10),"")&amp;IF(LEN(M842)&gt;0,INDEX($BH$2:$BH$100000,MATCH(M842,VBAsheet!$H$2:$H$100000,0))&amp;CHAR(10),"")</f>
        <v/>
      </c>
      <c r="BL842" s="18" t="str">
        <f t="shared" si="531"/>
        <v/>
      </c>
      <c r="BM842" s="94" t="str">
        <f t="shared" si="532"/>
        <v/>
      </c>
      <c r="BN842" s="95" t="str">
        <f t="shared" si="533"/>
        <v/>
      </c>
      <c r="BO842" s="265" t="str">
        <f t="shared" si="544"/>
        <v/>
      </c>
      <c r="BP842" s="18" t="str">
        <f t="shared" si="534"/>
        <v/>
      </c>
      <c r="BQ842" s="263" t="str">
        <f t="shared" si="545"/>
        <v/>
      </c>
      <c r="BR842" s="81" t="str">
        <f t="shared" si="510"/>
        <v/>
      </c>
      <c r="BS842" s="263" t="str">
        <f t="shared" si="546"/>
        <v/>
      </c>
      <c r="BT842" s="92" t="str">
        <f t="shared" si="547"/>
        <v/>
      </c>
      <c r="BU842" s="138" t="str">
        <f t="shared" si="535"/>
        <v/>
      </c>
      <c r="BV842" s="3" t="str">
        <f t="shared" si="536"/>
        <v/>
      </c>
      <c r="BW842" s="3" t="str">
        <f t="shared" si="537"/>
        <v/>
      </c>
      <c r="BX842" s="144" t="str">
        <f t="shared" si="538"/>
        <v/>
      </c>
      <c r="BY842" s="18" t="str">
        <f t="shared" si="539"/>
        <v/>
      </c>
      <c r="BZ842" s="18" t="str">
        <f t="shared" si="540"/>
        <v/>
      </c>
      <c r="CA842" s="19" t="str">
        <f t="shared" si="541"/>
        <v/>
      </c>
      <c r="CB842" s="19" t="s">
        <v>0</v>
      </c>
      <c r="DW842" s="4" t="str">
        <f t="shared" si="548"/>
        <v/>
      </c>
      <c r="DX842" s="4" t="str">
        <f t="shared" si="511"/>
        <v/>
      </c>
      <c r="DY842" s="98" t="str">
        <f t="shared" si="512"/>
        <v/>
      </c>
    </row>
    <row r="843" spans="4:129" x14ac:dyDescent="0.45">
      <c r="D843" s="164" t="str">
        <f t="shared" si="542"/>
        <v/>
      </c>
      <c r="I843" s="9" t="str">
        <f t="shared" si="513"/>
        <v/>
      </c>
      <c r="J843" s="173" t="str">
        <f t="shared" si="514"/>
        <v/>
      </c>
      <c r="K843" s="13"/>
      <c r="L843" s="13"/>
      <c r="M843" s="13"/>
      <c r="N843" s="178" t="str">
        <f t="shared" si="515"/>
        <v/>
      </c>
      <c r="O843" s="181" t="str">
        <f t="shared" si="516"/>
        <v/>
      </c>
      <c r="P843" s="8" t="str">
        <f t="shared" si="517"/>
        <v/>
      </c>
      <c r="Q843" s="8" t="str">
        <f t="shared" si="518"/>
        <v/>
      </c>
      <c r="R843" s="8" t="str">
        <f t="shared" si="519"/>
        <v/>
      </c>
      <c r="S843" s="8" t="str">
        <f t="shared" si="520"/>
        <v/>
      </c>
      <c r="T843" s="8" t="str">
        <f t="shared" si="521"/>
        <v/>
      </c>
      <c r="U843" s="8" t="str">
        <f t="shared" si="522"/>
        <v/>
      </c>
      <c r="V843" s="16" t="str">
        <f t="shared" si="523"/>
        <v/>
      </c>
      <c r="W843" s="129" t="str">
        <f t="shared" si="524"/>
        <v/>
      </c>
      <c r="X843" s="8" t="str">
        <f t="shared" si="525"/>
        <v/>
      </c>
      <c r="Y843" s="8" t="str">
        <f t="shared" si="526"/>
        <v/>
      </c>
      <c r="AQ843" s="6" t="str">
        <f t="shared" si="527"/>
        <v/>
      </c>
      <c r="AR843" s="128" t="str">
        <f t="shared" si="528"/>
        <v/>
      </c>
      <c r="AS843" s="128" t="str">
        <f t="shared" si="529"/>
        <v/>
      </c>
      <c r="AT843" s="139" t="str">
        <f t="shared" si="543"/>
        <v/>
      </c>
      <c r="BH843" s="127" t="str">
        <f>IF(LEN(VBAsheet!H843)&gt;0,$CD$4&amp;CHAR(10)&amp;$CD$5&amp;CHAR(10)&amp;$CD$6&amp;IF(VBAsheet!I843="N",1,0)&amp;$CE$6&amp;CHAR(10)&amp;$CD$7&amp;CHAR(10)&amp;$CD$8&amp;VBAsheet!H843&amp;$CE$8&amp;CHAR(10)&amp;$CD$9&amp;VBAsheet!K843&amp;$CE$9&amp;CHAR(10)&amp;$CD$10&amp;VBAsheet!J843-1&amp;$CE$10&amp;CHAR(10)&amp;$CD$11,"")</f>
        <v/>
      </c>
      <c r="BI843"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3" s="18" t="str">
        <f>IF(LEN(X843)&gt;0,$CD$23&amp;INDEX($CH$3:CH846,MATCH(W843,$CG$3:CG846,0))&amp;$CE$23&amp;CHAR(10)&amp;$CD$24&amp;X843&amp;$CE$24&amp;CHAR(10)&amp;$CD$25&amp;Y843&amp;$CE$25&amp;CHAR(10),"")&amp;IF(LEN(AA843)&gt;0,$CD$23&amp;INDEX($CH$3:CH846,MATCH(Z843,$CG$3:CG846,0))&amp;$CE$23&amp;CHAR(10)&amp;$CD$24&amp;AA843&amp;$CE$24&amp;CHAR(10)&amp;$CD$25&amp;AB843&amp;$CE$25&amp;CHAR(10),"")&amp;IF(LEN(AD843)&gt;0,$CD$23&amp;INDEX($CH$3:CH846,MATCH(AC843,$CG$3:CG846,0))&amp;$CE$23&amp;CHAR(10)&amp;$CD$24&amp;AD843&amp;$CE$24&amp;CHAR(10)&amp;$CD$25&amp;AE843&amp;$CE$25&amp;CHAR(10),"")&amp;IF(LEN(AG843)&gt;0,$CD$23&amp;INDEX($CH$3:CH846,MATCH(AF843,$CG$3:CG846,0))&amp;$CE$23&amp;CHAR(10)&amp;$CD$24&amp;AG843&amp;$CE$24&amp;CHAR(10)&amp;$CD$25&amp;AH843&amp;$CE$25&amp;CHAR(10),"")&amp;IF(LEN(AJ843)&gt;0,$CD$23&amp;INDEX($CH$3:CH846,MATCH(AI843,$CG$3:CG846,0))&amp;$CE$23&amp;CHAR(10)&amp;$CD$24&amp;AJ843&amp;$CE$24&amp;CHAR(10)&amp;$CD$25&amp;AK843&amp;$CE$25&amp;CHAR(10),"")</f>
        <v/>
      </c>
      <c r="BK843" s="18" t="str">
        <f>IF(LEN(J843)&gt;0,INDEX($BH$2:$BH$100000,MATCH(J843,VBAsheet!$H$2:$H$100000,0))&amp;CHAR(10),"")&amp;IF(LEN(K843)&gt;0,INDEX($BH$2:$BH$100000,MATCH(K843,VBAsheet!$H$2:$H$100000,0))&amp;CHAR(10),"")&amp;IF(LEN(L843)&gt;0,INDEX($BH$2:$BH$100000,MATCH(L843,VBAsheet!$H$2:$H$100000,0))&amp;CHAR(10),"")&amp;IF(LEN(M843)&gt;0,INDEX($BH$2:$BH$100000,MATCH(M843,VBAsheet!$H$2:$H$100000,0))&amp;CHAR(10),"")</f>
        <v/>
      </c>
      <c r="BL843" s="18" t="str">
        <f t="shared" si="531"/>
        <v/>
      </c>
      <c r="BM843" s="94" t="str">
        <f t="shared" si="532"/>
        <v/>
      </c>
      <c r="BN843" s="95" t="str">
        <f t="shared" si="533"/>
        <v/>
      </c>
      <c r="BO843" s="265" t="str">
        <f t="shared" si="544"/>
        <v/>
      </c>
      <c r="BP843" s="18" t="str">
        <f t="shared" si="534"/>
        <v/>
      </c>
      <c r="BQ843" s="263" t="str">
        <f t="shared" si="545"/>
        <v/>
      </c>
      <c r="BR843" s="81" t="str">
        <f t="shared" si="510"/>
        <v/>
      </c>
      <c r="BS843" s="263" t="str">
        <f t="shared" si="546"/>
        <v/>
      </c>
      <c r="BT843" s="92" t="str">
        <f t="shared" si="547"/>
        <v/>
      </c>
      <c r="BU843" s="138" t="str">
        <f t="shared" si="535"/>
        <v/>
      </c>
      <c r="BV843" s="3" t="str">
        <f t="shared" si="536"/>
        <v/>
      </c>
      <c r="BW843" s="3" t="str">
        <f t="shared" si="537"/>
        <v/>
      </c>
      <c r="BX843" s="144" t="str">
        <f t="shared" si="538"/>
        <v/>
      </c>
      <c r="BY843" s="18" t="str">
        <f t="shared" si="539"/>
        <v/>
      </c>
      <c r="BZ843" s="18" t="str">
        <f t="shared" si="540"/>
        <v/>
      </c>
      <c r="CA843" s="19" t="str">
        <f t="shared" si="541"/>
        <v/>
      </c>
      <c r="CB843" s="19" t="s">
        <v>0</v>
      </c>
      <c r="DW843" s="4" t="str">
        <f t="shared" si="548"/>
        <v/>
      </c>
      <c r="DX843" s="4" t="str">
        <f t="shared" si="511"/>
        <v/>
      </c>
      <c r="DY843" s="98" t="str">
        <f t="shared" si="512"/>
        <v/>
      </c>
    </row>
    <row r="844" spans="4:129" x14ac:dyDescent="0.45">
      <c r="D844" s="164" t="str">
        <f t="shared" si="542"/>
        <v/>
      </c>
      <c r="I844" s="9" t="str">
        <f t="shared" si="513"/>
        <v/>
      </c>
      <c r="J844" s="173" t="str">
        <f t="shared" si="514"/>
        <v/>
      </c>
      <c r="K844" s="13"/>
      <c r="L844" s="13"/>
      <c r="M844" s="13"/>
      <c r="N844" s="178" t="str">
        <f t="shared" si="515"/>
        <v/>
      </c>
      <c r="O844" s="181" t="str">
        <f t="shared" si="516"/>
        <v/>
      </c>
      <c r="P844" s="8" t="str">
        <f t="shared" si="517"/>
        <v/>
      </c>
      <c r="Q844" s="8" t="str">
        <f t="shared" si="518"/>
        <v/>
      </c>
      <c r="R844" s="8" t="str">
        <f t="shared" si="519"/>
        <v/>
      </c>
      <c r="S844" s="8" t="str">
        <f t="shared" si="520"/>
        <v/>
      </c>
      <c r="T844" s="8" t="str">
        <f t="shared" si="521"/>
        <v/>
      </c>
      <c r="U844" s="8" t="str">
        <f t="shared" si="522"/>
        <v/>
      </c>
      <c r="V844" s="16" t="str">
        <f t="shared" si="523"/>
        <v/>
      </c>
      <c r="W844" s="129" t="str">
        <f t="shared" si="524"/>
        <v/>
      </c>
      <c r="X844" s="8" t="str">
        <f t="shared" si="525"/>
        <v/>
      </c>
      <c r="Y844" s="8" t="str">
        <f t="shared" si="526"/>
        <v/>
      </c>
      <c r="AQ844" s="6" t="str">
        <f t="shared" si="527"/>
        <v/>
      </c>
      <c r="AR844" s="128" t="str">
        <f t="shared" si="528"/>
        <v/>
      </c>
      <c r="AS844" s="128" t="str">
        <f t="shared" si="529"/>
        <v/>
      </c>
      <c r="AT844" s="139" t="str">
        <f t="shared" si="543"/>
        <v/>
      </c>
      <c r="BH844" s="127" t="str">
        <f>IF(LEN(VBAsheet!H844)&gt;0,$CD$4&amp;CHAR(10)&amp;$CD$5&amp;CHAR(10)&amp;$CD$6&amp;IF(VBAsheet!I844="N",1,0)&amp;$CE$6&amp;CHAR(10)&amp;$CD$7&amp;CHAR(10)&amp;$CD$8&amp;VBAsheet!H844&amp;$CE$8&amp;CHAR(10)&amp;$CD$9&amp;VBAsheet!K844&amp;$CE$9&amp;CHAR(10)&amp;$CD$10&amp;VBAsheet!J844-1&amp;$CE$10&amp;CHAR(10)&amp;$CD$11,"")</f>
        <v/>
      </c>
      <c r="BI844"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4" s="18" t="str">
        <f>IF(LEN(X844)&gt;0,$CD$23&amp;INDEX($CH$3:CH847,MATCH(W844,$CG$3:CG847,0))&amp;$CE$23&amp;CHAR(10)&amp;$CD$24&amp;X844&amp;$CE$24&amp;CHAR(10)&amp;$CD$25&amp;Y844&amp;$CE$25&amp;CHAR(10),"")&amp;IF(LEN(AA844)&gt;0,$CD$23&amp;INDEX($CH$3:CH847,MATCH(Z844,$CG$3:CG847,0))&amp;$CE$23&amp;CHAR(10)&amp;$CD$24&amp;AA844&amp;$CE$24&amp;CHAR(10)&amp;$CD$25&amp;AB844&amp;$CE$25&amp;CHAR(10),"")&amp;IF(LEN(AD844)&gt;0,$CD$23&amp;INDEX($CH$3:CH847,MATCH(AC844,$CG$3:CG847,0))&amp;$CE$23&amp;CHAR(10)&amp;$CD$24&amp;AD844&amp;$CE$24&amp;CHAR(10)&amp;$CD$25&amp;AE844&amp;$CE$25&amp;CHAR(10),"")&amp;IF(LEN(AG844)&gt;0,$CD$23&amp;INDEX($CH$3:CH847,MATCH(AF844,$CG$3:CG847,0))&amp;$CE$23&amp;CHAR(10)&amp;$CD$24&amp;AG844&amp;$CE$24&amp;CHAR(10)&amp;$CD$25&amp;AH844&amp;$CE$25&amp;CHAR(10),"")&amp;IF(LEN(AJ844)&gt;0,$CD$23&amp;INDEX($CH$3:CH847,MATCH(AI844,$CG$3:CG847,0))&amp;$CE$23&amp;CHAR(10)&amp;$CD$24&amp;AJ844&amp;$CE$24&amp;CHAR(10)&amp;$CD$25&amp;AK844&amp;$CE$25&amp;CHAR(10),"")</f>
        <v/>
      </c>
      <c r="BK844" s="18" t="str">
        <f>IF(LEN(J844)&gt;0,INDEX($BH$2:$BH$100000,MATCH(J844,VBAsheet!$H$2:$H$100000,0))&amp;CHAR(10),"")&amp;IF(LEN(K844)&gt;0,INDEX($BH$2:$BH$100000,MATCH(K844,VBAsheet!$H$2:$H$100000,0))&amp;CHAR(10),"")&amp;IF(LEN(L844)&gt;0,INDEX($BH$2:$BH$100000,MATCH(L844,VBAsheet!$H$2:$H$100000,0))&amp;CHAR(10),"")&amp;IF(LEN(M844)&gt;0,INDEX($BH$2:$BH$100000,MATCH(M844,VBAsheet!$H$2:$H$100000,0))&amp;CHAR(10),"")</f>
        <v/>
      </c>
      <c r="BL844" s="18" t="str">
        <f t="shared" si="531"/>
        <v/>
      </c>
      <c r="BM844" s="94" t="str">
        <f t="shared" si="532"/>
        <v/>
      </c>
      <c r="BN844" s="95" t="str">
        <f t="shared" si="533"/>
        <v/>
      </c>
      <c r="BO844" s="265" t="str">
        <f t="shared" si="544"/>
        <v/>
      </c>
      <c r="BP844" s="18" t="str">
        <f t="shared" si="534"/>
        <v/>
      </c>
      <c r="BQ844" s="263" t="str">
        <f t="shared" si="545"/>
        <v/>
      </c>
      <c r="BR844" s="81" t="str">
        <f t="shared" si="510"/>
        <v/>
      </c>
      <c r="BS844" s="263" t="str">
        <f t="shared" si="546"/>
        <v/>
      </c>
      <c r="BT844" s="92" t="str">
        <f t="shared" si="547"/>
        <v/>
      </c>
      <c r="BU844" s="138" t="str">
        <f t="shared" si="535"/>
        <v/>
      </c>
      <c r="BV844" s="3" t="str">
        <f t="shared" si="536"/>
        <v/>
      </c>
      <c r="BW844" s="3" t="str">
        <f t="shared" si="537"/>
        <v/>
      </c>
      <c r="BX844" s="144" t="str">
        <f t="shared" si="538"/>
        <v/>
      </c>
      <c r="BY844" s="18" t="str">
        <f t="shared" si="539"/>
        <v/>
      </c>
      <c r="BZ844" s="18" t="str">
        <f t="shared" si="540"/>
        <v/>
      </c>
      <c r="CA844" s="19" t="str">
        <f t="shared" si="541"/>
        <v/>
      </c>
      <c r="CB844" s="19" t="s">
        <v>0</v>
      </c>
      <c r="DW844" s="4" t="str">
        <f t="shared" si="548"/>
        <v/>
      </c>
      <c r="DX844" s="4" t="str">
        <f t="shared" si="511"/>
        <v/>
      </c>
      <c r="DY844" s="98" t="str">
        <f t="shared" si="512"/>
        <v/>
      </c>
    </row>
    <row r="845" spans="4:129" x14ac:dyDescent="0.45">
      <c r="D845" s="164" t="str">
        <f t="shared" si="542"/>
        <v/>
      </c>
      <c r="I845" s="9" t="str">
        <f t="shared" si="513"/>
        <v/>
      </c>
      <c r="J845" s="173" t="str">
        <f t="shared" si="514"/>
        <v/>
      </c>
      <c r="K845" s="13"/>
      <c r="L845" s="13"/>
      <c r="M845" s="13"/>
      <c r="N845" s="178" t="str">
        <f t="shared" si="515"/>
        <v/>
      </c>
      <c r="O845" s="181" t="str">
        <f t="shared" si="516"/>
        <v/>
      </c>
      <c r="P845" s="8" t="str">
        <f t="shared" si="517"/>
        <v/>
      </c>
      <c r="Q845" s="8" t="str">
        <f t="shared" si="518"/>
        <v/>
      </c>
      <c r="R845" s="8" t="str">
        <f t="shared" si="519"/>
        <v/>
      </c>
      <c r="S845" s="8" t="str">
        <f t="shared" si="520"/>
        <v/>
      </c>
      <c r="T845" s="8" t="str">
        <f t="shared" si="521"/>
        <v/>
      </c>
      <c r="U845" s="8" t="str">
        <f t="shared" si="522"/>
        <v/>
      </c>
      <c r="V845" s="16" t="str">
        <f t="shared" si="523"/>
        <v/>
      </c>
      <c r="W845" s="129" t="str">
        <f t="shared" si="524"/>
        <v/>
      </c>
      <c r="X845" s="8" t="str">
        <f t="shared" si="525"/>
        <v/>
      </c>
      <c r="Y845" s="8" t="str">
        <f t="shared" si="526"/>
        <v/>
      </c>
      <c r="AQ845" s="6" t="str">
        <f t="shared" si="527"/>
        <v/>
      </c>
      <c r="AR845" s="128" t="str">
        <f t="shared" si="528"/>
        <v/>
      </c>
      <c r="AS845" s="128" t="str">
        <f t="shared" si="529"/>
        <v/>
      </c>
      <c r="AT845" s="139" t="str">
        <f t="shared" si="543"/>
        <v/>
      </c>
      <c r="BH845" s="127" t="str">
        <f>IF(LEN(VBAsheet!H845)&gt;0,$CD$4&amp;CHAR(10)&amp;$CD$5&amp;CHAR(10)&amp;$CD$6&amp;IF(VBAsheet!I845="N",1,0)&amp;$CE$6&amp;CHAR(10)&amp;$CD$7&amp;CHAR(10)&amp;$CD$8&amp;VBAsheet!H845&amp;$CE$8&amp;CHAR(10)&amp;$CD$9&amp;VBAsheet!K845&amp;$CE$9&amp;CHAR(10)&amp;$CD$10&amp;VBAsheet!J845-1&amp;$CE$10&amp;CHAR(10)&amp;$CD$11,"")</f>
        <v/>
      </c>
      <c r="BI845"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5" s="18" t="str">
        <f>IF(LEN(X845)&gt;0,$CD$23&amp;INDEX($CH$3:CH848,MATCH(W845,$CG$3:CG848,0))&amp;$CE$23&amp;CHAR(10)&amp;$CD$24&amp;X845&amp;$CE$24&amp;CHAR(10)&amp;$CD$25&amp;Y845&amp;$CE$25&amp;CHAR(10),"")&amp;IF(LEN(AA845)&gt;0,$CD$23&amp;INDEX($CH$3:CH848,MATCH(Z845,$CG$3:CG848,0))&amp;$CE$23&amp;CHAR(10)&amp;$CD$24&amp;AA845&amp;$CE$24&amp;CHAR(10)&amp;$CD$25&amp;AB845&amp;$CE$25&amp;CHAR(10),"")&amp;IF(LEN(AD845)&gt;0,$CD$23&amp;INDEX($CH$3:CH848,MATCH(AC845,$CG$3:CG848,0))&amp;$CE$23&amp;CHAR(10)&amp;$CD$24&amp;AD845&amp;$CE$24&amp;CHAR(10)&amp;$CD$25&amp;AE845&amp;$CE$25&amp;CHAR(10),"")&amp;IF(LEN(AG845)&gt;0,$CD$23&amp;INDEX($CH$3:CH848,MATCH(AF845,$CG$3:CG848,0))&amp;$CE$23&amp;CHAR(10)&amp;$CD$24&amp;AG845&amp;$CE$24&amp;CHAR(10)&amp;$CD$25&amp;AH845&amp;$CE$25&amp;CHAR(10),"")&amp;IF(LEN(AJ845)&gt;0,$CD$23&amp;INDEX($CH$3:CH848,MATCH(AI845,$CG$3:CG848,0))&amp;$CE$23&amp;CHAR(10)&amp;$CD$24&amp;AJ845&amp;$CE$24&amp;CHAR(10)&amp;$CD$25&amp;AK845&amp;$CE$25&amp;CHAR(10),"")</f>
        <v/>
      </c>
      <c r="BK845" s="18" t="str">
        <f>IF(LEN(J845)&gt;0,INDEX($BH$2:$BH$100000,MATCH(J845,VBAsheet!$H$2:$H$100000,0))&amp;CHAR(10),"")&amp;IF(LEN(K845)&gt;0,INDEX($BH$2:$BH$100000,MATCH(K845,VBAsheet!$H$2:$H$100000,0))&amp;CHAR(10),"")&amp;IF(LEN(L845)&gt;0,INDEX($BH$2:$BH$100000,MATCH(L845,VBAsheet!$H$2:$H$100000,0))&amp;CHAR(10),"")&amp;IF(LEN(M845)&gt;0,INDEX($BH$2:$BH$100000,MATCH(M845,VBAsheet!$H$2:$H$100000,0))&amp;CHAR(10),"")</f>
        <v/>
      </c>
      <c r="BL845" s="18" t="str">
        <f t="shared" si="531"/>
        <v/>
      </c>
      <c r="BM845" s="94" t="str">
        <f t="shared" si="532"/>
        <v/>
      </c>
      <c r="BN845" s="95" t="str">
        <f t="shared" si="533"/>
        <v/>
      </c>
      <c r="BO845" s="265" t="str">
        <f t="shared" si="544"/>
        <v/>
      </c>
      <c r="BP845" s="18" t="str">
        <f t="shared" si="534"/>
        <v/>
      </c>
      <c r="BQ845" s="263" t="str">
        <f t="shared" si="545"/>
        <v/>
      </c>
      <c r="BR845" s="81" t="str">
        <f t="shared" si="510"/>
        <v/>
      </c>
      <c r="BS845" s="263" t="str">
        <f t="shared" si="546"/>
        <v/>
      </c>
      <c r="BT845" s="92" t="str">
        <f t="shared" si="547"/>
        <v/>
      </c>
      <c r="BU845" s="138" t="str">
        <f t="shared" si="535"/>
        <v/>
      </c>
      <c r="BV845" s="3" t="str">
        <f t="shared" si="536"/>
        <v/>
      </c>
      <c r="BW845" s="3" t="str">
        <f t="shared" si="537"/>
        <v/>
      </c>
      <c r="BX845" s="144" t="str">
        <f t="shared" si="538"/>
        <v/>
      </c>
      <c r="BY845" s="18" t="str">
        <f t="shared" si="539"/>
        <v/>
      </c>
      <c r="BZ845" s="18" t="str">
        <f t="shared" si="540"/>
        <v/>
      </c>
      <c r="CA845" s="19" t="str">
        <f t="shared" si="541"/>
        <v/>
      </c>
      <c r="CB845" s="19" t="s">
        <v>0</v>
      </c>
      <c r="DW845" s="4" t="str">
        <f t="shared" si="548"/>
        <v/>
      </c>
      <c r="DX845" s="4" t="str">
        <f t="shared" si="511"/>
        <v/>
      </c>
      <c r="DY845" s="98" t="str">
        <f t="shared" si="512"/>
        <v/>
      </c>
    </row>
    <row r="846" spans="4:129" x14ac:dyDescent="0.45">
      <c r="D846" s="164" t="str">
        <f t="shared" si="542"/>
        <v/>
      </c>
      <c r="I846" s="9" t="str">
        <f t="shared" si="513"/>
        <v/>
      </c>
      <c r="J846" s="173" t="str">
        <f t="shared" si="514"/>
        <v/>
      </c>
      <c r="K846" s="13"/>
      <c r="L846" s="13"/>
      <c r="M846" s="13"/>
      <c r="N846" s="178" t="str">
        <f t="shared" si="515"/>
        <v/>
      </c>
      <c r="O846" s="181" t="str">
        <f t="shared" si="516"/>
        <v/>
      </c>
      <c r="P846" s="8" t="str">
        <f t="shared" si="517"/>
        <v/>
      </c>
      <c r="Q846" s="8" t="str">
        <f t="shared" si="518"/>
        <v/>
      </c>
      <c r="R846" s="8" t="str">
        <f t="shared" si="519"/>
        <v/>
      </c>
      <c r="S846" s="8" t="str">
        <f t="shared" si="520"/>
        <v/>
      </c>
      <c r="T846" s="8" t="str">
        <f t="shared" si="521"/>
        <v/>
      </c>
      <c r="U846" s="8" t="str">
        <f t="shared" si="522"/>
        <v/>
      </c>
      <c r="V846" s="16" t="str">
        <f t="shared" si="523"/>
        <v/>
      </c>
      <c r="W846" s="129" t="str">
        <f t="shared" si="524"/>
        <v/>
      </c>
      <c r="X846" s="8" t="str">
        <f t="shared" si="525"/>
        <v/>
      </c>
      <c r="Y846" s="8" t="str">
        <f t="shared" si="526"/>
        <v/>
      </c>
      <c r="AQ846" s="6" t="str">
        <f t="shared" si="527"/>
        <v/>
      </c>
      <c r="AR846" s="128" t="str">
        <f t="shared" si="528"/>
        <v/>
      </c>
      <c r="AS846" s="128" t="str">
        <f t="shared" si="529"/>
        <v/>
      </c>
      <c r="AT846" s="139" t="str">
        <f t="shared" si="543"/>
        <v/>
      </c>
      <c r="BH846" s="127" t="str">
        <f>IF(LEN(VBAsheet!H846)&gt;0,$CD$4&amp;CHAR(10)&amp;$CD$5&amp;CHAR(10)&amp;$CD$6&amp;IF(VBAsheet!I846="N",1,0)&amp;$CE$6&amp;CHAR(10)&amp;$CD$7&amp;CHAR(10)&amp;$CD$8&amp;VBAsheet!H846&amp;$CE$8&amp;CHAR(10)&amp;$CD$9&amp;VBAsheet!K846&amp;$CE$9&amp;CHAR(10)&amp;$CD$10&amp;VBAsheet!J846-1&amp;$CE$10&amp;CHAR(10)&amp;$CD$11,"")</f>
        <v/>
      </c>
      <c r="BI846"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6" s="18" t="str">
        <f>IF(LEN(X846)&gt;0,$CD$23&amp;INDEX($CH$3:CH849,MATCH(W846,$CG$3:CG849,0))&amp;$CE$23&amp;CHAR(10)&amp;$CD$24&amp;X846&amp;$CE$24&amp;CHAR(10)&amp;$CD$25&amp;Y846&amp;$CE$25&amp;CHAR(10),"")&amp;IF(LEN(AA846)&gt;0,$CD$23&amp;INDEX($CH$3:CH849,MATCH(Z846,$CG$3:CG849,0))&amp;$CE$23&amp;CHAR(10)&amp;$CD$24&amp;AA846&amp;$CE$24&amp;CHAR(10)&amp;$CD$25&amp;AB846&amp;$CE$25&amp;CHAR(10),"")&amp;IF(LEN(AD846)&gt;0,$CD$23&amp;INDEX($CH$3:CH849,MATCH(AC846,$CG$3:CG849,0))&amp;$CE$23&amp;CHAR(10)&amp;$CD$24&amp;AD846&amp;$CE$24&amp;CHAR(10)&amp;$CD$25&amp;AE846&amp;$CE$25&amp;CHAR(10),"")&amp;IF(LEN(AG846)&gt;0,$CD$23&amp;INDEX($CH$3:CH849,MATCH(AF846,$CG$3:CG849,0))&amp;$CE$23&amp;CHAR(10)&amp;$CD$24&amp;AG846&amp;$CE$24&amp;CHAR(10)&amp;$CD$25&amp;AH846&amp;$CE$25&amp;CHAR(10),"")&amp;IF(LEN(AJ846)&gt;0,$CD$23&amp;INDEX($CH$3:CH849,MATCH(AI846,$CG$3:CG849,0))&amp;$CE$23&amp;CHAR(10)&amp;$CD$24&amp;AJ846&amp;$CE$24&amp;CHAR(10)&amp;$CD$25&amp;AK846&amp;$CE$25&amp;CHAR(10),"")</f>
        <v/>
      </c>
      <c r="BK846" s="18" t="str">
        <f>IF(LEN(J846)&gt;0,INDEX($BH$2:$BH$100000,MATCH(J846,VBAsheet!$H$2:$H$100000,0))&amp;CHAR(10),"")&amp;IF(LEN(K846)&gt;0,INDEX($BH$2:$BH$100000,MATCH(K846,VBAsheet!$H$2:$H$100000,0))&amp;CHAR(10),"")&amp;IF(LEN(L846)&gt;0,INDEX($BH$2:$BH$100000,MATCH(L846,VBAsheet!$H$2:$H$100000,0))&amp;CHAR(10),"")&amp;IF(LEN(M846)&gt;0,INDEX($BH$2:$BH$100000,MATCH(M846,VBAsheet!$H$2:$H$100000,0))&amp;CHAR(10),"")</f>
        <v/>
      </c>
      <c r="BL846" s="18" t="str">
        <f t="shared" si="531"/>
        <v/>
      </c>
      <c r="BM846" s="94" t="str">
        <f t="shared" si="532"/>
        <v/>
      </c>
      <c r="BN846" s="95" t="str">
        <f t="shared" si="533"/>
        <v/>
      </c>
      <c r="BO846" s="265" t="str">
        <f t="shared" si="544"/>
        <v/>
      </c>
      <c r="BP846" s="18" t="str">
        <f t="shared" si="534"/>
        <v/>
      </c>
      <c r="BQ846" s="263" t="str">
        <f t="shared" si="545"/>
        <v/>
      </c>
      <c r="BR846" s="81" t="str">
        <f t="shared" si="510"/>
        <v/>
      </c>
      <c r="BS846" s="263" t="str">
        <f t="shared" si="546"/>
        <v/>
      </c>
      <c r="BT846" s="92" t="str">
        <f t="shared" si="547"/>
        <v/>
      </c>
      <c r="BU846" s="138" t="str">
        <f t="shared" si="535"/>
        <v/>
      </c>
      <c r="BV846" s="3" t="str">
        <f t="shared" si="536"/>
        <v/>
      </c>
      <c r="BW846" s="3" t="str">
        <f t="shared" si="537"/>
        <v/>
      </c>
      <c r="BX846" s="144" t="str">
        <f t="shared" si="538"/>
        <v/>
      </c>
      <c r="BY846" s="18" t="str">
        <f t="shared" si="539"/>
        <v/>
      </c>
      <c r="BZ846" s="18" t="str">
        <f t="shared" si="540"/>
        <v/>
      </c>
      <c r="CA846" s="19" t="str">
        <f t="shared" si="541"/>
        <v/>
      </c>
      <c r="CB846" s="19" t="s">
        <v>0</v>
      </c>
      <c r="DW846" s="4" t="str">
        <f t="shared" si="548"/>
        <v/>
      </c>
      <c r="DX846" s="4" t="str">
        <f t="shared" si="511"/>
        <v/>
      </c>
      <c r="DY846" s="98" t="str">
        <f t="shared" si="512"/>
        <v/>
      </c>
    </row>
    <row r="847" spans="4:129" x14ac:dyDescent="0.45">
      <c r="D847" s="164" t="str">
        <f t="shared" si="542"/>
        <v/>
      </c>
      <c r="I847" s="9" t="str">
        <f t="shared" si="513"/>
        <v/>
      </c>
      <c r="J847" s="173" t="str">
        <f t="shared" si="514"/>
        <v/>
      </c>
      <c r="K847" s="13"/>
      <c r="L847" s="13"/>
      <c r="M847" s="13"/>
      <c r="N847" s="178" t="str">
        <f t="shared" si="515"/>
        <v/>
      </c>
      <c r="O847" s="181" t="str">
        <f t="shared" si="516"/>
        <v/>
      </c>
      <c r="P847" s="8" t="str">
        <f t="shared" si="517"/>
        <v/>
      </c>
      <c r="Q847" s="8" t="str">
        <f t="shared" si="518"/>
        <v/>
      </c>
      <c r="R847" s="8" t="str">
        <f t="shared" si="519"/>
        <v/>
      </c>
      <c r="S847" s="8" t="str">
        <f t="shared" si="520"/>
        <v/>
      </c>
      <c r="T847" s="8" t="str">
        <f t="shared" si="521"/>
        <v/>
      </c>
      <c r="U847" s="8" t="str">
        <f t="shared" si="522"/>
        <v/>
      </c>
      <c r="V847" s="16" t="str">
        <f t="shared" si="523"/>
        <v/>
      </c>
      <c r="W847" s="129" t="str">
        <f t="shared" si="524"/>
        <v/>
      </c>
      <c r="X847" s="8" t="str">
        <f t="shared" si="525"/>
        <v/>
      </c>
      <c r="Y847" s="8" t="str">
        <f t="shared" si="526"/>
        <v/>
      </c>
      <c r="AQ847" s="6" t="str">
        <f t="shared" si="527"/>
        <v/>
      </c>
      <c r="AR847" s="128" t="str">
        <f t="shared" si="528"/>
        <v/>
      </c>
      <c r="AS847" s="128" t="str">
        <f t="shared" si="529"/>
        <v/>
      </c>
      <c r="AT847" s="139" t="str">
        <f t="shared" si="543"/>
        <v/>
      </c>
      <c r="BH847" s="127" t="str">
        <f>IF(LEN(VBAsheet!H847)&gt;0,$CD$4&amp;CHAR(10)&amp;$CD$5&amp;CHAR(10)&amp;$CD$6&amp;IF(VBAsheet!I847="N",1,0)&amp;$CE$6&amp;CHAR(10)&amp;$CD$7&amp;CHAR(10)&amp;$CD$8&amp;VBAsheet!H847&amp;$CE$8&amp;CHAR(10)&amp;$CD$9&amp;VBAsheet!K847&amp;$CE$9&amp;CHAR(10)&amp;$CD$10&amp;VBAsheet!J847-1&amp;$CE$10&amp;CHAR(10)&amp;$CD$11,"")</f>
        <v/>
      </c>
      <c r="BI847"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7" s="18" t="str">
        <f>IF(LEN(X847)&gt;0,$CD$23&amp;INDEX($CH$3:CH850,MATCH(W847,$CG$3:CG850,0))&amp;$CE$23&amp;CHAR(10)&amp;$CD$24&amp;X847&amp;$CE$24&amp;CHAR(10)&amp;$CD$25&amp;Y847&amp;$CE$25&amp;CHAR(10),"")&amp;IF(LEN(AA847)&gt;0,$CD$23&amp;INDEX($CH$3:CH850,MATCH(Z847,$CG$3:CG850,0))&amp;$CE$23&amp;CHAR(10)&amp;$CD$24&amp;AA847&amp;$CE$24&amp;CHAR(10)&amp;$CD$25&amp;AB847&amp;$CE$25&amp;CHAR(10),"")&amp;IF(LEN(AD847)&gt;0,$CD$23&amp;INDEX($CH$3:CH850,MATCH(AC847,$CG$3:CG850,0))&amp;$CE$23&amp;CHAR(10)&amp;$CD$24&amp;AD847&amp;$CE$24&amp;CHAR(10)&amp;$CD$25&amp;AE847&amp;$CE$25&amp;CHAR(10),"")&amp;IF(LEN(AG847)&gt;0,$CD$23&amp;INDEX($CH$3:CH850,MATCH(AF847,$CG$3:CG850,0))&amp;$CE$23&amp;CHAR(10)&amp;$CD$24&amp;AG847&amp;$CE$24&amp;CHAR(10)&amp;$CD$25&amp;AH847&amp;$CE$25&amp;CHAR(10),"")&amp;IF(LEN(AJ847)&gt;0,$CD$23&amp;INDEX($CH$3:CH850,MATCH(AI847,$CG$3:CG850,0))&amp;$CE$23&amp;CHAR(10)&amp;$CD$24&amp;AJ847&amp;$CE$24&amp;CHAR(10)&amp;$CD$25&amp;AK847&amp;$CE$25&amp;CHAR(10),"")</f>
        <v/>
      </c>
      <c r="BK847" s="18" t="str">
        <f>IF(LEN(J847)&gt;0,INDEX($BH$2:$BH$100000,MATCH(J847,VBAsheet!$H$2:$H$100000,0))&amp;CHAR(10),"")&amp;IF(LEN(K847)&gt;0,INDEX($BH$2:$BH$100000,MATCH(K847,VBAsheet!$H$2:$H$100000,0))&amp;CHAR(10),"")&amp;IF(LEN(L847)&gt;0,INDEX($BH$2:$BH$100000,MATCH(L847,VBAsheet!$H$2:$H$100000,0))&amp;CHAR(10),"")&amp;IF(LEN(M847)&gt;0,INDEX($BH$2:$BH$100000,MATCH(M847,VBAsheet!$H$2:$H$100000,0))&amp;CHAR(10),"")</f>
        <v/>
      </c>
      <c r="BL847" s="18" t="str">
        <f t="shared" si="531"/>
        <v/>
      </c>
      <c r="BM847" s="94" t="str">
        <f t="shared" si="532"/>
        <v/>
      </c>
      <c r="BN847" s="95" t="str">
        <f t="shared" si="533"/>
        <v/>
      </c>
      <c r="BO847" s="265" t="str">
        <f t="shared" si="544"/>
        <v/>
      </c>
      <c r="BP847" s="18" t="str">
        <f t="shared" si="534"/>
        <v/>
      </c>
      <c r="BQ847" s="263" t="str">
        <f t="shared" si="545"/>
        <v/>
      </c>
      <c r="BR847" s="81" t="str">
        <f t="shared" si="510"/>
        <v/>
      </c>
      <c r="BS847" s="263" t="str">
        <f t="shared" si="546"/>
        <v/>
      </c>
      <c r="BT847" s="92" t="str">
        <f t="shared" si="547"/>
        <v/>
      </c>
      <c r="BU847" s="138" t="str">
        <f t="shared" si="535"/>
        <v/>
      </c>
      <c r="BV847" s="3" t="str">
        <f t="shared" si="536"/>
        <v/>
      </c>
      <c r="BW847" s="3" t="str">
        <f t="shared" si="537"/>
        <v/>
      </c>
      <c r="BX847" s="144" t="str">
        <f t="shared" si="538"/>
        <v/>
      </c>
      <c r="BY847" s="18" t="str">
        <f t="shared" si="539"/>
        <v/>
      </c>
      <c r="BZ847" s="18" t="str">
        <f t="shared" si="540"/>
        <v/>
      </c>
      <c r="CA847" s="19" t="str">
        <f t="shared" si="541"/>
        <v/>
      </c>
      <c r="CB847" s="19" t="s">
        <v>0</v>
      </c>
      <c r="DW847" s="4" t="str">
        <f t="shared" si="548"/>
        <v/>
      </c>
      <c r="DX847" s="4" t="str">
        <f t="shared" si="511"/>
        <v/>
      </c>
      <c r="DY847" s="98" t="str">
        <f t="shared" si="512"/>
        <v/>
      </c>
    </row>
    <row r="848" spans="4:129" x14ac:dyDescent="0.45">
      <c r="D848" s="164" t="str">
        <f t="shared" si="542"/>
        <v/>
      </c>
      <c r="I848" s="9" t="str">
        <f t="shared" si="513"/>
        <v/>
      </c>
      <c r="J848" s="173" t="str">
        <f t="shared" si="514"/>
        <v/>
      </c>
      <c r="K848" s="13"/>
      <c r="L848" s="13"/>
      <c r="M848" s="13"/>
      <c r="N848" s="178" t="str">
        <f t="shared" si="515"/>
        <v/>
      </c>
      <c r="O848" s="181" t="str">
        <f t="shared" si="516"/>
        <v/>
      </c>
      <c r="P848" s="8" t="str">
        <f t="shared" si="517"/>
        <v/>
      </c>
      <c r="Q848" s="8" t="str">
        <f t="shared" si="518"/>
        <v/>
      </c>
      <c r="R848" s="8" t="str">
        <f t="shared" si="519"/>
        <v/>
      </c>
      <c r="S848" s="8" t="str">
        <f t="shared" si="520"/>
        <v/>
      </c>
      <c r="T848" s="8" t="str">
        <f t="shared" si="521"/>
        <v/>
      </c>
      <c r="U848" s="8" t="str">
        <f t="shared" si="522"/>
        <v/>
      </c>
      <c r="V848" s="16" t="str">
        <f t="shared" si="523"/>
        <v/>
      </c>
      <c r="W848" s="129" t="str">
        <f t="shared" si="524"/>
        <v/>
      </c>
      <c r="X848" s="8" t="str">
        <f t="shared" si="525"/>
        <v/>
      </c>
      <c r="Y848" s="8" t="str">
        <f t="shared" si="526"/>
        <v/>
      </c>
      <c r="AQ848" s="6" t="str">
        <f t="shared" si="527"/>
        <v/>
      </c>
      <c r="AR848" s="128" t="str">
        <f t="shared" si="528"/>
        <v/>
      </c>
      <c r="AS848" s="128" t="str">
        <f t="shared" si="529"/>
        <v/>
      </c>
      <c r="AT848" s="139" t="str">
        <f t="shared" si="543"/>
        <v/>
      </c>
      <c r="BH848" s="127" t="str">
        <f>IF(LEN(VBAsheet!H848)&gt;0,$CD$4&amp;CHAR(10)&amp;$CD$5&amp;CHAR(10)&amp;$CD$6&amp;IF(VBAsheet!I848="N",1,0)&amp;$CE$6&amp;CHAR(10)&amp;$CD$7&amp;CHAR(10)&amp;$CD$8&amp;VBAsheet!H848&amp;$CE$8&amp;CHAR(10)&amp;$CD$9&amp;VBAsheet!K848&amp;$CE$9&amp;CHAR(10)&amp;$CD$10&amp;VBAsheet!J848-1&amp;$CE$10&amp;CHAR(10)&amp;$CD$11,"")</f>
        <v/>
      </c>
      <c r="BI848"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8" s="18" t="str">
        <f>IF(LEN(X848)&gt;0,$CD$23&amp;INDEX($CH$3:CH851,MATCH(W848,$CG$3:CG851,0))&amp;$CE$23&amp;CHAR(10)&amp;$CD$24&amp;X848&amp;$CE$24&amp;CHAR(10)&amp;$CD$25&amp;Y848&amp;$CE$25&amp;CHAR(10),"")&amp;IF(LEN(AA848)&gt;0,$CD$23&amp;INDEX($CH$3:CH851,MATCH(Z848,$CG$3:CG851,0))&amp;$CE$23&amp;CHAR(10)&amp;$CD$24&amp;AA848&amp;$CE$24&amp;CHAR(10)&amp;$CD$25&amp;AB848&amp;$CE$25&amp;CHAR(10),"")&amp;IF(LEN(AD848)&gt;0,$CD$23&amp;INDEX($CH$3:CH851,MATCH(AC848,$CG$3:CG851,0))&amp;$CE$23&amp;CHAR(10)&amp;$CD$24&amp;AD848&amp;$CE$24&amp;CHAR(10)&amp;$CD$25&amp;AE848&amp;$CE$25&amp;CHAR(10),"")&amp;IF(LEN(AG848)&gt;0,$CD$23&amp;INDEX($CH$3:CH851,MATCH(AF848,$CG$3:CG851,0))&amp;$CE$23&amp;CHAR(10)&amp;$CD$24&amp;AG848&amp;$CE$24&amp;CHAR(10)&amp;$CD$25&amp;AH848&amp;$CE$25&amp;CHAR(10),"")&amp;IF(LEN(AJ848)&gt;0,$CD$23&amp;INDEX($CH$3:CH851,MATCH(AI848,$CG$3:CG851,0))&amp;$CE$23&amp;CHAR(10)&amp;$CD$24&amp;AJ848&amp;$CE$24&amp;CHAR(10)&amp;$CD$25&amp;AK848&amp;$CE$25&amp;CHAR(10),"")</f>
        <v/>
      </c>
      <c r="BK848" s="18" t="str">
        <f>IF(LEN(J848)&gt;0,INDEX($BH$2:$BH$100000,MATCH(J848,VBAsheet!$H$2:$H$100000,0))&amp;CHAR(10),"")&amp;IF(LEN(K848)&gt;0,INDEX($BH$2:$BH$100000,MATCH(K848,VBAsheet!$H$2:$H$100000,0))&amp;CHAR(10),"")&amp;IF(LEN(L848)&gt;0,INDEX($BH$2:$BH$100000,MATCH(L848,VBAsheet!$H$2:$H$100000,0))&amp;CHAR(10),"")&amp;IF(LEN(M848)&gt;0,INDEX($BH$2:$BH$100000,MATCH(M848,VBAsheet!$H$2:$H$100000,0))&amp;CHAR(10),"")</f>
        <v/>
      </c>
      <c r="BL848" s="18" t="str">
        <f t="shared" si="531"/>
        <v/>
      </c>
      <c r="BM848" s="94" t="str">
        <f t="shared" si="532"/>
        <v/>
      </c>
      <c r="BN848" s="95" t="str">
        <f t="shared" si="533"/>
        <v/>
      </c>
      <c r="BO848" s="265" t="str">
        <f t="shared" si="544"/>
        <v/>
      </c>
      <c r="BP848" s="18" t="str">
        <f t="shared" si="534"/>
        <v/>
      </c>
      <c r="BQ848" s="263" t="str">
        <f t="shared" si="545"/>
        <v/>
      </c>
      <c r="BR848" s="81" t="str">
        <f t="shared" si="510"/>
        <v/>
      </c>
      <c r="BS848" s="263" t="str">
        <f t="shared" si="546"/>
        <v/>
      </c>
      <c r="BT848" s="92" t="str">
        <f t="shared" si="547"/>
        <v/>
      </c>
      <c r="BU848" s="138" t="str">
        <f t="shared" si="535"/>
        <v/>
      </c>
      <c r="BV848" s="3" t="str">
        <f t="shared" si="536"/>
        <v/>
      </c>
      <c r="BW848" s="3" t="str">
        <f t="shared" si="537"/>
        <v/>
      </c>
      <c r="BX848" s="144" t="str">
        <f t="shared" si="538"/>
        <v/>
      </c>
      <c r="BY848" s="18" t="str">
        <f t="shared" si="539"/>
        <v/>
      </c>
      <c r="BZ848" s="18" t="str">
        <f t="shared" si="540"/>
        <v/>
      </c>
      <c r="CA848" s="19" t="str">
        <f t="shared" si="541"/>
        <v/>
      </c>
      <c r="CB848" s="19" t="s">
        <v>0</v>
      </c>
      <c r="DW848" s="4" t="str">
        <f t="shared" si="548"/>
        <v/>
      </c>
      <c r="DX848" s="4" t="str">
        <f t="shared" si="511"/>
        <v/>
      </c>
      <c r="DY848" s="98" t="str">
        <f t="shared" si="512"/>
        <v/>
      </c>
    </row>
    <row r="849" spans="4:129" x14ac:dyDescent="0.45">
      <c r="D849" s="164" t="str">
        <f t="shared" si="542"/>
        <v/>
      </c>
      <c r="I849" s="9" t="str">
        <f t="shared" si="513"/>
        <v/>
      </c>
      <c r="J849" s="173" t="str">
        <f t="shared" si="514"/>
        <v/>
      </c>
      <c r="K849" s="13"/>
      <c r="L849" s="13"/>
      <c r="M849" s="13"/>
      <c r="N849" s="178" t="str">
        <f t="shared" si="515"/>
        <v/>
      </c>
      <c r="O849" s="181" t="str">
        <f t="shared" si="516"/>
        <v/>
      </c>
      <c r="P849" s="8" t="str">
        <f t="shared" si="517"/>
        <v/>
      </c>
      <c r="Q849" s="8" t="str">
        <f t="shared" si="518"/>
        <v/>
      </c>
      <c r="R849" s="8" t="str">
        <f t="shared" si="519"/>
        <v/>
      </c>
      <c r="S849" s="8" t="str">
        <f t="shared" si="520"/>
        <v/>
      </c>
      <c r="T849" s="8" t="str">
        <f t="shared" si="521"/>
        <v/>
      </c>
      <c r="U849" s="8" t="str">
        <f t="shared" si="522"/>
        <v/>
      </c>
      <c r="V849" s="16" t="str">
        <f t="shared" si="523"/>
        <v/>
      </c>
      <c r="W849" s="129" t="str">
        <f t="shared" si="524"/>
        <v/>
      </c>
      <c r="X849" s="8" t="str">
        <f t="shared" si="525"/>
        <v/>
      </c>
      <c r="Y849" s="8" t="str">
        <f t="shared" si="526"/>
        <v/>
      </c>
      <c r="AQ849" s="6" t="str">
        <f t="shared" si="527"/>
        <v/>
      </c>
      <c r="AR849" s="128" t="str">
        <f t="shared" si="528"/>
        <v/>
      </c>
      <c r="AS849" s="128" t="str">
        <f t="shared" si="529"/>
        <v/>
      </c>
      <c r="AT849" s="139" t="str">
        <f t="shared" si="543"/>
        <v/>
      </c>
      <c r="BH849" s="127" t="str">
        <f>IF(LEN(VBAsheet!H849)&gt;0,$CD$4&amp;CHAR(10)&amp;$CD$5&amp;CHAR(10)&amp;$CD$6&amp;IF(VBAsheet!I849="N",1,0)&amp;$CE$6&amp;CHAR(10)&amp;$CD$7&amp;CHAR(10)&amp;$CD$8&amp;VBAsheet!H849&amp;$CE$8&amp;CHAR(10)&amp;$CD$9&amp;VBAsheet!K849&amp;$CE$9&amp;CHAR(10)&amp;$CD$10&amp;VBAsheet!J849-1&amp;$CE$10&amp;CHAR(10)&amp;$CD$11,"")</f>
        <v/>
      </c>
      <c r="BI849"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49" s="18" t="str">
        <f>IF(LEN(X849)&gt;0,$CD$23&amp;INDEX($CH$3:CH852,MATCH(W849,$CG$3:CG852,0))&amp;$CE$23&amp;CHAR(10)&amp;$CD$24&amp;X849&amp;$CE$24&amp;CHAR(10)&amp;$CD$25&amp;Y849&amp;$CE$25&amp;CHAR(10),"")&amp;IF(LEN(AA849)&gt;0,$CD$23&amp;INDEX($CH$3:CH852,MATCH(Z849,$CG$3:CG852,0))&amp;$CE$23&amp;CHAR(10)&amp;$CD$24&amp;AA849&amp;$CE$24&amp;CHAR(10)&amp;$CD$25&amp;AB849&amp;$CE$25&amp;CHAR(10),"")&amp;IF(LEN(AD849)&gt;0,$CD$23&amp;INDEX($CH$3:CH852,MATCH(AC849,$CG$3:CG852,0))&amp;$CE$23&amp;CHAR(10)&amp;$CD$24&amp;AD849&amp;$CE$24&amp;CHAR(10)&amp;$CD$25&amp;AE849&amp;$CE$25&amp;CHAR(10),"")&amp;IF(LEN(AG849)&gt;0,$CD$23&amp;INDEX($CH$3:CH852,MATCH(AF849,$CG$3:CG852,0))&amp;$CE$23&amp;CHAR(10)&amp;$CD$24&amp;AG849&amp;$CE$24&amp;CHAR(10)&amp;$CD$25&amp;AH849&amp;$CE$25&amp;CHAR(10),"")&amp;IF(LEN(AJ849)&gt;0,$CD$23&amp;INDEX($CH$3:CH852,MATCH(AI849,$CG$3:CG852,0))&amp;$CE$23&amp;CHAR(10)&amp;$CD$24&amp;AJ849&amp;$CE$24&amp;CHAR(10)&amp;$CD$25&amp;AK849&amp;$CE$25&amp;CHAR(10),"")</f>
        <v/>
      </c>
      <c r="BK849" s="18" t="str">
        <f>IF(LEN(J849)&gt;0,INDEX($BH$2:$BH$100000,MATCH(J849,VBAsheet!$H$2:$H$100000,0))&amp;CHAR(10),"")&amp;IF(LEN(K849)&gt;0,INDEX($BH$2:$BH$100000,MATCH(K849,VBAsheet!$H$2:$H$100000,0))&amp;CHAR(10),"")&amp;IF(LEN(L849)&gt;0,INDEX($BH$2:$BH$100000,MATCH(L849,VBAsheet!$H$2:$H$100000,0))&amp;CHAR(10),"")&amp;IF(LEN(M849)&gt;0,INDEX($BH$2:$BH$100000,MATCH(M849,VBAsheet!$H$2:$H$100000,0))&amp;CHAR(10),"")</f>
        <v/>
      </c>
      <c r="BL849" s="18" t="str">
        <f t="shared" si="531"/>
        <v/>
      </c>
      <c r="BM849" s="94" t="str">
        <f t="shared" si="532"/>
        <v/>
      </c>
      <c r="BN849" s="95" t="str">
        <f t="shared" si="533"/>
        <v/>
      </c>
      <c r="BO849" s="265" t="str">
        <f t="shared" si="544"/>
        <v/>
      </c>
      <c r="BP849" s="18" t="str">
        <f t="shared" si="534"/>
        <v/>
      </c>
      <c r="BQ849" s="263" t="str">
        <f t="shared" si="545"/>
        <v/>
      </c>
      <c r="BR849" s="81" t="str">
        <f t="shared" si="510"/>
        <v/>
      </c>
      <c r="BS849" s="263" t="str">
        <f t="shared" si="546"/>
        <v/>
      </c>
      <c r="BT849" s="92" t="str">
        <f t="shared" si="547"/>
        <v/>
      </c>
      <c r="BU849" s="138" t="str">
        <f t="shared" si="535"/>
        <v/>
      </c>
      <c r="BV849" s="3" t="str">
        <f t="shared" si="536"/>
        <v/>
      </c>
      <c r="BW849" s="3" t="str">
        <f t="shared" si="537"/>
        <v/>
      </c>
      <c r="BX849" s="144" t="str">
        <f t="shared" si="538"/>
        <v/>
      </c>
      <c r="BY849" s="18" t="str">
        <f t="shared" si="539"/>
        <v/>
      </c>
      <c r="BZ849" s="18" t="str">
        <f t="shared" si="540"/>
        <v/>
      </c>
      <c r="CA849" s="19" t="str">
        <f t="shared" si="541"/>
        <v/>
      </c>
      <c r="CB849" s="19" t="s">
        <v>0</v>
      </c>
      <c r="DW849" s="4" t="str">
        <f t="shared" si="548"/>
        <v/>
      </c>
      <c r="DX849" s="4" t="str">
        <f t="shared" si="511"/>
        <v/>
      </c>
      <c r="DY849" s="98" t="str">
        <f t="shared" si="512"/>
        <v/>
      </c>
    </row>
    <row r="850" spans="4:129" x14ac:dyDescent="0.45">
      <c r="D850" s="164" t="str">
        <f t="shared" si="542"/>
        <v/>
      </c>
      <c r="I850" s="9" t="str">
        <f t="shared" si="513"/>
        <v/>
      </c>
      <c r="J850" s="173" t="str">
        <f t="shared" si="514"/>
        <v/>
      </c>
      <c r="K850" s="13"/>
      <c r="L850" s="13"/>
      <c r="M850" s="13"/>
      <c r="N850" s="178" t="str">
        <f t="shared" si="515"/>
        <v/>
      </c>
      <c r="O850" s="181" t="str">
        <f t="shared" si="516"/>
        <v/>
      </c>
      <c r="P850" s="8" t="str">
        <f t="shared" si="517"/>
        <v/>
      </c>
      <c r="Q850" s="8" t="str">
        <f t="shared" si="518"/>
        <v/>
      </c>
      <c r="R850" s="8" t="str">
        <f t="shared" si="519"/>
        <v/>
      </c>
      <c r="S850" s="8" t="str">
        <f t="shared" si="520"/>
        <v/>
      </c>
      <c r="T850" s="8" t="str">
        <f t="shared" si="521"/>
        <v/>
      </c>
      <c r="U850" s="8" t="str">
        <f t="shared" si="522"/>
        <v/>
      </c>
      <c r="V850" s="16" t="str">
        <f t="shared" si="523"/>
        <v/>
      </c>
      <c r="W850" s="129" t="str">
        <f t="shared" si="524"/>
        <v/>
      </c>
      <c r="X850" s="8" t="str">
        <f t="shared" si="525"/>
        <v/>
      </c>
      <c r="Y850" s="8" t="str">
        <f t="shared" si="526"/>
        <v/>
      </c>
      <c r="AQ850" s="6" t="str">
        <f t="shared" si="527"/>
        <v/>
      </c>
      <c r="AR850" s="128" t="str">
        <f t="shared" si="528"/>
        <v/>
      </c>
      <c r="AS850" s="128" t="str">
        <f t="shared" si="529"/>
        <v/>
      </c>
      <c r="AT850" s="139" t="str">
        <f t="shared" si="543"/>
        <v/>
      </c>
      <c r="BH850" s="127" t="str">
        <f>IF(LEN(VBAsheet!H850)&gt;0,$CD$4&amp;CHAR(10)&amp;$CD$5&amp;CHAR(10)&amp;$CD$6&amp;IF(VBAsheet!I850="N",1,0)&amp;$CE$6&amp;CHAR(10)&amp;$CD$7&amp;CHAR(10)&amp;$CD$8&amp;VBAsheet!H850&amp;$CE$8&amp;CHAR(10)&amp;$CD$9&amp;VBAsheet!K850&amp;$CE$9&amp;CHAR(10)&amp;$CD$10&amp;VBAsheet!J850-1&amp;$CE$10&amp;CHAR(10)&amp;$CD$11,"")</f>
        <v/>
      </c>
      <c r="BI850"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0" s="18" t="str">
        <f>IF(LEN(X850)&gt;0,$CD$23&amp;INDEX($CH$3:CH853,MATCH(W850,$CG$3:CG853,0))&amp;$CE$23&amp;CHAR(10)&amp;$CD$24&amp;X850&amp;$CE$24&amp;CHAR(10)&amp;$CD$25&amp;Y850&amp;$CE$25&amp;CHAR(10),"")&amp;IF(LEN(AA850)&gt;0,$CD$23&amp;INDEX($CH$3:CH853,MATCH(Z850,$CG$3:CG853,0))&amp;$CE$23&amp;CHAR(10)&amp;$CD$24&amp;AA850&amp;$CE$24&amp;CHAR(10)&amp;$CD$25&amp;AB850&amp;$CE$25&amp;CHAR(10),"")&amp;IF(LEN(AD850)&gt;0,$CD$23&amp;INDEX($CH$3:CH853,MATCH(AC850,$CG$3:CG853,0))&amp;$CE$23&amp;CHAR(10)&amp;$CD$24&amp;AD850&amp;$CE$24&amp;CHAR(10)&amp;$CD$25&amp;AE850&amp;$CE$25&amp;CHAR(10),"")&amp;IF(LEN(AG850)&gt;0,$CD$23&amp;INDEX($CH$3:CH853,MATCH(AF850,$CG$3:CG853,0))&amp;$CE$23&amp;CHAR(10)&amp;$CD$24&amp;AG850&amp;$CE$24&amp;CHAR(10)&amp;$CD$25&amp;AH850&amp;$CE$25&amp;CHAR(10),"")&amp;IF(LEN(AJ850)&gt;0,$CD$23&amp;INDEX($CH$3:CH853,MATCH(AI850,$CG$3:CG853,0))&amp;$CE$23&amp;CHAR(10)&amp;$CD$24&amp;AJ850&amp;$CE$24&amp;CHAR(10)&amp;$CD$25&amp;AK850&amp;$CE$25&amp;CHAR(10),"")</f>
        <v/>
      </c>
      <c r="BK850" s="18" t="str">
        <f>IF(LEN(J850)&gt;0,INDEX($BH$2:$BH$100000,MATCH(J850,VBAsheet!$H$2:$H$100000,0))&amp;CHAR(10),"")&amp;IF(LEN(K850)&gt;0,INDEX($BH$2:$BH$100000,MATCH(K850,VBAsheet!$H$2:$H$100000,0))&amp;CHAR(10),"")&amp;IF(LEN(L850)&gt;0,INDEX($BH$2:$BH$100000,MATCH(L850,VBAsheet!$H$2:$H$100000,0))&amp;CHAR(10),"")&amp;IF(LEN(M850)&gt;0,INDEX($BH$2:$BH$100000,MATCH(M850,VBAsheet!$H$2:$H$100000,0))&amp;CHAR(10),"")</f>
        <v/>
      </c>
      <c r="BL850" s="18" t="str">
        <f t="shared" si="531"/>
        <v/>
      </c>
      <c r="BM850" s="94" t="str">
        <f t="shared" si="532"/>
        <v/>
      </c>
      <c r="BN850" s="95" t="str">
        <f t="shared" si="533"/>
        <v/>
      </c>
      <c r="BO850" s="265" t="str">
        <f t="shared" si="544"/>
        <v/>
      </c>
      <c r="BP850" s="18" t="str">
        <f t="shared" si="534"/>
        <v/>
      </c>
      <c r="BQ850" s="263" t="str">
        <f t="shared" si="545"/>
        <v/>
      </c>
      <c r="BR850" s="81" t="str">
        <f t="shared" ref="BR850:BR913" si="549">IF(LEN(E850)&gt;0,IF(E850&lt;&gt;E849,$CK$2&amp;E850&amp;$CL$2&amp;$CK$3&amp;G850&amp;$CL$3&amp;F850&amp;$CM$3&amp;CHAR(10),$CK$3&amp;G850&amp;$CL$3&amp;F850&amp;$CM$3&amp;CHAR(10))&amp;IF(E850=E851,"",$CK$4),"")</f>
        <v/>
      </c>
      <c r="BS850" s="263" t="str">
        <f t="shared" si="546"/>
        <v/>
      </c>
      <c r="BT850" s="92" t="str">
        <f t="shared" si="547"/>
        <v/>
      </c>
      <c r="BU850" s="138" t="str">
        <f t="shared" si="535"/>
        <v/>
      </c>
      <c r="BV850" s="3" t="str">
        <f t="shared" si="536"/>
        <v/>
      </c>
      <c r="BW850" s="3" t="str">
        <f t="shared" si="537"/>
        <v/>
      </c>
      <c r="BX850" s="144" t="str">
        <f t="shared" si="538"/>
        <v/>
      </c>
      <c r="BY850" s="18" t="str">
        <f t="shared" si="539"/>
        <v/>
      </c>
      <c r="BZ850" s="18" t="str">
        <f t="shared" si="540"/>
        <v/>
      </c>
      <c r="CA850" s="19" t="str">
        <f t="shared" si="541"/>
        <v/>
      </c>
      <c r="CB850" s="19" t="s">
        <v>0</v>
      </c>
      <c r="DW850" s="4" t="str">
        <f t="shared" si="548"/>
        <v/>
      </c>
      <c r="DX850" s="4" t="str">
        <f t="shared" ref="DX850:DX913" si="550">IF(LEN(DV850)&gt;0,1,"")</f>
        <v/>
      </c>
      <c r="DY850" s="98" t="str">
        <f t="shared" ref="DY850:DY913" si="551">IF(LEN(DV850)&gt;0,DV850,"")</f>
        <v/>
      </c>
    </row>
    <row r="851" spans="4:129" x14ac:dyDescent="0.45">
      <c r="D851" s="164" t="str">
        <f t="shared" si="542"/>
        <v/>
      </c>
      <c r="I851" s="9" t="str">
        <f t="shared" si="513"/>
        <v/>
      </c>
      <c r="J851" s="173" t="str">
        <f t="shared" si="514"/>
        <v/>
      </c>
      <c r="K851" s="13"/>
      <c r="L851" s="13"/>
      <c r="M851" s="13"/>
      <c r="N851" s="178" t="str">
        <f t="shared" si="515"/>
        <v/>
      </c>
      <c r="O851" s="181" t="str">
        <f t="shared" si="516"/>
        <v/>
      </c>
      <c r="P851" s="8" t="str">
        <f t="shared" si="517"/>
        <v/>
      </c>
      <c r="Q851" s="8" t="str">
        <f t="shared" si="518"/>
        <v/>
      </c>
      <c r="R851" s="8" t="str">
        <f t="shared" si="519"/>
        <v/>
      </c>
      <c r="S851" s="8" t="str">
        <f t="shared" si="520"/>
        <v/>
      </c>
      <c r="T851" s="8" t="str">
        <f t="shared" si="521"/>
        <v/>
      </c>
      <c r="U851" s="8" t="str">
        <f t="shared" si="522"/>
        <v/>
      </c>
      <c r="V851" s="16" t="str">
        <f t="shared" si="523"/>
        <v/>
      </c>
      <c r="W851" s="129" t="str">
        <f t="shared" si="524"/>
        <v/>
      </c>
      <c r="X851" s="8" t="str">
        <f t="shared" si="525"/>
        <v/>
      </c>
      <c r="Y851" s="8" t="str">
        <f t="shared" si="526"/>
        <v/>
      </c>
      <c r="AQ851" s="6" t="str">
        <f t="shared" si="527"/>
        <v/>
      </c>
      <c r="AR851" s="128" t="str">
        <f t="shared" si="528"/>
        <v/>
      </c>
      <c r="AS851" s="128" t="str">
        <f t="shared" si="529"/>
        <v/>
      </c>
      <c r="AT851" s="139" t="str">
        <f t="shared" si="543"/>
        <v/>
      </c>
      <c r="BH851" s="127" t="str">
        <f>IF(LEN(VBAsheet!H851)&gt;0,$CD$4&amp;CHAR(10)&amp;$CD$5&amp;CHAR(10)&amp;$CD$6&amp;IF(VBAsheet!I851="N",1,0)&amp;$CE$6&amp;CHAR(10)&amp;$CD$7&amp;CHAR(10)&amp;$CD$8&amp;VBAsheet!H851&amp;$CE$8&amp;CHAR(10)&amp;$CD$9&amp;VBAsheet!K851&amp;$CE$9&amp;CHAR(10)&amp;$CD$10&amp;VBAsheet!J851-1&amp;$CE$10&amp;CHAR(10)&amp;$CD$11,"")</f>
        <v/>
      </c>
      <c r="BI851"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1" s="18" t="str">
        <f>IF(LEN(X851)&gt;0,$CD$23&amp;INDEX($CH$3:CH854,MATCH(W851,$CG$3:CG854,0))&amp;$CE$23&amp;CHAR(10)&amp;$CD$24&amp;X851&amp;$CE$24&amp;CHAR(10)&amp;$CD$25&amp;Y851&amp;$CE$25&amp;CHAR(10),"")&amp;IF(LEN(AA851)&gt;0,$CD$23&amp;INDEX($CH$3:CH854,MATCH(Z851,$CG$3:CG854,0))&amp;$CE$23&amp;CHAR(10)&amp;$CD$24&amp;AA851&amp;$CE$24&amp;CHAR(10)&amp;$CD$25&amp;AB851&amp;$CE$25&amp;CHAR(10),"")&amp;IF(LEN(AD851)&gt;0,$CD$23&amp;INDEX($CH$3:CH854,MATCH(AC851,$CG$3:CG854,0))&amp;$CE$23&amp;CHAR(10)&amp;$CD$24&amp;AD851&amp;$CE$24&amp;CHAR(10)&amp;$CD$25&amp;AE851&amp;$CE$25&amp;CHAR(10),"")&amp;IF(LEN(AG851)&gt;0,$CD$23&amp;INDEX($CH$3:CH854,MATCH(AF851,$CG$3:CG854,0))&amp;$CE$23&amp;CHAR(10)&amp;$CD$24&amp;AG851&amp;$CE$24&amp;CHAR(10)&amp;$CD$25&amp;AH851&amp;$CE$25&amp;CHAR(10),"")&amp;IF(LEN(AJ851)&gt;0,$CD$23&amp;INDEX($CH$3:CH854,MATCH(AI851,$CG$3:CG854,0))&amp;$CE$23&amp;CHAR(10)&amp;$CD$24&amp;AJ851&amp;$CE$24&amp;CHAR(10)&amp;$CD$25&amp;AK851&amp;$CE$25&amp;CHAR(10),"")</f>
        <v/>
      </c>
      <c r="BK851" s="18" t="str">
        <f>IF(LEN(J851)&gt;0,INDEX($BH$2:$BH$100000,MATCH(J851,VBAsheet!$H$2:$H$100000,0))&amp;CHAR(10),"")&amp;IF(LEN(K851)&gt;0,INDEX($BH$2:$BH$100000,MATCH(K851,VBAsheet!$H$2:$H$100000,0))&amp;CHAR(10),"")&amp;IF(LEN(L851)&gt;0,INDEX($BH$2:$BH$100000,MATCH(L851,VBAsheet!$H$2:$H$100000,0))&amp;CHAR(10),"")&amp;IF(LEN(M851)&gt;0,INDEX($BH$2:$BH$100000,MATCH(M851,VBAsheet!$H$2:$H$100000,0))&amp;CHAR(10),"")</f>
        <v/>
      </c>
      <c r="BL851" s="18" t="str">
        <f t="shared" si="531"/>
        <v/>
      </c>
      <c r="BM851" s="94" t="str">
        <f t="shared" si="532"/>
        <v/>
      </c>
      <c r="BN851" s="95" t="str">
        <f t="shared" si="533"/>
        <v/>
      </c>
      <c r="BO851" s="265" t="str">
        <f t="shared" si="544"/>
        <v/>
      </c>
      <c r="BP851" s="18" t="str">
        <f t="shared" si="534"/>
        <v/>
      </c>
      <c r="BQ851" s="263" t="str">
        <f t="shared" si="545"/>
        <v/>
      </c>
      <c r="BR851" s="81" t="str">
        <f t="shared" si="549"/>
        <v/>
      </c>
      <c r="BS851" s="263" t="str">
        <f t="shared" si="546"/>
        <v/>
      </c>
      <c r="BT851" s="92" t="str">
        <f t="shared" si="547"/>
        <v/>
      </c>
      <c r="BU851" s="138" t="str">
        <f t="shared" si="535"/>
        <v/>
      </c>
      <c r="BV851" s="3" t="str">
        <f t="shared" si="536"/>
        <v/>
      </c>
      <c r="BW851" s="3" t="str">
        <f t="shared" si="537"/>
        <v/>
      </c>
      <c r="BX851" s="144" t="str">
        <f t="shared" si="538"/>
        <v/>
      </c>
      <c r="BY851" s="18" t="str">
        <f t="shared" si="539"/>
        <v/>
      </c>
      <c r="BZ851" s="18" t="str">
        <f t="shared" si="540"/>
        <v/>
      </c>
      <c r="CA851" s="19" t="str">
        <f t="shared" si="541"/>
        <v/>
      </c>
      <c r="CB851" s="19" t="s">
        <v>0</v>
      </c>
      <c r="DW851" s="4" t="str">
        <f t="shared" si="548"/>
        <v/>
      </c>
      <c r="DX851" s="4" t="str">
        <f t="shared" si="550"/>
        <v/>
      </c>
      <c r="DY851" s="98" t="str">
        <f t="shared" si="551"/>
        <v/>
      </c>
    </row>
    <row r="852" spans="4:129" x14ac:dyDescent="0.45">
      <c r="D852" s="164" t="str">
        <f t="shared" si="542"/>
        <v/>
      </c>
      <c r="I852" s="9" t="str">
        <f t="shared" si="513"/>
        <v/>
      </c>
      <c r="J852" s="173" t="str">
        <f t="shared" si="514"/>
        <v/>
      </c>
      <c r="K852" s="13"/>
      <c r="L852" s="13"/>
      <c r="M852" s="13"/>
      <c r="N852" s="178" t="str">
        <f t="shared" si="515"/>
        <v/>
      </c>
      <c r="O852" s="181" t="str">
        <f t="shared" si="516"/>
        <v/>
      </c>
      <c r="P852" s="8" t="str">
        <f t="shared" si="517"/>
        <v/>
      </c>
      <c r="Q852" s="8" t="str">
        <f t="shared" si="518"/>
        <v/>
      </c>
      <c r="R852" s="8" t="str">
        <f t="shared" si="519"/>
        <v/>
      </c>
      <c r="S852" s="8" t="str">
        <f t="shared" si="520"/>
        <v/>
      </c>
      <c r="T852" s="8" t="str">
        <f t="shared" si="521"/>
        <v/>
      </c>
      <c r="U852" s="8" t="str">
        <f t="shared" si="522"/>
        <v/>
      </c>
      <c r="V852" s="16" t="str">
        <f t="shared" si="523"/>
        <v/>
      </c>
      <c r="W852" s="129" t="str">
        <f t="shared" si="524"/>
        <v/>
      </c>
      <c r="X852" s="8" t="str">
        <f t="shared" si="525"/>
        <v/>
      </c>
      <c r="Y852" s="8" t="str">
        <f t="shared" si="526"/>
        <v/>
      </c>
      <c r="AQ852" s="6" t="str">
        <f t="shared" si="527"/>
        <v/>
      </c>
      <c r="AR852" s="128" t="str">
        <f t="shared" si="528"/>
        <v/>
      </c>
      <c r="AS852" s="128" t="str">
        <f t="shared" si="529"/>
        <v/>
      </c>
      <c r="AT852" s="139" t="str">
        <f t="shared" si="543"/>
        <v/>
      </c>
      <c r="BH852" s="127" t="str">
        <f>IF(LEN(VBAsheet!H852)&gt;0,$CD$4&amp;CHAR(10)&amp;$CD$5&amp;CHAR(10)&amp;$CD$6&amp;IF(VBAsheet!I852="N",1,0)&amp;$CE$6&amp;CHAR(10)&amp;$CD$7&amp;CHAR(10)&amp;$CD$8&amp;VBAsheet!H852&amp;$CE$8&amp;CHAR(10)&amp;$CD$9&amp;VBAsheet!K852&amp;$CE$9&amp;CHAR(10)&amp;$CD$10&amp;VBAsheet!J852-1&amp;$CE$10&amp;CHAR(10)&amp;$CD$11,"")</f>
        <v/>
      </c>
      <c r="BI852"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2" s="18" t="str">
        <f>IF(LEN(X852)&gt;0,$CD$23&amp;INDEX($CH$3:CH855,MATCH(W852,$CG$3:CG855,0))&amp;$CE$23&amp;CHAR(10)&amp;$CD$24&amp;X852&amp;$CE$24&amp;CHAR(10)&amp;$CD$25&amp;Y852&amp;$CE$25&amp;CHAR(10),"")&amp;IF(LEN(AA852)&gt;0,$CD$23&amp;INDEX($CH$3:CH855,MATCH(Z852,$CG$3:CG855,0))&amp;$CE$23&amp;CHAR(10)&amp;$CD$24&amp;AA852&amp;$CE$24&amp;CHAR(10)&amp;$CD$25&amp;AB852&amp;$CE$25&amp;CHAR(10),"")&amp;IF(LEN(AD852)&gt;0,$CD$23&amp;INDEX($CH$3:CH855,MATCH(AC852,$CG$3:CG855,0))&amp;$CE$23&amp;CHAR(10)&amp;$CD$24&amp;AD852&amp;$CE$24&amp;CHAR(10)&amp;$CD$25&amp;AE852&amp;$CE$25&amp;CHAR(10),"")&amp;IF(LEN(AG852)&gt;0,$CD$23&amp;INDEX($CH$3:CH855,MATCH(AF852,$CG$3:CG855,0))&amp;$CE$23&amp;CHAR(10)&amp;$CD$24&amp;AG852&amp;$CE$24&amp;CHAR(10)&amp;$CD$25&amp;AH852&amp;$CE$25&amp;CHAR(10),"")&amp;IF(LEN(AJ852)&gt;0,$CD$23&amp;INDEX($CH$3:CH855,MATCH(AI852,$CG$3:CG855,0))&amp;$CE$23&amp;CHAR(10)&amp;$CD$24&amp;AJ852&amp;$CE$24&amp;CHAR(10)&amp;$CD$25&amp;AK852&amp;$CE$25&amp;CHAR(10),"")</f>
        <v/>
      </c>
      <c r="BK852" s="18" t="str">
        <f>IF(LEN(J852)&gt;0,INDEX($BH$2:$BH$100000,MATCH(J852,VBAsheet!$H$2:$H$100000,0))&amp;CHAR(10),"")&amp;IF(LEN(K852)&gt;0,INDEX($BH$2:$BH$100000,MATCH(K852,VBAsheet!$H$2:$H$100000,0))&amp;CHAR(10),"")&amp;IF(LEN(L852)&gt;0,INDEX($BH$2:$BH$100000,MATCH(L852,VBAsheet!$H$2:$H$100000,0))&amp;CHAR(10),"")&amp;IF(LEN(M852)&gt;0,INDEX($BH$2:$BH$100000,MATCH(M852,VBAsheet!$H$2:$H$100000,0))&amp;CHAR(10),"")</f>
        <v/>
      </c>
      <c r="BL852" s="18" t="str">
        <f t="shared" si="531"/>
        <v/>
      </c>
      <c r="BM852" s="94" t="str">
        <f t="shared" si="532"/>
        <v/>
      </c>
      <c r="BN852" s="95" t="str">
        <f t="shared" si="533"/>
        <v/>
      </c>
      <c r="BO852" s="265" t="str">
        <f t="shared" si="544"/>
        <v/>
      </c>
      <c r="BP852" s="18" t="str">
        <f t="shared" si="534"/>
        <v/>
      </c>
      <c r="BQ852" s="263" t="str">
        <f t="shared" si="545"/>
        <v/>
      </c>
      <c r="BR852" s="81" t="str">
        <f t="shared" si="549"/>
        <v/>
      </c>
      <c r="BS852" s="263" t="str">
        <f t="shared" si="546"/>
        <v/>
      </c>
      <c r="BT852" s="92" t="str">
        <f t="shared" si="547"/>
        <v/>
      </c>
      <c r="BU852" s="138" t="str">
        <f t="shared" si="535"/>
        <v/>
      </c>
      <c r="BV852" s="3" t="str">
        <f t="shared" si="536"/>
        <v/>
      </c>
      <c r="BW852" s="3" t="str">
        <f t="shared" si="537"/>
        <v/>
      </c>
      <c r="BX852" s="144" t="str">
        <f t="shared" si="538"/>
        <v/>
      </c>
      <c r="BY852" s="18" t="str">
        <f t="shared" si="539"/>
        <v/>
      </c>
      <c r="BZ852" s="18" t="str">
        <f t="shared" si="540"/>
        <v/>
      </c>
      <c r="CA852" s="19" t="str">
        <f t="shared" si="541"/>
        <v/>
      </c>
      <c r="CB852" s="19" t="s">
        <v>0</v>
      </c>
      <c r="DW852" s="4" t="str">
        <f t="shared" si="548"/>
        <v/>
      </c>
      <c r="DX852" s="4" t="str">
        <f t="shared" si="550"/>
        <v/>
      </c>
      <c r="DY852" s="98" t="str">
        <f t="shared" si="551"/>
        <v/>
      </c>
    </row>
    <row r="853" spans="4:129" x14ac:dyDescent="0.45">
      <c r="D853" s="164" t="str">
        <f t="shared" si="542"/>
        <v/>
      </c>
      <c r="I853" s="9" t="str">
        <f t="shared" si="513"/>
        <v/>
      </c>
      <c r="J853" s="173" t="str">
        <f t="shared" si="514"/>
        <v/>
      </c>
      <c r="K853" s="13"/>
      <c r="L853" s="13"/>
      <c r="M853" s="13"/>
      <c r="N853" s="178" t="str">
        <f t="shared" si="515"/>
        <v/>
      </c>
      <c r="O853" s="181" t="str">
        <f t="shared" si="516"/>
        <v/>
      </c>
      <c r="P853" s="8" t="str">
        <f t="shared" si="517"/>
        <v/>
      </c>
      <c r="Q853" s="8" t="str">
        <f t="shared" si="518"/>
        <v/>
      </c>
      <c r="R853" s="8" t="str">
        <f t="shared" si="519"/>
        <v/>
      </c>
      <c r="S853" s="8" t="str">
        <f t="shared" si="520"/>
        <v/>
      </c>
      <c r="T853" s="8" t="str">
        <f t="shared" si="521"/>
        <v/>
      </c>
      <c r="U853" s="8" t="str">
        <f t="shared" si="522"/>
        <v/>
      </c>
      <c r="V853" s="16" t="str">
        <f t="shared" si="523"/>
        <v/>
      </c>
      <c r="W853" s="129" t="str">
        <f t="shared" si="524"/>
        <v/>
      </c>
      <c r="X853" s="8" t="str">
        <f t="shared" si="525"/>
        <v/>
      </c>
      <c r="Y853" s="8" t="str">
        <f t="shared" si="526"/>
        <v/>
      </c>
      <c r="AQ853" s="6" t="str">
        <f t="shared" si="527"/>
        <v/>
      </c>
      <c r="AR853" s="128" t="str">
        <f t="shared" si="528"/>
        <v/>
      </c>
      <c r="AS853" s="128" t="str">
        <f t="shared" si="529"/>
        <v/>
      </c>
      <c r="AT853" s="139" t="str">
        <f t="shared" si="543"/>
        <v/>
      </c>
      <c r="BH853" s="127" t="str">
        <f>IF(LEN(VBAsheet!H853)&gt;0,$CD$4&amp;CHAR(10)&amp;$CD$5&amp;CHAR(10)&amp;$CD$6&amp;IF(VBAsheet!I853="N",1,0)&amp;$CE$6&amp;CHAR(10)&amp;$CD$7&amp;CHAR(10)&amp;$CD$8&amp;VBAsheet!H853&amp;$CE$8&amp;CHAR(10)&amp;$CD$9&amp;VBAsheet!K853&amp;$CE$9&amp;CHAR(10)&amp;$CD$10&amp;VBAsheet!J853-1&amp;$CE$10&amp;CHAR(10)&amp;$CD$11,"")</f>
        <v/>
      </c>
      <c r="BI853"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3" s="18" t="str">
        <f>IF(LEN(X853)&gt;0,$CD$23&amp;INDEX($CH$3:CH856,MATCH(W853,$CG$3:CG856,0))&amp;$CE$23&amp;CHAR(10)&amp;$CD$24&amp;X853&amp;$CE$24&amp;CHAR(10)&amp;$CD$25&amp;Y853&amp;$CE$25&amp;CHAR(10),"")&amp;IF(LEN(AA853)&gt;0,$CD$23&amp;INDEX($CH$3:CH856,MATCH(Z853,$CG$3:CG856,0))&amp;$CE$23&amp;CHAR(10)&amp;$CD$24&amp;AA853&amp;$CE$24&amp;CHAR(10)&amp;$CD$25&amp;AB853&amp;$CE$25&amp;CHAR(10),"")&amp;IF(LEN(AD853)&gt;0,$CD$23&amp;INDEX($CH$3:CH856,MATCH(AC853,$CG$3:CG856,0))&amp;$CE$23&amp;CHAR(10)&amp;$CD$24&amp;AD853&amp;$CE$24&amp;CHAR(10)&amp;$CD$25&amp;AE853&amp;$CE$25&amp;CHAR(10),"")&amp;IF(LEN(AG853)&gt;0,$CD$23&amp;INDEX($CH$3:CH856,MATCH(AF853,$CG$3:CG856,0))&amp;$CE$23&amp;CHAR(10)&amp;$CD$24&amp;AG853&amp;$CE$24&amp;CHAR(10)&amp;$CD$25&amp;AH853&amp;$CE$25&amp;CHAR(10),"")&amp;IF(LEN(AJ853)&gt;0,$CD$23&amp;INDEX($CH$3:CH856,MATCH(AI853,$CG$3:CG856,0))&amp;$CE$23&amp;CHAR(10)&amp;$CD$24&amp;AJ853&amp;$CE$24&amp;CHAR(10)&amp;$CD$25&amp;AK853&amp;$CE$25&amp;CHAR(10),"")</f>
        <v/>
      </c>
      <c r="BK853" s="18" t="str">
        <f>IF(LEN(J853)&gt;0,INDEX($BH$2:$BH$100000,MATCH(J853,VBAsheet!$H$2:$H$100000,0))&amp;CHAR(10),"")&amp;IF(LEN(K853)&gt;0,INDEX($BH$2:$BH$100000,MATCH(K853,VBAsheet!$H$2:$H$100000,0))&amp;CHAR(10),"")&amp;IF(LEN(L853)&gt;0,INDEX($BH$2:$BH$100000,MATCH(L853,VBAsheet!$H$2:$H$100000,0))&amp;CHAR(10),"")&amp;IF(LEN(M853)&gt;0,INDEX($BH$2:$BH$100000,MATCH(M853,VBAsheet!$H$2:$H$100000,0))&amp;CHAR(10),"")</f>
        <v/>
      </c>
      <c r="BL853" s="18" t="str">
        <f t="shared" si="531"/>
        <v/>
      </c>
      <c r="BM853" s="94" t="str">
        <f t="shared" si="532"/>
        <v/>
      </c>
      <c r="BN853" s="95" t="str">
        <f t="shared" si="533"/>
        <v/>
      </c>
      <c r="BO853" s="265" t="str">
        <f t="shared" si="544"/>
        <v/>
      </c>
      <c r="BP853" s="18" t="str">
        <f t="shared" si="534"/>
        <v/>
      </c>
      <c r="BQ853" s="263" t="str">
        <f t="shared" si="545"/>
        <v/>
      </c>
      <c r="BR853" s="81" t="str">
        <f t="shared" si="549"/>
        <v/>
      </c>
      <c r="BS853" s="263" t="str">
        <f t="shared" si="546"/>
        <v/>
      </c>
      <c r="BT853" s="92" t="str">
        <f t="shared" si="547"/>
        <v/>
      </c>
      <c r="BU853" s="138" t="str">
        <f t="shared" si="535"/>
        <v/>
      </c>
      <c r="BV853" s="3" t="str">
        <f t="shared" si="536"/>
        <v/>
      </c>
      <c r="BW853" s="3" t="str">
        <f t="shared" si="537"/>
        <v/>
      </c>
      <c r="BX853" s="144" t="str">
        <f t="shared" si="538"/>
        <v/>
      </c>
      <c r="BY853" s="18" t="str">
        <f t="shared" si="539"/>
        <v/>
      </c>
      <c r="BZ853" s="18" t="str">
        <f t="shared" si="540"/>
        <v/>
      </c>
      <c r="CA853" s="19" t="str">
        <f t="shared" si="541"/>
        <v/>
      </c>
      <c r="CB853" s="19" t="s">
        <v>0</v>
      </c>
      <c r="DW853" s="4" t="str">
        <f t="shared" si="548"/>
        <v/>
      </c>
      <c r="DX853" s="4" t="str">
        <f t="shared" si="550"/>
        <v/>
      </c>
      <c r="DY853" s="98" t="str">
        <f t="shared" si="551"/>
        <v/>
      </c>
    </row>
    <row r="854" spans="4:129" x14ac:dyDescent="0.45">
      <c r="D854" s="164" t="str">
        <f t="shared" si="542"/>
        <v/>
      </c>
      <c r="I854" s="9" t="str">
        <f t="shared" si="513"/>
        <v/>
      </c>
      <c r="J854" s="173" t="str">
        <f t="shared" si="514"/>
        <v/>
      </c>
      <c r="K854" s="13"/>
      <c r="L854" s="13"/>
      <c r="M854" s="13"/>
      <c r="N854" s="178" t="str">
        <f t="shared" si="515"/>
        <v/>
      </c>
      <c r="O854" s="181" t="str">
        <f t="shared" si="516"/>
        <v/>
      </c>
      <c r="P854" s="8" t="str">
        <f t="shared" si="517"/>
        <v/>
      </c>
      <c r="Q854" s="8" t="str">
        <f t="shared" si="518"/>
        <v/>
      </c>
      <c r="R854" s="8" t="str">
        <f t="shared" si="519"/>
        <v/>
      </c>
      <c r="S854" s="8" t="str">
        <f t="shared" si="520"/>
        <v/>
      </c>
      <c r="T854" s="8" t="str">
        <f t="shared" si="521"/>
        <v/>
      </c>
      <c r="U854" s="8" t="str">
        <f t="shared" si="522"/>
        <v/>
      </c>
      <c r="V854" s="16" t="str">
        <f t="shared" si="523"/>
        <v/>
      </c>
      <c r="W854" s="129" t="str">
        <f t="shared" si="524"/>
        <v/>
      </c>
      <c r="X854" s="8" t="str">
        <f t="shared" si="525"/>
        <v/>
      </c>
      <c r="Y854" s="8" t="str">
        <f t="shared" si="526"/>
        <v/>
      </c>
      <c r="AQ854" s="6" t="str">
        <f t="shared" si="527"/>
        <v/>
      </c>
      <c r="AR854" s="128" t="str">
        <f t="shared" si="528"/>
        <v/>
      </c>
      <c r="AS854" s="128" t="str">
        <f t="shared" si="529"/>
        <v/>
      </c>
      <c r="AT854" s="139" t="str">
        <f t="shared" si="543"/>
        <v/>
      </c>
      <c r="BH854" s="127" t="str">
        <f>IF(LEN(VBAsheet!H854)&gt;0,$CD$4&amp;CHAR(10)&amp;$CD$5&amp;CHAR(10)&amp;$CD$6&amp;IF(VBAsheet!I854="N",1,0)&amp;$CE$6&amp;CHAR(10)&amp;$CD$7&amp;CHAR(10)&amp;$CD$8&amp;VBAsheet!H854&amp;$CE$8&amp;CHAR(10)&amp;$CD$9&amp;VBAsheet!K854&amp;$CE$9&amp;CHAR(10)&amp;$CD$10&amp;VBAsheet!J854-1&amp;$CE$10&amp;CHAR(10)&amp;$CD$11,"")</f>
        <v/>
      </c>
      <c r="BI854"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4" s="18" t="str">
        <f>IF(LEN(X854)&gt;0,$CD$23&amp;INDEX($CH$3:CH857,MATCH(W854,$CG$3:CG857,0))&amp;$CE$23&amp;CHAR(10)&amp;$CD$24&amp;X854&amp;$CE$24&amp;CHAR(10)&amp;$CD$25&amp;Y854&amp;$CE$25&amp;CHAR(10),"")&amp;IF(LEN(AA854)&gt;0,$CD$23&amp;INDEX($CH$3:CH857,MATCH(Z854,$CG$3:CG857,0))&amp;$CE$23&amp;CHAR(10)&amp;$CD$24&amp;AA854&amp;$CE$24&amp;CHAR(10)&amp;$CD$25&amp;AB854&amp;$CE$25&amp;CHAR(10),"")&amp;IF(LEN(AD854)&gt;0,$CD$23&amp;INDEX($CH$3:CH857,MATCH(AC854,$CG$3:CG857,0))&amp;$CE$23&amp;CHAR(10)&amp;$CD$24&amp;AD854&amp;$CE$24&amp;CHAR(10)&amp;$CD$25&amp;AE854&amp;$CE$25&amp;CHAR(10),"")&amp;IF(LEN(AG854)&gt;0,$CD$23&amp;INDEX($CH$3:CH857,MATCH(AF854,$CG$3:CG857,0))&amp;$CE$23&amp;CHAR(10)&amp;$CD$24&amp;AG854&amp;$CE$24&amp;CHAR(10)&amp;$CD$25&amp;AH854&amp;$CE$25&amp;CHAR(10),"")&amp;IF(LEN(AJ854)&gt;0,$CD$23&amp;INDEX($CH$3:CH857,MATCH(AI854,$CG$3:CG857,0))&amp;$CE$23&amp;CHAR(10)&amp;$CD$24&amp;AJ854&amp;$CE$24&amp;CHAR(10)&amp;$CD$25&amp;AK854&amp;$CE$25&amp;CHAR(10),"")</f>
        <v/>
      </c>
      <c r="BK854" s="18" t="str">
        <f>IF(LEN(J854)&gt;0,INDEX($BH$2:$BH$100000,MATCH(J854,VBAsheet!$H$2:$H$100000,0))&amp;CHAR(10),"")&amp;IF(LEN(K854)&gt;0,INDEX($BH$2:$BH$100000,MATCH(K854,VBAsheet!$H$2:$H$100000,0))&amp;CHAR(10),"")&amp;IF(LEN(L854)&gt;0,INDEX($BH$2:$BH$100000,MATCH(L854,VBAsheet!$H$2:$H$100000,0))&amp;CHAR(10),"")&amp;IF(LEN(M854)&gt;0,INDEX($BH$2:$BH$100000,MATCH(M854,VBAsheet!$H$2:$H$100000,0))&amp;CHAR(10),"")</f>
        <v/>
      </c>
      <c r="BL854" s="18" t="str">
        <f t="shared" si="531"/>
        <v/>
      </c>
      <c r="BM854" s="94" t="str">
        <f t="shared" si="532"/>
        <v/>
      </c>
      <c r="BN854" s="95" t="str">
        <f t="shared" si="533"/>
        <v/>
      </c>
      <c r="BO854" s="265" t="str">
        <f t="shared" si="544"/>
        <v/>
      </c>
      <c r="BP854" s="18" t="str">
        <f t="shared" si="534"/>
        <v/>
      </c>
      <c r="BQ854" s="263" t="str">
        <f t="shared" si="545"/>
        <v/>
      </c>
      <c r="BR854" s="81" t="str">
        <f t="shared" si="549"/>
        <v/>
      </c>
      <c r="BS854" s="263" t="str">
        <f t="shared" si="546"/>
        <v/>
      </c>
      <c r="BT854" s="92" t="str">
        <f t="shared" si="547"/>
        <v/>
      </c>
      <c r="BU854" s="138" t="str">
        <f t="shared" si="535"/>
        <v/>
      </c>
      <c r="BV854" s="3" t="str">
        <f t="shared" si="536"/>
        <v/>
      </c>
      <c r="BW854" s="3" t="str">
        <f t="shared" si="537"/>
        <v/>
      </c>
      <c r="BX854" s="144" t="str">
        <f t="shared" si="538"/>
        <v/>
      </c>
      <c r="BY854" s="18" t="str">
        <f t="shared" si="539"/>
        <v/>
      </c>
      <c r="BZ854" s="18" t="str">
        <f t="shared" si="540"/>
        <v/>
      </c>
      <c r="CA854" s="19" t="str">
        <f t="shared" si="541"/>
        <v/>
      </c>
      <c r="CB854" s="19" t="s">
        <v>0</v>
      </c>
      <c r="DW854" s="4" t="str">
        <f t="shared" si="548"/>
        <v/>
      </c>
      <c r="DX854" s="4" t="str">
        <f t="shared" si="550"/>
        <v/>
      </c>
      <c r="DY854" s="98" t="str">
        <f t="shared" si="551"/>
        <v/>
      </c>
    </row>
    <row r="855" spans="4:129" x14ac:dyDescent="0.45">
      <c r="D855" s="164" t="str">
        <f t="shared" si="542"/>
        <v/>
      </c>
      <c r="I855" s="9" t="str">
        <f t="shared" si="513"/>
        <v/>
      </c>
      <c r="J855" s="173" t="str">
        <f t="shared" si="514"/>
        <v/>
      </c>
      <c r="K855" s="13"/>
      <c r="L855" s="13"/>
      <c r="M855" s="13"/>
      <c r="N855" s="178" t="str">
        <f t="shared" si="515"/>
        <v/>
      </c>
      <c r="O855" s="181" t="str">
        <f t="shared" si="516"/>
        <v/>
      </c>
      <c r="P855" s="8" t="str">
        <f t="shared" si="517"/>
        <v/>
      </c>
      <c r="Q855" s="8" t="str">
        <f t="shared" si="518"/>
        <v/>
      </c>
      <c r="R855" s="8" t="str">
        <f t="shared" si="519"/>
        <v/>
      </c>
      <c r="S855" s="8" t="str">
        <f t="shared" si="520"/>
        <v/>
      </c>
      <c r="T855" s="8" t="str">
        <f t="shared" si="521"/>
        <v/>
      </c>
      <c r="U855" s="8" t="str">
        <f t="shared" si="522"/>
        <v/>
      </c>
      <c r="V855" s="16" t="str">
        <f t="shared" si="523"/>
        <v/>
      </c>
      <c r="W855" s="129" t="str">
        <f t="shared" si="524"/>
        <v/>
      </c>
      <c r="X855" s="8" t="str">
        <f t="shared" si="525"/>
        <v/>
      </c>
      <c r="Y855" s="8" t="str">
        <f t="shared" si="526"/>
        <v/>
      </c>
      <c r="AQ855" s="6" t="str">
        <f t="shared" si="527"/>
        <v/>
      </c>
      <c r="AR855" s="128" t="str">
        <f t="shared" si="528"/>
        <v/>
      </c>
      <c r="AS855" s="128" t="str">
        <f t="shared" si="529"/>
        <v/>
      </c>
      <c r="AT855" s="139" t="str">
        <f t="shared" si="543"/>
        <v/>
      </c>
      <c r="BH855" s="127" t="str">
        <f>IF(LEN(VBAsheet!H855)&gt;0,$CD$4&amp;CHAR(10)&amp;$CD$5&amp;CHAR(10)&amp;$CD$6&amp;IF(VBAsheet!I855="N",1,0)&amp;$CE$6&amp;CHAR(10)&amp;$CD$7&amp;CHAR(10)&amp;$CD$8&amp;VBAsheet!H855&amp;$CE$8&amp;CHAR(10)&amp;$CD$9&amp;VBAsheet!K855&amp;$CE$9&amp;CHAR(10)&amp;$CD$10&amp;VBAsheet!J855-1&amp;$CE$10&amp;CHAR(10)&amp;$CD$11,"")</f>
        <v/>
      </c>
      <c r="BI855"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5" s="18" t="str">
        <f>IF(LEN(X855)&gt;0,$CD$23&amp;INDEX($CH$3:CH858,MATCH(W855,$CG$3:CG858,0))&amp;$CE$23&amp;CHAR(10)&amp;$CD$24&amp;X855&amp;$CE$24&amp;CHAR(10)&amp;$CD$25&amp;Y855&amp;$CE$25&amp;CHAR(10),"")&amp;IF(LEN(AA855)&gt;0,$CD$23&amp;INDEX($CH$3:CH858,MATCH(Z855,$CG$3:CG858,0))&amp;$CE$23&amp;CHAR(10)&amp;$CD$24&amp;AA855&amp;$CE$24&amp;CHAR(10)&amp;$CD$25&amp;AB855&amp;$CE$25&amp;CHAR(10),"")&amp;IF(LEN(AD855)&gt;0,$CD$23&amp;INDEX($CH$3:CH858,MATCH(AC855,$CG$3:CG858,0))&amp;$CE$23&amp;CHAR(10)&amp;$CD$24&amp;AD855&amp;$CE$24&amp;CHAR(10)&amp;$CD$25&amp;AE855&amp;$CE$25&amp;CHAR(10),"")&amp;IF(LEN(AG855)&gt;0,$CD$23&amp;INDEX($CH$3:CH858,MATCH(AF855,$CG$3:CG858,0))&amp;$CE$23&amp;CHAR(10)&amp;$CD$24&amp;AG855&amp;$CE$24&amp;CHAR(10)&amp;$CD$25&amp;AH855&amp;$CE$25&amp;CHAR(10),"")&amp;IF(LEN(AJ855)&gt;0,$CD$23&amp;INDEX($CH$3:CH858,MATCH(AI855,$CG$3:CG858,0))&amp;$CE$23&amp;CHAR(10)&amp;$CD$24&amp;AJ855&amp;$CE$24&amp;CHAR(10)&amp;$CD$25&amp;AK855&amp;$CE$25&amp;CHAR(10),"")</f>
        <v/>
      </c>
      <c r="BK855" s="18" t="str">
        <f>IF(LEN(J855)&gt;0,INDEX($BH$2:$BH$100000,MATCH(J855,VBAsheet!$H$2:$H$100000,0))&amp;CHAR(10),"")&amp;IF(LEN(K855)&gt;0,INDEX($BH$2:$BH$100000,MATCH(K855,VBAsheet!$H$2:$H$100000,0))&amp;CHAR(10),"")&amp;IF(LEN(L855)&gt;0,INDEX($BH$2:$BH$100000,MATCH(L855,VBAsheet!$H$2:$H$100000,0))&amp;CHAR(10),"")&amp;IF(LEN(M855)&gt;0,INDEX($BH$2:$BH$100000,MATCH(M855,VBAsheet!$H$2:$H$100000,0))&amp;CHAR(10),"")</f>
        <v/>
      </c>
      <c r="BL855" s="18" t="str">
        <f t="shared" si="531"/>
        <v/>
      </c>
      <c r="BM855" s="94" t="str">
        <f t="shared" si="532"/>
        <v/>
      </c>
      <c r="BN855" s="95" t="str">
        <f t="shared" si="533"/>
        <v/>
      </c>
      <c r="BO855" s="265" t="str">
        <f t="shared" si="544"/>
        <v/>
      </c>
      <c r="BP855" s="18" t="str">
        <f t="shared" si="534"/>
        <v/>
      </c>
      <c r="BQ855" s="263" t="str">
        <f t="shared" si="545"/>
        <v/>
      </c>
      <c r="BR855" s="81" t="str">
        <f t="shared" si="549"/>
        <v/>
      </c>
      <c r="BS855" s="263" t="str">
        <f t="shared" si="546"/>
        <v/>
      </c>
      <c r="BT855" s="92" t="str">
        <f t="shared" si="547"/>
        <v/>
      </c>
      <c r="BU855" s="138" t="str">
        <f t="shared" si="535"/>
        <v/>
      </c>
      <c r="BV855" s="3" t="str">
        <f t="shared" si="536"/>
        <v/>
      </c>
      <c r="BW855" s="3" t="str">
        <f t="shared" si="537"/>
        <v/>
      </c>
      <c r="BX855" s="144" t="str">
        <f t="shared" si="538"/>
        <v/>
      </c>
      <c r="BY855" s="18" t="str">
        <f t="shared" si="539"/>
        <v/>
      </c>
      <c r="BZ855" s="18" t="str">
        <f t="shared" si="540"/>
        <v/>
      </c>
      <c r="CA855" s="19" t="str">
        <f t="shared" si="541"/>
        <v/>
      </c>
      <c r="CB855" s="19" t="s">
        <v>0</v>
      </c>
      <c r="DW855" s="4" t="str">
        <f t="shared" si="548"/>
        <v/>
      </c>
      <c r="DX855" s="4" t="str">
        <f t="shared" si="550"/>
        <v/>
      </c>
      <c r="DY855" s="98" t="str">
        <f t="shared" si="551"/>
        <v/>
      </c>
    </row>
    <row r="856" spans="4:129" x14ac:dyDescent="0.45">
      <c r="D856" s="164" t="str">
        <f t="shared" si="542"/>
        <v/>
      </c>
      <c r="I856" s="9" t="str">
        <f t="shared" si="513"/>
        <v/>
      </c>
      <c r="J856" s="173" t="str">
        <f t="shared" si="514"/>
        <v/>
      </c>
      <c r="K856" s="13"/>
      <c r="L856" s="13"/>
      <c r="M856" s="13"/>
      <c r="N856" s="178" t="str">
        <f t="shared" si="515"/>
        <v/>
      </c>
      <c r="O856" s="181" t="str">
        <f t="shared" si="516"/>
        <v/>
      </c>
      <c r="P856" s="8" t="str">
        <f t="shared" si="517"/>
        <v/>
      </c>
      <c r="Q856" s="8" t="str">
        <f t="shared" si="518"/>
        <v/>
      </c>
      <c r="R856" s="8" t="str">
        <f t="shared" si="519"/>
        <v/>
      </c>
      <c r="S856" s="8" t="str">
        <f t="shared" si="520"/>
        <v/>
      </c>
      <c r="T856" s="8" t="str">
        <f t="shared" si="521"/>
        <v/>
      </c>
      <c r="U856" s="8" t="str">
        <f t="shared" si="522"/>
        <v/>
      </c>
      <c r="V856" s="16" t="str">
        <f t="shared" si="523"/>
        <v/>
      </c>
      <c r="W856" s="129" t="str">
        <f t="shared" si="524"/>
        <v/>
      </c>
      <c r="X856" s="8" t="str">
        <f t="shared" si="525"/>
        <v/>
      </c>
      <c r="Y856" s="8" t="str">
        <f t="shared" si="526"/>
        <v/>
      </c>
      <c r="AQ856" s="6" t="str">
        <f t="shared" si="527"/>
        <v/>
      </c>
      <c r="AR856" s="128" t="str">
        <f t="shared" si="528"/>
        <v/>
      </c>
      <c r="AS856" s="128" t="str">
        <f t="shared" si="529"/>
        <v/>
      </c>
      <c r="AT856" s="139" t="str">
        <f t="shared" si="543"/>
        <v/>
      </c>
      <c r="BH856" s="127" t="str">
        <f>IF(LEN(VBAsheet!H856)&gt;0,$CD$4&amp;CHAR(10)&amp;$CD$5&amp;CHAR(10)&amp;$CD$6&amp;IF(VBAsheet!I856="N",1,0)&amp;$CE$6&amp;CHAR(10)&amp;$CD$7&amp;CHAR(10)&amp;$CD$8&amp;VBAsheet!H856&amp;$CE$8&amp;CHAR(10)&amp;$CD$9&amp;VBAsheet!K856&amp;$CE$9&amp;CHAR(10)&amp;$CD$10&amp;VBAsheet!J856-1&amp;$CE$10&amp;CHAR(10)&amp;$CD$11,"")</f>
        <v/>
      </c>
      <c r="BI856"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6" s="18" t="str">
        <f>IF(LEN(X856)&gt;0,$CD$23&amp;INDEX($CH$3:CH859,MATCH(W856,$CG$3:CG859,0))&amp;$CE$23&amp;CHAR(10)&amp;$CD$24&amp;X856&amp;$CE$24&amp;CHAR(10)&amp;$CD$25&amp;Y856&amp;$CE$25&amp;CHAR(10),"")&amp;IF(LEN(AA856)&gt;0,$CD$23&amp;INDEX($CH$3:CH859,MATCH(Z856,$CG$3:CG859,0))&amp;$CE$23&amp;CHAR(10)&amp;$CD$24&amp;AA856&amp;$CE$24&amp;CHAR(10)&amp;$CD$25&amp;AB856&amp;$CE$25&amp;CHAR(10),"")&amp;IF(LEN(AD856)&gt;0,$CD$23&amp;INDEX($CH$3:CH859,MATCH(AC856,$CG$3:CG859,0))&amp;$CE$23&amp;CHAR(10)&amp;$CD$24&amp;AD856&amp;$CE$24&amp;CHAR(10)&amp;$CD$25&amp;AE856&amp;$CE$25&amp;CHAR(10),"")&amp;IF(LEN(AG856)&gt;0,$CD$23&amp;INDEX($CH$3:CH859,MATCH(AF856,$CG$3:CG859,0))&amp;$CE$23&amp;CHAR(10)&amp;$CD$24&amp;AG856&amp;$CE$24&amp;CHAR(10)&amp;$CD$25&amp;AH856&amp;$CE$25&amp;CHAR(10),"")&amp;IF(LEN(AJ856)&gt;0,$CD$23&amp;INDEX($CH$3:CH859,MATCH(AI856,$CG$3:CG859,0))&amp;$CE$23&amp;CHAR(10)&amp;$CD$24&amp;AJ856&amp;$CE$24&amp;CHAR(10)&amp;$CD$25&amp;AK856&amp;$CE$25&amp;CHAR(10),"")</f>
        <v/>
      </c>
      <c r="BK856" s="18" t="str">
        <f>IF(LEN(J856)&gt;0,INDEX($BH$2:$BH$100000,MATCH(J856,VBAsheet!$H$2:$H$100000,0))&amp;CHAR(10),"")&amp;IF(LEN(K856)&gt;0,INDEX($BH$2:$BH$100000,MATCH(K856,VBAsheet!$H$2:$H$100000,0))&amp;CHAR(10),"")&amp;IF(LEN(L856)&gt;0,INDEX($BH$2:$BH$100000,MATCH(L856,VBAsheet!$H$2:$H$100000,0))&amp;CHAR(10),"")&amp;IF(LEN(M856)&gt;0,INDEX($BH$2:$BH$100000,MATCH(M856,VBAsheet!$H$2:$H$100000,0))&amp;CHAR(10),"")</f>
        <v/>
      </c>
      <c r="BL856" s="18" t="str">
        <f t="shared" si="531"/>
        <v/>
      </c>
      <c r="BM856" s="94" t="str">
        <f t="shared" si="532"/>
        <v/>
      </c>
      <c r="BN856" s="95" t="str">
        <f t="shared" si="533"/>
        <v/>
      </c>
      <c r="BO856" s="265" t="str">
        <f t="shared" si="544"/>
        <v/>
      </c>
      <c r="BP856" s="18" t="str">
        <f t="shared" si="534"/>
        <v/>
      </c>
      <c r="BQ856" s="263" t="str">
        <f t="shared" si="545"/>
        <v/>
      </c>
      <c r="BR856" s="81" t="str">
        <f t="shared" si="549"/>
        <v/>
      </c>
      <c r="BS856" s="263" t="str">
        <f t="shared" si="546"/>
        <v/>
      </c>
      <c r="BT856" s="92" t="str">
        <f t="shared" si="547"/>
        <v/>
      </c>
      <c r="BU856" s="138" t="str">
        <f t="shared" si="535"/>
        <v/>
      </c>
      <c r="BV856" s="3" t="str">
        <f t="shared" si="536"/>
        <v/>
      </c>
      <c r="BW856" s="3" t="str">
        <f t="shared" si="537"/>
        <v/>
      </c>
      <c r="BX856" s="144" t="str">
        <f t="shared" si="538"/>
        <v/>
      </c>
      <c r="BY856" s="18" t="str">
        <f t="shared" si="539"/>
        <v/>
      </c>
      <c r="BZ856" s="18" t="str">
        <f t="shared" si="540"/>
        <v/>
      </c>
      <c r="CA856" s="19" t="str">
        <f t="shared" si="541"/>
        <v/>
      </c>
      <c r="CB856" s="19" t="s">
        <v>0</v>
      </c>
      <c r="DW856" s="4" t="str">
        <f t="shared" si="548"/>
        <v/>
      </c>
      <c r="DX856" s="4" t="str">
        <f t="shared" si="550"/>
        <v/>
      </c>
      <c r="DY856" s="98" t="str">
        <f t="shared" si="551"/>
        <v/>
      </c>
    </row>
    <row r="857" spans="4:129" x14ac:dyDescent="0.45">
      <c r="D857" s="164" t="str">
        <f t="shared" si="542"/>
        <v/>
      </c>
      <c r="I857" s="9" t="str">
        <f t="shared" si="513"/>
        <v/>
      </c>
      <c r="J857" s="173" t="str">
        <f t="shared" si="514"/>
        <v/>
      </c>
      <c r="K857" s="13"/>
      <c r="L857" s="13"/>
      <c r="M857" s="13"/>
      <c r="N857" s="178" t="str">
        <f t="shared" si="515"/>
        <v/>
      </c>
      <c r="O857" s="181" t="str">
        <f t="shared" si="516"/>
        <v/>
      </c>
      <c r="P857" s="8" t="str">
        <f t="shared" si="517"/>
        <v/>
      </c>
      <c r="Q857" s="8" t="str">
        <f t="shared" si="518"/>
        <v/>
      </c>
      <c r="R857" s="8" t="str">
        <f t="shared" si="519"/>
        <v/>
      </c>
      <c r="S857" s="8" t="str">
        <f t="shared" si="520"/>
        <v/>
      </c>
      <c r="T857" s="8" t="str">
        <f t="shared" si="521"/>
        <v/>
      </c>
      <c r="U857" s="8" t="str">
        <f t="shared" si="522"/>
        <v/>
      </c>
      <c r="V857" s="16" t="str">
        <f t="shared" si="523"/>
        <v/>
      </c>
      <c r="W857" s="129" t="str">
        <f t="shared" si="524"/>
        <v/>
      </c>
      <c r="X857" s="8" t="str">
        <f t="shared" si="525"/>
        <v/>
      </c>
      <c r="Y857" s="8" t="str">
        <f t="shared" si="526"/>
        <v/>
      </c>
      <c r="AQ857" s="6" t="str">
        <f t="shared" si="527"/>
        <v/>
      </c>
      <c r="AR857" s="128" t="str">
        <f t="shared" si="528"/>
        <v/>
      </c>
      <c r="AS857" s="128" t="str">
        <f t="shared" si="529"/>
        <v/>
      </c>
      <c r="AT857" s="139" t="str">
        <f t="shared" si="543"/>
        <v/>
      </c>
      <c r="BH857" s="127" t="str">
        <f>IF(LEN(VBAsheet!H857)&gt;0,$CD$4&amp;CHAR(10)&amp;$CD$5&amp;CHAR(10)&amp;$CD$6&amp;IF(VBAsheet!I857="N",1,0)&amp;$CE$6&amp;CHAR(10)&amp;$CD$7&amp;CHAR(10)&amp;$CD$8&amp;VBAsheet!H857&amp;$CE$8&amp;CHAR(10)&amp;$CD$9&amp;VBAsheet!K857&amp;$CE$9&amp;CHAR(10)&amp;$CD$10&amp;VBAsheet!J857-1&amp;$CE$10&amp;CHAR(10)&amp;$CD$11,"")</f>
        <v/>
      </c>
      <c r="BI857"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7" s="18" t="str">
        <f>IF(LEN(X857)&gt;0,$CD$23&amp;INDEX($CH$3:CH860,MATCH(W857,$CG$3:CG860,0))&amp;$CE$23&amp;CHAR(10)&amp;$CD$24&amp;X857&amp;$CE$24&amp;CHAR(10)&amp;$CD$25&amp;Y857&amp;$CE$25&amp;CHAR(10),"")&amp;IF(LEN(AA857)&gt;0,$CD$23&amp;INDEX($CH$3:CH860,MATCH(Z857,$CG$3:CG860,0))&amp;$CE$23&amp;CHAR(10)&amp;$CD$24&amp;AA857&amp;$CE$24&amp;CHAR(10)&amp;$CD$25&amp;AB857&amp;$CE$25&amp;CHAR(10),"")&amp;IF(LEN(AD857)&gt;0,$CD$23&amp;INDEX($CH$3:CH860,MATCH(AC857,$CG$3:CG860,0))&amp;$CE$23&amp;CHAR(10)&amp;$CD$24&amp;AD857&amp;$CE$24&amp;CHAR(10)&amp;$CD$25&amp;AE857&amp;$CE$25&amp;CHAR(10),"")&amp;IF(LEN(AG857)&gt;0,$CD$23&amp;INDEX($CH$3:CH860,MATCH(AF857,$CG$3:CG860,0))&amp;$CE$23&amp;CHAR(10)&amp;$CD$24&amp;AG857&amp;$CE$24&amp;CHAR(10)&amp;$CD$25&amp;AH857&amp;$CE$25&amp;CHAR(10),"")&amp;IF(LEN(AJ857)&gt;0,$CD$23&amp;INDEX($CH$3:CH860,MATCH(AI857,$CG$3:CG860,0))&amp;$CE$23&amp;CHAR(10)&amp;$CD$24&amp;AJ857&amp;$CE$24&amp;CHAR(10)&amp;$CD$25&amp;AK857&amp;$CE$25&amp;CHAR(10),"")</f>
        <v/>
      </c>
      <c r="BK857" s="18" t="str">
        <f>IF(LEN(J857)&gt;0,INDEX($BH$2:$BH$100000,MATCH(J857,VBAsheet!$H$2:$H$100000,0))&amp;CHAR(10),"")&amp;IF(LEN(K857)&gt;0,INDEX($BH$2:$BH$100000,MATCH(K857,VBAsheet!$H$2:$H$100000,0))&amp;CHAR(10),"")&amp;IF(LEN(L857)&gt;0,INDEX($BH$2:$BH$100000,MATCH(L857,VBAsheet!$H$2:$H$100000,0))&amp;CHAR(10),"")&amp;IF(LEN(M857)&gt;0,INDEX($BH$2:$BH$100000,MATCH(M857,VBAsheet!$H$2:$H$100000,0))&amp;CHAR(10),"")</f>
        <v/>
      </c>
      <c r="BL857" s="18" t="str">
        <f t="shared" si="531"/>
        <v/>
      </c>
      <c r="BM857" s="94" t="str">
        <f t="shared" si="532"/>
        <v/>
      </c>
      <c r="BN857" s="95" t="str">
        <f t="shared" si="533"/>
        <v/>
      </c>
      <c r="BO857" s="265" t="str">
        <f t="shared" si="544"/>
        <v/>
      </c>
      <c r="BP857" s="18" t="str">
        <f t="shared" si="534"/>
        <v/>
      </c>
      <c r="BQ857" s="263" t="str">
        <f t="shared" si="545"/>
        <v/>
      </c>
      <c r="BR857" s="81" t="str">
        <f t="shared" si="549"/>
        <v/>
      </c>
      <c r="BS857" s="263" t="str">
        <f t="shared" si="546"/>
        <v/>
      </c>
      <c r="BT857" s="92" t="str">
        <f t="shared" si="547"/>
        <v/>
      </c>
      <c r="BU857" s="138" t="str">
        <f t="shared" si="535"/>
        <v/>
      </c>
      <c r="BV857" s="3" t="str">
        <f t="shared" si="536"/>
        <v/>
      </c>
      <c r="BW857" s="3" t="str">
        <f t="shared" si="537"/>
        <v/>
      </c>
      <c r="BX857" s="144" t="str">
        <f t="shared" si="538"/>
        <v/>
      </c>
      <c r="BY857" s="18" t="str">
        <f t="shared" si="539"/>
        <v/>
      </c>
      <c r="BZ857" s="18" t="str">
        <f t="shared" si="540"/>
        <v/>
      </c>
      <c r="CA857" s="19" t="str">
        <f t="shared" si="541"/>
        <v/>
      </c>
      <c r="CB857" s="19" t="s">
        <v>0</v>
      </c>
      <c r="DW857" s="4" t="str">
        <f t="shared" si="548"/>
        <v/>
      </c>
      <c r="DX857" s="4" t="str">
        <f t="shared" si="550"/>
        <v/>
      </c>
      <c r="DY857" s="98" t="str">
        <f t="shared" si="551"/>
        <v/>
      </c>
    </row>
    <row r="858" spans="4:129" x14ac:dyDescent="0.45">
      <c r="D858" s="164" t="str">
        <f t="shared" si="542"/>
        <v/>
      </c>
      <c r="I858" s="9" t="str">
        <f t="shared" si="513"/>
        <v/>
      </c>
      <c r="J858" s="173" t="str">
        <f t="shared" si="514"/>
        <v/>
      </c>
      <c r="K858" s="13"/>
      <c r="L858" s="13"/>
      <c r="M858" s="13"/>
      <c r="N858" s="178" t="str">
        <f t="shared" si="515"/>
        <v/>
      </c>
      <c r="O858" s="181" t="str">
        <f t="shared" si="516"/>
        <v/>
      </c>
      <c r="P858" s="8" t="str">
        <f t="shared" si="517"/>
        <v/>
      </c>
      <c r="Q858" s="8" t="str">
        <f t="shared" si="518"/>
        <v/>
      </c>
      <c r="R858" s="8" t="str">
        <f t="shared" si="519"/>
        <v/>
      </c>
      <c r="S858" s="8" t="str">
        <f t="shared" si="520"/>
        <v/>
      </c>
      <c r="T858" s="8" t="str">
        <f t="shared" si="521"/>
        <v/>
      </c>
      <c r="U858" s="8" t="str">
        <f t="shared" si="522"/>
        <v/>
      </c>
      <c r="V858" s="16" t="str">
        <f t="shared" si="523"/>
        <v/>
      </c>
      <c r="W858" s="129" t="str">
        <f t="shared" si="524"/>
        <v/>
      </c>
      <c r="X858" s="8" t="str">
        <f t="shared" si="525"/>
        <v/>
      </c>
      <c r="Y858" s="8" t="str">
        <f t="shared" si="526"/>
        <v/>
      </c>
      <c r="AQ858" s="6" t="str">
        <f t="shared" si="527"/>
        <v/>
      </c>
      <c r="AR858" s="128" t="str">
        <f t="shared" si="528"/>
        <v/>
      </c>
      <c r="AS858" s="128" t="str">
        <f t="shared" si="529"/>
        <v/>
      </c>
      <c r="AT858" s="139" t="str">
        <f t="shared" si="543"/>
        <v/>
      </c>
      <c r="BH858" s="127" t="str">
        <f>IF(LEN(VBAsheet!H858)&gt;0,$CD$4&amp;CHAR(10)&amp;$CD$5&amp;CHAR(10)&amp;$CD$6&amp;IF(VBAsheet!I858="N",1,0)&amp;$CE$6&amp;CHAR(10)&amp;$CD$7&amp;CHAR(10)&amp;$CD$8&amp;VBAsheet!H858&amp;$CE$8&amp;CHAR(10)&amp;$CD$9&amp;VBAsheet!K858&amp;$CE$9&amp;CHAR(10)&amp;$CD$10&amp;VBAsheet!J858-1&amp;$CE$10&amp;CHAR(10)&amp;$CD$11,"")</f>
        <v/>
      </c>
      <c r="BI858"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8" s="18" t="str">
        <f>IF(LEN(X858)&gt;0,$CD$23&amp;INDEX($CH$3:CH861,MATCH(W858,$CG$3:CG861,0))&amp;$CE$23&amp;CHAR(10)&amp;$CD$24&amp;X858&amp;$CE$24&amp;CHAR(10)&amp;$CD$25&amp;Y858&amp;$CE$25&amp;CHAR(10),"")&amp;IF(LEN(AA858)&gt;0,$CD$23&amp;INDEX($CH$3:CH861,MATCH(Z858,$CG$3:CG861,0))&amp;$CE$23&amp;CHAR(10)&amp;$CD$24&amp;AA858&amp;$CE$24&amp;CHAR(10)&amp;$CD$25&amp;AB858&amp;$CE$25&amp;CHAR(10),"")&amp;IF(LEN(AD858)&gt;0,$CD$23&amp;INDEX($CH$3:CH861,MATCH(AC858,$CG$3:CG861,0))&amp;$CE$23&amp;CHAR(10)&amp;$CD$24&amp;AD858&amp;$CE$24&amp;CHAR(10)&amp;$CD$25&amp;AE858&amp;$CE$25&amp;CHAR(10),"")&amp;IF(LEN(AG858)&gt;0,$CD$23&amp;INDEX($CH$3:CH861,MATCH(AF858,$CG$3:CG861,0))&amp;$CE$23&amp;CHAR(10)&amp;$CD$24&amp;AG858&amp;$CE$24&amp;CHAR(10)&amp;$CD$25&amp;AH858&amp;$CE$25&amp;CHAR(10),"")&amp;IF(LEN(AJ858)&gt;0,$CD$23&amp;INDEX($CH$3:CH861,MATCH(AI858,$CG$3:CG861,0))&amp;$CE$23&amp;CHAR(10)&amp;$CD$24&amp;AJ858&amp;$CE$24&amp;CHAR(10)&amp;$CD$25&amp;AK858&amp;$CE$25&amp;CHAR(10),"")</f>
        <v/>
      </c>
      <c r="BK858" s="18" t="str">
        <f>IF(LEN(J858)&gt;0,INDEX($BH$2:$BH$100000,MATCH(J858,VBAsheet!$H$2:$H$100000,0))&amp;CHAR(10),"")&amp;IF(LEN(K858)&gt;0,INDEX($BH$2:$BH$100000,MATCH(K858,VBAsheet!$H$2:$H$100000,0))&amp;CHAR(10),"")&amp;IF(LEN(L858)&gt;0,INDEX($BH$2:$BH$100000,MATCH(L858,VBAsheet!$H$2:$H$100000,0))&amp;CHAR(10),"")&amp;IF(LEN(M858)&gt;0,INDEX($BH$2:$BH$100000,MATCH(M858,VBAsheet!$H$2:$H$100000,0))&amp;CHAR(10),"")</f>
        <v/>
      </c>
      <c r="BL858" s="18" t="str">
        <f t="shared" si="531"/>
        <v/>
      </c>
      <c r="BM858" s="94" t="str">
        <f t="shared" si="532"/>
        <v/>
      </c>
      <c r="BN858" s="95" t="str">
        <f t="shared" si="533"/>
        <v/>
      </c>
      <c r="BO858" s="265" t="str">
        <f t="shared" si="544"/>
        <v/>
      </c>
      <c r="BP858" s="18" t="str">
        <f t="shared" si="534"/>
        <v/>
      </c>
      <c r="BQ858" s="263" t="str">
        <f t="shared" si="545"/>
        <v/>
      </c>
      <c r="BR858" s="81" t="str">
        <f t="shared" si="549"/>
        <v/>
      </c>
      <c r="BS858" s="263" t="str">
        <f t="shared" si="546"/>
        <v/>
      </c>
      <c r="BT858" s="92" t="str">
        <f t="shared" si="547"/>
        <v/>
      </c>
      <c r="BU858" s="138" t="str">
        <f t="shared" si="535"/>
        <v/>
      </c>
      <c r="BV858" s="3" t="str">
        <f t="shared" si="536"/>
        <v/>
      </c>
      <c r="BW858" s="3" t="str">
        <f t="shared" si="537"/>
        <v/>
      </c>
      <c r="BX858" s="144" t="str">
        <f t="shared" si="538"/>
        <v/>
      </c>
      <c r="BY858" s="18" t="str">
        <f t="shared" si="539"/>
        <v/>
      </c>
      <c r="BZ858" s="18" t="str">
        <f t="shared" si="540"/>
        <v/>
      </c>
      <c r="CA858" s="19" t="str">
        <f t="shared" si="541"/>
        <v/>
      </c>
      <c r="CB858" s="19" t="s">
        <v>0</v>
      </c>
      <c r="DW858" s="4" t="str">
        <f t="shared" si="548"/>
        <v/>
      </c>
      <c r="DX858" s="4" t="str">
        <f t="shared" si="550"/>
        <v/>
      </c>
      <c r="DY858" s="98" t="str">
        <f t="shared" si="551"/>
        <v/>
      </c>
    </row>
    <row r="859" spans="4:129" x14ac:dyDescent="0.45">
      <c r="D859" s="164" t="str">
        <f t="shared" si="542"/>
        <v/>
      </c>
      <c r="I859" s="9" t="str">
        <f t="shared" si="513"/>
        <v/>
      </c>
      <c r="J859" s="173" t="str">
        <f t="shared" si="514"/>
        <v/>
      </c>
      <c r="K859" s="13"/>
      <c r="L859" s="13"/>
      <c r="M859" s="13"/>
      <c r="N859" s="178" t="str">
        <f t="shared" si="515"/>
        <v/>
      </c>
      <c r="O859" s="181" t="str">
        <f t="shared" si="516"/>
        <v/>
      </c>
      <c r="P859" s="8" t="str">
        <f t="shared" si="517"/>
        <v/>
      </c>
      <c r="Q859" s="8" t="str">
        <f t="shared" si="518"/>
        <v/>
      </c>
      <c r="R859" s="8" t="str">
        <f t="shared" si="519"/>
        <v/>
      </c>
      <c r="S859" s="8" t="str">
        <f t="shared" si="520"/>
        <v/>
      </c>
      <c r="T859" s="8" t="str">
        <f t="shared" si="521"/>
        <v/>
      </c>
      <c r="U859" s="8" t="str">
        <f t="shared" si="522"/>
        <v/>
      </c>
      <c r="V859" s="16" t="str">
        <f t="shared" si="523"/>
        <v/>
      </c>
      <c r="W859" s="129" t="str">
        <f t="shared" si="524"/>
        <v/>
      </c>
      <c r="X859" s="8" t="str">
        <f t="shared" si="525"/>
        <v/>
      </c>
      <c r="Y859" s="8" t="str">
        <f t="shared" si="526"/>
        <v/>
      </c>
      <c r="AQ859" s="6" t="str">
        <f t="shared" si="527"/>
        <v/>
      </c>
      <c r="AR859" s="128" t="str">
        <f t="shared" si="528"/>
        <v/>
      </c>
      <c r="AS859" s="128" t="str">
        <f t="shared" si="529"/>
        <v/>
      </c>
      <c r="AT859" s="139" t="str">
        <f t="shared" si="543"/>
        <v/>
      </c>
      <c r="BH859" s="127" t="str">
        <f>IF(LEN(VBAsheet!H859)&gt;0,$CD$4&amp;CHAR(10)&amp;$CD$5&amp;CHAR(10)&amp;$CD$6&amp;IF(VBAsheet!I859="N",1,0)&amp;$CE$6&amp;CHAR(10)&amp;$CD$7&amp;CHAR(10)&amp;$CD$8&amp;VBAsheet!H859&amp;$CE$8&amp;CHAR(10)&amp;$CD$9&amp;VBAsheet!K859&amp;$CE$9&amp;CHAR(10)&amp;$CD$10&amp;VBAsheet!J859-1&amp;$CE$10&amp;CHAR(10)&amp;$CD$11,"")</f>
        <v/>
      </c>
      <c r="BI859"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59" s="18" t="str">
        <f>IF(LEN(X859)&gt;0,$CD$23&amp;INDEX($CH$3:CH862,MATCH(W859,$CG$3:CG862,0))&amp;$CE$23&amp;CHAR(10)&amp;$CD$24&amp;X859&amp;$CE$24&amp;CHAR(10)&amp;$CD$25&amp;Y859&amp;$CE$25&amp;CHAR(10),"")&amp;IF(LEN(AA859)&gt;0,$CD$23&amp;INDEX($CH$3:CH862,MATCH(Z859,$CG$3:CG862,0))&amp;$CE$23&amp;CHAR(10)&amp;$CD$24&amp;AA859&amp;$CE$24&amp;CHAR(10)&amp;$CD$25&amp;AB859&amp;$CE$25&amp;CHAR(10),"")&amp;IF(LEN(AD859)&gt;0,$CD$23&amp;INDEX($CH$3:CH862,MATCH(AC859,$CG$3:CG862,0))&amp;$CE$23&amp;CHAR(10)&amp;$CD$24&amp;AD859&amp;$CE$24&amp;CHAR(10)&amp;$CD$25&amp;AE859&amp;$CE$25&amp;CHAR(10),"")&amp;IF(LEN(AG859)&gt;0,$CD$23&amp;INDEX($CH$3:CH862,MATCH(AF859,$CG$3:CG862,0))&amp;$CE$23&amp;CHAR(10)&amp;$CD$24&amp;AG859&amp;$CE$24&amp;CHAR(10)&amp;$CD$25&amp;AH859&amp;$CE$25&amp;CHAR(10),"")&amp;IF(LEN(AJ859)&gt;0,$CD$23&amp;INDEX($CH$3:CH862,MATCH(AI859,$CG$3:CG862,0))&amp;$CE$23&amp;CHAR(10)&amp;$CD$24&amp;AJ859&amp;$CE$24&amp;CHAR(10)&amp;$CD$25&amp;AK859&amp;$CE$25&amp;CHAR(10),"")</f>
        <v/>
      </c>
      <c r="BK859" s="18" t="str">
        <f>IF(LEN(J859)&gt;0,INDEX($BH$2:$BH$100000,MATCH(J859,VBAsheet!$H$2:$H$100000,0))&amp;CHAR(10),"")&amp;IF(LEN(K859)&gt;0,INDEX($BH$2:$BH$100000,MATCH(K859,VBAsheet!$H$2:$H$100000,0))&amp;CHAR(10),"")&amp;IF(LEN(L859)&gt;0,INDEX($BH$2:$BH$100000,MATCH(L859,VBAsheet!$H$2:$H$100000,0))&amp;CHAR(10),"")&amp;IF(LEN(M859)&gt;0,INDEX($BH$2:$BH$100000,MATCH(M859,VBAsheet!$H$2:$H$100000,0))&amp;CHAR(10),"")</f>
        <v/>
      </c>
      <c r="BL859" s="18" t="str">
        <f t="shared" si="531"/>
        <v/>
      </c>
      <c r="BM859" s="94" t="str">
        <f t="shared" si="532"/>
        <v/>
      </c>
      <c r="BN859" s="95" t="str">
        <f t="shared" si="533"/>
        <v/>
      </c>
      <c r="BO859" s="265" t="str">
        <f t="shared" si="544"/>
        <v/>
      </c>
      <c r="BP859" s="18" t="str">
        <f t="shared" si="534"/>
        <v/>
      </c>
      <c r="BQ859" s="263" t="str">
        <f t="shared" si="545"/>
        <v/>
      </c>
      <c r="BR859" s="81" t="str">
        <f t="shared" si="549"/>
        <v/>
      </c>
      <c r="BS859" s="263" t="str">
        <f t="shared" si="546"/>
        <v/>
      </c>
      <c r="BT859" s="92" t="str">
        <f t="shared" si="547"/>
        <v/>
      </c>
      <c r="BU859" s="138" t="str">
        <f t="shared" si="535"/>
        <v/>
      </c>
      <c r="BV859" s="3" t="str">
        <f t="shared" si="536"/>
        <v/>
      </c>
      <c r="BW859" s="3" t="str">
        <f t="shared" si="537"/>
        <v/>
      </c>
      <c r="BX859" s="144" t="str">
        <f t="shared" si="538"/>
        <v/>
      </c>
      <c r="BY859" s="18" t="str">
        <f t="shared" si="539"/>
        <v/>
      </c>
      <c r="BZ859" s="18" t="str">
        <f t="shared" si="540"/>
        <v/>
      </c>
      <c r="CA859" s="19" t="str">
        <f t="shared" si="541"/>
        <v/>
      </c>
      <c r="CB859" s="19" t="s">
        <v>0</v>
      </c>
      <c r="DW859" s="4" t="str">
        <f t="shared" si="548"/>
        <v/>
      </c>
      <c r="DX859" s="4" t="str">
        <f t="shared" si="550"/>
        <v/>
      </c>
      <c r="DY859" s="98" t="str">
        <f t="shared" si="551"/>
        <v/>
      </c>
    </row>
    <row r="860" spans="4:129" x14ac:dyDescent="0.45">
      <c r="D860" s="164" t="str">
        <f t="shared" si="542"/>
        <v/>
      </c>
      <c r="I860" s="9" t="str">
        <f t="shared" si="513"/>
        <v/>
      </c>
      <c r="J860" s="173" t="str">
        <f t="shared" si="514"/>
        <v/>
      </c>
      <c r="K860" s="13"/>
      <c r="L860" s="13"/>
      <c r="M860" s="13"/>
      <c r="N860" s="178" t="str">
        <f t="shared" si="515"/>
        <v/>
      </c>
      <c r="O860" s="181" t="str">
        <f t="shared" si="516"/>
        <v/>
      </c>
      <c r="P860" s="8" t="str">
        <f t="shared" si="517"/>
        <v/>
      </c>
      <c r="Q860" s="8" t="str">
        <f t="shared" si="518"/>
        <v/>
      </c>
      <c r="R860" s="8" t="str">
        <f t="shared" si="519"/>
        <v/>
      </c>
      <c r="S860" s="8" t="str">
        <f t="shared" si="520"/>
        <v/>
      </c>
      <c r="T860" s="8" t="str">
        <f t="shared" si="521"/>
        <v/>
      </c>
      <c r="U860" s="8" t="str">
        <f t="shared" si="522"/>
        <v/>
      </c>
      <c r="V860" s="16" t="str">
        <f t="shared" si="523"/>
        <v/>
      </c>
      <c r="W860" s="129" t="str">
        <f t="shared" si="524"/>
        <v/>
      </c>
      <c r="X860" s="8" t="str">
        <f t="shared" si="525"/>
        <v/>
      </c>
      <c r="Y860" s="8" t="str">
        <f t="shared" si="526"/>
        <v/>
      </c>
      <c r="AQ860" s="6" t="str">
        <f t="shared" si="527"/>
        <v/>
      </c>
      <c r="AR860" s="128" t="str">
        <f t="shared" si="528"/>
        <v/>
      </c>
      <c r="AS860" s="128" t="str">
        <f t="shared" si="529"/>
        <v/>
      </c>
      <c r="AT860" s="139" t="str">
        <f t="shared" si="543"/>
        <v/>
      </c>
      <c r="BH860" s="127" t="str">
        <f>IF(LEN(VBAsheet!H860)&gt;0,$CD$4&amp;CHAR(10)&amp;$CD$5&amp;CHAR(10)&amp;$CD$6&amp;IF(VBAsheet!I860="N",1,0)&amp;$CE$6&amp;CHAR(10)&amp;$CD$7&amp;CHAR(10)&amp;$CD$8&amp;VBAsheet!H860&amp;$CE$8&amp;CHAR(10)&amp;$CD$9&amp;VBAsheet!K860&amp;$CE$9&amp;CHAR(10)&amp;$CD$10&amp;VBAsheet!J860-1&amp;$CE$10&amp;CHAR(10)&amp;$CD$11,"")</f>
        <v/>
      </c>
      <c r="BI860"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0" s="18" t="str">
        <f>IF(LEN(X860)&gt;0,$CD$23&amp;INDEX($CH$3:CH863,MATCH(W860,$CG$3:CG863,0))&amp;$CE$23&amp;CHAR(10)&amp;$CD$24&amp;X860&amp;$CE$24&amp;CHAR(10)&amp;$CD$25&amp;Y860&amp;$CE$25&amp;CHAR(10),"")&amp;IF(LEN(AA860)&gt;0,$CD$23&amp;INDEX($CH$3:CH863,MATCH(Z860,$CG$3:CG863,0))&amp;$CE$23&amp;CHAR(10)&amp;$CD$24&amp;AA860&amp;$CE$24&amp;CHAR(10)&amp;$CD$25&amp;AB860&amp;$CE$25&amp;CHAR(10),"")&amp;IF(LEN(AD860)&gt;0,$CD$23&amp;INDEX($CH$3:CH863,MATCH(AC860,$CG$3:CG863,0))&amp;$CE$23&amp;CHAR(10)&amp;$CD$24&amp;AD860&amp;$CE$24&amp;CHAR(10)&amp;$CD$25&amp;AE860&amp;$CE$25&amp;CHAR(10),"")&amp;IF(LEN(AG860)&gt;0,$CD$23&amp;INDEX($CH$3:CH863,MATCH(AF860,$CG$3:CG863,0))&amp;$CE$23&amp;CHAR(10)&amp;$CD$24&amp;AG860&amp;$CE$24&amp;CHAR(10)&amp;$CD$25&amp;AH860&amp;$CE$25&amp;CHAR(10),"")&amp;IF(LEN(AJ860)&gt;0,$CD$23&amp;INDEX($CH$3:CH863,MATCH(AI860,$CG$3:CG863,0))&amp;$CE$23&amp;CHAR(10)&amp;$CD$24&amp;AJ860&amp;$CE$24&amp;CHAR(10)&amp;$CD$25&amp;AK860&amp;$CE$25&amp;CHAR(10),"")</f>
        <v/>
      </c>
      <c r="BK860" s="18" t="str">
        <f>IF(LEN(J860)&gt;0,INDEX($BH$2:$BH$100000,MATCH(J860,VBAsheet!$H$2:$H$100000,0))&amp;CHAR(10),"")&amp;IF(LEN(K860)&gt;0,INDEX($BH$2:$BH$100000,MATCH(K860,VBAsheet!$H$2:$H$100000,0))&amp;CHAR(10),"")&amp;IF(LEN(L860)&gt;0,INDEX($BH$2:$BH$100000,MATCH(L860,VBAsheet!$H$2:$H$100000,0))&amp;CHAR(10),"")&amp;IF(LEN(M860)&gt;0,INDEX($BH$2:$BH$100000,MATCH(M860,VBAsheet!$H$2:$H$100000,0))&amp;CHAR(10),"")</f>
        <v/>
      </c>
      <c r="BL860" s="18" t="str">
        <f t="shared" si="531"/>
        <v/>
      </c>
      <c r="BM860" s="94" t="str">
        <f t="shared" si="532"/>
        <v/>
      </c>
      <c r="BN860" s="95" t="str">
        <f t="shared" si="533"/>
        <v/>
      </c>
      <c r="BO860" s="265" t="str">
        <f t="shared" si="544"/>
        <v/>
      </c>
      <c r="BP860" s="18" t="str">
        <f t="shared" si="534"/>
        <v/>
      </c>
      <c r="BQ860" s="263" t="str">
        <f t="shared" si="545"/>
        <v/>
      </c>
      <c r="BR860" s="81" t="str">
        <f t="shared" si="549"/>
        <v/>
      </c>
      <c r="BS860" s="263" t="str">
        <f t="shared" si="546"/>
        <v/>
      </c>
      <c r="BT860" s="92" t="str">
        <f t="shared" si="547"/>
        <v/>
      </c>
      <c r="BU860" s="138" t="str">
        <f t="shared" si="535"/>
        <v/>
      </c>
      <c r="BV860" s="3" t="str">
        <f t="shared" si="536"/>
        <v/>
      </c>
      <c r="BW860" s="3" t="str">
        <f t="shared" si="537"/>
        <v/>
      </c>
      <c r="BX860" s="144" t="str">
        <f t="shared" si="538"/>
        <v/>
      </c>
      <c r="BY860" s="18" t="str">
        <f t="shared" si="539"/>
        <v/>
      </c>
      <c r="BZ860" s="18" t="str">
        <f t="shared" si="540"/>
        <v/>
      </c>
      <c r="CA860" s="19" t="str">
        <f t="shared" si="541"/>
        <v/>
      </c>
      <c r="CB860" s="19" t="s">
        <v>0</v>
      </c>
      <c r="DW860" s="4" t="str">
        <f t="shared" si="548"/>
        <v/>
      </c>
      <c r="DX860" s="4" t="str">
        <f t="shared" si="550"/>
        <v/>
      </c>
      <c r="DY860" s="98" t="str">
        <f t="shared" si="551"/>
        <v/>
      </c>
    </row>
    <row r="861" spans="4:129" x14ac:dyDescent="0.45">
      <c r="D861" s="164" t="str">
        <f t="shared" si="542"/>
        <v/>
      </c>
      <c r="I861" s="9" t="str">
        <f t="shared" si="513"/>
        <v/>
      </c>
      <c r="J861" s="173" t="str">
        <f t="shared" si="514"/>
        <v/>
      </c>
      <c r="K861" s="13"/>
      <c r="L861" s="13"/>
      <c r="M861" s="13"/>
      <c r="N861" s="178" t="str">
        <f t="shared" si="515"/>
        <v/>
      </c>
      <c r="O861" s="181" t="str">
        <f t="shared" si="516"/>
        <v/>
      </c>
      <c r="P861" s="8" t="str">
        <f t="shared" si="517"/>
        <v/>
      </c>
      <c r="Q861" s="8" t="str">
        <f t="shared" si="518"/>
        <v/>
      </c>
      <c r="R861" s="8" t="str">
        <f t="shared" si="519"/>
        <v/>
      </c>
      <c r="S861" s="8" t="str">
        <f t="shared" si="520"/>
        <v/>
      </c>
      <c r="T861" s="8" t="str">
        <f t="shared" si="521"/>
        <v/>
      </c>
      <c r="U861" s="8" t="str">
        <f t="shared" si="522"/>
        <v/>
      </c>
      <c r="V861" s="16" t="str">
        <f t="shared" si="523"/>
        <v/>
      </c>
      <c r="W861" s="129" t="str">
        <f t="shared" si="524"/>
        <v/>
      </c>
      <c r="X861" s="8" t="str">
        <f t="shared" si="525"/>
        <v/>
      </c>
      <c r="Y861" s="8" t="str">
        <f t="shared" si="526"/>
        <v/>
      </c>
      <c r="AQ861" s="6" t="str">
        <f t="shared" si="527"/>
        <v/>
      </c>
      <c r="AR861" s="128" t="str">
        <f t="shared" si="528"/>
        <v/>
      </c>
      <c r="AS861" s="128" t="str">
        <f t="shared" si="529"/>
        <v/>
      </c>
      <c r="AT861" s="139" t="str">
        <f t="shared" si="543"/>
        <v/>
      </c>
      <c r="BH861" s="127" t="str">
        <f>IF(LEN(VBAsheet!H861)&gt;0,$CD$4&amp;CHAR(10)&amp;$CD$5&amp;CHAR(10)&amp;$CD$6&amp;IF(VBAsheet!I861="N",1,0)&amp;$CE$6&amp;CHAR(10)&amp;$CD$7&amp;CHAR(10)&amp;$CD$8&amp;VBAsheet!H861&amp;$CE$8&amp;CHAR(10)&amp;$CD$9&amp;VBAsheet!K861&amp;$CE$9&amp;CHAR(10)&amp;$CD$10&amp;VBAsheet!J861-1&amp;$CE$10&amp;CHAR(10)&amp;$CD$11,"")</f>
        <v/>
      </c>
      <c r="BI861"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1" s="18" t="str">
        <f>IF(LEN(X861)&gt;0,$CD$23&amp;INDEX($CH$3:CH864,MATCH(W861,$CG$3:CG864,0))&amp;$CE$23&amp;CHAR(10)&amp;$CD$24&amp;X861&amp;$CE$24&amp;CHAR(10)&amp;$CD$25&amp;Y861&amp;$CE$25&amp;CHAR(10),"")&amp;IF(LEN(AA861)&gt;0,$CD$23&amp;INDEX($CH$3:CH864,MATCH(Z861,$CG$3:CG864,0))&amp;$CE$23&amp;CHAR(10)&amp;$CD$24&amp;AA861&amp;$CE$24&amp;CHAR(10)&amp;$CD$25&amp;AB861&amp;$CE$25&amp;CHAR(10),"")&amp;IF(LEN(AD861)&gt;0,$CD$23&amp;INDEX($CH$3:CH864,MATCH(AC861,$CG$3:CG864,0))&amp;$CE$23&amp;CHAR(10)&amp;$CD$24&amp;AD861&amp;$CE$24&amp;CHAR(10)&amp;$CD$25&amp;AE861&amp;$CE$25&amp;CHAR(10),"")&amp;IF(LEN(AG861)&gt;0,$CD$23&amp;INDEX($CH$3:CH864,MATCH(AF861,$CG$3:CG864,0))&amp;$CE$23&amp;CHAR(10)&amp;$CD$24&amp;AG861&amp;$CE$24&amp;CHAR(10)&amp;$CD$25&amp;AH861&amp;$CE$25&amp;CHAR(10),"")&amp;IF(LEN(AJ861)&gt;0,$CD$23&amp;INDEX($CH$3:CH864,MATCH(AI861,$CG$3:CG864,0))&amp;$CE$23&amp;CHAR(10)&amp;$CD$24&amp;AJ861&amp;$CE$24&amp;CHAR(10)&amp;$CD$25&amp;AK861&amp;$CE$25&amp;CHAR(10),"")</f>
        <v/>
      </c>
      <c r="BK861" s="18" t="str">
        <f>IF(LEN(J861)&gt;0,INDEX($BH$2:$BH$100000,MATCH(J861,VBAsheet!$H$2:$H$100000,0))&amp;CHAR(10),"")&amp;IF(LEN(K861)&gt;0,INDEX($BH$2:$BH$100000,MATCH(K861,VBAsheet!$H$2:$H$100000,0))&amp;CHAR(10),"")&amp;IF(LEN(L861)&gt;0,INDEX($BH$2:$BH$100000,MATCH(L861,VBAsheet!$H$2:$H$100000,0))&amp;CHAR(10),"")&amp;IF(LEN(M861)&gt;0,INDEX($BH$2:$BH$100000,MATCH(M861,VBAsheet!$H$2:$H$100000,0))&amp;CHAR(10),"")</f>
        <v/>
      </c>
      <c r="BL861" s="18" t="str">
        <f t="shared" si="531"/>
        <v/>
      </c>
      <c r="BM861" s="94" t="str">
        <f t="shared" si="532"/>
        <v/>
      </c>
      <c r="BN861" s="95" t="str">
        <f t="shared" si="533"/>
        <v/>
      </c>
      <c r="BO861" s="265" t="str">
        <f t="shared" si="544"/>
        <v/>
      </c>
      <c r="BP861" s="18" t="str">
        <f t="shared" si="534"/>
        <v/>
      </c>
      <c r="BQ861" s="263" t="str">
        <f t="shared" si="545"/>
        <v/>
      </c>
      <c r="BR861" s="81" t="str">
        <f t="shared" si="549"/>
        <v/>
      </c>
      <c r="BS861" s="263" t="str">
        <f t="shared" si="546"/>
        <v/>
      </c>
      <c r="BT861" s="92" t="str">
        <f t="shared" si="547"/>
        <v/>
      </c>
      <c r="BU861" s="138" t="str">
        <f t="shared" si="535"/>
        <v/>
      </c>
      <c r="BV861" s="3" t="str">
        <f t="shared" si="536"/>
        <v/>
      </c>
      <c r="BW861" s="3" t="str">
        <f t="shared" si="537"/>
        <v/>
      </c>
      <c r="BX861" s="144" t="str">
        <f t="shared" si="538"/>
        <v/>
      </c>
      <c r="BY861" s="18" t="str">
        <f t="shared" si="539"/>
        <v/>
      </c>
      <c r="BZ861" s="18" t="str">
        <f t="shared" si="540"/>
        <v/>
      </c>
      <c r="CA861" s="19" t="str">
        <f t="shared" si="541"/>
        <v/>
      </c>
      <c r="CB861" s="19" t="s">
        <v>0</v>
      </c>
      <c r="DW861" s="4" t="str">
        <f t="shared" si="548"/>
        <v/>
      </c>
      <c r="DX861" s="4" t="str">
        <f t="shared" si="550"/>
        <v/>
      </c>
      <c r="DY861" s="98" t="str">
        <f t="shared" si="551"/>
        <v/>
      </c>
    </row>
    <row r="862" spans="4:129" x14ac:dyDescent="0.45">
      <c r="D862" s="164" t="str">
        <f t="shared" si="542"/>
        <v/>
      </c>
      <c r="I862" s="9" t="str">
        <f t="shared" si="513"/>
        <v/>
      </c>
      <c r="J862" s="173" t="str">
        <f t="shared" si="514"/>
        <v/>
      </c>
      <c r="K862" s="13"/>
      <c r="L862" s="13"/>
      <c r="M862" s="13"/>
      <c r="N862" s="178" t="str">
        <f t="shared" si="515"/>
        <v/>
      </c>
      <c r="O862" s="181" t="str">
        <f t="shared" si="516"/>
        <v/>
      </c>
      <c r="P862" s="8" t="str">
        <f t="shared" si="517"/>
        <v/>
      </c>
      <c r="Q862" s="8" t="str">
        <f t="shared" si="518"/>
        <v/>
      </c>
      <c r="R862" s="8" t="str">
        <f t="shared" si="519"/>
        <v/>
      </c>
      <c r="S862" s="8" t="str">
        <f t="shared" si="520"/>
        <v/>
      </c>
      <c r="T862" s="8" t="str">
        <f t="shared" si="521"/>
        <v/>
      </c>
      <c r="U862" s="8" t="str">
        <f t="shared" si="522"/>
        <v/>
      </c>
      <c r="V862" s="16" t="str">
        <f t="shared" si="523"/>
        <v/>
      </c>
      <c r="W862" s="129" t="str">
        <f t="shared" si="524"/>
        <v/>
      </c>
      <c r="X862" s="8" t="str">
        <f t="shared" si="525"/>
        <v/>
      </c>
      <c r="Y862" s="8" t="str">
        <f t="shared" si="526"/>
        <v/>
      </c>
      <c r="AQ862" s="6" t="str">
        <f t="shared" si="527"/>
        <v/>
      </c>
      <c r="AR862" s="128" t="str">
        <f t="shared" si="528"/>
        <v/>
      </c>
      <c r="AS862" s="128" t="str">
        <f t="shared" si="529"/>
        <v/>
      </c>
      <c r="AT862" s="139" t="str">
        <f t="shared" si="543"/>
        <v/>
      </c>
      <c r="BH862" s="127" t="str">
        <f>IF(LEN(VBAsheet!H862)&gt;0,$CD$4&amp;CHAR(10)&amp;$CD$5&amp;CHAR(10)&amp;$CD$6&amp;IF(VBAsheet!I862="N",1,0)&amp;$CE$6&amp;CHAR(10)&amp;$CD$7&amp;CHAR(10)&amp;$CD$8&amp;VBAsheet!H862&amp;$CE$8&amp;CHAR(10)&amp;$CD$9&amp;VBAsheet!K862&amp;$CE$9&amp;CHAR(10)&amp;$CD$10&amp;VBAsheet!J862-1&amp;$CE$10&amp;CHAR(10)&amp;$CD$11,"")</f>
        <v/>
      </c>
      <c r="BI862"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2" s="18" t="str">
        <f>IF(LEN(X862)&gt;0,$CD$23&amp;INDEX($CH$3:CH865,MATCH(W862,$CG$3:CG865,0))&amp;$CE$23&amp;CHAR(10)&amp;$CD$24&amp;X862&amp;$CE$24&amp;CHAR(10)&amp;$CD$25&amp;Y862&amp;$CE$25&amp;CHAR(10),"")&amp;IF(LEN(AA862)&gt;0,$CD$23&amp;INDEX($CH$3:CH865,MATCH(Z862,$CG$3:CG865,0))&amp;$CE$23&amp;CHAR(10)&amp;$CD$24&amp;AA862&amp;$CE$24&amp;CHAR(10)&amp;$CD$25&amp;AB862&amp;$CE$25&amp;CHAR(10),"")&amp;IF(LEN(AD862)&gt;0,$CD$23&amp;INDEX($CH$3:CH865,MATCH(AC862,$CG$3:CG865,0))&amp;$CE$23&amp;CHAR(10)&amp;$CD$24&amp;AD862&amp;$CE$24&amp;CHAR(10)&amp;$CD$25&amp;AE862&amp;$CE$25&amp;CHAR(10),"")&amp;IF(LEN(AG862)&gt;0,$CD$23&amp;INDEX($CH$3:CH865,MATCH(AF862,$CG$3:CG865,0))&amp;$CE$23&amp;CHAR(10)&amp;$CD$24&amp;AG862&amp;$CE$24&amp;CHAR(10)&amp;$CD$25&amp;AH862&amp;$CE$25&amp;CHAR(10),"")&amp;IF(LEN(AJ862)&gt;0,$CD$23&amp;INDEX($CH$3:CH865,MATCH(AI862,$CG$3:CG865,0))&amp;$CE$23&amp;CHAR(10)&amp;$CD$24&amp;AJ862&amp;$CE$24&amp;CHAR(10)&amp;$CD$25&amp;AK862&amp;$CE$25&amp;CHAR(10),"")</f>
        <v/>
      </c>
      <c r="BK862" s="18" t="str">
        <f>IF(LEN(J862)&gt;0,INDEX($BH$2:$BH$100000,MATCH(J862,VBAsheet!$H$2:$H$100000,0))&amp;CHAR(10),"")&amp;IF(LEN(K862)&gt;0,INDEX($BH$2:$BH$100000,MATCH(K862,VBAsheet!$H$2:$H$100000,0))&amp;CHAR(10),"")&amp;IF(LEN(L862)&gt;0,INDEX($BH$2:$BH$100000,MATCH(L862,VBAsheet!$H$2:$H$100000,0))&amp;CHAR(10),"")&amp;IF(LEN(M862)&gt;0,INDEX($BH$2:$BH$100000,MATCH(M862,VBAsheet!$H$2:$H$100000,0))&amp;CHAR(10),"")</f>
        <v/>
      </c>
      <c r="BL862" s="18" t="str">
        <f t="shared" si="531"/>
        <v/>
      </c>
      <c r="BM862" s="94" t="str">
        <f t="shared" si="532"/>
        <v/>
      </c>
      <c r="BN862" s="95" t="str">
        <f t="shared" si="533"/>
        <v/>
      </c>
      <c r="BO862" s="265" t="str">
        <f t="shared" si="544"/>
        <v/>
      </c>
      <c r="BP862" s="18" t="str">
        <f t="shared" si="534"/>
        <v/>
      </c>
      <c r="BQ862" s="263" t="str">
        <f t="shared" si="545"/>
        <v/>
      </c>
      <c r="BR862" s="81" t="str">
        <f t="shared" si="549"/>
        <v/>
      </c>
      <c r="BS862" s="263" t="str">
        <f t="shared" si="546"/>
        <v/>
      </c>
      <c r="BT862" s="92" t="str">
        <f t="shared" si="547"/>
        <v/>
      </c>
      <c r="BU862" s="138" t="str">
        <f t="shared" si="535"/>
        <v/>
      </c>
      <c r="BV862" s="3" t="str">
        <f t="shared" si="536"/>
        <v/>
      </c>
      <c r="BW862" s="3" t="str">
        <f t="shared" si="537"/>
        <v/>
      </c>
      <c r="BX862" s="144" t="str">
        <f t="shared" si="538"/>
        <v/>
      </c>
      <c r="BY862" s="18" t="str">
        <f t="shared" si="539"/>
        <v/>
      </c>
      <c r="BZ862" s="18" t="str">
        <f t="shared" si="540"/>
        <v/>
      </c>
      <c r="CA862" s="19" t="str">
        <f t="shared" si="541"/>
        <v/>
      </c>
      <c r="CB862" s="19" t="s">
        <v>0</v>
      </c>
      <c r="DW862" s="4" t="str">
        <f t="shared" si="548"/>
        <v/>
      </c>
      <c r="DX862" s="4" t="str">
        <f t="shared" si="550"/>
        <v/>
      </c>
      <c r="DY862" s="98" t="str">
        <f t="shared" si="551"/>
        <v/>
      </c>
    </row>
    <row r="863" spans="4:129" x14ac:dyDescent="0.45">
      <c r="D863" s="164" t="str">
        <f t="shared" si="542"/>
        <v/>
      </c>
      <c r="I863" s="9" t="str">
        <f t="shared" si="513"/>
        <v/>
      </c>
      <c r="J863" s="173" t="str">
        <f t="shared" si="514"/>
        <v/>
      </c>
      <c r="K863" s="13"/>
      <c r="L863" s="13"/>
      <c r="M863" s="13"/>
      <c r="N863" s="178" t="str">
        <f t="shared" si="515"/>
        <v/>
      </c>
      <c r="O863" s="181" t="str">
        <f t="shared" si="516"/>
        <v/>
      </c>
      <c r="P863" s="8" t="str">
        <f t="shared" si="517"/>
        <v/>
      </c>
      <c r="Q863" s="8" t="str">
        <f t="shared" si="518"/>
        <v/>
      </c>
      <c r="R863" s="8" t="str">
        <f t="shared" si="519"/>
        <v/>
      </c>
      <c r="S863" s="8" t="str">
        <f t="shared" si="520"/>
        <v/>
      </c>
      <c r="T863" s="8" t="str">
        <f t="shared" si="521"/>
        <v/>
      </c>
      <c r="U863" s="8" t="str">
        <f t="shared" si="522"/>
        <v/>
      </c>
      <c r="V863" s="16" t="str">
        <f t="shared" si="523"/>
        <v/>
      </c>
      <c r="W863" s="129" t="str">
        <f t="shared" si="524"/>
        <v/>
      </c>
      <c r="X863" s="8" t="str">
        <f t="shared" si="525"/>
        <v/>
      </c>
      <c r="Y863" s="8" t="str">
        <f t="shared" si="526"/>
        <v/>
      </c>
      <c r="AQ863" s="6" t="str">
        <f t="shared" si="527"/>
        <v/>
      </c>
      <c r="AR863" s="128" t="str">
        <f t="shared" si="528"/>
        <v/>
      </c>
      <c r="AS863" s="128" t="str">
        <f t="shared" si="529"/>
        <v/>
      </c>
      <c r="AT863" s="139" t="str">
        <f t="shared" si="543"/>
        <v/>
      </c>
      <c r="BH863" s="127" t="str">
        <f>IF(LEN(VBAsheet!H863)&gt;0,$CD$4&amp;CHAR(10)&amp;$CD$5&amp;CHAR(10)&amp;$CD$6&amp;IF(VBAsheet!I863="N",1,0)&amp;$CE$6&amp;CHAR(10)&amp;$CD$7&amp;CHAR(10)&amp;$CD$8&amp;VBAsheet!H863&amp;$CE$8&amp;CHAR(10)&amp;$CD$9&amp;VBAsheet!K863&amp;$CE$9&amp;CHAR(10)&amp;$CD$10&amp;VBAsheet!J863-1&amp;$CE$10&amp;CHAR(10)&amp;$CD$11,"")</f>
        <v/>
      </c>
      <c r="BI863"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3" s="18" t="str">
        <f>IF(LEN(X863)&gt;0,$CD$23&amp;INDEX($CH$3:CH866,MATCH(W863,$CG$3:CG866,0))&amp;$CE$23&amp;CHAR(10)&amp;$CD$24&amp;X863&amp;$CE$24&amp;CHAR(10)&amp;$CD$25&amp;Y863&amp;$CE$25&amp;CHAR(10),"")&amp;IF(LEN(AA863)&gt;0,$CD$23&amp;INDEX($CH$3:CH866,MATCH(Z863,$CG$3:CG866,0))&amp;$CE$23&amp;CHAR(10)&amp;$CD$24&amp;AA863&amp;$CE$24&amp;CHAR(10)&amp;$CD$25&amp;AB863&amp;$CE$25&amp;CHAR(10),"")&amp;IF(LEN(AD863)&gt;0,$CD$23&amp;INDEX($CH$3:CH866,MATCH(AC863,$CG$3:CG866,0))&amp;$CE$23&amp;CHAR(10)&amp;$CD$24&amp;AD863&amp;$CE$24&amp;CHAR(10)&amp;$CD$25&amp;AE863&amp;$CE$25&amp;CHAR(10),"")&amp;IF(LEN(AG863)&gt;0,$CD$23&amp;INDEX($CH$3:CH866,MATCH(AF863,$CG$3:CG866,0))&amp;$CE$23&amp;CHAR(10)&amp;$CD$24&amp;AG863&amp;$CE$24&amp;CHAR(10)&amp;$CD$25&amp;AH863&amp;$CE$25&amp;CHAR(10),"")&amp;IF(LEN(AJ863)&gt;0,$CD$23&amp;INDEX($CH$3:CH866,MATCH(AI863,$CG$3:CG866,0))&amp;$CE$23&amp;CHAR(10)&amp;$CD$24&amp;AJ863&amp;$CE$24&amp;CHAR(10)&amp;$CD$25&amp;AK863&amp;$CE$25&amp;CHAR(10),"")</f>
        <v/>
      </c>
      <c r="BK863" s="18" t="str">
        <f>IF(LEN(J863)&gt;0,INDEX($BH$2:$BH$100000,MATCH(J863,VBAsheet!$H$2:$H$100000,0))&amp;CHAR(10),"")&amp;IF(LEN(K863)&gt;0,INDEX($BH$2:$BH$100000,MATCH(K863,VBAsheet!$H$2:$H$100000,0))&amp;CHAR(10),"")&amp;IF(LEN(L863)&gt;0,INDEX($BH$2:$BH$100000,MATCH(L863,VBAsheet!$H$2:$H$100000,0))&amp;CHAR(10),"")&amp;IF(LEN(M863)&gt;0,INDEX($BH$2:$BH$100000,MATCH(M863,VBAsheet!$H$2:$H$100000,0))&amp;CHAR(10),"")</f>
        <v/>
      </c>
      <c r="BL863" s="18" t="str">
        <f t="shared" si="531"/>
        <v/>
      </c>
      <c r="BM863" s="94" t="str">
        <f t="shared" si="532"/>
        <v/>
      </c>
      <c r="BN863" s="95" t="str">
        <f t="shared" si="533"/>
        <v/>
      </c>
      <c r="BO863" s="265" t="str">
        <f t="shared" si="544"/>
        <v/>
      </c>
      <c r="BP863" s="18" t="str">
        <f t="shared" si="534"/>
        <v/>
      </c>
      <c r="BQ863" s="263" t="str">
        <f t="shared" si="545"/>
        <v/>
      </c>
      <c r="BR863" s="81" t="str">
        <f t="shared" si="549"/>
        <v/>
      </c>
      <c r="BS863" s="263" t="str">
        <f t="shared" si="546"/>
        <v/>
      </c>
      <c r="BT863" s="92" t="str">
        <f t="shared" si="547"/>
        <v/>
      </c>
      <c r="BU863" s="138" t="str">
        <f t="shared" si="535"/>
        <v/>
      </c>
      <c r="BV863" s="3" t="str">
        <f t="shared" si="536"/>
        <v/>
      </c>
      <c r="BW863" s="3" t="str">
        <f t="shared" si="537"/>
        <v/>
      </c>
      <c r="BX863" s="144" t="str">
        <f t="shared" si="538"/>
        <v/>
      </c>
      <c r="BY863" s="18" t="str">
        <f t="shared" si="539"/>
        <v/>
      </c>
      <c r="BZ863" s="18" t="str">
        <f t="shared" si="540"/>
        <v/>
      </c>
      <c r="CA863" s="19" t="str">
        <f t="shared" si="541"/>
        <v/>
      </c>
      <c r="CB863" s="19" t="s">
        <v>0</v>
      </c>
      <c r="DW863" s="4" t="str">
        <f t="shared" si="548"/>
        <v/>
      </c>
      <c r="DX863" s="4" t="str">
        <f t="shared" si="550"/>
        <v/>
      </c>
      <c r="DY863" s="98" t="str">
        <f t="shared" si="551"/>
        <v/>
      </c>
    </row>
    <row r="864" spans="4:129" x14ac:dyDescent="0.45">
      <c r="D864" s="164" t="str">
        <f t="shared" si="542"/>
        <v/>
      </c>
      <c r="I864" s="9" t="str">
        <f t="shared" si="513"/>
        <v/>
      </c>
      <c r="J864" s="173" t="str">
        <f t="shared" si="514"/>
        <v/>
      </c>
      <c r="K864" s="13"/>
      <c r="L864" s="13"/>
      <c r="M864" s="13"/>
      <c r="N864" s="178" t="str">
        <f t="shared" si="515"/>
        <v/>
      </c>
      <c r="O864" s="181" t="str">
        <f t="shared" si="516"/>
        <v/>
      </c>
      <c r="P864" s="8" t="str">
        <f t="shared" si="517"/>
        <v/>
      </c>
      <c r="Q864" s="8" t="str">
        <f t="shared" si="518"/>
        <v/>
      </c>
      <c r="R864" s="8" t="str">
        <f t="shared" si="519"/>
        <v/>
      </c>
      <c r="S864" s="8" t="str">
        <f t="shared" si="520"/>
        <v/>
      </c>
      <c r="T864" s="8" t="str">
        <f t="shared" si="521"/>
        <v/>
      </c>
      <c r="U864" s="8" t="str">
        <f t="shared" si="522"/>
        <v/>
      </c>
      <c r="V864" s="16" t="str">
        <f t="shared" si="523"/>
        <v/>
      </c>
      <c r="W864" s="129" t="str">
        <f t="shared" si="524"/>
        <v/>
      </c>
      <c r="X864" s="8" t="str">
        <f t="shared" si="525"/>
        <v/>
      </c>
      <c r="Y864" s="8" t="str">
        <f t="shared" si="526"/>
        <v/>
      </c>
      <c r="AQ864" s="6" t="str">
        <f t="shared" si="527"/>
        <v/>
      </c>
      <c r="AR864" s="128" t="str">
        <f t="shared" si="528"/>
        <v/>
      </c>
      <c r="AS864" s="128" t="str">
        <f t="shared" si="529"/>
        <v/>
      </c>
      <c r="AT864" s="139" t="str">
        <f t="shared" si="543"/>
        <v/>
      </c>
      <c r="BH864" s="127" t="str">
        <f>IF(LEN(VBAsheet!H864)&gt;0,$CD$4&amp;CHAR(10)&amp;$CD$5&amp;CHAR(10)&amp;$CD$6&amp;IF(VBAsheet!I864="N",1,0)&amp;$CE$6&amp;CHAR(10)&amp;$CD$7&amp;CHAR(10)&amp;$CD$8&amp;VBAsheet!H864&amp;$CE$8&amp;CHAR(10)&amp;$CD$9&amp;VBAsheet!K864&amp;$CE$9&amp;CHAR(10)&amp;$CD$10&amp;VBAsheet!J864-1&amp;$CE$10&amp;CHAR(10)&amp;$CD$11,"")</f>
        <v/>
      </c>
      <c r="BI864"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4" s="18" t="str">
        <f>IF(LEN(X864)&gt;0,$CD$23&amp;INDEX($CH$3:CH867,MATCH(W864,$CG$3:CG867,0))&amp;$CE$23&amp;CHAR(10)&amp;$CD$24&amp;X864&amp;$CE$24&amp;CHAR(10)&amp;$CD$25&amp;Y864&amp;$CE$25&amp;CHAR(10),"")&amp;IF(LEN(AA864)&gt;0,$CD$23&amp;INDEX($CH$3:CH867,MATCH(Z864,$CG$3:CG867,0))&amp;$CE$23&amp;CHAR(10)&amp;$CD$24&amp;AA864&amp;$CE$24&amp;CHAR(10)&amp;$CD$25&amp;AB864&amp;$CE$25&amp;CHAR(10),"")&amp;IF(LEN(AD864)&gt;0,$CD$23&amp;INDEX($CH$3:CH867,MATCH(AC864,$CG$3:CG867,0))&amp;$CE$23&amp;CHAR(10)&amp;$CD$24&amp;AD864&amp;$CE$24&amp;CHAR(10)&amp;$CD$25&amp;AE864&amp;$CE$25&amp;CHAR(10),"")&amp;IF(LEN(AG864)&gt;0,$CD$23&amp;INDEX($CH$3:CH867,MATCH(AF864,$CG$3:CG867,0))&amp;$CE$23&amp;CHAR(10)&amp;$CD$24&amp;AG864&amp;$CE$24&amp;CHAR(10)&amp;$CD$25&amp;AH864&amp;$CE$25&amp;CHAR(10),"")&amp;IF(LEN(AJ864)&gt;0,$CD$23&amp;INDEX($CH$3:CH867,MATCH(AI864,$CG$3:CG867,0))&amp;$CE$23&amp;CHAR(10)&amp;$CD$24&amp;AJ864&amp;$CE$24&amp;CHAR(10)&amp;$CD$25&amp;AK864&amp;$CE$25&amp;CHAR(10),"")</f>
        <v/>
      </c>
      <c r="BK864" s="18" t="str">
        <f>IF(LEN(J864)&gt;0,INDEX($BH$2:$BH$100000,MATCH(J864,VBAsheet!$H$2:$H$100000,0))&amp;CHAR(10),"")&amp;IF(LEN(K864)&gt;0,INDEX($BH$2:$BH$100000,MATCH(K864,VBAsheet!$H$2:$H$100000,0))&amp;CHAR(10),"")&amp;IF(LEN(L864)&gt;0,INDEX($BH$2:$BH$100000,MATCH(L864,VBAsheet!$H$2:$H$100000,0))&amp;CHAR(10),"")&amp;IF(LEN(M864)&gt;0,INDEX($BH$2:$BH$100000,MATCH(M864,VBAsheet!$H$2:$H$100000,0))&amp;CHAR(10),"")</f>
        <v/>
      </c>
      <c r="BL864" s="18" t="str">
        <f t="shared" si="531"/>
        <v/>
      </c>
      <c r="BM864" s="94" t="str">
        <f t="shared" si="532"/>
        <v/>
      </c>
      <c r="BN864" s="95" t="str">
        <f t="shared" si="533"/>
        <v/>
      </c>
      <c r="BO864" s="265" t="str">
        <f t="shared" si="544"/>
        <v/>
      </c>
      <c r="BP864" s="18" t="str">
        <f t="shared" si="534"/>
        <v/>
      </c>
      <c r="BQ864" s="263" t="str">
        <f t="shared" si="545"/>
        <v/>
      </c>
      <c r="BR864" s="81" t="str">
        <f t="shared" si="549"/>
        <v/>
      </c>
      <c r="BS864" s="263" t="str">
        <f t="shared" si="546"/>
        <v/>
      </c>
      <c r="BT864" s="92" t="str">
        <f t="shared" si="547"/>
        <v/>
      </c>
      <c r="BU864" s="138" t="str">
        <f t="shared" si="535"/>
        <v/>
      </c>
      <c r="BV864" s="3" t="str">
        <f t="shared" si="536"/>
        <v/>
      </c>
      <c r="BW864" s="3" t="str">
        <f t="shared" si="537"/>
        <v/>
      </c>
      <c r="BX864" s="144" t="str">
        <f t="shared" si="538"/>
        <v/>
      </c>
      <c r="BY864" s="18" t="str">
        <f t="shared" si="539"/>
        <v/>
      </c>
      <c r="BZ864" s="18" t="str">
        <f t="shared" si="540"/>
        <v/>
      </c>
      <c r="CA864" s="19" t="str">
        <f t="shared" si="541"/>
        <v/>
      </c>
      <c r="CB864" s="19" t="s">
        <v>0</v>
      </c>
      <c r="DW864" s="4" t="str">
        <f t="shared" si="548"/>
        <v/>
      </c>
      <c r="DX864" s="4" t="str">
        <f t="shared" si="550"/>
        <v/>
      </c>
      <c r="DY864" s="98" t="str">
        <f t="shared" si="551"/>
        <v/>
      </c>
    </row>
    <row r="865" spans="4:129" x14ac:dyDescent="0.45">
      <c r="D865" s="164" t="str">
        <f t="shared" si="542"/>
        <v/>
      </c>
      <c r="I865" s="9" t="str">
        <f t="shared" si="513"/>
        <v/>
      </c>
      <c r="J865" s="173" t="str">
        <f t="shared" si="514"/>
        <v/>
      </c>
      <c r="K865" s="13"/>
      <c r="L865" s="13"/>
      <c r="M865" s="13"/>
      <c r="N865" s="178" t="str">
        <f t="shared" si="515"/>
        <v/>
      </c>
      <c r="O865" s="181" t="str">
        <f t="shared" si="516"/>
        <v/>
      </c>
      <c r="P865" s="8" t="str">
        <f t="shared" si="517"/>
        <v/>
      </c>
      <c r="Q865" s="8" t="str">
        <f t="shared" si="518"/>
        <v/>
      </c>
      <c r="R865" s="8" t="str">
        <f t="shared" si="519"/>
        <v/>
      </c>
      <c r="S865" s="8" t="str">
        <f t="shared" si="520"/>
        <v/>
      </c>
      <c r="T865" s="8" t="str">
        <f t="shared" si="521"/>
        <v/>
      </c>
      <c r="U865" s="8" t="str">
        <f t="shared" si="522"/>
        <v/>
      </c>
      <c r="V865" s="16" t="str">
        <f t="shared" si="523"/>
        <v/>
      </c>
      <c r="W865" s="129" t="str">
        <f t="shared" si="524"/>
        <v/>
      </c>
      <c r="X865" s="8" t="str">
        <f t="shared" si="525"/>
        <v/>
      </c>
      <c r="Y865" s="8" t="str">
        <f t="shared" si="526"/>
        <v/>
      </c>
      <c r="AQ865" s="6" t="str">
        <f t="shared" si="527"/>
        <v/>
      </c>
      <c r="AR865" s="128" t="str">
        <f t="shared" si="528"/>
        <v/>
      </c>
      <c r="AS865" s="128" t="str">
        <f t="shared" si="529"/>
        <v/>
      </c>
      <c r="AT865" s="139" t="str">
        <f t="shared" si="543"/>
        <v/>
      </c>
      <c r="BH865" s="127" t="str">
        <f>IF(LEN(VBAsheet!H865)&gt;0,$CD$4&amp;CHAR(10)&amp;$CD$5&amp;CHAR(10)&amp;$CD$6&amp;IF(VBAsheet!I865="N",1,0)&amp;$CE$6&amp;CHAR(10)&amp;$CD$7&amp;CHAR(10)&amp;$CD$8&amp;VBAsheet!H865&amp;$CE$8&amp;CHAR(10)&amp;$CD$9&amp;VBAsheet!K865&amp;$CE$9&amp;CHAR(10)&amp;$CD$10&amp;VBAsheet!J865-1&amp;$CE$10&amp;CHAR(10)&amp;$CD$11,"")</f>
        <v/>
      </c>
      <c r="BI865"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5" s="18" t="str">
        <f>IF(LEN(X865)&gt;0,$CD$23&amp;INDEX($CH$3:CH868,MATCH(W865,$CG$3:CG868,0))&amp;$CE$23&amp;CHAR(10)&amp;$CD$24&amp;X865&amp;$CE$24&amp;CHAR(10)&amp;$CD$25&amp;Y865&amp;$CE$25&amp;CHAR(10),"")&amp;IF(LEN(AA865)&gt;0,$CD$23&amp;INDEX($CH$3:CH868,MATCH(Z865,$CG$3:CG868,0))&amp;$CE$23&amp;CHAR(10)&amp;$CD$24&amp;AA865&amp;$CE$24&amp;CHAR(10)&amp;$CD$25&amp;AB865&amp;$CE$25&amp;CHAR(10),"")&amp;IF(LEN(AD865)&gt;0,$CD$23&amp;INDEX($CH$3:CH868,MATCH(AC865,$CG$3:CG868,0))&amp;$CE$23&amp;CHAR(10)&amp;$CD$24&amp;AD865&amp;$CE$24&amp;CHAR(10)&amp;$CD$25&amp;AE865&amp;$CE$25&amp;CHAR(10),"")&amp;IF(LEN(AG865)&gt;0,$CD$23&amp;INDEX($CH$3:CH868,MATCH(AF865,$CG$3:CG868,0))&amp;$CE$23&amp;CHAR(10)&amp;$CD$24&amp;AG865&amp;$CE$24&amp;CHAR(10)&amp;$CD$25&amp;AH865&amp;$CE$25&amp;CHAR(10),"")&amp;IF(LEN(AJ865)&gt;0,$CD$23&amp;INDEX($CH$3:CH868,MATCH(AI865,$CG$3:CG868,0))&amp;$CE$23&amp;CHAR(10)&amp;$CD$24&amp;AJ865&amp;$CE$24&amp;CHAR(10)&amp;$CD$25&amp;AK865&amp;$CE$25&amp;CHAR(10),"")</f>
        <v/>
      </c>
      <c r="BK865" s="18" t="str">
        <f>IF(LEN(J865)&gt;0,INDEX($BH$2:$BH$100000,MATCH(J865,VBAsheet!$H$2:$H$100000,0))&amp;CHAR(10),"")&amp;IF(LEN(K865)&gt;0,INDEX($BH$2:$BH$100000,MATCH(K865,VBAsheet!$H$2:$H$100000,0))&amp;CHAR(10),"")&amp;IF(LEN(L865)&gt;0,INDEX($BH$2:$BH$100000,MATCH(L865,VBAsheet!$H$2:$H$100000,0))&amp;CHAR(10),"")&amp;IF(LEN(M865)&gt;0,INDEX($BH$2:$BH$100000,MATCH(M865,VBAsheet!$H$2:$H$100000,0))&amp;CHAR(10),"")</f>
        <v/>
      </c>
      <c r="BL865" s="18" t="str">
        <f t="shared" si="531"/>
        <v/>
      </c>
      <c r="BM865" s="94" t="str">
        <f t="shared" si="532"/>
        <v/>
      </c>
      <c r="BN865" s="95" t="str">
        <f t="shared" si="533"/>
        <v/>
      </c>
      <c r="BO865" s="265" t="str">
        <f t="shared" si="544"/>
        <v/>
      </c>
      <c r="BP865" s="18" t="str">
        <f t="shared" si="534"/>
        <v/>
      </c>
      <c r="BQ865" s="263" t="str">
        <f t="shared" si="545"/>
        <v/>
      </c>
      <c r="BR865" s="81" t="str">
        <f t="shared" si="549"/>
        <v/>
      </c>
      <c r="BS865" s="263" t="str">
        <f t="shared" si="546"/>
        <v/>
      </c>
      <c r="BT865" s="92" t="str">
        <f t="shared" si="547"/>
        <v/>
      </c>
      <c r="BU865" s="138" t="str">
        <f t="shared" si="535"/>
        <v/>
      </c>
      <c r="BV865" s="3" t="str">
        <f t="shared" si="536"/>
        <v/>
      </c>
      <c r="BW865" s="3" t="str">
        <f t="shared" si="537"/>
        <v/>
      </c>
      <c r="BX865" s="144" t="str">
        <f t="shared" si="538"/>
        <v/>
      </c>
      <c r="BY865" s="18" t="str">
        <f t="shared" si="539"/>
        <v/>
      </c>
      <c r="BZ865" s="18" t="str">
        <f t="shared" si="540"/>
        <v/>
      </c>
      <c r="CA865" s="19" t="str">
        <f t="shared" si="541"/>
        <v/>
      </c>
      <c r="CB865" s="19" t="s">
        <v>0</v>
      </c>
      <c r="DW865" s="4" t="str">
        <f t="shared" si="548"/>
        <v/>
      </c>
      <c r="DX865" s="4" t="str">
        <f t="shared" si="550"/>
        <v/>
      </c>
      <c r="DY865" s="98" t="str">
        <f t="shared" si="551"/>
        <v/>
      </c>
    </row>
    <row r="866" spans="4:129" x14ac:dyDescent="0.45">
      <c r="D866" s="164" t="str">
        <f t="shared" si="542"/>
        <v/>
      </c>
      <c r="I866" s="9" t="str">
        <f t="shared" si="513"/>
        <v/>
      </c>
      <c r="J866" s="173" t="str">
        <f t="shared" si="514"/>
        <v/>
      </c>
      <c r="K866" s="13"/>
      <c r="L866" s="13"/>
      <c r="M866" s="13"/>
      <c r="N866" s="178" t="str">
        <f t="shared" si="515"/>
        <v/>
      </c>
      <c r="O866" s="181" t="str">
        <f t="shared" si="516"/>
        <v/>
      </c>
      <c r="P866" s="8" t="str">
        <f t="shared" si="517"/>
        <v/>
      </c>
      <c r="Q866" s="8" t="str">
        <f t="shared" si="518"/>
        <v/>
      </c>
      <c r="R866" s="8" t="str">
        <f t="shared" si="519"/>
        <v/>
      </c>
      <c r="S866" s="8" t="str">
        <f t="shared" si="520"/>
        <v/>
      </c>
      <c r="T866" s="8" t="str">
        <f t="shared" si="521"/>
        <v/>
      </c>
      <c r="U866" s="8" t="str">
        <f t="shared" si="522"/>
        <v/>
      </c>
      <c r="V866" s="16" t="str">
        <f t="shared" si="523"/>
        <v/>
      </c>
      <c r="W866" s="129" t="str">
        <f t="shared" si="524"/>
        <v/>
      </c>
      <c r="X866" s="8" t="str">
        <f t="shared" si="525"/>
        <v/>
      </c>
      <c r="Y866" s="8" t="str">
        <f t="shared" si="526"/>
        <v/>
      </c>
      <c r="AQ866" s="6" t="str">
        <f t="shared" si="527"/>
        <v/>
      </c>
      <c r="AR866" s="128" t="str">
        <f t="shared" si="528"/>
        <v/>
      </c>
      <c r="AS866" s="128" t="str">
        <f t="shared" si="529"/>
        <v/>
      </c>
      <c r="AT866" s="139" t="str">
        <f t="shared" si="543"/>
        <v/>
      </c>
      <c r="BH866" s="127" t="str">
        <f>IF(LEN(VBAsheet!H866)&gt;0,$CD$4&amp;CHAR(10)&amp;$CD$5&amp;CHAR(10)&amp;$CD$6&amp;IF(VBAsheet!I866="N",1,0)&amp;$CE$6&amp;CHAR(10)&amp;$CD$7&amp;CHAR(10)&amp;$CD$8&amp;VBAsheet!H866&amp;$CE$8&amp;CHAR(10)&amp;$CD$9&amp;VBAsheet!K866&amp;$CE$9&amp;CHAR(10)&amp;$CD$10&amp;VBAsheet!J866-1&amp;$CE$10&amp;CHAR(10)&amp;$CD$11,"")</f>
        <v/>
      </c>
      <c r="BI866"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6" s="18" t="str">
        <f>IF(LEN(X866)&gt;0,$CD$23&amp;INDEX($CH$3:CH869,MATCH(W866,$CG$3:CG869,0))&amp;$CE$23&amp;CHAR(10)&amp;$CD$24&amp;X866&amp;$CE$24&amp;CHAR(10)&amp;$CD$25&amp;Y866&amp;$CE$25&amp;CHAR(10),"")&amp;IF(LEN(AA866)&gt;0,$CD$23&amp;INDEX($CH$3:CH869,MATCH(Z866,$CG$3:CG869,0))&amp;$CE$23&amp;CHAR(10)&amp;$CD$24&amp;AA866&amp;$CE$24&amp;CHAR(10)&amp;$CD$25&amp;AB866&amp;$CE$25&amp;CHAR(10),"")&amp;IF(LEN(AD866)&gt;0,$CD$23&amp;INDEX($CH$3:CH869,MATCH(AC866,$CG$3:CG869,0))&amp;$CE$23&amp;CHAR(10)&amp;$CD$24&amp;AD866&amp;$CE$24&amp;CHAR(10)&amp;$CD$25&amp;AE866&amp;$CE$25&amp;CHAR(10),"")&amp;IF(LEN(AG866)&gt;0,$CD$23&amp;INDEX($CH$3:CH869,MATCH(AF866,$CG$3:CG869,0))&amp;$CE$23&amp;CHAR(10)&amp;$CD$24&amp;AG866&amp;$CE$24&amp;CHAR(10)&amp;$CD$25&amp;AH866&amp;$CE$25&amp;CHAR(10),"")&amp;IF(LEN(AJ866)&gt;0,$CD$23&amp;INDEX($CH$3:CH869,MATCH(AI866,$CG$3:CG869,0))&amp;$CE$23&amp;CHAR(10)&amp;$CD$24&amp;AJ866&amp;$CE$24&amp;CHAR(10)&amp;$CD$25&amp;AK866&amp;$CE$25&amp;CHAR(10),"")</f>
        <v/>
      </c>
      <c r="BK866" s="18" t="str">
        <f>IF(LEN(J866)&gt;0,INDEX($BH$2:$BH$100000,MATCH(J866,VBAsheet!$H$2:$H$100000,0))&amp;CHAR(10),"")&amp;IF(LEN(K866)&gt;0,INDEX($BH$2:$BH$100000,MATCH(K866,VBAsheet!$H$2:$H$100000,0))&amp;CHAR(10),"")&amp;IF(LEN(L866)&gt;0,INDEX($BH$2:$BH$100000,MATCH(L866,VBAsheet!$H$2:$H$100000,0))&amp;CHAR(10),"")&amp;IF(LEN(M866)&gt;0,INDEX($BH$2:$BH$100000,MATCH(M866,VBAsheet!$H$2:$H$100000,0))&amp;CHAR(10),"")</f>
        <v/>
      </c>
      <c r="BL866" s="18" t="str">
        <f t="shared" si="531"/>
        <v/>
      </c>
      <c r="BM866" s="94" t="str">
        <f t="shared" si="532"/>
        <v/>
      </c>
      <c r="BN866" s="95" t="str">
        <f t="shared" si="533"/>
        <v/>
      </c>
      <c r="BO866" s="265" t="str">
        <f t="shared" si="544"/>
        <v/>
      </c>
      <c r="BP866" s="18" t="str">
        <f t="shared" si="534"/>
        <v/>
      </c>
      <c r="BQ866" s="263" t="str">
        <f t="shared" si="545"/>
        <v/>
      </c>
      <c r="BR866" s="81" t="str">
        <f t="shared" si="549"/>
        <v/>
      </c>
      <c r="BS866" s="263" t="str">
        <f t="shared" si="546"/>
        <v/>
      </c>
      <c r="BT866" s="92" t="str">
        <f t="shared" si="547"/>
        <v/>
      </c>
      <c r="BU866" s="138" t="str">
        <f t="shared" si="535"/>
        <v/>
      </c>
      <c r="BV866" s="3" t="str">
        <f t="shared" si="536"/>
        <v/>
      </c>
      <c r="BW866" s="3" t="str">
        <f t="shared" si="537"/>
        <v/>
      </c>
      <c r="BX866" s="144" t="str">
        <f t="shared" si="538"/>
        <v/>
      </c>
      <c r="BY866" s="18" t="str">
        <f t="shared" si="539"/>
        <v/>
      </c>
      <c r="BZ866" s="18" t="str">
        <f t="shared" si="540"/>
        <v/>
      </c>
      <c r="CA866" s="19" t="str">
        <f t="shared" si="541"/>
        <v/>
      </c>
      <c r="CB866" s="19" t="s">
        <v>0</v>
      </c>
      <c r="DW866" s="4" t="str">
        <f t="shared" si="548"/>
        <v/>
      </c>
      <c r="DX866" s="4" t="str">
        <f t="shared" si="550"/>
        <v/>
      </c>
      <c r="DY866" s="98" t="str">
        <f t="shared" si="551"/>
        <v/>
      </c>
    </row>
    <row r="867" spans="4:129" x14ac:dyDescent="0.45">
      <c r="D867" s="164" t="str">
        <f t="shared" si="542"/>
        <v/>
      </c>
      <c r="I867" s="9" t="str">
        <f t="shared" si="513"/>
        <v/>
      </c>
      <c r="J867" s="173" t="str">
        <f t="shared" si="514"/>
        <v/>
      </c>
      <c r="K867" s="13"/>
      <c r="L867" s="13"/>
      <c r="M867" s="13"/>
      <c r="N867" s="178" t="str">
        <f t="shared" si="515"/>
        <v/>
      </c>
      <c r="O867" s="181" t="str">
        <f t="shared" si="516"/>
        <v/>
      </c>
      <c r="P867" s="8" t="str">
        <f t="shared" si="517"/>
        <v/>
      </c>
      <c r="Q867" s="8" t="str">
        <f t="shared" si="518"/>
        <v/>
      </c>
      <c r="R867" s="8" t="str">
        <f t="shared" si="519"/>
        <v/>
      </c>
      <c r="S867" s="8" t="str">
        <f t="shared" si="520"/>
        <v/>
      </c>
      <c r="T867" s="8" t="str">
        <f t="shared" si="521"/>
        <v/>
      </c>
      <c r="U867" s="8" t="str">
        <f t="shared" si="522"/>
        <v/>
      </c>
      <c r="V867" s="16" t="str">
        <f t="shared" si="523"/>
        <v/>
      </c>
      <c r="W867" s="129" t="str">
        <f t="shared" si="524"/>
        <v/>
      </c>
      <c r="X867" s="8" t="str">
        <f t="shared" si="525"/>
        <v/>
      </c>
      <c r="Y867" s="8" t="str">
        <f t="shared" si="526"/>
        <v/>
      </c>
      <c r="AQ867" s="6" t="str">
        <f t="shared" si="527"/>
        <v/>
      </c>
      <c r="AR867" s="128" t="str">
        <f t="shared" si="528"/>
        <v/>
      </c>
      <c r="AS867" s="128" t="str">
        <f t="shared" si="529"/>
        <v/>
      </c>
      <c r="AT867" s="139" t="str">
        <f t="shared" si="543"/>
        <v/>
      </c>
      <c r="BH867" s="127" t="str">
        <f>IF(LEN(VBAsheet!H867)&gt;0,$CD$4&amp;CHAR(10)&amp;$CD$5&amp;CHAR(10)&amp;$CD$6&amp;IF(VBAsheet!I867="N",1,0)&amp;$CE$6&amp;CHAR(10)&amp;$CD$7&amp;CHAR(10)&amp;$CD$8&amp;VBAsheet!H867&amp;$CE$8&amp;CHAR(10)&amp;$CD$9&amp;VBAsheet!K867&amp;$CE$9&amp;CHAR(10)&amp;$CD$10&amp;VBAsheet!J867-1&amp;$CE$10&amp;CHAR(10)&amp;$CD$11,"")</f>
        <v/>
      </c>
      <c r="BI867"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7" s="18" t="str">
        <f>IF(LEN(X867)&gt;0,$CD$23&amp;INDEX($CH$3:CH870,MATCH(W867,$CG$3:CG870,0))&amp;$CE$23&amp;CHAR(10)&amp;$CD$24&amp;X867&amp;$CE$24&amp;CHAR(10)&amp;$CD$25&amp;Y867&amp;$CE$25&amp;CHAR(10),"")&amp;IF(LEN(AA867)&gt;0,$CD$23&amp;INDEX($CH$3:CH870,MATCH(Z867,$CG$3:CG870,0))&amp;$CE$23&amp;CHAR(10)&amp;$CD$24&amp;AA867&amp;$CE$24&amp;CHAR(10)&amp;$CD$25&amp;AB867&amp;$CE$25&amp;CHAR(10),"")&amp;IF(LEN(AD867)&gt;0,$CD$23&amp;INDEX($CH$3:CH870,MATCH(AC867,$CG$3:CG870,0))&amp;$CE$23&amp;CHAR(10)&amp;$CD$24&amp;AD867&amp;$CE$24&amp;CHAR(10)&amp;$CD$25&amp;AE867&amp;$CE$25&amp;CHAR(10),"")&amp;IF(LEN(AG867)&gt;0,$CD$23&amp;INDEX($CH$3:CH870,MATCH(AF867,$CG$3:CG870,0))&amp;$CE$23&amp;CHAR(10)&amp;$CD$24&amp;AG867&amp;$CE$24&amp;CHAR(10)&amp;$CD$25&amp;AH867&amp;$CE$25&amp;CHAR(10),"")&amp;IF(LEN(AJ867)&gt;0,$CD$23&amp;INDEX($CH$3:CH870,MATCH(AI867,$CG$3:CG870,0))&amp;$CE$23&amp;CHAR(10)&amp;$CD$24&amp;AJ867&amp;$CE$24&amp;CHAR(10)&amp;$CD$25&amp;AK867&amp;$CE$25&amp;CHAR(10),"")</f>
        <v/>
      </c>
      <c r="BK867" s="18" t="str">
        <f>IF(LEN(J867)&gt;0,INDEX($BH$2:$BH$100000,MATCH(J867,VBAsheet!$H$2:$H$100000,0))&amp;CHAR(10),"")&amp;IF(LEN(K867)&gt;0,INDEX($BH$2:$BH$100000,MATCH(K867,VBAsheet!$H$2:$H$100000,0))&amp;CHAR(10),"")&amp;IF(LEN(L867)&gt;0,INDEX($BH$2:$BH$100000,MATCH(L867,VBAsheet!$H$2:$H$100000,0))&amp;CHAR(10),"")&amp;IF(LEN(M867)&gt;0,INDEX($BH$2:$BH$100000,MATCH(M867,VBAsheet!$H$2:$H$100000,0))&amp;CHAR(10),"")</f>
        <v/>
      </c>
      <c r="BL867" s="18" t="str">
        <f t="shared" si="531"/>
        <v/>
      </c>
      <c r="BM867" s="94" t="str">
        <f t="shared" si="532"/>
        <v/>
      </c>
      <c r="BN867" s="95" t="str">
        <f t="shared" si="533"/>
        <v/>
      </c>
      <c r="BO867" s="265" t="str">
        <f t="shared" si="544"/>
        <v/>
      </c>
      <c r="BP867" s="18" t="str">
        <f t="shared" si="534"/>
        <v/>
      </c>
      <c r="BQ867" s="263" t="str">
        <f t="shared" si="545"/>
        <v/>
      </c>
      <c r="BR867" s="81" t="str">
        <f t="shared" si="549"/>
        <v/>
      </c>
      <c r="BS867" s="263" t="str">
        <f t="shared" si="546"/>
        <v/>
      </c>
      <c r="BT867" s="92" t="str">
        <f t="shared" si="547"/>
        <v/>
      </c>
      <c r="BU867" s="138" t="str">
        <f t="shared" si="535"/>
        <v/>
      </c>
      <c r="BV867" s="3" t="str">
        <f t="shared" si="536"/>
        <v/>
      </c>
      <c r="BW867" s="3" t="str">
        <f t="shared" si="537"/>
        <v/>
      </c>
      <c r="BX867" s="144" t="str">
        <f t="shared" si="538"/>
        <v/>
      </c>
      <c r="BY867" s="18" t="str">
        <f t="shared" si="539"/>
        <v/>
      </c>
      <c r="BZ867" s="18" t="str">
        <f t="shared" si="540"/>
        <v/>
      </c>
      <c r="CA867" s="19" t="str">
        <f t="shared" si="541"/>
        <v/>
      </c>
      <c r="CB867" s="19" t="s">
        <v>0</v>
      </c>
      <c r="DW867" s="4" t="str">
        <f t="shared" si="548"/>
        <v/>
      </c>
      <c r="DX867" s="4" t="str">
        <f t="shared" si="550"/>
        <v/>
      </c>
      <c r="DY867" s="98" t="str">
        <f t="shared" si="551"/>
        <v/>
      </c>
    </row>
    <row r="868" spans="4:129" x14ac:dyDescent="0.45">
      <c r="D868" s="164" t="str">
        <f t="shared" si="542"/>
        <v/>
      </c>
      <c r="I868" s="9" t="str">
        <f t="shared" si="513"/>
        <v/>
      </c>
      <c r="J868" s="173" t="str">
        <f t="shared" si="514"/>
        <v/>
      </c>
      <c r="K868" s="13"/>
      <c r="L868" s="13"/>
      <c r="M868" s="13"/>
      <c r="N868" s="178" t="str">
        <f t="shared" si="515"/>
        <v/>
      </c>
      <c r="O868" s="181" t="str">
        <f t="shared" si="516"/>
        <v/>
      </c>
      <c r="P868" s="8" t="str">
        <f t="shared" si="517"/>
        <v/>
      </c>
      <c r="Q868" s="8" t="str">
        <f t="shared" si="518"/>
        <v/>
      </c>
      <c r="R868" s="8" t="str">
        <f t="shared" si="519"/>
        <v/>
      </c>
      <c r="S868" s="8" t="str">
        <f t="shared" si="520"/>
        <v/>
      </c>
      <c r="T868" s="8" t="str">
        <f t="shared" si="521"/>
        <v/>
      </c>
      <c r="U868" s="8" t="str">
        <f t="shared" si="522"/>
        <v/>
      </c>
      <c r="V868" s="16" t="str">
        <f t="shared" si="523"/>
        <v/>
      </c>
      <c r="W868" s="129" t="str">
        <f t="shared" si="524"/>
        <v/>
      </c>
      <c r="X868" s="8" t="str">
        <f t="shared" si="525"/>
        <v/>
      </c>
      <c r="Y868" s="8" t="str">
        <f t="shared" si="526"/>
        <v/>
      </c>
      <c r="AQ868" s="6" t="str">
        <f t="shared" si="527"/>
        <v/>
      </c>
      <c r="AR868" s="128" t="str">
        <f t="shared" si="528"/>
        <v/>
      </c>
      <c r="AS868" s="128" t="str">
        <f t="shared" si="529"/>
        <v/>
      </c>
      <c r="AT868" s="139" t="str">
        <f t="shared" si="543"/>
        <v/>
      </c>
      <c r="BH868" s="127" t="str">
        <f>IF(LEN(VBAsheet!H868)&gt;0,$CD$4&amp;CHAR(10)&amp;$CD$5&amp;CHAR(10)&amp;$CD$6&amp;IF(VBAsheet!I868="N",1,0)&amp;$CE$6&amp;CHAR(10)&amp;$CD$7&amp;CHAR(10)&amp;$CD$8&amp;VBAsheet!H868&amp;$CE$8&amp;CHAR(10)&amp;$CD$9&amp;VBAsheet!K868&amp;$CE$9&amp;CHAR(10)&amp;$CD$10&amp;VBAsheet!J868-1&amp;$CE$10&amp;CHAR(10)&amp;$CD$11,"")</f>
        <v/>
      </c>
      <c r="BI868"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8" s="18" t="str">
        <f>IF(LEN(X868)&gt;0,$CD$23&amp;INDEX($CH$3:CH871,MATCH(W868,$CG$3:CG871,0))&amp;$CE$23&amp;CHAR(10)&amp;$CD$24&amp;X868&amp;$CE$24&amp;CHAR(10)&amp;$CD$25&amp;Y868&amp;$CE$25&amp;CHAR(10),"")&amp;IF(LEN(AA868)&gt;0,$CD$23&amp;INDEX($CH$3:CH871,MATCH(Z868,$CG$3:CG871,0))&amp;$CE$23&amp;CHAR(10)&amp;$CD$24&amp;AA868&amp;$CE$24&amp;CHAR(10)&amp;$CD$25&amp;AB868&amp;$CE$25&amp;CHAR(10),"")&amp;IF(LEN(AD868)&gt;0,$CD$23&amp;INDEX($CH$3:CH871,MATCH(AC868,$CG$3:CG871,0))&amp;$CE$23&amp;CHAR(10)&amp;$CD$24&amp;AD868&amp;$CE$24&amp;CHAR(10)&amp;$CD$25&amp;AE868&amp;$CE$25&amp;CHAR(10),"")&amp;IF(LEN(AG868)&gt;0,$CD$23&amp;INDEX($CH$3:CH871,MATCH(AF868,$CG$3:CG871,0))&amp;$CE$23&amp;CHAR(10)&amp;$CD$24&amp;AG868&amp;$CE$24&amp;CHAR(10)&amp;$CD$25&amp;AH868&amp;$CE$25&amp;CHAR(10),"")&amp;IF(LEN(AJ868)&gt;0,$CD$23&amp;INDEX($CH$3:CH871,MATCH(AI868,$CG$3:CG871,0))&amp;$CE$23&amp;CHAR(10)&amp;$CD$24&amp;AJ868&amp;$CE$24&amp;CHAR(10)&amp;$CD$25&amp;AK868&amp;$CE$25&amp;CHAR(10),"")</f>
        <v/>
      </c>
      <c r="BK868" s="18" t="str">
        <f>IF(LEN(J868)&gt;0,INDEX($BH$2:$BH$100000,MATCH(J868,VBAsheet!$H$2:$H$100000,0))&amp;CHAR(10),"")&amp;IF(LEN(K868)&gt;0,INDEX($BH$2:$BH$100000,MATCH(K868,VBAsheet!$H$2:$H$100000,0))&amp;CHAR(10),"")&amp;IF(LEN(L868)&gt;0,INDEX($BH$2:$BH$100000,MATCH(L868,VBAsheet!$H$2:$H$100000,0))&amp;CHAR(10),"")&amp;IF(LEN(M868)&gt;0,INDEX($BH$2:$BH$100000,MATCH(M868,VBAsheet!$H$2:$H$100000,0))&amp;CHAR(10),"")</f>
        <v/>
      </c>
      <c r="BL868" s="18" t="str">
        <f t="shared" si="531"/>
        <v/>
      </c>
      <c r="BM868" s="94" t="str">
        <f t="shared" si="532"/>
        <v/>
      </c>
      <c r="BN868" s="95" t="str">
        <f t="shared" si="533"/>
        <v/>
      </c>
      <c r="BO868" s="265" t="str">
        <f t="shared" si="544"/>
        <v/>
      </c>
      <c r="BP868" s="18" t="str">
        <f t="shared" si="534"/>
        <v/>
      </c>
      <c r="BQ868" s="263" t="str">
        <f t="shared" si="545"/>
        <v/>
      </c>
      <c r="BR868" s="81" t="str">
        <f t="shared" si="549"/>
        <v/>
      </c>
      <c r="BS868" s="263" t="str">
        <f t="shared" si="546"/>
        <v/>
      </c>
      <c r="BT868" s="92" t="str">
        <f t="shared" si="547"/>
        <v/>
      </c>
      <c r="BU868" s="138" t="str">
        <f t="shared" si="535"/>
        <v/>
      </c>
      <c r="BV868" s="3" t="str">
        <f t="shared" si="536"/>
        <v/>
      </c>
      <c r="BW868" s="3" t="str">
        <f t="shared" si="537"/>
        <v/>
      </c>
      <c r="BX868" s="144" t="str">
        <f t="shared" si="538"/>
        <v/>
      </c>
      <c r="BY868" s="18" t="str">
        <f t="shared" si="539"/>
        <v/>
      </c>
      <c r="BZ868" s="18" t="str">
        <f t="shared" si="540"/>
        <v/>
      </c>
      <c r="CA868" s="19" t="str">
        <f t="shared" si="541"/>
        <v/>
      </c>
      <c r="CB868" s="19" t="s">
        <v>0</v>
      </c>
      <c r="DW868" s="4" t="str">
        <f t="shared" si="548"/>
        <v/>
      </c>
      <c r="DX868" s="4" t="str">
        <f t="shared" si="550"/>
        <v/>
      </c>
      <c r="DY868" s="98" t="str">
        <f t="shared" si="551"/>
        <v/>
      </c>
    </row>
    <row r="869" spans="4:129" x14ac:dyDescent="0.45">
      <c r="D869" s="164" t="str">
        <f t="shared" si="542"/>
        <v/>
      </c>
      <c r="I869" s="9" t="str">
        <f t="shared" si="513"/>
        <v/>
      </c>
      <c r="J869" s="173" t="str">
        <f t="shared" si="514"/>
        <v/>
      </c>
      <c r="K869" s="13"/>
      <c r="L869" s="13"/>
      <c r="M869" s="13"/>
      <c r="N869" s="178" t="str">
        <f t="shared" si="515"/>
        <v/>
      </c>
      <c r="O869" s="181" t="str">
        <f t="shared" si="516"/>
        <v/>
      </c>
      <c r="P869" s="8" t="str">
        <f t="shared" si="517"/>
        <v/>
      </c>
      <c r="Q869" s="8" t="str">
        <f t="shared" si="518"/>
        <v/>
      </c>
      <c r="R869" s="8" t="str">
        <f t="shared" si="519"/>
        <v/>
      </c>
      <c r="S869" s="8" t="str">
        <f t="shared" si="520"/>
        <v/>
      </c>
      <c r="T869" s="8" t="str">
        <f t="shared" si="521"/>
        <v/>
      </c>
      <c r="U869" s="8" t="str">
        <f t="shared" si="522"/>
        <v/>
      </c>
      <c r="V869" s="16" t="str">
        <f t="shared" si="523"/>
        <v/>
      </c>
      <c r="W869" s="129" t="str">
        <f t="shared" si="524"/>
        <v/>
      </c>
      <c r="X869" s="8" t="str">
        <f t="shared" si="525"/>
        <v/>
      </c>
      <c r="Y869" s="8" t="str">
        <f t="shared" si="526"/>
        <v/>
      </c>
      <c r="AQ869" s="6" t="str">
        <f t="shared" si="527"/>
        <v/>
      </c>
      <c r="AR869" s="128" t="str">
        <f t="shared" si="528"/>
        <v/>
      </c>
      <c r="AS869" s="128" t="str">
        <f t="shared" si="529"/>
        <v/>
      </c>
      <c r="AT869" s="139" t="str">
        <f t="shared" si="543"/>
        <v/>
      </c>
      <c r="BH869" s="127" t="str">
        <f>IF(LEN(VBAsheet!H869)&gt;0,$CD$4&amp;CHAR(10)&amp;$CD$5&amp;CHAR(10)&amp;$CD$6&amp;IF(VBAsheet!I869="N",1,0)&amp;$CE$6&amp;CHAR(10)&amp;$CD$7&amp;CHAR(10)&amp;$CD$8&amp;VBAsheet!H869&amp;$CE$8&amp;CHAR(10)&amp;$CD$9&amp;VBAsheet!K869&amp;$CE$9&amp;CHAR(10)&amp;$CD$10&amp;VBAsheet!J869-1&amp;$CE$10&amp;CHAR(10)&amp;$CD$11,"")</f>
        <v/>
      </c>
      <c r="BI869"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69" s="18" t="str">
        <f>IF(LEN(X869)&gt;0,$CD$23&amp;INDEX($CH$3:CH872,MATCH(W869,$CG$3:CG872,0))&amp;$CE$23&amp;CHAR(10)&amp;$CD$24&amp;X869&amp;$CE$24&amp;CHAR(10)&amp;$CD$25&amp;Y869&amp;$CE$25&amp;CHAR(10),"")&amp;IF(LEN(AA869)&gt;0,$CD$23&amp;INDEX($CH$3:CH872,MATCH(Z869,$CG$3:CG872,0))&amp;$CE$23&amp;CHAR(10)&amp;$CD$24&amp;AA869&amp;$CE$24&amp;CHAR(10)&amp;$CD$25&amp;AB869&amp;$CE$25&amp;CHAR(10),"")&amp;IF(LEN(AD869)&gt;0,$CD$23&amp;INDEX($CH$3:CH872,MATCH(AC869,$CG$3:CG872,0))&amp;$CE$23&amp;CHAR(10)&amp;$CD$24&amp;AD869&amp;$CE$24&amp;CHAR(10)&amp;$CD$25&amp;AE869&amp;$CE$25&amp;CHAR(10),"")&amp;IF(LEN(AG869)&gt;0,$CD$23&amp;INDEX($CH$3:CH872,MATCH(AF869,$CG$3:CG872,0))&amp;$CE$23&amp;CHAR(10)&amp;$CD$24&amp;AG869&amp;$CE$24&amp;CHAR(10)&amp;$CD$25&amp;AH869&amp;$CE$25&amp;CHAR(10),"")&amp;IF(LEN(AJ869)&gt;0,$CD$23&amp;INDEX($CH$3:CH872,MATCH(AI869,$CG$3:CG872,0))&amp;$CE$23&amp;CHAR(10)&amp;$CD$24&amp;AJ869&amp;$CE$24&amp;CHAR(10)&amp;$CD$25&amp;AK869&amp;$CE$25&amp;CHAR(10),"")</f>
        <v/>
      </c>
      <c r="BK869" s="18" t="str">
        <f>IF(LEN(J869)&gt;0,INDEX($BH$2:$BH$100000,MATCH(J869,VBAsheet!$H$2:$H$100000,0))&amp;CHAR(10),"")&amp;IF(LEN(K869)&gt;0,INDEX($BH$2:$BH$100000,MATCH(K869,VBAsheet!$H$2:$H$100000,0))&amp;CHAR(10),"")&amp;IF(LEN(L869)&gt;0,INDEX($BH$2:$BH$100000,MATCH(L869,VBAsheet!$H$2:$H$100000,0))&amp;CHAR(10),"")&amp;IF(LEN(M869)&gt;0,INDEX($BH$2:$BH$100000,MATCH(M869,VBAsheet!$H$2:$H$100000,0))&amp;CHAR(10),"")</f>
        <v/>
      </c>
      <c r="BL869" s="18" t="str">
        <f t="shared" si="531"/>
        <v/>
      </c>
      <c r="BM869" s="94" t="str">
        <f t="shared" si="532"/>
        <v/>
      </c>
      <c r="BN869" s="95" t="str">
        <f t="shared" si="533"/>
        <v/>
      </c>
      <c r="BO869" s="265" t="str">
        <f t="shared" si="544"/>
        <v/>
      </c>
      <c r="BP869" s="18" t="str">
        <f t="shared" si="534"/>
        <v/>
      </c>
      <c r="BQ869" s="263" t="str">
        <f t="shared" si="545"/>
        <v/>
      </c>
      <c r="BR869" s="81" t="str">
        <f t="shared" si="549"/>
        <v/>
      </c>
      <c r="BS869" s="263" t="str">
        <f t="shared" si="546"/>
        <v/>
      </c>
      <c r="BT869" s="92" t="str">
        <f t="shared" si="547"/>
        <v/>
      </c>
      <c r="BU869" s="138" t="str">
        <f t="shared" si="535"/>
        <v/>
      </c>
      <c r="BV869" s="3" t="str">
        <f t="shared" si="536"/>
        <v/>
      </c>
      <c r="BW869" s="3" t="str">
        <f t="shared" si="537"/>
        <v/>
      </c>
      <c r="BX869" s="144" t="str">
        <f t="shared" si="538"/>
        <v/>
      </c>
      <c r="BY869" s="18" t="str">
        <f t="shared" si="539"/>
        <v/>
      </c>
      <c r="BZ869" s="18" t="str">
        <f t="shared" si="540"/>
        <v/>
      </c>
      <c r="CA869" s="19" t="str">
        <f t="shared" si="541"/>
        <v/>
      </c>
      <c r="CB869" s="19" t="s">
        <v>0</v>
      </c>
      <c r="DW869" s="4" t="str">
        <f t="shared" si="548"/>
        <v/>
      </c>
      <c r="DX869" s="4" t="str">
        <f t="shared" si="550"/>
        <v/>
      </c>
      <c r="DY869" s="98" t="str">
        <f t="shared" si="551"/>
        <v/>
      </c>
    </row>
    <row r="870" spans="4:129" x14ac:dyDescent="0.45">
      <c r="D870" s="164" t="str">
        <f t="shared" si="542"/>
        <v/>
      </c>
      <c r="I870" s="9" t="str">
        <f t="shared" si="513"/>
        <v/>
      </c>
      <c r="J870" s="173" t="str">
        <f t="shared" si="514"/>
        <v/>
      </c>
      <c r="K870" s="13"/>
      <c r="L870" s="13"/>
      <c r="M870" s="13"/>
      <c r="N870" s="178" t="str">
        <f t="shared" si="515"/>
        <v/>
      </c>
      <c r="O870" s="181" t="str">
        <f t="shared" si="516"/>
        <v/>
      </c>
      <c r="P870" s="8" t="str">
        <f t="shared" si="517"/>
        <v/>
      </c>
      <c r="Q870" s="8" t="str">
        <f t="shared" si="518"/>
        <v/>
      </c>
      <c r="R870" s="8" t="str">
        <f t="shared" si="519"/>
        <v/>
      </c>
      <c r="S870" s="8" t="str">
        <f t="shared" si="520"/>
        <v/>
      </c>
      <c r="T870" s="8" t="str">
        <f t="shared" si="521"/>
        <v/>
      </c>
      <c r="U870" s="8" t="str">
        <f t="shared" si="522"/>
        <v/>
      </c>
      <c r="V870" s="16" t="str">
        <f t="shared" si="523"/>
        <v/>
      </c>
      <c r="W870" s="129" t="str">
        <f t="shared" si="524"/>
        <v/>
      </c>
      <c r="X870" s="8" t="str">
        <f t="shared" si="525"/>
        <v/>
      </c>
      <c r="Y870" s="8" t="str">
        <f t="shared" si="526"/>
        <v/>
      </c>
      <c r="AQ870" s="6" t="str">
        <f t="shared" si="527"/>
        <v/>
      </c>
      <c r="AR870" s="128" t="str">
        <f t="shared" si="528"/>
        <v/>
      </c>
      <c r="AS870" s="128" t="str">
        <f t="shared" si="529"/>
        <v/>
      </c>
      <c r="AT870" s="139" t="str">
        <f t="shared" si="543"/>
        <v/>
      </c>
      <c r="BH870" s="127" t="str">
        <f>IF(LEN(VBAsheet!H870)&gt;0,$CD$4&amp;CHAR(10)&amp;$CD$5&amp;CHAR(10)&amp;$CD$6&amp;IF(VBAsheet!I870="N",1,0)&amp;$CE$6&amp;CHAR(10)&amp;$CD$7&amp;CHAR(10)&amp;$CD$8&amp;VBAsheet!H870&amp;$CE$8&amp;CHAR(10)&amp;$CD$9&amp;VBAsheet!K870&amp;$CE$9&amp;CHAR(10)&amp;$CD$10&amp;VBAsheet!J870-1&amp;$CE$10&amp;CHAR(10)&amp;$CD$11,"")</f>
        <v/>
      </c>
      <c r="BI870"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0" s="18" t="str">
        <f>IF(LEN(X870)&gt;0,$CD$23&amp;INDEX($CH$3:CH873,MATCH(W870,$CG$3:CG873,0))&amp;$CE$23&amp;CHAR(10)&amp;$CD$24&amp;X870&amp;$CE$24&amp;CHAR(10)&amp;$CD$25&amp;Y870&amp;$CE$25&amp;CHAR(10),"")&amp;IF(LEN(AA870)&gt;0,$CD$23&amp;INDEX($CH$3:CH873,MATCH(Z870,$CG$3:CG873,0))&amp;$CE$23&amp;CHAR(10)&amp;$CD$24&amp;AA870&amp;$CE$24&amp;CHAR(10)&amp;$CD$25&amp;AB870&amp;$CE$25&amp;CHAR(10),"")&amp;IF(LEN(AD870)&gt;0,$CD$23&amp;INDEX($CH$3:CH873,MATCH(AC870,$CG$3:CG873,0))&amp;$CE$23&amp;CHAR(10)&amp;$CD$24&amp;AD870&amp;$CE$24&amp;CHAR(10)&amp;$CD$25&amp;AE870&amp;$CE$25&amp;CHAR(10),"")&amp;IF(LEN(AG870)&gt;0,$CD$23&amp;INDEX($CH$3:CH873,MATCH(AF870,$CG$3:CG873,0))&amp;$CE$23&amp;CHAR(10)&amp;$CD$24&amp;AG870&amp;$CE$24&amp;CHAR(10)&amp;$CD$25&amp;AH870&amp;$CE$25&amp;CHAR(10),"")&amp;IF(LEN(AJ870)&gt;0,$CD$23&amp;INDEX($CH$3:CH873,MATCH(AI870,$CG$3:CG873,0))&amp;$CE$23&amp;CHAR(10)&amp;$CD$24&amp;AJ870&amp;$CE$24&amp;CHAR(10)&amp;$CD$25&amp;AK870&amp;$CE$25&amp;CHAR(10),"")</f>
        <v/>
      </c>
      <c r="BK870" s="18" t="str">
        <f>IF(LEN(J870)&gt;0,INDEX($BH$2:$BH$100000,MATCH(J870,VBAsheet!$H$2:$H$100000,0))&amp;CHAR(10),"")&amp;IF(LEN(K870)&gt;0,INDEX($BH$2:$BH$100000,MATCH(K870,VBAsheet!$H$2:$H$100000,0))&amp;CHAR(10),"")&amp;IF(LEN(L870)&gt;0,INDEX($BH$2:$BH$100000,MATCH(L870,VBAsheet!$H$2:$H$100000,0))&amp;CHAR(10),"")&amp;IF(LEN(M870)&gt;0,INDEX($BH$2:$BH$100000,MATCH(M870,VBAsheet!$H$2:$H$100000,0))&amp;CHAR(10),"")</f>
        <v/>
      </c>
      <c r="BL870" s="18" t="str">
        <f t="shared" si="531"/>
        <v/>
      </c>
      <c r="BM870" s="94" t="str">
        <f t="shared" si="532"/>
        <v/>
      </c>
      <c r="BN870" s="95" t="str">
        <f t="shared" si="533"/>
        <v/>
      </c>
      <c r="BO870" s="265" t="str">
        <f t="shared" si="544"/>
        <v/>
      </c>
      <c r="BP870" s="18" t="str">
        <f t="shared" si="534"/>
        <v/>
      </c>
      <c r="BQ870" s="263" t="str">
        <f t="shared" si="545"/>
        <v/>
      </c>
      <c r="BR870" s="81" t="str">
        <f t="shared" si="549"/>
        <v/>
      </c>
      <c r="BS870" s="263" t="str">
        <f t="shared" si="546"/>
        <v/>
      </c>
      <c r="BT870" s="92" t="str">
        <f t="shared" si="547"/>
        <v/>
      </c>
      <c r="BU870" s="138" t="str">
        <f t="shared" si="535"/>
        <v/>
      </c>
      <c r="BV870" s="3" t="str">
        <f t="shared" si="536"/>
        <v/>
      </c>
      <c r="BW870" s="3" t="str">
        <f t="shared" si="537"/>
        <v/>
      </c>
      <c r="BX870" s="144" t="str">
        <f t="shared" si="538"/>
        <v/>
      </c>
      <c r="BY870" s="18" t="str">
        <f t="shared" si="539"/>
        <v/>
      </c>
      <c r="BZ870" s="18" t="str">
        <f t="shared" si="540"/>
        <v/>
      </c>
      <c r="CA870" s="19" t="str">
        <f t="shared" si="541"/>
        <v/>
      </c>
      <c r="CB870" s="19" t="s">
        <v>0</v>
      </c>
      <c r="DW870" s="4" t="str">
        <f t="shared" si="548"/>
        <v/>
      </c>
      <c r="DX870" s="4" t="str">
        <f t="shared" si="550"/>
        <v/>
      </c>
      <c r="DY870" s="98" t="str">
        <f t="shared" si="551"/>
        <v/>
      </c>
    </row>
    <row r="871" spans="4:129" x14ac:dyDescent="0.45">
      <c r="D871" s="164" t="str">
        <f t="shared" si="542"/>
        <v/>
      </c>
      <c r="I871" s="9" t="str">
        <f t="shared" si="513"/>
        <v/>
      </c>
      <c r="J871" s="173" t="str">
        <f t="shared" si="514"/>
        <v/>
      </c>
      <c r="K871" s="13"/>
      <c r="L871" s="13"/>
      <c r="M871" s="13"/>
      <c r="N871" s="178" t="str">
        <f t="shared" si="515"/>
        <v/>
      </c>
      <c r="O871" s="181" t="str">
        <f t="shared" si="516"/>
        <v/>
      </c>
      <c r="P871" s="8" t="str">
        <f t="shared" si="517"/>
        <v/>
      </c>
      <c r="Q871" s="8" t="str">
        <f t="shared" si="518"/>
        <v/>
      </c>
      <c r="R871" s="8" t="str">
        <f t="shared" si="519"/>
        <v/>
      </c>
      <c r="S871" s="8" t="str">
        <f t="shared" si="520"/>
        <v/>
      </c>
      <c r="T871" s="8" t="str">
        <f t="shared" si="521"/>
        <v/>
      </c>
      <c r="U871" s="8" t="str">
        <f t="shared" si="522"/>
        <v/>
      </c>
      <c r="V871" s="16" t="str">
        <f t="shared" si="523"/>
        <v/>
      </c>
      <c r="W871" s="129" t="str">
        <f t="shared" si="524"/>
        <v/>
      </c>
      <c r="X871" s="8" t="str">
        <f t="shared" si="525"/>
        <v/>
      </c>
      <c r="Y871" s="8" t="str">
        <f t="shared" si="526"/>
        <v/>
      </c>
      <c r="AQ871" s="6" t="str">
        <f t="shared" si="527"/>
        <v/>
      </c>
      <c r="AR871" s="128" t="str">
        <f t="shared" si="528"/>
        <v/>
      </c>
      <c r="AS871" s="128" t="str">
        <f t="shared" si="529"/>
        <v/>
      </c>
      <c r="AT871" s="139" t="str">
        <f t="shared" si="543"/>
        <v/>
      </c>
      <c r="BH871" s="127" t="str">
        <f>IF(LEN(VBAsheet!H871)&gt;0,$CD$4&amp;CHAR(10)&amp;$CD$5&amp;CHAR(10)&amp;$CD$6&amp;IF(VBAsheet!I871="N",1,0)&amp;$CE$6&amp;CHAR(10)&amp;$CD$7&amp;CHAR(10)&amp;$CD$8&amp;VBAsheet!H871&amp;$CE$8&amp;CHAR(10)&amp;$CD$9&amp;VBAsheet!K871&amp;$CE$9&amp;CHAR(10)&amp;$CD$10&amp;VBAsheet!J871-1&amp;$CE$10&amp;CHAR(10)&amp;$CD$11,"")</f>
        <v/>
      </c>
      <c r="BI871"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1" s="18" t="str">
        <f>IF(LEN(X871)&gt;0,$CD$23&amp;INDEX($CH$3:CH874,MATCH(W871,$CG$3:CG874,0))&amp;$CE$23&amp;CHAR(10)&amp;$CD$24&amp;X871&amp;$CE$24&amp;CHAR(10)&amp;$CD$25&amp;Y871&amp;$CE$25&amp;CHAR(10),"")&amp;IF(LEN(AA871)&gt;0,$CD$23&amp;INDEX($CH$3:CH874,MATCH(Z871,$CG$3:CG874,0))&amp;$CE$23&amp;CHAR(10)&amp;$CD$24&amp;AA871&amp;$CE$24&amp;CHAR(10)&amp;$CD$25&amp;AB871&amp;$CE$25&amp;CHAR(10),"")&amp;IF(LEN(AD871)&gt;0,$CD$23&amp;INDEX($CH$3:CH874,MATCH(AC871,$CG$3:CG874,0))&amp;$CE$23&amp;CHAR(10)&amp;$CD$24&amp;AD871&amp;$CE$24&amp;CHAR(10)&amp;$CD$25&amp;AE871&amp;$CE$25&amp;CHAR(10),"")&amp;IF(LEN(AG871)&gt;0,$CD$23&amp;INDEX($CH$3:CH874,MATCH(AF871,$CG$3:CG874,0))&amp;$CE$23&amp;CHAR(10)&amp;$CD$24&amp;AG871&amp;$CE$24&amp;CHAR(10)&amp;$CD$25&amp;AH871&amp;$CE$25&amp;CHAR(10),"")&amp;IF(LEN(AJ871)&gt;0,$CD$23&amp;INDEX($CH$3:CH874,MATCH(AI871,$CG$3:CG874,0))&amp;$CE$23&amp;CHAR(10)&amp;$CD$24&amp;AJ871&amp;$CE$24&amp;CHAR(10)&amp;$CD$25&amp;AK871&amp;$CE$25&amp;CHAR(10),"")</f>
        <v/>
      </c>
      <c r="BK871" s="18" t="str">
        <f>IF(LEN(J871)&gt;0,INDEX($BH$2:$BH$100000,MATCH(J871,VBAsheet!$H$2:$H$100000,0))&amp;CHAR(10),"")&amp;IF(LEN(K871)&gt;0,INDEX($BH$2:$BH$100000,MATCH(K871,VBAsheet!$H$2:$H$100000,0))&amp;CHAR(10),"")&amp;IF(LEN(L871)&gt;0,INDEX($BH$2:$BH$100000,MATCH(L871,VBAsheet!$H$2:$H$100000,0))&amp;CHAR(10),"")&amp;IF(LEN(M871)&gt;0,INDEX($BH$2:$BH$100000,MATCH(M871,VBAsheet!$H$2:$H$100000,0))&amp;CHAR(10),"")</f>
        <v/>
      </c>
      <c r="BL871" s="18" t="str">
        <f t="shared" si="531"/>
        <v/>
      </c>
      <c r="BM871" s="94" t="str">
        <f t="shared" si="532"/>
        <v/>
      </c>
      <c r="BN871" s="95" t="str">
        <f t="shared" si="533"/>
        <v/>
      </c>
      <c r="BO871" s="265" t="str">
        <f t="shared" si="544"/>
        <v/>
      </c>
      <c r="BP871" s="18" t="str">
        <f t="shared" si="534"/>
        <v/>
      </c>
      <c r="BQ871" s="263" t="str">
        <f t="shared" si="545"/>
        <v/>
      </c>
      <c r="BR871" s="81" t="str">
        <f t="shared" si="549"/>
        <v/>
      </c>
      <c r="BS871" s="263" t="str">
        <f t="shared" si="546"/>
        <v/>
      </c>
      <c r="BT871" s="92" t="str">
        <f t="shared" si="547"/>
        <v/>
      </c>
      <c r="BU871" s="138" t="str">
        <f t="shared" si="535"/>
        <v/>
      </c>
      <c r="BV871" s="3" t="str">
        <f t="shared" si="536"/>
        <v/>
      </c>
      <c r="BW871" s="3" t="str">
        <f t="shared" si="537"/>
        <v/>
      </c>
      <c r="BX871" s="144" t="str">
        <f t="shared" si="538"/>
        <v/>
      </c>
      <c r="BY871" s="18" t="str">
        <f t="shared" si="539"/>
        <v/>
      </c>
      <c r="BZ871" s="18" t="str">
        <f t="shared" si="540"/>
        <v/>
      </c>
      <c r="CA871" s="19" t="str">
        <f t="shared" si="541"/>
        <v/>
      </c>
      <c r="CB871" s="19" t="s">
        <v>0</v>
      </c>
      <c r="DW871" s="4" t="str">
        <f t="shared" si="548"/>
        <v/>
      </c>
      <c r="DX871" s="4" t="str">
        <f t="shared" si="550"/>
        <v/>
      </c>
      <c r="DY871" s="98" t="str">
        <f t="shared" si="551"/>
        <v/>
      </c>
    </row>
    <row r="872" spans="4:129" x14ac:dyDescent="0.45">
      <c r="D872" s="164" t="str">
        <f t="shared" si="542"/>
        <v/>
      </c>
      <c r="I872" s="9" t="str">
        <f t="shared" si="513"/>
        <v/>
      </c>
      <c r="J872" s="173" t="str">
        <f t="shared" si="514"/>
        <v/>
      </c>
      <c r="K872" s="13"/>
      <c r="L872" s="13"/>
      <c r="M872" s="13"/>
      <c r="N872" s="178" t="str">
        <f t="shared" si="515"/>
        <v/>
      </c>
      <c r="O872" s="181" t="str">
        <f t="shared" si="516"/>
        <v/>
      </c>
      <c r="P872" s="8" t="str">
        <f t="shared" si="517"/>
        <v/>
      </c>
      <c r="Q872" s="8" t="str">
        <f t="shared" si="518"/>
        <v/>
      </c>
      <c r="R872" s="8" t="str">
        <f t="shared" si="519"/>
        <v/>
      </c>
      <c r="S872" s="8" t="str">
        <f t="shared" si="520"/>
        <v/>
      </c>
      <c r="T872" s="8" t="str">
        <f t="shared" si="521"/>
        <v/>
      </c>
      <c r="U872" s="8" t="str">
        <f t="shared" si="522"/>
        <v/>
      </c>
      <c r="V872" s="16" t="str">
        <f t="shared" si="523"/>
        <v/>
      </c>
      <c r="W872" s="129" t="str">
        <f t="shared" si="524"/>
        <v/>
      </c>
      <c r="X872" s="8" t="str">
        <f t="shared" si="525"/>
        <v/>
      </c>
      <c r="Y872" s="8" t="str">
        <f t="shared" si="526"/>
        <v/>
      </c>
      <c r="AQ872" s="6" t="str">
        <f t="shared" si="527"/>
        <v/>
      </c>
      <c r="AR872" s="128" t="str">
        <f t="shared" si="528"/>
        <v/>
      </c>
      <c r="AS872" s="128" t="str">
        <f t="shared" si="529"/>
        <v/>
      </c>
      <c r="AT872" s="139" t="str">
        <f t="shared" si="543"/>
        <v/>
      </c>
      <c r="BH872" s="127" t="str">
        <f>IF(LEN(VBAsheet!H872)&gt;0,$CD$4&amp;CHAR(10)&amp;$CD$5&amp;CHAR(10)&amp;$CD$6&amp;IF(VBAsheet!I872="N",1,0)&amp;$CE$6&amp;CHAR(10)&amp;$CD$7&amp;CHAR(10)&amp;$CD$8&amp;VBAsheet!H872&amp;$CE$8&amp;CHAR(10)&amp;$CD$9&amp;VBAsheet!K872&amp;$CE$9&amp;CHAR(10)&amp;$CD$10&amp;VBAsheet!J872-1&amp;$CE$10&amp;CHAR(10)&amp;$CD$11,"")</f>
        <v/>
      </c>
      <c r="BI872"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2" s="18" t="str">
        <f>IF(LEN(X872)&gt;0,$CD$23&amp;INDEX($CH$3:CH875,MATCH(W872,$CG$3:CG875,0))&amp;$CE$23&amp;CHAR(10)&amp;$CD$24&amp;X872&amp;$CE$24&amp;CHAR(10)&amp;$CD$25&amp;Y872&amp;$CE$25&amp;CHAR(10),"")&amp;IF(LEN(AA872)&gt;0,$CD$23&amp;INDEX($CH$3:CH875,MATCH(Z872,$CG$3:CG875,0))&amp;$CE$23&amp;CHAR(10)&amp;$CD$24&amp;AA872&amp;$CE$24&amp;CHAR(10)&amp;$CD$25&amp;AB872&amp;$CE$25&amp;CHAR(10),"")&amp;IF(LEN(AD872)&gt;0,$CD$23&amp;INDEX($CH$3:CH875,MATCH(AC872,$CG$3:CG875,0))&amp;$CE$23&amp;CHAR(10)&amp;$CD$24&amp;AD872&amp;$CE$24&amp;CHAR(10)&amp;$CD$25&amp;AE872&amp;$CE$25&amp;CHAR(10),"")&amp;IF(LEN(AG872)&gt;0,$CD$23&amp;INDEX($CH$3:CH875,MATCH(AF872,$CG$3:CG875,0))&amp;$CE$23&amp;CHAR(10)&amp;$CD$24&amp;AG872&amp;$CE$24&amp;CHAR(10)&amp;$CD$25&amp;AH872&amp;$CE$25&amp;CHAR(10),"")&amp;IF(LEN(AJ872)&gt;0,$CD$23&amp;INDEX($CH$3:CH875,MATCH(AI872,$CG$3:CG875,0))&amp;$CE$23&amp;CHAR(10)&amp;$CD$24&amp;AJ872&amp;$CE$24&amp;CHAR(10)&amp;$CD$25&amp;AK872&amp;$CE$25&amp;CHAR(10),"")</f>
        <v/>
      </c>
      <c r="BK872" s="18" t="str">
        <f>IF(LEN(J872)&gt;0,INDEX($BH$2:$BH$100000,MATCH(J872,VBAsheet!$H$2:$H$100000,0))&amp;CHAR(10),"")&amp;IF(LEN(K872)&gt;0,INDEX($BH$2:$BH$100000,MATCH(K872,VBAsheet!$H$2:$H$100000,0))&amp;CHAR(10),"")&amp;IF(LEN(L872)&gt;0,INDEX($BH$2:$BH$100000,MATCH(L872,VBAsheet!$H$2:$H$100000,0))&amp;CHAR(10),"")&amp;IF(LEN(M872)&gt;0,INDEX($BH$2:$BH$100000,MATCH(M872,VBAsheet!$H$2:$H$100000,0))&amp;CHAR(10),"")</f>
        <v/>
      </c>
      <c r="BL872" s="18" t="str">
        <f t="shared" si="531"/>
        <v/>
      </c>
      <c r="BM872" s="94" t="str">
        <f t="shared" si="532"/>
        <v/>
      </c>
      <c r="BN872" s="95" t="str">
        <f t="shared" si="533"/>
        <v/>
      </c>
      <c r="BO872" s="265" t="str">
        <f t="shared" si="544"/>
        <v/>
      </c>
      <c r="BP872" s="18" t="str">
        <f t="shared" si="534"/>
        <v/>
      </c>
      <c r="BQ872" s="263" t="str">
        <f t="shared" si="545"/>
        <v/>
      </c>
      <c r="BR872" s="81" t="str">
        <f t="shared" si="549"/>
        <v/>
      </c>
      <c r="BS872" s="263" t="str">
        <f t="shared" si="546"/>
        <v/>
      </c>
      <c r="BT872" s="92" t="str">
        <f t="shared" si="547"/>
        <v/>
      </c>
      <c r="BU872" s="138" t="str">
        <f t="shared" si="535"/>
        <v/>
      </c>
      <c r="BV872" s="3" t="str">
        <f t="shared" si="536"/>
        <v/>
      </c>
      <c r="BW872" s="3" t="str">
        <f t="shared" si="537"/>
        <v/>
      </c>
      <c r="BX872" s="144" t="str">
        <f t="shared" si="538"/>
        <v/>
      </c>
      <c r="BY872" s="18" t="str">
        <f t="shared" si="539"/>
        <v/>
      </c>
      <c r="BZ872" s="18" t="str">
        <f t="shared" si="540"/>
        <v/>
      </c>
      <c r="CA872" s="19" t="str">
        <f t="shared" si="541"/>
        <v/>
      </c>
      <c r="CB872" s="19" t="s">
        <v>0</v>
      </c>
      <c r="DW872" s="4" t="str">
        <f t="shared" si="548"/>
        <v/>
      </c>
      <c r="DX872" s="4" t="str">
        <f t="shared" si="550"/>
        <v/>
      </c>
      <c r="DY872" s="98" t="str">
        <f t="shared" si="551"/>
        <v/>
      </c>
    </row>
    <row r="873" spans="4:129" x14ac:dyDescent="0.45">
      <c r="D873" s="164" t="str">
        <f t="shared" si="542"/>
        <v/>
      </c>
      <c r="I873" s="9" t="str">
        <f t="shared" si="513"/>
        <v/>
      </c>
      <c r="J873" s="173" t="str">
        <f t="shared" si="514"/>
        <v/>
      </c>
      <c r="K873" s="13"/>
      <c r="L873" s="13"/>
      <c r="M873" s="13"/>
      <c r="N873" s="178" t="str">
        <f t="shared" si="515"/>
        <v/>
      </c>
      <c r="O873" s="181" t="str">
        <f t="shared" si="516"/>
        <v/>
      </c>
      <c r="P873" s="8" t="str">
        <f t="shared" si="517"/>
        <v/>
      </c>
      <c r="Q873" s="8" t="str">
        <f t="shared" si="518"/>
        <v/>
      </c>
      <c r="R873" s="8" t="str">
        <f t="shared" si="519"/>
        <v/>
      </c>
      <c r="S873" s="8" t="str">
        <f t="shared" si="520"/>
        <v/>
      </c>
      <c r="T873" s="8" t="str">
        <f t="shared" si="521"/>
        <v/>
      </c>
      <c r="U873" s="8" t="str">
        <f t="shared" si="522"/>
        <v/>
      </c>
      <c r="V873" s="16" t="str">
        <f t="shared" si="523"/>
        <v/>
      </c>
      <c r="W873" s="129" t="str">
        <f t="shared" si="524"/>
        <v/>
      </c>
      <c r="X873" s="8" t="str">
        <f t="shared" si="525"/>
        <v/>
      </c>
      <c r="Y873" s="8" t="str">
        <f t="shared" si="526"/>
        <v/>
      </c>
      <c r="AQ873" s="6" t="str">
        <f t="shared" si="527"/>
        <v/>
      </c>
      <c r="AR873" s="128" t="str">
        <f t="shared" si="528"/>
        <v/>
      </c>
      <c r="AS873" s="128" t="str">
        <f t="shared" si="529"/>
        <v/>
      </c>
      <c r="AT873" s="139" t="str">
        <f t="shared" si="543"/>
        <v/>
      </c>
      <c r="BH873" s="127" t="str">
        <f>IF(LEN(VBAsheet!H873)&gt;0,$CD$4&amp;CHAR(10)&amp;$CD$5&amp;CHAR(10)&amp;$CD$6&amp;IF(VBAsheet!I873="N",1,0)&amp;$CE$6&amp;CHAR(10)&amp;$CD$7&amp;CHAR(10)&amp;$CD$8&amp;VBAsheet!H873&amp;$CE$8&amp;CHAR(10)&amp;$CD$9&amp;VBAsheet!K873&amp;$CE$9&amp;CHAR(10)&amp;$CD$10&amp;VBAsheet!J873-1&amp;$CE$10&amp;CHAR(10)&amp;$CD$11,"")</f>
        <v/>
      </c>
      <c r="BI873"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3" s="18" t="str">
        <f>IF(LEN(X873)&gt;0,$CD$23&amp;INDEX($CH$3:CH876,MATCH(W873,$CG$3:CG876,0))&amp;$CE$23&amp;CHAR(10)&amp;$CD$24&amp;X873&amp;$CE$24&amp;CHAR(10)&amp;$CD$25&amp;Y873&amp;$CE$25&amp;CHAR(10),"")&amp;IF(LEN(AA873)&gt;0,$CD$23&amp;INDEX($CH$3:CH876,MATCH(Z873,$CG$3:CG876,0))&amp;$CE$23&amp;CHAR(10)&amp;$CD$24&amp;AA873&amp;$CE$24&amp;CHAR(10)&amp;$CD$25&amp;AB873&amp;$CE$25&amp;CHAR(10),"")&amp;IF(LEN(AD873)&gt;0,$CD$23&amp;INDEX($CH$3:CH876,MATCH(AC873,$CG$3:CG876,0))&amp;$CE$23&amp;CHAR(10)&amp;$CD$24&amp;AD873&amp;$CE$24&amp;CHAR(10)&amp;$CD$25&amp;AE873&amp;$CE$25&amp;CHAR(10),"")&amp;IF(LEN(AG873)&gt;0,$CD$23&amp;INDEX($CH$3:CH876,MATCH(AF873,$CG$3:CG876,0))&amp;$CE$23&amp;CHAR(10)&amp;$CD$24&amp;AG873&amp;$CE$24&amp;CHAR(10)&amp;$CD$25&amp;AH873&amp;$CE$25&amp;CHAR(10),"")&amp;IF(LEN(AJ873)&gt;0,$CD$23&amp;INDEX($CH$3:CH876,MATCH(AI873,$CG$3:CG876,0))&amp;$CE$23&amp;CHAR(10)&amp;$CD$24&amp;AJ873&amp;$CE$24&amp;CHAR(10)&amp;$CD$25&amp;AK873&amp;$CE$25&amp;CHAR(10),"")</f>
        <v/>
      </c>
      <c r="BK873" s="18" t="str">
        <f>IF(LEN(J873)&gt;0,INDEX($BH$2:$BH$100000,MATCH(J873,VBAsheet!$H$2:$H$100000,0))&amp;CHAR(10),"")&amp;IF(LEN(K873)&gt;0,INDEX($BH$2:$BH$100000,MATCH(K873,VBAsheet!$H$2:$H$100000,0))&amp;CHAR(10),"")&amp;IF(LEN(L873)&gt;0,INDEX($BH$2:$BH$100000,MATCH(L873,VBAsheet!$H$2:$H$100000,0))&amp;CHAR(10),"")&amp;IF(LEN(M873)&gt;0,INDEX($BH$2:$BH$100000,MATCH(M873,VBAsheet!$H$2:$H$100000,0))&amp;CHAR(10),"")</f>
        <v/>
      </c>
      <c r="BL873" s="18" t="str">
        <f t="shared" si="531"/>
        <v/>
      </c>
      <c r="BM873" s="94" t="str">
        <f t="shared" si="532"/>
        <v/>
      </c>
      <c r="BN873" s="95" t="str">
        <f t="shared" si="533"/>
        <v/>
      </c>
      <c r="BO873" s="265" t="str">
        <f t="shared" si="544"/>
        <v/>
      </c>
      <c r="BP873" s="18" t="str">
        <f t="shared" si="534"/>
        <v/>
      </c>
      <c r="BQ873" s="263" t="str">
        <f t="shared" si="545"/>
        <v/>
      </c>
      <c r="BR873" s="81" t="str">
        <f t="shared" si="549"/>
        <v/>
      </c>
      <c r="BS873" s="263" t="str">
        <f t="shared" si="546"/>
        <v/>
      </c>
      <c r="BT873" s="92" t="str">
        <f t="shared" si="547"/>
        <v/>
      </c>
      <c r="BU873" s="138" t="str">
        <f t="shared" si="535"/>
        <v/>
      </c>
      <c r="BV873" s="3" t="str">
        <f t="shared" si="536"/>
        <v/>
      </c>
      <c r="BW873" s="3" t="str">
        <f t="shared" si="537"/>
        <v/>
      </c>
      <c r="BX873" s="144" t="str">
        <f t="shared" si="538"/>
        <v/>
      </c>
      <c r="BY873" s="18" t="str">
        <f t="shared" si="539"/>
        <v/>
      </c>
      <c r="BZ873" s="18" t="str">
        <f t="shared" si="540"/>
        <v/>
      </c>
      <c r="CA873" s="19" t="str">
        <f t="shared" si="541"/>
        <v/>
      </c>
      <c r="CB873" s="19" t="s">
        <v>0</v>
      </c>
      <c r="DW873" s="4" t="str">
        <f t="shared" si="548"/>
        <v/>
      </c>
      <c r="DX873" s="4" t="str">
        <f t="shared" si="550"/>
        <v/>
      </c>
      <c r="DY873" s="98" t="str">
        <f t="shared" si="551"/>
        <v/>
      </c>
    </row>
    <row r="874" spans="4:129" x14ac:dyDescent="0.45">
      <c r="D874" s="164" t="str">
        <f t="shared" si="542"/>
        <v/>
      </c>
      <c r="I874" s="9" t="str">
        <f t="shared" si="513"/>
        <v/>
      </c>
      <c r="J874" s="173" t="str">
        <f t="shared" si="514"/>
        <v/>
      </c>
      <c r="K874" s="13"/>
      <c r="L874" s="13"/>
      <c r="M874" s="13"/>
      <c r="N874" s="178" t="str">
        <f t="shared" si="515"/>
        <v/>
      </c>
      <c r="O874" s="181" t="str">
        <f t="shared" si="516"/>
        <v/>
      </c>
      <c r="P874" s="8" t="str">
        <f t="shared" si="517"/>
        <v/>
      </c>
      <c r="Q874" s="8" t="str">
        <f t="shared" si="518"/>
        <v/>
      </c>
      <c r="R874" s="8" t="str">
        <f t="shared" si="519"/>
        <v/>
      </c>
      <c r="S874" s="8" t="str">
        <f t="shared" si="520"/>
        <v/>
      </c>
      <c r="T874" s="8" t="str">
        <f t="shared" si="521"/>
        <v/>
      </c>
      <c r="U874" s="8" t="str">
        <f t="shared" si="522"/>
        <v/>
      </c>
      <c r="V874" s="16" t="str">
        <f t="shared" si="523"/>
        <v/>
      </c>
      <c r="W874" s="129" t="str">
        <f t="shared" si="524"/>
        <v/>
      </c>
      <c r="X874" s="8" t="str">
        <f t="shared" si="525"/>
        <v/>
      </c>
      <c r="Y874" s="8" t="str">
        <f t="shared" si="526"/>
        <v/>
      </c>
      <c r="AQ874" s="6" t="str">
        <f t="shared" si="527"/>
        <v/>
      </c>
      <c r="AR874" s="128" t="str">
        <f t="shared" si="528"/>
        <v/>
      </c>
      <c r="AS874" s="128" t="str">
        <f t="shared" si="529"/>
        <v/>
      </c>
      <c r="AT874" s="139" t="str">
        <f t="shared" si="543"/>
        <v/>
      </c>
      <c r="BH874" s="127" t="str">
        <f>IF(LEN(VBAsheet!H874)&gt;0,$CD$4&amp;CHAR(10)&amp;$CD$5&amp;CHAR(10)&amp;$CD$6&amp;IF(VBAsheet!I874="N",1,0)&amp;$CE$6&amp;CHAR(10)&amp;$CD$7&amp;CHAR(10)&amp;$CD$8&amp;VBAsheet!H874&amp;$CE$8&amp;CHAR(10)&amp;$CD$9&amp;VBAsheet!K874&amp;$CE$9&amp;CHAR(10)&amp;$CD$10&amp;VBAsheet!J874-1&amp;$CE$10&amp;CHAR(10)&amp;$CD$11,"")</f>
        <v/>
      </c>
      <c r="BI874"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4" s="18" t="str">
        <f>IF(LEN(X874)&gt;0,$CD$23&amp;INDEX($CH$3:CH877,MATCH(W874,$CG$3:CG877,0))&amp;$CE$23&amp;CHAR(10)&amp;$CD$24&amp;X874&amp;$CE$24&amp;CHAR(10)&amp;$CD$25&amp;Y874&amp;$CE$25&amp;CHAR(10),"")&amp;IF(LEN(AA874)&gt;0,$CD$23&amp;INDEX($CH$3:CH877,MATCH(Z874,$CG$3:CG877,0))&amp;$CE$23&amp;CHAR(10)&amp;$CD$24&amp;AA874&amp;$CE$24&amp;CHAR(10)&amp;$CD$25&amp;AB874&amp;$CE$25&amp;CHAR(10),"")&amp;IF(LEN(AD874)&gt;0,$CD$23&amp;INDEX($CH$3:CH877,MATCH(AC874,$CG$3:CG877,0))&amp;$CE$23&amp;CHAR(10)&amp;$CD$24&amp;AD874&amp;$CE$24&amp;CHAR(10)&amp;$CD$25&amp;AE874&amp;$CE$25&amp;CHAR(10),"")&amp;IF(LEN(AG874)&gt;0,$CD$23&amp;INDEX($CH$3:CH877,MATCH(AF874,$CG$3:CG877,0))&amp;$CE$23&amp;CHAR(10)&amp;$CD$24&amp;AG874&amp;$CE$24&amp;CHAR(10)&amp;$CD$25&amp;AH874&amp;$CE$25&amp;CHAR(10),"")&amp;IF(LEN(AJ874)&gt;0,$CD$23&amp;INDEX($CH$3:CH877,MATCH(AI874,$CG$3:CG877,0))&amp;$CE$23&amp;CHAR(10)&amp;$CD$24&amp;AJ874&amp;$CE$24&amp;CHAR(10)&amp;$CD$25&amp;AK874&amp;$CE$25&amp;CHAR(10),"")</f>
        <v/>
      </c>
      <c r="BK874" s="18" t="str">
        <f>IF(LEN(J874)&gt;0,INDEX($BH$2:$BH$100000,MATCH(J874,VBAsheet!$H$2:$H$100000,0))&amp;CHAR(10),"")&amp;IF(LEN(K874)&gt;0,INDEX($BH$2:$BH$100000,MATCH(K874,VBAsheet!$H$2:$H$100000,0))&amp;CHAR(10),"")&amp;IF(LEN(L874)&gt;0,INDEX($BH$2:$BH$100000,MATCH(L874,VBAsheet!$H$2:$H$100000,0))&amp;CHAR(10),"")&amp;IF(LEN(M874)&gt;0,INDEX($BH$2:$BH$100000,MATCH(M874,VBAsheet!$H$2:$H$100000,0))&amp;CHAR(10),"")</f>
        <v/>
      </c>
      <c r="BL874" s="18" t="str">
        <f t="shared" si="531"/>
        <v/>
      </c>
      <c r="BM874" s="94" t="str">
        <f t="shared" si="532"/>
        <v/>
      </c>
      <c r="BN874" s="95" t="str">
        <f t="shared" si="533"/>
        <v/>
      </c>
      <c r="BO874" s="265" t="str">
        <f t="shared" si="544"/>
        <v/>
      </c>
      <c r="BP874" s="18" t="str">
        <f t="shared" si="534"/>
        <v/>
      </c>
      <c r="BQ874" s="263" t="str">
        <f t="shared" si="545"/>
        <v/>
      </c>
      <c r="BR874" s="81" t="str">
        <f t="shared" si="549"/>
        <v/>
      </c>
      <c r="BS874" s="263" t="str">
        <f t="shared" si="546"/>
        <v/>
      </c>
      <c r="BT874" s="92" t="str">
        <f t="shared" si="547"/>
        <v/>
      </c>
      <c r="BU874" s="138" t="str">
        <f t="shared" si="535"/>
        <v/>
      </c>
      <c r="BV874" s="3" t="str">
        <f t="shared" si="536"/>
        <v/>
      </c>
      <c r="BW874" s="3" t="str">
        <f t="shared" si="537"/>
        <v/>
      </c>
      <c r="BX874" s="144" t="str">
        <f t="shared" si="538"/>
        <v/>
      </c>
      <c r="BY874" s="18" t="str">
        <f t="shared" si="539"/>
        <v/>
      </c>
      <c r="BZ874" s="18" t="str">
        <f t="shared" si="540"/>
        <v/>
      </c>
      <c r="CA874" s="19" t="str">
        <f t="shared" si="541"/>
        <v/>
      </c>
      <c r="CB874" s="19" t="s">
        <v>0</v>
      </c>
      <c r="DW874" s="4" t="str">
        <f t="shared" si="548"/>
        <v/>
      </c>
      <c r="DX874" s="4" t="str">
        <f t="shared" si="550"/>
        <v/>
      </c>
      <c r="DY874" s="98" t="str">
        <f t="shared" si="551"/>
        <v/>
      </c>
    </row>
    <row r="875" spans="4:129" x14ac:dyDescent="0.45">
      <c r="D875" s="164" t="str">
        <f t="shared" si="542"/>
        <v/>
      </c>
      <c r="I875" s="9" t="str">
        <f t="shared" si="513"/>
        <v/>
      </c>
      <c r="J875" s="173" t="str">
        <f t="shared" si="514"/>
        <v/>
      </c>
      <c r="K875" s="13"/>
      <c r="L875" s="13"/>
      <c r="M875" s="13"/>
      <c r="N875" s="178" t="str">
        <f t="shared" si="515"/>
        <v/>
      </c>
      <c r="O875" s="181" t="str">
        <f t="shared" si="516"/>
        <v/>
      </c>
      <c r="P875" s="8" t="str">
        <f t="shared" si="517"/>
        <v/>
      </c>
      <c r="Q875" s="8" t="str">
        <f t="shared" si="518"/>
        <v/>
      </c>
      <c r="R875" s="8" t="str">
        <f t="shared" si="519"/>
        <v/>
      </c>
      <c r="S875" s="8" t="str">
        <f t="shared" si="520"/>
        <v/>
      </c>
      <c r="T875" s="8" t="str">
        <f t="shared" si="521"/>
        <v/>
      </c>
      <c r="U875" s="8" t="str">
        <f t="shared" si="522"/>
        <v/>
      </c>
      <c r="V875" s="16" t="str">
        <f t="shared" si="523"/>
        <v/>
      </c>
      <c r="W875" s="129" t="str">
        <f t="shared" si="524"/>
        <v/>
      </c>
      <c r="X875" s="8" t="str">
        <f t="shared" si="525"/>
        <v/>
      </c>
      <c r="Y875" s="8" t="str">
        <f t="shared" si="526"/>
        <v/>
      </c>
      <c r="AQ875" s="6" t="str">
        <f t="shared" si="527"/>
        <v/>
      </c>
      <c r="AR875" s="128" t="str">
        <f t="shared" si="528"/>
        <v/>
      </c>
      <c r="AS875" s="128" t="str">
        <f t="shared" si="529"/>
        <v/>
      </c>
      <c r="AT875" s="139" t="str">
        <f t="shared" si="543"/>
        <v/>
      </c>
      <c r="BH875" s="127" t="str">
        <f>IF(LEN(VBAsheet!H875)&gt;0,$CD$4&amp;CHAR(10)&amp;$CD$5&amp;CHAR(10)&amp;$CD$6&amp;IF(VBAsheet!I875="N",1,0)&amp;$CE$6&amp;CHAR(10)&amp;$CD$7&amp;CHAR(10)&amp;$CD$8&amp;VBAsheet!H875&amp;$CE$8&amp;CHAR(10)&amp;$CD$9&amp;VBAsheet!K875&amp;$CE$9&amp;CHAR(10)&amp;$CD$10&amp;VBAsheet!J875-1&amp;$CE$10&amp;CHAR(10)&amp;$CD$11,"")</f>
        <v/>
      </c>
      <c r="BI875"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5" s="18" t="str">
        <f>IF(LEN(X875)&gt;0,$CD$23&amp;INDEX($CH$3:CH878,MATCH(W875,$CG$3:CG878,0))&amp;$CE$23&amp;CHAR(10)&amp;$CD$24&amp;X875&amp;$CE$24&amp;CHAR(10)&amp;$CD$25&amp;Y875&amp;$CE$25&amp;CHAR(10),"")&amp;IF(LEN(AA875)&gt;0,$CD$23&amp;INDEX($CH$3:CH878,MATCH(Z875,$CG$3:CG878,0))&amp;$CE$23&amp;CHAR(10)&amp;$CD$24&amp;AA875&amp;$CE$24&amp;CHAR(10)&amp;$CD$25&amp;AB875&amp;$CE$25&amp;CHAR(10),"")&amp;IF(LEN(AD875)&gt;0,$CD$23&amp;INDEX($CH$3:CH878,MATCH(AC875,$CG$3:CG878,0))&amp;$CE$23&amp;CHAR(10)&amp;$CD$24&amp;AD875&amp;$CE$24&amp;CHAR(10)&amp;$CD$25&amp;AE875&amp;$CE$25&amp;CHAR(10),"")&amp;IF(LEN(AG875)&gt;0,$CD$23&amp;INDEX($CH$3:CH878,MATCH(AF875,$CG$3:CG878,0))&amp;$CE$23&amp;CHAR(10)&amp;$CD$24&amp;AG875&amp;$CE$24&amp;CHAR(10)&amp;$CD$25&amp;AH875&amp;$CE$25&amp;CHAR(10),"")&amp;IF(LEN(AJ875)&gt;0,$CD$23&amp;INDEX($CH$3:CH878,MATCH(AI875,$CG$3:CG878,0))&amp;$CE$23&amp;CHAR(10)&amp;$CD$24&amp;AJ875&amp;$CE$24&amp;CHAR(10)&amp;$CD$25&amp;AK875&amp;$CE$25&amp;CHAR(10),"")</f>
        <v/>
      </c>
      <c r="BK875" s="18" t="str">
        <f>IF(LEN(J875)&gt;0,INDEX($BH$2:$BH$100000,MATCH(J875,VBAsheet!$H$2:$H$100000,0))&amp;CHAR(10),"")&amp;IF(LEN(K875)&gt;0,INDEX($BH$2:$BH$100000,MATCH(K875,VBAsheet!$H$2:$H$100000,0))&amp;CHAR(10),"")&amp;IF(LEN(L875)&gt;0,INDEX($BH$2:$BH$100000,MATCH(L875,VBAsheet!$H$2:$H$100000,0))&amp;CHAR(10),"")&amp;IF(LEN(M875)&gt;0,INDEX($BH$2:$BH$100000,MATCH(M875,VBAsheet!$H$2:$H$100000,0))&amp;CHAR(10),"")</f>
        <v/>
      </c>
      <c r="BL875" s="18" t="str">
        <f t="shared" si="531"/>
        <v/>
      </c>
      <c r="BM875" s="94" t="str">
        <f t="shared" si="532"/>
        <v/>
      </c>
      <c r="BN875" s="95" t="str">
        <f t="shared" si="533"/>
        <v/>
      </c>
      <c r="BO875" s="265" t="str">
        <f t="shared" si="544"/>
        <v/>
      </c>
      <c r="BP875" s="18" t="str">
        <f t="shared" si="534"/>
        <v/>
      </c>
      <c r="BQ875" s="263" t="str">
        <f t="shared" si="545"/>
        <v/>
      </c>
      <c r="BR875" s="81" t="str">
        <f t="shared" si="549"/>
        <v/>
      </c>
      <c r="BS875" s="263" t="str">
        <f t="shared" si="546"/>
        <v/>
      </c>
      <c r="BT875" s="92" t="str">
        <f t="shared" si="547"/>
        <v/>
      </c>
      <c r="BU875" s="138" t="str">
        <f t="shared" si="535"/>
        <v/>
      </c>
      <c r="BV875" s="3" t="str">
        <f t="shared" si="536"/>
        <v/>
      </c>
      <c r="BW875" s="3" t="str">
        <f t="shared" si="537"/>
        <v/>
      </c>
      <c r="BX875" s="144" t="str">
        <f t="shared" si="538"/>
        <v/>
      </c>
      <c r="BY875" s="18" t="str">
        <f t="shared" si="539"/>
        <v/>
      </c>
      <c r="BZ875" s="18" t="str">
        <f t="shared" si="540"/>
        <v/>
      </c>
      <c r="CA875" s="19" t="str">
        <f t="shared" si="541"/>
        <v/>
      </c>
      <c r="CB875" s="19" t="s">
        <v>0</v>
      </c>
      <c r="DW875" s="4" t="str">
        <f t="shared" si="548"/>
        <v/>
      </c>
      <c r="DX875" s="4" t="str">
        <f t="shared" si="550"/>
        <v/>
      </c>
      <c r="DY875" s="98" t="str">
        <f t="shared" si="551"/>
        <v/>
      </c>
    </row>
    <row r="876" spans="4:129" x14ac:dyDescent="0.45">
      <c r="D876" s="164" t="str">
        <f t="shared" si="542"/>
        <v/>
      </c>
      <c r="I876" s="9" t="str">
        <f t="shared" si="513"/>
        <v/>
      </c>
      <c r="J876" s="173" t="str">
        <f t="shared" si="514"/>
        <v/>
      </c>
      <c r="K876" s="13"/>
      <c r="L876" s="13"/>
      <c r="M876" s="13"/>
      <c r="N876" s="178" t="str">
        <f t="shared" si="515"/>
        <v/>
      </c>
      <c r="O876" s="181" t="str">
        <f t="shared" si="516"/>
        <v/>
      </c>
      <c r="P876" s="8" t="str">
        <f t="shared" si="517"/>
        <v/>
      </c>
      <c r="Q876" s="8" t="str">
        <f t="shared" si="518"/>
        <v/>
      </c>
      <c r="R876" s="8" t="str">
        <f t="shared" si="519"/>
        <v/>
      </c>
      <c r="S876" s="8" t="str">
        <f t="shared" si="520"/>
        <v/>
      </c>
      <c r="T876" s="8" t="str">
        <f t="shared" si="521"/>
        <v/>
      </c>
      <c r="U876" s="8" t="str">
        <f t="shared" si="522"/>
        <v/>
      </c>
      <c r="V876" s="16" t="str">
        <f t="shared" si="523"/>
        <v/>
      </c>
      <c r="W876" s="129" t="str">
        <f t="shared" si="524"/>
        <v/>
      </c>
      <c r="X876" s="8" t="str">
        <f t="shared" si="525"/>
        <v/>
      </c>
      <c r="Y876" s="8" t="str">
        <f t="shared" si="526"/>
        <v/>
      </c>
      <c r="AQ876" s="6" t="str">
        <f t="shared" si="527"/>
        <v/>
      </c>
      <c r="AR876" s="128" t="str">
        <f t="shared" si="528"/>
        <v/>
      </c>
      <c r="AS876" s="128" t="str">
        <f t="shared" si="529"/>
        <v/>
      </c>
      <c r="AT876" s="139" t="str">
        <f t="shared" si="543"/>
        <v/>
      </c>
      <c r="BH876" s="127" t="str">
        <f>IF(LEN(VBAsheet!H876)&gt;0,$CD$4&amp;CHAR(10)&amp;$CD$5&amp;CHAR(10)&amp;$CD$6&amp;IF(VBAsheet!I876="N",1,0)&amp;$CE$6&amp;CHAR(10)&amp;$CD$7&amp;CHAR(10)&amp;$CD$8&amp;VBAsheet!H876&amp;$CE$8&amp;CHAR(10)&amp;$CD$9&amp;VBAsheet!K876&amp;$CE$9&amp;CHAR(10)&amp;$CD$10&amp;VBAsheet!J876-1&amp;$CE$10&amp;CHAR(10)&amp;$CD$11,"")</f>
        <v/>
      </c>
      <c r="BI876"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6" s="18" t="str">
        <f>IF(LEN(X876)&gt;0,$CD$23&amp;INDEX($CH$3:CH879,MATCH(W876,$CG$3:CG879,0))&amp;$CE$23&amp;CHAR(10)&amp;$CD$24&amp;X876&amp;$CE$24&amp;CHAR(10)&amp;$CD$25&amp;Y876&amp;$CE$25&amp;CHAR(10),"")&amp;IF(LEN(AA876)&gt;0,$CD$23&amp;INDEX($CH$3:CH879,MATCH(Z876,$CG$3:CG879,0))&amp;$CE$23&amp;CHAR(10)&amp;$CD$24&amp;AA876&amp;$CE$24&amp;CHAR(10)&amp;$CD$25&amp;AB876&amp;$CE$25&amp;CHAR(10),"")&amp;IF(LEN(AD876)&gt;0,$CD$23&amp;INDEX($CH$3:CH879,MATCH(AC876,$CG$3:CG879,0))&amp;$CE$23&amp;CHAR(10)&amp;$CD$24&amp;AD876&amp;$CE$24&amp;CHAR(10)&amp;$CD$25&amp;AE876&amp;$CE$25&amp;CHAR(10),"")&amp;IF(LEN(AG876)&gt;0,$CD$23&amp;INDEX($CH$3:CH879,MATCH(AF876,$CG$3:CG879,0))&amp;$CE$23&amp;CHAR(10)&amp;$CD$24&amp;AG876&amp;$CE$24&amp;CHAR(10)&amp;$CD$25&amp;AH876&amp;$CE$25&amp;CHAR(10),"")&amp;IF(LEN(AJ876)&gt;0,$CD$23&amp;INDEX($CH$3:CH879,MATCH(AI876,$CG$3:CG879,0))&amp;$CE$23&amp;CHAR(10)&amp;$CD$24&amp;AJ876&amp;$CE$24&amp;CHAR(10)&amp;$CD$25&amp;AK876&amp;$CE$25&amp;CHAR(10),"")</f>
        <v/>
      </c>
      <c r="BK876" s="18" t="str">
        <f>IF(LEN(J876)&gt;0,INDEX($BH$2:$BH$100000,MATCH(J876,VBAsheet!$H$2:$H$100000,0))&amp;CHAR(10),"")&amp;IF(LEN(K876)&gt;0,INDEX($BH$2:$BH$100000,MATCH(K876,VBAsheet!$H$2:$H$100000,0))&amp;CHAR(10),"")&amp;IF(LEN(L876)&gt;0,INDEX($BH$2:$BH$100000,MATCH(L876,VBAsheet!$H$2:$H$100000,0))&amp;CHAR(10),"")&amp;IF(LEN(M876)&gt;0,INDEX($BH$2:$BH$100000,MATCH(M876,VBAsheet!$H$2:$H$100000,0))&amp;CHAR(10),"")</f>
        <v/>
      </c>
      <c r="BL876" s="18" t="str">
        <f t="shared" si="531"/>
        <v/>
      </c>
      <c r="BM876" s="94" t="str">
        <f t="shared" si="532"/>
        <v/>
      </c>
      <c r="BN876" s="95" t="str">
        <f t="shared" si="533"/>
        <v/>
      </c>
      <c r="BO876" s="265" t="str">
        <f t="shared" si="544"/>
        <v/>
      </c>
      <c r="BP876" s="18" t="str">
        <f t="shared" si="534"/>
        <v/>
      </c>
      <c r="BQ876" s="263" t="str">
        <f t="shared" si="545"/>
        <v/>
      </c>
      <c r="BR876" s="81" t="str">
        <f t="shared" si="549"/>
        <v/>
      </c>
      <c r="BS876" s="263" t="str">
        <f t="shared" si="546"/>
        <v/>
      </c>
      <c r="BT876" s="92" t="str">
        <f t="shared" si="547"/>
        <v/>
      </c>
      <c r="BU876" s="138" t="str">
        <f t="shared" si="535"/>
        <v/>
      </c>
      <c r="BV876" s="3" t="str">
        <f t="shared" si="536"/>
        <v/>
      </c>
      <c r="BW876" s="3" t="str">
        <f t="shared" si="537"/>
        <v/>
      </c>
      <c r="BX876" s="144" t="str">
        <f t="shared" si="538"/>
        <v/>
      </c>
      <c r="BY876" s="18" t="str">
        <f t="shared" si="539"/>
        <v/>
      </c>
      <c r="BZ876" s="18" t="str">
        <f t="shared" si="540"/>
        <v/>
      </c>
      <c r="CA876" s="19" t="str">
        <f t="shared" si="541"/>
        <v/>
      </c>
      <c r="CB876" s="19" t="s">
        <v>0</v>
      </c>
      <c r="DW876" s="4" t="str">
        <f t="shared" si="548"/>
        <v/>
      </c>
      <c r="DX876" s="4" t="str">
        <f t="shared" si="550"/>
        <v/>
      </c>
      <c r="DY876" s="98" t="str">
        <f t="shared" si="551"/>
        <v/>
      </c>
    </row>
    <row r="877" spans="4:129" x14ac:dyDescent="0.45">
      <c r="D877" s="164" t="str">
        <f t="shared" si="542"/>
        <v/>
      </c>
      <c r="I877" s="9" t="str">
        <f t="shared" si="513"/>
        <v/>
      </c>
      <c r="J877" s="173" t="str">
        <f t="shared" si="514"/>
        <v/>
      </c>
      <c r="K877" s="13"/>
      <c r="L877" s="13"/>
      <c r="M877" s="13"/>
      <c r="N877" s="178" t="str">
        <f t="shared" si="515"/>
        <v/>
      </c>
      <c r="O877" s="181" t="str">
        <f t="shared" si="516"/>
        <v/>
      </c>
      <c r="P877" s="8" t="str">
        <f t="shared" si="517"/>
        <v/>
      </c>
      <c r="Q877" s="8" t="str">
        <f t="shared" si="518"/>
        <v/>
      </c>
      <c r="R877" s="8" t="str">
        <f t="shared" si="519"/>
        <v/>
      </c>
      <c r="S877" s="8" t="str">
        <f t="shared" si="520"/>
        <v/>
      </c>
      <c r="T877" s="8" t="str">
        <f t="shared" si="521"/>
        <v/>
      </c>
      <c r="U877" s="8" t="str">
        <f t="shared" si="522"/>
        <v/>
      </c>
      <c r="V877" s="16" t="str">
        <f t="shared" si="523"/>
        <v/>
      </c>
      <c r="W877" s="129" t="str">
        <f t="shared" si="524"/>
        <v/>
      </c>
      <c r="X877" s="8" t="str">
        <f t="shared" si="525"/>
        <v/>
      </c>
      <c r="Y877" s="8" t="str">
        <f t="shared" si="526"/>
        <v/>
      </c>
      <c r="AQ877" s="6" t="str">
        <f t="shared" si="527"/>
        <v/>
      </c>
      <c r="AR877" s="128" t="str">
        <f t="shared" si="528"/>
        <v/>
      </c>
      <c r="AS877" s="128" t="str">
        <f t="shared" si="529"/>
        <v/>
      </c>
      <c r="AT877" s="139" t="str">
        <f t="shared" si="543"/>
        <v/>
      </c>
      <c r="BH877" s="127" t="str">
        <f>IF(LEN(VBAsheet!H877)&gt;0,$CD$4&amp;CHAR(10)&amp;$CD$5&amp;CHAR(10)&amp;$CD$6&amp;IF(VBAsheet!I877="N",1,0)&amp;$CE$6&amp;CHAR(10)&amp;$CD$7&amp;CHAR(10)&amp;$CD$8&amp;VBAsheet!H877&amp;$CE$8&amp;CHAR(10)&amp;$CD$9&amp;VBAsheet!K877&amp;$CE$9&amp;CHAR(10)&amp;$CD$10&amp;VBAsheet!J877-1&amp;$CE$10&amp;CHAR(10)&amp;$CD$11,"")</f>
        <v/>
      </c>
      <c r="BI877"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7" s="18" t="str">
        <f>IF(LEN(X877)&gt;0,$CD$23&amp;INDEX($CH$3:CH880,MATCH(W877,$CG$3:CG880,0))&amp;$CE$23&amp;CHAR(10)&amp;$CD$24&amp;X877&amp;$CE$24&amp;CHAR(10)&amp;$CD$25&amp;Y877&amp;$CE$25&amp;CHAR(10),"")&amp;IF(LEN(AA877)&gt;0,$CD$23&amp;INDEX($CH$3:CH880,MATCH(Z877,$CG$3:CG880,0))&amp;$CE$23&amp;CHAR(10)&amp;$CD$24&amp;AA877&amp;$CE$24&amp;CHAR(10)&amp;$CD$25&amp;AB877&amp;$CE$25&amp;CHAR(10),"")&amp;IF(LEN(AD877)&gt;0,$CD$23&amp;INDEX($CH$3:CH880,MATCH(AC877,$CG$3:CG880,0))&amp;$CE$23&amp;CHAR(10)&amp;$CD$24&amp;AD877&amp;$CE$24&amp;CHAR(10)&amp;$CD$25&amp;AE877&amp;$CE$25&amp;CHAR(10),"")&amp;IF(LEN(AG877)&gt;0,$CD$23&amp;INDEX($CH$3:CH880,MATCH(AF877,$CG$3:CG880,0))&amp;$CE$23&amp;CHAR(10)&amp;$CD$24&amp;AG877&amp;$CE$24&amp;CHAR(10)&amp;$CD$25&amp;AH877&amp;$CE$25&amp;CHAR(10),"")&amp;IF(LEN(AJ877)&gt;0,$CD$23&amp;INDEX($CH$3:CH880,MATCH(AI877,$CG$3:CG880,0))&amp;$CE$23&amp;CHAR(10)&amp;$CD$24&amp;AJ877&amp;$CE$24&amp;CHAR(10)&amp;$CD$25&amp;AK877&amp;$CE$25&amp;CHAR(10),"")</f>
        <v/>
      </c>
      <c r="BK877" s="18" t="str">
        <f>IF(LEN(J877)&gt;0,INDEX($BH$2:$BH$100000,MATCH(J877,VBAsheet!$H$2:$H$100000,0))&amp;CHAR(10),"")&amp;IF(LEN(K877)&gt;0,INDEX($BH$2:$BH$100000,MATCH(K877,VBAsheet!$H$2:$H$100000,0))&amp;CHAR(10),"")&amp;IF(LEN(L877)&gt;0,INDEX($BH$2:$BH$100000,MATCH(L877,VBAsheet!$H$2:$H$100000,0))&amp;CHAR(10),"")&amp;IF(LEN(M877)&gt;0,INDEX($BH$2:$BH$100000,MATCH(M877,VBAsheet!$H$2:$H$100000,0))&amp;CHAR(10),"")</f>
        <v/>
      </c>
      <c r="BL877" s="18" t="str">
        <f t="shared" si="531"/>
        <v/>
      </c>
      <c r="BM877" s="94" t="str">
        <f t="shared" si="532"/>
        <v/>
      </c>
      <c r="BN877" s="95" t="str">
        <f t="shared" si="533"/>
        <v/>
      </c>
      <c r="BO877" s="265" t="str">
        <f t="shared" si="544"/>
        <v/>
      </c>
      <c r="BP877" s="18" t="str">
        <f t="shared" si="534"/>
        <v/>
      </c>
      <c r="BQ877" s="263" t="str">
        <f t="shared" si="545"/>
        <v/>
      </c>
      <c r="BR877" s="81" t="str">
        <f t="shared" si="549"/>
        <v/>
      </c>
      <c r="BS877" s="263" t="str">
        <f t="shared" si="546"/>
        <v/>
      </c>
      <c r="BT877" s="92" t="str">
        <f t="shared" si="547"/>
        <v/>
      </c>
      <c r="BU877" s="138" t="str">
        <f t="shared" si="535"/>
        <v/>
      </c>
      <c r="BV877" s="3" t="str">
        <f t="shared" si="536"/>
        <v/>
      </c>
      <c r="BW877" s="3" t="str">
        <f t="shared" si="537"/>
        <v/>
      </c>
      <c r="BX877" s="144" t="str">
        <f t="shared" si="538"/>
        <v/>
      </c>
      <c r="BY877" s="18" t="str">
        <f t="shared" si="539"/>
        <v/>
      </c>
      <c r="BZ877" s="18" t="str">
        <f t="shared" si="540"/>
        <v/>
      </c>
      <c r="CA877" s="19" t="str">
        <f t="shared" si="541"/>
        <v/>
      </c>
      <c r="CB877" s="19" t="s">
        <v>0</v>
      </c>
      <c r="DW877" s="4" t="str">
        <f t="shared" si="548"/>
        <v/>
      </c>
      <c r="DX877" s="4" t="str">
        <f t="shared" si="550"/>
        <v/>
      </c>
      <c r="DY877" s="98" t="str">
        <f t="shared" si="551"/>
        <v/>
      </c>
    </row>
    <row r="878" spans="4:129" x14ac:dyDescent="0.45">
      <c r="D878" s="164" t="str">
        <f t="shared" si="542"/>
        <v/>
      </c>
      <c r="I878" s="9" t="str">
        <f t="shared" si="513"/>
        <v/>
      </c>
      <c r="J878" s="173" t="str">
        <f t="shared" si="514"/>
        <v/>
      </c>
      <c r="K878" s="13"/>
      <c r="L878" s="13"/>
      <c r="M878" s="13"/>
      <c r="N878" s="178" t="str">
        <f t="shared" si="515"/>
        <v/>
      </c>
      <c r="O878" s="181" t="str">
        <f t="shared" si="516"/>
        <v/>
      </c>
      <c r="P878" s="8" t="str">
        <f t="shared" si="517"/>
        <v/>
      </c>
      <c r="Q878" s="8" t="str">
        <f t="shared" si="518"/>
        <v/>
      </c>
      <c r="R878" s="8" t="str">
        <f t="shared" si="519"/>
        <v/>
      </c>
      <c r="S878" s="8" t="str">
        <f t="shared" si="520"/>
        <v/>
      </c>
      <c r="T878" s="8" t="str">
        <f t="shared" si="521"/>
        <v/>
      </c>
      <c r="U878" s="8" t="str">
        <f t="shared" si="522"/>
        <v/>
      </c>
      <c r="V878" s="16" t="str">
        <f t="shared" si="523"/>
        <v/>
      </c>
      <c r="W878" s="129" t="str">
        <f t="shared" si="524"/>
        <v/>
      </c>
      <c r="X878" s="8" t="str">
        <f t="shared" si="525"/>
        <v/>
      </c>
      <c r="Y878" s="8" t="str">
        <f t="shared" si="526"/>
        <v/>
      </c>
      <c r="AQ878" s="6" t="str">
        <f t="shared" si="527"/>
        <v/>
      </c>
      <c r="AR878" s="128" t="str">
        <f t="shared" si="528"/>
        <v/>
      </c>
      <c r="AS878" s="128" t="str">
        <f t="shared" si="529"/>
        <v/>
      </c>
      <c r="AT878" s="139" t="str">
        <f t="shared" si="543"/>
        <v/>
      </c>
      <c r="BH878" s="127" t="str">
        <f>IF(LEN(VBAsheet!H878)&gt;0,$CD$4&amp;CHAR(10)&amp;$CD$5&amp;CHAR(10)&amp;$CD$6&amp;IF(VBAsheet!I878="N",1,0)&amp;$CE$6&amp;CHAR(10)&amp;$CD$7&amp;CHAR(10)&amp;$CD$8&amp;VBAsheet!H878&amp;$CE$8&amp;CHAR(10)&amp;$CD$9&amp;VBAsheet!K878&amp;$CE$9&amp;CHAR(10)&amp;$CD$10&amp;VBAsheet!J878-1&amp;$CE$10&amp;CHAR(10)&amp;$CD$11,"")</f>
        <v/>
      </c>
      <c r="BI878"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8" s="18" t="str">
        <f>IF(LEN(X878)&gt;0,$CD$23&amp;INDEX($CH$3:CH881,MATCH(W878,$CG$3:CG881,0))&amp;$CE$23&amp;CHAR(10)&amp;$CD$24&amp;X878&amp;$CE$24&amp;CHAR(10)&amp;$CD$25&amp;Y878&amp;$CE$25&amp;CHAR(10),"")&amp;IF(LEN(AA878)&gt;0,$CD$23&amp;INDEX($CH$3:CH881,MATCH(Z878,$CG$3:CG881,0))&amp;$CE$23&amp;CHAR(10)&amp;$CD$24&amp;AA878&amp;$CE$24&amp;CHAR(10)&amp;$CD$25&amp;AB878&amp;$CE$25&amp;CHAR(10),"")&amp;IF(LEN(AD878)&gt;0,$CD$23&amp;INDEX($CH$3:CH881,MATCH(AC878,$CG$3:CG881,0))&amp;$CE$23&amp;CHAR(10)&amp;$CD$24&amp;AD878&amp;$CE$24&amp;CHAR(10)&amp;$CD$25&amp;AE878&amp;$CE$25&amp;CHAR(10),"")&amp;IF(LEN(AG878)&gt;0,$CD$23&amp;INDEX($CH$3:CH881,MATCH(AF878,$CG$3:CG881,0))&amp;$CE$23&amp;CHAR(10)&amp;$CD$24&amp;AG878&amp;$CE$24&amp;CHAR(10)&amp;$CD$25&amp;AH878&amp;$CE$25&amp;CHAR(10),"")&amp;IF(LEN(AJ878)&gt;0,$CD$23&amp;INDEX($CH$3:CH881,MATCH(AI878,$CG$3:CG881,0))&amp;$CE$23&amp;CHAR(10)&amp;$CD$24&amp;AJ878&amp;$CE$24&amp;CHAR(10)&amp;$CD$25&amp;AK878&amp;$CE$25&amp;CHAR(10),"")</f>
        <v/>
      </c>
      <c r="BK878" s="18" t="str">
        <f>IF(LEN(J878)&gt;0,INDEX($BH$2:$BH$100000,MATCH(J878,VBAsheet!$H$2:$H$100000,0))&amp;CHAR(10),"")&amp;IF(LEN(K878)&gt;0,INDEX($BH$2:$BH$100000,MATCH(K878,VBAsheet!$H$2:$H$100000,0))&amp;CHAR(10),"")&amp;IF(LEN(L878)&gt;0,INDEX($BH$2:$BH$100000,MATCH(L878,VBAsheet!$H$2:$H$100000,0))&amp;CHAR(10),"")&amp;IF(LEN(M878)&gt;0,INDEX($BH$2:$BH$100000,MATCH(M878,VBAsheet!$H$2:$H$100000,0))&amp;CHAR(10),"")</f>
        <v/>
      </c>
      <c r="BL878" s="18" t="str">
        <f t="shared" si="531"/>
        <v/>
      </c>
      <c r="BM878" s="94" t="str">
        <f t="shared" si="532"/>
        <v/>
      </c>
      <c r="BN878" s="95" t="str">
        <f t="shared" si="533"/>
        <v/>
      </c>
      <c r="BO878" s="265" t="str">
        <f t="shared" si="544"/>
        <v/>
      </c>
      <c r="BP878" s="18" t="str">
        <f t="shared" si="534"/>
        <v/>
      </c>
      <c r="BQ878" s="263" t="str">
        <f t="shared" si="545"/>
        <v/>
      </c>
      <c r="BR878" s="81" t="str">
        <f t="shared" si="549"/>
        <v/>
      </c>
      <c r="BS878" s="263" t="str">
        <f t="shared" si="546"/>
        <v/>
      </c>
      <c r="BT878" s="92" t="str">
        <f t="shared" si="547"/>
        <v/>
      </c>
      <c r="BU878" s="138" t="str">
        <f t="shared" si="535"/>
        <v/>
      </c>
      <c r="BV878" s="3" t="str">
        <f t="shared" si="536"/>
        <v/>
      </c>
      <c r="BW878" s="3" t="str">
        <f t="shared" si="537"/>
        <v/>
      </c>
      <c r="BX878" s="144" t="str">
        <f t="shared" si="538"/>
        <v/>
      </c>
      <c r="BY878" s="18" t="str">
        <f t="shared" si="539"/>
        <v/>
      </c>
      <c r="BZ878" s="18" t="str">
        <f t="shared" si="540"/>
        <v/>
      </c>
      <c r="CA878" s="19" t="str">
        <f t="shared" si="541"/>
        <v/>
      </c>
      <c r="CB878" s="19" t="s">
        <v>0</v>
      </c>
      <c r="DW878" s="4" t="str">
        <f t="shared" si="548"/>
        <v/>
      </c>
      <c r="DX878" s="4" t="str">
        <f t="shared" si="550"/>
        <v/>
      </c>
      <c r="DY878" s="98" t="str">
        <f t="shared" si="551"/>
        <v/>
      </c>
    </row>
    <row r="879" spans="4:129" x14ac:dyDescent="0.45">
      <c r="D879" s="164" t="str">
        <f t="shared" si="542"/>
        <v/>
      </c>
      <c r="I879" s="9" t="str">
        <f t="shared" si="513"/>
        <v/>
      </c>
      <c r="J879" s="173" t="str">
        <f t="shared" si="514"/>
        <v/>
      </c>
      <c r="K879" s="13"/>
      <c r="L879" s="13"/>
      <c r="M879" s="13"/>
      <c r="N879" s="178" t="str">
        <f t="shared" si="515"/>
        <v/>
      </c>
      <c r="O879" s="181" t="str">
        <f t="shared" si="516"/>
        <v/>
      </c>
      <c r="P879" s="8" t="str">
        <f t="shared" si="517"/>
        <v/>
      </c>
      <c r="Q879" s="8" t="str">
        <f t="shared" si="518"/>
        <v/>
      </c>
      <c r="R879" s="8" t="str">
        <f t="shared" si="519"/>
        <v/>
      </c>
      <c r="S879" s="8" t="str">
        <f t="shared" si="520"/>
        <v/>
      </c>
      <c r="T879" s="8" t="str">
        <f t="shared" si="521"/>
        <v/>
      </c>
      <c r="U879" s="8" t="str">
        <f t="shared" si="522"/>
        <v/>
      </c>
      <c r="V879" s="16" t="str">
        <f t="shared" si="523"/>
        <v/>
      </c>
      <c r="W879" s="129" t="str">
        <f t="shared" si="524"/>
        <v/>
      </c>
      <c r="X879" s="8" t="str">
        <f t="shared" si="525"/>
        <v/>
      </c>
      <c r="Y879" s="8" t="str">
        <f t="shared" si="526"/>
        <v/>
      </c>
      <c r="AQ879" s="6" t="str">
        <f t="shared" si="527"/>
        <v/>
      </c>
      <c r="AR879" s="128" t="str">
        <f t="shared" si="528"/>
        <v/>
      </c>
      <c r="AS879" s="128" t="str">
        <f t="shared" si="529"/>
        <v/>
      </c>
      <c r="AT879" s="139" t="str">
        <f t="shared" si="543"/>
        <v/>
      </c>
      <c r="BH879" s="127" t="str">
        <f>IF(LEN(VBAsheet!H879)&gt;0,$CD$4&amp;CHAR(10)&amp;$CD$5&amp;CHAR(10)&amp;$CD$6&amp;IF(VBAsheet!I879="N",1,0)&amp;$CE$6&amp;CHAR(10)&amp;$CD$7&amp;CHAR(10)&amp;$CD$8&amp;VBAsheet!H879&amp;$CE$8&amp;CHAR(10)&amp;$CD$9&amp;VBAsheet!K879&amp;$CE$9&amp;CHAR(10)&amp;$CD$10&amp;VBAsheet!J879-1&amp;$CE$10&amp;CHAR(10)&amp;$CD$11,"")</f>
        <v/>
      </c>
      <c r="BI879"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79" s="18" t="str">
        <f>IF(LEN(X879)&gt;0,$CD$23&amp;INDEX($CH$3:CH882,MATCH(W879,$CG$3:CG882,0))&amp;$CE$23&amp;CHAR(10)&amp;$CD$24&amp;X879&amp;$CE$24&amp;CHAR(10)&amp;$CD$25&amp;Y879&amp;$CE$25&amp;CHAR(10),"")&amp;IF(LEN(AA879)&gt;0,$CD$23&amp;INDEX($CH$3:CH882,MATCH(Z879,$CG$3:CG882,0))&amp;$CE$23&amp;CHAR(10)&amp;$CD$24&amp;AA879&amp;$CE$24&amp;CHAR(10)&amp;$CD$25&amp;AB879&amp;$CE$25&amp;CHAR(10),"")&amp;IF(LEN(AD879)&gt;0,$CD$23&amp;INDEX($CH$3:CH882,MATCH(AC879,$CG$3:CG882,0))&amp;$CE$23&amp;CHAR(10)&amp;$CD$24&amp;AD879&amp;$CE$24&amp;CHAR(10)&amp;$CD$25&amp;AE879&amp;$CE$25&amp;CHAR(10),"")&amp;IF(LEN(AG879)&gt;0,$CD$23&amp;INDEX($CH$3:CH882,MATCH(AF879,$CG$3:CG882,0))&amp;$CE$23&amp;CHAR(10)&amp;$CD$24&amp;AG879&amp;$CE$24&amp;CHAR(10)&amp;$CD$25&amp;AH879&amp;$CE$25&amp;CHAR(10),"")&amp;IF(LEN(AJ879)&gt;0,$CD$23&amp;INDEX($CH$3:CH882,MATCH(AI879,$CG$3:CG882,0))&amp;$CE$23&amp;CHAR(10)&amp;$CD$24&amp;AJ879&amp;$CE$24&amp;CHAR(10)&amp;$CD$25&amp;AK879&amp;$CE$25&amp;CHAR(10),"")</f>
        <v/>
      </c>
      <c r="BK879" s="18" t="str">
        <f>IF(LEN(J879)&gt;0,INDEX($BH$2:$BH$100000,MATCH(J879,VBAsheet!$H$2:$H$100000,0))&amp;CHAR(10),"")&amp;IF(LEN(K879)&gt;0,INDEX($BH$2:$BH$100000,MATCH(K879,VBAsheet!$H$2:$H$100000,0))&amp;CHAR(10),"")&amp;IF(LEN(L879)&gt;0,INDEX($BH$2:$BH$100000,MATCH(L879,VBAsheet!$H$2:$H$100000,0))&amp;CHAR(10),"")&amp;IF(LEN(M879)&gt;0,INDEX($BH$2:$BH$100000,MATCH(M879,VBAsheet!$H$2:$H$100000,0))&amp;CHAR(10),"")</f>
        <v/>
      </c>
      <c r="BL879" s="18" t="str">
        <f t="shared" si="531"/>
        <v/>
      </c>
      <c r="BM879" s="94" t="str">
        <f t="shared" si="532"/>
        <v/>
      </c>
      <c r="BN879" s="95" t="str">
        <f t="shared" si="533"/>
        <v/>
      </c>
      <c r="BO879" s="265" t="str">
        <f t="shared" si="544"/>
        <v/>
      </c>
      <c r="BP879" s="18" t="str">
        <f t="shared" si="534"/>
        <v/>
      </c>
      <c r="BQ879" s="263" t="str">
        <f t="shared" si="545"/>
        <v/>
      </c>
      <c r="BR879" s="81" t="str">
        <f t="shared" si="549"/>
        <v/>
      </c>
      <c r="BS879" s="263" t="str">
        <f t="shared" si="546"/>
        <v/>
      </c>
      <c r="BT879" s="92" t="str">
        <f t="shared" si="547"/>
        <v/>
      </c>
      <c r="BU879" s="138" t="str">
        <f t="shared" si="535"/>
        <v/>
      </c>
      <c r="BV879" s="3" t="str">
        <f t="shared" si="536"/>
        <v/>
      </c>
      <c r="BW879" s="3" t="str">
        <f t="shared" si="537"/>
        <v/>
      </c>
      <c r="BX879" s="144" t="str">
        <f t="shared" si="538"/>
        <v/>
      </c>
      <c r="BY879" s="18" t="str">
        <f t="shared" si="539"/>
        <v/>
      </c>
      <c r="BZ879" s="18" t="str">
        <f t="shared" si="540"/>
        <v/>
      </c>
      <c r="CA879" s="19" t="str">
        <f t="shared" si="541"/>
        <v/>
      </c>
      <c r="CB879" s="19" t="s">
        <v>0</v>
      </c>
      <c r="DW879" s="4" t="str">
        <f t="shared" si="548"/>
        <v/>
      </c>
      <c r="DX879" s="4" t="str">
        <f t="shared" si="550"/>
        <v/>
      </c>
      <c r="DY879" s="98" t="str">
        <f t="shared" si="551"/>
        <v/>
      </c>
    </row>
    <row r="880" spans="4:129" x14ac:dyDescent="0.45">
      <c r="D880" s="164" t="str">
        <f t="shared" si="542"/>
        <v/>
      </c>
      <c r="I880" s="9" t="str">
        <f t="shared" si="513"/>
        <v/>
      </c>
      <c r="J880" s="173" t="str">
        <f t="shared" si="514"/>
        <v/>
      </c>
      <c r="K880" s="13"/>
      <c r="L880" s="13"/>
      <c r="M880" s="13"/>
      <c r="N880" s="178" t="str">
        <f t="shared" si="515"/>
        <v/>
      </c>
      <c r="O880" s="181" t="str">
        <f t="shared" si="516"/>
        <v/>
      </c>
      <c r="P880" s="8" t="str">
        <f t="shared" si="517"/>
        <v/>
      </c>
      <c r="Q880" s="8" t="str">
        <f t="shared" si="518"/>
        <v/>
      </c>
      <c r="R880" s="8" t="str">
        <f t="shared" si="519"/>
        <v/>
      </c>
      <c r="S880" s="8" t="str">
        <f t="shared" si="520"/>
        <v/>
      </c>
      <c r="T880" s="8" t="str">
        <f t="shared" si="521"/>
        <v/>
      </c>
      <c r="U880" s="8" t="str">
        <f t="shared" si="522"/>
        <v/>
      </c>
      <c r="V880" s="16" t="str">
        <f t="shared" si="523"/>
        <v/>
      </c>
      <c r="W880" s="129" t="str">
        <f t="shared" si="524"/>
        <v/>
      </c>
      <c r="X880" s="8" t="str">
        <f t="shared" si="525"/>
        <v/>
      </c>
      <c r="Y880" s="8" t="str">
        <f t="shared" si="526"/>
        <v/>
      </c>
      <c r="AQ880" s="6" t="str">
        <f t="shared" si="527"/>
        <v/>
      </c>
      <c r="AR880" s="128" t="str">
        <f t="shared" si="528"/>
        <v/>
      </c>
      <c r="AS880" s="128" t="str">
        <f t="shared" si="529"/>
        <v/>
      </c>
      <c r="AT880" s="139" t="str">
        <f t="shared" si="543"/>
        <v/>
      </c>
      <c r="BH880" s="127" t="str">
        <f>IF(LEN(VBAsheet!H880)&gt;0,$CD$4&amp;CHAR(10)&amp;$CD$5&amp;CHAR(10)&amp;$CD$6&amp;IF(VBAsheet!I880="N",1,0)&amp;$CE$6&amp;CHAR(10)&amp;$CD$7&amp;CHAR(10)&amp;$CD$8&amp;VBAsheet!H880&amp;$CE$8&amp;CHAR(10)&amp;$CD$9&amp;VBAsheet!K880&amp;$CE$9&amp;CHAR(10)&amp;$CD$10&amp;VBAsheet!J880-1&amp;$CE$10&amp;CHAR(10)&amp;$CD$11,"")</f>
        <v/>
      </c>
      <c r="BI880"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0" s="18" t="str">
        <f>IF(LEN(X880)&gt;0,$CD$23&amp;INDEX($CH$3:CH883,MATCH(W880,$CG$3:CG883,0))&amp;$CE$23&amp;CHAR(10)&amp;$CD$24&amp;X880&amp;$CE$24&amp;CHAR(10)&amp;$CD$25&amp;Y880&amp;$CE$25&amp;CHAR(10),"")&amp;IF(LEN(AA880)&gt;0,$CD$23&amp;INDEX($CH$3:CH883,MATCH(Z880,$CG$3:CG883,0))&amp;$CE$23&amp;CHAR(10)&amp;$CD$24&amp;AA880&amp;$CE$24&amp;CHAR(10)&amp;$CD$25&amp;AB880&amp;$CE$25&amp;CHAR(10),"")&amp;IF(LEN(AD880)&gt;0,$CD$23&amp;INDEX($CH$3:CH883,MATCH(AC880,$CG$3:CG883,0))&amp;$CE$23&amp;CHAR(10)&amp;$CD$24&amp;AD880&amp;$CE$24&amp;CHAR(10)&amp;$CD$25&amp;AE880&amp;$CE$25&amp;CHAR(10),"")&amp;IF(LEN(AG880)&gt;0,$CD$23&amp;INDEX($CH$3:CH883,MATCH(AF880,$CG$3:CG883,0))&amp;$CE$23&amp;CHAR(10)&amp;$CD$24&amp;AG880&amp;$CE$24&amp;CHAR(10)&amp;$CD$25&amp;AH880&amp;$CE$25&amp;CHAR(10),"")&amp;IF(LEN(AJ880)&gt;0,$CD$23&amp;INDEX($CH$3:CH883,MATCH(AI880,$CG$3:CG883,0))&amp;$CE$23&amp;CHAR(10)&amp;$CD$24&amp;AJ880&amp;$CE$24&amp;CHAR(10)&amp;$CD$25&amp;AK880&amp;$CE$25&amp;CHAR(10),"")</f>
        <v/>
      </c>
      <c r="BK880" s="18" t="str">
        <f>IF(LEN(J880)&gt;0,INDEX($BH$2:$BH$100000,MATCH(J880,VBAsheet!$H$2:$H$100000,0))&amp;CHAR(10),"")&amp;IF(LEN(K880)&gt;0,INDEX($BH$2:$BH$100000,MATCH(K880,VBAsheet!$H$2:$H$100000,0))&amp;CHAR(10),"")&amp;IF(LEN(L880)&gt;0,INDEX($BH$2:$BH$100000,MATCH(L880,VBAsheet!$H$2:$H$100000,0))&amp;CHAR(10),"")&amp;IF(LEN(M880)&gt;0,INDEX($BH$2:$BH$100000,MATCH(M880,VBAsheet!$H$2:$H$100000,0))&amp;CHAR(10),"")</f>
        <v/>
      </c>
      <c r="BL880" s="18" t="str">
        <f t="shared" si="531"/>
        <v/>
      </c>
      <c r="BM880" s="94" t="str">
        <f t="shared" si="532"/>
        <v/>
      </c>
      <c r="BN880" s="95" t="str">
        <f t="shared" si="533"/>
        <v/>
      </c>
      <c r="BO880" s="265" t="str">
        <f t="shared" si="544"/>
        <v/>
      </c>
      <c r="BP880" s="18" t="str">
        <f t="shared" si="534"/>
        <v/>
      </c>
      <c r="BQ880" s="263" t="str">
        <f t="shared" si="545"/>
        <v/>
      </c>
      <c r="BR880" s="81" t="str">
        <f t="shared" si="549"/>
        <v/>
      </c>
      <c r="BS880" s="263" t="str">
        <f t="shared" si="546"/>
        <v/>
      </c>
      <c r="BT880" s="92" t="str">
        <f t="shared" si="547"/>
        <v/>
      </c>
      <c r="BU880" s="138" t="str">
        <f t="shared" si="535"/>
        <v/>
      </c>
      <c r="BV880" s="3" t="str">
        <f t="shared" si="536"/>
        <v/>
      </c>
      <c r="BW880" s="3" t="str">
        <f t="shared" si="537"/>
        <v/>
      </c>
      <c r="BX880" s="144" t="str">
        <f t="shared" si="538"/>
        <v/>
      </c>
      <c r="BY880" s="18" t="str">
        <f t="shared" si="539"/>
        <v/>
      </c>
      <c r="BZ880" s="18" t="str">
        <f t="shared" si="540"/>
        <v/>
      </c>
      <c r="CA880" s="19" t="str">
        <f t="shared" si="541"/>
        <v/>
      </c>
      <c r="CB880" s="19" t="s">
        <v>0</v>
      </c>
      <c r="DW880" s="4" t="str">
        <f t="shared" si="548"/>
        <v/>
      </c>
      <c r="DX880" s="4" t="str">
        <f t="shared" si="550"/>
        <v/>
      </c>
      <c r="DY880" s="98" t="str">
        <f t="shared" si="551"/>
        <v/>
      </c>
    </row>
    <row r="881" spans="4:129" x14ac:dyDescent="0.45">
      <c r="D881" s="164" t="str">
        <f t="shared" si="542"/>
        <v/>
      </c>
      <c r="I881" s="9" t="str">
        <f t="shared" si="513"/>
        <v/>
      </c>
      <c r="J881" s="173" t="str">
        <f t="shared" si="514"/>
        <v/>
      </c>
      <c r="K881" s="13"/>
      <c r="L881" s="13"/>
      <c r="M881" s="13"/>
      <c r="N881" s="178" t="str">
        <f t="shared" si="515"/>
        <v/>
      </c>
      <c r="O881" s="181" t="str">
        <f t="shared" si="516"/>
        <v/>
      </c>
      <c r="P881" s="8" t="str">
        <f t="shared" si="517"/>
        <v/>
      </c>
      <c r="Q881" s="8" t="str">
        <f t="shared" si="518"/>
        <v/>
      </c>
      <c r="R881" s="8" t="str">
        <f t="shared" si="519"/>
        <v/>
      </c>
      <c r="S881" s="8" t="str">
        <f t="shared" si="520"/>
        <v/>
      </c>
      <c r="T881" s="8" t="str">
        <f t="shared" si="521"/>
        <v/>
      </c>
      <c r="U881" s="8" t="str">
        <f t="shared" si="522"/>
        <v/>
      </c>
      <c r="V881" s="16" t="str">
        <f t="shared" si="523"/>
        <v/>
      </c>
      <c r="W881" s="129" t="str">
        <f t="shared" si="524"/>
        <v/>
      </c>
      <c r="X881" s="8" t="str">
        <f t="shared" si="525"/>
        <v/>
      </c>
      <c r="Y881" s="8" t="str">
        <f t="shared" si="526"/>
        <v/>
      </c>
      <c r="AQ881" s="6" t="str">
        <f t="shared" si="527"/>
        <v/>
      </c>
      <c r="AR881" s="128" t="str">
        <f t="shared" si="528"/>
        <v/>
      </c>
      <c r="AS881" s="128" t="str">
        <f t="shared" si="529"/>
        <v/>
      </c>
      <c r="AT881" s="139" t="str">
        <f t="shared" si="543"/>
        <v/>
      </c>
      <c r="BH881" s="127" t="str">
        <f>IF(LEN(VBAsheet!H881)&gt;0,$CD$4&amp;CHAR(10)&amp;$CD$5&amp;CHAR(10)&amp;$CD$6&amp;IF(VBAsheet!I881="N",1,0)&amp;$CE$6&amp;CHAR(10)&amp;$CD$7&amp;CHAR(10)&amp;$CD$8&amp;VBAsheet!H881&amp;$CE$8&amp;CHAR(10)&amp;$CD$9&amp;VBAsheet!K881&amp;$CE$9&amp;CHAR(10)&amp;$CD$10&amp;VBAsheet!J881-1&amp;$CE$10&amp;CHAR(10)&amp;$CD$11,"")</f>
        <v/>
      </c>
      <c r="BI881"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1" s="18" t="str">
        <f>IF(LEN(X881)&gt;0,$CD$23&amp;INDEX($CH$3:CH884,MATCH(W881,$CG$3:CG884,0))&amp;$CE$23&amp;CHAR(10)&amp;$CD$24&amp;X881&amp;$CE$24&amp;CHAR(10)&amp;$CD$25&amp;Y881&amp;$CE$25&amp;CHAR(10),"")&amp;IF(LEN(AA881)&gt;0,$CD$23&amp;INDEX($CH$3:CH884,MATCH(Z881,$CG$3:CG884,0))&amp;$CE$23&amp;CHAR(10)&amp;$CD$24&amp;AA881&amp;$CE$24&amp;CHAR(10)&amp;$CD$25&amp;AB881&amp;$CE$25&amp;CHAR(10),"")&amp;IF(LEN(AD881)&gt;0,$CD$23&amp;INDEX($CH$3:CH884,MATCH(AC881,$CG$3:CG884,0))&amp;$CE$23&amp;CHAR(10)&amp;$CD$24&amp;AD881&amp;$CE$24&amp;CHAR(10)&amp;$CD$25&amp;AE881&amp;$CE$25&amp;CHAR(10),"")&amp;IF(LEN(AG881)&gt;0,$CD$23&amp;INDEX($CH$3:CH884,MATCH(AF881,$CG$3:CG884,0))&amp;$CE$23&amp;CHAR(10)&amp;$CD$24&amp;AG881&amp;$CE$24&amp;CHAR(10)&amp;$CD$25&amp;AH881&amp;$CE$25&amp;CHAR(10),"")&amp;IF(LEN(AJ881)&gt;0,$CD$23&amp;INDEX($CH$3:CH884,MATCH(AI881,$CG$3:CG884,0))&amp;$CE$23&amp;CHAR(10)&amp;$CD$24&amp;AJ881&amp;$CE$24&amp;CHAR(10)&amp;$CD$25&amp;AK881&amp;$CE$25&amp;CHAR(10),"")</f>
        <v/>
      </c>
      <c r="BK881" s="18" t="str">
        <f>IF(LEN(J881)&gt;0,INDEX($BH$2:$BH$100000,MATCH(J881,VBAsheet!$H$2:$H$100000,0))&amp;CHAR(10),"")&amp;IF(LEN(K881)&gt;0,INDEX($BH$2:$BH$100000,MATCH(K881,VBAsheet!$H$2:$H$100000,0))&amp;CHAR(10),"")&amp;IF(LEN(L881)&gt;0,INDEX($BH$2:$BH$100000,MATCH(L881,VBAsheet!$H$2:$H$100000,0))&amp;CHAR(10),"")&amp;IF(LEN(M881)&gt;0,INDEX($BH$2:$BH$100000,MATCH(M881,VBAsheet!$H$2:$H$100000,0))&amp;CHAR(10),"")</f>
        <v/>
      </c>
      <c r="BL881" s="18" t="str">
        <f t="shared" si="531"/>
        <v/>
      </c>
      <c r="BM881" s="94" t="str">
        <f t="shared" si="532"/>
        <v/>
      </c>
      <c r="BN881" s="95" t="str">
        <f t="shared" si="533"/>
        <v/>
      </c>
      <c r="BO881" s="265" t="str">
        <f t="shared" si="544"/>
        <v/>
      </c>
      <c r="BP881" s="18" t="str">
        <f t="shared" si="534"/>
        <v/>
      </c>
      <c r="BQ881" s="263" t="str">
        <f t="shared" si="545"/>
        <v/>
      </c>
      <c r="BR881" s="81" t="str">
        <f t="shared" si="549"/>
        <v/>
      </c>
      <c r="BS881" s="263" t="str">
        <f t="shared" si="546"/>
        <v/>
      </c>
      <c r="BT881" s="92" t="str">
        <f t="shared" si="547"/>
        <v/>
      </c>
      <c r="BU881" s="138" t="str">
        <f t="shared" si="535"/>
        <v/>
      </c>
      <c r="BV881" s="3" t="str">
        <f t="shared" si="536"/>
        <v/>
      </c>
      <c r="BW881" s="3" t="str">
        <f t="shared" si="537"/>
        <v/>
      </c>
      <c r="BX881" s="144" t="str">
        <f t="shared" si="538"/>
        <v/>
      </c>
      <c r="BY881" s="18" t="str">
        <f t="shared" si="539"/>
        <v/>
      </c>
      <c r="BZ881" s="18" t="str">
        <f t="shared" si="540"/>
        <v/>
      </c>
      <c r="CA881" s="19" t="str">
        <f t="shared" si="541"/>
        <v/>
      </c>
      <c r="CB881" s="19" t="s">
        <v>0</v>
      </c>
      <c r="DW881" s="4" t="str">
        <f t="shared" si="548"/>
        <v/>
      </c>
      <c r="DX881" s="4" t="str">
        <f t="shared" si="550"/>
        <v/>
      </c>
      <c r="DY881" s="98" t="str">
        <f t="shared" si="551"/>
        <v/>
      </c>
    </row>
    <row r="882" spans="4:129" x14ac:dyDescent="0.45">
      <c r="D882" s="164" t="str">
        <f t="shared" si="542"/>
        <v/>
      </c>
      <c r="I882" s="9" t="str">
        <f t="shared" si="513"/>
        <v/>
      </c>
      <c r="J882" s="173" t="str">
        <f t="shared" si="514"/>
        <v/>
      </c>
      <c r="K882" s="13"/>
      <c r="L882" s="13"/>
      <c r="M882" s="13"/>
      <c r="N882" s="178" t="str">
        <f t="shared" si="515"/>
        <v/>
      </c>
      <c r="O882" s="181" t="str">
        <f t="shared" si="516"/>
        <v/>
      </c>
      <c r="P882" s="8" t="str">
        <f t="shared" si="517"/>
        <v/>
      </c>
      <c r="Q882" s="8" t="str">
        <f t="shared" si="518"/>
        <v/>
      </c>
      <c r="R882" s="8" t="str">
        <f t="shared" si="519"/>
        <v/>
      </c>
      <c r="S882" s="8" t="str">
        <f t="shared" si="520"/>
        <v/>
      </c>
      <c r="T882" s="8" t="str">
        <f t="shared" si="521"/>
        <v/>
      </c>
      <c r="U882" s="8" t="str">
        <f t="shared" si="522"/>
        <v/>
      </c>
      <c r="V882" s="16" t="str">
        <f t="shared" si="523"/>
        <v/>
      </c>
      <c r="W882" s="129" t="str">
        <f t="shared" si="524"/>
        <v/>
      </c>
      <c r="X882" s="8" t="str">
        <f t="shared" si="525"/>
        <v/>
      </c>
      <c r="Y882" s="8" t="str">
        <f t="shared" si="526"/>
        <v/>
      </c>
      <c r="AQ882" s="6" t="str">
        <f t="shared" si="527"/>
        <v/>
      </c>
      <c r="AR882" s="128" t="str">
        <f t="shared" si="528"/>
        <v/>
      </c>
      <c r="AS882" s="128" t="str">
        <f t="shared" si="529"/>
        <v/>
      </c>
      <c r="AT882" s="139" t="str">
        <f t="shared" si="543"/>
        <v/>
      </c>
      <c r="BH882" s="127" t="str">
        <f>IF(LEN(VBAsheet!H882)&gt;0,$CD$4&amp;CHAR(10)&amp;$CD$5&amp;CHAR(10)&amp;$CD$6&amp;IF(VBAsheet!I882="N",1,0)&amp;$CE$6&amp;CHAR(10)&amp;$CD$7&amp;CHAR(10)&amp;$CD$8&amp;VBAsheet!H882&amp;$CE$8&amp;CHAR(10)&amp;$CD$9&amp;VBAsheet!K882&amp;$CE$9&amp;CHAR(10)&amp;$CD$10&amp;VBAsheet!J882-1&amp;$CE$10&amp;CHAR(10)&amp;$CD$11,"")</f>
        <v/>
      </c>
      <c r="BI882"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2" s="18" t="str">
        <f>IF(LEN(X882)&gt;0,$CD$23&amp;INDEX($CH$3:CH885,MATCH(W882,$CG$3:CG885,0))&amp;$CE$23&amp;CHAR(10)&amp;$CD$24&amp;X882&amp;$CE$24&amp;CHAR(10)&amp;$CD$25&amp;Y882&amp;$CE$25&amp;CHAR(10),"")&amp;IF(LEN(AA882)&gt;0,$CD$23&amp;INDEX($CH$3:CH885,MATCH(Z882,$CG$3:CG885,0))&amp;$CE$23&amp;CHAR(10)&amp;$CD$24&amp;AA882&amp;$CE$24&amp;CHAR(10)&amp;$CD$25&amp;AB882&amp;$CE$25&amp;CHAR(10),"")&amp;IF(LEN(AD882)&gt;0,$CD$23&amp;INDEX($CH$3:CH885,MATCH(AC882,$CG$3:CG885,0))&amp;$CE$23&amp;CHAR(10)&amp;$CD$24&amp;AD882&amp;$CE$24&amp;CHAR(10)&amp;$CD$25&amp;AE882&amp;$CE$25&amp;CHAR(10),"")&amp;IF(LEN(AG882)&gt;0,$CD$23&amp;INDEX($CH$3:CH885,MATCH(AF882,$CG$3:CG885,0))&amp;$CE$23&amp;CHAR(10)&amp;$CD$24&amp;AG882&amp;$CE$24&amp;CHAR(10)&amp;$CD$25&amp;AH882&amp;$CE$25&amp;CHAR(10),"")&amp;IF(LEN(AJ882)&gt;0,$CD$23&amp;INDEX($CH$3:CH885,MATCH(AI882,$CG$3:CG885,0))&amp;$CE$23&amp;CHAR(10)&amp;$CD$24&amp;AJ882&amp;$CE$24&amp;CHAR(10)&amp;$CD$25&amp;AK882&amp;$CE$25&amp;CHAR(10),"")</f>
        <v/>
      </c>
      <c r="BK882" s="18" t="str">
        <f>IF(LEN(J882)&gt;0,INDEX($BH$2:$BH$100000,MATCH(J882,VBAsheet!$H$2:$H$100000,0))&amp;CHAR(10),"")&amp;IF(LEN(K882)&gt;0,INDEX($BH$2:$BH$100000,MATCH(K882,VBAsheet!$H$2:$H$100000,0))&amp;CHAR(10),"")&amp;IF(LEN(L882)&gt;0,INDEX($BH$2:$BH$100000,MATCH(L882,VBAsheet!$H$2:$H$100000,0))&amp;CHAR(10),"")&amp;IF(LEN(M882)&gt;0,INDEX($BH$2:$BH$100000,MATCH(M882,VBAsheet!$H$2:$H$100000,0))&amp;CHAR(10),"")</f>
        <v/>
      </c>
      <c r="BL882" s="18" t="str">
        <f t="shared" si="531"/>
        <v/>
      </c>
      <c r="BM882" s="94" t="str">
        <f t="shared" si="532"/>
        <v/>
      </c>
      <c r="BN882" s="95" t="str">
        <f t="shared" si="533"/>
        <v/>
      </c>
      <c r="BO882" s="265" t="str">
        <f t="shared" si="544"/>
        <v/>
      </c>
      <c r="BP882" s="18" t="str">
        <f t="shared" si="534"/>
        <v/>
      </c>
      <c r="BQ882" s="263" t="str">
        <f t="shared" si="545"/>
        <v/>
      </c>
      <c r="BR882" s="81" t="str">
        <f t="shared" si="549"/>
        <v/>
      </c>
      <c r="BS882" s="263" t="str">
        <f t="shared" si="546"/>
        <v/>
      </c>
      <c r="BT882" s="92" t="str">
        <f t="shared" si="547"/>
        <v/>
      </c>
      <c r="BU882" s="138" t="str">
        <f t="shared" si="535"/>
        <v/>
      </c>
      <c r="BV882" s="3" t="str">
        <f t="shared" si="536"/>
        <v/>
      </c>
      <c r="BW882" s="3" t="str">
        <f t="shared" si="537"/>
        <v/>
      </c>
      <c r="BX882" s="144" t="str">
        <f t="shared" si="538"/>
        <v/>
      </c>
      <c r="BY882" s="18" t="str">
        <f t="shared" si="539"/>
        <v/>
      </c>
      <c r="BZ882" s="18" t="str">
        <f t="shared" si="540"/>
        <v/>
      </c>
      <c r="CA882" s="19" t="str">
        <f t="shared" si="541"/>
        <v/>
      </c>
      <c r="CB882" s="19" t="s">
        <v>0</v>
      </c>
      <c r="DW882" s="4" t="str">
        <f t="shared" si="548"/>
        <v/>
      </c>
      <c r="DX882" s="4" t="str">
        <f t="shared" si="550"/>
        <v/>
      </c>
      <c r="DY882" s="98" t="str">
        <f t="shared" si="551"/>
        <v/>
      </c>
    </row>
    <row r="883" spans="4:129" x14ac:dyDescent="0.45">
      <c r="D883" s="164" t="str">
        <f t="shared" si="542"/>
        <v/>
      </c>
      <c r="I883" s="9" t="str">
        <f t="shared" si="513"/>
        <v/>
      </c>
      <c r="J883" s="173" t="str">
        <f t="shared" si="514"/>
        <v/>
      </c>
      <c r="K883" s="13"/>
      <c r="L883" s="13"/>
      <c r="M883" s="13"/>
      <c r="N883" s="178" t="str">
        <f t="shared" si="515"/>
        <v/>
      </c>
      <c r="O883" s="181" t="str">
        <f t="shared" si="516"/>
        <v/>
      </c>
      <c r="P883" s="8" t="str">
        <f t="shared" si="517"/>
        <v/>
      </c>
      <c r="Q883" s="8" t="str">
        <f t="shared" si="518"/>
        <v/>
      </c>
      <c r="R883" s="8" t="str">
        <f t="shared" si="519"/>
        <v/>
      </c>
      <c r="S883" s="8" t="str">
        <f t="shared" si="520"/>
        <v/>
      </c>
      <c r="T883" s="8" t="str">
        <f t="shared" si="521"/>
        <v/>
      </c>
      <c r="U883" s="8" t="str">
        <f t="shared" si="522"/>
        <v/>
      </c>
      <c r="V883" s="16" t="str">
        <f t="shared" si="523"/>
        <v/>
      </c>
      <c r="W883" s="129" t="str">
        <f t="shared" si="524"/>
        <v/>
      </c>
      <c r="X883" s="8" t="str">
        <f t="shared" si="525"/>
        <v/>
      </c>
      <c r="Y883" s="8" t="str">
        <f t="shared" si="526"/>
        <v/>
      </c>
      <c r="AQ883" s="6" t="str">
        <f t="shared" si="527"/>
        <v/>
      </c>
      <c r="AR883" s="128" t="str">
        <f t="shared" si="528"/>
        <v/>
      </c>
      <c r="AS883" s="128" t="str">
        <f t="shared" si="529"/>
        <v/>
      </c>
      <c r="AT883" s="139" t="str">
        <f t="shared" si="543"/>
        <v/>
      </c>
      <c r="BH883" s="127" t="str">
        <f>IF(LEN(VBAsheet!H883)&gt;0,$CD$4&amp;CHAR(10)&amp;$CD$5&amp;CHAR(10)&amp;$CD$6&amp;IF(VBAsheet!I883="N",1,0)&amp;$CE$6&amp;CHAR(10)&amp;$CD$7&amp;CHAR(10)&amp;$CD$8&amp;VBAsheet!H883&amp;$CE$8&amp;CHAR(10)&amp;$CD$9&amp;VBAsheet!K883&amp;$CE$9&amp;CHAR(10)&amp;$CD$10&amp;VBAsheet!J883-1&amp;$CE$10&amp;CHAR(10)&amp;$CD$11,"")</f>
        <v/>
      </c>
      <c r="BI883"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3" s="18" t="str">
        <f>IF(LEN(X883)&gt;0,$CD$23&amp;INDEX($CH$3:CH886,MATCH(W883,$CG$3:CG886,0))&amp;$CE$23&amp;CHAR(10)&amp;$CD$24&amp;X883&amp;$CE$24&amp;CHAR(10)&amp;$CD$25&amp;Y883&amp;$CE$25&amp;CHAR(10),"")&amp;IF(LEN(AA883)&gt;0,$CD$23&amp;INDEX($CH$3:CH886,MATCH(Z883,$CG$3:CG886,0))&amp;$CE$23&amp;CHAR(10)&amp;$CD$24&amp;AA883&amp;$CE$24&amp;CHAR(10)&amp;$CD$25&amp;AB883&amp;$CE$25&amp;CHAR(10),"")&amp;IF(LEN(AD883)&gt;0,$CD$23&amp;INDEX($CH$3:CH886,MATCH(AC883,$CG$3:CG886,0))&amp;$CE$23&amp;CHAR(10)&amp;$CD$24&amp;AD883&amp;$CE$24&amp;CHAR(10)&amp;$CD$25&amp;AE883&amp;$CE$25&amp;CHAR(10),"")&amp;IF(LEN(AG883)&gt;0,$CD$23&amp;INDEX($CH$3:CH886,MATCH(AF883,$CG$3:CG886,0))&amp;$CE$23&amp;CHAR(10)&amp;$CD$24&amp;AG883&amp;$CE$24&amp;CHAR(10)&amp;$CD$25&amp;AH883&amp;$CE$25&amp;CHAR(10),"")&amp;IF(LEN(AJ883)&gt;0,$CD$23&amp;INDEX($CH$3:CH886,MATCH(AI883,$CG$3:CG886,0))&amp;$CE$23&amp;CHAR(10)&amp;$CD$24&amp;AJ883&amp;$CE$24&amp;CHAR(10)&amp;$CD$25&amp;AK883&amp;$CE$25&amp;CHAR(10),"")</f>
        <v/>
      </c>
      <c r="BK883" s="18" t="str">
        <f>IF(LEN(J883)&gt;0,INDEX($BH$2:$BH$100000,MATCH(J883,VBAsheet!$H$2:$H$100000,0))&amp;CHAR(10),"")&amp;IF(LEN(K883)&gt;0,INDEX($BH$2:$BH$100000,MATCH(K883,VBAsheet!$H$2:$H$100000,0))&amp;CHAR(10),"")&amp;IF(LEN(L883)&gt;0,INDEX($BH$2:$BH$100000,MATCH(L883,VBAsheet!$H$2:$H$100000,0))&amp;CHAR(10),"")&amp;IF(LEN(M883)&gt;0,INDEX($BH$2:$BH$100000,MATCH(M883,VBAsheet!$H$2:$H$100000,0))&amp;CHAR(10),"")</f>
        <v/>
      </c>
      <c r="BL883" s="18" t="str">
        <f t="shared" si="531"/>
        <v/>
      </c>
      <c r="BM883" s="94" t="str">
        <f t="shared" si="532"/>
        <v/>
      </c>
      <c r="BN883" s="95" t="str">
        <f t="shared" si="533"/>
        <v/>
      </c>
      <c r="BO883" s="265" t="str">
        <f t="shared" si="544"/>
        <v/>
      </c>
      <c r="BP883" s="18" t="str">
        <f t="shared" si="534"/>
        <v/>
      </c>
      <c r="BQ883" s="263" t="str">
        <f t="shared" si="545"/>
        <v/>
      </c>
      <c r="BR883" s="81" t="str">
        <f t="shared" si="549"/>
        <v/>
      </c>
      <c r="BS883" s="263" t="str">
        <f t="shared" si="546"/>
        <v/>
      </c>
      <c r="BT883" s="92" t="str">
        <f t="shared" si="547"/>
        <v/>
      </c>
      <c r="BU883" s="138" t="str">
        <f t="shared" si="535"/>
        <v/>
      </c>
      <c r="BV883" s="3" t="str">
        <f t="shared" si="536"/>
        <v/>
      </c>
      <c r="BW883" s="3" t="str">
        <f t="shared" si="537"/>
        <v/>
      </c>
      <c r="BX883" s="144" t="str">
        <f t="shared" si="538"/>
        <v/>
      </c>
      <c r="BY883" s="18" t="str">
        <f t="shared" si="539"/>
        <v/>
      </c>
      <c r="BZ883" s="18" t="str">
        <f t="shared" si="540"/>
        <v/>
      </c>
      <c r="CA883" s="19" t="str">
        <f t="shared" si="541"/>
        <v/>
      </c>
      <c r="CB883" s="19" t="s">
        <v>0</v>
      </c>
      <c r="DW883" s="4" t="str">
        <f t="shared" si="548"/>
        <v/>
      </c>
      <c r="DX883" s="4" t="str">
        <f t="shared" si="550"/>
        <v/>
      </c>
      <c r="DY883" s="98" t="str">
        <f t="shared" si="551"/>
        <v/>
      </c>
    </row>
    <row r="884" spans="4:129" x14ac:dyDescent="0.45">
      <c r="D884" s="164" t="str">
        <f t="shared" si="542"/>
        <v/>
      </c>
      <c r="I884" s="9" t="str">
        <f t="shared" si="513"/>
        <v/>
      </c>
      <c r="J884" s="173" t="str">
        <f t="shared" si="514"/>
        <v/>
      </c>
      <c r="K884" s="13"/>
      <c r="L884" s="13"/>
      <c r="M884" s="13"/>
      <c r="N884" s="178" t="str">
        <f t="shared" si="515"/>
        <v/>
      </c>
      <c r="O884" s="181" t="str">
        <f t="shared" si="516"/>
        <v/>
      </c>
      <c r="P884" s="8" t="str">
        <f t="shared" si="517"/>
        <v/>
      </c>
      <c r="Q884" s="8" t="str">
        <f t="shared" si="518"/>
        <v/>
      </c>
      <c r="R884" s="8" t="str">
        <f t="shared" si="519"/>
        <v/>
      </c>
      <c r="S884" s="8" t="str">
        <f t="shared" si="520"/>
        <v/>
      </c>
      <c r="T884" s="8" t="str">
        <f t="shared" si="521"/>
        <v/>
      </c>
      <c r="U884" s="8" t="str">
        <f t="shared" si="522"/>
        <v/>
      </c>
      <c r="V884" s="16" t="str">
        <f t="shared" si="523"/>
        <v/>
      </c>
      <c r="W884" s="129" t="str">
        <f t="shared" si="524"/>
        <v/>
      </c>
      <c r="X884" s="8" t="str">
        <f t="shared" si="525"/>
        <v/>
      </c>
      <c r="Y884" s="8" t="str">
        <f t="shared" si="526"/>
        <v/>
      </c>
      <c r="AQ884" s="6" t="str">
        <f t="shared" si="527"/>
        <v/>
      </c>
      <c r="AR884" s="128" t="str">
        <f t="shared" si="528"/>
        <v/>
      </c>
      <c r="AS884" s="128" t="str">
        <f t="shared" si="529"/>
        <v/>
      </c>
      <c r="AT884" s="139" t="str">
        <f t="shared" si="543"/>
        <v/>
      </c>
      <c r="BH884" s="127" t="str">
        <f>IF(LEN(VBAsheet!H884)&gt;0,$CD$4&amp;CHAR(10)&amp;$CD$5&amp;CHAR(10)&amp;$CD$6&amp;IF(VBAsheet!I884="N",1,0)&amp;$CE$6&amp;CHAR(10)&amp;$CD$7&amp;CHAR(10)&amp;$CD$8&amp;VBAsheet!H884&amp;$CE$8&amp;CHAR(10)&amp;$CD$9&amp;VBAsheet!K884&amp;$CE$9&amp;CHAR(10)&amp;$CD$10&amp;VBAsheet!J884-1&amp;$CE$10&amp;CHAR(10)&amp;$CD$11,"")</f>
        <v/>
      </c>
      <c r="BI884"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4" s="18" t="str">
        <f>IF(LEN(X884)&gt;0,$CD$23&amp;INDEX($CH$3:CH887,MATCH(W884,$CG$3:CG887,0))&amp;$CE$23&amp;CHAR(10)&amp;$CD$24&amp;X884&amp;$CE$24&amp;CHAR(10)&amp;$CD$25&amp;Y884&amp;$CE$25&amp;CHAR(10),"")&amp;IF(LEN(AA884)&gt;0,$CD$23&amp;INDEX($CH$3:CH887,MATCH(Z884,$CG$3:CG887,0))&amp;$CE$23&amp;CHAR(10)&amp;$CD$24&amp;AA884&amp;$CE$24&amp;CHAR(10)&amp;$CD$25&amp;AB884&amp;$CE$25&amp;CHAR(10),"")&amp;IF(LEN(AD884)&gt;0,$CD$23&amp;INDEX($CH$3:CH887,MATCH(AC884,$CG$3:CG887,0))&amp;$CE$23&amp;CHAR(10)&amp;$CD$24&amp;AD884&amp;$CE$24&amp;CHAR(10)&amp;$CD$25&amp;AE884&amp;$CE$25&amp;CHAR(10),"")&amp;IF(LEN(AG884)&gt;0,$CD$23&amp;INDEX($CH$3:CH887,MATCH(AF884,$CG$3:CG887,0))&amp;$CE$23&amp;CHAR(10)&amp;$CD$24&amp;AG884&amp;$CE$24&amp;CHAR(10)&amp;$CD$25&amp;AH884&amp;$CE$25&amp;CHAR(10),"")&amp;IF(LEN(AJ884)&gt;0,$CD$23&amp;INDEX($CH$3:CH887,MATCH(AI884,$CG$3:CG887,0))&amp;$CE$23&amp;CHAR(10)&amp;$CD$24&amp;AJ884&amp;$CE$24&amp;CHAR(10)&amp;$CD$25&amp;AK884&amp;$CE$25&amp;CHAR(10),"")</f>
        <v/>
      </c>
      <c r="BK884" s="18" t="str">
        <f>IF(LEN(J884)&gt;0,INDEX($BH$2:$BH$100000,MATCH(J884,VBAsheet!$H$2:$H$100000,0))&amp;CHAR(10),"")&amp;IF(LEN(K884)&gt;0,INDEX($BH$2:$BH$100000,MATCH(K884,VBAsheet!$H$2:$H$100000,0))&amp;CHAR(10),"")&amp;IF(LEN(L884)&gt;0,INDEX($BH$2:$BH$100000,MATCH(L884,VBAsheet!$H$2:$H$100000,0))&amp;CHAR(10),"")&amp;IF(LEN(M884)&gt;0,INDEX($BH$2:$BH$100000,MATCH(M884,VBAsheet!$H$2:$H$100000,0))&amp;CHAR(10),"")</f>
        <v/>
      </c>
      <c r="BL884" s="18" t="str">
        <f t="shared" si="531"/>
        <v/>
      </c>
      <c r="BM884" s="94" t="str">
        <f t="shared" si="532"/>
        <v/>
      </c>
      <c r="BN884" s="95" t="str">
        <f t="shared" si="533"/>
        <v/>
      </c>
      <c r="BO884" s="265" t="str">
        <f t="shared" si="544"/>
        <v/>
      </c>
      <c r="BP884" s="18" t="str">
        <f t="shared" si="534"/>
        <v/>
      </c>
      <c r="BQ884" s="263" t="str">
        <f t="shared" si="545"/>
        <v/>
      </c>
      <c r="BR884" s="81" t="str">
        <f t="shared" si="549"/>
        <v/>
      </c>
      <c r="BS884" s="263" t="str">
        <f t="shared" si="546"/>
        <v/>
      </c>
      <c r="BT884" s="92" t="str">
        <f t="shared" si="547"/>
        <v/>
      </c>
      <c r="BU884" s="138" t="str">
        <f t="shared" si="535"/>
        <v/>
      </c>
      <c r="BV884" s="3" t="str">
        <f t="shared" si="536"/>
        <v/>
      </c>
      <c r="BW884" s="3" t="str">
        <f t="shared" si="537"/>
        <v/>
      </c>
      <c r="BX884" s="144" t="str">
        <f t="shared" si="538"/>
        <v/>
      </c>
      <c r="BY884" s="18" t="str">
        <f t="shared" si="539"/>
        <v/>
      </c>
      <c r="BZ884" s="18" t="str">
        <f t="shared" si="540"/>
        <v/>
      </c>
      <c r="CA884" s="19" t="str">
        <f t="shared" si="541"/>
        <v/>
      </c>
      <c r="CB884" s="19" t="s">
        <v>0</v>
      </c>
      <c r="DW884" s="4" t="str">
        <f t="shared" si="548"/>
        <v/>
      </c>
      <c r="DX884" s="4" t="str">
        <f t="shared" si="550"/>
        <v/>
      </c>
      <c r="DY884" s="98" t="str">
        <f t="shared" si="551"/>
        <v/>
      </c>
    </row>
    <row r="885" spans="4:129" x14ac:dyDescent="0.45">
      <c r="D885" s="164" t="str">
        <f t="shared" si="542"/>
        <v/>
      </c>
      <c r="I885" s="9" t="str">
        <f t="shared" si="513"/>
        <v/>
      </c>
      <c r="J885" s="173" t="str">
        <f t="shared" si="514"/>
        <v/>
      </c>
      <c r="K885" s="13"/>
      <c r="L885" s="13"/>
      <c r="M885" s="13"/>
      <c r="N885" s="178" t="str">
        <f t="shared" si="515"/>
        <v/>
      </c>
      <c r="O885" s="181" t="str">
        <f t="shared" si="516"/>
        <v/>
      </c>
      <c r="P885" s="8" t="str">
        <f t="shared" si="517"/>
        <v/>
      </c>
      <c r="Q885" s="8" t="str">
        <f t="shared" si="518"/>
        <v/>
      </c>
      <c r="R885" s="8" t="str">
        <f t="shared" si="519"/>
        <v/>
      </c>
      <c r="S885" s="8" t="str">
        <f t="shared" si="520"/>
        <v/>
      </c>
      <c r="T885" s="8" t="str">
        <f t="shared" si="521"/>
        <v/>
      </c>
      <c r="U885" s="8" t="str">
        <f t="shared" si="522"/>
        <v/>
      </c>
      <c r="V885" s="16" t="str">
        <f t="shared" si="523"/>
        <v/>
      </c>
      <c r="W885" s="129" t="str">
        <f t="shared" si="524"/>
        <v/>
      </c>
      <c r="X885" s="8" t="str">
        <f t="shared" si="525"/>
        <v/>
      </c>
      <c r="Y885" s="8" t="str">
        <f t="shared" si="526"/>
        <v/>
      </c>
      <c r="AQ885" s="6" t="str">
        <f t="shared" si="527"/>
        <v/>
      </c>
      <c r="AR885" s="128" t="str">
        <f t="shared" si="528"/>
        <v/>
      </c>
      <c r="AS885" s="128" t="str">
        <f t="shared" si="529"/>
        <v/>
      </c>
      <c r="AT885" s="139" t="str">
        <f t="shared" si="543"/>
        <v/>
      </c>
      <c r="BH885" s="127" t="str">
        <f>IF(LEN(VBAsheet!H885)&gt;0,$CD$4&amp;CHAR(10)&amp;$CD$5&amp;CHAR(10)&amp;$CD$6&amp;IF(VBAsheet!I885="N",1,0)&amp;$CE$6&amp;CHAR(10)&amp;$CD$7&amp;CHAR(10)&amp;$CD$8&amp;VBAsheet!H885&amp;$CE$8&amp;CHAR(10)&amp;$CD$9&amp;VBAsheet!K885&amp;$CE$9&amp;CHAR(10)&amp;$CD$10&amp;VBAsheet!J885-1&amp;$CE$10&amp;CHAR(10)&amp;$CD$11,"")</f>
        <v/>
      </c>
      <c r="BI885"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5" s="18" t="str">
        <f>IF(LEN(X885)&gt;0,$CD$23&amp;INDEX($CH$3:CH888,MATCH(W885,$CG$3:CG888,0))&amp;$CE$23&amp;CHAR(10)&amp;$CD$24&amp;X885&amp;$CE$24&amp;CHAR(10)&amp;$CD$25&amp;Y885&amp;$CE$25&amp;CHAR(10),"")&amp;IF(LEN(AA885)&gt;0,$CD$23&amp;INDEX($CH$3:CH888,MATCH(Z885,$CG$3:CG888,0))&amp;$CE$23&amp;CHAR(10)&amp;$CD$24&amp;AA885&amp;$CE$24&amp;CHAR(10)&amp;$CD$25&amp;AB885&amp;$CE$25&amp;CHAR(10),"")&amp;IF(LEN(AD885)&gt;0,$CD$23&amp;INDEX($CH$3:CH888,MATCH(AC885,$CG$3:CG888,0))&amp;$CE$23&amp;CHAR(10)&amp;$CD$24&amp;AD885&amp;$CE$24&amp;CHAR(10)&amp;$CD$25&amp;AE885&amp;$CE$25&amp;CHAR(10),"")&amp;IF(LEN(AG885)&gt;0,$CD$23&amp;INDEX($CH$3:CH888,MATCH(AF885,$CG$3:CG888,0))&amp;$CE$23&amp;CHAR(10)&amp;$CD$24&amp;AG885&amp;$CE$24&amp;CHAR(10)&amp;$CD$25&amp;AH885&amp;$CE$25&amp;CHAR(10),"")&amp;IF(LEN(AJ885)&gt;0,$CD$23&amp;INDEX($CH$3:CH888,MATCH(AI885,$CG$3:CG888,0))&amp;$CE$23&amp;CHAR(10)&amp;$CD$24&amp;AJ885&amp;$CE$24&amp;CHAR(10)&amp;$CD$25&amp;AK885&amp;$CE$25&amp;CHAR(10),"")</f>
        <v/>
      </c>
      <c r="BK885" s="18" t="str">
        <f>IF(LEN(J885)&gt;0,INDEX($BH$2:$BH$100000,MATCH(J885,VBAsheet!$H$2:$H$100000,0))&amp;CHAR(10),"")&amp;IF(LEN(K885)&gt;0,INDEX($BH$2:$BH$100000,MATCH(K885,VBAsheet!$H$2:$H$100000,0))&amp;CHAR(10),"")&amp;IF(LEN(L885)&gt;0,INDEX($BH$2:$BH$100000,MATCH(L885,VBAsheet!$H$2:$H$100000,0))&amp;CHAR(10),"")&amp;IF(LEN(M885)&gt;0,INDEX($BH$2:$BH$100000,MATCH(M885,VBAsheet!$H$2:$H$100000,0))&amp;CHAR(10),"")</f>
        <v/>
      </c>
      <c r="BL885" s="18" t="str">
        <f t="shared" si="531"/>
        <v/>
      </c>
      <c r="BM885" s="94" t="str">
        <f t="shared" si="532"/>
        <v/>
      </c>
      <c r="BN885" s="95" t="str">
        <f t="shared" si="533"/>
        <v/>
      </c>
      <c r="BO885" s="265" t="str">
        <f t="shared" si="544"/>
        <v/>
      </c>
      <c r="BP885" s="18" t="str">
        <f t="shared" si="534"/>
        <v/>
      </c>
      <c r="BQ885" s="263" t="str">
        <f t="shared" si="545"/>
        <v/>
      </c>
      <c r="BR885" s="81" t="str">
        <f t="shared" si="549"/>
        <v/>
      </c>
      <c r="BS885" s="263" t="str">
        <f t="shared" si="546"/>
        <v/>
      </c>
      <c r="BT885" s="92" t="str">
        <f t="shared" si="547"/>
        <v/>
      </c>
      <c r="BU885" s="138" t="str">
        <f t="shared" si="535"/>
        <v/>
      </c>
      <c r="BV885" s="3" t="str">
        <f t="shared" si="536"/>
        <v/>
      </c>
      <c r="BW885" s="3" t="str">
        <f t="shared" si="537"/>
        <v/>
      </c>
      <c r="BX885" s="144" t="str">
        <f t="shared" si="538"/>
        <v/>
      </c>
      <c r="BY885" s="18" t="str">
        <f t="shared" si="539"/>
        <v/>
      </c>
      <c r="BZ885" s="18" t="str">
        <f t="shared" si="540"/>
        <v/>
      </c>
      <c r="CA885" s="19" t="str">
        <f t="shared" si="541"/>
        <v/>
      </c>
      <c r="CB885" s="19" t="s">
        <v>0</v>
      </c>
      <c r="DW885" s="4" t="str">
        <f t="shared" si="548"/>
        <v/>
      </c>
      <c r="DX885" s="4" t="str">
        <f t="shared" si="550"/>
        <v/>
      </c>
      <c r="DY885" s="98" t="str">
        <f t="shared" si="551"/>
        <v/>
      </c>
    </row>
    <row r="886" spans="4:129" x14ac:dyDescent="0.45">
      <c r="D886" s="164" t="str">
        <f t="shared" si="542"/>
        <v/>
      </c>
      <c r="I886" s="9" t="str">
        <f t="shared" si="513"/>
        <v/>
      </c>
      <c r="J886" s="173" t="str">
        <f t="shared" si="514"/>
        <v/>
      </c>
      <c r="K886" s="13"/>
      <c r="L886" s="13"/>
      <c r="M886" s="13"/>
      <c r="N886" s="178" t="str">
        <f t="shared" si="515"/>
        <v/>
      </c>
      <c r="O886" s="181" t="str">
        <f t="shared" si="516"/>
        <v/>
      </c>
      <c r="P886" s="8" t="str">
        <f t="shared" si="517"/>
        <v/>
      </c>
      <c r="Q886" s="8" t="str">
        <f t="shared" si="518"/>
        <v/>
      </c>
      <c r="R886" s="8" t="str">
        <f t="shared" si="519"/>
        <v/>
      </c>
      <c r="S886" s="8" t="str">
        <f t="shared" si="520"/>
        <v/>
      </c>
      <c r="T886" s="8" t="str">
        <f t="shared" si="521"/>
        <v/>
      </c>
      <c r="U886" s="8" t="str">
        <f t="shared" si="522"/>
        <v/>
      </c>
      <c r="V886" s="16" t="str">
        <f t="shared" si="523"/>
        <v/>
      </c>
      <c r="W886" s="129" t="str">
        <f t="shared" si="524"/>
        <v/>
      </c>
      <c r="X886" s="8" t="str">
        <f t="shared" si="525"/>
        <v/>
      </c>
      <c r="Y886" s="8" t="str">
        <f t="shared" si="526"/>
        <v/>
      </c>
      <c r="AQ886" s="6" t="str">
        <f t="shared" si="527"/>
        <v/>
      </c>
      <c r="AR886" s="128" t="str">
        <f t="shared" si="528"/>
        <v/>
      </c>
      <c r="AS886" s="128" t="str">
        <f t="shared" si="529"/>
        <v/>
      </c>
      <c r="AT886" s="139" t="str">
        <f t="shared" si="543"/>
        <v/>
      </c>
      <c r="BH886" s="127" t="str">
        <f>IF(LEN(VBAsheet!H886)&gt;0,$CD$4&amp;CHAR(10)&amp;$CD$5&amp;CHAR(10)&amp;$CD$6&amp;IF(VBAsheet!I886="N",1,0)&amp;$CE$6&amp;CHAR(10)&amp;$CD$7&amp;CHAR(10)&amp;$CD$8&amp;VBAsheet!H886&amp;$CE$8&amp;CHAR(10)&amp;$CD$9&amp;VBAsheet!K886&amp;$CE$9&amp;CHAR(10)&amp;$CD$10&amp;VBAsheet!J886-1&amp;$CE$10&amp;CHAR(10)&amp;$CD$11,"")</f>
        <v/>
      </c>
      <c r="BI886"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6" s="18" t="str">
        <f>IF(LEN(X886)&gt;0,$CD$23&amp;INDEX($CH$3:CH889,MATCH(W886,$CG$3:CG889,0))&amp;$CE$23&amp;CHAR(10)&amp;$CD$24&amp;X886&amp;$CE$24&amp;CHAR(10)&amp;$CD$25&amp;Y886&amp;$CE$25&amp;CHAR(10),"")&amp;IF(LEN(AA886)&gt;0,$CD$23&amp;INDEX($CH$3:CH889,MATCH(Z886,$CG$3:CG889,0))&amp;$CE$23&amp;CHAR(10)&amp;$CD$24&amp;AA886&amp;$CE$24&amp;CHAR(10)&amp;$CD$25&amp;AB886&amp;$CE$25&amp;CHAR(10),"")&amp;IF(LEN(AD886)&gt;0,$CD$23&amp;INDEX($CH$3:CH889,MATCH(AC886,$CG$3:CG889,0))&amp;$CE$23&amp;CHAR(10)&amp;$CD$24&amp;AD886&amp;$CE$24&amp;CHAR(10)&amp;$CD$25&amp;AE886&amp;$CE$25&amp;CHAR(10),"")&amp;IF(LEN(AG886)&gt;0,$CD$23&amp;INDEX($CH$3:CH889,MATCH(AF886,$CG$3:CG889,0))&amp;$CE$23&amp;CHAR(10)&amp;$CD$24&amp;AG886&amp;$CE$24&amp;CHAR(10)&amp;$CD$25&amp;AH886&amp;$CE$25&amp;CHAR(10),"")&amp;IF(LEN(AJ886)&gt;0,$CD$23&amp;INDEX($CH$3:CH889,MATCH(AI886,$CG$3:CG889,0))&amp;$CE$23&amp;CHAR(10)&amp;$CD$24&amp;AJ886&amp;$CE$24&amp;CHAR(10)&amp;$CD$25&amp;AK886&amp;$CE$25&amp;CHAR(10),"")</f>
        <v/>
      </c>
      <c r="BK886" s="18" t="str">
        <f>IF(LEN(J886)&gt;0,INDEX($BH$2:$BH$100000,MATCH(J886,VBAsheet!$H$2:$H$100000,0))&amp;CHAR(10),"")&amp;IF(LEN(K886)&gt;0,INDEX($BH$2:$BH$100000,MATCH(K886,VBAsheet!$H$2:$H$100000,0))&amp;CHAR(10),"")&amp;IF(LEN(L886)&gt;0,INDEX($BH$2:$BH$100000,MATCH(L886,VBAsheet!$H$2:$H$100000,0))&amp;CHAR(10),"")&amp;IF(LEN(M886)&gt;0,INDEX($BH$2:$BH$100000,MATCH(M886,VBAsheet!$H$2:$H$100000,0))&amp;CHAR(10),"")</f>
        <v/>
      </c>
      <c r="BL886" s="18" t="str">
        <f t="shared" si="531"/>
        <v/>
      </c>
      <c r="BM886" s="94" t="str">
        <f t="shared" si="532"/>
        <v/>
      </c>
      <c r="BN886" s="95" t="str">
        <f t="shared" si="533"/>
        <v/>
      </c>
      <c r="BO886" s="265" t="str">
        <f t="shared" si="544"/>
        <v/>
      </c>
      <c r="BP886" s="18" t="str">
        <f t="shared" si="534"/>
        <v/>
      </c>
      <c r="BQ886" s="263" t="str">
        <f t="shared" si="545"/>
        <v/>
      </c>
      <c r="BR886" s="81" t="str">
        <f t="shared" si="549"/>
        <v/>
      </c>
      <c r="BS886" s="263" t="str">
        <f t="shared" si="546"/>
        <v/>
      </c>
      <c r="BT886" s="92" t="str">
        <f t="shared" si="547"/>
        <v/>
      </c>
      <c r="BU886" s="138" t="str">
        <f t="shared" si="535"/>
        <v/>
      </c>
      <c r="BV886" s="3" t="str">
        <f t="shared" si="536"/>
        <v/>
      </c>
      <c r="BW886" s="3" t="str">
        <f t="shared" si="537"/>
        <v/>
      </c>
      <c r="BX886" s="144" t="str">
        <f t="shared" si="538"/>
        <v/>
      </c>
      <c r="BY886" s="18" t="str">
        <f t="shared" si="539"/>
        <v/>
      </c>
      <c r="BZ886" s="18" t="str">
        <f t="shared" si="540"/>
        <v/>
      </c>
      <c r="CA886" s="19" t="str">
        <f t="shared" si="541"/>
        <v/>
      </c>
      <c r="CB886" s="19" t="s">
        <v>0</v>
      </c>
      <c r="DW886" s="4" t="str">
        <f t="shared" si="548"/>
        <v/>
      </c>
      <c r="DX886" s="4" t="str">
        <f t="shared" si="550"/>
        <v/>
      </c>
      <c r="DY886" s="98" t="str">
        <f t="shared" si="551"/>
        <v/>
      </c>
    </row>
    <row r="887" spans="4:129" x14ac:dyDescent="0.45">
      <c r="D887" s="164" t="str">
        <f t="shared" si="542"/>
        <v/>
      </c>
      <c r="I887" s="9" t="str">
        <f t="shared" si="513"/>
        <v/>
      </c>
      <c r="J887" s="173" t="str">
        <f t="shared" si="514"/>
        <v/>
      </c>
      <c r="K887" s="13"/>
      <c r="L887" s="13"/>
      <c r="M887" s="13"/>
      <c r="N887" s="178" t="str">
        <f t="shared" si="515"/>
        <v/>
      </c>
      <c r="O887" s="181" t="str">
        <f t="shared" si="516"/>
        <v/>
      </c>
      <c r="P887" s="8" t="str">
        <f t="shared" si="517"/>
        <v/>
      </c>
      <c r="Q887" s="8" t="str">
        <f t="shared" si="518"/>
        <v/>
      </c>
      <c r="R887" s="8" t="str">
        <f t="shared" si="519"/>
        <v/>
      </c>
      <c r="S887" s="8" t="str">
        <f t="shared" si="520"/>
        <v/>
      </c>
      <c r="T887" s="8" t="str">
        <f t="shared" si="521"/>
        <v/>
      </c>
      <c r="U887" s="8" t="str">
        <f t="shared" si="522"/>
        <v/>
      </c>
      <c r="V887" s="16" t="str">
        <f t="shared" si="523"/>
        <v/>
      </c>
      <c r="W887" s="129" t="str">
        <f t="shared" si="524"/>
        <v/>
      </c>
      <c r="X887" s="8" t="str">
        <f t="shared" si="525"/>
        <v/>
      </c>
      <c r="Y887" s="8" t="str">
        <f t="shared" si="526"/>
        <v/>
      </c>
      <c r="AQ887" s="6" t="str">
        <f t="shared" si="527"/>
        <v/>
      </c>
      <c r="AR887" s="128" t="str">
        <f t="shared" si="528"/>
        <v/>
      </c>
      <c r="AS887" s="128" t="str">
        <f t="shared" si="529"/>
        <v/>
      </c>
      <c r="AT887" s="139" t="str">
        <f t="shared" si="543"/>
        <v/>
      </c>
      <c r="BH887" s="127" t="str">
        <f>IF(LEN(VBAsheet!H887)&gt;0,$CD$4&amp;CHAR(10)&amp;$CD$5&amp;CHAR(10)&amp;$CD$6&amp;IF(VBAsheet!I887="N",1,0)&amp;$CE$6&amp;CHAR(10)&amp;$CD$7&amp;CHAR(10)&amp;$CD$8&amp;VBAsheet!H887&amp;$CE$8&amp;CHAR(10)&amp;$CD$9&amp;VBAsheet!K887&amp;$CE$9&amp;CHAR(10)&amp;$CD$10&amp;VBAsheet!J887-1&amp;$CE$10&amp;CHAR(10)&amp;$CD$11,"")</f>
        <v/>
      </c>
      <c r="BI887"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7" s="18" t="str">
        <f>IF(LEN(X887)&gt;0,$CD$23&amp;INDEX($CH$3:CH890,MATCH(W887,$CG$3:CG890,0))&amp;$CE$23&amp;CHAR(10)&amp;$CD$24&amp;X887&amp;$CE$24&amp;CHAR(10)&amp;$CD$25&amp;Y887&amp;$CE$25&amp;CHAR(10),"")&amp;IF(LEN(AA887)&gt;0,$CD$23&amp;INDEX($CH$3:CH890,MATCH(Z887,$CG$3:CG890,0))&amp;$CE$23&amp;CHAR(10)&amp;$CD$24&amp;AA887&amp;$CE$24&amp;CHAR(10)&amp;$CD$25&amp;AB887&amp;$CE$25&amp;CHAR(10),"")&amp;IF(LEN(AD887)&gt;0,$CD$23&amp;INDEX($CH$3:CH890,MATCH(AC887,$CG$3:CG890,0))&amp;$CE$23&amp;CHAR(10)&amp;$CD$24&amp;AD887&amp;$CE$24&amp;CHAR(10)&amp;$CD$25&amp;AE887&amp;$CE$25&amp;CHAR(10),"")&amp;IF(LEN(AG887)&gt;0,$CD$23&amp;INDEX($CH$3:CH890,MATCH(AF887,$CG$3:CG890,0))&amp;$CE$23&amp;CHAR(10)&amp;$CD$24&amp;AG887&amp;$CE$24&amp;CHAR(10)&amp;$CD$25&amp;AH887&amp;$CE$25&amp;CHAR(10),"")&amp;IF(LEN(AJ887)&gt;0,$CD$23&amp;INDEX($CH$3:CH890,MATCH(AI887,$CG$3:CG890,0))&amp;$CE$23&amp;CHAR(10)&amp;$CD$24&amp;AJ887&amp;$CE$24&amp;CHAR(10)&amp;$CD$25&amp;AK887&amp;$CE$25&amp;CHAR(10),"")</f>
        <v/>
      </c>
      <c r="BK887" s="18" t="str">
        <f>IF(LEN(J887)&gt;0,INDEX($BH$2:$BH$100000,MATCH(J887,VBAsheet!$H$2:$H$100000,0))&amp;CHAR(10),"")&amp;IF(LEN(K887)&gt;0,INDEX($BH$2:$BH$100000,MATCH(K887,VBAsheet!$H$2:$H$100000,0))&amp;CHAR(10),"")&amp;IF(LEN(L887)&gt;0,INDEX($BH$2:$BH$100000,MATCH(L887,VBAsheet!$H$2:$H$100000,0))&amp;CHAR(10),"")&amp;IF(LEN(M887)&gt;0,INDEX($BH$2:$BH$100000,MATCH(M887,VBAsheet!$H$2:$H$100000,0))&amp;CHAR(10),"")</f>
        <v/>
      </c>
      <c r="BL887" s="18" t="str">
        <f t="shared" si="531"/>
        <v/>
      </c>
      <c r="BM887" s="94" t="str">
        <f t="shared" si="532"/>
        <v/>
      </c>
      <c r="BN887" s="95" t="str">
        <f t="shared" si="533"/>
        <v/>
      </c>
      <c r="BO887" s="265" t="str">
        <f t="shared" si="544"/>
        <v/>
      </c>
      <c r="BP887" s="18" t="str">
        <f t="shared" si="534"/>
        <v/>
      </c>
      <c r="BQ887" s="263" t="str">
        <f t="shared" si="545"/>
        <v/>
      </c>
      <c r="BR887" s="81" t="str">
        <f t="shared" si="549"/>
        <v/>
      </c>
      <c r="BS887" s="263" t="str">
        <f t="shared" si="546"/>
        <v/>
      </c>
      <c r="BT887" s="92" t="str">
        <f t="shared" si="547"/>
        <v/>
      </c>
      <c r="BU887" s="138" t="str">
        <f t="shared" si="535"/>
        <v/>
      </c>
      <c r="BV887" s="3" t="str">
        <f t="shared" si="536"/>
        <v/>
      </c>
      <c r="BW887" s="3" t="str">
        <f t="shared" si="537"/>
        <v/>
      </c>
      <c r="BX887" s="144" t="str">
        <f t="shared" si="538"/>
        <v/>
      </c>
      <c r="BY887" s="18" t="str">
        <f t="shared" si="539"/>
        <v/>
      </c>
      <c r="BZ887" s="18" t="str">
        <f t="shared" si="540"/>
        <v/>
      </c>
      <c r="CA887" s="19" t="str">
        <f t="shared" si="541"/>
        <v/>
      </c>
      <c r="CB887" s="19" t="s">
        <v>0</v>
      </c>
      <c r="DW887" s="4" t="str">
        <f t="shared" si="548"/>
        <v/>
      </c>
      <c r="DX887" s="4" t="str">
        <f t="shared" si="550"/>
        <v/>
      </c>
      <c r="DY887" s="98" t="str">
        <f t="shared" si="551"/>
        <v/>
      </c>
    </row>
    <row r="888" spans="4:129" x14ac:dyDescent="0.45">
      <c r="D888" s="164" t="str">
        <f t="shared" si="542"/>
        <v/>
      </c>
      <c r="I888" s="9" t="str">
        <f t="shared" si="513"/>
        <v/>
      </c>
      <c r="J888" s="173" t="str">
        <f t="shared" si="514"/>
        <v/>
      </c>
      <c r="K888" s="13"/>
      <c r="L888" s="13"/>
      <c r="M888" s="13"/>
      <c r="N888" s="178" t="str">
        <f t="shared" si="515"/>
        <v/>
      </c>
      <c r="O888" s="181" t="str">
        <f t="shared" si="516"/>
        <v/>
      </c>
      <c r="P888" s="8" t="str">
        <f t="shared" si="517"/>
        <v/>
      </c>
      <c r="Q888" s="8" t="str">
        <f t="shared" si="518"/>
        <v/>
      </c>
      <c r="R888" s="8" t="str">
        <f t="shared" si="519"/>
        <v/>
      </c>
      <c r="S888" s="8" t="str">
        <f t="shared" si="520"/>
        <v/>
      </c>
      <c r="T888" s="8" t="str">
        <f t="shared" si="521"/>
        <v/>
      </c>
      <c r="U888" s="8" t="str">
        <f t="shared" si="522"/>
        <v/>
      </c>
      <c r="V888" s="16" t="str">
        <f t="shared" si="523"/>
        <v/>
      </c>
      <c r="W888" s="129" t="str">
        <f t="shared" si="524"/>
        <v/>
      </c>
      <c r="X888" s="8" t="str">
        <f t="shared" si="525"/>
        <v/>
      </c>
      <c r="Y888" s="8" t="str">
        <f t="shared" si="526"/>
        <v/>
      </c>
      <c r="AQ888" s="6" t="str">
        <f t="shared" si="527"/>
        <v/>
      </c>
      <c r="AR888" s="128" t="str">
        <f t="shared" si="528"/>
        <v/>
      </c>
      <c r="AS888" s="128" t="str">
        <f t="shared" si="529"/>
        <v/>
      </c>
      <c r="AT888" s="139" t="str">
        <f t="shared" si="543"/>
        <v/>
      </c>
      <c r="BH888" s="127" t="str">
        <f>IF(LEN(VBAsheet!H888)&gt;0,$CD$4&amp;CHAR(10)&amp;$CD$5&amp;CHAR(10)&amp;$CD$6&amp;IF(VBAsheet!I888="N",1,0)&amp;$CE$6&amp;CHAR(10)&amp;$CD$7&amp;CHAR(10)&amp;$CD$8&amp;VBAsheet!H888&amp;$CE$8&amp;CHAR(10)&amp;$CD$9&amp;VBAsheet!K888&amp;$CE$9&amp;CHAR(10)&amp;$CD$10&amp;VBAsheet!J888-1&amp;$CE$10&amp;CHAR(10)&amp;$CD$11,"")</f>
        <v/>
      </c>
      <c r="BI888"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8" s="18" t="str">
        <f>IF(LEN(X888)&gt;0,$CD$23&amp;INDEX($CH$3:CH891,MATCH(W888,$CG$3:CG891,0))&amp;$CE$23&amp;CHAR(10)&amp;$CD$24&amp;X888&amp;$CE$24&amp;CHAR(10)&amp;$CD$25&amp;Y888&amp;$CE$25&amp;CHAR(10),"")&amp;IF(LEN(AA888)&gt;0,$CD$23&amp;INDEX($CH$3:CH891,MATCH(Z888,$CG$3:CG891,0))&amp;$CE$23&amp;CHAR(10)&amp;$CD$24&amp;AA888&amp;$CE$24&amp;CHAR(10)&amp;$CD$25&amp;AB888&amp;$CE$25&amp;CHAR(10),"")&amp;IF(LEN(AD888)&gt;0,$CD$23&amp;INDEX($CH$3:CH891,MATCH(AC888,$CG$3:CG891,0))&amp;$CE$23&amp;CHAR(10)&amp;$CD$24&amp;AD888&amp;$CE$24&amp;CHAR(10)&amp;$CD$25&amp;AE888&amp;$CE$25&amp;CHAR(10),"")&amp;IF(LEN(AG888)&gt;0,$CD$23&amp;INDEX($CH$3:CH891,MATCH(AF888,$CG$3:CG891,0))&amp;$CE$23&amp;CHAR(10)&amp;$CD$24&amp;AG888&amp;$CE$24&amp;CHAR(10)&amp;$CD$25&amp;AH888&amp;$CE$25&amp;CHAR(10),"")&amp;IF(LEN(AJ888)&gt;0,$CD$23&amp;INDEX($CH$3:CH891,MATCH(AI888,$CG$3:CG891,0))&amp;$CE$23&amp;CHAR(10)&amp;$CD$24&amp;AJ888&amp;$CE$24&amp;CHAR(10)&amp;$CD$25&amp;AK888&amp;$CE$25&amp;CHAR(10),"")</f>
        <v/>
      </c>
      <c r="BK888" s="18" t="str">
        <f>IF(LEN(J888)&gt;0,INDEX($BH$2:$BH$100000,MATCH(J888,VBAsheet!$H$2:$H$100000,0))&amp;CHAR(10),"")&amp;IF(LEN(K888)&gt;0,INDEX($BH$2:$BH$100000,MATCH(K888,VBAsheet!$H$2:$H$100000,0))&amp;CHAR(10),"")&amp;IF(LEN(L888)&gt;0,INDEX($BH$2:$BH$100000,MATCH(L888,VBAsheet!$H$2:$H$100000,0))&amp;CHAR(10),"")&amp;IF(LEN(M888)&gt;0,INDEX($BH$2:$BH$100000,MATCH(M888,VBAsheet!$H$2:$H$100000,0))&amp;CHAR(10),"")</f>
        <v/>
      </c>
      <c r="BL888" s="18" t="str">
        <f t="shared" si="531"/>
        <v/>
      </c>
      <c r="BM888" s="94" t="str">
        <f t="shared" si="532"/>
        <v/>
      </c>
      <c r="BN888" s="95" t="str">
        <f t="shared" si="533"/>
        <v/>
      </c>
      <c r="BO888" s="265" t="str">
        <f t="shared" si="544"/>
        <v/>
      </c>
      <c r="BP888" s="18" t="str">
        <f t="shared" si="534"/>
        <v/>
      </c>
      <c r="BQ888" s="263" t="str">
        <f t="shared" si="545"/>
        <v/>
      </c>
      <c r="BR888" s="81" t="str">
        <f t="shared" si="549"/>
        <v/>
      </c>
      <c r="BS888" s="263" t="str">
        <f t="shared" si="546"/>
        <v/>
      </c>
      <c r="BT888" s="92" t="str">
        <f t="shared" si="547"/>
        <v/>
      </c>
      <c r="BU888" s="138" t="str">
        <f t="shared" si="535"/>
        <v/>
      </c>
      <c r="BV888" s="3" t="str">
        <f t="shared" si="536"/>
        <v/>
      </c>
      <c r="BW888" s="3" t="str">
        <f t="shared" si="537"/>
        <v/>
      </c>
      <c r="BX888" s="144" t="str">
        <f t="shared" si="538"/>
        <v/>
      </c>
      <c r="BY888" s="18" t="str">
        <f t="shared" si="539"/>
        <v/>
      </c>
      <c r="BZ888" s="18" t="str">
        <f t="shared" si="540"/>
        <v/>
      </c>
      <c r="CA888" s="19" t="str">
        <f t="shared" si="541"/>
        <v/>
      </c>
      <c r="CB888" s="19" t="s">
        <v>0</v>
      </c>
      <c r="DW888" s="4" t="str">
        <f t="shared" si="548"/>
        <v/>
      </c>
      <c r="DX888" s="4" t="str">
        <f t="shared" si="550"/>
        <v/>
      </c>
      <c r="DY888" s="98" t="str">
        <f t="shared" si="551"/>
        <v/>
      </c>
    </row>
    <row r="889" spans="4:129" x14ac:dyDescent="0.45">
      <c r="D889" s="164" t="str">
        <f t="shared" si="542"/>
        <v/>
      </c>
      <c r="I889" s="9" t="str">
        <f t="shared" si="513"/>
        <v/>
      </c>
      <c r="J889" s="173" t="str">
        <f t="shared" si="514"/>
        <v/>
      </c>
      <c r="K889" s="13"/>
      <c r="L889" s="13"/>
      <c r="M889" s="13"/>
      <c r="N889" s="178" t="str">
        <f t="shared" si="515"/>
        <v/>
      </c>
      <c r="O889" s="181" t="str">
        <f t="shared" si="516"/>
        <v/>
      </c>
      <c r="P889" s="8" t="str">
        <f t="shared" si="517"/>
        <v/>
      </c>
      <c r="Q889" s="8" t="str">
        <f t="shared" si="518"/>
        <v/>
      </c>
      <c r="R889" s="8" t="str">
        <f t="shared" si="519"/>
        <v/>
      </c>
      <c r="S889" s="8" t="str">
        <f t="shared" si="520"/>
        <v/>
      </c>
      <c r="T889" s="8" t="str">
        <f t="shared" si="521"/>
        <v/>
      </c>
      <c r="U889" s="8" t="str">
        <f t="shared" si="522"/>
        <v/>
      </c>
      <c r="V889" s="16" t="str">
        <f t="shared" si="523"/>
        <v/>
      </c>
      <c r="W889" s="129" t="str">
        <f t="shared" si="524"/>
        <v/>
      </c>
      <c r="X889" s="8" t="str">
        <f t="shared" si="525"/>
        <v/>
      </c>
      <c r="Y889" s="8" t="str">
        <f t="shared" si="526"/>
        <v/>
      </c>
      <c r="AQ889" s="6" t="str">
        <f t="shared" si="527"/>
        <v/>
      </c>
      <c r="AR889" s="128" t="str">
        <f t="shared" si="528"/>
        <v/>
      </c>
      <c r="AS889" s="128" t="str">
        <f t="shared" si="529"/>
        <v/>
      </c>
      <c r="AT889" s="139" t="str">
        <f t="shared" si="543"/>
        <v/>
      </c>
      <c r="BH889" s="127" t="str">
        <f>IF(LEN(VBAsheet!H889)&gt;0,$CD$4&amp;CHAR(10)&amp;$CD$5&amp;CHAR(10)&amp;$CD$6&amp;IF(VBAsheet!I889="N",1,0)&amp;$CE$6&amp;CHAR(10)&amp;$CD$7&amp;CHAR(10)&amp;$CD$8&amp;VBAsheet!H889&amp;$CE$8&amp;CHAR(10)&amp;$CD$9&amp;VBAsheet!K889&amp;$CE$9&amp;CHAR(10)&amp;$CD$10&amp;VBAsheet!J889-1&amp;$CE$10&amp;CHAR(10)&amp;$CD$11,"")</f>
        <v/>
      </c>
      <c r="BI889"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89" s="18" t="str">
        <f>IF(LEN(X889)&gt;0,$CD$23&amp;INDEX($CH$3:CH892,MATCH(W889,$CG$3:CG892,0))&amp;$CE$23&amp;CHAR(10)&amp;$CD$24&amp;X889&amp;$CE$24&amp;CHAR(10)&amp;$CD$25&amp;Y889&amp;$CE$25&amp;CHAR(10),"")&amp;IF(LEN(AA889)&gt;0,$CD$23&amp;INDEX($CH$3:CH892,MATCH(Z889,$CG$3:CG892,0))&amp;$CE$23&amp;CHAR(10)&amp;$CD$24&amp;AA889&amp;$CE$24&amp;CHAR(10)&amp;$CD$25&amp;AB889&amp;$CE$25&amp;CHAR(10),"")&amp;IF(LEN(AD889)&gt;0,$CD$23&amp;INDEX($CH$3:CH892,MATCH(AC889,$CG$3:CG892,0))&amp;$CE$23&amp;CHAR(10)&amp;$CD$24&amp;AD889&amp;$CE$24&amp;CHAR(10)&amp;$CD$25&amp;AE889&amp;$CE$25&amp;CHAR(10),"")&amp;IF(LEN(AG889)&gt;0,$CD$23&amp;INDEX($CH$3:CH892,MATCH(AF889,$CG$3:CG892,0))&amp;$CE$23&amp;CHAR(10)&amp;$CD$24&amp;AG889&amp;$CE$24&amp;CHAR(10)&amp;$CD$25&amp;AH889&amp;$CE$25&amp;CHAR(10),"")&amp;IF(LEN(AJ889)&gt;0,$CD$23&amp;INDEX($CH$3:CH892,MATCH(AI889,$CG$3:CG892,0))&amp;$CE$23&amp;CHAR(10)&amp;$CD$24&amp;AJ889&amp;$CE$24&amp;CHAR(10)&amp;$CD$25&amp;AK889&amp;$CE$25&amp;CHAR(10),"")</f>
        <v/>
      </c>
      <c r="BK889" s="18" t="str">
        <f>IF(LEN(J889)&gt;0,INDEX($BH$2:$BH$100000,MATCH(J889,VBAsheet!$H$2:$H$100000,0))&amp;CHAR(10),"")&amp;IF(LEN(K889)&gt;0,INDEX($BH$2:$BH$100000,MATCH(K889,VBAsheet!$H$2:$H$100000,0))&amp;CHAR(10),"")&amp;IF(LEN(L889)&gt;0,INDEX($BH$2:$BH$100000,MATCH(L889,VBAsheet!$H$2:$H$100000,0))&amp;CHAR(10),"")&amp;IF(LEN(M889)&gt;0,INDEX($BH$2:$BH$100000,MATCH(M889,VBAsheet!$H$2:$H$100000,0))&amp;CHAR(10),"")</f>
        <v/>
      </c>
      <c r="BL889" s="18" t="str">
        <f t="shared" si="531"/>
        <v/>
      </c>
      <c r="BM889" s="94" t="str">
        <f t="shared" si="532"/>
        <v/>
      </c>
      <c r="BN889" s="95" t="str">
        <f t="shared" si="533"/>
        <v/>
      </c>
      <c r="BO889" s="265" t="str">
        <f t="shared" si="544"/>
        <v/>
      </c>
      <c r="BP889" s="18" t="str">
        <f t="shared" si="534"/>
        <v/>
      </c>
      <c r="BQ889" s="263" t="str">
        <f t="shared" si="545"/>
        <v/>
      </c>
      <c r="BR889" s="81" t="str">
        <f t="shared" si="549"/>
        <v/>
      </c>
      <c r="BS889" s="263" t="str">
        <f t="shared" si="546"/>
        <v/>
      </c>
      <c r="BT889" s="92" t="str">
        <f t="shared" si="547"/>
        <v/>
      </c>
      <c r="BU889" s="138" t="str">
        <f t="shared" si="535"/>
        <v/>
      </c>
      <c r="BV889" s="3" t="str">
        <f t="shared" si="536"/>
        <v/>
      </c>
      <c r="BW889" s="3" t="str">
        <f t="shared" si="537"/>
        <v/>
      </c>
      <c r="BX889" s="144" t="str">
        <f t="shared" si="538"/>
        <v/>
      </c>
      <c r="BY889" s="18" t="str">
        <f t="shared" si="539"/>
        <v/>
      </c>
      <c r="BZ889" s="18" t="str">
        <f t="shared" si="540"/>
        <v/>
      </c>
      <c r="CA889" s="19" t="str">
        <f t="shared" si="541"/>
        <v/>
      </c>
      <c r="CB889" s="19" t="s">
        <v>0</v>
      </c>
      <c r="DW889" s="4" t="str">
        <f t="shared" si="548"/>
        <v/>
      </c>
      <c r="DX889" s="4" t="str">
        <f t="shared" si="550"/>
        <v/>
      </c>
      <c r="DY889" s="98" t="str">
        <f t="shared" si="551"/>
        <v/>
      </c>
    </row>
    <row r="890" spans="4:129" x14ac:dyDescent="0.45">
      <c r="D890" s="164" t="str">
        <f t="shared" si="542"/>
        <v/>
      </c>
      <c r="I890" s="9" t="str">
        <f t="shared" si="513"/>
        <v/>
      </c>
      <c r="J890" s="173" t="str">
        <f t="shared" si="514"/>
        <v/>
      </c>
      <c r="K890" s="13"/>
      <c r="L890" s="13"/>
      <c r="M890" s="13"/>
      <c r="N890" s="178" t="str">
        <f t="shared" si="515"/>
        <v/>
      </c>
      <c r="O890" s="181" t="str">
        <f t="shared" si="516"/>
        <v/>
      </c>
      <c r="P890" s="8" t="str">
        <f t="shared" si="517"/>
        <v/>
      </c>
      <c r="Q890" s="8" t="str">
        <f t="shared" si="518"/>
        <v/>
      </c>
      <c r="R890" s="8" t="str">
        <f t="shared" si="519"/>
        <v/>
      </c>
      <c r="S890" s="8" t="str">
        <f t="shared" si="520"/>
        <v/>
      </c>
      <c r="T890" s="8" t="str">
        <f t="shared" si="521"/>
        <v/>
      </c>
      <c r="U890" s="8" t="str">
        <f t="shared" si="522"/>
        <v/>
      </c>
      <c r="V890" s="16" t="str">
        <f t="shared" si="523"/>
        <v/>
      </c>
      <c r="W890" s="129" t="str">
        <f t="shared" si="524"/>
        <v/>
      </c>
      <c r="X890" s="8" t="str">
        <f t="shared" si="525"/>
        <v/>
      </c>
      <c r="Y890" s="8" t="str">
        <f t="shared" si="526"/>
        <v/>
      </c>
      <c r="AQ890" s="6" t="str">
        <f t="shared" si="527"/>
        <v/>
      </c>
      <c r="AR890" s="128" t="str">
        <f t="shared" si="528"/>
        <v/>
      </c>
      <c r="AS890" s="128" t="str">
        <f t="shared" si="529"/>
        <v/>
      </c>
      <c r="AT890" s="139" t="str">
        <f t="shared" si="543"/>
        <v/>
      </c>
      <c r="BH890" s="127" t="str">
        <f>IF(LEN(VBAsheet!H890)&gt;0,$CD$4&amp;CHAR(10)&amp;$CD$5&amp;CHAR(10)&amp;$CD$6&amp;IF(VBAsheet!I890="N",1,0)&amp;$CE$6&amp;CHAR(10)&amp;$CD$7&amp;CHAR(10)&amp;$CD$8&amp;VBAsheet!H890&amp;$CE$8&amp;CHAR(10)&amp;$CD$9&amp;VBAsheet!K890&amp;$CE$9&amp;CHAR(10)&amp;$CD$10&amp;VBAsheet!J890-1&amp;$CE$10&amp;CHAR(10)&amp;$CD$11,"")</f>
        <v/>
      </c>
      <c r="BI890"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90" s="18" t="str">
        <f>IF(LEN(X890)&gt;0,$CD$23&amp;INDEX($CH$3:CH893,MATCH(W890,$CG$3:CG893,0))&amp;$CE$23&amp;CHAR(10)&amp;$CD$24&amp;X890&amp;$CE$24&amp;CHAR(10)&amp;$CD$25&amp;Y890&amp;$CE$25&amp;CHAR(10),"")&amp;IF(LEN(AA890)&gt;0,$CD$23&amp;INDEX($CH$3:CH893,MATCH(Z890,$CG$3:CG893,0))&amp;$CE$23&amp;CHAR(10)&amp;$CD$24&amp;AA890&amp;$CE$24&amp;CHAR(10)&amp;$CD$25&amp;AB890&amp;$CE$25&amp;CHAR(10),"")&amp;IF(LEN(AD890)&gt;0,$CD$23&amp;INDEX($CH$3:CH893,MATCH(AC890,$CG$3:CG893,0))&amp;$CE$23&amp;CHAR(10)&amp;$CD$24&amp;AD890&amp;$CE$24&amp;CHAR(10)&amp;$CD$25&amp;AE890&amp;$CE$25&amp;CHAR(10),"")&amp;IF(LEN(AG890)&gt;0,$CD$23&amp;INDEX($CH$3:CH893,MATCH(AF890,$CG$3:CG893,0))&amp;$CE$23&amp;CHAR(10)&amp;$CD$24&amp;AG890&amp;$CE$24&amp;CHAR(10)&amp;$CD$25&amp;AH890&amp;$CE$25&amp;CHAR(10),"")&amp;IF(LEN(AJ890)&gt;0,$CD$23&amp;INDEX($CH$3:CH893,MATCH(AI890,$CG$3:CG893,0))&amp;$CE$23&amp;CHAR(10)&amp;$CD$24&amp;AJ890&amp;$CE$24&amp;CHAR(10)&amp;$CD$25&amp;AK890&amp;$CE$25&amp;CHAR(10),"")</f>
        <v/>
      </c>
      <c r="BK890" s="18" t="str">
        <f>IF(LEN(J890)&gt;0,INDEX($BH$2:$BH$100000,MATCH(J890,VBAsheet!$H$2:$H$100000,0))&amp;CHAR(10),"")&amp;IF(LEN(K890)&gt;0,INDEX($BH$2:$BH$100000,MATCH(K890,VBAsheet!$H$2:$H$100000,0))&amp;CHAR(10),"")&amp;IF(LEN(L890)&gt;0,INDEX($BH$2:$BH$100000,MATCH(L890,VBAsheet!$H$2:$H$100000,0))&amp;CHAR(10),"")&amp;IF(LEN(M890)&gt;0,INDEX($BH$2:$BH$100000,MATCH(M890,VBAsheet!$H$2:$H$100000,0))&amp;CHAR(10),"")</f>
        <v/>
      </c>
      <c r="BL890" s="18" t="str">
        <f t="shared" si="531"/>
        <v/>
      </c>
      <c r="BM890" s="94" t="str">
        <f t="shared" si="532"/>
        <v/>
      </c>
      <c r="BN890" s="95" t="str">
        <f t="shared" si="533"/>
        <v/>
      </c>
      <c r="BO890" s="265" t="str">
        <f t="shared" si="544"/>
        <v/>
      </c>
      <c r="BP890" s="18" t="str">
        <f t="shared" si="534"/>
        <v/>
      </c>
      <c r="BQ890" s="263" t="str">
        <f t="shared" si="545"/>
        <v/>
      </c>
      <c r="BR890" s="81" t="str">
        <f t="shared" si="549"/>
        <v/>
      </c>
      <c r="BS890" s="263" t="str">
        <f t="shared" si="546"/>
        <v/>
      </c>
      <c r="BT890" s="92" t="str">
        <f t="shared" si="547"/>
        <v/>
      </c>
      <c r="BU890" s="138" t="str">
        <f t="shared" si="535"/>
        <v/>
      </c>
      <c r="BV890" s="3" t="str">
        <f t="shared" si="536"/>
        <v/>
      </c>
      <c r="BW890" s="3" t="str">
        <f t="shared" si="537"/>
        <v/>
      </c>
      <c r="BX890" s="144" t="str">
        <f t="shared" si="538"/>
        <v/>
      </c>
      <c r="BY890" s="18" t="str">
        <f t="shared" si="539"/>
        <v/>
      </c>
      <c r="BZ890" s="18" t="str">
        <f t="shared" si="540"/>
        <v/>
      </c>
      <c r="CA890" s="19" t="str">
        <f t="shared" si="541"/>
        <v/>
      </c>
      <c r="CB890" s="19" t="s">
        <v>0</v>
      </c>
      <c r="DW890" s="4" t="str">
        <f t="shared" si="548"/>
        <v/>
      </c>
      <c r="DX890" s="4" t="str">
        <f t="shared" si="550"/>
        <v/>
      </c>
      <c r="DY890" s="98" t="str">
        <f t="shared" si="551"/>
        <v/>
      </c>
    </row>
    <row r="891" spans="4:129" x14ac:dyDescent="0.45">
      <c r="D891" s="164" t="str">
        <f t="shared" si="542"/>
        <v/>
      </c>
      <c r="I891" s="9" t="str">
        <f t="shared" si="513"/>
        <v/>
      </c>
      <c r="J891" s="173" t="str">
        <f t="shared" si="514"/>
        <v/>
      </c>
      <c r="K891" s="13"/>
      <c r="L891" s="13"/>
      <c r="M891" s="13"/>
      <c r="N891" s="178" t="str">
        <f t="shared" si="515"/>
        <v/>
      </c>
      <c r="O891" s="181" t="str">
        <f t="shared" si="516"/>
        <v/>
      </c>
      <c r="P891" s="8" t="str">
        <f t="shared" si="517"/>
        <v/>
      </c>
      <c r="Q891" s="8" t="str">
        <f t="shared" si="518"/>
        <v/>
      </c>
      <c r="R891" s="8" t="str">
        <f t="shared" si="519"/>
        <v/>
      </c>
      <c r="S891" s="8" t="str">
        <f t="shared" si="520"/>
        <v/>
      </c>
      <c r="T891" s="8" t="str">
        <f t="shared" si="521"/>
        <v/>
      </c>
      <c r="U891" s="8" t="str">
        <f t="shared" si="522"/>
        <v/>
      </c>
      <c r="V891" s="16" t="str">
        <f t="shared" si="523"/>
        <v/>
      </c>
      <c r="W891" s="129" t="str">
        <f t="shared" si="524"/>
        <v/>
      </c>
      <c r="X891" s="8" t="str">
        <f t="shared" si="525"/>
        <v/>
      </c>
      <c r="Y891" s="8" t="str">
        <f t="shared" si="526"/>
        <v/>
      </c>
      <c r="AQ891" s="6" t="str">
        <f t="shared" si="527"/>
        <v/>
      </c>
      <c r="AR891" s="128" t="str">
        <f t="shared" si="528"/>
        <v/>
      </c>
      <c r="AS891" s="128" t="str">
        <f t="shared" si="529"/>
        <v/>
      </c>
      <c r="AT891" s="139" t="str">
        <f t="shared" si="543"/>
        <v/>
      </c>
      <c r="BH891" s="127" t="str">
        <f>IF(LEN(VBAsheet!H891)&gt;0,$CD$4&amp;CHAR(10)&amp;$CD$5&amp;CHAR(10)&amp;$CD$6&amp;IF(VBAsheet!I891="N",1,0)&amp;$CE$6&amp;CHAR(10)&amp;$CD$7&amp;CHAR(10)&amp;$CD$8&amp;VBAsheet!H891&amp;$CE$8&amp;CHAR(10)&amp;$CD$9&amp;VBAsheet!K891&amp;$CE$9&amp;CHAR(10)&amp;$CD$10&amp;VBAsheet!J891-1&amp;$CE$10&amp;CHAR(10)&amp;$CD$11,"")</f>
        <v/>
      </c>
      <c r="BI891"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91" s="18" t="str">
        <f>IF(LEN(X891)&gt;0,$CD$23&amp;INDEX($CH$3:CH894,MATCH(W891,$CG$3:CG894,0))&amp;$CE$23&amp;CHAR(10)&amp;$CD$24&amp;X891&amp;$CE$24&amp;CHAR(10)&amp;$CD$25&amp;Y891&amp;$CE$25&amp;CHAR(10),"")&amp;IF(LEN(AA891)&gt;0,$CD$23&amp;INDEX($CH$3:CH894,MATCH(Z891,$CG$3:CG894,0))&amp;$CE$23&amp;CHAR(10)&amp;$CD$24&amp;AA891&amp;$CE$24&amp;CHAR(10)&amp;$CD$25&amp;AB891&amp;$CE$25&amp;CHAR(10),"")&amp;IF(LEN(AD891)&gt;0,$CD$23&amp;INDEX($CH$3:CH894,MATCH(AC891,$CG$3:CG894,0))&amp;$CE$23&amp;CHAR(10)&amp;$CD$24&amp;AD891&amp;$CE$24&amp;CHAR(10)&amp;$CD$25&amp;AE891&amp;$CE$25&amp;CHAR(10),"")&amp;IF(LEN(AG891)&gt;0,$CD$23&amp;INDEX($CH$3:CH894,MATCH(AF891,$CG$3:CG894,0))&amp;$CE$23&amp;CHAR(10)&amp;$CD$24&amp;AG891&amp;$CE$24&amp;CHAR(10)&amp;$CD$25&amp;AH891&amp;$CE$25&amp;CHAR(10),"")&amp;IF(LEN(AJ891)&gt;0,$CD$23&amp;INDEX($CH$3:CH894,MATCH(AI891,$CG$3:CG894,0))&amp;$CE$23&amp;CHAR(10)&amp;$CD$24&amp;AJ891&amp;$CE$24&amp;CHAR(10)&amp;$CD$25&amp;AK891&amp;$CE$25&amp;CHAR(10),"")</f>
        <v/>
      </c>
      <c r="BK891" s="18" t="str">
        <f>IF(LEN(J891)&gt;0,INDEX($BH$2:$BH$100000,MATCH(J891,VBAsheet!$H$2:$H$100000,0))&amp;CHAR(10),"")&amp;IF(LEN(K891)&gt;0,INDEX($BH$2:$BH$100000,MATCH(K891,VBAsheet!$H$2:$H$100000,0))&amp;CHAR(10),"")&amp;IF(LEN(L891)&gt;0,INDEX($BH$2:$BH$100000,MATCH(L891,VBAsheet!$H$2:$H$100000,0))&amp;CHAR(10),"")&amp;IF(LEN(M891)&gt;0,INDEX($BH$2:$BH$100000,MATCH(M891,VBAsheet!$H$2:$H$100000,0))&amp;CHAR(10),"")</f>
        <v/>
      </c>
      <c r="BL891" s="18" t="str">
        <f t="shared" si="531"/>
        <v/>
      </c>
      <c r="BM891" s="94" t="str">
        <f t="shared" si="532"/>
        <v/>
      </c>
      <c r="BN891" s="95" t="str">
        <f t="shared" si="533"/>
        <v/>
      </c>
      <c r="BO891" s="265" t="str">
        <f t="shared" si="544"/>
        <v/>
      </c>
      <c r="BP891" s="18" t="str">
        <f t="shared" si="534"/>
        <v/>
      </c>
      <c r="BQ891" s="263" t="str">
        <f t="shared" si="545"/>
        <v/>
      </c>
      <c r="BR891" s="81" t="str">
        <f t="shared" si="549"/>
        <v/>
      </c>
      <c r="BS891" s="263" t="str">
        <f t="shared" si="546"/>
        <v/>
      </c>
      <c r="BT891" s="92" t="str">
        <f t="shared" si="547"/>
        <v/>
      </c>
      <c r="BU891" s="138" t="str">
        <f t="shared" si="535"/>
        <v/>
      </c>
      <c r="BV891" s="3" t="str">
        <f t="shared" si="536"/>
        <v/>
      </c>
      <c r="BW891" s="3" t="str">
        <f t="shared" si="537"/>
        <v/>
      </c>
      <c r="BX891" s="144" t="str">
        <f t="shared" si="538"/>
        <v/>
      </c>
      <c r="BY891" s="18" t="str">
        <f t="shared" si="539"/>
        <v/>
      </c>
      <c r="BZ891" s="18" t="str">
        <f t="shared" si="540"/>
        <v/>
      </c>
      <c r="CA891" s="19" t="str">
        <f t="shared" si="541"/>
        <v/>
      </c>
      <c r="CB891" s="19" t="s">
        <v>0</v>
      </c>
      <c r="DW891" s="4" t="str">
        <f t="shared" si="548"/>
        <v/>
      </c>
      <c r="DX891" s="4" t="str">
        <f t="shared" si="550"/>
        <v/>
      </c>
      <c r="DY891" s="98" t="str">
        <f t="shared" si="551"/>
        <v/>
      </c>
    </row>
    <row r="892" spans="4:129" x14ac:dyDescent="0.45">
      <c r="D892" s="164" t="str">
        <f t="shared" si="542"/>
        <v/>
      </c>
      <c r="I892" s="9" t="str">
        <f t="shared" si="513"/>
        <v/>
      </c>
      <c r="J892" s="173" t="str">
        <f t="shared" si="514"/>
        <v/>
      </c>
      <c r="K892" s="13"/>
      <c r="L892" s="13"/>
      <c r="M892" s="13"/>
      <c r="N892" s="178" t="str">
        <f t="shared" si="515"/>
        <v/>
      </c>
      <c r="O892" s="181" t="str">
        <f t="shared" si="516"/>
        <v/>
      </c>
      <c r="P892" s="8" t="str">
        <f t="shared" si="517"/>
        <v/>
      </c>
      <c r="Q892" s="8" t="str">
        <f t="shared" si="518"/>
        <v/>
      </c>
      <c r="R892" s="8" t="str">
        <f t="shared" si="519"/>
        <v/>
      </c>
      <c r="S892" s="8" t="str">
        <f t="shared" si="520"/>
        <v/>
      </c>
      <c r="T892" s="8" t="str">
        <f t="shared" si="521"/>
        <v/>
      </c>
      <c r="U892" s="8" t="str">
        <f t="shared" si="522"/>
        <v/>
      </c>
      <c r="V892" s="16" t="str">
        <f t="shared" si="523"/>
        <v/>
      </c>
      <c r="W892" s="129" t="str">
        <f t="shared" si="524"/>
        <v/>
      </c>
      <c r="X892" s="8" t="str">
        <f t="shared" si="525"/>
        <v/>
      </c>
      <c r="Y892" s="8" t="str">
        <f t="shared" si="526"/>
        <v/>
      </c>
      <c r="AQ892" s="6" t="str">
        <f t="shared" si="527"/>
        <v/>
      </c>
      <c r="AR892" s="128" t="str">
        <f t="shared" si="528"/>
        <v/>
      </c>
      <c r="AS892" s="128" t="str">
        <f t="shared" si="529"/>
        <v/>
      </c>
      <c r="AT892" s="139" t="str">
        <f t="shared" si="543"/>
        <v/>
      </c>
      <c r="BH892" s="127" t="str">
        <f>IF(LEN(VBAsheet!H892)&gt;0,$CD$4&amp;CHAR(10)&amp;$CD$5&amp;CHAR(10)&amp;$CD$6&amp;IF(VBAsheet!I892="N",1,0)&amp;$CE$6&amp;CHAR(10)&amp;$CD$7&amp;CHAR(10)&amp;$CD$8&amp;VBAsheet!H892&amp;$CE$8&amp;CHAR(10)&amp;$CD$9&amp;VBAsheet!K892&amp;$CE$9&amp;CHAR(10)&amp;$CD$10&amp;VBAsheet!J892-1&amp;$CE$10&amp;CHAR(10)&amp;$CD$11,"")</f>
        <v/>
      </c>
      <c r="BI892"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92" s="18" t="str">
        <f>IF(LEN(X892)&gt;0,$CD$23&amp;INDEX($CH$3:CH895,MATCH(W892,$CG$3:CG895,0))&amp;$CE$23&amp;CHAR(10)&amp;$CD$24&amp;X892&amp;$CE$24&amp;CHAR(10)&amp;$CD$25&amp;Y892&amp;$CE$25&amp;CHAR(10),"")&amp;IF(LEN(AA892)&gt;0,$CD$23&amp;INDEX($CH$3:CH895,MATCH(Z892,$CG$3:CG895,0))&amp;$CE$23&amp;CHAR(10)&amp;$CD$24&amp;AA892&amp;$CE$24&amp;CHAR(10)&amp;$CD$25&amp;AB892&amp;$CE$25&amp;CHAR(10),"")&amp;IF(LEN(AD892)&gt;0,$CD$23&amp;INDEX($CH$3:CH895,MATCH(AC892,$CG$3:CG895,0))&amp;$CE$23&amp;CHAR(10)&amp;$CD$24&amp;AD892&amp;$CE$24&amp;CHAR(10)&amp;$CD$25&amp;AE892&amp;$CE$25&amp;CHAR(10),"")&amp;IF(LEN(AG892)&gt;0,$CD$23&amp;INDEX($CH$3:CH895,MATCH(AF892,$CG$3:CG895,0))&amp;$CE$23&amp;CHAR(10)&amp;$CD$24&amp;AG892&amp;$CE$24&amp;CHAR(10)&amp;$CD$25&amp;AH892&amp;$CE$25&amp;CHAR(10),"")&amp;IF(LEN(AJ892)&gt;0,$CD$23&amp;INDEX($CH$3:CH895,MATCH(AI892,$CG$3:CG895,0))&amp;$CE$23&amp;CHAR(10)&amp;$CD$24&amp;AJ892&amp;$CE$24&amp;CHAR(10)&amp;$CD$25&amp;AK892&amp;$CE$25&amp;CHAR(10),"")</f>
        <v/>
      </c>
      <c r="BK892" s="18" t="str">
        <f>IF(LEN(J892)&gt;0,INDEX($BH$2:$BH$100000,MATCH(J892,VBAsheet!$H$2:$H$100000,0))&amp;CHAR(10),"")&amp;IF(LEN(K892)&gt;0,INDEX($BH$2:$BH$100000,MATCH(K892,VBAsheet!$H$2:$H$100000,0))&amp;CHAR(10),"")&amp;IF(LEN(L892)&gt;0,INDEX($BH$2:$BH$100000,MATCH(L892,VBAsheet!$H$2:$H$100000,0))&amp;CHAR(10),"")&amp;IF(LEN(M892)&gt;0,INDEX($BH$2:$BH$100000,MATCH(M892,VBAsheet!$H$2:$H$100000,0))&amp;CHAR(10),"")</f>
        <v/>
      </c>
      <c r="BL892" s="18" t="str">
        <f t="shared" si="531"/>
        <v/>
      </c>
      <c r="BM892" s="94" t="str">
        <f t="shared" si="532"/>
        <v/>
      </c>
      <c r="BN892" s="95" t="str">
        <f t="shared" si="533"/>
        <v/>
      </c>
      <c r="BO892" s="265" t="str">
        <f t="shared" si="544"/>
        <v/>
      </c>
      <c r="BP892" s="18" t="str">
        <f t="shared" si="534"/>
        <v/>
      </c>
      <c r="BQ892" s="263" t="str">
        <f t="shared" si="545"/>
        <v/>
      </c>
      <c r="BR892" s="81" t="str">
        <f t="shared" si="549"/>
        <v/>
      </c>
      <c r="BS892" s="263" t="str">
        <f t="shared" si="546"/>
        <v/>
      </c>
      <c r="BT892" s="92" t="str">
        <f t="shared" si="547"/>
        <v/>
      </c>
      <c r="BU892" s="138" t="str">
        <f t="shared" si="535"/>
        <v/>
      </c>
      <c r="BV892" s="3" t="str">
        <f t="shared" si="536"/>
        <v/>
      </c>
      <c r="BW892" s="3" t="str">
        <f t="shared" si="537"/>
        <v/>
      </c>
      <c r="BX892" s="144" t="str">
        <f t="shared" si="538"/>
        <v/>
      </c>
      <c r="BY892" s="18" t="str">
        <f t="shared" si="539"/>
        <v/>
      </c>
      <c r="BZ892" s="18" t="str">
        <f t="shared" si="540"/>
        <v/>
      </c>
      <c r="CA892" s="19" t="str">
        <f t="shared" si="541"/>
        <v/>
      </c>
      <c r="CB892" s="19" t="s">
        <v>0</v>
      </c>
      <c r="DW892" s="4" t="str">
        <f t="shared" si="548"/>
        <v/>
      </c>
      <c r="DX892" s="4" t="str">
        <f t="shared" si="550"/>
        <v/>
      </c>
      <c r="DY892" s="98" t="str">
        <f t="shared" si="551"/>
        <v/>
      </c>
    </row>
    <row r="893" spans="4:129" x14ac:dyDescent="0.45">
      <c r="D893" s="164" t="str">
        <f t="shared" si="542"/>
        <v/>
      </c>
      <c r="I893" s="9" t="str">
        <f t="shared" si="513"/>
        <v/>
      </c>
      <c r="J893" s="173" t="str">
        <f t="shared" si="514"/>
        <v/>
      </c>
      <c r="K893" s="13"/>
      <c r="L893" s="13"/>
      <c r="M893" s="13"/>
      <c r="N893" s="178" t="str">
        <f t="shared" si="515"/>
        <v/>
      </c>
      <c r="O893" s="181" t="str">
        <f t="shared" si="516"/>
        <v/>
      </c>
      <c r="P893" s="8" t="str">
        <f t="shared" si="517"/>
        <v/>
      </c>
      <c r="Q893" s="8" t="str">
        <f t="shared" si="518"/>
        <v/>
      </c>
      <c r="R893" s="8" t="str">
        <f t="shared" si="519"/>
        <v/>
      </c>
      <c r="S893" s="8" t="str">
        <f t="shared" si="520"/>
        <v/>
      </c>
      <c r="T893" s="8" t="str">
        <f t="shared" si="521"/>
        <v/>
      </c>
      <c r="U893" s="8" t="str">
        <f t="shared" si="522"/>
        <v/>
      </c>
      <c r="V893" s="16" t="str">
        <f t="shared" si="523"/>
        <v/>
      </c>
      <c r="W893" s="129" t="str">
        <f t="shared" si="524"/>
        <v/>
      </c>
      <c r="X893" s="8" t="str">
        <f t="shared" si="525"/>
        <v/>
      </c>
      <c r="Y893" s="8" t="str">
        <f t="shared" si="526"/>
        <v/>
      </c>
      <c r="AQ893" s="6" t="str">
        <f t="shared" si="527"/>
        <v/>
      </c>
      <c r="AR893" s="128" t="str">
        <f t="shared" si="528"/>
        <v/>
      </c>
      <c r="AS893" s="128" t="str">
        <f t="shared" si="529"/>
        <v/>
      </c>
      <c r="AT893" s="139" t="str">
        <f t="shared" si="543"/>
        <v/>
      </c>
      <c r="BH893" s="127" t="str">
        <f>IF(LEN(VBAsheet!H893)&gt;0,$CD$4&amp;CHAR(10)&amp;$CD$5&amp;CHAR(10)&amp;$CD$6&amp;IF(VBAsheet!I893="N",1,0)&amp;$CE$6&amp;CHAR(10)&amp;$CD$7&amp;CHAR(10)&amp;$CD$8&amp;VBAsheet!H893&amp;$CE$8&amp;CHAR(10)&amp;$CD$9&amp;VBAsheet!K893&amp;$CE$9&amp;CHAR(10)&amp;$CD$10&amp;VBAsheet!J893-1&amp;$CE$10&amp;CHAR(10)&amp;$CD$11,"")</f>
        <v/>
      </c>
      <c r="BI893"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93" s="18" t="str">
        <f>IF(LEN(X893)&gt;0,$CD$23&amp;INDEX($CH$3:CH896,MATCH(W893,$CG$3:CG896,0))&amp;$CE$23&amp;CHAR(10)&amp;$CD$24&amp;X893&amp;$CE$24&amp;CHAR(10)&amp;$CD$25&amp;Y893&amp;$CE$25&amp;CHAR(10),"")&amp;IF(LEN(AA893)&gt;0,$CD$23&amp;INDEX($CH$3:CH896,MATCH(Z893,$CG$3:CG896,0))&amp;$CE$23&amp;CHAR(10)&amp;$CD$24&amp;AA893&amp;$CE$24&amp;CHAR(10)&amp;$CD$25&amp;AB893&amp;$CE$25&amp;CHAR(10),"")&amp;IF(LEN(AD893)&gt;0,$CD$23&amp;INDEX($CH$3:CH896,MATCH(AC893,$CG$3:CG896,0))&amp;$CE$23&amp;CHAR(10)&amp;$CD$24&amp;AD893&amp;$CE$24&amp;CHAR(10)&amp;$CD$25&amp;AE893&amp;$CE$25&amp;CHAR(10),"")&amp;IF(LEN(AG893)&gt;0,$CD$23&amp;INDEX($CH$3:CH896,MATCH(AF893,$CG$3:CG896,0))&amp;$CE$23&amp;CHAR(10)&amp;$CD$24&amp;AG893&amp;$CE$24&amp;CHAR(10)&amp;$CD$25&amp;AH893&amp;$CE$25&amp;CHAR(10),"")&amp;IF(LEN(AJ893)&gt;0,$CD$23&amp;INDEX($CH$3:CH896,MATCH(AI893,$CG$3:CG896,0))&amp;$CE$23&amp;CHAR(10)&amp;$CD$24&amp;AJ893&amp;$CE$24&amp;CHAR(10)&amp;$CD$25&amp;AK893&amp;$CE$25&amp;CHAR(10),"")</f>
        <v/>
      </c>
      <c r="BK893" s="18" t="str">
        <f>IF(LEN(J893)&gt;0,INDEX($BH$2:$BH$100000,MATCH(J893,VBAsheet!$H$2:$H$100000,0))&amp;CHAR(10),"")&amp;IF(LEN(K893)&gt;0,INDEX($BH$2:$BH$100000,MATCH(K893,VBAsheet!$H$2:$H$100000,0))&amp;CHAR(10),"")&amp;IF(LEN(L893)&gt;0,INDEX($BH$2:$BH$100000,MATCH(L893,VBAsheet!$H$2:$H$100000,0))&amp;CHAR(10),"")&amp;IF(LEN(M893)&gt;0,INDEX($BH$2:$BH$100000,MATCH(M893,VBAsheet!$H$2:$H$100000,0))&amp;CHAR(10),"")</f>
        <v/>
      </c>
      <c r="BL893" s="18" t="str">
        <f t="shared" si="531"/>
        <v/>
      </c>
      <c r="BM893" s="94" t="str">
        <f t="shared" si="532"/>
        <v/>
      </c>
      <c r="BN893" s="95" t="str">
        <f t="shared" si="533"/>
        <v/>
      </c>
      <c r="BO893" s="265" t="str">
        <f t="shared" si="544"/>
        <v/>
      </c>
      <c r="BP893" s="18" t="str">
        <f t="shared" si="534"/>
        <v/>
      </c>
      <c r="BQ893" s="263" t="str">
        <f t="shared" si="545"/>
        <v/>
      </c>
      <c r="BR893" s="81" t="str">
        <f t="shared" si="549"/>
        <v/>
      </c>
      <c r="BS893" s="263" t="str">
        <f t="shared" si="546"/>
        <v/>
      </c>
      <c r="BT893" s="92" t="str">
        <f t="shared" si="547"/>
        <v/>
      </c>
      <c r="BU893" s="138" t="str">
        <f t="shared" si="535"/>
        <v/>
      </c>
      <c r="BV893" s="3" t="str">
        <f t="shared" si="536"/>
        <v/>
      </c>
      <c r="BW893" s="3" t="str">
        <f t="shared" si="537"/>
        <v/>
      </c>
      <c r="BX893" s="144" t="str">
        <f t="shared" si="538"/>
        <v/>
      </c>
      <c r="BY893" s="18" t="str">
        <f t="shared" si="539"/>
        <v/>
      </c>
      <c r="BZ893" s="18" t="str">
        <f t="shared" si="540"/>
        <v/>
      </c>
      <c r="CA893" s="19" t="str">
        <f t="shared" si="541"/>
        <v/>
      </c>
      <c r="CB893" s="19" t="s">
        <v>0</v>
      </c>
      <c r="DW893" s="4" t="str">
        <f t="shared" si="548"/>
        <v/>
      </c>
      <c r="DX893" s="4" t="str">
        <f t="shared" si="550"/>
        <v/>
      </c>
      <c r="DY893" s="98" t="str">
        <f t="shared" si="551"/>
        <v/>
      </c>
    </row>
    <row r="894" spans="4:129" x14ac:dyDescent="0.45">
      <c r="D894" s="164" t="str">
        <f t="shared" si="542"/>
        <v/>
      </c>
      <c r="I894" s="9" t="str">
        <f t="shared" si="513"/>
        <v/>
      </c>
      <c r="J894" s="173" t="str">
        <f t="shared" si="514"/>
        <v/>
      </c>
      <c r="K894" s="13"/>
      <c r="L894" s="13"/>
      <c r="M894" s="13"/>
      <c r="N894" s="178" t="str">
        <f t="shared" si="515"/>
        <v/>
      </c>
      <c r="O894" s="181" t="str">
        <f t="shared" si="516"/>
        <v/>
      </c>
      <c r="P894" s="8" t="str">
        <f t="shared" si="517"/>
        <v/>
      </c>
      <c r="Q894" s="8" t="str">
        <f t="shared" si="518"/>
        <v/>
      </c>
      <c r="R894" s="8" t="str">
        <f t="shared" si="519"/>
        <v/>
      </c>
      <c r="S894" s="8" t="str">
        <f t="shared" si="520"/>
        <v/>
      </c>
      <c r="T894" s="8" t="str">
        <f t="shared" si="521"/>
        <v/>
      </c>
      <c r="U894" s="8" t="str">
        <f t="shared" si="522"/>
        <v/>
      </c>
      <c r="V894" s="16" t="str">
        <f t="shared" si="523"/>
        <v/>
      </c>
      <c r="W894" s="129" t="str">
        <f t="shared" si="524"/>
        <v/>
      </c>
      <c r="X894" s="8" t="str">
        <f t="shared" si="525"/>
        <v/>
      </c>
      <c r="Y894" s="8" t="str">
        <f t="shared" si="526"/>
        <v/>
      </c>
      <c r="AQ894" s="6" t="str">
        <f t="shared" si="527"/>
        <v/>
      </c>
      <c r="AR894" s="128" t="str">
        <f t="shared" si="528"/>
        <v/>
      </c>
      <c r="AS894" s="128" t="str">
        <f t="shared" si="529"/>
        <v/>
      </c>
      <c r="AT894" s="139" t="str">
        <f t="shared" si="543"/>
        <v/>
      </c>
      <c r="BH894" s="127" t="str">
        <f>IF(LEN(VBAsheet!H894)&gt;0,$CD$4&amp;CHAR(10)&amp;$CD$5&amp;CHAR(10)&amp;$CD$6&amp;IF(VBAsheet!I894="N",1,0)&amp;$CE$6&amp;CHAR(10)&amp;$CD$7&amp;CHAR(10)&amp;$CD$8&amp;VBAsheet!H894&amp;$CE$8&amp;CHAR(10)&amp;$CD$9&amp;VBAsheet!K894&amp;$CE$9&amp;CHAR(10)&amp;$CD$10&amp;VBAsheet!J894-1&amp;$CE$10&amp;CHAR(10)&amp;$CD$11,"")</f>
        <v/>
      </c>
      <c r="BI894"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94" s="18" t="str">
        <f>IF(LEN(X894)&gt;0,$CD$23&amp;INDEX($CH$3:CH897,MATCH(W894,$CG$3:CG897,0))&amp;$CE$23&amp;CHAR(10)&amp;$CD$24&amp;X894&amp;$CE$24&amp;CHAR(10)&amp;$CD$25&amp;Y894&amp;$CE$25&amp;CHAR(10),"")&amp;IF(LEN(AA894)&gt;0,$CD$23&amp;INDEX($CH$3:CH897,MATCH(Z894,$CG$3:CG897,0))&amp;$CE$23&amp;CHAR(10)&amp;$CD$24&amp;AA894&amp;$CE$24&amp;CHAR(10)&amp;$CD$25&amp;AB894&amp;$CE$25&amp;CHAR(10),"")&amp;IF(LEN(AD894)&gt;0,$CD$23&amp;INDEX($CH$3:CH897,MATCH(AC894,$CG$3:CG897,0))&amp;$CE$23&amp;CHAR(10)&amp;$CD$24&amp;AD894&amp;$CE$24&amp;CHAR(10)&amp;$CD$25&amp;AE894&amp;$CE$25&amp;CHAR(10),"")&amp;IF(LEN(AG894)&gt;0,$CD$23&amp;INDEX($CH$3:CH897,MATCH(AF894,$CG$3:CG897,0))&amp;$CE$23&amp;CHAR(10)&amp;$CD$24&amp;AG894&amp;$CE$24&amp;CHAR(10)&amp;$CD$25&amp;AH894&amp;$CE$25&amp;CHAR(10),"")&amp;IF(LEN(AJ894)&gt;0,$CD$23&amp;INDEX($CH$3:CH897,MATCH(AI894,$CG$3:CG897,0))&amp;$CE$23&amp;CHAR(10)&amp;$CD$24&amp;AJ894&amp;$CE$24&amp;CHAR(10)&amp;$CD$25&amp;AK894&amp;$CE$25&amp;CHAR(10),"")</f>
        <v/>
      </c>
      <c r="BK894" s="18" t="str">
        <f>IF(LEN(J894)&gt;0,INDEX($BH$2:$BH$100000,MATCH(J894,VBAsheet!$H$2:$H$100000,0))&amp;CHAR(10),"")&amp;IF(LEN(K894)&gt;0,INDEX($BH$2:$BH$100000,MATCH(K894,VBAsheet!$H$2:$H$100000,0))&amp;CHAR(10),"")&amp;IF(LEN(L894)&gt;0,INDEX($BH$2:$BH$100000,MATCH(L894,VBAsheet!$H$2:$H$100000,0))&amp;CHAR(10),"")&amp;IF(LEN(M894)&gt;0,INDEX($BH$2:$BH$100000,MATCH(M894,VBAsheet!$H$2:$H$100000,0))&amp;CHAR(10),"")</f>
        <v/>
      </c>
      <c r="BL894" s="18" t="str">
        <f t="shared" si="531"/>
        <v/>
      </c>
      <c r="BM894" s="94" t="str">
        <f t="shared" si="532"/>
        <v/>
      </c>
      <c r="BN894" s="95" t="str">
        <f t="shared" si="533"/>
        <v/>
      </c>
      <c r="BO894" s="265" t="str">
        <f t="shared" si="544"/>
        <v/>
      </c>
      <c r="BP894" s="18" t="str">
        <f t="shared" si="534"/>
        <v/>
      </c>
      <c r="BQ894" s="263" t="str">
        <f t="shared" si="545"/>
        <v/>
      </c>
      <c r="BR894" s="81" t="str">
        <f t="shared" si="549"/>
        <v/>
      </c>
      <c r="BS894" s="263" t="str">
        <f t="shared" si="546"/>
        <v/>
      </c>
      <c r="BT894" s="92" t="str">
        <f t="shared" si="547"/>
        <v/>
      </c>
      <c r="BU894" s="138" t="str">
        <f t="shared" si="535"/>
        <v/>
      </c>
      <c r="BV894" s="3" t="str">
        <f t="shared" si="536"/>
        <v/>
      </c>
      <c r="BW894" s="3" t="str">
        <f t="shared" si="537"/>
        <v/>
      </c>
      <c r="BX894" s="144" t="str">
        <f t="shared" si="538"/>
        <v/>
      </c>
      <c r="BY894" s="18" t="str">
        <f t="shared" si="539"/>
        <v/>
      </c>
      <c r="BZ894" s="18" t="str">
        <f t="shared" si="540"/>
        <v/>
      </c>
      <c r="CA894" s="19" t="str">
        <f t="shared" si="541"/>
        <v/>
      </c>
      <c r="CB894" s="19" t="s">
        <v>0</v>
      </c>
      <c r="DW894" s="4" t="str">
        <f t="shared" si="548"/>
        <v/>
      </c>
      <c r="DX894" s="4" t="str">
        <f t="shared" si="550"/>
        <v/>
      </c>
      <c r="DY894" s="98" t="str">
        <f t="shared" si="551"/>
        <v/>
      </c>
    </row>
    <row r="895" spans="4:129" x14ac:dyDescent="0.45">
      <c r="D895" s="164" t="str">
        <f t="shared" si="542"/>
        <v/>
      </c>
      <c r="I895" s="9" t="str">
        <f t="shared" si="513"/>
        <v/>
      </c>
      <c r="J895" s="173" t="str">
        <f t="shared" si="514"/>
        <v/>
      </c>
      <c r="K895" s="13"/>
      <c r="L895" s="13"/>
      <c r="M895" s="13"/>
      <c r="N895" s="178" t="str">
        <f t="shared" si="515"/>
        <v/>
      </c>
      <c r="O895" s="181" t="str">
        <f t="shared" si="516"/>
        <v/>
      </c>
      <c r="P895" s="8" t="str">
        <f t="shared" si="517"/>
        <v/>
      </c>
      <c r="Q895" s="8" t="str">
        <f t="shared" si="518"/>
        <v/>
      </c>
      <c r="R895" s="8" t="str">
        <f t="shared" si="519"/>
        <v/>
      </c>
      <c r="S895" s="8" t="str">
        <f t="shared" si="520"/>
        <v/>
      </c>
      <c r="T895" s="8" t="str">
        <f t="shared" si="521"/>
        <v/>
      </c>
      <c r="U895" s="8" t="str">
        <f t="shared" si="522"/>
        <v/>
      </c>
      <c r="V895" s="16" t="str">
        <f t="shared" si="523"/>
        <v/>
      </c>
      <c r="W895" s="129" t="str">
        <f t="shared" si="524"/>
        <v/>
      </c>
      <c r="X895" s="8" t="str">
        <f t="shared" si="525"/>
        <v/>
      </c>
      <c r="Y895" s="8" t="str">
        <f t="shared" si="526"/>
        <v/>
      </c>
      <c r="AQ895" s="6" t="str">
        <f t="shared" si="527"/>
        <v/>
      </c>
      <c r="AR895" s="128" t="str">
        <f t="shared" si="528"/>
        <v/>
      </c>
      <c r="AS895" s="128" t="str">
        <f t="shared" si="529"/>
        <v/>
      </c>
      <c r="AT895" s="139" t="str">
        <f t="shared" si="543"/>
        <v/>
      </c>
      <c r="BH895" s="127" t="str">
        <f>IF(LEN(VBAsheet!H895)&gt;0,$CD$4&amp;CHAR(10)&amp;$CD$5&amp;CHAR(10)&amp;$CD$6&amp;IF(VBAsheet!I895="N",1,0)&amp;$CE$6&amp;CHAR(10)&amp;$CD$7&amp;CHAR(10)&amp;$CD$8&amp;VBAsheet!H895&amp;$CE$8&amp;CHAR(10)&amp;$CD$9&amp;VBAsheet!K895&amp;$CE$9&amp;CHAR(10)&amp;$CD$10&amp;VBAsheet!J895-1&amp;$CE$10&amp;CHAR(10)&amp;$CD$11,"")</f>
        <v/>
      </c>
      <c r="BI895"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95" s="18" t="str">
        <f>IF(LEN(X895)&gt;0,$CD$23&amp;INDEX($CH$3:CH898,MATCH(W895,$CG$3:CG898,0))&amp;$CE$23&amp;CHAR(10)&amp;$CD$24&amp;X895&amp;$CE$24&amp;CHAR(10)&amp;$CD$25&amp;Y895&amp;$CE$25&amp;CHAR(10),"")&amp;IF(LEN(AA895)&gt;0,$CD$23&amp;INDEX($CH$3:CH898,MATCH(Z895,$CG$3:CG898,0))&amp;$CE$23&amp;CHAR(10)&amp;$CD$24&amp;AA895&amp;$CE$24&amp;CHAR(10)&amp;$CD$25&amp;AB895&amp;$CE$25&amp;CHAR(10),"")&amp;IF(LEN(AD895)&gt;0,$CD$23&amp;INDEX($CH$3:CH898,MATCH(AC895,$CG$3:CG898,0))&amp;$CE$23&amp;CHAR(10)&amp;$CD$24&amp;AD895&amp;$CE$24&amp;CHAR(10)&amp;$CD$25&amp;AE895&amp;$CE$25&amp;CHAR(10),"")&amp;IF(LEN(AG895)&gt;0,$CD$23&amp;INDEX($CH$3:CH898,MATCH(AF895,$CG$3:CG898,0))&amp;$CE$23&amp;CHAR(10)&amp;$CD$24&amp;AG895&amp;$CE$24&amp;CHAR(10)&amp;$CD$25&amp;AH895&amp;$CE$25&amp;CHAR(10),"")&amp;IF(LEN(AJ895)&gt;0,$CD$23&amp;INDEX($CH$3:CH898,MATCH(AI895,$CG$3:CG898,0))&amp;$CE$23&amp;CHAR(10)&amp;$CD$24&amp;AJ895&amp;$CE$24&amp;CHAR(10)&amp;$CD$25&amp;AK895&amp;$CE$25&amp;CHAR(10),"")</f>
        <v/>
      </c>
      <c r="BK895" s="18" t="str">
        <f>IF(LEN(J895)&gt;0,INDEX($BH$2:$BH$100000,MATCH(J895,VBAsheet!$H$2:$H$100000,0))&amp;CHAR(10),"")&amp;IF(LEN(K895)&gt;0,INDEX($BH$2:$BH$100000,MATCH(K895,VBAsheet!$H$2:$H$100000,0))&amp;CHAR(10),"")&amp;IF(LEN(L895)&gt;0,INDEX($BH$2:$BH$100000,MATCH(L895,VBAsheet!$H$2:$H$100000,0))&amp;CHAR(10),"")&amp;IF(LEN(M895)&gt;0,INDEX($BH$2:$BH$100000,MATCH(M895,VBAsheet!$H$2:$H$100000,0))&amp;CHAR(10),"")</f>
        <v/>
      </c>
      <c r="BL895" s="18" t="str">
        <f t="shared" si="531"/>
        <v/>
      </c>
      <c r="BM895" s="94" t="str">
        <f t="shared" si="532"/>
        <v/>
      </c>
      <c r="BN895" s="95" t="str">
        <f t="shared" si="533"/>
        <v/>
      </c>
      <c r="BO895" s="265" t="str">
        <f t="shared" si="544"/>
        <v/>
      </c>
      <c r="BP895" s="18" t="str">
        <f t="shared" si="534"/>
        <v/>
      </c>
      <c r="BQ895" s="263" t="str">
        <f t="shared" si="545"/>
        <v/>
      </c>
      <c r="BR895" s="81" t="str">
        <f t="shared" si="549"/>
        <v/>
      </c>
      <c r="BS895" s="263" t="str">
        <f t="shared" si="546"/>
        <v/>
      </c>
      <c r="BT895" s="92" t="str">
        <f t="shared" si="547"/>
        <v/>
      </c>
      <c r="BU895" s="138" t="str">
        <f t="shared" si="535"/>
        <v/>
      </c>
      <c r="BV895" s="3" t="str">
        <f t="shared" si="536"/>
        <v/>
      </c>
      <c r="BW895" s="3" t="str">
        <f t="shared" si="537"/>
        <v/>
      </c>
      <c r="BX895" s="144" t="str">
        <f t="shared" si="538"/>
        <v/>
      </c>
      <c r="BY895" s="18" t="str">
        <f t="shared" si="539"/>
        <v/>
      </c>
      <c r="BZ895" s="18" t="str">
        <f t="shared" si="540"/>
        <v/>
      </c>
      <c r="CA895" s="19" t="str">
        <f t="shared" si="541"/>
        <v/>
      </c>
      <c r="CB895" s="19" t="s">
        <v>0</v>
      </c>
      <c r="DW895" s="4" t="str">
        <f t="shared" si="548"/>
        <v/>
      </c>
      <c r="DX895" s="4" t="str">
        <f t="shared" si="550"/>
        <v/>
      </c>
      <c r="DY895" s="98" t="str">
        <f t="shared" si="551"/>
        <v/>
      </c>
    </row>
    <row r="896" spans="4:129" x14ac:dyDescent="0.45">
      <c r="D896" s="164" t="str">
        <f t="shared" si="542"/>
        <v/>
      </c>
      <c r="I896" s="9" t="str">
        <f t="shared" si="513"/>
        <v/>
      </c>
      <c r="J896" s="173" t="str">
        <f t="shared" si="514"/>
        <v/>
      </c>
      <c r="K896" s="13"/>
      <c r="L896" s="13"/>
      <c r="M896" s="13"/>
      <c r="N896" s="178" t="str">
        <f t="shared" si="515"/>
        <v/>
      </c>
      <c r="O896" s="181" t="str">
        <f t="shared" si="516"/>
        <v/>
      </c>
      <c r="P896" s="8" t="str">
        <f t="shared" si="517"/>
        <v/>
      </c>
      <c r="Q896" s="8" t="str">
        <f t="shared" si="518"/>
        <v/>
      </c>
      <c r="R896" s="8" t="str">
        <f t="shared" si="519"/>
        <v/>
      </c>
      <c r="S896" s="8" t="str">
        <f t="shared" si="520"/>
        <v/>
      </c>
      <c r="T896" s="8" t="str">
        <f t="shared" si="521"/>
        <v/>
      </c>
      <c r="U896" s="8" t="str">
        <f t="shared" si="522"/>
        <v/>
      </c>
      <c r="V896" s="16" t="str">
        <f t="shared" si="523"/>
        <v/>
      </c>
      <c r="W896" s="129" t="str">
        <f t="shared" si="524"/>
        <v/>
      </c>
      <c r="X896" s="8" t="str">
        <f t="shared" si="525"/>
        <v/>
      </c>
      <c r="Y896" s="8" t="str">
        <f t="shared" si="526"/>
        <v/>
      </c>
      <c r="AQ896" s="6" t="str">
        <f t="shared" si="527"/>
        <v/>
      </c>
      <c r="AR896" s="128" t="str">
        <f t="shared" si="528"/>
        <v/>
      </c>
      <c r="AS896" s="128" t="str">
        <f t="shared" si="529"/>
        <v/>
      </c>
      <c r="AT896" s="139" t="str">
        <f t="shared" si="543"/>
        <v/>
      </c>
      <c r="BH896" s="127" t="str">
        <f>IF(LEN(VBAsheet!H896)&gt;0,$CD$4&amp;CHAR(10)&amp;$CD$5&amp;CHAR(10)&amp;$CD$6&amp;IF(VBAsheet!I896="N",1,0)&amp;$CE$6&amp;CHAR(10)&amp;$CD$7&amp;CHAR(10)&amp;$CD$8&amp;VBAsheet!H896&amp;$CE$8&amp;CHAR(10)&amp;$CD$9&amp;VBAsheet!K896&amp;$CE$9&amp;CHAR(10)&amp;$CD$10&amp;VBAsheet!J896-1&amp;$CE$10&amp;CHAR(10)&amp;$CD$11,"")</f>
        <v/>
      </c>
      <c r="BI896"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96" s="18" t="str">
        <f>IF(LEN(X896)&gt;0,$CD$23&amp;INDEX($CH$3:CH899,MATCH(W896,$CG$3:CG899,0))&amp;$CE$23&amp;CHAR(10)&amp;$CD$24&amp;X896&amp;$CE$24&amp;CHAR(10)&amp;$CD$25&amp;Y896&amp;$CE$25&amp;CHAR(10),"")&amp;IF(LEN(AA896)&gt;0,$CD$23&amp;INDEX($CH$3:CH899,MATCH(Z896,$CG$3:CG899,0))&amp;$CE$23&amp;CHAR(10)&amp;$CD$24&amp;AA896&amp;$CE$24&amp;CHAR(10)&amp;$CD$25&amp;AB896&amp;$CE$25&amp;CHAR(10),"")&amp;IF(LEN(AD896)&gt;0,$CD$23&amp;INDEX($CH$3:CH899,MATCH(AC896,$CG$3:CG899,0))&amp;$CE$23&amp;CHAR(10)&amp;$CD$24&amp;AD896&amp;$CE$24&amp;CHAR(10)&amp;$CD$25&amp;AE896&amp;$CE$25&amp;CHAR(10),"")&amp;IF(LEN(AG896)&gt;0,$CD$23&amp;INDEX($CH$3:CH899,MATCH(AF896,$CG$3:CG899,0))&amp;$CE$23&amp;CHAR(10)&amp;$CD$24&amp;AG896&amp;$CE$24&amp;CHAR(10)&amp;$CD$25&amp;AH896&amp;$CE$25&amp;CHAR(10),"")&amp;IF(LEN(AJ896)&gt;0,$CD$23&amp;INDEX($CH$3:CH899,MATCH(AI896,$CG$3:CG899,0))&amp;$CE$23&amp;CHAR(10)&amp;$CD$24&amp;AJ896&amp;$CE$24&amp;CHAR(10)&amp;$CD$25&amp;AK896&amp;$CE$25&amp;CHAR(10),"")</f>
        <v/>
      </c>
      <c r="BK896" s="18" t="str">
        <f>IF(LEN(J896)&gt;0,INDEX($BH$2:$BH$100000,MATCH(J896,VBAsheet!$H$2:$H$100000,0))&amp;CHAR(10),"")&amp;IF(LEN(K896)&gt;0,INDEX($BH$2:$BH$100000,MATCH(K896,VBAsheet!$H$2:$H$100000,0))&amp;CHAR(10),"")&amp;IF(LEN(L896)&gt;0,INDEX($BH$2:$BH$100000,MATCH(L896,VBAsheet!$H$2:$H$100000,0))&amp;CHAR(10),"")&amp;IF(LEN(M896)&gt;0,INDEX($BH$2:$BH$100000,MATCH(M896,VBAsheet!$H$2:$H$100000,0))&amp;CHAR(10),"")</f>
        <v/>
      </c>
      <c r="BL896" s="18" t="str">
        <f t="shared" si="531"/>
        <v/>
      </c>
      <c r="BM896" s="94" t="str">
        <f t="shared" si="532"/>
        <v/>
      </c>
      <c r="BN896" s="95" t="str">
        <f t="shared" si="533"/>
        <v/>
      </c>
      <c r="BO896" s="265" t="str">
        <f t="shared" si="544"/>
        <v/>
      </c>
      <c r="BP896" s="18" t="str">
        <f t="shared" si="534"/>
        <v/>
      </c>
      <c r="BQ896" s="263" t="str">
        <f t="shared" si="545"/>
        <v/>
      </c>
      <c r="BR896" s="81" t="str">
        <f t="shared" si="549"/>
        <v/>
      </c>
      <c r="BS896" s="263" t="str">
        <f t="shared" si="546"/>
        <v/>
      </c>
      <c r="BT896" s="92" t="str">
        <f t="shared" si="547"/>
        <v/>
      </c>
      <c r="BU896" s="138" t="str">
        <f t="shared" si="535"/>
        <v/>
      </c>
      <c r="BV896" s="3" t="str">
        <f t="shared" si="536"/>
        <v/>
      </c>
      <c r="BW896" s="3" t="str">
        <f t="shared" si="537"/>
        <v/>
      </c>
      <c r="BX896" s="144" t="str">
        <f t="shared" si="538"/>
        <v/>
      </c>
      <c r="BY896" s="18" t="str">
        <f t="shared" si="539"/>
        <v/>
      </c>
      <c r="BZ896" s="18" t="str">
        <f t="shared" si="540"/>
        <v/>
      </c>
      <c r="CA896" s="19" t="str">
        <f t="shared" si="541"/>
        <v/>
      </c>
      <c r="CB896" s="19" t="s">
        <v>0</v>
      </c>
      <c r="DW896" s="4" t="str">
        <f t="shared" si="548"/>
        <v/>
      </c>
      <c r="DX896" s="4" t="str">
        <f t="shared" si="550"/>
        <v/>
      </c>
      <c r="DY896" s="98" t="str">
        <f t="shared" si="551"/>
        <v/>
      </c>
    </row>
    <row r="897" spans="4:129" x14ac:dyDescent="0.45">
      <c r="D897" s="164" t="str">
        <f t="shared" si="542"/>
        <v/>
      </c>
      <c r="I897" s="9" t="str">
        <f t="shared" si="513"/>
        <v/>
      </c>
      <c r="J897" s="173" t="str">
        <f t="shared" si="514"/>
        <v/>
      </c>
      <c r="K897" s="13"/>
      <c r="L897" s="13"/>
      <c r="M897" s="13"/>
      <c r="N897" s="178" t="str">
        <f t="shared" si="515"/>
        <v/>
      </c>
      <c r="O897" s="181" t="str">
        <f t="shared" si="516"/>
        <v/>
      </c>
      <c r="P897" s="8" t="str">
        <f t="shared" si="517"/>
        <v/>
      </c>
      <c r="Q897" s="8" t="str">
        <f t="shared" si="518"/>
        <v/>
      </c>
      <c r="R897" s="8" t="str">
        <f t="shared" si="519"/>
        <v/>
      </c>
      <c r="S897" s="8" t="str">
        <f t="shared" si="520"/>
        <v/>
      </c>
      <c r="T897" s="8" t="str">
        <f t="shared" si="521"/>
        <v/>
      </c>
      <c r="U897" s="8" t="str">
        <f t="shared" si="522"/>
        <v/>
      </c>
      <c r="V897" s="16" t="str">
        <f t="shared" si="523"/>
        <v/>
      </c>
      <c r="W897" s="129" t="str">
        <f t="shared" si="524"/>
        <v/>
      </c>
      <c r="X897" s="8" t="str">
        <f t="shared" si="525"/>
        <v/>
      </c>
      <c r="Y897" s="8" t="str">
        <f t="shared" si="526"/>
        <v/>
      </c>
      <c r="AQ897" s="6" t="str">
        <f t="shared" si="527"/>
        <v/>
      </c>
      <c r="AR897" s="128" t="str">
        <f t="shared" si="528"/>
        <v/>
      </c>
      <c r="AS897" s="128" t="str">
        <f t="shared" si="529"/>
        <v/>
      </c>
      <c r="AT897" s="139" t="str">
        <f t="shared" si="543"/>
        <v/>
      </c>
      <c r="BH897" s="127" t="str">
        <f>IF(LEN(VBAsheet!H897)&gt;0,$CD$4&amp;CHAR(10)&amp;$CD$5&amp;CHAR(10)&amp;$CD$6&amp;IF(VBAsheet!I897="N",1,0)&amp;$CE$6&amp;CHAR(10)&amp;$CD$7&amp;CHAR(10)&amp;$CD$8&amp;VBAsheet!H897&amp;$CE$8&amp;CHAR(10)&amp;$CD$9&amp;VBAsheet!K897&amp;$CE$9&amp;CHAR(10)&amp;$CD$10&amp;VBAsheet!J897-1&amp;$CE$10&amp;CHAR(10)&amp;$CD$11,"")</f>
        <v/>
      </c>
      <c r="BI897" s="18" t="str">
        <f t="shared" si="530"/>
        <v xml:space="preserve">                        &lt;int name="channel" value=""/&gt;
                        &lt;float name="velocityFact" value=""/&gt;
                        &lt;float name="lengthFact" value=""/&gt;
                        &lt;int name="minVelocity" value=""/&gt;
                        &lt;int name="maxVelocity" value=""/&gt;
                        &lt;int name="transpose" value=""/&gt;
                        &lt;int name="minPitch" value=""/&gt;
                        &lt;int name="maxPitch" value=""/&gt;
</v>
      </c>
      <c r="BJ897" s="18" t="str">
        <f>IF(LEN(X897)&gt;0,$CD$23&amp;INDEX($CH$3:CH900,MATCH(W897,$CG$3:CG900,0))&amp;$CE$23&amp;CHAR(10)&amp;$CD$24&amp;X897&amp;$CE$24&amp;CHAR(10)&amp;$CD$25&amp;Y897&amp;$CE$25&amp;CHAR(10),"")&amp;IF(LEN(AA897)&gt;0,$CD$23&amp;INDEX($CH$3:CH900,MATCH(Z897,$CG$3:CG900,0))&amp;$CE$23&amp;CHAR(10)&amp;$CD$24&amp;AA897&amp;$CE$24&amp;CHAR(10)&amp;$CD$25&amp;AB897&amp;$CE$25&amp;CHAR(10),"")&amp;IF(LEN(AD897)&gt;0,$CD$23&amp;INDEX($CH$3:CH900,MATCH(AC897,$CG$3:CG900,0))&amp;$CE$23&amp;CHAR(10)&amp;$CD$24&amp;AD897&amp;$CE$24&amp;CHAR(10)&amp;$CD$25&amp;AE897&amp;$CE$25&amp;CHAR(10),"")&amp;IF(LEN(AG897)&gt;0,$CD$23&amp;INDEX($CH$3:CH900,MATCH(AF897,$CG$3:CG900,0))&amp;$CE$23&amp;CHAR(10)&amp;$CD$24&amp;AG897&amp;$CE$24&amp;CHAR(10)&amp;$CD$25&amp;AH897&amp;$CE$25&amp;CHAR(10),"")&amp;IF(LEN(AJ897)&gt;0,$CD$23&amp;INDEX($CH$3:CH900,MATCH(AI897,$CG$3:CG900,0))&amp;$CE$23&amp;CHAR(10)&amp;$CD$24&amp;AJ897&amp;$CE$24&amp;CHAR(10)&amp;$CD$25&amp;AK897&amp;$CE$25&amp;CHAR(10),"")</f>
        <v/>
      </c>
      <c r="BK897" s="18" t="str">
        <f>IF(LEN(J897)&gt;0,INDEX($BH$2:$BH$100000,MATCH(J897,VBAsheet!$H$2:$H$100000,0))&amp;CHAR(10),"")&amp;IF(LEN(K897)&gt;0,INDEX($BH$2:$BH$100000,MATCH(K897,VBAsheet!$H$2:$H$100000,0))&amp;CHAR(10),"")&amp;IF(LEN(L897)&gt;0,INDEX($BH$2:$BH$100000,MATCH(L897,VBAsheet!$H$2:$H$100000,0))&amp;CHAR(10),"")&amp;IF(LEN(M897)&gt;0,INDEX($BH$2:$BH$100000,MATCH(M897,VBAsheet!$H$2:$H$100000,0))&amp;CHAR(10),"")</f>
        <v/>
      </c>
      <c r="BL897" s="18" t="str">
        <f t="shared" si="531"/>
        <v/>
      </c>
      <c r="BM897" s="94" t="str">
        <f t="shared" si="532"/>
        <v/>
      </c>
      <c r="BN897" s="95" t="str">
        <f t="shared" si="533"/>
        <v/>
      </c>
      <c r="BO897" s="265" t="str">
        <f t="shared" si="544"/>
        <v/>
      </c>
      <c r="BP897" s="18" t="str">
        <f t="shared" si="534"/>
        <v/>
      </c>
      <c r="BQ897" s="263" t="str">
        <f t="shared" si="545"/>
        <v/>
      </c>
      <c r="BR897" s="81" t="str">
        <f t="shared" si="549"/>
        <v/>
      </c>
      <c r="BS897" s="263" t="str">
        <f t="shared" si="546"/>
        <v/>
      </c>
      <c r="BT897" s="92" t="str">
        <f t="shared" si="547"/>
        <v/>
      </c>
      <c r="BU897" s="138" t="str">
        <f t="shared" si="535"/>
        <v/>
      </c>
      <c r="BV897" s="3" t="str">
        <f t="shared" si="536"/>
        <v/>
      </c>
      <c r="BW897" s="3" t="str">
        <f t="shared" si="537"/>
        <v/>
      </c>
      <c r="BX897" s="144" t="str">
        <f t="shared" si="538"/>
        <v/>
      </c>
      <c r="BY897" s="18" t="str">
        <f t="shared" si="539"/>
        <v/>
      </c>
      <c r="BZ897" s="18" t="str">
        <f t="shared" si="540"/>
        <v/>
      </c>
      <c r="CA897" s="19" t="str">
        <f t="shared" si="541"/>
        <v/>
      </c>
      <c r="CB897" s="19" t="s">
        <v>0</v>
      </c>
      <c r="DW897" s="4" t="str">
        <f t="shared" si="548"/>
        <v/>
      </c>
      <c r="DX897" s="4" t="str">
        <f t="shared" si="550"/>
        <v/>
      </c>
      <c r="DY897" s="98" t="str">
        <f t="shared" si="551"/>
        <v/>
      </c>
    </row>
    <row r="898" spans="4:129" x14ac:dyDescent="0.45">
      <c r="D898" s="164" t="str">
        <f t="shared" si="542"/>
        <v/>
      </c>
      <c r="I898" s="9" t="str">
        <f t="shared" ref="I898:I961" si="552">IF(LEN(F898)&gt;0,"---","")</f>
        <v/>
      </c>
      <c r="J898" s="173" t="str">
        <f t="shared" ref="J898:J961" si="553">IF(LEN(F898)&gt;0,F898,"")</f>
        <v/>
      </c>
      <c r="K898" s="13"/>
      <c r="L898" s="13"/>
      <c r="M898" s="13"/>
      <c r="N898" s="178" t="str">
        <f t="shared" ref="N898:N961" si="554">IF(LEN(F898)&gt;0,"---","")</f>
        <v/>
      </c>
      <c r="O898" s="181" t="str">
        <f t="shared" ref="O898:O961" si="555">IF(LEN(F898)&gt;0,0,"")</f>
        <v/>
      </c>
      <c r="P898" s="8" t="str">
        <f t="shared" ref="P898:P961" si="556">IF(LEN(F898)&gt;0,1,"")</f>
        <v/>
      </c>
      <c r="Q898" s="8" t="str">
        <f t="shared" ref="Q898:Q961" si="557">IF(LEN(F898)&gt;0,0,"")</f>
        <v/>
      </c>
      <c r="R898" s="8" t="str">
        <f t="shared" ref="R898:R961" si="558">IF(LEN(F898)&gt;0,1,"")</f>
        <v/>
      </c>
      <c r="S898" s="8" t="str">
        <f t="shared" ref="S898:S961" si="559">IF(LEN(F898)&gt;0,0,"")</f>
        <v/>
      </c>
      <c r="T898" s="8" t="str">
        <f t="shared" ref="T898:T961" si="560">IF(LEN(F898)&gt;0,127,"")</f>
        <v/>
      </c>
      <c r="U898" s="8" t="str">
        <f t="shared" ref="U898:U961" si="561">IF(LEN(F898)&gt;0,0,"")</f>
        <v/>
      </c>
      <c r="V898" s="16" t="str">
        <f t="shared" ref="V898:V961" si="562">IF(LEN(F898)&gt;0,127,"")</f>
        <v/>
      </c>
      <c r="W898" s="129" t="str">
        <f t="shared" ref="W898:W961" si="563">IF(LEN(G898)&gt;0,"Note-on","")</f>
        <v/>
      </c>
      <c r="X898" s="8" t="str">
        <f t="shared" ref="X898:X961" si="564">IF(LEN(G898)&gt;0,G898,"")</f>
        <v/>
      </c>
      <c r="Y898" s="8" t="str">
        <f t="shared" ref="Y898:Y961" si="565">IF(LEN(G898)&gt;0,1,"")</f>
        <v/>
      </c>
      <c r="AQ898" s="6" t="str">
        <f t="shared" ref="AQ898:AQ961" si="566">IFERROR(IF(SEARCH(CA898,IFERROR(VLOOKUP(CA898,$EH$2:$EH$400,1,TRUE),""))&gt;0,IFERROR(VLOOKUP(CA898,$EH$2:$EH$400,1,TRUE),""),""),IF(LEN(CA898)&gt;0,"note-whole",""))</f>
        <v/>
      </c>
      <c r="AR898" s="128" t="str">
        <f t="shared" ref="AR898:AR961" si="567">IF(LEN(E898)&gt;0,IF(AND(AS898&lt;&gt;AS897,LEN(AS898)&gt;0),IF(ISTEXT(AR897),1,IF(AS898=127,IF(AR897=63,"LIMIT HIT",AR897+1),AR897)),AR897),"")</f>
        <v/>
      </c>
      <c r="AS898" s="128" t="str">
        <f t="shared" ref="AS898:AS961" si="568">IF(LEN(E898)&gt;0,IF(AND(BM898&lt;&gt;BM897,LEN(BM898)&gt;0),IF(ISTEXT(AS897),0,IF(AS897=127,0,AS897+1)),AS897),"")</f>
        <v/>
      </c>
      <c r="AT898" s="139" t="str">
        <f t="shared" si="543"/>
        <v/>
      </c>
      <c r="BH898" s="127" t="str">
        <f>IF(LEN(VBAsheet!H898)&gt;0,$CD$4&amp;CHAR(10)&amp;$CD$5&amp;CHAR(10)&amp;$CD$6&amp;IF(VBAsheet!I898="N",1,0)&amp;$CE$6&amp;CHAR(10)&amp;$CD$7&amp;CHAR(10)&amp;$CD$8&amp;VBAsheet!H898&amp;$CE$8&amp;CHAR(10)&amp;$CD$9&amp;VBAsheet!K898&amp;$CE$9&amp;CHAR(10)&amp;$CD$10&amp;VBAsheet!J898-1&amp;$CE$10&amp;CHAR(10)&amp;$CD$11,"")</f>
        <v/>
      </c>
      <c r="BI898" s="18" t="str">
        <f t="shared" ref="BI898:BI961" si="569">$CD$14&amp;O898&amp;$CE$14&amp;CHAR(10)&amp;$CD$15&amp;R898&amp;$CE$15&amp;CHAR(10)&amp;$CD$16&amp;P898&amp;$CE$16&amp;CHAR(10)&amp;$CD$17&amp;S898&amp;$CE$17&amp;CHAR(10)&amp;$CD$18&amp;T898&amp;$CE$18&amp;CHAR(10)&amp;$CD$19&amp;Q898&amp;$CE$19&amp;CHAR(10)&amp;$CD$20&amp;U898&amp;$CE$20&amp;CHAR(10)&amp;$CD$21&amp;V898&amp;$CE$21&amp;CHAR(10)</f>
        <v xml:space="preserve">                        &lt;int name="channel" value=""/&gt;
                        &lt;float name="velocityFact" value=""/&gt;
                        &lt;float name="lengthFact" value=""/&gt;
                        &lt;int name="minVelocity" value=""/&gt;
                        &lt;int name="maxVelocity" value=""/&gt;
                        &lt;int name="transpose" value=""/&gt;
                        &lt;int name="minPitch" value=""/&gt;
                        &lt;int name="maxPitch" value=""/&gt;
</v>
      </c>
      <c r="BJ898" s="18" t="str">
        <f>IF(LEN(X898)&gt;0,$CD$23&amp;INDEX($CH$3:CH901,MATCH(W898,$CG$3:CG901,0))&amp;$CE$23&amp;CHAR(10)&amp;$CD$24&amp;X898&amp;$CE$24&amp;CHAR(10)&amp;$CD$25&amp;Y898&amp;$CE$25&amp;CHAR(10),"")&amp;IF(LEN(AA898)&gt;0,$CD$23&amp;INDEX($CH$3:CH901,MATCH(Z898,$CG$3:CG901,0))&amp;$CE$23&amp;CHAR(10)&amp;$CD$24&amp;AA898&amp;$CE$24&amp;CHAR(10)&amp;$CD$25&amp;AB898&amp;$CE$25&amp;CHAR(10),"")&amp;IF(LEN(AD898)&gt;0,$CD$23&amp;INDEX($CH$3:CH901,MATCH(AC898,$CG$3:CG901,0))&amp;$CE$23&amp;CHAR(10)&amp;$CD$24&amp;AD898&amp;$CE$24&amp;CHAR(10)&amp;$CD$25&amp;AE898&amp;$CE$25&amp;CHAR(10),"")&amp;IF(LEN(AG898)&gt;0,$CD$23&amp;INDEX($CH$3:CH901,MATCH(AF898,$CG$3:CG901,0))&amp;$CE$23&amp;CHAR(10)&amp;$CD$24&amp;AG898&amp;$CE$24&amp;CHAR(10)&amp;$CD$25&amp;AH898&amp;$CE$25&amp;CHAR(10),"")&amp;IF(LEN(AJ898)&gt;0,$CD$23&amp;INDEX($CH$3:CH901,MATCH(AI898,$CG$3:CG901,0))&amp;$CE$23&amp;CHAR(10)&amp;$CD$24&amp;AJ898&amp;$CE$24&amp;CHAR(10)&amp;$CD$25&amp;AK898&amp;$CE$25&amp;CHAR(10),"")</f>
        <v/>
      </c>
      <c r="BK898" s="18" t="str">
        <f>IF(LEN(J898)&gt;0,INDEX($BH$2:$BH$100000,MATCH(J898,VBAsheet!$H$2:$H$100000,0))&amp;CHAR(10),"")&amp;IF(LEN(K898)&gt;0,INDEX($BH$2:$BH$100000,MATCH(K898,VBAsheet!$H$2:$H$100000,0))&amp;CHAR(10),"")&amp;IF(LEN(L898)&gt;0,INDEX($BH$2:$BH$100000,MATCH(L898,VBAsheet!$H$2:$H$100000,0))&amp;CHAR(10),"")&amp;IF(LEN(M898)&gt;0,INDEX($BH$2:$BH$100000,MATCH(M898,VBAsheet!$H$2:$H$100000,0))&amp;CHAR(10),"")</f>
        <v/>
      </c>
      <c r="BL898" s="18" t="str">
        <f t="shared" ref="BL898:BL961" si="570">IF(LEN(E898)&gt;0,E898,"")</f>
        <v/>
      </c>
      <c r="BM898" s="94" t="str">
        <f t="shared" ref="BM898:BM961" si="571">IF(AND(LEN(E898)&gt;0,E898&lt;&gt;E897),E898,"")</f>
        <v/>
      </c>
      <c r="BN898" s="95" t="str">
        <f t="shared" ref="BN898:BN961" si="572">IF(LEN(E898)&gt;0,IF(E898=E897,BN897+1,1),"")</f>
        <v/>
      </c>
      <c r="BO898" s="265" t="str">
        <f t="shared" si="544"/>
        <v/>
      </c>
      <c r="BP898" s="18" t="str">
        <f t="shared" ref="BP898:BP961" si="573">IF(LEN(E898)&gt;0,IF(E898&lt;&gt;E897,$CD$2&amp;E898&amp;$CE$2&amp;CHAR(10)&amp;$CD$3&amp;_xlfn.TEXTJOIN(CHAR(10),TRUE,$BH$2:$BH$1001)&amp;CHAR(10)&amp;$CD$12&amp;CHAR(10)&amp;IF(LEN(E898)&gt;0,$CD$13&amp;IF(I898="---",-1,I898)&amp;$CE$13&amp;CHAR(10)&amp;BI898&amp;$CD$22&amp;CHAR(10)&amp;BJ898&amp;$CD$26&amp;CHAR(10)&amp;BI898&amp;$CD$35&amp;X898&amp;$CE$35&amp;CHAR(10)&amp;$CD$36&amp;CHAR(10)&amp;BK898&amp;$CD$45&amp;F898&amp;$CE$45&amp;CHAR(10)&amp;$CD$46&amp;IF(N898="---",0,N898)&amp;$CE$46,""),IF(LEN(E898)&gt;0,$CD$13&amp;IF(I898="---",-1,I898)&amp;$CE$13&amp;CHAR(10)&amp;BI898&amp;$CD$22&amp;CHAR(10)&amp;BJ898&amp;$CD$26&amp;CHAR(10)&amp;BI898&amp;$CD$35&amp;X898&amp;$CE$35&amp;CHAR(10)&amp;$CD$36&amp;CHAR(10)&amp;BK898&amp;$CD$45&amp;F898&amp;$CE$45&amp;CHAR(10)&amp;$CD$46&amp;IF(N898="---",0,N898)&amp;$CE$46,""))&amp;IF(E898=E899,"",CHAR(10)&amp;$CD$47),"")</f>
        <v/>
      </c>
      <c r="BQ898" s="263" t="str">
        <f t="shared" si="545"/>
        <v/>
      </c>
      <c r="BR898" s="81" t="str">
        <f t="shared" si="549"/>
        <v/>
      </c>
      <c r="BS898" s="263" t="str">
        <f t="shared" si="546"/>
        <v/>
      </c>
      <c r="BT898" s="92" t="str">
        <f t="shared" si="547"/>
        <v/>
      </c>
      <c r="BU898" s="138" t="str">
        <f t="shared" ref="BU898:BU961" si="574">IF(OR(W898="Program",LEN(E898)=0),"",IF(AND(LEN(W898)&gt;0,LEN(X898)&gt;0,LEN(Y898)&gt;0),SUBSTITUTE(LOWER(SUBSTITUTE(LOWER(SUBSTITUTE(LOWER(W898),"note-hold","note-hold:")),"note-on","note:")),"controller","cc:")&amp;X898&amp;IF(LOWER(W898)="note-hold","",","&amp;Y898),""))</f>
        <v/>
      </c>
      <c r="BV898" s="3" t="str">
        <f t="shared" ref="BV898:BV961" si="575">IF(OR(Z898="Program",LEN(E898)=0),"",IF(AND(LEN(Z898)&gt;0,LEN(AA898)&gt;0,LEN(AB898)&gt;0),SUBSTITUTE(LOWER(SUBSTITUTE(LOWER(SUBSTITUTE(LOWER(Z898),"note-hold","note-hold:")),"note-on","note:")),"controller","cc:")&amp;AA898&amp;IF(LOWER(Z898)="note-hold","",","&amp;AB898),""))</f>
        <v/>
      </c>
      <c r="BW898" s="3" t="str">
        <f t="shared" ref="BW898:BW961" si="576">IF(OR(AC898="Program",LEN(E898)=0),"",IF(AND(LEN(AC898)&gt;0,LEN(AD898)&gt;0,LEN(AE898)&gt;0),SUBSTITUTE(LOWER(SUBSTITUTE(LOWER(SUBSTITUTE(LOWER(AC898),"note-hold","note-hold:")),"note-on","note:")),"controller","cc:")&amp;AD898&amp;IF(LOWER(AC898)="note-hold","",","&amp;AE898),""))</f>
        <v/>
      </c>
      <c r="BX898" s="144" t="str">
        <f t="shared" ref="BX898:BX961" si="577">IF(LEN(BM898)=0,"",$CO$4&amp;""""&amp;D898&amp;""""&amp;$CP$4&amp;""""&amp;E898&amp;""""&amp;$CQ$4&amp;CHAR(10)&amp;IF(LEN(AU898)&gt;0,$CN$10&amp;""""&amp;AU898&amp;""""&amp;CHAR(10),"")&amp;"Bank "&amp;AR898&amp;" "&amp;AS898&amp;" "&amp;BZ898&amp;CHAR(10))</f>
        <v/>
      </c>
      <c r="BY898" s="18" t="str">
        <f t="shared" ref="BY898:BY961" si="578">IF(LEN(E898)=0,"",$CN$8&amp;IF(ISNUMBER(N898),INDEX($EE$2:$EE$13,MATCH(N898,$ED$2:$ED$13,0)),"default")&amp;$CO$8&amp;AQ898&amp;IF(COUNTBLANK(J898:M898)=4,"",$CP$8&amp;IF(LEN(J898)&gt;0,1,IF(LEN(K898)&gt;0,2,IF(LEN(L898)&gt;0,3,IF(LEN(M898)&gt;0,4,"")))))&amp;IF(OR(COUNTBLANK(BU898:BW898)&lt;3,O898&gt;0)," o=","")&amp;_xlfn.TEXTJOIN("/",TRUE,BU898:BW898)&amp;IF(AND(COUNTBLANK(BU898:BW898)&lt;3,O898&gt;0),"/","")&amp;IF(O898=0,"","@"&amp;O898)&amp;CHAR(10)&amp;AT898&amp;" "&amp;CA898)</f>
        <v/>
      </c>
      <c r="BZ898" s="18" t="str">
        <f t="shared" ref="BZ898:BZ961" si="579">IF(LEN(BM898)&gt;0,((LEFT(D898)&amp;MID(D898,FIND("#",SUBSTITUTE(D898&amp;"  "," ","#",1))+1,1)&amp;MID(D898,FIND("#",SUBSTITUTE(D898&amp;"  "," ","#",2))+1,1)))&amp;" - "&amp;BL898,"")</f>
        <v/>
      </c>
      <c r="CA898" s="19" t="str">
        <f t="shared" ref="CA898:CA961" si="580">IF(LEN(F898)&gt;0,F898,IF(LEN(J898)&gt;0,J898,IF(LEN(K898)&gt;0,K898,IF(LEN(L898)&gt;0,L898,IF(LEN(M898)&gt;0,M898,"")))))</f>
        <v/>
      </c>
      <c r="CB898" s="19" t="s">
        <v>0</v>
      </c>
      <c r="DW898" s="4" t="str">
        <f t="shared" si="548"/>
        <v/>
      </c>
      <c r="DX898" s="4" t="str">
        <f t="shared" si="550"/>
        <v/>
      </c>
      <c r="DY898" s="98" t="str">
        <f t="shared" si="551"/>
        <v/>
      </c>
    </row>
    <row r="899" spans="4:129" x14ac:dyDescent="0.45">
      <c r="D899" s="164" t="str">
        <f t="shared" ref="D899:D962" si="581">IF(LEN(F899)&gt;0,"My Library","")</f>
        <v/>
      </c>
      <c r="I899" s="9" t="str">
        <f t="shared" si="552"/>
        <v/>
      </c>
      <c r="J899" s="173" t="str">
        <f t="shared" si="553"/>
        <v/>
      </c>
      <c r="K899" s="13"/>
      <c r="L899" s="13"/>
      <c r="M899" s="13"/>
      <c r="N899" s="178" t="str">
        <f t="shared" si="554"/>
        <v/>
      </c>
      <c r="O899" s="181" t="str">
        <f t="shared" si="555"/>
        <v/>
      </c>
      <c r="P899" s="8" t="str">
        <f t="shared" si="556"/>
        <v/>
      </c>
      <c r="Q899" s="8" t="str">
        <f t="shared" si="557"/>
        <v/>
      </c>
      <c r="R899" s="8" t="str">
        <f t="shared" si="558"/>
        <v/>
      </c>
      <c r="S899" s="8" t="str">
        <f t="shared" si="559"/>
        <v/>
      </c>
      <c r="T899" s="8" t="str">
        <f t="shared" si="560"/>
        <v/>
      </c>
      <c r="U899" s="8" t="str">
        <f t="shared" si="561"/>
        <v/>
      </c>
      <c r="V899" s="16" t="str">
        <f t="shared" si="562"/>
        <v/>
      </c>
      <c r="W899" s="129" t="str">
        <f t="shared" si="563"/>
        <v/>
      </c>
      <c r="X899" s="8" t="str">
        <f t="shared" si="564"/>
        <v/>
      </c>
      <c r="Y899" s="8" t="str">
        <f t="shared" si="565"/>
        <v/>
      </c>
      <c r="AQ899" s="6" t="str">
        <f t="shared" si="566"/>
        <v/>
      </c>
      <c r="AR899" s="128" t="str">
        <f t="shared" si="567"/>
        <v/>
      </c>
      <c r="AS899" s="128" t="str">
        <f t="shared" si="568"/>
        <v/>
      </c>
      <c r="AT899" s="139" t="str">
        <f t="shared" ref="AT899:AT962" si="582">IF(LEN(F899)&gt;0,IF(BN899=128,"LIMIT HIT",BN899-1),"")</f>
        <v/>
      </c>
      <c r="BH899" s="127" t="str">
        <f>IF(LEN(VBAsheet!H899)&gt;0,$CD$4&amp;CHAR(10)&amp;$CD$5&amp;CHAR(10)&amp;$CD$6&amp;IF(VBAsheet!I899="N",1,0)&amp;$CE$6&amp;CHAR(10)&amp;$CD$7&amp;CHAR(10)&amp;$CD$8&amp;VBAsheet!H899&amp;$CE$8&amp;CHAR(10)&amp;$CD$9&amp;VBAsheet!K899&amp;$CE$9&amp;CHAR(10)&amp;$CD$10&amp;VBAsheet!J899-1&amp;$CE$10&amp;CHAR(10)&amp;$CD$11,"")</f>
        <v/>
      </c>
      <c r="BI899"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899" s="18" t="str">
        <f>IF(LEN(X899)&gt;0,$CD$23&amp;INDEX($CH$3:CH902,MATCH(W899,$CG$3:CG902,0))&amp;$CE$23&amp;CHAR(10)&amp;$CD$24&amp;X899&amp;$CE$24&amp;CHAR(10)&amp;$CD$25&amp;Y899&amp;$CE$25&amp;CHAR(10),"")&amp;IF(LEN(AA899)&gt;0,$CD$23&amp;INDEX($CH$3:CH902,MATCH(Z899,$CG$3:CG902,0))&amp;$CE$23&amp;CHAR(10)&amp;$CD$24&amp;AA899&amp;$CE$24&amp;CHAR(10)&amp;$CD$25&amp;AB899&amp;$CE$25&amp;CHAR(10),"")&amp;IF(LEN(AD899)&gt;0,$CD$23&amp;INDEX($CH$3:CH902,MATCH(AC899,$CG$3:CG902,0))&amp;$CE$23&amp;CHAR(10)&amp;$CD$24&amp;AD899&amp;$CE$24&amp;CHAR(10)&amp;$CD$25&amp;AE899&amp;$CE$25&amp;CHAR(10),"")&amp;IF(LEN(AG899)&gt;0,$CD$23&amp;INDEX($CH$3:CH902,MATCH(AF899,$CG$3:CG902,0))&amp;$CE$23&amp;CHAR(10)&amp;$CD$24&amp;AG899&amp;$CE$24&amp;CHAR(10)&amp;$CD$25&amp;AH899&amp;$CE$25&amp;CHAR(10),"")&amp;IF(LEN(AJ899)&gt;0,$CD$23&amp;INDEX($CH$3:CH902,MATCH(AI899,$CG$3:CG902,0))&amp;$CE$23&amp;CHAR(10)&amp;$CD$24&amp;AJ899&amp;$CE$24&amp;CHAR(10)&amp;$CD$25&amp;AK899&amp;$CE$25&amp;CHAR(10),"")</f>
        <v/>
      </c>
      <c r="BK899" s="18" t="str">
        <f>IF(LEN(J899)&gt;0,INDEX($BH$2:$BH$100000,MATCH(J899,VBAsheet!$H$2:$H$100000,0))&amp;CHAR(10),"")&amp;IF(LEN(K899)&gt;0,INDEX($BH$2:$BH$100000,MATCH(K899,VBAsheet!$H$2:$H$100000,0))&amp;CHAR(10),"")&amp;IF(LEN(L899)&gt;0,INDEX($BH$2:$BH$100000,MATCH(L899,VBAsheet!$H$2:$H$100000,0))&amp;CHAR(10),"")&amp;IF(LEN(M899)&gt;0,INDEX($BH$2:$BH$100000,MATCH(M899,VBAsheet!$H$2:$H$100000,0))&amp;CHAR(10),"")</f>
        <v/>
      </c>
      <c r="BL899" s="18" t="str">
        <f t="shared" si="570"/>
        <v/>
      </c>
      <c r="BM899" s="94" t="str">
        <f t="shared" si="571"/>
        <v/>
      </c>
      <c r="BN899" s="95" t="str">
        <f t="shared" si="572"/>
        <v/>
      </c>
      <c r="BO899" s="265" t="str">
        <f t="shared" ref="BO899:BO962" si="583">IF(LEN(E899)&gt;0,$B$2&amp;E899&amp;".expressionmap","")</f>
        <v/>
      </c>
      <c r="BP899" s="18" t="str">
        <f t="shared" si="573"/>
        <v/>
      </c>
      <c r="BQ899" s="263" t="str">
        <f t="shared" ref="BQ899:BQ962" si="584">IF(LEN(E899)&gt;0,$B$2&amp;E899&amp;".keyswitch","")</f>
        <v/>
      </c>
      <c r="BR899" s="81" t="str">
        <f t="shared" si="549"/>
        <v/>
      </c>
      <c r="BS899" s="263" t="str">
        <f t="shared" ref="BS899:BS962" si="585">IF(LEN(E899)&gt;0,$B$2&amp;"Reaticulate.reabank","")</f>
        <v/>
      </c>
      <c r="BT899" s="92" t="str">
        <f t="shared" ref="BT899:BT962" si="586">IF(LEN(E899)&gt;0,IF(E899&lt;&gt;E898,IF(BT898="Reaper",$CP$21&amp;CHAR(10)&amp;BX899&amp;CHAR(10),CHAR(10)&amp;BX899)&amp;BY899&amp;CHAR(10),BY899&amp;CHAR(10))&amp;IF(LEN(E900)=0,$CO$29,""),"")</f>
        <v/>
      </c>
      <c r="BU899" s="138" t="str">
        <f t="shared" si="574"/>
        <v/>
      </c>
      <c r="BV899" s="3" t="str">
        <f t="shared" si="575"/>
        <v/>
      </c>
      <c r="BW899" s="3" t="str">
        <f t="shared" si="576"/>
        <v/>
      </c>
      <c r="BX899" s="144" t="str">
        <f t="shared" si="577"/>
        <v/>
      </c>
      <c r="BY899" s="18" t="str">
        <f t="shared" si="578"/>
        <v/>
      </c>
      <c r="BZ899" s="18" t="str">
        <f t="shared" si="579"/>
        <v/>
      </c>
      <c r="CA899" s="19" t="str">
        <f t="shared" si="580"/>
        <v/>
      </c>
      <c r="CB899" s="19" t="s">
        <v>0</v>
      </c>
      <c r="DW899" s="4" t="str">
        <f t="shared" ref="DW899:DW962" si="587">IF(LEN(DV899)&gt;0,"Y","")</f>
        <v/>
      </c>
      <c r="DX899" s="4" t="str">
        <f t="shared" si="550"/>
        <v/>
      </c>
      <c r="DY899" s="98" t="str">
        <f t="shared" si="551"/>
        <v/>
      </c>
    </row>
    <row r="900" spans="4:129" x14ac:dyDescent="0.45">
      <c r="D900" s="164" t="str">
        <f t="shared" si="581"/>
        <v/>
      </c>
      <c r="I900" s="9" t="str">
        <f t="shared" si="552"/>
        <v/>
      </c>
      <c r="J900" s="173" t="str">
        <f t="shared" si="553"/>
        <v/>
      </c>
      <c r="K900" s="13"/>
      <c r="L900" s="13"/>
      <c r="M900" s="13"/>
      <c r="N900" s="178" t="str">
        <f t="shared" si="554"/>
        <v/>
      </c>
      <c r="O900" s="181" t="str">
        <f t="shared" si="555"/>
        <v/>
      </c>
      <c r="P900" s="8" t="str">
        <f t="shared" si="556"/>
        <v/>
      </c>
      <c r="Q900" s="8" t="str">
        <f t="shared" si="557"/>
        <v/>
      </c>
      <c r="R900" s="8" t="str">
        <f t="shared" si="558"/>
        <v/>
      </c>
      <c r="S900" s="8" t="str">
        <f t="shared" si="559"/>
        <v/>
      </c>
      <c r="T900" s="8" t="str">
        <f t="shared" si="560"/>
        <v/>
      </c>
      <c r="U900" s="8" t="str">
        <f t="shared" si="561"/>
        <v/>
      </c>
      <c r="V900" s="16" t="str">
        <f t="shared" si="562"/>
        <v/>
      </c>
      <c r="W900" s="129" t="str">
        <f t="shared" si="563"/>
        <v/>
      </c>
      <c r="X900" s="8" t="str">
        <f t="shared" si="564"/>
        <v/>
      </c>
      <c r="Y900" s="8" t="str">
        <f t="shared" si="565"/>
        <v/>
      </c>
      <c r="AQ900" s="6" t="str">
        <f t="shared" si="566"/>
        <v/>
      </c>
      <c r="AR900" s="128" t="str">
        <f t="shared" si="567"/>
        <v/>
      </c>
      <c r="AS900" s="128" t="str">
        <f t="shared" si="568"/>
        <v/>
      </c>
      <c r="AT900" s="139" t="str">
        <f t="shared" si="582"/>
        <v/>
      </c>
      <c r="BH900" s="127" t="str">
        <f>IF(LEN(VBAsheet!H900)&gt;0,$CD$4&amp;CHAR(10)&amp;$CD$5&amp;CHAR(10)&amp;$CD$6&amp;IF(VBAsheet!I900="N",1,0)&amp;$CE$6&amp;CHAR(10)&amp;$CD$7&amp;CHAR(10)&amp;$CD$8&amp;VBAsheet!H900&amp;$CE$8&amp;CHAR(10)&amp;$CD$9&amp;VBAsheet!K900&amp;$CE$9&amp;CHAR(10)&amp;$CD$10&amp;VBAsheet!J900-1&amp;$CE$10&amp;CHAR(10)&amp;$CD$11,"")</f>
        <v/>
      </c>
      <c r="BI900"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0" s="18" t="str">
        <f>IF(LEN(X900)&gt;0,$CD$23&amp;INDEX($CH$3:CH903,MATCH(W900,$CG$3:CG903,0))&amp;$CE$23&amp;CHAR(10)&amp;$CD$24&amp;X900&amp;$CE$24&amp;CHAR(10)&amp;$CD$25&amp;Y900&amp;$CE$25&amp;CHAR(10),"")&amp;IF(LEN(AA900)&gt;0,$CD$23&amp;INDEX($CH$3:CH903,MATCH(Z900,$CG$3:CG903,0))&amp;$CE$23&amp;CHAR(10)&amp;$CD$24&amp;AA900&amp;$CE$24&amp;CHAR(10)&amp;$CD$25&amp;AB900&amp;$CE$25&amp;CHAR(10),"")&amp;IF(LEN(AD900)&gt;0,$CD$23&amp;INDEX($CH$3:CH903,MATCH(AC900,$CG$3:CG903,0))&amp;$CE$23&amp;CHAR(10)&amp;$CD$24&amp;AD900&amp;$CE$24&amp;CHAR(10)&amp;$CD$25&amp;AE900&amp;$CE$25&amp;CHAR(10),"")&amp;IF(LEN(AG900)&gt;0,$CD$23&amp;INDEX($CH$3:CH903,MATCH(AF900,$CG$3:CG903,0))&amp;$CE$23&amp;CHAR(10)&amp;$CD$24&amp;AG900&amp;$CE$24&amp;CHAR(10)&amp;$CD$25&amp;AH900&amp;$CE$25&amp;CHAR(10),"")&amp;IF(LEN(AJ900)&gt;0,$CD$23&amp;INDEX($CH$3:CH903,MATCH(AI900,$CG$3:CG903,0))&amp;$CE$23&amp;CHAR(10)&amp;$CD$24&amp;AJ900&amp;$CE$24&amp;CHAR(10)&amp;$CD$25&amp;AK900&amp;$CE$25&amp;CHAR(10),"")</f>
        <v/>
      </c>
      <c r="BK900" s="18" t="str">
        <f>IF(LEN(J900)&gt;0,INDEX($BH$2:$BH$100000,MATCH(J900,VBAsheet!$H$2:$H$100000,0))&amp;CHAR(10),"")&amp;IF(LEN(K900)&gt;0,INDEX($BH$2:$BH$100000,MATCH(K900,VBAsheet!$H$2:$H$100000,0))&amp;CHAR(10),"")&amp;IF(LEN(L900)&gt;0,INDEX($BH$2:$BH$100000,MATCH(L900,VBAsheet!$H$2:$H$100000,0))&amp;CHAR(10),"")&amp;IF(LEN(M900)&gt;0,INDEX($BH$2:$BH$100000,MATCH(M900,VBAsheet!$H$2:$H$100000,0))&amp;CHAR(10),"")</f>
        <v/>
      </c>
      <c r="BL900" s="18" t="str">
        <f t="shared" si="570"/>
        <v/>
      </c>
      <c r="BM900" s="94" t="str">
        <f t="shared" si="571"/>
        <v/>
      </c>
      <c r="BN900" s="95" t="str">
        <f t="shared" si="572"/>
        <v/>
      </c>
      <c r="BO900" s="265" t="str">
        <f t="shared" si="583"/>
        <v/>
      </c>
      <c r="BP900" s="18" t="str">
        <f t="shared" si="573"/>
        <v/>
      </c>
      <c r="BQ900" s="263" t="str">
        <f t="shared" si="584"/>
        <v/>
      </c>
      <c r="BR900" s="81" t="str">
        <f t="shared" si="549"/>
        <v/>
      </c>
      <c r="BS900" s="263" t="str">
        <f t="shared" si="585"/>
        <v/>
      </c>
      <c r="BT900" s="92" t="str">
        <f t="shared" si="586"/>
        <v/>
      </c>
      <c r="BU900" s="138" t="str">
        <f t="shared" si="574"/>
        <v/>
      </c>
      <c r="BV900" s="3" t="str">
        <f t="shared" si="575"/>
        <v/>
      </c>
      <c r="BW900" s="3" t="str">
        <f t="shared" si="576"/>
        <v/>
      </c>
      <c r="BX900" s="144" t="str">
        <f t="shared" si="577"/>
        <v/>
      </c>
      <c r="BY900" s="18" t="str">
        <f t="shared" si="578"/>
        <v/>
      </c>
      <c r="BZ900" s="18" t="str">
        <f t="shared" si="579"/>
        <v/>
      </c>
      <c r="CA900" s="19" t="str">
        <f t="shared" si="580"/>
        <v/>
      </c>
      <c r="CB900" s="19" t="s">
        <v>0</v>
      </c>
      <c r="DW900" s="4" t="str">
        <f t="shared" si="587"/>
        <v/>
      </c>
      <c r="DX900" s="4" t="str">
        <f t="shared" si="550"/>
        <v/>
      </c>
      <c r="DY900" s="98" t="str">
        <f t="shared" si="551"/>
        <v/>
      </c>
    </row>
    <row r="901" spans="4:129" x14ac:dyDescent="0.45">
      <c r="D901" s="164" t="str">
        <f t="shared" si="581"/>
        <v/>
      </c>
      <c r="I901" s="9" t="str">
        <f t="shared" si="552"/>
        <v/>
      </c>
      <c r="J901" s="173" t="str">
        <f t="shared" si="553"/>
        <v/>
      </c>
      <c r="K901" s="13"/>
      <c r="L901" s="13"/>
      <c r="M901" s="13"/>
      <c r="N901" s="178" t="str">
        <f t="shared" si="554"/>
        <v/>
      </c>
      <c r="O901" s="181" t="str">
        <f t="shared" si="555"/>
        <v/>
      </c>
      <c r="P901" s="8" t="str">
        <f t="shared" si="556"/>
        <v/>
      </c>
      <c r="Q901" s="8" t="str">
        <f t="shared" si="557"/>
        <v/>
      </c>
      <c r="R901" s="8" t="str">
        <f t="shared" si="558"/>
        <v/>
      </c>
      <c r="S901" s="8" t="str">
        <f t="shared" si="559"/>
        <v/>
      </c>
      <c r="T901" s="8" t="str">
        <f t="shared" si="560"/>
        <v/>
      </c>
      <c r="U901" s="8" t="str">
        <f t="shared" si="561"/>
        <v/>
      </c>
      <c r="V901" s="16" t="str">
        <f t="shared" si="562"/>
        <v/>
      </c>
      <c r="W901" s="129" t="str">
        <f t="shared" si="563"/>
        <v/>
      </c>
      <c r="X901" s="8" t="str">
        <f t="shared" si="564"/>
        <v/>
      </c>
      <c r="Y901" s="8" t="str">
        <f t="shared" si="565"/>
        <v/>
      </c>
      <c r="AQ901" s="6" t="str">
        <f t="shared" si="566"/>
        <v/>
      </c>
      <c r="AR901" s="128" t="str">
        <f t="shared" si="567"/>
        <v/>
      </c>
      <c r="AS901" s="128" t="str">
        <f t="shared" si="568"/>
        <v/>
      </c>
      <c r="AT901" s="139" t="str">
        <f t="shared" si="582"/>
        <v/>
      </c>
      <c r="BH901" s="127" t="str">
        <f>IF(LEN(VBAsheet!H901)&gt;0,$CD$4&amp;CHAR(10)&amp;$CD$5&amp;CHAR(10)&amp;$CD$6&amp;IF(VBAsheet!I901="N",1,0)&amp;$CE$6&amp;CHAR(10)&amp;$CD$7&amp;CHAR(10)&amp;$CD$8&amp;VBAsheet!H901&amp;$CE$8&amp;CHAR(10)&amp;$CD$9&amp;VBAsheet!K901&amp;$CE$9&amp;CHAR(10)&amp;$CD$10&amp;VBAsheet!J901-1&amp;$CE$10&amp;CHAR(10)&amp;$CD$11,"")</f>
        <v/>
      </c>
      <c r="BI901"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1" s="18" t="str">
        <f>IF(LEN(X901)&gt;0,$CD$23&amp;INDEX($CH$3:CH904,MATCH(W901,$CG$3:CG904,0))&amp;$CE$23&amp;CHAR(10)&amp;$CD$24&amp;X901&amp;$CE$24&amp;CHAR(10)&amp;$CD$25&amp;Y901&amp;$CE$25&amp;CHAR(10),"")&amp;IF(LEN(AA901)&gt;0,$CD$23&amp;INDEX($CH$3:CH904,MATCH(Z901,$CG$3:CG904,0))&amp;$CE$23&amp;CHAR(10)&amp;$CD$24&amp;AA901&amp;$CE$24&amp;CHAR(10)&amp;$CD$25&amp;AB901&amp;$CE$25&amp;CHAR(10),"")&amp;IF(LEN(AD901)&gt;0,$CD$23&amp;INDEX($CH$3:CH904,MATCH(AC901,$CG$3:CG904,0))&amp;$CE$23&amp;CHAR(10)&amp;$CD$24&amp;AD901&amp;$CE$24&amp;CHAR(10)&amp;$CD$25&amp;AE901&amp;$CE$25&amp;CHAR(10),"")&amp;IF(LEN(AG901)&gt;0,$CD$23&amp;INDEX($CH$3:CH904,MATCH(AF901,$CG$3:CG904,0))&amp;$CE$23&amp;CHAR(10)&amp;$CD$24&amp;AG901&amp;$CE$24&amp;CHAR(10)&amp;$CD$25&amp;AH901&amp;$CE$25&amp;CHAR(10),"")&amp;IF(LEN(AJ901)&gt;0,$CD$23&amp;INDEX($CH$3:CH904,MATCH(AI901,$CG$3:CG904,0))&amp;$CE$23&amp;CHAR(10)&amp;$CD$24&amp;AJ901&amp;$CE$24&amp;CHAR(10)&amp;$CD$25&amp;AK901&amp;$CE$25&amp;CHAR(10),"")</f>
        <v/>
      </c>
      <c r="BK901" s="18" t="str">
        <f>IF(LEN(J901)&gt;0,INDEX($BH$2:$BH$100000,MATCH(J901,VBAsheet!$H$2:$H$100000,0))&amp;CHAR(10),"")&amp;IF(LEN(K901)&gt;0,INDEX($BH$2:$BH$100000,MATCH(K901,VBAsheet!$H$2:$H$100000,0))&amp;CHAR(10),"")&amp;IF(LEN(L901)&gt;0,INDEX($BH$2:$BH$100000,MATCH(L901,VBAsheet!$H$2:$H$100000,0))&amp;CHAR(10),"")&amp;IF(LEN(M901)&gt;0,INDEX($BH$2:$BH$100000,MATCH(M901,VBAsheet!$H$2:$H$100000,0))&amp;CHAR(10),"")</f>
        <v/>
      </c>
      <c r="BL901" s="18" t="str">
        <f t="shared" si="570"/>
        <v/>
      </c>
      <c r="BM901" s="94" t="str">
        <f t="shared" si="571"/>
        <v/>
      </c>
      <c r="BN901" s="95" t="str">
        <f t="shared" si="572"/>
        <v/>
      </c>
      <c r="BO901" s="265" t="str">
        <f t="shared" si="583"/>
        <v/>
      </c>
      <c r="BP901" s="18" t="str">
        <f t="shared" si="573"/>
        <v/>
      </c>
      <c r="BQ901" s="263" t="str">
        <f t="shared" si="584"/>
        <v/>
      </c>
      <c r="BR901" s="81" t="str">
        <f t="shared" si="549"/>
        <v/>
      </c>
      <c r="BS901" s="263" t="str">
        <f t="shared" si="585"/>
        <v/>
      </c>
      <c r="BT901" s="92" t="str">
        <f t="shared" si="586"/>
        <v/>
      </c>
      <c r="BU901" s="138" t="str">
        <f t="shared" si="574"/>
        <v/>
      </c>
      <c r="BV901" s="3" t="str">
        <f t="shared" si="575"/>
        <v/>
      </c>
      <c r="BW901" s="3" t="str">
        <f t="shared" si="576"/>
        <v/>
      </c>
      <c r="BX901" s="144" t="str">
        <f t="shared" si="577"/>
        <v/>
      </c>
      <c r="BY901" s="18" t="str">
        <f t="shared" si="578"/>
        <v/>
      </c>
      <c r="BZ901" s="18" t="str">
        <f t="shared" si="579"/>
        <v/>
      </c>
      <c r="CA901" s="19" t="str">
        <f t="shared" si="580"/>
        <v/>
      </c>
      <c r="CB901" s="19" t="s">
        <v>0</v>
      </c>
      <c r="DW901" s="4" t="str">
        <f t="shared" si="587"/>
        <v/>
      </c>
      <c r="DX901" s="4" t="str">
        <f t="shared" si="550"/>
        <v/>
      </c>
      <c r="DY901" s="98" t="str">
        <f t="shared" si="551"/>
        <v/>
      </c>
    </row>
    <row r="902" spans="4:129" x14ac:dyDescent="0.45">
      <c r="D902" s="164" t="str">
        <f t="shared" si="581"/>
        <v/>
      </c>
      <c r="I902" s="9" t="str">
        <f t="shared" si="552"/>
        <v/>
      </c>
      <c r="J902" s="173" t="str">
        <f t="shared" si="553"/>
        <v/>
      </c>
      <c r="K902" s="13"/>
      <c r="L902" s="13"/>
      <c r="M902" s="13"/>
      <c r="N902" s="178" t="str">
        <f t="shared" si="554"/>
        <v/>
      </c>
      <c r="O902" s="181" t="str">
        <f t="shared" si="555"/>
        <v/>
      </c>
      <c r="P902" s="8" t="str">
        <f t="shared" si="556"/>
        <v/>
      </c>
      <c r="Q902" s="8" t="str">
        <f t="shared" si="557"/>
        <v/>
      </c>
      <c r="R902" s="8" t="str">
        <f t="shared" si="558"/>
        <v/>
      </c>
      <c r="S902" s="8" t="str">
        <f t="shared" si="559"/>
        <v/>
      </c>
      <c r="T902" s="8" t="str">
        <f t="shared" si="560"/>
        <v/>
      </c>
      <c r="U902" s="8" t="str">
        <f t="shared" si="561"/>
        <v/>
      </c>
      <c r="V902" s="16" t="str">
        <f t="shared" si="562"/>
        <v/>
      </c>
      <c r="W902" s="129" t="str">
        <f t="shared" si="563"/>
        <v/>
      </c>
      <c r="X902" s="8" t="str">
        <f t="shared" si="564"/>
        <v/>
      </c>
      <c r="Y902" s="8" t="str">
        <f t="shared" si="565"/>
        <v/>
      </c>
      <c r="AQ902" s="6" t="str">
        <f t="shared" si="566"/>
        <v/>
      </c>
      <c r="AR902" s="128" t="str">
        <f t="shared" si="567"/>
        <v/>
      </c>
      <c r="AS902" s="128" t="str">
        <f t="shared" si="568"/>
        <v/>
      </c>
      <c r="AT902" s="139" t="str">
        <f t="shared" si="582"/>
        <v/>
      </c>
      <c r="BH902" s="127" t="str">
        <f>IF(LEN(VBAsheet!H902)&gt;0,$CD$4&amp;CHAR(10)&amp;$CD$5&amp;CHAR(10)&amp;$CD$6&amp;IF(VBAsheet!I902="N",1,0)&amp;$CE$6&amp;CHAR(10)&amp;$CD$7&amp;CHAR(10)&amp;$CD$8&amp;VBAsheet!H902&amp;$CE$8&amp;CHAR(10)&amp;$CD$9&amp;VBAsheet!K902&amp;$CE$9&amp;CHAR(10)&amp;$CD$10&amp;VBAsheet!J902-1&amp;$CE$10&amp;CHAR(10)&amp;$CD$11,"")</f>
        <v/>
      </c>
      <c r="BI902"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2" s="18" t="str">
        <f>IF(LEN(X902)&gt;0,$CD$23&amp;INDEX($CH$3:CH905,MATCH(W902,$CG$3:CG905,0))&amp;$CE$23&amp;CHAR(10)&amp;$CD$24&amp;X902&amp;$CE$24&amp;CHAR(10)&amp;$CD$25&amp;Y902&amp;$CE$25&amp;CHAR(10),"")&amp;IF(LEN(AA902)&gt;0,$CD$23&amp;INDEX($CH$3:CH905,MATCH(Z902,$CG$3:CG905,0))&amp;$CE$23&amp;CHAR(10)&amp;$CD$24&amp;AA902&amp;$CE$24&amp;CHAR(10)&amp;$CD$25&amp;AB902&amp;$CE$25&amp;CHAR(10),"")&amp;IF(LEN(AD902)&gt;0,$CD$23&amp;INDEX($CH$3:CH905,MATCH(AC902,$CG$3:CG905,0))&amp;$CE$23&amp;CHAR(10)&amp;$CD$24&amp;AD902&amp;$CE$24&amp;CHAR(10)&amp;$CD$25&amp;AE902&amp;$CE$25&amp;CHAR(10),"")&amp;IF(LEN(AG902)&gt;0,$CD$23&amp;INDEX($CH$3:CH905,MATCH(AF902,$CG$3:CG905,0))&amp;$CE$23&amp;CHAR(10)&amp;$CD$24&amp;AG902&amp;$CE$24&amp;CHAR(10)&amp;$CD$25&amp;AH902&amp;$CE$25&amp;CHAR(10),"")&amp;IF(LEN(AJ902)&gt;0,$CD$23&amp;INDEX($CH$3:CH905,MATCH(AI902,$CG$3:CG905,0))&amp;$CE$23&amp;CHAR(10)&amp;$CD$24&amp;AJ902&amp;$CE$24&amp;CHAR(10)&amp;$CD$25&amp;AK902&amp;$CE$25&amp;CHAR(10),"")</f>
        <v/>
      </c>
      <c r="BK902" s="18" t="str">
        <f>IF(LEN(J902)&gt;0,INDEX($BH$2:$BH$100000,MATCH(J902,VBAsheet!$H$2:$H$100000,0))&amp;CHAR(10),"")&amp;IF(LEN(K902)&gt;0,INDEX($BH$2:$BH$100000,MATCH(K902,VBAsheet!$H$2:$H$100000,0))&amp;CHAR(10),"")&amp;IF(LEN(L902)&gt;0,INDEX($BH$2:$BH$100000,MATCH(L902,VBAsheet!$H$2:$H$100000,0))&amp;CHAR(10),"")&amp;IF(LEN(M902)&gt;0,INDEX($BH$2:$BH$100000,MATCH(M902,VBAsheet!$H$2:$H$100000,0))&amp;CHAR(10),"")</f>
        <v/>
      </c>
      <c r="BL902" s="18" t="str">
        <f t="shared" si="570"/>
        <v/>
      </c>
      <c r="BM902" s="94" t="str">
        <f t="shared" si="571"/>
        <v/>
      </c>
      <c r="BN902" s="95" t="str">
        <f t="shared" si="572"/>
        <v/>
      </c>
      <c r="BO902" s="265" t="str">
        <f t="shared" si="583"/>
        <v/>
      </c>
      <c r="BP902" s="18" t="str">
        <f t="shared" si="573"/>
        <v/>
      </c>
      <c r="BQ902" s="263" t="str">
        <f t="shared" si="584"/>
        <v/>
      </c>
      <c r="BR902" s="81" t="str">
        <f t="shared" si="549"/>
        <v/>
      </c>
      <c r="BS902" s="263" t="str">
        <f t="shared" si="585"/>
        <v/>
      </c>
      <c r="BT902" s="92" t="str">
        <f t="shared" si="586"/>
        <v/>
      </c>
      <c r="BU902" s="138" t="str">
        <f t="shared" si="574"/>
        <v/>
      </c>
      <c r="BV902" s="3" t="str">
        <f t="shared" si="575"/>
        <v/>
      </c>
      <c r="BW902" s="3" t="str">
        <f t="shared" si="576"/>
        <v/>
      </c>
      <c r="BX902" s="144" t="str">
        <f t="shared" si="577"/>
        <v/>
      </c>
      <c r="BY902" s="18" t="str">
        <f t="shared" si="578"/>
        <v/>
      </c>
      <c r="BZ902" s="18" t="str">
        <f t="shared" si="579"/>
        <v/>
      </c>
      <c r="CA902" s="19" t="str">
        <f t="shared" si="580"/>
        <v/>
      </c>
      <c r="CB902" s="19" t="s">
        <v>0</v>
      </c>
      <c r="DW902" s="4" t="str">
        <f t="shared" si="587"/>
        <v/>
      </c>
      <c r="DX902" s="4" t="str">
        <f t="shared" si="550"/>
        <v/>
      </c>
      <c r="DY902" s="98" t="str">
        <f t="shared" si="551"/>
        <v/>
      </c>
    </row>
    <row r="903" spans="4:129" x14ac:dyDescent="0.45">
      <c r="D903" s="164" t="str">
        <f t="shared" si="581"/>
        <v/>
      </c>
      <c r="I903" s="9" t="str">
        <f t="shared" si="552"/>
        <v/>
      </c>
      <c r="J903" s="173" t="str">
        <f t="shared" si="553"/>
        <v/>
      </c>
      <c r="K903" s="13"/>
      <c r="L903" s="13"/>
      <c r="M903" s="13"/>
      <c r="N903" s="178" t="str">
        <f t="shared" si="554"/>
        <v/>
      </c>
      <c r="O903" s="181" t="str">
        <f t="shared" si="555"/>
        <v/>
      </c>
      <c r="P903" s="8" t="str">
        <f t="shared" si="556"/>
        <v/>
      </c>
      <c r="Q903" s="8" t="str">
        <f t="shared" si="557"/>
        <v/>
      </c>
      <c r="R903" s="8" t="str">
        <f t="shared" si="558"/>
        <v/>
      </c>
      <c r="S903" s="8" t="str">
        <f t="shared" si="559"/>
        <v/>
      </c>
      <c r="T903" s="8" t="str">
        <f t="shared" si="560"/>
        <v/>
      </c>
      <c r="U903" s="8" t="str">
        <f t="shared" si="561"/>
        <v/>
      </c>
      <c r="V903" s="16" t="str">
        <f t="shared" si="562"/>
        <v/>
      </c>
      <c r="W903" s="129" t="str">
        <f t="shared" si="563"/>
        <v/>
      </c>
      <c r="X903" s="8" t="str">
        <f t="shared" si="564"/>
        <v/>
      </c>
      <c r="Y903" s="8" t="str">
        <f t="shared" si="565"/>
        <v/>
      </c>
      <c r="AQ903" s="6" t="str">
        <f t="shared" si="566"/>
        <v/>
      </c>
      <c r="AR903" s="128" t="str">
        <f t="shared" si="567"/>
        <v/>
      </c>
      <c r="AS903" s="128" t="str">
        <f t="shared" si="568"/>
        <v/>
      </c>
      <c r="AT903" s="139" t="str">
        <f t="shared" si="582"/>
        <v/>
      </c>
      <c r="BH903" s="127" t="str">
        <f>IF(LEN(VBAsheet!H903)&gt;0,$CD$4&amp;CHAR(10)&amp;$CD$5&amp;CHAR(10)&amp;$CD$6&amp;IF(VBAsheet!I903="N",1,0)&amp;$CE$6&amp;CHAR(10)&amp;$CD$7&amp;CHAR(10)&amp;$CD$8&amp;VBAsheet!H903&amp;$CE$8&amp;CHAR(10)&amp;$CD$9&amp;VBAsheet!K903&amp;$CE$9&amp;CHAR(10)&amp;$CD$10&amp;VBAsheet!J903-1&amp;$CE$10&amp;CHAR(10)&amp;$CD$11,"")</f>
        <v/>
      </c>
      <c r="BI903"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3" s="18" t="str">
        <f>IF(LEN(X903)&gt;0,$CD$23&amp;INDEX($CH$3:CH906,MATCH(W903,$CG$3:CG906,0))&amp;$CE$23&amp;CHAR(10)&amp;$CD$24&amp;X903&amp;$CE$24&amp;CHAR(10)&amp;$CD$25&amp;Y903&amp;$CE$25&amp;CHAR(10),"")&amp;IF(LEN(AA903)&gt;0,$CD$23&amp;INDEX($CH$3:CH906,MATCH(Z903,$CG$3:CG906,0))&amp;$CE$23&amp;CHAR(10)&amp;$CD$24&amp;AA903&amp;$CE$24&amp;CHAR(10)&amp;$CD$25&amp;AB903&amp;$CE$25&amp;CHAR(10),"")&amp;IF(LEN(AD903)&gt;0,$CD$23&amp;INDEX($CH$3:CH906,MATCH(AC903,$CG$3:CG906,0))&amp;$CE$23&amp;CHAR(10)&amp;$CD$24&amp;AD903&amp;$CE$24&amp;CHAR(10)&amp;$CD$25&amp;AE903&amp;$CE$25&amp;CHAR(10),"")&amp;IF(LEN(AG903)&gt;0,$CD$23&amp;INDEX($CH$3:CH906,MATCH(AF903,$CG$3:CG906,0))&amp;$CE$23&amp;CHAR(10)&amp;$CD$24&amp;AG903&amp;$CE$24&amp;CHAR(10)&amp;$CD$25&amp;AH903&amp;$CE$25&amp;CHAR(10),"")&amp;IF(LEN(AJ903)&gt;0,$CD$23&amp;INDEX($CH$3:CH906,MATCH(AI903,$CG$3:CG906,0))&amp;$CE$23&amp;CHAR(10)&amp;$CD$24&amp;AJ903&amp;$CE$24&amp;CHAR(10)&amp;$CD$25&amp;AK903&amp;$CE$25&amp;CHAR(10),"")</f>
        <v/>
      </c>
      <c r="BK903" s="18" t="str">
        <f>IF(LEN(J903)&gt;0,INDEX($BH$2:$BH$100000,MATCH(J903,VBAsheet!$H$2:$H$100000,0))&amp;CHAR(10),"")&amp;IF(LEN(K903)&gt;0,INDEX($BH$2:$BH$100000,MATCH(K903,VBAsheet!$H$2:$H$100000,0))&amp;CHAR(10),"")&amp;IF(LEN(L903)&gt;0,INDEX($BH$2:$BH$100000,MATCH(L903,VBAsheet!$H$2:$H$100000,0))&amp;CHAR(10),"")&amp;IF(LEN(M903)&gt;0,INDEX($BH$2:$BH$100000,MATCH(M903,VBAsheet!$H$2:$H$100000,0))&amp;CHAR(10),"")</f>
        <v/>
      </c>
      <c r="BL903" s="18" t="str">
        <f t="shared" si="570"/>
        <v/>
      </c>
      <c r="BM903" s="94" t="str">
        <f t="shared" si="571"/>
        <v/>
      </c>
      <c r="BN903" s="95" t="str">
        <f t="shared" si="572"/>
        <v/>
      </c>
      <c r="BO903" s="265" t="str">
        <f t="shared" si="583"/>
        <v/>
      </c>
      <c r="BP903" s="18" t="str">
        <f t="shared" si="573"/>
        <v/>
      </c>
      <c r="BQ903" s="263" t="str">
        <f t="shared" si="584"/>
        <v/>
      </c>
      <c r="BR903" s="81" t="str">
        <f t="shared" si="549"/>
        <v/>
      </c>
      <c r="BS903" s="263" t="str">
        <f t="shared" si="585"/>
        <v/>
      </c>
      <c r="BT903" s="92" t="str">
        <f t="shared" si="586"/>
        <v/>
      </c>
      <c r="BU903" s="138" t="str">
        <f t="shared" si="574"/>
        <v/>
      </c>
      <c r="BV903" s="3" t="str">
        <f t="shared" si="575"/>
        <v/>
      </c>
      <c r="BW903" s="3" t="str">
        <f t="shared" si="576"/>
        <v/>
      </c>
      <c r="BX903" s="144" t="str">
        <f t="shared" si="577"/>
        <v/>
      </c>
      <c r="BY903" s="18" t="str">
        <f t="shared" si="578"/>
        <v/>
      </c>
      <c r="BZ903" s="18" t="str">
        <f t="shared" si="579"/>
        <v/>
      </c>
      <c r="CA903" s="19" t="str">
        <f t="shared" si="580"/>
        <v/>
      </c>
      <c r="CB903" s="19" t="s">
        <v>0</v>
      </c>
      <c r="DW903" s="4" t="str">
        <f t="shared" si="587"/>
        <v/>
      </c>
      <c r="DX903" s="4" t="str">
        <f t="shared" si="550"/>
        <v/>
      </c>
      <c r="DY903" s="98" t="str">
        <f t="shared" si="551"/>
        <v/>
      </c>
    </row>
    <row r="904" spans="4:129" x14ac:dyDescent="0.45">
      <c r="D904" s="164" t="str">
        <f t="shared" si="581"/>
        <v/>
      </c>
      <c r="I904" s="9" t="str">
        <f t="shared" si="552"/>
        <v/>
      </c>
      <c r="J904" s="173" t="str">
        <f t="shared" si="553"/>
        <v/>
      </c>
      <c r="K904" s="13"/>
      <c r="L904" s="13"/>
      <c r="M904" s="13"/>
      <c r="N904" s="178" t="str">
        <f t="shared" si="554"/>
        <v/>
      </c>
      <c r="O904" s="181" t="str">
        <f t="shared" si="555"/>
        <v/>
      </c>
      <c r="P904" s="8" t="str">
        <f t="shared" si="556"/>
        <v/>
      </c>
      <c r="Q904" s="8" t="str">
        <f t="shared" si="557"/>
        <v/>
      </c>
      <c r="R904" s="8" t="str">
        <f t="shared" si="558"/>
        <v/>
      </c>
      <c r="S904" s="8" t="str">
        <f t="shared" si="559"/>
        <v/>
      </c>
      <c r="T904" s="8" t="str">
        <f t="shared" si="560"/>
        <v/>
      </c>
      <c r="U904" s="8" t="str">
        <f t="shared" si="561"/>
        <v/>
      </c>
      <c r="V904" s="16" t="str">
        <f t="shared" si="562"/>
        <v/>
      </c>
      <c r="W904" s="129" t="str">
        <f t="shared" si="563"/>
        <v/>
      </c>
      <c r="X904" s="8" t="str">
        <f t="shared" si="564"/>
        <v/>
      </c>
      <c r="Y904" s="8" t="str">
        <f t="shared" si="565"/>
        <v/>
      </c>
      <c r="AQ904" s="6" t="str">
        <f t="shared" si="566"/>
        <v/>
      </c>
      <c r="AR904" s="128" t="str">
        <f t="shared" si="567"/>
        <v/>
      </c>
      <c r="AS904" s="128" t="str">
        <f t="shared" si="568"/>
        <v/>
      </c>
      <c r="AT904" s="139" t="str">
        <f t="shared" si="582"/>
        <v/>
      </c>
      <c r="BH904" s="127" t="str">
        <f>IF(LEN(VBAsheet!H904)&gt;0,$CD$4&amp;CHAR(10)&amp;$CD$5&amp;CHAR(10)&amp;$CD$6&amp;IF(VBAsheet!I904="N",1,0)&amp;$CE$6&amp;CHAR(10)&amp;$CD$7&amp;CHAR(10)&amp;$CD$8&amp;VBAsheet!H904&amp;$CE$8&amp;CHAR(10)&amp;$CD$9&amp;VBAsheet!K904&amp;$CE$9&amp;CHAR(10)&amp;$CD$10&amp;VBAsheet!J904-1&amp;$CE$10&amp;CHAR(10)&amp;$CD$11,"")</f>
        <v/>
      </c>
      <c r="BI904"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4" s="18" t="str">
        <f>IF(LEN(X904)&gt;0,$CD$23&amp;INDEX($CH$3:CH907,MATCH(W904,$CG$3:CG907,0))&amp;$CE$23&amp;CHAR(10)&amp;$CD$24&amp;X904&amp;$CE$24&amp;CHAR(10)&amp;$CD$25&amp;Y904&amp;$CE$25&amp;CHAR(10),"")&amp;IF(LEN(AA904)&gt;0,$CD$23&amp;INDEX($CH$3:CH907,MATCH(Z904,$CG$3:CG907,0))&amp;$CE$23&amp;CHAR(10)&amp;$CD$24&amp;AA904&amp;$CE$24&amp;CHAR(10)&amp;$CD$25&amp;AB904&amp;$CE$25&amp;CHAR(10),"")&amp;IF(LEN(AD904)&gt;0,$CD$23&amp;INDEX($CH$3:CH907,MATCH(AC904,$CG$3:CG907,0))&amp;$CE$23&amp;CHAR(10)&amp;$CD$24&amp;AD904&amp;$CE$24&amp;CHAR(10)&amp;$CD$25&amp;AE904&amp;$CE$25&amp;CHAR(10),"")&amp;IF(LEN(AG904)&gt;0,$CD$23&amp;INDEX($CH$3:CH907,MATCH(AF904,$CG$3:CG907,0))&amp;$CE$23&amp;CHAR(10)&amp;$CD$24&amp;AG904&amp;$CE$24&amp;CHAR(10)&amp;$CD$25&amp;AH904&amp;$CE$25&amp;CHAR(10),"")&amp;IF(LEN(AJ904)&gt;0,$CD$23&amp;INDEX($CH$3:CH907,MATCH(AI904,$CG$3:CG907,0))&amp;$CE$23&amp;CHAR(10)&amp;$CD$24&amp;AJ904&amp;$CE$24&amp;CHAR(10)&amp;$CD$25&amp;AK904&amp;$CE$25&amp;CHAR(10),"")</f>
        <v/>
      </c>
      <c r="BK904" s="18" t="str">
        <f>IF(LEN(J904)&gt;0,INDEX($BH$2:$BH$100000,MATCH(J904,VBAsheet!$H$2:$H$100000,0))&amp;CHAR(10),"")&amp;IF(LEN(K904)&gt;0,INDEX($BH$2:$BH$100000,MATCH(K904,VBAsheet!$H$2:$H$100000,0))&amp;CHAR(10),"")&amp;IF(LEN(L904)&gt;0,INDEX($BH$2:$BH$100000,MATCH(L904,VBAsheet!$H$2:$H$100000,0))&amp;CHAR(10),"")&amp;IF(LEN(M904)&gt;0,INDEX($BH$2:$BH$100000,MATCH(M904,VBAsheet!$H$2:$H$100000,0))&amp;CHAR(10),"")</f>
        <v/>
      </c>
      <c r="BL904" s="18" t="str">
        <f t="shared" si="570"/>
        <v/>
      </c>
      <c r="BM904" s="94" t="str">
        <f t="shared" si="571"/>
        <v/>
      </c>
      <c r="BN904" s="95" t="str">
        <f t="shared" si="572"/>
        <v/>
      </c>
      <c r="BO904" s="265" t="str">
        <f t="shared" si="583"/>
        <v/>
      </c>
      <c r="BP904" s="18" t="str">
        <f t="shared" si="573"/>
        <v/>
      </c>
      <c r="BQ904" s="263" t="str">
        <f t="shared" si="584"/>
        <v/>
      </c>
      <c r="BR904" s="81" t="str">
        <f t="shared" si="549"/>
        <v/>
      </c>
      <c r="BS904" s="263" t="str">
        <f t="shared" si="585"/>
        <v/>
      </c>
      <c r="BT904" s="92" t="str">
        <f t="shared" si="586"/>
        <v/>
      </c>
      <c r="BU904" s="138" t="str">
        <f t="shared" si="574"/>
        <v/>
      </c>
      <c r="BV904" s="3" t="str">
        <f t="shared" si="575"/>
        <v/>
      </c>
      <c r="BW904" s="3" t="str">
        <f t="shared" si="576"/>
        <v/>
      </c>
      <c r="BX904" s="144" t="str">
        <f t="shared" si="577"/>
        <v/>
      </c>
      <c r="BY904" s="18" t="str">
        <f t="shared" si="578"/>
        <v/>
      </c>
      <c r="BZ904" s="18" t="str">
        <f t="shared" si="579"/>
        <v/>
      </c>
      <c r="CA904" s="19" t="str">
        <f t="shared" si="580"/>
        <v/>
      </c>
      <c r="CB904" s="19" t="s">
        <v>0</v>
      </c>
      <c r="DW904" s="4" t="str">
        <f t="shared" si="587"/>
        <v/>
      </c>
      <c r="DX904" s="4" t="str">
        <f t="shared" si="550"/>
        <v/>
      </c>
      <c r="DY904" s="98" t="str">
        <f t="shared" si="551"/>
        <v/>
      </c>
    </row>
    <row r="905" spans="4:129" x14ac:dyDescent="0.45">
      <c r="D905" s="164" t="str">
        <f t="shared" si="581"/>
        <v/>
      </c>
      <c r="I905" s="9" t="str">
        <f t="shared" si="552"/>
        <v/>
      </c>
      <c r="J905" s="173" t="str">
        <f t="shared" si="553"/>
        <v/>
      </c>
      <c r="K905" s="13"/>
      <c r="L905" s="13"/>
      <c r="M905" s="13"/>
      <c r="N905" s="178" t="str">
        <f t="shared" si="554"/>
        <v/>
      </c>
      <c r="O905" s="181" t="str">
        <f t="shared" si="555"/>
        <v/>
      </c>
      <c r="P905" s="8" t="str">
        <f t="shared" si="556"/>
        <v/>
      </c>
      <c r="Q905" s="8" t="str">
        <f t="shared" si="557"/>
        <v/>
      </c>
      <c r="R905" s="8" t="str">
        <f t="shared" si="558"/>
        <v/>
      </c>
      <c r="S905" s="8" t="str">
        <f t="shared" si="559"/>
        <v/>
      </c>
      <c r="T905" s="8" t="str">
        <f t="shared" si="560"/>
        <v/>
      </c>
      <c r="U905" s="8" t="str">
        <f t="shared" si="561"/>
        <v/>
      </c>
      <c r="V905" s="16" t="str">
        <f t="shared" si="562"/>
        <v/>
      </c>
      <c r="W905" s="129" t="str">
        <f t="shared" si="563"/>
        <v/>
      </c>
      <c r="X905" s="8" t="str">
        <f t="shared" si="564"/>
        <v/>
      </c>
      <c r="Y905" s="8" t="str">
        <f t="shared" si="565"/>
        <v/>
      </c>
      <c r="AQ905" s="6" t="str">
        <f t="shared" si="566"/>
        <v/>
      </c>
      <c r="AR905" s="128" t="str">
        <f t="shared" si="567"/>
        <v/>
      </c>
      <c r="AS905" s="128" t="str">
        <f t="shared" si="568"/>
        <v/>
      </c>
      <c r="AT905" s="139" t="str">
        <f t="shared" si="582"/>
        <v/>
      </c>
      <c r="BH905" s="127" t="str">
        <f>IF(LEN(VBAsheet!H905)&gt;0,$CD$4&amp;CHAR(10)&amp;$CD$5&amp;CHAR(10)&amp;$CD$6&amp;IF(VBAsheet!I905="N",1,0)&amp;$CE$6&amp;CHAR(10)&amp;$CD$7&amp;CHAR(10)&amp;$CD$8&amp;VBAsheet!H905&amp;$CE$8&amp;CHAR(10)&amp;$CD$9&amp;VBAsheet!K905&amp;$CE$9&amp;CHAR(10)&amp;$CD$10&amp;VBAsheet!J905-1&amp;$CE$10&amp;CHAR(10)&amp;$CD$11,"")</f>
        <v/>
      </c>
      <c r="BI905"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5" s="18" t="str">
        <f>IF(LEN(X905)&gt;0,$CD$23&amp;INDEX($CH$3:CH908,MATCH(W905,$CG$3:CG908,0))&amp;$CE$23&amp;CHAR(10)&amp;$CD$24&amp;X905&amp;$CE$24&amp;CHAR(10)&amp;$CD$25&amp;Y905&amp;$CE$25&amp;CHAR(10),"")&amp;IF(LEN(AA905)&gt;0,$CD$23&amp;INDEX($CH$3:CH908,MATCH(Z905,$CG$3:CG908,0))&amp;$CE$23&amp;CHAR(10)&amp;$CD$24&amp;AA905&amp;$CE$24&amp;CHAR(10)&amp;$CD$25&amp;AB905&amp;$CE$25&amp;CHAR(10),"")&amp;IF(LEN(AD905)&gt;0,$CD$23&amp;INDEX($CH$3:CH908,MATCH(AC905,$CG$3:CG908,0))&amp;$CE$23&amp;CHAR(10)&amp;$CD$24&amp;AD905&amp;$CE$24&amp;CHAR(10)&amp;$CD$25&amp;AE905&amp;$CE$25&amp;CHAR(10),"")&amp;IF(LEN(AG905)&gt;0,$CD$23&amp;INDEX($CH$3:CH908,MATCH(AF905,$CG$3:CG908,0))&amp;$CE$23&amp;CHAR(10)&amp;$CD$24&amp;AG905&amp;$CE$24&amp;CHAR(10)&amp;$CD$25&amp;AH905&amp;$CE$25&amp;CHAR(10),"")&amp;IF(LEN(AJ905)&gt;0,$CD$23&amp;INDEX($CH$3:CH908,MATCH(AI905,$CG$3:CG908,0))&amp;$CE$23&amp;CHAR(10)&amp;$CD$24&amp;AJ905&amp;$CE$24&amp;CHAR(10)&amp;$CD$25&amp;AK905&amp;$CE$25&amp;CHAR(10),"")</f>
        <v/>
      </c>
      <c r="BK905" s="18" t="str">
        <f>IF(LEN(J905)&gt;0,INDEX($BH$2:$BH$100000,MATCH(J905,VBAsheet!$H$2:$H$100000,0))&amp;CHAR(10),"")&amp;IF(LEN(K905)&gt;0,INDEX($BH$2:$BH$100000,MATCH(K905,VBAsheet!$H$2:$H$100000,0))&amp;CHAR(10),"")&amp;IF(LEN(L905)&gt;0,INDEX($BH$2:$BH$100000,MATCH(L905,VBAsheet!$H$2:$H$100000,0))&amp;CHAR(10),"")&amp;IF(LEN(M905)&gt;0,INDEX($BH$2:$BH$100000,MATCH(M905,VBAsheet!$H$2:$H$100000,0))&amp;CHAR(10),"")</f>
        <v/>
      </c>
      <c r="BL905" s="18" t="str">
        <f t="shared" si="570"/>
        <v/>
      </c>
      <c r="BM905" s="94" t="str">
        <f t="shared" si="571"/>
        <v/>
      </c>
      <c r="BN905" s="95" t="str">
        <f t="shared" si="572"/>
        <v/>
      </c>
      <c r="BO905" s="265" t="str">
        <f t="shared" si="583"/>
        <v/>
      </c>
      <c r="BP905" s="18" t="str">
        <f t="shared" si="573"/>
        <v/>
      </c>
      <c r="BQ905" s="263" t="str">
        <f t="shared" si="584"/>
        <v/>
      </c>
      <c r="BR905" s="81" t="str">
        <f t="shared" si="549"/>
        <v/>
      </c>
      <c r="BS905" s="263" t="str">
        <f t="shared" si="585"/>
        <v/>
      </c>
      <c r="BT905" s="92" t="str">
        <f t="shared" si="586"/>
        <v/>
      </c>
      <c r="BU905" s="138" t="str">
        <f t="shared" si="574"/>
        <v/>
      </c>
      <c r="BV905" s="3" t="str">
        <f t="shared" si="575"/>
        <v/>
      </c>
      <c r="BW905" s="3" t="str">
        <f t="shared" si="576"/>
        <v/>
      </c>
      <c r="BX905" s="144" t="str">
        <f t="shared" si="577"/>
        <v/>
      </c>
      <c r="BY905" s="18" t="str">
        <f t="shared" si="578"/>
        <v/>
      </c>
      <c r="BZ905" s="18" t="str">
        <f t="shared" si="579"/>
        <v/>
      </c>
      <c r="CA905" s="19" t="str">
        <f t="shared" si="580"/>
        <v/>
      </c>
      <c r="CB905" s="19" t="s">
        <v>0</v>
      </c>
      <c r="DW905" s="4" t="str">
        <f t="shared" si="587"/>
        <v/>
      </c>
      <c r="DX905" s="4" t="str">
        <f t="shared" si="550"/>
        <v/>
      </c>
      <c r="DY905" s="98" t="str">
        <f t="shared" si="551"/>
        <v/>
      </c>
    </row>
    <row r="906" spans="4:129" x14ac:dyDescent="0.45">
      <c r="D906" s="164" t="str">
        <f t="shared" si="581"/>
        <v/>
      </c>
      <c r="I906" s="9" t="str">
        <f t="shared" si="552"/>
        <v/>
      </c>
      <c r="J906" s="173" t="str">
        <f t="shared" si="553"/>
        <v/>
      </c>
      <c r="K906" s="13"/>
      <c r="L906" s="13"/>
      <c r="M906" s="13"/>
      <c r="N906" s="178" t="str">
        <f t="shared" si="554"/>
        <v/>
      </c>
      <c r="O906" s="181" t="str">
        <f t="shared" si="555"/>
        <v/>
      </c>
      <c r="P906" s="8" t="str">
        <f t="shared" si="556"/>
        <v/>
      </c>
      <c r="Q906" s="8" t="str">
        <f t="shared" si="557"/>
        <v/>
      </c>
      <c r="R906" s="8" t="str">
        <f t="shared" si="558"/>
        <v/>
      </c>
      <c r="S906" s="8" t="str">
        <f t="shared" si="559"/>
        <v/>
      </c>
      <c r="T906" s="8" t="str">
        <f t="shared" si="560"/>
        <v/>
      </c>
      <c r="U906" s="8" t="str">
        <f t="shared" si="561"/>
        <v/>
      </c>
      <c r="V906" s="16" t="str">
        <f t="shared" si="562"/>
        <v/>
      </c>
      <c r="W906" s="129" t="str">
        <f t="shared" si="563"/>
        <v/>
      </c>
      <c r="X906" s="8" t="str">
        <f t="shared" si="564"/>
        <v/>
      </c>
      <c r="Y906" s="8" t="str">
        <f t="shared" si="565"/>
        <v/>
      </c>
      <c r="AQ906" s="6" t="str">
        <f t="shared" si="566"/>
        <v/>
      </c>
      <c r="AR906" s="128" t="str">
        <f t="shared" si="567"/>
        <v/>
      </c>
      <c r="AS906" s="128" t="str">
        <f t="shared" si="568"/>
        <v/>
      </c>
      <c r="AT906" s="139" t="str">
        <f t="shared" si="582"/>
        <v/>
      </c>
      <c r="BH906" s="127" t="str">
        <f>IF(LEN(VBAsheet!H906)&gt;0,$CD$4&amp;CHAR(10)&amp;$CD$5&amp;CHAR(10)&amp;$CD$6&amp;IF(VBAsheet!I906="N",1,0)&amp;$CE$6&amp;CHAR(10)&amp;$CD$7&amp;CHAR(10)&amp;$CD$8&amp;VBAsheet!H906&amp;$CE$8&amp;CHAR(10)&amp;$CD$9&amp;VBAsheet!K906&amp;$CE$9&amp;CHAR(10)&amp;$CD$10&amp;VBAsheet!J906-1&amp;$CE$10&amp;CHAR(10)&amp;$CD$11,"")</f>
        <v/>
      </c>
      <c r="BI906"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6" s="18" t="str">
        <f>IF(LEN(X906)&gt;0,$CD$23&amp;INDEX($CH$3:CH909,MATCH(W906,$CG$3:CG909,0))&amp;$CE$23&amp;CHAR(10)&amp;$CD$24&amp;X906&amp;$CE$24&amp;CHAR(10)&amp;$CD$25&amp;Y906&amp;$CE$25&amp;CHAR(10),"")&amp;IF(LEN(AA906)&gt;0,$CD$23&amp;INDEX($CH$3:CH909,MATCH(Z906,$CG$3:CG909,0))&amp;$CE$23&amp;CHAR(10)&amp;$CD$24&amp;AA906&amp;$CE$24&amp;CHAR(10)&amp;$CD$25&amp;AB906&amp;$CE$25&amp;CHAR(10),"")&amp;IF(LEN(AD906)&gt;0,$CD$23&amp;INDEX($CH$3:CH909,MATCH(AC906,$CG$3:CG909,0))&amp;$CE$23&amp;CHAR(10)&amp;$CD$24&amp;AD906&amp;$CE$24&amp;CHAR(10)&amp;$CD$25&amp;AE906&amp;$CE$25&amp;CHAR(10),"")&amp;IF(LEN(AG906)&gt;0,$CD$23&amp;INDEX($CH$3:CH909,MATCH(AF906,$CG$3:CG909,0))&amp;$CE$23&amp;CHAR(10)&amp;$CD$24&amp;AG906&amp;$CE$24&amp;CHAR(10)&amp;$CD$25&amp;AH906&amp;$CE$25&amp;CHAR(10),"")&amp;IF(LEN(AJ906)&gt;0,$CD$23&amp;INDEX($CH$3:CH909,MATCH(AI906,$CG$3:CG909,0))&amp;$CE$23&amp;CHAR(10)&amp;$CD$24&amp;AJ906&amp;$CE$24&amp;CHAR(10)&amp;$CD$25&amp;AK906&amp;$CE$25&amp;CHAR(10),"")</f>
        <v/>
      </c>
      <c r="BK906" s="18" t="str">
        <f>IF(LEN(J906)&gt;0,INDEX($BH$2:$BH$100000,MATCH(J906,VBAsheet!$H$2:$H$100000,0))&amp;CHAR(10),"")&amp;IF(LEN(K906)&gt;0,INDEX($BH$2:$BH$100000,MATCH(K906,VBAsheet!$H$2:$H$100000,0))&amp;CHAR(10),"")&amp;IF(LEN(L906)&gt;0,INDEX($BH$2:$BH$100000,MATCH(L906,VBAsheet!$H$2:$H$100000,0))&amp;CHAR(10),"")&amp;IF(LEN(M906)&gt;0,INDEX($BH$2:$BH$100000,MATCH(M906,VBAsheet!$H$2:$H$100000,0))&amp;CHAR(10),"")</f>
        <v/>
      </c>
      <c r="BL906" s="18" t="str">
        <f t="shared" si="570"/>
        <v/>
      </c>
      <c r="BM906" s="94" t="str">
        <f t="shared" si="571"/>
        <v/>
      </c>
      <c r="BN906" s="95" t="str">
        <f t="shared" si="572"/>
        <v/>
      </c>
      <c r="BO906" s="265" t="str">
        <f t="shared" si="583"/>
        <v/>
      </c>
      <c r="BP906" s="18" t="str">
        <f t="shared" si="573"/>
        <v/>
      </c>
      <c r="BQ906" s="263" t="str">
        <f t="shared" si="584"/>
        <v/>
      </c>
      <c r="BR906" s="81" t="str">
        <f t="shared" si="549"/>
        <v/>
      </c>
      <c r="BS906" s="263" t="str">
        <f t="shared" si="585"/>
        <v/>
      </c>
      <c r="BT906" s="92" t="str">
        <f t="shared" si="586"/>
        <v/>
      </c>
      <c r="BU906" s="138" t="str">
        <f t="shared" si="574"/>
        <v/>
      </c>
      <c r="BV906" s="3" t="str">
        <f t="shared" si="575"/>
        <v/>
      </c>
      <c r="BW906" s="3" t="str">
        <f t="shared" si="576"/>
        <v/>
      </c>
      <c r="BX906" s="144" t="str">
        <f t="shared" si="577"/>
        <v/>
      </c>
      <c r="BY906" s="18" t="str">
        <f t="shared" si="578"/>
        <v/>
      </c>
      <c r="BZ906" s="18" t="str">
        <f t="shared" si="579"/>
        <v/>
      </c>
      <c r="CA906" s="19" t="str">
        <f t="shared" si="580"/>
        <v/>
      </c>
      <c r="CB906" s="19" t="s">
        <v>0</v>
      </c>
      <c r="DW906" s="4" t="str">
        <f t="shared" si="587"/>
        <v/>
      </c>
      <c r="DX906" s="4" t="str">
        <f t="shared" si="550"/>
        <v/>
      </c>
      <c r="DY906" s="98" t="str">
        <f t="shared" si="551"/>
        <v/>
      </c>
    </row>
    <row r="907" spans="4:129" x14ac:dyDescent="0.45">
      <c r="D907" s="164" t="str">
        <f t="shared" si="581"/>
        <v/>
      </c>
      <c r="I907" s="9" t="str">
        <f t="shared" si="552"/>
        <v/>
      </c>
      <c r="J907" s="173" t="str">
        <f t="shared" si="553"/>
        <v/>
      </c>
      <c r="K907" s="13"/>
      <c r="L907" s="13"/>
      <c r="M907" s="13"/>
      <c r="N907" s="178" t="str">
        <f t="shared" si="554"/>
        <v/>
      </c>
      <c r="O907" s="181" t="str">
        <f t="shared" si="555"/>
        <v/>
      </c>
      <c r="P907" s="8" t="str">
        <f t="shared" si="556"/>
        <v/>
      </c>
      <c r="Q907" s="8" t="str">
        <f t="shared" si="557"/>
        <v/>
      </c>
      <c r="R907" s="8" t="str">
        <f t="shared" si="558"/>
        <v/>
      </c>
      <c r="S907" s="8" t="str">
        <f t="shared" si="559"/>
        <v/>
      </c>
      <c r="T907" s="8" t="str">
        <f t="shared" si="560"/>
        <v/>
      </c>
      <c r="U907" s="8" t="str">
        <f t="shared" si="561"/>
        <v/>
      </c>
      <c r="V907" s="16" t="str">
        <f t="shared" si="562"/>
        <v/>
      </c>
      <c r="W907" s="129" t="str">
        <f t="shared" si="563"/>
        <v/>
      </c>
      <c r="X907" s="8" t="str">
        <f t="shared" si="564"/>
        <v/>
      </c>
      <c r="Y907" s="8" t="str">
        <f t="shared" si="565"/>
        <v/>
      </c>
      <c r="AQ907" s="6" t="str">
        <f t="shared" si="566"/>
        <v/>
      </c>
      <c r="AR907" s="128" t="str">
        <f t="shared" si="567"/>
        <v/>
      </c>
      <c r="AS907" s="128" t="str">
        <f t="shared" si="568"/>
        <v/>
      </c>
      <c r="AT907" s="139" t="str">
        <f t="shared" si="582"/>
        <v/>
      </c>
      <c r="BH907" s="127" t="str">
        <f>IF(LEN(VBAsheet!H907)&gt;0,$CD$4&amp;CHAR(10)&amp;$CD$5&amp;CHAR(10)&amp;$CD$6&amp;IF(VBAsheet!I907="N",1,0)&amp;$CE$6&amp;CHAR(10)&amp;$CD$7&amp;CHAR(10)&amp;$CD$8&amp;VBAsheet!H907&amp;$CE$8&amp;CHAR(10)&amp;$CD$9&amp;VBAsheet!K907&amp;$CE$9&amp;CHAR(10)&amp;$CD$10&amp;VBAsheet!J907-1&amp;$CE$10&amp;CHAR(10)&amp;$CD$11,"")</f>
        <v/>
      </c>
      <c r="BI907"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7" s="18" t="str">
        <f>IF(LEN(X907)&gt;0,$CD$23&amp;INDEX($CH$3:CH910,MATCH(W907,$CG$3:CG910,0))&amp;$CE$23&amp;CHAR(10)&amp;$CD$24&amp;X907&amp;$CE$24&amp;CHAR(10)&amp;$CD$25&amp;Y907&amp;$CE$25&amp;CHAR(10),"")&amp;IF(LEN(AA907)&gt;0,$CD$23&amp;INDEX($CH$3:CH910,MATCH(Z907,$CG$3:CG910,0))&amp;$CE$23&amp;CHAR(10)&amp;$CD$24&amp;AA907&amp;$CE$24&amp;CHAR(10)&amp;$CD$25&amp;AB907&amp;$CE$25&amp;CHAR(10),"")&amp;IF(LEN(AD907)&gt;0,$CD$23&amp;INDEX($CH$3:CH910,MATCH(AC907,$CG$3:CG910,0))&amp;$CE$23&amp;CHAR(10)&amp;$CD$24&amp;AD907&amp;$CE$24&amp;CHAR(10)&amp;$CD$25&amp;AE907&amp;$CE$25&amp;CHAR(10),"")&amp;IF(LEN(AG907)&gt;0,$CD$23&amp;INDEX($CH$3:CH910,MATCH(AF907,$CG$3:CG910,0))&amp;$CE$23&amp;CHAR(10)&amp;$CD$24&amp;AG907&amp;$CE$24&amp;CHAR(10)&amp;$CD$25&amp;AH907&amp;$CE$25&amp;CHAR(10),"")&amp;IF(LEN(AJ907)&gt;0,$CD$23&amp;INDEX($CH$3:CH910,MATCH(AI907,$CG$3:CG910,0))&amp;$CE$23&amp;CHAR(10)&amp;$CD$24&amp;AJ907&amp;$CE$24&amp;CHAR(10)&amp;$CD$25&amp;AK907&amp;$CE$25&amp;CHAR(10),"")</f>
        <v/>
      </c>
      <c r="BK907" s="18" t="str">
        <f>IF(LEN(J907)&gt;0,INDEX($BH$2:$BH$100000,MATCH(J907,VBAsheet!$H$2:$H$100000,0))&amp;CHAR(10),"")&amp;IF(LEN(K907)&gt;0,INDEX($BH$2:$BH$100000,MATCH(K907,VBAsheet!$H$2:$H$100000,0))&amp;CHAR(10),"")&amp;IF(LEN(L907)&gt;0,INDEX($BH$2:$BH$100000,MATCH(L907,VBAsheet!$H$2:$H$100000,0))&amp;CHAR(10),"")&amp;IF(LEN(M907)&gt;0,INDEX($BH$2:$BH$100000,MATCH(M907,VBAsheet!$H$2:$H$100000,0))&amp;CHAR(10),"")</f>
        <v/>
      </c>
      <c r="BL907" s="18" t="str">
        <f t="shared" si="570"/>
        <v/>
      </c>
      <c r="BM907" s="94" t="str">
        <f t="shared" si="571"/>
        <v/>
      </c>
      <c r="BN907" s="95" t="str">
        <f t="shared" si="572"/>
        <v/>
      </c>
      <c r="BO907" s="265" t="str">
        <f t="shared" si="583"/>
        <v/>
      </c>
      <c r="BP907" s="18" t="str">
        <f t="shared" si="573"/>
        <v/>
      </c>
      <c r="BQ907" s="263" t="str">
        <f t="shared" si="584"/>
        <v/>
      </c>
      <c r="BR907" s="81" t="str">
        <f t="shared" si="549"/>
        <v/>
      </c>
      <c r="BS907" s="263" t="str">
        <f t="shared" si="585"/>
        <v/>
      </c>
      <c r="BT907" s="92" t="str">
        <f t="shared" si="586"/>
        <v/>
      </c>
      <c r="BU907" s="138" t="str">
        <f t="shared" si="574"/>
        <v/>
      </c>
      <c r="BV907" s="3" t="str">
        <f t="shared" si="575"/>
        <v/>
      </c>
      <c r="BW907" s="3" t="str">
        <f t="shared" si="576"/>
        <v/>
      </c>
      <c r="BX907" s="144" t="str">
        <f t="shared" si="577"/>
        <v/>
      </c>
      <c r="BY907" s="18" t="str">
        <f t="shared" si="578"/>
        <v/>
      </c>
      <c r="BZ907" s="18" t="str">
        <f t="shared" si="579"/>
        <v/>
      </c>
      <c r="CA907" s="19" t="str">
        <f t="shared" si="580"/>
        <v/>
      </c>
      <c r="CB907" s="19" t="s">
        <v>0</v>
      </c>
      <c r="DW907" s="4" t="str">
        <f t="shared" si="587"/>
        <v/>
      </c>
      <c r="DX907" s="4" t="str">
        <f t="shared" si="550"/>
        <v/>
      </c>
      <c r="DY907" s="98" t="str">
        <f t="shared" si="551"/>
        <v/>
      </c>
    </row>
    <row r="908" spans="4:129" x14ac:dyDescent="0.45">
      <c r="D908" s="164" t="str">
        <f t="shared" si="581"/>
        <v/>
      </c>
      <c r="I908" s="9" t="str">
        <f t="shared" si="552"/>
        <v/>
      </c>
      <c r="J908" s="173" t="str">
        <f t="shared" si="553"/>
        <v/>
      </c>
      <c r="K908" s="13"/>
      <c r="L908" s="13"/>
      <c r="M908" s="13"/>
      <c r="N908" s="178" t="str">
        <f t="shared" si="554"/>
        <v/>
      </c>
      <c r="O908" s="181" t="str">
        <f t="shared" si="555"/>
        <v/>
      </c>
      <c r="P908" s="8" t="str">
        <f t="shared" si="556"/>
        <v/>
      </c>
      <c r="Q908" s="8" t="str">
        <f t="shared" si="557"/>
        <v/>
      </c>
      <c r="R908" s="8" t="str">
        <f t="shared" si="558"/>
        <v/>
      </c>
      <c r="S908" s="8" t="str">
        <f t="shared" si="559"/>
        <v/>
      </c>
      <c r="T908" s="8" t="str">
        <f t="shared" si="560"/>
        <v/>
      </c>
      <c r="U908" s="8" t="str">
        <f t="shared" si="561"/>
        <v/>
      </c>
      <c r="V908" s="16" t="str">
        <f t="shared" si="562"/>
        <v/>
      </c>
      <c r="W908" s="129" t="str">
        <f t="shared" si="563"/>
        <v/>
      </c>
      <c r="X908" s="8" t="str">
        <f t="shared" si="564"/>
        <v/>
      </c>
      <c r="Y908" s="8" t="str">
        <f t="shared" si="565"/>
        <v/>
      </c>
      <c r="AQ908" s="6" t="str">
        <f t="shared" si="566"/>
        <v/>
      </c>
      <c r="AR908" s="128" t="str">
        <f t="shared" si="567"/>
        <v/>
      </c>
      <c r="AS908" s="128" t="str">
        <f t="shared" si="568"/>
        <v/>
      </c>
      <c r="AT908" s="139" t="str">
        <f t="shared" si="582"/>
        <v/>
      </c>
      <c r="BH908" s="127" t="str">
        <f>IF(LEN(VBAsheet!H908)&gt;0,$CD$4&amp;CHAR(10)&amp;$CD$5&amp;CHAR(10)&amp;$CD$6&amp;IF(VBAsheet!I908="N",1,0)&amp;$CE$6&amp;CHAR(10)&amp;$CD$7&amp;CHAR(10)&amp;$CD$8&amp;VBAsheet!H908&amp;$CE$8&amp;CHAR(10)&amp;$CD$9&amp;VBAsheet!K908&amp;$CE$9&amp;CHAR(10)&amp;$CD$10&amp;VBAsheet!J908-1&amp;$CE$10&amp;CHAR(10)&amp;$CD$11,"")</f>
        <v/>
      </c>
      <c r="BI908"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8" s="18" t="str">
        <f>IF(LEN(X908)&gt;0,$CD$23&amp;INDEX($CH$3:CH911,MATCH(W908,$CG$3:CG911,0))&amp;$CE$23&amp;CHAR(10)&amp;$CD$24&amp;X908&amp;$CE$24&amp;CHAR(10)&amp;$CD$25&amp;Y908&amp;$CE$25&amp;CHAR(10),"")&amp;IF(LEN(AA908)&gt;0,$CD$23&amp;INDEX($CH$3:CH911,MATCH(Z908,$CG$3:CG911,0))&amp;$CE$23&amp;CHAR(10)&amp;$CD$24&amp;AA908&amp;$CE$24&amp;CHAR(10)&amp;$CD$25&amp;AB908&amp;$CE$25&amp;CHAR(10),"")&amp;IF(LEN(AD908)&gt;0,$CD$23&amp;INDEX($CH$3:CH911,MATCH(AC908,$CG$3:CG911,0))&amp;$CE$23&amp;CHAR(10)&amp;$CD$24&amp;AD908&amp;$CE$24&amp;CHAR(10)&amp;$CD$25&amp;AE908&amp;$CE$25&amp;CHAR(10),"")&amp;IF(LEN(AG908)&gt;0,$CD$23&amp;INDEX($CH$3:CH911,MATCH(AF908,$CG$3:CG911,0))&amp;$CE$23&amp;CHAR(10)&amp;$CD$24&amp;AG908&amp;$CE$24&amp;CHAR(10)&amp;$CD$25&amp;AH908&amp;$CE$25&amp;CHAR(10),"")&amp;IF(LEN(AJ908)&gt;0,$CD$23&amp;INDEX($CH$3:CH911,MATCH(AI908,$CG$3:CG911,0))&amp;$CE$23&amp;CHAR(10)&amp;$CD$24&amp;AJ908&amp;$CE$24&amp;CHAR(10)&amp;$CD$25&amp;AK908&amp;$CE$25&amp;CHAR(10),"")</f>
        <v/>
      </c>
      <c r="BK908" s="18" t="str">
        <f>IF(LEN(J908)&gt;0,INDEX($BH$2:$BH$100000,MATCH(J908,VBAsheet!$H$2:$H$100000,0))&amp;CHAR(10),"")&amp;IF(LEN(K908)&gt;0,INDEX($BH$2:$BH$100000,MATCH(K908,VBAsheet!$H$2:$H$100000,0))&amp;CHAR(10),"")&amp;IF(LEN(L908)&gt;0,INDEX($BH$2:$BH$100000,MATCH(L908,VBAsheet!$H$2:$H$100000,0))&amp;CHAR(10),"")&amp;IF(LEN(M908)&gt;0,INDEX($BH$2:$BH$100000,MATCH(M908,VBAsheet!$H$2:$H$100000,0))&amp;CHAR(10),"")</f>
        <v/>
      </c>
      <c r="BL908" s="18" t="str">
        <f t="shared" si="570"/>
        <v/>
      </c>
      <c r="BM908" s="94" t="str">
        <f t="shared" si="571"/>
        <v/>
      </c>
      <c r="BN908" s="95" t="str">
        <f t="shared" si="572"/>
        <v/>
      </c>
      <c r="BO908" s="265" t="str">
        <f t="shared" si="583"/>
        <v/>
      </c>
      <c r="BP908" s="18" t="str">
        <f t="shared" si="573"/>
        <v/>
      </c>
      <c r="BQ908" s="263" t="str">
        <f t="shared" si="584"/>
        <v/>
      </c>
      <c r="BR908" s="81" t="str">
        <f t="shared" si="549"/>
        <v/>
      </c>
      <c r="BS908" s="263" t="str">
        <f t="shared" si="585"/>
        <v/>
      </c>
      <c r="BT908" s="92" t="str">
        <f t="shared" si="586"/>
        <v/>
      </c>
      <c r="BU908" s="138" t="str">
        <f t="shared" si="574"/>
        <v/>
      </c>
      <c r="BV908" s="3" t="str">
        <f t="shared" si="575"/>
        <v/>
      </c>
      <c r="BW908" s="3" t="str">
        <f t="shared" si="576"/>
        <v/>
      </c>
      <c r="BX908" s="144" t="str">
        <f t="shared" si="577"/>
        <v/>
      </c>
      <c r="BY908" s="18" t="str">
        <f t="shared" si="578"/>
        <v/>
      </c>
      <c r="BZ908" s="18" t="str">
        <f t="shared" si="579"/>
        <v/>
      </c>
      <c r="CA908" s="19" t="str">
        <f t="shared" si="580"/>
        <v/>
      </c>
      <c r="CB908" s="19" t="s">
        <v>0</v>
      </c>
      <c r="DW908" s="4" t="str">
        <f t="shared" si="587"/>
        <v/>
      </c>
      <c r="DX908" s="4" t="str">
        <f t="shared" si="550"/>
        <v/>
      </c>
      <c r="DY908" s="98" t="str">
        <f t="shared" si="551"/>
        <v/>
      </c>
    </row>
    <row r="909" spans="4:129" x14ac:dyDescent="0.45">
      <c r="D909" s="164" t="str">
        <f t="shared" si="581"/>
        <v/>
      </c>
      <c r="I909" s="9" t="str">
        <f t="shared" si="552"/>
        <v/>
      </c>
      <c r="J909" s="173" t="str">
        <f t="shared" si="553"/>
        <v/>
      </c>
      <c r="K909" s="13"/>
      <c r="L909" s="13"/>
      <c r="M909" s="13"/>
      <c r="N909" s="178" t="str">
        <f t="shared" si="554"/>
        <v/>
      </c>
      <c r="O909" s="181" t="str">
        <f t="shared" si="555"/>
        <v/>
      </c>
      <c r="P909" s="8" t="str">
        <f t="shared" si="556"/>
        <v/>
      </c>
      <c r="Q909" s="8" t="str">
        <f t="shared" si="557"/>
        <v/>
      </c>
      <c r="R909" s="8" t="str">
        <f t="shared" si="558"/>
        <v/>
      </c>
      <c r="S909" s="8" t="str">
        <f t="shared" si="559"/>
        <v/>
      </c>
      <c r="T909" s="8" t="str">
        <f t="shared" si="560"/>
        <v/>
      </c>
      <c r="U909" s="8" t="str">
        <f t="shared" si="561"/>
        <v/>
      </c>
      <c r="V909" s="16" t="str">
        <f t="shared" si="562"/>
        <v/>
      </c>
      <c r="W909" s="129" t="str">
        <f t="shared" si="563"/>
        <v/>
      </c>
      <c r="X909" s="8" t="str">
        <f t="shared" si="564"/>
        <v/>
      </c>
      <c r="Y909" s="8" t="str">
        <f t="shared" si="565"/>
        <v/>
      </c>
      <c r="AQ909" s="6" t="str">
        <f t="shared" si="566"/>
        <v/>
      </c>
      <c r="AR909" s="128" t="str">
        <f t="shared" si="567"/>
        <v/>
      </c>
      <c r="AS909" s="128" t="str">
        <f t="shared" si="568"/>
        <v/>
      </c>
      <c r="AT909" s="139" t="str">
        <f t="shared" si="582"/>
        <v/>
      </c>
      <c r="BH909" s="127" t="str">
        <f>IF(LEN(VBAsheet!H909)&gt;0,$CD$4&amp;CHAR(10)&amp;$CD$5&amp;CHAR(10)&amp;$CD$6&amp;IF(VBAsheet!I909="N",1,0)&amp;$CE$6&amp;CHAR(10)&amp;$CD$7&amp;CHAR(10)&amp;$CD$8&amp;VBAsheet!H909&amp;$CE$8&amp;CHAR(10)&amp;$CD$9&amp;VBAsheet!K909&amp;$CE$9&amp;CHAR(10)&amp;$CD$10&amp;VBAsheet!J909-1&amp;$CE$10&amp;CHAR(10)&amp;$CD$11,"")</f>
        <v/>
      </c>
      <c r="BI909"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09" s="18" t="str">
        <f>IF(LEN(X909)&gt;0,$CD$23&amp;INDEX($CH$3:CH912,MATCH(W909,$CG$3:CG912,0))&amp;$CE$23&amp;CHAR(10)&amp;$CD$24&amp;X909&amp;$CE$24&amp;CHAR(10)&amp;$CD$25&amp;Y909&amp;$CE$25&amp;CHAR(10),"")&amp;IF(LEN(AA909)&gt;0,$CD$23&amp;INDEX($CH$3:CH912,MATCH(Z909,$CG$3:CG912,0))&amp;$CE$23&amp;CHAR(10)&amp;$CD$24&amp;AA909&amp;$CE$24&amp;CHAR(10)&amp;$CD$25&amp;AB909&amp;$CE$25&amp;CHAR(10),"")&amp;IF(LEN(AD909)&gt;0,$CD$23&amp;INDEX($CH$3:CH912,MATCH(AC909,$CG$3:CG912,0))&amp;$CE$23&amp;CHAR(10)&amp;$CD$24&amp;AD909&amp;$CE$24&amp;CHAR(10)&amp;$CD$25&amp;AE909&amp;$CE$25&amp;CHAR(10),"")&amp;IF(LEN(AG909)&gt;0,$CD$23&amp;INDEX($CH$3:CH912,MATCH(AF909,$CG$3:CG912,0))&amp;$CE$23&amp;CHAR(10)&amp;$CD$24&amp;AG909&amp;$CE$24&amp;CHAR(10)&amp;$CD$25&amp;AH909&amp;$CE$25&amp;CHAR(10),"")&amp;IF(LEN(AJ909)&gt;0,$CD$23&amp;INDEX($CH$3:CH912,MATCH(AI909,$CG$3:CG912,0))&amp;$CE$23&amp;CHAR(10)&amp;$CD$24&amp;AJ909&amp;$CE$24&amp;CHAR(10)&amp;$CD$25&amp;AK909&amp;$CE$25&amp;CHAR(10),"")</f>
        <v/>
      </c>
      <c r="BK909" s="18" t="str">
        <f>IF(LEN(J909)&gt;0,INDEX($BH$2:$BH$100000,MATCH(J909,VBAsheet!$H$2:$H$100000,0))&amp;CHAR(10),"")&amp;IF(LEN(K909)&gt;0,INDEX($BH$2:$BH$100000,MATCH(K909,VBAsheet!$H$2:$H$100000,0))&amp;CHAR(10),"")&amp;IF(LEN(L909)&gt;0,INDEX($BH$2:$BH$100000,MATCH(L909,VBAsheet!$H$2:$H$100000,0))&amp;CHAR(10),"")&amp;IF(LEN(M909)&gt;0,INDEX($BH$2:$BH$100000,MATCH(M909,VBAsheet!$H$2:$H$100000,0))&amp;CHAR(10),"")</f>
        <v/>
      </c>
      <c r="BL909" s="18" t="str">
        <f t="shared" si="570"/>
        <v/>
      </c>
      <c r="BM909" s="94" t="str">
        <f t="shared" si="571"/>
        <v/>
      </c>
      <c r="BN909" s="95" t="str">
        <f t="shared" si="572"/>
        <v/>
      </c>
      <c r="BO909" s="265" t="str">
        <f t="shared" si="583"/>
        <v/>
      </c>
      <c r="BP909" s="18" t="str">
        <f t="shared" si="573"/>
        <v/>
      </c>
      <c r="BQ909" s="263" t="str">
        <f t="shared" si="584"/>
        <v/>
      </c>
      <c r="BR909" s="81" t="str">
        <f t="shared" si="549"/>
        <v/>
      </c>
      <c r="BS909" s="263" t="str">
        <f t="shared" si="585"/>
        <v/>
      </c>
      <c r="BT909" s="92" t="str">
        <f t="shared" si="586"/>
        <v/>
      </c>
      <c r="BU909" s="138" t="str">
        <f t="shared" si="574"/>
        <v/>
      </c>
      <c r="BV909" s="3" t="str">
        <f t="shared" si="575"/>
        <v/>
      </c>
      <c r="BW909" s="3" t="str">
        <f t="shared" si="576"/>
        <v/>
      </c>
      <c r="BX909" s="144" t="str">
        <f t="shared" si="577"/>
        <v/>
      </c>
      <c r="BY909" s="18" t="str">
        <f t="shared" si="578"/>
        <v/>
      </c>
      <c r="BZ909" s="18" t="str">
        <f t="shared" si="579"/>
        <v/>
      </c>
      <c r="CA909" s="19" t="str">
        <f t="shared" si="580"/>
        <v/>
      </c>
      <c r="CB909" s="19" t="s">
        <v>0</v>
      </c>
      <c r="DW909" s="4" t="str">
        <f t="shared" si="587"/>
        <v/>
      </c>
      <c r="DX909" s="4" t="str">
        <f t="shared" si="550"/>
        <v/>
      </c>
      <c r="DY909" s="98" t="str">
        <f t="shared" si="551"/>
        <v/>
      </c>
    </row>
    <row r="910" spans="4:129" x14ac:dyDescent="0.45">
      <c r="D910" s="164" t="str">
        <f t="shared" si="581"/>
        <v/>
      </c>
      <c r="I910" s="9" t="str">
        <f t="shared" si="552"/>
        <v/>
      </c>
      <c r="J910" s="173" t="str">
        <f t="shared" si="553"/>
        <v/>
      </c>
      <c r="K910" s="13"/>
      <c r="L910" s="13"/>
      <c r="M910" s="13"/>
      <c r="N910" s="178" t="str">
        <f t="shared" si="554"/>
        <v/>
      </c>
      <c r="O910" s="181" t="str">
        <f t="shared" si="555"/>
        <v/>
      </c>
      <c r="P910" s="8" t="str">
        <f t="shared" si="556"/>
        <v/>
      </c>
      <c r="Q910" s="8" t="str">
        <f t="shared" si="557"/>
        <v/>
      </c>
      <c r="R910" s="8" t="str">
        <f t="shared" si="558"/>
        <v/>
      </c>
      <c r="S910" s="8" t="str">
        <f t="shared" si="559"/>
        <v/>
      </c>
      <c r="T910" s="8" t="str">
        <f t="shared" si="560"/>
        <v/>
      </c>
      <c r="U910" s="8" t="str">
        <f t="shared" si="561"/>
        <v/>
      </c>
      <c r="V910" s="16" t="str">
        <f t="shared" si="562"/>
        <v/>
      </c>
      <c r="W910" s="129" t="str">
        <f t="shared" si="563"/>
        <v/>
      </c>
      <c r="X910" s="8" t="str">
        <f t="shared" si="564"/>
        <v/>
      </c>
      <c r="Y910" s="8" t="str">
        <f t="shared" si="565"/>
        <v/>
      </c>
      <c r="AQ910" s="6" t="str">
        <f t="shared" si="566"/>
        <v/>
      </c>
      <c r="AR910" s="128" t="str">
        <f t="shared" si="567"/>
        <v/>
      </c>
      <c r="AS910" s="128" t="str">
        <f t="shared" si="568"/>
        <v/>
      </c>
      <c r="AT910" s="139" t="str">
        <f t="shared" si="582"/>
        <v/>
      </c>
      <c r="BH910" s="127" t="str">
        <f>IF(LEN(VBAsheet!H910)&gt;0,$CD$4&amp;CHAR(10)&amp;$CD$5&amp;CHAR(10)&amp;$CD$6&amp;IF(VBAsheet!I910="N",1,0)&amp;$CE$6&amp;CHAR(10)&amp;$CD$7&amp;CHAR(10)&amp;$CD$8&amp;VBAsheet!H910&amp;$CE$8&amp;CHAR(10)&amp;$CD$9&amp;VBAsheet!K910&amp;$CE$9&amp;CHAR(10)&amp;$CD$10&amp;VBAsheet!J910-1&amp;$CE$10&amp;CHAR(10)&amp;$CD$11,"")</f>
        <v/>
      </c>
      <c r="BI910"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0" s="18" t="str">
        <f>IF(LEN(X910)&gt;0,$CD$23&amp;INDEX($CH$3:CH913,MATCH(W910,$CG$3:CG913,0))&amp;$CE$23&amp;CHAR(10)&amp;$CD$24&amp;X910&amp;$CE$24&amp;CHAR(10)&amp;$CD$25&amp;Y910&amp;$CE$25&amp;CHAR(10),"")&amp;IF(LEN(AA910)&gt;0,$CD$23&amp;INDEX($CH$3:CH913,MATCH(Z910,$CG$3:CG913,0))&amp;$CE$23&amp;CHAR(10)&amp;$CD$24&amp;AA910&amp;$CE$24&amp;CHAR(10)&amp;$CD$25&amp;AB910&amp;$CE$25&amp;CHAR(10),"")&amp;IF(LEN(AD910)&gt;0,$CD$23&amp;INDEX($CH$3:CH913,MATCH(AC910,$CG$3:CG913,0))&amp;$CE$23&amp;CHAR(10)&amp;$CD$24&amp;AD910&amp;$CE$24&amp;CHAR(10)&amp;$CD$25&amp;AE910&amp;$CE$25&amp;CHAR(10),"")&amp;IF(LEN(AG910)&gt;0,$CD$23&amp;INDEX($CH$3:CH913,MATCH(AF910,$CG$3:CG913,0))&amp;$CE$23&amp;CHAR(10)&amp;$CD$24&amp;AG910&amp;$CE$24&amp;CHAR(10)&amp;$CD$25&amp;AH910&amp;$CE$25&amp;CHAR(10),"")&amp;IF(LEN(AJ910)&gt;0,$CD$23&amp;INDEX($CH$3:CH913,MATCH(AI910,$CG$3:CG913,0))&amp;$CE$23&amp;CHAR(10)&amp;$CD$24&amp;AJ910&amp;$CE$24&amp;CHAR(10)&amp;$CD$25&amp;AK910&amp;$CE$25&amp;CHAR(10),"")</f>
        <v/>
      </c>
      <c r="BK910" s="18" t="str">
        <f>IF(LEN(J910)&gt;0,INDEX($BH$2:$BH$100000,MATCH(J910,VBAsheet!$H$2:$H$100000,0))&amp;CHAR(10),"")&amp;IF(LEN(K910)&gt;0,INDEX($BH$2:$BH$100000,MATCH(K910,VBAsheet!$H$2:$H$100000,0))&amp;CHAR(10),"")&amp;IF(LEN(L910)&gt;0,INDEX($BH$2:$BH$100000,MATCH(L910,VBAsheet!$H$2:$H$100000,0))&amp;CHAR(10),"")&amp;IF(LEN(M910)&gt;0,INDEX($BH$2:$BH$100000,MATCH(M910,VBAsheet!$H$2:$H$100000,0))&amp;CHAR(10),"")</f>
        <v/>
      </c>
      <c r="BL910" s="18" t="str">
        <f t="shared" si="570"/>
        <v/>
      </c>
      <c r="BM910" s="94" t="str">
        <f t="shared" si="571"/>
        <v/>
      </c>
      <c r="BN910" s="95" t="str">
        <f t="shared" si="572"/>
        <v/>
      </c>
      <c r="BO910" s="265" t="str">
        <f t="shared" si="583"/>
        <v/>
      </c>
      <c r="BP910" s="18" t="str">
        <f t="shared" si="573"/>
        <v/>
      </c>
      <c r="BQ910" s="263" t="str">
        <f t="shared" si="584"/>
        <v/>
      </c>
      <c r="BR910" s="81" t="str">
        <f t="shared" si="549"/>
        <v/>
      </c>
      <c r="BS910" s="263" t="str">
        <f t="shared" si="585"/>
        <v/>
      </c>
      <c r="BT910" s="92" t="str">
        <f t="shared" si="586"/>
        <v/>
      </c>
      <c r="BU910" s="138" t="str">
        <f t="shared" si="574"/>
        <v/>
      </c>
      <c r="BV910" s="3" t="str">
        <f t="shared" si="575"/>
        <v/>
      </c>
      <c r="BW910" s="3" t="str">
        <f t="shared" si="576"/>
        <v/>
      </c>
      <c r="BX910" s="144" t="str">
        <f t="shared" si="577"/>
        <v/>
      </c>
      <c r="BY910" s="18" t="str">
        <f t="shared" si="578"/>
        <v/>
      </c>
      <c r="BZ910" s="18" t="str">
        <f t="shared" si="579"/>
        <v/>
      </c>
      <c r="CA910" s="19" t="str">
        <f t="shared" si="580"/>
        <v/>
      </c>
      <c r="CB910" s="19" t="s">
        <v>0</v>
      </c>
      <c r="DW910" s="4" t="str">
        <f t="shared" si="587"/>
        <v/>
      </c>
      <c r="DX910" s="4" t="str">
        <f t="shared" si="550"/>
        <v/>
      </c>
      <c r="DY910" s="98" t="str">
        <f t="shared" si="551"/>
        <v/>
      </c>
    </row>
    <row r="911" spans="4:129" x14ac:dyDescent="0.45">
      <c r="D911" s="164" t="str">
        <f t="shared" si="581"/>
        <v/>
      </c>
      <c r="I911" s="9" t="str">
        <f t="shared" si="552"/>
        <v/>
      </c>
      <c r="J911" s="173" t="str">
        <f t="shared" si="553"/>
        <v/>
      </c>
      <c r="K911" s="13"/>
      <c r="L911" s="13"/>
      <c r="M911" s="13"/>
      <c r="N911" s="178" t="str">
        <f t="shared" si="554"/>
        <v/>
      </c>
      <c r="O911" s="181" t="str">
        <f t="shared" si="555"/>
        <v/>
      </c>
      <c r="P911" s="8" t="str">
        <f t="shared" si="556"/>
        <v/>
      </c>
      <c r="Q911" s="8" t="str">
        <f t="shared" si="557"/>
        <v/>
      </c>
      <c r="R911" s="8" t="str">
        <f t="shared" si="558"/>
        <v/>
      </c>
      <c r="S911" s="8" t="str">
        <f t="shared" si="559"/>
        <v/>
      </c>
      <c r="T911" s="8" t="str">
        <f t="shared" si="560"/>
        <v/>
      </c>
      <c r="U911" s="8" t="str">
        <f t="shared" si="561"/>
        <v/>
      </c>
      <c r="V911" s="16" t="str">
        <f t="shared" si="562"/>
        <v/>
      </c>
      <c r="W911" s="129" t="str">
        <f t="shared" si="563"/>
        <v/>
      </c>
      <c r="X911" s="8" t="str">
        <f t="shared" si="564"/>
        <v/>
      </c>
      <c r="Y911" s="8" t="str">
        <f t="shared" si="565"/>
        <v/>
      </c>
      <c r="AQ911" s="6" t="str">
        <f t="shared" si="566"/>
        <v/>
      </c>
      <c r="AR911" s="128" t="str">
        <f t="shared" si="567"/>
        <v/>
      </c>
      <c r="AS911" s="128" t="str">
        <f t="shared" si="568"/>
        <v/>
      </c>
      <c r="AT911" s="139" t="str">
        <f t="shared" si="582"/>
        <v/>
      </c>
      <c r="BH911" s="127" t="str">
        <f>IF(LEN(VBAsheet!H911)&gt;0,$CD$4&amp;CHAR(10)&amp;$CD$5&amp;CHAR(10)&amp;$CD$6&amp;IF(VBAsheet!I911="N",1,0)&amp;$CE$6&amp;CHAR(10)&amp;$CD$7&amp;CHAR(10)&amp;$CD$8&amp;VBAsheet!H911&amp;$CE$8&amp;CHAR(10)&amp;$CD$9&amp;VBAsheet!K911&amp;$CE$9&amp;CHAR(10)&amp;$CD$10&amp;VBAsheet!J911-1&amp;$CE$10&amp;CHAR(10)&amp;$CD$11,"")</f>
        <v/>
      </c>
      <c r="BI911"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1" s="18" t="str">
        <f>IF(LEN(X911)&gt;0,$CD$23&amp;INDEX($CH$3:CH914,MATCH(W911,$CG$3:CG914,0))&amp;$CE$23&amp;CHAR(10)&amp;$CD$24&amp;X911&amp;$CE$24&amp;CHAR(10)&amp;$CD$25&amp;Y911&amp;$CE$25&amp;CHAR(10),"")&amp;IF(LEN(AA911)&gt;0,$CD$23&amp;INDEX($CH$3:CH914,MATCH(Z911,$CG$3:CG914,0))&amp;$CE$23&amp;CHAR(10)&amp;$CD$24&amp;AA911&amp;$CE$24&amp;CHAR(10)&amp;$CD$25&amp;AB911&amp;$CE$25&amp;CHAR(10),"")&amp;IF(LEN(AD911)&gt;0,$CD$23&amp;INDEX($CH$3:CH914,MATCH(AC911,$CG$3:CG914,0))&amp;$CE$23&amp;CHAR(10)&amp;$CD$24&amp;AD911&amp;$CE$24&amp;CHAR(10)&amp;$CD$25&amp;AE911&amp;$CE$25&amp;CHAR(10),"")&amp;IF(LEN(AG911)&gt;0,$CD$23&amp;INDEX($CH$3:CH914,MATCH(AF911,$CG$3:CG914,0))&amp;$CE$23&amp;CHAR(10)&amp;$CD$24&amp;AG911&amp;$CE$24&amp;CHAR(10)&amp;$CD$25&amp;AH911&amp;$CE$25&amp;CHAR(10),"")&amp;IF(LEN(AJ911)&gt;0,$CD$23&amp;INDEX($CH$3:CH914,MATCH(AI911,$CG$3:CG914,0))&amp;$CE$23&amp;CHAR(10)&amp;$CD$24&amp;AJ911&amp;$CE$24&amp;CHAR(10)&amp;$CD$25&amp;AK911&amp;$CE$25&amp;CHAR(10),"")</f>
        <v/>
      </c>
      <c r="BK911" s="18" t="str">
        <f>IF(LEN(J911)&gt;0,INDEX($BH$2:$BH$100000,MATCH(J911,VBAsheet!$H$2:$H$100000,0))&amp;CHAR(10),"")&amp;IF(LEN(K911)&gt;0,INDEX($BH$2:$BH$100000,MATCH(K911,VBAsheet!$H$2:$H$100000,0))&amp;CHAR(10),"")&amp;IF(LEN(L911)&gt;0,INDEX($BH$2:$BH$100000,MATCH(L911,VBAsheet!$H$2:$H$100000,0))&amp;CHAR(10),"")&amp;IF(LEN(M911)&gt;0,INDEX($BH$2:$BH$100000,MATCH(M911,VBAsheet!$H$2:$H$100000,0))&amp;CHAR(10),"")</f>
        <v/>
      </c>
      <c r="BL911" s="18" t="str">
        <f t="shared" si="570"/>
        <v/>
      </c>
      <c r="BM911" s="94" t="str">
        <f t="shared" si="571"/>
        <v/>
      </c>
      <c r="BN911" s="95" t="str">
        <f t="shared" si="572"/>
        <v/>
      </c>
      <c r="BO911" s="265" t="str">
        <f t="shared" si="583"/>
        <v/>
      </c>
      <c r="BP911" s="18" t="str">
        <f t="shared" si="573"/>
        <v/>
      </c>
      <c r="BQ911" s="263" t="str">
        <f t="shared" si="584"/>
        <v/>
      </c>
      <c r="BR911" s="81" t="str">
        <f t="shared" si="549"/>
        <v/>
      </c>
      <c r="BS911" s="263" t="str">
        <f t="shared" si="585"/>
        <v/>
      </c>
      <c r="BT911" s="92" t="str">
        <f t="shared" si="586"/>
        <v/>
      </c>
      <c r="BU911" s="138" t="str">
        <f t="shared" si="574"/>
        <v/>
      </c>
      <c r="BV911" s="3" t="str">
        <f t="shared" si="575"/>
        <v/>
      </c>
      <c r="BW911" s="3" t="str">
        <f t="shared" si="576"/>
        <v/>
      </c>
      <c r="BX911" s="144" t="str">
        <f t="shared" si="577"/>
        <v/>
      </c>
      <c r="BY911" s="18" t="str">
        <f t="shared" si="578"/>
        <v/>
      </c>
      <c r="BZ911" s="18" t="str">
        <f t="shared" si="579"/>
        <v/>
      </c>
      <c r="CA911" s="19" t="str">
        <f t="shared" si="580"/>
        <v/>
      </c>
      <c r="CB911" s="19" t="s">
        <v>0</v>
      </c>
      <c r="DW911" s="4" t="str">
        <f t="shared" si="587"/>
        <v/>
      </c>
      <c r="DX911" s="4" t="str">
        <f t="shared" si="550"/>
        <v/>
      </c>
      <c r="DY911" s="98" t="str">
        <f t="shared" si="551"/>
        <v/>
      </c>
    </row>
    <row r="912" spans="4:129" x14ac:dyDescent="0.45">
      <c r="D912" s="164" t="str">
        <f t="shared" si="581"/>
        <v/>
      </c>
      <c r="I912" s="9" t="str">
        <f t="shared" si="552"/>
        <v/>
      </c>
      <c r="J912" s="173" t="str">
        <f t="shared" si="553"/>
        <v/>
      </c>
      <c r="K912" s="13"/>
      <c r="L912" s="13"/>
      <c r="M912" s="13"/>
      <c r="N912" s="178" t="str">
        <f t="shared" si="554"/>
        <v/>
      </c>
      <c r="O912" s="181" t="str">
        <f t="shared" si="555"/>
        <v/>
      </c>
      <c r="P912" s="8" t="str">
        <f t="shared" si="556"/>
        <v/>
      </c>
      <c r="Q912" s="8" t="str">
        <f t="shared" si="557"/>
        <v/>
      </c>
      <c r="R912" s="8" t="str">
        <f t="shared" si="558"/>
        <v/>
      </c>
      <c r="S912" s="8" t="str">
        <f t="shared" si="559"/>
        <v/>
      </c>
      <c r="T912" s="8" t="str">
        <f t="shared" si="560"/>
        <v/>
      </c>
      <c r="U912" s="8" t="str">
        <f t="shared" si="561"/>
        <v/>
      </c>
      <c r="V912" s="16" t="str">
        <f t="shared" si="562"/>
        <v/>
      </c>
      <c r="W912" s="129" t="str">
        <f t="shared" si="563"/>
        <v/>
      </c>
      <c r="X912" s="8" t="str">
        <f t="shared" si="564"/>
        <v/>
      </c>
      <c r="Y912" s="8" t="str">
        <f t="shared" si="565"/>
        <v/>
      </c>
      <c r="AQ912" s="6" t="str">
        <f t="shared" si="566"/>
        <v/>
      </c>
      <c r="AR912" s="128" t="str">
        <f t="shared" si="567"/>
        <v/>
      </c>
      <c r="AS912" s="128" t="str">
        <f t="shared" si="568"/>
        <v/>
      </c>
      <c r="AT912" s="139" t="str">
        <f t="shared" si="582"/>
        <v/>
      </c>
      <c r="BH912" s="127" t="str">
        <f>IF(LEN(VBAsheet!H912)&gt;0,$CD$4&amp;CHAR(10)&amp;$CD$5&amp;CHAR(10)&amp;$CD$6&amp;IF(VBAsheet!I912="N",1,0)&amp;$CE$6&amp;CHAR(10)&amp;$CD$7&amp;CHAR(10)&amp;$CD$8&amp;VBAsheet!H912&amp;$CE$8&amp;CHAR(10)&amp;$CD$9&amp;VBAsheet!K912&amp;$CE$9&amp;CHAR(10)&amp;$CD$10&amp;VBAsheet!J912-1&amp;$CE$10&amp;CHAR(10)&amp;$CD$11,"")</f>
        <v/>
      </c>
      <c r="BI912"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2" s="18" t="str">
        <f>IF(LEN(X912)&gt;0,$CD$23&amp;INDEX($CH$3:CH915,MATCH(W912,$CG$3:CG915,0))&amp;$CE$23&amp;CHAR(10)&amp;$CD$24&amp;X912&amp;$CE$24&amp;CHAR(10)&amp;$CD$25&amp;Y912&amp;$CE$25&amp;CHAR(10),"")&amp;IF(LEN(AA912)&gt;0,$CD$23&amp;INDEX($CH$3:CH915,MATCH(Z912,$CG$3:CG915,0))&amp;$CE$23&amp;CHAR(10)&amp;$CD$24&amp;AA912&amp;$CE$24&amp;CHAR(10)&amp;$CD$25&amp;AB912&amp;$CE$25&amp;CHAR(10),"")&amp;IF(LEN(AD912)&gt;0,$CD$23&amp;INDEX($CH$3:CH915,MATCH(AC912,$CG$3:CG915,0))&amp;$CE$23&amp;CHAR(10)&amp;$CD$24&amp;AD912&amp;$CE$24&amp;CHAR(10)&amp;$CD$25&amp;AE912&amp;$CE$25&amp;CHAR(10),"")&amp;IF(LEN(AG912)&gt;0,$CD$23&amp;INDEX($CH$3:CH915,MATCH(AF912,$CG$3:CG915,0))&amp;$CE$23&amp;CHAR(10)&amp;$CD$24&amp;AG912&amp;$CE$24&amp;CHAR(10)&amp;$CD$25&amp;AH912&amp;$CE$25&amp;CHAR(10),"")&amp;IF(LEN(AJ912)&gt;0,$CD$23&amp;INDEX($CH$3:CH915,MATCH(AI912,$CG$3:CG915,0))&amp;$CE$23&amp;CHAR(10)&amp;$CD$24&amp;AJ912&amp;$CE$24&amp;CHAR(10)&amp;$CD$25&amp;AK912&amp;$CE$25&amp;CHAR(10),"")</f>
        <v/>
      </c>
      <c r="BK912" s="18" t="str">
        <f>IF(LEN(J912)&gt;0,INDEX($BH$2:$BH$100000,MATCH(J912,VBAsheet!$H$2:$H$100000,0))&amp;CHAR(10),"")&amp;IF(LEN(K912)&gt;0,INDEX($BH$2:$BH$100000,MATCH(K912,VBAsheet!$H$2:$H$100000,0))&amp;CHAR(10),"")&amp;IF(LEN(L912)&gt;0,INDEX($BH$2:$BH$100000,MATCH(L912,VBAsheet!$H$2:$H$100000,0))&amp;CHAR(10),"")&amp;IF(LEN(M912)&gt;0,INDEX($BH$2:$BH$100000,MATCH(M912,VBAsheet!$H$2:$H$100000,0))&amp;CHAR(10),"")</f>
        <v/>
      </c>
      <c r="BL912" s="18" t="str">
        <f t="shared" si="570"/>
        <v/>
      </c>
      <c r="BM912" s="94" t="str">
        <f t="shared" si="571"/>
        <v/>
      </c>
      <c r="BN912" s="95" t="str">
        <f t="shared" si="572"/>
        <v/>
      </c>
      <c r="BO912" s="265" t="str">
        <f t="shared" si="583"/>
        <v/>
      </c>
      <c r="BP912" s="18" t="str">
        <f t="shared" si="573"/>
        <v/>
      </c>
      <c r="BQ912" s="263" t="str">
        <f t="shared" si="584"/>
        <v/>
      </c>
      <c r="BR912" s="81" t="str">
        <f t="shared" si="549"/>
        <v/>
      </c>
      <c r="BS912" s="263" t="str">
        <f t="shared" si="585"/>
        <v/>
      </c>
      <c r="BT912" s="92" t="str">
        <f t="shared" si="586"/>
        <v/>
      </c>
      <c r="BU912" s="138" t="str">
        <f t="shared" si="574"/>
        <v/>
      </c>
      <c r="BV912" s="3" t="str">
        <f t="shared" si="575"/>
        <v/>
      </c>
      <c r="BW912" s="3" t="str">
        <f t="shared" si="576"/>
        <v/>
      </c>
      <c r="BX912" s="144" t="str">
        <f t="shared" si="577"/>
        <v/>
      </c>
      <c r="BY912" s="18" t="str">
        <f t="shared" si="578"/>
        <v/>
      </c>
      <c r="BZ912" s="18" t="str">
        <f t="shared" si="579"/>
        <v/>
      </c>
      <c r="CA912" s="19" t="str">
        <f t="shared" si="580"/>
        <v/>
      </c>
      <c r="CB912" s="19" t="s">
        <v>0</v>
      </c>
      <c r="DW912" s="4" t="str">
        <f t="shared" si="587"/>
        <v/>
      </c>
      <c r="DX912" s="4" t="str">
        <f t="shared" si="550"/>
        <v/>
      </c>
      <c r="DY912" s="98" t="str">
        <f t="shared" si="551"/>
        <v/>
      </c>
    </row>
    <row r="913" spans="4:129" x14ac:dyDescent="0.45">
      <c r="D913" s="164" t="str">
        <f t="shared" si="581"/>
        <v/>
      </c>
      <c r="I913" s="9" t="str">
        <f t="shared" si="552"/>
        <v/>
      </c>
      <c r="J913" s="173" t="str">
        <f t="shared" si="553"/>
        <v/>
      </c>
      <c r="K913" s="13"/>
      <c r="L913" s="13"/>
      <c r="M913" s="13"/>
      <c r="N913" s="178" t="str">
        <f t="shared" si="554"/>
        <v/>
      </c>
      <c r="O913" s="181" t="str">
        <f t="shared" si="555"/>
        <v/>
      </c>
      <c r="P913" s="8" t="str">
        <f t="shared" si="556"/>
        <v/>
      </c>
      <c r="Q913" s="8" t="str">
        <f t="shared" si="557"/>
        <v/>
      </c>
      <c r="R913" s="8" t="str">
        <f t="shared" si="558"/>
        <v/>
      </c>
      <c r="S913" s="8" t="str">
        <f t="shared" si="559"/>
        <v/>
      </c>
      <c r="T913" s="8" t="str">
        <f t="shared" si="560"/>
        <v/>
      </c>
      <c r="U913" s="8" t="str">
        <f t="shared" si="561"/>
        <v/>
      </c>
      <c r="V913" s="16" t="str">
        <f t="shared" si="562"/>
        <v/>
      </c>
      <c r="W913" s="129" t="str">
        <f t="shared" si="563"/>
        <v/>
      </c>
      <c r="X913" s="8" t="str">
        <f t="shared" si="564"/>
        <v/>
      </c>
      <c r="Y913" s="8" t="str">
        <f t="shared" si="565"/>
        <v/>
      </c>
      <c r="AQ913" s="6" t="str">
        <f t="shared" si="566"/>
        <v/>
      </c>
      <c r="AR913" s="128" t="str">
        <f t="shared" si="567"/>
        <v/>
      </c>
      <c r="AS913" s="128" t="str">
        <f t="shared" si="568"/>
        <v/>
      </c>
      <c r="AT913" s="139" t="str">
        <f t="shared" si="582"/>
        <v/>
      </c>
      <c r="BH913" s="127" t="str">
        <f>IF(LEN(VBAsheet!H913)&gt;0,$CD$4&amp;CHAR(10)&amp;$CD$5&amp;CHAR(10)&amp;$CD$6&amp;IF(VBAsheet!I913="N",1,0)&amp;$CE$6&amp;CHAR(10)&amp;$CD$7&amp;CHAR(10)&amp;$CD$8&amp;VBAsheet!H913&amp;$CE$8&amp;CHAR(10)&amp;$CD$9&amp;VBAsheet!K913&amp;$CE$9&amp;CHAR(10)&amp;$CD$10&amp;VBAsheet!J913-1&amp;$CE$10&amp;CHAR(10)&amp;$CD$11,"")</f>
        <v/>
      </c>
      <c r="BI913"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3" s="18" t="str">
        <f>IF(LEN(X913)&gt;0,$CD$23&amp;INDEX($CH$3:CH916,MATCH(W913,$CG$3:CG916,0))&amp;$CE$23&amp;CHAR(10)&amp;$CD$24&amp;X913&amp;$CE$24&amp;CHAR(10)&amp;$CD$25&amp;Y913&amp;$CE$25&amp;CHAR(10),"")&amp;IF(LEN(AA913)&gt;0,$CD$23&amp;INDEX($CH$3:CH916,MATCH(Z913,$CG$3:CG916,0))&amp;$CE$23&amp;CHAR(10)&amp;$CD$24&amp;AA913&amp;$CE$24&amp;CHAR(10)&amp;$CD$25&amp;AB913&amp;$CE$25&amp;CHAR(10),"")&amp;IF(LEN(AD913)&gt;0,$CD$23&amp;INDEX($CH$3:CH916,MATCH(AC913,$CG$3:CG916,0))&amp;$CE$23&amp;CHAR(10)&amp;$CD$24&amp;AD913&amp;$CE$24&amp;CHAR(10)&amp;$CD$25&amp;AE913&amp;$CE$25&amp;CHAR(10),"")&amp;IF(LEN(AG913)&gt;0,$CD$23&amp;INDEX($CH$3:CH916,MATCH(AF913,$CG$3:CG916,0))&amp;$CE$23&amp;CHAR(10)&amp;$CD$24&amp;AG913&amp;$CE$24&amp;CHAR(10)&amp;$CD$25&amp;AH913&amp;$CE$25&amp;CHAR(10),"")&amp;IF(LEN(AJ913)&gt;0,$CD$23&amp;INDEX($CH$3:CH916,MATCH(AI913,$CG$3:CG916,0))&amp;$CE$23&amp;CHAR(10)&amp;$CD$24&amp;AJ913&amp;$CE$24&amp;CHAR(10)&amp;$CD$25&amp;AK913&amp;$CE$25&amp;CHAR(10),"")</f>
        <v/>
      </c>
      <c r="BK913" s="18" t="str">
        <f>IF(LEN(J913)&gt;0,INDEX($BH$2:$BH$100000,MATCH(J913,VBAsheet!$H$2:$H$100000,0))&amp;CHAR(10),"")&amp;IF(LEN(K913)&gt;0,INDEX($BH$2:$BH$100000,MATCH(K913,VBAsheet!$H$2:$H$100000,0))&amp;CHAR(10),"")&amp;IF(LEN(L913)&gt;0,INDEX($BH$2:$BH$100000,MATCH(L913,VBAsheet!$H$2:$H$100000,0))&amp;CHAR(10),"")&amp;IF(LEN(M913)&gt;0,INDEX($BH$2:$BH$100000,MATCH(M913,VBAsheet!$H$2:$H$100000,0))&amp;CHAR(10),"")</f>
        <v/>
      </c>
      <c r="BL913" s="18" t="str">
        <f t="shared" si="570"/>
        <v/>
      </c>
      <c r="BM913" s="94" t="str">
        <f t="shared" si="571"/>
        <v/>
      </c>
      <c r="BN913" s="95" t="str">
        <f t="shared" si="572"/>
        <v/>
      </c>
      <c r="BO913" s="265" t="str">
        <f t="shared" si="583"/>
        <v/>
      </c>
      <c r="BP913" s="18" t="str">
        <f t="shared" si="573"/>
        <v/>
      </c>
      <c r="BQ913" s="263" t="str">
        <f t="shared" si="584"/>
        <v/>
      </c>
      <c r="BR913" s="81" t="str">
        <f t="shared" si="549"/>
        <v/>
      </c>
      <c r="BS913" s="263" t="str">
        <f t="shared" si="585"/>
        <v/>
      </c>
      <c r="BT913" s="92" t="str">
        <f t="shared" si="586"/>
        <v/>
      </c>
      <c r="BU913" s="138" t="str">
        <f t="shared" si="574"/>
        <v/>
      </c>
      <c r="BV913" s="3" t="str">
        <f t="shared" si="575"/>
        <v/>
      </c>
      <c r="BW913" s="3" t="str">
        <f t="shared" si="576"/>
        <v/>
      </c>
      <c r="BX913" s="144" t="str">
        <f t="shared" si="577"/>
        <v/>
      </c>
      <c r="BY913" s="18" t="str">
        <f t="shared" si="578"/>
        <v/>
      </c>
      <c r="BZ913" s="18" t="str">
        <f t="shared" si="579"/>
        <v/>
      </c>
      <c r="CA913" s="19" t="str">
        <f t="shared" si="580"/>
        <v/>
      </c>
      <c r="CB913" s="19" t="s">
        <v>0</v>
      </c>
      <c r="DW913" s="4" t="str">
        <f t="shared" si="587"/>
        <v/>
      </c>
      <c r="DX913" s="4" t="str">
        <f t="shared" si="550"/>
        <v/>
      </c>
      <c r="DY913" s="98" t="str">
        <f t="shared" si="551"/>
        <v/>
      </c>
    </row>
    <row r="914" spans="4:129" x14ac:dyDescent="0.45">
      <c r="D914" s="164" t="str">
        <f t="shared" si="581"/>
        <v/>
      </c>
      <c r="I914" s="9" t="str">
        <f t="shared" si="552"/>
        <v/>
      </c>
      <c r="J914" s="173" t="str">
        <f t="shared" si="553"/>
        <v/>
      </c>
      <c r="K914" s="13"/>
      <c r="L914" s="13"/>
      <c r="M914" s="13"/>
      <c r="N914" s="178" t="str">
        <f t="shared" si="554"/>
        <v/>
      </c>
      <c r="O914" s="181" t="str">
        <f t="shared" si="555"/>
        <v/>
      </c>
      <c r="P914" s="8" t="str">
        <f t="shared" si="556"/>
        <v/>
      </c>
      <c r="Q914" s="8" t="str">
        <f t="shared" si="557"/>
        <v/>
      </c>
      <c r="R914" s="8" t="str">
        <f t="shared" si="558"/>
        <v/>
      </c>
      <c r="S914" s="8" t="str">
        <f t="shared" si="559"/>
        <v/>
      </c>
      <c r="T914" s="8" t="str">
        <f t="shared" si="560"/>
        <v/>
      </c>
      <c r="U914" s="8" t="str">
        <f t="shared" si="561"/>
        <v/>
      </c>
      <c r="V914" s="16" t="str">
        <f t="shared" si="562"/>
        <v/>
      </c>
      <c r="W914" s="129" t="str">
        <f t="shared" si="563"/>
        <v/>
      </c>
      <c r="X914" s="8" t="str">
        <f t="shared" si="564"/>
        <v/>
      </c>
      <c r="Y914" s="8" t="str">
        <f t="shared" si="565"/>
        <v/>
      </c>
      <c r="AQ914" s="6" t="str">
        <f t="shared" si="566"/>
        <v/>
      </c>
      <c r="AR914" s="128" t="str">
        <f t="shared" si="567"/>
        <v/>
      </c>
      <c r="AS914" s="128" t="str">
        <f t="shared" si="568"/>
        <v/>
      </c>
      <c r="AT914" s="139" t="str">
        <f t="shared" si="582"/>
        <v/>
      </c>
      <c r="BH914" s="127" t="str">
        <f>IF(LEN(VBAsheet!H914)&gt;0,$CD$4&amp;CHAR(10)&amp;$CD$5&amp;CHAR(10)&amp;$CD$6&amp;IF(VBAsheet!I914="N",1,0)&amp;$CE$6&amp;CHAR(10)&amp;$CD$7&amp;CHAR(10)&amp;$CD$8&amp;VBAsheet!H914&amp;$CE$8&amp;CHAR(10)&amp;$CD$9&amp;VBAsheet!K914&amp;$CE$9&amp;CHAR(10)&amp;$CD$10&amp;VBAsheet!J914-1&amp;$CE$10&amp;CHAR(10)&amp;$CD$11,"")</f>
        <v/>
      </c>
      <c r="BI914"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4" s="18" t="str">
        <f>IF(LEN(X914)&gt;0,$CD$23&amp;INDEX($CH$3:CH917,MATCH(W914,$CG$3:CG917,0))&amp;$CE$23&amp;CHAR(10)&amp;$CD$24&amp;X914&amp;$CE$24&amp;CHAR(10)&amp;$CD$25&amp;Y914&amp;$CE$25&amp;CHAR(10),"")&amp;IF(LEN(AA914)&gt;0,$CD$23&amp;INDEX($CH$3:CH917,MATCH(Z914,$CG$3:CG917,0))&amp;$CE$23&amp;CHAR(10)&amp;$CD$24&amp;AA914&amp;$CE$24&amp;CHAR(10)&amp;$CD$25&amp;AB914&amp;$CE$25&amp;CHAR(10),"")&amp;IF(LEN(AD914)&gt;0,$CD$23&amp;INDEX($CH$3:CH917,MATCH(AC914,$CG$3:CG917,0))&amp;$CE$23&amp;CHAR(10)&amp;$CD$24&amp;AD914&amp;$CE$24&amp;CHAR(10)&amp;$CD$25&amp;AE914&amp;$CE$25&amp;CHAR(10),"")&amp;IF(LEN(AG914)&gt;0,$CD$23&amp;INDEX($CH$3:CH917,MATCH(AF914,$CG$3:CG917,0))&amp;$CE$23&amp;CHAR(10)&amp;$CD$24&amp;AG914&amp;$CE$24&amp;CHAR(10)&amp;$CD$25&amp;AH914&amp;$CE$25&amp;CHAR(10),"")&amp;IF(LEN(AJ914)&gt;0,$CD$23&amp;INDEX($CH$3:CH917,MATCH(AI914,$CG$3:CG917,0))&amp;$CE$23&amp;CHAR(10)&amp;$CD$24&amp;AJ914&amp;$CE$24&amp;CHAR(10)&amp;$CD$25&amp;AK914&amp;$CE$25&amp;CHAR(10),"")</f>
        <v/>
      </c>
      <c r="BK914" s="18" t="str">
        <f>IF(LEN(J914)&gt;0,INDEX($BH$2:$BH$100000,MATCH(J914,VBAsheet!$H$2:$H$100000,0))&amp;CHAR(10),"")&amp;IF(LEN(K914)&gt;0,INDEX($BH$2:$BH$100000,MATCH(K914,VBAsheet!$H$2:$H$100000,0))&amp;CHAR(10),"")&amp;IF(LEN(L914)&gt;0,INDEX($BH$2:$BH$100000,MATCH(L914,VBAsheet!$H$2:$H$100000,0))&amp;CHAR(10),"")&amp;IF(LEN(M914)&gt;0,INDEX($BH$2:$BH$100000,MATCH(M914,VBAsheet!$H$2:$H$100000,0))&amp;CHAR(10),"")</f>
        <v/>
      </c>
      <c r="BL914" s="18" t="str">
        <f t="shared" si="570"/>
        <v/>
      </c>
      <c r="BM914" s="94" t="str">
        <f t="shared" si="571"/>
        <v/>
      </c>
      <c r="BN914" s="95" t="str">
        <f t="shared" si="572"/>
        <v/>
      </c>
      <c r="BO914" s="265" t="str">
        <f t="shared" si="583"/>
        <v/>
      </c>
      <c r="BP914" s="18" t="str">
        <f t="shared" si="573"/>
        <v/>
      </c>
      <c r="BQ914" s="263" t="str">
        <f t="shared" si="584"/>
        <v/>
      </c>
      <c r="BR914" s="81" t="str">
        <f t="shared" ref="BR914:BR977" si="588">IF(LEN(E914)&gt;0,IF(E914&lt;&gt;E913,$CK$2&amp;E914&amp;$CL$2&amp;$CK$3&amp;G914&amp;$CL$3&amp;F914&amp;$CM$3&amp;CHAR(10),$CK$3&amp;G914&amp;$CL$3&amp;F914&amp;$CM$3&amp;CHAR(10))&amp;IF(E914=E915,"",$CK$4),"")</f>
        <v/>
      </c>
      <c r="BS914" s="263" t="str">
        <f t="shared" si="585"/>
        <v/>
      </c>
      <c r="BT914" s="92" t="str">
        <f t="shared" si="586"/>
        <v/>
      </c>
      <c r="BU914" s="138" t="str">
        <f t="shared" si="574"/>
        <v/>
      </c>
      <c r="BV914" s="3" t="str">
        <f t="shared" si="575"/>
        <v/>
      </c>
      <c r="BW914" s="3" t="str">
        <f t="shared" si="576"/>
        <v/>
      </c>
      <c r="BX914" s="144" t="str">
        <f t="shared" si="577"/>
        <v/>
      </c>
      <c r="BY914" s="18" t="str">
        <f t="shared" si="578"/>
        <v/>
      </c>
      <c r="BZ914" s="18" t="str">
        <f t="shared" si="579"/>
        <v/>
      </c>
      <c r="CA914" s="19" t="str">
        <f t="shared" si="580"/>
        <v/>
      </c>
      <c r="CB914" s="19" t="s">
        <v>0</v>
      </c>
      <c r="DW914" s="4" t="str">
        <f t="shared" si="587"/>
        <v/>
      </c>
      <c r="DX914" s="4" t="str">
        <f t="shared" ref="DX914:DX977" si="589">IF(LEN(DV914)&gt;0,1,"")</f>
        <v/>
      </c>
      <c r="DY914" s="98" t="str">
        <f t="shared" ref="DY914:DY977" si="590">IF(LEN(DV914)&gt;0,DV914,"")</f>
        <v/>
      </c>
    </row>
    <row r="915" spans="4:129" x14ac:dyDescent="0.45">
      <c r="D915" s="164" t="str">
        <f t="shared" si="581"/>
        <v/>
      </c>
      <c r="I915" s="9" t="str">
        <f t="shared" si="552"/>
        <v/>
      </c>
      <c r="J915" s="173" t="str">
        <f t="shared" si="553"/>
        <v/>
      </c>
      <c r="K915" s="13"/>
      <c r="L915" s="13"/>
      <c r="M915" s="13"/>
      <c r="N915" s="178" t="str">
        <f t="shared" si="554"/>
        <v/>
      </c>
      <c r="O915" s="181" t="str">
        <f t="shared" si="555"/>
        <v/>
      </c>
      <c r="P915" s="8" t="str">
        <f t="shared" si="556"/>
        <v/>
      </c>
      <c r="Q915" s="8" t="str">
        <f t="shared" si="557"/>
        <v/>
      </c>
      <c r="R915" s="8" t="str">
        <f t="shared" si="558"/>
        <v/>
      </c>
      <c r="S915" s="8" t="str">
        <f t="shared" si="559"/>
        <v/>
      </c>
      <c r="T915" s="8" t="str">
        <f t="shared" si="560"/>
        <v/>
      </c>
      <c r="U915" s="8" t="str">
        <f t="shared" si="561"/>
        <v/>
      </c>
      <c r="V915" s="16" t="str">
        <f t="shared" si="562"/>
        <v/>
      </c>
      <c r="W915" s="129" t="str">
        <f t="shared" si="563"/>
        <v/>
      </c>
      <c r="X915" s="8" t="str">
        <f t="shared" si="564"/>
        <v/>
      </c>
      <c r="Y915" s="8" t="str">
        <f t="shared" si="565"/>
        <v/>
      </c>
      <c r="AQ915" s="6" t="str">
        <f t="shared" si="566"/>
        <v/>
      </c>
      <c r="AR915" s="128" t="str">
        <f t="shared" si="567"/>
        <v/>
      </c>
      <c r="AS915" s="128" t="str">
        <f t="shared" si="568"/>
        <v/>
      </c>
      <c r="AT915" s="139" t="str">
        <f t="shared" si="582"/>
        <v/>
      </c>
      <c r="BH915" s="127" t="str">
        <f>IF(LEN(VBAsheet!H915)&gt;0,$CD$4&amp;CHAR(10)&amp;$CD$5&amp;CHAR(10)&amp;$CD$6&amp;IF(VBAsheet!I915="N",1,0)&amp;$CE$6&amp;CHAR(10)&amp;$CD$7&amp;CHAR(10)&amp;$CD$8&amp;VBAsheet!H915&amp;$CE$8&amp;CHAR(10)&amp;$CD$9&amp;VBAsheet!K915&amp;$CE$9&amp;CHAR(10)&amp;$CD$10&amp;VBAsheet!J915-1&amp;$CE$10&amp;CHAR(10)&amp;$CD$11,"")</f>
        <v/>
      </c>
      <c r="BI915"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5" s="18" t="str">
        <f>IF(LEN(X915)&gt;0,$CD$23&amp;INDEX($CH$3:CH918,MATCH(W915,$CG$3:CG918,0))&amp;$CE$23&amp;CHAR(10)&amp;$CD$24&amp;X915&amp;$CE$24&amp;CHAR(10)&amp;$CD$25&amp;Y915&amp;$CE$25&amp;CHAR(10),"")&amp;IF(LEN(AA915)&gt;0,$CD$23&amp;INDEX($CH$3:CH918,MATCH(Z915,$CG$3:CG918,0))&amp;$CE$23&amp;CHAR(10)&amp;$CD$24&amp;AA915&amp;$CE$24&amp;CHAR(10)&amp;$CD$25&amp;AB915&amp;$CE$25&amp;CHAR(10),"")&amp;IF(LEN(AD915)&gt;0,$CD$23&amp;INDEX($CH$3:CH918,MATCH(AC915,$CG$3:CG918,0))&amp;$CE$23&amp;CHAR(10)&amp;$CD$24&amp;AD915&amp;$CE$24&amp;CHAR(10)&amp;$CD$25&amp;AE915&amp;$CE$25&amp;CHAR(10),"")&amp;IF(LEN(AG915)&gt;0,$CD$23&amp;INDEX($CH$3:CH918,MATCH(AF915,$CG$3:CG918,0))&amp;$CE$23&amp;CHAR(10)&amp;$CD$24&amp;AG915&amp;$CE$24&amp;CHAR(10)&amp;$CD$25&amp;AH915&amp;$CE$25&amp;CHAR(10),"")&amp;IF(LEN(AJ915)&gt;0,$CD$23&amp;INDEX($CH$3:CH918,MATCH(AI915,$CG$3:CG918,0))&amp;$CE$23&amp;CHAR(10)&amp;$CD$24&amp;AJ915&amp;$CE$24&amp;CHAR(10)&amp;$CD$25&amp;AK915&amp;$CE$25&amp;CHAR(10),"")</f>
        <v/>
      </c>
      <c r="BK915" s="18" t="str">
        <f>IF(LEN(J915)&gt;0,INDEX($BH$2:$BH$100000,MATCH(J915,VBAsheet!$H$2:$H$100000,0))&amp;CHAR(10),"")&amp;IF(LEN(K915)&gt;0,INDEX($BH$2:$BH$100000,MATCH(K915,VBAsheet!$H$2:$H$100000,0))&amp;CHAR(10),"")&amp;IF(LEN(L915)&gt;0,INDEX($BH$2:$BH$100000,MATCH(L915,VBAsheet!$H$2:$H$100000,0))&amp;CHAR(10),"")&amp;IF(LEN(M915)&gt;0,INDEX($BH$2:$BH$100000,MATCH(M915,VBAsheet!$H$2:$H$100000,0))&amp;CHAR(10),"")</f>
        <v/>
      </c>
      <c r="BL915" s="18" t="str">
        <f t="shared" si="570"/>
        <v/>
      </c>
      <c r="BM915" s="94" t="str">
        <f t="shared" si="571"/>
        <v/>
      </c>
      <c r="BN915" s="95" t="str">
        <f t="shared" si="572"/>
        <v/>
      </c>
      <c r="BO915" s="265" t="str">
        <f t="shared" si="583"/>
        <v/>
      </c>
      <c r="BP915" s="18" t="str">
        <f t="shared" si="573"/>
        <v/>
      </c>
      <c r="BQ915" s="263" t="str">
        <f t="shared" si="584"/>
        <v/>
      </c>
      <c r="BR915" s="81" t="str">
        <f t="shared" si="588"/>
        <v/>
      </c>
      <c r="BS915" s="263" t="str">
        <f t="shared" si="585"/>
        <v/>
      </c>
      <c r="BT915" s="92" t="str">
        <f t="shared" si="586"/>
        <v/>
      </c>
      <c r="BU915" s="138" t="str">
        <f t="shared" si="574"/>
        <v/>
      </c>
      <c r="BV915" s="3" t="str">
        <f t="shared" si="575"/>
        <v/>
      </c>
      <c r="BW915" s="3" t="str">
        <f t="shared" si="576"/>
        <v/>
      </c>
      <c r="BX915" s="144" t="str">
        <f t="shared" si="577"/>
        <v/>
      </c>
      <c r="BY915" s="18" t="str">
        <f t="shared" si="578"/>
        <v/>
      </c>
      <c r="BZ915" s="18" t="str">
        <f t="shared" si="579"/>
        <v/>
      </c>
      <c r="CA915" s="19" t="str">
        <f t="shared" si="580"/>
        <v/>
      </c>
      <c r="CB915" s="19" t="s">
        <v>0</v>
      </c>
      <c r="DW915" s="4" t="str">
        <f t="shared" si="587"/>
        <v/>
      </c>
      <c r="DX915" s="4" t="str">
        <f t="shared" si="589"/>
        <v/>
      </c>
      <c r="DY915" s="98" t="str">
        <f t="shared" si="590"/>
        <v/>
      </c>
    </row>
    <row r="916" spans="4:129" x14ac:dyDescent="0.45">
      <c r="D916" s="164" t="str">
        <f t="shared" si="581"/>
        <v/>
      </c>
      <c r="I916" s="9" t="str">
        <f t="shared" si="552"/>
        <v/>
      </c>
      <c r="J916" s="173" t="str">
        <f t="shared" si="553"/>
        <v/>
      </c>
      <c r="K916" s="13"/>
      <c r="L916" s="13"/>
      <c r="M916" s="13"/>
      <c r="N916" s="178" t="str">
        <f t="shared" si="554"/>
        <v/>
      </c>
      <c r="O916" s="181" t="str">
        <f t="shared" si="555"/>
        <v/>
      </c>
      <c r="P916" s="8" t="str">
        <f t="shared" si="556"/>
        <v/>
      </c>
      <c r="Q916" s="8" t="str">
        <f t="shared" si="557"/>
        <v/>
      </c>
      <c r="R916" s="8" t="str">
        <f t="shared" si="558"/>
        <v/>
      </c>
      <c r="S916" s="8" t="str">
        <f t="shared" si="559"/>
        <v/>
      </c>
      <c r="T916" s="8" t="str">
        <f t="shared" si="560"/>
        <v/>
      </c>
      <c r="U916" s="8" t="str">
        <f t="shared" si="561"/>
        <v/>
      </c>
      <c r="V916" s="16" t="str">
        <f t="shared" si="562"/>
        <v/>
      </c>
      <c r="W916" s="129" t="str">
        <f t="shared" si="563"/>
        <v/>
      </c>
      <c r="X916" s="8" t="str">
        <f t="shared" si="564"/>
        <v/>
      </c>
      <c r="Y916" s="8" t="str">
        <f t="shared" si="565"/>
        <v/>
      </c>
      <c r="AQ916" s="6" t="str">
        <f t="shared" si="566"/>
        <v/>
      </c>
      <c r="AR916" s="128" t="str">
        <f t="shared" si="567"/>
        <v/>
      </c>
      <c r="AS916" s="128" t="str">
        <f t="shared" si="568"/>
        <v/>
      </c>
      <c r="AT916" s="139" t="str">
        <f t="shared" si="582"/>
        <v/>
      </c>
      <c r="BH916" s="127" t="str">
        <f>IF(LEN(VBAsheet!H916)&gt;0,$CD$4&amp;CHAR(10)&amp;$CD$5&amp;CHAR(10)&amp;$CD$6&amp;IF(VBAsheet!I916="N",1,0)&amp;$CE$6&amp;CHAR(10)&amp;$CD$7&amp;CHAR(10)&amp;$CD$8&amp;VBAsheet!H916&amp;$CE$8&amp;CHAR(10)&amp;$CD$9&amp;VBAsheet!K916&amp;$CE$9&amp;CHAR(10)&amp;$CD$10&amp;VBAsheet!J916-1&amp;$CE$10&amp;CHAR(10)&amp;$CD$11,"")</f>
        <v/>
      </c>
      <c r="BI916"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6" s="18" t="str">
        <f>IF(LEN(X916)&gt;0,$CD$23&amp;INDEX($CH$3:CH919,MATCH(W916,$CG$3:CG919,0))&amp;$CE$23&amp;CHAR(10)&amp;$CD$24&amp;X916&amp;$CE$24&amp;CHAR(10)&amp;$CD$25&amp;Y916&amp;$CE$25&amp;CHAR(10),"")&amp;IF(LEN(AA916)&gt;0,$CD$23&amp;INDEX($CH$3:CH919,MATCH(Z916,$CG$3:CG919,0))&amp;$CE$23&amp;CHAR(10)&amp;$CD$24&amp;AA916&amp;$CE$24&amp;CHAR(10)&amp;$CD$25&amp;AB916&amp;$CE$25&amp;CHAR(10),"")&amp;IF(LEN(AD916)&gt;0,$CD$23&amp;INDEX($CH$3:CH919,MATCH(AC916,$CG$3:CG919,0))&amp;$CE$23&amp;CHAR(10)&amp;$CD$24&amp;AD916&amp;$CE$24&amp;CHAR(10)&amp;$CD$25&amp;AE916&amp;$CE$25&amp;CHAR(10),"")&amp;IF(LEN(AG916)&gt;0,$CD$23&amp;INDEX($CH$3:CH919,MATCH(AF916,$CG$3:CG919,0))&amp;$CE$23&amp;CHAR(10)&amp;$CD$24&amp;AG916&amp;$CE$24&amp;CHAR(10)&amp;$CD$25&amp;AH916&amp;$CE$25&amp;CHAR(10),"")&amp;IF(LEN(AJ916)&gt;0,$CD$23&amp;INDEX($CH$3:CH919,MATCH(AI916,$CG$3:CG919,0))&amp;$CE$23&amp;CHAR(10)&amp;$CD$24&amp;AJ916&amp;$CE$24&amp;CHAR(10)&amp;$CD$25&amp;AK916&amp;$CE$25&amp;CHAR(10),"")</f>
        <v/>
      </c>
      <c r="BK916" s="18" t="str">
        <f>IF(LEN(J916)&gt;0,INDEX($BH$2:$BH$100000,MATCH(J916,VBAsheet!$H$2:$H$100000,0))&amp;CHAR(10),"")&amp;IF(LEN(K916)&gt;0,INDEX($BH$2:$BH$100000,MATCH(K916,VBAsheet!$H$2:$H$100000,0))&amp;CHAR(10),"")&amp;IF(LEN(L916)&gt;0,INDEX($BH$2:$BH$100000,MATCH(L916,VBAsheet!$H$2:$H$100000,0))&amp;CHAR(10),"")&amp;IF(LEN(M916)&gt;0,INDEX($BH$2:$BH$100000,MATCH(M916,VBAsheet!$H$2:$H$100000,0))&amp;CHAR(10),"")</f>
        <v/>
      </c>
      <c r="BL916" s="18" t="str">
        <f t="shared" si="570"/>
        <v/>
      </c>
      <c r="BM916" s="94" t="str">
        <f t="shared" si="571"/>
        <v/>
      </c>
      <c r="BN916" s="95" t="str">
        <f t="shared" si="572"/>
        <v/>
      </c>
      <c r="BO916" s="265" t="str">
        <f t="shared" si="583"/>
        <v/>
      </c>
      <c r="BP916" s="18" t="str">
        <f t="shared" si="573"/>
        <v/>
      </c>
      <c r="BQ916" s="263" t="str">
        <f t="shared" si="584"/>
        <v/>
      </c>
      <c r="BR916" s="81" t="str">
        <f t="shared" si="588"/>
        <v/>
      </c>
      <c r="BS916" s="263" t="str">
        <f t="shared" si="585"/>
        <v/>
      </c>
      <c r="BT916" s="92" t="str">
        <f t="shared" si="586"/>
        <v/>
      </c>
      <c r="BU916" s="138" t="str">
        <f t="shared" si="574"/>
        <v/>
      </c>
      <c r="BV916" s="3" t="str">
        <f t="shared" si="575"/>
        <v/>
      </c>
      <c r="BW916" s="3" t="str">
        <f t="shared" si="576"/>
        <v/>
      </c>
      <c r="BX916" s="144" t="str">
        <f t="shared" si="577"/>
        <v/>
      </c>
      <c r="BY916" s="18" t="str">
        <f t="shared" si="578"/>
        <v/>
      </c>
      <c r="BZ916" s="18" t="str">
        <f t="shared" si="579"/>
        <v/>
      </c>
      <c r="CA916" s="19" t="str">
        <f t="shared" si="580"/>
        <v/>
      </c>
      <c r="CB916" s="19" t="s">
        <v>0</v>
      </c>
      <c r="DW916" s="4" t="str">
        <f t="shared" si="587"/>
        <v/>
      </c>
      <c r="DX916" s="4" t="str">
        <f t="shared" si="589"/>
        <v/>
      </c>
      <c r="DY916" s="98" t="str">
        <f t="shared" si="590"/>
        <v/>
      </c>
    </row>
    <row r="917" spans="4:129" x14ac:dyDescent="0.45">
      <c r="D917" s="164" t="str">
        <f t="shared" si="581"/>
        <v/>
      </c>
      <c r="I917" s="9" t="str">
        <f t="shared" si="552"/>
        <v/>
      </c>
      <c r="J917" s="173" t="str">
        <f t="shared" si="553"/>
        <v/>
      </c>
      <c r="K917" s="13"/>
      <c r="L917" s="13"/>
      <c r="M917" s="13"/>
      <c r="N917" s="178" t="str">
        <f t="shared" si="554"/>
        <v/>
      </c>
      <c r="O917" s="181" t="str">
        <f t="shared" si="555"/>
        <v/>
      </c>
      <c r="P917" s="8" t="str">
        <f t="shared" si="556"/>
        <v/>
      </c>
      <c r="Q917" s="8" t="str">
        <f t="shared" si="557"/>
        <v/>
      </c>
      <c r="R917" s="8" t="str">
        <f t="shared" si="558"/>
        <v/>
      </c>
      <c r="S917" s="8" t="str">
        <f t="shared" si="559"/>
        <v/>
      </c>
      <c r="T917" s="8" t="str">
        <f t="shared" si="560"/>
        <v/>
      </c>
      <c r="U917" s="8" t="str">
        <f t="shared" si="561"/>
        <v/>
      </c>
      <c r="V917" s="16" t="str">
        <f t="shared" si="562"/>
        <v/>
      </c>
      <c r="W917" s="129" t="str">
        <f t="shared" si="563"/>
        <v/>
      </c>
      <c r="X917" s="8" t="str">
        <f t="shared" si="564"/>
        <v/>
      </c>
      <c r="Y917" s="8" t="str">
        <f t="shared" si="565"/>
        <v/>
      </c>
      <c r="AQ917" s="6" t="str">
        <f t="shared" si="566"/>
        <v/>
      </c>
      <c r="AR917" s="128" t="str">
        <f t="shared" si="567"/>
        <v/>
      </c>
      <c r="AS917" s="128" t="str">
        <f t="shared" si="568"/>
        <v/>
      </c>
      <c r="AT917" s="139" t="str">
        <f t="shared" si="582"/>
        <v/>
      </c>
      <c r="BH917" s="127" t="str">
        <f>IF(LEN(VBAsheet!H917)&gt;0,$CD$4&amp;CHAR(10)&amp;$CD$5&amp;CHAR(10)&amp;$CD$6&amp;IF(VBAsheet!I917="N",1,0)&amp;$CE$6&amp;CHAR(10)&amp;$CD$7&amp;CHAR(10)&amp;$CD$8&amp;VBAsheet!H917&amp;$CE$8&amp;CHAR(10)&amp;$CD$9&amp;VBAsheet!K917&amp;$CE$9&amp;CHAR(10)&amp;$CD$10&amp;VBAsheet!J917-1&amp;$CE$10&amp;CHAR(10)&amp;$CD$11,"")</f>
        <v/>
      </c>
      <c r="BI917"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7" s="18" t="str">
        <f>IF(LEN(X917)&gt;0,$CD$23&amp;INDEX($CH$3:CH920,MATCH(W917,$CG$3:CG920,0))&amp;$CE$23&amp;CHAR(10)&amp;$CD$24&amp;X917&amp;$CE$24&amp;CHAR(10)&amp;$CD$25&amp;Y917&amp;$CE$25&amp;CHAR(10),"")&amp;IF(LEN(AA917)&gt;0,$CD$23&amp;INDEX($CH$3:CH920,MATCH(Z917,$CG$3:CG920,0))&amp;$CE$23&amp;CHAR(10)&amp;$CD$24&amp;AA917&amp;$CE$24&amp;CHAR(10)&amp;$CD$25&amp;AB917&amp;$CE$25&amp;CHAR(10),"")&amp;IF(LEN(AD917)&gt;0,$CD$23&amp;INDEX($CH$3:CH920,MATCH(AC917,$CG$3:CG920,0))&amp;$CE$23&amp;CHAR(10)&amp;$CD$24&amp;AD917&amp;$CE$24&amp;CHAR(10)&amp;$CD$25&amp;AE917&amp;$CE$25&amp;CHAR(10),"")&amp;IF(LEN(AG917)&gt;0,$CD$23&amp;INDEX($CH$3:CH920,MATCH(AF917,$CG$3:CG920,0))&amp;$CE$23&amp;CHAR(10)&amp;$CD$24&amp;AG917&amp;$CE$24&amp;CHAR(10)&amp;$CD$25&amp;AH917&amp;$CE$25&amp;CHAR(10),"")&amp;IF(LEN(AJ917)&gt;0,$CD$23&amp;INDEX($CH$3:CH920,MATCH(AI917,$CG$3:CG920,0))&amp;$CE$23&amp;CHAR(10)&amp;$CD$24&amp;AJ917&amp;$CE$24&amp;CHAR(10)&amp;$CD$25&amp;AK917&amp;$CE$25&amp;CHAR(10),"")</f>
        <v/>
      </c>
      <c r="BK917" s="18" t="str">
        <f>IF(LEN(J917)&gt;0,INDEX($BH$2:$BH$100000,MATCH(J917,VBAsheet!$H$2:$H$100000,0))&amp;CHAR(10),"")&amp;IF(LEN(K917)&gt;0,INDEX($BH$2:$BH$100000,MATCH(K917,VBAsheet!$H$2:$H$100000,0))&amp;CHAR(10),"")&amp;IF(LEN(L917)&gt;0,INDEX($BH$2:$BH$100000,MATCH(L917,VBAsheet!$H$2:$H$100000,0))&amp;CHAR(10),"")&amp;IF(LEN(M917)&gt;0,INDEX($BH$2:$BH$100000,MATCH(M917,VBAsheet!$H$2:$H$100000,0))&amp;CHAR(10),"")</f>
        <v/>
      </c>
      <c r="BL917" s="18" t="str">
        <f t="shared" si="570"/>
        <v/>
      </c>
      <c r="BM917" s="94" t="str">
        <f t="shared" si="571"/>
        <v/>
      </c>
      <c r="BN917" s="95" t="str">
        <f t="shared" si="572"/>
        <v/>
      </c>
      <c r="BO917" s="265" t="str">
        <f t="shared" si="583"/>
        <v/>
      </c>
      <c r="BP917" s="18" t="str">
        <f t="shared" si="573"/>
        <v/>
      </c>
      <c r="BQ917" s="263" t="str">
        <f t="shared" si="584"/>
        <v/>
      </c>
      <c r="BR917" s="81" t="str">
        <f t="shared" si="588"/>
        <v/>
      </c>
      <c r="BS917" s="263" t="str">
        <f t="shared" si="585"/>
        <v/>
      </c>
      <c r="BT917" s="92" t="str">
        <f t="shared" si="586"/>
        <v/>
      </c>
      <c r="BU917" s="138" t="str">
        <f t="shared" si="574"/>
        <v/>
      </c>
      <c r="BV917" s="3" t="str">
        <f t="shared" si="575"/>
        <v/>
      </c>
      <c r="BW917" s="3" t="str">
        <f t="shared" si="576"/>
        <v/>
      </c>
      <c r="BX917" s="144" t="str">
        <f t="shared" si="577"/>
        <v/>
      </c>
      <c r="BY917" s="18" t="str">
        <f t="shared" si="578"/>
        <v/>
      </c>
      <c r="BZ917" s="18" t="str">
        <f t="shared" si="579"/>
        <v/>
      </c>
      <c r="CA917" s="19" t="str">
        <f t="shared" si="580"/>
        <v/>
      </c>
      <c r="CB917" s="19" t="s">
        <v>0</v>
      </c>
      <c r="DW917" s="4" t="str">
        <f t="shared" si="587"/>
        <v/>
      </c>
      <c r="DX917" s="4" t="str">
        <f t="shared" si="589"/>
        <v/>
      </c>
      <c r="DY917" s="98" t="str">
        <f t="shared" si="590"/>
        <v/>
      </c>
    </row>
    <row r="918" spans="4:129" x14ac:dyDescent="0.45">
      <c r="D918" s="164" t="str">
        <f t="shared" si="581"/>
        <v/>
      </c>
      <c r="I918" s="9" t="str">
        <f t="shared" si="552"/>
        <v/>
      </c>
      <c r="J918" s="173" t="str">
        <f t="shared" si="553"/>
        <v/>
      </c>
      <c r="K918" s="13"/>
      <c r="L918" s="13"/>
      <c r="M918" s="13"/>
      <c r="N918" s="178" t="str">
        <f t="shared" si="554"/>
        <v/>
      </c>
      <c r="O918" s="181" t="str">
        <f t="shared" si="555"/>
        <v/>
      </c>
      <c r="P918" s="8" t="str">
        <f t="shared" si="556"/>
        <v/>
      </c>
      <c r="Q918" s="8" t="str">
        <f t="shared" si="557"/>
        <v/>
      </c>
      <c r="R918" s="8" t="str">
        <f t="shared" si="558"/>
        <v/>
      </c>
      <c r="S918" s="8" t="str">
        <f t="shared" si="559"/>
        <v/>
      </c>
      <c r="T918" s="8" t="str">
        <f t="shared" si="560"/>
        <v/>
      </c>
      <c r="U918" s="8" t="str">
        <f t="shared" si="561"/>
        <v/>
      </c>
      <c r="V918" s="16" t="str">
        <f t="shared" si="562"/>
        <v/>
      </c>
      <c r="W918" s="129" t="str">
        <f t="shared" si="563"/>
        <v/>
      </c>
      <c r="X918" s="8" t="str">
        <f t="shared" si="564"/>
        <v/>
      </c>
      <c r="Y918" s="8" t="str">
        <f t="shared" si="565"/>
        <v/>
      </c>
      <c r="AQ918" s="6" t="str">
        <f t="shared" si="566"/>
        <v/>
      </c>
      <c r="AR918" s="128" t="str">
        <f t="shared" si="567"/>
        <v/>
      </c>
      <c r="AS918" s="128" t="str">
        <f t="shared" si="568"/>
        <v/>
      </c>
      <c r="AT918" s="139" t="str">
        <f t="shared" si="582"/>
        <v/>
      </c>
      <c r="BH918" s="127" t="str">
        <f>IF(LEN(VBAsheet!H918)&gt;0,$CD$4&amp;CHAR(10)&amp;$CD$5&amp;CHAR(10)&amp;$CD$6&amp;IF(VBAsheet!I918="N",1,0)&amp;$CE$6&amp;CHAR(10)&amp;$CD$7&amp;CHAR(10)&amp;$CD$8&amp;VBAsheet!H918&amp;$CE$8&amp;CHAR(10)&amp;$CD$9&amp;VBAsheet!K918&amp;$CE$9&amp;CHAR(10)&amp;$CD$10&amp;VBAsheet!J918-1&amp;$CE$10&amp;CHAR(10)&amp;$CD$11,"")</f>
        <v/>
      </c>
      <c r="BI918"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8" s="18" t="str">
        <f>IF(LEN(X918)&gt;0,$CD$23&amp;INDEX($CH$3:CH921,MATCH(W918,$CG$3:CG921,0))&amp;$CE$23&amp;CHAR(10)&amp;$CD$24&amp;X918&amp;$CE$24&amp;CHAR(10)&amp;$CD$25&amp;Y918&amp;$CE$25&amp;CHAR(10),"")&amp;IF(LEN(AA918)&gt;0,$CD$23&amp;INDEX($CH$3:CH921,MATCH(Z918,$CG$3:CG921,0))&amp;$CE$23&amp;CHAR(10)&amp;$CD$24&amp;AA918&amp;$CE$24&amp;CHAR(10)&amp;$CD$25&amp;AB918&amp;$CE$25&amp;CHAR(10),"")&amp;IF(LEN(AD918)&gt;0,$CD$23&amp;INDEX($CH$3:CH921,MATCH(AC918,$CG$3:CG921,0))&amp;$CE$23&amp;CHAR(10)&amp;$CD$24&amp;AD918&amp;$CE$24&amp;CHAR(10)&amp;$CD$25&amp;AE918&amp;$CE$25&amp;CHAR(10),"")&amp;IF(LEN(AG918)&gt;0,$CD$23&amp;INDEX($CH$3:CH921,MATCH(AF918,$CG$3:CG921,0))&amp;$CE$23&amp;CHAR(10)&amp;$CD$24&amp;AG918&amp;$CE$24&amp;CHAR(10)&amp;$CD$25&amp;AH918&amp;$CE$25&amp;CHAR(10),"")&amp;IF(LEN(AJ918)&gt;0,$CD$23&amp;INDEX($CH$3:CH921,MATCH(AI918,$CG$3:CG921,0))&amp;$CE$23&amp;CHAR(10)&amp;$CD$24&amp;AJ918&amp;$CE$24&amp;CHAR(10)&amp;$CD$25&amp;AK918&amp;$CE$25&amp;CHAR(10),"")</f>
        <v/>
      </c>
      <c r="BK918" s="18" t="str">
        <f>IF(LEN(J918)&gt;0,INDEX($BH$2:$BH$100000,MATCH(J918,VBAsheet!$H$2:$H$100000,0))&amp;CHAR(10),"")&amp;IF(LEN(K918)&gt;0,INDEX($BH$2:$BH$100000,MATCH(K918,VBAsheet!$H$2:$H$100000,0))&amp;CHAR(10),"")&amp;IF(LEN(L918)&gt;0,INDEX($BH$2:$BH$100000,MATCH(L918,VBAsheet!$H$2:$H$100000,0))&amp;CHAR(10),"")&amp;IF(LEN(M918)&gt;0,INDEX($BH$2:$BH$100000,MATCH(M918,VBAsheet!$H$2:$H$100000,0))&amp;CHAR(10),"")</f>
        <v/>
      </c>
      <c r="BL918" s="18" t="str">
        <f t="shared" si="570"/>
        <v/>
      </c>
      <c r="BM918" s="94" t="str">
        <f t="shared" si="571"/>
        <v/>
      </c>
      <c r="BN918" s="95" t="str">
        <f t="shared" si="572"/>
        <v/>
      </c>
      <c r="BO918" s="265" t="str">
        <f t="shared" si="583"/>
        <v/>
      </c>
      <c r="BP918" s="18" t="str">
        <f t="shared" si="573"/>
        <v/>
      </c>
      <c r="BQ918" s="263" t="str">
        <f t="shared" si="584"/>
        <v/>
      </c>
      <c r="BR918" s="81" t="str">
        <f t="shared" si="588"/>
        <v/>
      </c>
      <c r="BS918" s="263" t="str">
        <f t="shared" si="585"/>
        <v/>
      </c>
      <c r="BT918" s="92" t="str">
        <f t="shared" si="586"/>
        <v/>
      </c>
      <c r="BU918" s="138" t="str">
        <f t="shared" si="574"/>
        <v/>
      </c>
      <c r="BV918" s="3" t="str">
        <f t="shared" si="575"/>
        <v/>
      </c>
      <c r="BW918" s="3" t="str">
        <f t="shared" si="576"/>
        <v/>
      </c>
      <c r="BX918" s="144" t="str">
        <f t="shared" si="577"/>
        <v/>
      </c>
      <c r="BY918" s="18" t="str">
        <f t="shared" si="578"/>
        <v/>
      </c>
      <c r="BZ918" s="18" t="str">
        <f t="shared" si="579"/>
        <v/>
      </c>
      <c r="CA918" s="19" t="str">
        <f t="shared" si="580"/>
        <v/>
      </c>
      <c r="CB918" s="19" t="s">
        <v>0</v>
      </c>
      <c r="DW918" s="4" t="str">
        <f t="shared" si="587"/>
        <v/>
      </c>
      <c r="DX918" s="4" t="str">
        <f t="shared" si="589"/>
        <v/>
      </c>
      <c r="DY918" s="98" t="str">
        <f t="shared" si="590"/>
        <v/>
      </c>
    </row>
    <row r="919" spans="4:129" x14ac:dyDescent="0.45">
      <c r="D919" s="164" t="str">
        <f t="shared" si="581"/>
        <v/>
      </c>
      <c r="I919" s="9" t="str">
        <f t="shared" si="552"/>
        <v/>
      </c>
      <c r="J919" s="173" t="str">
        <f t="shared" si="553"/>
        <v/>
      </c>
      <c r="K919" s="13"/>
      <c r="L919" s="13"/>
      <c r="M919" s="13"/>
      <c r="N919" s="178" t="str">
        <f t="shared" si="554"/>
        <v/>
      </c>
      <c r="O919" s="181" t="str">
        <f t="shared" si="555"/>
        <v/>
      </c>
      <c r="P919" s="8" t="str">
        <f t="shared" si="556"/>
        <v/>
      </c>
      <c r="Q919" s="8" t="str">
        <f t="shared" si="557"/>
        <v/>
      </c>
      <c r="R919" s="8" t="str">
        <f t="shared" si="558"/>
        <v/>
      </c>
      <c r="S919" s="8" t="str">
        <f t="shared" si="559"/>
        <v/>
      </c>
      <c r="T919" s="8" t="str">
        <f t="shared" si="560"/>
        <v/>
      </c>
      <c r="U919" s="8" t="str">
        <f t="shared" si="561"/>
        <v/>
      </c>
      <c r="V919" s="16" t="str">
        <f t="shared" si="562"/>
        <v/>
      </c>
      <c r="W919" s="129" t="str">
        <f t="shared" si="563"/>
        <v/>
      </c>
      <c r="X919" s="8" t="str">
        <f t="shared" si="564"/>
        <v/>
      </c>
      <c r="Y919" s="8" t="str">
        <f t="shared" si="565"/>
        <v/>
      </c>
      <c r="AQ919" s="6" t="str">
        <f t="shared" si="566"/>
        <v/>
      </c>
      <c r="AR919" s="128" t="str">
        <f t="shared" si="567"/>
        <v/>
      </c>
      <c r="AS919" s="128" t="str">
        <f t="shared" si="568"/>
        <v/>
      </c>
      <c r="AT919" s="139" t="str">
        <f t="shared" si="582"/>
        <v/>
      </c>
      <c r="BH919" s="127" t="str">
        <f>IF(LEN(VBAsheet!H919)&gt;0,$CD$4&amp;CHAR(10)&amp;$CD$5&amp;CHAR(10)&amp;$CD$6&amp;IF(VBAsheet!I919="N",1,0)&amp;$CE$6&amp;CHAR(10)&amp;$CD$7&amp;CHAR(10)&amp;$CD$8&amp;VBAsheet!H919&amp;$CE$8&amp;CHAR(10)&amp;$CD$9&amp;VBAsheet!K919&amp;$CE$9&amp;CHAR(10)&amp;$CD$10&amp;VBAsheet!J919-1&amp;$CE$10&amp;CHAR(10)&amp;$CD$11,"")</f>
        <v/>
      </c>
      <c r="BI919"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19" s="18" t="str">
        <f>IF(LEN(X919)&gt;0,$CD$23&amp;INDEX($CH$3:CH922,MATCH(W919,$CG$3:CG922,0))&amp;$CE$23&amp;CHAR(10)&amp;$CD$24&amp;X919&amp;$CE$24&amp;CHAR(10)&amp;$CD$25&amp;Y919&amp;$CE$25&amp;CHAR(10),"")&amp;IF(LEN(AA919)&gt;0,$CD$23&amp;INDEX($CH$3:CH922,MATCH(Z919,$CG$3:CG922,0))&amp;$CE$23&amp;CHAR(10)&amp;$CD$24&amp;AA919&amp;$CE$24&amp;CHAR(10)&amp;$CD$25&amp;AB919&amp;$CE$25&amp;CHAR(10),"")&amp;IF(LEN(AD919)&gt;0,$CD$23&amp;INDEX($CH$3:CH922,MATCH(AC919,$CG$3:CG922,0))&amp;$CE$23&amp;CHAR(10)&amp;$CD$24&amp;AD919&amp;$CE$24&amp;CHAR(10)&amp;$CD$25&amp;AE919&amp;$CE$25&amp;CHAR(10),"")&amp;IF(LEN(AG919)&gt;0,$CD$23&amp;INDEX($CH$3:CH922,MATCH(AF919,$CG$3:CG922,0))&amp;$CE$23&amp;CHAR(10)&amp;$CD$24&amp;AG919&amp;$CE$24&amp;CHAR(10)&amp;$CD$25&amp;AH919&amp;$CE$25&amp;CHAR(10),"")&amp;IF(LEN(AJ919)&gt;0,$CD$23&amp;INDEX($CH$3:CH922,MATCH(AI919,$CG$3:CG922,0))&amp;$CE$23&amp;CHAR(10)&amp;$CD$24&amp;AJ919&amp;$CE$24&amp;CHAR(10)&amp;$CD$25&amp;AK919&amp;$CE$25&amp;CHAR(10),"")</f>
        <v/>
      </c>
      <c r="BK919" s="18" t="str">
        <f>IF(LEN(J919)&gt;0,INDEX($BH$2:$BH$100000,MATCH(J919,VBAsheet!$H$2:$H$100000,0))&amp;CHAR(10),"")&amp;IF(LEN(K919)&gt;0,INDEX($BH$2:$BH$100000,MATCH(K919,VBAsheet!$H$2:$H$100000,0))&amp;CHAR(10),"")&amp;IF(LEN(L919)&gt;0,INDEX($BH$2:$BH$100000,MATCH(L919,VBAsheet!$H$2:$H$100000,0))&amp;CHAR(10),"")&amp;IF(LEN(M919)&gt;0,INDEX($BH$2:$BH$100000,MATCH(M919,VBAsheet!$H$2:$H$100000,0))&amp;CHAR(10),"")</f>
        <v/>
      </c>
      <c r="BL919" s="18" t="str">
        <f t="shared" si="570"/>
        <v/>
      </c>
      <c r="BM919" s="94" t="str">
        <f t="shared" si="571"/>
        <v/>
      </c>
      <c r="BN919" s="95" t="str">
        <f t="shared" si="572"/>
        <v/>
      </c>
      <c r="BO919" s="265" t="str">
        <f t="shared" si="583"/>
        <v/>
      </c>
      <c r="BP919" s="18" t="str">
        <f t="shared" si="573"/>
        <v/>
      </c>
      <c r="BQ919" s="263" t="str">
        <f t="shared" si="584"/>
        <v/>
      </c>
      <c r="BR919" s="81" t="str">
        <f t="shared" si="588"/>
        <v/>
      </c>
      <c r="BS919" s="263" t="str">
        <f t="shared" si="585"/>
        <v/>
      </c>
      <c r="BT919" s="92" t="str">
        <f t="shared" si="586"/>
        <v/>
      </c>
      <c r="BU919" s="138" t="str">
        <f t="shared" si="574"/>
        <v/>
      </c>
      <c r="BV919" s="3" t="str">
        <f t="shared" si="575"/>
        <v/>
      </c>
      <c r="BW919" s="3" t="str">
        <f t="shared" si="576"/>
        <v/>
      </c>
      <c r="BX919" s="144" t="str">
        <f t="shared" si="577"/>
        <v/>
      </c>
      <c r="BY919" s="18" t="str">
        <f t="shared" si="578"/>
        <v/>
      </c>
      <c r="BZ919" s="18" t="str">
        <f t="shared" si="579"/>
        <v/>
      </c>
      <c r="CA919" s="19" t="str">
        <f t="shared" si="580"/>
        <v/>
      </c>
      <c r="CB919" s="19" t="s">
        <v>0</v>
      </c>
      <c r="DW919" s="4" t="str">
        <f t="shared" si="587"/>
        <v/>
      </c>
      <c r="DX919" s="4" t="str">
        <f t="shared" si="589"/>
        <v/>
      </c>
      <c r="DY919" s="98" t="str">
        <f t="shared" si="590"/>
        <v/>
      </c>
    </row>
    <row r="920" spans="4:129" x14ac:dyDescent="0.45">
      <c r="D920" s="164" t="str">
        <f t="shared" si="581"/>
        <v/>
      </c>
      <c r="I920" s="9" t="str">
        <f t="shared" si="552"/>
        <v/>
      </c>
      <c r="J920" s="173" t="str">
        <f t="shared" si="553"/>
        <v/>
      </c>
      <c r="K920" s="13"/>
      <c r="L920" s="13"/>
      <c r="M920" s="13"/>
      <c r="N920" s="178" t="str">
        <f t="shared" si="554"/>
        <v/>
      </c>
      <c r="O920" s="181" t="str">
        <f t="shared" si="555"/>
        <v/>
      </c>
      <c r="P920" s="8" t="str">
        <f t="shared" si="556"/>
        <v/>
      </c>
      <c r="Q920" s="8" t="str">
        <f t="shared" si="557"/>
        <v/>
      </c>
      <c r="R920" s="8" t="str">
        <f t="shared" si="558"/>
        <v/>
      </c>
      <c r="S920" s="8" t="str">
        <f t="shared" si="559"/>
        <v/>
      </c>
      <c r="T920" s="8" t="str">
        <f t="shared" si="560"/>
        <v/>
      </c>
      <c r="U920" s="8" t="str">
        <f t="shared" si="561"/>
        <v/>
      </c>
      <c r="V920" s="16" t="str">
        <f t="shared" si="562"/>
        <v/>
      </c>
      <c r="W920" s="129" t="str">
        <f t="shared" si="563"/>
        <v/>
      </c>
      <c r="X920" s="8" t="str">
        <f t="shared" si="564"/>
        <v/>
      </c>
      <c r="Y920" s="8" t="str">
        <f t="shared" si="565"/>
        <v/>
      </c>
      <c r="AQ920" s="6" t="str">
        <f t="shared" si="566"/>
        <v/>
      </c>
      <c r="AR920" s="128" t="str">
        <f t="shared" si="567"/>
        <v/>
      </c>
      <c r="AS920" s="128" t="str">
        <f t="shared" si="568"/>
        <v/>
      </c>
      <c r="AT920" s="139" t="str">
        <f t="shared" si="582"/>
        <v/>
      </c>
      <c r="BH920" s="127" t="str">
        <f>IF(LEN(VBAsheet!H920)&gt;0,$CD$4&amp;CHAR(10)&amp;$CD$5&amp;CHAR(10)&amp;$CD$6&amp;IF(VBAsheet!I920="N",1,0)&amp;$CE$6&amp;CHAR(10)&amp;$CD$7&amp;CHAR(10)&amp;$CD$8&amp;VBAsheet!H920&amp;$CE$8&amp;CHAR(10)&amp;$CD$9&amp;VBAsheet!K920&amp;$CE$9&amp;CHAR(10)&amp;$CD$10&amp;VBAsheet!J920-1&amp;$CE$10&amp;CHAR(10)&amp;$CD$11,"")</f>
        <v/>
      </c>
      <c r="BI920"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0" s="18" t="str">
        <f>IF(LEN(X920)&gt;0,$CD$23&amp;INDEX($CH$3:CH923,MATCH(W920,$CG$3:CG923,0))&amp;$CE$23&amp;CHAR(10)&amp;$CD$24&amp;X920&amp;$CE$24&amp;CHAR(10)&amp;$CD$25&amp;Y920&amp;$CE$25&amp;CHAR(10),"")&amp;IF(LEN(AA920)&gt;0,$CD$23&amp;INDEX($CH$3:CH923,MATCH(Z920,$CG$3:CG923,0))&amp;$CE$23&amp;CHAR(10)&amp;$CD$24&amp;AA920&amp;$CE$24&amp;CHAR(10)&amp;$CD$25&amp;AB920&amp;$CE$25&amp;CHAR(10),"")&amp;IF(LEN(AD920)&gt;0,$CD$23&amp;INDEX($CH$3:CH923,MATCH(AC920,$CG$3:CG923,0))&amp;$CE$23&amp;CHAR(10)&amp;$CD$24&amp;AD920&amp;$CE$24&amp;CHAR(10)&amp;$CD$25&amp;AE920&amp;$CE$25&amp;CHAR(10),"")&amp;IF(LEN(AG920)&gt;0,$CD$23&amp;INDEX($CH$3:CH923,MATCH(AF920,$CG$3:CG923,0))&amp;$CE$23&amp;CHAR(10)&amp;$CD$24&amp;AG920&amp;$CE$24&amp;CHAR(10)&amp;$CD$25&amp;AH920&amp;$CE$25&amp;CHAR(10),"")&amp;IF(LEN(AJ920)&gt;0,$CD$23&amp;INDEX($CH$3:CH923,MATCH(AI920,$CG$3:CG923,0))&amp;$CE$23&amp;CHAR(10)&amp;$CD$24&amp;AJ920&amp;$CE$24&amp;CHAR(10)&amp;$CD$25&amp;AK920&amp;$CE$25&amp;CHAR(10),"")</f>
        <v/>
      </c>
      <c r="BK920" s="18" t="str">
        <f>IF(LEN(J920)&gt;0,INDEX($BH$2:$BH$100000,MATCH(J920,VBAsheet!$H$2:$H$100000,0))&amp;CHAR(10),"")&amp;IF(LEN(K920)&gt;0,INDEX($BH$2:$BH$100000,MATCH(K920,VBAsheet!$H$2:$H$100000,0))&amp;CHAR(10),"")&amp;IF(LEN(L920)&gt;0,INDEX($BH$2:$BH$100000,MATCH(L920,VBAsheet!$H$2:$H$100000,0))&amp;CHAR(10),"")&amp;IF(LEN(M920)&gt;0,INDEX($BH$2:$BH$100000,MATCH(M920,VBAsheet!$H$2:$H$100000,0))&amp;CHAR(10),"")</f>
        <v/>
      </c>
      <c r="BL920" s="18" t="str">
        <f t="shared" si="570"/>
        <v/>
      </c>
      <c r="BM920" s="94" t="str">
        <f t="shared" si="571"/>
        <v/>
      </c>
      <c r="BN920" s="95" t="str">
        <f t="shared" si="572"/>
        <v/>
      </c>
      <c r="BO920" s="265" t="str">
        <f t="shared" si="583"/>
        <v/>
      </c>
      <c r="BP920" s="18" t="str">
        <f t="shared" si="573"/>
        <v/>
      </c>
      <c r="BQ920" s="263" t="str">
        <f t="shared" si="584"/>
        <v/>
      </c>
      <c r="BR920" s="81" t="str">
        <f t="shared" si="588"/>
        <v/>
      </c>
      <c r="BS920" s="263" t="str">
        <f t="shared" si="585"/>
        <v/>
      </c>
      <c r="BT920" s="92" t="str">
        <f t="shared" si="586"/>
        <v/>
      </c>
      <c r="BU920" s="138" t="str">
        <f t="shared" si="574"/>
        <v/>
      </c>
      <c r="BV920" s="3" t="str">
        <f t="shared" si="575"/>
        <v/>
      </c>
      <c r="BW920" s="3" t="str">
        <f t="shared" si="576"/>
        <v/>
      </c>
      <c r="BX920" s="144" t="str">
        <f t="shared" si="577"/>
        <v/>
      </c>
      <c r="BY920" s="18" t="str">
        <f t="shared" si="578"/>
        <v/>
      </c>
      <c r="BZ920" s="18" t="str">
        <f t="shared" si="579"/>
        <v/>
      </c>
      <c r="CA920" s="19" t="str">
        <f t="shared" si="580"/>
        <v/>
      </c>
      <c r="CB920" s="19" t="s">
        <v>0</v>
      </c>
      <c r="DW920" s="4" t="str">
        <f t="shared" si="587"/>
        <v/>
      </c>
      <c r="DX920" s="4" t="str">
        <f t="shared" si="589"/>
        <v/>
      </c>
      <c r="DY920" s="98" t="str">
        <f t="shared" si="590"/>
        <v/>
      </c>
    </row>
    <row r="921" spans="4:129" x14ac:dyDescent="0.45">
      <c r="D921" s="164" t="str">
        <f t="shared" si="581"/>
        <v/>
      </c>
      <c r="I921" s="9" t="str">
        <f t="shared" si="552"/>
        <v/>
      </c>
      <c r="J921" s="173" t="str">
        <f t="shared" si="553"/>
        <v/>
      </c>
      <c r="K921" s="13"/>
      <c r="L921" s="13"/>
      <c r="M921" s="13"/>
      <c r="N921" s="178" t="str">
        <f t="shared" si="554"/>
        <v/>
      </c>
      <c r="O921" s="181" t="str">
        <f t="shared" si="555"/>
        <v/>
      </c>
      <c r="P921" s="8" t="str">
        <f t="shared" si="556"/>
        <v/>
      </c>
      <c r="Q921" s="8" t="str">
        <f t="shared" si="557"/>
        <v/>
      </c>
      <c r="R921" s="8" t="str">
        <f t="shared" si="558"/>
        <v/>
      </c>
      <c r="S921" s="8" t="str">
        <f t="shared" si="559"/>
        <v/>
      </c>
      <c r="T921" s="8" t="str">
        <f t="shared" si="560"/>
        <v/>
      </c>
      <c r="U921" s="8" t="str">
        <f t="shared" si="561"/>
        <v/>
      </c>
      <c r="V921" s="16" t="str">
        <f t="shared" si="562"/>
        <v/>
      </c>
      <c r="W921" s="129" t="str">
        <f t="shared" si="563"/>
        <v/>
      </c>
      <c r="X921" s="8" t="str">
        <f t="shared" si="564"/>
        <v/>
      </c>
      <c r="Y921" s="8" t="str">
        <f t="shared" si="565"/>
        <v/>
      </c>
      <c r="AQ921" s="6" t="str">
        <f t="shared" si="566"/>
        <v/>
      </c>
      <c r="AR921" s="128" t="str">
        <f t="shared" si="567"/>
        <v/>
      </c>
      <c r="AS921" s="128" t="str">
        <f t="shared" si="568"/>
        <v/>
      </c>
      <c r="AT921" s="139" t="str">
        <f t="shared" si="582"/>
        <v/>
      </c>
      <c r="BH921" s="127" t="str">
        <f>IF(LEN(VBAsheet!H921)&gt;0,$CD$4&amp;CHAR(10)&amp;$CD$5&amp;CHAR(10)&amp;$CD$6&amp;IF(VBAsheet!I921="N",1,0)&amp;$CE$6&amp;CHAR(10)&amp;$CD$7&amp;CHAR(10)&amp;$CD$8&amp;VBAsheet!H921&amp;$CE$8&amp;CHAR(10)&amp;$CD$9&amp;VBAsheet!K921&amp;$CE$9&amp;CHAR(10)&amp;$CD$10&amp;VBAsheet!J921-1&amp;$CE$10&amp;CHAR(10)&amp;$CD$11,"")</f>
        <v/>
      </c>
      <c r="BI921"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1" s="18" t="str">
        <f>IF(LEN(X921)&gt;0,$CD$23&amp;INDEX($CH$3:CH924,MATCH(W921,$CG$3:CG924,0))&amp;$CE$23&amp;CHAR(10)&amp;$CD$24&amp;X921&amp;$CE$24&amp;CHAR(10)&amp;$CD$25&amp;Y921&amp;$CE$25&amp;CHAR(10),"")&amp;IF(LEN(AA921)&gt;0,$CD$23&amp;INDEX($CH$3:CH924,MATCH(Z921,$CG$3:CG924,0))&amp;$CE$23&amp;CHAR(10)&amp;$CD$24&amp;AA921&amp;$CE$24&amp;CHAR(10)&amp;$CD$25&amp;AB921&amp;$CE$25&amp;CHAR(10),"")&amp;IF(LEN(AD921)&gt;0,$CD$23&amp;INDEX($CH$3:CH924,MATCH(AC921,$CG$3:CG924,0))&amp;$CE$23&amp;CHAR(10)&amp;$CD$24&amp;AD921&amp;$CE$24&amp;CHAR(10)&amp;$CD$25&amp;AE921&amp;$CE$25&amp;CHAR(10),"")&amp;IF(LEN(AG921)&gt;0,$CD$23&amp;INDEX($CH$3:CH924,MATCH(AF921,$CG$3:CG924,0))&amp;$CE$23&amp;CHAR(10)&amp;$CD$24&amp;AG921&amp;$CE$24&amp;CHAR(10)&amp;$CD$25&amp;AH921&amp;$CE$25&amp;CHAR(10),"")&amp;IF(LEN(AJ921)&gt;0,$CD$23&amp;INDEX($CH$3:CH924,MATCH(AI921,$CG$3:CG924,0))&amp;$CE$23&amp;CHAR(10)&amp;$CD$24&amp;AJ921&amp;$CE$24&amp;CHAR(10)&amp;$CD$25&amp;AK921&amp;$CE$25&amp;CHAR(10),"")</f>
        <v/>
      </c>
      <c r="BK921" s="18" t="str">
        <f>IF(LEN(J921)&gt;0,INDEX($BH$2:$BH$100000,MATCH(J921,VBAsheet!$H$2:$H$100000,0))&amp;CHAR(10),"")&amp;IF(LEN(K921)&gt;0,INDEX($BH$2:$BH$100000,MATCH(K921,VBAsheet!$H$2:$H$100000,0))&amp;CHAR(10),"")&amp;IF(LEN(L921)&gt;0,INDEX($BH$2:$BH$100000,MATCH(L921,VBAsheet!$H$2:$H$100000,0))&amp;CHAR(10),"")&amp;IF(LEN(M921)&gt;0,INDEX($BH$2:$BH$100000,MATCH(M921,VBAsheet!$H$2:$H$100000,0))&amp;CHAR(10),"")</f>
        <v/>
      </c>
      <c r="BL921" s="18" t="str">
        <f t="shared" si="570"/>
        <v/>
      </c>
      <c r="BM921" s="94" t="str">
        <f t="shared" si="571"/>
        <v/>
      </c>
      <c r="BN921" s="95" t="str">
        <f t="shared" si="572"/>
        <v/>
      </c>
      <c r="BO921" s="265" t="str">
        <f t="shared" si="583"/>
        <v/>
      </c>
      <c r="BP921" s="18" t="str">
        <f t="shared" si="573"/>
        <v/>
      </c>
      <c r="BQ921" s="263" t="str">
        <f t="shared" si="584"/>
        <v/>
      </c>
      <c r="BR921" s="81" t="str">
        <f t="shared" si="588"/>
        <v/>
      </c>
      <c r="BS921" s="263" t="str">
        <f t="shared" si="585"/>
        <v/>
      </c>
      <c r="BT921" s="92" t="str">
        <f t="shared" si="586"/>
        <v/>
      </c>
      <c r="BU921" s="138" t="str">
        <f t="shared" si="574"/>
        <v/>
      </c>
      <c r="BV921" s="3" t="str">
        <f t="shared" si="575"/>
        <v/>
      </c>
      <c r="BW921" s="3" t="str">
        <f t="shared" si="576"/>
        <v/>
      </c>
      <c r="BX921" s="144" t="str">
        <f t="shared" si="577"/>
        <v/>
      </c>
      <c r="BY921" s="18" t="str">
        <f t="shared" si="578"/>
        <v/>
      </c>
      <c r="BZ921" s="18" t="str">
        <f t="shared" si="579"/>
        <v/>
      </c>
      <c r="CA921" s="19" t="str">
        <f t="shared" si="580"/>
        <v/>
      </c>
      <c r="CB921" s="19" t="s">
        <v>0</v>
      </c>
      <c r="DW921" s="4" t="str">
        <f t="shared" si="587"/>
        <v/>
      </c>
      <c r="DX921" s="4" t="str">
        <f t="shared" si="589"/>
        <v/>
      </c>
      <c r="DY921" s="98" t="str">
        <f t="shared" si="590"/>
        <v/>
      </c>
    </row>
    <row r="922" spans="4:129" x14ac:dyDescent="0.45">
      <c r="D922" s="164" t="str">
        <f t="shared" si="581"/>
        <v/>
      </c>
      <c r="I922" s="9" t="str">
        <f t="shared" si="552"/>
        <v/>
      </c>
      <c r="J922" s="173" t="str">
        <f t="shared" si="553"/>
        <v/>
      </c>
      <c r="K922" s="13"/>
      <c r="L922" s="13"/>
      <c r="M922" s="13"/>
      <c r="N922" s="178" t="str">
        <f t="shared" si="554"/>
        <v/>
      </c>
      <c r="O922" s="181" t="str">
        <f t="shared" si="555"/>
        <v/>
      </c>
      <c r="P922" s="8" t="str">
        <f t="shared" si="556"/>
        <v/>
      </c>
      <c r="Q922" s="8" t="str">
        <f t="shared" si="557"/>
        <v/>
      </c>
      <c r="R922" s="8" t="str">
        <f t="shared" si="558"/>
        <v/>
      </c>
      <c r="S922" s="8" t="str">
        <f t="shared" si="559"/>
        <v/>
      </c>
      <c r="T922" s="8" t="str">
        <f t="shared" si="560"/>
        <v/>
      </c>
      <c r="U922" s="8" t="str">
        <f t="shared" si="561"/>
        <v/>
      </c>
      <c r="V922" s="16" t="str">
        <f t="shared" si="562"/>
        <v/>
      </c>
      <c r="W922" s="129" t="str">
        <f t="shared" si="563"/>
        <v/>
      </c>
      <c r="X922" s="8" t="str">
        <f t="shared" si="564"/>
        <v/>
      </c>
      <c r="Y922" s="8" t="str">
        <f t="shared" si="565"/>
        <v/>
      </c>
      <c r="AQ922" s="6" t="str">
        <f t="shared" si="566"/>
        <v/>
      </c>
      <c r="AR922" s="128" t="str">
        <f t="shared" si="567"/>
        <v/>
      </c>
      <c r="AS922" s="128" t="str">
        <f t="shared" si="568"/>
        <v/>
      </c>
      <c r="AT922" s="139" t="str">
        <f t="shared" si="582"/>
        <v/>
      </c>
      <c r="BH922" s="127" t="str">
        <f>IF(LEN(VBAsheet!H922)&gt;0,$CD$4&amp;CHAR(10)&amp;$CD$5&amp;CHAR(10)&amp;$CD$6&amp;IF(VBAsheet!I922="N",1,0)&amp;$CE$6&amp;CHAR(10)&amp;$CD$7&amp;CHAR(10)&amp;$CD$8&amp;VBAsheet!H922&amp;$CE$8&amp;CHAR(10)&amp;$CD$9&amp;VBAsheet!K922&amp;$CE$9&amp;CHAR(10)&amp;$CD$10&amp;VBAsheet!J922-1&amp;$CE$10&amp;CHAR(10)&amp;$CD$11,"")</f>
        <v/>
      </c>
      <c r="BI922"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2" s="18" t="str">
        <f>IF(LEN(X922)&gt;0,$CD$23&amp;INDEX($CH$3:CH925,MATCH(W922,$CG$3:CG925,0))&amp;$CE$23&amp;CHAR(10)&amp;$CD$24&amp;X922&amp;$CE$24&amp;CHAR(10)&amp;$CD$25&amp;Y922&amp;$CE$25&amp;CHAR(10),"")&amp;IF(LEN(AA922)&gt;0,$CD$23&amp;INDEX($CH$3:CH925,MATCH(Z922,$CG$3:CG925,0))&amp;$CE$23&amp;CHAR(10)&amp;$CD$24&amp;AA922&amp;$CE$24&amp;CHAR(10)&amp;$CD$25&amp;AB922&amp;$CE$25&amp;CHAR(10),"")&amp;IF(LEN(AD922)&gt;0,$CD$23&amp;INDEX($CH$3:CH925,MATCH(AC922,$CG$3:CG925,0))&amp;$CE$23&amp;CHAR(10)&amp;$CD$24&amp;AD922&amp;$CE$24&amp;CHAR(10)&amp;$CD$25&amp;AE922&amp;$CE$25&amp;CHAR(10),"")&amp;IF(LEN(AG922)&gt;0,$CD$23&amp;INDEX($CH$3:CH925,MATCH(AF922,$CG$3:CG925,0))&amp;$CE$23&amp;CHAR(10)&amp;$CD$24&amp;AG922&amp;$CE$24&amp;CHAR(10)&amp;$CD$25&amp;AH922&amp;$CE$25&amp;CHAR(10),"")&amp;IF(LEN(AJ922)&gt;0,$CD$23&amp;INDEX($CH$3:CH925,MATCH(AI922,$CG$3:CG925,0))&amp;$CE$23&amp;CHAR(10)&amp;$CD$24&amp;AJ922&amp;$CE$24&amp;CHAR(10)&amp;$CD$25&amp;AK922&amp;$CE$25&amp;CHAR(10),"")</f>
        <v/>
      </c>
      <c r="BK922" s="18" t="str">
        <f>IF(LEN(J922)&gt;0,INDEX($BH$2:$BH$100000,MATCH(J922,VBAsheet!$H$2:$H$100000,0))&amp;CHAR(10),"")&amp;IF(LEN(K922)&gt;0,INDEX($BH$2:$BH$100000,MATCH(K922,VBAsheet!$H$2:$H$100000,0))&amp;CHAR(10),"")&amp;IF(LEN(L922)&gt;0,INDEX($BH$2:$BH$100000,MATCH(L922,VBAsheet!$H$2:$H$100000,0))&amp;CHAR(10),"")&amp;IF(LEN(M922)&gt;0,INDEX($BH$2:$BH$100000,MATCH(M922,VBAsheet!$H$2:$H$100000,0))&amp;CHAR(10),"")</f>
        <v/>
      </c>
      <c r="BL922" s="18" t="str">
        <f t="shared" si="570"/>
        <v/>
      </c>
      <c r="BM922" s="94" t="str">
        <f t="shared" si="571"/>
        <v/>
      </c>
      <c r="BN922" s="95" t="str">
        <f t="shared" si="572"/>
        <v/>
      </c>
      <c r="BO922" s="265" t="str">
        <f t="shared" si="583"/>
        <v/>
      </c>
      <c r="BP922" s="18" t="str">
        <f t="shared" si="573"/>
        <v/>
      </c>
      <c r="BQ922" s="263" t="str">
        <f t="shared" si="584"/>
        <v/>
      </c>
      <c r="BR922" s="81" t="str">
        <f t="shared" si="588"/>
        <v/>
      </c>
      <c r="BS922" s="263" t="str">
        <f t="shared" si="585"/>
        <v/>
      </c>
      <c r="BT922" s="92" t="str">
        <f t="shared" si="586"/>
        <v/>
      </c>
      <c r="BU922" s="138" t="str">
        <f t="shared" si="574"/>
        <v/>
      </c>
      <c r="BV922" s="3" t="str">
        <f t="shared" si="575"/>
        <v/>
      </c>
      <c r="BW922" s="3" t="str">
        <f t="shared" si="576"/>
        <v/>
      </c>
      <c r="BX922" s="144" t="str">
        <f t="shared" si="577"/>
        <v/>
      </c>
      <c r="BY922" s="18" t="str">
        <f t="shared" si="578"/>
        <v/>
      </c>
      <c r="BZ922" s="18" t="str">
        <f t="shared" si="579"/>
        <v/>
      </c>
      <c r="CA922" s="19" t="str">
        <f t="shared" si="580"/>
        <v/>
      </c>
      <c r="CB922" s="19" t="s">
        <v>0</v>
      </c>
      <c r="DW922" s="4" t="str">
        <f t="shared" si="587"/>
        <v/>
      </c>
      <c r="DX922" s="4" t="str">
        <f t="shared" si="589"/>
        <v/>
      </c>
      <c r="DY922" s="98" t="str">
        <f t="shared" si="590"/>
        <v/>
      </c>
    </row>
    <row r="923" spans="4:129" x14ac:dyDescent="0.45">
      <c r="D923" s="164" t="str">
        <f t="shared" si="581"/>
        <v/>
      </c>
      <c r="I923" s="9" t="str">
        <f t="shared" si="552"/>
        <v/>
      </c>
      <c r="J923" s="173" t="str">
        <f t="shared" si="553"/>
        <v/>
      </c>
      <c r="K923" s="13"/>
      <c r="L923" s="13"/>
      <c r="M923" s="13"/>
      <c r="N923" s="178" t="str">
        <f t="shared" si="554"/>
        <v/>
      </c>
      <c r="O923" s="181" t="str">
        <f t="shared" si="555"/>
        <v/>
      </c>
      <c r="P923" s="8" t="str">
        <f t="shared" si="556"/>
        <v/>
      </c>
      <c r="Q923" s="8" t="str">
        <f t="shared" si="557"/>
        <v/>
      </c>
      <c r="R923" s="8" t="str">
        <f t="shared" si="558"/>
        <v/>
      </c>
      <c r="S923" s="8" t="str">
        <f t="shared" si="559"/>
        <v/>
      </c>
      <c r="T923" s="8" t="str">
        <f t="shared" si="560"/>
        <v/>
      </c>
      <c r="U923" s="8" t="str">
        <f t="shared" si="561"/>
        <v/>
      </c>
      <c r="V923" s="16" t="str">
        <f t="shared" si="562"/>
        <v/>
      </c>
      <c r="W923" s="129" t="str">
        <f t="shared" si="563"/>
        <v/>
      </c>
      <c r="X923" s="8" t="str">
        <f t="shared" si="564"/>
        <v/>
      </c>
      <c r="Y923" s="8" t="str">
        <f t="shared" si="565"/>
        <v/>
      </c>
      <c r="AQ923" s="6" t="str">
        <f t="shared" si="566"/>
        <v/>
      </c>
      <c r="AR923" s="128" t="str">
        <f t="shared" si="567"/>
        <v/>
      </c>
      <c r="AS923" s="128" t="str">
        <f t="shared" si="568"/>
        <v/>
      </c>
      <c r="AT923" s="139" t="str">
        <f t="shared" si="582"/>
        <v/>
      </c>
      <c r="BH923" s="127" t="str">
        <f>IF(LEN(VBAsheet!H923)&gt;0,$CD$4&amp;CHAR(10)&amp;$CD$5&amp;CHAR(10)&amp;$CD$6&amp;IF(VBAsheet!I923="N",1,0)&amp;$CE$6&amp;CHAR(10)&amp;$CD$7&amp;CHAR(10)&amp;$CD$8&amp;VBAsheet!H923&amp;$CE$8&amp;CHAR(10)&amp;$CD$9&amp;VBAsheet!K923&amp;$CE$9&amp;CHAR(10)&amp;$CD$10&amp;VBAsheet!J923-1&amp;$CE$10&amp;CHAR(10)&amp;$CD$11,"")</f>
        <v/>
      </c>
      <c r="BI923"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3" s="18" t="str">
        <f>IF(LEN(X923)&gt;0,$CD$23&amp;INDEX($CH$3:CH926,MATCH(W923,$CG$3:CG926,0))&amp;$CE$23&amp;CHAR(10)&amp;$CD$24&amp;X923&amp;$CE$24&amp;CHAR(10)&amp;$CD$25&amp;Y923&amp;$CE$25&amp;CHAR(10),"")&amp;IF(LEN(AA923)&gt;0,$CD$23&amp;INDEX($CH$3:CH926,MATCH(Z923,$CG$3:CG926,0))&amp;$CE$23&amp;CHAR(10)&amp;$CD$24&amp;AA923&amp;$CE$24&amp;CHAR(10)&amp;$CD$25&amp;AB923&amp;$CE$25&amp;CHAR(10),"")&amp;IF(LEN(AD923)&gt;0,$CD$23&amp;INDEX($CH$3:CH926,MATCH(AC923,$CG$3:CG926,0))&amp;$CE$23&amp;CHAR(10)&amp;$CD$24&amp;AD923&amp;$CE$24&amp;CHAR(10)&amp;$CD$25&amp;AE923&amp;$CE$25&amp;CHAR(10),"")&amp;IF(LEN(AG923)&gt;0,$CD$23&amp;INDEX($CH$3:CH926,MATCH(AF923,$CG$3:CG926,0))&amp;$CE$23&amp;CHAR(10)&amp;$CD$24&amp;AG923&amp;$CE$24&amp;CHAR(10)&amp;$CD$25&amp;AH923&amp;$CE$25&amp;CHAR(10),"")&amp;IF(LEN(AJ923)&gt;0,$CD$23&amp;INDEX($CH$3:CH926,MATCH(AI923,$CG$3:CG926,0))&amp;$CE$23&amp;CHAR(10)&amp;$CD$24&amp;AJ923&amp;$CE$24&amp;CHAR(10)&amp;$CD$25&amp;AK923&amp;$CE$25&amp;CHAR(10),"")</f>
        <v/>
      </c>
      <c r="BK923" s="18" t="str">
        <f>IF(LEN(J923)&gt;0,INDEX($BH$2:$BH$100000,MATCH(J923,VBAsheet!$H$2:$H$100000,0))&amp;CHAR(10),"")&amp;IF(LEN(K923)&gt;0,INDEX($BH$2:$BH$100000,MATCH(K923,VBAsheet!$H$2:$H$100000,0))&amp;CHAR(10),"")&amp;IF(LEN(L923)&gt;0,INDEX($BH$2:$BH$100000,MATCH(L923,VBAsheet!$H$2:$H$100000,0))&amp;CHAR(10),"")&amp;IF(LEN(M923)&gt;0,INDEX($BH$2:$BH$100000,MATCH(M923,VBAsheet!$H$2:$H$100000,0))&amp;CHAR(10),"")</f>
        <v/>
      </c>
      <c r="BL923" s="18" t="str">
        <f t="shared" si="570"/>
        <v/>
      </c>
      <c r="BM923" s="94" t="str">
        <f t="shared" si="571"/>
        <v/>
      </c>
      <c r="BN923" s="95" t="str">
        <f t="shared" si="572"/>
        <v/>
      </c>
      <c r="BO923" s="265" t="str">
        <f t="shared" si="583"/>
        <v/>
      </c>
      <c r="BP923" s="18" t="str">
        <f t="shared" si="573"/>
        <v/>
      </c>
      <c r="BQ923" s="263" t="str">
        <f t="shared" si="584"/>
        <v/>
      </c>
      <c r="BR923" s="81" t="str">
        <f t="shared" si="588"/>
        <v/>
      </c>
      <c r="BS923" s="263" t="str">
        <f t="shared" si="585"/>
        <v/>
      </c>
      <c r="BT923" s="92" t="str">
        <f t="shared" si="586"/>
        <v/>
      </c>
      <c r="BU923" s="138" t="str">
        <f t="shared" si="574"/>
        <v/>
      </c>
      <c r="BV923" s="3" t="str">
        <f t="shared" si="575"/>
        <v/>
      </c>
      <c r="BW923" s="3" t="str">
        <f t="shared" si="576"/>
        <v/>
      </c>
      <c r="BX923" s="144" t="str">
        <f t="shared" si="577"/>
        <v/>
      </c>
      <c r="BY923" s="18" t="str">
        <f t="shared" si="578"/>
        <v/>
      </c>
      <c r="BZ923" s="18" t="str">
        <f t="shared" si="579"/>
        <v/>
      </c>
      <c r="CA923" s="19" t="str">
        <f t="shared" si="580"/>
        <v/>
      </c>
      <c r="CB923" s="19" t="s">
        <v>0</v>
      </c>
      <c r="DW923" s="4" t="str">
        <f t="shared" si="587"/>
        <v/>
      </c>
      <c r="DX923" s="4" t="str">
        <f t="shared" si="589"/>
        <v/>
      </c>
      <c r="DY923" s="98" t="str">
        <f t="shared" si="590"/>
        <v/>
      </c>
    </row>
    <row r="924" spans="4:129" x14ac:dyDescent="0.45">
      <c r="D924" s="164" t="str">
        <f t="shared" si="581"/>
        <v/>
      </c>
      <c r="I924" s="9" t="str">
        <f t="shared" si="552"/>
        <v/>
      </c>
      <c r="J924" s="173" t="str">
        <f t="shared" si="553"/>
        <v/>
      </c>
      <c r="K924" s="13"/>
      <c r="L924" s="13"/>
      <c r="M924" s="13"/>
      <c r="N924" s="178" t="str">
        <f t="shared" si="554"/>
        <v/>
      </c>
      <c r="O924" s="181" t="str">
        <f t="shared" si="555"/>
        <v/>
      </c>
      <c r="P924" s="8" t="str">
        <f t="shared" si="556"/>
        <v/>
      </c>
      <c r="Q924" s="8" t="str">
        <f t="shared" si="557"/>
        <v/>
      </c>
      <c r="R924" s="8" t="str">
        <f t="shared" si="558"/>
        <v/>
      </c>
      <c r="S924" s="8" t="str">
        <f t="shared" si="559"/>
        <v/>
      </c>
      <c r="T924" s="8" t="str">
        <f t="shared" si="560"/>
        <v/>
      </c>
      <c r="U924" s="8" t="str">
        <f t="shared" si="561"/>
        <v/>
      </c>
      <c r="V924" s="16" t="str">
        <f t="shared" si="562"/>
        <v/>
      </c>
      <c r="W924" s="129" t="str">
        <f t="shared" si="563"/>
        <v/>
      </c>
      <c r="X924" s="8" t="str">
        <f t="shared" si="564"/>
        <v/>
      </c>
      <c r="Y924" s="8" t="str">
        <f t="shared" si="565"/>
        <v/>
      </c>
      <c r="AQ924" s="6" t="str">
        <f t="shared" si="566"/>
        <v/>
      </c>
      <c r="AR924" s="128" t="str">
        <f t="shared" si="567"/>
        <v/>
      </c>
      <c r="AS924" s="128" t="str">
        <f t="shared" si="568"/>
        <v/>
      </c>
      <c r="AT924" s="139" t="str">
        <f t="shared" si="582"/>
        <v/>
      </c>
      <c r="BH924" s="127" t="str">
        <f>IF(LEN(VBAsheet!H924)&gt;0,$CD$4&amp;CHAR(10)&amp;$CD$5&amp;CHAR(10)&amp;$CD$6&amp;IF(VBAsheet!I924="N",1,0)&amp;$CE$6&amp;CHAR(10)&amp;$CD$7&amp;CHAR(10)&amp;$CD$8&amp;VBAsheet!H924&amp;$CE$8&amp;CHAR(10)&amp;$CD$9&amp;VBAsheet!K924&amp;$CE$9&amp;CHAR(10)&amp;$CD$10&amp;VBAsheet!J924-1&amp;$CE$10&amp;CHAR(10)&amp;$CD$11,"")</f>
        <v/>
      </c>
      <c r="BI924"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4" s="18" t="str">
        <f>IF(LEN(X924)&gt;0,$CD$23&amp;INDEX($CH$3:CH927,MATCH(W924,$CG$3:CG927,0))&amp;$CE$23&amp;CHAR(10)&amp;$CD$24&amp;X924&amp;$CE$24&amp;CHAR(10)&amp;$CD$25&amp;Y924&amp;$CE$25&amp;CHAR(10),"")&amp;IF(LEN(AA924)&gt;0,$CD$23&amp;INDEX($CH$3:CH927,MATCH(Z924,$CG$3:CG927,0))&amp;$CE$23&amp;CHAR(10)&amp;$CD$24&amp;AA924&amp;$CE$24&amp;CHAR(10)&amp;$CD$25&amp;AB924&amp;$CE$25&amp;CHAR(10),"")&amp;IF(LEN(AD924)&gt;0,$CD$23&amp;INDEX($CH$3:CH927,MATCH(AC924,$CG$3:CG927,0))&amp;$CE$23&amp;CHAR(10)&amp;$CD$24&amp;AD924&amp;$CE$24&amp;CHAR(10)&amp;$CD$25&amp;AE924&amp;$CE$25&amp;CHAR(10),"")&amp;IF(LEN(AG924)&gt;0,$CD$23&amp;INDEX($CH$3:CH927,MATCH(AF924,$CG$3:CG927,0))&amp;$CE$23&amp;CHAR(10)&amp;$CD$24&amp;AG924&amp;$CE$24&amp;CHAR(10)&amp;$CD$25&amp;AH924&amp;$CE$25&amp;CHAR(10),"")&amp;IF(LEN(AJ924)&gt;0,$CD$23&amp;INDEX($CH$3:CH927,MATCH(AI924,$CG$3:CG927,0))&amp;$CE$23&amp;CHAR(10)&amp;$CD$24&amp;AJ924&amp;$CE$24&amp;CHAR(10)&amp;$CD$25&amp;AK924&amp;$CE$25&amp;CHAR(10),"")</f>
        <v/>
      </c>
      <c r="BK924" s="18" t="str">
        <f>IF(LEN(J924)&gt;0,INDEX($BH$2:$BH$100000,MATCH(J924,VBAsheet!$H$2:$H$100000,0))&amp;CHAR(10),"")&amp;IF(LEN(K924)&gt;0,INDEX($BH$2:$BH$100000,MATCH(K924,VBAsheet!$H$2:$H$100000,0))&amp;CHAR(10),"")&amp;IF(LEN(L924)&gt;0,INDEX($BH$2:$BH$100000,MATCH(L924,VBAsheet!$H$2:$H$100000,0))&amp;CHAR(10),"")&amp;IF(LEN(M924)&gt;0,INDEX($BH$2:$BH$100000,MATCH(M924,VBAsheet!$H$2:$H$100000,0))&amp;CHAR(10),"")</f>
        <v/>
      </c>
      <c r="BL924" s="18" t="str">
        <f t="shared" si="570"/>
        <v/>
      </c>
      <c r="BM924" s="94" t="str">
        <f t="shared" si="571"/>
        <v/>
      </c>
      <c r="BN924" s="95" t="str">
        <f t="shared" si="572"/>
        <v/>
      </c>
      <c r="BO924" s="265" t="str">
        <f t="shared" si="583"/>
        <v/>
      </c>
      <c r="BP924" s="18" t="str">
        <f t="shared" si="573"/>
        <v/>
      </c>
      <c r="BQ924" s="263" t="str">
        <f t="shared" si="584"/>
        <v/>
      </c>
      <c r="BR924" s="81" t="str">
        <f t="shared" si="588"/>
        <v/>
      </c>
      <c r="BS924" s="263" t="str">
        <f t="shared" si="585"/>
        <v/>
      </c>
      <c r="BT924" s="92" t="str">
        <f t="shared" si="586"/>
        <v/>
      </c>
      <c r="BU924" s="138" t="str">
        <f t="shared" si="574"/>
        <v/>
      </c>
      <c r="BV924" s="3" t="str">
        <f t="shared" si="575"/>
        <v/>
      </c>
      <c r="BW924" s="3" t="str">
        <f t="shared" si="576"/>
        <v/>
      </c>
      <c r="BX924" s="144" t="str">
        <f t="shared" si="577"/>
        <v/>
      </c>
      <c r="BY924" s="18" t="str">
        <f t="shared" si="578"/>
        <v/>
      </c>
      <c r="BZ924" s="18" t="str">
        <f t="shared" si="579"/>
        <v/>
      </c>
      <c r="CA924" s="19" t="str">
        <f t="shared" si="580"/>
        <v/>
      </c>
      <c r="CB924" s="19" t="s">
        <v>0</v>
      </c>
      <c r="DW924" s="4" t="str">
        <f t="shared" si="587"/>
        <v/>
      </c>
      <c r="DX924" s="4" t="str">
        <f t="shared" si="589"/>
        <v/>
      </c>
      <c r="DY924" s="98" t="str">
        <f t="shared" si="590"/>
        <v/>
      </c>
    </row>
    <row r="925" spans="4:129" x14ac:dyDescent="0.45">
      <c r="D925" s="164" t="str">
        <f t="shared" si="581"/>
        <v/>
      </c>
      <c r="I925" s="9" t="str">
        <f t="shared" si="552"/>
        <v/>
      </c>
      <c r="J925" s="173" t="str">
        <f t="shared" si="553"/>
        <v/>
      </c>
      <c r="K925" s="13"/>
      <c r="L925" s="13"/>
      <c r="M925" s="13"/>
      <c r="N925" s="178" t="str">
        <f t="shared" si="554"/>
        <v/>
      </c>
      <c r="O925" s="181" t="str">
        <f t="shared" si="555"/>
        <v/>
      </c>
      <c r="P925" s="8" t="str">
        <f t="shared" si="556"/>
        <v/>
      </c>
      <c r="Q925" s="8" t="str">
        <f t="shared" si="557"/>
        <v/>
      </c>
      <c r="R925" s="8" t="str">
        <f t="shared" si="558"/>
        <v/>
      </c>
      <c r="S925" s="8" t="str">
        <f t="shared" si="559"/>
        <v/>
      </c>
      <c r="T925" s="8" t="str">
        <f t="shared" si="560"/>
        <v/>
      </c>
      <c r="U925" s="8" t="str">
        <f t="shared" si="561"/>
        <v/>
      </c>
      <c r="V925" s="16" t="str">
        <f t="shared" si="562"/>
        <v/>
      </c>
      <c r="W925" s="129" t="str">
        <f t="shared" si="563"/>
        <v/>
      </c>
      <c r="X925" s="8" t="str">
        <f t="shared" si="564"/>
        <v/>
      </c>
      <c r="Y925" s="8" t="str">
        <f t="shared" si="565"/>
        <v/>
      </c>
      <c r="AQ925" s="6" t="str">
        <f t="shared" si="566"/>
        <v/>
      </c>
      <c r="AR925" s="128" t="str">
        <f t="shared" si="567"/>
        <v/>
      </c>
      <c r="AS925" s="128" t="str">
        <f t="shared" si="568"/>
        <v/>
      </c>
      <c r="AT925" s="139" t="str">
        <f t="shared" si="582"/>
        <v/>
      </c>
      <c r="BH925" s="127" t="str">
        <f>IF(LEN(VBAsheet!H925)&gt;0,$CD$4&amp;CHAR(10)&amp;$CD$5&amp;CHAR(10)&amp;$CD$6&amp;IF(VBAsheet!I925="N",1,0)&amp;$CE$6&amp;CHAR(10)&amp;$CD$7&amp;CHAR(10)&amp;$CD$8&amp;VBAsheet!H925&amp;$CE$8&amp;CHAR(10)&amp;$CD$9&amp;VBAsheet!K925&amp;$CE$9&amp;CHAR(10)&amp;$CD$10&amp;VBAsheet!J925-1&amp;$CE$10&amp;CHAR(10)&amp;$CD$11,"")</f>
        <v/>
      </c>
      <c r="BI925"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5" s="18" t="str">
        <f>IF(LEN(X925)&gt;0,$CD$23&amp;INDEX($CH$3:CH928,MATCH(W925,$CG$3:CG928,0))&amp;$CE$23&amp;CHAR(10)&amp;$CD$24&amp;X925&amp;$CE$24&amp;CHAR(10)&amp;$CD$25&amp;Y925&amp;$CE$25&amp;CHAR(10),"")&amp;IF(LEN(AA925)&gt;0,$CD$23&amp;INDEX($CH$3:CH928,MATCH(Z925,$CG$3:CG928,0))&amp;$CE$23&amp;CHAR(10)&amp;$CD$24&amp;AA925&amp;$CE$24&amp;CHAR(10)&amp;$CD$25&amp;AB925&amp;$CE$25&amp;CHAR(10),"")&amp;IF(LEN(AD925)&gt;0,$CD$23&amp;INDEX($CH$3:CH928,MATCH(AC925,$CG$3:CG928,0))&amp;$CE$23&amp;CHAR(10)&amp;$CD$24&amp;AD925&amp;$CE$24&amp;CHAR(10)&amp;$CD$25&amp;AE925&amp;$CE$25&amp;CHAR(10),"")&amp;IF(LEN(AG925)&gt;0,$CD$23&amp;INDEX($CH$3:CH928,MATCH(AF925,$CG$3:CG928,0))&amp;$CE$23&amp;CHAR(10)&amp;$CD$24&amp;AG925&amp;$CE$24&amp;CHAR(10)&amp;$CD$25&amp;AH925&amp;$CE$25&amp;CHAR(10),"")&amp;IF(LEN(AJ925)&gt;0,$CD$23&amp;INDEX($CH$3:CH928,MATCH(AI925,$CG$3:CG928,0))&amp;$CE$23&amp;CHAR(10)&amp;$CD$24&amp;AJ925&amp;$CE$24&amp;CHAR(10)&amp;$CD$25&amp;AK925&amp;$CE$25&amp;CHAR(10),"")</f>
        <v/>
      </c>
      <c r="BK925" s="18" t="str">
        <f>IF(LEN(J925)&gt;0,INDEX($BH$2:$BH$100000,MATCH(J925,VBAsheet!$H$2:$H$100000,0))&amp;CHAR(10),"")&amp;IF(LEN(K925)&gt;0,INDEX($BH$2:$BH$100000,MATCH(K925,VBAsheet!$H$2:$H$100000,0))&amp;CHAR(10),"")&amp;IF(LEN(L925)&gt;0,INDEX($BH$2:$BH$100000,MATCH(L925,VBAsheet!$H$2:$H$100000,0))&amp;CHAR(10),"")&amp;IF(LEN(M925)&gt;0,INDEX($BH$2:$BH$100000,MATCH(M925,VBAsheet!$H$2:$H$100000,0))&amp;CHAR(10),"")</f>
        <v/>
      </c>
      <c r="BL925" s="18" t="str">
        <f t="shared" si="570"/>
        <v/>
      </c>
      <c r="BM925" s="94" t="str">
        <f t="shared" si="571"/>
        <v/>
      </c>
      <c r="BN925" s="95" t="str">
        <f t="shared" si="572"/>
        <v/>
      </c>
      <c r="BO925" s="265" t="str">
        <f t="shared" si="583"/>
        <v/>
      </c>
      <c r="BP925" s="18" t="str">
        <f t="shared" si="573"/>
        <v/>
      </c>
      <c r="BQ925" s="263" t="str">
        <f t="shared" si="584"/>
        <v/>
      </c>
      <c r="BR925" s="81" t="str">
        <f t="shared" si="588"/>
        <v/>
      </c>
      <c r="BS925" s="263" t="str">
        <f t="shared" si="585"/>
        <v/>
      </c>
      <c r="BT925" s="92" t="str">
        <f t="shared" si="586"/>
        <v/>
      </c>
      <c r="BU925" s="138" t="str">
        <f t="shared" si="574"/>
        <v/>
      </c>
      <c r="BV925" s="3" t="str">
        <f t="shared" si="575"/>
        <v/>
      </c>
      <c r="BW925" s="3" t="str">
        <f t="shared" si="576"/>
        <v/>
      </c>
      <c r="BX925" s="144" t="str">
        <f t="shared" si="577"/>
        <v/>
      </c>
      <c r="BY925" s="18" t="str">
        <f t="shared" si="578"/>
        <v/>
      </c>
      <c r="BZ925" s="18" t="str">
        <f t="shared" si="579"/>
        <v/>
      </c>
      <c r="CA925" s="19" t="str">
        <f t="shared" si="580"/>
        <v/>
      </c>
      <c r="CB925" s="19" t="s">
        <v>0</v>
      </c>
      <c r="DW925" s="4" t="str">
        <f t="shared" si="587"/>
        <v/>
      </c>
      <c r="DX925" s="4" t="str">
        <f t="shared" si="589"/>
        <v/>
      </c>
      <c r="DY925" s="98" t="str">
        <f t="shared" si="590"/>
        <v/>
      </c>
    </row>
    <row r="926" spans="4:129" x14ac:dyDescent="0.45">
      <c r="D926" s="164" t="str">
        <f t="shared" si="581"/>
        <v/>
      </c>
      <c r="I926" s="9" t="str">
        <f t="shared" si="552"/>
        <v/>
      </c>
      <c r="J926" s="173" t="str">
        <f t="shared" si="553"/>
        <v/>
      </c>
      <c r="K926" s="13"/>
      <c r="L926" s="13"/>
      <c r="M926" s="13"/>
      <c r="N926" s="178" t="str">
        <f t="shared" si="554"/>
        <v/>
      </c>
      <c r="O926" s="181" t="str">
        <f t="shared" si="555"/>
        <v/>
      </c>
      <c r="P926" s="8" t="str">
        <f t="shared" si="556"/>
        <v/>
      </c>
      <c r="Q926" s="8" t="str">
        <f t="shared" si="557"/>
        <v/>
      </c>
      <c r="R926" s="8" t="str">
        <f t="shared" si="558"/>
        <v/>
      </c>
      <c r="S926" s="8" t="str">
        <f t="shared" si="559"/>
        <v/>
      </c>
      <c r="T926" s="8" t="str">
        <f t="shared" si="560"/>
        <v/>
      </c>
      <c r="U926" s="8" t="str">
        <f t="shared" si="561"/>
        <v/>
      </c>
      <c r="V926" s="16" t="str">
        <f t="shared" si="562"/>
        <v/>
      </c>
      <c r="W926" s="129" t="str">
        <f t="shared" si="563"/>
        <v/>
      </c>
      <c r="X926" s="8" t="str">
        <f t="shared" si="564"/>
        <v/>
      </c>
      <c r="Y926" s="8" t="str">
        <f t="shared" si="565"/>
        <v/>
      </c>
      <c r="AQ926" s="6" t="str">
        <f t="shared" si="566"/>
        <v/>
      </c>
      <c r="AR926" s="128" t="str">
        <f t="shared" si="567"/>
        <v/>
      </c>
      <c r="AS926" s="128" t="str">
        <f t="shared" si="568"/>
        <v/>
      </c>
      <c r="AT926" s="139" t="str">
        <f t="shared" si="582"/>
        <v/>
      </c>
      <c r="BH926" s="127" t="str">
        <f>IF(LEN(VBAsheet!H926)&gt;0,$CD$4&amp;CHAR(10)&amp;$CD$5&amp;CHAR(10)&amp;$CD$6&amp;IF(VBAsheet!I926="N",1,0)&amp;$CE$6&amp;CHAR(10)&amp;$CD$7&amp;CHAR(10)&amp;$CD$8&amp;VBAsheet!H926&amp;$CE$8&amp;CHAR(10)&amp;$CD$9&amp;VBAsheet!K926&amp;$CE$9&amp;CHAR(10)&amp;$CD$10&amp;VBAsheet!J926-1&amp;$CE$10&amp;CHAR(10)&amp;$CD$11,"")</f>
        <v/>
      </c>
      <c r="BI926"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6" s="18" t="str">
        <f>IF(LEN(X926)&gt;0,$CD$23&amp;INDEX($CH$3:CH929,MATCH(W926,$CG$3:CG929,0))&amp;$CE$23&amp;CHAR(10)&amp;$CD$24&amp;X926&amp;$CE$24&amp;CHAR(10)&amp;$CD$25&amp;Y926&amp;$CE$25&amp;CHAR(10),"")&amp;IF(LEN(AA926)&gt;0,$CD$23&amp;INDEX($CH$3:CH929,MATCH(Z926,$CG$3:CG929,0))&amp;$CE$23&amp;CHAR(10)&amp;$CD$24&amp;AA926&amp;$CE$24&amp;CHAR(10)&amp;$CD$25&amp;AB926&amp;$CE$25&amp;CHAR(10),"")&amp;IF(LEN(AD926)&gt;0,$CD$23&amp;INDEX($CH$3:CH929,MATCH(AC926,$CG$3:CG929,0))&amp;$CE$23&amp;CHAR(10)&amp;$CD$24&amp;AD926&amp;$CE$24&amp;CHAR(10)&amp;$CD$25&amp;AE926&amp;$CE$25&amp;CHAR(10),"")&amp;IF(LEN(AG926)&gt;0,$CD$23&amp;INDEX($CH$3:CH929,MATCH(AF926,$CG$3:CG929,0))&amp;$CE$23&amp;CHAR(10)&amp;$CD$24&amp;AG926&amp;$CE$24&amp;CHAR(10)&amp;$CD$25&amp;AH926&amp;$CE$25&amp;CHAR(10),"")&amp;IF(LEN(AJ926)&gt;0,$CD$23&amp;INDEX($CH$3:CH929,MATCH(AI926,$CG$3:CG929,0))&amp;$CE$23&amp;CHAR(10)&amp;$CD$24&amp;AJ926&amp;$CE$24&amp;CHAR(10)&amp;$CD$25&amp;AK926&amp;$CE$25&amp;CHAR(10),"")</f>
        <v/>
      </c>
      <c r="BK926" s="18" t="str">
        <f>IF(LEN(J926)&gt;0,INDEX($BH$2:$BH$100000,MATCH(J926,VBAsheet!$H$2:$H$100000,0))&amp;CHAR(10),"")&amp;IF(LEN(K926)&gt;0,INDEX($BH$2:$BH$100000,MATCH(K926,VBAsheet!$H$2:$H$100000,0))&amp;CHAR(10),"")&amp;IF(LEN(L926)&gt;0,INDEX($BH$2:$BH$100000,MATCH(L926,VBAsheet!$H$2:$H$100000,0))&amp;CHAR(10),"")&amp;IF(LEN(M926)&gt;0,INDEX($BH$2:$BH$100000,MATCH(M926,VBAsheet!$H$2:$H$100000,0))&amp;CHAR(10),"")</f>
        <v/>
      </c>
      <c r="BL926" s="18" t="str">
        <f t="shared" si="570"/>
        <v/>
      </c>
      <c r="BM926" s="94" t="str">
        <f t="shared" si="571"/>
        <v/>
      </c>
      <c r="BN926" s="95" t="str">
        <f t="shared" si="572"/>
        <v/>
      </c>
      <c r="BO926" s="265" t="str">
        <f t="shared" si="583"/>
        <v/>
      </c>
      <c r="BP926" s="18" t="str">
        <f t="shared" si="573"/>
        <v/>
      </c>
      <c r="BQ926" s="263" t="str">
        <f t="shared" si="584"/>
        <v/>
      </c>
      <c r="BR926" s="81" t="str">
        <f t="shared" si="588"/>
        <v/>
      </c>
      <c r="BS926" s="263" t="str">
        <f t="shared" si="585"/>
        <v/>
      </c>
      <c r="BT926" s="92" t="str">
        <f t="shared" si="586"/>
        <v/>
      </c>
      <c r="BU926" s="138" t="str">
        <f t="shared" si="574"/>
        <v/>
      </c>
      <c r="BV926" s="3" t="str">
        <f t="shared" si="575"/>
        <v/>
      </c>
      <c r="BW926" s="3" t="str">
        <f t="shared" si="576"/>
        <v/>
      </c>
      <c r="BX926" s="144" t="str">
        <f t="shared" si="577"/>
        <v/>
      </c>
      <c r="BY926" s="18" t="str">
        <f t="shared" si="578"/>
        <v/>
      </c>
      <c r="BZ926" s="18" t="str">
        <f t="shared" si="579"/>
        <v/>
      </c>
      <c r="CA926" s="19" t="str">
        <f t="shared" si="580"/>
        <v/>
      </c>
      <c r="CB926" s="19" t="s">
        <v>0</v>
      </c>
      <c r="DW926" s="4" t="str">
        <f t="shared" si="587"/>
        <v/>
      </c>
      <c r="DX926" s="4" t="str">
        <f t="shared" si="589"/>
        <v/>
      </c>
      <c r="DY926" s="98" t="str">
        <f t="shared" si="590"/>
        <v/>
      </c>
    </row>
    <row r="927" spans="4:129" x14ac:dyDescent="0.45">
      <c r="D927" s="164" t="str">
        <f t="shared" si="581"/>
        <v/>
      </c>
      <c r="I927" s="9" t="str">
        <f t="shared" si="552"/>
        <v/>
      </c>
      <c r="J927" s="173" t="str">
        <f t="shared" si="553"/>
        <v/>
      </c>
      <c r="K927" s="13"/>
      <c r="L927" s="13"/>
      <c r="M927" s="13"/>
      <c r="N927" s="178" t="str">
        <f t="shared" si="554"/>
        <v/>
      </c>
      <c r="O927" s="181" t="str">
        <f t="shared" si="555"/>
        <v/>
      </c>
      <c r="P927" s="8" t="str">
        <f t="shared" si="556"/>
        <v/>
      </c>
      <c r="Q927" s="8" t="str">
        <f t="shared" si="557"/>
        <v/>
      </c>
      <c r="R927" s="8" t="str">
        <f t="shared" si="558"/>
        <v/>
      </c>
      <c r="S927" s="8" t="str">
        <f t="shared" si="559"/>
        <v/>
      </c>
      <c r="T927" s="8" t="str">
        <f t="shared" si="560"/>
        <v/>
      </c>
      <c r="U927" s="8" t="str">
        <f t="shared" si="561"/>
        <v/>
      </c>
      <c r="V927" s="16" t="str">
        <f t="shared" si="562"/>
        <v/>
      </c>
      <c r="W927" s="129" t="str">
        <f t="shared" si="563"/>
        <v/>
      </c>
      <c r="X927" s="8" t="str">
        <f t="shared" si="564"/>
        <v/>
      </c>
      <c r="Y927" s="8" t="str">
        <f t="shared" si="565"/>
        <v/>
      </c>
      <c r="AQ927" s="6" t="str">
        <f t="shared" si="566"/>
        <v/>
      </c>
      <c r="AR927" s="128" t="str">
        <f t="shared" si="567"/>
        <v/>
      </c>
      <c r="AS927" s="128" t="str">
        <f t="shared" si="568"/>
        <v/>
      </c>
      <c r="AT927" s="139" t="str">
        <f t="shared" si="582"/>
        <v/>
      </c>
      <c r="BH927" s="127" t="str">
        <f>IF(LEN(VBAsheet!H927)&gt;0,$CD$4&amp;CHAR(10)&amp;$CD$5&amp;CHAR(10)&amp;$CD$6&amp;IF(VBAsheet!I927="N",1,0)&amp;$CE$6&amp;CHAR(10)&amp;$CD$7&amp;CHAR(10)&amp;$CD$8&amp;VBAsheet!H927&amp;$CE$8&amp;CHAR(10)&amp;$CD$9&amp;VBAsheet!K927&amp;$CE$9&amp;CHAR(10)&amp;$CD$10&amp;VBAsheet!J927-1&amp;$CE$10&amp;CHAR(10)&amp;$CD$11,"")</f>
        <v/>
      </c>
      <c r="BI927"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7" s="18" t="str">
        <f>IF(LEN(X927)&gt;0,$CD$23&amp;INDEX($CH$3:CH930,MATCH(W927,$CG$3:CG930,0))&amp;$CE$23&amp;CHAR(10)&amp;$CD$24&amp;X927&amp;$CE$24&amp;CHAR(10)&amp;$CD$25&amp;Y927&amp;$CE$25&amp;CHAR(10),"")&amp;IF(LEN(AA927)&gt;0,$CD$23&amp;INDEX($CH$3:CH930,MATCH(Z927,$CG$3:CG930,0))&amp;$CE$23&amp;CHAR(10)&amp;$CD$24&amp;AA927&amp;$CE$24&amp;CHAR(10)&amp;$CD$25&amp;AB927&amp;$CE$25&amp;CHAR(10),"")&amp;IF(LEN(AD927)&gt;0,$CD$23&amp;INDEX($CH$3:CH930,MATCH(AC927,$CG$3:CG930,0))&amp;$CE$23&amp;CHAR(10)&amp;$CD$24&amp;AD927&amp;$CE$24&amp;CHAR(10)&amp;$CD$25&amp;AE927&amp;$CE$25&amp;CHAR(10),"")&amp;IF(LEN(AG927)&gt;0,$CD$23&amp;INDEX($CH$3:CH930,MATCH(AF927,$CG$3:CG930,0))&amp;$CE$23&amp;CHAR(10)&amp;$CD$24&amp;AG927&amp;$CE$24&amp;CHAR(10)&amp;$CD$25&amp;AH927&amp;$CE$25&amp;CHAR(10),"")&amp;IF(LEN(AJ927)&gt;0,$CD$23&amp;INDEX($CH$3:CH930,MATCH(AI927,$CG$3:CG930,0))&amp;$CE$23&amp;CHAR(10)&amp;$CD$24&amp;AJ927&amp;$CE$24&amp;CHAR(10)&amp;$CD$25&amp;AK927&amp;$CE$25&amp;CHAR(10),"")</f>
        <v/>
      </c>
      <c r="BK927" s="18" t="str">
        <f>IF(LEN(J927)&gt;0,INDEX($BH$2:$BH$100000,MATCH(J927,VBAsheet!$H$2:$H$100000,0))&amp;CHAR(10),"")&amp;IF(LEN(K927)&gt;0,INDEX($BH$2:$BH$100000,MATCH(K927,VBAsheet!$H$2:$H$100000,0))&amp;CHAR(10),"")&amp;IF(LEN(L927)&gt;0,INDEX($BH$2:$BH$100000,MATCH(L927,VBAsheet!$H$2:$H$100000,0))&amp;CHAR(10),"")&amp;IF(LEN(M927)&gt;0,INDEX($BH$2:$BH$100000,MATCH(M927,VBAsheet!$H$2:$H$100000,0))&amp;CHAR(10),"")</f>
        <v/>
      </c>
      <c r="BL927" s="18" t="str">
        <f t="shared" si="570"/>
        <v/>
      </c>
      <c r="BM927" s="94" t="str">
        <f t="shared" si="571"/>
        <v/>
      </c>
      <c r="BN927" s="95" t="str">
        <f t="shared" si="572"/>
        <v/>
      </c>
      <c r="BO927" s="265" t="str">
        <f t="shared" si="583"/>
        <v/>
      </c>
      <c r="BP927" s="18" t="str">
        <f t="shared" si="573"/>
        <v/>
      </c>
      <c r="BQ927" s="263" t="str">
        <f t="shared" si="584"/>
        <v/>
      </c>
      <c r="BR927" s="81" t="str">
        <f t="shared" si="588"/>
        <v/>
      </c>
      <c r="BS927" s="263" t="str">
        <f t="shared" si="585"/>
        <v/>
      </c>
      <c r="BT927" s="92" t="str">
        <f t="shared" si="586"/>
        <v/>
      </c>
      <c r="BU927" s="138" t="str">
        <f t="shared" si="574"/>
        <v/>
      </c>
      <c r="BV927" s="3" t="str">
        <f t="shared" si="575"/>
        <v/>
      </c>
      <c r="BW927" s="3" t="str">
        <f t="shared" si="576"/>
        <v/>
      </c>
      <c r="BX927" s="144" t="str">
        <f t="shared" si="577"/>
        <v/>
      </c>
      <c r="BY927" s="18" t="str">
        <f t="shared" si="578"/>
        <v/>
      </c>
      <c r="BZ927" s="18" t="str">
        <f t="shared" si="579"/>
        <v/>
      </c>
      <c r="CA927" s="19" t="str">
        <f t="shared" si="580"/>
        <v/>
      </c>
      <c r="CB927" s="19" t="s">
        <v>0</v>
      </c>
      <c r="DW927" s="4" t="str">
        <f t="shared" si="587"/>
        <v/>
      </c>
      <c r="DX927" s="4" t="str">
        <f t="shared" si="589"/>
        <v/>
      </c>
      <c r="DY927" s="98" t="str">
        <f t="shared" si="590"/>
        <v/>
      </c>
    </row>
    <row r="928" spans="4:129" x14ac:dyDescent="0.45">
      <c r="D928" s="164" t="str">
        <f t="shared" si="581"/>
        <v/>
      </c>
      <c r="I928" s="9" t="str">
        <f t="shared" si="552"/>
        <v/>
      </c>
      <c r="J928" s="173" t="str">
        <f t="shared" si="553"/>
        <v/>
      </c>
      <c r="K928" s="13"/>
      <c r="L928" s="13"/>
      <c r="M928" s="13"/>
      <c r="N928" s="178" t="str">
        <f t="shared" si="554"/>
        <v/>
      </c>
      <c r="O928" s="181" t="str">
        <f t="shared" si="555"/>
        <v/>
      </c>
      <c r="P928" s="8" t="str">
        <f t="shared" si="556"/>
        <v/>
      </c>
      <c r="Q928" s="8" t="str">
        <f t="shared" si="557"/>
        <v/>
      </c>
      <c r="R928" s="8" t="str">
        <f t="shared" si="558"/>
        <v/>
      </c>
      <c r="S928" s="8" t="str">
        <f t="shared" si="559"/>
        <v/>
      </c>
      <c r="T928" s="8" t="str">
        <f t="shared" si="560"/>
        <v/>
      </c>
      <c r="U928" s="8" t="str">
        <f t="shared" si="561"/>
        <v/>
      </c>
      <c r="V928" s="16" t="str">
        <f t="shared" si="562"/>
        <v/>
      </c>
      <c r="W928" s="129" t="str">
        <f t="shared" si="563"/>
        <v/>
      </c>
      <c r="X928" s="8" t="str">
        <f t="shared" si="564"/>
        <v/>
      </c>
      <c r="Y928" s="8" t="str">
        <f t="shared" si="565"/>
        <v/>
      </c>
      <c r="AQ928" s="6" t="str">
        <f t="shared" si="566"/>
        <v/>
      </c>
      <c r="AR928" s="128" t="str">
        <f t="shared" si="567"/>
        <v/>
      </c>
      <c r="AS928" s="128" t="str">
        <f t="shared" si="568"/>
        <v/>
      </c>
      <c r="AT928" s="139" t="str">
        <f t="shared" si="582"/>
        <v/>
      </c>
      <c r="BH928" s="127" t="str">
        <f>IF(LEN(VBAsheet!H928)&gt;0,$CD$4&amp;CHAR(10)&amp;$CD$5&amp;CHAR(10)&amp;$CD$6&amp;IF(VBAsheet!I928="N",1,0)&amp;$CE$6&amp;CHAR(10)&amp;$CD$7&amp;CHAR(10)&amp;$CD$8&amp;VBAsheet!H928&amp;$CE$8&amp;CHAR(10)&amp;$CD$9&amp;VBAsheet!K928&amp;$CE$9&amp;CHAR(10)&amp;$CD$10&amp;VBAsheet!J928-1&amp;$CE$10&amp;CHAR(10)&amp;$CD$11,"")</f>
        <v/>
      </c>
      <c r="BI928"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8" s="18" t="str">
        <f>IF(LEN(X928)&gt;0,$CD$23&amp;INDEX($CH$3:CH931,MATCH(W928,$CG$3:CG931,0))&amp;$CE$23&amp;CHAR(10)&amp;$CD$24&amp;X928&amp;$CE$24&amp;CHAR(10)&amp;$CD$25&amp;Y928&amp;$CE$25&amp;CHAR(10),"")&amp;IF(LEN(AA928)&gt;0,$CD$23&amp;INDEX($CH$3:CH931,MATCH(Z928,$CG$3:CG931,0))&amp;$CE$23&amp;CHAR(10)&amp;$CD$24&amp;AA928&amp;$CE$24&amp;CHAR(10)&amp;$CD$25&amp;AB928&amp;$CE$25&amp;CHAR(10),"")&amp;IF(LEN(AD928)&gt;0,$CD$23&amp;INDEX($CH$3:CH931,MATCH(AC928,$CG$3:CG931,0))&amp;$CE$23&amp;CHAR(10)&amp;$CD$24&amp;AD928&amp;$CE$24&amp;CHAR(10)&amp;$CD$25&amp;AE928&amp;$CE$25&amp;CHAR(10),"")&amp;IF(LEN(AG928)&gt;0,$CD$23&amp;INDEX($CH$3:CH931,MATCH(AF928,$CG$3:CG931,0))&amp;$CE$23&amp;CHAR(10)&amp;$CD$24&amp;AG928&amp;$CE$24&amp;CHAR(10)&amp;$CD$25&amp;AH928&amp;$CE$25&amp;CHAR(10),"")&amp;IF(LEN(AJ928)&gt;0,$CD$23&amp;INDEX($CH$3:CH931,MATCH(AI928,$CG$3:CG931,0))&amp;$CE$23&amp;CHAR(10)&amp;$CD$24&amp;AJ928&amp;$CE$24&amp;CHAR(10)&amp;$CD$25&amp;AK928&amp;$CE$25&amp;CHAR(10),"")</f>
        <v/>
      </c>
      <c r="BK928" s="18" t="str">
        <f>IF(LEN(J928)&gt;0,INDEX($BH$2:$BH$100000,MATCH(J928,VBAsheet!$H$2:$H$100000,0))&amp;CHAR(10),"")&amp;IF(LEN(K928)&gt;0,INDEX($BH$2:$BH$100000,MATCH(K928,VBAsheet!$H$2:$H$100000,0))&amp;CHAR(10),"")&amp;IF(LEN(L928)&gt;0,INDEX($BH$2:$BH$100000,MATCH(L928,VBAsheet!$H$2:$H$100000,0))&amp;CHAR(10),"")&amp;IF(LEN(M928)&gt;0,INDEX($BH$2:$BH$100000,MATCH(M928,VBAsheet!$H$2:$H$100000,0))&amp;CHAR(10),"")</f>
        <v/>
      </c>
      <c r="BL928" s="18" t="str">
        <f t="shared" si="570"/>
        <v/>
      </c>
      <c r="BM928" s="94" t="str">
        <f t="shared" si="571"/>
        <v/>
      </c>
      <c r="BN928" s="95" t="str">
        <f t="shared" si="572"/>
        <v/>
      </c>
      <c r="BO928" s="265" t="str">
        <f t="shared" si="583"/>
        <v/>
      </c>
      <c r="BP928" s="18" t="str">
        <f t="shared" si="573"/>
        <v/>
      </c>
      <c r="BQ928" s="263" t="str">
        <f t="shared" si="584"/>
        <v/>
      </c>
      <c r="BR928" s="81" t="str">
        <f t="shared" si="588"/>
        <v/>
      </c>
      <c r="BS928" s="263" t="str">
        <f t="shared" si="585"/>
        <v/>
      </c>
      <c r="BT928" s="92" t="str">
        <f t="shared" si="586"/>
        <v/>
      </c>
      <c r="BU928" s="138" t="str">
        <f t="shared" si="574"/>
        <v/>
      </c>
      <c r="BV928" s="3" t="str">
        <f t="shared" si="575"/>
        <v/>
      </c>
      <c r="BW928" s="3" t="str">
        <f t="shared" si="576"/>
        <v/>
      </c>
      <c r="BX928" s="144" t="str">
        <f t="shared" si="577"/>
        <v/>
      </c>
      <c r="BY928" s="18" t="str">
        <f t="shared" si="578"/>
        <v/>
      </c>
      <c r="BZ928" s="18" t="str">
        <f t="shared" si="579"/>
        <v/>
      </c>
      <c r="CA928" s="19" t="str">
        <f t="shared" si="580"/>
        <v/>
      </c>
      <c r="CB928" s="19" t="s">
        <v>0</v>
      </c>
      <c r="DW928" s="4" t="str">
        <f t="shared" si="587"/>
        <v/>
      </c>
      <c r="DX928" s="4" t="str">
        <f t="shared" si="589"/>
        <v/>
      </c>
      <c r="DY928" s="98" t="str">
        <f t="shared" si="590"/>
        <v/>
      </c>
    </row>
    <row r="929" spans="4:129" x14ac:dyDescent="0.45">
      <c r="D929" s="164" t="str">
        <f t="shared" si="581"/>
        <v/>
      </c>
      <c r="I929" s="9" t="str">
        <f t="shared" si="552"/>
        <v/>
      </c>
      <c r="J929" s="173" t="str">
        <f t="shared" si="553"/>
        <v/>
      </c>
      <c r="K929" s="13"/>
      <c r="L929" s="13"/>
      <c r="M929" s="13"/>
      <c r="N929" s="178" t="str">
        <f t="shared" si="554"/>
        <v/>
      </c>
      <c r="O929" s="181" t="str">
        <f t="shared" si="555"/>
        <v/>
      </c>
      <c r="P929" s="8" t="str">
        <f t="shared" si="556"/>
        <v/>
      </c>
      <c r="Q929" s="8" t="str">
        <f t="shared" si="557"/>
        <v/>
      </c>
      <c r="R929" s="8" t="str">
        <f t="shared" si="558"/>
        <v/>
      </c>
      <c r="S929" s="8" t="str">
        <f t="shared" si="559"/>
        <v/>
      </c>
      <c r="T929" s="8" t="str">
        <f t="shared" si="560"/>
        <v/>
      </c>
      <c r="U929" s="8" t="str">
        <f t="shared" si="561"/>
        <v/>
      </c>
      <c r="V929" s="16" t="str">
        <f t="shared" si="562"/>
        <v/>
      </c>
      <c r="W929" s="129" t="str">
        <f t="shared" si="563"/>
        <v/>
      </c>
      <c r="X929" s="8" t="str">
        <f t="shared" si="564"/>
        <v/>
      </c>
      <c r="Y929" s="8" t="str">
        <f t="shared" si="565"/>
        <v/>
      </c>
      <c r="AQ929" s="6" t="str">
        <f t="shared" si="566"/>
        <v/>
      </c>
      <c r="AR929" s="128" t="str">
        <f t="shared" si="567"/>
        <v/>
      </c>
      <c r="AS929" s="128" t="str">
        <f t="shared" si="568"/>
        <v/>
      </c>
      <c r="AT929" s="139" t="str">
        <f t="shared" si="582"/>
        <v/>
      </c>
      <c r="BH929" s="127" t="str">
        <f>IF(LEN(VBAsheet!H929)&gt;0,$CD$4&amp;CHAR(10)&amp;$CD$5&amp;CHAR(10)&amp;$CD$6&amp;IF(VBAsheet!I929="N",1,0)&amp;$CE$6&amp;CHAR(10)&amp;$CD$7&amp;CHAR(10)&amp;$CD$8&amp;VBAsheet!H929&amp;$CE$8&amp;CHAR(10)&amp;$CD$9&amp;VBAsheet!K929&amp;$CE$9&amp;CHAR(10)&amp;$CD$10&amp;VBAsheet!J929-1&amp;$CE$10&amp;CHAR(10)&amp;$CD$11,"")</f>
        <v/>
      </c>
      <c r="BI929"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29" s="18" t="str">
        <f>IF(LEN(X929)&gt;0,$CD$23&amp;INDEX($CH$3:CH932,MATCH(W929,$CG$3:CG932,0))&amp;$CE$23&amp;CHAR(10)&amp;$CD$24&amp;X929&amp;$CE$24&amp;CHAR(10)&amp;$CD$25&amp;Y929&amp;$CE$25&amp;CHAR(10),"")&amp;IF(LEN(AA929)&gt;0,$CD$23&amp;INDEX($CH$3:CH932,MATCH(Z929,$CG$3:CG932,0))&amp;$CE$23&amp;CHAR(10)&amp;$CD$24&amp;AA929&amp;$CE$24&amp;CHAR(10)&amp;$CD$25&amp;AB929&amp;$CE$25&amp;CHAR(10),"")&amp;IF(LEN(AD929)&gt;0,$CD$23&amp;INDEX($CH$3:CH932,MATCH(AC929,$CG$3:CG932,0))&amp;$CE$23&amp;CHAR(10)&amp;$CD$24&amp;AD929&amp;$CE$24&amp;CHAR(10)&amp;$CD$25&amp;AE929&amp;$CE$25&amp;CHAR(10),"")&amp;IF(LEN(AG929)&gt;0,$CD$23&amp;INDEX($CH$3:CH932,MATCH(AF929,$CG$3:CG932,0))&amp;$CE$23&amp;CHAR(10)&amp;$CD$24&amp;AG929&amp;$CE$24&amp;CHAR(10)&amp;$CD$25&amp;AH929&amp;$CE$25&amp;CHAR(10),"")&amp;IF(LEN(AJ929)&gt;0,$CD$23&amp;INDEX($CH$3:CH932,MATCH(AI929,$CG$3:CG932,0))&amp;$CE$23&amp;CHAR(10)&amp;$CD$24&amp;AJ929&amp;$CE$24&amp;CHAR(10)&amp;$CD$25&amp;AK929&amp;$CE$25&amp;CHAR(10),"")</f>
        <v/>
      </c>
      <c r="BK929" s="18" t="str">
        <f>IF(LEN(J929)&gt;0,INDEX($BH$2:$BH$100000,MATCH(J929,VBAsheet!$H$2:$H$100000,0))&amp;CHAR(10),"")&amp;IF(LEN(K929)&gt;0,INDEX($BH$2:$BH$100000,MATCH(K929,VBAsheet!$H$2:$H$100000,0))&amp;CHAR(10),"")&amp;IF(LEN(L929)&gt;0,INDEX($BH$2:$BH$100000,MATCH(L929,VBAsheet!$H$2:$H$100000,0))&amp;CHAR(10),"")&amp;IF(LEN(M929)&gt;0,INDEX($BH$2:$BH$100000,MATCH(M929,VBAsheet!$H$2:$H$100000,0))&amp;CHAR(10),"")</f>
        <v/>
      </c>
      <c r="BL929" s="18" t="str">
        <f t="shared" si="570"/>
        <v/>
      </c>
      <c r="BM929" s="94" t="str">
        <f t="shared" si="571"/>
        <v/>
      </c>
      <c r="BN929" s="95" t="str">
        <f t="shared" si="572"/>
        <v/>
      </c>
      <c r="BO929" s="265" t="str">
        <f t="shared" si="583"/>
        <v/>
      </c>
      <c r="BP929" s="18" t="str">
        <f t="shared" si="573"/>
        <v/>
      </c>
      <c r="BQ929" s="263" t="str">
        <f t="shared" si="584"/>
        <v/>
      </c>
      <c r="BR929" s="81" t="str">
        <f t="shared" si="588"/>
        <v/>
      </c>
      <c r="BS929" s="263" t="str">
        <f t="shared" si="585"/>
        <v/>
      </c>
      <c r="BT929" s="92" t="str">
        <f t="shared" si="586"/>
        <v/>
      </c>
      <c r="BU929" s="138" t="str">
        <f t="shared" si="574"/>
        <v/>
      </c>
      <c r="BV929" s="3" t="str">
        <f t="shared" si="575"/>
        <v/>
      </c>
      <c r="BW929" s="3" t="str">
        <f t="shared" si="576"/>
        <v/>
      </c>
      <c r="BX929" s="144" t="str">
        <f t="shared" si="577"/>
        <v/>
      </c>
      <c r="BY929" s="18" t="str">
        <f t="shared" si="578"/>
        <v/>
      </c>
      <c r="BZ929" s="18" t="str">
        <f t="shared" si="579"/>
        <v/>
      </c>
      <c r="CA929" s="19" t="str">
        <f t="shared" si="580"/>
        <v/>
      </c>
      <c r="CB929" s="19" t="s">
        <v>0</v>
      </c>
      <c r="DW929" s="4" t="str">
        <f t="shared" si="587"/>
        <v/>
      </c>
      <c r="DX929" s="4" t="str">
        <f t="shared" si="589"/>
        <v/>
      </c>
      <c r="DY929" s="98" t="str">
        <f t="shared" si="590"/>
        <v/>
      </c>
    </row>
    <row r="930" spans="4:129" x14ac:dyDescent="0.45">
      <c r="D930" s="164" t="str">
        <f t="shared" si="581"/>
        <v/>
      </c>
      <c r="I930" s="9" t="str">
        <f t="shared" si="552"/>
        <v/>
      </c>
      <c r="J930" s="173" t="str">
        <f t="shared" si="553"/>
        <v/>
      </c>
      <c r="K930" s="13"/>
      <c r="L930" s="13"/>
      <c r="M930" s="13"/>
      <c r="N930" s="178" t="str">
        <f t="shared" si="554"/>
        <v/>
      </c>
      <c r="O930" s="181" t="str">
        <f t="shared" si="555"/>
        <v/>
      </c>
      <c r="P930" s="8" t="str">
        <f t="shared" si="556"/>
        <v/>
      </c>
      <c r="Q930" s="8" t="str">
        <f t="shared" si="557"/>
        <v/>
      </c>
      <c r="R930" s="8" t="str">
        <f t="shared" si="558"/>
        <v/>
      </c>
      <c r="S930" s="8" t="str">
        <f t="shared" si="559"/>
        <v/>
      </c>
      <c r="T930" s="8" t="str">
        <f t="shared" si="560"/>
        <v/>
      </c>
      <c r="U930" s="8" t="str">
        <f t="shared" si="561"/>
        <v/>
      </c>
      <c r="V930" s="16" t="str">
        <f t="shared" si="562"/>
        <v/>
      </c>
      <c r="W930" s="129" t="str">
        <f t="shared" si="563"/>
        <v/>
      </c>
      <c r="X930" s="8" t="str">
        <f t="shared" si="564"/>
        <v/>
      </c>
      <c r="Y930" s="8" t="str">
        <f t="shared" si="565"/>
        <v/>
      </c>
      <c r="AQ930" s="6" t="str">
        <f t="shared" si="566"/>
        <v/>
      </c>
      <c r="AR930" s="128" t="str">
        <f t="shared" si="567"/>
        <v/>
      </c>
      <c r="AS930" s="128" t="str">
        <f t="shared" si="568"/>
        <v/>
      </c>
      <c r="AT930" s="139" t="str">
        <f t="shared" si="582"/>
        <v/>
      </c>
      <c r="BH930" s="127" t="str">
        <f>IF(LEN(VBAsheet!H930)&gt;0,$CD$4&amp;CHAR(10)&amp;$CD$5&amp;CHAR(10)&amp;$CD$6&amp;IF(VBAsheet!I930="N",1,0)&amp;$CE$6&amp;CHAR(10)&amp;$CD$7&amp;CHAR(10)&amp;$CD$8&amp;VBAsheet!H930&amp;$CE$8&amp;CHAR(10)&amp;$CD$9&amp;VBAsheet!K930&amp;$CE$9&amp;CHAR(10)&amp;$CD$10&amp;VBAsheet!J930-1&amp;$CE$10&amp;CHAR(10)&amp;$CD$11,"")</f>
        <v/>
      </c>
      <c r="BI930"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0" s="18" t="str">
        <f>IF(LEN(X930)&gt;0,$CD$23&amp;INDEX($CH$3:CH933,MATCH(W930,$CG$3:CG933,0))&amp;$CE$23&amp;CHAR(10)&amp;$CD$24&amp;X930&amp;$CE$24&amp;CHAR(10)&amp;$CD$25&amp;Y930&amp;$CE$25&amp;CHAR(10),"")&amp;IF(LEN(AA930)&gt;0,$CD$23&amp;INDEX($CH$3:CH933,MATCH(Z930,$CG$3:CG933,0))&amp;$CE$23&amp;CHAR(10)&amp;$CD$24&amp;AA930&amp;$CE$24&amp;CHAR(10)&amp;$CD$25&amp;AB930&amp;$CE$25&amp;CHAR(10),"")&amp;IF(LEN(AD930)&gt;0,$CD$23&amp;INDEX($CH$3:CH933,MATCH(AC930,$CG$3:CG933,0))&amp;$CE$23&amp;CHAR(10)&amp;$CD$24&amp;AD930&amp;$CE$24&amp;CHAR(10)&amp;$CD$25&amp;AE930&amp;$CE$25&amp;CHAR(10),"")&amp;IF(LEN(AG930)&gt;0,$CD$23&amp;INDEX($CH$3:CH933,MATCH(AF930,$CG$3:CG933,0))&amp;$CE$23&amp;CHAR(10)&amp;$CD$24&amp;AG930&amp;$CE$24&amp;CHAR(10)&amp;$CD$25&amp;AH930&amp;$CE$25&amp;CHAR(10),"")&amp;IF(LEN(AJ930)&gt;0,$CD$23&amp;INDEX($CH$3:CH933,MATCH(AI930,$CG$3:CG933,0))&amp;$CE$23&amp;CHAR(10)&amp;$CD$24&amp;AJ930&amp;$CE$24&amp;CHAR(10)&amp;$CD$25&amp;AK930&amp;$CE$25&amp;CHAR(10),"")</f>
        <v/>
      </c>
      <c r="BK930" s="18" t="str">
        <f>IF(LEN(J930)&gt;0,INDEX($BH$2:$BH$100000,MATCH(J930,VBAsheet!$H$2:$H$100000,0))&amp;CHAR(10),"")&amp;IF(LEN(K930)&gt;0,INDEX($BH$2:$BH$100000,MATCH(K930,VBAsheet!$H$2:$H$100000,0))&amp;CHAR(10),"")&amp;IF(LEN(L930)&gt;0,INDEX($BH$2:$BH$100000,MATCH(L930,VBAsheet!$H$2:$H$100000,0))&amp;CHAR(10),"")&amp;IF(LEN(M930)&gt;0,INDEX($BH$2:$BH$100000,MATCH(M930,VBAsheet!$H$2:$H$100000,0))&amp;CHAR(10),"")</f>
        <v/>
      </c>
      <c r="BL930" s="18" t="str">
        <f t="shared" si="570"/>
        <v/>
      </c>
      <c r="BM930" s="94" t="str">
        <f t="shared" si="571"/>
        <v/>
      </c>
      <c r="BN930" s="95" t="str">
        <f t="shared" si="572"/>
        <v/>
      </c>
      <c r="BO930" s="265" t="str">
        <f t="shared" si="583"/>
        <v/>
      </c>
      <c r="BP930" s="18" t="str">
        <f t="shared" si="573"/>
        <v/>
      </c>
      <c r="BQ930" s="263" t="str">
        <f t="shared" si="584"/>
        <v/>
      </c>
      <c r="BR930" s="81" t="str">
        <f t="shared" si="588"/>
        <v/>
      </c>
      <c r="BS930" s="263" t="str">
        <f t="shared" si="585"/>
        <v/>
      </c>
      <c r="BT930" s="92" t="str">
        <f t="shared" si="586"/>
        <v/>
      </c>
      <c r="BU930" s="138" t="str">
        <f t="shared" si="574"/>
        <v/>
      </c>
      <c r="BV930" s="3" t="str">
        <f t="shared" si="575"/>
        <v/>
      </c>
      <c r="BW930" s="3" t="str">
        <f t="shared" si="576"/>
        <v/>
      </c>
      <c r="BX930" s="144" t="str">
        <f t="shared" si="577"/>
        <v/>
      </c>
      <c r="BY930" s="18" t="str">
        <f t="shared" si="578"/>
        <v/>
      </c>
      <c r="BZ930" s="18" t="str">
        <f t="shared" si="579"/>
        <v/>
      </c>
      <c r="CA930" s="19" t="str">
        <f t="shared" si="580"/>
        <v/>
      </c>
      <c r="CB930" s="19" t="s">
        <v>0</v>
      </c>
      <c r="DW930" s="4" t="str">
        <f t="shared" si="587"/>
        <v/>
      </c>
      <c r="DX930" s="4" t="str">
        <f t="shared" si="589"/>
        <v/>
      </c>
      <c r="DY930" s="98" t="str">
        <f t="shared" si="590"/>
        <v/>
      </c>
    </row>
    <row r="931" spans="4:129" x14ac:dyDescent="0.45">
      <c r="D931" s="164" t="str">
        <f t="shared" si="581"/>
        <v/>
      </c>
      <c r="I931" s="9" t="str">
        <f t="shared" si="552"/>
        <v/>
      </c>
      <c r="J931" s="173" t="str">
        <f t="shared" si="553"/>
        <v/>
      </c>
      <c r="K931" s="13"/>
      <c r="L931" s="13"/>
      <c r="M931" s="13"/>
      <c r="N931" s="178" t="str">
        <f t="shared" si="554"/>
        <v/>
      </c>
      <c r="O931" s="181" t="str">
        <f t="shared" si="555"/>
        <v/>
      </c>
      <c r="P931" s="8" t="str">
        <f t="shared" si="556"/>
        <v/>
      </c>
      <c r="Q931" s="8" t="str">
        <f t="shared" si="557"/>
        <v/>
      </c>
      <c r="R931" s="8" t="str">
        <f t="shared" si="558"/>
        <v/>
      </c>
      <c r="S931" s="8" t="str">
        <f t="shared" si="559"/>
        <v/>
      </c>
      <c r="T931" s="8" t="str">
        <f t="shared" si="560"/>
        <v/>
      </c>
      <c r="U931" s="8" t="str">
        <f t="shared" si="561"/>
        <v/>
      </c>
      <c r="V931" s="16" t="str">
        <f t="shared" si="562"/>
        <v/>
      </c>
      <c r="W931" s="129" t="str">
        <f t="shared" si="563"/>
        <v/>
      </c>
      <c r="X931" s="8" t="str">
        <f t="shared" si="564"/>
        <v/>
      </c>
      <c r="Y931" s="8" t="str">
        <f t="shared" si="565"/>
        <v/>
      </c>
      <c r="AQ931" s="6" t="str">
        <f t="shared" si="566"/>
        <v/>
      </c>
      <c r="AR931" s="128" t="str">
        <f t="shared" si="567"/>
        <v/>
      </c>
      <c r="AS931" s="128" t="str">
        <f t="shared" si="568"/>
        <v/>
      </c>
      <c r="AT931" s="139" t="str">
        <f t="shared" si="582"/>
        <v/>
      </c>
      <c r="BH931" s="127" t="str">
        <f>IF(LEN(VBAsheet!H931)&gt;0,$CD$4&amp;CHAR(10)&amp;$CD$5&amp;CHAR(10)&amp;$CD$6&amp;IF(VBAsheet!I931="N",1,0)&amp;$CE$6&amp;CHAR(10)&amp;$CD$7&amp;CHAR(10)&amp;$CD$8&amp;VBAsheet!H931&amp;$CE$8&amp;CHAR(10)&amp;$CD$9&amp;VBAsheet!K931&amp;$CE$9&amp;CHAR(10)&amp;$CD$10&amp;VBAsheet!J931-1&amp;$CE$10&amp;CHAR(10)&amp;$CD$11,"")</f>
        <v/>
      </c>
      <c r="BI931"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1" s="18" t="str">
        <f>IF(LEN(X931)&gt;0,$CD$23&amp;INDEX($CH$3:CH934,MATCH(W931,$CG$3:CG934,0))&amp;$CE$23&amp;CHAR(10)&amp;$CD$24&amp;X931&amp;$CE$24&amp;CHAR(10)&amp;$CD$25&amp;Y931&amp;$CE$25&amp;CHAR(10),"")&amp;IF(LEN(AA931)&gt;0,$CD$23&amp;INDEX($CH$3:CH934,MATCH(Z931,$CG$3:CG934,0))&amp;$CE$23&amp;CHAR(10)&amp;$CD$24&amp;AA931&amp;$CE$24&amp;CHAR(10)&amp;$CD$25&amp;AB931&amp;$CE$25&amp;CHAR(10),"")&amp;IF(LEN(AD931)&gt;0,$CD$23&amp;INDEX($CH$3:CH934,MATCH(AC931,$CG$3:CG934,0))&amp;$CE$23&amp;CHAR(10)&amp;$CD$24&amp;AD931&amp;$CE$24&amp;CHAR(10)&amp;$CD$25&amp;AE931&amp;$CE$25&amp;CHAR(10),"")&amp;IF(LEN(AG931)&gt;0,$CD$23&amp;INDEX($CH$3:CH934,MATCH(AF931,$CG$3:CG934,0))&amp;$CE$23&amp;CHAR(10)&amp;$CD$24&amp;AG931&amp;$CE$24&amp;CHAR(10)&amp;$CD$25&amp;AH931&amp;$CE$25&amp;CHAR(10),"")&amp;IF(LEN(AJ931)&gt;0,$CD$23&amp;INDEX($CH$3:CH934,MATCH(AI931,$CG$3:CG934,0))&amp;$CE$23&amp;CHAR(10)&amp;$CD$24&amp;AJ931&amp;$CE$24&amp;CHAR(10)&amp;$CD$25&amp;AK931&amp;$CE$25&amp;CHAR(10),"")</f>
        <v/>
      </c>
      <c r="BK931" s="18" t="str">
        <f>IF(LEN(J931)&gt;0,INDEX($BH$2:$BH$100000,MATCH(J931,VBAsheet!$H$2:$H$100000,0))&amp;CHAR(10),"")&amp;IF(LEN(K931)&gt;0,INDEX($BH$2:$BH$100000,MATCH(K931,VBAsheet!$H$2:$H$100000,0))&amp;CHAR(10),"")&amp;IF(LEN(L931)&gt;0,INDEX($BH$2:$BH$100000,MATCH(L931,VBAsheet!$H$2:$H$100000,0))&amp;CHAR(10),"")&amp;IF(LEN(M931)&gt;0,INDEX($BH$2:$BH$100000,MATCH(M931,VBAsheet!$H$2:$H$100000,0))&amp;CHAR(10),"")</f>
        <v/>
      </c>
      <c r="BL931" s="18" t="str">
        <f t="shared" si="570"/>
        <v/>
      </c>
      <c r="BM931" s="94" t="str">
        <f t="shared" si="571"/>
        <v/>
      </c>
      <c r="BN931" s="95" t="str">
        <f t="shared" si="572"/>
        <v/>
      </c>
      <c r="BO931" s="265" t="str">
        <f t="shared" si="583"/>
        <v/>
      </c>
      <c r="BP931" s="18" t="str">
        <f t="shared" si="573"/>
        <v/>
      </c>
      <c r="BQ931" s="263" t="str">
        <f t="shared" si="584"/>
        <v/>
      </c>
      <c r="BR931" s="81" t="str">
        <f t="shared" si="588"/>
        <v/>
      </c>
      <c r="BS931" s="263" t="str">
        <f t="shared" si="585"/>
        <v/>
      </c>
      <c r="BT931" s="92" t="str">
        <f t="shared" si="586"/>
        <v/>
      </c>
      <c r="BU931" s="138" t="str">
        <f t="shared" si="574"/>
        <v/>
      </c>
      <c r="BV931" s="3" t="str">
        <f t="shared" si="575"/>
        <v/>
      </c>
      <c r="BW931" s="3" t="str">
        <f t="shared" si="576"/>
        <v/>
      </c>
      <c r="BX931" s="144" t="str">
        <f t="shared" si="577"/>
        <v/>
      </c>
      <c r="BY931" s="18" t="str">
        <f t="shared" si="578"/>
        <v/>
      </c>
      <c r="BZ931" s="18" t="str">
        <f t="shared" si="579"/>
        <v/>
      </c>
      <c r="CA931" s="19" t="str">
        <f t="shared" si="580"/>
        <v/>
      </c>
      <c r="CB931" s="19" t="s">
        <v>0</v>
      </c>
      <c r="DW931" s="4" t="str">
        <f t="shared" si="587"/>
        <v/>
      </c>
      <c r="DX931" s="4" t="str">
        <f t="shared" si="589"/>
        <v/>
      </c>
      <c r="DY931" s="98" t="str">
        <f t="shared" si="590"/>
        <v/>
      </c>
    </row>
    <row r="932" spans="4:129" x14ac:dyDescent="0.45">
      <c r="D932" s="164" t="str">
        <f t="shared" si="581"/>
        <v/>
      </c>
      <c r="I932" s="9" t="str">
        <f t="shared" si="552"/>
        <v/>
      </c>
      <c r="J932" s="173" t="str">
        <f t="shared" si="553"/>
        <v/>
      </c>
      <c r="K932" s="13"/>
      <c r="L932" s="13"/>
      <c r="M932" s="13"/>
      <c r="N932" s="178" t="str">
        <f t="shared" si="554"/>
        <v/>
      </c>
      <c r="O932" s="181" t="str">
        <f t="shared" si="555"/>
        <v/>
      </c>
      <c r="P932" s="8" t="str">
        <f t="shared" si="556"/>
        <v/>
      </c>
      <c r="Q932" s="8" t="str">
        <f t="shared" si="557"/>
        <v/>
      </c>
      <c r="R932" s="8" t="str">
        <f t="shared" si="558"/>
        <v/>
      </c>
      <c r="S932" s="8" t="str">
        <f t="shared" si="559"/>
        <v/>
      </c>
      <c r="T932" s="8" t="str">
        <f t="shared" si="560"/>
        <v/>
      </c>
      <c r="U932" s="8" t="str">
        <f t="shared" si="561"/>
        <v/>
      </c>
      <c r="V932" s="16" t="str">
        <f t="shared" si="562"/>
        <v/>
      </c>
      <c r="W932" s="129" t="str">
        <f t="shared" si="563"/>
        <v/>
      </c>
      <c r="X932" s="8" t="str">
        <f t="shared" si="564"/>
        <v/>
      </c>
      <c r="Y932" s="8" t="str">
        <f t="shared" si="565"/>
        <v/>
      </c>
      <c r="AQ932" s="6" t="str">
        <f t="shared" si="566"/>
        <v/>
      </c>
      <c r="AR932" s="128" t="str">
        <f t="shared" si="567"/>
        <v/>
      </c>
      <c r="AS932" s="128" t="str">
        <f t="shared" si="568"/>
        <v/>
      </c>
      <c r="AT932" s="139" t="str">
        <f t="shared" si="582"/>
        <v/>
      </c>
      <c r="BH932" s="127" t="str">
        <f>IF(LEN(VBAsheet!H932)&gt;0,$CD$4&amp;CHAR(10)&amp;$CD$5&amp;CHAR(10)&amp;$CD$6&amp;IF(VBAsheet!I932="N",1,0)&amp;$CE$6&amp;CHAR(10)&amp;$CD$7&amp;CHAR(10)&amp;$CD$8&amp;VBAsheet!H932&amp;$CE$8&amp;CHAR(10)&amp;$CD$9&amp;VBAsheet!K932&amp;$CE$9&amp;CHAR(10)&amp;$CD$10&amp;VBAsheet!J932-1&amp;$CE$10&amp;CHAR(10)&amp;$CD$11,"")</f>
        <v/>
      </c>
      <c r="BI932"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2" s="18" t="str">
        <f>IF(LEN(X932)&gt;0,$CD$23&amp;INDEX($CH$3:CH935,MATCH(W932,$CG$3:CG935,0))&amp;$CE$23&amp;CHAR(10)&amp;$CD$24&amp;X932&amp;$CE$24&amp;CHAR(10)&amp;$CD$25&amp;Y932&amp;$CE$25&amp;CHAR(10),"")&amp;IF(LEN(AA932)&gt;0,$CD$23&amp;INDEX($CH$3:CH935,MATCH(Z932,$CG$3:CG935,0))&amp;$CE$23&amp;CHAR(10)&amp;$CD$24&amp;AA932&amp;$CE$24&amp;CHAR(10)&amp;$CD$25&amp;AB932&amp;$CE$25&amp;CHAR(10),"")&amp;IF(LEN(AD932)&gt;0,$CD$23&amp;INDEX($CH$3:CH935,MATCH(AC932,$CG$3:CG935,0))&amp;$CE$23&amp;CHAR(10)&amp;$CD$24&amp;AD932&amp;$CE$24&amp;CHAR(10)&amp;$CD$25&amp;AE932&amp;$CE$25&amp;CHAR(10),"")&amp;IF(LEN(AG932)&gt;0,$CD$23&amp;INDEX($CH$3:CH935,MATCH(AF932,$CG$3:CG935,0))&amp;$CE$23&amp;CHAR(10)&amp;$CD$24&amp;AG932&amp;$CE$24&amp;CHAR(10)&amp;$CD$25&amp;AH932&amp;$CE$25&amp;CHAR(10),"")&amp;IF(LEN(AJ932)&gt;0,$CD$23&amp;INDEX($CH$3:CH935,MATCH(AI932,$CG$3:CG935,0))&amp;$CE$23&amp;CHAR(10)&amp;$CD$24&amp;AJ932&amp;$CE$24&amp;CHAR(10)&amp;$CD$25&amp;AK932&amp;$CE$25&amp;CHAR(10),"")</f>
        <v/>
      </c>
      <c r="BK932" s="18" t="str">
        <f>IF(LEN(J932)&gt;0,INDEX($BH$2:$BH$100000,MATCH(J932,VBAsheet!$H$2:$H$100000,0))&amp;CHAR(10),"")&amp;IF(LEN(K932)&gt;0,INDEX($BH$2:$BH$100000,MATCH(K932,VBAsheet!$H$2:$H$100000,0))&amp;CHAR(10),"")&amp;IF(LEN(L932)&gt;0,INDEX($BH$2:$BH$100000,MATCH(L932,VBAsheet!$H$2:$H$100000,0))&amp;CHAR(10),"")&amp;IF(LEN(M932)&gt;0,INDEX($BH$2:$BH$100000,MATCH(M932,VBAsheet!$H$2:$H$100000,0))&amp;CHAR(10),"")</f>
        <v/>
      </c>
      <c r="BL932" s="18" t="str">
        <f t="shared" si="570"/>
        <v/>
      </c>
      <c r="BM932" s="94" t="str">
        <f t="shared" si="571"/>
        <v/>
      </c>
      <c r="BN932" s="95" t="str">
        <f t="shared" si="572"/>
        <v/>
      </c>
      <c r="BO932" s="265" t="str">
        <f t="shared" si="583"/>
        <v/>
      </c>
      <c r="BP932" s="18" t="str">
        <f t="shared" si="573"/>
        <v/>
      </c>
      <c r="BQ932" s="263" t="str">
        <f t="shared" si="584"/>
        <v/>
      </c>
      <c r="BR932" s="81" t="str">
        <f t="shared" si="588"/>
        <v/>
      </c>
      <c r="BS932" s="263" t="str">
        <f t="shared" si="585"/>
        <v/>
      </c>
      <c r="BT932" s="92" t="str">
        <f t="shared" si="586"/>
        <v/>
      </c>
      <c r="BU932" s="138" t="str">
        <f t="shared" si="574"/>
        <v/>
      </c>
      <c r="BV932" s="3" t="str">
        <f t="shared" si="575"/>
        <v/>
      </c>
      <c r="BW932" s="3" t="str">
        <f t="shared" si="576"/>
        <v/>
      </c>
      <c r="BX932" s="144" t="str">
        <f t="shared" si="577"/>
        <v/>
      </c>
      <c r="BY932" s="18" t="str">
        <f t="shared" si="578"/>
        <v/>
      </c>
      <c r="BZ932" s="18" t="str">
        <f t="shared" si="579"/>
        <v/>
      </c>
      <c r="CA932" s="19" t="str">
        <f t="shared" si="580"/>
        <v/>
      </c>
      <c r="CB932" s="19" t="s">
        <v>0</v>
      </c>
      <c r="DW932" s="4" t="str">
        <f t="shared" si="587"/>
        <v/>
      </c>
      <c r="DX932" s="4" t="str">
        <f t="shared" si="589"/>
        <v/>
      </c>
      <c r="DY932" s="98" t="str">
        <f t="shared" si="590"/>
        <v/>
      </c>
    </row>
    <row r="933" spans="4:129" x14ac:dyDescent="0.45">
      <c r="D933" s="164" t="str">
        <f t="shared" si="581"/>
        <v/>
      </c>
      <c r="I933" s="9" t="str">
        <f t="shared" si="552"/>
        <v/>
      </c>
      <c r="J933" s="173" t="str">
        <f t="shared" si="553"/>
        <v/>
      </c>
      <c r="K933" s="13"/>
      <c r="L933" s="13"/>
      <c r="M933" s="13"/>
      <c r="N933" s="178" t="str">
        <f t="shared" si="554"/>
        <v/>
      </c>
      <c r="O933" s="181" t="str">
        <f t="shared" si="555"/>
        <v/>
      </c>
      <c r="P933" s="8" t="str">
        <f t="shared" si="556"/>
        <v/>
      </c>
      <c r="Q933" s="8" t="str">
        <f t="shared" si="557"/>
        <v/>
      </c>
      <c r="R933" s="8" t="str">
        <f t="shared" si="558"/>
        <v/>
      </c>
      <c r="S933" s="8" t="str">
        <f t="shared" si="559"/>
        <v/>
      </c>
      <c r="T933" s="8" t="str">
        <f t="shared" si="560"/>
        <v/>
      </c>
      <c r="U933" s="8" t="str">
        <f t="shared" si="561"/>
        <v/>
      </c>
      <c r="V933" s="16" t="str">
        <f t="shared" si="562"/>
        <v/>
      </c>
      <c r="W933" s="129" t="str">
        <f t="shared" si="563"/>
        <v/>
      </c>
      <c r="X933" s="8" t="str">
        <f t="shared" si="564"/>
        <v/>
      </c>
      <c r="Y933" s="8" t="str">
        <f t="shared" si="565"/>
        <v/>
      </c>
      <c r="AQ933" s="6" t="str">
        <f t="shared" si="566"/>
        <v/>
      </c>
      <c r="AR933" s="128" t="str">
        <f t="shared" si="567"/>
        <v/>
      </c>
      <c r="AS933" s="128" t="str">
        <f t="shared" si="568"/>
        <v/>
      </c>
      <c r="AT933" s="139" t="str">
        <f t="shared" si="582"/>
        <v/>
      </c>
      <c r="BH933" s="127" t="str">
        <f>IF(LEN(VBAsheet!H933)&gt;0,$CD$4&amp;CHAR(10)&amp;$CD$5&amp;CHAR(10)&amp;$CD$6&amp;IF(VBAsheet!I933="N",1,0)&amp;$CE$6&amp;CHAR(10)&amp;$CD$7&amp;CHAR(10)&amp;$CD$8&amp;VBAsheet!H933&amp;$CE$8&amp;CHAR(10)&amp;$CD$9&amp;VBAsheet!K933&amp;$CE$9&amp;CHAR(10)&amp;$CD$10&amp;VBAsheet!J933-1&amp;$CE$10&amp;CHAR(10)&amp;$CD$11,"")</f>
        <v/>
      </c>
      <c r="BI933"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3" s="18" t="str">
        <f>IF(LEN(X933)&gt;0,$CD$23&amp;INDEX($CH$3:CH936,MATCH(W933,$CG$3:CG936,0))&amp;$CE$23&amp;CHAR(10)&amp;$CD$24&amp;X933&amp;$CE$24&amp;CHAR(10)&amp;$CD$25&amp;Y933&amp;$CE$25&amp;CHAR(10),"")&amp;IF(LEN(AA933)&gt;0,$CD$23&amp;INDEX($CH$3:CH936,MATCH(Z933,$CG$3:CG936,0))&amp;$CE$23&amp;CHAR(10)&amp;$CD$24&amp;AA933&amp;$CE$24&amp;CHAR(10)&amp;$CD$25&amp;AB933&amp;$CE$25&amp;CHAR(10),"")&amp;IF(LEN(AD933)&gt;0,$CD$23&amp;INDEX($CH$3:CH936,MATCH(AC933,$CG$3:CG936,0))&amp;$CE$23&amp;CHAR(10)&amp;$CD$24&amp;AD933&amp;$CE$24&amp;CHAR(10)&amp;$CD$25&amp;AE933&amp;$CE$25&amp;CHAR(10),"")&amp;IF(LEN(AG933)&gt;0,$CD$23&amp;INDEX($CH$3:CH936,MATCH(AF933,$CG$3:CG936,0))&amp;$CE$23&amp;CHAR(10)&amp;$CD$24&amp;AG933&amp;$CE$24&amp;CHAR(10)&amp;$CD$25&amp;AH933&amp;$CE$25&amp;CHAR(10),"")&amp;IF(LEN(AJ933)&gt;0,$CD$23&amp;INDEX($CH$3:CH936,MATCH(AI933,$CG$3:CG936,0))&amp;$CE$23&amp;CHAR(10)&amp;$CD$24&amp;AJ933&amp;$CE$24&amp;CHAR(10)&amp;$CD$25&amp;AK933&amp;$CE$25&amp;CHAR(10),"")</f>
        <v/>
      </c>
      <c r="BK933" s="18" t="str">
        <f>IF(LEN(J933)&gt;0,INDEX($BH$2:$BH$100000,MATCH(J933,VBAsheet!$H$2:$H$100000,0))&amp;CHAR(10),"")&amp;IF(LEN(K933)&gt;0,INDEX($BH$2:$BH$100000,MATCH(K933,VBAsheet!$H$2:$H$100000,0))&amp;CHAR(10),"")&amp;IF(LEN(L933)&gt;0,INDEX($BH$2:$BH$100000,MATCH(L933,VBAsheet!$H$2:$H$100000,0))&amp;CHAR(10),"")&amp;IF(LEN(M933)&gt;0,INDEX($BH$2:$BH$100000,MATCH(M933,VBAsheet!$H$2:$H$100000,0))&amp;CHAR(10),"")</f>
        <v/>
      </c>
      <c r="BL933" s="18" t="str">
        <f t="shared" si="570"/>
        <v/>
      </c>
      <c r="BM933" s="94" t="str">
        <f t="shared" si="571"/>
        <v/>
      </c>
      <c r="BN933" s="95" t="str">
        <f t="shared" si="572"/>
        <v/>
      </c>
      <c r="BO933" s="265" t="str">
        <f t="shared" si="583"/>
        <v/>
      </c>
      <c r="BP933" s="18" t="str">
        <f t="shared" si="573"/>
        <v/>
      </c>
      <c r="BQ933" s="263" t="str">
        <f t="shared" si="584"/>
        <v/>
      </c>
      <c r="BR933" s="81" t="str">
        <f t="shared" si="588"/>
        <v/>
      </c>
      <c r="BS933" s="263" t="str">
        <f t="shared" si="585"/>
        <v/>
      </c>
      <c r="BT933" s="92" t="str">
        <f t="shared" si="586"/>
        <v/>
      </c>
      <c r="BU933" s="138" t="str">
        <f t="shared" si="574"/>
        <v/>
      </c>
      <c r="BV933" s="3" t="str">
        <f t="shared" si="575"/>
        <v/>
      </c>
      <c r="BW933" s="3" t="str">
        <f t="shared" si="576"/>
        <v/>
      </c>
      <c r="BX933" s="144" t="str">
        <f t="shared" si="577"/>
        <v/>
      </c>
      <c r="BY933" s="18" t="str">
        <f t="shared" si="578"/>
        <v/>
      </c>
      <c r="BZ933" s="18" t="str">
        <f t="shared" si="579"/>
        <v/>
      </c>
      <c r="CA933" s="19" t="str">
        <f t="shared" si="580"/>
        <v/>
      </c>
      <c r="CB933" s="19" t="s">
        <v>0</v>
      </c>
      <c r="DW933" s="4" t="str">
        <f t="shared" si="587"/>
        <v/>
      </c>
      <c r="DX933" s="4" t="str">
        <f t="shared" si="589"/>
        <v/>
      </c>
      <c r="DY933" s="98" t="str">
        <f t="shared" si="590"/>
        <v/>
      </c>
    </row>
    <row r="934" spans="4:129" x14ac:dyDescent="0.45">
      <c r="D934" s="164" t="str">
        <f t="shared" si="581"/>
        <v/>
      </c>
      <c r="I934" s="9" t="str">
        <f t="shared" si="552"/>
        <v/>
      </c>
      <c r="J934" s="173" t="str">
        <f t="shared" si="553"/>
        <v/>
      </c>
      <c r="K934" s="13"/>
      <c r="L934" s="13"/>
      <c r="M934" s="13"/>
      <c r="N934" s="178" t="str">
        <f t="shared" si="554"/>
        <v/>
      </c>
      <c r="O934" s="181" t="str">
        <f t="shared" si="555"/>
        <v/>
      </c>
      <c r="P934" s="8" t="str">
        <f t="shared" si="556"/>
        <v/>
      </c>
      <c r="Q934" s="8" t="str">
        <f t="shared" si="557"/>
        <v/>
      </c>
      <c r="R934" s="8" t="str">
        <f t="shared" si="558"/>
        <v/>
      </c>
      <c r="S934" s="8" t="str">
        <f t="shared" si="559"/>
        <v/>
      </c>
      <c r="T934" s="8" t="str">
        <f t="shared" si="560"/>
        <v/>
      </c>
      <c r="U934" s="8" t="str">
        <f t="shared" si="561"/>
        <v/>
      </c>
      <c r="V934" s="16" t="str">
        <f t="shared" si="562"/>
        <v/>
      </c>
      <c r="W934" s="129" t="str">
        <f t="shared" si="563"/>
        <v/>
      </c>
      <c r="X934" s="8" t="str">
        <f t="shared" si="564"/>
        <v/>
      </c>
      <c r="Y934" s="8" t="str">
        <f t="shared" si="565"/>
        <v/>
      </c>
      <c r="AQ934" s="6" t="str">
        <f t="shared" si="566"/>
        <v/>
      </c>
      <c r="AR934" s="128" t="str">
        <f t="shared" si="567"/>
        <v/>
      </c>
      <c r="AS934" s="128" t="str">
        <f t="shared" si="568"/>
        <v/>
      </c>
      <c r="AT934" s="139" t="str">
        <f t="shared" si="582"/>
        <v/>
      </c>
      <c r="BH934" s="127" t="str">
        <f>IF(LEN(VBAsheet!H934)&gt;0,$CD$4&amp;CHAR(10)&amp;$CD$5&amp;CHAR(10)&amp;$CD$6&amp;IF(VBAsheet!I934="N",1,0)&amp;$CE$6&amp;CHAR(10)&amp;$CD$7&amp;CHAR(10)&amp;$CD$8&amp;VBAsheet!H934&amp;$CE$8&amp;CHAR(10)&amp;$CD$9&amp;VBAsheet!K934&amp;$CE$9&amp;CHAR(10)&amp;$CD$10&amp;VBAsheet!J934-1&amp;$CE$10&amp;CHAR(10)&amp;$CD$11,"")</f>
        <v/>
      </c>
      <c r="BI934"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4" s="18" t="str">
        <f>IF(LEN(X934)&gt;0,$CD$23&amp;INDEX($CH$3:CH937,MATCH(W934,$CG$3:CG937,0))&amp;$CE$23&amp;CHAR(10)&amp;$CD$24&amp;X934&amp;$CE$24&amp;CHAR(10)&amp;$CD$25&amp;Y934&amp;$CE$25&amp;CHAR(10),"")&amp;IF(LEN(AA934)&gt;0,$CD$23&amp;INDEX($CH$3:CH937,MATCH(Z934,$CG$3:CG937,0))&amp;$CE$23&amp;CHAR(10)&amp;$CD$24&amp;AA934&amp;$CE$24&amp;CHAR(10)&amp;$CD$25&amp;AB934&amp;$CE$25&amp;CHAR(10),"")&amp;IF(LEN(AD934)&gt;0,$CD$23&amp;INDEX($CH$3:CH937,MATCH(AC934,$CG$3:CG937,0))&amp;$CE$23&amp;CHAR(10)&amp;$CD$24&amp;AD934&amp;$CE$24&amp;CHAR(10)&amp;$CD$25&amp;AE934&amp;$CE$25&amp;CHAR(10),"")&amp;IF(LEN(AG934)&gt;0,$CD$23&amp;INDEX($CH$3:CH937,MATCH(AF934,$CG$3:CG937,0))&amp;$CE$23&amp;CHAR(10)&amp;$CD$24&amp;AG934&amp;$CE$24&amp;CHAR(10)&amp;$CD$25&amp;AH934&amp;$CE$25&amp;CHAR(10),"")&amp;IF(LEN(AJ934)&gt;0,$CD$23&amp;INDEX($CH$3:CH937,MATCH(AI934,$CG$3:CG937,0))&amp;$CE$23&amp;CHAR(10)&amp;$CD$24&amp;AJ934&amp;$CE$24&amp;CHAR(10)&amp;$CD$25&amp;AK934&amp;$CE$25&amp;CHAR(10),"")</f>
        <v/>
      </c>
      <c r="BK934" s="18" t="str">
        <f>IF(LEN(J934)&gt;0,INDEX($BH$2:$BH$100000,MATCH(J934,VBAsheet!$H$2:$H$100000,0))&amp;CHAR(10),"")&amp;IF(LEN(K934)&gt;0,INDEX($BH$2:$BH$100000,MATCH(K934,VBAsheet!$H$2:$H$100000,0))&amp;CHAR(10),"")&amp;IF(LEN(L934)&gt;0,INDEX($BH$2:$BH$100000,MATCH(L934,VBAsheet!$H$2:$H$100000,0))&amp;CHAR(10),"")&amp;IF(LEN(M934)&gt;0,INDEX($BH$2:$BH$100000,MATCH(M934,VBAsheet!$H$2:$H$100000,0))&amp;CHAR(10),"")</f>
        <v/>
      </c>
      <c r="BL934" s="18" t="str">
        <f t="shared" si="570"/>
        <v/>
      </c>
      <c r="BM934" s="94" t="str">
        <f t="shared" si="571"/>
        <v/>
      </c>
      <c r="BN934" s="95" t="str">
        <f t="shared" si="572"/>
        <v/>
      </c>
      <c r="BO934" s="265" t="str">
        <f t="shared" si="583"/>
        <v/>
      </c>
      <c r="BP934" s="18" t="str">
        <f t="shared" si="573"/>
        <v/>
      </c>
      <c r="BQ934" s="263" t="str">
        <f t="shared" si="584"/>
        <v/>
      </c>
      <c r="BR934" s="81" t="str">
        <f t="shared" si="588"/>
        <v/>
      </c>
      <c r="BS934" s="263" t="str">
        <f t="shared" si="585"/>
        <v/>
      </c>
      <c r="BT934" s="92" t="str">
        <f t="shared" si="586"/>
        <v/>
      </c>
      <c r="BU934" s="138" t="str">
        <f t="shared" si="574"/>
        <v/>
      </c>
      <c r="BV934" s="3" t="str">
        <f t="shared" si="575"/>
        <v/>
      </c>
      <c r="BW934" s="3" t="str">
        <f t="shared" si="576"/>
        <v/>
      </c>
      <c r="BX934" s="144" t="str">
        <f t="shared" si="577"/>
        <v/>
      </c>
      <c r="BY934" s="18" t="str">
        <f t="shared" si="578"/>
        <v/>
      </c>
      <c r="BZ934" s="18" t="str">
        <f t="shared" si="579"/>
        <v/>
      </c>
      <c r="CA934" s="19" t="str">
        <f t="shared" si="580"/>
        <v/>
      </c>
      <c r="CB934" s="19" t="s">
        <v>0</v>
      </c>
      <c r="DW934" s="4" t="str">
        <f t="shared" si="587"/>
        <v/>
      </c>
      <c r="DX934" s="4" t="str">
        <f t="shared" si="589"/>
        <v/>
      </c>
      <c r="DY934" s="98" t="str">
        <f t="shared" si="590"/>
        <v/>
      </c>
    </row>
    <row r="935" spans="4:129" x14ac:dyDescent="0.45">
      <c r="D935" s="164" t="str">
        <f t="shared" si="581"/>
        <v/>
      </c>
      <c r="I935" s="9" t="str">
        <f t="shared" si="552"/>
        <v/>
      </c>
      <c r="J935" s="173" t="str">
        <f t="shared" si="553"/>
        <v/>
      </c>
      <c r="K935" s="13"/>
      <c r="L935" s="13"/>
      <c r="M935" s="13"/>
      <c r="N935" s="178" t="str">
        <f t="shared" si="554"/>
        <v/>
      </c>
      <c r="O935" s="181" t="str">
        <f t="shared" si="555"/>
        <v/>
      </c>
      <c r="P935" s="8" t="str">
        <f t="shared" si="556"/>
        <v/>
      </c>
      <c r="Q935" s="8" t="str">
        <f t="shared" si="557"/>
        <v/>
      </c>
      <c r="R935" s="8" t="str">
        <f t="shared" si="558"/>
        <v/>
      </c>
      <c r="S935" s="8" t="str">
        <f t="shared" si="559"/>
        <v/>
      </c>
      <c r="T935" s="8" t="str">
        <f t="shared" si="560"/>
        <v/>
      </c>
      <c r="U935" s="8" t="str">
        <f t="shared" si="561"/>
        <v/>
      </c>
      <c r="V935" s="16" t="str">
        <f t="shared" si="562"/>
        <v/>
      </c>
      <c r="W935" s="129" t="str">
        <f t="shared" si="563"/>
        <v/>
      </c>
      <c r="X935" s="8" t="str">
        <f t="shared" si="564"/>
        <v/>
      </c>
      <c r="Y935" s="8" t="str">
        <f t="shared" si="565"/>
        <v/>
      </c>
      <c r="AQ935" s="6" t="str">
        <f t="shared" si="566"/>
        <v/>
      </c>
      <c r="AR935" s="128" t="str">
        <f t="shared" si="567"/>
        <v/>
      </c>
      <c r="AS935" s="128" t="str">
        <f t="shared" si="568"/>
        <v/>
      </c>
      <c r="AT935" s="139" t="str">
        <f t="shared" si="582"/>
        <v/>
      </c>
      <c r="BH935" s="127" t="str">
        <f>IF(LEN(VBAsheet!H935)&gt;0,$CD$4&amp;CHAR(10)&amp;$CD$5&amp;CHAR(10)&amp;$CD$6&amp;IF(VBAsheet!I935="N",1,0)&amp;$CE$6&amp;CHAR(10)&amp;$CD$7&amp;CHAR(10)&amp;$CD$8&amp;VBAsheet!H935&amp;$CE$8&amp;CHAR(10)&amp;$CD$9&amp;VBAsheet!K935&amp;$CE$9&amp;CHAR(10)&amp;$CD$10&amp;VBAsheet!J935-1&amp;$CE$10&amp;CHAR(10)&amp;$CD$11,"")</f>
        <v/>
      </c>
      <c r="BI935"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5" s="18" t="str">
        <f>IF(LEN(X935)&gt;0,$CD$23&amp;INDEX($CH$3:CH938,MATCH(W935,$CG$3:CG938,0))&amp;$CE$23&amp;CHAR(10)&amp;$CD$24&amp;X935&amp;$CE$24&amp;CHAR(10)&amp;$CD$25&amp;Y935&amp;$CE$25&amp;CHAR(10),"")&amp;IF(LEN(AA935)&gt;0,$CD$23&amp;INDEX($CH$3:CH938,MATCH(Z935,$CG$3:CG938,0))&amp;$CE$23&amp;CHAR(10)&amp;$CD$24&amp;AA935&amp;$CE$24&amp;CHAR(10)&amp;$CD$25&amp;AB935&amp;$CE$25&amp;CHAR(10),"")&amp;IF(LEN(AD935)&gt;0,$CD$23&amp;INDEX($CH$3:CH938,MATCH(AC935,$CG$3:CG938,0))&amp;$CE$23&amp;CHAR(10)&amp;$CD$24&amp;AD935&amp;$CE$24&amp;CHAR(10)&amp;$CD$25&amp;AE935&amp;$CE$25&amp;CHAR(10),"")&amp;IF(LEN(AG935)&gt;0,$CD$23&amp;INDEX($CH$3:CH938,MATCH(AF935,$CG$3:CG938,0))&amp;$CE$23&amp;CHAR(10)&amp;$CD$24&amp;AG935&amp;$CE$24&amp;CHAR(10)&amp;$CD$25&amp;AH935&amp;$CE$25&amp;CHAR(10),"")&amp;IF(LEN(AJ935)&gt;0,$CD$23&amp;INDEX($CH$3:CH938,MATCH(AI935,$CG$3:CG938,0))&amp;$CE$23&amp;CHAR(10)&amp;$CD$24&amp;AJ935&amp;$CE$24&amp;CHAR(10)&amp;$CD$25&amp;AK935&amp;$CE$25&amp;CHAR(10),"")</f>
        <v/>
      </c>
      <c r="BK935" s="18" t="str">
        <f>IF(LEN(J935)&gt;0,INDEX($BH$2:$BH$100000,MATCH(J935,VBAsheet!$H$2:$H$100000,0))&amp;CHAR(10),"")&amp;IF(LEN(K935)&gt;0,INDEX($BH$2:$BH$100000,MATCH(K935,VBAsheet!$H$2:$H$100000,0))&amp;CHAR(10),"")&amp;IF(LEN(L935)&gt;0,INDEX($BH$2:$BH$100000,MATCH(L935,VBAsheet!$H$2:$H$100000,0))&amp;CHAR(10),"")&amp;IF(LEN(M935)&gt;0,INDEX($BH$2:$BH$100000,MATCH(M935,VBAsheet!$H$2:$H$100000,0))&amp;CHAR(10),"")</f>
        <v/>
      </c>
      <c r="BL935" s="18" t="str">
        <f t="shared" si="570"/>
        <v/>
      </c>
      <c r="BM935" s="94" t="str">
        <f t="shared" si="571"/>
        <v/>
      </c>
      <c r="BN935" s="95" t="str">
        <f t="shared" si="572"/>
        <v/>
      </c>
      <c r="BO935" s="265" t="str">
        <f t="shared" si="583"/>
        <v/>
      </c>
      <c r="BP935" s="18" t="str">
        <f t="shared" si="573"/>
        <v/>
      </c>
      <c r="BQ935" s="263" t="str">
        <f t="shared" si="584"/>
        <v/>
      </c>
      <c r="BR935" s="81" t="str">
        <f t="shared" si="588"/>
        <v/>
      </c>
      <c r="BS935" s="263" t="str">
        <f t="shared" si="585"/>
        <v/>
      </c>
      <c r="BT935" s="92" t="str">
        <f t="shared" si="586"/>
        <v/>
      </c>
      <c r="BU935" s="138" t="str">
        <f t="shared" si="574"/>
        <v/>
      </c>
      <c r="BV935" s="3" t="str">
        <f t="shared" si="575"/>
        <v/>
      </c>
      <c r="BW935" s="3" t="str">
        <f t="shared" si="576"/>
        <v/>
      </c>
      <c r="BX935" s="144" t="str">
        <f t="shared" si="577"/>
        <v/>
      </c>
      <c r="BY935" s="18" t="str">
        <f t="shared" si="578"/>
        <v/>
      </c>
      <c r="BZ935" s="18" t="str">
        <f t="shared" si="579"/>
        <v/>
      </c>
      <c r="CA935" s="19" t="str">
        <f t="shared" si="580"/>
        <v/>
      </c>
      <c r="CB935" s="19" t="s">
        <v>0</v>
      </c>
      <c r="DW935" s="4" t="str">
        <f t="shared" si="587"/>
        <v/>
      </c>
      <c r="DX935" s="4" t="str">
        <f t="shared" si="589"/>
        <v/>
      </c>
      <c r="DY935" s="98" t="str">
        <f t="shared" si="590"/>
        <v/>
      </c>
    </row>
    <row r="936" spans="4:129" x14ac:dyDescent="0.45">
      <c r="D936" s="164" t="str">
        <f t="shared" si="581"/>
        <v/>
      </c>
      <c r="I936" s="9" t="str">
        <f t="shared" si="552"/>
        <v/>
      </c>
      <c r="J936" s="173" t="str">
        <f t="shared" si="553"/>
        <v/>
      </c>
      <c r="K936" s="13"/>
      <c r="L936" s="13"/>
      <c r="M936" s="13"/>
      <c r="N936" s="178" t="str">
        <f t="shared" si="554"/>
        <v/>
      </c>
      <c r="O936" s="181" t="str">
        <f t="shared" si="555"/>
        <v/>
      </c>
      <c r="P936" s="8" t="str">
        <f t="shared" si="556"/>
        <v/>
      </c>
      <c r="Q936" s="8" t="str">
        <f t="shared" si="557"/>
        <v/>
      </c>
      <c r="R936" s="8" t="str">
        <f t="shared" si="558"/>
        <v/>
      </c>
      <c r="S936" s="8" t="str">
        <f t="shared" si="559"/>
        <v/>
      </c>
      <c r="T936" s="8" t="str">
        <f t="shared" si="560"/>
        <v/>
      </c>
      <c r="U936" s="8" t="str">
        <f t="shared" si="561"/>
        <v/>
      </c>
      <c r="V936" s="16" t="str">
        <f t="shared" si="562"/>
        <v/>
      </c>
      <c r="W936" s="129" t="str">
        <f t="shared" si="563"/>
        <v/>
      </c>
      <c r="X936" s="8" t="str">
        <f t="shared" si="564"/>
        <v/>
      </c>
      <c r="Y936" s="8" t="str">
        <f t="shared" si="565"/>
        <v/>
      </c>
      <c r="AQ936" s="6" t="str">
        <f t="shared" si="566"/>
        <v/>
      </c>
      <c r="AR936" s="128" t="str">
        <f t="shared" si="567"/>
        <v/>
      </c>
      <c r="AS936" s="128" t="str">
        <f t="shared" si="568"/>
        <v/>
      </c>
      <c r="AT936" s="139" t="str">
        <f t="shared" si="582"/>
        <v/>
      </c>
      <c r="BH936" s="127" t="str">
        <f>IF(LEN(VBAsheet!H936)&gt;0,$CD$4&amp;CHAR(10)&amp;$CD$5&amp;CHAR(10)&amp;$CD$6&amp;IF(VBAsheet!I936="N",1,0)&amp;$CE$6&amp;CHAR(10)&amp;$CD$7&amp;CHAR(10)&amp;$CD$8&amp;VBAsheet!H936&amp;$CE$8&amp;CHAR(10)&amp;$CD$9&amp;VBAsheet!K936&amp;$CE$9&amp;CHAR(10)&amp;$CD$10&amp;VBAsheet!J936-1&amp;$CE$10&amp;CHAR(10)&amp;$CD$11,"")</f>
        <v/>
      </c>
      <c r="BI936"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6" s="18" t="str">
        <f>IF(LEN(X936)&gt;0,$CD$23&amp;INDEX($CH$3:CH939,MATCH(W936,$CG$3:CG939,0))&amp;$CE$23&amp;CHAR(10)&amp;$CD$24&amp;X936&amp;$CE$24&amp;CHAR(10)&amp;$CD$25&amp;Y936&amp;$CE$25&amp;CHAR(10),"")&amp;IF(LEN(AA936)&gt;0,$CD$23&amp;INDEX($CH$3:CH939,MATCH(Z936,$CG$3:CG939,0))&amp;$CE$23&amp;CHAR(10)&amp;$CD$24&amp;AA936&amp;$CE$24&amp;CHAR(10)&amp;$CD$25&amp;AB936&amp;$CE$25&amp;CHAR(10),"")&amp;IF(LEN(AD936)&gt;0,$CD$23&amp;INDEX($CH$3:CH939,MATCH(AC936,$CG$3:CG939,0))&amp;$CE$23&amp;CHAR(10)&amp;$CD$24&amp;AD936&amp;$CE$24&amp;CHAR(10)&amp;$CD$25&amp;AE936&amp;$CE$25&amp;CHAR(10),"")&amp;IF(LEN(AG936)&gt;0,$CD$23&amp;INDEX($CH$3:CH939,MATCH(AF936,$CG$3:CG939,0))&amp;$CE$23&amp;CHAR(10)&amp;$CD$24&amp;AG936&amp;$CE$24&amp;CHAR(10)&amp;$CD$25&amp;AH936&amp;$CE$25&amp;CHAR(10),"")&amp;IF(LEN(AJ936)&gt;0,$CD$23&amp;INDEX($CH$3:CH939,MATCH(AI936,$CG$3:CG939,0))&amp;$CE$23&amp;CHAR(10)&amp;$CD$24&amp;AJ936&amp;$CE$24&amp;CHAR(10)&amp;$CD$25&amp;AK936&amp;$CE$25&amp;CHAR(10),"")</f>
        <v/>
      </c>
      <c r="BK936" s="18" t="str">
        <f>IF(LEN(J936)&gt;0,INDEX($BH$2:$BH$100000,MATCH(J936,VBAsheet!$H$2:$H$100000,0))&amp;CHAR(10),"")&amp;IF(LEN(K936)&gt;0,INDEX($BH$2:$BH$100000,MATCH(K936,VBAsheet!$H$2:$H$100000,0))&amp;CHAR(10),"")&amp;IF(LEN(L936)&gt;0,INDEX($BH$2:$BH$100000,MATCH(L936,VBAsheet!$H$2:$H$100000,0))&amp;CHAR(10),"")&amp;IF(LEN(M936)&gt;0,INDEX($BH$2:$BH$100000,MATCH(M936,VBAsheet!$H$2:$H$100000,0))&amp;CHAR(10),"")</f>
        <v/>
      </c>
      <c r="BL936" s="18" t="str">
        <f t="shared" si="570"/>
        <v/>
      </c>
      <c r="BM936" s="94" t="str">
        <f t="shared" si="571"/>
        <v/>
      </c>
      <c r="BN936" s="95" t="str">
        <f t="shared" si="572"/>
        <v/>
      </c>
      <c r="BO936" s="265" t="str">
        <f t="shared" si="583"/>
        <v/>
      </c>
      <c r="BP936" s="18" t="str">
        <f t="shared" si="573"/>
        <v/>
      </c>
      <c r="BQ936" s="263" t="str">
        <f t="shared" si="584"/>
        <v/>
      </c>
      <c r="BR936" s="81" t="str">
        <f t="shared" si="588"/>
        <v/>
      </c>
      <c r="BS936" s="263" t="str">
        <f t="shared" si="585"/>
        <v/>
      </c>
      <c r="BT936" s="92" t="str">
        <f t="shared" si="586"/>
        <v/>
      </c>
      <c r="BU936" s="138" t="str">
        <f t="shared" si="574"/>
        <v/>
      </c>
      <c r="BV936" s="3" t="str">
        <f t="shared" si="575"/>
        <v/>
      </c>
      <c r="BW936" s="3" t="str">
        <f t="shared" si="576"/>
        <v/>
      </c>
      <c r="BX936" s="144" t="str">
        <f t="shared" si="577"/>
        <v/>
      </c>
      <c r="BY936" s="18" t="str">
        <f t="shared" si="578"/>
        <v/>
      </c>
      <c r="BZ936" s="18" t="str">
        <f t="shared" si="579"/>
        <v/>
      </c>
      <c r="CA936" s="19" t="str">
        <f t="shared" si="580"/>
        <v/>
      </c>
      <c r="CB936" s="19" t="s">
        <v>0</v>
      </c>
      <c r="DW936" s="4" t="str">
        <f t="shared" si="587"/>
        <v/>
      </c>
      <c r="DX936" s="4" t="str">
        <f t="shared" si="589"/>
        <v/>
      </c>
      <c r="DY936" s="98" t="str">
        <f t="shared" si="590"/>
        <v/>
      </c>
    </row>
    <row r="937" spans="4:129" x14ac:dyDescent="0.45">
      <c r="D937" s="164" t="str">
        <f t="shared" si="581"/>
        <v/>
      </c>
      <c r="I937" s="9" t="str">
        <f t="shared" si="552"/>
        <v/>
      </c>
      <c r="J937" s="173" t="str">
        <f t="shared" si="553"/>
        <v/>
      </c>
      <c r="K937" s="13"/>
      <c r="L937" s="13"/>
      <c r="M937" s="13"/>
      <c r="N937" s="178" t="str">
        <f t="shared" si="554"/>
        <v/>
      </c>
      <c r="O937" s="181" t="str">
        <f t="shared" si="555"/>
        <v/>
      </c>
      <c r="P937" s="8" t="str">
        <f t="shared" si="556"/>
        <v/>
      </c>
      <c r="Q937" s="8" t="str">
        <f t="shared" si="557"/>
        <v/>
      </c>
      <c r="R937" s="8" t="str">
        <f t="shared" si="558"/>
        <v/>
      </c>
      <c r="S937" s="8" t="str">
        <f t="shared" si="559"/>
        <v/>
      </c>
      <c r="T937" s="8" t="str">
        <f t="shared" si="560"/>
        <v/>
      </c>
      <c r="U937" s="8" t="str">
        <f t="shared" si="561"/>
        <v/>
      </c>
      <c r="V937" s="16" t="str">
        <f t="shared" si="562"/>
        <v/>
      </c>
      <c r="W937" s="129" t="str">
        <f t="shared" si="563"/>
        <v/>
      </c>
      <c r="X937" s="8" t="str">
        <f t="shared" si="564"/>
        <v/>
      </c>
      <c r="Y937" s="8" t="str">
        <f t="shared" si="565"/>
        <v/>
      </c>
      <c r="AQ937" s="6" t="str">
        <f t="shared" si="566"/>
        <v/>
      </c>
      <c r="AR937" s="128" t="str">
        <f t="shared" si="567"/>
        <v/>
      </c>
      <c r="AS937" s="128" t="str">
        <f t="shared" si="568"/>
        <v/>
      </c>
      <c r="AT937" s="139" t="str">
        <f t="shared" si="582"/>
        <v/>
      </c>
      <c r="BH937" s="127" t="str">
        <f>IF(LEN(VBAsheet!H937)&gt;0,$CD$4&amp;CHAR(10)&amp;$CD$5&amp;CHAR(10)&amp;$CD$6&amp;IF(VBAsheet!I937="N",1,0)&amp;$CE$6&amp;CHAR(10)&amp;$CD$7&amp;CHAR(10)&amp;$CD$8&amp;VBAsheet!H937&amp;$CE$8&amp;CHAR(10)&amp;$CD$9&amp;VBAsheet!K937&amp;$CE$9&amp;CHAR(10)&amp;$CD$10&amp;VBAsheet!J937-1&amp;$CE$10&amp;CHAR(10)&amp;$CD$11,"")</f>
        <v/>
      </c>
      <c r="BI937"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7" s="18" t="str">
        <f>IF(LEN(X937)&gt;0,$CD$23&amp;INDEX($CH$3:CH940,MATCH(W937,$CG$3:CG940,0))&amp;$CE$23&amp;CHAR(10)&amp;$CD$24&amp;X937&amp;$CE$24&amp;CHAR(10)&amp;$CD$25&amp;Y937&amp;$CE$25&amp;CHAR(10),"")&amp;IF(LEN(AA937)&gt;0,$CD$23&amp;INDEX($CH$3:CH940,MATCH(Z937,$CG$3:CG940,0))&amp;$CE$23&amp;CHAR(10)&amp;$CD$24&amp;AA937&amp;$CE$24&amp;CHAR(10)&amp;$CD$25&amp;AB937&amp;$CE$25&amp;CHAR(10),"")&amp;IF(LEN(AD937)&gt;0,$CD$23&amp;INDEX($CH$3:CH940,MATCH(AC937,$CG$3:CG940,0))&amp;$CE$23&amp;CHAR(10)&amp;$CD$24&amp;AD937&amp;$CE$24&amp;CHAR(10)&amp;$CD$25&amp;AE937&amp;$CE$25&amp;CHAR(10),"")&amp;IF(LEN(AG937)&gt;0,$CD$23&amp;INDEX($CH$3:CH940,MATCH(AF937,$CG$3:CG940,0))&amp;$CE$23&amp;CHAR(10)&amp;$CD$24&amp;AG937&amp;$CE$24&amp;CHAR(10)&amp;$CD$25&amp;AH937&amp;$CE$25&amp;CHAR(10),"")&amp;IF(LEN(AJ937)&gt;0,$CD$23&amp;INDEX($CH$3:CH940,MATCH(AI937,$CG$3:CG940,0))&amp;$CE$23&amp;CHAR(10)&amp;$CD$24&amp;AJ937&amp;$CE$24&amp;CHAR(10)&amp;$CD$25&amp;AK937&amp;$CE$25&amp;CHAR(10),"")</f>
        <v/>
      </c>
      <c r="BK937" s="18" t="str">
        <f>IF(LEN(J937)&gt;0,INDEX($BH$2:$BH$100000,MATCH(J937,VBAsheet!$H$2:$H$100000,0))&amp;CHAR(10),"")&amp;IF(LEN(K937)&gt;0,INDEX($BH$2:$BH$100000,MATCH(K937,VBAsheet!$H$2:$H$100000,0))&amp;CHAR(10),"")&amp;IF(LEN(L937)&gt;0,INDEX($BH$2:$BH$100000,MATCH(L937,VBAsheet!$H$2:$H$100000,0))&amp;CHAR(10),"")&amp;IF(LEN(M937)&gt;0,INDEX($BH$2:$BH$100000,MATCH(M937,VBAsheet!$H$2:$H$100000,0))&amp;CHAR(10),"")</f>
        <v/>
      </c>
      <c r="BL937" s="18" t="str">
        <f t="shared" si="570"/>
        <v/>
      </c>
      <c r="BM937" s="94" t="str">
        <f t="shared" si="571"/>
        <v/>
      </c>
      <c r="BN937" s="95" t="str">
        <f t="shared" si="572"/>
        <v/>
      </c>
      <c r="BO937" s="265" t="str">
        <f t="shared" si="583"/>
        <v/>
      </c>
      <c r="BP937" s="18" t="str">
        <f t="shared" si="573"/>
        <v/>
      </c>
      <c r="BQ937" s="263" t="str">
        <f t="shared" si="584"/>
        <v/>
      </c>
      <c r="BR937" s="81" t="str">
        <f t="shared" si="588"/>
        <v/>
      </c>
      <c r="BS937" s="263" t="str">
        <f t="shared" si="585"/>
        <v/>
      </c>
      <c r="BT937" s="92" t="str">
        <f t="shared" si="586"/>
        <v/>
      </c>
      <c r="BU937" s="138" t="str">
        <f t="shared" si="574"/>
        <v/>
      </c>
      <c r="BV937" s="3" t="str">
        <f t="shared" si="575"/>
        <v/>
      </c>
      <c r="BW937" s="3" t="str">
        <f t="shared" si="576"/>
        <v/>
      </c>
      <c r="BX937" s="144" t="str">
        <f t="shared" si="577"/>
        <v/>
      </c>
      <c r="BY937" s="18" t="str">
        <f t="shared" si="578"/>
        <v/>
      </c>
      <c r="BZ937" s="18" t="str">
        <f t="shared" si="579"/>
        <v/>
      </c>
      <c r="CA937" s="19" t="str">
        <f t="shared" si="580"/>
        <v/>
      </c>
      <c r="CB937" s="19" t="s">
        <v>0</v>
      </c>
      <c r="DW937" s="4" t="str">
        <f t="shared" si="587"/>
        <v/>
      </c>
      <c r="DX937" s="4" t="str">
        <f t="shared" si="589"/>
        <v/>
      </c>
      <c r="DY937" s="98" t="str">
        <f t="shared" si="590"/>
        <v/>
      </c>
    </row>
    <row r="938" spans="4:129" x14ac:dyDescent="0.45">
      <c r="D938" s="164" t="str">
        <f t="shared" si="581"/>
        <v/>
      </c>
      <c r="I938" s="9" t="str">
        <f t="shared" si="552"/>
        <v/>
      </c>
      <c r="J938" s="173" t="str">
        <f t="shared" si="553"/>
        <v/>
      </c>
      <c r="K938" s="13"/>
      <c r="L938" s="13"/>
      <c r="M938" s="13"/>
      <c r="N938" s="178" t="str">
        <f t="shared" si="554"/>
        <v/>
      </c>
      <c r="O938" s="181" t="str">
        <f t="shared" si="555"/>
        <v/>
      </c>
      <c r="P938" s="8" t="str">
        <f t="shared" si="556"/>
        <v/>
      </c>
      <c r="Q938" s="8" t="str">
        <f t="shared" si="557"/>
        <v/>
      </c>
      <c r="R938" s="8" t="str">
        <f t="shared" si="558"/>
        <v/>
      </c>
      <c r="S938" s="8" t="str">
        <f t="shared" si="559"/>
        <v/>
      </c>
      <c r="T938" s="8" t="str">
        <f t="shared" si="560"/>
        <v/>
      </c>
      <c r="U938" s="8" t="str">
        <f t="shared" si="561"/>
        <v/>
      </c>
      <c r="V938" s="16" t="str">
        <f t="shared" si="562"/>
        <v/>
      </c>
      <c r="W938" s="129" t="str">
        <f t="shared" si="563"/>
        <v/>
      </c>
      <c r="X938" s="8" t="str">
        <f t="shared" si="564"/>
        <v/>
      </c>
      <c r="Y938" s="8" t="str">
        <f t="shared" si="565"/>
        <v/>
      </c>
      <c r="AQ938" s="6" t="str">
        <f t="shared" si="566"/>
        <v/>
      </c>
      <c r="AR938" s="128" t="str">
        <f t="shared" si="567"/>
        <v/>
      </c>
      <c r="AS938" s="128" t="str">
        <f t="shared" si="568"/>
        <v/>
      </c>
      <c r="AT938" s="139" t="str">
        <f t="shared" si="582"/>
        <v/>
      </c>
      <c r="BH938" s="127" t="str">
        <f>IF(LEN(VBAsheet!H938)&gt;0,$CD$4&amp;CHAR(10)&amp;$CD$5&amp;CHAR(10)&amp;$CD$6&amp;IF(VBAsheet!I938="N",1,0)&amp;$CE$6&amp;CHAR(10)&amp;$CD$7&amp;CHAR(10)&amp;$CD$8&amp;VBAsheet!H938&amp;$CE$8&amp;CHAR(10)&amp;$CD$9&amp;VBAsheet!K938&amp;$CE$9&amp;CHAR(10)&amp;$CD$10&amp;VBAsheet!J938-1&amp;$CE$10&amp;CHAR(10)&amp;$CD$11,"")</f>
        <v/>
      </c>
      <c r="BI938"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8" s="18" t="str">
        <f>IF(LEN(X938)&gt;0,$CD$23&amp;INDEX($CH$3:CH941,MATCH(W938,$CG$3:CG941,0))&amp;$CE$23&amp;CHAR(10)&amp;$CD$24&amp;X938&amp;$CE$24&amp;CHAR(10)&amp;$CD$25&amp;Y938&amp;$CE$25&amp;CHAR(10),"")&amp;IF(LEN(AA938)&gt;0,$CD$23&amp;INDEX($CH$3:CH941,MATCH(Z938,$CG$3:CG941,0))&amp;$CE$23&amp;CHAR(10)&amp;$CD$24&amp;AA938&amp;$CE$24&amp;CHAR(10)&amp;$CD$25&amp;AB938&amp;$CE$25&amp;CHAR(10),"")&amp;IF(LEN(AD938)&gt;0,$CD$23&amp;INDEX($CH$3:CH941,MATCH(AC938,$CG$3:CG941,0))&amp;$CE$23&amp;CHAR(10)&amp;$CD$24&amp;AD938&amp;$CE$24&amp;CHAR(10)&amp;$CD$25&amp;AE938&amp;$CE$25&amp;CHAR(10),"")&amp;IF(LEN(AG938)&gt;0,$CD$23&amp;INDEX($CH$3:CH941,MATCH(AF938,$CG$3:CG941,0))&amp;$CE$23&amp;CHAR(10)&amp;$CD$24&amp;AG938&amp;$CE$24&amp;CHAR(10)&amp;$CD$25&amp;AH938&amp;$CE$25&amp;CHAR(10),"")&amp;IF(LEN(AJ938)&gt;0,$CD$23&amp;INDEX($CH$3:CH941,MATCH(AI938,$CG$3:CG941,0))&amp;$CE$23&amp;CHAR(10)&amp;$CD$24&amp;AJ938&amp;$CE$24&amp;CHAR(10)&amp;$CD$25&amp;AK938&amp;$CE$25&amp;CHAR(10),"")</f>
        <v/>
      </c>
      <c r="BK938" s="18" t="str">
        <f>IF(LEN(J938)&gt;0,INDEX($BH$2:$BH$100000,MATCH(J938,VBAsheet!$H$2:$H$100000,0))&amp;CHAR(10),"")&amp;IF(LEN(K938)&gt;0,INDEX($BH$2:$BH$100000,MATCH(K938,VBAsheet!$H$2:$H$100000,0))&amp;CHAR(10),"")&amp;IF(LEN(L938)&gt;0,INDEX($BH$2:$BH$100000,MATCH(L938,VBAsheet!$H$2:$H$100000,0))&amp;CHAR(10),"")&amp;IF(LEN(M938)&gt;0,INDEX($BH$2:$BH$100000,MATCH(M938,VBAsheet!$H$2:$H$100000,0))&amp;CHAR(10),"")</f>
        <v/>
      </c>
      <c r="BL938" s="18" t="str">
        <f t="shared" si="570"/>
        <v/>
      </c>
      <c r="BM938" s="94" t="str">
        <f t="shared" si="571"/>
        <v/>
      </c>
      <c r="BN938" s="95" t="str">
        <f t="shared" si="572"/>
        <v/>
      </c>
      <c r="BO938" s="265" t="str">
        <f t="shared" si="583"/>
        <v/>
      </c>
      <c r="BP938" s="18" t="str">
        <f t="shared" si="573"/>
        <v/>
      </c>
      <c r="BQ938" s="263" t="str">
        <f t="shared" si="584"/>
        <v/>
      </c>
      <c r="BR938" s="81" t="str">
        <f t="shared" si="588"/>
        <v/>
      </c>
      <c r="BS938" s="263" t="str">
        <f t="shared" si="585"/>
        <v/>
      </c>
      <c r="BT938" s="92" t="str">
        <f t="shared" si="586"/>
        <v/>
      </c>
      <c r="BU938" s="138" t="str">
        <f t="shared" si="574"/>
        <v/>
      </c>
      <c r="BV938" s="3" t="str">
        <f t="shared" si="575"/>
        <v/>
      </c>
      <c r="BW938" s="3" t="str">
        <f t="shared" si="576"/>
        <v/>
      </c>
      <c r="BX938" s="144" t="str">
        <f t="shared" si="577"/>
        <v/>
      </c>
      <c r="BY938" s="18" t="str">
        <f t="shared" si="578"/>
        <v/>
      </c>
      <c r="BZ938" s="18" t="str">
        <f t="shared" si="579"/>
        <v/>
      </c>
      <c r="CA938" s="19" t="str">
        <f t="shared" si="580"/>
        <v/>
      </c>
      <c r="CB938" s="19" t="s">
        <v>0</v>
      </c>
      <c r="DW938" s="4" t="str">
        <f t="shared" si="587"/>
        <v/>
      </c>
      <c r="DX938" s="4" t="str">
        <f t="shared" si="589"/>
        <v/>
      </c>
      <c r="DY938" s="98" t="str">
        <f t="shared" si="590"/>
        <v/>
      </c>
    </row>
    <row r="939" spans="4:129" x14ac:dyDescent="0.45">
      <c r="D939" s="164" t="str">
        <f t="shared" si="581"/>
        <v/>
      </c>
      <c r="I939" s="9" t="str">
        <f t="shared" si="552"/>
        <v/>
      </c>
      <c r="J939" s="173" t="str">
        <f t="shared" si="553"/>
        <v/>
      </c>
      <c r="K939" s="13"/>
      <c r="L939" s="13"/>
      <c r="M939" s="13"/>
      <c r="N939" s="178" t="str">
        <f t="shared" si="554"/>
        <v/>
      </c>
      <c r="O939" s="181" t="str">
        <f t="shared" si="555"/>
        <v/>
      </c>
      <c r="P939" s="8" t="str">
        <f t="shared" si="556"/>
        <v/>
      </c>
      <c r="Q939" s="8" t="str">
        <f t="shared" si="557"/>
        <v/>
      </c>
      <c r="R939" s="8" t="str">
        <f t="shared" si="558"/>
        <v/>
      </c>
      <c r="S939" s="8" t="str">
        <f t="shared" si="559"/>
        <v/>
      </c>
      <c r="T939" s="8" t="str">
        <f t="shared" si="560"/>
        <v/>
      </c>
      <c r="U939" s="8" t="str">
        <f t="shared" si="561"/>
        <v/>
      </c>
      <c r="V939" s="16" t="str">
        <f t="shared" si="562"/>
        <v/>
      </c>
      <c r="W939" s="129" t="str">
        <f t="shared" si="563"/>
        <v/>
      </c>
      <c r="X939" s="8" t="str">
        <f t="shared" si="564"/>
        <v/>
      </c>
      <c r="Y939" s="8" t="str">
        <f t="shared" si="565"/>
        <v/>
      </c>
      <c r="AQ939" s="6" t="str">
        <f t="shared" si="566"/>
        <v/>
      </c>
      <c r="AR939" s="128" t="str">
        <f t="shared" si="567"/>
        <v/>
      </c>
      <c r="AS939" s="128" t="str">
        <f t="shared" si="568"/>
        <v/>
      </c>
      <c r="AT939" s="139" t="str">
        <f t="shared" si="582"/>
        <v/>
      </c>
      <c r="BH939" s="127" t="str">
        <f>IF(LEN(VBAsheet!H939)&gt;0,$CD$4&amp;CHAR(10)&amp;$CD$5&amp;CHAR(10)&amp;$CD$6&amp;IF(VBAsheet!I939="N",1,0)&amp;$CE$6&amp;CHAR(10)&amp;$CD$7&amp;CHAR(10)&amp;$CD$8&amp;VBAsheet!H939&amp;$CE$8&amp;CHAR(10)&amp;$CD$9&amp;VBAsheet!K939&amp;$CE$9&amp;CHAR(10)&amp;$CD$10&amp;VBAsheet!J939-1&amp;$CE$10&amp;CHAR(10)&amp;$CD$11,"")</f>
        <v/>
      </c>
      <c r="BI939"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39" s="18" t="str">
        <f>IF(LEN(X939)&gt;0,$CD$23&amp;INDEX($CH$3:CH942,MATCH(W939,$CG$3:CG942,0))&amp;$CE$23&amp;CHAR(10)&amp;$CD$24&amp;X939&amp;$CE$24&amp;CHAR(10)&amp;$CD$25&amp;Y939&amp;$CE$25&amp;CHAR(10),"")&amp;IF(LEN(AA939)&gt;0,$CD$23&amp;INDEX($CH$3:CH942,MATCH(Z939,$CG$3:CG942,0))&amp;$CE$23&amp;CHAR(10)&amp;$CD$24&amp;AA939&amp;$CE$24&amp;CHAR(10)&amp;$CD$25&amp;AB939&amp;$CE$25&amp;CHAR(10),"")&amp;IF(LEN(AD939)&gt;0,$CD$23&amp;INDEX($CH$3:CH942,MATCH(AC939,$CG$3:CG942,0))&amp;$CE$23&amp;CHAR(10)&amp;$CD$24&amp;AD939&amp;$CE$24&amp;CHAR(10)&amp;$CD$25&amp;AE939&amp;$CE$25&amp;CHAR(10),"")&amp;IF(LEN(AG939)&gt;0,$CD$23&amp;INDEX($CH$3:CH942,MATCH(AF939,$CG$3:CG942,0))&amp;$CE$23&amp;CHAR(10)&amp;$CD$24&amp;AG939&amp;$CE$24&amp;CHAR(10)&amp;$CD$25&amp;AH939&amp;$CE$25&amp;CHAR(10),"")&amp;IF(LEN(AJ939)&gt;0,$CD$23&amp;INDEX($CH$3:CH942,MATCH(AI939,$CG$3:CG942,0))&amp;$CE$23&amp;CHAR(10)&amp;$CD$24&amp;AJ939&amp;$CE$24&amp;CHAR(10)&amp;$CD$25&amp;AK939&amp;$CE$25&amp;CHAR(10),"")</f>
        <v/>
      </c>
      <c r="BK939" s="18" t="str">
        <f>IF(LEN(J939)&gt;0,INDEX($BH$2:$BH$100000,MATCH(J939,VBAsheet!$H$2:$H$100000,0))&amp;CHAR(10),"")&amp;IF(LEN(K939)&gt;0,INDEX($BH$2:$BH$100000,MATCH(K939,VBAsheet!$H$2:$H$100000,0))&amp;CHAR(10),"")&amp;IF(LEN(L939)&gt;0,INDEX($BH$2:$BH$100000,MATCH(L939,VBAsheet!$H$2:$H$100000,0))&amp;CHAR(10),"")&amp;IF(LEN(M939)&gt;0,INDEX($BH$2:$BH$100000,MATCH(M939,VBAsheet!$H$2:$H$100000,0))&amp;CHAR(10),"")</f>
        <v/>
      </c>
      <c r="BL939" s="18" t="str">
        <f t="shared" si="570"/>
        <v/>
      </c>
      <c r="BM939" s="94" t="str">
        <f t="shared" si="571"/>
        <v/>
      </c>
      <c r="BN939" s="95" t="str">
        <f t="shared" si="572"/>
        <v/>
      </c>
      <c r="BO939" s="265" t="str">
        <f t="shared" si="583"/>
        <v/>
      </c>
      <c r="BP939" s="18" t="str">
        <f t="shared" si="573"/>
        <v/>
      </c>
      <c r="BQ939" s="263" t="str">
        <f t="shared" si="584"/>
        <v/>
      </c>
      <c r="BR939" s="81" t="str">
        <f t="shared" si="588"/>
        <v/>
      </c>
      <c r="BS939" s="263" t="str">
        <f t="shared" si="585"/>
        <v/>
      </c>
      <c r="BT939" s="92" t="str">
        <f t="shared" si="586"/>
        <v/>
      </c>
      <c r="BU939" s="138" t="str">
        <f t="shared" si="574"/>
        <v/>
      </c>
      <c r="BV939" s="3" t="str">
        <f t="shared" si="575"/>
        <v/>
      </c>
      <c r="BW939" s="3" t="str">
        <f t="shared" si="576"/>
        <v/>
      </c>
      <c r="BX939" s="144" t="str">
        <f t="shared" si="577"/>
        <v/>
      </c>
      <c r="BY939" s="18" t="str">
        <f t="shared" si="578"/>
        <v/>
      </c>
      <c r="BZ939" s="18" t="str">
        <f t="shared" si="579"/>
        <v/>
      </c>
      <c r="CA939" s="19" t="str">
        <f t="shared" si="580"/>
        <v/>
      </c>
      <c r="CB939" s="19" t="s">
        <v>0</v>
      </c>
      <c r="DW939" s="4" t="str">
        <f t="shared" si="587"/>
        <v/>
      </c>
      <c r="DX939" s="4" t="str">
        <f t="shared" si="589"/>
        <v/>
      </c>
      <c r="DY939" s="98" t="str">
        <f t="shared" si="590"/>
        <v/>
      </c>
    </row>
    <row r="940" spans="4:129" x14ac:dyDescent="0.45">
      <c r="D940" s="164" t="str">
        <f t="shared" si="581"/>
        <v/>
      </c>
      <c r="I940" s="9" t="str">
        <f t="shared" si="552"/>
        <v/>
      </c>
      <c r="J940" s="173" t="str">
        <f t="shared" si="553"/>
        <v/>
      </c>
      <c r="K940" s="13"/>
      <c r="L940" s="13"/>
      <c r="M940" s="13"/>
      <c r="N940" s="178" t="str">
        <f t="shared" si="554"/>
        <v/>
      </c>
      <c r="O940" s="181" t="str">
        <f t="shared" si="555"/>
        <v/>
      </c>
      <c r="P940" s="8" t="str">
        <f t="shared" si="556"/>
        <v/>
      </c>
      <c r="Q940" s="8" t="str">
        <f t="shared" si="557"/>
        <v/>
      </c>
      <c r="R940" s="8" t="str">
        <f t="shared" si="558"/>
        <v/>
      </c>
      <c r="S940" s="8" t="str">
        <f t="shared" si="559"/>
        <v/>
      </c>
      <c r="T940" s="8" t="str">
        <f t="shared" si="560"/>
        <v/>
      </c>
      <c r="U940" s="8" t="str">
        <f t="shared" si="561"/>
        <v/>
      </c>
      <c r="V940" s="16" t="str">
        <f t="shared" si="562"/>
        <v/>
      </c>
      <c r="W940" s="129" t="str">
        <f t="shared" si="563"/>
        <v/>
      </c>
      <c r="X940" s="8" t="str">
        <f t="shared" si="564"/>
        <v/>
      </c>
      <c r="Y940" s="8" t="str">
        <f t="shared" si="565"/>
        <v/>
      </c>
      <c r="AQ940" s="6" t="str">
        <f t="shared" si="566"/>
        <v/>
      </c>
      <c r="AR940" s="128" t="str">
        <f t="shared" si="567"/>
        <v/>
      </c>
      <c r="AS940" s="128" t="str">
        <f t="shared" si="568"/>
        <v/>
      </c>
      <c r="AT940" s="139" t="str">
        <f t="shared" si="582"/>
        <v/>
      </c>
      <c r="BH940" s="127" t="str">
        <f>IF(LEN(VBAsheet!H940)&gt;0,$CD$4&amp;CHAR(10)&amp;$CD$5&amp;CHAR(10)&amp;$CD$6&amp;IF(VBAsheet!I940="N",1,0)&amp;$CE$6&amp;CHAR(10)&amp;$CD$7&amp;CHAR(10)&amp;$CD$8&amp;VBAsheet!H940&amp;$CE$8&amp;CHAR(10)&amp;$CD$9&amp;VBAsheet!K940&amp;$CE$9&amp;CHAR(10)&amp;$CD$10&amp;VBAsheet!J940-1&amp;$CE$10&amp;CHAR(10)&amp;$CD$11,"")</f>
        <v/>
      </c>
      <c r="BI940"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0" s="18" t="str">
        <f>IF(LEN(X940)&gt;0,$CD$23&amp;INDEX($CH$3:CH943,MATCH(W940,$CG$3:CG943,0))&amp;$CE$23&amp;CHAR(10)&amp;$CD$24&amp;X940&amp;$CE$24&amp;CHAR(10)&amp;$CD$25&amp;Y940&amp;$CE$25&amp;CHAR(10),"")&amp;IF(LEN(AA940)&gt;0,$CD$23&amp;INDEX($CH$3:CH943,MATCH(Z940,$CG$3:CG943,0))&amp;$CE$23&amp;CHAR(10)&amp;$CD$24&amp;AA940&amp;$CE$24&amp;CHAR(10)&amp;$CD$25&amp;AB940&amp;$CE$25&amp;CHAR(10),"")&amp;IF(LEN(AD940)&gt;0,$CD$23&amp;INDEX($CH$3:CH943,MATCH(AC940,$CG$3:CG943,0))&amp;$CE$23&amp;CHAR(10)&amp;$CD$24&amp;AD940&amp;$CE$24&amp;CHAR(10)&amp;$CD$25&amp;AE940&amp;$CE$25&amp;CHAR(10),"")&amp;IF(LEN(AG940)&gt;0,$CD$23&amp;INDEX($CH$3:CH943,MATCH(AF940,$CG$3:CG943,0))&amp;$CE$23&amp;CHAR(10)&amp;$CD$24&amp;AG940&amp;$CE$24&amp;CHAR(10)&amp;$CD$25&amp;AH940&amp;$CE$25&amp;CHAR(10),"")&amp;IF(LEN(AJ940)&gt;0,$CD$23&amp;INDEX($CH$3:CH943,MATCH(AI940,$CG$3:CG943,0))&amp;$CE$23&amp;CHAR(10)&amp;$CD$24&amp;AJ940&amp;$CE$24&amp;CHAR(10)&amp;$CD$25&amp;AK940&amp;$CE$25&amp;CHAR(10),"")</f>
        <v/>
      </c>
      <c r="BK940" s="18" t="str">
        <f>IF(LEN(J940)&gt;0,INDEX($BH$2:$BH$100000,MATCH(J940,VBAsheet!$H$2:$H$100000,0))&amp;CHAR(10),"")&amp;IF(LEN(K940)&gt;0,INDEX($BH$2:$BH$100000,MATCH(K940,VBAsheet!$H$2:$H$100000,0))&amp;CHAR(10),"")&amp;IF(LEN(L940)&gt;0,INDEX($BH$2:$BH$100000,MATCH(L940,VBAsheet!$H$2:$H$100000,0))&amp;CHAR(10),"")&amp;IF(LEN(M940)&gt;0,INDEX($BH$2:$BH$100000,MATCH(M940,VBAsheet!$H$2:$H$100000,0))&amp;CHAR(10),"")</f>
        <v/>
      </c>
      <c r="BL940" s="18" t="str">
        <f t="shared" si="570"/>
        <v/>
      </c>
      <c r="BM940" s="94" t="str">
        <f t="shared" si="571"/>
        <v/>
      </c>
      <c r="BN940" s="95" t="str">
        <f t="shared" si="572"/>
        <v/>
      </c>
      <c r="BO940" s="265" t="str">
        <f t="shared" si="583"/>
        <v/>
      </c>
      <c r="BP940" s="18" t="str">
        <f t="shared" si="573"/>
        <v/>
      </c>
      <c r="BQ940" s="263" t="str">
        <f t="shared" si="584"/>
        <v/>
      </c>
      <c r="BR940" s="81" t="str">
        <f t="shared" si="588"/>
        <v/>
      </c>
      <c r="BS940" s="263" t="str">
        <f t="shared" si="585"/>
        <v/>
      </c>
      <c r="BT940" s="92" t="str">
        <f t="shared" si="586"/>
        <v/>
      </c>
      <c r="BU940" s="138" t="str">
        <f t="shared" si="574"/>
        <v/>
      </c>
      <c r="BV940" s="3" t="str">
        <f t="shared" si="575"/>
        <v/>
      </c>
      <c r="BW940" s="3" t="str">
        <f t="shared" si="576"/>
        <v/>
      </c>
      <c r="BX940" s="144" t="str">
        <f t="shared" si="577"/>
        <v/>
      </c>
      <c r="BY940" s="18" t="str">
        <f t="shared" si="578"/>
        <v/>
      </c>
      <c r="BZ940" s="18" t="str">
        <f t="shared" si="579"/>
        <v/>
      </c>
      <c r="CA940" s="19" t="str">
        <f t="shared" si="580"/>
        <v/>
      </c>
      <c r="CB940" s="19" t="s">
        <v>0</v>
      </c>
      <c r="DW940" s="4" t="str">
        <f t="shared" si="587"/>
        <v/>
      </c>
      <c r="DX940" s="4" t="str">
        <f t="shared" si="589"/>
        <v/>
      </c>
      <c r="DY940" s="98" t="str">
        <f t="shared" si="590"/>
        <v/>
      </c>
    </row>
    <row r="941" spans="4:129" x14ac:dyDescent="0.45">
      <c r="D941" s="164" t="str">
        <f t="shared" si="581"/>
        <v/>
      </c>
      <c r="I941" s="9" t="str">
        <f t="shared" si="552"/>
        <v/>
      </c>
      <c r="J941" s="173" t="str">
        <f t="shared" si="553"/>
        <v/>
      </c>
      <c r="K941" s="13"/>
      <c r="L941" s="13"/>
      <c r="M941" s="13"/>
      <c r="N941" s="178" t="str">
        <f t="shared" si="554"/>
        <v/>
      </c>
      <c r="O941" s="181" t="str">
        <f t="shared" si="555"/>
        <v/>
      </c>
      <c r="P941" s="8" t="str">
        <f t="shared" si="556"/>
        <v/>
      </c>
      <c r="Q941" s="8" t="str">
        <f t="shared" si="557"/>
        <v/>
      </c>
      <c r="R941" s="8" t="str">
        <f t="shared" si="558"/>
        <v/>
      </c>
      <c r="S941" s="8" t="str">
        <f t="shared" si="559"/>
        <v/>
      </c>
      <c r="T941" s="8" t="str">
        <f t="shared" si="560"/>
        <v/>
      </c>
      <c r="U941" s="8" t="str">
        <f t="shared" si="561"/>
        <v/>
      </c>
      <c r="V941" s="16" t="str">
        <f t="shared" si="562"/>
        <v/>
      </c>
      <c r="W941" s="129" t="str">
        <f t="shared" si="563"/>
        <v/>
      </c>
      <c r="X941" s="8" t="str">
        <f t="shared" si="564"/>
        <v/>
      </c>
      <c r="Y941" s="8" t="str">
        <f t="shared" si="565"/>
        <v/>
      </c>
      <c r="AQ941" s="6" t="str">
        <f t="shared" si="566"/>
        <v/>
      </c>
      <c r="AR941" s="128" t="str">
        <f t="shared" si="567"/>
        <v/>
      </c>
      <c r="AS941" s="128" t="str">
        <f t="shared" si="568"/>
        <v/>
      </c>
      <c r="AT941" s="139" t="str">
        <f t="shared" si="582"/>
        <v/>
      </c>
      <c r="BH941" s="127" t="str">
        <f>IF(LEN(VBAsheet!H941)&gt;0,$CD$4&amp;CHAR(10)&amp;$CD$5&amp;CHAR(10)&amp;$CD$6&amp;IF(VBAsheet!I941="N",1,0)&amp;$CE$6&amp;CHAR(10)&amp;$CD$7&amp;CHAR(10)&amp;$CD$8&amp;VBAsheet!H941&amp;$CE$8&amp;CHAR(10)&amp;$CD$9&amp;VBAsheet!K941&amp;$CE$9&amp;CHAR(10)&amp;$CD$10&amp;VBAsheet!J941-1&amp;$CE$10&amp;CHAR(10)&amp;$CD$11,"")</f>
        <v/>
      </c>
      <c r="BI941"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1" s="18" t="str">
        <f>IF(LEN(X941)&gt;0,$CD$23&amp;INDEX($CH$3:CH944,MATCH(W941,$CG$3:CG944,0))&amp;$CE$23&amp;CHAR(10)&amp;$CD$24&amp;X941&amp;$CE$24&amp;CHAR(10)&amp;$CD$25&amp;Y941&amp;$CE$25&amp;CHAR(10),"")&amp;IF(LEN(AA941)&gt;0,$CD$23&amp;INDEX($CH$3:CH944,MATCH(Z941,$CG$3:CG944,0))&amp;$CE$23&amp;CHAR(10)&amp;$CD$24&amp;AA941&amp;$CE$24&amp;CHAR(10)&amp;$CD$25&amp;AB941&amp;$CE$25&amp;CHAR(10),"")&amp;IF(LEN(AD941)&gt;0,$CD$23&amp;INDEX($CH$3:CH944,MATCH(AC941,$CG$3:CG944,0))&amp;$CE$23&amp;CHAR(10)&amp;$CD$24&amp;AD941&amp;$CE$24&amp;CHAR(10)&amp;$CD$25&amp;AE941&amp;$CE$25&amp;CHAR(10),"")&amp;IF(LEN(AG941)&gt;0,$CD$23&amp;INDEX($CH$3:CH944,MATCH(AF941,$CG$3:CG944,0))&amp;$CE$23&amp;CHAR(10)&amp;$CD$24&amp;AG941&amp;$CE$24&amp;CHAR(10)&amp;$CD$25&amp;AH941&amp;$CE$25&amp;CHAR(10),"")&amp;IF(LEN(AJ941)&gt;0,$CD$23&amp;INDEX($CH$3:CH944,MATCH(AI941,$CG$3:CG944,0))&amp;$CE$23&amp;CHAR(10)&amp;$CD$24&amp;AJ941&amp;$CE$24&amp;CHAR(10)&amp;$CD$25&amp;AK941&amp;$CE$25&amp;CHAR(10),"")</f>
        <v/>
      </c>
      <c r="BK941" s="18" t="str">
        <f>IF(LEN(J941)&gt;0,INDEX($BH$2:$BH$100000,MATCH(J941,VBAsheet!$H$2:$H$100000,0))&amp;CHAR(10),"")&amp;IF(LEN(K941)&gt;0,INDEX($BH$2:$BH$100000,MATCH(K941,VBAsheet!$H$2:$H$100000,0))&amp;CHAR(10),"")&amp;IF(LEN(L941)&gt;0,INDEX($BH$2:$BH$100000,MATCH(L941,VBAsheet!$H$2:$H$100000,0))&amp;CHAR(10),"")&amp;IF(LEN(M941)&gt;0,INDEX($BH$2:$BH$100000,MATCH(M941,VBAsheet!$H$2:$H$100000,0))&amp;CHAR(10),"")</f>
        <v/>
      </c>
      <c r="BL941" s="18" t="str">
        <f t="shared" si="570"/>
        <v/>
      </c>
      <c r="BM941" s="94" t="str">
        <f t="shared" si="571"/>
        <v/>
      </c>
      <c r="BN941" s="95" t="str">
        <f t="shared" si="572"/>
        <v/>
      </c>
      <c r="BO941" s="265" t="str">
        <f t="shared" si="583"/>
        <v/>
      </c>
      <c r="BP941" s="18" t="str">
        <f t="shared" si="573"/>
        <v/>
      </c>
      <c r="BQ941" s="263" t="str">
        <f t="shared" si="584"/>
        <v/>
      </c>
      <c r="BR941" s="81" t="str">
        <f t="shared" si="588"/>
        <v/>
      </c>
      <c r="BS941" s="263" t="str">
        <f t="shared" si="585"/>
        <v/>
      </c>
      <c r="BT941" s="92" t="str">
        <f t="shared" si="586"/>
        <v/>
      </c>
      <c r="BU941" s="138" t="str">
        <f t="shared" si="574"/>
        <v/>
      </c>
      <c r="BV941" s="3" t="str">
        <f t="shared" si="575"/>
        <v/>
      </c>
      <c r="BW941" s="3" t="str">
        <f t="shared" si="576"/>
        <v/>
      </c>
      <c r="BX941" s="144" t="str">
        <f t="shared" si="577"/>
        <v/>
      </c>
      <c r="BY941" s="18" t="str">
        <f t="shared" si="578"/>
        <v/>
      </c>
      <c r="BZ941" s="18" t="str">
        <f t="shared" si="579"/>
        <v/>
      </c>
      <c r="CA941" s="19" t="str">
        <f t="shared" si="580"/>
        <v/>
      </c>
      <c r="CB941" s="19" t="s">
        <v>0</v>
      </c>
      <c r="DW941" s="4" t="str">
        <f t="shared" si="587"/>
        <v/>
      </c>
      <c r="DX941" s="4" t="str">
        <f t="shared" si="589"/>
        <v/>
      </c>
      <c r="DY941" s="98" t="str">
        <f t="shared" si="590"/>
        <v/>
      </c>
    </row>
    <row r="942" spans="4:129" x14ac:dyDescent="0.45">
      <c r="D942" s="164" t="str">
        <f t="shared" si="581"/>
        <v/>
      </c>
      <c r="I942" s="9" t="str">
        <f t="shared" si="552"/>
        <v/>
      </c>
      <c r="J942" s="173" t="str">
        <f t="shared" si="553"/>
        <v/>
      </c>
      <c r="K942" s="13"/>
      <c r="L942" s="13"/>
      <c r="M942" s="13"/>
      <c r="N942" s="178" t="str">
        <f t="shared" si="554"/>
        <v/>
      </c>
      <c r="O942" s="181" t="str">
        <f t="shared" si="555"/>
        <v/>
      </c>
      <c r="P942" s="8" t="str">
        <f t="shared" si="556"/>
        <v/>
      </c>
      <c r="Q942" s="8" t="str">
        <f t="shared" si="557"/>
        <v/>
      </c>
      <c r="R942" s="8" t="str">
        <f t="shared" si="558"/>
        <v/>
      </c>
      <c r="S942" s="8" t="str">
        <f t="shared" si="559"/>
        <v/>
      </c>
      <c r="T942" s="8" t="str">
        <f t="shared" si="560"/>
        <v/>
      </c>
      <c r="U942" s="8" t="str">
        <f t="shared" si="561"/>
        <v/>
      </c>
      <c r="V942" s="16" t="str">
        <f t="shared" si="562"/>
        <v/>
      </c>
      <c r="W942" s="129" t="str">
        <f t="shared" si="563"/>
        <v/>
      </c>
      <c r="X942" s="8" t="str">
        <f t="shared" si="564"/>
        <v/>
      </c>
      <c r="Y942" s="8" t="str">
        <f t="shared" si="565"/>
        <v/>
      </c>
      <c r="AQ942" s="6" t="str">
        <f t="shared" si="566"/>
        <v/>
      </c>
      <c r="AR942" s="128" t="str">
        <f t="shared" si="567"/>
        <v/>
      </c>
      <c r="AS942" s="128" t="str">
        <f t="shared" si="568"/>
        <v/>
      </c>
      <c r="AT942" s="139" t="str">
        <f t="shared" si="582"/>
        <v/>
      </c>
      <c r="BH942" s="127" t="str">
        <f>IF(LEN(VBAsheet!H942)&gt;0,$CD$4&amp;CHAR(10)&amp;$CD$5&amp;CHAR(10)&amp;$CD$6&amp;IF(VBAsheet!I942="N",1,0)&amp;$CE$6&amp;CHAR(10)&amp;$CD$7&amp;CHAR(10)&amp;$CD$8&amp;VBAsheet!H942&amp;$CE$8&amp;CHAR(10)&amp;$CD$9&amp;VBAsheet!K942&amp;$CE$9&amp;CHAR(10)&amp;$CD$10&amp;VBAsheet!J942-1&amp;$CE$10&amp;CHAR(10)&amp;$CD$11,"")</f>
        <v/>
      </c>
      <c r="BI942"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2" s="18" t="str">
        <f>IF(LEN(X942)&gt;0,$CD$23&amp;INDEX($CH$3:CH945,MATCH(W942,$CG$3:CG945,0))&amp;$CE$23&amp;CHAR(10)&amp;$CD$24&amp;X942&amp;$CE$24&amp;CHAR(10)&amp;$CD$25&amp;Y942&amp;$CE$25&amp;CHAR(10),"")&amp;IF(LEN(AA942)&gt;0,$CD$23&amp;INDEX($CH$3:CH945,MATCH(Z942,$CG$3:CG945,0))&amp;$CE$23&amp;CHAR(10)&amp;$CD$24&amp;AA942&amp;$CE$24&amp;CHAR(10)&amp;$CD$25&amp;AB942&amp;$CE$25&amp;CHAR(10),"")&amp;IF(LEN(AD942)&gt;0,$CD$23&amp;INDEX($CH$3:CH945,MATCH(AC942,$CG$3:CG945,0))&amp;$CE$23&amp;CHAR(10)&amp;$CD$24&amp;AD942&amp;$CE$24&amp;CHAR(10)&amp;$CD$25&amp;AE942&amp;$CE$25&amp;CHAR(10),"")&amp;IF(LEN(AG942)&gt;0,$CD$23&amp;INDEX($CH$3:CH945,MATCH(AF942,$CG$3:CG945,0))&amp;$CE$23&amp;CHAR(10)&amp;$CD$24&amp;AG942&amp;$CE$24&amp;CHAR(10)&amp;$CD$25&amp;AH942&amp;$CE$25&amp;CHAR(10),"")&amp;IF(LEN(AJ942)&gt;0,$CD$23&amp;INDEX($CH$3:CH945,MATCH(AI942,$CG$3:CG945,0))&amp;$CE$23&amp;CHAR(10)&amp;$CD$24&amp;AJ942&amp;$CE$24&amp;CHAR(10)&amp;$CD$25&amp;AK942&amp;$CE$25&amp;CHAR(10),"")</f>
        <v/>
      </c>
      <c r="BK942" s="18" t="str">
        <f>IF(LEN(J942)&gt;0,INDEX($BH$2:$BH$100000,MATCH(J942,VBAsheet!$H$2:$H$100000,0))&amp;CHAR(10),"")&amp;IF(LEN(K942)&gt;0,INDEX($BH$2:$BH$100000,MATCH(K942,VBAsheet!$H$2:$H$100000,0))&amp;CHAR(10),"")&amp;IF(LEN(L942)&gt;0,INDEX($BH$2:$BH$100000,MATCH(L942,VBAsheet!$H$2:$H$100000,0))&amp;CHAR(10),"")&amp;IF(LEN(M942)&gt;0,INDEX($BH$2:$BH$100000,MATCH(M942,VBAsheet!$H$2:$H$100000,0))&amp;CHAR(10),"")</f>
        <v/>
      </c>
      <c r="BL942" s="18" t="str">
        <f t="shared" si="570"/>
        <v/>
      </c>
      <c r="BM942" s="94" t="str">
        <f t="shared" si="571"/>
        <v/>
      </c>
      <c r="BN942" s="95" t="str">
        <f t="shared" si="572"/>
        <v/>
      </c>
      <c r="BO942" s="265" t="str">
        <f t="shared" si="583"/>
        <v/>
      </c>
      <c r="BP942" s="18" t="str">
        <f t="shared" si="573"/>
        <v/>
      </c>
      <c r="BQ942" s="263" t="str">
        <f t="shared" si="584"/>
        <v/>
      </c>
      <c r="BR942" s="81" t="str">
        <f t="shared" si="588"/>
        <v/>
      </c>
      <c r="BS942" s="263" t="str">
        <f t="shared" si="585"/>
        <v/>
      </c>
      <c r="BT942" s="92" t="str">
        <f t="shared" si="586"/>
        <v/>
      </c>
      <c r="BU942" s="138" t="str">
        <f t="shared" si="574"/>
        <v/>
      </c>
      <c r="BV942" s="3" t="str">
        <f t="shared" si="575"/>
        <v/>
      </c>
      <c r="BW942" s="3" t="str">
        <f t="shared" si="576"/>
        <v/>
      </c>
      <c r="BX942" s="144" t="str">
        <f t="shared" si="577"/>
        <v/>
      </c>
      <c r="BY942" s="18" t="str">
        <f t="shared" si="578"/>
        <v/>
      </c>
      <c r="BZ942" s="18" t="str">
        <f t="shared" si="579"/>
        <v/>
      </c>
      <c r="CA942" s="19" t="str">
        <f t="shared" si="580"/>
        <v/>
      </c>
      <c r="CB942" s="19" t="s">
        <v>0</v>
      </c>
      <c r="DW942" s="4" t="str">
        <f t="shared" si="587"/>
        <v/>
      </c>
      <c r="DX942" s="4" t="str">
        <f t="shared" si="589"/>
        <v/>
      </c>
      <c r="DY942" s="98" t="str">
        <f t="shared" si="590"/>
        <v/>
      </c>
    </row>
    <row r="943" spans="4:129" x14ac:dyDescent="0.45">
      <c r="D943" s="164" t="str">
        <f t="shared" si="581"/>
        <v/>
      </c>
      <c r="I943" s="9" t="str">
        <f t="shared" si="552"/>
        <v/>
      </c>
      <c r="J943" s="173" t="str">
        <f t="shared" si="553"/>
        <v/>
      </c>
      <c r="K943" s="13"/>
      <c r="L943" s="13"/>
      <c r="M943" s="13"/>
      <c r="N943" s="178" t="str">
        <f t="shared" si="554"/>
        <v/>
      </c>
      <c r="O943" s="181" t="str">
        <f t="shared" si="555"/>
        <v/>
      </c>
      <c r="P943" s="8" t="str">
        <f t="shared" si="556"/>
        <v/>
      </c>
      <c r="Q943" s="8" t="str">
        <f t="shared" si="557"/>
        <v/>
      </c>
      <c r="R943" s="8" t="str">
        <f t="shared" si="558"/>
        <v/>
      </c>
      <c r="S943" s="8" t="str">
        <f t="shared" si="559"/>
        <v/>
      </c>
      <c r="T943" s="8" t="str">
        <f t="shared" si="560"/>
        <v/>
      </c>
      <c r="U943" s="8" t="str">
        <f t="shared" si="561"/>
        <v/>
      </c>
      <c r="V943" s="16" t="str">
        <f t="shared" si="562"/>
        <v/>
      </c>
      <c r="W943" s="129" t="str">
        <f t="shared" si="563"/>
        <v/>
      </c>
      <c r="X943" s="8" t="str">
        <f t="shared" si="564"/>
        <v/>
      </c>
      <c r="Y943" s="8" t="str">
        <f t="shared" si="565"/>
        <v/>
      </c>
      <c r="AQ943" s="6" t="str">
        <f t="shared" si="566"/>
        <v/>
      </c>
      <c r="AR943" s="128" t="str">
        <f t="shared" si="567"/>
        <v/>
      </c>
      <c r="AS943" s="128" t="str">
        <f t="shared" si="568"/>
        <v/>
      </c>
      <c r="AT943" s="139" t="str">
        <f t="shared" si="582"/>
        <v/>
      </c>
      <c r="BH943" s="127" t="str">
        <f>IF(LEN(VBAsheet!H943)&gt;0,$CD$4&amp;CHAR(10)&amp;$CD$5&amp;CHAR(10)&amp;$CD$6&amp;IF(VBAsheet!I943="N",1,0)&amp;$CE$6&amp;CHAR(10)&amp;$CD$7&amp;CHAR(10)&amp;$CD$8&amp;VBAsheet!H943&amp;$CE$8&amp;CHAR(10)&amp;$CD$9&amp;VBAsheet!K943&amp;$CE$9&amp;CHAR(10)&amp;$CD$10&amp;VBAsheet!J943-1&amp;$CE$10&amp;CHAR(10)&amp;$CD$11,"")</f>
        <v/>
      </c>
      <c r="BI943"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3" s="18" t="str">
        <f>IF(LEN(X943)&gt;0,$CD$23&amp;INDEX($CH$3:CH946,MATCH(W943,$CG$3:CG946,0))&amp;$CE$23&amp;CHAR(10)&amp;$CD$24&amp;X943&amp;$CE$24&amp;CHAR(10)&amp;$CD$25&amp;Y943&amp;$CE$25&amp;CHAR(10),"")&amp;IF(LEN(AA943)&gt;0,$CD$23&amp;INDEX($CH$3:CH946,MATCH(Z943,$CG$3:CG946,0))&amp;$CE$23&amp;CHAR(10)&amp;$CD$24&amp;AA943&amp;$CE$24&amp;CHAR(10)&amp;$CD$25&amp;AB943&amp;$CE$25&amp;CHAR(10),"")&amp;IF(LEN(AD943)&gt;0,$CD$23&amp;INDEX($CH$3:CH946,MATCH(AC943,$CG$3:CG946,0))&amp;$CE$23&amp;CHAR(10)&amp;$CD$24&amp;AD943&amp;$CE$24&amp;CHAR(10)&amp;$CD$25&amp;AE943&amp;$CE$25&amp;CHAR(10),"")&amp;IF(LEN(AG943)&gt;0,$CD$23&amp;INDEX($CH$3:CH946,MATCH(AF943,$CG$3:CG946,0))&amp;$CE$23&amp;CHAR(10)&amp;$CD$24&amp;AG943&amp;$CE$24&amp;CHAR(10)&amp;$CD$25&amp;AH943&amp;$CE$25&amp;CHAR(10),"")&amp;IF(LEN(AJ943)&gt;0,$CD$23&amp;INDEX($CH$3:CH946,MATCH(AI943,$CG$3:CG946,0))&amp;$CE$23&amp;CHAR(10)&amp;$CD$24&amp;AJ943&amp;$CE$24&amp;CHAR(10)&amp;$CD$25&amp;AK943&amp;$CE$25&amp;CHAR(10),"")</f>
        <v/>
      </c>
      <c r="BK943" s="18" t="str">
        <f>IF(LEN(J943)&gt;0,INDEX($BH$2:$BH$100000,MATCH(J943,VBAsheet!$H$2:$H$100000,0))&amp;CHAR(10),"")&amp;IF(LEN(K943)&gt;0,INDEX($BH$2:$BH$100000,MATCH(K943,VBAsheet!$H$2:$H$100000,0))&amp;CHAR(10),"")&amp;IF(LEN(L943)&gt;0,INDEX($BH$2:$BH$100000,MATCH(L943,VBAsheet!$H$2:$H$100000,0))&amp;CHAR(10),"")&amp;IF(LEN(M943)&gt;0,INDEX($BH$2:$BH$100000,MATCH(M943,VBAsheet!$H$2:$H$100000,0))&amp;CHAR(10),"")</f>
        <v/>
      </c>
      <c r="BL943" s="18" t="str">
        <f t="shared" si="570"/>
        <v/>
      </c>
      <c r="BM943" s="94" t="str">
        <f t="shared" si="571"/>
        <v/>
      </c>
      <c r="BN943" s="95" t="str">
        <f t="shared" si="572"/>
        <v/>
      </c>
      <c r="BO943" s="265" t="str">
        <f t="shared" si="583"/>
        <v/>
      </c>
      <c r="BP943" s="18" t="str">
        <f t="shared" si="573"/>
        <v/>
      </c>
      <c r="BQ943" s="263" t="str">
        <f t="shared" si="584"/>
        <v/>
      </c>
      <c r="BR943" s="81" t="str">
        <f t="shared" si="588"/>
        <v/>
      </c>
      <c r="BS943" s="263" t="str">
        <f t="shared" si="585"/>
        <v/>
      </c>
      <c r="BT943" s="92" t="str">
        <f t="shared" si="586"/>
        <v/>
      </c>
      <c r="BU943" s="138" t="str">
        <f t="shared" si="574"/>
        <v/>
      </c>
      <c r="BV943" s="3" t="str">
        <f t="shared" si="575"/>
        <v/>
      </c>
      <c r="BW943" s="3" t="str">
        <f t="shared" si="576"/>
        <v/>
      </c>
      <c r="BX943" s="144" t="str">
        <f t="shared" si="577"/>
        <v/>
      </c>
      <c r="BY943" s="18" t="str">
        <f t="shared" si="578"/>
        <v/>
      </c>
      <c r="BZ943" s="18" t="str">
        <f t="shared" si="579"/>
        <v/>
      </c>
      <c r="CA943" s="19" t="str">
        <f t="shared" si="580"/>
        <v/>
      </c>
      <c r="CB943" s="19" t="s">
        <v>0</v>
      </c>
      <c r="DW943" s="4" t="str">
        <f t="shared" si="587"/>
        <v/>
      </c>
      <c r="DX943" s="4" t="str">
        <f t="shared" si="589"/>
        <v/>
      </c>
      <c r="DY943" s="98" t="str">
        <f t="shared" si="590"/>
        <v/>
      </c>
    </row>
    <row r="944" spans="4:129" x14ac:dyDescent="0.45">
      <c r="D944" s="164" t="str">
        <f t="shared" si="581"/>
        <v/>
      </c>
      <c r="I944" s="9" t="str">
        <f t="shared" si="552"/>
        <v/>
      </c>
      <c r="J944" s="173" t="str">
        <f t="shared" si="553"/>
        <v/>
      </c>
      <c r="K944" s="13"/>
      <c r="L944" s="13"/>
      <c r="M944" s="13"/>
      <c r="N944" s="178" t="str">
        <f t="shared" si="554"/>
        <v/>
      </c>
      <c r="O944" s="181" t="str">
        <f t="shared" si="555"/>
        <v/>
      </c>
      <c r="P944" s="8" t="str">
        <f t="shared" si="556"/>
        <v/>
      </c>
      <c r="Q944" s="8" t="str">
        <f t="shared" si="557"/>
        <v/>
      </c>
      <c r="R944" s="8" t="str">
        <f t="shared" si="558"/>
        <v/>
      </c>
      <c r="S944" s="8" t="str">
        <f t="shared" si="559"/>
        <v/>
      </c>
      <c r="T944" s="8" t="str">
        <f t="shared" si="560"/>
        <v/>
      </c>
      <c r="U944" s="8" t="str">
        <f t="shared" si="561"/>
        <v/>
      </c>
      <c r="V944" s="16" t="str">
        <f t="shared" si="562"/>
        <v/>
      </c>
      <c r="W944" s="129" t="str">
        <f t="shared" si="563"/>
        <v/>
      </c>
      <c r="X944" s="8" t="str">
        <f t="shared" si="564"/>
        <v/>
      </c>
      <c r="Y944" s="8" t="str">
        <f t="shared" si="565"/>
        <v/>
      </c>
      <c r="AQ944" s="6" t="str">
        <f t="shared" si="566"/>
        <v/>
      </c>
      <c r="AR944" s="128" t="str">
        <f t="shared" si="567"/>
        <v/>
      </c>
      <c r="AS944" s="128" t="str">
        <f t="shared" si="568"/>
        <v/>
      </c>
      <c r="AT944" s="139" t="str">
        <f t="shared" si="582"/>
        <v/>
      </c>
      <c r="BH944" s="127" t="str">
        <f>IF(LEN(VBAsheet!H944)&gt;0,$CD$4&amp;CHAR(10)&amp;$CD$5&amp;CHAR(10)&amp;$CD$6&amp;IF(VBAsheet!I944="N",1,0)&amp;$CE$6&amp;CHAR(10)&amp;$CD$7&amp;CHAR(10)&amp;$CD$8&amp;VBAsheet!H944&amp;$CE$8&amp;CHAR(10)&amp;$CD$9&amp;VBAsheet!K944&amp;$CE$9&amp;CHAR(10)&amp;$CD$10&amp;VBAsheet!J944-1&amp;$CE$10&amp;CHAR(10)&amp;$CD$11,"")</f>
        <v/>
      </c>
      <c r="BI944"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4" s="18" t="str">
        <f>IF(LEN(X944)&gt;0,$CD$23&amp;INDEX($CH$3:CH947,MATCH(W944,$CG$3:CG947,0))&amp;$CE$23&amp;CHAR(10)&amp;$CD$24&amp;X944&amp;$CE$24&amp;CHAR(10)&amp;$CD$25&amp;Y944&amp;$CE$25&amp;CHAR(10),"")&amp;IF(LEN(AA944)&gt;0,$CD$23&amp;INDEX($CH$3:CH947,MATCH(Z944,$CG$3:CG947,0))&amp;$CE$23&amp;CHAR(10)&amp;$CD$24&amp;AA944&amp;$CE$24&amp;CHAR(10)&amp;$CD$25&amp;AB944&amp;$CE$25&amp;CHAR(10),"")&amp;IF(LEN(AD944)&gt;0,$CD$23&amp;INDEX($CH$3:CH947,MATCH(AC944,$CG$3:CG947,0))&amp;$CE$23&amp;CHAR(10)&amp;$CD$24&amp;AD944&amp;$CE$24&amp;CHAR(10)&amp;$CD$25&amp;AE944&amp;$CE$25&amp;CHAR(10),"")&amp;IF(LEN(AG944)&gt;0,$CD$23&amp;INDEX($CH$3:CH947,MATCH(AF944,$CG$3:CG947,0))&amp;$CE$23&amp;CHAR(10)&amp;$CD$24&amp;AG944&amp;$CE$24&amp;CHAR(10)&amp;$CD$25&amp;AH944&amp;$CE$25&amp;CHAR(10),"")&amp;IF(LEN(AJ944)&gt;0,$CD$23&amp;INDEX($CH$3:CH947,MATCH(AI944,$CG$3:CG947,0))&amp;$CE$23&amp;CHAR(10)&amp;$CD$24&amp;AJ944&amp;$CE$24&amp;CHAR(10)&amp;$CD$25&amp;AK944&amp;$CE$25&amp;CHAR(10),"")</f>
        <v/>
      </c>
      <c r="BK944" s="18" t="str">
        <f>IF(LEN(J944)&gt;0,INDEX($BH$2:$BH$100000,MATCH(J944,VBAsheet!$H$2:$H$100000,0))&amp;CHAR(10),"")&amp;IF(LEN(K944)&gt;0,INDEX($BH$2:$BH$100000,MATCH(K944,VBAsheet!$H$2:$H$100000,0))&amp;CHAR(10),"")&amp;IF(LEN(L944)&gt;0,INDEX($BH$2:$BH$100000,MATCH(L944,VBAsheet!$H$2:$H$100000,0))&amp;CHAR(10),"")&amp;IF(LEN(M944)&gt;0,INDEX($BH$2:$BH$100000,MATCH(M944,VBAsheet!$H$2:$H$100000,0))&amp;CHAR(10),"")</f>
        <v/>
      </c>
      <c r="BL944" s="18" t="str">
        <f t="shared" si="570"/>
        <v/>
      </c>
      <c r="BM944" s="94" t="str">
        <f t="shared" si="571"/>
        <v/>
      </c>
      <c r="BN944" s="95" t="str">
        <f t="shared" si="572"/>
        <v/>
      </c>
      <c r="BO944" s="265" t="str">
        <f t="shared" si="583"/>
        <v/>
      </c>
      <c r="BP944" s="18" t="str">
        <f t="shared" si="573"/>
        <v/>
      </c>
      <c r="BQ944" s="263" t="str">
        <f t="shared" si="584"/>
        <v/>
      </c>
      <c r="BR944" s="81" t="str">
        <f t="shared" si="588"/>
        <v/>
      </c>
      <c r="BS944" s="263" t="str">
        <f t="shared" si="585"/>
        <v/>
      </c>
      <c r="BT944" s="92" t="str">
        <f t="shared" si="586"/>
        <v/>
      </c>
      <c r="BU944" s="138" t="str">
        <f t="shared" si="574"/>
        <v/>
      </c>
      <c r="BV944" s="3" t="str">
        <f t="shared" si="575"/>
        <v/>
      </c>
      <c r="BW944" s="3" t="str">
        <f t="shared" si="576"/>
        <v/>
      </c>
      <c r="BX944" s="144" t="str">
        <f t="shared" si="577"/>
        <v/>
      </c>
      <c r="BY944" s="18" t="str">
        <f t="shared" si="578"/>
        <v/>
      </c>
      <c r="BZ944" s="18" t="str">
        <f t="shared" si="579"/>
        <v/>
      </c>
      <c r="CA944" s="19" t="str">
        <f t="shared" si="580"/>
        <v/>
      </c>
      <c r="CB944" s="19" t="s">
        <v>0</v>
      </c>
      <c r="DW944" s="4" t="str">
        <f t="shared" si="587"/>
        <v/>
      </c>
      <c r="DX944" s="4" t="str">
        <f t="shared" si="589"/>
        <v/>
      </c>
      <c r="DY944" s="98" t="str">
        <f t="shared" si="590"/>
        <v/>
      </c>
    </row>
    <row r="945" spans="4:129" x14ac:dyDescent="0.45">
      <c r="D945" s="164" t="str">
        <f t="shared" si="581"/>
        <v/>
      </c>
      <c r="I945" s="9" t="str">
        <f t="shared" si="552"/>
        <v/>
      </c>
      <c r="J945" s="173" t="str">
        <f t="shared" si="553"/>
        <v/>
      </c>
      <c r="K945" s="13"/>
      <c r="L945" s="13"/>
      <c r="M945" s="13"/>
      <c r="N945" s="178" t="str">
        <f t="shared" si="554"/>
        <v/>
      </c>
      <c r="O945" s="181" t="str">
        <f t="shared" si="555"/>
        <v/>
      </c>
      <c r="P945" s="8" t="str">
        <f t="shared" si="556"/>
        <v/>
      </c>
      <c r="Q945" s="8" t="str">
        <f t="shared" si="557"/>
        <v/>
      </c>
      <c r="R945" s="8" t="str">
        <f t="shared" si="558"/>
        <v/>
      </c>
      <c r="S945" s="8" t="str">
        <f t="shared" si="559"/>
        <v/>
      </c>
      <c r="T945" s="8" t="str">
        <f t="shared" si="560"/>
        <v/>
      </c>
      <c r="U945" s="8" t="str">
        <f t="shared" si="561"/>
        <v/>
      </c>
      <c r="V945" s="16" t="str">
        <f t="shared" si="562"/>
        <v/>
      </c>
      <c r="W945" s="129" t="str">
        <f t="shared" si="563"/>
        <v/>
      </c>
      <c r="X945" s="8" t="str">
        <f t="shared" si="564"/>
        <v/>
      </c>
      <c r="Y945" s="8" t="str">
        <f t="shared" si="565"/>
        <v/>
      </c>
      <c r="AQ945" s="6" t="str">
        <f t="shared" si="566"/>
        <v/>
      </c>
      <c r="AR945" s="128" t="str">
        <f t="shared" si="567"/>
        <v/>
      </c>
      <c r="AS945" s="128" t="str">
        <f t="shared" si="568"/>
        <v/>
      </c>
      <c r="AT945" s="139" t="str">
        <f t="shared" si="582"/>
        <v/>
      </c>
      <c r="BH945" s="127" t="str">
        <f>IF(LEN(VBAsheet!H945)&gt;0,$CD$4&amp;CHAR(10)&amp;$CD$5&amp;CHAR(10)&amp;$CD$6&amp;IF(VBAsheet!I945="N",1,0)&amp;$CE$6&amp;CHAR(10)&amp;$CD$7&amp;CHAR(10)&amp;$CD$8&amp;VBAsheet!H945&amp;$CE$8&amp;CHAR(10)&amp;$CD$9&amp;VBAsheet!K945&amp;$CE$9&amp;CHAR(10)&amp;$CD$10&amp;VBAsheet!J945-1&amp;$CE$10&amp;CHAR(10)&amp;$CD$11,"")</f>
        <v/>
      </c>
      <c r="BI945"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5" s="18" t="str">
        <f>IF(LEN(X945)&gt;0,$CD$23&amp;INDEX($CH$3:CH948,MATCH(W945,$CG$3:CG948,0))&amp;$CE$23&amp;CHAR(10)&amp;$CD$24&amp;X945&amp;$CE$24&amp;CHAR(10)&amp;$CD$25&amp;Y945&amp;$CE$25&amp;CHAR(10),"")&amp;IF(LEN(AA945)&gt;0,$CD$23&amp;INDEX($CH$3:CH948,MATCH(Z945,$CG$3:CG948,0))&amp;$CE$23&amp;CHAR(10)&amp;$CD$24&amp;AA945&amp;$CE$24&amp;CHAR(10)&amp;$CD$25&amp;AB945&amp;$CE$25&amp;CHAR(10),"")&amp;IF(LEN(AD945)&gt;0,$CD$23&amp;INDEX($CH$3:CH948,MATCH(AC945,$CG$3:CG948,0))&amp;$CE$23&amp;CHAR(10)&amp;$CD$24&amp;AD945&amp;$CE$24&amp;CHAR(10)&amp;$CD$25&amp;AE945&amp;$CE$25&amp;CHAR(10),"")&amp;IF(LEN(AG945)&gt;0,$CD$23&amp;INDEX($CH$3:CH948,MATCH(AF945,$CG$3:CG948,0))&amp;$CE$23&amp;CHAR(10)&amp;$CD$24&amp;AG945&amp;$CE$24&amp;CHAR(10)&amp;$CD$25&amp;AH945&amp;$CE$25&amp;CHAR(10),"")&amp;IF(LEN(AJ945)&gt;0,$CD$23&amp;INDEX($CH$3:CH948,MATCH(AI945,$CG$3:CG948,0))&amp;$CE$23&amp;CHAR(10)&amp;$CD$24&amp;AJ945&amp;$CE$24&amp;CHAR(10)&amp;$CD$25&amp;AK945&amp;$CE$25&amp;CHAR(10),"")</f>
        <v/>
      </c>
      <c r="BK945" s="18" t="str">
        <f>IF(LEN(J945)&gt;0,INDEX($BH$2:$BH$100000,MATCH(J945,VBAsheet!$H$2:$H$100000,0))&amp;CHAR(10),"")&amp;IF(LEN(K945)&gt;0,INDEX($BH$2:$BH$100000,MATCH(K945,VBAsheet!$H$2:$H$100000,0))&amp;CHAR(10),"")&amp;IF(LEN(L945)&gt;0,INDEX($BH$2:$BH$100000,MATCH(L945,VBAsheet!$H$2:$H$100000,0))&amp;CHAR(10),"")&amp;IF(LEN(M945)&gt;0,INDEX($BH$2:$BH$100000,MATCH(M945,VBAsheet!$H$2:$H$100000,0))&amp;CHAR(10),"")</f>
        <v/>
      </c>
      <c r="BL945" s="18" t="str">
        <f t="shared" si="570"/>
        <v/>
      </c>
      <c r="BM945" s="94" t="str">
        <f t="shared" si="571"/>
        <v/>
      </c>
      <c r="BN945" s="95" t="str">
        <f t="shared" si="572"/>
        <v/>
      </c>
      <c r="BO945" s="265" t="str">
        <f t="shared" si="583"/>
        <v/>
      </c>
      <c r="BP945" s="18" t="str">
        <f t="shared" si="573"/>
        <v/>
      </c>
      <c r="BQ945" s="263" t="str">
        <f t="shared" si="584"/>
        <v/>
      </c>
      <c r="BR945" s="81" t="str">
        <f t="shared" si="588"/>
        <v/>
      </c>
      <c r="BS945" s="263" t="str">
        <f t="shared" si="585"/>
        <v/>
      </c>
      <c r="BT945" s="92" t="str">
        <f t="shared" si="586"/>
        <v/>
      </c>
      <c r="BU945" s="138" t="str">
        <f t="shared" si="574"/>
        <v/>
      </c>
      <c r="BV945" s="3" t="str">
        <f t="shared" si="575"/>
        <v/>
      </c>
      <c r="BW945" s="3" t="str">
        <f t="shared" si="576"/>
        <v/>
      </c>
      <c r="BX945" s="144" t="str">
        <f t="shared" si="577"/>
        <v/>
      </c>
      <c r="BY945" s="18" t="str">
        <f t="shared" si="578"/>
        <v/>
      </c>
      <c r="BZ945" s="18" t="str">
        <f t="shared" si="579"/>
        <v/>
      </c>
      <c r="CA945" s="19" t="str">
        <f t="shared" si="580"/>
        <v/>
      </c>
      <c r="CB945" s="19" t="s">
        <v>0</v>
      </c>
      <c r="DW945" s="4" t="str">
        <f t="shared" si="587"/>
        <v/>
      </c>
      <c r="DX945" s="4" t="str">
        <f t="shared" si="589"/>
        <v/>
      </c>
      <c r="DY945" s="98" t="str">
        <f t="shared" si="590"/>
        <v/>
      </c>
    </row>
    <row r="946" spans="4:129" x14ac:dyDescent="0.45">
      <c r="D946" s="164" t="str">
        <f t="shared" si="581"/>
        <v/>
      </c>
      <c r="I946" s="9" t="str">
        <f t="shared" si="552"/>
        <v/>
      </c>
      <c r="J946" s="173" t="str">
        <f t="shared" si="553"/>
        <v/>
      </c>
      <c r="K946" s="13"/>
      <c r="L946" s="13"/>
      <c r="M946" s="13"/>
      <c r="N946" s="178" t="str">
        <f t="shared" si="554"/>
        <v/>
      </c>
      <c r="O946" s="181" t="str">
        <f t="shared" si="555"/>
        <v/>
      </c>
      <c r="P946" s="8" t="str">
        <f t="shared" si="556"/>
        <v/>
      </c>
      <c r="Q946" s="8" t="str">
        <f t="shared" si="557"/>
        <v/>
      </c>
      <c r="R946" s="8" t="str">
        <f t="shared" si="558"/>
        <v/>
      </c>
      <c r="S946" s="8" t="str">
        <f t="shared" si="559"/>
        <v/>
      </c>
      <c r="T946" s="8" t="str">
        <f t="shared" si="560"/>
        <v/>
      </c>
      <c r="U946" s="8" t="str">
        <f t="shared" si="561"/>
        <v/>
      </c>
      <c r="V946" s="16" t="str">
        <f t="shared" si="562"/>
        <v/>
      </c>
      <c r="W946" s="129" t="str">
        <f t="shared" si="563"/>
        <v/>
      </c>
      <c r="X946" s="8" t="str">
        <f t="shared" si="564"/>
        <v/>
      </c>
      <c r="Y946" s="8" t="str">
        <f t="shared" si="565"/>
        <v/>
      </c>
      <c r="AQ946" s="6" t="str">
        <f t="shared" si="566"/>
        <v/>
      </c>
      <c r="AR946" s="128" t="str">
        <f t="shared" si="567"/>
        <v/>
      </c>
      <c r="AS946" s="128" t="str">
        <f t="shared" si="568"/>
        <v/>
      </c>
      <c r="AT946" s="139" t="str">
        <f t="shared" si="582"/>
        <v/>
      </c>
      <c r="BH946" s="127" t="str">
        <f>IF(LEN(VBAsheet!H946)&gt;0,$CD$4&amp;CHAR(10)&amp;$CD$5&amp;CHAR(10)&amp;$CD$6&amp;IF(VBAsheet!I946="N",1,0)&amp;$CE$6&amp;CHAR(10)&amp;$CD$7&amp;CHAR(10)&amp;$CD$8&amp;VBAsheet!H946&amp;$CE$8&amp;CHAR(10)&amp;$CD$9&amp;VBAsheet!K946&amp;$CE$9&amp;CHAR(10)&amp;$CD$10&amp;VBAsheet!J946-1&amp;$CE$10&amp;CHAR(10)&amp;$CD$11,"")</f>
        <v/>
      </c>
      <c r="BI946"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6" s="18" t="str">
        <f>IF(LEN(X946)&gt;0,$CD$23&amp;INDEX($CH$3:CH949,MATCH(W946,$CG$3:CG949,0))&amp;$CE$23&amp;CHAR(10)&amp;$CD$24&amp;X946&amp;$CE$24&amp;CHAR(10)&amp;$CD$25&amp;Y946&amp;$CE$25&amp;CHAR(10),"")&amp;IF(LEN(AA946)&gt;0,$CD$23&amp;INDEX($CH$3:CH949,MATCH(Z946,$CG$3:CG949,0))&amp;$CE$23&amp;CHAR(10)&amp;$CD$24&amp;AA946&amp;$CE$24&amp;CHAR(10)&amp;$CD$25&amp;AB946&amp;$CE$25&amp;CHAR(10),"")&amp;IF(LEN(AD946)&gt;0,$CD$23&amp;INDEX($CH$3:CH949,MATCH(AC946,$CG$3:CG949,0))&amp;$CE$23&amp;CHAR(10)&amp;$CD$24&amp;AD946&amp;$CE$24&amp;CHAR(10)&amp;$CD$25&amp;AE946&amp;$CE$25&amp;CHAR(10),"")&amp;IF(LEN(AG946)&gt;0,$CD$23&amp;INDEX($CH$3:CH949,MATCH(AF946,$CG$3:CG949,0))&amp;$CE$23&amp;CHAR(10)&amp;$CD$24&amp;AG946&amp;$CE$24&amp;CHAR(10)&amp;$CD$25&amp;AH946&amp;$CE$25&amp;CHAR(10),"")&amp;IF(LEN(AJ946)&gt;0,$CD$23&amp;INDEX($CH$3:CH949,MATCH(AI946,$CG$3:CG949,0))&amp;$CE$23&amp;CHAR(10)&amp;$CD$24&amp;AJ946&amp;$CE$24&amp;CHAR(10)&amp;$CD$25&amp;AK946&amp;$CE$25&amp;CHAR(10),"")</f>
        <v/>
      </c>
      <c r="BK946" s="18" t="str">
        <f>IF(LEN(J946)&gt;0,INDEX($BH$2:$BH$100000,MATCH(J946,VBAsheet!$H$2:$H$100000,0))&amp;CHAR(10),"")&amp;IF(LEN(K946)&gt;0,INDEX($BH$2:$BH$100000,MATCH(K946,VBAsheet!$H$2:$H$100000,0))&amp;CHAR(10),"")&amp;IF(LEN(L946)&gt;0,INDEX($BH$2:$BH$100000,MATCH(L946,VBAsheet!$H$2:$H$100000,0))&amp;CHAR(10),"")&amp;IF(LEN(M946)&gt;0,INDEX($BH$2:$BH$100000,MATCH(M946,VBAsheet!$H$2:$H$100000,0))&amp;CHAR(10),"")</f>
        <v/>
      </c>
      <c r="BL946" s="18" t="str">
        <f t="shared" si="570"/>
        <v/>
      </c>
      <c r="BM946" s="94" t="str">
        <f t="shared" si="571"/>
        <v/>
      </c>
      <c r="BN946" s="95" t="str">
        <f t="shared" si="572"/>
        <v/>
      </c>
      <c r="BO946" s="265" t="str">
        <f t="shared" si="583"/>
        <v/>
      </c>
      <c r="BP946" s="18" t="str">
        <f t="shared" si="573"/>
        <v/>
      </c>
      <c r="BQ946" s="263" t="str">
        <f t="shared" si="584"/>
        <v/>
      </c>
      <c r="BR946" s="81" t="str">
        <f t="shared" si="588"/>
        <v/>
      </c>
      <c r="BS946" s="263" t="str">
        <f t="shared" si="585"/>
        <v/>
      </c>
      <c r="BT946" s="92" t="str">
        <f t="shared" si="586"/>
        <v/>
      </c>
      <c r="BU946" s="138" t="str">
        <f t="shared" si="574"/>
        <v/>
      </c>
      <c r="BV946" s="3" t="str">
        <f t="shared" si="575"/>
        <v/>
      </c>
      <c r="BW946" s="3" t="str">
        <f t="shared" si="576"/>
        <v/>
      </c>
      <c r="BX946" s="144" t="str">
        <f t="shared" si="577"/>
        <v/>
      </c>
      <c r="BY946" s="18" t="str">
        <f t="shared" si="578"/>
        <v/>
      </c>
      <c r="BZ946" s="18" t="str">
        <f t="shared" si="579"/>
        <v/>
      </c>
      <c r="CA946" s="19" t="str">
        <f t="shared" si="580"/>
        <v/>
      </c>
      <c r="CB946" s="19" t="s">
        <v>0</v>
      </c>
      <c r="DW946" s="4" t="str">
        <f t="shared" si="587"/>
        <v/>
      </c>
      <c r="DX946" s="4" t="str">
        <f t="shared" si="589"/>
        <v/>
      </c>
      <c r="DY946" s="98" t="str">
        <f t="shared" si="590"/>
        <v/>
      </c>
    </row>
    <row r="947" spans="4:129" x14ac:dyDescent="0.45">
      <c r="D947" s="164" t="str">
        <f t="shared" si="581"/>
        <v/>
      </c>
      <c r="I947" s="9" t="str">
        <f t="shared" si="552"/>
        <v/>
      </c>
      <c r="J947" s="173" t="str">
        <f t="shared" si="553"/>
        <v/>
      </c>
      <c r="K947" s="13"/>
      <c r="L947" s="13"/>
      <c r="M947" s="13"/>
      <c r="N947" s="178" t="str">
        <f t="shared" si="554"/>
        <v/>
      </c>
      <c r="O947" s="181" t="str">
        <f t="shared" si="555"/>
        <v/>
      </c>
      <c r="P947" s="8" t="str">
        <f t="shared" si="556"/>
        <v/>
      </c>
      <c r="Q947" s="8" t="str">
        <f t="shared" si="557"/>
        <v/>
      </c>
      <c r="R947" s="8" t="str">
        <f t="shared" si="558"/>
        <v/>
      </c>
      <c r="S947" s="8" t="str">
        <f t="shared" si="559"/>
        <v/>
      </c>
      <c r="T947" s="8" t="str">
        <f t="shared" si="560"/>
        <v/>
      </c>
      <c r="U947" s="8" t="str">
        <f t="shared" si="561"/>
        <v/>
      </c>
      <c r="V947" s="16" t="str">
        <f t="shared" si="562"/>
        <v/>
      </c>
      <c r="W947" s="129" t="str">
        <f t="shared" si="563"/>
        <v/>
      </c>
      <c r="X947" s="8" t="str">
        <f t="shared" si="564"/>
        <v/>
      </c>
      <c r="Y947" s="8" t="str">
        <f t="shared" si="565"/>
        <v/>
      </c>
      <c r="AQ947" s="6" t="str">
        <f t="shared" si="566"/>
        <v/>
      </c>
      <c r="AR947" s="128" t="str">
        <f t="shared" si="567"/>
        <v/>
      </c>
      <c r="AS947" s="128" t="str">
        <f t="shared" si="568"/>
        <v/>
      </c>
      <c r="AT947" s="139" t="str">
        <f t="shared" si="582"/>
        <v/>
      </c>
      <c r="BH947" s="127" t="str">
        <f>IF(LEN(VBAsheet!H947)&gt;0,$CD$4&amp;CHAR(10)&amp;$CD$5&amp;CHAR(10)&amp;$CD$6&amp;IF(VBAsheet!I947="N",1,0)&amp;$CE$6&amp;CHAR(10)&amp;$CD$7&amp;CHAR(10)&amp;$CD$8&amp;VBAsheet!H947&amp;$CE$8&amp;CHAR(10)&amp;$CD$9&amp;VBAsheet!K947&amp;$CE$9&amp;CHAR(10)&amp;$CD$10&amp;VBAsheet!J947-1&amp;$CE$10&amp;CHAR(10)&amp;$CD$11,"")</f>
        <v/>
      </c>
      <c r="BI947"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7" s="18" t="str">
        <f>IF(LEN(X947)&gt;0,$CD$23&amp;INDEX($CH$3:CH950,MATCH(W947,$CG$3:CG950,0))&amp;$CE$23&amp;CHAR(10)&amp;$CD$24&amp;X947&amp;$CE$24&amp;CHAR(10)&amp;$CD$25&amp;Y947&amp;$CE$25&amp;CHAR(10),"")&amp;IF(LEN(AA947)&gt;0,$CD$23&amp;INDEX($CH$3:CH950,MATCH(Z947,$CG$3:CG950,0))&amp;$CE$23&amp;CHAR(10)&amp;$CD$24&amp;AA947&amp;$CE$24&amp;CHAR(10)&amp;$CD$25&amp;AB947&amp;$CE$25&amp;CHAR(10),"")&amp;IF(LEN(AD947)&gt;0,$CD$23&amp;INDEX($CH$3:CH950,MATCH(AC947,$CG$3:CG950,0))&amp;$CE$23&amp;CHAR(10)&amp;$CD$24&amp;AD947&amp;$CE$24&amp;CHAR(10)&amp;$CD$25&amp;AE947&amp;$CE$25&amp;CHAR(10),"")&amp;IF(LEN(AG947)&gt;0,$CD$23&amp;INDEX($CH$3:CH950,MATCH(AF947,$CG$3:CG950,0))&amp;$CE$23&amp;CHAR(10)&amp;$CD$24&amp;AG947&amp;$CE$24&amp;CHAR(10)&amp;$CD$25&amp;AH947&amp;$CE$25&amp;CHAR(10),"")&amp;IF(LEN(AJ947)&gt;0,$CD$23&amp;INDEX($CH$3:CH950,MATCH(AI947,$CG$3:CG950,0))&amp;$CE$23&amp;CHAR(10)&amp;$CD$24&amp;AJ947&amp;$CE$24&amp;CHAR(10)&amp;$CD$25&amp;AK947&amp;$CE$25&amp;CHAR(10),"")</f>
        <v/>
      </c>
      <c r="BK947" s="18" t="str">
        <f>IF(LEN(J947)&gt;0,INDEX($BH$2:$BH$100000,MATCH(J947,VBAsheet!$H$2:$H$100000,0))&amp;CHAR(10),"")&amp;IF(LEN(K947)&gt;0,INDEX($BH$2:$BH$100000,MATCH(K947,VBAsheet!$H$2:$H$100000,0))&amp;CHAR(10),"")&amp;IF(LEN(L947)&gt;0,INDEX($BH$2:$BH$100000,MATCH(L947,VBAsheet!$H$2:$H$100000,0))&amp;CHAR(10),"")&amp;IF(LEN(M947)&gt;0,INDEX($BH$2:$BH$100000,MATCH(M947,VBAsheet!$H$2:$H$100000,0))&amp;CHAR(10),"")</f>
        <v/>
      </c>
      <c r="BL947" s="18" t="str">
        <f t="shared" si="570"/>
        <v/>
      </c>
      <c r="BM947" s="94" t="str">
        <f t="shared" si="571"/>
        <v/>
      </c>
      <c r="BN947" s="95" t="str">
        <f t="shared" si="572"/>
        <v/>
      </c>
      <c r="BO947" s="265" t="str">
        <f t="shared" si="583"/>
        <v/>
      </c>
      <c r="BP947" s="18" t="str">
        <f t="shared" si="573"/>
        <v/>
      </c>
      <c r="BQ947" s="263" t="str">
        <f t="shared" si="584"/>
        <v/>
      </c>
      <c r="BR947" s="81" t="str">
        <f t="shared" si="588"/>
        <v/>
      </c>
      <c r="BS947" s="263" t="str">
        <f t="shared" si="585"/>
        <v/>
      </c>
      <c r="BT947" s="92" t="str">
        <f t="shared" si="586"/>
        <v/>
      </c>
      <c r="BU947" s="138" t="str">
        <f t="shared" si="574"/>
        <v/>
      </c>
      <c r="BV947" s="3" t="str">
        <f t="shared" si="575"/>
        <v/>
      </c>
      <c r="BW947" s="3" t="str">
        <f t="shared" si="576"/>
        <v/>
      </c>
      <c r="BX947" s="144" t="str">
        <f t="shared" si="577"/>
        <v/>
      </c>
      <c r="BY947" s="18" t="str">
        <f t="shared" si="578"/>
        <v/>
      </c>
      <c r="BZ947" s="18" t="str">
        <f t="shared" si="579"/>
        <v/>
      </c>
      <c r="CA947" s="19" t="str">
        <f t="shared" si="580"/>
        <v/>
      </c>
      <c r="CB947" s="19" t="s">
        <v>0</v>
      </c>
      <c r="DW947" s="4" t="str">
        <f t="shared" si="587"/>
        <v/>
      </c>
      <c r="DX947" s="4" t="str">
        <f t="shared" si="589"/>
        <v/>
      </c>
      <c r="DY947" s="98" t="str">
        <f t="shared" si="590"/>
        <v/>
      </c>
    </row>
    <row r="948" spans="4:129" x14ac:dyDescent="0.45">
      <c r="D948" s="164" t="str">
        <f t="shared" si="581"/>
        <v/>
      </c>
      <c r="I948" s="9" t="str">
        <f t="shared" si="552"/>
        <v/>
      </c>
      <c r="J948" s="173" t="str">
        <f t="shared" si="553"/>
        <v/>
      </c>
      <c r="K948" s="13"/>
      <c r="L948" s="13"/>
      <c r="M948" s="13"/>
      <c r="N948" s="178" t="str">
        <f t="shared" si="554"/>
        <v/>
      </c>
      <c r="O948" s="181" t="str">
        <f t="shared" si="555"/>
        <v/>
      </c>
      <c r="P948" s="8" t="str">
        <f t="shared" si="556"/>
        <v/>
      </c>
      <c r="Q948" s="8" t="str">
        <f t="shared" si="557"/>
        <v/>
      </c>
      <c r="R948" s="8" t="str">
        <f t="shared" si="558"/>
        <v/>
      </c>
      <c r="S948" s="8" t="str">
        <f t="shared" si="559"/>
        <v/>
      </c>
      <c r="T948" s="8" t="str">
        <f t="shared" si="560"/>
        <v/>
      </c>
      <c r="U948" s="8" t="str">
        <f t="shared" si="561"/>
        <v/>
      </c>
      <c r="V948" s="16" t="str">
        <f t="shared" si="562"/>
        <v/>
      </c>
      <c r="W948" s="129" t="str">
        <f t="shared" si="563"/>
        <v/>
      </c>
      <c r="X948" s="8" t="str">
        <f t="shared" si="564"/>
        <v/>
      </c>
      <c r="Y948" s="8" t="str">
        <f t="shared" si="565"/>
        <v/>
      </c>
      <c r="AQ948" s="6" t="str">
        <f t="shared" si="566"/>
        <v/>
      </c>
      <c r="AR948" s="128" t="str">
        <f t="shared" si="567"/>
        <v/>
      </c>
      <c r="AS948" s="128" t="str">
        <f t="shared" si="568"/>
        <v/>
      </c>
      <c r="AT948" s="139" t="str">
        <f t="shared" si="582"/>
        <v/>
      </c>
      <c r="BH948" s="127" t="str">
        <f>IF(LEN(VBAsheet!H948)&gt;0,$CD$4&amp;CHAR(10)&amp;$CD$5&amp;CHAR(10)&amp;$CD$6&amp;IF(VBAsheet!I948="N",1,0)&amp;$CE$6&amp;CHAR(10)&amp;$CD$7&amp;CHAR(10)&amp;$CD$8&amp;VBAsheet!H948&amp;$CE$8&amp;CHAR(10)&amp;$CD$9&amp;VBAsheet!K948&amp;$CE$9&amp;CHAR(10)&amp;$CD$10&amp;VBAsheet!J948-1&amp;$CE$10&amp;CHAR(10)&amp;$CD$11,"")</f>
        <v/>
      </c>
      <c r="BI948"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8" s="18" t="str">
        <f>IF(LEN(X948)&gt;0,$CD$23&amp;INDEX($CH$3:CH951,MATCH(W948,$CG$3:CG951,0))&amp;$CE$23&amp;CHAR(10)&amp;$CD$24&amp;X948&amp;$CE$24&amp;CHAR(10)&amp;$CD$25&amp;Y948&amp;$CE$25&amp;CHAR(10),"")&amp;IF(LEN(AA948)&gt;0,$CD$23&amp;INDEX($CH$3:CH951,MATCH(Z948,$CG$3:CG951,0))&amp;$CE$23&amp;CHAR(10)&amp;$CD$24&amp;AA948&amp;$CE$24&amp;CHAR(10)&amp;$CD$25&amp;AB948&amp;$CE$25&amp;CHAR(10),"")&amp;IF(LEN(AD948)&gt;0,$CD$23&amp;INDEX($CH$3:CH951,MATCH(AC948,$CG$3:CG951,0))&amp;$CE$23&amp;CHAR(10)&amp;$CD$24&amp;AD948&amp;$CE$24&amp;CHAR(10)&amp;$CD$25&amp;AE948&amp;$CE$25&amp;CHAR(10),"")&amp;IF(LEN(AG948)&gt;0,$CD$23&amp;INDEX($CH$3:CH951,MATCH(AF948,$CG$3:CG951,0))&amp;$CE$23&amp;CHAR(10)&amp;$CD$24&amp;AG948&amp;$CE$24&amp;CHAR(10)&amp;$CD$25&amp;AH948&amp;$CE$25&amp;CHAR(10),"")&amp;IF(LEN(AJ948)&gt;0,$CD$23&amp;INDEX($CH$3:CH951,MATCH(AI948,$CG$3:CG951,0))&amp;$CE$23&amp;CHAR(10)&amp;$CD$24&amp;AJ948&amp;$CE$24&amp;CHAR(10)&amp;$CD$25&amp;AK948&amp;$CE$25&amp;CHAR(10),"")</f>
        <v/>
      </c>
      <c r="BK948" s="18" t="str">
        <f>IF(LEN(J948)&gt;0,INDEX($BH$2:$BH$100000,MATCH(J948,VBAsheet!$H$2:$H$100000,0))&amp;CHAR(10),"")&amp;IF(LEN(K948)&gt;0,INDEX($BH$2:$BH$100000,MATCH(K948,VBAsheet!$H$2:$H$100000,0))&amp;CHAR(10),"")&amp;IF(LEN(L948)&gt;0,INDEX($BH$2:$BH$100000,MATCH(L948,VBAsheet!$H$2:$H$100000,0))&amp;CHAR(10),"")&amp;IF(LEN(M948)&gt;0,INDEX($BH$2:$BH$100000,MATCH(M948,VBAsheet!$H$2:$H$100000,0))&amp;CHAR(10),"")</f>
        <v/>
      </c>
      <c r="BL948" s="18" t="str">
        <f t="shared" si="570"/>
        <v/>
      </c>
      <c r="BM948" s="94" t="str">
        <f t="shared" si="571"/>
        <v/>
      </c>
      <c r="BN948" s="95" t="str">
        <f t="shared" si="572"/>
        <v/>
      </c>
      <c r="BO948" s="265" t="str">
        <f t="shared" si="583"/>
        <v/>
      </c>
      <c r="BP948" s="18" t="str">
        <f t="shared" si="573"/>
        <v/>
      </c>
      <c r="BQ948" s="263" t="str">
        <f t="shared" si="584"/>
        <v/>
      </c>
      <c r="BR948" s="81" t="str">
        <f t="shared" si="588"/>
        <v/>
      </c>
      <c r="BS948" s="263" t="str">
        <f t="shared" si="585"/>
        <v/>
      </c>
      <c r="BT948" s="92" t="str">
        <f t="shared" si="586"/>
        <v/>
      </c>
      <c r="BU948" s="138" t="str">
        <f t="shared" si="574"/>
        <v/>
      </c>
      <c r="BV948" s="3" t="str">
        <f t="shared" si="575"/>
        <v/>
      </c>
      <c r="BW948" s="3" t="str">
        <f t="shared" si="576"/>
        <v/>
      </c>
      <c r="BX948" s="144" t="str">
        <f t="shared" si="577"/>
        <v/>
      </c>
      <c r="BY948" s="18" t="str">
        <f t="shared" si="578"/>
        <v/>
      </c>
      <c r="BZ948" s="18" t="str">
        <f t="shared" si="579"/>
        <v/>
      </c>
      <c r="CA948" s="19" t="str">
        <f t="shared" si="580"/>
        <v/>
      </c>
      <c r="CB948" s="19" t="s">
        <v>0</v>
      </c>
      <c r="DW948" s="4" t="str">
        <f t="shared" si="587"/>
        <v/>
      </c>
      <c r="DX948" s="4" t="str">
        <f t="shared" si="589"/>
        <v/>
      </c>
      <c r="DY948" s="98" t="str">
        <f t="shared" si="590"/>
        <v/>
      </c>
    </row>
    <row r="949" spans="4:129" x14ac:dyDescent="0.45">
      <c r="D949" s="164" t="str">
        <f t="shared" si="581"/>
        <v/>
      </c>
      <c r="I949" s="9" t="str">
        <f t="shared" si="552"/>
        <v/>
      </c>
      <c r="J949" s="173" t="str">
        <f t="shared" si="553"/>
        <v/>
      </c>
      <c r="K949" s="13"/>
      <c r="L949" s="13"/>
      <c r="M949" s="13"/>
      <c r="N949" s="178" t="str">
        <f t="shared" si="554"/>
        <v/>
      </c>
      <c r="O949" s="181" t="str">
        <f t="shared" si="555"/>
        <v/>
      </c>
      <c r="P949" s="8" t="str">
        <f t="shared" si="556"/>
        <v/>
      </c>
      <c r="Q949" s="8" t="str">
        <f t="shared" si="557"/>
        <v/>
      </c>
      <c r="R949" s="8" t="str">
        <f t="shared" si="558"/>
        <v/>
      </c>
      <c r="S949" s="8" t="str">
        <f t="shared" si="559"/>
        <v/>
      </c>
      <c r="T949" s="8" t="str">
        <f t="shared" si="560"/>
        <v/>
      </c>
      <c r="U949" s="8" t="str">
        <f t="shared" si="561"/>
        <v/>
      </c>
      <c r="V949" s="16" t="str">
        <f t="shared" si="562"/>
        <v/>
      </c>
      <c r="W949" s="129" t="str">
        <f t="shared" si="563"/>
        <v/>
      </c>
      <c r="X949" s="8" t="str">
        <f t="shared" si="564"/>
        <v/>
      </c>
      <c r="Y949" s="8" t="str">
        <f t="shared" si="565"/>
        <v/>
      </c>
      <c r="AQ949" s="6" t="str">
        <f t="shared" si="566"/>
        <v/>
      </c>
      <c r="AR949" s="128" t="str">
        <f t="shared" si="567"/>
        <v/>
      </c>
      <c r="AS949" s="128" t="str">
        <f t="shared" si="568"/>
        <v/>
      </c>
      <c r="AT949" s="139" t="str">
        <f t="shared" si="582"/>
        <v/>
      </c>
      <c r="BH949" s="127" t="str">
        <f>IF(LEN(VBAsheet!H949)&gt;0,$CD$4&amp;CHAR(10)&amp;$CD$5&amp;CHAR(10)&amp;$CD$6&amp;IF(VBAsheet!I949="N",1,0)&amp;$CE$6&amp;CHAR(10)&amp;$CD$7&amp;CHAR(10)&amp;$CD$8&amp;VBAsheet!H949&amp;$CE$8&amp;CHAR(10)&amp;$CD$9&amp;VBAsheet!K949&amp;$CE$9&amp;CHAR(10)&amp;$CD$10&amp;VBAsheet!J949-1&amp;$CE$10&amp;CHAR(10)&amp;$CD$11,"")</f>
        <v/>
      </c>
      <c r="BI949"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49" s="18" t="str">
        <f>IF(LEN(X949)&gt;0,$CD$23&amp;INDEX($CH$3:CH952,MATCH(W949,$CG$3:CG952,0))&amp;$CE$23&amp;CHAR(10)&amp;$CD$24&amp;X949&amp;$CE$24&amp;CHAR(10)&amp;$CD$25&amp;Y949&amp;$CE$25&amp;CHAR(10),"")&amp;IF(LEN(AA949)&gt;0,$CD$23&amp;INDEX($CH$3:CH952,MATCH(Z949,$CG$3:CG952,0))&amp;$CE$23&amp;CHAR(10)&amp;$CD$24&amp;AA949&amp;$CE$24&amp;CHAR(10)&amp;$CD$25&amp;AB949&amp;$CE$25&amp;CHAR(10),"")&amp;IF(LEN(AD949)&gt;0,$CD$23&amp;INDEX($CH$3:CH952,MATCH(AC949,$CG$3:CG952,0))&amp;$CE$23&amp;CHAR(10)&amp;$CD$24&amp;AD949&amp;$CE$24&amp;CHAR(10)&amp;$CD$25&amp;AE949&amp;$CE$25&amp;CHAR(10),"")&amp;IF(LEN(AG949)&gt;0,$CD$23&amp;INDEX($CH$3:CH952,MATCH(AF949,$CG$3:CG952,0))&amp;$CE$23&amp;CHAR(10)&amp;$CD$24&amp;AG949&amp;$CE$24&amp;CHAR(10)&amp;$CD$25&amp;AH949&amp;$CE$25&amp;CHAR(10),"")&amp;IF(LEN(AJ949)&gt;0,$CD$23&amp;INDEX($CH$3:CH952,MATCH(AI949,$CG$3:CG952,0))&amp;$CE$23&amp;CHAR(10)&amp;$CD$24&amp;AJ949&amp;$CE$24&amp;CHAR(10)&amp;$CD$25&amp;AK949&amp;$CE$25&amp;CHAR(10),"")</f>
        <v/>
      </c>
      <c r="BK949" s="18" t="str">
        <f>IF(LEN(J949)&gt;0,INDEX($BH$2:$BH$100000,MATCH(J949,VBAsheet!$H$2:$H$100000,0))&amp;CHAR(10),"")&amp;IF(LEN(K949)&gt;0,INDEX($BH$2:$BH$100000,MATCH(K949,VBAsheet!$H$2:$H$100000,0))&amp;CHAR(10),"")&amp;IF(LEN(L949)&gt;0,INDEX($BH$2:$BH$100000,MATCH(L949,VBAsheet!$H$2:$H$100000,0))&amp;CHAR(10),"")&amp;IF(LEN(M949)&gt;0,INDEX($BH$2:$BH$100000,MATCH(M949,VBAsheet!$H$2:$H$100000,0))&amp;CHAR(10),"")</f>
        <v/>
      </c>
      <c r="BL949" s="18" t="str">
        <f t="shared" si="570"/>
        <v/>
      </c>
      <c r="BM949" s="94" t="str">
        <f t="shared" si="571"/>
        <v/>
      </c>
      <c r="BN949" s="95" t="str">
        <f t="shared" si="572"/>
        <v/>
      </c>
      <c r="BO949" s="265" t="str">
        <f t="shared" si="583"/>
        <v/>
      </c>
      <c r="BP949" s="18" t="str">
        <f t="shared" si="573"/>
        <v/>
      </c>
      <c r="BQ949" s="263" t="str">
        <f t="shared" si="584"/>
        <v/>
      </c>
      <c r="BR949" s="81" t="str">
        <f t="shared" si="588"/>
        <v/>
      </c>
      <c r="BS949" s="263" t="str">
        <f t="shared" si="585"/>
        <v/>
      </c>
      <c r="BT949" s="92" t="str">
        <f t="shared" si="586"/>
        <v/>
      </c>
      <c r="BU949" s="138" t="str">
        <f t="shared" si="574"/>
        <v/>
      </c>
      <c r="BV949" s="3" t="str">
        <f t="shared" si="575"/>
        <v/>
      </c>
      <c r="BW949" s="3" t="str">
        <f t="shared" si="576"/>
        <v/>
      </c>
      <c r="BX949" s="144" t="str">
        <f t="shared" si="577"/>
        <v/>
      </c>
      <c r="BY949" s="18" t="str">
        <f t="shared" si="578"/>
        <v/>
      </c>
      <c r="BZ949" s="18" t="str">
        <f t="shared" si="579"/>
        <v/>
      </c>
      <c r="CA949" s="19" t="str">
        <f t="shared" si="580"/>
        <v/>
      </c>
      <c r="CB949" s="19" t="s">
        <v>0</v>
      </c>
      <c r="DW949" s="4" t="str">
        <f t="shared" si="587"/>
        <v/>
      </c>
      <c r="DX949" s="4" t="str">
        <f t="shared" si="589"/>
        <v/>
      </c>
      <c r="DY949" s="98" t="str">
        <f t="shared" si="590"/>
        <v/>
      </c>
    </row>
    <row r="950" spans="4:129" x14ac:dyDescent="0.45">
      <c r="D950" s="164" t="str">
        <f t="shared" si="581"/>
        <v/>
      </c>
      <c r="I950" s="9" t="str">
        <f t="shared" si="552"/>
        <v/>
      </c>
      <c r="J950" s="173" t="str">
        <f t="shared" si="553"/>
        <v/>
      </c>
      <c r="K950" s="13"/>
      <c r="L950" s="13"/>
      <c r="M950" s="13"/>
      <c r="N950" s="178" t="str">
        <f t="shared" si="554"/>
        <v/>
      </c>
      <c r="O950" s="181" t="str">
        <f t="shared" si="555"/>
        <v/>
      </c>
      <c r="P950" s="8" t="str">
        <f t="shared" si="556"/>
        <v/>
      </c>
      <c r="Q950" s="8" t="str">
        <f t="shared" si="557"/>
        <v/>
      </c>
      <c r="R950" s="8" t="str">
        <f t="shared" si="558"/>
        <v/>
      </c>
      <c r="S950" s="8" t="str">
        <f t="shared" si="559"/>
        <v/>
      </c>
      <c r="T950" s="8" t="str">
        <f t="shared" si="560"/>
        <v/>
      </c>
      <c r="U950" s="8" t="str">
        <f t="shared" si="561"/>
        <v/>
      </c>
      <c r="V950" s="16" t="str">
        <f t="shared" si="562"/>
        <v/>
      </c>
      <c r="W950" s="129" t="str">
        <f t="shared" si="563"/>
        <v/>
      </c>
      <c r="X950" s="8" t="str">
        <f t="shared" si="564"/>
        <v/>
      </c>
      <c r="Y950" s="8" t="str">
        <f t="shared" si="565"/>
        <v/>
      </c>
      <c r="AQ950" s="6" t="str">
        <f t="shared" si="566"/>
        <v/>
      </c>
      <c r="AR950" s="128" t="str">
        <f t="shared" si="567"/>
        <v/>
      </c>
      <c r="AS950" s="128" t="str">
        <f t="shared" si="568"/>
        <v/>
      </c>
      <c r="AT950" s="139" t="str">
        <f t="shared" si="582"/>
        <v/>
      </c>
      <c r="BH950" s="127" t="str">
        <f>IF(LEN(VBAsheet!H950)&gt;0,$CD$4&amp;CHAR(10)&amp;$CD$5&amp;CHAR(10)&amp;$CD$6&amp;IF(VBAsheet!I950="N",1,0)&amp;$CE$6&amp;CHAR(10)&amp;$CD$7&amp;CHAR(10)&amp;$CD$8&amp;VBAsheet!H950&amp;$CE$8&amp;CHAR(10)&amp;$CD$9&amp;VBAsheet!K950&amp;$CE$9&amp;CHAR(10)&amp;$CD$10&amp;VBAsheet!J950-1&amp;$CE$10&amp;CHAR(10)&amp;$CD$11,"")</f>
        <v/>
      </c>
      <c r="BI950"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0" s="18" t="str">
        <f>IF(LEN(X950)&gt;0,$CD$23&amp;INDEX($CH$3:CH953,MATCH(W950,$CG$3:CG953,0))&amp;$CE$23&amp;CHAR(10)&amp;$CD$24&amp;X950&amp;$CE$24&amp;CHAR(10)&amp;$CD$25&amp;Y950&amp;$CE$25&amp;CHAR(10),"")&amp;IF(LEN(AA950)&gt;0,$CD$23&amp;INDEX($CH$3:CH953,MATCH(Z950,$CG$3:CG953,0))&amp;$CE$23&amp;CHAR(10)&amp;$CD$24&amp;AA950&amp;$CE$24&amp;CHAR(10)&amp;$CD$25&amp;AB950&amp;$CE$25&amp;CHAR(10),"")&amp;IF(LEN(AD950)&gt;0,$CD$23&amp;INDEX($CH$3:CH953,MATCH(AC950,$CG$3:CG953,0))&amp;$CE$23&amp;CHAR(10)&amp;$CD$24&amp;AD950&amp;$CE$24&amp;CHAR(10)&amp;$CD$25&amp;AE950&amp;$CE$25&amp;CHAR(10),"")&amp;IF(LEN(AG950)&gt;0,$CD$23&amp;INDEX($CH$3:CH953,MATCH(AF950,$CG$3:CG953,0))&amp;$CE$23&amp;CHAR(10)&amp;$CD$24&amp;AG950&amp;$CE$24&amp;CHAR(10)&amp;$CD$25&amp;AH950&amp;$CE$25&amp;CHAR(10),"")&amp;IF(LEN(AJ950)&gt;0,$CD$23&amp;INDEX($CH$3:CH953,MATCH(AI950,$CG$3:CG953,0))&amp;$CE$23&amp;CHAR(10)&amp;$CD$24&amp;AJ950&amp;$CE$24&amp;CHAR(10)&amp;$CD$25&amp;AK950&amp;$CE$25&amp;CHAR(10),"")</f>
        <v/>
      </c>
      <c r="BK950" s="18" t="str">
        <f>IF(LEN(J950)&gt;0,INDEX($BH$2:$BH$100000,MATCH(J950,VBAsheet!$H$2:$H$100000,0))&amp;CHAR(10),"")&amp;IF(LEN(K950)&gt;0,INDEX($BH$2:$BH$100000,MATCH(K950,VBAsheet!$H$2:$H$100000,0))&amp;CHAR(10),"")&amp;IF(LEN(L950)&gt;0,INDEX($BH$2:$BH$100000,MATCH(L950,VBAsheet!$H$2:$H$100000,0))&amp;CHAR(10),"")&amp;IF(LEN(M950)&gt;0,INDEX($BH$2:$BH$100000,MATCH(M950,VBAsheet!$H$2:$H$100000,0))&amp;CHAR(10),"")</f>
        <v/>
      </c>
      <c r="BL950" s="18" t="str">
        <f t="shared" si="570"/>
        <v/>
      </c>
      <c r="BM950" s="94" t="str">
        <f t="shared" si="571"/>
        <v/>
      </c>
      <c r="BN950" s="95" t="str">
        <f t="shared" si="572"/>
        <v/>
      </c>
      <c r="BO950" s="265" t="str">
        <f t="shared" si="583"/>
        <v/>
      </c>
      <c r="BP950" s="18" t="str">
        <f t="shared" si="573"/>
        <v/>
      </c>
      <c r="BQ950" s="263" t="str">
        <f t="shared" si="584"/>
        <v/>
      </c>
      <c r="BR950" s="81" t="str">
        <f t="shared" si="588"/>
        <v/>
      </c>
      <c r="BS950" s="263" t="str">
        <f t="shared" si="585"/>
        <v/>
      </c>
      <c r="BT950" s="92" t="str">
        <f t="shared" si="586"/>
        <v/>
      </c>
      <c r="BU950" s="138" t="str">
        <f t="shared" si="574"/>
        <v/>
      </c>
      <c r="BV950" s="3" t="str">
        <f t="shared" si="575"/>
        <v/>
      </c>
      <c r="BW950" s="3" t="str">
        <f t="shared" si="576"/>
        <v/>
      </c>
      <c r="BX950" s="144" t="str">
        <f t="shared" si="577"/>
        <v/>
      </c>
      <c r="BY950" s="18" t="str">
        <f t="shared" si="578"/>
        <v/>
      </c>
      <c r="BZ950" s="18" t="str">
        <f t="shared" si="579"/>
        <v/>
      </c>
      <c r="CA950" s="19" t="str">
        <f t="shared" si="580"/>
        <v/>
      </c>
      <c r="CB950" s="19" t="s">
        <v>0</v>
      </c>
      <c r="DW950" s="4" t="str">
        <f t="shared" si="587"/>
        <v/>
      </c>
      <c r="DX950" s="4" t="str">
        <f t="shared" si="589"/>
        <v/>
      </c>
      <c r="DY950" s="98" t="str">
        <f t="shared" si="590"/>
        <v/>
      </c>
    </row>
    <row r="951" spans="4:129" x14ac:dyDescent="0.45">
      <c r="D951" s="164" t="str">
        <f t="shared" si="581"/>
        <v/>
      </c>
      <c r="I951" s="9" t="str">
        <f t="shared" si="552"/>
        <v/>
      </c>
      <c r="J951" s="173" t="str">
        <f t="shared" si="553"/>
        <v/>
      </c>
      <c r="K951" s="13"/>
      <c r="L951" s="13"/>
      <c r="M951" s="13"/>
      <c r="N951" s="178" t="str">
        <f t="shared" si="554"/>
        <v/>
      </c>
      <c r="O951" s="181" t="str">
        <f t="shared" si="555"/>
        <v/>
      </c>
      <c r="P951" s="8" t="str">
        <f t="shared" si="556"/>
        <v/>
      </c>
      <c r="Q951" s="8" t="str">
        <f t="shared" si="557"/>
        <v/>
      </c>
      <c r="R951" s="8" t="str">
        <f t="shared" si="558"/>
        <v/>
      </c>
      <c r="S951" s="8" t="str">
        <f t="shared" si="559"/>
        <v/>
      </c>
      <c r="T951" s="8" t="str">
        <f t="shared" si="560"/>
        <v/>
      </c>
      <c r="U951" s="8" t="str">
        <f t="shared" si="561"/>
        <v/>
      </c>
      <c r="V951" s="16" t="str">
        <f t="shared" si="562"/>
        <v/>
      </c>
      <c r="W951" s="129" t="str">
        <f t="shared" si="563"/>
        <v/>
      </c>
      <c r="X951" s="8" t="str">
        <f t="shared" si="564"/>
        <v/>
      </c>
      <c r="Y951" s="8" t="str">
        <f t="shared" si="565"/>
        <v/>
      </c>
      <c r="AQ951" s="6" t="str">
        <f t="shared" si="566"/>
        <v/>
      </c>
      <c r="AR951" s="128" t="str">
        <f t="shared" si="567"/>
        <v/>
      </c>
      <c r="AS951" s="128" t="str">
        <f t="shared" si="568"/>
        <v/>
      </c>
      <c r="AT951" s="139" t="str">
        <f t="shared" si="582"/>
        <v/>
      </c>
      <c r="BH951" s="127" t="str">
        <f>IF(LEN(VBAsheet!H951)&gt;0,$CD$4&amp;CHAR(10)&amp;$CD$5&amp;CHAR(10)&amp;$CD$6&amp;IF(VBAsheet!I951="N",1,0)&amp;$CE$6&amp;CHAR(10)&amp;$CD$7&amp;CHAR(10)&amp;$CD$8&amp;VBAsheet!H951&amp;$CE$8&amp;CHAR(10)&amp;$CD$9&amp;VBAsheet!K951&amp;$CE$9&amp;CHAR(10)&amp;$CD$10&amp;VBAsheet!J951-1&amp;$CE$10&amp;CHAR(10)&amp;$CD$11,"")</f>
        <v/>
      </c>
      <c r="BI951"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1" s="18" t="str">
        <f>IF(LEN(X951)&gt;0,$CD$23&amp;INDEX($CH$3:CH954,MATCH(W951,$CG$3:CG954,0))&amp;$CE$23&amp;CHAR(10)&amp;$CD$24&amp;X951&amp;$CE$24&amp;CHAR(10)&amp;$CD$25&amp;Y951&amp;$CE$25&amp;CHAR(10),"")&amp;IF(LEN(AA951)&gt;0,$CD$23&amp;INDEX($CH$3:CH954,MATCH(Z951,$CG$3:CG954,0))&amp;$CE$23&amp;CHAR(10)&amp;$CD$24&amp;AA951&amp;$CE$24&amp;CHAR(10)&amp;$CD$25&amp;AB951&amp;$CE$25&amp;CHAR(10),"")&amp;IF(LEN(AD951)&gt;0,$CD$23&amp;INDEX($CH$3:CH954,MATCH(AC951,$CG$3:CG954,0))&amp;$CE$23&amp;CHAR(10)&amp;$CD$24&amp;AD951&amp;$CE$24&amp;CHAR(10)&amp;$CD$25&amp;AE951&amp;$CE$25&amp;CHAR(10),"")&amp;IF(LEN(AG951)&gt;0,$CD$23&amp;INDEX($CH$3:CH954,MATCH(AF951,$CG$3:CG954,0))&amp;$CE$23&amp;CHAR(10)&amp;$CD$24&amp;AG951&amp;$CE$24&amp;CHAR(10)&amp;$CD$25&amp;AH951&amp;$CE$25&amp;CHAR(10),"")&amp;IF(LEN(AJ951)&gt;0,$CD$23&amp;INDEX($CH$3:CH954,MATCH(AI951,$CG$3:CG954,0))&amp;$CE$23&amp;CHAR(10)&amp;$CD$24&amp;AJ951&amp;$CE$24&amp;CHAR(10)&amp;$CD$25&amp;AK951&amp;$CE$25&amp;CHAR(10),"")</f>
        <v/>
      </c>
      <c r="BK951" s="18" t="str">
        <f>IF(LEN(J951)&gt;0,INDEX($BH$2:$BH$100000,MATCH(J951,VBAsheet!$H$2:$H$100000,0))&amp;CHAR(10),"")&amp;IF(LEN(K951)&gt;0,INDEX($BH$2:$BH$100000,MATCH(K951,VBAsheet!$H$2:$H$100000,0))&amp;CHAR(10),"")&amp;IF(LEN(L951)&gt;0,INDEX($BH$2:$BH$100000,MATCH(L951,VBAsheet!$H$2:$H$100000,0))&amp;CHAR(10),"")&amp;IF(LEN(M951)&gt;0,INDEX($BH$2:$BH$100000,MATCH(M951,VBAsheet!$H$2:$H$100000,0))&amp;CHAR(10),"")</f>
        <v/>
      </c>
      <c r="BL951" s="18" t="str">
        <f t="shared" si="570"/>
        <v/>
      </c>
      <c r="BM951" s="94" t="str">
        <f t="shared" si="571"/>
        <v/>
      </c>
      <c r="BN951" s="95" t="str">
        <f t="shared" si="572"/>
        <v/>
      </c>
      <c r="BO951" s="265" t="str">
        <f t="shared" si="583"/>
        <v/>
      </c>
      <c r="BP951" s="18" t="str">
        <f t="shared" si="573"/>
        <v/>
      </c>
      <c r="BQ951" s="263" t="str">
        <f t="shared" si="584"/>
        <v/>
      </c>
      <c r="BR951" s="81" t="str">
        <f t="shared" si="588"/>
        <v/>
      </c>
      <c r="BS951" s="263" t="str">
        <f t="shared" si="585"/>
        <v/>
      </c>
      <c r="BT951" s="92" t="str">
        <f t="shared" si="586"/>
        <v/>
      </c>
      <c r="BU951" s="138" t="str">
        <f t="shared" si="574"/>
        <v/>
      </c>
      <c r="BV951" s="3" t="str">
        <f t="shared" si="575"/>
        <v/>
      </c>
      <c r="BW951" s="3" t="str">
        <f t="shared" si="576"/>
        <v/>
      </c>
      <c r="BX951" s="144" t="str">
        <f t="shared" si="577"/>
        <v/>
      </c>
      <c r="BY951" s="18" t="str">
        <f t="shared" si="578"/>
        <v/>
      </c>
      <c r="BZ951" s="18" t="str">
        <f t="shared" si="579"/>
        <v/>
      </c>
      <c r="CA951" s="19" t="str">
        <f t="shared" si="580"/>
        <v/>
      </c>
      <c r="CB951" s="19" t="s">
        <v>0</v>
      </c>
      <c r="DW951" s="4" t="str">
        <f t="shared" si="587"/>
        <v/>
      </c>
      <c r="DX951" s="4" t="str">
        <f t="shared" si="589"/>
        <v/>
      </c>
      <c r="DY951" s="98" t="str">
        <f t="shared" si="590"/>
        <v/>
      </c>
    </row>
    <row r="952" spans="4:129" x14ac:dyDescent="0.45">
      <c r="D952" s="164" t="str">
        <f t="shared" si="581"/>
        <v/>
      </c>
      <c r="I952" s="9" t="str">
        <f t="shared" si="552"/>
        <v/>
      </c>
      <c r="J952" s="173" t="str">
        <f t="shared" si="553"/>
        <v/>
      </c>
      <c r="K952" s="13"/>
      <c r="L952" s="13"/>
      <c r="M952" s="13"/>
      <c r="N952" s="178" t="str">
        <f t="shared" si="554"/>
        <v/>
      </c>
      <c r="O952" s="181" t="str">
        <f t="shared" si="555"/>
        <v/>
      </c>
      <c r="P952" s="8" t="str">
        <f t="shared" si="556"/>
        <v/>
      </c>
      <c r="Q952" s="8" t="str">
        <f t="shared" si="557"/>
        <v/>
      </c>
      <c r="R952" s="8" t="str">
        <f t="shared" si="558"/>
        <v/>
      </c>
      <c r="S952" s="8" t="str">
        <f t="shared" si="559"/>
        <v/>
      </c>
      <c r="T952" s="8" t="str">
        <f t="shared" si="560"/>
        <v/>
      </c>
      <c r="U952" s="8" t="str">
        <f t="shared" si="561"/>
        <v/>
      </c>
      <c r="V952" s="16" t="str">
        <f t="shared" si="562"/>
        <v/>
      </c>
      <c r="W952" s="129" t="str">
        <f t="shared" si="563"/>
        <v/>
      </c>
      <c r="X952" s="8" t="str">
        <f t="shared" si="564"/>
        <v/>
      </c>
      <c r="Y952" s="8" t="str">
        <f t="shared" si="565"/>
        <v/>
      </c>
      <c r="AQ952" s="6" t="str">
        <f t="shared" si="566"/>
        <v/>
      </c>
      <c r="AR952" s="128" t="str">
        <f t="shared" si="567"/>
        <v/>
      </c>
      <c r="AS952" s="128" t="str">
        <f t="shared" si="568"/>
        <v/>
      </c>
      <c r="AT952" s="139" t="str">
        <f t="shared" si="582"/>
        <v/>
      </c>
      <c r="BH952" s="127" t="str">
        <f>IF(LEN(VBAsheet!H952)&gt;0,$CD$4&amp;CHAR(10)&amp;$CD$5&amp;CHAR(10)&amp;$CD$6&amp;IF(VBAsheet!I952="N",1,0)&amp;$CE$6&amp;CHAR(10)&amp;$CD$7&amp;CHAR(10)&amp;$CD$8&amp;VBAsheet!H952&amp;$CE$8&amp;CHAR(10)&amp;$CD$9&amp;VBAsheet!K952&amp;$CE$9&amp;CHAR(10)&amp;$CD$10&amp;VBAsheet!J952-1&amp;$CE$10&amp;CHAR(10)&amp;$CD$11,"")</f>
        <v/>
      </c>
      <c r="BI952"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2" s="18" t="str">
        <f>IF(LEN(X952)&gt;0,$CD$23&amp;INDEX($CH$3:CH955,MATCH(W952,$CG$3:CG955,0))&amp;$CE$23&amp;CHAR(10)&amp;$CD$24&amp;X952&amp;$CE$24&amp;CHAR(10)&amp;$CD$25&amp;Y952&amp;$CE$25&amp;CHAR(10),"")&amp;IF(LEN(AA952)&gt;0,$CD$23&amp;INDEX($CH$3:CH955,MATCH(Z952,$CG$3:CG955,0))&amp;$CE$23&amp;CHAR(10)&amp;$CD$24&amp;AA952&amp;$CE$24&amp;CHAR(10)&amp;$CD$25&amp;AB952&amp;$CE$25&amp;CHAR(10),"")&amp;IF(LEN(AD952)&gt;0,$CD$23&amp;INDEX($CH$3:CH955,MATCH(AC952,$CG$3:CG955,0))&amp;$CE$23&amp;CHAR(10)&amp;$CD$24&amp;AD952&amp;$CE$24&amp;CHAR(10)&amp;$CD$25&amp;AE952&amp;$CE$25&amp;CHAR(10),"")&amp;IF(LEN(AG952)&gt;0,$CD$23&amp;INDEX($CH$3:CH955,MATCH(AF952,$CG$3:CG955,0))&amp;$CE$23&amp;CHAR(10)&amp;$CD$24&amp;AG952&amp;$CE$24&amp;CHAR(10)&amp;$CD$25&amp;AH952&amp;$CE$25&amp;CHAR(10),"")&amp;IF(LEN(AJ952)&gt;0,$CD$23&amp;INDEX($CH$3:CH955,MATCH(AI952,$CG$3:CG955,0))&amp;$CE$23&amp;CHAR(10)&amp;$CD$24&amp;AJ952&amp;$CE$24&amp;CHAR(10)&amp;$CD$25&amp;AK952&amp;$CE$25&amp;CHAR(10),"")</f>
        <v/>
      </c>
      <c r="BK952" s="18" t="str">
        <f>IF(LEN(J952)&gt;0,INDEX($BH$2:$BH$100000,MATCH(J952,VBAsheet!$H$2:$H$100000,0))&amp;CHAR(10),"")&amp;IF(LEN(K952)&gt;0,INDEX($BH$2:$BH$100000,MATCH(K952,VBAsheet!$H$2:$H$100000,0))&amp;CHAR(10),"")&amp;IF(LEN(L952)&gt;0,INDEX($BH$2:$BH$100000,MATCH(L952,VBAsheet!$H$2:$H$100000,0))&amp;CHAR(10),"")&amp;IF(LEN(M952)&gt;0,INDEX($BH$2:$BH$100000,MATCH(M952,VBAsheet!$H$2:$H$100000,0))&amp;CHAR(10),"")</f>
        <v/>
      </c>
      <c r="BL952" s="18" t="str">
        <f t="shared" si="570"/>
        <v/>
      </c>
      <c r="BM952" s="94" t="str">
        <f t="shared" si="571"/>
        <v/>
      </c>
      <c r="BN952" s="95" t="str">
        <f t="shared" si="572"/>
        <v/>
      </c>
      <c r="BO952" s="265" t="str">
        <f t="shared" si="583"/>
        <v/>
      </c>
      <c r="BP952" s="18" t="str">
        <f t="shared" si="573"/>
        <v/>
      </c>
      <c r="BQ952" s="263" t="str">
        <f t="shared" si="584"/>
        <v/>
      </c>
      <c r="BR952" s="81" t="str">
        <f t="shared" si="588"/>
        <v/>
      </c>
      <c r="BS952" s="263" t="str">
        <f t="shared" si="585"/>
        <v/>
      </c>
      <c r="BT952" s="92" t="str">
        <f t="shared" si="586"/>
        <v/>
      </c>
      <c r="BU952" s="138" t="str">
        <f t="shared" si="574"/>
        <v/>
      </c>
      <c r="BV952" s="3" t="str">
        <f t="shared" si="575"/>
        <v/>
      </c>
      <c r="BW952" s="3" t="str">
        <f t="shared" si="576"/>
        <v/>
      </c>
      <c r="BX952" s="144" t="str">
        <f t="shared" si="577"/>
        <v/>
      </c>
      <c r="BY952" s="18" t="str">
        <f t="shared" si="578"/>
        <v/>
      </c>
      <c r="BZ952" s="18" t="str">
        <f t="shared" si="579"/>
        <v/>
      </c>
      <c r="CA952" s="19" t="str">
        <f t="shared" si="580"/>
        <v/>
      </c>
      <c r="CB952" s="19" t="s">
        <v>0</v>
      </c>
      <c r="DW952" s="4" t="str">
        <f t="shared" si="587"/>
        <v/>
      </c>
      <c r="DX952" s="4" t="str">
        <f t="shared" si="589"/>
        <v/>
      </c>
      <c r="DY952" s="98" t="str">
        <f t="shared" si="590"/>
        <v/>
      </c>
    </row>
    <row r="953" spans="4:129" x14ac:dyDescent="0.45">
      <c r="D953" s="164" t="str">
        <f t="shared" si="581"/>
        <v/>
      </c>
      <c r="I953" s="9" t="str">
        <f t="shared" si="552"/>
        <v/>
      </c>
      <c r="J953" s="173" t="str">
        <f t="shared" si="553"/>
        <v/>
      </c>
      <c r="K953" s="13"/>
      <c r="L953" s="13"/>
      <c r="M953" s="13"/>
      <c r="N953" s="178" t="str">
        <f t="shared" si="554"/>
        <v/>
      </c>
      <c r="O953" s="181" t="str">
        <f t="shared" si="555"/>
        <v/>
      </c>
      <c r="P953" s="8" t="str">
        <f t="shared" si="556"/>
        <v/>
      </c>
      <c r="Q953" s="8" t="str">
        <f t="shared" si="557"/>
        <v/>
      </c>
      <c r="R953" s="8" t="str">
        <f t="shared" si="558"/>
        <v/>
      </c>
      <c r="S953" s="8" t="str">
        <f t="shared" si="559"/>
        <v/>
      </c>
      <c r="T953" s="8" t="str">
        <f t="shared" si="560"/>
        <v/>
      </c>
      <c r="U953" s="8" t="str">
        <f t="shared" si="561"/>
        <v/>
      </c>
      <c r="V953" s="16" t="str">
        <f t="shared" si="562"/>
        <v/>
      </c>
      <c r="W953" s="129" t="str">
        <f t="shared" si="563"/>
        <v/>
      </c>
      <c r="X953" s="8" t="str">
        <f t="shared" si="564"/>
        <v/>
      </c>
      <c r="Y953" s="8" t="str">
        <f t="shared" si="565"/>
        <v/>
      </c>
      <c r="AQ953" s="6" t="str">
        <f t="shared" si="566"/>
        <v/>
      </c>
      <c r="AR953" s="128" t="str">
        <f t="shared" si="567"/>
        <v/>
      </c>
      <c r="AS953" s="128" t="str">
        <f t="shared" si="568"/>
        <v/>
      </c>
      <c r="AT953" s="139" t="str">
        <f t="shared" si="582"/>
        <v/>
      </c>
      <c r="BH953" s="127" t="str">
        <f>IF(LEN(VBAsheet!H953)&gt;0,$CD$4&amp;CHAR(10)&amp;$CD$5&amp;CHAR(10)&amp;$CD$6&amp;IF(VBAsheet!I953="N",1,0)&amp;$CE$6&amp;CHAR(10)&amp;$CD$7&amp;CHAR(10)&amp;$CD$8&amp;VBAsheet!H953&amp;$CE$8&amp;CHAR(10)&amp;$CD$9&amp;VBAsheet!K953&amp;$CE$9&amp;CHAR(10)&amp;$CD$10&amp;VBAsheet!J953-1&amp;$CE$10&amp;CHAR(10)&amp;$CD$11,"")</f>
        <v/>
      </c>
      <c r="BI953"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3" s="18" t="str">
        <f>IF(LEN(X953)&gt;0,$CD$23&amp;INDEX($CH$3:CH956,MATCH(W953,$CG$3:CG956,0))&amp;$CE$23&amp;CHAR(10)&amp;$CD$24&amp;X953&amp;$CE$24&amp;CHAR(10)&amp;$CD$25&amp;Y953&amp;$CE$25&amp;CHAR(10),"")&amp;IF(LEN(AA953)&gt;0,$CD$23&amp;INDEX($CH$3:CH956,MATCH(Z953,$CG$3:CG956,0))&amp;$CE$23&amp;CHAR(10)&amp;$CD$24&amp;AA953&amp;$CE$24&amp;CHAR(10)&amp;$CD$25&amp;AB953&amp;$CE$25&amp;CHAR(10),"")&amp;IF(LEN(AD953)&gt;0,$CD$23&amp;INDEX($CH$3:CH956,MATCH(AC953,$CG$3:CG956,0))&amp;$CE$23&amp;CHAR(10)&amp;$CD$24&amp;AD953&amp;$CE$24&amp;CHAR(10)&amp;$CD$25&amp;AE953&amp;$CE$25&amp;CHAR(10),"")&amp;IF(LEN(AG953)&gt;0,$CD$23&amp;INDEX($CH$3:CH956,MATCH(AF953,$CG$3:CG956,0))&amp;$CE$23&amp;CHAR(10)&amp;$CD$24&amp;AG953&amp;$CE$24&amp;CHAR(10)&amp;$CD$25&amp;AH953&amp;$CE$25&amp;CHAR(10),"")&amp;IF(LEN(AJ953)&gt;0,$CD$23&amp;INDEX($CH$3:CH956,MATCH(AI953,$CG$3:CG956,0))&amp;$CE$23&amp;CHAR(10)&amp;$CD$24&amp;AJ953&amp;$CE$24&amp;CHAR(10)&amp;$CD$25&amp;AK953&amp;$CE$25&amp;CHAR(10),"")</f>
        <v/>
      </c>
      <c r="BK953" s="18" t="str">
        <f>IF(LEN(J953)&gt;0,INDEX($BH$2:$BH$100000,MATCH(J953,VBAsheet!$H$2:$H$100000,0))&amp;CHAR(10),"")&amp;IF(LEN(K953)&gt;0,INDEX($BH$2:$BH$100000,MATCH(K953,VBAsheet!$H$2:$H$100000,0))&amp;CHAR(10),"")&amp;IF(LEN(L953)&gt;0,INDEX($BH$2:$BH$100000,MATCH(L953,VBAsheet!$H$2:$H$100000,0))&amp;CHAR(10),"")&amp;IF(LEN(M953)&gt;0,INDEX($BH$2:$BH$100000,MATCH(M953,VBAsheet!$H$2:$H$100000,0))&amp;CHAR(10),"")</f>
        <v/>
      </c>
      <c r="BL953" s="18" t="str">
        <f t="shared" si="570"/>
        <v/>
      </c>
      <c r="BM953" s="94" t="str">
        <f t="shared" si="571"/>
        <v/>
      </c>
      <c r="BN953" s="95" t="str">
        <f t="shared" si="572"/>
        <v/>
      </c>
      <c r="BO953" s="265" t="str">
        <f t="shared" si="583"/>
        <v/>
      </c>
      <c r="BP953" s="18" t="str">
        <f t="shared" si="573"/>
        <v/>
      </c>
      <c r="BQ953" s="263" t="str">
        <f t="shared" si="584"/>
        <v/>
      </c>
      <c r="BR953" s="81" t="str">
        <f t="shared" si="588"/>
        <v/>
      </c>
      <c r="BS953" s="263" t="str">
        <f t="shared" si="585"/>
        <v/>
      </c>
      <c r="BT953" s="92" t="str">
        <f t="shared" si="586"/>
        <v/>
      </c>
      <c r="BU953" s="138" t="str">
        <f t="shared" si="574"/>
        <v/>
      </c>
      <c r="BV953" s="3" t="str">
        <f t="shared" si="575"/>
        <v/>
      </c>
      <c r="BW953" s="3" t="str">
        <f t="shared" si="576"/>
        <v/>
      </c>
      <c r="BX953" s="144" t="str">
        <f t="shared" si="577"/>
        <v/>
      </c>
      <c r="BY953" s="18" t="str">
        <f t="shared" si="578"/>
        <v/>
      </c>
      <c r="BZ953" s="18" t="str">
        <f t="shared" si="579"/>
        <v/>
      </c>
      <c r="CA953" s="19" t="str">
        <f t="shared" si="580"/>
        <v/>
      </c>
      <c r="CB953" s="19" t="s">
        <v>0</v>
      </c>
      <c r="DW953" s="4" t="str">
        <f t="shared" si="587"/>
        <v/>
      </c>
      <c r="DX953" s="4" t="str">
        <f t="shared" si="589"/>
        <v/>
      </c>
      <c r="DY953" s="98" t="str">
        <f t="shared" si="590"/>
        <v/>
      </c>
    </row>
    <row r="954" spans="4:129" x14ac:dyDescent="0.45">
      <c r="D954" s="164" t="str">
        <f t="shared" si="581"/>
        <v/>
      </c>
      <c r="I954" s="9" t="str">
        <f t="shared" si="552"/>
        <v/>
      </c>
      <c r="J954" s="173" t="str">
        <f t="shared" si="553"/>
        <v/>
      </c>
      <c r="K954" s="13"/>
      <c r="L954" s="13"/>
      <c r="M954" s="13"/>
      <c r="N954" s="178" t="str">
        <f t="shared" si="554"/>
        <v/>
      </c>
      <c r="O954" s="181" t="str">
        <f t="shared" si="555"/>
        <v/>
      </c>
      <c r="P954" s="8" t="str">
        <f t="shared" si="556"/>
        <v/>
      </c>
      <c r="Q954" s="8" t="str">
        <f t="shared" si="557"/>
        <v/>
      </c>
      <c r="R954" s="8" t="str">
        <f t="shared" si="558"/>
        <v/>
      </c>
      <c r="S954" s="8" t="str">
        <f t="shared" si="559"/>
        <v/>
      </c>
      <c r="T954" s="8" t="str">
        <f t="shared" si="560"/>
        <v/>
      </c>
      <c r="U954" s="8" t="str">
        <f t="shared" si="561"/>
        <v/>
      </c>
      <c r="V954" s="16" t="str">
        <f t="shared" si="562"/>
        <v/>
      </c>
      <c r="W954" s="129" t="str">
        <f t="shared" si="563"/>
        <v/>
      </c>
      <c r="X954" s="8" t="str">
        <f t="shared" si="564"/>
        <v/>
      </c>
      <c r="Y954" s="8" t="str">
        <f t="shared" si="565"/>
        <v/>
      </c>
      <c r="AQ954" s="6" t="str">
        <f t="shared" si="566"/>
        <v/>
      </c>
      <c r="AR954" s="128" t="str">
        <f t="shared" si="567"/>
        <v/>
      </c>
      <c r="AS954" s="128" t="str">
        <f t="shared" si="568"/>
        <v/>
      </c>
      <c r="AT954" s="139" t="str">
        <f t="shared" si="582"/>
        <v/>
      </c>
      <c r="BH954" s="127" t="str">
        <f>IF(LEN(VBAsheet!H954)&gt;0,$CD$4&amp;CHAR(10)&amp;$CD$5&amp;CHAR(10)&amp;$CD$6&amp;IF(VBAsheet!I954="N",1,0)&amp;$CE$6&amp;CHAR(10)&amp;$CD$7&amp;CHAR(10)&amp;$CD$8&amp;VBAsheet!H954&amp;$CE$8&amp;CHAR(10)&amp;$CD$9&amp;VBAsheet!K954&amp;$CE$9&amp;CHAR(10)&amp;$CD$10&amp;VBAsheet!J954-1&amp;$CE$10&amp;CHAR(10)&amp;$CD$11,"")</f>
        <v/>
      </c>
      <c r="BI954"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4" s="18" t="str">
        <f>IF(LEN(X954)&gt;0,$CD$23&amp;INDEX($CH$3:CH957,MATCH(W954,$CG$3:CG957,0))&amp;$CE$23&amp;CHAR(10)&amp;$CD$24&amp;X954&amp;$CE$24&amp;CHAR(10)&amp;$CD$25&amp;Y954&amp;$CE$25&amp;CHAR(10),"")&amp;IF(LEN(AA954)&gt;0,$CD$23&amp;INDEX($CH$3:CH957,MATCH(Z954,$CG$3:CG957,0))&amp;$CE$23&amp;CHAR(10)&amp;$CD$24&amp;AA954&amp;$CE$24&amp;CHAR(10)&amp;$CD$25&amp;AB954&amp;$CE$25&amp;CHAR(10),"")&amp;IF(LEN(AD954)&gt;0,$CD$23&amp;INDEX($CH$3:CH957,MATCH(AC954,$CG$3:CG957,0))&amp;$CE$23&amp;CHAR(10)&amp;$CD$24&amp;AD954&amp;$CE$24&amp;CHAR(10)&amp;$CD$25&amp;AE954&amp;$CE$25&amp;CHAR(10),"")&amp;IF(LEN(AG954)&gt;0,$CD$23&amp;INDEX($CH$3:CH957,MATCH(AF954,$CG$3:CG957,0))&amp;$CE$23&amp;CHAR(10)&amp;$CD$24&amp;AG954&amp;$CE$24&amp;CHAR(10)&amp;$CD$25&amp;AH954&amp;$CE$25&amp;CHAR(10),"")&amp;IF(LEN(AJ954)&gt;0,$CD$23&amp;INDEX($CH$3:CH957,MATCH(AI954,$CG$3:CG957,0))&amp;$CE$23&amp;CHAR(10)&amp;$CD$24&amp;AJ954&amp;$CE$24&amp;CHAR(10)&amp;$CD$25&amp;AK954&amp;$CE$25&amp;CHAR(10),"")</f>
        <v/>
      </c>
      <c r="BK954" s="18" t="str">
        <f>IF(LEN(J954)&gt;0,INDEX($BH$2:$BH$100000,MATCH(J954,VBAsheet!$H$2:$H$100000,0))&amp;CHAR(10),"")&amp;IF(LEN(K954)&gt;0,INDEX($BH$2:$BH$100000,MATCH(K954,VBAsheet!$H$2:$H$100000,0))&amp;CHAR(10),"")&amp;IF(LEN(L954)&gt;0,INDEX($BH$2:$BH$100000,MATCH(L954,VBAsheet!$H$2:$H$100000,0))&amp;CHAR(10),"")&amp;IF(LEN(M954)&gt;0,INDEX($BH$2:$BH$100000,MATCH(M954,VBAsheet!$H$2:$H$100000,0))&amp;CHAR(10),"")</f>
        <v/>
      </c>
      <c r="BL954" s="18" t="str">
        <f t="shared" si="570"/>
        <v/>
      </c>
      <c r="BM954" s="94" t="str">
        <f t="shared" si="571"/>
        <v/>
      </c>
      <c r="BN954" s="95" t="str">
        <f t="shared" si="572"/>
        <v/>
      </c>
      <c r="BO954" s="265" t="str">
        <f t="shared" si="583"/>
        <v/>
      </c>
      <c r="BP954" s="18" t="str">
        <f t="shared" si="573"/>
        <v/>
      </c>
      <c r="BQ954" s="263" t="str">
        <f t="shared" si="584"/>
        <v/>
      </c>
      <c r="BR954" s="81" t="str">
        <f t="shared" si="588"/>
        <v/>
      </c>
      <c r="BS954" s="263" t="str">
        <f t="shared" si="585"/>
        <v/>
      </c>
      <c r="BT954" s="92" t="str">
        <f t="shared" si="586"/>
        <v/>
      </c>
      <c r="BU954" s="138" t="str">
        <f t="shared" si="574"/>
        <v/>
      </c>
      <c r="BV954" s="3" t="str">
        <f t="shared" si="575"/>
        <v/>
      </c>
      <c r="BW954" s="3" t="str">
        <f t="shared" si="576"/>
        <v/>
      </c>
      <c r="BX954" s="144" t="str">
        <f t="shared" si="577"/>
        <v/>
      </c>
      <c r="BY954" s="18" t="str">
        <f t="shared" si="578"/>
        <v/>
      </c>
      <c r="BZ954" s="18" t="str">
        <f t="shared" si="579"/>
        <v/>
      </c>
      <c r="CA954" s="19" t="str">
        <f t="shared" si="580"/>
        <v/>
      </c>
      <c r="CB954" s="19" t="s">
        <v>0</v>
      </c>
      <c r="DW954" s="4" t="str">
        <f t="shared" si="587"/>
        <v/>
      </c>
      <c r="DX954" s="4" t="str">
        <f t="shared" si="589"/>
        <v/>
      </c>
      <c r="DY954" s="98" t="str">
        <f t="shared" si="590"/>
        <v/>
      </c>
    </row>
    <row r="955" spans="4:129" x14ac:dyDescent="0.45">
      <c r="D955" s="164" t="str">
        <f t="shared" si="581"/>
        <v/>
      </c>
      <c r="I955" s="9" t="str">
        <f t="shared" si="552"/>
        <v/>
      </c>
      <c r="J955" s="173" t="str">
        <f t="shared" si="553"/>
        <v/>
      </c>
      <c r="K955" s="13"/>
      <c r="L955" s="13"/>
      <c r="M955" s="13"/>
      <c r="N955" s="178" t="str">
        <f t="shared" si="554"/>
        <v/>
      </c>
      <c r="O955" s="181" t="str">
        <f t="shared" si="555"/>
        <v/>
      </c>
      <c r="P955" s="8" t="str">
        <f t="shared" si="556"/>
        <v/>
      </c>
      <c r="Q955" s="8" t="str">
        <f t="shared" si="557"/>
        <v/>
      </c>
      <c r="R955" s="8" t="str">
        <f t="shared" si="558"/>
        <v/>
      </c>
      <c r="S955" s="8" t="str">
        <f t="shared" si="559"/>
        <v/>
      </c>
      <c r="T955" s="8" t="str">
        <f t="shared" si="560"/>
        <v/>
      </c>
      <c r="U955" s="8" t="str">
        <f t="shared" si="561"/>
        <v/>
      </c>
      <c r="V955" s="16" t="str">
        <f t="shared" si="562"/>
        <v/>
      </c>
      <c r="W955" s="129" t="str">
        <f t="shared" si="563"/>
        <v/>
      </c>
      <c r="X955" s="8" t="str">
        <f t="shared" si="564"/>
        <v/>
      </c>
      <c r="Y955" s="8" t="str">
        <f t="shared" si="565"/>
        <v/>
      </c>
      <c r="AQ955" s="6" t="str">
        <f t="shared" si="566"/>
        <v/>
      </c>
      <c r="AR955" s="128" t="str">
        <f t="shared" si="567"/>
        <v/>
      </c>
      <c r="AS955" s="128" t="str">
        <f t="shared" si="568"/>
        <v/>
      </c>
      <c r="AT955" s="139" t="str">
        <f t="shared" si="582"/>
        <v/>
      </c>
      <c r="BH955" s="127" t="str">
        <f>IF(LEN(VBAsheet!H955)&gt;0,$CD$4&amp;CHAR(10)&amp;$CD$5&amp;CHAR(10)&amp;$CD$6&amp;IF(VBAsheet!I955="N",1,0)&amp;$CE$6&amp;CHAR(10)&amp;$CD$7&amp;CHAR(10)&amp;$CD$8&amp;VBAsheet!H955&amp;$CE$8&amp;CHAR(10)&amp;$CD$9&amp;VBAsheet!K955&amp;$CE$9&amp;CHAR(10)&amp;$CD$10&amp;VBAsheet!J955-1&amp;$CE$10&amp;CHAR(10)&amp;$CD$11,"")</f>
        <v/>
      </c>
      <c r="BI955"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5" s="18" t="str">
        <f>IF(LEN(X955)&gt;0,$CD$23&amp;INDEX($CH$3:CH958,MATCH(W955,$CG$3:CG958,0))&amp;$CE$23&amp;CHAR(10)&amp;$CD$24&amp;X955&amp;$CE$24&amp;CHAR(10)&amp;$CD$25&amp;Y955&amp;$CE$25&amp;CHAR(10),"")&amp;IF(LEN(AA955)&gt;0,$CD$23&amp;INDEX($CH$3:CH958,MATCH(Z955,$CG$3:CG958,0))&amp;$CE$23&amp;CHAR(10)&amp;$CD$24&amp;AA955&amp;$CE$24&amp;CHAR(10)&amp;$CD$25&amp;AB955&amp;$CE$25&amp;CHAR(10),"")&amp;IF(LEN(AD955)&gt;0,$CD$23&amp;INDEX($CH$3:CH958,MATCH(AC955,$CG$3:CG958,0))&amp;$CE$23&amp;CHAR(10)&amp;$CD$24&amp;AD955&amp;$CE$24&amp;CHAR(10)&amp;$CD$25&amp;AE955&amp;$CE$25&amp;CHAR(10),"")&amp;IF(LEN(AG955)&gt;0,$CD$23&amp;INDEX($CH$3:CH958,MATCH(AF955,$CG$3:CG958,0))&amp;$CE$23&amp;CHAR(10)&amp;$CD$24&amp;AG955&amp;$CE$24&amp;CHAR(10)&amp;$CD$25&amp;AH955&amp;$CE$25&amp;CHAR(10),"")&amp;IF(LEN(AJ955)&gt;0,$CD$23&amp;INDEX($CH$3:CH958,MATCH(AI955,$CG$3:CG958,0))&amp;$CE$23&amp;CHAR(10)&amp;$CD$24&amp;AJ955&amp;$CE$24&amp;CHAR(10)&amp;$CD$25&amp;AK955&amp;$CE$25&amp;CHAR(10),"")</f>
        <v/>
      </c>
      <c r="BK955" s="18" t="str">
        <f>IF(LEN(J955)&gt;0,INDEX($BH$2:$BH$100000,MATCH(J955,VBAsheet!$H$2:$H$100000,0))&amp;CHAR(10),"")&amp;IF(LEN(K955)&gt;0,INDEX($BH$2:$BH$100000,MATCH(K955,VBAsheet!$H$2:$H$100000,0))&amp;CHAR(10),"")&amp;IF(LEN(L955)&gt;0,INDEX($BH$2:$BH$100000,MATCH(L955,VBAsheet!$H$2:$H$100000,0))&amp;CHAR(10),"")&amp;IF(LEN(M955)&gt;0,INDEX($BH$2:$BH$100000,MATCH(M955,VBAsheet!$H$2:$H$100000,0))&amp;CHAR(10),"")</f>
        <v/>
      </c>
      <c r="BL955" s="18" t="str">
        <f t="shared" si="570"/>
        <v/>
      </c>
      <c r="BM955" s="94" t="str">
        <f t="shared" si="571"/>
        <v/>
      </c>
      <c r="BN955" s="95" t="str">
        <f t="shared" si="572"/>
        <v/>
      </c>
      <c r="BO955" s="265" t="str">
        <f t="shared" si="583"/>
        <v/>
      </c>
      <c r="BP955" s="18" t="str">
        <f t="shared" si="573"/>
        <v/>
      </c>
      <c r="BQ955" s="263" t="str">
        <f t="shared" si="584"/>
        <v/>
      </c>
      <c r="BR955" s="81" t="str">
        <f t="shared" si="588"/>
        <v/>
      </c>
      <c r="BS955" s="263" t="str">
        <f t="shared" si="585"/>
        <v/>
      </c>
      <c r="BT955" s="92" t="str">
        <f t="shared" si="586"/>
        <v/>
      </c>
      <c r="BU955" s="138" t="str">
        <f t="shared" si="574"/>
        <v/>
      </c>
      <c r="BV955" s="3" t="str">
        <f t="shared" si="575"/>
        <v/>
      </c>
      <c r="BW955" s="3" t="str">
        <f t="shared" si="576"/>
        <v/>
      </c>
      <c r="BX955" s="144" t="str">
        <f t="shared" si="577"/>
        <v/>
      </c>
      <c r="BY955" s="18" t="str">
        <f t="shared" si="578"/>
        <v/>
      </c>
      <c r="BZ955" s="18" t="str">
        <f t="shared" si="579"/>
        <v/>
      </c>
      <c r="CA955" s="19" t="str">
        <f t="shared" si="580"/>
        <v/>
      </c>
      <c r="CB955" s="19" t="s">
        <v>0</v>
      </c>
      <c r="DW955" s="4" t="str">
        <f t="shared" si="587"/>
        <v/>
      </c>
      <c r="DX955" s="4" t="str">
        <f t="shared" si="589"/>
        <v/>
      </c>
      <c r="DY955" s="98" t="str">
        <f t="shared" si="590"/>
        <v/>
      </c>
    </row>
    <row r="956" spans="4:129" x14ac:dyDescent="0.45">
      <c r="D956" s="164" t="str">
        <f t="shared" si="581"/>
        <v/>
      </c>
      <c r="I956" s="9" t="str">
        <f t="shared" si="552"/>
        <v/>
      </c>
      <c r="J956" s="173" t="str">
        <f t="shared" si="553"/>
        <v/>
      </c>
      <c r="K956" s="13"/>
      <c r="L956" s="13"/>
      <c r="M956" s="13"/>
      <c r="N956" s="178" t="str">
        <f t="shared" si="554"/>
        <v/>
      </c>
      <c r="O956" s="181" t="str">
        <f t="shared" si="555"/>
        <v/>
      </c>
      <c r="P956" s="8" t="str">
        <f t="shared" si="556"/>
        <v/>
      </c>
      <c r="Q956" s="8" t="str">
        <f t="shared" si="557"/>
        <v/>
      </c>
      <c r="R956" s="8" t="str">
        <f t="shared" si="558"/>
        <v/>
      </c>
      <c r="S956" s="8" t="str">
        <f t="shared" si="559"/>
        <v/>
      </c>
      <c r="T956" s="8" t="str">
        <f t="shared" si="560"/>
        <v/>
      </c>
      <c r="U956" s="8" t="str">
        <f t="shared" si="561"/>
        <v/>
      </c>
      <c r="V956" s="16" t="str">
        <f t="shared" si="562"/>
        <v/>
      </c>
      <c r="W956" s="129" t="str">
        <f t="shared" si="563"/>
        <v/>
      </c>
      <c r="X956" s="8" t="str">
        <f t="shared" si="564"/>
        <v/>
      </c>
      <c r="Y956" s="8" t="str">
        <f t="shared" si="565"/>
        <v/>
      </c>
      <c r="AQ956" s="6" t="str">
        <f t="shared" si="566"/>
        <v/>
      </c>
      <c r="AR956" s="128" t="str">
        <f t="shared" si="567"/>
        <v/>
      </c>
      <c r="AS956" s="128" t="str">
        <f t="shared" si="568"/>
        <v/>
      </c>
      <c r="AT956" s="139" t="str">
        <f t="shared" si="582"/>
        <v/>
      </c>
      <c r="BH956" s="127" t="str">
        <f>IF(LEN(VBAsheet!H956)&gt;0,$CD$4&amp;CHAR(10)&amp;$CD$5&amp;CHAR(10)&amp;$CD$6&amp;IF(VBAsheet!I956="N",1,0)&amp;$CE$6&amp;CHAR(10)&amp;$CD$7&amp;CHAR(10)&amp;$CD$8&amp;VBAsheet!H956&amp;$CE$8&amp;CHAR(10)&amp;$CD$9&amp;VBAsheet!K956&amp;$CE$9&amp;CHAR(10)&amp;$CD$10&amp;VBAsheet!J956-1&amp;$CE$10&amp;CHAR(10)&amp;$CD$11,"")</f>
        <v/>
      </c>
      <c r="BI956"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6" s="18" t="str">
        <f>IF(LEN(X956)&gt;0,$CD$23&amp;INDEX($CH$3:CH959,MATCH(W956,$CG$3:CG959,0))&amp;$CE$23&amp;CHAR(10)&amp;$CD$24&amp;X956&amp;$CE$24&amp;CHAR(10)&amp;$CD$25&amp;Y956&amp;$CE$25&amp;CHAR(10),"")&amp;IF(LEN(AA956)&gt;0,$CD$23&amp;INDEX($CH$3:CH959,MATCH(Z956,$CG$3:CG959,0))&amp;$CE$23&amp;CHAR(10)&amp;$CD$24&amp;AA956&amp;$CE$24&amp;CHAR(10)&amp;$CD$25&amp;AB956&amp;$CE$25&amp;CHAR(10),"")&amp;IF(LEN(AD956)&gt;0,$CD$23&amp;INDEX($CH$3:CH959,MATCH(AC956,$CG$3:CG959,0))&amp;$CE$23&amp;CHAR(10)&amp;$CD$24&amp;AD956&amp;$CE$24&amp;CHAR(10)&amp;$CD$25&amp;AE956&amp;$CE$25&amp;CHAR(10),"")&amp;IF(LEN(AG956)&gt;0,$CD$23&amp;INDEX($CH$3:CH959,MATCH(AF956,$CG$3:CG959,0))&amp;$CE$23&amp;CHAR(10)&amp;$CD$24&amp;AG956&amp;$CE$24&amp;CHAR(10)&amp;$CD$25&amp;AH956&amp;$CE$25&amp;CHAR(10),"")&amp;IF(LEN(AJ956)&gt;0,$CD$23&amp;INDEX($CH$3:CH959,MATCH(AI956,$CG$3:CG959,0))&amp;$CE$23&amp;CHAR(10)&amp;$CD$24&amp;AJ956&amp;$CE$24&amp;CHAR(10)&amp;$CD$25&amp;AK956&amp;$CE$25&amp;CHAR(10),"")</f>
        <v/>
      </c>
      <c r="BK956" s="18" t="str">
        <f>IF(LEN(J956)&gt;0,INDEX($BH$2:$BH$100000,MATCH(J956,VBAsheet!$H$2:$H$100000,0))&amp;CHAR(10),"")&amp;IF(LEN(K956)&gt;0,INDEX($BH$2:$BH$100000,MATCH(K956,VBAsheet!$H$2:$H$100000,0))&amp;CHAR(10),"")&amp;IF(LEN(L956)&gt;0,INDEX($BH$2:$BH$100000,MATCH(L956,VBAsheet!$H$2:$H$100000,0))&amp;CHAR(10),"")&amp;IF(LEN(M956)&gt;0,INDEX($BH$2:$BH$100000,MATCH(M956,VBAsheet!$H$2:$H$100000,0))&amp;CHAR(10),"")</f>
        <v/>
      </c>
      <c r="BL956" s="18" t="str">
        <f t="shared" si="570"/>
        <v/>
      </c>
      <c r="BM956" s="94" t="str">
        <f t="shared" si="571"/>
        <v/>
      </c>
      <c r="BN956" s="95" t="str">
        <f t="shared" si="572"/>
        <v/>
      </c>
      <c r="BO956" s="265" t="str">
        <f t="shared" si="583"/>
        <v/>
      </c>
      <c r="BP956" s="18" t="str">
        <f t="shared" si="573"/>
        <v/>
      </c>
      <c r="BQ956" s="263" t="str">
        <f t="shared" si="584"/>
        <v/>
      </c>
      <c r="BR956" s="81" t="str">
        <f t="shared" si="588"/>
        <v/>
      </c>
      <c r="BS956" s="263" t="str">
        <f t="shared" si="585"/>
        <v/>
      </c>
      <c r="BT956" s="92" t="str">
        <f t="shared" si="586"/>
        <v/>
      </c>
      <c r="BU956" s="138" t="str">
        <f t="shared" si="574"/>
        <v/>
      </c>
      <c r="BV956" s="3" t="str">
        <f t="shared" si="575"/>
        <v/>
      </c>
      <c r="BW956" s="3" t="str">
        <f t="shared" si="576"/>
        <v/>
      </c>
      <c r="BX956" s="144" t="str">
        <f t="shared" si="577"/>
        <v/>
      </c>
      <c r="BY956" s="18" t="str">
        <f t="shared" si="578"/>
        <v/>
      </c>
      <c r="BZ956" s="18" t="str">
        <f t="shared" si="579"/>
        <v/>
      </c>
      <c r="CA956" s="19" t="str">
        <f t="shared" si="580"/>
        <v/>
      </c>
      <c r="CB956" s="19" t="s">
        <v>0</v>
      </c>
      <c r="DW956" s="4" t="str">
        <f t="shared" si="587"/>
        <v/>
      </c>
      <c r="DX956" s="4" t="str">
        <f t="shared" si="589"/>
        <v/>
      </c>
      <c r="DY956" s="98" t="str">
        <f t="shared" si="590"/>
        <v/>
      </c>
    </row>
    <row r="957" spans="4:129" x14ac:dyDescent="0.45">
      <c r="D957" s="164" t="str">
        <f t="shared" si="581"/>
        <v/>
      </c>
      <c r="I957" s="9" t="str">
        <f t="shared" si="552"/>
        <v/>
      </c>
      <c r="J957" s="173" t="str">
        <f t="shared" si="553"/>
        <v/>
      </c>
      <c r="K957" s="13"/>
      <c r="L957" s="13"/>
      <c r="M957" s="13"/>
      <c r="N957" s="178" t="str">
        <f t="shared" si="554"/>
        <v/>
      </c>
      <c r="O957" s="181" t="str">
        <f t="shared" si="555"/>
        <v/>
      </c>
      <c r="P957" s="8" t="str">
        <f t="shared" si="556"/>
        <v/>
      </c>
      <c r="Q957" s="8" t="str">
        <f t="shared" si="557"/>
        <v/>
      </c>
      <c r="R957" s="8" t="str">
        <f t="shared" si="558"/>
        <v/>
      </c>
      <c r="S957" s="8" t="str">
        <f t="shared" si="559"/>
        <v/>
      </c>
      <c r="T957" s="8" t="str">
        <f t="shared" si="560"/>
        <v/>
      </c>
      <c r="U957" s="8" t="str">
        <f t="shared" si="561"/>
        <v/>
      </c>
      <c r="V957" s="16" t="str">
        <f t="shared" si="562"/>
        <v/>
      </c>
      <c r="W957" s="129" t="str">
        <f t="shared" si="563"/>
        <v/>
      </c>
      <c r="X957" s="8" t="str">
        <f t="shared" si="564"/>
        <v/>
      </c>
      <c r="Y957" s="8" t="str">
        <f t="shared" si="565"/>
        <v/>
      </c>
      <c r="AQ957" s="6" t="str">
        <f t="shared" si="566"/>
        <v/>
      </c>
      <c r="AR957" s="128" t="str">
        <f t="shared" si="567"/>
        <v/>
      </c>
      <c r="AS957" s="128" t="str">
        <f t="shared" si="568"/>
        <v/>
      </c>
      <c r="AT957" s="139" t="str">
        <f t="shared" si="582"/>
        <v/>
      </c>
      <c r="BH957" s="127" t="str">
        <f>IF(LEN(VBAsheet!H957)&gt;0,$CD$4&amp;CHAR(10)&amp;$CD$5&amp;CHAR(10)&amp;$CD$6&amp;IF(VBAsheet!I957="N",1,0)&amp;$CE$6&amp;CHAR(10)&amp;$CD$7&amp;CHAR(10)&amp;$CD$8&amp;VBAsheet!H957&amp;$CE$8&amp;CHAR(10)&amp;$CD$9&amp;VBAsheet!K957&amp;$CE$9&amp;CHAR(10)&amp;$CD$10&amp;VBAsheet!J957-1&amp;$CE$10&amp;CHAR(10)&amp;$CD$11,"")</f>
        <v/>
      </c>
      <c r="BI957"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7" s="18" t="str">
        <f>IF(LEN(X957)&gt;0,$CD$23&amp;INDEX($CH$3:CH960,MATCH(W957,$CG$3:CG960,0))&amp;$CE$23&amp;CHAR(10)&amp;$CD$24&amp;X957&amp;$CE$24&amp;CHAR(10)&amp;$CD$25&amp;Y957&amp;$CE$25&amp;CHAR(10),"")&amp;IF(LEN(AA957)&gt;0,$CD$23&amp;INDEX($CH$3:CH960,MATCH(Z957,$CG$3:CG960,0))&amp;$CE$23&amp;CHAR(10)&amp;$CD$24&amp;AA957&amp;$CE$24&amp;CHAR(10)&amp;$CD$25&amp;AB957&amp;$CE$25&amp;CHAR(10),"")&amp;IF(LEN(AD957)&gt;0,$CD$23&amp;INDEX($CH$3:CH960,MATCH(AC957,$CG$3:CG960,0))&amp;$CE$23&amp;CHAR(10)&amp;$CD$24&amp;AD957&amp;$CE$24&amp;CHAR(10)&amp;$CD$25&amp;AE957&amp;$CE$25&amp;CHAR(10),"")&amp;IF(LEN(AG957)&gt;0,$CD$23&amp;INDEX($CH$3:CH960,MATCH(AF957,$CG$3:CG960,0))&amp;$CE$23&amp;CHAR(10)&amp;$CD$24&amp;AG957&amp;$CE$24&amp;CHAR(10)&amp;$CD$25&amp;AH957&amp;$CE$25&amp;CHAR(10),"")&amp;IF(LEN(AJ957)&gt;0,$CD$23&amp;INDEX($CH$3:CH960,MATCH(AI957,$CG$3:CG960,0))&amp;$CE$23&amp;CHAR(10)&amp;$CD$24&amp;AJ957&amp;$CE$24&amp;CHAR(10)&amp;$CD$25&amp;AK957&amp;$CE$25&amp;CHAR(10),"")</f>
        <v/>
      </c>
      <c r="BK957" s="18" t="str">
        <f>IF(LEN(J957)&gt;0,INDEX($BH$2:$BH$100000,MATCH(J957,VBAsheet!$H$2:$H$100000,0))&amp;CHAR(10),"")&amp;IF(LEN(K957)&gt;0,INDEX($BH$2:$BH$100000,MATCH(K957,VBAsheet!$H$2:$H$100000,0))&amp;CHAR(10),"")&amp;IF(LEN(L957)&gt;0,INDEX($BH$2:$BH$100000,MATCH(L957,VBAsheet!$H$2:$H$100000,0))&amp;CHAR(10),"")&amp;IF(LEN(M957)&gt;0,INDEX($BH$2:$BH$100000,MATCH(M957,VBAsheet!$H$2:$H$100000,0))&amp;CHAR(10),"")</f>
        <v/>
      </c>
      <c r="BL957" s="18" t="str">
        <f t="shared" si="570"/>
        <v/>
      </c>
      <c r="BM957" s="94" t="str">
        <f t="shared" si="571"/>
        <v/>
      </c>
      <c r="BN957" s="95" t="str">
        <f t="shared" si="572"/>
        <v/>
      </c>
      <c r="BO957" s="265" t="str">
        <f t="shared" si="583"/>
        <v/>
      </c>
      <c r="BP957" s="18" t="str">
        <f t="shared" si="573"/>
        <v/>
      </c>
      <c r="BQ957" s="263" t="str">
        <f t="shared" si="584"/>
        <v/>
      </c>
      <c r="BR957" s="81" t="str">
        <f t="shared" si="588"/>
        <v/>
      </c>
      <c r="BS957" s="263" t="str">
        <f t="shared" si="585"/>
        <v/>
      </c>
      <c r="BT957" s="92" t="str">
        <f t="shared" si="586"/>
        <v/>
      </c>
      <c r="BU957" s="138" t="str">
        <f t="shared" si="574"/>
        <v/>
      </c>
      <c r="BV957" s="3" t="str">
        <f t="shared" si="575"/>
        <v/>
      </c>
      <c r="BW957" s="3" t="str">
        <f t="shared" si="576"/>
        <v/>
      </c>
      <c r="BX957" s="144" t="str">
        <f t="shared" si="577"/>
        <v/>
      </c>
      <c r="BY957" s="18" t="str">
        <f t="shared" si="578"/>
        <v/>
      </c>
      <c r="BZ957" s="18" t="str">
        <f t="shared" si="579"/>
        <v/>
      </c>
      <c r="CA957" s="19" t="str">
        <f t="shared" si="580"/>
        <v/>
      </c>
      <c r="CB957" s="19" t="s">
        <v>0</v>
      </c>
      <c r="DW957" s="4" t="str">
        <f t="shared" si="587"/>
        <v/>
      </c>
      <c r="DX957" s="4" t="str">
        <f t="shared" si="589"/>
        <v/>
      </c>
      <c r="DY957" s="98" t="str">
        <f t="shared" si="590"/>
        <v/>
      </c>
    </row>
    <row r="958" spans="4:129" x14ac:dyDescent="0.45">
      <c r="D958" s="164" t="str">
        <f t="shared" si="581"/>
        <v/>
      </c>
      <c r="I958" s="9" t="str">
        <f t="shared" si="552"/>
        <v/>
      </c>
      <c r="J958" s="173" t="str">
        <f t="shared" si="553"/>
        <v/>
      </c>
      <c r="K958" s="13"/>
      <c r="L958" s="13"/>
      <c r="M958" s="13"/>
      <c r="N958" s="178" t="str">
        <f t="shared" si="554"/>
        <v/>
      </c>
      <c r="O958" s="181" t="str">
        <f t="shared" si="555"/>
        <v/>
      </c>
      <c r="P958" s="8" t="str">
        <f t="shared" si="556"/>
        <v/>
      </c>
      <c r="Q958" s="8" t="str">
        <f t="shared" si="557"/>
        <v/>
      </c>
      <c r="R958" s="8" t="str">
        <f t="shared" si="558"/>
        <v/>
      </c>
      <c r="S958" s="8" t="str">
        <f t="shared" si="559"/>
        <v/>
      </c>
      <c r="T958" s="8" t="str">
        <f t="shared" si="560"/>
        <v/>
      </c>
      <c r="U958" s="8" t="str">
        <f t="shared" si="561"/>
        <v/>
      </c>
      <c r="V958" s="16" t="str">
        <f t="shared" si="562"/>
        <v/>
      </c>
      <c r="W958" s="129" t="str">
        <f t="shared" si="563"/>
        <v/>
      </c>
      <c r="X958" s="8" t="str">
        <f t="shared" si="564"/>
        <v/>
      </c>
      <c r="Y958" s="8" t="str">
        <f t="shared" si="565"/>
        <v/>
      </c>
      <c r="AQ958" s="6" t="str">
        <f t="shared" si="566"/>
        <v/>
      </c>
      <c r="AR958" s="128" t="str">
        <f t="shared" si="567"/>
        <v/>
      </c>
      <c r="AS958" s="128" t="str">
        <f t="shared" si="568"/>
        <v/>
      </c>
      <c r="AT958" s="139" t="str">
        <f t="shared" si="582"/>
        <v/>
      </c>
      <c r="BH958" s="127" t="str">
        <f>IF(LEN(VBAsheet!H958)&gt;0,$CD$4&amp;CHAR(10)&amp;$CD$5&amp;CHAR(10)&amp;$CD$6&amp;IF(VBAsheet!I958="N",1,0)&amp;$CE$6&amp;CHAR(10)&amp;$CD$7&amp;CHAR(10)&amp;$CD$8&amp;VBAsheet!H958&amp;$CE$8&amp;CHAR(10)&amp;$CD$9&amp;VBAsheet!K958&amp;$CE$9&amp;CHAR(10)&amp;$CD$10&amp;VBAsheet!J958-1&amp;$CE$10&amp;CHAR(10)&amp;$CD$11,"")</f>
        <v/>
      </c>
      <c r="BI958"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8" s="18" t="str">
        <f>IF(LEN(X958)&gt;0,$CD$23&amp;INDEX($CH$3:CH961,MATCH(W958,$CG$3:CG961,0))&amp;$CE$23&amp;CHAR(10)&amp;$CD$24&amp;X958&amp;$CE$24&amp;CHAR(10)&amp;$CD$25&amp;Y958&amp;$CE$25&amp;CHAR(10),"")&amp;IF(LEN(AA958)&gt;0,$CD$23&amp;INDEX($CH$3:CH961,MATCH(Z958,$CG$3:CG961,0))&amp;$CE$23&amp;CHAR(10)&amp;$CD$24&amp;AA958&amp;$CE$24&amp;CHAR(10)&amp;$CD$25&amp;AB958&amp;$CE$25&amp;CHAR(10),"")&amp;IF(LEN(AD958)&gt;0,$CD$23&amp;INDEX($CH$3:CH961,MATCH(AC958,$CG$3:CG961,0))&amp;$CE$23&amp;CHAR(10)&amp;$CD$24&amp;AD958&amp;$CE$24&amp;CHAR(10)&amp;$CD$25&amp;AE958&amp;$CE$25&amp;CHAR(10),"")&amp;IF(LEN(AG958)&gt;0,$CD$23&amp;INDEX($CH$3:CH961,MATCH(AF958,$CG$3:CG961,0))&amp;$CE$23&amp;CHAR(10)&amp;$CD$24&amp;AG958&amp;$CE$24&amp;CHAR(10)&amp;$CD$25&amp;AH958&amp;$CE$25&amp;CHAR(10),"")&amp;IF(LEN(AJ958)&gt;0,$CD$23&amp;INDEX($CH$3:CH961,MATCH(AI958,$CG$3:CG961,0))&amp;$CE$23&amp;CHAR(10)&amp;$CD$24&amp;AJ958&amp;$CE$24&amp;CHAR(10)&amp;$CD$25&amp;AK958&amp;$CE$25&amp;CHAR(10),"")</f>
        <v/>
      </c>
      <c r="BK958" s="18" t="str">
        <f>IF(LEN(J958)&gt;0,INDEX($BH$2:$BH$100000,MATCH(J958,VBAsheet!$H$2:$H$100000,0))&amp;CHAR(10),"")&amp;IF(LEN(K958)&gt;0,INDEX($BH$2:$BH$100000,MATCH(K958,VBAsheet!$H$2:$H$100000,0))&amp;CHAR(10),"")&amp;IF(LEN(L958)&gt;0,INDEX($BH$2:$BH$100000,MATCH(L958,VBAsheet!$H$2:$H$100000,0))&amp;CHAR(10),"")&amp;IF(LEN(M958)&gt;0,INDEX($BH$2:$BH$100000,MATCH(M958,VBAsheet!$H$2:$H$100000,0))&amp;CHAR(10),"")</f>
        <v/>
      </c>
      <c r="BL958" s="18" t="str">
        <f t="shared" si="570"/>
        <v/>
      </c>
      <c r="BM958" s="94" t="str">
        <f t="shared" si="571"/>
        <v/>
      </c>
      <c r="BN958" s="95" t="str">
        <f t="shared" si="572"/>
        <v/>
      </c>
      <c r="BO958" s="265" t="str">
        <f t="shared" si="583"/>
        <v/>
      </c>
      <c r="BP958" s="18" t="str">
        <f t="shared" si="573"/>
        <v/>
      </c>
      <c r="BQ958" s="263" t="str">
        <f t="shared" si="584"/>
        <v/>
      </c>
      <c r="BR958" s="81" t="str">
        <f t="shared" si="588"/>
        <v/>
      </c>
      <c r="BS958" s="263" t="str">
        <f t="shared" si="585"/>
        <v/>
      </c>
      <c r="BT958" s="92" t="str">
        <f t="shared" si="586"/>
        <v/>
      </c>
      <c r="BU958" s="138" t="str">
        <f t="shared" si="574"/>
        <v/>
      </c>
      <c r="BV958" s="3" t="str">
        <f t="shared" si="575"/>
        <v/>
      </c>
      <c r="BW958" s="3" t="str">
        <f t="shared" si="576"/>
        <v/>
      </c>
      <c r="BX958" s="144" t="str">
        <f t="shared" si="577"/>
        <v/>
      </c>
      <c r="BY958" s="18" t="str">
        <f t="shared" si="578"/>
        <v/>
      </c>
      <c r="BZ958" s="18" t="str">
        <f t="shared" si="579"/>
        <v/>
      </c>
      <c r="CA958" s="19" t="str">
        <f t="shared" si="580"/>
        <v/>
      </c>
      <c r="CB958" s="19" t="s">
        <v>0</v>
      </c>
      <c r="DW958" s="4" t="str">
        <f t="shared" si="587"/>
        <v/>
      </c>
      <c r="DX958" s="4" t="str">
        <f t="shared" si="589"/>
        <v/>
      </c>
      <c r="DY958" s="98" t="str">
        <f t="shared" si="590"/>
        <v/>
      </c>
    </row>
    <row r="959" spans="4:129" x14ac:dyDescent="0.45">
      <c r="D959" s="164" t="str">
        <f t="shared" si="581"/>
        <v/>
      </c>
      <c r="I959" s="9" t="str">
        <f t="shared" si="552"/>
        <v/>
      </c>
      <c r="J959" s="173" t="str">
        <f t="shared" si="553"/>
        <v/>
      </c>
      <c r="K959" s="13"/>
      <c r="L959" s="13"/>
      <c r="M959" s="13"/>
      <c r="N959" s="178" t="str">
        <f t="shared" si="554"/>
        <v/>
      </c>
      <c r="O959" s="181" t="str">
        <f t="shared" si="555"/>
        <v/>
      </c>
      <c r="P959" s="8" t="str">
        <f t="shared" si="556"/>
        <v/>
      </c>
      <c r="Q959" s="8" t="str">
        <f t="shared" si="557"/>
        <v/>
      </c>
      <c r="R959" s="8" t="str">
        <f t="shared" si="558"/>
        <v/>
      </c>
      <c r="S959" s="8" t="str">
        <f t="shared" si="559"/>
        <v/>
      </c>
      <c r="T959" s="8" t="str">
        <f t="shared" si="560"/>
        <v/>
      </c>
      <c r="U959" s="8" t="str">
        <f t="shared" si="561"/>
        <v/>
      </c>
      <c r="V959" s="16" t="str">
        <f t="shared" si="562"/>
        <v/>
      </c>
      <c r="W959" s="129" t="str">
        <f t="shared" si="563"/>
        <v/>
      </c>
      <c r="X959" s="8" t="str">
        <f t="shared" si="564"/>
        <v/>
      </c>
      <c r="Y959" s="8" t="str">
        <f t="shared" si="565"/>
        <v/>
      </c>
      <c r="AQ959" s="6" t="str">
        <f t="shared" si="566"/>
        <v/>
      </c>
      <c r="AR959" s="128" t="str">
        <f t="shared" si="567"/>
        <v/>
      </c>
      <c r="AS959" s="128" t="str">
        <f t="shared" si="568"/>
        <v/>
      </c>
      <c r="AT959" s="139" t="str">
        <f t="shared" si="582"/>
        <v/>
      </c>
      <c r="BH959" s="127" t="str">
        <f>IF(LEN(VBAsheet!H959)&gt;0,$CD$4&amp;CHAR(10)&amp;$CD$5&amp;CHAR(10)&amp;$CD$6&amp;IF(VBAsheet!I959="N",1,0)&amp;$CE$6&amp;CHAR(10)&amp;$CD$7&amp;CHAR(10)&amp;$CD$8&amp;VBAsheet!H959&amp;$CE$8&amp;CHAR(10)&amp;$CD$9&amp;VBAsheet!K959&amp;$CE$9&amp;CHAR(10)&amp;$CD$10&amp;VBAsheet!J959-1&amp;$CE$10&amp;CHAR(10)&amp;$CD$11,"")</f>
        <v/>
      </c>
      <c r="BI959"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59" s="18" t="str">
        <f>IF(LEN(X959)&gt;0,$CD$23&amp;INDEX($CH$3:CH962,MATCH(W959,$CG$3:CG962,0))&amp;$CE$23&amp;CHAR(10)&amp;$CD$24&amp;X959&amp;$CE$24&amp;CHAR(10)&amp;$CD$25&amp;Y959&amp;$CE$25&amp;CHAR(10),"")&amp;IF(LEN(AA959)&gt;0,$CD$23&amp;INDEX($CH$3:CH962,MATCH(Z959,$CG$3:CG962,0))&amp;$CE$23&amp;CHAR(10)&amp;$CD$24&amp;AA959&amp;$CE$24&amp;CHAR(10)&amp;$CD$25&amp;AB959&amp;$CE$25&amp;CHAR(10),"")&amp;IF(LEN(AD959)&gt;0,$CD$23&amp;INDEX($CH$3:CH962,MATCH(AC959,$CG$3:CG962,0))&amp;$CE$23&amp;CHAR(10)&amp;$CD$24&amp;AD959&amp;$CE$24&amp;CHAR(10)&amp;$CD$25&amp;AE959&amp;$CE$25&amp;CHAR(10),"")&amp;IF(LEN(AG959)&gt;0,$CD$23&amp;INDEX($CH$3:CH962,MATCH(AF959,$CG$3:CG962,0))&amp;$CE$23&amp;CHAR(10)&amp;$CD$24&amp;AG959&amp;$CE$24&amp;CHAR(10)&amp;$CD$25&amp;AH959&amp;$CE$25&amp;CHAR(10),"")&amp;IF(LEN(AJ959)&gt;0,$CD$23&amp;INDEX($CH$3:CH962,MATCH(AI959,$CG$3:CG962,0))&amp;$CE$23&amp;CHAR(10)&amp;$CD$24&amp;AJ959&amp;$CE$24&amp;CHAR(10)&amp;$CD$25&amp;AK959&amp;$CE$25&amp;CHAR(10),"")</f>
        <v/>
      </c>
      <c r="BK959" s="18" t="str">
        <f>IF(LEN(J959)&gt;0,INDEX($BH$2:$BH$100000,MATCH(J959,VBAsheet!$H$2:$H$100000,0))&amp;CHAR(10),"")&amp;IF(LEN(K959)&gt;0,INDEX($BH$2:$BH$100000,MATCH(K959,VBAsheet!$H$2:$H$100000,0))&amp;CHAR(10),"")&amp;IF(LEN(L959)&gt;0,INDEX($BH$2:$BH$100000,MATCH(L959,VBAsheet!$H$2:$H$100000,0))&amp;CHAR(10),"")&amp;IF(LEN(M959)&gt;0,INDEX($BH$2:$BH$100000,MATCH(M959,VBAsheet!$H$2:$H$100000,0))&amp;CHAR(10),"")</f>
        <v/>
      </c>
      <c r="BL959" s="18" t="str">
        <f t="shared" si="570"/>
        <v/>
      </c>
      <c r="BM959" s="94" t="str">
        <f t="shared" si="571"/>
        <v/>
      </c>
      <c r="BN959" s="95" t="str">
        <f t="shared" si="572"/>
        <v/>
      </c>
      <c r="BO959" s="265" t="str">
        <f t="shared" si="583"/>
        <v/>
      </c>
      <c r="BP959" s="18" t="str">
        <f t="shared" si="573"/>
        <v/>
      </c>
      <c r="BQ959" s="263" t="str">
        <f t="shared" si="584"/>
        <v/>
      </c>
      <c r="BR959" s="81" t="str">
        <f t="shared" si="588"/>
        <v/>
      </c>
      <c r="BS959" s="263" t="str">
        <f t="shared" si="585"/>
        <v/>
      </c>
      <c r="BT959" s="92" t="str">
        <f t="shared" si="586"/>
        <v/>
      </c>
      <c r="BU959" s="138" t="str">
        <f t="shared" si="574"/>
        <v/>
      </c>
      <c r="BV959" s="3" t="str">
        <f t="shared" si="575"/>
        <v/>
      </c>
      <c r="BW959" s="3" t="str">
        <f t="shared" si="576"/>
        <v/>
      </c>
      <c r="BX959" s="144" t="str">
        <f t="shared" si="577"/>
        <v/>
      </c>
      <c r="BY959" s="18" t="str">
        <f t="shared" si="578"/>
        <v/>
      </c>
      <c r="BZ959" s="18" t="str">
        <f t="shared" si="579"/>
        <v/>
      </c>
      <c r="CA959" s="19" t="str">
        <f t="shared" si="580"/>
        <v/>
      </c>
      <c r="CB959" s="19" t="s">
        <v>0</v>
      </c>
      <c r="DW959" s="4" t="str">
        <f t="shared" si="587"/>
        <v/>
      </c>
      <c r="DX959" s="4" t="str">
        <f t="shared" si="589"/>
        <v/>
      </c>
      <c r="DY959" s="98" t="str">
        <f t="shared" si="590"/>
        <v/>
      </c>
    </row>
    <row r="960" spans="4:129" x14ac:dyDescent="0.45">
      <c r="D960" s="164" t="str">
        <f t="shared" si="581"/>
        <v/>
      </c>
      <c r="I960" s="9" t="str">
        <f t="shared" si="552"/>
        <v/>
      </c>
      <c r="J960" s="173" t="str">
        <f t="shared" si="553"/>
        <v/>
      </c>
      <c r="K960" s="13"/>
      <c r="L960" s="13"/>
      <c r="M960" s="13"/>
      <c r="N960" s="178" t="str">
        <f t="shared" si="554"/>
        <v/>
      </c>
      <c r="O960" s="181" t="str">
        <f t="shared" si="555"/>
        <v/>
      </c>
      <c r="P960" s="8" t="str">
        <f t="shared" si="556"/>
        <v/>
      </c>
      <c r="Q960" s="8" t="str">
        <f t="shared" si="557"/>
        <v/>
      </c>
      <c r="R960" s="8" t="str">
        <f t="shared" si="558"/>
        <v/>
      </c>
      <c r="S960" s="8" t="str">
        <f t="shared" si="559"/>
        <v/>
      </c>
      <c r="T960" s="8" t="str">
        <f t="shared" si="560"/>
        <v/>
      </c>
      <c r="U960" s="8" t="str">
        <f t="shared" si="561"/>
        <v/>
      </c>
      <c r="V960" s="16" t="str">
        <f t="shared" si="562"/>
        <v/>
      </c>
      <c r="W960" s="129" t="str">
        <f t="shared" si="563"/>
        <v/>
      </c>
      <c r="X960" s="8" t="str">
        <f t="shared" si="564"/>
        <v/>
      </c>
      <c r="Y960" s="8" t="str">
        <f t="shared" si="565"/>
        <v/>
      </c>
      <c r="AQ960" s="6" t="str">
        <f t="shared" si="566"/>
        <v/>
      </c>
      <c r="AR960" s="128" t="str">
        <f t="shared" si="567"/>
        <v/>
      </c>
      <c r="AS960" s="128" t="str">
        <f t="shared" si="568"/>
        <v/>
      </c>
      <c r="AT960" s="139" t="str">
        <f t="shared" si="582"/>
        <v/>
      </c>
      <c r="BH960" s="127" t="str">
        <f>IF(LEN(VBAsheet!H960)&gt;0,$CD$4&amp;CHAR(10)&amp;$CD$5&amp;CHAR(10)&amp;$CD$6&amp;IF(VBAsheet!I960="N",1,0)&amp;$CE$6&amp;CHAR(10)&amp;$CD$7&amp;CHAR(10)&amp;$CD$8&amp;VBAsheet!H960&amp;$CE$8&amp;CHAR(10)&amp;$CD$9&amp;VBAsheet!K960&amp;$CE$9&amp;CHAR(10)&amp;$CD$10&amp;VBAsheet!J960-1&amp;$CE$10&amp;CHAR(10)&amp;$CD$11,"")</f>
        <v/>
      </c>
      <c r="BI960"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60" s="18" t="str">
        <f>IF(LEN(X960)&gt;0,$CD$23&amp;INDEX($CH$3:CH963,MATCH(W960,$CG$3:CG963,0))&amp;$CE$23&amp;CHAR(10)&amp;$CD$24&amp;X960&amp;$CE$24&amp;CHAR(10)&amp;$CD$25&amp;Y960&amp;$CE$25&amp;CHAR(10),"")&amp;IF(LEN(AA960)&gt;0,$CD$23&amp;INDEX($CH$3:CH963,MATCH(Z960,$CG$3:CG963,0))&amp;$CE$23&amp;CHAR(10)&amp;$CD$24&amp;AA960&amp;$CE$24&amp;CHAR(10)&amp;$CD$25&amp;AB960&amp;$CE$25&amp;CHAR(10),"")&amp;IF(LEN(AD960)&gt;0,$CD$23&amp;INDEX($CH$3:CH963,MATCH(AC960,$CG$3:CG963,0))&amp;$CE$23&amp;CHAR(10)&amp;$CD$24&amp;AD960&amp;$CE$24&amp;CHAR(10)&amp;$CD$25&amp;AE960&amp;$CE$25&amp;CHAR(10),"")&amp;IF(LEN(AG960)&gt;0,$CD$23&amp;INDEX($CH$3:CH963,MATCH(AF960,$CG$3:CG963,0))&amp;$CE$23&amp;CHAR(10)&amp;$CD$24&amp;AG960&amp;$CE$24&amp;CHAR(10)&amp;$CD$25&amp;AH960&amp;$CE$25&amp;CHAR(10),"")&amp;IF(LEN(AJ960)&gt;0,$CD$23&amp;INDEX($CH$3:CH963,MATCH(AI960,$CG$3:CG963,0))&amp;$CE$23&amp;CHAR(10)&amp;$CD$24&amp;AJ960&amp;$CE$24&amp;CHAR(10)&amp;$CD$25&amp;AK960&amp;$CE$25&amp;CHAR(10),"")</f>
        <v/>
      </c>
      <c r="BK960" s="18" t="str">
        <f>IF(LEN(J960)&gt;0,INDEX($BH$2:$BH$100000,MATCH(J960,VBAsheet!$H$2:$H$100000,0))&amp;CHAR(10),"")&amp;IF(LEN(K960)&gt;0,INDEX($BH$2:$BH$100000,MATCH(K960,VBAsheet!$H$2:$H$100000,0))&amp;CHAR(10),"")&amp;IF(LEN(L960)&gt;0,INDEX($BH$2:$BH$100000,MATCH(L960,VBAsheet!$H$2:$H$100000,0))&amp;CHAR(10),"")&amp;IF(LEN(M960)&gt;0,INDEX($BH$2:$BH$100000,MATCH(M960,VBAsheet!$H$2:$H$100000,0))&amp;CHAR(10),"")</f>
        <v/>
      </c>
      <c r="BL960" s="18" t="str">
        <f t="shared" si="570"/>
        <v/>
      </c>
      <c r="BM960" s="94" t="str">
        <f t="shared" si="571"/>
        <v/>
      </c>
      <c r="BN960" s="95" t="str">
        <f t="shared" si="572"/>
        <v/>
      </c>
      <c r="BO960" s="265" t="str">
        <f t="shared" si="583"/>
        <v/>
      </c>
      <c r="BP960" s="18" t="str">
        <f t="shared" si="573"/>
        <v/>
      </c>
      <c r="BQ960" s="263" t="str">
        <f t="shared" si="584"/>
        <v/>
      </c>
      <c r="BR960" s="81" t="str">
        <f t="shared" si="588"/>
        <v/>
      </c>
      <c r="BS960" s="263" t="str">
        <f t="shared" si="585"/>
        <v/>
      </c>
      <c r="BT960" s="92" t="str">
        <f t="shared" si="586"/>
        <v/>
      </c>
      <c r="BU960" s="138" t="str">
        <f t="shared" si="574"/>
        <v/>
      </c>
      <c r="BV960" s="3" t="str">
        <f t="shared" si="575"/>
        <v/>
      </c>
      <c r="BW960" s="3" t="str">
        <f t="shared" si="576"/>
        <v/>
      </c>
      <c r="BX960" s="144" t="str">
        <f t="shared" si="577"/>
        <v/>
      </c>
      <c r="BY960" s="18" t="str">
        <f t="shared" si="578"/>
        <v/>
      </c>
      <c r="BZ960" s="18" t="str">
        <f t="shared" si="579"/>
        <v/>
      </c>
      <c r="CA960" s="19" t="str">
        <f t="shared" si="580"/>
        <v/>
      </c>
      <c r="CB960" s="19" t="s">
        <v>0</v>
      </c>
      <c r="DW960" s="4" t="str">
        <f t="shared" si="587"/>
        <v/>
      </c>
      <c r="DX960" s="4" t="str">
        <f t="shared" si="589"/>
        <v/>
      </c>
      <c r="DY960" s="98" t="str">
        <f t="shared" si="590"/>
        <v/>
      </c>
    </row>
    <row r="961" spans="4:129" x14ac:dyDescent="0.45">
      <c r="D961" s="164" t="str">
        <f t="shared" si="581"/>
        <v/>
      </c>
      <c r="I961" s="9" t="str">
        <f t="shared" si="552"/>
        <v/>
      </c>
      <c r="J961" s="173" t="str">
        <f t="shared" si="553"/>
        <v/>
      </c>
      <c r="K961" s="13"/>
      <c r="L961" s="13"/>
      <c r="M961" s="13"/>
      <c r="N961" s="178" t="str">
        <f t="shared" si="554"/>
        <v/>
      </c>
      <c r="O961" s="181" t="str">
        <f t="shared" si="555"/>
        <v/>
      </c>
      <c r="P961" s="8" t="str">
        <f t="shared" si="556"/>
        <v/>
      </c>
      <c r="Q961" s="8" t="str">
        <f t="shared" si="557"/>
        <v/>
      </c>
      <c r="R961" s="8" t="str">
        <f t="shared" si="558"/>
        <v/>
      </c>
      <c r="S961" s="8" t="str">
        <f t="shared" si="559"/>
        <v/>
      </c>
      <c r="T961" s="8" t="str">
        <f t="shared" si="560"/>
        <v/>
      </c>
      <c r="U961" s="8" t="str">
        <f t="shared" si="561"/>
        <v/>
      </c>
      <c r="V961" s="16" t="str">
        <f t="shared" si="562"/>
        <v/>
      </c>
      <c r="W961" s="129" t="str">
        <f t="shared" si="563"/>
        <v/>
      </c>
      <c r="X961" s="8" t="str">
        <f t="shared" si="564"/>
        <v/>
      </c>
      <c r="Y961" s="8" t="str">
        <f t="shared" si="565"/>
        <v/>
      </c>
      <c r="AQ961" s="6" t="str">
        <f t="shared" si="566"/>
        <v/>
      </c>
      <c r="AR961" s="128" t="str">
        <f t="shared" si="567"/>
        <v/>
      </c>
      <c r="AS961" s="128" t="str">
        <f t="shared" si="568"/>
        <v/>
      </c>
      <c r="AT961" s="139" t="str">
        <f t="shared" si="582"/>
        <v/>
      </c>
      <c r="BH961" s="127" t="str">
        <f>IF(LEN(VBAsheet!H961)&gt;0,$CD$4&amp;CHAR(10)&amp;$CD$5&amp;CHAR(10)&amp;$CD$6&amp;IF(VBAsheet!I961="N",1,0)&amp;$CE$6&amp;CHAR(10)&amp;$CD$7&amp;CHAR(10)&amp;$CD$8&amp;VBAsheet!H961&amp;$CE$8&amp;CHAR(10)&amp;$CD$9&amp;VBAsheet!K961&amp;$CE$9&amp;CHAR(10)&amp;$CD$10&amp;VBAsheet!J961-1&amp;$CE$10&amp;CHAR(10)&amp;$CD$11,"")</f>
        <v/>
      </c>
      <c r="BI961" s="18" t="str">
        <f t="shared" si="569"/>
        <v xml:space="preserve">                        &lt;int name="channel" value=""/&gt;
                        &lt;float name="velocityFact" value=""/&gt;
                        &lt;float name="lengthFact" value=""/&gt;
                        &lt;int name="minVelocity" value=""/&gt;
                        &lt;int name="maxVelocity" value=""/&gt;
                        &lt;int name="transpose" value=""/&gt;
                        &lt;int name="minPitch" value=""/&gt;
                        &lt;int name="maxPitch" value=""/&gt;
</v>
      </c>
      <c r="BJ961" s="18" t="str">
        <f>IF(LEN(X961)&gt;0,$CD$23&amp;INDEX($CH$3:CH964,MATCH(W961,$CG$3:CG964,0))&amp;$CE$23&amp;CHAR(10)&amp;$CD$24&amp;X961&amp;$CE$24&amp;CHAR(10)&amp;$CD$25&amp;Y961&amp;$CE$25&amp;CHAR(10),"")&amp;IF(LEN(AA961)&gt;0,$CD$23&amp;INDEX($CH$3:CH964,MATCH(Z961,$CG$3:CG964,0))&amp;$CE$23&amp;CHAR(10)&amp;$CD$24&amp;AA961&amp;$CE$24&amp;CHAR(10)&amp;$CD$25&amp;AB961&amp;$CE$25&amp;CHAR(10),"")&amp;IF(LEN(AD961)&gt;0,$CD$23&amp;INDEX($CH$3:CH964,MATCH(AC961,$CG$3:CG964,0))&amp;$CE$23&amp;CHAR(10)&amp;$CD$24&amp;AD961&amp;$CE$24&amp;CHAR(10)&amp;$CD$25&amp;AE961&amp;$CE$25&amp;CHAR(10),"")&amp;IF(LEN(AG961)&gt;0,$CD$23&amp;INDEX($CH$3:CH964,MATCH(AF961,$CG$3:CG964,0))&amp;$CE$23&amp;CHAR(10)&amp;$CD$24&amp;AG961&amp;$CE$24&amp;CHAR(10)&amp;$CD$25&amp;AH961&amp;$CE$25&amp;CHAR(10),"")&amp;IF(LEN(AJ961)&gt;0,$CD$23&amp;INDEX($CH$3:CH964,MATCH(AI961,$CG$3:CG964,0))&amp;$CE$23&amp;CHAR(10)&amp;$CD$24&amp;AJ961&amp;$CE$24&amp;CHAR(10)&amp;$CD$25&amp;AK961&amp;$CE$25&amp;CHAR(10),"")</f>
        <v/>
      </c>
      <c r="BK961" s="18" t="str">
        <f>IF(LEN(J961)&gt;0,INDEX($BH$2:$BH$100000,MATCH(J961,VBAsheet!$H$2:$H$100000,0))&amp;CHAR(10),"")&amp;IF(LEN(K961)&gt;0,INDEX($BH$2:$BH$100000,MATCH(K961,VBAsheet!$H$2:$H$100000,0))&amp;CHAR(10),"")&amp;IF(LEN(L961)&gt;0,INDEX($BH$2:$BH$100000,MATCH(L961,VBAsheet!$H$2:$H$100000,0))&amp;CHAR(10),"")&amp;IF(LEN(M961)&gt;0,INDEX($BH$2:$BH$100000,MATCH(M961,VBAsheet!$H$2:$H$100000,0))&amp;CHAR(10),"")</f>
        <v/>
      </c>
      <c r="BL961" s="18" t="str">
        <f t="shared" si="570"/>
        <v/>
      </c>
      <c r="BM961" s="94" t="str">
        <f t="shared" si="571"/>
        <v/>
      </c>
      <c r="BN961" s="95" t="str">
        <f t="shared" si="572"/>
        <v/>
      </c>
      <c r="BO961" s="265" t="str">
        <f t="shared" si="583"/>
        <v/>
      </c>
      <c r="BP961" s="18" t="str">
        <f t="shared" si="573"/>
        <v/>
      </c>
      <c r="BQ961" s="263" t="str">
        <f t="shared" si="584"/>
        <v/>
      </c>
      <c r="BR961" s="81" t="str">
        <f t="shared" si="588"/>
        <v/>
      </c>
      <c r="BS961" s="263" t="str">
        <f t="shared" si="585"/>
        <v/>
      </c>
      <c r="BT961" s="92" t="str">
        <f t="shared" si="586"/>
        <v/>
      </c>
      <c r="BU961" s="138" t="str">
        <f t="shared" si="574"/>
        <v/>
      </c>
      <c r="BV961" s="3" t="str">
        <f t="shared" si="575"/>
        <v/>
      </c>
      <c r="BW961" s="3" t="str">
        <f t="shared" si="576"/>
        <v/>
      </c>
      <c r="BX961" s="144" t="str">
        <f t="shared" si="577"/>
        <v/>
      </c>
      <c r="BY961" s="18" t="str">
        <f t="shared" si="578"/>
        <v/>
      </c>
      <c r="BZ961" s="18" t="str">
        <f t="shared" si="579"/>
        <v/>
      </c>
      <c r="CA961" s="19" t="str">
        <f t="shared" si="580"/>
        <v/>
      </c>
      <c r="CB961" s="19" t="s">
        <v>0</v>
      </c>
      <c r="DW961" s="4" t="str">
        <f t="shared" si="587"/>
        <v/>
      </c>
      <c r="DX961" s="4" t="str">
        <f t="shared" si="589"/>
        <v/>
      </c>
      <c r="DY961" s="98" t="str">
        <f t="shared" si="590"/>
        <v/>
      </c>
    </row>
    <row r="962" spans="4:129" x14ac:dyDescent="0.45">
      <c r="D962" s="164" t="str">
        <f t="shared" si="581"/>
        <v/>
      </c>
      <c r="I962" s="9" t="str">
        <f t="shared" ref="I962:I1025" si="591">IF(LEN(F962)&gt;0,"---","")</f>
        <v/>
      </c>
      <c r="J962" s="173" t="str">
        <f t="shared" ref="J962:J1025" si="592">IF(LEN(F962)&gt;0,F962,"")</f>
        <v/>
      </c>
      <c r="K962" s="13"/>
      <c r="L962" s="13"/>
      <c r="M962" s="13"/>
      <c r="N962" s="178" t="str">
        <f t="shared" ref="N962:N1025" si="593">IF(LEN(F962)&gt;0,"---","")</f>
        <v/>
      </c>
      <c r="O962" s="181" t="str">
        <f t="shared" ref="O962:O1025" si="594">IF(LEN(F962)&gt;0,0,"")</f>
        <v/>
      </c>
      <c r="P962" s="8" t="str">
        <f t="shared" ref="P962:P1025" si="595">IF(LEN(F962)&gt;0,1,"")</f>
        <v/>
      </c>
      <c r="Q962" s="8" t="str">
        <f t="shared" ref="Q962:Q1025" si="596">IF(LEN(F962)&gt;0,0,"")</f>
        <v/>
      </c>
      <c r="R962" s="8" t="str">
        <f t="shared" ref="R962:R1025" si="597">IF(LEN(F962)&gt;0,1,"")</f>
        <v/>
      </c>
      <c r="S962" s="8" t="str">
        <f t="shared" ref="S962:S1025" si="598">IF(LEN(F962)&gt;0,0,"")</f>
        <v/>
      </c>
      <c r="T962" s="8" t="str">
        <f t="shared" ref="T962:T1025" si="599">IF(LEN(F962)&gt;0,127,"")</f>
        <v/>
      </c>
      <c r="U962" s="8" t="str">
        <f t="shared" ref="U962:U1025" si="600">IF(LEN(F962)&gt;0,0,"")</f>
        <v/>
      </c>
      <c r="V962" s="16" t="str">
        <f t="shared" ref="V962:V1025" si="601">IF(LEN(F962)&gt;0,127,"")</f>
        <v/>
      </c>
      <c r="W962" s="129" t="str">
        <f t="shared" ref="W962:W1025" si="602">IF(LEN(G962)&gt;0,"Note-on","")</f>
        <v/>
      </c>
      <c r="X962" s="8" t="str">
        <f t="shared" ref="X962:X1025" si="603">IF(LEN(G962)&gt;0,G962,"")</f>
        <v/>
      </c>
      <c r="Y962" s="8" t="str">
        <f t="shared" ref="Y962:Y1025" si="604">IF(LEN(G962)&gt;0,1,"")</f>
        <v/>
      </c>
      <c r="AQ962" s="6" t="str">
        <f t="shared" ref="AQ962:AQ1025" si="605">IFERROR(IF(SEARCH(CA962,IFERROR(VLOOKUP(CA962,$EH$2:$EH$400,1,TRUE),""))&gt;0,IFERROR(VLOOKUP(CA962,$EH$2:$EH$400,1,TRUE),""),""),IF(LEN(CA962)&gt;0,"note-whole",""))</f>
        <v/>
      </c>
      <c r="AR962" s="128" t="str">
        <f t="shared" ref="AR962:AR1025" si="606">IF(LEN(E962)&gt;0,IF(AND(AS962&lt;&gt;AS961,LEN(AS962)&gt;0),IF(ISTEXT(AR961),1,IF(AS962=127,IF(AR961=63,"LIMIT HIT",AR961+1),AR961)),AR961),"")</f>
        <v/>
      </c>
      <c r="AS962" s="128" t="str">
        <f t="shared" ref="AS962:AS1025" si="607">IF(LEN(E962)&gt;0,IF(AND(BM962&lt;&gt;BM961,LEN(BM962)&gt;0),IF(ISTEXT(AS961),0,IF(AS961=127,0,AS961+1)),AS961),"")</f>
        <v/>
      </c>
      <c r="AT962" s="139" t="str">
        <f t="shared" si="582"/>
        <v/>
      </c>
      <c r="BH962" s="127" t="str">
        <f>IF(LEN(VBAsheet!H962)&gt;0,$CD$4&amp;CHAR(10)&amp;$CD$5&amp;CHAR(10)&amp;$CD$6&amp;IF(VBAsheet!I962="N",1,0)&amp;$CE$6&amp;CHAR(10)&amp;$CD$7&amp;CHAR(10)&amp;$CD$8&amp;VBAsheet!H962&amp;$CE$8&amp;CHAR(10)&amp;$CD$9&amp;VBAsheet!K962&amp;$CE$9&amp;CHAR(10)&amp;$CD$10&amp;VBAsheet!J962-1&amp;$CE$10&amp;CHAR(10)&amp;$CD$11,"")</f>
        <v/>
      </c>
      <c r="BI962" s="18" t="str">
        <f t="shared" ref="BI962:BI1025" si="608">$CD$14&amp;O962&amp;$CE$14&amp;CHAR(10)&amp;$CD$15&amp;R962&amp;$CE$15&amp;CHAR(10)&amp;$CD$16&amp;P962&amp;$CE$16&amp;CHAR(10)&amp;$CD$17&amp;S962&amp;$CE$17&amp;CHAR(10)&amp;$CD$18&amp;T962&amp;$CE$18&amp;CHAR(10)&amp;$CD$19&amp;Q962&amp;$CE$19&amp;CHAR(10)&amp;$CD$20&amp;U962&amp;$CE$20&amp;CHAR(10)&amp;$CD$21&amp;V962&amp;$CE$21&amp;CHAR(10)</f>
        <v xml:space="preserve">                        &lt;int name="channel" value=""/&gt;
                        &lt;float name="velocityFact" value=""/&gt;
                        &lt;float name="lengthFact" value=""/&gt;
                        &lt;int name="minVelocity" value=""/&gt;
                        &lt;int name="maxVelocity" value=""/&gt;
                        &lt;int name="transpose" value=""/&gt;
                        &lt;int name="minPitch" value=""/&gt;
                        &lt;int name="maxPitch" value=""/&gt;
</v>
      </c>
      <c r="BJ962" s="18" t="str">
        <f>IF(LEN(X962)&gt;0,$CD$23&amp;INDEX($CH$3:CH965,MATCH(W962,$CG$3:CG965,0))&amp;$CE$23&amp;CHAR(10)&amp;$CD$24&amp;X962&amp;$CE$24&amp;CHAR(10)&amp;$CD$25&amp;Y962&amp;$CE$25&amp;CHAR(10),"")&amp;IF(LEN(AA962)&gt;0,$CD$23&amp;INDEX($CH$3:CH965,MATCH(Z962,$CG$3:CG965,0))&amp;$CE$23&amp;CHAR(10)&amp;$CD$24&amp;AA962&amp;$CE$24&amp;CHAR(10)&amp;$CD$25&amp;AB962&amp;$CE$25&amp;CHAR(10),"")&amp;IF(LEN(AD962)&gt;0,$CD$23&amp;INDEX($CH$3:CH965,MATCH(AC962,$CG$3:CG965,0))&amp;$CE$23&amp;CHAR(10)&amp;$CD$24&amp;AD962&amp;$CE$24&amp;CHAR(10)&amp;$CD$25&amp;AE962&amp;$CE$25&amp;CHAR(10),"")&amp;IF(LEN(AG962)&gt;0,$CD$23&amp;INDEX($CH$3:CH965,MATCH(AF962,$CG$3:CG965,0))&amp;$CE$23&amp;CHAR(10)&amp;$CD$24&amp;AG962&amp;$CE$24&amp;CHAR(10)&amp;$CD$25&amp;AH962&amp;$CE$25&amp;CHAR(10),"")&amp;IF(LEN(AJ962)&gt;0,$CD$23&amp;INDEX($CH$3:CH965,MATCH(AI962,$CG$3:CG965,0))&amp;$CE$23&amp;CHAR(10)&amp;$CD$24&amp;AJ962&amp;$CE$24&amp;CHAR(10)&amp;$CD$25&amp;AK962&amp;$CE$25&amp;CHAR(10),"")</f>
        <v/>
      </c>
      <c r="BK962" s="18" t="str">
        <f>IF(LEN(J962)&gt;0,INDEX($BH$2:$BH$100000,MATCH(J962,VBAsheet!$H$2:$H$100000,0))&amp;CHAR(10),"")&amp;IF(LEN(K962)&gt;0,INDEX($BH$2:$BH$100000,MATCH(K962,VBAsheet!$H$2:$H$100000,0))&amp;CHAR(10),"")&amp;IF(LEN(L962)&gt;0,INDEX($BH$2:$BH$100000,MATCH(L962,VBAsheet!$H$2:$H$100000,0))&amp;CHAR(10),"")&amp;IF(LEN(M962)&gt;0,INDEX($BH$2:$BH$100000,MATCH(M962,VBAsheet!$H$2:$H$100000,0))&amp;CHAR(10),"")</f>
        <v/>
      </c>
      <c r="BL962" s="18" t="str">
        <f t="shared" ref="BL962:BL1001" si="609">IF(LEN(E962)&gt;0,E962,"")</f>
        <v/>
      </c>
      <c r="BM962" s="94" t="str">
        <f t="shared" ref="BM962:BM1001" si="610">IF(AND(LEN(E962)&gt;0,E962&lt;&gt;E961),E962,"")</f>
        <v/>
      </c>
      <c r="BN962" s="95" t="str">
        <f t="shared" ref="BN962:BN1025" si="611">IF(LEN(E962)&gt;0,IF(E962=E961,BN961+1,1),"")</f>
        <v/>
      </c>
      <c r="BO962" s="265" t="str">
        <f t="shared" si="583"/>
        <v/>
      </c>
      <c r="BP962" s="18" t="str">
        <f t="shared" ref="BP962:BP1025" si="612">IF(LEN(E962)&gt;0,IF(E962&lt;&gt;E961,$CD$2&amp;E962&amp;$CE$2&amp;CHAR(10)&amp;$CD$3&amp;_xlfn.TEXTJOIN(CHAR(10),TRUE,$BH$2:$BH$1001)&amp;CHAR(10)&amp;$CD$12&amp;CHAR(10)&amp;IF(LEN(E962)&gt;0,$CD$13&amp;IF(I962="---",-1,I962)&amp;$CE$13&amp;CHAR(10)&amp;BI962&amp;$CD$22&amp;CHAR(10)&amp;BJ962&amp;$CD$26&amp;CHAR(10)&amp;BI962&amp;$CD$35&amp;X962&amp;$CE$35&amp;CHAR(10)&amp;$CD$36&amp;CHAR(10)&amp;BK962&amp;$CD$45&amp;F962&amp;$CE$45&amp;CHAR(10)&amp;$CD$46&amp;IF(N962="---",0,N962)&amp;$CE$46,""),IF(LEN(E962)&gt;0,$CD$13&amp;IF(I962="---",-1,I962)&amp;$CE$13&amp;CHAR(10)&amp;BI962&amp;$CD$22&amp;CHAR(10)&amp;BJ962&amp;$CD$26&amp;CHAR(10)&amp;BI962&amp;$CD$35&amp;X962&amp;$CE$35&amp;CHAR(10)&amp;$CD$36&amp;CHAR(10)&amp;BK962&amp;$CD$45&amp;F962&amp;$CE$45&amp;CHAR(10)&amp;$CD$46&amp;IF(N962="---",0,N962)&amp;$CE$46,""))&amp;IF(E962=E963,"",CHAR(10)&amp;$CD$47),"")</f>
        <v/>
      </c>
      <c r="BQ962" s="263" t="str">
        <f t="shared" si="584"/>
        <v/>
      </c>
      <c r="BR962" s="81" t="str">
        <f t="shared" si="588"/>
        <v/>
      </c>
      <c r="BS962" s="263" t="str">
        <f t="shared" si="585"/>
        <v/>
      </c>
      <c r="BT962" s="92" t="str">
        <f t="shared" si="586"/>
        <v/>
      </c>
      <c r="BU962" s="138" t="str">
        <f t="shared" ref="BU962:BU1025" si="613">IF(OR(W962="Program",LEN(E962)=0),"",IF(AND(LEN(W962)&gt;0,LEN(X962)&gt;0,LEN(Y962)&gt;0),SUBSTITUTE(LOWER(SUBSTITUTE(LOWER(SUBSTITUTE(LOWER(W962),"note-hold","note-hold:")),"note-on","note:")),"controller","cc:")&amp;X962&amp;IF(LOWER(W962)="note-hold","",","&amp;Y962),""))</f>
        <v/>
      </c>
      <c r="BV962" s="3" t="str">
        <f t="shared" ref="BV962:BV1025" si="614">IF(OR(Z962="Program",LEN(E962)=0),"",IF(AND(LEN(Z962)&gt;0,LEN(AA962)&gt;0,LEN(AB962)&gt;0),SUBSTITUTE(LOWER(SUBSTITUTE(LOWER(SUBSTITUTE(LOWER(Z962),"note-hold","note-hold:")),"note-on","note:")),"controller","cc:")&amp;AA962&amp;IF(LOWER(Z962)="note-hold","",","&amp;AB962),""))</f>
        <v/>
      </c>
      <c r="BW962" s="3" t="str">
        <f t="shared" ref="BW962:BW1025" si="615">IF(OR(AC962="Program",LEN(E962)=0),"",IF(AND(LEN(AC962)&gt;0,LEN(AD962)&gt;0,LEN(AE962)&gt;0),SUBSTITUTE(LOWER(SUBSTITUTE(LOWER(SUBSTITUTE(LOWER(AC962),"note-hold","note-hold:")),"note-on","note:")),"controller","cc:")&amp;AD962&amp;IF(LOWER(AC962)="note-hold","",","&amp;AE962),""))</f>
        <v/>
      </c>
      <c r="BX962" s="144" t="str">
        <f t="shared" ref="BX962:BX1025" si="616">IF(LEN(BM962)=0,"",$CO$4&amp;""""&amp;D962&amp;""""&amp;$CP$4&amp;""""&amp;E962&amp;""""&amp;$CQ$4&amp;CHAR(10)&amp;IF(LEN(AU962)&gt;0,$CN$10&amp;""""&amp;AU962&amp;""""&amp;CHAR(10),"")&amp;"Bank "&amp;AR962&amp;" "&amp;AS962&amp;" "&amp;BZ962&amp;CHAR(10))</f>
        <v/>
      </c>
      <c r="BY962" s="18" t="str">
        <f t="shared" ref="BY962:BY1025" si="617">IF(LEN(E962)=0,"",$CN$8&amp;IF(ISNUMBER(N962),INDEX($EE$2:$EE$13,MATCH(N962,$ED$2:$ED$13,0)),"default")&amp;$CO$8&amp;AQ962&amp;IF(COUNTBLANK(J962:M962)=4,"",$CP$8&amp;IF(LEN(J962)&gt;0,1,IF(LEN(K962)&gt;0,2,IF(LEN(L962)&gt;0,3,IF(LEN(M962)&gt;0,4,"")))))&amp;IF(OR(COUNTBLANK(BU962:BW962)&lt;3,O962&gt;0)," o=","")&amp;_xlfn.TEXTJOIN("/",TRUE,BU962:BW962)&amp;IF(AND(COUNTBLANK(BU962:BW962)&lt;3,O962&gt;0),"/","")&amp;IF(O962=0,"","@"&amp;O962)&amp;CHAR(10)&amp;AT962&amp;" "&amp;CA962)</f>
        <v/>
      </c>
      <c r="BZ962" s="18" t="str">
        <f t="shared" ref="BZ962:BZ1025" si="618">IF(LEN(BM962)&gt;0,((LEFT(D962)&amp;MID(D962,FIND("#",SUBSTITUTE(D962&amp;"  "," ","#",1))+1,1)&amp;MID(D962,FIND("#",SUBSTITUTE(D962&amp;"  "," ","#",2))+1,1)))&amp;" - "&amp;BL962,"")</f>
        <v/>
      </c>
      <c r="CA962" s="19" t="str">
        <f t="shared" ref="CA962:CA1025" si="619">IF(LEN(F962)&gt;0,F962,IF(LEN(J962)&gt;0,J962,IF(LEN(K962)&gt;0,K962,IF(LEN(L962)&gt;0,L962,IF(LEN(M962)&gt;0,M962,"")))))</f>
        <v/>
      </c>
      <c r="CB962" s="19" t="s">
        <v>0</v>
      </c>
      <c r="DW962" s="4" t="str">
        <f t="shared" si="587"/>
        <v/>
      </c>
      <c r="DX962" s="4" t="str">
        <f t="shared" si="589"/>
        <v/>
      </c>
      <c r="DY962" s="98" t="str">
        <f t="shared" si="590"/>
        <v/>
      </c>
    </row>
    <row r="963" spans="4:129" x14ac:dyDescent="0.45">
      <c r="D963" s="164" t="str">
        <f t="shared" ref="D963:D1026" si="620">IF(LEN(F963)&gt;0,"My Library","")</f>
        <v/>
      </c>
      <c r="I963" s="9" t="str">
        <f t="shared" si="591"/>
        <v/>
      </c>
      <c r="J963" s="173" t="str">
        <f t="shared" si="592"/>
        <v/>
      </c>
      <c r="K963" s="13"/>
      <c r="L963" s="13"/>
      <c r="M963" s="13"/>
      <c r="N963" s="178" t="str">
        <f t="shared" si="593"/>
        <v/>
      </c>
      <c r="O963" s="181" t="str">
        <f t="shared" si="594"/>
        <v/>
      </c>
      <c r="P963" s="8" t="str">
        <f t="shared" si="595"/>
        <v/>
      </c>
      <c r="Q963" s="8" t="str">
        <f t="shared" si="596"/>
        <v/>
      </c>
      <c r="R963" s="8" t="str">
        <f t="shared" si="597"/>
        <v/>
      </c>
      <c r="S963" s="8" t="str">
        <f t="shared" si="598"/>
        <v/>
      </c>
      <c r="T963" s="8" t="str">
        <f t="shared" si="599"/>
        <v/>
      </c>
      <c r="U963" s="8" t="str">
        <f t="shared" si="600"/>
        <v/>
      </c>
      <c r="V963" s="16" t="str">
        <f t="shared" si="601"/>
        <v/>
      </c>
      <c r="W963" s="129" t="str">
        <f t="shared" si="602"/>
        <v/>
      </c>
      <c r="X963" s="8" t="str">
        <f t="shared" si="603"/>
        <v/>
      </c>
      <c r="Y963" s="8" t="str">
        <f t="shared" si="604"/>
        <v/>
      </c>
      <c r="AQ963" s="6" t="str">
        <f t="shared" si="605"/>
        <v/>
      </c>
      <c r="AR963" s="128" t="str">
        <f t="shared" si="606"/>
        <v/>
      </c>
      <c r="AS963" s="128" t="str">
        <f t="shared" si="607"/>
        <v/>
      </c>
      <c r="AT963" s="139" t="str">
        <f t="shared" ref="AT963:AT1026" si="621">IF(LEN(F963)&gt;0,IF(BN963=128,"LIMIT HIT",BN963-1),"")</f>
        <v/>
      </c>
      <c r="BH963" s="127" t="str">
        <f>IF(LEN(VBAsheet!H963)&gt;0,$CD$4&amp;CHAR(10)&amp;$CD$5&amp;CHAR(10)&amp;$CD$6&amp;IF(VBAsheet!I963="N",1,0)&amp;$CE$6&amp;CHAR(10)&amp;$CD$7&amp;CHAR(10)&amp;$CD$8&amp;VBAsheet!H963&amp;$CE$8&amp;CHAR(10)&amp;$CD$9&amp;VBAsheet!K963&amp;$CE$9&amp;CHAR(10)&amp;$CD$10&amp;VBAsheet!J963-1&amp;$CE$10&amp;CHAR(10)&amp;$CD$11,"")</f>
        <v/>
      </c>
      <c r="BI963"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63" s="18" t="str">
        <f>IF(LEN(X963)&gt;0,$CD$23&amp;INDEX($CH$3:CH966,MATCH(W963,$CG$3:CG966,0))&amp;$CE$23&amp;CHAR(10)&amp;$CD$24&amp;X963&amp;$CE$24&amp;CHAR(10)&amp;$CD$25&amp;Y963&amp;$CE$25&amp;CHAR(10),"")&amp;IF(LEN(AA963)&gt;0,$CD$23&amp;INDEX($CH$3:CH966,MATCH(Z963,$CG$3:CG966,0))&amp;$CE$23&amp;CHAR(10)&amp;$CD$24&amp;AA963&amp;$CE$24&amp;CHAR(10)&amp;$CD$25&amp;AB963&amp;$CE$25&amp;CHAR(10),"")&amp;IF(LEN(AD963)&gt;0,$CD$23&amp;INDEX($CH$3:CH966,MATCH(AC963,$CG$3:CG966,0))&amp;$CE$23&amp;CHAR(10)&amp;$CD$24&amp;AD963&amp;$CE$24&amp;CHAR(10)&amp;$CD$25&amp;AE963&amp;$CE$25&amp;CHAR(10),"")&amp;IF(LEN(AG963)&gt;0,$CD$23&amp;INDEX($CH$3:CH966,MATCH(AF963,$CG$3:CG966,0))&amp;$CE$23&amp;CHAR(10)&amp;$CD$24&amp;AG963&amp;$CE$24&amp;CHAR(10)&amp;$CD$25&amp;AH963&amp;$CE$25&amp;CHAR(10),"")&amp;IF(LEN(AJ963)&gt;0,$CD$23&amp;INDEX($CH$3:CH966,MATCH(AI963,$CG$3:CG966,0))&amp;$CE$23&amp;CHAR(10)&amp;$CD$24&amp;AJ963&amp;$CE$24&amp;CHAR(10)&amp;$CD$25&amp;AK963&amp;$CE$25&amp;CHAR(10),"")</f>
        <v/>
      </c>
      <c r="BK963" s="18" t="str">
        <f>IF(LEN(J963)&gt;0,INDEX($BH$2:$BH$100000,MATCH(J963,VBAsheet!$H$2:$H$100000,0))&amp;CHAR(10),"")&amp;IF(LEN(K963)&gt;0,INDEX($BH$2:$BH$100000,MATCH(K963,VBAsheet!$H$2:$H$100000,0))&amp;CHAR(10),"")&amp;IF(LEN(L963)&gt;0,INDEX($BH$2:$BH$100000,MATCH(L963,VBAsheet!$H$2:$H$100000,0))&amp;CHAR(10),"")&amp;IF(LEN(M963)&gt;0,INDEX($BH$2:$BH$100000,MATCH(M963,VBAsheet!$H$2:$H$100000,0))&amp;CHAR(10),"")</f>
        <v/>
      </c>
      <c r="BL963" s="18" t="str">
        <f t="shared" si="609"/>
        <v/>
      </c>
      <c r="BM963" s="94" t="str">
        <f t="shared" si="610"/>
        <v/>
      </c>
      <c r="BN963" s="95" t="str">
        <f t="shared" si="611"/>
        <v/>
      </c>
      <c r="BO963" s="265" t="str">
        <f t="shared" ref="BO963:BO1001" si="622">IF(LEN(E963)&gt;0,$B$2&amp;E963&amp;".expressionmap","")</f>
        <v/>
      </c>
      <c r="BP963" s="18" t="str">
        <f t="shared" si="612"/>
        <v/>
      </c>
      <c r="BQ963" s="263" t="str">
        <f t="shared" ref="BQ963:BQ1001" si="623">IF(LEN(E963)&gt;0,$B$2&amp;E963&amp;".keyswitch","")</f>
        <v/>
      </c>
      <c r="BR963" s="81" t="str">
        <f t="shared" si="588"/>
        <v/>
      </c>
      <c r="BS963" s="263" t="str">
        <f t="shared" ref="BS963:BS1001" si="624">IF(LEN(E963)&gt;0,$B$2&amp;"Reaticulate.reabank","")</f>
        <v/>
      </c>
      <c r="BT963" s="92" t="str">
        <f t="shared" ref="BT963:BT1001" si="625">IF(LEN(E963)&gt;0,IF(E963&lt;&gt;E962,IF(BT962="Reaper",$CP$21&amp;CHAR(10)&amp;BX963&amp;CHAR(10),CHAR(10)&amp;BX963)&amp;BY963&amp;CHAR(10),BY963&amp;CHAR(10))&amp;IF(LEN(E964)=0,$CO$29,""),"")</f>
        <v/>
      </c>
      <c r="BU963" s="138" t="str">
        <f t="shared" si="613"/>
        <v/>
      </c>
      <c r="BV963" s="3" t="str">
        <f t="shared" si="614"/>
        <v/>
      </c>
      <c r="BW963" s="3" t="str">
        <f t="shared" si="615"/>
        <v/>
      </c>
      <c r="BX963" s="144" t="str">
        <f t="shared" si="616"/>
        <v/>
      </c>
      <c r="BY963" s="18" t="str">
        <f t="shared" si="617"/>
        <v/>
      </c>
      <c r="BZ963" s="18" t="str">
        <f t="shared" si="618"/>
        <v/>
      </c>
      <c r="CA963" s="19" t="str">
        <f t="shared" si="619"/>
        <v/>
      </c>
      <c r="CB963" s="19" t="s">
        <v>0</v>
      </c>
      <c r="DW963" s="4" t="str">
        <f t="shared" ref="DW963:DW1001" si="626">IF(LEN(DV963)&gt;0,"Y","")</f>
        <v/>
      </c>
      <c r="DX963" s="4" t="str">
        <f t="shared" si="589"/>
        <v/>
      </c>
      <c r="DY963" s="98" t="str">
        <f t="shared" si="590"/>
        <v/>
      </c>
    </row>
    <row r="964" spans="4:129" x14ac:dyDescent="0.45">
      <c r="D964" s="164" t="str">
        <f t="shared" si="620"/>
        <v/>
      </c>
      <c r="I964" s="9" t="str">
        <f t="shared" si="591"/>
        <v/>
      </c>
      <c r="J964" s="173" t="str">
        <f t="shared" si="592"/>
        <v/>
      </c>
      <c r="K964" s="13"/>
      <c r="L964" s="13"/>
      <c r="M964" s="13"/>
      <c r="N964" s="178" t="str">
        <f t="shared" si="593"/>
        <v/>
      </c>
      <c r="O964" s="181" t="str">
        <f t="shared" si="594"/>
        <v/>
      </c>
      <c r="P964" s="8" t="str">
        <f t="shared" si="595"/>
        <v/>
      </c>
      <c r="Q964" s="8" t="str">
        <f t="shared" si="596"/>
        <v/>
      </c>
      <c r="R964" s="8" t="str">
        <f t="shared" si="597"/>
        <v/>
      </c>
      <c r="S964" s="8" t="str">
        <f t="shared" si="598"/>
        <v/>
      </c>
      <c r="T964" s="8" t="str">
        <f t="shared" si="599"/>
        <v/>
      </c>
      <c r="U964" s="8" t="str">
        <f t="shared" si="600"/>
        <v/>
      </c>
      <c r="V964" s="16" t="str">
        <f t="shared" si="601"/>
        <v/>
      </c>
      <c r="W964" s="129" t="str">
        <f t="shared" si="602"/>
        <v/>
      </c>
      <c r="X964" s="8" t="str">
        <f t="shared" si="603"/>
        <v/>
      </c>
      <c r="Y964" s="8" t="str">
        <f t="shared" si="604"/>
        <v/>
      </c>
      <c r="AQ964" s="6" t="str">
        <f t="shared" si="605"/>
        <v/>
      </c>
      <c r="AR964" s="128" t="str">
        <f t="shared" si="606"/>
        <v/>
      </c>
      <c r="AS964" s="128" t="str">
        <f t="shared" si="607"/>
        <v/>
      </c>
      <c r="AT964" s="139" t="str">
        <f t="shared" si="621"/>
        <v/>
      </c>
      <c r="BH964" s="127" t="str">
        <f>IF(LEN(VBAsheet!H964)&gt;0,$CD$4&amp;CHAR(10)&amp;$CD$5&amp;CHAR(10)&amp;$CD$6&amp;IF(VBAsheet!I964="N",1,0)&amp;$CE$6&amp;CHAR(10)&amp;$CD$7&amp;CHAR(10)&amp;$CD$8&amp;VBAsheet!H964&amp;$CE$8&amp;CHAR(10)&amp;$CD$9&amp;VBAsheet!K964&amp;$CE$9&amp;CHAR(10)&amp;$CD$10&amp;VBAsheet!J964-1&amp;$CE$10&amp;CHAR(10)&amp;$CD$11,"")</f>
        <v/>
      </c>
      <c r="BI964"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64" s="18" t="str">
        <f>IF(LEN(X964)&gt;0,$CD$23&amp;INDEX($CH$3:CH967,MATCH(W964,$CG$3:CG967,0))&amp;$CE$23&amp;CHAR(10)&amp;$CD$24&amp;X964&amp;$CE$24&amp;CHAR(10)&amp;$CD$25&amp;Y964&amp;$CE$25&amp;CHAR(10),"")&amp;IF(LEN(AA964)&gt;0,$CD$23&amp;INDEX($CH$3:CH967,MATCH(Z964,$CG$3:CG967,0))&amp;$CE$23&amp;CHAR(10)&amp;$CD$24&amp;AA964&amp;$CE$24&amp;CHAR(10)&amp;$CD$25&amp;AB964&amp;$CE$25&amp;CHAR(10),"")&amp;IF(LEN(AD964)&gt;0,$CD$23&amp;INDEX($CH$3:CH967,MATCH(AC964,$CG$3:CG967,0))&amp;$CE$23&amp;CHAR(10)&amp;$CD$24&amp;AD964&amp;$CE$24&amp;CHAR(10)&amp;$CD$25&amp;AE964&amp;$CE$25&amp;CHAR(10),"")&amp;IF(LEN(AG964)&gt;0,$CD$23&amp;INDEX($CH$3:CH967,MATCH(AF964,$CG$3:CG967,0))&amp;$CE$23&amp;CHAR(10)&amp;$CD$24&amp;AG964&amp;$CE$24&amp;CHAR(10)&amp;$CD$25&amp;AH964&amp;$CE$25&amp;CHAR(10),"")&amp;IF(LEN(AJ964)&gt;0,$CD$23&amp;INDEX($CH$3:CH967,MATCH(AI964,$CG$3:CG967,0))&amp;$CE$23&amp;CHAR(10)&amp;$CD$24&amp;AJ964&amp;$CE$24&amp;CHAR(10)&amp;$CD$25&amp;AK964&amp;$CE$25&amp;CHAR(10),"")</f>
        <v/>
      </c>
      <c r="BK964" s="18" t="str">
        <f>IF(LEN(J964)&gt;0,INDEX($BH$2:$BH$100000,MATCH(J964,VBAsheet!$H$2:$H$100000,0))&amp;CHAR(10),"")&amp;IF(LEN(K964)&gt;0,INDEX($BH$2:$BH$100000,MATCH(K964,VBAsheet!$H$2:$H$100000,0))&amp;CHAR(10),"")&amp;IF(LEN(L964)&gt;0,INDEX($BH$2:$BH$100000,MATCH(L964,VBAsheet!$H$2:$H$100000,0))&amp;CHAR(10),"")&amp;IF(LEN(M964)&gt;0,INDEX($BH$2:$BH$100000,MATCH(M964,VBAsheet!$H$2:$H$100000,0))&amp;CHAR(10),"")</f>
        <v/>
      </c>
      <c r="BL964" s="18" t="str">
        <f t="shared" si="609"/>
        <v/>
      </c>
      <c r="BM964" s="94" t="str">
        <f t="shared" si="610"/>
        <v/>
      </c>
      <c r="BN964" s="95" t="str">
        <f t="shared" si="611"/>
        <v/>
      </c>
      <c r="BO964" s="265" t="str">
        <f t="shared" si="622"/>
        <v/>
      </c>
      <c r="BP964" s="18" t="str">
        <f t="shared" si="612"/>
        <v/>
      </c>
      <c r="BQ964" s="263" t="str">
        <f t="shared" si="623"/>
        <v/>
      </c>
      <c r="BR964" s="81" t="str">
        <f t="shared" si="588"/>
        <v/>
      </c>
      <c r="BS964" s="263" t="str">
        <f t="shared" si="624"/>
        <v/>
      </c>
      <c r="BT964" s="92" t="str">
        <f t="shared" si="625"/>
        <v/>
      </c>
      <c r="BU964" s="138" t="str">
        <f t="shared" si="613"/>
        <v/>
      </c>
      <c r="BV964" s="3" t="str">
        <f t="shared" si="614"/>
        <v/>
      </c>
      <c r="BW964" s="3" t="str">
        <f t="shared" si="615"/>
        <v/>
      </c>
      <c r="BX964" s="144" t="str">
        <f t="shared" si="616"/>
        <v/>
      </c>
      <c r="BY964" s="18" t="str">
        <f t="shared" si="617"/>
        <v/>
      </c>
      <c r="BZ964" s="18" t="str">
        <f t="shared" si="618"/>
        <v/>
      </c>
      <c r="CA964" s="19" t="str">
        <f t="shared" si="619"/>
        <v/>
      </c>
      <c r="CB964" s="19" t="s">
        <v>0</v>
      </c>
      <c r="DW964" s="4" t="str">
        <f t="shared" si="626"/>
        <v/>
      </c>
      <c r="DX964" s="4" t="str">
        <f t="shared" si="589"/>
        <v/>
      </c>
      <c r="DY964" s="98" t="str">
        <f t="shared" si="590"/>
        <v/>
      </c>
    </row>
    <row r="965" spans="4:129" x14ac:dyDescent="0.45">
      <c r="D965" s="164" t="str">
        <f t="shared" si="620"/>
        <v/>
      </c>
      <c r="I965" s="9" t="str">
        <f t="shared" si="591"/>
        <v/>
      </c>
      <c r="J965" s="173" t="str">
        <f t="shared" si="592"/>
        <v/>
      </c>
      <c r="K965" s="13"/>
      <c r="L965" s="13"/>
      <c r="M965" s="13"/>
      <c r="N965" s="178" t="str">
        <f t="shared" si="593"/>
        <v/>
      </c>
      <c r="O965" s="181" t="str">
        <f t="shared" si="594"/>
        <v/>
      </c>
      <c r="P965" s="8" t="str">
        <f t="shared" si="595"/>
        <v/>
      </c>
      <c r="Q965" s="8" t="str">
        <f t="shared" si="596"/>
        <v/>
      </c>
      <c r="R965" s="8" t="str">
        <f t="shared" si="597"/>
        <v/>
      </c>
      <c r="S965" s="8" t="str">
        <f t="shared" si="598"/>
        <v/>
      </c>
      <c r="T965" s="8" t="str">
        <f t="shared" si="599"/>
        <v/>
      </c>
      <c r="U965" s="8" t="str">
        <f t="shared" si="600"/>
        <v/>
      </c>
      <c r="V965" s="16" t="str">
        <f t="shared" si="601"/>
        <v/>
      </c>
      <c r="W965" s="129" t="str">
        <f t="shared" si="602"/>
        <v/>
      </c>
      <c r="X965" s="8" t="str">
        <f t="shared" si="603"/>
        <v/>
      </c>
      <c r="Y965" s="8" t="str">
        <f t="shared" si="604"/>
        <v/>
      </c>
      <c r="AQ965" s="6" t="str">
        <f t="shared" si="605"/>
        <v/>
      </c>
      <c r="AR965" s="128" t="str">
        <f t="shared" si="606"/>
        <v/>
      </c>
      <c r="AS965" s="128" t="str">
        <f t="shared" si="607"/>
        <v/>
      </c>
      <c r="AT965" s="139" t="str">
        <f t="shared" si="621"/>
        <v/>
      </c>
      <c r="BH965" s="127" t="str">
        <f>IF(LEN(VBAsheet!H965)&gt;0,$CD$4&amp;CHAR(10)&amp;$CD$5&amp;CHAR(10)&amp;$CD$6&amp;IF(VBAsheet!I965="N",1,0)&amp;$CE$6&amp;CHAR(10)&amp;$CD$7&amp;CHAR(10)&amp;$CD$8&amp;VBAsheet!H965&amp;$CE$8&amp;CHAR(10)&amp;$CD$9&amp;VBAsheet!K965&amp;$CE$9&amp;CHAR(10)&amp;$CD$10&amp;VBAsheet!J965-1&amp;$CE$10&amp;CHAR(10)&amp;$CD$11,"")</f>
        <v/>
      </c>
      <c r="BI965"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65" s="18" t="str">
        <f>IF(LEN(X965)&gt;0,$CD$23&amp;INDEX($CH$3:CH968,MATCH(W965,$CG$3:CG968,0))&amp;$CE$23&amp;CHAR(10)&amp;$CD$24&amp;X965&amp;$CE$24&amp;CHAR(10)&amp;$CD$25&amp;Y965&amp;$CE$25&amp;CHAR(10),"")&amp;IF(LEN(AA965)&gt;0,$CD$23&amp;INDEX($CH$3:CH968,MATCH(Z965,$CG$3:CG968,0))&amp;$CE$23&amp;CHAR(10)&amp;$CD$24&amp;AA965&amp;$CE$24&amp;CHAR(10)&amp;$CD$25&amp;AB965&amp;$CE$25&amp;CHAR(10),"")&amp;IF(LEN(AD965)&gt;0,$CD$23&amp;INDEX($CH$3:CH968,MATCH(AC965,$CG$3:CG968,0))&amp;$CE$23&amp;CHAR(10)&amp;$CD$24&amp;AD965&amp;$CE$24&amp;CHAR(10)&amp;$CD$25&amp;AE965&amp;$CE$25&amp;CHAR(10),"")&amp;IF(LEN(AG965)&gt;0,$CD$23&amp;INDEX($CH$3:CH968,MATCH(AF965,$CG$3:CG968,0))&amp;$CE$23&amp;CHAR(10)&amp;$CD$24&amp;AG965&amp;$CE$24&amp;CHAR(10)&amp;$CD$25&amp;AH965&amp;$CE$25&amp;CHAR(10),"")&amp;IF(LEN(AJ965)&gt;0,$CD$23&amp;INDEX($CH$3:CH968,MATCH(AI965,$CG$3:CG968,0))&amp;$CE$23&amp;CHAR(10)&amp;$CD$24&amp;AJ965&amp;$CE$24&amp;CHAR(10)&amp;$CD$25&amp;AK965&amp;$CE$25&amp;CHAR(10),"")</f>
        <v/>
      </c>
      <c r="BK965" s="18" t="str">
        <f>IF(LEN(J965)&gt;0,INDEX($BH$2:$BH$100000,MATCH(J965,VBAsheet!$H$2:$H$100000,0))&amp;CHAR(10),"")&amp;IF(LEN(K965)&gt;0,INDEX($BH$2:$BH$100000,MATCH(K965,VBAsheet!$H$2:$H$100000,0))&amp;CHAR(10),"")&amp;IF(LEN(L965)&gt;0,INDEX($BH$2:$BH$100000,MATCH(L965,VBAsheet!$H$2:$H$100000,0))&amp;CHAR(10),"")&amp;IF(LEN(M965)&gt;0,INDEX($BH$2:$BH$100000,MATCH(M965,VBAsheet!$H$2:$H$100000,0))&amp;CHAR(10),"")</f>
        <v/>
      </c>
      <c r="BL965" s="18" t="str">
        <f t="shared" si="609"/>
        <v/>
      </c>
      <c r="BM965" s="94" t="str">
        <f t="shared" si="610"/>
        <v/>
      </c>
      <c r="BN965" s="95" t="str">
        <f t="shared" si="611"/>
        <v/>
      </c>
      <c r="BO965" s="265" t="str">
        <f t="shared" si="622"/>
        <v/>
      </c>
      <c r="BP965" s="18" t="str">
        <f t="shared" si="612"/>
        <v/>
      </c>
      <c r="BQ965" s="263" t="str">
        <f t="shared" si="623"/>
        <v/>
      </c>
      <c r="BR965" s="81" t="str">
        <f t="shared" si="588"/>
        <v/>
      </c>
      <c r="BS965" s="263" t="str">
        <f t="shared" si="624"/>
        <v/>
      </c>
      <c r="BT965" s="92" t="str">
        <f t="shared" si="625"/>
        <v/>
      </c>
      <c r="BU965" s="138" t="str">
        <f t="shared" si="613"/>
        <v/>
      </c>
      <c r="BV965" s="3" t="str">
        <f t="shared" si="614"/>
        <v/>
      </c>
      <c r="BW965" s="3" t="str">
        <f t="shared" si="615"/>
        <v/>
      </c>
      <c r="BX965" s="144" t="str">
        <f t="shared" si="616"/>
        <v/>
      </c>
      <c r="BY965" s="18" t="str">
        <f t="shared" si="617"/>
        <v/>
      </c>
      <c r="BZ965" s="18" t="str">
        <f t="shared" si="618"/>
        <v/>
      </c>
      <c r="CA965" s="19" t="str">
        <f t="shared" si="619"/>
        <v/>
      </c>
      <c r="CB965" s="19" t="s">
        <v>0</v>
      </c>
      <c r="DW965" s="4" t="str">
        <f t="shared" si="626"/>
        <v/>
      </c>
      <c r="DX965" s="4" t="str">
        <f t="shared" si="589"/>
        <v/>
      </c>
      <c r="DY965" s="98" t="str">
        <f t="shared" si="590"/>
        <v/>
      </c>
    </row>
    <row r="966" spans="4:129" x14ac:dyDescent="0.45">
      <c r="D966" s="164" t="str">
        <f t="shared" si="620"/>
        <v/>
      </c>
      <c r="I966" s="9" t="str">
        <f t="shared" si="591"/>
        <v/>
      </c>
      <c r="J966" s="173" t="str">
        <f t="shared" si="592"/>
        <v/>
      </c>
      <c r="K966" s="13"/>
      <c r="L966" s="13"/>
      <c r="M966" s="13"/>
      <c r="N966" s="178" t="str">
        <f t="shared" si="593"/>
        <v/>
      </c>
      <c r="O966" s="181" t="str">
        <f t="shared" si="594"/>
        <v/>
      </c>
      <c r="P966" s="8" t="str">
        <f t="shared" si="595"/>
        <v/>
      </c>
      <c r="Q966" s="8" t="str">
        <f t="shared" si="596"/>
        <v/>
      </c>
      <c r="R966" s="8" t="str">
        <f t="shared" si="597"/>
        <v/>
      </c>
      <c r="S966" s="8" t="str">
        <f t="shared" si="598"/>
        <v/>
      </c>
      <c r="T966" s="8" t="str">
        <f t="shared" si="599"/>
        <v/>
      </c>
      <c r="U966" s="8" t="str">
        <f t="shared" si="600"/>
        <v/>
      </c>
      <c r="V966" s="16" t="str">
        <f t="shared" si="601"/>
        <v/>
      </c>
      <c r="W966" s="129" t="str">
        <f t="shared" si="602"/>
        <v/>
      </c>
      <c r="X966" s="8" t="str">
        <f t="shared" si="603"/>
        <v/>
      </c>
      <c r="Y966" s="8" t="str">
        <f t="shared" si="604"/>
        <v/>
      </c>
      <c r="AQ966" s="6" t="str">
        <f t="shared" si="605"/>
        <v/>
      </c>
      <c r="AR966" s="128" t="str">
        <f t="shared" si="606"/>
        <v/>
      </c>
      <c r="AS966" s="128" t="str">
        <f t="shared" si="607"/>
        <v/>
      </c>
      <c r="AT966" s="139" t="str">
        <f t="shared" si="621"/>
        <v/>
      </c>
      <c r="BH966" s="127" t="str">
        <f>IF(LEN(VBAsheet!H966)&gt;0,$CD$4&amp;CHAR(10)&amp;$CD$5&amp;CHAR(10)&amp;$CD$6&amp;IF(VBAsheet!I966="N",1,0)&amp;$CE$6&amp;CHAR(10)&amp;$CD$7&amp;CHAR(10)&amp;$CD$8&amp;VBAsheet!H966&amp;$CE$8&amp;CHAR(10)&amp;$CD$9&amp;VBAsheet!K966&amp;$CE$9&amp;CHAR(10)&amp;$CD$10&amp;VBAsheet!J966-1&amp;$CE$10&amp;CHAR(10)&amp;$CD$11,"")</f>
        <v/>
      </c>
      <c r="BI966"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66" s="18" t="str">
        <f>IF(LEN(X966)&gt;0,$CD$23&amp;INDEX($CH$3:CH969,MATCH(W966,$CG$3:CG969,0))&amp;$CE$23&amp;CHAR(10)&amp;$CD$24&amp;X966&amp;$CE$24&amp;CHAR(10)&amp;$CD$25&amp;Y966&amp;$CE$25&amp;CHAR(10),"")&amp;IF(LEN(AA966)&gt;0,$CD$23&amp;INDEX($CH$3:CH969,MATCH(Z966,$CG$3:CG969,0))&amp;$CE$23&amp;CHAR(10)&amp;$CD$24&amp;AA966&amp;$CE$24&amp;CHAR(10)&amp;$CD$25&amp;AB966&amp;$CE$25&amp;CHAR(10),"")&amp;IF(LEN(AD966)&gt;0,$CD$23&amp;INDEX($CH$3:CH969,MATCH(AC966,$CG$3:CG969,0))&amp;$CE$23&amp;CHAR(10)&amp;$CD$24&amp;AD966&amp;$CE$24&amp;CHAR(10)&amp;$CD$25&amp;AE966&amp;$CE$25&amp;CHAR(10),"")&amp;IF(LEN(AG966)&gt;0,$CD$23&amp;INDEX($CH$3:CH969,MATCH(AF966,$CG$3:CG969,0))&amp;$CE$23&amp;CHAR(10)&amp;$CD$24&amp;AG966&amp;$CE$24&amp;CHAR(10)&amp;$CD$25&amp;AH966&amp;$CE$25&amp;CHAR(10),"")&amp;IF(LEN(AJ966)&gt;0,$CD$23&amp;INDEX($CH$3:CH969,MATCH(AI966,$CG$3:CG969,0))&amp;$CE$23&amp;CHAR(10)&amp;$CD$24&amp;AJ966&amp;$CE$24&amp;CHAR(10)&amp;$CD$25&amp;AK966&amp;$CE$25&amp;CHAR(10),"")</f>
        <v/>
      </c>
      <c r="BK966" s="18" t="str">
        <f>IF(LEN(J966)&gt;0,INDEX($BH$2:$BH$100000,MATCH(J966,VBAsheet!$H$2:$H$100000,0))&amp;CHAR(10),"")&amp;IF(LEN(K966)&gt;0,INDEX($BH$2:$BH$100000,MATCH(K966,VBAsheet!$H$2:$H$100000,0))&amp;CHAR(10),"")&amp;IF(LEN(L966)&gt;0,INDEX($BH$2:$BH$100000,MATCH(L966,VBAsheet!$H$2:$H$100000,0))&amp;CHAR(10),"")&amp;IF(LEN(M966)&gt;0,INDEX($BH$2:$BH$100000,MATCH(M966,VBAsheet!$H$2:$H$100000,0))&amp;CHAR(10),"")</f>
        <v/>
      </c>
      <c r="BL966" s="18" t="str">
        <f t="shared" si="609"/>
        <v/>
      </c>
      <c r="BM966" s="94" t="str">
        <f t="shared" si="610"/>
        <v/>
      </c>
      <c r="BN966" s="95" t="str">
        <f t="shared" si="611"/>
        <v/>
      </c>
      <c r="BO966" s="265" t="str">
        <f t="shared" si="622"/>
        <v/>
      </c>
      <c r="BP966" s="18" t="str">
        <f t="shared" si="612"/>
        <v/>
      </c>
      <c r="BQ966" s="263" t="str">
        <f t="shared" si="623"/>
        <v/>
      </c>
      <c r="BR966" s="81" t="str">
        <f t="shared" si="588"/>
        <v/>
      </c>
      <c r="BS966" s="263" t="str">
        <f t="shared" si="624"/>
        <v/>
      </c>
      <c r="BT966" s="92" t="str">
        <f t="shared" si="625"/>
        <v/>
      </c>
      <c r="BU966" s="138" t="str">
        <f t="shared" si="613"/>
        <v/>
      </c>
      <c r="BV966" s="3" t="str">
        <f t="shared" si="614"/>
        <v/>
      </c>
      <c r="BW966" s="3" t="str">
        <f t="shared" si="615"/>
        <v/>
      </c>
      <c r="BX966" s="144" t="str">
        <f t="shared" si="616"/>
        <v/>
      </c>
      <c r="BY966" s="18" t="str">
        <f t="shared" si="617"/>
        <v/>
      </c>
      <c r="BZ966" s="18" t="str">
        <f t="shared" si="618"/>
        <v/>
      </c>
      <c r="CA966" s="19" t="str">
        <f t="shared" si="619"/>
        <v/>
      </c>
      <c r="CB966" s="19" t="s">
        <v>0</v>
      </c>
      <c r="DW966" s="4" t="str">
        <f t="shared" si="626"/>
        <v/>
      </c>
      <c r="DX966" s="4" t="str">
        <f t="shared" si="589"/>
        <v/>
      </c>
      <c r="DY966" s="98" t="str">
        <f t="shared" si="590"/>
        <v/>
      </c>
    </row>
    <row r="967" spans="4:129" x14ac:dyDescent="0.45">
      <c r="D967" s="164" t="str">
        <f t="shared" si="620"/>
        <v/>
      </c>
      <c r="I967" s="9" t="str">
        <f t="shared" si="591"/>
        <v/>
      </c>
      <c r="J967" s="173" t="str">
        <f t="shared" si="592"/>
        <v/>
      </c>
      <c r="K967" s="13"/>
      <c r="L967" s="13"/>
      <c r="M967" s="13"/>
      <c r="N967" s="178" t="str">
        <f t="shared" si="593"/>
        <v/>
      </c>
      <c r="O967" s="181" t="str">
        <f t="shared" si="594"/>
        <v/>
      </c>
      <c r="P967" s="8" t="str">
        <f t="shared" si="595"/>
        <v/>
      </c>
      <c r="Q967" s="8" t="str">
        <f t="shared" si="596"/>
        <v/>
      </c>
      <c r="R967" s="8" t="str">
        <f t="shared" si="597"/>
        <v/>
      </c>
      <c r="S967" s="8" t="str">
        <f t="shared" si="598"/>
        <v/>
      </c>
      <c r="T967" s="8" t="str">
        <f t="shared" si="599"/>
        <v/>
      </c>
      <c r="U967" s="8" t="str">
        <f t="shared" si="600"/>
        <v/>
      </c>
      <c r="V967" s="16" t="str">
        <f t="shared" si="601"/>
        <v/>
      </c>
      <c r="W967" s="129" t="str">
        <f t="shared" si="602"/>
        <v/>
      </c>
      <c r="X967" s="8" t="str">
        <f t="shared" si="603"/>
        <v/>
      </c>
      <c r="Y967" s="8" t="str">
        <f t="shared" si="604"/>
        <v/>
      </c>
      <c r="AQ967" s="6" t="str">
        <f t="shared" si="605"/>
        <v/>
      </c>
      <c r="AR967" s="128" t="str">
        <f t="shared" si="606"/>
        <v/>
      </c>
      <c r="AS967" s="128" t="str">
        <f t="shared" si="607"/>
        <v/>
      </c>
      <c r="AT967" s="139" t="str">
        <f t="shared" si="621"/>
        <v/>
      </c>
      <c r="BH967" s="127" t="str">
        <f>IF(LEN(VBAsheet!H967)&gt;0,$CD$4&amp;CHAR(10)&amp;$CD$5&amp;CHAR(10)&amp;$CD$6&amp;IF(VBAsheet!I967="N",1,0)&amp;$CE$6&amp;CHAR(10)&amp;$CD$7&amp;CHAR(10)&amp;$CD$8&amp;VBAsheet!H967&amp;$CE$8&amp;CHAR(10)&amp;$CD$9&amp;VBAsheet!K967&amp;$CE$9&amp;CHAR(10)&amp;$CD$10&amp;VBAsheet!J967-1&amp;$CE$10&amp;CHAR(10)&amp;$CD$11,"")</f>
        <v/>
      </c>
      <c r="BI967"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67" s="18" t="str">
        <f>IF(LEN(X967)&gt;0,$CD$23&amp;INDEX($CH$3:CH970,MATCH(W967,$CG$3:CG970,0))&amp;$CE$23&amp;CHAR(10)&amp;$CD$24&amp;X967&amp;$CE$24&amp;CHAR(10)&amp;$CD$25&amp;Y967&amp;$CE$25&amp;CHAR(10),"")&amp;IF(LEN(AA967)&gt;0,$CD$23&amp;INDEX($CH$3:CH970,MATCH(Z967,$CG$3:CG970,0))&amp;$CE$23&amp;CHAR(10)&amp;$CD$24&amp;AA967&amp;$CE$24&amp;CHAR(10)&amp;$CD$25&amp;AB967&amp;$CE$25&amp;CHAR(10),"")&amp;IF(LEN(AD967)&gt;0,$CD$23&amp;INDEX($CH$3:CH970,MATCH(AC967,$CG$3:CG970,0))&amp;$CE$23&amp;CHAR(10)&amp;$CD$24&amp;AD967&amp;$CE$24&amp;CHAR(10)&amp;$CD$25&amp;AE967&amp;$CE$25&amp;CHAR(10),"")&amp;IF(LEN(AG967)&gt;0,$CD$23&amp;INDEX($CH$3:CH970,MATCH(AF967,$CG$3:CG970,0))&amp;$CE$23&amp;CHAR(10)&amp;$CD$24&amp;AG967&amp;$CE$24&amp;CHAR(10)&amp;$CD$25&amp;AH967&amp;$CE$25&amp;CHAR(10),"")&amp;IF(LEN(AJ967)&gt;0,$CD$23&amp;INDEX($CH$3:CH970,MATCH(AI967,$CG$3:CG970,0))&amp;$CE$23&amp;CHAR(10)&amp;$CD$24&amp;AJ967&amp;$CE$24&amp;CHAR(10)&amp;$CD$25&amp;AK967&amp;$CE$25&amp;CHAR(10),"")</f>
        <v/>
      </c>
      <c r="BK967" s="18" t="str">
        <f>IF(LEN(J967)&gt;0,INDEX($BH$2:$BH$100000,MATCH(J967,VBAsheet!$H$2:$H$100000,0))&amp;CHAR(10),"")&amp;IF(LEN(K967)&gt;0,INDEX($BH$2:$BH$100000,MATCH(K967,VBAsheet!$H$2:$H$100000,0))&amp;CHAR(10),"")&amp;IF(LEN(L967)&gt;0,INDEX($BH$2:$BH$100000,MATCH(L967,VBAsheet!$H$2:$H$100000,0))&amp;CHAR(10),"")&amp;IF(LEN(M967)&gt;0,INDEX($BH$2:$BH$100000,MATCH(M967,VBAsheet!$H$2:$H$100000,0))&amp;CHAR(10),"")</f>
        <v/>
      </c>
      <c r="BL967" s="18" t="str">
        <f t="shared" si="609"/>
        <v/>
      </c>
      <c r="BM967" s="94" t="str">
        <f t="shared" si="610"/>
        <v/>
      </c>
      <c r="BN967" s="95" t="str">
        <f t="shared" si="611"/>
        <v/>
      </c>
      <c r="BO967" s="265" t="str">
        <f t="shared" si="622"/>
        <v/>
      </c>
      <c r="BP967" s="18" t="str">
        <f t="shared" si="612"/>
        <v/>
      </c>
      <c r="BQ967" s="263" t="str">
        <f t="shared" si="623"/>
        <v/>
      </c>
      <c r="BR967" s="81" t="str">
        <f t="shared" si="588"/>
        <v/>
      </c>
      <c r="BS967" s="263" t="str">
        <f t="shared" si="624"/>
        <v/>
      </c>
      <c r="BT967" s="92" t="str">
        <f t="shared" si="625"/>
        <v/>
      </c>
      <c r="BU967" s="138" t="str">
        <f t="shared" si="613"/>
        <v/>
      </c>
      <c r="BV967" s="3" t="str">
        <f t="shared" si="614"/>
        <v/>
      </c>
      <c r="BW967" s="3" t="str">
        <f t="shared" si="615"/>
        <v/>
      </c>
      <c r="BX967" s="144" t="str">
        <f t="shared" si="616"/>
        <v/>
      </c>
      <c r="BY967" s="18" t="str">
        <f t="shared" si="617"/>
        <v/>
      </c>
      <c r="BZ967" s="18" t="str">
        <f t="shared" si="618"/>
        <v/>
      </c>
      <c r="CA967" s="19" t="str">
        <f t="shared" si="619"/>
        <v/>
      </c>
      <c r="CB967" s="19" t="s">
        <v>0</v>
      </c>
      <c r="DW967" s="4" t="str">
        <f t="shared" si="626"/>
        <v/>
      </c>
      <c r="DX967" s="4" t="str">
        <f t="shared" si="589"/>
        <v/>
      </c>
      <c r="DY967" s="98" t="str">
        <f t="shared" si="590"/>
        <v/>
      </c>
    </row>
    <row r="968" spans="4:129" x14ac:dyDescent="0.45">
      <c r="D968" s="164" t="str">
        <f t="shared" si="620"/>
        <v/>
      </c>
      <c r="I968" s="9" t="str">
        <f t="shared" si="591"/>
        <v/>
      </c>
      <c r="J968" s="173" t="str">
        <f t="shared" si="592"/>
        <v/>
      </c>
      <c r="K968" s="13"/>
      <c r="L968" s="13"/>
      <c r="M968" s="13"/>
      <c r="N968" s="178" t="str">
        <f t="shared" si="593"/>
        <v/>
      </c>
      <c r="O968" s="181" t="str">
        <f t="shared" si="594"/>
        <v/>
      </c>
      <c r="P968" s="8" t="str">
        <f t="shared" si="595"/>
        <v/>
      </c>
      <c r="Q968" s="8" t="str">
        <f t="shared" si="596"/>
        <v/>
      </c>
      <c r="R968" s="8" t="str">
        <f t="shared" si="597"/>
        <v/>
      </c>
      <c r="S968" s="8" t="str">
        <f t="shared" si="598"/>
        <v/>
      </c>
      <c r="T968" s="8" t="str">
        <f t="shared" si="599"/>
        <v/>
      </c>
      <c r="U968" s="8" t="str">
        <f t="shared" si="600"/>
        <v/>
      </c>
      <c r="V968" s="16" t="str">
        <f t="shared" si="601"/>
        <v/>
      </c>
      <c r="W968" s="129" t="str">
        <f t="shared" si="602"/>
        <v/>
      </c>
      <c r="X968" s="8" t="str">
        <f t="shared" si="603"/>
        <v/>
      </c>
      <c r="Y968" s="8" t="str">
        <f t="shared" si="604"/>
        <v/>
      </c>
      <c r="AQ968" s="6" t="str">
        <f t="shared" si="605"/>
        <v/>
      </c>
      <c r="AR968" s="128" t="str">
        <f t="shared" si="606"/>
        <v/>
      </c>
      <c r="AS968" s="128" t="str">
        <f t="shared" si="607"/>
        <v/>
      </c>
      <c r="AT968" s="139" t="str">
        <f t="shared" si="621"/>
        <v/>
      </c>
      <c r="BH968" s="127" t="str">
        <f>IF(LEN(VBAsheet!H968)&gt;0,$CD$4&amp;CHAR(10)&amp;$CD$5&amp;CHAR(10)&amp;$CD$6&amp;IF(VBAsheet!I968="N",1,0)&amp;$CE$6&amp;CHAR(10)&amp;$CD$7&amp;CHAR(10)&amp;$CD$8&amp;VBAsheet!H968&amp;$CE$8&amp;CHAR(10)&amp;$CD$9&amp;VBAsheet!K968&amp;$CE$9&amp;CHAR(10)&amp;$CD$10&amp;VBAsheet!J968-1&amp;$CE$10&amp;CHAR(10)&amp;$CD$11,"")</f>
        <v/>
      </c>
      <c r="BI968"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68" s="18" t="str">
        <f>IF(LEN(X968)&gt;0,$CD$23&amp;INDEX($CH$3:CH971,MATCH(W968,$CG$3:CG971,0))&amp;$CE$23&amp;CHAR(10)&amp;$CD$24&amp;X968&amp;$CE$24&amp;CHAR(10)&amp;$CD$25&amp;Y968&amp;$CE$25&amp;CHAR(10),"")&amp;IF(LEN(AA968)&gt;0,$CD$23&amp;INDEX($CH$3:CH971,MATCH(Z968,$CG$3:CG971,0))&amp;$CE$23&amp;CHAR(10)&amp;$CD$24&amp;AA968&amp;$CE$24&amp;CHAR(10)&amp;$CD$25&amp;AB968&amp;$CE$25&amp;CHAR(10),"")&amp;IF(LEN(AD968)&gt;0,$CD$23&amp;INDEX($CH$3:CH971,MATCH(AC968,$CG$3:CG971,0))&amp;$CE$23&amp;CHAR(10)&amp;$CD$24&amp;AD968&amp;$CE$24&amp;CHAR(10)&amp;$CD$25&amp;AE968&amp;$CE$25&amp;CHAR(10),"")&amp;IF(LEN(AG968)&gt;0,$CD$23&amp;INDEX($CH$3:CH971,MATCH(AF968,$CG$3:CG971,0))&amp;$CE$23&amp;CHAR(10)&amp;$CD$24&amp;AG968&amp;$CE$24&amp;CHAR(10)&amp;$CD$25&amp;AH968&amp;$CE$25&amp;CHAR(10),"")&amp;IF(LEN(AJ968)&gt;0,$CD$23&amp;INDEX($CH$3:CH971,MATCH(AI968,$CG$3:CG971,0))&amp;$CE$23&amp;CHAR(10)&amp;$CD$24&amp;AJ968&amp;$CE$24&amp;CHAR(10)&amp;$CD$25&amp;AK968&amp;$CE$25&amp;CHAR(10),"")</f>
        <v/>
      </c>
      <c r="BK968" s="18" t="str">
        <f>IF(LEN(J968)&gt;0,INDEX($BH$2:$BH$100000,MATCH(J968,VBAsheet!$H$2:$H$100000,0))&amp;CHAR(10),"")&amp;IF(LEN(K968)&gt;0,INDEX($BH$2:$BH$100000,MATCH(K968,VBAsheet!$H$2:$H$100000,0))&amp;CHAR(10),"")&amp;IF(LEN(L968)&gt;0,INDEX($BH$2:$BH$100000,MATCH(L968,VBAsheet!$H$2:$H$100000,0))&amp;CHAR(10),"")&amp;IF(LEN(M968)&gt;0,INDEX($BH$2:$BH$100000,MATCH(M968,VBAsheet!$H$2:$H$100000,0))&amp;CHAR(10),"")</f>
        <v/>
      </c>
      <c r="BL968" s="18" t="str">
        <f t="shared" si="609"/>
        <v/>
      </c>
      <c r="BM968" s="94" t="str">
        <f t="shared" si="610"/>
        <v/>
      </c>
      <c r="BN968" s="95" t="str">
        <f t="shared" si="611"/>
        <v/>
      </c>
      <c r="BO968" s="265" t="str">
        <f t="shared" si="622"/>
        <v/>
      </c>
      <c r="BP968" s="18" t="str">
        <f t="shared" si="612"/>
        <v/>
      </c>
      <c r="BQ968" s="263" t="str">
        <f t="shared" si="623"/>
        <v/>
      </c>
      <c r="BR968" s="81" t="str">
        <f t="shared" si="588"/>
        <v/>
      </c>
      <c r="BS968" s="263" t="str">
        <f t="shared" si="624"/>
        <v/>
      </c>
      <c r="BT968" s="92" t="str">
        <f t="shared" si="625"/>
        <v/>
      </c>
      <c r="BU968" s="138" t="str">
        <f t="shared" si="613"/>
        <v/>
      </c>
      <c r="BV968" s="3" t="str">
        <f t="shared" si="614"/>
        <v/>
      </c>
      <c r="BW968" s="3" t="str">
        <f t="shared" si="615"/>
        <v/>
      </c>
      <c r="BX968" s="144" t="str">
        <f t="shared" si="616"/>
        <v/>
      </c>
      <c r="BY968" s="18" t="str">
        <f t="shared" si="617"/>
        <v/>
      </c>
      <c r="BZ968" s="18" t="str">
        <f t="shared" si="618"/>
        <v/>
      </c>
      <c r="CA968" s="19" t="str">
        <f t="shared" si="619"/>
        <v/>
      </c>
      <c r="CB968" s="19" t="s">
        <v>0</v>
      </c>
      <c r="DW968" s="4" t="str">
        <f t="shared" si="626"/>
        <v/>
      </c>
      <c r="DX968" s="4" t="str">
        <f t="shared" si="589"/>
        <v/>
      </c>
      <c r="DY968" s="98" t="str">
        <f t="shared" si="590"/>
        <v/>
      </c>
    </row>
    <row r="969" spans="4:129" x14ac:dyDescent="0.45">
      <c r="D969" s="164" t="str">
        <f t="shared" si="620"/>
        <v/>
      </c>
      <c r="I969" s="9" t="str">
        <f t="shared" si="591"/>
        <v/>
      </c>
      <c r="J969" s="173" t="str">
        <f t="shared" si="592"/>
        <v/>
      </c>
      <c r="K969" s="13"/>
      <c r="L969" s="13"/>
      <c r="M969" s="13"/>
      <c r="N969" s="178" t="str">
        <f t="shared" si="593"/>
        <v/>
      </c>
      <c r="O969" s="181" t="str">
        <f t="shared" si="594"/>
        <v/>
      </c>
      <c r="P969" s="8" t="str">
        <f t="shared" si="595"/>
        <v/>
      </c>
      <c r="Q969" s="8" t="str">
        <f t="shared" si="596"/>
        <v/>
      </c>
      <c r="R969" s="8" t="str">
        <f t="shared" si="597"/>
        <v/>
      </c>
      <c r="S969" s="8" t="str">
        <f t="shared" si="598"/>
        <v/>
      </c>
      <c r="T969" s="8" t="str">
        <f t="shared" si="599"/>
        <v/>
      </c>
      <c r="U969" s="8" t="str">
        <f t="shared" si="600"/>
        <v/>
      </c>
      <c r="V969" s="16" t="str">
        <f t="shared" si="601"/>
        <v/>
      </c>
      <c r="W969" s="129" t="str">
        <f t="shared" si="602"/>
        <v/>
      </c>
      <c r="X969" s="8" t="str">
        <f t="shared" si="603"/>
        <v/>
      </c>
      <c r="Y969" s="8" t="str">
        <f t="shared" si="604"/>
        <v/>
      </c>
      <c r="AQ969" s="6" t="str">
        <f t="shared" si="605"/>
        <v/>
      </c>
      <c r="AR969" s="128" t="str">
        <f t="shared" si="606"/>
        <v/>
      </c>
      <c r="AS969" s="128" t="str">
        <f t="shared" si="607"/>
        <v/>
      </c>
      <c r="AT969" s="139" t="str">
        <f t="shared" si="621"/>
        <v/>
      </c>
      <c r="BH969" s="127" t="str">
        <f>IF(LEN(VBAsheet!H969)&gt;0,$CD$4&amp;CHAR(10)&amp;$CD$5&amp;CHAR(10)&amp;$CD$6&amp;IF(VBAsheet!I969="N",1,0)&amp;$CE$6&amp;CHAR(10)&amp;$CD$7&amp;CHAR(10)&amp;$CD$8&amp;VBAsheet!H969&amp;$CE$8&amp;CHAR(10)&amp;$CD$9&amp;VBAsheet!K969&amp;$CE$9&amp;CHAR(10)&amp;$CD$10&amp;VBAsheet!J969-1&amp;$CE$10&amp;CHAR(10)&amp;$CD$11,"")</f>
        <v/>
      </c>
      <c r="BI969"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69" s="18" t="str">
        <f>IF(LEN(X969)&gt;0,$CD$23&amp;INDEX($CH$3:CH972,MATCH(W969,$CG$3:CG972,0))&amp;$CE$23&amp;CHAR(10)&amp;$CD$24&amp;X969&amp;$CE$24&amp;CHAR(10)&amp;$CD$25&amp;Y969&amp;$CE$25&amp;CHAR(10),"")&amp;IF(LEN(AA969)&gt;0,$CD$23&amp;INDEX($CH$3:CH972,MATCH(Z969,$CG$3:CG972,0))&amp;$CE$23&amp;CHAR(10)&amp;$CD$24&amp;AA969&amp;$CE$24&amp;CHAR(10)&amp;$CD$25&amp;AB969&amp;$CE$25&amp;CHAR(10),"")&amp;IF(LEN(AD969)&gt;0,$CD$23&amp;INDEX($CH$3:CH972,MATCH(AC969,$CG$3:CG972,0))&amp;$CE$23&amp;CHAR(10)&amp;$CD$24&amp;AD969&amp;$CE$24&amp;CHAR(10)&amp;$CD$25&amp;AE969&amp;$CE$25&amp;CHAR(10),"")&amp;IF(LEN(AG969)&gt;0,$CD$23&amp;INDEX($CH$3:CH972,MATCH(AF969,$CG$3:CG972,0))&amp;$CE$23&amp;CHAR(10)&amp;$CD$24&amp;AG969&amp;$CE$24&amp;CHAR(10)&amp;$CD$25&amp;AH969&amp;$CE$25&amp;CHAR(10),"")&amp;IF(LEN(AJ969)&gt;0,$CD$23&amp;INDEX($CH$3:CH972,MATCH(AI969,$CG$3:CG972,0))&amp;$CE$23&amp;CHAR(10)&amp;$CD$24&amp;AJ969&amp;$CE$24&amp;CHAR(10)&amp;$CD$25&amp;AK969&amp;$CE$25&amp;CHAR(10),"")</f>
        <v/>
      </c>
      <c r="BK969" s="18" t="str">
        <f>IF(LEN(J969)&gt;0,INDEX($BH$2:$BH$100000,MATCH(J969,VBAsheet!$H$2:$H$100000,0))&amp;CHAR(10),"")&amp;IF(LEN(K969)&gt;0,INDEX($BH$2:$BH$100000,MATCH(K969,VBAsheet!$H$2:$H$100000,0))&amp;CHAR(10),"")&amp;IF(LEN(L969)&gt;0,INDEX($BH$2:$BH$100000,MATCH(L969,VBAsheet!$H$2:$H$100000,0))&amp;CHAR(10),"")&amp;IF(LEN(M969)&gt;0,INDEX($BH$2:$BH$100000,MATCH(M969,VBAsheet!$H$2:$H$100000,0))&amp;CHAR(10),"")</f>
        <v/>
      </c>
      <c r="BL969" s="18" t="str">
        <f t="shared" si="609"/>
        <v/>
      </c>
      <c r="BM969" s="94" t="str">
        <f t="shared" si="610"/>
        <v/>
      </c>
      <c r="BN969" s="95" t="str">
        <f t="shared" si="611"/>
        <v/>
      </c>
      <c r="BO969" s="265" t="str">
        <f t="shared" si="622"/>
        <v/>
      </c>
      <c r="BP969" s="18" t="str">
        <f t="shared" si="612"/>
        <v/>
      </c>
      <c r="BQ969" s="263" t="str">
        <f t="shared" si="623"/>
        <v/>
      </c>
      <c r="BR969" s="81" t="str">
        <f t="shared" si="588"/>
        <v/>
      </c>
      <c r="BS969" s="263" t="str">
        <f t="shared" si="624"/>
        <v/>
      </c>
      <c r="BT969" s="92" t="str">
        <f t="shared" si="625"/>
        <v/>
      </c>
      <c r="BU969" s="138" t="str">
        <f t="shared" si="613"/>
        <v/>
      </c>
      <c r="BV969" s="3" t="str">
        <f t="shared" si="614"/>
        <v/>
      </c>
      <c r="BW969" s="3" t="str">
        <f t="shared" si="615"/>
        <v/>
      </c>
      <c r="BX969" s="144" t="str">
        <f t="shared" si="616"/>
        <v/>
      </c>
      <c r="BY969" s="18" t="str">
        <f t="shared" si="617"/>
        <v/>
      </c>
      <c r="BZ969" s="18" t="str">
        <f t="shared" si="618"/>
        <v/>
      </c>
      <c r="CA969" s="19" t="str">
        <f t="shared" si="619"/>
        <v/>
      </c>
      <c r="CB969" s="19" t="s">
        <v>0</v>
      </c>
      <c r="DW969" s="4" t="str">
        <f t="shared" si="626"/>
        <v/>
      </c>
      <c r="DX969" s="4" t="str">
        <f t="shared" si="589"/>
        <v/>
      </c>
      <c r="DY969" s="98" t="str">
        <f t="shared" si="590"/>
        <v/>
      </c>
    </row>
    <row r="970" spans="4:129" x14ac:dyDescent="0.45">
      <c r="D970" s="164" t="str">
        <f t="shared" si="620"/>
        <v/>
      </c>
      <c r="I970" s="9" t="str">
        <f t="shared" si="591"/>
        <v/>
      </c>
      <c r="J970" s="173" t="str">
        <f t="shared" si="592"/>
        <v/>
      </c>
      <c r="K970" s="13"/>
      <c r="L970" s="13"/>
      <c r="M970" s="13"/>
      <c r="N970" s="178" t="str">
        <f t="shared" si="593"/>
        <v/>
      </c>
      <c r="O970" s="181" t="str">
        <f t="shared" si="594"/>
        <v/>
      </c>
      <c r="P970" s="8" t="str">
        <f t="shared" si="595"/>
        <v/>
      </c>
      <c r="Q970" s="8" t="str">
        <f t="shared" si="596"/>
        <v/>
      </c>
      <c r="R970" s="8" t="str">
        <f t="shared" si="597"/>
        <v/>
      </c>
      <c r="S970" s="8" t="str">
        <f t="shared" si="598"/>
        <v/>
      </c>
      <c r="T970" s="8" t="str">
        <f t="shared" si="599"/>
        <v/>
      </c>
      <c r="U970" s="8" t="str">
        <f t="shared" si="600"/>
        <v/>
      </c>
      <c r="V970" s="16" t="str">
        <f t="shared" si="601"/>
        <v/>
      </c>
      <c r="W970" s="129" t="str">
        <f t="shared" si="602"/>
        <v/>
      </c>
      <c r="X970" s="8" t="str">
        <f t="shared" si="603"/>
        <v/>
      </c>
      <c r="Y970" s="8" t="str">
        <f t="shared" si="604"/>
        <v/>
      </c>
      <c r="AQ970" s="6" t="str">
        <f t="shared" si="605"/>
        <v/>
      </c>
      <c r="AR970" s="128" t="str">
        <f t="shared" si="606"/>
        <v/>
      </c>
      <c r="AS970" s="128" t="str">
        <f t="shared" si="607"/>
        <v/>
      </c>
      <c r="AT970" s="139" t="str">
        <f t="shared" si="621"/>
        <v/>
      </c>
      <c r="BH970" s="127" t="str">
        <f>IF(LEN(VBAsheet!H970)&gt;0,$CD$4&amp;CHAR(10)&amp;$CD$5&amp;CHAR(10)&amp;$CD$6&amp;IF(VBAsheet!I970="N",1,0)&amp;$CE$6&amp;CHAR(10)&amp;$CD$7&amp;CHAR(10)&amp;$CD$8&amp;VBAsheet!H970&amp;$CE$8&amp;CHAR(10)&amp;$CD$9&amp;VBAsheet!K970&amp;$CE$9&amp;CHAR(10)&amp;$CD$10&amp;VBAsheet!J970-1&amp;$CE$10&amp;CHAR(10)&amp;$CD$11,"")</f>
        <v/>
      </c>
      <c r="BI970"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0" s="18" t="str">
        <f>IF(LEN(X970)&gt;0,$CD$23&amp;INDEX($CH$3:CH973,MATCH(W970,$CG$3:CG973,0))&amp;$CE$23&amp;CHAR(10)&amp;$CD$24&amp;X970&amp;$CE$24&amp;CHAR(10)&amp;$CD$25&amp;Y970&amp;$CE$25&amp;CHAR(10),"")&amp;IF(LEN(AA970)&gt;0,$CD$23&amp;INDEX($CH$3:CH973,MATCH(Z970,$CG$3:CG973,0))&amp;$CE$23&amp;CHAR(10)&amp;$CD$24&amp;AA970&amp;$CE$24&amp;CHAR(10)&amp;$CD$25&amp;AB970&amp;$CE$25&amp;CHAR(10),"")&amp;IF(LEN(AD970)&gt;0,$CD$23&amp;INDEX($CH$3:CH973,MATCH(AC970,$CG$3:CG973,0))&amp;$CE$23&amp;CHAR(10)&amp;$CD$24&amp;AD970&amp;$CE$24&amp;CHAR(10)&amp;$CD$25&amp;AE970&amp;$CE$25&amp;CHAR(10),"")&amp;IF(LEN(AG970)&gt;0,$CD$23&amp;INDEX($CH$3:CH973,MATCH(AF970,$CG$3:CG973,0))&amp;$CE$23&amp;CHAR(10)&amp;$CD$24&amp;AG970&amp;$CE$24&amp;CHAR(10)&amp;$CD$25&amp;AH970&amp;$CE$25&amp;CHAR(10),"")&amp;IF(LEN(AJ970)&gt;0,$CD$23&amp;INDEX($CH$3:CH973,MATCH(AI970,$CG$3:CG973,0))&amp;$CE$23&amp;CHAR(10)&amp;$CD$24&amp;AJ970&amp;$CE$24&amp;CHAR(10)&amp;$CD$25&amp;AK970&amp;$CE$25&amp;CHAR(10),"")</f>
        <v/>
      </c>
      <c r="BK970" s="18" t="str">
        <f>IF(LEN(J970)&gt;0,INDEX($BH$2:$BH$100000,MATCH(J970,VBAsheet!$H$2:$H$100000,0))&amp;CHAR(10),"")&amp;IF(LEN(K970)&gt;0,INDEX($BH$2:$BH$100000,MATCH(K970,VBAsheet!$H$2:$H$100000,0))&amp;CHAR(10),"")&amp;IF(LEN(L970)&gt;0,INDEX($BH$2:$BH$100000,MATCH(L970,VBAsheet!$H$2:$H$100000,0))&amp;CHAR(10),"")&amp;IF(LEN(M970)&gt;0,INDEX($BH$2:$BH$100000,MATCH(M970,VBAsheet!$H$2:$H$100000,0))&amp;CHAR(10),"")</f>
        <v/>
      </c>
      <c r="BL970" s="18" t="str">
        <f t="shared" si="609"/>
        <v/>
      </c>
      <c r="BM970" s="94" t="str">
        <f t="shared" si="610"/>
        <v/>
      </c>
      <c r="BN970" s="95" t="str">
        <f t="shared" si="611"/>
        <v/>
      </c>
      <c r="BO970" s="265" t="str">
        <f t="shared" si="622"/>
        <v/>
      </c>
      <c r="BP970" s="18" t="str">
        <f t="shared" si="612"/>
        <v/>
      </c>
      <c r="BQ970" s="263" t="str">
        <f t="shared" si="623"/>
        <v/>
      </c>
      <c r="BR970" s="81" t="str">
        <f t="shared" si="588"/>
        <v/>
      </c>
      <c r="BS970" s="263" t="str">
        <f t="shared" si="624"/>
        <v/>
      </c>
      <c r="BT970" s="92" t="str">
        <f t="shared" si="625"/>
        <v/>
      </c>
      <c r="BU970" s="138" t="str">
        <f t="shared" si="613"/>
        <v/>
      </c>
      <c r="BV970" s="3" t="str">
        <f t="shared" si="614"/>
        <v/>
      </c>
      <c r="BW970" s="3" t="str">
        <f t="shared" si="615"/>
        <v/>
      </c>
      <c r="BX970" s="144" t="str">
        <f t="shared" si="616"/>
        <v/>
      </c>
      <c r="BY970" s="18" t="str">
        <f t="shared" si="617"/>
        <v/>
      </c>
      <c r="BZ970" s="18" t="str">
        <f t="shared" si="618"/>
        <v/>
      </c>
      <c r="CA970" s="19" t="str">
        <f t="shared" si="619"/>
        <v/>
      </c>
      <c r="CB970" s="19" t="s">
        <v>0</v>
      </c>
      <c r="DW970" s="4" t="str">
        <f t="shared" si="626"/>
        <v/>
      </c>
      <c r="DX970" s="4" t="str">
        <f t="shared" si="589"/>
        <v/>
      </c>
      <c r="DY970" s="98" t="str">
        <f t="shared" si="590"/>
        <v/>
      </c>
    </row>
    <row r="971" spans="4:129" x14ac:dyDescent="0.45">
      <c r="D971" s="164" t="str">
        <f t="shared" si="620"/>
        <v/>
      </c>
      <c r="I971" s="9" t="str">
        <f t="shared" si="591"/>
        <v/>
      </c>
      <c r="J971" s="173" t="str">
        <f t="shared" si="592"/>
        <v/>
      </c>
      <c r="K971" s="13"/>
      <c r="L971" s="13"/>
      <c r="M971" s="13"/>
      <c r="N971" s="178" t="str">
        <f t="shared" si="593"/>
        <v/>
      </c>
      <c r="O971" s="181" t="str">
        <f t="shared" si="594"/>
        <v/>
      </c>
      <c r="P971" s="8" t="str">
        <f t="shared" si="595"/>
        <v/>
      </c>
      <c r="Q971" s="8" t="str">
        <f t="shared" si="596"/>
        <v/>
      </c>
      <c r="R971" s="8" t="str">
        <f t="shared" si="597"/>
        <v/>
      </c>
      <c r="S971" s="8" t="str">
        <f t="shared" si="598"/>
        <v/>
      </c>
      <c r="T971" s="8" t="str">
        <f t="shared" si="599"/>
        <v/>
      </c>
      <c r="U971" s="8" t="str">
        <f t="shared" si="600"/>
        <v/>
      </c>
      <c r="V971" s="16" t="str">
        <f t="shared" si="601"/>
        <v/>
      </c>
      <c r="W971" s="129" t="str">
        <f t="shared" si="602"/>
        <v/>
      </c>
      <c r="X971" s="8" t="str">
        <f t="shared" si="603"/>
        <v/>
      </c>
      <c r="Y971" s="8" t="str">
        <f t="shared" si="604"/>
        <v/>
      </c>
      <c r="AQ971" s="6" t="str">
        <f t="shared" si="605"/>
        <v/>
      </c>
      <c r="AR971" s="128" t="str">
        <f t="shared" si="606"/>
        <v/>
      </c>
      <c r="AS971" s="128" t="str">
        <f t="shared" si="607"/>
        <v/>
      </c>
      <c r="AT971" s="139" t="str">
        <f t="shared" si="621"/>
        <v/>
      </c>
      <c r="BH971" s="127" t="str">
        <f>IF(LEN(VBAsheet!H971)&gt;0,$CD$4&amp;CHAR(10)&amp;$CD$5&amp;CHAR(10)&amp;$CD$6&amp;IF(VBAsheet!I971="N",1,0)&amp;$CE$6&amp;CHAR(10)&amp;$CD$7&amp;CHAR(10)&amp;$CD$8&amp;VBAsheet!H971&amp;$CE$8&amp;CHAR(10)&amp;$CD$9&amp;VBAsheet!K971&amp;$CE$9&amp;CHAR(10)&amp;$CD$10&amp;VBAsheet!J971-1&amp;$CE$10&amp;CHAR(10)&amp;$CD$11,"")</f>
        <v/>
      </c>
      <c r="BI971"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1" s="18" t="str">
        <f>IF(LEN(X971)&gt;0,$CD$23&amp;INDEX($CH$3:CH974,MATCH(W971,$CG$3:CG974,0))&amp;$CE$23&amp;CHAR(10)&amp;$CD$24&amp;X971&amp;$CE$24&amp;CHAR(10)&amp;$CD$25&amp;Y971&amp;$CE$25&amp;CHAR(10),"")&amp;IF(LEN(AA971)&gt;0,$CD$23&amp;INDEX($CH$3:CH974,MATCH(Z971,$CG$3:CG974,0))&amp;$CE$23&amp;CHAR(10)&amp;$CD$24&amp;AA971&amp;$CE$24&amp;CHAR(10)&amp;$CD$25&amp;AB971&amp;$CE$25&amp;CHAR(10),"")&amp;IF(LEN(AD971)&gt;0,$CD$23&amp;INDEX($CH$3:CH974,MATCH(AC971,$CG$3:CG974,0))&amp;$CE$23&amp;CHAR(10)&amp;$CD$24&amp;AD971&amp;$CE$24&amp;CHAR(10)&amp;$CD$25&amp;AE971&amp;$CE$25&amp;CHAR(10),"")&amp;IF(LEN(AG971)&gt;0,$CD$23&amp;INDEX($CH$3:CH974,MATCH(AF971,$CG$3:CG974,0))&amp;$CE$23&amp;CHAR(10)&amp;$CD$24&amp;AG971&amp;$CE$24&amp;CHAR(10)&amp;$CD$25&amp;AH971&amp;$CE$25&amp;CHAR(10),"")&amp;IF(LEN(AJ971)&gt;0,$CD$23&amp;INDEX($CH$3:CH974,MATCH(AI971,$CG$3:CG974,0))&amp;$CE$23&amp;CHAR(10)&amp;$CD$24&amp;AJ971&amp;$CE$24&amp;CHAR(10)&amp;$CD$25&amp;AK971&amp;$CE$25&amp;CHAR(10),"")</f>
        <v/>
      </c>
      <c r="BK971" s="18" t="str">
        <f>IF(LEN(J971)&gt;0,INDEX($BH$2:$BH$100000,MATCH(J971,VBAsheet!$H$2:$H$100000,0))&amp;CHAR(10),"")&amp;IF(LEN(K971)&gt;0,INDEX($BH$2:$BH$100000,MATCH(K971,VBAsheet!$H$2:$H$100000,0))&amp;CHAR(10),"")&amp;IF(LEN(L971)&gt;0,INDEX($BH$2:$BH$100000,MATCH(L971,VBAsheet!$H$2:$H$100000,0))&amp;CHAR(10),"")&amp;IF(LEN(M971)&gt;0,INDEX($BH$2:$BH$100000,MATCH(M971,VBAsheet!$H$2:$H$100000,0))&amp;CHAR(10),"")</f>
        <v/>
      </c>
      <c r="BL971" s="18" t="str">
        <f t="shared" si="609"/>
        <v/>
      </c>
      <c r="BM971" s="94" t="str">
        <f t="shared" si="610"/>
        <v/>
      </c>
      <c r="BN971" s="95" t="str">
        <f t="shared" si="611"/>
        <v/>
      </c>
      <c r="BO971" s="265" t="str">
        <f t="shared" si="622"/>
        <v/>
      </c>
      <c r="BP971" s="18" t="str">
        <f t="shared" si="612"/>
        <v/>
      </c>
      <c r="BQ971" s="263" t="str">
        <f t="shared" si="623"/>
        <v/>
      </c>
      <c r="BR971" s="81" t="str">
        <f t="shared" si="588"/>
        <v/>
      </c>
      <c r="BS971" s="263" t="str">
        <f t="shared" si="624"/>
        <v/>
      </c>
      <c r="BT971" s="92" t="str">
        <f t="shared" si="625"/>
        <v/>
      </c>
      <c r="BU971" s="138" t="str">
        <f t="shared" si="613"/>
        <v/>
      </c>
      <c r="BV971" s="3" t="str">
        <f t="shared" si="614"/>
        <v/>
      </c>
      <c r="BW971" s="3" t="str">
        <f t="shared" si="615"/>
        <v/>
      </c>
      <c r="BX971" s="144" t="str">
        <f t="shared" si="616"/>
        <v/>
      </c>
      <c r="BY971" s="18" t="str">
        <f t="shared" si="617"/>
        <v/>
      </c>
      <c r="BZ971" s="18" t="str">
        <f t="shared" si="618"/>
        <v/>
      </c>
      <c r="CA971" s="19" t="str">
        <f t="shared" si="619"/>
        <v/>
      </c>
      <c r="CB971" s="19" t="s">
        <v>0</v>
      </c>
      <c r="DW971" s="4" t="str">
        <f t="shared" si="626"/>
        <v/>
      </c>
      <c r="DX971" s="4" t="str">
        <f t="shared" si="589"/>
        <v/>
      </c>
      <c r="DY971" s="98" t="str">
        <f t="shared" si="590"/>
        <v/>
      </c>
    </row>
    <row r="972" spans="4:129" x14ac:dyDescent="0.45">
      <c r="D972" s="164" t="str">
        <f t="shared" si="620"/>
        <v/>
      </c>
      <c r="I972" s="9" t="str">
        <f t="shared" si="591"/>
        <v/>
      </c>
      <c r="J972" s="173" t="str">
        <f t="shared" si="592"/>
        <v/>
      </c>
      <c r="K972" s="13"/>
      <c r="L972" s="13"/>
      <c r="M972" s="13"/>
      <c r="N972" s="178" t="str">
        <f t="shared" si="593"/>
        <v/>
      </c>
      <c r="O972" s="181" t="str">
        <f t="shared" si="594"/>
        <v/>
      </c>
      <c r="P972" s="8" t="str">
        <f t="shared" si="595"/>
        <v/>
      </c>
      <c r="Q972" s="8" t="str">
        <f t="shared" si="596"/>
        <v/>
      </c>
      <c r="R972" s="8" t="str">
        <f t="shared" si="597"/>
        <v/>
      </c>
      <c r="S972" s="8" t="str">
        <f t="shared" si="598"/>
        <v/>
      </c>
      <c r="T972" s="8" t="str">
        <f t="shared" si="599"/>
        <v/>
      </c>
      <c r="U972" s="8" t="str">
        <f t="shared" si="600"/>
        <v/>
      </c>
      <c r="V972" s="16" t="str">
        <f t="shared" si="601"/>
        <v/>
      </c>
      <c r="W972" s="129" t="str">
        <f t="shared" si="602"/>
        <v/>
      </c>
      <c r="X972" s="8" t="str">
        <f t="shared" si="603"/>
        <v/>
      </c>
      <c r="Y972" s="8" t="str">
        <f t="shared" si="604"/>
        <v/>
      </c>
      <c r="AQ972" s="6" t="str">
        <f t="shared" si="605"/>
        <v/>
      </c>
      <c r="AR972" s="128" t="str">
        <f t="shared" si="606"/>
        <v/>
      </c>
      <c r="AS972" s="128" t="str">
        <f t="shared" si="607"/>
        <v/>
      </c>
      <c r="AT972" s="139" t="str">
        <f t="shared" si="621"/>
        <v/>
      </c>
      <c r="BH972" s="127" t="str">
        <f>IF(LEN(VBAsheet!H972)&gt;0,$CD$4&amp;CHAR(10)&amp;$CD$5&amp;CHAR(10)&amp;$CD$6&amp;IF(VBAsheet!I972="N",1,0)&amp;$CE$6&amp;CHAR(10)&amp;$CD$7&amp;CHAR(10)&amp;$CD$8&amp;VBAsheet!H972&amp;$CE$8&amp;CHAR(10)&amp;$CD$9&amp;VBAsheet!K972&amp;$CE$9&amp;CHAR(10)&amp;$CD$10&amp;VBAsheet!J972-1&amp;$CE$10&amp;CHAR(10)&amp;$CD$11,"")</f>
        <v/>
      </c>
      <c r="BI972"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2" s="18" t="str">
        <f>IF(LEN(X972)&gt;0,$CD$23&amp;INDEX($CH$3:CH975,MATCH(W972,$CG$3:CG975,0))&amp;$CE$23&amp;CHAR(10)&amp;$CD$24&amp;X972&amp;$CE$24&amp;CHAR(10)&amp;$CD$25&amp;Y972&amp;$CE$25&amp;CHAR(10),"")&amp;IF(LEN(AA972)&gt;0,$CD$23&amp;INDEX($CH$3:CH975,MATCH(Z972,$CG$3:CG975,0))&amp;$CE$23&amp;CHAR(10)&amp;$CD$24&amp;AA972&amp;$CE$24&amp;CHAR(10)&amp;$CD$25&amp;AB972&amp;$CE$25&amp;CHAR(10),"")&amp;IF(LEN(AD972)&gt;0,$CD$23&amp;INDEX($CH$3:CH975,MATCH(AC972,$CG$3:CG975,0))&amp;$CE$23&amp;CHAR(10)&amp;$CD$24&amp;AD972&amp;$CE$24&amp;CHAR(10)&amp;$CD$25&amp;AE972&amp;$CE$25&amp;CHAR(10),"")&amp;IF(LEN(AG972)&gt;0,$CD$23&amp;INDEX($CH$3:CH975,MATCH(AF972,$CG$3:CG975,0))&amp;$CE$23&amp;CHAR(10)&amp;$CD$24&amp;AG972&amp;$CE$24&amp;CHAR(10)&amp;$CD$25&amp;AH972&amp;$CE$25&amp;CHAR(10),"")&amp;IF(LEN(AJ972)&gt;0,$CD$23&amp;INDEX($CH$3:CH975,MATCH(AI972,$CG$3:CG975,0))&amp;$CE$23&amp;CHAR(10)&amp;$CD$24&amp;AJ972&amp;$CE$24&amp;CHAR(10)&amp;$CD$25&amp;AK972&amp;$CE$25&amp;CHAR(10),"")</f>
        <v/>
      </c>
      <c r="BK972" s="18" t="str">
        <f>IF(LEN(J972)&gt;0,INDEX($BH$2:$BH$100000,MATCH(J972,VBAsheet!$H$2:$H$100000,0))&amp;CHAR(10),"")&amp;IF(LEN(K972)&gt;0,INDEX($BH$2:$BH$100000,MATCH(K972,VBAsheet!$H$2:$H$100000,0))&amp;CHAR(10),"")&amp;IF(LEN(L972)&gt;0,INDEX($BH$2:$BH$100000,MATCH(L972,VBAsheet!$H$2:$H$100000,0))&amp;CHAR(10),"")&amp;IF(LEN(M972)&gt;0,INDEX($BH$2:$BH$100000,MATCH(M972,VBAsheet!$H$2:$H$100000,0))&amp;CHAR(10),"")</f>
        <v/>
      </c>
      <c r="BL972" s="18" t="str">
        <f t="shared" si="609"/>
        <v/>
      </c>
      <c r="BM972" s="94" t="str">
        <f t="shared" si="610"/>
        <v/>
      </c>
      <c r="BN972" s="95" t="str">
        <f t="shared" si="611"/>
        <v/>
      </c>
      <c r="BO972" s="265" t="str">
        <f t="shared" si="622"/>
        <v/>
      </c>
      <c r="BP972" s="18" t="str">
        <f t="shared" si="612"/>
        <v/>
      </c>
      <c r="BQ972" s="263" t="str">
        <f t="shared" si="623"/>
        <v/>
      </c>
      <c r="BR972" s="81" t="str">
        <f t="shared" si="588"/>
        <v/>
      </c>
      <c r="BS972" s="263" t="str">
        <f t="shared" si="624"/>
        <v/>
      </c>
      <c r="BT972" s="92" t="str">
        <f t="shared" si="625"/>
        <v/>
      </c>
      <c r="BU972" s="138" t="str">
        <f t="shared" si="613"/>
        <v/>
      </c>
      <c r="BV972" s="3" t="str">
        <f t="shared" si="614"/>
        <v/>
      </c>
      <c r="BW972" s="3" t="str">
        <f t="shared" si="615"/>
        <v/>
      </c>
      <c r="BX972" s="144" t="str">
        <f t="shared" si="616"/>
        <v/>
      </c>
      <c r="BY972" s="18" t="str">
        <f t="shared" si="617"/>
        <v/>
      </c>
      <c r="BZ972" s="18" t="str">
        <f t="shared" si="618"/>
        <v/>
      </c>
      <c r="CA972" s="19" t="str">
        <f t="shared" si="619"/>
        <v/>
      </c>
      <c r="CB972" s="19" t="s">
        <v>0</v>
      </c>
      <c r="DW972" s="4" t="str">
        <f t="shared" si="626"/>
        <v/>
      </c>
      <c r="DX972" s="4" t="str">
        <f t="shared" si="589"/>
        <v/>
      </c>
      <c r="DY972" s="98" t="str">
        <f t="shared" si="590"/>
        <v/>
      </c>
    </row>
    <row r="973" spans="4:129" x14ac:dyDescent="0.45">
      <c r="D973" s="164" t="str">
        <f t="shared" si="620"/>
        <v/>
      </c>
      <c r="I973" s="9" t="str">
        <f t="shared" si="591"/>
        <v/>
      </c>
      <c r="J973" s="173" t="str">
        <f t="shared" si="592"/>
        <v/>
      </c>
      <c r="K973" s="13"/>
      <c r="L973" s="13"/>
      <c r="M973" s="13"/>
      <c r="N973" s="178" t="str">
        <f t="shared" si="593"/>
        <v/>
      </c>
      <c r="O973" s="181" t="str">
        <f t="shared" si="594"/>
        <v/>
      </c>
      <c r="P973" s="8" t="str">
        <f t="shared" si="595"/>
        <v/>
      </c>
      <c r="Q973" s="8" t="str">
        <f t="shared" si="596"/>
        <v/>
      </c>
      <c r="R973" s="8" t="str">
        <f t="shared" si="597"/>
        <v/>
      </c>
      <c r="S973" s="8" t="str">
        <f t="shared" si="598"/>
        <v/>
      </c>
      <c r="T973" s="8" t="str">
        <f t="shared" si="599"/>
        <v/>
      </c>
      <c r="U973" s="8" t="str">
        <f t="shared" si="600"/>
        <v/>
      </c>
      <c r="V973" s="16" t="str">
        <f t="shared" si="601"/>
        <v/>
      </c>
      <c r="W973" s="129" t="str">
        <f t="shared" si="602"/>
        <v/>
      </c>
      <c r="X973" s="8" t="str">
        <f t="shared" si="603"/>
        <v/>
      </c>
      <c r="Y973" s="8" t="str">
        <f t="shared" si="604"/>
        <v/>
      </c>
      <c r="AQ973" s="6" t="str">
        <f t="shared" si="605"/>
        <v/>
      </c>
      <c r="AR973" s="128" t="str">
        <f t="shared" si="606"/>
        <v/>
      </c>
      <c r="AS973" s="128" t="str">
        <f t="shared" si="607"/>
        <v/>
      </c>
      <c r="AT973" s="139" t="str">
        <f t="shared" si="621"/>
        <v/>
      </c>
      <c r="BH973" s="127" t="str">
        <f>IF(LEN(VBAsheet!H973)&gt;0,$CD$4&amp;CHAR(10)&amp;$CD$5&amp;CHAR(10)&amp;$CD$6&amp;IF(VBAsheet!I973="N",1,0)&amp;$CE$6&amp;CHAR(10)&amp;$CD$7&amp;CHAR(10)&amp;$CD$8&amp;VBAsheet!H973&amp;$CE$8&amp;CHAR(10)&amp;$CD$9&amp;VBAsheet!K973&amp;$CE$9&amp;CHAR(10)&amp;$CD$10&amp;VBAsheet!J973-1&amp;$CE$10&amp;CHAR(10)&amp;$CD$11,"")</f>
        <v/>
      </c>
      <c r="BI973"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3" s="18" t="str">
        <f>IF(LEN(X973)&gt;0,$CD$23&amp;INDEX($CH$3:CH976,MATCH(W973,$CG$3:CG976,0))&amp;$CE$23&amp;CHAR(10)&amp;$CD$24&amp;X973&amp;$CE$24&amp;CHAR(10)&amp;$CD$25&amp;Y973&amp;$CE$25&amp;CHAR(10),"")&amp;IF(LEN(AA973)&gt;0,$CD$23&amp;INDEX($CH$3:CH976,MATCH(Z973,$CG$3:CG976,0))&amp;$CE$23&amp;CHAR(10)&amp;$CD$24&amp;AA973&amp;$CE$24&amp;CHAR(10)&amp;$CD$25&amp;AB973&amp;$CE$25&amp;CHAR(10),"")&amp;IF(LEN(AD973)&gt;0,$CD$23&amp;INDEX($CH$3:CH976,MATCH(AC973,$CG$3:CG976,0))&amp;$CE$23&amp;CHAR(10)&amp;$CD$24&amp;AD973&amp;$CE$24&amp;CHAR(10)&amp;$CD$25&amp;AE973&amp;$CE$25&amp;CHAR(10),"")&amp;IF(LEN(AG973)&gt;0,$CD$23&amp;INDEX($CH$3:CH976,MATCH(AF973,$CG$3:CG976,0))&amp;$CE$23&amp;CHAR(10)&amp;$CD$24&amp;AG973&amp;$CE$24&amp;CHAR(10)&amp;$CD$25&amp;AH973&amp;$CE$25&amp;CHAR(10),"")&amp;IF(LEN(AJ973)&gt;0,$CD$23&amp;INDEX($CH$3:CH976,MATCH(AI973,$CG$3:CG976,0))&amp;$CE$23&amp;CHAR(10)&amp;$CD$24&amp;AJ973&amp;$CE$24&amp;CHAR(10)&amp;$CD$25&amp;AK973&amp;$CE$25&amp;CHAR(10),"")</f>
        <v/>
      </c>
      <c r="BK973" s="18" t="str">
        <f>IF(LEN(J973)&gt;0,INDEX($BH$2:$BH$100000,MATCH(J973,VBAsheet!$H$2:$H$100000,0))&amp;CHAR(10),"")&amp;IF(LEN(K973)&gt;0,INDEX($BH$2:$BH$100000,MATCH(K973,VBAsheet!$H$2:$H$100000,0))&amp;CHAR(10),"")&amp;IF(LEN(L973)&gt;0,INDEX($BH$2:$BH$100000,MATCH(L973,VBAsheet!$H$2:$H$100000,0))&amp;CHAR(10),"")&amp;IF(LEN(M973)&gt;0,INDEX($BH$2:$BH$100000,MATCH(M973,VBAsheet!$H$2:$H$100000,0))&amp;CHAR(10),"")</f>
        <v/>
      </c>
      <c r="BL973" s="18" t="str">
        <f t="shared" si="609"/>
        <v/>
      </c>
      <c r="BM973" s="94" t="str">
        <f t="shared" si="610"/>
        <v/>
      </c>
      <c r="BN973" s="95" t="str">
        <f t="shared" si="611"/>
        <v/>
      </c>
      <c r="BO973" s="265" t="str">
        <f t="shared" si="622"/>
        <v/>
      </c>
      <c r="BP973" s="18" t="str">
        <f t="shared" si="612"/>
        <v/>
      </c>
      <c r="BQ973" s="263" t="str">
        <f t="shared" si="623"/>
        <v/>
      </c>
      <c r="BR973" s="81" t="str">
        <f t="shared" si="588"/>
        <v/>
      </c>
      <c r="BS973" s="263" t="str">
        <f t="shared" si="624"/>
        <v/>
      </c>
      <c r="BT973" s="92" t="str">
        <f t="shared" si="625"/>
        <v/>
      </c>
      <c r="BU973" s="138" t="str">
        <f t="shared" si="613"/>
        <v/>
      </c>
      <c r="BV973" s="3" t="str">
        <f t="shared" si="614"/>
        <v/>
      </c>
      <c r="BW973" s="3" t="str">
        <f t="shared" si="615"/>
        <v/>
      </c>
      <c r="BX973" s="144" t="str">
        <f t="shared" si="616"/>
        <v/>
      </c>
      <c r="BY973" s="18" t="str">
        <f t="shared" si="617"/>
        <v/>
      </c>
      <c r="BZ973" s="18" t="str">
        <f t="shared" si="618"/>
        <v/>
      </c>
      <c r="CA973" s="19" t="str">
        <f t="shared" si="619"/>
        <v/>
      </c>
      <c r="CB973" s="19" t="s">
        <v>0</v>
      </c>
      <c r="DW973" s="4" t="str">
        <f t="shared" si="626"/>
        <v/>
      </c>
      <c r="DX973" s="4" t="str">
        <f t="shared" si="589"/>
        <v/>
      </c>
      <c r="DY973" s="98" t="str">
        <f t="shared" si="590"/>
        <v/>
      </c>
    </row>
    <row r="974" spans="4:129" x14ac:dyDescent="0.45">
      <c r="D974" s="164" t="str">
        <f t="shared" si="620"/>
        <v/>
      </c>
      <c r="I974" s="9" t="str">
        <f t="shared" si="591"/>
        <v/>
      </c>
      <c r="J974" s="173" t="str">
        <f t="shared" si="592"/>
        <v/>
      </c>
      <c r="K974" s="13"/>
      <c r="L974" s="13"/>
      <c r="M974" s="13"/>
      <c r="N974" s="178" t="str">
        <f t="shared" si="593"/>
        <v/>
      </c>
      <c r="O974" s="181" t="str">
        <f t="shared" si="594"/>
        <v/>
      </c>
      <c r="P974" s="8" t="str">
        <f t="shared" si="595"/>
        <v/>
      </c>
      <c r="Q974" s="8" t="str">
        <f t="shared" si="596"/>
        <v/>
      </c>
      <c r="R974" s="8" t="str">
        <f t="shared" si="597"/>
        <v/>
      </c>
      <c r="S974" s="8" t="str">
        <f t="shared" si="598"/>
        <v/>
      </c>
      <c r="T974" s="8" t="str">
        <f t="shared" si="599"/>
        <v/>
      </c>
      <c r="U974" s="8" t="str">
        <f t="shared" si="600"/>
        <v/>
      </c>
      <c r="V974" s="16" t="str">
        <f t="shared" si="601"/>
        <v/>
      </c>
      <c r="W974" s="129" t="str">
        <f t="shared" si="602"/>
        <v/>
      </c>
      <c r="X974" s="8" t="str">
        <f t="shared" si="603"/>
        <v/>
      </c>
      <c r="Y974" s="8" t="str">
        <f t="shared" si="604"/>
        <v/>
      </c>
      <c r="AQ974" s="6" t="str">
        <f t="shared" si="605"/>
        <v/>
      </c>
      <c r="AR974" s="128" t="str">
        <f t="shared" si="606"/>
        <v/>
      </c>
      <c r="AS974" s="128" t="str">
        <f t="shared" si="607"/>
        <v/>
      </c>
      <c r="AT974" s="139" t="str">
        <f t="shared" si="621"/>
        <v/>
      </c>
      <c r="BH974" s="127" t="str">
        <f>IF(LEN(VBAsheet!H974)&gt;0,$CD$4&amp;CHAR(10)&amp;$CD$5&amp;CHAR(10)&amp;$CD$6&amp;IF(VBAsheet!I974="N",1,0)&amp;$CE$6&amp;CHAR(10)&amp;$CD$7&amp;CHAR(10)&amp;$CD$8&amp;VBAsheet!H974&amp;$CE$8&amp;CHAR(10)&amp;$CD$9&amp;VBAsheet!K974&amp;$CE$9&amp;CHAR(10)&amp;$CD$10&amp;VBAsheet!J974-1&amp;$CE$10&amp;CHAR(10)&amp;$CD$11,"")</f>
        <v/>
      </c>
      <c r="BI974"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4" s="18" t="str">
        <f>IF(LEN(X974)&gt;0,$CD$23&amp;INDEX($CH$3:CH977,MATCH(W974,$CG$3:CG977,0))&amp;$CE$23&amp;CHAR(10)&amp;$CD$24&amp;X974&amp;$CE$24&amp;CHAR(10)&amp;$CD$25&amp;Y974&amp;$CE$25&amp;CHAR(10),"")&amp;IF(LEN(AA974)&gt;0,$CD$23&amp;INDEX($CH$3:CH977,MATCH(Z974,$CG$3:CG977,0))&amp;$CE$23&amp;CHAR(10)&amp;$CD$24&amp;AA974&amp;$CE$24&amp;CHAR(10)&amp;$CD$25&amp;AB974&amp;$CE$25&amp;CHAR(10),"")&amp;IF(LEN(AD974)&gt;0,$CD$23&amp;INDEX($CH$3:CH977,MATCH(AC974,$CG$3:CG977,0))&amp;$CE$23&amp;CHAR(10)&amp;$CD$24&amp;AD974&amp;$CE$24&amp;CHAR(10)&amp;$CD$25&amp;AE974&amp;$CE$25&amp;CHAR(10),"")&amp;IF(LEN(AG974)&gt;0,$CD$23&amp;INDEX($CH$3:CH977,MATCH(AF974,$CG$3:CG977,0))&amp;$CE$23&amp;CHAR(10)&amp;$CD$24&amp;AG974&amp;$CE$24&amp;CHAR(10)&amp;$CD$25&amp;AH974&amp;$CE$25&amp;CHAR(10),"")&amp;IF(LEN(AJ974)&gt;0,$CD$23&amp;INDEX($CH$3:CH977,MATCH(AI974,$CG$3:CG977,0))&amp;$CE$23&amp;CHAR(10)&amp;$CD$24&amp;AJ974&amp;$CE$24&amp;CHAR(10)&amp;$CD$25&amp;AK974&amp;$CE$25&amp;CHAR(10),"")</f>
        <v/>
      </c>
      <c r="BK974" s="18" t="str">
        <f>IF(LEN(J974)&gt;0,INDEX($BH$2:$BH$100000,MATCH(J974,VBAsheet!$H$2:$H$100000,0))&amp;CHAR(10),"")&amp;IF(LEN(K974)&gt;0,INDEX($BH$2:$BH$100000,MATCH(K974,VBAsheet!$H$2:$H$100000,0))&amp;CHAR(10),"")&amp;IF(LEN(L974)&gt;0,INDEX($BH$2:$BH$100000,MATCH(L974,VBAsheet!$H$2:$H$100000,0))&amp;CHAR(10),"")&amp;IF(LEN(M974)&gt;0,INDEX($BH$2:$BH$100000,MATCH(M974,VBAsheet!$H$2:$H$100000,0))&amp;CHAR(10),"")</f>
        <v/>
      </c>
      <c r="BL974" s="18" t="str">
        <f t="shared" si="609"/>
        <v/>
      </c>
      <c r="BM974" s="94" t="str">
        <f t="shared" si="610"/>
        <v/>
      </c>
      <c r="BN974" s="95" t="str">
        <f t="shared" si="611"/>
        <v/>
      </c>
      <c r="BO974" s="265" t="str">
        <f t="shared" si="622"/>
        <v/>
      </c>
      <c r="BP974" s="18" t="str">
        <f t="shared" si="612"/>
        <v/>
      </c>
      <c r="BQ974" s="263" t="str">
        <f t="shared" si="623"/>
        <v/>
      </c>
      <c r="BR974" s="81" t="str">
        <f t="shared" si="588"/>
        <v/>
      </c>
      <c r="BS974" s="263" t="str">
        <f t="shared" si="624"/>
        <v/>
      </c>
      <c r="BT974" s="92" t="str">
        <f t="shared" si="625"/>
        <v/>
      </c>
      <c r="BU974" s="138" t="str">
        <f t="shared" si="613"/>
        <v/>
      </c>
      <c r="BV974" s="3" t="str">
        <f t="shared" si="614"/>
        <v/>
      </c>
      <c r="BW974" s="3" t="str">
        <f t="shared" si="615"/>
        <v/>
      </c>
      <c r="BX974" s="144" t="str">
        <f t="shared" si="616"/>
        <v/>
      </c>
      <c r="BY974" s="18" t="str">
        <f t="shared" si="617"/>
        <v/>
      </c>
      <c r="BZ974" s="18" t="str">
        <f t="shared" si="618"/>
        <v/>
      </c>
      <c r="CA974" s="19" t="str">
        <f t="shared" si="619"/>
        <v/>
      </c>
      <c r="CB974" s="19" t="s">
        <v>0</v>
      </c>
      <c r="DW974" s="4" t="str">
        <f t="shared" si="626"/>
        <v/>
      </c>
      <c r="DX974" s="4" t="str">
        <f t="shared" si="589"/>
        <v/>
      </c>
      <c r="DY974" s="98" t="str">
        <f t="shared" si="590"/>
        <v/>
      </c>
    </row>
    <row r="975" spans="4:129" x14ac:dyDescent="0.45">
      <c r="D975" s="164" t="str">
        <f t="shared" si="620"/>
        <v/>
      </c>
      <c r="I975" s="9" t="str">
        <f t="shared" si="591"/>
        <v/>
      </c>
      <c r="J975" s="173" t="str">
        <f t="shared" si="592"/>
        <v/>
      </c>
      <c r="K975" s="13"/>
      <c r="L975" s="13"/>
      <c r="M975" s="13"/>
      <c r="N975" s="178" t="str">
        <f t="shared" si="593"/>
        <v/>
      </c>
      <c r="O975" s="181" t="str">
        <f t="shared" si="594"/>
        <v/>
      </c>
      <c r="P975" s="8" t="str">
        <f t="shared" si="595"/>
        <v/>
      </c>
      <c r="Q975" s="8" t="str">
        <f t="shared" si="596"/>
        <v/>
      </c>
      <c r="R975" s="8" t="str">
        <f t="shared" si="597"/>
        <v/>
      </c>
      <c r="S975" s="8" t="str">
        <f t="shared" si="598"/>
        <v/>
      </c>
      <c r="T975" s="8" t="str">
        <f t="shared" si="599"/>
        <v/>
      </c>
      <c r="U975" s="8" t="str">
        <f t="shared" si="600"/>
        <v/>
      </c>
      <c r="V975" s="16" t="str">
        <f t="shared" si="601"/>
        <v/>
      </c>
      <c r="W975" s="129" t="str">
        <f t="shared" si="602"/>
        <v/>
      </c>
      <c r="X975" s="8" t="str">
        <f t="shared" si="603"/>
        <v/>
      </c>
      <c r="Y975" s="8" t="str">
        <f t="shared" si="604"/>
        <v/>
      </c>
      <c r="AQ975" s="6" t="str">
        <f t="shared" si="605"/>
        <v/>
      </c>
      <c r="AR975" s="128" t="str">
        <f t="shared" si="606"/>
        <v/>
      </c>
      <c r="AS975" s="128" t="str">
        <f t="shared" si="607"/>
        <v/>
      </c>
      <c r="AT975" s="139" t="str">
        <f t="shared" si="621"/>
        <v/>
      </c>
      <c r="BH975" s="127" t="str">
        <f>IF(LEN(VBAsheet!H975)&gt;0,$CD$4&amp;CHAR(10)&amp;$CD$5&amp;CHAR(10)&amp;$CD$6&amp;IF(VBAsheet!I975="N",1,0)&amp;$CE$6&amp;CHAR(10)&amp;$CD$7&amp;CHAR(10)&amp;$CD$8&amp;VBAsheet!H975&amp;$CE$8&amp;CHAR(10)&amp;$CD$9&amp;VBAsheet!K975&amp;$CE$9&amp;CHAR(10)&amp;$CD$10&amp;VBAsheet!J975-1&amp;$CE$10&amp;CHAR(10)&amp;$CD$11,"")</f>
        <v/>
      </c>
      <c r="BI975"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5" s="18" t="str">
        <f>IF(LEN(X975)&gt;0,$CD$23&amp;INDEX($CH$3:CH978,MATCH(W975,$CG$3:CG978,0))&amp;$CE$23&amp;CHAR(10)&amp;$CD$24&amp;X975&amp;$CE$24&amp;CHAR(10)&amp;$CD$25&amp;Y975&amp;$CE$25&amp;CHAR(10),"")&amp;IF(LEN(AA975)&gt;0,$CD$23&amp;INDEX($CH$3:CH978,MATCH(Z975,$CG$3:CG978,0))&amp;$CE$23&amp;CHAR(10)&amp;$CD$24&amp;AA975&amp;$CE$24&amp;CHAR(10)&amp;$CD$25&amp;AB975&amp;$CE$25&amp;CHAR(10),"")&amp;IF(LEN(AD975)&gt;0,$CD$23&amp;INDEX($CH$3:CH978,MATCH(AC975,$CG$3:CG978,0))&amp;$CE$23&amp;CHAR(10)&amp;$CD$24&amp;AD975&amp;$CE$24&amp;CHAR(10)&amp;$CD$25&amp;AE975&amp;$CE$25&amp;CHAR(10),"")&amp;IF(LEN(AG975)&gt;0,$CD$23&amp;INDEX($CH$3:CH978,MATCH(AF975,$CG$3:CG978,0))&amp;$CE$23&amp;CHAR(10)&amp;$CD$24&amp;AG975&amp;$CE$24&amp;CHAR(10)&amp;$CD$25&amp;AH975&amp;$CE$25&amp;CHAR(10),"")&amp;IF(LEN(AJ975)&gt;0,$CD$23&amp;INDEX($CH$3:CH978,MATCH(AI975,$CG$3:CG978,0))&amp;$CE$23&amp;CHAR(10)&amp;$CD$24&amp;AJ975&amp;$CE$24&amp;CHAR(10)&amp;$CD$25&amp;AK975&amp;$CE$25&amp;CHAR(10),"")</f>
        <v/>
      </c>
      <c r="BK975" s="18" t="str">
        <f>IF(LEN(J975)&gt;0,INDEX($BH$2:$BH$100000,MATCH(J975,VBAsheet!$H$2:$H$100000,0))&amp;CHAR(10),"")&amp;IF(LEN(K975)&gt;0,INDEX($BH$2:$BH$100000,MATCH(K975,VBAsheet!$H$2:$H$100000,0))&amp;CHAR(10),"")&amp;IF(LEN(L975)&gt;0,INDEX($BH$2:$BH$100000,MATCH(L975,VBAsheet!$H$2:$H$100000,0))&amp;CHAR(10),"")&amp;IF(LEN(M975)&gt;0,INDEX($BH$2:$BH$100000,MATCH(M975,VBAsheet!$H$2:$H$100000,0))&amp;CHAR(10),"")</f>
        <v/>
      </c>
      <c r="BL975" s="18" t="str">
        <f t="shared" si="609"/>
        <v/>
      </c>
      <c r="BM975" s="94" t="str">
        <f t="shared" si="610"/>
        <v/>
      </c>
      <c r="BN975" s="95" t="str">
        <f t="shared" si="611"/>
        <v/>
      </c>
      <c r="BO975" s="265" t="str">
        <f t="shared" si="622"/>
        <v/>
      </c>
      <c r="BP975" s="18" t="str">
        <f t="shared" si="612"/>
        <v/>
      </c>
      <c r="BQ975" s="263" t="str">
        <f t="shared" si="623"/>
        <v/>
      </c>
      <c r="BR975" s="81" t="str">
        <f t="shared" si="588"/>
        <v/>
      </c>
      <c r="BS975" s="263" t="str">
        <f t="shared" si="624"/>
        <v/>
      </c>
      <c r="BT975" s="92" t="str">
        <f t="shared" si="625"/>
        <v/>
      </c>
      <c r="BU975" s="138" t="str">
        <f t="shared" si="613"/>
        <v/>
      </c>
      <c r="BV975" s="3" t="str">
        <f t="shared" si="614"/>
        <v/>
      </c>
      <c r="BW975" s="3" t="str">
        <f t="shared" si="615"/>
        <v/>
      </c>
      <c r="BX975" s="144" t="str">
        <f t="shared" si="616"/>
        <v/>
      </c>
      <c r="BY975" s="18" t="str">
        <f t="shared" si="617"/>
        <v/>
      </c>
      <c r="BZ975" s="18" t="str">
        <f t="shared" si="618"/>
        <v/>
      </c>
      <c r="CA975" s="19" t="str">
        <f t="shared" si="619"/>
        <v/>
      </c>
      <c r="CB975" s="19" t="s">
        <v>0</v>
      </c>
      <c r="DW975" s="4" t="str">
        <f t="shared" si="626"/>
        <v/>
      </c>
      <c r="DX975" s="4" t="str">
        <f t="shared" si="589"/>
        <v/>
      </c>
      <c r="DY975" s="98" t="str">
        <f t="shared" si="590"/>
        <v/>
      </c>
    </row>
    <row r="976" spans="4:129" x14ac:dyDescent="0.45">
      <c r="D976" s="164" t="str">
        <f t="shared" si="620"/>
        <v/>
      </c>
      <c r="I976" s="9" t="str">
        <f t="shared" si="591"/>
        <v/>
      </c>
      <c r="J976" s="173" t="str">
        <f t="shared" si="592"/>
        <v/>
      </c>
      <c r="K976" s="13"/>
      <c r="L976" s="13"/>
      <c r="M976" s="13"/>
      <c r="N976" s="178" t="str">
        <f t="shared" si="593"/>
        <v/>
      </c>
      <c r="O976" s="181" t="str">
        <f t="shared" si="594"/>
        <v/>
      </c>
      <c r="P976" s="8" t="str">
        <f t="shared" si="595"/>
        <v/>
      </c>
      <c r="Q976" s="8" t="str">
        <f t="shared" si="596"/>
        <v/>
      </c>
      <c r="R976" s="8" t="str">
        <f t="shared" si="597"/>
        <v/>
      </c>
      <c r="S976" s="8" t="str">
        <f t="shared" si="598"/>
        <v/>
      </c>
      <c r="T976" s="8" t="str">
        <f t="shared" si="599"/>
        <v/>
      </c>
      <c r="U976" s="8" t="str">
        <f t="shared" si="600"/>
        <v/>
      </c>
      <c r="V976" s="16" t="str">
        <f t="shared" si="601"/>
        <v/>
      </c>
      <c r="W976" s="129" t="str">
        <f t="shared" si="602"/>
        <v/>
      </c>
      <c r="X976" s="8" t="str">
        <f t="shared" si="603"/>
        <v/>
      </c>
      <c r="Y976" s="8" t="str">
        <f t="shared" si="604"/>
        <v/>
      </c>
      <c r="AQ976" s="6" t="str">
        <f t="shared" si="605"/>
        <v/>
      </c>
      <c r="AR976" s="128" t="str">
        <f t="shared" si="606"/>
        <v/>
      </c>
      <c r="AS976" s="128" t="str">
        <f t="shared" si="607"/>
        <v/>
      </c>
      <c r="AT976" s="139" t="str">
        <f t="shared" si="621"/>
        <v/>
      </c>
      <c r="BH976" s="127" t="str">
        <f>IF(LEN(VBAsheet!H976)&gt;0,$CD$4&amp;CHAR(10)&amp;$CD$5&amp;CHAR(10)&amp;$CD$6&amp;IF(VBAsheet!I976="N",1,0)&amp;$CE$6&amp;CHAR(10)&amp;$CD$7&amp;CHAR(10)&amp;$CD$8&amp;VBAsheet!H976&amp;$CE$8&amp;CHAR(10)&amp;$CD$9&amp;VBAsheet!K976&amp;$CE$9&amp;CHAR(10)&amp;$CD$10&amp;VBAsheet!J976-1&amp;$CE$10&amp;CHAR(10)&amp;$CD$11,"")</f>
        <v/>
      </c>
      <c r="BI976"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6" s="18" t="str">
        <f>IF(LEN(X976)&gt;0,$CD$23&amp;INDEX($CH$3:CH979,MATCH(W976,$CG$3:CG979,0))&amp;$CE$23&amp;CHAR(10)&amp;$CD$24&amp;X976&amp;$CE$24&amp;CHAR(10)&amp;$CD$25&amp;Y976&amp;$CE$25&amp;CHAR(10),"")&amp;IF(LEN(AA976)&gt;0,$CD$23&amp;INDEX($CH$3:CH979,MATCH(Z976,$CG$3:CG979,0))&amp;$CE$23&amp;CHAR(10)&amp;$CD$24&amp;AA976&amp;$CE$24&amp;CHAR(10)&amp;$CD$25&amp;AB976&amp;$CE$25&amp;CHAR(10),"")&amp;IF(LEN(AD976)&gt;0,$CD$23&amp;INDEX($CH$3:CH979,MATCH(AC976,$CG$3:CG979,0))&amp;$CE$23&amp;CHAR(10)&amp;$CD$24&amp;AD976&amp;$CE$24&amp;CHAR(10)&amp;$CD$25&amp;AE976&amp;$CE$25&amp;CHAR(10),"")&amp;IF(LEN(AG976)&gt;0,$CD$23&amp;INDEX($CH$3:CH979,MATCH(AF976,$CG$3:CG979,0))&amp;$CE$23&amp;CHAR(10)&amp;$CD$24&amp;AG976&amp;$CE$24&amp;CHAR(10)&amp;$CD$25&amp;AH976&amp;$CE$25&amp;CHAR(10),"")&amp;IF(LEN(AJ976)&gt;0,$CD$23&amp;INDEX($CH$3:CH979,MATCH(AI976,$CG$3:CG979,0))&amp;$CE$23&amp;CHAR(10)&amp;$CD$24&amp;AJ976&amp;$CE$24&amp;CHAR(10)&amp;$CD$25&amp;AK976&amp;$CE$25&amp;CHAR(10),"")</f>
        <v/>
      </c>
      <c r="BK976" s="18" t="str">
        <f>IF(LEN(J976)&gt;0,INDEX($BH$2:$BH$100000,MATCH(J976,VBAsheet!$H$2:$H$100000,0))&amp;CHAR(10),"")&amp;IF(LEN(K976)&gt;0,INDEX($BH$2:$BH$100000,MATCH(K976,VBAsheet!$H$2:$H$100000,0))&amp;CHAR(10),"")&amp;IF(LEN(L976)&gt;0,INDEX($BH$2:$BH$100000,MATCH(L976,VBAsheet!$H$2:$H$100000,0))&amp;CHAR(10),"")&amp;IF(LEN(M976)&gt;0,INDEX($BH$2:$BH$100000,MATCH(M976,VBAsheet!$H$2:$H$100000,0))&amp;CHAR(10),"")</f>
        <v/>
      </c>
      <c r="BL976" s="18" t="str">
        <f t="shared" si="609"/>
        <v/>
      </c>
      <c r="BM976" s="94" t="str">
        <f t="shared" si="610"/>
        <v/>
      </c>
      <c r="BN976" s="95" t="str">
        <f t="shared" si="611"/>
        <v/>
      </c>
      <c r="BO976" s="265" t="str">
        <f t="shared" si="622"/>
        <v/>
      </c>
      <c r="BP976" s="18" t="str">
        <f t="shared" si="612"/>
        <v/>
      </c>
      <c r="BQ976" s="263" t="str">
        <f t="shared" si="623"/>
        <v/>
      </c>
      <c r="BR976" s="81" t="str">
        <f t="shared" si="588"/>
        <v/>
      </c>
      <c r="BS976" s="263" t="str">
        <f t="shared" si="624"/>
        <v/>
      </c>
      <c r="BT976" s="92" t="str">
        <f t="shared" si="625"/>
        <v/>
      </c>
      <c r="BU976" s="138" t="str">
        <f t="shared" si="613"/>
        <v/>
      </c>
      <c r="BV976" s="3" t="str">
        <f t="shared" si="614"/>
        <v/>
      </c>
      <c r="BW976" s="3" t="str">
        <f t="shared" si="615"/>
        <v/>
      </c>
      <c r="BX976" s="144" t="str">
        <f t="shared" si="616"/>
        <v/>
      </c>
      <c r="BY976" s="18" t="str">
        <f t="shared" si="617"/>
        <v/>
      </c>
      <c r="BZ976" s="18" t="str">
        <f t="shared" si="618"/>
        <v/>
      </c>
      <c r="CA976" s="19" t="str">
        <f t="shared" si="619"/>
        <v/>
      </c>
      <c r="CB976" s="19" t="s">
        <v>0</v>
      </c>
      <c r="DW976" s="4" t="str">
        <f t="shared" si="626"/>
        <v/>
      </c>
      <c r="DX976" s="4" t="str">
        <f t="shared" si="589"/>
        <v/>
      </c>
      <c r="DY976" s="98" t="str">
        <f t="shared" si="590"/>
        <v/>
      </c>
    </row>
    <row r="977" spans="4:129" x14ac:dyDescent="0.45">
      <c r="D977" s="164" t="str">
        <f t="shared" si="620"/>
        <v/>
      </c>
      <c r="I977" s="9" t="str">
        <f t="shared" si="591"/>
        <v/>
      </c>
      <c r="J977" s="173" t="str">
        <f t="shared" si="592"/>
        <v/>
      </c>
      <c r="K977" s="13"/>
      <c r="L977" s="13"/>
      <c r="M977" s="13"/>
      <c r="N977" s="178" t="str">
        <f t="shared" si="593"/>
        <v/>
      </c>
      <c r="O977" s="181" t="str">
        <f t="shared" si="594"/>
        <v/>
      </c>
      <c r="P977" s="8" t="str">
        <f t="shared" si="595"/>
        <v/>
      </c>
      <c r="Q977" s="8" t="str">
        <f t="shared" si="596"/>
        <v/>
      </c>
      <c r="R977" s="8" t="str">
        <f t="shared" si="597"/>
        <v/>
      </c>
      <c r="S977" s="8" t="str">
        <f t="shared" si="598"/>
        <v/>
      </c>
      <c r="T977" s="8" t="str">
        <f t="shared" si="599"/>
        <v/>
      </c>
      <c r="U977" s="8" t="str">
        <f t="shared" si="600"/>
        <v/>
      </c>
      <c r="V977" s="16" t="str">
        <f t="shared" si="601"/>
        <v/>
      </c>
      <c r="W977" s="129" t="str">
        <f t="shared" si="602"/>
        <v/>
      </c>
      <c r="X977" s="8" t="str">
        <f t="shared" si="603"/>
        <v/>
      </c>
      <c r="Y977" s="8" t="str">
        <f t="shared" si="604"/>
        <v/>
      </c>
      <c r="AQ977" s="6" t="str">
        <f t="shared" si="605"/>
        <v/>
      </c>
      <c r="AR977" s="128" t="str">
        <f t="shared" si="606"/>
        <v/>
      </c>
      <c r="AS977" s="128" t="str">
        <f t="shared" si="607"/>
        <v/>
      </c>
      <c r="AT977" s="139" t="str">
        <f t="shared" si="621"/>
        <v/>
      </c>
      <c r="BH977" s="127" t="str">
        <f>IF(LEN(VBAsheet!H977)&gt;0,$CD$4&amp;CHAR(10)&amp;$CD$5&amp;CHAR(10)&amp;$CD$6&amp;IF(VBAsheet!I977="N",1,0)&amp;$CE$6&amp;CHAR(10)&amp;$CD$7&amp;CHAR(10)&amp;$CD$8&amp;VBAsheet!H977&amp;$CE$8&amp;CHAR(10)&amp;$CD$9&amp;VBAsheet!K977&amp;$CE$9&amp;CHAR(10)&amp;$CD$10&amp;VBAsheet!J977-1&amp;$CE$10&amp;CHAR(10)&amp;$CD$11,"")</f>
        <v/>
      </c>
      <c r="BI977"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7" s="18" t="str">
        <f>IF(LEN(X977)&gt;0,$CD$23&amp;INDEX($CH$3:CH980,MATCH(W977,$CG$3:CG980,0))&amp;$CE$23&amp;CHAR(10)&amp;$CD$24&amp;X977&amp;$CE$24&amp;CHAR(10)&amp;$CD$25&amp;Y977&amp;$CE$25&amp;CHAR(10),"")&amp;IF(LEN(AA977)&gt;0,$CD$23&amp;INDEX($CH$3:CH980,MATCH(Z977,$CG$3:CG980,0))&amp;$CE$23&amp;CHAR(10)&amp;$CD$24&amp;AA977&amp;$CE$24&amp;CHAR(10)&amp;$CD$25&amp;AB977&amp;$CE$25&amp;CHAR(10),"")&amp;IF(LEN(AD977)&gt;0,$CD$23&amp;INDEX($CH$3:CH980,MATCH(AC977,$CG$3:CG980,0))&amp;$CE$23&amp;CHAR(10)&amp;$CD$24&amp;AD977&amp;$CE$24&amp;CHAR(10)&amp;$CD$25&amp;AE977&amp;$CE$25&amp;CHAR(10),"")&amp;IF(LEN(AG977)&gt;0,$CD$23&amp;INDEX($CH$3:CH980,MATCH(AF977,$CG$3:CG980,0))&amp;$CE$23&amp;CHAR(10)&amp;$CD$24&amp;AG977&amp;$CE$24&amp;CHAR(10)&amp;$CD$25&amp;AH977&amp;$CE$25&amp;CHAR(10),"")&amp;IF(LEN(AJ977)&gt;0,$CD$23&amp;INDEX($CH$3:CH980,MATCH(AI977,$CG$3:CG980,0))&amp;$CE$23&amp;CHAR(10)&amp;$CD$24&amp;AJ977&amp;$CE$24&amp;CHAR(10)&amp;$CD$25&amp;AK977&amp;$CE$25&amp;CHAR(10),"")</f>
        <v/>
      </c>
      <c r="BK977" s="18" t="str">
        <f>IF(LEN(J977)&gt;0,INDEX($BH$2:$BH$100000,MATCH(J977,VBAsheet!$H$2:$H$100000,0))&amp;CHAR(10),"")&amp;IF(LEN(K977)&gt;0,INDEX($BH$2:$BH$100000,MATCH(K977,VBAsheet!$H$2:$H$100000,0))&amp;CHAR(10),"")&amp;IF(LEN(L977)&gt;0,INDEX($BH$2:$BH$100000,MATCH(L977,VBAsheet!$H$2:$H$100000,0))&amp;CHAR(10),"")&amp;IF(LEN(M977)&gt;0,INDEX($BH$2:$BH$100000,MATCH(M977,VBAsheet!$H$2:$H$100000,0))&amp;CHAR(10),"")</f>
        <v/>
      </c>
      <c r="BL977" s="18" t="str">
        <f t="shared" si="609"/>
        <v/>
      </c>
      <c r="BM977" s="94" t="str">
        <f t="shared" si="610"/>
        <v/>
      </c>
      <c r="BN977" s="95" t="str">
        <f t="shared" si="611"/>
        <v/>
      </c>
      <c r="BO977" s="265" t="str">
        <f t="shared" si="622"/>
        <v/>
      </c>
      <c r="BP977" s="18" t="str">
        <f t="shared" si="612"/>
        <v/>
      </c>
      <c r="BQ977" s="263" t="str">
        <f t="shared" si="623"/>
        <v/>
      </c>
      <c r="BR977" s="81" t="str">
        <f t="shared" si="588"/>
        <v/>
      </c>
      <c r="BS977" s="263" t="str">
        <f t="shared" si="624"/>
        <v/>
      </c>
      <c r="BT977" s="92" t="str">
        <f t="shared" si="625"/>
        <v/>
      </c>
      <c r="BU977" s="138" t="str">
        <f t="shared" si="613"/>
        <v/>
      </c>
      <c r="BV977" s="3" t="str">
        <f t="shared" si="614"/>
        <v/>
      </c>
      <c r="BW977" s="3" t="str">
        <f t="shared" si="615"/>
        <v/>
      </c>
      <c r="BX977" s="144" t="str">
        <f t="shared" si="616"/>
        <v/>
      </c>
      <c r="BY977" s="18" t="str">
        <f t="shared" si="617"/>
        <v/>
      </c>
      <c r="BZ977" s="18" t="str">
        <f t="shared" si="618"/>
        <v/>
      </c>
      <c r="CA977" s="19" t="str">
        <f t="shared" si="619"/>
        <v/>
      </c>
      <c r="CB977" s="19" t="s">
        <v>0</v>
      </c>
      <c r="DW977" s="4" t="str">
        <f t="shared" si="626"/>
        <v/>
      </c>
      <c r="DX977" s="4" t="str">
        <f t="shared" si="589"/>
        <v/>
      </c>
      <c r="DY977" s="98" t="str">
        <f t="shared" si="590"/>
        <v/>
      </c>
    </row>
    <row r="978" spans="4:129" x14ac:dyDescent="0.45">
      <c r="D978" s="164" t="str">
        <f t="shared" si="620"/>
        <v/>
      </c>
      <c r="I978" s="9" t="str">
        <f t="shared" si="591"/>
        <v/>
      </c>
      <c r="J978" s="173" t="str">
        <f t="shared" si="592"/>
        <v/>
      </c>
      <c r="K978" s="13"/>
      <c r="L978" s="13"/>
      <c r="M978" s="13"/>
      <c r="N978" s="178" t="str">
        <f t="shared" si="593"/>
        <v/>
      </c>
      <c r="O978" s="181" t="str">
        <f t="shared" si="594"/>
        <v/>
      </c>
      <c r="P978" s="8" t="str">
        <f t="shared" si="595"/>
        <v/>
      </c>
      <c r="Q978" s="8" t="str">
        <f t="shared" si="596"/>
        <v/>
      </c>
      <c r="R978" s="8" t="str">
        <f t="shared" si="597"/>
        <v/>
      </c>
      <c r="S978" s="8" t="str">
        <f t="shared" si="598"/>
        <v/>
      </c>
      <c r="T978" s="8" t="str">
        <f t="shared" si="599"/>
        <v/>
      </c>
      <c r="U978" s="8" t="str">
        <f t="shared" si="600"/>
        <v/>
      </c>
      <c r="V978" s="16" t="str">
        <f t="shared" si="601"/>
        <v/>
      </c>
      <c r="W978" s="129" t="str">
        <f t="shared" si="602"/>
        <v/>
      </c>
      <c r="X978" s="8" t="str">
        <f t="shared" si="603"/>
        <v/>
      </c>
      <c r="Y978" s="8" t="str">
        <f t="shared" si="604"/>
        <v/>
      </c>
      <c r="AQ978" s="6" t="str">
        <f t="shared" si="605"/>
        <v/>
      </c>
      <c r="AR978" s="128" t="str">
        <f t="shared" si="606"/>
        <v/>
      </c>
      <c r="AS978" s="128" t="str">
        <f t="shared" si="607"/>
        <v/>
      </c>
      <c r="AT978" s="139" t="str">
        <f t="shared" si="621"/>
        <v/>
      </c>
      <c r="BH978" s="127" t="str">
        <f>IF(LEN(VBAsheet!H978)&gt;0,$CD$4&amp;CHAR(10)&amp;$CD$5&amp;CHAR(10)&amp;$CD$6&amp;IF(VBAsheet!I978="N",1,0)&amp;$CE$6&amp;CHAR(10)&amp;$CD$7&amp;CHAR(10)&amp;$CD$8&amp;VBAsheet!H978&amp;$CE$8&amp;CHAR(10)&amp;$CD$9&amp;VBAsheet!K978&amp;$CE$9&amp;CHAR(10)&amp;$CD$10&amp;VBAsheet!J978-1&amp;$CE$10&amp;CHAR(10)&amp;$CD$11,"")</f>
        <v/>
      </c>
      <c r="BI978"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8" s="18" t="str">
        <f>IF(LEN(X978)&gt;0,$CD$23&amp;INDEX($CH$3:CH981,MATCH(W978,$CG$3:CG981,0))&amp;$CE$23&amp;CHAR(10)&amp;$CD$24&amp;X978&amp;$CE$24&amp;CHAR(10)&amp;$CD$25&amp;Y978&amp;$CE$25&amp;CHAR(10),"")&amp;IF(LEN(AA978)&gt;0,$CD$23&amp;INDEX($CH$3:CH981,MATCH(Z978,$CG$3:CG981,0))&amp;$CE$23&amp;CHAR(10)&amp;$CD$24&amp;AA978&amp;$CE$24&amp;CHAR(10)&amp;$CD$25&amp;AB978&amp;$CE$25&amp;CHAR(10),"")&amp;IF(LEN(AD978)&gt;0,$CD$23&amp;INDEX($CH$3:CH981,MATCH(AC978,$CG$3:CG981,0))&amp;$CE$23&amp;CHAR(10)&amp;$CD$24&amp;AD978&amp;$CE$24&amp;CHAR(10)&amp;$CD$25&amp;AE978&amp;$CE$25&amp;CHAR(10),"")&amp;IF(LEN(AG978)&gt;0,$CD$23&amp;INDEX($CH$3:CH981,MATCH(AF978,$CG$3:CG981,0))&amp;$CE$23&amp;CHAR(10)&amp;$CD$24&amp;AG978&amp;$CE$24&amp;CHAR(10)&amp;$CD$25&amp;AH978&amp;$CE$25&amp;CHAR(10),"")&amp;IF(LEN(AJ978)&gt;0,$CD$23&amp;INDEX($CH$3:CH981,MATCH(AI978,$CG$3:CG981,0))&amp;$CE$23&amp;CHAR(10)&amp;$CD$24&amp;AJ978&amp;$CE$24&amp;CHAR(10)&amp;$CD$25&amp;AK978&amp;$CE$25&amp;CHAR(10),"")</f>
        <v/>
      </c>
      <c r="BK978" s="18" t="str">
        <f>IF(LEN(J978)&gt;0,INDEX($BH$2:$BH$100000,MATCH(J978,VBAsheet!$H$2:$H$100000,0))&amp;CHAR(10),"")&amp;IF(LEN(K978)&gt;0,INDEX($BH$2:$BH$100000,MATCH(K978,VBAsheet!$H$2:$H$100000,0))&amp;CHAR(10),"")&amp;IF(LEN(L978)&gt;0,INDEX($BH$2:$BH$100000,MATCH(L978,VBAsheet!$H$2:$H$100000,0))&amp;CHAR(10),"")&amp;IF(LEN(M978)&gt;0,INDEX($BH$2:$BH$100000,MATCH(M978,VBAsheet!$H$2:$H$100000,0))&amp;CHAR(10),"")</f>
        <v/>
      </c>
      <c r="BL978" s="18" t="str">
        <f t="shared" si="609"/>
        <v/>
      </c>
      <c r="BM978" s="94" t="str">
        <f t="shared" si="610"/>
        <v/>
      </c>
      <c r="BN978" s="95" t="str">
        <f t="shared" si="611"/>
        <v/>
      </c>
      <c r="BO978" s="265" t="str">
        <f t="shared" si="622"/>
        <v/>
      </c>
      <c r="BP978" s="18" t="str">
        <f t="shared" si="612"/>
        <v/>
      </c>
      <c r="BQ978" s="263" t="str">
        <f t="shared" si="623"/>
        <v/>
      </c>
      <c r="BR978" s="81" t="str">
        <f t="shared" ref="BR978:BR1041" si="627">IF(LEN(E978)&gt;0,IF(E978&lt;&gt;E977,$CK$2&amp;E978&amp;$CL$2&amp;$CK$3&amp;G978&amp;$CL$3&amp;F978&amp;$CM$3&amp;CHAR(10),$CK$3&amp;G978&amp;$CL$3&amp;F978&amp;$CM$3&amp;CHAR(10))&amp;IF(E978=E979,"",$CK$4),"")</f>
        <v/>
      </c>
      <c r="BS978" s="263" t="str">
        <f t="shared" si="624"/>
        <v/>
      </c>
      <c r="BT978" s="92" t="str">
        <f t="shared" si="625"/>
        <v/>
      </c>
      <c r="BU978" s="138" t="str">
        <f t="shared" si="613"/>
        <v/>
      </c>
      <c r="BV978" s="3" t="str">
        <f t="shared" si="614"/>
        <v/>
      </c>
      <c r="BW978" s="3" t="str">
        <f t="shared" si="615"/>
        <v/>
      </c>
      <c r="BX978" s="144" t="str">
        <f t="shared" si="616"/>
        <v/>
      </c>
      <c r="BY978" s="18" t="str">
        <f t="shared" si="617"/>
        <v/>
      </c>
      <c r="BZ978" s="18" t="str">
        <f t="shared" si="618"/>
        <v/>
      </c>
      <c r="CA978" s="19" t="str">
        <f t="shared" si="619"/>
        <v/>
      </c>
      <c r="CB978" s="19" t="s">
        <v>0</v>
      </c>
      <c r="DW978" s="4" t="str">
        <f t="shared" si="626"/>
        <v/>
      </c>
      <c r="DX978" s="4" t="str">
        <f t="shared" ref="DX978:DX1001" si="628">IF(LEN(DV978)&gt;0,1,"")</f>
        <v/>
      </c>
      <c r="DY978" s="98" t="str">
        <f t="shared" ref="DY978:DY1001" si="629">IF(LEN(DV978)&gt;0,DV978,"")</f>
        <v/>
      </c>
    </row>
    <row r="979" spans="4:129" x14ac:dyDescent="0.45">
      <c r="D979" s="164" t="str">
        <f t="shared" si="620"/>
        <v/>
      </c>
      <c r="I979" s="9" t="str">
        <f t="shared" si="591"/>
        <v/>
      </c>
      <c r="J979" s="173" t="str">
        <f t="shared" si="592"/>
        <v/>
      </c>
      <c r="K979" s="13"/>
      <c r="L979" s="13"/>
      <c r="M979" s="13"/>
      <c r="N979" s="178" t="str">
        <f t="shared" si="593"/>
        <v/>
      </c>
      <c r="O979" s="181" t="str">
        <f t="shared" si="594"/>
        <v/>
      </c>
      <c r="P979" s="8" t="str">
        <f t="shared" si="595"/>
        <v/>
      </c>
      <c r="Q979" s="8" t="str">
        <f t="shared" si="596"/>
        <v/>
      </c>
      <c r="R979" s="8" t="str">
        <f t="shared" si="597"/>
        <v/>
      </c>
      <c r="S979" s="8" t="str">
        <f t="shared" si="598"/>
        <v/>
      </c>
      <c r="T979" s="8" t="str">
        <f t="shared" si="599"/>
        <v/>
      </c>
      <c r="U979" s="8" t="str">
        <f t="shared" si="600"/>
        <v/>
      </c>
      <c r="V979" s="16" t="str">
        <f t="shared" si="601"/>
        <v/>
      </c>
      <c r="W979" s="129" t="str">
        <f t="shared" si="602"/>
        <v/>
      </c>
      <c r="X979" s="8" t="str">
        <f t="shared" si="603"/>
        <v/>
      </c>
      <c r="Y979" s="8" t="str">
        <f t="shared" si="604"/>
        <v/>
      </c>
      <c r="AQ979" s="6" t="str">
        <f t="shared" si="605"/>
        <v/>
      </c>
      <c r="AR979" s="128" t="str">
        <f t="shared" si="606"/>
        <v/>
      </c>
      <c r="AS979" s="128" t="str">
        <f t="shared" si="607"/>
        <v/>
      </c>
      <c r="AT979" s="139" t="str">
        <f t="shared" si="621"/>
        <v/>
      </c>
      <c r="BH979" s="127" t="str">
        <f>IF(LEN(VBAsheet!H979)&gt;0,$CD$4&amp;CHAR(10)&amp;$CD$5&amp;CHAR(10)&amp;$CD$6&amp;IF(VBAsheet!I979="N",1,0)&amp;$CE$6&amp;CHAR(10)&amp;$CD$7&amp;CHAR(10)&amp;$CD$8&amp;VBAsheet!H979&amp;$CE$8&amp;CHAR(10)&amp;$CD$9&amp;VBAsheet!K979&amp;$CE$9&amp;CHAR(10)&amp;$CD$10&amp;VBAsheet!J979-1&amp;$CE$10&amp;CHAR(10)&amp;$CD$11,"")</f>
        <v/>
      </c>
      <c r="BI979"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79" s="18" t="str">
        <f>IF(LEN(X979)&gt;0,$CD$23&amp;INDEX($CH$3:CH982,MATCH(W979,$CG$3:CG982,0))&amp;$CE$23&amp;CHAR(10)&amp;$CD$24&amp;X979&amp;$CE$24&amp;CHAR(10)&amp;$CD$25&amp;Y979&amp;$CE$25&amp;CHAR(10),"")&amp;IF(LEN(AA979)&gt;0,$CD$23&amp;INDEX($CH$3:CH982,MATCH(Z979,$CG$3:CG982,0))&amp;$CE$23&amp;CHAR(10)&amp;$CD$24&amp;AA979&amp;$CE$24&amp;CHAR(10)&amp;$CD$25&amp;AB979&amp;$CE$25&amp;CHAR(10),"")&amp;IF(LEN(AD979)&gt;0,$CD$23&amp;INDEX($CH$3:CH982,MATCH(AC979,$CG$3:CG982,0))&amp;$CE$23&amp;CHAR(10)&amp;$CD$24&amp;AD979&amp;$CE$24&amp;CHAR(10)&amp;$CD$25&amp;AE979&amp;$CE$25&amp;CHAR(10),"")&amp;IF(LEN(AG979)&gt;0,$CD$23&amp;INDEX($CH$3:CH982,MATCH(AF979,$CG$3:CG982,0))&amp;$CE$23&amp;CHAR(10)&amp;$CD$24&amp;AG979&amp;$CE$24&amp;CHAR(10)&amp;$CD$25&amp;AH979&amp;$CE$25&amp;CHAR(10),"")&amp;IF(LEN(AJ979)&gt;0,$CD$23&amp;INDEX($CH$3:CH982,MATCH(AI979,$CG$3:CG982,0))&amp;$CE$23&amp;CHAR(10)&amp;$CD$24&amp;AJ979&amp;$CE$24&amp;CHAR(10)&amp;$CD$25&amp;AK979&amp;$CE$25&amp;CHAR(10),"")</f>
        <v/>
      </c>
      <c r="BK979" s="18" t="str">
        <f>IF(LEN(J979)&gt;0,INDEX($BH$2:$BH$100000,MATCH(J979,VBAsheet!$H$2:$H$100000,0))&amp;CHAR(10),"")&amp;IF(LEN(K979)&gt;0,INDEX($BH$2:$BH$100000,MATCH(K979,VBAsheet!$H$2:$H$100000,0))&amp;CHAR(10),"")&amp;IF(LEN(L979)&gt;0,INDEX($BH$2:$BH$100000,MATCH(L979,VBAsheet!$H$2:$H$100000,0))&amp;CHAR(10),"")&amp;IF(LEN(M979)&gt;0,INDEX($BH$2:$BH$100000,MATCH(M979,VBAsheet!$H$2:$H$100000,0))&amp;CHAR(10),"")</f>
        <v/>
      </c>
      <c r="BL979" s="18" t="str">
        <f t="shared" si="609"/>
        <v/>
      </c>
      <c r="BM979" s="94" t="str">
        <f t="shared" si="610"/>
        <v/>
      </c>
      <c r="BN979" s="95" t="str">
        <f t="shared" si="611"/>
        <v/>
      </c>
      <c r="BO979" s="265" t="str">
        <f t="shared" si="622"/>
        <v/>
      </c>
      <c r="BP979" s="18" t="str">
        <f t="shared" si="612"/>
        <v/>
      </c>
      <c r="BQ979" s="263" t="str">
        <f t="shared" si="623"/>
        <v/>
      </c>
      <c r="BR979" s="81" t="str">
        <f t="shared" si="627"/>
        <v/>
      </c>
      <c r="BS979" s="263" t="str">
        <f t="shared" si="624"/>
        <v/>
      </c>
      <c r="BT979" s="92" t="str">
        <f t="shared" si="625"/>
        <v/>
      </c>
      <c r="BU979" s="138" t="str">
        <f t="shared" si="613"/>
        <v/>
      </c>
      <c r="BV979" s="3" t="str">
        <f t="shared" si="614"/>
        <v/>
      </c>
      <c r="BW979" s="3" t="str">
        <f t="shared" si="615"/>
        <v/>
      </c>
      <c r="BX979" s="144" t="str">
        <f t="shared" si="616"/>
        <v/>
      </c>
      <c r="BY979" s="18" t="str">
        <f t="shared" si="617"/>
        <v/>
      </c>
      <c r="BZ979" s="18" t="str">
        <f t="shared" si="618"/>
        <v/>
      </c>
      <c r="CA979" s="19" t="str">
        <f t="shared" si="619"/>
        <v/>
      </c>
      <c r="CB979" s="19" t="s">
        <v>0</v>
      </c>
      <c r="DW979" s="4" t="str">
        <f t="shared" si="626"/>
        <v/>
      </c>
      <c r="DX979" s="4" t="str">
        <f t="shared" si="628"/>
        <v/>
      </c>
      <c r="DY979" s="98" t="str">
        <f t="shared" si="629"/>
        <v/>
      </c>
    </row>
    <row r="980" spans="4:129" x14ac:dyDescent="0.45">
      <c r="D980" s="164" t="str">
        <f t="shared" si="620"/>
        <v/>
      </c>
      <c r="I980" s="9" t="str">
        <f t="shared" si="591"/>
        <v/>
      </c>
      <c r="J980" s="173" t="str">
        <f t="shared" si="592"/>
        <v/>
      </c>
      <c r="K980" s="13"/>
      <c r="L980" s="13"/>
      <c r="M980" s="13"/>
      <c r="N980" s="178" t="str">
        <f t="shared" si="593"/>
        <v/>
      </c>
      <c r="O980" s="181" t="str">
        <f t="shared" si="594"/>
        <v/>
      </c>
      <c r="P980" s="8" t="str">
        <f t="shared" si="595"/>
        <v/>
      </c>
      <c r="Q980" s="8" t="str">
        <f t="shared" si="596"/>
        <v/>
      </c>
      <c r="R980" s="8" t="str">
        <f t="shared" si="597"/>
        <v/>
      </c>
      <c r="S980" s="8" t="str">
        <f t="shared" si="598"/>
        <v/>
      </c>
      <c r="T980" s="8" t="str">
        <f t="shared" si="599"/>
        <v/>
      </c>
      <c r="U980" s="8" t="str">
        <f t="shared" si="600"/>
        <v/>
      </c>
      <c r="V980" s="16" t="str">
        <f t="shared" si="601"/>
        <v/>
      </c>
      <c r="W980" s="129" t="str">
        <f t="shared" si="602"/>
        <v/>
      </c>
      <c r="X980" s="8" t="str">
        <f t="shared" si="603"/>
        <v/>
      </c>
      <c r="Y980" s="8" t="str">
        <f t="shared" si="604"/>
        <v/>
      </c>
      <c r="AQ980" s="6" t="str">
        <f t="shared" si="605"/>
        <v/>
      </c>
      <c r="AR980" s="128" t="str">
        <f t="shared" si="606"/>
        <v/>
      </c>
      <c r="AS980" s="128" t="str">
        <f t="shared" si="607"/>
        <v/>
      </c>
      <c r="AT980" s="139" t="str">
        <f t="shared" si="621"/>
        <v/>
      </c>
      <c r="BH980" s="127" t="str">
        <f>IF(LEN(VBAsheet!H980)&gt;0,$CD$4&amp;CHAR(10)&amp;$CD$5&amp;CHAR(10)&amp;$CD$6&amp;IF(VBAsheet!I980="N",1,0)&amp;$CE$6&amp;CHAR(10)&amp;$CD$7&amp;CHAR(10)&amp;$CD$8&amp;VBAsheet!H980&amp;$CE$8&amp;CHAR(10)&amp;$CD$9&amp;VBAsheet!K980&amp;$CE$9&amp;CHAR(10)&amp;$CD$10&amp;VBAsheet!J980-1&amp;$CE$10&amp;CHAR(10)&amp;$CD$11,"")</f>
        <v/>
      </c>
      <c r="BI980"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0" s="18" t="str">
        <f>IF(LEN(X980)&gt;0,$CD$23&amp;INDEX($CH$3:CH983,MATCH(W980,$CG$3:CG983,0))&amp;$CE$23&amp;CHAR(10)&amp;$CD$24&amp;X980&amp;$CE$24&amp;CHAR(10)&amp;$CD$25&amp;Y980&amp;$CE$25&amp;CHAR(10),"")&amp;IF(LEN(AA980)&gt;0,$CD$23&amp;INDEX($CH$3:CH983,MATCH(Z980,$CG$3:CG983,0))&amp;$CE$23&amp;CHAR(10)&amp;$CD$24&amp;AA980&amp;$CE$24&amp;CHAR(10)&amp;$CD$25&amp;AB980&amp;$CE$25&amp;CHAR(10),"")&amp;IF(LEN(AD980)&gt;0,$CD$23&amp;INDEX($CH$3:CH983,MATCH(AC980,$CG$3:CG983,0))&amp;$CE$23&amp;CHAR(10)&amp;$CD$24&amp;AD980&amp;$CE$24&amp;CHAR(10)&amp;$CD$25&amp;AE980&amp;$CE$25&amp;CHAR(10),"")&amp;IF(LEN(AG980)&gt;0,$CD$23&amp;INDEX($CH$3:CH983,MATCH(AF980,$CG$3:CG983,0))&amp;$CE$23&amp;CHAR(10)&amp;$CD$24&amp;AG980&amp;$CE$24&amp;CHAR(10)&amp;$CD$25&amp;AH980&amp;$CE$25&amp;CHAR(10),"")&amp;IF(LEN(AJ980)&gt;0,$CD$23&amp;INDEX($CH$3:CH983,MATCH(AI980,$CG$3:CG983,0))&amp;$CE$23&amp;CHAR(10)&amp;$CD$24&amp;AJ980&amp;$CE$24&amp;CHAR(10)&amp;$CD$25&amp;AK980&amp;$CE$25&amp;CHAR(10),"")</f>
        <v/>
      </c>
      <c r="BK980" s="18" t="str">
        <f>IF(LEN(J980)&gt;0,INDEX($BH$2:$BH$100000,MATCH(J980,VBAsheet!$H$2:$H$100000,0))&amp;CHAR(10),"")&amp;IF(LEN(K980)&gt;0,INDEX($BH$2:$BH$100000,MATCH(K980,VBAsheet!$H$2:$H$100000,0))&amp;CHAR(10),"")&amp;IF(LEN(L980)&gt;0,INDEX($BH$2:$BH$100000,MATCH(L980,VBAsheet!$H$2:$H$100000,0))&amp;CHAR(10),"")&amp;IF(LEN(M980)&gt;0,INDEX($BH$2:$BH$100000,MATCH(M980,VBAsheet!$H$2:$H$100000,0))&amp;CHAR(10),"")</f>
        <v/>
      </c>
      <c r="BL980" s="18" t="str">
        <f t="shared" si="609"/>
        <v/>
      </c>
      <c r="BM980" s="94" t="str">
        <f t="shared" si="610"/>
        <v/>
      </c>
      <c r="BN980" s="95" t="str">
        <f t="shared" si="611"/>
        <v/>
      </c>
      <c r="BO980" s="265" t="str">
        <f t="shared" si="622"/>
        <v/>
      </c>
      <c r="BP980" s="18" t="str">
        <f t="shared" si="612"/>
        <v/>
      </c>
      <c r="BQ980" s="263" t="str">
        <f t="shared" si="623"/>
        <v/>
      </c>
      <c r="BR980" s="81" t="str">
        <f t="shared" si="627"/>
        <v/>
      </c>
      <c r="BS980" s="263" t="str">
        <f t="shared" si="624"/>
        <v/>
      </c>
      <c r="BT980" s="92" t="str">
        <f t="shared" si="625"/>
        <v/>
      </c>
      <c r="BU980" s="138" t="str">
        <f t="shared" si="613"/>
        <v/>
      </c>
      <c r="BV980" s="3" t="str">
        <f t="shared" si="614"/>
        <v/>
      </c>
      <c r="BW980" s="3" t="str">
        <f t="shared" si="615"/>
        <v/>
      </c>
      <c r="BX980" s="144" t="str">
        <f t="shared" si="616"/>
        <v/>
      </c>
      <c r="BY980" s="18" t="str">
        <f t="shared" si="617"/>
        <v/>
      </c>
      <c r="BZ980" s="18" t="str">
        <f t="shared" si="618"/>
        <v/>
      </c>
      <c r="CA980" s="19" t="str">
        <f t="shared" si="619"/>
        <v/>
      </c>
      <c r="CB980" s="19" t="s">
        <v>0</v>
      </c>
      <c r="DW980" s="4" t="str">
        <f t="shared" si="626"/>
        <v/>
      </c>
      <c r="DX980" s="4" t="str">
        <f t="shared" si="628"/>
        <v/>
      </c>
      <c r="DY980" s="98" t="str">
        <f t="shared" si="629"/>
        <v/>
      </c>
    </row>
    <row r="981" spans="4:129" x14ac:dyDescent="0.45">
      <c r="D981" s="164" t="str">
        <f t="shared" si="620"/>
        <v/>
      </c>
      <c r="I981" s="9" t="str">
        <f t="shared" si="591"/>
        <v/>
      </c>
      <c r="J981" s="173" t="str">
        <f t="shared" si="592"/>
        <v/>
      </c>
      <c r="K981" s="13"/>
      <c r="L981" s="13"/>
      <c r="M981" s="13"/>
      <c r="N981" s="178" t="str">
        <f t="shared" si="593"/>
        <v/>
      </c>
      <c r="O981" s="181" t="str">
        <f t="shared" si="594"/>
        <v/>
      </c>
      <c r="P981" s="8" t="str">
        <f t="shared" si="595"/>
        <v/>
      </c>
      <c r="Q981" s="8" t="str">
        <f t="shared" si="596"/>
        <v/>
      </c>
      <c r="R981" s="8" t="str">
        <f t="shared" si="597"/>
        <v/>
      </c>
      <c r="S981" s="8" t="str">
        <f t="shared" si="598"/>
        <v/>
      </c>
      <c r="T981" s="8" t="str">
        <f t="shared" si="599"/>
        <v/>
      </c>
      <c r="U981" s="8" t="str">
        <f t="shared" si="600"/>
        <v/>
      </c>
      <c r="V981" s="16" t="str">
        <f t="shared" si="601"/>
        <v/>
      </c>
      <c r="W981" s="129" t="str">
        <f t="shared" si="602"/>
        <v/>
      </c>
      <c r="X981" s="8" t="str">
        <f t="shared" si="603"/>
        <v/>
      </c>
      <c r="Y981" s="8" t="str">
        <f t="shared" si="604"/>
        <v/>
      </c>
      <c r="AQ981" s="6" t="str">
        <f t="shared" si="605"/>
        <v/>
      </c>
      <c r="AR981" s="128" t="str">
        <f t="shared" si="606"/>
        <v/>
      </c>
      <c r="AS981" s="128" t="str">
        <f t="shared" si="607"/>
        <v/>
      </c>
      <c r="AT981" s="139" t="str">
        <f t="shared" si="621"/>
        <v/>
      </c>
      <c r="BH981" s="127" t="str">
        <f>IF(LEN(VBAsheet!H981)&gt;0,$CD$4&amp;CHAR(10)&amp;$CD$5&amp;CHAR(10)&amp;$CD$6&amp;IF(VBAsheet!I981="N",1,0)&amp;$CE$6&amp;CHAR(10)&amp;$CD$7&amp;CHAR(10)&amp;$CD$8&amp;VBAsheet!H981&amp;$CE$8&amp;CHAR(10)&amp;$CD$9&amp;VBAsheet!K981&amp;$CE$9&amp;CHAR(10)&amp;$CD$10&amp;VBAsheet!J981-1&amp;$CE$10&amp;CHAR(10)&amp;$CD$11,"")</f>
        <v/>
      </c>
      <c r="BI981"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1" s="18" t="str">
        <f>IF(LEN(X981)&gt;0,$CD$23&amp;INDEX($CH$3:CH984,MATCH(W981,$CG$3:CG984,0))&amp;$CE$23&amp;CHAR(10)&amp;$CD$24&amp;X981&amp;$CE$24&amp;CHAR(10)&amp;$CD$25&amp;Y981&amp;$CE$25&amp;CHAR(10),"")&amp;IF(LEN(AA981)&gt;0,$CD$23&amp;INDEX($CH$3:CH984,MATCH(Z981,$CG$3:CG984,0))&amp;$CE$23&amp;CHAR(10)&amp;$CD$24&amp;AA981&amp;$CE$24&amp;CHAR(10)&amp;$CD$25&amp;AB981&amp;$CE$25&amp;CHAR(10),"")&amp;IF(LEN(AD981)&gt;0,$CD$23&amp;INDEX($CH$3:CH984,MATCH(AC981,$CG$3:CG984,0))&amp;$CE$23&amp;CHAR(10)&amp;$CD$24&amp;AD981&amp;$CE$24&amp;CHAR(10)&amp;$CD$25&amp;AE981&amp;$CE$25&amp;CHAR(10),"")&amp;IF(LEN(AG981)&gt;0,$CD$23&amp;INDEX($CH$3:CH984,MATCH(AF981,$CG$3:CG984,0))&amp;$CE$23&amp;CHAR(10)&amp;$CD$24&amp;AG981&amp;$CE$24&amp;CHAR(10)&amp;$CD$25&amp;AH981&amp;$CE$25&amp;CHAR(10),"")&amp;IF(LEN(AJ981)&gt;0,$CD$23&amp;INDEX($CH$3:CH984,MATCH(AI981,$CG$3:CG984,0))&amp;$CE$23&amp;CHAR(10)&amp;$CD$24&amp;AJ981&amp;$CE$24&amp;CHAR(10)&amp;$CD$25&amp;AK981&amp;$CE$25&amp;CHAR(10),"")</f>
        <v/>
      </c>
      <c r="BK981" s="18" t="str">
        <f>IF(LEN(J981)&gt;0,INDEX($BH$2:$BH$100000,MATCH(J981,VBAsheet!$H$2:$H$100000,0))&amp;CHAR(10),"")&amp;IF(LEN(K981)&gt;0,INDEX($BH$2:$BH$100000,MATCH(K981,VBAsheet!$H$2:$H$100000,0))&amp;CHAR(10),"")&amp;IF(LEN(L981)&gt;0,INDEX($BH$2:$BH$100000,MATCH(L981,VBAsheet!$H$2:$H$100000,0))&amp;CHAR(10),"")&amp;IF(LEN(M981)&gt;0,INDEX($BH$2:$BH$100000,MATCH(M981,VBAsheet!$H$2:$H$100000,0))&amp;CHAR(10),"")</f>
        <v/>
      </c>
      <c r="BL981" s="18" t="str">
        <f t="shared" si="609"/>
        <v/>
      </c>
      <c r="BM981" s="94" t="str">
        <f t="shared" si="610"/>
        <v/>
      </c>
      <c r="BN981" s="95" t="str">
        <f t="shared" si="611"/>
        <v/>
      </c>
      <c r="BO981" s="265" t="str">
        <f t="shared" si="622"/>
        <v/>
      </c>
      <c r="BP981" s="18" t="str">
        <f t="shared" si="612"/>
        <v/>
      </c>
      <c r="BQ981" s="263" t="str">
        <f t="shared" si="623"/>
        <v/>
      </c>
      <c r="BR981" s="81" t="str">
        <f t="shared" si="627"/>
        <v/>
      </c>
      <c r="BS981" s="263" t="str">
        <f t="shared" si="624"/>
        <v/>
      </c>
      <c r="BT981" s="92" t="str">
        <f t="shared" si="625"/>
        <v/>
      </c>
      <c r="BU981" s="138" t="str">
        <f t="shared" si="613"/>
        <v/>
      </c>
      <c r="BV981" s="3" t="str">
        <f t="shared" si="614"/>
        <v/>
      </c>
      <c r="BW981" s="3" t="str">
        <f t="shared" si="615"/>
        <v/>
      </c>
      <c r="BX981" s="144" t="str">
        <f t="shared" si="616"/>
        <v/>
      </c>
      <c r="BY981" s="18" t="str">
        <f t="shared" si="617"/>
        <v/>
      </c>
      <c r="BZ981" s="18" t="str">
        <f t="shared" si="618"/>
        <v/>
      </c>
      <c r="CA981" s="19" t="str">
        <f t="shared" si="619"/>
        <v/>
      </c>
      <c r="CB981" s="19" t="s">
        <v>0</v>
      </c>
      <c r="DW981" s="4" t="str">
        <f t="shared" si="626"/>
        <v/>
      </c>
      <c r="DX981" s="4" t="str">
        <f t="shared" si="628"/>
        <v/>
      </c>
      <c r="DY981" s="98" t="str">
        <f t="shared" si="629"/>
        <v/>
      </c>
    </row>
    <row r="982" spans="4:129" x14ac:dyDescent="0.45">
      <c r="D982" s="164" t="str">
        <f t="shared" si="620"/>
        <v/>
      </c>
      <c r="I982" s="9" t="str">
        <f t="shared" si="591"/>
        <v/>
      </c>
      <c r="J982" s="173" t="str">
        <f t="shared" si="592"/>
        <v/>
      </c>
      <c r="K982" s="13"/>
      <c r="L982" s="13"/>
      <c r="M982" s="13"/>
      <c r="N982" s="178" t="str">
        <f t="shared" si="593"/>
        <v/>
      </c>
      <c r="O982" s="181" t="str">
        <f t="shared" si="594"/>
        <v/>
      </c>
      <c r="P982" s="8" t="str">
        <f t="shared" si="595"/>
        <v/>
      </c>
      <c r="Q982" s="8" t="str">
        <f t="shared" si="596"/>
        <v/>
      </c>
      <c r="R982" s="8" t="str">
        <f t="shared" si="597"/>
        <v/>
      </c>
      <c r="S982" s="8" t="str">
        <f t="shared" si="598"/>
        <v/>
      </c>
      <c r="T982" s="8" t="str">
        <f t="shared" si="599"/>
        <v/>
      </c>
      <c r="U982" s="8" t="str">
        <f t="shared" si="600"/>
        <v/>
      </c>
      <c r="V982" s="16" t="str">
        <f t="shared" si="601"/>
        <v/>
      </c>
      <c r="W982" s="129" t="str">
        <f t="shared" si="602"/>
        <v/>
      </c>
      <c r="X982" s="8" t="str">
        <f t="shared" si="603"/>
        <v/>
      </c>
      <c r="Y982" s="8" t="str">
        <f t="shared" si="604"/>
        <v/>
      </c>
      <c r="AQ982" s="6" t="str">
        <f t="shared" si="605"/>
        <v/>
      </c>
      <c r="AR982" s="128" t="str">
        <f t="shared" si="606"/>
        <v/>
      </c>
      <c r="AS982" s="128" t="str">
        <f t="shared" si="607"/>
        <v/>
      </c>
      <c r="AT982" s="139" t="str">
        <f t="shared" si="621"/>
        <v/>
      </c>
      <c r="BH982" s="127" t="str">
        <f>IF(LEN(VBAsheet!H982)&gt;0,$CD$4&amp;CHAR(10)&amp;$CD$5&amp;CHAR(10)&amp;$CD$6&amp;IF(VBAsheet!I982="N",1,0)&amp;$CE$6&amp;CHAR(10)&amp;$CD$7&amp;CHAR(10)&amp;$CD$8&amp;VBAsheet!H982&amp;$CE$8&amp;CHAR(10)&amp;$CD$9&amp;VBAsheet!K982&amp;$CE$9&amp;CHAR(10)&amp;$CD$10&amp;VBAsheet!J982-1&amp;$CE$10&amp;CHAR(10)&amp;$CD$11,"")</f>
        <v/>
      </c>
      <c r="BI982"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2" s="18" t="str">
        <f>IF(LEN(X982)&gt;0,$CD$23&amp;INDEX($CH$3:CH985,MATCH(W982,$CG$3:CG985,0))&amp;$CE$23&amp;CHAR(10)&amp;$CD$24&amp;X982&amp;$CE$24&amp;CHAR(10)&amp;$CD$25&amp;Y982&amp;$CE$25&amp;CHAR(10),"")&amp;IF(LEN(AA982)&gt;0,$CD$23&amp;INDEX($CH$3:CH985,MATCH(Z982,$CG$3:CG985,0))&amp;$CE$23&amp;CHAR(10)&amp;$CD$24&amp;AA982&amp;$CE$24&amp;CHAR(10)&amp;$CD$25&amp;AB982&amp;$CE$25&amp;CHAR(10),"")&amp;IF(LEN(AD982)&gt;0,$CD$23&amp;INDEX($CH$3:CH985,MATCH(AC982,$CG$3:CG985,0))&amp;$CE$23&amp;CHAR(10)&amp;$CD$24&amp;AD982&amp;$CE$24&amp;CHAR(10)&amp;$CD$25&amp;AE982&amp;$CE$25&amp;CHAR(10),"")&amp;IF(LEN(AG982)&gt;0,$CD$23&amp;INDEX($CH$3:CH985,MATCH(AF982,$CG$3:CG985,0))&amp;$CE$23&amp;CHAR(10)&amp;$CD$24&amp;AG982&amp;$CE$24&amp;CHAR(10)&amp;$CD$25&amp;AH982&amp;$CE$25&amp;CHAR(10),"")&amp;IF(LEN(AJ982)&gt;0,$CD$23&amp;INDEX($CH$3:CH985,MATCH(AI982,$CG$3:CG985,0))&amp;$CE$23&amp;CHAR(10)&amp;$CD$24&amp;AJ982&amp;$CE$24&amp;CHAR(10)&amp;$CD$25&amp;AK982&amp;$CE$25&amp;CHAR(10),"")</f>
        <v/>
      </c>
      <c r="BK982" s="18" t="str">
        <f>IF(LEN(J982)&gt;0,INDEX($BH$2:$BH$100000,MATCH(J982,VBAsheet!$H$2:$H$100000,0))&amp;CHAR(10),"")&amp;IF(LEN(K982)&gt;0,INDEX($BH$2:$BH$100000,MATCH(K982,VBAsheet!$H$2:$H$100000,0))&amp;CHAR(10),"")&amp;IF(LEN(L982)&gt;0,INDEX($BH$2:$BH$100000,MATCH(L982,VBAsheet!$H$2:$H$100000,0))&amp;CHAR(10),"")&amp;IF(LEN(M982)&gt;0,INDEX($BH$2:$BH$100000,MATCH(M982,VBAsheet!$H$2:$H$100000,0))&amp;CHAR(10),"")</f>
        <v/>
      </c>
      <c r="BL982" s="18" t="str">
        <f t="shared" si="609"/>
        <v/>
      </c>
      <c r="BM982" s="94" t="str">
        <f t="shared" si="610"/>
        <v/>
      </c>
      <c r="BN982" s="95" t="str">
        <f t="shared" si="611"/>
        <v/>
      </c>
      <c r="BO982" s="265" t="str">
        <f t="shared" si="622"/>
        <v/>
      </c>
      <c r="BP982" s="18" t="str">
        <f t="shared" si="612"/>
        <v/>
      </c>
      <c r="BQ982" s="263" t="str">
        <f t="shared" si="623"/>
        <v/>
      </c>
      <c r="BR982" s="81" t="str">
        <f t="shared" si="627"/>
        <v/>
      </c>
      <c r="BS982" s="263" t="str">
        <f t="shared" si="624"/>
        <v/>
      </c>
      <c r="BT982" s="92" t="str">
        <f t="shared" si="625"/>
        <v/>
      </c>
      <c r="BU982" s="138" t="str">
        <f t="shared" si="613"/>
        <v/>
      </c>
      <c r="BV982" s="3" t="str">
        <f t="shared" si="614"/>
        <v/>
      </c>
      <c r="BW982" s="3" t="str">
        <f t="shared" si="615"/>
        <v/>
      </c>
      <c r="BX982" s="144" t="str">
        <f t="shared" si="616"/>
        <v/>
      </c>
      <c r="BY982" s="18" t="str">
        <f t="shared" si="617"/>
        <v/>
      </c>
      <c r="BZ982" s="18" t="str">
        <f t="shared" si="618"/>
        <v/>
      </c>
      <c r="CA982" s="19" t="str">
        <f t="shared" si="619"/>
        <v/>
      </c>
      <c r="CB982" s="19" t="s">
        <v>0</v>
      </c>
      <c r="DW982" s="4" t="str">
        <f t="shared" si="626"/>
        <v/>
      </c>
      <c r="DX982" s="4" t="str">
        <f t="shared" si="628"/>
        <v/>
      </c>
      <c r="DY982" s="98" t="str">
        <f t="shared" si="629"/>
        <v/>
      </c>
    </row>
    <row r="983" spans="4:129" x14ac:dyDescent="0.45">
      <c r="D983" s="164" t="str">
        <f t="shared" si="620"/>
        <v/>
      </c>
      <c r="I983" s="9" t="str">
        <f t="shared" si="591"/>
        <v/>
      </c>
      <c r="J983" s="173" t="str">
        <f t="shared" si="592"/>
        <v/>
      </c>
      <c r="K983" s="13"/>
      <c r="L983" s="13"/>
      <c r="M983" s="13"/>
      <c r="N983" s="178" t="str">
        <f t="shared" si="593"/>
        <v/>
      </c>
      <c r="O983" s="181" t="str">
        <f t="shared" si="594"/>
        <v/>
      </c>
      <c r="P983" s="8" t="str">
        <f t="shared" si="595"/>
        <v/>
      </c>
      <c r="Q983" s="8" t="str">
        <f t="shared" si="596"/>
        <v/>
      </c>
      <c r="R983" s="8" t="str">
        <f t="shared" si="597"/>
        <v/>
      </c>
      <c r="S983" s="8" t="str">
        <f t="shared" si="598"/>
        <v/>
      </c>
      <c r="T983" s="8" t="str">
        <f t="shared" si="599"/>
        <v/>
      </c>
      <c r="U983" s="8" t="str">
        <f t="shared" si="600"/>
        <v/>
      </c>
      <c r="V983" s="16" t="str">
        <f t="shared" si="601"/>
        <v/>
      </c>
      <c r="W983" s="129" t="str">
        <f t="shared" si="602"/>
        <v/>
      </c>
      <c r="X983" s="8" t="str">
        <f t="shared" si="603"/>
        <v/>
      </c>
      <c r="Y983" s="8" t="str">
        <f t="shared" si="604"/>
        <v/>
      </c>
      <c r="AQ983" s="6" t="str">
        <f t="shared" si="605"/>
        <v/>
      </c>
      <c r="AR983" s="128" t="str">
        <f t="shared" si="606"/>
        <v/>
      </c>
      <c r="AS983" s="128" t="str">
        <f t="shared" si="607"/>
        <v/>
      </c>
      <c r="AT983" s="139" t="str">
        <f t="shared" si="621"/>
        <v/>
      </c>
      <c r="BH983" s="127" t="str">
        <f>IF(LEN(VBAsheet!H983)&gt;0,$CD$4&amp;CHAR(10)&amp;$CD$5&amp;CHAR(10)&amp;$CD$6&amp;IF(VBAsheet!I983="N",1,0)&amp;$CE$6&amp;CHAR(10)&amp;$CD$7&amp;CHAR(10)&amp;$CD$8&amp;VBAsheet!H983&amp;$CE$8&amp;CHAR(10)&amp;$CD$9&amp;VBAsheet!K983&amp;$CE$9&amp;CHAR(10)&amp;$CD$10&amp;VBAsheet!J983-1&amp;$CE$10&amp;CHAR(10)&amp;$CD$11,"")</f>
        <v/>
      </c>
      <c r="BI983"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3" s="18" t="str">
        <f>IF(LEN(X983)&gt;0,$CD$23&amp;INDEX($CH$3:CH986,MATCH(W983,$CG$3:CG986,0))&amp;$CE$23&amp;CHAR(10)&amp;$CD$24&amp;X983&amp;$CE$24&amp;CHAR(10)&amp;$CD$25&amp;Y983&amp;$CE$25&amp;CHAR(10),"")&amp;IF(LEN(AA983)&gt;0,$CD$23&amp;INDEX($CH$3:CH986,MATCH(Z983,$CG$3:CG986,0))&amp;$CE$23&amp;CHAR(10)&amp;$CD$24&amp;AA983&amp;$CE$24&amp;CHAR(10)&amp;$CD$25&amp;AB983&amp;$CE$25&amp;CHAR(10),"")&amp;IF(LEN(AD983)&gt;0,$CD$23&amp;INDEX($CH$3:CH986,MATCH(AC983,$CG$3:CG986,0))&amp;$CE$23&amp;CHAR(10)&amp;$CD$24&amp;AD983&amp;$CE$24&amp;CHAR(10)&amp;$CD$25&amp;AE983&amp;$CE$25&amp;CHAR(10),"")&amp;IF(LEN(AG983)&gt;0,$CD$23&amp;INDEX($CH$3:CH986,MATCH(AF983,$CG$3:CG986,0))&amp;$CE$23&amp;CHAR(10)&amp;$CD$24&amp;AG983&amp;$CE$24&amp;CHAR(10)&amp;$CD$25&amp;AH983&amp;$CE$25&amp;CHAR(10),"")&amp;IF(LEN(AJ983)&gt;0,$CD$23&amp;INDEX($CH$3:CH986,MATCH(AI983,$CG$3:CG986,0))&amp;$CE$23&amp;CHAR(10)&amp;$CD$24&amp;AJ983&amp;$CE$24&amp;CHAR(10)&amp;$CD$25&amp;AK983&amp;$CE$25&amp;CHAR(10),"")</f>
        <v/>
      </c>
      <c r="BK983" s="18" t="str">
        <f>IF(LEN(J983)&gt;0,INDEX($BH$2:$BH$100000,MATCH(J983,VBAsheet!$H$2:$H$100000,0))&amp;CHAR(10),"")&amp;IF(LEN(K983)&gt;0,INDEX($BH$2:$BH$100000,MATCH(K983,VBAsheet!$H$2:$H$100000,0))&amp;CHAR(10),"")&amp;IF(LEN(L983)&gt;0,INDEX($BH$2:$BH$100000,MATCH(L983,VBAsheet!$H$2:$H$100000,0))&amp;CHAR(10),"")&amp;IF(LEN(M983)&gt;0,INDEX($BH$2:$BH$100000,MATCH(M983,VBAsheet!$H$2:$H$100000,0))&amp;CHAR(10),"")</f>
        <v/>
      </c>
      <c r="BL983" s="18" t="str">
        <f t="shared" si="609"/>
        <v/>
      </c>
      <c r="BM983" s="94" t="str">
        <f t="shared" si="610"/>
        <v/>
      </c>
      <c r="BN983" s="95" t="str">
        <f t="shared" si="611"/>
        <v/>
      </c>
      <c r="BO983" s="265" t="str">
        <f t="shared" si="622"/>
        <v/>
      </c>
      <c r="BP983" s="18" t="str">
        <f t="shared" si="612"/>
        <v/>
      </c>
      <c r="BQ983" s="263" t="str">
        <f t="shared" si="623"/>
        <v/>
      </c>
      <c r="BR983" s="81" t="str">
        <f t="shared" si="627"/>
        <v/>
      </c>
      <c r="BS983" s="263" t="str">
        <f t="shared" si="624"/>
        <v/>
      </c>
      <c r="BT983" s="92" t="str">
        <f t="shared" si="625"/>
        <v/>
      </c>
      <c r="BU983" s="138" t="str">
        <f t="shared" si="613"/>
        <v/>
      </c>
      <c r="BV983" s="3" t="str">
        <f t="shared" si="614"/>
        <v/>
      </c>
      <c r="BW983" s="3" t="str">
        <f t="shared" si="615"/>
        <v/>
      </c>
      <c r="BX983" s="144" t="str">
        <f t="shared" si="616"/>
        <v/>
      </c>
      <c r="BY983" s="18" t="str">
        <f t="shared" si="617"/>
        <v/>
      </c>
      <c r="BZ983" s="18" t="str">
        <f t="shared" si="618"/>
        <v/>
      </c>
      <c r="CA983" s="19" t="str">
        <f t="shared" si="619"/>
        <v/>
      </c>
      <c r="CB983" s="19" t="s">
        <v>0</v>
      </c>
      <c r="DW983" s="4" t="str">
        <f t="shared" si="626"/>
        <v/>
      </c>
      <c r="DX983" s="4" t="str">
        <f t="shared" si="628"/>
        <v/>
      </c>
      <c r="DY983" s="98" t="str">
        <f t="shared" si="629"/>
        <v/>
      </c>
    </row>
    <row r="984" spans="4:129" x14ac:dyDescent="0.45">
      <c r="D984" s="164" t="str">
        <f t="shared" si="620"/>
        <v/>
      </c>
      <c r="I984" s="9" t="str">
        <f t="shared" si="591"/>
        <v/>
      </c>
      <c r="J984" s="173" t="str">
        <f t="shared" si="592"/>
        <v/>
      </c>
      <c r="K984" s="13"/>
      <c r="L984" s="13"/>
      <c r="M984" s="13"/>
      <c r="N984" s="178" t="str">
        <f t="shared" si="593"/>
        <v/>
      </c>
      <c r="O984" s="181" t="str">
        <f t="shared" si="594"/>
        <v/>
      </c>
      <c r="P984" s="8" t="str">
        <f t="shared" si="595"/>
        <v/>
      </c>
      <c r="Q984" s="8" t="str">
        <f t="shared" si="596"/>
        <v/>
      </c>
      <c r="R984" s="8" t="str">
        <f t="shared" si="597"/>
        <v/>
      </c>
      <c r="S984" s="8" t="str">
        <f t="shared" si="598"/>
        <v/>
      </c>
      <c r="T984" s="8" t="str">
        <f t="shared" si="599"/>
        <v/>
      </c>
      <c r="U984" s="8" t="str">
        <f t="shared" si="600"/>
        <v/>
      </c>
      <c r="V984" s="16" t="str">
        <f t="shared" si="601"/>
        <v/>
      </c>
      <c r="W984" s="129" t="str">
        <f t="shared" si="602"/>
        <v/>
      </c>
      <c r="X984" s="8" t="str">
        <f t="shared" si="603"/>
        <v/>
      </c>
      <c r="Y984" s="8" t="str">
        <f t="shared" si="604"/>
        <v/>
      </c>
      <c r="AQ984" s="6" t="str">
        <f t="shared" si="605"/>
        <v/>
      </c>
      <c r="AR984" s="128" t="str">
        <f t="shared" si="606"/>
        <v/>
      </c>
      <c r="AS984" s="128" t="str">
        <f t="shared" si="607"/>
        <v/>
      </c>
      <c r="AT984" s="139" t="str">
        <f t="shared" si="621"/>
        <v/>
      </c>
      <c r="BH984" s="127" t="str">
        <f>IF(LEN(VBAsheet!H984)&gt;0,$CD$4&amp;CHAR(10)&amp;$CD$5&amp;CHAR(10)&amp;$CD$6&amp;IF(VBAsheet!I984="N",1,0)&amp;$CE$6&amp;CHAR(10)&amp;$CD$7&amp;CHAR(10)&amp;$CD$8&amp;VBAsheet!H984&amp;$CE$8&amp;CHAR(10)&amp;$CD$9&amp;VBAsheet!K984&amp;$CE$9&amp;CHAR(10)&amp;$CD$10&amp;VBAsheet!J984-1&amp;$CE$10&amp;CHAR(10)&amp;$CD$11,"")</f>
        <v/>
      </c>
      <c r="BI984"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4" s="18" t="str">
        <f>IF(LEN(X984)&gt;0,$CD$23&amp;INDEX($CH$3:CH987,MATCH(W984,$CG$3:CG987,0))&amp;$CE$23&amp;CHAR(10)&amp;$CD$24&amp;X984&amp;$CE$24&amp;CHAR(10)&amp;$CD$25&amp;Y984&amp;$CE$25&amp;CHAR(10),"")&amp;IF(LEN(AA984)&gt;0,$CD$23&amp;INDEX($CH$3:CH987,MATCH(Z984,$CG$3:CG987,0))&amp;$CE$23&amp;CHAR(10)&amp;$CD$24&amp;AA984&amp;$CE$24&amp;CHAR(10)&amp;$CD$25&amp;AB984&amp;$CE$25&amp;CHAR(10),"")&amp;IF(LEN(AD984)&gt;0,$CD$23&amp;INDEX($CH$3:CH987,MATCH(AC984,$CG$3:CG987,0))&amp;$CE$23&amp;CHAR(10)&amp;$CD$24&amp;AD984&amp;$CE$24&amp;CHAR(10)&amp;$CD$25&amp;AE984&amp;$CE$25&amp;CHAR(10),"")&amp;IF(LEN(AG984)&gt;0,$CD$23&amp;INDEX($CH$3:CH987,MATCH(AF984,$CG$3:CG987,0))&amp;$CE$23&amp;CHAR(10)&amp;$CD$24&amp;AG984&amp;$CE$24&amp;CHAR(10)&amp;$CD$25&amp;AH984&amp;$CE$25&amp;CHAR(10),"")&amp;IF(LEN(AJ984)&gt;0,$CD$23&amp;INDEX($CH$3:CH987,MATCH(AI984,$CG$3:CG987,0))&amp;$CE$23&amp;CHAR(10)&amp;$CD$24&amp;AJ984&amp;$CE$24&amp;CHAR(10)&amp;$CD$25&amp;AK984&amp;$CE$25&amp;CHAR(10),"")</f>
        <v/>
      </c>
      <c r="BK984" s="18" t="str">
        <f>IF(LEN(J984)&gt;0,INDEX($BH$2:$BH$100000,MATCH(J984,VBAsheet!$H$2:$H$100000,0))&amp;CHAR(10),"")&amp;IF(LEN(K984)&gt;0,INDEX($BH$2:$BH$100000,MATCH(K984,VBAsheet!$H$2:$H$100000,0))&amp;CHAR(10),"")&amp;IF(LEN(L984)&gt;0,INDEX($BH$2:$BH$100000,MATCH(L984,VBAsheet!$H$2:$H$100000,0))&amp;CHAR(10),"")&amp;IF(LEN(M984)&gt;0,INDEX($BH$2:$BH$100000,MATCH(M984,VBAsheet!$H$2:$H$100000,0))&amp;CHAR(10),"")</f>
        <v/>
      </c>
      <c r="BL984" s="18" t="str">
        <f t="shared" si="609"/>
        <v/>
      </c>
      <c r="BM984" s="94" t="str">
        <f t="shared" si="610"/>
        <v/>
      </c>
      <c r="BN984" s="95" t="str">
        <f t="shared" si="611"/>
        <v/>
      </c>
      <c r="BO984" s="265" t="str">
        <f t="shared" si="622"/>
        <v/>
      </c>
      <c r="BP984" s="18" t="str">
        <f t="shared" si="612"/>
        <v/>
      </c>
      <c r="BQ984" s="263" t="str">
        <f t="shared" si="623"/>
        <v/>
      </c>
      <c r="BR984" s="81" t="str">
        <f t="shared" si="627"/>
        <v/>
      </c>
      <c r="BS984" s="263" t="str">
        <f t="shared" si="624"/>
        <v/>
      </c>
      <c r="BT984" s="92" t="str">
        <f t="shared" si="625"/>
        <v/>
      </c>
      <c r="BU984" s="138" t="str">
        <f t="shared" si="613"/>
        <v/>
      </c>
      <c r="BV984" s="3" t="str">
        <f t="shared" si="614"/>
        <v/>
      </c>
      <c r="BW984" s="3" t="str">
        <f t="shared" si="615"/>
        <v/>
      </c>
      <c r="BX984" s="144" t="str">
        <f t="shared" si="616"/>
        <v/>
      </c>
      <c r="BY984" s="18" t="str">
        <f t="shared" si="617"/>
        <v/>
      </c>
      <c r="BZ984" s="18" t="str">
        <f t="shared" si="618"/>
        <v/>
      </c>
      <c r="CA984" s="19" t="str">
        <f t="shared" si="619"/>
        <v/>
      </c>
      <c r="CB984" s="19" t="s">
        <v>0</v>
      </c>
      <c r="DW984" s="4" t="str">
        <f t="shared" si="626"/>
        <v/>
      </c>
      <c r="DX984" s="4" t="str">
        <f t="shared" si="628"/>
        <v/>
      </c>
      <c r="DY984" s="98" t="str">
        <f t="shared" si="629"/>
        <v/>
      </c>
    </row>
    <row r="985" spans="4:129" x14ac:dyDescent="0.45">
      <c r="D985" s="164" t="str">
        <f t="shared" si="620"/>
        <v/>
      </c>
      <c r="I985" s="9" t="str">
        <f t="shared" si="591"/>
        <v/>
      </c>
      <c r="J985" s="173" t="str">
        <f t="shared" si="592"/>
        <v/>
      </c>
      <c r="K985" s="13"/>
      <c r="L985" s="13"/>
      <c r="M985" s="13"/>
      <c r="N985" s="178" t="str">
        <f t="shared" si="593"/>
        <v/>
      </c>
      <c r="O985" s="181" t="str">
        <f t="shared" si="594"/>
        <v/>
      </c>
      <c r="P985" s="8" t="str">
        <f t="shared" si="595"/>
        <v/>
      </c>
      <c r="Q985" s="8" t="str">
        <f t="shared" si="596"/>
        <v/>
      </c>
      <c r="R985" s="8" t="str">
        <f t="shared" si="597"/>
        <v/>
      </c>
      <c r="S985" s="8" t="str">
        <f t="shared" si="598"/>
        <v/>
      </c>
      <c r="T985" s="8" t="str">
        <f t="shared" si="599"/>
        <v/>
      </c>
      <c r="U985" s="8" t="str">
        <f t="shared" si="600"/>
        <v/>
      </c>
      <c r="V985" s="16" t="str">
        <f t="shared" si="601"/>
        <v/>
      </c>
      <c r="W985" s="129" t="str">
        <f t="shared" si="602"/>
        <v/>
      </c>
      <c r="X985" s="8" t="str">
        <f t="shared" si="603"/>
        <v/>
      </c>
      <c r="Y985" s="8" t="str">
        <f t="shared" si="604"/>
        <v/>
      </c>
      <c r="AQ985" s="6" t="str">
        <f t="shared" si="605"/>
        <v/>
      </c>
      <c r="AR985" s="128" t="str">
        <f t="shared" si="606"/>
        <v/>
      </c>
      <c r="AS985" s="128" t="str">
        <f t="shared" si="607"/>
        <v/>
      </c>
      <c r="AT985" s="139" t="str">
        <f t="shared" si="621"/>
        <v/>
      </c>
      <c r="BH985" s="127" t="str">
        <f>IF(LEN(VBAsheet!H985)&gt;0,$CD$4&amp;CHAR(10)&amp;$CD$5&amp;CHAR(10)&amp;$CD$6&amp;IF(VBAsheet!I985="N",1,0)&amp;$CE$6&amp;CHAR(10)&amp;$CD$7&amp;CHAR(10)&amp;$CD$8&amp;VBAsheet!H985&amp;$CE$8&amp;CHAR(10)&amp;$CD$9&amp;VBAsheet!K985&amp;$CE$9&amp;CHAR(10)&amp;$CD$10&amp;VBAsheet!J985-1&amp;$CE$10&amp;CHAR(10)&amp;$CD$11,"")</f>
        <v/>
      </c>
      <c r="BI985"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5" s="18" t="str">
        <f>IF(LEN(X985)&gt;0,$CD$23&amp;INDEX($CH$3:CH988,MATCH(W985,$CG$3:CG988,0))&amp;$CE$23&amp;CHAR(10)&amp;$CD$24&amp;X985&amp;$CE$24&amp;CHAR(10)&amp;$CD$25&amp;Y985&amp;$CE$25&amp;CHAR(10),"")&amp;IF(LEN(AA985)&gt;0,$CD$23&amp;INDEX($CH$3:CH988,MATCH(Z985,$CG$3:CG988,0))&amp;$CE$23&amp;CHAR(10)&amp;$CD$24&amp;AA985&amp;$CE$24&amp;CHAR(10)&amp;$CD$25&amp;AB985&amp;$CE$25&amp;CHAR(10),"")&amp;IF(LEN(AD985)&gt;0,$CD$23&amp;INDEX($CH$3:CH988,MATCH(AC985,$CG$3:CG988,0))&amp;$CE$23&amp;CHAR(10)&amp;$CD$24&amp;AD985&amp;$CE$24&amp;CHAR(10)&amp;$CD$25&amp;AE985&amp;$CE$25&amp;CHAR(10),"")&amp;IF(LEN(AG985)&gt;0,$CD$23&amp;INDEX($CH$3:CH988,MATCH(AF985,$CG$3:CG988,0))&amp;$CE$23&amp;CHAR(10)&amp;$CD$24&amp;AG985&amp;$CE$24&amp;CHAR(10)&amp;$CD$25&amp;AH985&amp;$CE$25&amp;CHAR(10),"")&amp;IF(LEN(AJ985)&gt;0,$CD$23&amp;INDEX($CH$3:CH988,MATCH(AI985,$CG$3:CG988,0))&amp;$CE$23&amp;CHAR(10)&amp;$CD$24&amp;AJ985&amp;$CE$24&amp;CHAR(10)&amp;$CD$25&amp;AK985&amp;$CE$25&amp;CHAR(10),"")</f>
        <v/>
      </c>
      <c r="BK985" s="18" t="str">
        <f>IF(LEN(J985)&gt;0,INDEX($BH$2:$BH$100000,MATCH(J985,VBAsheet!$H$2:$H$100000,0))&amp;CHAR(10),"")&amp;IF(LEN(K985)&gt;0,INDEX($BH$2:$BH$100000,MATCH(K985,VBAsheet!$H$2:$H$100000,0))&amp;CHAR(10),"")&amp;IF(LEN(L985)&gt;0,INDEX($BH$2:$BH$100000,MATCH(L985,VBAsheet!$H$2:$H$100000,0))&amp;CHAR(10),"")&amp;IF(LEN(M985)&gt;0,INDEX($BH$2:$BH$100000,MATCH(M985,VBAsheet!$H$2:$H$100000,0))&amp;CHAR(10),"")</f>
        <v/>
      </c>
      <c r="BL985" s="18" t="str">
        <f t="shared" si="609"/>
        <v/>
      </c>
      <c r="BM985" s="94" t="str">
        <f t="shared" si="610"/>
        <v/>
      </c>
      <c r="BN985" s="95" t="str">
        <f t="shared" si="611"/>
        <v/>
      </c>
      <c r="BO985" s="265" t="str">
        <f t="shared" si="622"/>
        <v/>
      </c>
      <c r="BP985" s="18" t="str">
        <f t="shared" si="612"/>
        <v/>
      </c>
      <c r="BQ985" s="263" t="str">
        <f t="shared" si="623"/>
        <v/>
      </c>
      <c r="BR985" s="81" t="str">
        <f t="shared" si="627"/>
        <v/>
      </c>
      <c r="BS985" s="263" t="str">
        <f t="shared" si="624"/>
        <v/>
      </c>
      <c r="BT985" s="92" t="str">
        <f t="shared" si="625"/>
        <v/>
      </c>
      <c r="BU985" s="138" t="str">
        <f t="shared" si="613"/>
        <v/>
      </c>
      <c r="BV985" s="3" t="str">
        <f t="shared" si="614"/>
        <v/>
      </c>
      <c r="BW985" s="3" t="str">
        <f t="shared" si="615"/>
        <v/>
      </c>
      <c r="BX985" s="144" t="str">
        <f t="shared" si="616"/>
        <v/>
      </c>
      <c r="BY985" s="18" t="str">
        <f t="shared" si="617"/>
        <v/>
      </c>
      <c r="BZ985" s="18" t="str">
        <f t="shared" si="618"/>
        <v/>
      </c>
      <c r="CA985" s="19" t="str">
        <f t="shared" si="619"/>
        <v/>
      </c>
      <c r="CB985" s="19" t="s">
        <v>0</v>
      </c>
      <c r="DW985" s="4" t="str">
        <f t="shared" si="626"/>
        <v/>
      </c>
      <c r="DX985" s="4" t="str">
        <f t="shared" si="628"/>
        <v/>
      </c>
      <c r="DY985" s="98" t="str">
        <f t="shared" si="629"/>
        <v/>
      </c>
    </row>
    <row r="986" spans="4:129" x14ac:dyDescent="0.45">
      <c r="D986" s="164" t="str">
        <f t="shared" si="620"/>
        <v/>
      </c>
      <c r="I986" s="9" t="str">
        <f t="shared" si="591"/>
        <v/>
      </c>
      <c r="J986" s="173" t="str">
        <f t="shared" si="592"/>
        <v/>
      </c>
      <c r="K986" s="13"/>
      <c r="L986" s="13"/>
      <c r="M986" s="13"/>
      <c r="N986" s="178" t="str">
        <f t="shared" si="593"/>
        <v/>
      </c>
      <c r="O986" s="181" t="str">
        <f t="shared" si="594"/>
        <v/>
      </c>
      <c r="P986" s="8" t="str">
        <f t="shared" si="595"/>
        <v/>
      </c>
      <c r="Q986" s="8" t="str">
        <f t="shared" si="596"/>
        <v/>
      </c>
      <c r="R986" s="8" t="str">
        <f t="shared" si="597"/>
        <v/>
      </c>
      <c r="S986" s="8" t="str">
        <f t="shared" si="598"/>
        <v/>
      </c>
      <c r="T986" s="8" t="str">
        <f t="shared" si="599"/>
        <v/>
      </c>
      <c r="U986" s="8" t="str">
        <f t="shared" si="600"/>
        <v/>
      </c>
      <c r="V986" s="16" t="str">
        <f t="shared" si="601"/>
        <v/>
      </c>
      <c r="W986" s="129" t="str">
        <f t="shared" si="602"/>
        <v/>
      </c>
      <c r="X986" s="8" t="str">
        <f t="shared" si="603"/>
        <v/>
      </c>
      <c r="Y986" s="8" t="str">
        <f t="shared" si="604"/>
        <v/>
      </c>
      <c r="AQ986" s="6" t="str">
        <f t="shared" si="605"/>
        <v/>
      </c>
      <c r="AR986" s="128" t="str">
        <f t="shared" si="606"/>
        <v/>
      </c>
      <c r="AS986" s="128" t="str">
        <f t="shared" si="607"/>
        <v/>
      </c>
      <c r="AT986" s="139" t="str">
        <f t="shared" si="621"/>
        <v/>
      </c>
      <c r="BH986" s="127" t="str">
        <f>IF(LEN(VBAsheet!H986)&gt;0,$CD$4&amp;CHAR(10)&amp;$CD$5&amp;CHAR(10)&amp;$CD$6&amp;IF(VBAsheet!I986="N",1,0)&amp;$CE$6&amp;CHAR(10)&amp;$CD$7&amp;CHAR(10)&amp;$CD$8&amp;VBAsheet!H986&amp;$CE$8&amp;CHAR(10)&amp;$CD$9&amp;VBAsheet!K986&amp;$CE$9&amp;CHAR(10)&amp;$CD$10&amp;VBAsheet!J986-1&amp;$CE$10&amp;CHAR(10)&amp;$CD$11,"")</f>
        <v/>
      </c>
      <c r="BI986"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6" s="18" t="str">
        <f>IF(LEN(X986)&gt;0,$CD$23&amp;INDEX($CH$3:CH989,MATCH(W986,$CG$3:CG989,0))&amp;$CE$23&amp;CHAR(10)&amp;$CD$24&amp;X986&amp;$CE$24&amp;CHAR(10)&amp;$CD$25&amp;Y986&amp;$CE$25&amp;CHAR(10),"")&amp;IF(LEN(AA986)&gt;0,$CD$23&amp;INDEX($CH$3:CH989,MATCH(Z986,$CG$3:CG989,0))&amp;$CE$23&amp;CHAR(10)&amp;$CD$24&amp;AA986&amp;$CE$24&amp;CHAR(10)&amp;$CD$25&amp;AB986&amp;$CE$25&amp;CHAR(10),"")&amp;IF(LEN(AD986)&gt;0,$CD$23&amp;INDEX($CH$3:CH989,MATCH(AC986,$CG$3:CG989,0))&amp;$CE$23&amp;CHAR(10)&amp;$CD$24&amp;AD986&amp;$CE$24&amp;CHAR(10)&amp;$CD$25&amp;AE986&amp;$CE$25&amp;CHAR(10),"")&amp;IF(LEN(AG986)&gt;0,$CD$23&amp;INDEX($CH$3:CH989,MATCH(AF986,$CG$3:CG989,0))&amp;$CE$23&amp;CHAR(10)&amp;$CD$24&amp;AG986&amp;$CE$24&amp;CHAR(10)&amp;$CD$25&amp;AH986&amp;$CE$25&amp;CHAR(10),"")&amp;IF(LEN(AJ986)&gt;0,$CD$23&amp;INDEX($CH$3:CH989,MATCH(AI986,$CG$3:CG989,0))&amp;$CE$23&amp;CHAR(10)&amp;$CD$24&amp;AJ986&amp;$CE$24&amp;CHAR(10)&amp;$CD$25&amp;AK986&amp;$CE$25&amp;CHAR(10),"")</f>
        <v/>
      </c>
      <c r="BK986" s="18" t="str">
        <f>IF(LEN(J986)&gt;0,INDEX($BH$2:$BH$100000,MATCH(J986,VBAsheet!$H$2:$H$100000,0))&amp;CHAR(10),"")&amp;IF(LEN(K986)&gt;0,INDEX($BH$2:$BH$100000,MATCH(K986,VBAsheet!$H$2:$H$100000,0))&amp;CHAR(10),"")&amp;IF(LEN(L986)&gt;0,INDEX($BH$2:$BH$100000,MATCH(L986,VBAsheet!$H$2:$H$100000,0))&amp;CHAR(10),"")&amp;IF(LEN(M986)&gt;0,INDEX($BH$2:$BH$100000,MATCH(M986,VBAsheet!$H$2:$H$100000,0))&amp;CHAR(10),"")</f>
        <v/>
      </c>
      <c r="BL986" s="18" t="str">
        <f t="shared" si="609"/>
        <v/>
      </c>
      <c r="BM986" s="94" t="str">
        <f t="shared" si="610"/>
        <v/>
      </c>
      <c r="BN986" s="95" t="str">
        <f t="shared" si="611"/>
        <v/>
      </c>
      <c r="BO986" s="265" t="str">
        <f t="shared" si="622"/>
        <v/>
      </c>
      <c r="BP986" s="18" t="str">
        <f t="shared" si="612"/>
        <v/>
      </c>
      <c r="BQ986" s="263" t="str">
        <f t="shared" si="623"/>
        <v/>
      </c>
      <c r="BR986" s="81" t="str">
        <f t="shared" si="627"/>
        <v/>
      </c>
      <c r="BS986" s="263" t="str">
        <f t="shared" si="624"/>
        <v/>
      </c>
      <c r="BT986" s="92" t="str">
        <f t="shared" si="625"/>
        <v/>
      </c>
      <c r="BU986" s="138" t="str">
        <f t="shared" si="613"/>
        <v/>
      </c>
      <c r="BV986" s="3" t="str">
        <f t="shared" si="614"/>
        <v/>
      </c>
      <c r="BW986" s="3" t="str">
        <f t="shared" si="615"/>
        <v/>
      </c>
      <c r="BX986" s="144" t="str">
        <f t="shared" si="616"/>
        <v/>
      </c>
      <c r="BY986" s="18" t="str">
        <f t="shared" si="617"/>
        <v/>
      </c>
      <c r="BZ986" s="18" t="str">
        <f t="shared" si="618"/>
        <v/>
      </c>
      <c r="CA986" s="19" t="str">
        <f t="shared" si="619"/>
        <v/>
      </c>
      <c r="CB986" s="19" t="s">
        <v>0</v>
      </c>
      <c r="DW986" s="4" t="str">
        <f t="shared" si="626"/>
        <v/>
      </c>
      <c r="DX986" s="4" t="str">
        <f t="shared" si="628"/>
        <v/>
      </c>
      <c r="DY986" s="98" t="str">
        <f t="shared" si="629"/>
        <v/>
      </c>
    </row>
    <row r="987" spans="4:129" x14ac:dyDescent="0.45">
      <c r="D987" s="164" t="str">
        <f t="shared" si="620"/>
        <v/>
      </c>
      <c r="I987" s="9" t="str">
        <f t="shared" si="591"/>
        <v/>
      </c>
      <c r="J987" s="173" t="str">
        <f t="shared" si="592"/>
        <v/>
      </c>
      <c r="K987" s="13"/>
      <c r="L987" s="13"/>
      <c r="M987" s="13"/>
      <c r="N987" s="178" t="str">
        <f t="shared" si="593"/>
        <v/>
      </c>
      <c r="O987" s="181" t="str">
        <f t="shared" si="594"/>
        <v/>
      </c>
      <c r="P987" s="8" t="str">
        <f t="shared" si="595"/>
        <v/>
      </c>
      <c r="Q987" s="8" t="str">
        <f t="shared" si="596"/>
        <v/>
      </c>
      <c r="R987" s="8" t="str">
        <f t="shared" si="597"/>
        <v/>
      </c>
      <c r="S987" s="8" t="str">
        <f t="shared" si="598"/>
        <v/>
      </c>
      <c r="T987" s="8" t="str">
        <f t="shared" si="599"/>
        <v/>
      </c>
      <c r="U987" s="8" t="str">
        <f t="shared" si="600"/>
        <v/>
      </c>
      <c r="V987" s="16" t="str">
        <f t="shared" si="601"/>
        <v/>
      </c>
      <c r="W987" s="129" t="str">
        <f t="shared" si="602"/>
        <v/>
      </c>
      <c r="X987" s="8" t="str">
        <f t="shared" si="603"/>
        <v/>
      </c>
      <c r="Y987" s="8" t="str">
        <f t="shared" si="604"/>
        <v/>
      </c>
      <c r="AQ987" s="6" t="str">
        <f t="shared" si="605"/>
        <v/>
      </c>
      <c r="AR987" s="128" t="str">
        <f t="shared" si="606"/>
        <v/>
      </c>
      <c r="AS987" s="128" t="str">
        <f t="shared" si="607"/>
        <v/>
      </c>
      <c r="AT987" s="139" t="str">
        <f t="shared" si="621"/>
        <v/>
      </c>
      <c r="BH987" s="127" t="str">
        <f>IF(LEN(VBAsheet!H987)&gt;0,$CD$4&amp;CHAR(10)&amp;$CD$5&amp;CHAR(10)&amp;$CD$6&amp;IF(VBAsheet!I987="N",1,0)&amp;$CE$6&amp;CHAR(10)&amp;$CD$7&amp;CHAR(10)&amp;$CD$8&amp;VBAsheet!H987&amp;$CE$8&amp;CHAR(10)&amp;$CD$9&amp;VBAsheet!K987&amp;$CE$9&amp;CHAR(10)&amp;$CD$10&amp;VBAsheet!J987-1&amp;$CE$10&amp;CHAR(10)&amp;$CD$11,"")</f>
        <v/>
      </c>
      <c r="BI987"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7" s="18" t="str">
        <f>IF(LEN(X987)&gt;0,$CD$23&amp;INDEX($CH$3:CH990,MATCH(W987,$CG$3:CG990,0))&amp;$CE$23&amp;CHAR(10)&amp;$CD$24&amp;X987&amp;$CE$24&amp;CHAR(10)&amp;$CD$25&amp;Y987&amp;$CE$25&amp;CHAR(10),"")&amp;IF(LEN(AA987)&gt;0,$CD$23&amp;INDEX($CH$3:CH990,MATCH(Z987,$CG$3:CG990,0))&amp;$CE$23&amp;CHAR(10)&amp;$CD$24&amp;AA987&amp;$CE$24&amp;CHAR(10)&amp;$CD$25&amp;AB987&amp;$CE$25&amp;CHAR(10),"")&amp;IF(LEN(AD987)&gt;0,$CD$23&amp;INDEX($CH$3:CH990,MATCH(AC987,$CG$3:CG990,0))&amp;$CE$23&amp;CHAR(10)&amp;$CD$24&amp;AD987&amp;$CE$24&amp;CHAR(10)&amp;$CD$25&amp;AE987&amp;$CE$25&amp;CHAR(10),"")&amp;IF(LEN(AG987)&gt;0,$CD$23&amp;INDEX($CH$3:CH990,MATCH(AF987,$CG$3:CG990,0))&amp;$CE$23&amp;CHAR(10)&amp;$CD$24&amp;AG987&amp;$CE$24&amp;CHAR(10)&amp;$CD$25&amp;AH987&amp;$CE$25&amp;CHAR(10),"")&amp;IF(LEN(AJ987)&gt;0,$CD$23&amp;INDEX($CH$3:CH990,MATCH(AI987,$CG$3:CG990,0))&amp;$CE$23&amp;CHAR(10)&amp;$CD$24&amp;AJ987&amp;$CE$24&amp;CHAR(10)&amp;$CD$25&amp;AK987&amp;$CE$25&amp;CHAR(10),"")</f>
        <v/>
      </c>
      <c r="BK987" s="18" t="str">
        <f>IF(LEN(J987)&gt;0,INDEX($BH$2:$BH$100000,MATCH(J987,VBAsheet!$H$2:$H$100000,0))&amp;CHAR(10),"")&amp;IF(LEN(K987)&gt;0,INDEX($BH$2:$BH$100000,MATCH(K987,VBAsheet!$H$2:$H$100000,0))&amp;CHAR(10),"")&amp;IF(LEN(L987)&gt;0,INDEX($BH$2:$BH$100000,MATCH(L987,VBAsheet!$H$2:$H$100000,0))&amp;CHAR(10),"")&amp;IF(LEN(M987)&gt;0,INDEX($BH$2:$BH$100000,MATCH(M987,VBAsheet!$H$2:$H$100000,0))&amp;CHAR(10),"")</f>
        <v/>
      </c>
      <c r="BL987" s="18" t="str">
        <f t="shared" si="609"/>
        <v/>
      </c>
      <c r="BM987" s="94" t="str">
        <f t="shared" si="610"/>
        <v/>
      </c>
      <c r="BN987" s="95" t="str">
        <f t="shared" si="611"/>
        <v/>
      </c>
      <c r="BO987" s="265" t="str">
        <f t="shared" si="622"/>
        <v/>
      </c>
      <c r="BP987" s="18" t="str">
        <f t="shared" si="612"/>
        <v/>
      </c>
      <c r="BQ987" s="263" t="str">
        <f t="shared" si="623"/>
        <v/>
      </c>
      <c r="BR987" s="81" t="str">
        <f t="shared" si="627"/>
        <v/>
      </c>
      <c r="BS987" s="263" t="str">
        <f t="shared" si="624"/>
        <v/>
      </c>
      <c r="BT987" s="92" t="str">
        <f t="shared" si="625"/>
        <v/>
      </c>
      <c r="BU987" s="138" t="str">
        <f t="shared" si="613"/>
        <v/>
      </c>
      <c r="BV987" s="3" t="str">
        <f t="shared" si="614"/>
        <v/>
      </c>
      <c r="BW987" s="3" t="str">
        <f t="shared" si="615"/>
        <v/>
      </c>
      <c r="BX987" s="144" t="str">
        <f t="shared" si="616"/>
        <v/>
      </c>
      <c r="BY987" s="18" t="str">
        <f t="shared" si="617"/>
        <v/>
      </c>
      <c r="BZ987" s="18" t="str">
        <f t="shared" si="618"/>
        <v/>
      </c>
      <c r="CA987" s="19" t="str">
        <f t="shared" si="619"/>
        <v/>
      </c>
      <c r="CB987" s="19" t="s">
        <v>0</v>
      </c>
      <c r="DW987" s="4" t="str">
        <f t="shared" si="626"/>
        <v/>
      </c>
      <c r="DX987" s="4" t="str">
        <f t="shared" si="628"/>
        <v/>
      </c>
      <c r="DY987" s="98" t="str">
        <f t="shared" si="629"/>
        <v/>
      </c>
    </row>
    <row r="988" spans="4:129" x14ac:dyDescent="0.45">
      <c r="D988" s="164" t="str">
        <f t="shared" si="620"/>
        <v/>
      </c>
      <c r="I988" s="9" t="str">
        <f t="shared" si="591"/>
        <v/>
      </c>
      <c r="J988" s="173" t="str">
        <f t="shared" si="592"/>
        <v/>
      </c>
      <c r="K988" s="13"/>
      <c r="L988" s="13"/>
      <c r="M988" s="13"/>
      <c r="N988" s="178" t="str">
        <f t="shared" si="593"/>
        <v/>
      </c>
      <c r="O988" s="181" t="str">
        <f t="shared" si="594"/>
        <v/>
      </c>
      <c r="P988" s="8" t="str">
        <f t="shared" si="595"/>
        <v/>
      </c>
      <c r="Q988" s="8" t="str">
        <f t="shared" si="596"/>
        <v/>
      </c>
      <c r="R988" s="8" t="str">
        <f t="shared" si="597"/>
        <v/>
      </c>
      <c r="S988" s="8" t="str">
        <f t="shared" si="598"/>
        <v/>
      </c>
      <c r="T988" s="8" t="str">
        <f t="shared" si="599"/>
        <v/>
      </c>
      <c r="U988" s="8" t="str">
        <f t="shared" si="600"/>
        <v/>
      </c>
      <c r="V988" s="16" t="str">
        <f t="shared" si="601"/>
        <v/>
      </c>
      <c r="W988" s="129" t="str">
        <f t="shared" si="602"/>
        <v/>
      </c>
      <c r="X988" s="8" t="str">
        <f t="shared" si="603"/>
        <v/>
      </c>
      <c r="Y988" s="8" t="str">
        <f t="shared" si="604"/>
        <v/>
      </c>
      <c r="AQ988" s="6" t="str">
        <f t="shared" si="605"/>
        <v/>
      </c>
      <c r="AR988" s="128" t="str">
        <f t="shared" si="606"/>
        <v/>
      </c>
      <c r="AS988" s="128" t="str">
        <f t="shared" si="607"/>
        <v/>
      </c>
      <c r="AT988" s="139" t="str">
        <f t="shared" si="621"/>
        <v/>
      </c>
      <c r="BH988" s="127" t="str">
        <f>IF(LEN(VBAsheet!H988)&gt;0,$CD$4&amp;CHAR(10)&amp;$CD$5&amp;CHAR(10)&amp;$CD$6&amp;IF(VBAsheet!I988="N",1,0)&amp;$CE$6&amp;CHAR(10)&amp;$CD$7&amp;CHAR(10)&amp;$CD$8&amp;VBAsheet!H988&amp;$CE$8&amp;CHAR(10)&amp;$CD$9&amp;VBAsheet!K988&amp;$CE$9&amp;CHAR(10)&amp;$CD$10&amp;VBAsheet!J988-1&amp;$CE$10&amp;CHAR(10)&amp;$CD$11,"")</f>
        <v/>
      </c>
      <c r="BI988"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8" s="18" t="str">
        <f>IF(LEN(X988)&gt;0,$CD$23&amp;INDEX($CH$3:CH991,MATCH(W988,$CG$3:CG991,0))&amp;$CE$23&amp;CHAR(10)&amp;$CD$24&amp;X988&amp;$CE$24&amp;CHAR(10)&amp;$CD$25&amp;Y988&amp;$CE$25&amp;CHAR(10),"")&amp;IF(LEN(AA988)&gt;0,$CD$23&amp;INDEX($CH$3:CH991,MATCH(Z988,$CG$3:CG991,0))&amp;$CE$23&amp;CHAR(10)&amp;$CD$24&amp;AA988&amp;$CE$24&amp;CHAR(10)&amp;$CD$25&amp;AB988&amp;$CE$25&amp;CHAR(10),"")&amp;IF(LEN(AD988)&gt;0,$CD$23&amp;INDEX($CH$3:CH991,MATCH(AC988,$CG$3:CG991,0))&amp;$CE$23&amp;CHAR(10)&amp;$CD$24&amp;AD988&amp;$CE$24&amp;CHAR(10)&amp;$CD$25&amp;AE988&amp;$CE$25&amp;CHAR(10),"")&amp;IF(LEN(AG988)&gt;0,$CD$23&amp;INDEX($CH$3:CH991,MATCH(AF988,$CG$3:CG991,0))&amp;$CE$23&amp;CHAR(10)&amp;$CD$24&amp;AG988&amp;$CE$24&amp;CHAR(10)&amp;$CD$25&amp;AH988&amp;$CE$25&amp;CHAR(10),"")&amp;IF(LEN(AJ988)&gt;0,$CD$23&amp;INDEX($CH$3:CH991,MATCH(AI988,$CG$3:CG991,0))&amp;$CE$23&amp;CHAR(10)&amp;$CD$24&amp;AJ988&amp;$CE$24&amp;CHAR(10)&amp;$CD$25&amp;AK988&amp;$CE$25&amp;CHAR(10),"")</f>
        <v/>
      </c>
      <c r="BK988" s="18" t="str">
        <f>IF(LEN(J988)&gt;0,INDEX($BH$2:$BH$100000,MATCH(J988,VBAsheet!$H$2:$H$100000,0))&amp;CHAR(10),"")&amp;IF(LEN(K988)&gt;0,INDEX($BH$2:$BH$100000,MATCH(K988,VBAsheet!$H$2:$H$100000,0))&amp;CHAR(10),"")&amp;IF(LEN(L988)&gt;0,INDEX($BH$2:$BH$100000,MATCH(L988,VBAsheet!$H$2:$H$100000,0))&amp;CHAR(10),"")&amp;IF(LEN(M988)&gt;0,INDEX($BH$2:$BH$100000,MATCH(M988,VBAsheet!$H$2:$H$100000,0))&amp;CHAR(10),"")</f>
        <v/>
      </c>
      <c r="BL988" s="18" t="str">
        <f t="shared" si="609"/>
        <v/>
      </c>
      <c r="BM988" s="94" t="str">
        <f t="shared" si="610"/>
        <v/>
      </c>
      <c r="BN988" s="95" t="str">
        <f t="shared" si="611"/>
        <v/>
      </c>
      <c r="BO988" s="265" t="str">
        <f t="shared" si="622"/>
        <v/>
      </c>
      <c r="BP988" s="18" t="str">
        <f t="shared" si="612"/>
        <v/>
      </c>
      <c r="BQ988" s="263" t="str">
        <f t="shared" si="623"/>
        <v/>
      </c>
      <c r="BR988" s="81" t="str">
        <f t="shared" si="627"/>
        <v/>
      </c>
      <c r="BS988" s="263" t="str">
        <f t="shared" si="624"/>
        <v/>
      </c>
      <c r="BT988" s="92" t="str">
        <f t="shared" si="625"/>
        <v/>
      </c>
      <c r="BU988" s="138" t="str">
        <f t="shared" si="613"/>
        <v/>
      </c>
      <c r="BV988" s="3" t="str">
        <f t="shared" si="614"/>
        <v/>
      </c>
      <c r="BW988" s="3" t="str">
        <f t="shared" si="615"/>
        <v/>
      </c>
      <c r="BX988" s="144" t="str">
        <f t="shared" si="616"/>
        <v/>
      </c>
      <c r="BY988" s="18" t="str">
        <f t="shared" si="617"/>
        <v/>
      </c>
      <c r="BZ988" s="18" t="str">
        <f t="shared" si="618"/>
        <v/>
      </c>
      <c r="CA988" s="19" t="str">
        <f t="shared" si="619"/>
        <v/>
      </c>
      <c r="CB988" s="19" t="s">
        <v>0</v>
      </c>
      <c r="DW988" s="4" t="str">
        <f t="shared" si="626"/>
        <v/>
      </c>
      <c r="DX988" s="4" t="str">
        <f t="shared" si="628"/>
        <v/>
      </c>
      <c r="DY988" s="98" t="str">
        <f t="shared" si="629"/>
        <v/>
      </c>
    </row>
    <row r="989" spans="4:129" x14ac:dyDescent="0.45">
      <c r="D989" s="164" t="str">
        <f t="shared" si="620"/>
        <v/>
      </c>
      <c r="I989" s="9" t="str">
        <f t="shared" si="591"/>
        <v/>
      </c>
      <c r="J989" s="173" t="str">
        <f t="shared" si="592"/>
        <v/>
      </c>
      <c r="K989" s="13"/>
      <c r="L989" s="13"/>
      <c r="M989" s="13"/>
      <c r="N989" s="178" t="str">
        <f t="shared" si="593"/>
        <v/>
      </c>
      <c r="O989" s="181" t="str">
        <f t="shared" si="594"/>
        <v/>
      </c>
      <c r="P989" s="8" t="str">
        <f t="shared" si="595"/>
        <v/>
      </c>
      <c r="Q989" s="8" t="str">
        <f t="shared" si="596"/>
        <v/>
      </c>
      <c r="R989" s="8" t="str">
        <f t="shared" si="597"/>
        <v/>
      </c>
      <c r="S989" s="8" t="str">
        <f t="shared" si="598"/>
        <v/>
      </c>
      <c r="T989" s="8" t="str">
        <f t="shared" si="599"/>
        <v/>
      </c>
      <c r="U989" s="8" t="str">
        <f t="shared" si="600"/>
        <v/>
      </c>
      <c r="V989" s="16" t="str">
        <f t="shared" si="601"/>
        <v/>
      </c>
      <c r="W989" s="129" t="str">
        <f t="shared" si="602"/>
        <v/>
      </c>
      <c r="X989" s="8" t="str">
        <f t="shared" si="603"/>
        <v/>
      </c>
      <c r="Y989" s="8" t="str">
        <f t="shared" si="604"/>
        <v/>
      </c>
      <c r="AQ989" s="6" t="str">
        <f t="shared" si="605"/>
        <v/>
      </c>
      <c r="AR989" s="128" t="str">
        <f t="shared" si="606"/>
        <v/>
      </c>
      <c r="AS989" s="128" t="str">
        <f t="shared" si="607"/>
        <v/>
      </c>
      <c r="AT989" s="139" t="str">
        <f t="shared" si="621"/>
        <v/>
      </c>
      <c r="BH989" s="127" t="str">
        <f>IF(LEN(VBAsheet!H989)&gt;0,$CD$4&amp;CHAR(10)&amp;$CD$5&amp;CHAR(10)&amp;$CD$6&amp;IF(VBAsheet!I989="N",1,0)&amp;$CE$6&amp;CHAR(10)&amp;$CD$7&amp;CHAR(10)&amp;$CD$8&amp;VBAsheet!H989&amp;$CE$8&amp;CHAR(10)&amp;$CD$9&amp;VBAsheet!K989&amp;$CE$9&amp;CHAR(10)&amp;$CD$10&amp;VBAsheet!J989-1&amp;$CE$10&amp;CHAR(10)&amp;$CD$11,"")</f>
        <v/>
      </c>
      <c r="BI989"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89" s="18" t="str">
        <f>IF(LEN(X989)&gt;0,$CD$23&amp;INDEX($CH$3:CH992,MATCH(W989,$CG$3:CG992,0))&amp;$CE$23&amp;CHAR(10)&amp;$CD$24&amp;X989&amp;$CE$24&amp;CHAR(10)&amp;$CD$25&amp;Y989&amp;$CE$25&amp;CHAR(10),"")&amp;IF(LEN(AA989)&gt;0,$CD$23&amp;INDEX($CH$3:CH992,MATCH(Z989,$CG$3:CG992,0))&amp;$CE$23&amp;CHAR(10)&amp;$CD$24&amp;AA989&amp;$CE$24&amp;CHAR(10)&amp;$CD$25&amp;AB989&amp;$CE$25&amp;CHAR(10),"")&amp;IF(LEN(AD989)&gt;0,$CD$23&amp;INDEX($CH$3:CH992,MATCH(AC989,$CG$3:CG992,0))&amp;$CE$23&amp;CHAR(10)&amp;$CD$24&amp;AD989&amp;$CE$24&amp;CHAR(10)&amp;$CD$25&amp;AE989&amp;$CE$25&amp;CHAR(10),"")&amp;IF(LEN(AG989)&gt;0,$CD$23&amp;INDEX($CH$3:CH992,MATCH(AF989,$CG$3:CG992,0))&amp;$CE$23&amp;CHAR(10)&amp;$CD$24&amp;AG989&amp;$CE$24&amp;CHAR(10)&amp;$CD$25&amp;AH989&amp;$CE$25&amp;CHAR(10),"")&amp;IF(LEN(AJ989)&gt;0,$CD$23&amp;INDEX($CH$3:CH992,MATCH(AI989,$CG$3:CG992,0))&amp;$CE$23&amp;CHAR(10)&amp;$CD$24&amp;AJ989&amp;$CE$24&amp;CHAR(10)&amp;$CD$25&amp;AK989&amp;$CE$25&amp;CHAR(10),"")</f>
        <v/>
      </c>
      <c r="BK989" s="18" t="str">
        <f>IF(LEN(J989)&gt;0,INDEX($BH$2:$BH$100000,MATCH(J989,VBAsheet!$H$2:$H$100000,0))&amp;CHAR(10),"")&amp;IF(LEN(K989)&gt;0,INDEX($BH$2:$BH$100000,MATCH(K989,VBAsheet!$H$2:$H$100000,0))&amp;CHAR(10),"")&amp;IF(LEN(L989)&gt;0,INDEX($BH$2:$BH$100000,MATCH(L989,VBAsheet!$H$2:$H$100000,0))&amp;CHAR(10),"")&amp;IF(LEN(M989)&gt;0,INDEX($BH$2:$BH$100000,MATCH(M989,VBAsheet!$H$2:$H$100000,0))&amp;CHAR(10),"")</f>
        <v/>
      </c>
      <c r="BL989" s="18" t="str">
        <f t="shared" si="609"/>
        <v/>
      </c>
      <c r="BM989" s="94" t="str">
        <f t="shared" si="610"/>
        <v/>
      </c>
      <c r="BN989" s="95" t="str">
        <f t="shared" si="611"/>
        <v/>
      </c>
      <c r="BO989" s="265" t="str">
        <f t="shared" si="622"/>
        <v/>
      </c>
      <c r="BP989" s="18" t="str">
        <f t="shared" si="612"/>
        <v/>
      </c>
      <c r="BQ989" s="263" t="str">
        <f t="shared" si="623"/>
        <v/>
      </c>
      <c r="BR989" s="81" t="str">
        <f t="shared" si="627"/>
        <v/>
      </c>
      <c r="BS989" s="263" t="str">
        <f t="shared" si="624"/>
        <v/>
      </c>
      <c r="BT989" s="92" t="str">
        <f t="shared" si="625"/>
        <v/>
      </c>
      <c r="BU989" s="138" t="str">
        <f t="shared" si="613"/>
        <v/>
      </c>
      <c r="BV989" s="3" t="str">
        <f t="shared" si="614"/>
        <v/>
      </c>
      <c r="BW989" s="3" t="str">
        <f t="shared" si="615"/>
        <v/>
      </c>
      <c r="BX989" s="144" t="str">
        <f t="shared" si="616"/>
        <v/>
      </c>
      <c r="BY989" s="18" t="str">
        <f t="shared" si="617"/>
        <v/>
      </c>
      <c r="BZ989" s="18" t="str">
        <f t="shared" si="618"/>
        <v/>
      </c>
      <c r="CA989" s="19" t="str">
        <f t="shared" si="619"/>
        <v/>
      </c>
      <c r="CB989" s="19" t="s">
        <v>0</v>
      </c>
      <c r="DW989" s="4" t="str">
        <f t="shared" si="626"/>
        <v/>
      </c>
      <c r="DX989" s="4" t="str">
        <f t="shared" si="628"/>
        <v/>
      </c>
      <c r="DY989" s="98" t="str">
        <f t="shared" si="629"/>
        <v/>
      </c>
    </row>
    <row r="990" spans="4:129" x14ac:dyDescent="0.45">
      <c r="D990" s="164" t="str">
        <f t="shared" si="620"/>
        <v/>
      </c>
      <c r="I990" s="9" t="str">
        <f t="shared" si="591"/>
        <v/>
      </c>
      <c r="J990" s="173" t="str">
        <f t="shared" si="592"/>
        <v/>
      </c>
      <c r="K990" s="13"/>
      <c r="L990" s="13"/>
      <c r="M990" s="13"/>
      <c r="N990" s="178" t="str">
        <f t="shared" si="593"/>
        <v/>
      </c>
      <c r="O990" s="181" t="str">
        <f t="shared" si="594"/>
        <v/>
      </c>
      <c r="P990" s="8" t="str">
        <f t="shared" si="595"/>
        <v/>
      </c>
      <c r="Q990" s="8" t="str">
        <f t="shared" si="596"/>
        <v/>
      </c>
      <c r="R990" s="8" t="str">
        <f t="shared" si="597"/>
        <v/>
      </c>
      <c r="S990" s="8" t="str">
        <f t="shared" si="598"/>
        <v/>
      </c>
      <c r="T990" s="8" t="str">
        <f t="shared" si="599"/>
        <v/>
      </c>
      <c r="U990" s="8" t="str">
        <f t="shared" si="600"/>
        <v/>
      </c>
      <c r="V990" s="16" t="str">
        <f t="shared" si="601"/>
        <v/>
      </c>
      <c r="W990" s="129" t="str">
        <f t="shared" si="602"/>
        <v/>
      </c>
      <c r="X990" s="8" t="str">
        <f t="shared" si="603"/>
        <v/>
      </c>
      <c r="Y990" s="8" t="str">
        <f t="shared" si="604"/>
        <v/>
      </c>
      <c r="AQ990" s="6" t="str">
        <f t="shared" si="605"/>
        <v/>
      </c>
      <c r="AR990" s="128" t="str">
        <f t="shared" si="606"/>
        <v/>
      </c>
      <c r="AS990" s="128" t="str">
        <f t="shared" si="607"/>
        <v/>
      </c>
      <c r="AT990" s="139" t="str">
        <f t="shared" si="621"/>
        <v/>
      </c>
      <c r="BH990" s="127" t="str">
        <f>IF(LEN(VBAsheet!H990)&gt;0,$CD$4&amp;CHAR(10)&amp;$CD$5&amp;CHAR(10)&amp;$CD$6&amp;IF(VBAsheet!I990="N",1,0)&amp;$CE$6&amp;CHAR(10)&amp;$CD$7&amp;CHAR(10)&amp;$CD$8&amp;VBAsheet!H990&amp;$CE$8&amp;CHAR(10)&amp;$CD$9&amp;VBAsheet!K990&amp;$CE$9&amp;CHAR(10)&amp;$CD$10&amp;VBAsheet!J990-1&amp;$CE$10&amp;CHAR(10)&amp;$CD$11,"")</f>
        <v/>
      </c>
      <c r="BI990"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0" s="18" t="str">
        <f>IF(LEN(X990)&gt;0,$CD$23&amp;INDEX($CH$3:CH993,MATCH(W990,$CG$3:CG993,0))&amp;$CE$23&amp;CHAR(10)&amp;$CD$24&amp;X990&amp;$CE$24&amp;CHAR(10)&amp;$CD$25&amp;Y990&amp;$CE$25&amp;CHAR(10),"")&amp;IF(LEN(AA990)&gt;0,$CD$23&amp;INDEX($CH$3:CH993,MATCH(Z990,$CG$3:CG993,0))&amp;$CE$23&amp;CHAR(10)&amp;$CD$24&amp;AA990&amp;$CE$24&amp;CHAR(10)&amp;$CD$25&amp;AB990&amp;$CE$25&amp;CHAR(10),"")&amp;IF(LEN(AD990)&gt;0,$CD$23&amp;INDEX($CH$3:CH993,MATCH(AC990,$CG$3:CG993,0))&amp;$CE$23&amp;CHAR(10)&amp;$CD$24&amp;AD990&amp;$CE$24&amp;CHAR(10)&amp;$CD$25&amp;AE990&amp;$CE$25&amp;CHAR(10),"")&amp;IF(LEN(AG990)&gt;0,$CD$23&amp;INDEX($CH$3:CH993,MATCH(AF990,$CG$3:CG993,0))&amp;$CE$23&amp;CHAR(10)&amp;$CD$24&amp;AG990&amp;$CE$24&amp;CHAR(10)&amp;$CD$25&amp;AH990&amp;$CE$25&amp;CHAR(10),"")&amp;IF(LEN(AJ990)&gt;0,$CD$23&amp;INDEX($CH$3:CH993,MATCH(AI990,$CG$3:CG993,0))&amp;$CE$23&amp;CHAR(10)&amp;$CD$24&amp;AJ990&amp;$CE$24&amp;CHAR(10)&amp;$CD$25&amp;AK990&amp;$CE$25&amp;CHAR(10),"")</f>
        <v/>
      </c>
      <c r="BK990" s="18" t="str">
        <f>IF(LEN(J990)&gt;0,INDEX($BH$2:$BH$100000,MATCH(J990,VBAsheet!$H$2:$H$100000,0))&amp;CHAR(10),"")&amp;IF(LEN(K990)&gt;0,INDEX($BH$2:$BH$100000,MATCH(K990,VBAsheet!$H$2:$H$100000,0))&amp;CHAR(10),"")&amp;IF(LEN(L990)&gt;0,INDEX($BH$2:$BH$100000,MATCH(L990,VBAsheet!$H$2:$H$100000,0))&amp;CHAR(10),"")&amp;IF(LEN(M990)&gt;0,INDEX($BH$2:$BH$100000,MATCH(M990,VBAsheet!$H$2:$H$100000,0))&amp;CHAR(10),"")</f>
        <v/>
      </c>
      <c r="BL990" s="18" t="str">
        <f t="shared" si="609"/>
        <v/>
      </c>
      <c r="BM990" s="94" t="str">
        <f t="shared" si="610"/>
        <v/>
      </c>
      <c r="BN990" s="95" t="str">
        <f t="shared" si="611"/>
        <v/>
      </c>
      <c r="BO990" s="265" t="str">
        <f t="shared" si="622"/>
        <v/>
      </c>
      <c r="BP990" s="18" t="str">
        <f t="shared" si="612"/>
        <v/>
      </c>
      <c r="BQ990" s="263" t="str">
        <f t="shared" si="623"/>
        <v/>
      </c>
      <c r="BR990" s="81" t="str">
        <f t="shared" si="627"/>
        <v/>
      </c>
      <c r="BS990" s="263" t="str">
        <f t="shared" si="624"/>
        <v/>
      </c>
      <c r="BT990" s="92" t="str">
        <f t="shared" si="625"/>
        <v/>
      </c>
      <c r="BU990" s="138" t="str">
        <f t="shared" si="613"/>
        <v/>
      </c>
      <c r="BV990" s="3" t="str">
        <f t="shared" si="614"/>
        <v/>
      </c>
      <c r="BW990" s="3" t="str">
        <f t="shared" si="615"/>
        <v/>
      </c>
      <c r="BX990" s="144" t="str">
        <f t="shared" si="616"/>
        <v/>
      </c>
      <c r="BY990" s="18" t="str">
        <f t="shared" si="617"/>
        <v/>
      </c>
      <c r="BZ990" s="18" t="str">
        <f t="shared" si="618"/>
        <v/>
      </c>
      <c r="CA990" s="19" t="str">
        <f t="shared" si="619"/>
        <v/>
      </c>
      <c r="CB990" s="19" t="s">
        <v>0</v>
      </c>
      <c r="DW990" s="4" t="str">
        <f t="shared" si="626"/>
        <v/>
      </c>
      <c r="DX990" s="4" t="str">
        <f t="shared" si="628"/>
        <v/>
      </c>
      <c r="DY990" s="98" t="str">
        <f t="shared" si="629"/>
        <v/>
      </c>
    </row>
    <row r="991" spans="4:129" x14ac:dyDescent="0.45">
      <c r="D991" s="164" t="str">
        <f t="shared" si="620"/>
        <v/>
      </c>
      <c r="I991" s="9" t="str">
        <f t="shared" si="591"/>
        <v/>
      </c>
      <c r="J991" s="173" t="str">
        <f t="shared" si="592"/>
        <v/>
      </c>
      <c r="K991" s="13"/>
      <c r="L991" s="13"/>
      <c r="M991" s="13"/>
      <c r="N991" s="178" t="str">
        <f t="shared" si="593"/>
        <v/>
      </c>
      <c r="O991" s="181" t="str">
        <f t="shared" si="594"/>
        <v/>
      </c>
      <c r="P991" s="8" t="str">
        <f t="shared" si="595"/>
        <v/>
      </c>
      <c r="Q991" s="8" t="str">
        <f t="shared" si="596"/>
        <v/>
      </c>
      <c r="R991" s="8" t="str">
        <f t="shared" si="597"/>
        <v/>
      </c>
      <c r="S991" s="8" t="str">
        <f t="shared" si="598"/>
        <v/>
      </c>
      <c r="T991" s="8" t="str">
        <f t="shared" si="599"/>
        <v/>
      </c>
      <c r="U991" s="8" t="str">
        <f t="shared" si="600"/>
        <v/>
      </c>
      <c r="V991" s="16" t="str">
        <f t="shared" si="601"/>
        <v/>
      </c>
      <c r="W991" s="129" t="str">
        <f t="shared" si="602"/>
        <v/>
      </c>
      <c r="X991" s="8" t="str">
        <f t="shared" si="603"/>
        <v/>
      </c>
      <c r="Y991" s="8" t="str">
        <f t="shared" si="604"/>
        <v/>
      </c>
      <c r="AQ991" s="6" t="str">
        <f t="shared" si="605"/>
        <v/>
      </c>
      <c r="AR991" s="128" t="str">
        <f t="shared" si="606"/>
        <v/>
      </c>
      <c r="AS991" s="128" t="str">
        <f t="shared" si="607"/>
        <v/>
      </c>
      <c r="AT991" s="139" t="str">
        <f t="shared" si="621"/>
        <v/>
      </c>
      <c r="BH991" s="127" t="str">
        <f>IF(LEN(VBAsheet!H991)&gt;0,$CD$4&amp;CHAR(10)&amp;$CD$5&amp;CHAR(10)&amp;$CD$6&amp;IF(VBAsheet!I991="N",1,0)&amp;$CE$6&amp;CHAR(10)&amp;$CD$7&amp;CHAR(10)&amp;$CD$8&amp;VBAsheet!H991&amp;$CE$8&amp;CHAR(10)&amp;$CD$9&amp;VBAsheet!K991&amp;$CE$9&amp;CHAR(10)&amp;$CD$10&amp;VBAsheet!J991-1&amp;$CE$10&amp;CHAR(10)&amp;$CD$11,"")</f>
        <v/>
      </c>
      <c r="BI991"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1" s="18" t="str">
        <f>IF(LEN(X991)&gt;0,$CD$23&amp;INDEX($CH$3:CH994,MATCH(W991,$CG$3:CG994,0))&amp;$CE$23&amp;CHAR(10)&amp;$CD$24&amp;X991&amp;$CE$24&amp;CHAR(10)&amp;$CD$25&amp;Y991&amp;$CE$25&amp;CHAR(10),"")&amp;IF(LEN(AA991)&gt;0,$CD$23&amp;INDEX($CH$3:CH994,MATCH(Z991,$CG$3:CG994,0))&amp;$CE$23&amp;CHAR(10)&amp;$CD$24&amp;AA991&amp;$CE$24&amp;CHAR(10)&amp;$CD$25&amp;AB991&amp;$CE$25&amp;CHAR(10),"")&amp;IF(LEN(AD991)&gt;0,$CD$23&amp;INDEX($CH$3:CH994,MATCH(AC991,$CG$3:CG994,0))&amp;$CE$23&amp;CHAR(10)&amp;$CD$24&amp;AD991&amp;$CE$24&amp;CHAR(10)&amp;$CD$25&amp;AE991&amp;$CE$25&amp;CHAR(10),"")&amp;IF(LEN(AG991)&gt;0,$CD$23&amp;INDEX($CH$3:CH994,MATCH(AF991,$CG$3:CG994,0))&amp;$CE$23&amp;CHAR(10)&amp;$CD$24&amp;AG991&amp;$CE$24&amp;CHAR(10)&amp;$CD$25&amp;AH991&amp;$CE$25&amp;CHAR(10),"")&amp;IF(LEN(AJ991)&gt;0,$CD$23&amp;INDEX($CH$3:CH994,MATCH(AI991,$CG$3:CG994,0))&amp;$CE$23&amp;CHAR(10)&amp;$CD$24&amp;AJ991&amp;$CE$24&amp;CHAR(10)&amp;$CD$25&amp;AK991&amp;$CE$25&amp;CHAR(10),"")</f>
        <v/>
      </c>
      <c r="BK991" s="18" t="str">
        <f>IF(LEN(J991)&gt;0,INDEX($BH$2:$BH$100000,MATCH(J991,VBAsheet!$H$2:$H$100000,0))&amp;CHAR(10),"")&amp;IF(LEN(K991)&gt;0,INDEX($BH$2:$BH$100000,MATCH(K991,VBAsheet!$H$2:$H$100000,0))&amp;CHAR(10),"")&amp;IF(LEN(L991)&gt;0,INDEX($BH$2:$BH$100000,MATCH(L991,VBAsheet!$H$2:$H$100000,0))&amp;CHAR(10),"")&amp;IF(LEN(M991)&gt;0,INDEX($BH$2:$BH$100000,MATCH(M991,VBAsheet!$H$2:$H$100000,0))&amp;CHAR(10),"")</f>
        <v/>
      </c>
      <c r="BL991" s="18" t="str">
        <f t="shared" si="609"/>
        <v/>
      </c>
      <c r="BM991" s="94" t="str">
        <f t="shared" si="610"/>
        <v/>
      </c>
      <c r="BN991" s="95" t="str">
        <f t="shared" si="611"/>
        <v/>
      </c>
      <c r="BO991" s="265" t="str">
        <f t="shared" si="622"/>
        <v/>
      </c>
      <c r="BP991" s="18" t="str">
        <f t="shared" si="612"/>
        <v/>
      </c>
      <c r="BQ991" s="263" t="str">
        <f t="shared" si="623"/>
        <v/>
      </c>
      <c r="BR991" s="81" t="str">
        <f t="shared" si="627"/>
        <v/>
      </c>
      <c r="BS991" s="263" t="str">
        <f t="shared" si="624"/>
        <v/>
      </c>
      <c r="BT991" s="92" t="str">
        <f t="shared" si="625"/>
        <v/>
      </c>
      <c r="BU991" s="138" t="str">
        <f t="shared" si="613"/>
        <v/>
      </c>
      <c r="BV991" s="3" t="str">
        <f t="shared" si="614"/>
        <v/>
      </c>
      <c r="BW991" s="3" t="str">
        <f t="shared" si="615"/>
        <v/>
      </c>
      <c r="BX991" s="144" t="str">
        <f t="shared" si="616"/>
        <v/>
      </c>
      <c r="BY991" s="18" t="str">
        <f t="shared" si="617"/>
        <v/>
      </c>
      <c r="BZ991" s="18" t="str">
        <f t="shared" si="618"/>
        <v/>
      </c>
      <c r="CA991" s="19" t="str">
        <f t="shared" si="619"/>
        <v/>
      </c>
      <c r="CB991" s="19" t="s">
        <v>0</v>
      </c>
      <c r="DW991" s="4" t="str">
        <f t="shared" si="626"/>
        <v/>
      </c>
      <c r="DX991" s="4" t="str">
        <f t="shared" si="628"/>
        <v/>
      </c>
      <c r="DY991" s="98" t="str">
        <f t="shared" si="629"/>
        <v/>
      </c>
    </row>
    <row r="992" spans="4:129" x14ac:dyDescent="0.45">
      <c r="D992" s="164" t="str">
        <f t="shared" si="620"/>
        <v/>
      </c>
      <c r="I992" s="9" t="str">
        <f t="shared" si="591"/>
        <v/>
      </c>
      <c r="J992" s="173" t="str">
        <f t="shared" si="592"/>
        <v/>
      </c>
      <c r="K992" s="13"/>
      <c r="L992" s="13"/>
      <c r="M992" s="13"/>
      <c r="N992" s="178" t="str">
        <f t="shared" si="593"/>
        <v/>
      </c>
      <c r="O992" s="181" t="str">
        <f t="shared" si="594"/>
        <v/>
      </c>
      <c r="P992" s="8" t="str">
        <f t="shared" si="595"/>
        <v/>
      </c>
      <c r="Q992" s="8" t="str">
        <f t="shared" si="596"/>
        <v/>
      </c>
      <c r="R992" s="8" t="str">
        <f t="shared" si="597"/>
        <v/>
      </c>
      <c r="S992" s="8" t="str">
        <f t="shared" si="598"/>
        <v/>
      </c>
      <c r="T992" s="8" t="str">
        <f t="shared" si="599"/>
        <v/>
      </c>
      <c r="U992" s="8" t="str">
        <f t="shared" si="600"/>
        <v/>
      </c>
      <c r="V992" s="16" t="str">
        <f t="shared" si="601"/>
        <v/>
      </c>
      <c r="W992" s="129" t="str">
        <f t="shared" si="602"/>
        <v/>
      </c>
      <c r="X992" s="8" t="str">
        <f t="shared" si="603"/>
        <v/>
      </c>
      <c r="Y992" s="8" t="str">
        <f t="shared" si="604"/>
        <v/>
      </c>
      <c r="AQ992" s="6" t="str">
        <f t="shared" si="605"/>
        <v/>
      </c>
      <c r="AR992" s="128" t="str">
        <f t="shared" si="606"/>
        <v/>
      </c>
      <c r="AS992" s="128" t="str">
        <f t="shared" si="607"/>
        <v/>
      </c>
      <c r="AT992" s="139" t="str">
        <f t="shared" si="621"/>
        <v/>
      </c>
      <c r="BH992" s="127" t="str">
        <f>IF(LEN(VBAsheet!H992)&gt;0,$CD$4&amp;CHAR(10)&amp;$CD$5&amp;CHAR(10)&amp;$CD$6&amp;IF(VBAsheet!I992="N",1,0)&amp;$CE$6&amp;CHAR(10)&amp;$CD$7&amp;CHAR(10)&amp;$CD$8&amp;VBAsheet!H992&amp;$CE$8&amp;CHAR(10)&amp;$CD$9&amp;VBAsheet!K992&amp;$CE$9&amp;CHAR(10)&amp;$CD$10&amp;VBAsheet!J992-1&amp;$CE$10&amp;CHAR(10)&amp;$CD$11,"")</f>
        <v/>
      </c>
      <c r="BI992"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2" s="18" t="str">
        <f>IF(LEN(X992)&gt;0,$CD$23&amp;INDEX($CH$3:CH995,MATCH(W992,$CG$3:CG995,0))&amp;$CE$23&amp;CHAR(10)&amp;$CD$24&amp;X992&amp;$CE$24&amp;CHAR(10)&amp;$CD$25&amp;Y992&amp;$CE$25&amp;CHAR(10),"")&amp;IF(LEN(AA992)&gt;0,$CD$23&amp;INDEX($CH$3:CH995,MATCH(Z992,$CG$3:CG995,0))&amp;$CE$23&amp;CHAR(10)&amp;$CD$24&amp;AA992&amp;$CE$24&amp;CHAR(10)&amp;$CD$25&amp;AB992&amp;$CE$25&amp;CHAR(10),"")&amp;IF(LEN(AD992)&gt;0,$CD$23&amp;INDEX($CH$3:CH995,MATCH(AC992,$CG$3:CG995,0))&amp;$CE$23&amp;CHAR(10)&amp;$CD$24&amp;AD992&amp;$CE$24&amp;CHAR(10)&amp;$CD$25&amp;AE992&amp;$CE$25&amp;CHAR(10),"")&amp;IF(LEN(AG992)&gt;0,$CD$23&amp;INDEX($CH$3:CH995,MATCH(AF992,$CG$3:CG995,0))&amp;$CE$23&amp;CHAR(10)&amp;$CD$24&amp;AG992&amp;$CE$24&amp;CHAR(10)&amp;$CD$25&amp;AH992&amp;$CE$25&amp;CHAR(10),"")&amp;IF(LEN(AJ992)&gt;0,$CD$23&amp;INDEX($CH$3:CH995,MATCH(AI992,$CG$3:CG995,0))&amp;$CE$23&amp;CHAR(10)&amp;$CD$24&amp;AJ992&amp;$CE$24&amp;CHAR(10)&amp;$CD$25&amp;AK992&amp;$CE$25&amp;CHAR(10),"")</f>
        <v/>
      </c>
      <c r="BK992" s="18" t="str">
        <f>IF(LEN(J992)&gt;0,INDEX($BH$2:$BH$100000,MATCH(J992,VBAsheet!$H$2:$H$100000,0))&amp;CHAR(10),"")&amp;IF(LEN(K992)&gt;0,INDEX($BH$2:$BH$100000,MATCH(K992,VBAsheet!$H$2:$H$100000,0))&amp;CHAR(10),"")&amp;IF(LEN(L992)&gt;0,INDEX($BH$2:$BH$100000,MATCH(L992,VBAsheet!$H$2:$H$100000,0))&amp;CHAR(10),"")&amp;IF(LEN(M992)&gt;0,INDEX($BH$2:$BH$100000,MATCH(M992,VBAsheet!$H$2:$H$100000,0))&amp;CHAR(10),"")</f>
        <v/>
      </c>
      <c r="BL992" s="18" t="str">
        <f t="shared" si="609"/>
        <v/>
      </c>
      <c r="BM992" s="94" t="str">
        <f t="shared" si="610"/>
        <v/>
      </c>
      <c r="BN992" s="95" t="str">
        <f t="shared" si="611"/>
        <v/>
      </c>
      <c r="BO992" s="265" t="str">
        <f t="shared" si="622"/>
        <v/>
      </c>
      <c r="BP992" s="18" t="str">
        <f t="shared" si="612"/>
        <v/>
      </c>
      <c r="BQ992" s="263" t="str">
        <f t="shared" si="623"/>
        <v/>
      </c>
      <c r="BR992" s="81" t="str">
        <f t="shared" si="627"/>
        <v/>
      </c>
      <c r="BS992" s="263" t="str">
        <f t="shared" si="624"/>
        <v/>
      </c>
      <c r="BT992" s="92" t="str">
        <f t="shared" si="625"/>
        <v/>
      </c>
      <c r="BU992" s="138" t="str">
        <f t="shared" si="613"/>
        <v/>
      </c>
      <c r="BV992" s="3" t="str">
        <f t="shared" si="614"/>
        <v/>
      </c>
      <c r="BW992" s="3" t="str">
        <f t="shared" si="615"/>
        <v/>
      </c>
      <c r="BX992" s="144" t="str">
        <f t="shared" si="616"/>
        <v/>
      </c>
      <c r="BY992" s="18" t="str">
        <f t="shared" si="617"/>
        <v/>
      </c>
      <c r="BZ992" s="18" t="str">
        <f t="shared" si="618"/>
        <v/>
      </c>
      <c r="CA992" s="19" t="str">
        <f t="shared" si="619"/>
        <v/>
      </c>
      <c r="CB992" s="19" t="s">
        <v>0</v>
      </c>
      <c r="DW992" s="4" t="str">
        <f t="shared" si="626"/>
        <v/>
      </c>
      <c r="DX992" s="4" t="str">
        <f t="shared" si="628"/>
        <v/>
      </c>
      <c r="DY992" s="98" t="str">
        <f t="shared" si="629"/>
        <v/>
      </c>
    </row>
    <row r="993" spans="4:129" x14ac:dyDescent="0.45">
      <c r="D993" s="164" t="str">
        <f t="shared" si="620"/>
        <v/>
      </c>
      <c r="I993" s="9" t="str">
        <f t="shared" si="591"/>
        <v/>
      </c>
      <c r="J993" s="173" t="str">
        <f t="shared" si="592"/>
        <v/>
      </c>
      <c r="K993" s="13"/>
      <c r="L993" s="13"/>
      <c r="M993" s="13"/>
      <c r="N993" s="178" t="str">
        <f t="shared" si="593"/>
        <v/>
      </c>
      <c r="O993" s="181" t="str">
        <f t="shared" si="594"/>
        <v/>
      </c>
      <c r="P993" s="8" t="str">
        <f t="shared" si="595"/>
        <v/>
      </c>
      <c r="Q993" s="8" t="str">
        <f t="shared" si="596"/>
        <v/>
      </c>
      <c r="R993" s="8" t="str">
        <f t="shared" si="597"/>
        <v/>
      </c>
      <c r="S993" s="8" t="str">
        <f t="shared" si="598"/>
        <v/>
      </c>
      <c r="T993" s="8" t="str">
        <f t="shared" si="599"/>
        <v/>
      </c>
      <c r="U993" s="8" t="str">
        <f t="shared" si="600"/>
        <v/>
      </c>
      <c r="V993" s="16" t="str">
        <f t="shared" si="601"/>
        <v/>
      </c>
      <c r="W993" s="129" t="str">
        <f t="shared" si="602"/>
        <v/>
      </c>
      <c r="X993" s="8" t="str">
        <f t="shared" si="603"/>
        <v/>
      </c>
      <c r="Y993" s="8" t="str">
        <f t="shared" si="604"/>
        <v/>
      </c>
      <c r="AQ993" s="6" t="str">
        <f t="shared" si="605"/>
        <v/>
      </c>
      <c r="AR993" s="128" t="str">
        <f t="shared" si="606"/>
        <v/>
      </c>
      <c r="AS993" s="128" t="str">
        <f t="shared" si="607"/>
        <v/>
      </c>
      <c r="AT993" s="139" t="str">
        <f t="shared" si="621"/>
        <v/>
      </c>
      <c r="BH993" s="127" t="str">
        <f>IF(LEN(VBAsheet!H993)&gt;0,$CD$4&amp;CHAR(10)&amp;$CD$5&amp;CHAR(10)&amp;$CD$6&amp;IF(VBAsheet!I993="N",1,0)&amp;$CE$6&amp;CHAR(10)&amp;$CD$7&amp;CHAR(10)&amp;$CD$8&amp;VBAsheet!H993&amp;$CE$8&amp;CHAR(10)&amp;$CD$9&amp;VBAsheet!K993&amp;$CE$9&amp;CHAR(10)&amp;$CD$10&amp;VBAsheet!J993-1&amp;$CE$10&amp;CHAR(10)&amp;$CD$11,"")</f>
        <v/>
      </c>
      <c r="BI993"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3" s="18" t="str">
        <f>IF(LEN(X993)&gt;0,$CD$23&amp;INDEX($CH$3:CH996,MATCH(W993,$CG$3:CG996,0))&amp;$CE$23&amp;CHAR(10)&amp;$CD$24&amp;X993&amp;$CE$24&amp;CHAR(10)&amp;$CD$25&amp;Y993&amp;$CE$25&amp;CHAR(10),"")&amp;IF(LEN(AA993)&gt;0,$CD$23&amp;INDEX($CH$3:CH996,MATCH(Z993,$CG$3:CG996,0))&amp;$CE$23&amp;CHAR(10)&amp;$CD$24&amp;AA993&amp;$CE$24&amp;CHAR(10)&amp;$CD$25&amp;AB993&amp;$CE$25&amp;CHAR(10),"")&amp;IF(LEN(AD993)&gt;0,$CD$23&amp;INDEX($CH$3:CH996,MATCH(AC993,$CG$3:CG996,0))&amp;$CE$23&amp;CHAR(10)&amp;$CD$24&amp;AD993&amp;$CE$24&amp;CHAR(10)&amp;$CD$25&amp;AE993&amp;$CE$25&amp;CHAR(10),"")&amp;IF(LEN(AG993)&gt;0,$CD$23&amp;INDEX($CH$3:CH996,MATCH(AF993,$CG$3:CG996,0))&amp;$CE$23&amp;CHAR(10)&amp;$CD$24&amp;AG993&amp;$CE$24&amp;CHAR(10)&amp;$CD$25&amp;AH993&amp;$CE$25&amp;CHAR(10),"")&amp;IF(LEN(AJ993)&gt;0,$CD$23&amp;INDEX($CH$3:CH996,MATCH(AI993,$CG$3:CG996,0))&amp;$CE$23&amp;CHAR(10)&amp;$CD$24&amp;AJ993&amp;$CE$24&amp;CHAR(10)&amp;$CD$25&amp;AK993&amp;$CE$25&amp;CHAR(10),"")</f>
        <v/>
      </c>
      <c r="BK993" s="18" t="str">
        <f>IF(LEN(J993)&gt;0,INDEX($BH$2:$BH$100000,MATCH(J993,VBAsheet!$H$2:$H$100000,0))&amp;CHAR(10),"")&amp;IF(LEN(K993)&gt;0,INDEX($BH$2:$BH$100000,MATCH(K993,VBAsheet!$H$2:$H$100000,0))&amp;CHAR(10),"")&amp;IF(LEN(L993)&gt;0,INDEX($BH$2:$BH$100000,MATCH(L993,VBAsheet!$H$2:$H$100000,0))&amp;CHAR(10),"")&amp;IF(LEN(M993)&gt;0,INDEX($BH$2:$BH$100000,MATCH(M993,VBAsheet!$H$2:$H$100000,0))&amp;CHAR(10),"")</f>
        <v/>
      </c>
      <c r="BL993" s="18" t="str">
        <f t="shared" si="609"/>
        <v/>
      </c>
      <c r="BM993" s="94" t="str">
        <f t="shared" si="610"/>
        <v/>
      </c>
      <c r="BN993" s="95" t="str">
        <f t="shared" si="611"/>
        <v/>
      </c>
      <c r="BO993" s="265" t="str">
        <f t="shared" si="622"/>
        <v/>
      </c>
      <c r="BP993" s="18" t="str">
        <f t="shared" si="612"/>
        <v/>
      </c>
      <c r="BQ993" s="263" t="str">
        <f t="shared" si="623"/>
        <v/>
      </c>
      <c r="BR993" s="81" t="str">
        <f t="shared" si="627"/>
        <v/>
      </c>
      <c r="BS993" s="263" t="str">
        <f t="shared" si="624"/>
        <v/>
      </c>
      <c r="BT993" s="92" t="str">
        <f t="shared" si="625"/>
        <v/>
      </c>
      <c r="BU993" s="138" t="str">
        <f t="shared" si="613"/>
        <v/>
      </c>
      <c r="BV993" s="3" t="str">
        <f t="shared" si="614"/>
        <v/>
      </c>
      <c r="BW993" s="3" t="str">
        <f t="shared" si="615"/>
        <v/>
      </c>
      <c r="BX993" s="144" t="str">
        <f t="shared" si="616"/>
        <v/>
      </c>
      <c r="BY993" s="18" t="str">
        <f t="shared" si="617"/>
        <v/>
      </c>
      <c r="BZ993" s="18" t="str">
        <f t="shared" si="618"/>
        <v/>
      </c>
      <c r="CA993" s="19" t="str">
        <f t="shared" si="619"/>
        <v/>
      </c>
      <c r="CB993" s="19" t="s">
        <v>0</v>
      </c>
      <c r="DW993" s="4" t="str">
        <f t="shared" si="626"/>
        <v/>
      </c>
      <c r="DX993" s="4" t="str">
        <f t="shared" si="628"/>
        <v/>
      </c>
      <c r="DY993" s="98" t="str">
        <f t="shared" si="629"/>
        <v/>
      </c>
    </row>
    <row r="994" spans="4:129" x14ac:dyDescent="0.45">
      <c r="D994" s="164" t="str">
        <f t="shared" si="620"/>
        <v/>
      </c>
      <c r="I994" s="9" t="str">
        <f t="shared" si="591"/>
        <v/>
      </c>
      <c r="J994" s="173" t="str">
        <f t="shared" si="592"/>
        <v/>
      </c>
      <c r="K994" s="13"/>
      <c r="L994" s="13"/>
      <c r="M994" s="13"/>
      <c r="N994" s="178" t="str">
        <f t="shared" si="593"/>
        <v/>
      </c>
      <c r="O994" s="181" t="str">
        <f t="shared" si="594"/>
        <v/>
      </c>
      <c r="P994" s="8" t="str">
        <f t="shared" si="595"/>
        <v/>
      </c>
      <c r="Q994" s="8" t="str">
        <f t="shared" si="596"/>
        <v/>
      </c>
      <c r="R994" s="8" t="str">
        <f t="shared" si="597"/>
        <v/>
      </c>
      <c r="S994" s="8" t="str">
        <f t="shared" si="598"/>
        <v/>
      </c>
      <c r="T994" s="8" t="str">
        <f t="shared" si="599"/>
        <v/>
      </c>
      <c r="U994" s="8" t="str">
        <f t="shared" si="600"/>
        <v/>
      </c>
      <c r="V994" s="16" t="str">
        <f t="shared" si="601"/>
        <v/>
      </c>
      <c r="W994" s="129" t="str">
        <f t="shared" si="602"/>
        <v/>
      </c>
      <c r="X994" s="8" t="str">
        <f t="shared" si="603"/>
        <v/>
      </c>
      <c r="Y994" s="8" t="str">
        <f t="shared" si="604"/>
        <v/>
      </c>
      <c r="AQ994" s="6" t="str">
        <f t="shared" si="605"/>
        <v/>
      </c>
      <c r="AR994" s="128" t="str">
        <f t="shared" si="606"/>
        <v/>
      </c>
      <c r="AS994" s="128" t="str">
        <f t="shared" si="607"/>
        <v/>
      </c>
      <c r="AT994" s="139" t="str">
        <f t="shared" si="621"/>
        <v/>
      </c>
      <c r="BH994" s="127" t="str">
        <f>IF(LEN(VBAsheet!H994)&gt;0,$CD$4&amp;CHAR(10)&amp;$CD$5&amp;CHAR(10)&amp;$CD$6&amp;IF(VBAsheet!I994="N",1,0)&amp;$CE$6&amp;CHAR(10)&amp;$CD$7&amp;CHAR(10)&amp;$CD$8&amp;VBAsheet!H994&amp;$CE$8&amp;CHAR(10)&amp;$CD$9&amp;VBAsheet!K994&amp;$CE$9&amp;CHAR(10)&amp;$CD$10&amp;VBAsheet!J994-1&amp;$CE$10&amp;CHAR(10)&amp;$CD$11,"")</f>
        <v/>
      </c>
      <c r="BI994"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4" s="18" t="str">
        <f>IF(LEN(X994)&gt;0,$CD$23&amp;INDEX($CH$3:CH997,MATCH(W994,$CG$3:CG997,0))&amp;$CE$23&amp;CHAR(10)&amp;$CD$24&amp;X994&amp;$CE$24&amp;CHAR(10)&amp;$CD$25&amp;Y994&amp;$CE$25&amp;CHAR(10),"")&amp;IF(LEN(AA994)&gt;0,$CD$23&amp;INDEX($CH$3:CH997,MATCH(Z994,$CG$3:CG997,0))&amp;$CE$23&amp;CHAR(10)&amp;$CD$24&amp;AA994&amp;$CE$24&amp;CHAR(10)&amp;$CD$25&amp;AB994&amp;$CE$25&amp;CHAR(10),"")&amp;IF(LEN(AD994)&gt;0,$CD$23&amp;INDEX($CH$3:CH997,MATCH(AC994,$CG$3:CG997,0))&amp;$CE$23&amp;CHAR(10)&amp;$CD$24&amp;AD994&amp;$CE$24&amp;CHAR(10)&amp;$CD$25&amp;AE994&amp;$CE$25&amp;CHAR(10),"")&amp;IF(LEN(AG994)&gt;0,$CD$23&amp;INDEX($CH$3:CH997,MATCH(AF994,$CG$3:CG997,0))&amp;$CE$23&amp;CHAR(10)&amp;$CD$24&amp;AG994&amp;$CE$24&amp;CHAR(10)&amp;$CD$25&amp;AH994&amp;$CE$25&amp;CHAR(10),"")&amp;IF(LEN(AJ994)&gt;0,$CD$23&amp;INDEX($CH$3:CH997,MATCH(AI994,$CG$3:CG997,0))&amp;$CE$23&amp;CHAR(10)&amp;$CD$24&amp;AJ994&amp;$CE$24&amp;CHAR(10)&amp;$CD$25&amp;AK994&amp;$CE$25&amp;CHAR(10),"")</f>
        <v/>
      </c>
      <c r="BK994" s="18" t="str">
        <f>IF(LEN(J994)&gt;0,INDEX($BH$2:$BH$100000,MATCH(J994,VBAsheet!$H$2:$H$100000,0))&amp;CHAR(10),"")&amp;IF(LEN(K994)&gt;0,INDEX($BH$2:$BH$100000,MATCH(K994,VBAsheet!$H$2:$H$100000,0))&amp;CHAR(10),"")&amp;IF(LEN(L994)&gt;0,INDEX($BH$2:$BH$100000,MATCH(L994,VBAsheet!$H$2:$H$100000,0))&amp;CHAR(10),"")&amp;IF(LEN(M994)&gt;0,INDEX($BH$2:$BH$100000,MATCH(M994,VBAsheet!$H$2:$H$100000,0))&amp;CHAR(10),"")</f>
        <v/>
      </c>
      <c r="BL994" s="18" t="str">
        <f t="shared" si="609"/>
        <v/>
      </c>
      <c r="BM994" s="94" t="str">
        <f t="shared" si="610"/>
        <v/>
      </c>
      <c r="BN994" s="95" t="str">
        <f t="shared" si="611"/>
        <v/>
      </c>
      <c r="BO994" s="265" t="str">
        <f t="shared" si="622"/>
        <v/>
      </c>
      <c r="BP994" s="18" t="str">
        <f t="shared" si="612"/>
        <v/>
      </c>
      <c r="BQ994" s="263" t="str">
        <f t="shared" si="623"/>
        <v/>
      </c>
      <c r="BR994" s="81" t="str">
        <f t="shared" si="627"/>
        <v/>
      </c>
      <c r="BS994" s="263" t="str">
        <f t="shared" si="624"/>
        <v/>
      </c>
      <c r="BT994" s="92" t="str">
        <f t="shared" si="625"/>
        <v/>
      </c>
      <c r="BU994" s="138" t="str">
        <f t="shared" si="613"/>
        <v/>
      </c>
      <c r="BV994" s="3" t="str">
        <f t="shared" si="614"/>
        <v/>
      </c>
      <c r="BW994" s="3" t="str">
        <f t="shared" si="615"/>
        <v/>
      </c>
      <c r="BX994" s="144" t="str">
        <f t="shared" si="616"/>
        <v/>
      </c>
      <c r="BY994" s="18" t="str">
        <f t="shared" si="617"/>
        <v/>
      </c>
      <c r="BZ994" s="18" t="str">
        <f t="shared" si="618"/>
        <v/>
      </c>
      <c r="CA994" s="19" t="str">
        <f t="shared" si="619"/>
        <v/>
      </c>
      <c r="CB994" s="19" t="s">
        <v>0</v>
      </c>
      <c r="DW994" s="4" t="str">
        <f t="shared" si="626"/>
        <v/>
      </c>
      <c r="DX994" s="4" t="str">
        <f t="shared" si="628"/>
        <v/>
      </c>
      <c r="DY994" s="98" t="str">
        <f t="shared" si="629"/>
        <v/>
      </c>
    </row>
    <row r="995" spans="4:129" x14ac:dyDescent="0.45">
      <c r="D995" s="164" t="str">
        <f t="shared" si="620"/>
        <v/>
      </c>
      <c r="I995" s="9" t="str">
        <f t="shared" si="591"/>
        <v/>
      </c>
      <c r="J995" s="173" t="str">
        <f t="shared" si="592"/>
        <v/>
      </c>
      <c r="K995" s="13"/>
      <c r="L995" s="13"/>
      <c r="M995" s="13"/>
      <c r="N995" s="178" t="str">
        <f t="shared" si="593"/>
        <v/>
      </c>
      <c r="O995" s="181" t="str">
        <f t="shared" si="594"/>
        <v/>
      </c>
      <c r="P995" s="8" t="str">
        <f t="shared" si="595"/>
        <v/>
      </c>
      <c r="Q995" s="8" t="str">
        <f t="shared" si="596"/>
        <v/>
      </c>
      <c r="R995" s="8" t="str">
        <f t="shared" si="597"/>
        <v/>
      </c>
      <c r="S995" s="8" t="str">
        <f t="shared" si="598"/>
        <v/>
      </c>
      <c r="T995" s="8" t="str">
        <f t="shared" si="599"/>
        <v/>
      </c>
      <c r="U995" s="8" t="str">
        <f t="shared" si="600"/>
        <v/>
      </c>
      <c r="V995" s="16" t="str">
        <f t="shared" si="601"/>
        <v/>
      </c>
      <c r="W995" s="129" t="str">
        <f t="shared" si="602"/>
        <v/>
      </c>
      <c r="X995" s="8" t="str">
        <f t="shared" si="603"/>
        <v/>
      </c>
      <c r="Y995" s="8" t="str">
        <f t="shared" si="604"/>
        <v/>
      </c>
      <c r="AQ995" s="6" t="str">
        <f t="shared" si="605"/>
        <v/>
      </c>
      <c r="AR995" s="128" t="str">
        <f t="shared" si="606"/>
        <v/>
      </c>
      <c r="AS995" s="128" t="str">
        <f t="shared" si="607"/>
        <v/>
      </c>
      <c r="AT995" s="139" t="str">
        <f t="shared" si="621"/>
        <v/>
      </c>
      <c r="BH995" s="127" t="str">
        <f>IF(LEN(VBAsheet!H995)&gt;0,$CD$4&amp;CHAR(10)&amp;$CD$5&amp;CHAR(10)&amp;$CD$6&amp;IF(VBAsheet!I995="N",1,0)&amp;$CE$6&amp;CHAR(10)&amp;$CD$7&amp;CHAR(10)&amp;$CD$8&amp;VBAsheet!H995&amp;$CE$8&amp;CHAR(10)&amp;$CD$9&amp;VBAsheet!K995&amp;$CE$9&amp;CHAR(10)&amp;$CD$10&amp;VBAsheet!J995-1&amp;$CE$10&amp;CHAR(10)&amp;$CD$11,"")</f>
        <v/>
      </c>
      <c r="BI995"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5" s="18" t="str">
        <f>IF(LEN(X995)&gt;0,$CD$23&amp;INDEX($CH$3:CH998,MATCH(W995,$CG$3:CG998,0))&amp;$CE$23&amp;CHAR(10)&amp;$CD$24&amp;X995&amp;$CE$24&amp;CHAR(10)&amp;$CD$25&amp;Y995&amp;$CE$25&amp;CHAR(10),"")&amp;IF(LEN(AA995)&gt;0,$CD$23&amp;INDEX($CH$3:CH998,MATCH(Z995,$CG$3:CG998,0))&amp;$CE$23&amp;CHAR(10)&amp;$CD$24&amp;AA995&amp;$CE$24&amp;CHAR(10)&amp;$CD$25&amp;AB995&amp;$CE$25&amp;CHAR(10),"")&amp;IF(LEN(AD995)&gt;0,$CD$23&amp;INDEX($CH$3:CH998,MATCH(AC995,$CG$3:CG998,0))&amp;$CE$23&amp;CHAR(10)&amp;$CD$24&amp;AD995&amp;$CE$24&amp;CHAR(10)&amp;$CD$25&amp;AE995&amp;$CE$25&amp;CHAR(10),"")&amp;IF(LEN(AG995)&gt;0,$CD$23&amp;INDEX($CH$3:CH998,MATCH(AF995,$CG$3:CG998,0))&amp;$CE$23&amp;CHAR(10)&amp;$CD$24&amp;AG995&amp;$CE$24&amp;CHAR(10)&amp;$CD$25&amp;AH995&amp;$CE$25&amp;CHAR(10),"")&amp;IF(LEN(AJ995)&gt;0,$CD$23&amp;INDEX($CH$3:CH998,MATCH(AI995,$CG$3:CG998,0))&amp;$CE$23&amp;CHAR(10)&amp;$CD$24&amp;AJ995&amp;$CE$24&amp;CHAR(10)&amp;$CD$25&amp;AK995&amp;$CE$25&amp;CHAR(10),"")</f>
        <v/>
      </c>
      <c r="BK995" s="18" t="str">
        <f>IF(LEN(J995)&gt;0,INDEX($BH$2:$BH$100000,MATCH(J995,VBAsheet!$H$2:$H$100000,0))&amp;CHAR(10),"")&amp;IF(LEN(K995)&gt;0,INDEX($BH$2:$BH$100000,MATCH(K995,VBAsheet!$H$2:$H$100000,0))&amp;CHAR(10),"")&amp;IF(LEN(L995)&gt;0,INDEX($BH$2:$BH$100000,MATCH(L995,VBAsheet!$H$2:$H$100000,0))&amp;CHAR(10),"")&amp;IF(LEN(M995)&gt;0,INDEX($BH$2:$BH$100000,MATCH(M995,VBAsheet!$H$2:$H$100000,0))&amp;CHAR(10),"")</f>
        <v/>
      </c>
      <c r="BL995" s="18" t="str">
        <f t="shared" si="609"/>
        <v/>
      </c>
      <c r="BM995" s="94" t="str">
        <f t="shared" si="610"/>
        <v/>
      </c>
      <c r="BN995" s="95" t="str">
        <f t="shared" si="611"/>
        <v/>
      </c>
      <c r="BO995" s="265" t="str">
        <f t="shared" si="622"/>
        <v/>
      </c>
      <c r="BP995" s="18" t="str">
        <f t="shared" si="612"/>
        <v/>
      </c>
      <c r="BQ995" s="263" t="str">
        <f t="shared" si="623"/>
        <v/>
      </c>
      <c r="BR995" s="81" t="str">
        <f t="shared" si="627"/>
        <v/>
      </c>
      <c r="BS995" s="263" t="str">
        <f t="shared" si="624"/>
        <v/>
      </c>
      <c r="BT995" s="92" t="str">
        <f t="shared" si="625"/>
        <v/>
      </c>
      <c r="BU995" s="138" t="str">
        <f t="shared" si="613"/>
        <v/>
      </c>
      <c r="BV995" s="3" t="str">
        <f t="shared" si="614"/>
        <v/>
      </c>
      <c r="BW995" s="3" t="str">
        <f t="shared" si="615"/>
        <v/>
      </c>
      <c r="BX995" s="144" t="str">
        <f t="shared" si="616"/>
        <v/>
      </c>
      <c r="BY995" s="18" t="str">
        <f t="shared" si="617"/>
        <v/>
      </c>
      <c r="BZ995" s="18" t="str">
        <f t="shared" si="618"/>
        <v/>
      </c>
      <c r="CA995" s="19" t="str">
        <f t="shared" si="619"/>
        <v/>
      </c>
      <c r="CB995" s="19" t="s">
        <v>0</v>
      </c>
      <c r="DW995" s="4" t="str">
        <f t="shared" si="626"/>
        <v/>
      </c>
      <c r="DX995" s="4" t="str">
        <f t="shared" si="628"/>
        <v/>
      </c>
      <c r="DY995" s="98" t="str">
        <f t="shared" si="629"/>
        <v/>
      </c>
    </row>
    <row r="996" spans="4:129" x14ac:dyDescent="0.45">
      <c r="D996" s="164" t="str">
        <f t="shared" si="620"/>
        <v/>
      </c>
      <c r="I996" s="9" t="str">
        <f t="shared" si="591"/>
        <v/>
      </c>
      <c r="J996" s="173" t="str">
        <f t="shared" si="592"/>
        <v/>
      </c>
      <c r="K996" s="13"/>
      <c r="L996" s="13"/>
      <c r="M996" s="13"/>
      <c r="N996" s="178" t="str">
        <f t="shared" si="593"/>
        <v/>
      </c>
      <c r="O996" s="181" t="str">
        <f t="shared" si="594"/>
        <v/>
      </c>
      <c r="P996" s="8" t="str">
        <f t="shared" si="595"/>
        <v/>
      </c>
      <c r="Q996" s="8" t="str">
        <f t="shared" si="596"/>
        <v/>
      </c>
      <c r="R996" s="8" t="str">
        <f t="shared" si="597"/>
        <v/>
      </c>
      <c r="S996" s="8" t="str">
        <f t="shared" si="598"/>
        <v/>
      </c>
      <c r="T996" s="8" t="str">
        <f t="shared" si="599"/>
        <v/>
      </c>
      <c r="U996" s="8" t="str">
        <f t="shared" si="600"/>
        <v/>
      </c>
      <c r="V996" s="16" t="str">
        <f t="shared" si="601"/>
        <v/>
      </c>
      <c r="W996" s="129" t="str">
        <f t="shared" si="602"/>
        <v/>
      </c>
      <c r="X996" s="8" t="str">
        <f t="shared" si="603"/>
        <v/>
      </c>
      <c r="Y996" s="8" t="str">
        <f t="shared" si="604"/>
        <v/>
      </c>
      <c r="AQ996" s="6" t="str">
        <f t="shared" si="605"/>
        <v/>
      </c>
      <c r="AR996" s="128" t="str">
        <f t="shared" si="606"/>
        <v/>
      </c>
      <c r="AS996" s="128" t="str">
        <f t="shared" si="607"/>
        <v/>
      </c>
      <c r="AT996" s="139" t="str">
        <f t="shared" si="621"/>
        <v/>
      </c>
      <c r="BH996" s="127" t="str">
        <f>IF(LEN(VBAsheet!H996)&gt;0,$CD$4&amp;CHAR(10)&amp;$CD$5&amp;CHAR(10)&amp;$CD$6&amp;IF(VBAsheet!I996="N",1,0)&amp;$CE$6&amp;CHAR(10)&amp;$CD$7&amp;CHAR(10)&amp;$CD$8&amp;VBAsheet!H996&amp;$CE$8&amp;CHAR(10)&amp;$CD$9&amp;VBAsheet!K996&amp;$CE$9&amp;CHAR(10)&amp;$CD$10&amp;VBAsheet!J996-1&amp;$CE$10&amp;CHAR(10)&amp;$CD$11,"")</f>
        <v/>
      </c>
      <c r="BI996"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6" s="18" t="str">
        <f>IF(LEN(X996)&gt;0,$CD$23&amp;INDEX($CH$3:CH999,MATCH(W996,$CG$3:CG999,0))&amp;$CE$23&amp;CHAR(10)&amp;$CD$24&amp;X996&amp;$CE$24&amp;CHAR(10)&amp;$CD$25&amp;Y996&amp;$CE$25&amp;CHAR(10),"")&amp;IF(LEN(AA996)&gt;0,$CD$23&amp;INDEX($CH$3:CH999,MATCH(Z996,$CG$3:CG999,0))&amp;$CE$23&amp;CHAR(10)&amp;$CD$24&amp;AA996&amp;$CE$24&amp;CHAR(10)&amp;$CD$25&amp;AB996&amp;$CE$25&amp;CHAR(10),"")&amp;IF(LEN(AD996)&gt;0,$CD$23&amp;INDEX($CH$3:CH999,MATCH(AC996,$CG$3:CG999,0))&amp;$CE$23&amp;CHAR(10)&amp;$CD$24&amp;AD996&amp;$CE$24&amp;CHAR(10)&amp;$CD$25&amp;AE996&amp;$CE$25&amp;CHAR(10),"")&amp;IF(LEN(AG996)&gt;0,$CD$23&amp;INDEX($CH$3:CH999,MATCH(AF996,$CG$3:CG999,0))&amp;$CE$23&amp;CHAR(10)&amp;$CD$24&amp;AG996&amp;$CE$24&amp;CHAR(10)&amp;$CD$25&amp;AH996&amp;$CE$25&amp;CHAR(10),"")&amp;IF(LEN(AJ996)&gt;0,$CD$23&amp;INDEX($CH$3:CH999,MATCH(AI996,$CG$3:CG999,0))&amp;$CE$23&amp;CHAR(10)&amp;$CD$24&amp;AJ996&amp;$CE$24&amp;CHAR(10)&amp;$CD$25&amp;AK996&amp;$CE$25&amp;CHAR(10),"")</f>
        <v/>
      </c>
      <c r="BK996" s="18" t="str">
        <f>IF(LEN(J996)&gt;0,INDEX($BH$2:$BH$100000,MATCH(J996,VBAsheet!$H$2:$H$100000,0))&amp;CHAR(10),"")&amp;IF(LEN(K996)&gt;0,INDEX($BH$2:$BH$100000,MATCH(K996,VBAsheet!$H$2:$H$100000,0))&amp;CHAR(10),"")&amp;IF(LEN(L996)&gt;0,INDEX($BH$2:$BH$100000,MATCH(L996,VBAsheet!$H$2:$H$100000,0))&amp;CHAR(10),"")&amp;IF(LEN(M996)&gt;0,INDEX($BH$2:$BH$100000,MATCH(M996,VBAsheet!$H$2:$H$100000,0))&amp;CHAR(10),"")</f>
        <v/>
      </c>
      <c r="BL996" s="18" t="str">
        <f t="shared" si="609"/>
        <v/>
      </c>
      <c r="BM996" s="94" t="str">
        <f t="shared" si="610"/>
        <v/>
      </c>
      <c r="BN996" s="95" t="str">
        <f t="shared" si="611"/>
        <v/>
      </c>
      <c r="BO996" s="265" t="str">
        <f t="shared" si="622"/>
        <v/>
      </c>
      <c r="BP996" s="18" t="str">
        <f t="shared" si="612"/>
        <v/>
      </c>
      <c r="BQ996" s="263" t="str">
        <f t="shared" si="623"/>
        <v/>
      </c>
      <c r="BR996" s="81" t="str">
        <f t="shared" si="627"/>
        <v/>
      </c>
      <c r="BS996" s="263" t="str">
        <f t="shared" si="624"/>
        <v/>
      </c>
      <c r="BT996" s="92" t="str">
        <f t="shared" si="625"/>
        <v/>
      </c>
      <c r="BU996" s="138" t="str">
        <f t="shared" si="613"/>
        <v/>
      </c>
      <c r="BV996" s="3" t="str">
        <f t="shared" si="614"/>
        <v/>
      </c>
      <c r="BW996" s="3" t="str">
        <f t="shared" si="615"/>
        <v/>
      </c>
      <c r="BX996" s="144" t="str">
        <f t="shared" si="616"/>
        <v/>
      </c>
      <c r="BY996" s="18" t="str">
        <f t="shared" si="617"/>
        <v/>
      </c>
      <c r="BZ996" s="18" t="str">
        <f t="shared" si="618"/>
        <v/>
      </c>
      <c r="CA996" s="19" t="str">
        <f t="shared" si="619"/>
        <v/>
      </c>
      <c r="CB996" s="19" t="s">
        <v>0</v>
      </c>
      <c r="DW996" s="4" t="str">
        <f t="shared" si="626"/>
        <v/>
      </c>
      <c r="DX996" s="4" t="str">
        <f t="shared" si="628"/>
        <v/>
      </c>
      <c r="DY996" s="98" t="str">
        <f t="shared" si="629"/>
        <v/>
      </c>
    </row>
    <row r="997" spans="4:129" x14ac:dyDescent="0.45">
      <c r="D997" s="164" t="str">
        <f t="shared" si="620"/>
        <v/>
      </c>
      <c r="I997" s="9" t="str">
        <f t="shared" si="591"/>
        <v/>
      </c>
      <c r="J997" s="173" t="str">
        <f t="shared" si="592"/>
        <v/>
      </c>
      <c r="K997" s="13"/>
      <c r="L997" s="13"/>
      <c r="M997" s="13"/>
      <c r="N997" s="178" t="str">
        <f t="shared" si="593"/>
        <v/>
      </c>
      <c r="O997" s="181" t="str">
        <f t="shared" si="594"/>
        <v/>
      </c>
      <c r="P997" s="8" t="str">
        <f t="shared" si="595"/>
        <v/>
      </c>
      <c r="Q997" s="8" t="str">
        <f t="shared" si="596"/>
        <v/>
      </c>
      <c r="R997" s="8" t="str">
        <f t="shared" si="597"/>
        <v/>
      </c>
      <c r="S997" s="8" t="str">
        <f t="shared" si="598"/>
        <v/>
      </c>
      <c r="T997" s="8" t="str">
        <f t="shared" si="599"/>
        <v/>
      </c>
      <c r="U997" s="8" t="str">
        <f t="shared" si="600"/>
        <v/>
      </c>
      <c r="V997" s="16" t="str">
        <f t="shared" si="601"/>
        <v/>
      </c>
      <c r="W997" s="129" t="str">
        <f t="shared" si="602"/>
        <v/>
      </c>
      <c r="X997" s="8" t="str">
        <f t="shared" si="603"/>
        <v/>
      </c>
      <c r="Y997" s="8" t="str">
        <f t="shared" si="604"/>
        <v/>
      </c>
      <c r="AQ997" s="6" t="str">
        <f t="shared" si="605"/>
        <v/>
      </c>
      <c r="AR997" s="128" t="str">
        <f t="shared" si="606"/>
        <v/>
      </c>
      <c r="AS997" s="128" t="str">
        <f t="shared" si="607"/>
        <v/>
      </c>
      <c r="AT997" s="139" t="str">
        <f t="shared" si="621"/>
        <v/>
      </c>
      <c r="BH997" s="127" t="str">
        <f>IF(LEN(VBAsheet!H997)&gt;0,$CD$4&amp;CHAR(10)&amp;$CD$5&amp;CHAR(10)&amp;$CD$6&amp;IF(VBAsheet!I997="N",1,0)&amp;$CE$6&amp;CHAR(10)&amp;$CD$7&amp;CHAR(10)&amp;$CD$8&amp;VBAsheet!H997&amp;$CE$8&amp;CHAR(10)&amp;$CD$9&amp;VBAsheet!K997&amp;$CE$9&amp;CHAR(10)&amp;$CD$10&amp;VBAsheet!J997-1&amp;$CE$10&amp;CHAR(10)&amp;$CD$11,"")</f>
        <v/>
      </c>
      <c r="BI997"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7" s="18" t="str">
        <f>IF(LEN(X997)&gt;0,$CD$23&amp;INDEX($CH$3:CH1000,MATCH(W997,$CG$3:CG1000,0))&amp;$CE$23&amp;CHAR(10)&amp;$CD$24&amp;X997&amp;$CE$24&amp;CHAR(10)&amp;$CD$25&amp;Y997&amp;$CE$25&amp;CHAR(10),"")&amp;IF(LEN(AA997)&gt;0,$CD$23&amp;INDEX($CH$3:CH1000,MATCH(Z997,$CG$3:CG1000,0))&amp;$CE$23&amp;CHAR(10)&amp;$CD$24&amp;AA997&amp;$CE$24&amp;CHAR(10)&amp;$CD$25&amp;AB997&amp;$CE$25&amp;CHAR(10),"")&amp;IF(LEN(AD997)&gt;0,$CD$23&amp;INDEX($CH$3:CH1000,MATCH(AC997,$CG$3:CG1000,0))&amp;$CE$23&amp;CHAR(10)&amp;$CD$24&amp;AD997&amp;$CE$24&amp;CHAR(10)&amp;$CD$25&amp;AE997&amp;$CE$25&amp;CHAR(10),"")&amp;IF(LEN(AG997)&gt;0,$CD$23&amp;INDEX($CH$3:CH1000,MATCH(AF997,$CG$3:CG1000,0))&amp;$CE$23&amp;CHAR(10)&amp;$CD$24&amp;AG997&amp;$CE$24&amp;CHAR(10)&amp;$CD$25&amp;AH997&amp;$CE$25&amp;CHAR(10),"")&amp;IF(LEN(AJ997)&gt;0,$CD$23&amp;INDEX($CH$3:CH1000,MATCH(AI997,$CG$3:CG1000,0))&amp;$CE$23&amp;CHAR(10)&amp;$CD$24&amp;AJ997&amp;$CE$24&amp;CHAR(10)&amp;$CD$25&amp;AK997&amp;$CE$25&amp;CHAR(10),"")</f>
        <v/>
      </c>
      <c r="BK997" s="18" t="str">
        <f>IF(LEN(J997)&gt;0,INDEX($BH$2:$BH$100000,MATCH(J997,VBAsheet!$H$2:$H$100000,0))&amp;CHAR(10),"")&amp;IF(LEN(K997)&gt;0,INDEX($BH$2:$BH$100000,MATCH(K997,VBAsheet!$H$2:$H$100000,0))&amp;CHAR(10),"")&amp;IF(LEN(L997)&gt;0,INDEX($BH$2:$BH$100000,MATCH(L997,VBAsheet!$H$2:$H$100000,0))&amp;CHAR(10),"")&amp;IF(LEN(M997)&gt;0,INDEX($BH$2:$BH$100000,MATCH(M997,VBAsheet!$H$2:$H$100000,0))&amp;CHAR(10),"")</f>
        <v/>
      </c>
      <c r="BL997" s="18" t="str">
        <f t="shared" si="609"/>
        <v/>
      </c>
      <c r="BM997" s="94" t="str">
        <f t="shared" si="610"/>
        <v/>
      </c>
      <c r="BN997" s="95" t="str">
        <f t="shared" si="611"/>
        <v/>
      </c>
      <c r="BO997" s="265" t="str">
        <f t="shared" si="622"/>
        <v/>
      </c>
      <c r="BP997" s="18" t="str">
        <f t="shared" si="612"/>
        <v/>
      </c>
      <c r="BQ997" s="263" t="str">
        <f t="shared" si="623"/>
        <v/>
      </c>
      <c r="BR997" s="81" t="str">
        <f t="shared" si="627"/>
        <v/>
      </c>
      <c r="BS997" s="263" t="str">
        <f t="shared" si="624"/>
        <v/>
      </c>
      <c r="BT997" s="92" t="str">
        <f t="shared" si="625"/>
        <v/>
      </c>
      <c r="BU997" s="138" t="str">
        <f t="shared" si="613"/>
        <v/>
      </c>
      <c r="BV997" s="3" t="str">
        <f t="shared" si="614"/>
        <v/>
      </c>
      <c r="BW997" s="3" t="str">
        <f t="shared" si="615"/>
        <v/>
      </c>
      <c r="BX997" s="144" t="str">
        <f t="shared" si="616"/>
        <v/>
      </c>
      <c r="BY997" s="18" t="str">
        <f t="shared" si="617"/>
        <v/>
      </c>
      <c r="BZ997" s="18" t="str">
        <f t="shared" si="618"/>
        <v/>
      </c>
      <c r="CA997" s="19" t="str">
        <f t="shared" si="619"/>
        <v/>
      </c>
      <c r="CB997" s="19" t="s">
        <v>0</v>
      </c>
      <c r="DW997" s="4" t="str">
        <f t="shared" si="626"/>
        <v/>
      </c>
      <c r="DX997" s="4" t="str">
        <f t="shared" si="628"/>
        <v/>
      </c>
      <c r="DY997" s="98" t="str">
        <f t="shared" si="629"/>
        <v/>
      </c>
    </row>
    <row r="998" spans="4:129" x14ac:dyDescent="0.45">
      <c r="D998" s="164" t="str">
        <f t="shared" si="620"/>
        <v/>
      </c>
      <c r="I998" s="9" t="str">
        <f t="shared" si="591"/>
        <v/>
      </c>
      <c r="J998" s="173" t="str">
        <f t="shared" si="592"/>
        <v/>
      </c>
      <c r="K998" s="13"/>
      <c r="L998" s="13"/>
      <c r="M998" s="13"/>
      <c r="N998" s="178" t="str">
        <f t="shared" si="593"/>
        <v/>
      </c>
      <c r="O998" s="181" t="str">
        <f t="shared" si="594"/>
        <v/>
      </c>
      <c r="P998" s="8" t="str">
        <f t="shared" si="595"/>
        <v/>
      </c>
      <c r="Q998" s="8" t="str">
        <f t="shared" si="596"/>
        <v/>
      </c>
      <c r="R998" s="8" t="str">
        <f t="shared" si="597"/>
        <v/>
      </c>
      <c r="S998" s="8" t="str">
        <f t="shared" si="598"/>
        <v/>
      </c>
      <c r="T998" s="8" t="str">
        <f t="shared" si="599"/>
        <v/>
      </c>
      <c r="U998" s="8" t="str">
        <f t="shared" si="600"/>
        <v/>
      </c>
      <c r="V998" s="16" t="str">
        <f t="shared" si="601"/>
        <v/>
      </c>
      <c r="W998" s="129" t="str">
        <f t="shared" si="602"/>
        <v/>
      </c>
      <c r="X998" s="8" t="str">
        <f t="shared" si="603"/>
        <v/>
      </c>
      <c r="Y998" s="8" t="str">
        <f t="shared" si="604"/>
        <v/>
      </c>
      <c r="AQ998" s="6" t="str">
        <f t="shared" si="605"/>
        <v/>
      </c>
      <c r="AR998" s="128" t="str">
        <f t="shared" si="606"/>
        <v/>
      </c>
      <c r="AS998" s="128" t="str">
        <f t="shared" si="607"/>
        <v/>
      </c>
      <c r="AT998" s="139" t="str">
        <f t="shared" si="621"/>
        <v/>
      </c>
      <c r="BH998" s="127" t="str">
        <f>IF(LEN(VBAsheet!H998)&gt;0,$CD$4&amp;CHAR(10)&amp;$CD$5&amp;CHAR(10)&amp;$CD$6&amp;IF(VBAsheet!I998="N",1,0)&amp;$CE$6&amp;CHAR(10)&amp;$CD$7&amp;CHAR(10)&amp;$CD$8&amp;VBAsheet!H998&amp;$CE$8&amp;CHAR(10)&amp;$CD$9&amp;VBAsheet!K998&amp;$CE$9&amp;CHAR(10)&amp;$CD$10&amp;VBAsheet!J998-1&amp;$CE$10&amp;CHAR(10)&amp;$CD$11,"")</f>
        <v/>
      </c>
      <c r="BI998"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8" s="18" t="str">
        <f>IF(LEN(X998)&gt;0,$CD$23&amp;INDEX($CH$3:CH1001,MATCH(W998,$CG$3:CG1001,0))&amp;$CE$23&amp;CHAR(10)&amp;$CD$24&amp;X998&amp;$CE$24&amp;CHAR(10)&amp;$CD$25&amp;Y998&amp;$CE$25&amp;CHAR(10),"")&amp;IF(LEN(AA998)&gt;0,$CD$23&amp;INDEX($CH$3:CH1001,MATCH(Z998,$CG$3:CG1001,0))&amp;$CE$23&amp;CHAR(10)&amp;$CD$24&amp;AA998&amp;$CE$24&amp;CHAR(10)&amp;$CD$25&amp;AB998&amp;$CE$25&amp;CHAR(10),"")&amp;IF(LEN(AD998)&gt;0,$CD$23&amp;INDEX($CH$3:CH1001,MATCH(AC998,$CG$3:CG1001,0))&amp;$CE$23&amp;CHAR(10)&amp;$CD$24&amp;AD998&amp;$CE$24&amp;CHAR(10)&amp;$CD$25&amp;AE998&amp;$CE$25&amp;CHAR(10),"")&amp;IF(LEN(AG998)&gt;0,$CD$23&amp;INDEX($CH$3:CH1001,MATCH(AF998,$CG$3:CG1001,0))&amp;$CE$23&amp;CHAR(10)&amp;$CD$24&amp;AG998&amp;$CE$24&amp;CHAR(10)&amp;$CD$25&amp;AH998&amp;$CE$25&amp;CHAR(10),"")&amp;IF(LEN(AJ998)&gt;0,$CD$23&amp;INDEX($CH$3:CH1001,MATCH(AI998,$CG$3:CG1001,0))&amp;$CE$23&amp;CHAR(10)&amp;$CD$24&amp;AJ998&amp;$CE$24&amp;CHAR(10)&amp;$CD$25&amp;AK998&amp;$CE$25&amp;CHAR(10),"")</f>
        <v/>
      </c>
      <c r="BK998" s="18" t="str">
        <f>IF(LEN(J998)&gt;0,INDEX($BH$2:$BH$100000,MATCH(J998,VBAsheet!$H$2:$H$100000,0))&amp;CHAR(10),"")&amp;IF(LEN(K998)&gt;0,INDEX($BH$2:$BH$100000,MATCH(K998,VBAsheet!$H$2:$H$100000,0))&amp;CHAR(10),"")&amp;IF(LEN(L998)&gt;0,INDEX($BH$2:$BH$100000,MATCH(L998,VBAsheet!$H$2:$H$100000,0))&amp;CHAR(10),"")&amp;IF(LEN(M998)&gt;0,INDEX($BH$2:$BH$100000,MATCH(M998,VBAsheet!$H$2:$H$100000,0))&amp;CHAR(10),"")</f>
        <v/>
      </c>
      <c r="BL998" s="18" t="str">
        <f t="shared" si="609"/>
        <v/>
      </c>
      <c r="BM998" s="94" t="str">
        <f t="shared" si="610"/>
        <v/>
      </c>
      <c r="BN998" s="95" t="str">
        <f t="shared" si="611"/>
        <v/>
      </c>
      <c r="BO998" s="265" t="str">
        <f t="shared" si="622"/>
        <v/>
      </c>
      <c r="BP998" s="18" t="str">
        <f t="shared" si="612"/>
        <v/>
      </c>
      <c r="BQ998" s="263" t="str">
        <f t="shared" si="623"/>
        <v/>
      </c>
      <c r="BR998" s="81" t="str">
        <f t="shared" si="627"/>
        <v/>
      </c>
      <c r="BS998" s="263" t="str">
        <f t="shared" si="624"/>
        <v/>
      </c>
      <c r="BT998" s="92" t="str">
        <f t="shared" si="625"/>
        <v/>
      </c>
      <c r="BU998" s="138" t="str">
        <f t="shared" si="613"/>
        <v/>
      </c>
      <c r="BV998" s="3" t="str">
        <f t="shared" si="614"/>
        <v/>
      </c>
      <c r="BW998" s="3" t="str">
        <f t="shared" si="615"/>
        <v/>
      </c>
      <c r="BX998" s="144" t="str">
        <f t="shared" si="616"/>
        <v/>
      </c>
      <c r="BY998" s="18" t="str">
        <f t="shared" si="617"/>
        <v/>
      </c>
      <c r="BZ998" s="18" t="str">
        <f t="shared" si="618"/>
        <v/>
      </c>
      <c r="CA998" s="19" t="str">
        <f t="shared" si="619"/>
        <v/>
      </c>
      <c r="CB998" s="19" t="s">
        <v>0</v>
      </c>
      <c r="DW998" s="4" t="str">
        <f t="shared" si="626"/>
        <v/>
      </c>
      <c r="DX998" s="4" t="str">
        <f t="shared" si="628"/>
        <v/>
      </c>
      <c r="DY998" s="98" t="str">
        <f t="shared" si="629"/>
        <v/>
      </c>
    </row>
    <row r="999" spans="4:129" x14ac:dyDescent="0.45">
      <c r="D999" s="164" t="str">
        <f t="shared" si="620"/>
        <v/>
      </c>
      <c r="I999" s="9" t="str">
        <f t="shared" si="591"/>
        <v/>
      </c>
      <c r="J999" s="173" t="str">
        <f t="shared" si="592"/>
        <v/>
      </c>
      <c r="K999" s="13"/>
      <c r="L999" s="13"/>
      <c r="M999" s="13"/>
      <c r="N999" s="178" t="str">
        <f t="shared" si="593"/>
        <v/>
      </c>
      <c r="O999" s="181" t="str">
        <f t="shared" si="594"/>
        <v/>
      </c>
      <c r="P999" s="8" t="str">
        <f t="shared" si="595"/>
        <v/>
      </c>
      <c r="Q999" s="8" t="str">
        <f t="shared" si="596"/>
        <v/>
      </c>
      <c r="R999" s="8" t="str">
        <f t="shared" si="597"/>
        <v/>
      </c>
      <c r="S999" s="8" t="str">
        <f t="shared" si="598"/>
        <v/>
      </c>
      <c r="T999" s="8" t="str">
        <f t="shared" si="599"/>
        <v/>
      </c>
      <c r="U999" s="8" t="str">
        <f t="shared" si="600"/>
        <v/>
      </c>
      <c r="V999" s="16" t="str">
        <f t="shared" si="601"/>
        <v/>
      </c>
      <c r="W999" s="129" t="str">
        <f t="shared" si="602"/>
        <v/>
      </c>
      <c r="X999" s="8" t="str">
        <f t="shared" si="603"/>
        <v/>
      </c>
      <c r="Y999" s="8" t="str">
        <f t="shared" si="604"/>
        <v/>
      </c>
      <c r="AQ999" s="6" t="str">
        <f t="shared" si="605"/>
        <v/>
      </c>
      <c r="AR999" s="128" t="str">
        <f t="shared" si="606"/>
        <v/>
      </c>
      <c r="AS999" s="128" t="str">
        <f t="shared" si="607"/>
        <v/>
      </c>
      <c r="AT999" s="139" t="str">
        <f t="shared" si="621"/>
        <v/>
      </c>
      <c r="BH999" s="127" t="str">
        <f>IF(LEN(VBAsheet!H999)&gt;0,$CD$4&amp;CHAR(10)&amp;$CD$5&amp;CHAR(10)&amp;$CD$6&amp;IF(VBAsheet!I999="N",1,0)&amp;$CE$6&amp;CHAR(10)&amp;$CD$7&amp;CHAR(10)&amp;$CD$8&amp;VBAsheet!H999&amp;$CE$8&amp;CHAR(10)&amp;$CD$9&amp;VBAsheet!K999&amp;$CE$9&amp;CHAR(10)&amp;$CD$10&amp;VBAsheet!J999-1&amp;$CE$10&amp;CHAR(10)&amp;$CD$11,"")</f>
        <v/>
      </c>
      <c r="BI999"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999" s="18" t="str">
        <f>IF(LEN(X999)&gt;0,$CD$23&amp;INDEX($CH$3:CH1002,MATCH(W999,$CG$3:CG1002,0))&amp;$CE$23&amp;CHAR(10)&amp;$CD$24&amp;X999&amp;$CE$24&amp;CHAR(10)&amp;$CD$25&amp;Y999&amp;$CE$25&amp;CHAR(10),"")&amp;IF(LEN(AA999)&gt;0,$CD$23&amp;INDEX($CH$3:CH1002,MATCH(Z999,$CG$3:CG1002,0))&amp;$CE$23&amp;CHAR(10)&amp;$CD$24&amp;AA999&amp;$CE$24&amp;CHAR(10)&amp;$CD$25&amp;AB999&amp;$CE$25&amp;CHAR(10),"")&amp;IF(LEN(AD999)&gt;0,$CD$23&amp;INDEX($CH$3:CH1002,MATCH(AC999,$CG$3:CG1002,0))&amp;$CE$23&amp;CHAR(10)&amp;$CD$24&amp;AD999&amp;$CE$24&amp;CHAR(10)&amp;$CD$25&amp;AE999&amp;$CE$25&amp;CHAR(10),"")&amp;IF(LEN(AG999)&gt;0,$CD$23&amp;INDEX($CH$3:CH1002,MATCH(AF999,$CG$3:CG1002,0))&amp;$CE$23&amp;CHAR(10)&amp;$CD$24&amp;AG999&amp;$CE$24&amp;CHAR(10)&amp;$CD$25&amp;AH999&amp;$CE$25&amp;CHAR(10),"")&amp;IF(LEN(AJ999)&gt;0,$CD$23&amp;INDEX($CH$3:CH1002,MATCH(AI999,$CG$3:CG1002,0))&amp;$CE$23&amp;CHAR(10)&amp;$CD$24&amp;AJ999&amp;$CE$24&amp;CHAR(10)&amp;$CD$25&amp;AK999&amp;$CE$25&amp;CHAR(10),"")</f>
        <v/>
      </c>
      <c r="BK999" s="18" t="str">
        <f>IF(LEN(J999)&gt;0,INDEX($BH$2:$BH$100000,MATCH(J999,VBAsheet!$H$2:$H$100000,0))&amp;CHAR(10),"")&amp;IF(LEN(K999)&gt;0,INDEX($BH$2:$BH$100000,MATCH(K999,VBAsheet!$H$2:$H$100000,0))&amp;CHAR(10),"")&amp;IF(LEN(L999)&gt;0,INDEX($BH$2:$BH$100000,MATCH(L999,VBAsheet!$H$2:$H$100000,0))&amp;CHAR(10),"")&amp;IF(LEN(M999)&gt;0,INDEX($BH$2:$BH$100000,MATCH(M999,VBAsheet!$H$2:$H$100000,0))&amp;CHAR(10),"")</f>
        <v/>
      </c>
      <c r="BL999" s="18" t="str">
        <f t="shared" si="609"/>
        <v/>
      </c>
      <c r="BM999" s="94" t="str">
        <f t="shared" si="610"/>
        <v/>
      </c>
      <c r="BN999" s="95" t="str">
        <f t="shared" si="611"/>
        <v/>
      </c>
      <c r="BO999" s="265" t="str">
        <f t="shared" si="622"/>
        <v/>
      </c>
      <c r="BP999" s="18" t="str">
        <f t="shared" si="612"/>
        <v/>
      </c>
      <c r="BQ999" s="263" t="str">
        <f t="shared" si="623"/>
        <v/>
      </c>
      <c r="BR999" s="81" t="str">
        <f t="shared" si="627"/>
        <v/>
      </c>
      <c r="BS999" s="263" t="str">
        <f t="shared" si="624"/>
        <v/>
      </c>
      <c r="BT999" s="92" t="str">
        <f t="shared" si="625"/>
        <v/>
      </c>
      <c r="BU999" s="138" t="str">
        <f t="shared" si="613"/>
        <v/>
      </c>
      <c r="BV999" s="3" t="str">
        <f t="shared" si="614"/>
        <v/>
      </c>
      <c r="BW999" s="3" t="str">
        <f t="shared" si="615"/>
        <v/>
      </c>
      <c r="BX999" s="144" t="str">
        <f t="shared" si="616"/>
        <v/>
      </c>
      <c r="BY999" s="18" t="str">
        <f t="shared" si="617"/>
        <v/>
      </c>
      <c r="BZ999" s="18" t="str">
        <f t="shared" si="618"/>
        <v/>
      </c>
      <c r="CA999" s="19" t="str">
        <f t="shared" si="619"/>
        <v/>
      </c>
      <c r="CB999" s="19" t="s">
        <v>0</v>
      </c>
      <c r="DW999" s="4" t="str">
        <f t="shared" si="626"/>
        <v/>
      </c>
      <c r="DX999" s="4" t="str">
        <f t="shared" si="628"/>
        <v/>
      </c>
      <c r="DY999" s="98" t="str">
        <f t="shared" si="629"/>
        <v/>
      </c>
    </row>
    <row r="1000" spans="4:129" x14ac:dyDescent="0.45">
      <c r="D1000" s="164" t="str">
        <f t="shared" si="620"/>
        <v/>
      </c>
      <c r="I1000" s="9" t="str">
        <f t="shared" si="591"/>
        <v/>
      </c>
      <c r="J1000" s="173" t="str">
        <f t="shared" si="592"/>
        <v/>
      </c>
      <c r="K1000" s="13"/>
      <c r="L1000" s="13"/>
      <c r="M1000" s="13"/>
      <c r="N1000" s="178" t="str">
        <f t="shared" si="593"/>
        <v/>
      </c>
      <c r="O1000" s="181" t="str">
        <f t="shared" si="594"/>
        <v/>
      </c>
      <c r="P1000" s="8" t="str">
        <f t="shared" si="595"/>
        <v/>
      </c>
      <c r="Q1000" s="8" t="str">
        <f t="shared" si="596"/>
        <v/>
      </c>
      <c r="R1000" s="8" t="str">
        <f t="shared" si="597"/>
        <v/>
      </c>
      <c r="S1000" s="8" t="str">
        <f t="shared" si="598"/>
        <v/>
      </c>
      <c r="T1000" s="8" t="str">
        <f t="shared" si="599"/>
        <v/>
      </c>
      <c r="U1000" s="8" t="str">
        <f t="shared" si="600"/>
        <v/>
      </c>
      <c r="V1000" s="16" t="str">
        <f t="shared" si="601"/>
        <v/>
      </c>
      <c r="W1000" s="129" t="str">
        <f t="shared" si="602"/>
        <v/>
      </c>
      <c r="X1000" s="8" t="str">
        <f t="shared" si="603"/>
        <v/>
      </c>
      <c r="Y1000" s="8" t="str">
        <f t="shared" si="604"/>
        <v/>
      </c>
      <c r="AQ1000" s="6" t="str">
        <f t="shared" si="605"/>
        <v/>
      </c>
      <c r="AR1000" s="128" t="str">
        <f t="shared" si="606"/>
        <v/>
      </c>
      <c r="AS1000" s="128" t="str">
        <f t="shared" si="607"/>
        <v/>
      </c>
      <c r="AT1000" s="139" t="str">
        <f t="shared" si="621"/>
        <v/>
      </c>
      <c r="BH1000" s="127" t="str">
        <f>IF(LEN(VBAsheet!H1000)&gt;0,$CD$4&amp;CHAR(10)&amp;$CD$5&amp;CHAR(10)&amp;$CD$6&amp;IF(VBAsheet!I1000="N",1,0)&amp;$CE$6&amp;CHAR(10)&amp;$CD$7&amp;CHAR(10)&amp;$CD$8&amp;VBAsheet!H1000&amp;$CE$8&amp;CHAR(10)&amp;$CD$9&amp;VBAsheet!K1000&amp;$CE$9&amp;CHAR(10)&amp;$CD$10&amp;VBAsheet!J1000-1&amp;$CE$10&amp;CHAR(10)&amp;$CD$11,"")</f>
        <v/>
      </c>
      <c r="BI1000"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0" s="18" t="str">
        <f>IF(LEN(X1000)&gt;0,$CD$23&amp;INDEX($CH$3:CH1003,MATCH(W1000,$CG$3:CG1003,0))&amp;$CE$23&amp;CHAR(10)&amp;$CD$24&amp;X1000&amp;$CE$24&amp;CHAR(10)&amp;$CD$25&amp;Y1000&amp;$CE$25&amp;CHAR(10),"")&amp;IF(LEN(AA1000)&gt;0,$CD$23&amp;INDEX($CH$3:CH1003,MATCH(Z1000,$CG$3:CG1003,0))&amp;$CE$23&amp;CHAR(10)&amp;$CD$24&amp;AA1000&amp;$CE$24&amp;CHAR(10)&amp;$CD$25&amp;AB1000&amp;$CE$25&amp;CHAR(10),"")&amp;IF(LEN(AD1000)&gt;0,$CD$23&amp;INDEX($CH$3:CH1003,MATCH(AC1000,$CG$3:CG1003,0))&amp;$CE$23&amp;CHAR(10)&amp;$CD$24&amp;AD1000&amp;$CE$24&amp;CHAR(10)&amp;$CD$25&amp;AE1000&amp;$CE$25&amp;CHAR(10),"")&amp;IF(LEN(AG1000)&gt;0,$CD$23&amp;INDEX($CH$3:CH1003,MATCH(AF1000,$CG$3:CG1003,0))&amp;$CE$23&amp;CHAR(10)&amp;$CD$24&amp;AG1000&amp;$CE$24&amp;CHAR(10)&amp;$CD$25&amp;AH1000&amp;$CE$25&amp;CHAR(10),"")&amp;IF(LEN(AJ1000)&gt;0,$CD$23&amp;INDEX($CH$3:CH1003,MATCH(AI1000,$CG$3:CG1003,0))&amp;$CE$23&amp;CHAR(10)&amp;$CD$24&amp;AJ1000&amp;$CE$24&amp;CHAR(10)&amp;$CD$25&amp;AK1000&amp;$CE$25&amp;CHAR(10),"")</f>
        <v/>
      </c>
      <c r="BK1000" s="18" t="str">
        <f>IF(LEN(J1000)&gt;0,INDEX($BH$2:$BH$100000,MATCH(J1000,VBAsheet!$H$2:$H$100000,0))&amp;CHAR(10),"")&amp;IF(LEN(K1000)&gt;0,INDEX($BH$2:$BH$100000,MATCH(K1000,VBAsheet!$H$2:$H$100000,0))&amp;CHAR(10),"")&amp;IF(LEN(L1000)&gt;0,INDEX($BH$2:$BH$100000,MATCH(L1000,VBAsheet!$H$2:$H$100000,0))&amp;CHAR(10),"")&amp;IF(LEN(M1000)&gt;0,INDEX($BH$2:$BH$100000,MATCH(M1000,VBAsheet!$H$2:$H$100000,0))&amp;CHAR(10),"")</f>
        <v/>
      </c>
      <c r="BL1000" s="18" t="str">
        <f t="shared" si="609"/>
        <v/>
      </c>
      <c r="BM1000" s="94" t="str">
        <f t="shared" si="610"/>
        <v/>
      </c>
      <c r="BN1000" s="95" t="str">
        <f t="shared" si="611"/>
        <v/>
      </c>
      <c r="BO1000" s="265" t="str">
        <f t="shared" si="622"/>
        <v/>
      </c>
      <c r="BP1000" s="18" t="str">
        <f t="shared" si="612"/>
        <v/>
      </c>
      <c r="BQ1000" s="263" t="str">
        <f t="shared" si="623"/>
        <v/>
      </c>
      <c r="BR1000" s="81" t="str">
        <f t="shared" si="627"/>
        <v/>
      </c>
      <c r="BS1000" s="263" t="str">
        <f t="shared" si="624"/>
        <v/>
      </c>
      <c r="BT1000" s="92" t="str">
        <f t="shared" si="625"/>
        <v/>
      </c>
      <c r="BU1000" s="138" t="str">
        <f t="shared" si="613"/>
        <v/>
      </c>
      <c r="BV1000" s="3" t="str">
        <f t="shared" si="614"/>
        <v/>
      </c>
      <c r="BW1000" s="3" t="str">
        <f t="shared" si="615"/>
        <v/>
      </c>
      <c r="BX1000" s="144" t="str">
        <f t="shared" si="616"/>
        <v/>
      </c>
      <c r="BY1000" s="18" t="str">
        <f t="shared" si="617"/>
        <v/>
      </c>
      <c r="BZ1000" s="18" t="str">
        <f t="shared" si="618"/>
        <v/>
      </c>
      <c r="CA1000" s="19" t="str">
        <f t="shared" si="619"/>
        <v/>
      </c>
      <c r="CB1000" s="19" t="s">
        <v>0</v>
      </c>
      <c r="DW1000" s="4" t="str">
        <f t="shared" si="626"/>
        <v/>
      </c>
      <c r="DX1000" s="4" t="str">
        <f t="shared" si="628"/>
        <v/>
      </c>
      <c r="DY1000" s="98" t="str">
        <f t="shared" si="629"/>
        <v/>
      </c>
    </row>
    <row r="1001" spans="4:129" ht="14.65" thickBot="1" x14ac:dyDescent="0.5">
      <c r="D1001" s="164" t="str">
        <f t="shared" si="620"/>
        <v/>
      </c>
      <c r="I1001" s="9" t="str">
        <f t="shared" si="591"/>
        <v/>
      </c>
      <c r="J1001" s="173" t="str">
        <f t="shared" si="592"/>
        <v/>
      </c>
      <c r="K1001" s="13"/>
      <c r="L1001" s="13"/>
      <c r="M1001" s="13"/>
      <c r="N1001" s="178" t="str">
        <f t="shared" si="593"/>
        <v/>
      </c>
      <c r="O1001" s="181" t="str">
        <f t="shared" si="594"/>
        <v/>
      </c>
      <c r="P1001" s="8" t="str">
        <f t="shared" si="595"/>
        <v/>
      </c>
      <c r="Q1001" s="8" t="str">
        <f t="shared" si="596"/>
        <v/>
      </c>
      <c r="R1001" s="8" t="str">
        <f t="shared" si="597"/>
        <v/>
      </c>
      <c r="S1001" s="8" t="str">
        <f t="shared" si="598"/>
        <v/>
      </c>
      <c r="T1001" s="8" t="str">
        <f t="shared" si="599"/>
        <v/>
      </c>
      <c r="U1001" s="8" t="str">
        <f t="shared" si="600"/>
        <v/>
      </c>
      <c r="V1001" s="16" t="str">
        <f t="shared" si="601"/>
        <v/>
      </c>
      <c r="W1001" s="129" t="str">
        <f t="shared" si="602"/>
        <v/>
      </c>
      <c r="X1001" s="8" t="str">
        <f t="shared" si="603"/>
        <v/>
      </c>
      <c r="Y1001" s="8" t="str">
        <f t="shared" si="604"/>
        <v/>
      </c>
      <c r="AQ1001" s="6" t="str">
        <f t="shared" si="605"/>
        <v/>
      </c>
      <c r="AR1001" s="128" t="str">
        <f t="shared" si="606"/>
        <v/>
      </c>
      <c r="AS1001" s="128" t="str">
        <f t="shared" si="607"/>
        <v/>
      </c>
      <c r="AT1001" s="139" t="str">
        <f t="shared" si="621"/>
        <v/>
      </c>
      <c r="BH1001" s="127" t="str">
        <f>IF(LEN(VBAsheet!H1001)&gt;0,$CD$4&amp;CHAR(10)&amp;$CD$5&amp;CHAR(10)&amp;$CD$6&amp;IF(VBAsheet!I1001="N",1,0)&amp;$CE$6&amp;CHAR(10)&amp;$CD$7&amp;CHAR(10)&amp;$CD$8&amp;VBAsheet!H1001&amp;$CE$8&amp;CHAR(10)&amp;$CD$9&amp;VBAsheet!K1001&amp;$CE$9&amp;CHAR(10)&amp;$CD$10&amp;VBAsheet!J1001-1&amp;$CE$10&amp;CHAR(10)&amp;$CD$11,"")</f>
        <v/>
      </c>
      <c r="BI1001"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1" s="18" t="str">
        <f>IF(LEN(X1001)&gt;0,$CD$23&amp;INDEX($CH$3:CH1004,MATCH(W1001,$CG$3:CG1004,0))&amp;$CE$23&amp;CHAR(10)&amp;$CD$24&amp;X1001&amp;$CE$24&amp;CHAR(10)&amp;$CD$25&amp;Y1001&amp;$CE$25&amp;CHAR(10),"")&amp;IF(LEN(AA1001)&gt;0,$CD$23&amp;INDEX($CH$3:CH1004,MATCH(Z1001,$CG$3:CG1004,0))&amp;$CE$23&amp;CHAR(10)&amp;$CD$24&amp;AA1001&amp;$CE$24&amp;CHAR(10)&amp;$CD$25&amp;AB1001&amp;$CE$25&amp;CHAR(10),"")&amp;IF(LEN(AD1001)&gt;0,$CD$23&amp;INDEX($CH$3:CH1004,MATCH(AC1001,$CG$3:CG1004,0))&amp;$CE$23&amp;CHAR(10)&amp;$CD$24&amp;AD1001&amp;$CE$24&amp;CHAR(10)&amp;$CD$25&amp;AE1001&amp;$CE$25&amp;CHAR(10),"")&amp;IF(LEN(AG1001)&gt;0,$CD$23&amp;INDEX($CH$3:CH1004,MATCH(AF1001,$CG$3:CG1004,0))&amp;$CE$23&amp;CHAR(10)&amp;$CD$24&amp;AG1001&amp;$CE$24&amp;CHAR(10)&amp;$CD$25&amp;AH1001&amp;$CE$25&amp;CHAR(10),"")&amp;IF(LEN(AJ1001)&gt;0,$CD$23&amp;INDEX($CH$3:CH1004,MATCH(AI1001,$CG$3:CG1004,0))&amp;$CE$23&amp;CHAR(10)&amp;$CD$24&amp;AJ1001&amp;$CE$24&amp;CHAR(10)&amp;$CD$25&amp;AK1001&amp;$CE$25&amp;CHAR(10),"")</f>
        <v/>
      </c>
      <c r="BK1001" s="18" t="str">
        <f>IF(LEN(J1001)&gt;0,INDEX($BH$2:$BH$100000,MATCH(J1001,VBAsheet!$H$2:$H$100000,0))&amp;CHAR(10),"")&amp;IF(LEN(K1001)&gt;0,INDEX($BH$2:$BH$100000,MATCH(K1001,VBAsheet!$H$2:$H$100000,0))&amp;CHAR(10),"")&amp;IF(LEN(L1001)&gt;0,INDEX($BH$2:$BH$100000,MATCH(L1001,VBAsheet!$H$2:$H$100000,0))&amp;CHAR(10),"")&amp;IF(LEN(M1001)&gt;0,INDEX($BH$2:$BH$100000,MATCH(M1001,VBAsheet!$H$2:$H$100000,0))&amp;CHAR(10),"")</f>
        <v/>
      </c>
      <c r="BL1001" s="18" t="str">
        <f t="shared" si="609"/>
        <v/>
      </c>
      <c r="BM1001" s="94" t="str">
        <f t="shared" si="610"/>
        <v/>
      </c>
      <c r="BN1001" s="95" t="str">
        <f t="shared" si="611"/>
        <v/>
      </c>
      <c r="BO1001" s="265" t="str">
        <f t="shared" si="622"/>
        <v/>
      </c>
      <c r="BP1001" s="18" t="str">
        <f t="shared" si="612"/>
        <v/>
      </c>
      <c r="BQ1001" s="263" t="str">
        <f t="shared" si="623"/>
        <v/>
      </c>
      <c r="BR1001" s="81" t="str">
        <f t="shared" si="627"/>
        <v/>
      </c>
      <c r="BS1001" s="263" t="str">
        <f t="shared" si="624"/>
        <v/>
      </c>
      <c r="BT1001" s="92" t="str">
        <f t="shared" si="625"/>
        <v/>
      </c>
      <c r="BU1001" s="138" t="str">
        <f t="shared" si="613"/>
        <v/>
      </c>
      <c r="BV1001" s="3" t="str">
        <f t="shared" si="614"/>
        <v/>
      </c>
      <c r="BW1001" s="3" t="str">
        <f t="shared" si="615"/>
        <v/>
      </c>
      <c r="BX1001" s="144" t="str">
        <f t="shared" si="616"/>
        <v/>
      </c>
      <c r="BY1001" s="18" t="str">
        <f t="shared" si="617"/>
        <v/>
      </c>
      <c r="BZ1001" s="18" t="str">
        <f t="shared" si="618"/>
        <v/>
      </c>
      <c r="CA1001" s="19" t="str">
        <f t="shared" si="619"/>
        <v/>
      </c>
      <c r="CB1001" s="19" t="s">
        <v>0</v>
      </c>
      <c r="DV1001" s="210"/>
      <c r="DW1001" s="211" t="str">
        <f t="shared" si="626"/>
        <v/>
      </c>
      <c r="DX1001" s="211" t="str">
        <f t="shared" si="628"/>
        <v/>
      </c>
      <c r="DY1001" s="212" t="str">
        <f t="shared" si="629"/>
        <v/>
      </c>
    </row>
    <row r="1002" spans="4:129" ht="14.65" thickTop="1" x14ac:dyDescent="0.45">
      <c r="D1002" s="164" t="str">
        <f t="shared" si="620"/>
        <v/>
      </c>
      <c r="I1002" s="9" t="str">
        <f t="shared" si="591"/>
        <v/>
      </c>
      <c r="J1002" s="173" t="str">
        <f t="shared" si="592"/>
        <v/>
      </c>
      <c r="K1002" s="13"/>
      <c r="L1002" s="13"/>
      <c r="M1002" s="13"/>
      <c r="N1002" s="178" t="str">
        <f t="shared" si="593"/>
        <v/>
      </c>
      <c r="O1002" s="181" t="str">
        <f t="shared" si="594"/>
        <v/>
      </c>
      <c r="P1002" s="8" t="str">
        <f t="shared" si="595"/>
        <v/>
      </c>
      <c r="Q1002" s="8" t="str">
        <f t="shared" si="596"/>
        <v/>
      </c>
      <c r="R1002" s="8" t="str">
        <f t="shared" si="597"/>
        <v/>
      </c>
      <c r="S1002" s="8" t="str">
        <f t="shared" si="598"/>
        <v/>
      </c>
      <c r="T1002" s="8" t="str">
        <f t="shared" si="599"/>
        <v/>
      </c>
      <c r="U1002" s="8" t="str">
        <f t="shared" si="600"/>
        <v/>
      </c>
      <c r="V1002" s="16" t="str">
        <f t="shared" si="601"/>
        <v/>
      </c>
      <c r="W1002" s="129" t="str">
        <f t="shared" si="602"/>
        <v/>
      </c>
      <c r="X1002" s="8" t="str">
        <f t="shared" si="603"/>
        <v/>
      </c>
      <c r="Y1002" s="8" t="str">
        <f t="shared" si="604"/>
        <v/>
      </c>
      <c r="AQ1002" s="6" t="str">
        <f t="shared" si="605"/>
        <v/>
      </c>
      <c r="AR1002" s="128" t="str">
        <f t="shared" si="606"/>
        <v/>
      </c>
      <c r="AS1002" s="128" t="str">
        <f t="shared" si="607"/>
        <v/>
      </c>
      <c r="AT1002" s="139" t="str">
        <f t="shared" si="621"/>
        <v/>
      </c>
      <c r="BH1002" s="127" t="str">
        <f>IF(LEN(VBAsheet!H1002)&gt;0,$CD$4&amp;CHAR(10)&amp;$CD$5&amp;CHAR(10)&amp;$CD$6&amp;IF(VBAsheet!I1002="N",1,0)&amp;$CE$6&amp;CHAR(10)&amp;$CD$7&amp;CHAR(10)&amp;$CD$8&amp;VBAsheet!H1002&amp;$CE$8&amp;CHAR(10)&amp;$CD$9&amp;VBAsheet!K1002&amp;$CE$9&amp;CHAR(10)&amp;$CD$10&amp;VBAsheet!J1002-1&amp;$CE$10&amp;CHAR(10)&amp;$CD$11,"")</f>
        <v/>
      </c>
      <c r="BI1002"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2" s="18" t="str">
        <f>IF(LEN(X1002)&gt;0,$CD$23&amp;INDEX($CH$3:CH1005,MATCH(W1002,$CG$3:CG1005,0))&amp;$CE$23&amp;CHAR(10)&amp;$CD$24&amp;X1002&amp;$CE$24&amp;CHAR(10)&amp;$CD$25&amp;Y1002&amp;$CE$25&amp;CHAR(10),"")&amp;IF(LEN(AA1002)&gt;0,$CD$23&amp;INDEX($CH$3:CH1005,MATCH(Z1002,$CG$3:CG1005,0))&amp;$CE$23&amp;CHAR(10)&amp;$CD$24&amp;AA1002&amp;$CE$24&amp;CHAR(10)&amp;$CD$25&amp;AB1002&amp;$CE$25&amp;CHAR(10),"")&amp;IF(LEN(AD1002)&gt;0,$CD$23&amp;INDEX($CH$3:CH1005,MATCH(AC1002,$CG$3:CG1005,0))&amp;$CE$23&amp;CHAR(10)&amp;$CD$24&amp;AD1002&amp;$CE$24&amp;CHAR(10)&amp;$CD$25&amp;AE1002&amp;$CE$25&amp;CHAR(10),"")&amp;IF(LEN(AG1002)&gt;0,$CD$23&amp;INDEX($CH$3:CH1005,MATCH(AF1002,$CG$3:CG1005,0))&amp;$CE$23&amp;CHAR(10)&amp;$CD$24&amp;AG1002&amp;$CE$24&amp;CHAR(10)&amp;$CD$25&amp;AH1002&amp;$CE$25&amp;CHAR(10),"")&amp;IF(LEN(AJ1002)&gt;0,$CD$23&amp;INDEX($CH$3:CH1005,MATCH(AI1002,$CG$3:CG1005,0))&amp;$CE$23&amp;CHAR(10)&amp;$CD$24&amp;AJ1002&amp;$CE$24&amp;CHAR(10)&amp;$CD$25&amp;AK1002&amp;$CE$25&amp;CHAR(10),"")</f>
        <v/>
      </c>
      <c r="BK1002" s="18" t="str">
        <f>IF(LEN(J1002)&gt;0,INDEX($BH$2:$BH$100000,MATCH(J1002,VBAsheet!$H$2:$H$100000,0))&amp;CHAR(10),"")&amp;IF(LEN(K1002)&gt;0,INDEX($BH$2:$BH$100000,MATCH(K1002,VBAsheet!$H$2:$H$100000,0))&amp;CHAR(10),"")&amp;IF(LEN(L1002)&gt;0,INDEX($BH$2:$BH$100000,MATCH(L1002,VBAsheet!$H$2:$H$100000,0))&amp;CHAR(10),"")&amp;IF(LEN(M1002)&gt;0,INDEX($BH$2:$BH$100000,MATCH(M1002,VBAsheet!$H$2:$H$100000,0))&amp;CHAR(10),"")</f>
        <v/>
      </c>
      <c r="BM1002" s="94" t="str">
        <f t="shared" ref="BM1002:BM1065" si="630">IF(LEN(E1002)&gt;0,E1002,"")</f>
        <v/>
      </c>
      <c r="BN1002" s="95" t="str">
        <f t="shared" si="611"/>
        <v/>
      </c>
      <c r="BP1002" s="18" t="str">
        <f t="shared" si="612"/>
        <v/>
      </c>
      <c r="BR1002" s="81" t="str">
        <f t="shared" si="627"/>
        <v/>
      </c>
      <c r="BU1002" s="138" t="str">
        <f t="shared" si="613"/>
        <v/>
      </c>
      <c r="BV1002" s="3" t="str">
        <f t="shared" si="614"/>
        <v/>
      </c>
      <c r="BW1002" s="3" t="str">
        <f t="shared" si="615"/>
        <v/>
      </c>
      <c r="BX1002" s="144" t="str">
        <f t="shared" si="616"/>
        <v/>
      </c>
      <c r="BY1002" s="18" t="str">
        <f t="shared" si="617"/>
        <v/>
      </c>
      <c r="BZ1002" s="18" t="str">
        <f t="shared" si="618"/>
        <v/>
      </c>
      <c r="CA1002" s="19" t="str">
        <f t="shared" si="619"/>
        <v/>
      </c>
      <c r="DV1002" s="213"/>
      <c r="DW1002" s="214"/>
      <c r="DX1002" s="214"/>
      <c r="DY1002" s="215"/>
    </row>
    <row r="1003" spans="4:129" x14ac:dyDescent="0.45">
      <c r="D1003" s="164" t="str">
        <f t="shared" si="620"/>
        <v/>
      </c>
      <c r="I1003" s="9" t="str">
        <f t="shared" si="591"/>
        <v/>
      </c>
      <c r="J1003" s="173" t="str">
        <f t="shared" si="592"/>
        <v/>
      </c>
      <c r="K1003" s="13"/>
      <c r="L1003" s="13"/>
      <c r="M1003" s="13"/>
      <c r="N1003" s="178" t="str">
        <f t="shared" si="593"/>
        <v/>
      </c>
      <c r="O1003" s="181" t="str">
        <f t="shared" si="594"/>
        <v/>
      </c>
      <c r="P1003" s="8" t="str">
        <f t="shared" si="595"/>
        <v/>
      </c>
      <c r="Q1003" s="8" t="str">
        <f t="shared" si="596"/>
        <v/>
      </c>
      <c r="R1003" s="8" t="str">
        <f t="shared" si="597"/>
        <v/>
      </c>
      <c r="S1003" s="8" t="str">
        <f t="shared" si="598"/>
        <v/>
      </c>
      <c r="T1003" s="8" t="str">
        <f t="shared" si="599"/>
        <v/>
      </c>
      <c r="U1003" s="8" t="str">
        <f t="shared" si="600"/>
        <v/>
      </c>
      <c r="V1003" s="16" t="str">
        <f t="shared" si="601"/>
        <v/>
      </c>
      <c r="W1003" s="129" t="str">
        <f t="shared" si="602"/>
        <v/>
      </c>
      <c r="X1003" s="8" t="str">
        <f t="shared" si="603"/>
        <v/>
      </c>
      <c r="Y1003" s="8" t="str">
        <f t="shared" si="604"/>
        <v/>
      </c>
      <c r="AQ1003" s="6" t="str">
        <f t="shared" si="605"/>
        <v/>
      </c>
      <c r="AR1003" s="128" t="str">
        <f t="shared" si="606"/>
        <v/>
      </c>
      <c r="AS1003" s="128" t="str">
        <f t="shared" si="607"/>
        <v/>
      </c>
      <c r="AT1003" s="139" t="str">
        <f t="shared" si="621"/>
        <v/>
      </c>
      <c r="BH1003" s="127" t="str">
        <f>IF(LEN(VBAsheet!H1003)&gt;0,$CD$4&amp;CHAR(10)&amp;$CD$5&amp;CHAR(10)&amp;$CD$6&amp;IF(VBAsheet!I1003="N",1,0)&amp;$CE$6&amp;CHAR(10)&amp;$CD$7&amp;CHAR(10)&amp;$CD$8&amp;VBAsheet!H1003&amp;$CE$8&amp;CHAR(10)&amp;$CD$9&amp;VBAsheet!K1003&amp;$CE$9&amp;CHAR(10)&amp;$CD$10&amp;VBAsheet!J1003-1&amp;$CE$10&amp;CHAR(10)&amp;$CD$11,"")</f>
        <v/>
      </c>
      <c r="BI1003"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3" s="18" t="str">
        <f>IF(LEN(X1003)&gt;0,$CD$23&amp;INDEX($CH$3:CH1006,MATCH(W1003,$CG$3:CG1006,0))&amp;$CE$23&amp;CHAR(10)&amp;$CD$24&amp;X1003&amp;$CE$24&amp;CHAR(10)&amp;$CD$25&amp;Y1003&amp;$CE$25&amp;CHAR(10),"")&amp;IF(LEN(AA1003)&gt;0,$CD$23&amp;INDEX($CH$3:CH1006,MATCH(Z1003,$CG$3:CG1006,0))&amp;$CE$23&amp;CHAR(10)&amp;$CD$24&amp;AA1003&amp;$CE$24&amp;CHAR(10)&amp;$CD$25&amp;AB1003&amp;$CE$25&amp;CHAR(10),"")&amp;IF(LEN(AD1003)&gt;0,$CD$23&amp;INDEX($CH$3:CH1006,MATCH(AC1003,$CG$3:CG1006,0))&amp;$CE$23&amp;CHAR(10)&amp;$CD$24&amp;AD1003&amp;$CE$24&amp;CHAR(10)&amp;$CD$25&amp;AE1003&amp;$CE$25&amp;CHAR(10),"")&amp;IF(LEN(AG1003)&gt;0,$CD$23&amp;INDEX($CH$3:CH1006,MATCH(AF1003,$CG$3:CG1006,0))&amp;$CE$23&amp;CHAR(10)&amp;$CD$24&amp;AG1003&amp;$CE$24&amp;CHAR(10)&amp;$CD$25&amp;AH1003&amp;$CE$25&amp;CHAR(10),"")&amp;IF(LEN(AJ1003)&gt;0,$CD$23&amp;INDEX($CH$3:CH1006,MATCH(AI1003,$CG$3:CG1006,0))&amp;$CE$23&amp;CHAR(10)&amp;$CD$24&amp;AJ1003&amp;$CE$24&amp;CHAR(10)&amp;$CD$25&amp;AK1003&amp;$CE$25&amp;CHAR(10),"")</f>
        <v/>
      </c>
      <c r="BK1003" s="18" t="str">
        <f>IF(LEN(J1003)&gt;0,INDEX($BH$2:$BH$100000,MATCH(J1003,VBAsheet!$H$2:$H$100000,0))&amp;CHAR(10),"")&amp;IF(LEN(K1003)&gt;0,INDEX($BH$2:$BH$100000,MATCH(K1003,VBAsheet!$H$2:$H$100000,0))&amp;CHAR(10),"")&amp;IF(LEN(L1003)&gt;0,INDEX($BH$2:$BH$100000,MATCH(L1003,VBAsheet!$H$2:$H$100000,0))&amp;CHAR(10),"")&amp;IF(LEN(M1003)&gt;0,INDEX($BH$2:$BH$100000,MATCH(M1003,VBAsheet!$H$2:$H$100000,0))&amp;CHAR(10),"")</f>
        <v/>
      </c>
      <c r="BM1003" s="94" t="str">
        <f t="shared" si="630"/>
        <v/>
      </c>
      <c r="BN1003" s="95" t="str">
        <f t="shared" si="611"/>
        <v/>
      </c>
      <c r="BP1003" s="18" t="str">
        <f t="shared" si="612"/>
        <v/>
      </c>
      <c r="BR1003" s="81" t="str">
        <f t="shared" si="627"/>
        <v/>
      </c>
      <c r="BU1003" s="138" t="str">
        <f t="shared" si="613"/>
        <v/>
      </c>
      <c r="BV1003" s="3" t="str">
        <f t="shared" si="614"/>
        <v/>
      </c>
      <c r="BW1003" s="3" t="str">
        <f t="shared" si="615"/>
        <v/>
      </c>
      <c r="BX1003" s="144" t="str">
        <f t="shared" si="616"/>
        <v/>
      </c>
      <c r="BY1003" s="18" t="str">
        <f t="shared" si="617"/>
        <v/>
      </c>
      <c r="BZ1003" s="18" t="str">
        <f t="shared" si="618"/>
        <v/>
      </c>
      <c r="CA1003" s="19" t="str">
        <f t="shared" si="619"/>
        <v/>
      </c>
      <c r="DV1003" s="213"/>
      <c r="DW1003" s="214"/>
      <c r="DX1003" s="214"/>
      <c r="DY1003" s="215"/>
    </row>
    <row r="1004" spans="4:129" x14ac:dyDescent="0.45">
      <c r="D1004" s="164" t="str">
        <f t="shared" si="620"/>
        <v/>
      </c>
      <c r="I1004" s="9" t="str">
        <f t="shared" si="591"/>
        <v/>
      </c>
      <c r="J1004" s="173" t="str">
        <f t="shared" si="592"/>
        <v/>
      </c>
      <c r="K1004" s="13"/>
      <c r="L1004" s="13"/>
      <c r="M1004" s="13"/>
      <c r="N1004" s="178" t="str">
        <f t="shared" si="593"/>
        <v/>
      </c>
      <c r="O1004" s="181" t="str">
        <f t="shared" si="594"/>
        <v/>
      </c>
      <c r="P1004" s="8" t="str">
        <f t="shared" si="595"/>
        <v/>
      </c>
      <c r="Q1004" s="8" t="str">
        <f t="shared" si="596"/>
        <v/>
      </c>
      <c r="R1004" s="8" t="str">
        <f t="shared" si="597"/>
        <v/>
      </c>
      <c r="S1004" s="8" t="str">
        <f t="shared" si="598"/>
        <v/>
      </c>
      <c r="T1004" s="8" t="str">
        <f t="shared" si="599"/>
        <v/>
      </c>
      <c r="U1004" s="8" t="str">
        <f t="shared" si="600"/>
        <v/>
      </c>
      <c r="V1004" s="16" t="str">
        <f t="shared" si="601"/>
        <v/>
      </c>
      <c r="W1004" s="129" t="str">
        <f t="shared" si="602"/>
        <v/>
      </c>
      <c r="X1004" s="8" t="str">
        <f t="shared" si="603"/>
        <v/>
      </c>
      <c r="Y1004" s="8" t="str">
        <f t="shared" si="604"/>
        <v/>
      </c>
      <c r="AQ1004" s="6" t="str">
        <f t="shared" si="605"/>
        <v/>
      </c>
      <c r="AR1004" s="128" t="str">
        <f t="shared" si="606"/>
        <v/>
      </c>
      <c r="AS1004" s="128" t="str">
        <f t="shared" si="607"/>
        <v/>
      </c>
      <c r="AT1004" s="139" t="str">
        <f t="shared" si="621"/>
        <v/>
      </c>
      <c r="BH1004" s="127" t="str">
        <f>IF(LEN(VBAsheet!H1004)&gt;0,$CD$4&amp;CHAR(10)&amp;$CD$5&amp;CHAR(10)&amp;$CD$6&amp;IF(VBAsheet!I1004="N",1,0)&amp;$CE$6&amp;CHAR(10)&amp;$CD$7&amp;CHAR(10)&amp;$CD$8&amp;VBAsheet!H1004&amp;$CE$8&amp;CHAR(10)&amp;$CD$9&amp;VBAsheet!K1004&amp;$CE$9&amp;CHAR(10)&amp;$CD$10&amp;VBAsheet!J1004-1&amp;$CE$10&amp;CHAR(10)&amp;$CD$11,"")</f>
        <v/>
      </c>
      <c r="BI1004"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4" s="18" t="str">
        <f>IF(LEN(X1004)&gt;0,$CD$23&amp;INDEX($CH$3:CH1007,MATCH(W1004,$CG$3:CG1007,0))&amp;$CE$23&amp;CHAR(10)&amp;$CD$24&amp;X1004&amp;$CE$24&amp;CHAR(10)&amp;$CD$25&amp;Y1004&amp;$CE$25&amp;CHAR(10),"")&amp;IF(LEN(AA1004)&gt;0,$CD$23&amp;INDEX($CH$3:CH1007,MATCH(Z1004,$CG$3:CG1007,0))&amp;$CE$23&amp;CHAR(10)&amp;$CD$24&amp;AA1004&amp;$CE$24&amp;CHAR(10)&amp;$CD$25&amp;AB1004&amp;$CE$25&amp;CHAR(10),"")&amp;IF(LEN(AD1004)&gt;0,$CD$23&amp;INDEX($CH$3:CH1007,MATCH(AC1004,$CG$3:CG1007,0))&amp;$CE$23&amp;CHAR(10)&amp;$CD$24&amp;AD1004&amp;$CE$24&amp;CHAR(10)&amp;$CD$25&amp;AE1004&amp;$CE$25&amp;CHAR(10),"")&amp;IF(LEN(AG1004)&gt;0,$CD$23&amp;INDEX($CH$3:CH1007,MATCH(AF1004,$CG$3:CG1007,0))&amp;$CE$23&amp;CHAR(10)&amp;$CD$24&amp;AG1004&amp;$CE$24&amp;CHAR(10)&amp;$CD$25&amp;AH1004&amp;$CE$25&amp;CHAR(10),"")&amp;IF(LEN(AJ1004)&gt;0,$CD$23&amp;INDEX($CH$3:CH1007,MATCH(AI1004,$CG$3:CG1007,0))&amp;$CE$23&amp;CHAR(10)&amp;$CD$24&amp;AJ1004&amp;$CE$24&amp;CHAR(10)&amp;$CD$25&amp;AK1004&amp;$CE$25&amp;CHAR(10),"")</f>
        <v/>
      </c>
      <c r="BK1004" s="18" t="str">
        <f>IF(LEN(J1004)&gt;0,INDEX($BH$2:$BH$100000,MATCH(J1004,VBAsheet!$H$2:$H$100000,0))&amp;CHAR(10),"")&amp;IF(LEN(K1004)&gt;0,INDEX($BH$2:$BH$100000,MATCH(K1004,VBAsheet!$H$2:$H$100000,0))&amp;CHAR(10),"")&amp;IF(LEN(L1004)&gt;0,INDEX($BH$2:$BH$100000,MATCH(L1004,VBAsheet!$H$2:$H$100000,0))&amp;CHAR(10),"")&amp;IF(LEN(M1004)&gt;0,INDEX($BH$2:$BH$100000,MATCH(M1004,VBAsheet!$H$2:$H$100000,0))&amp;CHAR(10),"")</f>
        <v/>
      </c>
      <c r="BM1004" s="94" t="str">
        <f t="shared" si="630"/>
        <v/>
      </c>
      <c r="BN1004" s="95" t="str">
        <f t="shared" si="611"/>
        <v/>
      </c>
      <c r="BP1004" s="18" t="str">
        <f t="shared" si="612"/>
        <v/>
      </c>
      <c r="BR1004" s="81" t="str">
        <f t="shared" si="627"/>
        <v/>
      </c>
      <c r="BU1004" s="138" t="str">
        <f t="shared" si="613"/>
        <v/>
      </c>
      <c r="BV1004" s="3" t="str">
        <f t="shared" si="614"/>
        <v/>
      </c>
      <c r="BW1004" s="3" t="str">
        <f t="shared" si="615"/>
        <v/>
      </c>
      <c r="BX1004" s="144" t="str">
        <f t="shared" si="616"/>
        <v/>
      </c>
      <c r="BY1004" s="18" t="str">
        <f t="shared" si="617"/>
        <v/>
      </c>
      <c r="BZ1004" s="18" t="str">
        <f t="shared" si="618"/>
        <v/>
      </c>
      <c r="CA1004" s="19" t="str">
        <f t="shared" si="619"/>
        <v/>
      </c>
      <c r="DV1004" s="213"/>
      <c r="DW1004" s="214"/>
      <c r="DX1004" s="214"/>
      <c r="DY1004" s="215"/>
    </row>
    <row r="1005" spans="4:129" x14ac:dyDescent="0.45">
      <c r="D1005" s="164" t="str">
        <f t="shared" si="620"/>
        <v/>
      </c>
      <c r="I1005" s="9" t="str">
        <f t="shared" si="591"/>
        <v/>
      </c>
      <c r="J1005" s="173" t="str">
        <f t="shared" si="592"/>
        <v/>
      </c>
      <c r="K1005" s="13"/>
      <c r="L1005" s="13"/>
      <c r="M1005" s="13"/>
      <c r="N1005" s="178" t="str">
        <f t="shared" si="593"/>
        <v/>
      </c>
      <c r="O1005" s="181" t="str">
        <f t="shared" si="594"/>
        <v/>
      </c>
      <c r="P1005" s="8" t="str">
        <f t="shared" si="595"/>
        <v/>
      </c>
      <c r="Q1005" s="8" t="str">
        <f t="shared" si="596"/>
        <v/>
      </c>
      <c r="R1005" s="8" t="str">
        <f t="shared" si="597"/>
        <v/>
      </c>
      <c r="S1005" s="8" t="str">
        <f t="shared" si="598"/>
        <v/>
      </c>
      <c r="T1005" s="8" t="str">
        <f t="shared" si="599"/>
        <v/>
      </c>
      <c r="U1005" s="8" t="str">
        <f t="shared" si="600"/>
        <v/>
      </c>
      <c r="V1005" s="16" t="str">
        <f t="shared" si="601"/>
        <v/>
      </c>
      <c r="W1005" s="129" t="str">
        <f t="shared" si="602"/>
        <v/>
      </c>
      <c r="X1005" s="8" t="str">
        <f t="shared" si="603"/>
        <v/>
      </c>
      <c r="Y1005" s="8" t="str">
        <f t="shared" si="604"/>
        <v/>
      </c>
      <c r="AQ1005" s="6" t="str">
        <f t="shared" si="605"/>
        <v/>
      </c>
      <c r="AR1005" s="128" t="str">
        <f t="shared" si="606"/>
        <v/>
      </c>
      <c r="AS1005" s="128" t="str">
        <f t="shared" si="607"/>
        <v/>
      </c>
      <c r="AT1005" s="139" t="str">
        <f t="shared" si="621"/>
        <v/>
      </c>
      <c r="BH1005" s="127" t="str">
        <f>IF(LEN(VBAsheet!H1005)&gt;0,$CD$4&amp;CHAR(10)&amp;$CD$5&amp;CHAR(10)&amp;$CD$6&amp;IF(VBAsheet!I1005="N",1,0)&amp;$CE$6&amp;CHAR(10)&amp;$CD$7&amp;CHAR(10)&amp;$CD$8&amp;VBAsheet!H1005&amp;$CE$8&amp;CHAR(10)&amp;$CD$9&amp;VBAsheet!K1005&amp;$CE$9&amp;CHAR(10)&amp;$CD$10&amp;VBAsheet!J1005-1&amp;$CE$10&amp;CHAR(10)&amp;$CD$11,"")</f>
        <v/>
      </c>
      <c r="BI1005"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5" s="18" t="str">
        <f>IF(LEN(X1005)&gt;0,$CD$23&amp;INDEX($CH$3:CH1008,MATCH(W1005,$CG$3:CG1008,0))&amp;$CE$23&amp;CHAR(10)&amp;$CD$24&amp;X1005&amp;$CE$24&amp;CHAR(10)&amp;$CD$25&amp;Y1005&amp;$CE$25&amp;CHAR(10),"")&amp;IF(LEN(AA1005)&gt;0,$CD$23&amp;INDEX($CH$3:CH1008,MATCH(Z1005,$CG$3:CG1008,0))&amp;$CE$23&amp;CHAR(10)&amp;$CD$24&amp;AA1005&amp;$CE$24&amp;CHAR(10)&amp;$CD$25&amp;AB1005&amp;$CE$25&amp;CHAR(10),"")&amp;IF(LEN(AD1005)&gt;0,$CD$23&amp;INDEX($CH$3:CH1008,MATCH(AC1005,$CG$3:CG1008,0))&amp;$CE$23&amp;CHAR(10)&amp;$CD$24&amp;AD1005&amp;$CE$24&amp;CHAR(10)&amp;$CD$25&amp;AE1005&amp;$CE$25&amp;CHAR(10),"")&amp;IF(LEN(AG1005)&gt;0,$CD$23&amp;INDEX($CH$3:CH1008,MATCH(AF1005,$CG$3:CG1008,0))&amp;$CE$23&amp;CHAR(10)&amp;$CD$24&amp;AG1005&amp;$CE$24&amp;CHAR(10)&amp;$CD$25&amp;AH1005&amp;$CE$25&amp;CHAR(10),"")&amp;IF(LEN(AJ1005)&gt;0,$CD$23&amp;INDEX($CH$3:CH1008,MATCH(AI1005,$CG$3:CG1008,0))&amp;$CE$23&amp;CHAR(10)&amp;$CD$24&amp;AJ1005&amp;$CE$24&amp;CHAR(10)&amp;$CD$25&amp;AK1005&amp;$CE$25&amp;CHAR(10),"")</f>
        <v/>
      </c>
      <c r="BK1005" s="18" t="str">
        <f>IF(LEN(J1005)&gt;0,INDEX($BH$2:$BH$100000,MATCH(J1005,VBAsheet!$H$2:$H$100000,0))&amp;CHAR(10),"")&amp;IF(LEN(K1005)&gt;0,INDEX($BH$2:$BH$100000,MATCH(K1005,VBAsheet!$H$2:$H$100000,0))&amp;CHAR(10),"")&amp;IF(LEN(L1005)&gt;0,INDEX($BH$2:$BH$100000,MATCH(L1005,VBAsheet!$H$2:$H$100000,0))&amp;CHAR(10),"")&amp;IF(LEN(M1005)&gt;0,INDEX($BH$2:$BH$100000,MATCH(M1005,VBAsheet!$H$2:$H$100000,0))&amp;CHAR(10),"")</f>
        <v/>
      </c>
      <c r="BM1005" s="94" t="str">
        <f t="shared" si="630"/>
        <v/>
      </c>
      <c r="BN1005" s="95" t="str">
        <f t="shared" si="611"/>
        <v/>
      </c>
      <c r="BP1005" s="18" t="str">
        <f t="shared" si="612"/>
        <v/>
      </c>
      <c r="BR1005" s="81" t="str">
        <f t="shared" si="627"/>
        <v/>
      </c>
      <c r="BU1005" s="138" t="str">
        <f t="shared" si="613"/>
        <v/>
      </c>
      <c r="BV1005" s="3" t="str">
        <f t="shared" si="614"/>
        <v/>
      </c>
      <c r="BW1005" s="3" t="str">
        <f t="shared" si="615"/>
        <v/>
      </c>
      <c r="BX1005" s="144" t="str">
        <f t="shared" si="616"/>
        <v/>
      </c>
      <c r="BY1005" s="18" t="str">
        <f t="shared" si="617"/>
        <v/>
      </c>
      <c r="BZ1005" s="18" t="str">
        <f t="shared" si="618"/>
        <v/>
      </c>
      <c r="CA1005" s="19" t="str">
        <f t="shared" si="619"/>
        <v/>
      </c>
      <c r="DV1005" s="213"/>
      <c r="DW1005" s="214"/>
      <c r="DX1005" s="214"/>
      <c r="DY1005" s="215"/>
    </row>
    <row r="1006" spans="4:129" x14ac:dyDescent="0.45">
      <c r="D1006" s="164" t="str">
        <f t="shared" si="620"/>
        <v/>
      </c>
      <c r="I1006" s="9" t="str">
        <f t="shared" si="591"/>
        <v/>
      </c>
      <c r="J1006" s="173" t="str">
        <f t="shared" si="592"/>
        <v/>
      </c>
      <c r="K1006" s="13"/>
      <c r="L1006" s="13"/>
      <c r="M1006" s="13"/>
      <c r="N1006" s="178" t="str">
        <f t="shared" si="593"/>
        <v/>
      </c>
      <c r="O1006" s="181" t="str">
        <f t="shared" si="594"/>
        <v/>
      </c>
      <c r="P1006" s="8" t="str">
        <f t="shared" si="595"/>
        <v/>
      </c>
      <c r="Q1006" s="8" t="str">
        <f t="shared" si="596"/>
        <v/>
      </c>
      <c r="R1006" s="8" t="str">
        <f t="shared" si="597"/>
        <v/>
      </c>
      <c r="S1006" s="8" t="str">
        <f t="shared" si="598"/>
        <v/>
      </c>
      <c r="T1006" s="8" t="str">
        <f t="shared" si="599"/>
        <v/>
      </c>
      <c r="U1006" s="8" t="str">
        <f t="shared" si="600"/>
        <v/>
      </c>
      <c r="V1006" s="16" t="str">
        <f t="shared" si="601"/>
        <v/>
      </c>
      <c r="W1006" s="129" t="str">
        <f t="shared" si="602"/>
        <v/>
      </c>
      <c r="X1006" s="8" t="str">
        <f t="shared" si="603"/>
        <v/>
      </c>
      <c r="Y1006" s="8" t="str">
        <f t="shared" si="604"/>
        <v/>
      </c>
      <c r="AQ1006" s="6" t="str">
        <f t="shared" si="605"/>
        <v/>
      </c>
      <c r="AR1006" s="128" t="str">
        <f t="shared" si="606"/>
        <v/>
      </c>
      <c r="AS1006" s="128" t="str">
        <f t="shared" si="607"/>
        <v/>
      </c>
      <c r="AT1006" s="139" t="str">
        <f t="shared" si="621"/>
        <v/>
      </c>
      <c r="BH1006" s="127" t="str">
        <f>IF(LEN(VBAsheet!H1006)&gt;0,$CD$4&amp;CHAR(10)&amp;$CD$5&amp;CHAR(10)&amp;$CD$6&amp;IF(VBAsheet!I1006="N",1,0)&amp;$CE$6&amp;CHAR(10)&amp;$CD$7&amp;CHAR(10)&amp;$CD$8&amp;VBAsheet!H1006&amp;$CE$8&amp;CHAR(10)&amp;$CD$9&amp;VBAsheet!K1006&amp;$CE$9&amp;CHAR(10)&amp;$CD$10&amp;VBAsheet!J1006-1&amp;$CE$10&amp;CHAR(10)&amp;$CD$11,"")</f>
        <v/>
      </c>
      <c r="BI1006"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6" s="18" t="str">
        <f>IF(LEN(X1006)&gt;0,$CD$23&amp;INDEX($CH$3:CH1009,MATCH(W1006,$CG$3:CG1009,0))&amp;$CE$23&amp;CHAR(10)&amp;$CD$24&amp;X1006&amp;$CE$24&amp;CHAR(10)&amp;$CD$25&amp;Y1006&amp;$CE$25&amp;CHAR(10),"")&amp;IF(LEN(AA1006)&gt;0,$CD$23&amp;INDEX($CH$3:CH1009,MATCH(Z1006,$CG$3:CG1009,0))&amp;$CE$23&amp;CHAR(10)&amp;$CD$24&amp;AA1006&amp;$CE$24&amp;CHAR(10)&amp;$CD$25&amp;AB1006&amp;$CE$25&amp;CHAR(10),"")&amp;IF(LEN(AD1006)&gt;0,$CD$23&amp;INDEX($CH$3:CH1009,MATCH(AC1006,$CG$3:CG1009,0))&amp;$CE$23&amp;CHAR(10)&amp;$CD$24&amp;AD1006&amp;$CE$24&amp;CHAR(10)&amp;$CD$25&amp;AE1006&amp;$CE$25&amp;CHAR(10),"")&amp;IF(LEN(AG1006)&gt;0,$CD$23&amp;INDEX($CH$3:CH1009,MATCH(AF1006,$CG$3:CG1009,0))&amp;$CE$23&amp;CHAR(10)&amp;$CD$24&amp;AG1006&amp;$CE$24&amp;CHAR(10)&amp;$CD$25&amp;AH1006&amp;$CE$25&amp;CHAR(10),"")&amp;IF(LEN(AJ1006)&gt;0,$CD$23&amp;INDEX($CH$3:CH1009,MATCH(AI1006,$CG$3:CG1009,0))&amp;$CE$23&amp;CHAR(10)&amp;$CD$24&amp;AJ1006&amp;$CE$24&amp;CHAR(10)&amp;$CD$25&amp;AK1006&amp;$CE$25&amp;CHAR(10),"")</f>
        <v/>
      </c>
      <c r="BK1006" s="18" t="str">
        <f>IF(LEN(J1006)&gt;0,INDEX($BH$2:$BH$100000,MATCH(J1006,VBAsheet!$H$2:$H$100000,0))&amp;CHAR(10),"")&amp;IF(LEN(K1006)&gt;0,INDEX($BH$2:$BH$100000,MATCH(K1006,VBAsheet!$H$2:$H$100000,0))&amp;CHAR(10),"")&amp;IF(LEN(L1006)&gt;0,INDEX($BH$2:$BH$100000,MATCH(L1006,VBAsheet!$H$2:$H$100000,0))&amp;CHAR(10),"")&amp;IF(LEN(M1006)&gt;0,INDEX($BH$2:$BH$100000,MATCH(M1006,VBAsheet!$H$2:$H$100000,0))&amp;CHAR(10),"")</f>
        <v/>
      </c>
      <c r="BM1006" s="94" t="str">
        <f t="shared" si="630"/>
        <v/>
      </c>
      <c r="BN1006" s="95" t="str">
        <f t="shared" si="611"/>
        <v/>
      </c>
      <c r="BP1006" s="18" t="str">
        <f t="shared" si="612"/>
        <v/>
      </c>
      <c r="BR1006" s="81" t="str">
        <f t="shared" si="627"/>
        <v/>
      </c>
      <c r="BU1006" s="138" t="str">
        <f t="shared" si="613"/>
        <v/>
      </c>
      <c r="BV1006" s="3" t="str">
        <f t="shared" si="614"/>
        <v/>
      </c>
      <c r="BW1006" s="3" t="str">
        <f t="shared" si="615"/>
        <v/>
      </c>
      <c r="BX1006" s="144" t="str">
        <f t="shared" si="616"/>
        <v/>
      </c>
      <c r="BY1006" s="18" t="str">
        <f t="shared" si="617"/>
        <v/>
      </c>
      <c r="BZ1006" s="18" t="str">
        <f t="shared" si="618"/>
        <v/>
      </c>
      <c r="CA1006" s="19" t="str">
        <f t="shared" si="619"/>
        <v/>
      </c>
      <c r="DV1006" s="213"/>
      <c r="DW1006" s="214"/>
      <c r="DX1006" s="214"/>
      <c r="DY1006" s="215"/>
    </row>
    <row r="1007" spans="4:129" x14ac:dyDescent="0.45">
      <c r="D1007" s="164" t="str">
        <f t="shared" si="620"/>
        <v/>
      </c>
      <c r="I1007" s="9" t="str">
        <f t="shared" si="591"/>
        <v/>
      </c>
      <c r="J1007" s="173" t="str">
        <f t="shared" si="592"/>
        <v/>
      </c>
      <c r="K1007" s="13"/>
      <c r="L1007" s="13"/>
      <c r="M1007" s="13"/>
      <c r="N1007" s="178" t="str">
        <f t="shared" si="593"/>
        <v/>
      </c>
      <c r="O1007" s="181" t="str">
        <f t="shared" si="594"/>
        <v/>
      </c>
      <c r="P1007" s="8" t="str">
        <f t="shared" si="595"/>
        <v/>
      </c>
      <c r="Q1007" s="8" t="str">
        <f t="shared" si="596"/>
        <v/>
      </c>
      <c r="R1007" s="8" t="str">
        <f t="shared" si="597"/>
        <v/>
      </c>
      <c r="S1007" s="8" t="str">
        <f t="shared" si="598"/>
        <v/>
      </c>
      <c r="T1007" s="8" t="str">
        <f t="shared" si="599"/>
        <v/>
      </c>
      <c r="U1007" s="8" t="str">
        <f t="shared" si="600"/>
        <v/>
      </c>
      <c r="V1007" s="16" t="str">
        <f t="shared" si="601"/>
        <v/>
      </c>
      <c r="W1007" s="129" t="str">
        <f t="shared" si="602"/>
        <v/>
      </c>
      <c r="X1007" s="8" t="str">
        <f t="shared" si="603"/>
        <v/>
      </c>
      <c r="Y1007" s="8" t="str">
        <f t="shared" si="604"/>
        <v/>
      </c>
      <c r="AQ1007" s="6" t="str">
        <f t="shared" si="605"/>
        <v/>
      </c>
      <c r="AR1007" s="128" t="str">
        <f t="shared" si="606"/>
        <v/>
      </c>
      <c r="AS1007" s="128" t="str">
        <f t="shared" si="607"/>
        <v/>
      </c>
      <c r="AT1007" s="139" t="str">
        <f t="shared" si="621"/>
        <v/>
      </c>
      <c r="BH1007" s="127" t="str">
        <f>IF(LEN(VBAsheet!H1007)&gt;0,$CD$4&amp;CHAR(10)&amp;$CD$5&amp;CHAR(10)&amp;$CD$6&amp;IF(VBAsheet!I1007="N",1,0)&amp;$CE$6&amp;CHAR(10)&amp;$CD$7&amp;CHAR(10)&amp;$CD$8&amp;VBAsheet!H1007&amp;$CE$8&amp;CHAR(10)&amp;$CD$9&amp;VBAsheet!K1007&amp;$CE$9&amp;CHAR(10)&amp;$CD$10&amp;VBAsheet!J1007-1&amp;$CE$10&amp;CHAR(10)&amp;$CD$11,"")</f>
        <v/>
      </c>
      <c r="BI1007"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7" s="18" t="str">
        <f>IF(LEN(X1007)&gt;0,$CD$23&amp;INDEX($CH$3:CH1010,MATCH(W1007,$CG$3:CG1010,0))&amp;$CE$23&amp;CHAR(10)&amp;$CD$24&amp;X1007&amp;$CE$24&amp;CHAR(10)&amp;$CD$25&amp;Y1007&amp;$CE$25&amp;CHAR(10),"")&amp;IF(LEN(AA1007)&gt;0,$CD$23&amp;INDEX($CH$3:CH1010,MATCH(Z1007,$CG$3:CG1010,0))&amp;$CE$23&amp;CHAR(10)&amp;$CD$24&amp;AA1007&amp;$CE$24&amp;CHAR(10)&amp;$CD$25&amp;AB1007&amp;$CE$25&amp;CHAR(10),"")&amp;IF(LEN(AD1007)&gt;0,$CD$23&amp;INDEX($CH$3:CH1010,MATCH(AC1007,$CG$3:CG1010,0))&amp;$CE$23&amp;CHAR(10)&amp;$CD$24&amp;AD1007&amp;$CE$24&amp;CHAR(10)&amp;$CD$25&amp;AE1007&amp;$CE$25&amp;CHAR(10),"")&amp;IF(LEN(AG1007)&gt;0,$CD$23&amp;INDEX($CH$3:CH1010,MATCH(AF1007,$CG$3:CG1010,0))&amp;$CE$23&amp;CHAR(10)&amp;$CD$24&amp;AG1007&amp;$CE$24&amp;CHAR(10)&amp;$CD$25&amp;AH1007&amp;$CE$25&amp;CHAR(10),"")&amp;IF(LEN(AJ1007)&gt;0,$CD$23&amp;INDEX($CH$3:CH1010,MATCH(AI1007,$CG$3:CG1010,0))&amp;$CE$23&amp;CHAR(10)&amp;$CD$24&amp;AJ1007&amp;$CE$24&amp;CHAR(10)&amp;$CD$25&amp;AK1007&amp;$CE$25&amp;CHAR(10),"")</f>
        <v/>
      </c>
      <c r="BK1007" s="18" t="str">
        <f>IF(LEN(J1007)&gt;0,INDEX($BH$2:$BH$100000,MATCH(J1007,VBAsheet!$H$2:$H$100000,0))&amp;CHAR(10),"")&amp;IF(LEN(K1007)&gt;0,INDEX($BH$2:$BH$100000,MATCH(K1007,VBAsheet!$H$2:$H$100000,0))&amp;CHAR(10),"")&amp;IF(LEN(L1007)&gt;0,INDEX($BH$2:$BH$100000,MATCH(L1007,VBAsheet!$H$2:$H$100000,0))&amp;CHAR(10),"")&amp;IF(LEN(M1007)&gt;0,INDEX($BH$2:$BH$100000,MATCH(M1007,VBAsheet!$H$2:$H$100000,0))&amp;CHAR(10),"")</f>
        <v/>
      </c>
      <c r="BM1007" s="94" t="str">
        <f t="shared" si="630"/>
        <v/>
      </c>
      <c r="BN1007" s="95" t="str">
        <f t="shared" si="611"/>
        <v/>
      </c>
      <c r="BP1007" s="18" t="str">
        <f t="shared" si="612"/>
        <v/>
      </c>
      <c r="BR1007" s="81" t="str">
        <f t="shared" si="627"/>
        <v/>
      </c>
      <c r="BU1007" s="138" t="str">
        <f t="shared" si="613"/>
        <v/>
      </c>
      <c r="BV1007" s="3" t="str">
        <f t="shared" si="614"/>
        <v/>
      </c>
      <c r="BW1007" s="3" t="str">
        <f t="shared" si="615"/>
        <v/>
      </c>
      <c r="BX1007" s="144" t="str">
        <f t="shared" si="616"/>
        <v/>
      </c>
      <c r="BY1007" s="18" t="str">
        <f t="shared" si="617"/>
        <v/>
      </c>
      <c r="BZ1007" s="18" t="str">
        <f t="shared" si="618"/>
        <v/>
      </c>
      <c r="CA1007" s="19" t="str">
        <f t="shared" si="619"/>
        <v/>
      </c>
      <c r="DV1007" s="213"/>
      <c r="DW1007" s="214"/>
      <c r="DX1007" s="214"/>
      <c r="DY1007" s="215"/>
    </row>
    <row r="1008" spans="4:129" x14ac:dyDescent="0.45">
      <c r="D1008" s="164" t="str">
        <f t="shared" si="620"/>
        <v/>
      </c>
      <c r="I1008" s="9" t="str">
        <f t="shared" si="591"/>
        <v/>
      </c>
      <c r="J1008" s="173" t="str">
        <f t="shared" si="592"/>
        <v/>
      </c>
      <c r="K1008" s="13"/>
      <c r="L1008" s="13"/>
      <c r="M1008" s="13"/>
      <c r="N1008" s="178" t="str">
        <f t="shared" si="593"/>
        <v/>
      </c>
      <c r="O1008" s="181" t="str">
        <f t="shared" si="594"/>
        <v/>
      </c>
      <c r="P1008" s="8" t="str">
        <f t="shared" si="595"/>
        <v/>
      </c>
      <c r="Q1008" s="8" t="str">
        <f t="shared" si="596"/>
        <v/>
      </c>
      <c r="R1008" s="8" t="str">
        <f t="shared" si="597"/>
        <v/>
      </c>
      <c r="S1008" s="8" t="str">
        <f t="shared" si="598"/>
        <v/>
      </c>
      <c r="T1008" s="8" t="str">
        <f t="shared" si="599"/>
        <v/>
      </c>
      <c r="U1008" s="8" t="str">
        <f t="shared" si="600"/>
        <v/>
      </c>
      <c r="V1008" s="16" t="str">
        <f t="shared" si="601"/>
        <v/>
      </c>
      <c r="W1008" s="129" t="str">
        <f t="shared" si="602"/>
        <v/>
      </c>
      <c r="X1008" s="8" t="str">
        <f t="shared" si="603"/>
        <v/>
      </c>
      <c r="Y1008" s="8" t="str">
        <f t="shared" si="604"/>
        <v/>
      </c>
      <c r="AQ1008" s="6" t="str">
        <f t="shared" si="605"/>
        <v/>
      </c>
      <c r="AR1008" s="128" t="str">
        <f t="shared" si="606"/>
        <v/>
      </c>
      <c r="AS1008" s="128" t="str">
        <f t="shared" si="607"/>
        <v/>
      </c>
      <c r="AT1008" s="139" t="str">
        <f t="shared" si="621"/>
        <v/>
      </c>
      <c r="BH1008" s="127" t="str">
        <f>IF(LEN(VBAsheet!H1008)&gt;0,$CD$4&amp;CHAR(10)&amp;$CD$5&amp;CHAR(10)&amp;$CD$6&amp;IF(VBAsheet!I1008="N",1,0)&amp;$CE$6&amp;CHAR(10)&amp;$CD$7&amp;CHAR(10)&amp;$CD$8&amp;VBAsheet!H1008&amp;$CE$8&amp;CHAR(10)&amp;$CD$9&amp;VBAsheet!K1008&amp;$CE$9&amp;CHAR(10)&amp;$CD$10&amp;VBAsheet!J1008-1&amp;$CE$10&amp;CHAR(10)&amp;$CD$11,"")</f>
        <v/>
      </c>
      <c r="BI1008"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8" s="18" t="str">
        <f>IF(LEN(X1008)&gt;0,$CD$23&amp;INDEX($CH$3:CH1011,MATCH(W1008,$CG$3:CG1011,0))&amp;$CE$23&amp;CHAR(10)&amp;$CD$24&amp;X1008&amp;$CE$24&amp;CHAR(10)&amp;$CD$25&amp;Y1008&amp;$CE$25&amp;CHAR(10),"")&amp;IF(LEN(AA1008)&gt;0,$CD$23&amp;INDEX($CH$3:CH1011,MATCH(Z1008,$CG$3:CG1011,0))&amp;$CE$23&amp;CHAR(10)&amp;$CD$24&amp;AA1008&amp;$CE$24&amp;CHAR(10)&amp;$CD$25&amp;AB1008&amp;$CE$25&amp;CHAR(10),"")&amp;IF(LEN(AD1008)&gt;0,$CD$23&amp;INDEX($CH$3:CH1011,MATCH(AC1008,$CG$3:CG1011,0))&amp;$CE$23&amp;CHAR(10)&amp;$CD$24&amp;AD1008&amp;$CE$24&amp;CHAR(10)&amp;$CD$25&amp;AE1008&amp;$CE$25&amp;CHAR(10),"")&amp;IF(LEN(AG1008)&gt;0,$CD$23&amp;INDEX($CH$3:CH1011,MATCH(AF1008,$CG$3:CG1011,0))&amp;$CE$23&amp;CHAR(10)&amp;$CD$24&amp;AG1008&amp;$CE$24&amp;CHAR(10)&amp;$CD$25&amp;AH1008&amp;$CE$25&amp;CHAR(10),"")&amp;IF(LEN(AJ1008)&gt;0,$CD$23&amp;INDEX($CH$3:CH1011,MATCH(AI1008,$CG$3:CG1011,0))&amp;$CE$23&amp;CHAR(10)&amp;$CD$24&amp;AJ1008&amp;$CE$24&amp;CHAR(10)&amp;$CD$25&amp;AK1008&amp;$CE$25&amp;CHAR(10),"")</f>
        <v/>
      </c>
      <c r="BK1008" s="18" t="str">
        <f>IF(LEN(J1008)&gt;0,INDEX($BH$2:$BH$100000,MATCH(J1008,VBAsheet!$H$2:$H$100000,0))&amp;CHAR(10),"")&amp;IF(LEN(K1008)&gt;0,INDEX($BH$2:$BH$100000,MATCH(K1008,VBAsheet!$H$2:$H$100000,0))&amp;CHAR(10),"")&amp;IF(LEN(L1008)&gt;0,INDEX($BH$2:$BH$100000,MATCH(L1008,VBAsheet!$H$2:$H$100000,0))&amp;CHAR(10),"")&amp;IF(LEN(M1008)&gt;0,INDEX($BH$2:$BH$100000,MATCH(M1008,VBAsheet!$H$2:$H$100000,0))&amp;CHAR(10),"")</f>
        <v/>
      </c>
      <c r="BM1008" s="94" t="str">
        <f t="shared" si="630"/>
        <v/>
      </c>
      <c r="BN1008" s="95" t="str">
        <f t="shared" si="611"/>
        <v/>
      </c>
      <c r="BP1008" s="18" t="str">
        <f t="shared" si="612"/>
        <v/>
      </c>
      <c r="BR1008" s="81" t="str">
        <f t="shared" si="627"/>
        <v/>
      </c>
      <c r="BU1008" s="138" t="str">
        <f t="shared" si="613"/>
        <v/>
      </c>
      <c r="BV1008" s="3" t="str">
        <f t="shared" si="614"/>
        <v/>
      </c>
      <c r="BW1008" s="3" t="str">
        <f t="shared" si="615"/>
        <v/>
      </c>
      <c r="BX1008" s="144" t="str">
        <f t="shared" si="616"/>
        <v/>
      </c>
      <c r="BY1008" s="18" t="str">
        <f t="shared" si="617"/>
        <v/>
      </c>
      <c r="BZ1008" s="18" t="str">
        <f t="shared" si="618"/>
        <v/>
      </c>
      <c r="CA1008" s="19" t="str">
        <f t="shared" si="619"/>
        <v/>
      </c>
      <c r="DV1008" s="213"/>
      <c r="DW1008" s="214"/>
      <c r="DX1008" s="214"/>
      <c r="DY1008" s="215"/>
    </row>
    <row r="1009" spans="4:129" x14ac:dyDescent="0.45">
      <c r="D1009" s="164" t="str">
        <f t="shared" si="620"/>
        <v/>
      </c>
      <c r="I1009" s="9" t="str">
        <f t="shared" si="591"/>
        <v/>
      </c>
      <c r="J1009" s="173" t="str">
        <f t="shared" si="592"/>
        <v/>
      </c>
      <c r="K1009" s="13"/>
      <c r="L1009" s="13"/>
      <c r="M1009" s="13"/>
      <c r="N1009" s="178" t="str">
        <f t="shared" si="593"/>
        <v/>
      </c>
      <c r="O1009" s="181" t="str">
        <f t="shared" si="594"/>
        <v/>
      </c>
      <c r="P1009" s="8" t="str">
        <f t="shared" si="595"/>
        <v/>
      </c>
      <c r="Q1009" s="8" t="str">
        <f t="shared" si="596"/>
        <v/>
      </c>
      <c r="R1009" s="8" t="str">
        <f t="shared" si="597"/>
        <v/>
      </c>
      <c r="S1009" s="8" t="str">
        <f t="shared" si="598"/>
        <v/>
      </c>
      <c r="T1009" s="8" t="str">
        <f t="shared" si="599"/>
        <v/>
      </c>
      <c r="U1009" s="8" t="str">
        <f t="shared" si="600"/>
        <v/>
      </c>
      <c r="V1009" s="16" t="str">
        <f t="shared" si="601"/>
        <v/>
      </c>
      <c r="W1009" s="129" t="str">
        <f t="shared" si="602"/>
        <v/>
      </c>
      <c r="X1009" s="8" t="str">
        <f t="shared" si="603"/>
        <v/>
      </c>
      <c r="Y1009" s="8" t="str">
        <f t="shared" si="604"/>
        <v/>
      </c>
      <c r="AQ1009" s="6" t="str">
        <f t="shared" si="605"/>
        <v/>
      </c>
      <c r="AR1009" s="128" t="str">
        <f t="shared" si="606"/>
        <v/>
      </c>
      <c r="AS1009" s="128" t="str">
        <f t="shared" si="607"/>
        <v/>
      </c>
      <c r="AT1009" s="139" t="str">
        <f t="shared" si="621"/>
        <v/>
      </c>
      <c r="BH1009" s="127" t="str">
        <f>IF(LEN(VBAsheet!H1009)&gt;0,$CD$4&amp;CHAR(10)&amp;$CD$5&amp;CHAR(10)&amp;$CD$6&amp;IF(VBAsheet!I1009="N",1,0)&amp;$CE$6&amp;CHAR(10)&amp;$CD$7&amp;CHAR(10)&amp;$CD$8&amp;VBAsheet!H1009&amp;$CE$8&amp;CHAR(10)&amp;$CD$9&amp;VBAsheet!K1009&amp;$CE$9&amp;CHAR(10)&amp;$CD$10&amp;VBAsheet!J1009-1&amp;$CE$10&amp;CHAR(10)&amp;$CD$11,"")</f>
        <v/>
      </c>
      <c r="BI1009"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09" s="18" t="str">
        <f>IF(LEN(X1009)&gt;0,$CD$23&amp;INDEX($CH$3:CH1012,MATCH(W1009,$CG$3:CG1012,0))&amp;$CE$23&amp;CHAR(10)&amp;$CD$24&amp;X1009&amp;$CE$24&amp;CHAR(10)&amp;$CD$25&amp;Y1009&amp;$CE$25&amp;CHAR(10),"")&amp;IF(LEN(AA1009)&gt;0,$CD$23&amp;INDEX($CH$3:CH1012,MATCH(Z1009,$CG$3:CG1012,0))&amp;$CE$23&amp;CHAR(10)&amp;$CD$24&amp;AA1009&amp;$CE$24&amp;CHAR(10)&amp;$CD$25&amp;AB1009&amp;$CE$25&amp;CHAR(10),"")&amp;IF(LEN(AD1009)&gt;0,$CD$23&amp;INDEX($CH$3:CH1012,MATCH(AC1009,$CG$3:CG1012,0))&amp;$CE$23&amp;CHAR(10)&amp;$CD$24&amp;AD1009&amp;$CE$24&amp;CHAR(10)&amp;$CD$25&amp;AE1009&amp;$CE$25&amp;CHAR(10),"")&amp;IF(LEN(AG1009)&gt;0,$CD$23&amp;INDEX($CH$3:CH1012,MATCH(AF1009,$CG$3:CG1012,0))&amp;$CE$23&amp;CHAR(10)&amp;$CD$24&amp;AG1009&amp;$CE$24&amp;CHAR(10)&amp;$CD$25&amp;AH1009&amp;$CE$25&amp;CHAR(10),"")&amp;IF(LEN(AJ1009)&gt;0,$CD$23&amp;INDEX($CH$3:CH1012,MATCH(AI1009,$CG$3:CG1012,0))&amp;$CE$23&amp;CHAR(10)&amp;$CD$24&amp;AJ1009&amp;$CE$24&amp;CHAR(10)&amp;$CD$25&amp;AK1009&amp;$CE$25&amp;CHAR(10),"")</f>
        <v/>
      </c>
      <c r="BK1009" s="18" t="str">
        <f>IF(LEN(J1009)&gt;0,INDEX($BH$2:$BH$100000,MATCH(J1009,VBAsheet!$H$2:$H$100000,0))&amp;CHAR(10),"")&amp;IF(LEN(K1009)&gt;0,INDEX($BH$2:$BH$100000,MATCH(K1009,VBAsheet!$H$2:$H$100000,0))&amp;CHAR(10),"")&amp;IF(LEN(L1009)&gt;0,INDEX($BH$2:$BH$100000,MATCH(L1009,VBAsheet!$H$2:$H$100000,0))&amp;CHAR(10),"")&amp;IF(LEN(M1009)&gt;0,INDEX($BH$2:$BH$100000,MATCH(M1009,VBAsheet!$H$2:$H$100000,0))&amp;CHAR(10),"")</f>
        <v/>
      </c>
      <c r="BM1009" s="94" t="str">
        <f t="shared" si="630"/>
        <v/>
      </c>
      <c r="BN1009" s="95" t="str">
        <f t="shared" si="611"/>
        <v/>
      </c>
      <c r="BP1009" s="18" t="str">
        <f t="shared" si="612"/>
        <v/>
      </c>
      <c r="BR1009" s="81" t="str">
        <f t="shared" si="627"/>
        <v/>
      </c>
      <c r="BU1009" s="138" t="str">
        <f t="shared" si="613"/>
        <v/>
      </c>
      <c r="BV1009" s="3" t="str">
        <f t="shared" si="614"/>
        <v/>
      </c>
      <c r="BW1009" s="3" t="str">
        <f t="shared" si="615"/>
        <v/>
      </c>
      <c r="BX1009" s="144" t="str">
        <f t="shared" si="616"/>
        <v/>
      </c>
      <c r="BY1009" s="18" t="str">
        <f t="shared" si="617"/>
        <v/>
      </c>
      <c r="BZ1009" s="18" t="str">
        <f t="shared" si="618"/>
        <v/>
      </c>
      <c r="CA1009" s="19" t="str">
        <f t="shared" si="619"/>
        <v/>
      </c>
      <c r="DV1009" s="213"/>
      <c r="DW1009" s="214"/>
      <c r="DX1009" s="214"/>
      <c r="DY1009" s="215"/>
    </row>
    <row r="1010" spans="4:129" x14ac:dyDescent="0.45">
      <c r="D1010" s="164" t="str">
        <f t="shared" si="620"/>
        <v/>
      </c>
      <c r="I1010" s="9" t="str">
        <f t="shared" si="591"/>
        <v/>
      </c>
      <c r="J1010" s="173" t="str">
        <f t="shared" si="592"/>
        <v/>
      </c>
      <c r="K1010" s="13"/>
      <c r="L1010" s="13"/>
      <c r="M1010" s="13"/>
      <c r="N1010" s="178" t="str">
        <f t="shared" si="593"/>
        <v/>
      </c>
      <c r="O1010" s="181" t="str">
        <f t="shared" si="594"/>
        <v/>
      </c>
      <c r="P1010" s="8" t="str">
        <f t="shared" si="595"/>
        <v/>
      </c>
      <c r="Q1010" s="8" t="str">
        <f t="shared" si="596"/>
        <v/>
      </c>
      <c r="R1010" s="8" t="str">
        <f t="shared" si="597"/>
        <v/>
      </c>
      <c r="S1010" s="8" t="str">
        <f t="shared" si="598"/>
        <v/>
      </c>
      <c r="T1010" s="8" t="str">
        <f t="shared" si="599"/>
        <v/>
      </c>
      <c r="U1010" s="8" t="str">
        <f t="shared" si="600"/>
        <v/>
      </c>
      <c r="V1010" s="16" t="str">
        <f t="shared" si="601"/>
        <v/>
      </c>
      <c r="W1010" s="129" t="str">
        <f t="shared" si="602"/>
        <v/>
      </c>
      <c r="X1010" s="8" t="str">
        <f t="shared" si="603"/>
        <v/>
      </c>
      <c r="Y1010" s="8" t="str">
        <f t="shared" si="604"/>
        <v/>
      </c>
      <c r="AQ1010" s="6" t="str">
        <f t="shared" si="605"/>
        <v/>
      </c>
      <c r="AR1010" s="128" t="str">
        <f t="shared" si="606"/>
        <v/>
      </c>
      <c r="AS1010" s="128" t="str">
        <f t="shared" si="607"/>
        <v/>
      </c>
      <c r="AT1010" s="139" t="str">
        <f t="shared" si="621"/>
        <v/>
      </c>
      <c r="BH1010" s="127" t="str">
        <f>IF(LEN(VBAsheet!H1010)&gt;0,$CD$4&amp;CHAR(10)&amp;$CD$5&amp;CHAR(10)&amp;$CD$6&amp;IF(VBAsheet!I1010="N",1,0)&amp;$CE$6&amp;CHAR(10)&amp;$CD$7&amp;CHAR(10)&amp;$CD$8&amp;VBAsheet!H1010&amp;$CE$8&amp;CHAR(10)&amp;$CD$9&amp;VBAsheet!K1010&amp;$CE$9&amp;CHAR(10)&amp;$CD$10&amp;VBAsheet!J1010-1&amp;$CE$10&amp;CHAR(10)&amp;$CD$11,"")</f>
        <v/>
      </c>
      <c r="BI1010"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0" s="18" t="str">
        <f>IF(LEN(X1010)&gt;0,$CD$23&amp;INDEX($CH$3:CH1013,MATCH(W1010,$CG$3:CG1013,0))&amp;$CE$23&amp;CHAR(10)&amp;$CD$24&amp;X1010&amp;$CE$24&amp;CHAR(10)&amp;$CD$25&amp;Y1010&amp;$CE$25&amp;CHAR(10),"")&amp;IF(LEN(AA1010)&gt;0,$CD$23&amp;INDEX($CH$3:CH1013,MATCH(Z1010,$CG$3:CG1013,0))&amp;$CE$23&amp;CHAR(10)&amp;$CD$24&amp;AA1010&amp;$CE$24&amp;CHAR(10)&amp;$CD$25&amp;AB1010&amp;$CE$25&amp;CHAR(10),"")&amp;IF(LEN(AD1010)&gt;0,$CD$23&amp;INDEX($CH$3:CH1013,MATCH(AC1010,$CG$3:CG1013,0))&amp;$CE$23&amp;CHAR(10)&amp;$CD$24&amp;AD1010&amp;$CE$24&amp;CHAR(10)&amp;$CD$25&amp;AE1010&amp;$CE$25&amp;CHAR(10),"")&amp;IF(LEN(AG1010)&gt;0,$CD$23&amp;INDEX($CH$3:CH1013,MATCH(AF1010,$CG$3:CG1013,0))&amp;$CE$23&amp;CHAR(10)&amp;$CD$24&amp;AG1010&amp;$CE$24&amp;CHAR(10)&amp;$CD$25&amp;AH1010&amp;$CE$25&amp;CHAR(10),"")&amp;IF(LEN(AJ1010)&gt;0,$CD$23&amp;INDEX($CH$3:CH1013,MATCH(AI1010,$CG$3:CG1013,0))&amp;$CE$23&amp;CHAR(10)&amp;$CD$24&amp;AJ1010&amp;$CE$24&amp;CHAR(10)&amp;$CD$25&amp;AK1010&amp;$CE$25&amp;CHAR(10),"")</f>
        <v/>
      </c>
      <c r="BK1010" s="18" t="str">
        <f>IF(LEN(J1010)&gt;0,INDEX($BH$2:$BH$100000,MATCH(J1010,VBAsheet!$H$2:$H$100000,0))&amp;CHAR(10),"")&amp;IF(LEN(K1010)&gt;0,INDEX($BH$2:$BH$100000,MATCH(K1010,VBAsheet!$H$2:$H$100000,0))&amp;CHAR(10),"")&amp;IF(LEN(L1010)&gt;0,INDEX($BH$2:$BH$100000,MATCH(L1010,VBAsheet!$H$2:$H$100000,0))&amp;CHAR(10),"")&amp;IF(LEN(M1010)&gt;0,INDEX($BH$2:$BH$100000,MATCH(M1010,VBAsheet!$H$2:$H$100000,0))&amp;CHAR(10),"")</f>
        <v/>
      </c>
      <c r="BM1010" s="94" t="str">
        <f t="shared" si="630"/>
        <v/>
      </c>
      <c r="BN1010" s="95" t="str">
        <f t="shared" si="611"/>
        <v/>
      </c>
      <c r="BP1010" s="18" t="str">
        <f t="shared" si="612"/>
        <v/>
      </c>
      <c r="BR1010" s="81" t="str">
        <f t="shared" si="627"/>
        <v/>
      </c>
      <c r="BU1010" s="138" t="str">
        <f t="shared" si="613"/>
        <v/>
      </c>
      <c r="BV1010" s="3" t="str">
        <f t="shared" si="614"/>
        <v/>
      </c>
      <c r="BW1010" s="3" t="str">
        <f t="shared" si="615"/>
        <v/>
      </c>
      <c r="BX1010" s="144" t="str">
        <f t="shared" si="616"/>
        <v/>
      </c>
      <c r="BY1010" s="18" t="str">
        <f t="shared" si="617"/>
        <v/>
      </c>
      <c r="BZ1010" s="18" t="str">
        <f t="shared" si="618"/>
        <v/>
      </c>
      <c r="CA1010" s="19" t="str">
        <f t="shared" si="619"/>
        <v/>
      </c>
      <c r="DV1010" s="213"/>
      <c r="DW1010" s="214"/>
      <c r="DX1010" s="214"/>
      <c r="DY1010" s="215"/>
    </row>
    <row r="1011" spans="4:129" x14ac:dyDescent="0.45">
      <c r="D1011" s="164" t="str">
        <f t="shared" si="620"/>
        <v/>
      </c>
      <c r="I1011" s="9" t="str">
        <f t="shared" si="591"/>
        <v/>
      </c>
      <c r="J1011" s="173" t="str">
        <f t="shared" si="592"/>
        <v/>
      </c>
      <c r="K1011" s="13"/>
      <c r="L1011" s="13"/>
      <c r="M1011" s="13"/>
      <c r="N1011" s="178" t="str">
        <f t="shared" si="593"/>
        <v/>
      </c>
      <c r="O1011" s="181" t="str">
        <f t="shared" si="594"/>
        <v/>
      </c>
      <c r="P1011" s="8" t="str">
        <f t="shared" si="595"/>
        <v/>
      </c>
      <c r="Q1011" s="8" t="str">
        <f t="shared" si="596"/>
        <v/>
      </c>
      <c r="R1011" s="8" t="str">
        <f t="shared" si="597"/>
        <v/>
      </c>
      <c r="S1011" s="8" t="str">
        <f t="shared" si="598"/>
        <v/>
      </c>
      <c r="T1011" s="8" t="str">
        <f t="shared" si="599"/>
        <v/>
      </c>
      <c r="U1011" s="8" t="str">
        <f t="shared" si="600"/>
        <v/>
      </c>
      <c r="V1011" s="16" t="str">
        <f t="shared" si="601"/>
        <v/>
      </c>
      <c r="W1011" s="129" t="str">
        <f t="shared" si="602"/>
        <v/>
      </c>
      <c r="X1011" s="8" t="str">
        <f t="shared" si="603"/>
        <v/>
      </c>
      <c r="Y1011" s="8" t="str">
        <f t="shared" si="604"/>
        <v/>
      </c>
      <c r="AQ1011" s="6" t="str">
        <f t="shared" si="605"/>
        <v/>
      </c>
      <c r="AR1011" s="128" t="str">
        <f t="shared" si="606"/>
        <v/>
      </c>
      <c r="AS1011" s="128" t="str">
        <f t="shared" si="607"/>
        <v/>
      </c>
      <c r="AT1011" s="139" t="str">
        <f t="shared" si="621"/>
        <v/>
      </c>
      <c r="BH1011" s="127" t="str">
        <f>IF(LEN(VBAsheet!H1011)&gt;0,$CD$4&amp;CHAR(10)&amp;$CD$5&amp;CHAR(10)&amp;$CD$6&amp;IF(VBAsheet!I1011="N",1,0)&amp;$CE$6&amp;CHAR(10)&amp;$CD$7&amp;CHAR(10)&amp;$CD$8&amp;VBAsheet!H1011&amp;$CE$8&amp;CHAR(10)&amp;$CD$9&amp;VBAsheet!K1011&amp;$CE$9&amp;CHAR(10)&amp;$CD$10&amp;VBAsheet!J1011-1&amp;$CE$10&amp;CHAR(10)&amp;$CD$11,"")</f>
        <v/>
      </c>
      <c r="BI1011"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1" s="18" t="str">
        <f>IF(LEN(X1011)&gt;0,$CD$23&amp;INDEX($CH$3:CH1014,MATCH(W1011,$CG$3:CG1014,0))&amp;$CE$23&amp;CHAR(10)&amp;$CD$24&amp;X1011&amp;$CE$24&amp;CHAR(10)&amp;$CD$25&amp;Y1011&amp;$CE$25&amp;CHAR(10),"")&amp;IF(LEN(AA1011)&gt;0,$CD$23&amp;INDEX($CH$3:CH1014,MATCH(Z1011,$CG$3:CG1014,0))&amp;$CE$23&amp;CHAR(10)&amp;$CD$24&amp;AA1011&amp;$CE$24&amp;CHAR(10)&amp;$CD$25&amp;AB1011&amp;$CE$25&amp;CHAR(10),"")&amp;IF(LEN(AD1011)&gt;0,$CD$23&amp;INDEX($CH$3:CH1014,MATCH(AC1011,$CG$3:CG1014,0))&amp;$CE$23&amp;CHAR(10)&amp;$CD$24&amp;AD1011&amp;$CE$24&amp;CHAR(10)&amp;$CD$25&amp;AE1011&amp;$CE$25&amp;CHAR(10),"")&amp;IF(LEN(AG1011)&gt;0,$CD$23&amp;INDEX($CH$3:CH1014,MATCH(AF1011,$CG$3:CG1014,0))&amp;$CE$23&amp;CHAR(10)&amp;$CD$24&amp;AG1011&amp;$CE$24&amp;CHAR(10)&amp;$CD$25&amp;AH1011&amp;$CE$25&amp;CHAR(10),"")&amp;IF(LEN(AJ1011)&gt;0,$CD$23&amp;INDEX($CH$3:CH1014,MATCH(AI1011,$CG$3:CG1014,0))&amp;$CE$23&amp;CHAR(10)&amp;$CD$24&amp;AJ1011&amp;$CE$24&amp;CHAR(10)&amp;$CD$25&amp;AK1011&amp;$CE$25&amp;CHAR(10),"")</f>
        <v/>
      </c>
      <c r="BK1011" s="18" t="str">
        <f>IF(LEN(J1011)&gt;0,INDEX($BH$2:$BH$100000,MATCH(J1011,VBAsheet!$H$2:$H$100000,0))&amp;CHAR(10),"")&amp;IF(LEN(K1011)&gt;0,INDEX($BH$2:$BH$100000,MATCH(K1011,VBAsheet!$H$2:$H$100000,0))&amp;CHAR(10),"")&amp;IF(LEN(L1011)&gt;0,INDEX($BH$2:$BH$100000,MATCH(L1011,VBAsheet!$H$2:$H$100000,0))&amp;CHAR(10),"")&amp;IF(LEN(M1011)&gt;0,INDEX($BH$2:$BH$100000,MATCH(M1011,VBAsheet!$H$2:$H$100000,0))&amp;CHAR(10),"")</f>
        <v/>
      </c>
      <c r="BM1011" s="94" t="str">
        <f t="shared" si="630"/>
        <v/>
      </c>
      <c r="BN1011" s="95" t="str">
        <f t="shared" si="611"/>
        <v/>
      </c>
      <c r="BP1011" s="18" t="str">
        <f t="shared" si="612"/>
        <v/>
      </c>
      <c r="BR1011" s="81" t="str">
        <f t="shared" si="627"/>
        <v/>
      </c>
      <c r="BU1011" s="138" t="str">
        <f t="shared" si="613"/>
        <v/>
      </c>
      <c r="BV1011" s="3" t="str">
        <f t="shared" si="614"/>
        <v/>
      </c>
      <c r="BW1011" s="3" t="str">
        <f t="shared" si="615"/>
        <v/>
      </c>
      <c r="BX1011" s="144" t="str">
        <f t="shared" si="616"/>
        <v/>
      </c>
      <c r="BY1011" s="18" t="str">
        <f t="shared" si="617"/>
        <v/>
      </c>
      <c r="BZ1011" s="18" t="str">
        <f t="shared" si="618"/>
        <v/>
      </c>
      <c r="CA1011" s="19" t="str">
        <f t="shared" si="619"/>
        <v/>
      </c>
      <c r="DV1011" s="213"/>
      <c r="DW1011" s="214"/>
      <c r="DX1011" s="214"/>
      <c r="DY1011" s="215"/>
    </row>
    <row r="1012" spans="4:129" x14ac:dyDescent="0.45">
      <c r="D1012" s="164" t="str">
        <f t="shared" si="620"/>
        <v/>
      </c>
      <c r="I1012" s="9" t="str">
        <f t="shared" si="591"/>
        <v/>
      </c>
      <c r="J1012" s="173" t="str">
        <f t="shared" si="592"/>
        <v/>
      </c>
      <c r="K1012" s="13"/>
      <c r="L1012" s="13"/>
      <c r="M1012" s="13"/>
      <c r="N1012" s="178" t="str">
        <f t="shared" si="593"/>
        <v/>
      </c>
      <c r="O1012" s="181" t="str">
        <f t="shared" si="594"/>
        <v/>
      </c>
      <c r="P1012" s="8" t="str">
        <f t="shared" si="595"/>
        <v/>
      </c>
      <c r="Q1012" s="8" t="str">
        <f t="shared" si="596"/>
        <v/>
      </c>
      <c r="R1012" s="8" t="str">
        <f t="shared" si="597"/>
        <v/>
      </c>
      <c r="S1012" s="8" t="str">
        <f t="shared" si="598"/>
        <v/>
      </c>
      <c r="T1012" s="8" t="str">
        <f t="shared" si="599"/>
        <v/>
      </c>
      <c r="U1012" s="8" t="str">
        <f t="shared" si="600"/>
        <v/>
      </c>
      <c r="V1012" s="16" t="str">
        <f t="shared" si="601"/>
        <v/>
      </c>
      <c r="W1012" s="129" t="str">
        <f t="shared" si="602"/>
        <v/>
      </c>
      <c r="X1012" s="8" t="str">
        <f t="shared" si="603"/>
        <v/>
      </c>
      <c r="Y1012" s="8" t="str">
        <f t="shared" si="604"/>
        <v/>
      </c>
      <c r="AQ1012" s="6" t="str">
        <f t="shared" si="605"/>
        <v/>
      </c>
      <c r="AR1012" s="128" t="str">
        <f t="shared" si="606"/>
        <v/>
      </c>
      <c r="AS1012" s="128" t="str">
        <f t="shared" si="607"/>
        <v/>
      </c>
      <c r="AT1012" s="139" t="str">
        <f t="shared" si="621"/>
        <v/>
      </c>
      <c r="BH1012" s="127" t="str">
        <f>IF(LEN(VBAsheet!H1012)&gt;0,$CD$4&amp;CHAR(10)&amp;$CD$5&amp;CHAR(10)&amp;$CD$6&amp;IF(VBAsheet!I1012="N",1,0)&amp;$CE$6&amp;CHAR(10)&amp;$CD$7&amp;CHAR(10)&amp;$CD$8&amp;VBAsheet!H1012&amp;$CE$8&amp;CHAR(10)&amp;$CD$9&amp;VBAsheet!K1012&amp;$CE$9&amp;CHAR(10)&amp;$CD$10&amp;VBAsheet!J1012-1&amp;$CE$10&amp;CHAR(10)&amp;$CD$11,"")</f>
        <v/>
      </c>
      <c r="BI1012"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2" s="18" t="str">
        <f>IF(LEN(X1012)&gt;0,$CD$23&amp;INDEX($CH$3:CH1015,MATCH(W1012,$CG$3:CG1015,0))&amp;$CE$23&amp;CHAR(10)&amp;$CD$24&amp;X1012&amp;$CE$24&amp;CHAR(10)&amp;$CD$25&amp;Y1012&amp;$CE$25&amp;CHAR(10),"")&amp;IF(LEN(AA1012)&gt;0,$CD$23&amp;INDEX($CH$3:CH1015,MATCH(Z1012,$CG$3:CG1015,0))&amp;$CE$23&amp;CHAR(10)&amp;$CD$24&amp;AA1012&amp;$CE$24&amp;CHAR(10)&amp;$CD$25&amp;AB1012&amp;$CE$25&amp;CHAR(10),"")&amp;IF(LEN(AD1012)&gt;0,$CD$23&amp;INDEX($CH$3:CH1015,MATCH(AC1012,$CG$3:CG1015,0))&amp;$CE$23&amp;CHAR(10)&amp;$CD$24&amp;AD1012&amp;$CE$24&amp;CHAR(10)&amp;$CD$25&amp;AE1012&amp;$CE$25&amp;CHAR(10),"")&amp;IF(LEN(AG1012)&gt;0,$CD$23&amp;INDEX($CH$3:CH1015,MATCH(AF1012,$CG$3:CG1015,0))&amp;$CE$23&amp;CHAR(10)&amp;$CD$24&amp;AG1012&amp;$CE$24&amp;CHAR(10)&amp;$CD$25&amp;AH1012&amp;$CE$25&amp;CHAR(10),"")&amp;IF(LEN(AJ1012)&gt;0,$CD$23&amp;INDEX($CH$3:CH1015,MATCH(AI1012,$CG$3:CG1015,0))&amp;$CE$23&amp;CHAR(10)&amp;$CD$24&amp;AJ1012&amp;$CE$24&amp;CHAR(10)&amp;$CD$25&amp;AK1012&amp;$CE$25&amp;CHAR(10),"")</f>
        <v/>
      </c>
      <c r="BK1012" s="18" t="str">
        <f>IF(LEN(J1012)&gt;0,INDEX($BH$2:$BH$100000,MATCH(J1012,VBAsheet!$H$2:$H$100000,0))&amp;CHAR(10),"")&amp;IF(LEN(K1012)&gt;0,INDEX($BH$2:$BH$100000,MATCH(K1012,VBAsheet!$H$2:$H$100000,0))&amp;CHAR(10),"")&amp;IF(LEN(L1012)&gt;0,INDEX($BH$2:$BH$100000,MATCH(L1012,VBAsheet!$H$2:$H$100000,0))&amp;CHAR(10),"")&amp;IF(LEN(M1012)&gt;0,INDEX($BH$2:$BH$100000,MATCH(M1012,VBAsheet!$H$2:$H$100000,0))&amp;CHAR(10),"")</f>
        <v/>
      </c>
      <c r="BM1012" s="94" t="str">
        <f t="shared" si="630"/>
        <v/>
      </c>
      <c r="BN1012" s="95" t="str">
        <f t="shared" si="611"/>
        <v/>
      </c>
      <c r="BP1012" s="18" t="str">
        <f t="shared" si="612"/>
        <v/>
      </c>
      <c r="BR1012" s="81" t="str">
        <f t="shared" si="627"/>
        <v/>
      </c>
      <c r="BU1012" s="138" t="str">
        <f t="shared" si="613"/>
        <v/>
      </c>
      <c r="BV1012" s="3" t="str">
        <f t="shared" si="614"/>
        <v/>
      </c>
      <c r="BW1012" s="3" t="str">
        <f t="shared" si="615"/>
        <v/>
      </c>
      <c r="BX1012" s="144" t="str">
        <f t="shared" si="616"/>
        <v/>
      </c>
      <c r="BY1012" s="18" t="str">
        <f t="shared" si="617"/>
        <v/>
      </c>
      <c r="BZ1012" s="18" t="str">
        <f t="shared" si="618"/>
        <v/>
      </c>
      <c r="CA1012" s="19" t="str">
        <f t="shared" si="619"/>
        <v/>
      </c>
      <c r="DV1012" s="213"/>
      <c r="DW1012" s="214"/>
      <c r="DX1012" s="214"/>
      <c r="DY1012" s="215"/>
    </row>
    <row r="1013" spans="4:129" x14ac:dyDescent="0.45">
      <c r="D1013" s="164" t="str">
        <f t="shared" si="620"/>
        <v/>
      </c>
      <c r="I1013" s="9" t="str">
        <f t="shared" si="591"/>
        <v/>
      </c>
      <c r="J1013" s="173" t="str">
        <f t="shared" si="592"/>
        <v/>
      </c>
      <c r="K1013" s="13"/>
      <c r="L1013" s="13"/>
      <c r="M1013" s="13"/>
      <c r="N1013" s="178" t="str">
        <f t="shared" si="593"/>
        <v/>
      </c>
      <c r="O1013" s="181" t="str">
        <f t="shared" si="594"/>
        <v/>
      </c>
      <c r="P1013" s="8" t="str">
        <f t="shared" si="595"/>
        <v/>
      </c>
      <c r="Q1013" s="8" t="str">
        <f t="shared" si="596"/>
        <v/>
      </c>
      <c r="R1013" s="8" t="str">
        <f t="shared" si="597"/>
        <v/>
      </c>
      <c r="S1013" s="8" t="str">
        <f t="shared" si="598"/>
        <v/>
      </c>
      <c r="T1013" s="8" t="str">
        <f t="shared" si="599"/>
        <v/>
      </c>
      <c r="U1013" s="8" t="str">
        <f t="shared" si="600"/>
        <v/>
      </c>
      <c r="V1013" s="16" t="str">
        <f t="shared" si="601"/>
        <v/>
      </c>
      <c r="W1013" s="129" t="str">
        <f t="shared" si="602"/>
        <v/>
      </c>
      <c r="X1013" s="8" t="str">
        <f t="shared" si="603"/>
        <v/>
      </c>
      <c r="Y1013" s="8" t="str">
        <f t="shared" si="604"/>
        <v/>
      </c>
      <c r="AQ1013" s="6" t="str">
        <f t="shared" si="605"/>
        <v/>
      </c>
      <c r="AR1013" s="128" t="str">
        <f t="shared" si="606"/>
        <v/>
      </c>
      <c r="AS1013" s="128" t="str">
        <f t="shared" si="607"/>
        <v/>
      </c>
      <c r="AT1013" s="139" t="str">
        <f t="shared" si="621"/>
        <v/>
      </c>
      <c r="BH1013" s="127" t="str">
        <f>IF(LEN(VBAsheet!H1013)&gt;0,$CD$4&amp;CHAR(10)&amp;$CD$5&amp;CHAR(10)&amp;$CD$6&amp;IF(VBAsheet!I1013="N",1,0)&amp;$CE$6&amp;CHAR(10)&amp;$CD$7&amp;CHAR(10)&amp;$CD$8&amp;VBAsheet!H1013&amp;$CE$8&amp;CHAR(10)&amp;$CD$9&amp;VBAsheet!K1013&amp;$CE$9&amp;CHAR(10)&amp;$CD$10&amp;VBAsheet!J1013-1&amp;$CE$10&amp;CHAR(10)&amp;$CD$11,"")</f>
        <v/>
      </c>
      <c r="BI1013"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3" s="18" t="str">
        <f>IF(LEN(X1013)&gt;0,$CD$23&amp;INDEX($CH$3:CH1016,MATCH(W1013,$CG$3:CG1016,0))&amp;$CE$23&amp;CHAR(10)&amp;$CD$24&amp;X1013&amp;$CE$24&amp;CHAR(10)&amp;$CD$25&amp;Y1013&amp;$CE$25&amp;CHAR(10),"")&amp;IF(LEN(AA1013)&gt;0,$CD$23&amp;INDEX($CH$3:CH1016,MATCH(Z1013,$CG$3:CG1016,0))&amp;$CE$23&amp;CHAR(10)&amp;$CD$24&amp;AA1013&amp;$CE$24&amp;CHAR(10)&amp;$CD$25&amp;AB1013&amp;$CE$25&amp;CHAR(10),"")&amp;IF(LEN(AD1013)&gt;0,$CD$23&amp;INDEX($CH$3:CH1016,MATCH(AC1013,$CG$3:CG1016,0))&amp;$CE$23&amp;CHAR(10)&amp;$CD$24&amp;AD1013&amp;$CE$24&amp;CHAR(10)&amp;$CD$25&amp;AE1013&amp;$CE$25&amp;CHAR(10),"")&amp;IF(LEN(AG1013)&gt;0,$CD$23&amp;INDEX($CH$3:CH1016,MATCH(AF1013,$CG$3:CG1016,0))&amp;$CE$23&amp;CHAR(10)&amp;$CD$24&amp;AG1013&amp;$CE$24&amp;CHAR(10)&amp;$CD$25&amp;AH1013&amp;$CE$25&amp;CHAR(10),"")&amp;IF(LEN(AJ1013)&gt;0,$CD$23&amp;INDEX($CH$3:CH1016,MATCH(AI1013,$CG$3:CG1016,0))&amp;$CE$23&amp;CHAR(10)&amp;$CD$24&amp;AJ1013&amp;$CE$24&amp;CHAR(10)&amp;$CD$25&amp;AK1013&amp;$CE$25&amp;CHAR(10),"")</f>
        <v/>
      </c>
      <c r="BK1013" s="18" t="str">
        <f>IF(LEN(J1013)&gt;0,INDEX($BH$2:$BH$100000,MATCH(J1013,VBAsheet!$H$2:$H$100000,0))&amp;CHAR(10),"")&amp;IF(LEN(K1013)&gt;0,INDEX($BH$2:$BH$100000,MATCH(K1013,VBAsheet!$H$2:$H$100000,0))&amp;CHAR(10),"")&amp;IF(LEN(L1013)&gt;0,INDEX($BH$2:$BH$100000,MATCH(L1013,VBAsheet!$H$2:$H$100000,0))&amp;CHAR(10),"")&amp;IF(LEN(M1013)&gt;0,INDEX($BH$2:$BH$100000,MATCH(M1013,VBAsheet!$H$2:$H$100000,0))&amp;CHAR(10),"")</f>
        <v/>
      </c>
      <c r="BM1013" s="94" t="str">
        <f t="shared" si="630"/>
        <v/>
      </c>
      <c r="BN1013" s="95" t="str">
        <f t="shared" si="611"/>
        <v/>
      </c>
      <c r="BP1013" s="18" t="str">
        <f t="shared" si="612"/>
        <v/>
      </c>
      <c r="BR1013" s="81" t="str">
        <f t="shared" si="627"/>
        <v/>
      </c>
      <c r="BU1013" s="138" t="str">
        <f t="shared" si="613"/>
        <v/>
      </c>
      <c r="BV1013" s="3" t="str">
        <f t="shared" si="614"/>
        <v/>
      </c>
      <c r="BW1013" s="3" t="str">
        <f t="shared" si="615"/>
        <v/>
      </c>
      <c r="BX1013" s="144" t="str">
        <f t="shared" si="616"/>
        <v/>
      </c>
      <c r="BY1013" s="18" t="str">
        <f t="shared" si="617"/>
        <v/>
      </c>
      <c r="BZ1013" s="18" t="str">
        <f t="shared" si="618"/>
        <v/>
      </c>
      <c r="CA1013" s="19" t="str">
        <f t="shared" si="619"/>
        <v/>
      </c>
      <c r="DV1013" s="213"/>
      <c r="DW1013" s="214"/>
      <c r="DX1013" s="214"/>
      <c r="DY1013" s="215"/>
    </row>
    <row r="1014" spans="4:129" x14ac:dyDescent="0.45">
      <c r="D1014" s="164" t="str">
        <f t="shared" si="620"/>
        <v/>
      </c>
      <c r="I1014" s="9" t="str">
        <f t="shared" si="591"/>
        <v/>
      </c>
      <c r="J1014" s="173" t="str">
        <f t="shared" si="592"/>
        <v/>
      </c>
      <c r="K1014" s="13"/>
      <c r="L1014" s="13"/>
      <c r="M1014" s="13"/>
      <c r="N1014" s="178" t="str">
        <f t="shared" si="593"/>
        <v/>
      </c>
      <c r="O1014" s="181" t="str">
        <f t="shared" si="594"/>
        <v/>
      </c>
      <c r="P1014" s="8" t="str">
        <f t="shared" si="595"/>
        <v/>
      </c>
      <c r="Q1014" s="8" t="str">
        <f t="shared" si="596"/>
        <v/>
      </c>
      <c r="R1014" s="8" t="str">
        <f t="shared" si="597"/>
        <v/>
      </c>
      <c r="S1014" s="8" t="str">
        <f t="shared" si="598"/>
        <v/>
      </c>
      <c r="T1014" s="8" t="str">
        <f t="shared" si="599"/>
        <v/>
      </c>
      <c r="U1014" s="8" t="str">
        <f t="shared" si="600"/>
        <v/>
      </c>
      <c r="V1014" s="16" t="str">
        <f t="shared" si="601"/>
        <v/>
      </c>
      <c r="W1014" s="129" t="str">
        <f t="shared" si="602"/>
        <v/>
      </c>
      <c r="X1014" s="8" t="str">
        <f t="shared" si="603"/>
        <v/>
      </c>
      <c r="Y1014" s="8" t="str">
        <f t="shared" si="604"/>
        <v/>
      </c>
      <c r="AQ1014" s="6" t="str">
        <f t="shared" si="605"/>
        <v/>
      </c>
      <c r="AR1014" s="128" t="str">
        <f t="shared" si="606"/>
        <v/>
      </c>
      <c r="AS1014" s="128" t="str">
        <f t="shared" si="607"/>
        <v/>
      </c>
      <c r="AT1014" s="139" t="str">
        <f t="shared" si="621"/>
        <v/>
      </c>
      <c r="BH1014" s="127" t="str">
        <f>IF(LEN(VBAsheet!H1014)&gt;0,$CD$4&amp;CHAR(10)&amp;$CD$5&amp;CHAR(10)&amp;$CD$6&amp;IF(VBAsheet!I1014="N",1,0)&amp;$CE$6&amp;CHAR(10)&amp;$CD$7&amp;CHAR(10)&amp;$CD$8&amp;VBAsheet!H1014&amp;$CE$8&amp;CHAR(10)&amp;$CD$9&amp;VBAsheet!K1014&amp;$CE$9&amp;CHAR(10)&amp;$CD$10&amp;VBAsheet!J1014-1&amp;$CE$10&amp;CHAR(10)&amp;$CD$11,"")</f>
        <v/>
      </c>
      <c r="BI1014"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4" s="18" t="str">
        <f>IF(LEN(X1014)&gt;0,$CD$23&amp;INDEX($CH$3:CH1017,MATCH(W1014,$CG$3:CG1017,0))&amp;$CE$23&amp;CHAR(10)&amp;$CD$24&amp;X1014&amp;$CE$24&amp;CHAR(10)&amp;$CD$25&amp;Y1014&amp;$CE$25&amp;CHAR(10),"")&amp;IF(LEN(AA1014)&gt;0,$CD$23&amp;INDEX($CH$3:CH1017,MATCH(Z1014,$CG$3:CG1017,0))&amp;$CE$23&amp;CHAR(10)&amp;$CD$24&amp;AA1014&amp;$CE$24&amp;CHAR(10)&amp;$CD$25&amp;AB1014&amp;$CE$25&amp;CHAR(10),"")&amp;IF(LEN(AD1014)&gt;0,$CD$23&amp;INDEX($CH$3:CH1017,MATCH(AC1014,$CG$3:CG1017,0))&amp;$CE$23&amp;CHAR(10)&amp;$CD$24&amp;AD1014&amp;$CE$24&amp;CHAR(10)&amp;$CD$25&amp;AE1014&amp;$CE$25&amp;CHAR(10),"")&amp;IF(LEN(AG1014)&gt;0,$CD$23&amp;INDEX($CH$3:CH1017,MATCH(AF1014,$CG$3:CG1017,0))&amp;$CE$23&amp;CHAR(10)&amp;$CD$24&amp;AG1014&amp;$CE$24&amp;CHAR(10)&amp;$CD$25&amp;AH1014&amp;$CE$25&amp;CHAR(10),"")&amp;IF(LEN(AJ1014)&gt;0,$CD$23&amp;INDEX($CH$3:CH1017,MATCH(AI1014,$CG$3:CG1017,0))&amp;$CE$23&amp;CHAR(10)&amp;$CD$24&amp;AJ1014&amp;$CE$24&amp;CHAR(10)&amp;$CD$25&amp;AK1014&amp;$CE$25&amp;CHAR(10),"")</f>
        <v/>
      </c>
      <c r="BK1014" s="18" t="str">
        <f>IF(LEN(J1014)&gt;0,INDEX($BH$2:$BH$100000,MATCH(J1014,VBAsheet!$H$2:$H$100000,0))&amp;CHAR(10),"")&amp;IF(LEN(K1014)&gt;0,INDEX($BH$2:$BH$100000,MATCH(K1014,VBAsheet!$H$2:$H$100000,0))&amp;CHAR(10),"")&amp;IF(LEN(L1014)&gt;0,INDEX($BH$2:$BH$100000,MATCH(L1014,VBAsheet!$H$2:$H$100000,0))&amp;CHAR(10),"")&amp;IF(LEN(M1014)&gt;0,INDEX($BH$2:$BH$100000,MATCH(M1014,VBAsheet!$H$2:$H$100000,0))&amp;CHAR(10),"")</f>
        <v/>
      </c>
      <c r="BM1014" s="94" t="str">
        <f t="shared" si="630"/>
        <v/>
      </c>
      <c r="BN1014" s="95" t="str">
        <f t="shared" si="611"/>
        <v/>
      </c>
      <c r="BP1014" s="18" t="str">
        <f t="shared" si="612"/>
        <v/>
      </c>
      <c r="BR1014" s="81" t="str">
        <f t="shared" si="627"/>
        <v/>
      </c>
      <c r="BU1014" s="138" t="str">
        <f t="shared" si="613"/>
        <v/>
      </c>
      <c r="BV1014" s="3" t="str">
        <f t="shared" si="614"/>
        <v/>
      </c>
      <c r="BW1014" s="3" t="str">
        <f t="shared" si="615"/>
        <v/>
      </c>
      <c r="BX1014" s="144" t="str">
        <f t="shared" si="616"/>
        <v/>
      </c>
      <c r="BY1014" s="18" t="str">
        <f t="shared" si="617"/>
        <v/>
      </c>
      <c r="BZ1014" s="18" t="str">
        <f t="shared" si="618"/>
        <v/>
      </c>
      <c r="CA1014" s="19" t="str">
        <f t="shared" si="619"/>
        <v/>
      </c>
      <c r="DV1014" s="213"/>
      <c r="DW1014" s="214"/>
      <c r="DX1014" s="214"/>
      <c r="DY1014" s="215"/>
    </row>
    <row r="1015" spans="4:129" x14ac:dyDescent="0.45">
      <c r="D1015" s="164" t="str">
        <f t="shared" si="620"/>
        <v/>
      </c>
      <c r="I1015" s="9" t="str">
        <f t="shared" si="591"/>
        <v/>
      </c>
      <c r="J1015" s="173" t="str">
        <f t="shared" si="592"/>
        <v/>
      </c>
      <c r="K1015" s="13"/>
      <c r="L1015" s="13"/>
      <c r="M1015" s="13"/>
      <c r="N1015" s="178" t="str">
        <f t="shared" si="593"/>
        <v/>
      </c>
      <c r="O1015" s="181" t="str">
        <f t="shared" si="594"/>
        <v/>
      </c>
      <c r="P1015" s="8" t="str">
        <f t="shared" si="595"/>
        <v/>
      </c>
      <c r="Q1015" s="8" t="str">
        <f t="shared" si="596"/>
        <v/>
      </c>
      <c r="R1015" s="8" t="str">
        <f t="shared" si="597"/>
        <v/>
      </c>
      <c r="S1015" s="8" t="str">
        <f t="shared" si="598"/>
        <v/>
      </c>
      <c r="T1015" s="8" t="str">
        <f t="shared" si="599"/>
        <v/>
      </c>
      <c r="U1015" s="8" t="str">
        <f t="shared" si="600"/>
        <v/>
      </c>
      <c r="V1015" s="16" t="str">
        <f t="shared" si="601"/>
        <v/>
      </c>
      <c r="W1015" s="129" t="str">
        <f t="shared" si="602"/>
        <v/>
      </c>
      <c r="X1015" s="8" t="str">
        <f t="shared" si="603"/>
        <v/>
      </c>
      <c r="Y1015" s="8" t="str">
        <f t="shared" si="604"/>
        <v/>
      </c>
      <c r="AQ1015" s="6" t="str">
        <f t="shared" si="605"/>
        <v/>
      </c>
      <c r="AR1015" s="128" t="str">
        <f t="shared" si="606"/>
        <v/>
      </c>
      <c r="AS1015" s="128" t="str">
        <f t="shared" si="607"/>
        <v/>
      </c>
      <c r="AT1015" s="139" t="str">
        <f t="shared" si="621"/>
        <v/>
      </c>
      <c r="BH1015" s="127" t="str">
        <f>IF(LEN(VBAsheet!H1015)&gt;0,$CD$4&amp;CHAR(10)&amp;$CD$5&amp;CHAR(10)&amp;$CD$6&amp;IF(VBAsheet!I1015="N",1,0)&amp;$CE$6&amp;CHAR(10)&amp;$CD$7&amp;CHAR(10)&amp;$CD$8&amp;VBAsheet!H1015&amp;$CE$8&amp;CHAR(10)&amp;$CD$9&amp;VBAsheet!K1015&amp;$CE$9&amp;CHAR(10)&amp;$CD$10&amp;VBAsheet!J1015-1&amp;$CE$10&amp;CHAR(10)&amp;$CD$11,"")</f>
        <v/>
      </c>
      <c r="BI1015"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5" s="18" t="str">
        <f>IF(LEN(X1015)&gt;0,$CD$23&amp;INDEX($CH$3:CH1018,MATCH(W1015,$CG$3:CG1018,0))&amp;$CE$23&amp;CHAR(10)&amp;$CD$24&amp;X1015&amp;$CE$24&amp;CHAR(10)&amp;$CD$25&amp;Y1015&amp;$CE$25&amp;CHAR(10),"")&amp;IF(LEN(AA1015)&gt;0,$CD$23&amp;INDEX($CH$3:CH1018,MATCH(Z1015,$CG$3:CG1018,0))&amp;$CE$23&amp;CHAR(10)&amp;$CD$24&amp;AA1015&amp;$CE$24&amp;CHAR(10)&amp;$CD$25&amp;AB1015&amp;$CE$25&amp;CHAR(10),"")&amp;IF(LEN(AD1015)&gt;0,$CD$23&amp;INDEX($CH$3:CH1018,MATCH(AC1015,$CG$3:CG1018,0))&amp;$CE$23&amp;CHAR(10)&amp;$CD$24&amp;AD1015&amp;$CE$24&amp;CHAR(10)&amp;$CD$25&amp;AE1015&amp;$CE$25&amp;CHAR(10),"")&amp;IF(LEN(AG1015)&gt;0,$CD$23&amp;INDEX($CH$3:CH1018,MATCH(AF1015,$CG$3:CG1018,0))&amp;$CE$23&amp;CHAR(10)&amp;$CD$24&amp;AG1015&amp;$CE$24&amp;CHAR(10)&amp;$CD$25&amp;AH1015&amp;$CE$25&amp;CHAR(10),"")&amp;IF(LEN(AJ1015)&gt;0,$CD$23&amp;INDEX($CH$3:CH1018,MATCH(AI1015,$CG$3:CG1018,0))&amp;$CE$23&amp;CHAR(10)&amp;$CD$24&amp;AJ1015&amp;$CE$24&amp;CHAR(10)&amp;$CD$25&amp;AK1015&amp;$CE$25&amp;CHAR(10),"")</f>
        <v/>
      </c>
      <c r="BK1015" s="18" t="str">
        <f>IF(LEN(J1015)&gt;0,INDEX($BH$2:$BH$100000,MATCH(J1015,VBAsheet!$H$2:$H$100000,0))&amp;CHAR(10),"")&amp;IF(LEN(K1015)&gt;0,INDEX($BH$2:$BH$100000,MATCH(K1015,VBAsheet!$H$2:$H$100000,0))&amp;CHAR(10),"")&amp;IF(LEN(L1015)&gt;0,INDEX($BH$2:$BH$100000,MATCH(L1015,VBAsheet!$H$2:$H$100000,0))&amp;CHAR(10),"")&amp;IF(LEN(M1015)&gt;0,INDEX($BH$2:$BH$100000,MATCH(M1015,VBAsheet!$H$2:$H$100000,0))&amp;CHAR(10),"")</f>
        <v/>
      </c>
      <c r="BM1015" s="94" t="str">
        <f t="shared" si="630"/>
        <v/>
      </c>
      <c r="BN1015" s="95" t="str">
        <f t="shared" si="611"/>
        <v/>
      </c>
      <c r="BP1015" s="18" t="str">
        <f t="shared" si="612"/>
        <v/>
      </c>
      <c r="BR1015" s="81" t="str">
        <f t="shared" si="627"/>
        <v/>
      </c>
      <c r="BU1015" s="138" t="str">
        <f t="shared" si="613"/>
        <v/>
      </c>
      <c r="BV1015" s="3" t="str">
        <f t="shared" si="614"/>
        <v/>
      </c>
      <c r="BW1015" s="3" t="str">
        <f t="shared" si="615"/>
        <v/>
      </c>
      <c r="BX1015" s="144" t="str">
        <f t="shared" si="616"/>
        <v/>
      </c>
      <c r="BY1015" s="18" t="str">
        <f t="shared" si="617"/>
        <v/>
      </c>
      <c r="BZ1015" s="18" t="str">
        <f t="shared" si="618"/>
        <v/>
      </c>
      <c r="CA1015" s="19" t="str">
        <f t="shared" si="619"/>
        <v/>
      </c>
      <c r="DV1015" s="213"/>
      <c r="DW1015" s="214"/>
      <c r="DX1015" s="214"/>
      <c r="DY1015" s="215"/>
    </row>
    <row r="1016" spans="4:129" x14ac:dyDescent="0.45">
      <c r="D1016" s="164" t="str">
        <f t="shared" si="620"/>
        <v/>
      </c>
      <c r="I1016" s="9" t="str">
        <f t="shared" si="591"/>
        <v/>
      </c>
      <c r="J1016" s="173" t="str">
        <f t="shared" si="592"/>
        <v/>
      </c>
      <c r="K1016" s="13"/>
      <c r="L1016" s="13"/>
      <c r="M1016" s="13"/>
      <c r="N1016" s="178" t="str">
        <f t="shared" si="593"/>
        <v/>
      </c>
      <c r="O1016" s="181" t="str">
        <f t="shared" si="594"/>
        <v/>
      </c>
      <c r="P1016" s="8" t="str">
        <f t="shared" si="595"/>
        <v/>
      </c>
      <c r="Q1016" s="8" t="str">
        <f t="shared" si="596"/>
        <v/>
      </c>
      <c r="R1016" s="8" t="str">
        <f t="shared" si="597"/>
        <v/>
      </c>
      <c r="S1016" s="8" t="str">
        <f t="shared" si="598"/>
        <v/>
      </c>
      <c r="T1016" s="8" t="str">
        <f t="shared" si="599"/>
        <v/>
      </c>
      <c r="U1016" s="8" t="str">
        <f t="shared" si="600"/>
        <v/>
      </c>
      <c r="V1016" s="16" t="str">
        <f t="shared" si="601"/>
        <v/>
      </c>
      <c r="W1016" s="129" t="str">
        <f t="shared" si="602"/>
        <v/>
      </c>
      <c r="X1016" s="8" t="str">
        <f t="shared" si="603"/>
        <v/>
      </c>
      <c r="Y1016" s="8" t="str">
        <f t="shared" si="604"/>
        <v/>
      </c>
      <c r="AQ1016" s="6" t="str">
        <f t="shared" si="605"/>
        <v/>
      </c>
      <c r="AR1016" s="128" t="str">
        <f t="shared" si="606"/>
        <v/>
      </c>
      <c r="AS1016" s="128" t="str">
        <f t="shared" si="607"/>
        <v/>
      </c>
      <c r="AT1016" s="139" t="str">
        <f t="shared" si="621"/>
        <v/>
      </c>
      <c r="BH1016" s="127" t="str">
        <f>IF(LEN(VBAsheet!H1016)&gt;0,$CD$4&amp;CHAR(10)&amp;$CD$5&amp;CHAR(10)&amp;$CD$6&amp;IF(VBAsheet!I1016="N",1,0)&amp;$CE$6&amp;CHAR(10)&amp;$CD$7&amp;CHAR(10)&amp;$CD$8&amp;VBAsheet!H1016&amp;$CE$8&amp;CHAR(10)&amp;$CD$9&amp;VBAsheet!K1016&amp;$CE$9&amp;CHAR(10)&amp;$CD$10&amp;VBAsheet!J1016-1&amp;$CE$10&amp;CHAR(10)&amp;$CD$11,"")</f>
        <v/>
      </c>
      <c r="BI1016"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6" s="18" t="str">
        <f>IF(LEN(X1016)&gt;0,$CD$23&amp;INDEX($CH$3:CH1019,MATCH(W1016,$CG$3:CG1019,0))&amp;$CE$23&amp;CHAR(10)&amp;$CD$24&amp;X1016&amp;$CE$24&amp;CHAR(10)&amp;$CD$25&amp;Y1016&amp;$CE$25&amp;CHAR(10),"")&amp;IF(LEN(AA1016)&gt;0,$CD$23&amp;INDEX($CH$3:CH1019,MATCH(Z1016,$CG$3:CG1019,0))&amp;$CE$23&amp;CHAR(10)&amp;$CD$24&amp;AA1016&amp;$CE$24&amp;CHAR(10)&amp;$CD$25&amp;AB1016&amp;$CE$25&amp;CHAR(10),"")&amp;IF(LEN(AD1016)&gt;0,$CD$23&amp;INDEX($CH$3:CH1019,MATCH(AC1016,$CG$3:CG1019,0))&amp;$CE$23&amp;CHAR(10)&amp;$CD$24&amp;AD1016&amp;$CE$24&amp;CHAR(10)&amp;$CD$25&amp;AE1016&amp;$CE$25&amp;CHAR(10),"")&amp;IF(LEN(AG1016)&gt;0,$CD$23&amp;INDEX($CH$3:CH1019,MATCH(AF1016,$CG$3:CG1019,0))&amp;$CE$23&amp;CHAR(10)&amp;$CD$24&amp;AG1016&amp;$CE$24&amp;CHAR(10)&amp;$CD$25&amp;AH1016&amp;$CE$25&amp;CHAR(10),"")&amp;IF(LEN(AJ1016)&gt;0,$CD$23&amp;INDEX($CH$3:CH1019,MATCH(AI1016,$CG$3:CG1019,0))&amp;$CE$23&amp;CHAR(10)&amp;$CD$24&amp;AJ1016&amp;$CE$24&amp;CHAR(10)&amp;$CD$25&amp;AK1016&amp;$CE$25&amp;CHAR(10),"")</f>
        <v/>
      </c>
      <c r="BK1016" s="18" t="str">
        <f>IF(LEN(J1016)&gt;0,INDEX($BH$2:$BH$100000,MATCH(J1016,VBAsheet!$H$2:$H$100000,0))&amp;CHAR(10),"")&amp;IF(LEN(K1016)&gt;0,INDEX($BH$2:$BH$100000,MATCH(K1016,VBAsheet!$H$2:$H$100000,0))&amp;CHAR(10),"")&amp;IF(LEN(L1016)&gt;0,INDEX($BH$2:$BH$100000,MATCH(L1016,VBAsheet!$H$2:$H$100000,0))&amp;CHAR(10),"")&amp;IF(LEN(M1016)&gt;0,INDEX($BH$2:$BH$100000,MATCH(M1016,VBAsheet!$H$2:$H$100000,0))&amp;CHAR(10),"")</f>
        <v/>
      </c>
      <c r="BM1016" s="94" t="str">
        <f t="shared" si="630"/>
        <v/>
      </c>
      <c r="BN1016" s="95" t="str">
        <f t="shared" si="611"/>
        <v/>
      </c>
      <c r="BP1016" s="18" t="str">
        <f t="shared" si="612"/>
        <v/>
      </c>
      <c r="BR1016" s="81" t="str">
        <f t="shared" si="627"/>
        <v/>
      </c>
      <c r="BU1016" s="138" t="str">
        <f t="shared" si="613"/>
        <v/>
      </c>
      <c r="BV1016" s="3" t="str">
        <f t="shared" si="614"/>
        <v/>
      </c>
      <c r="BW1016" s="3" t="str">
        <f t="shared" si="615"/>
        <v/>
      </c>
      <c r="BX1016" s="144" t="str">
        <f t="shared" si="616"/>
        <v/>
      </c>
      <c r="BY1016" s="18" t="str">
        <f t="shared" si="617"/>
        <v/>
      </c>
      <c r="BZ1016" s="18" t="str">
        <f t="shared" si="618"/>
        <v/>
      </c>
      <c r="CA1016" s="19" t="str">
        <f t="shared" si="619"/>
        <v/>
      </c>
      <c r="DV1016" s="213"/>
      <c r="DW1016" s="214"/>
      <c r="DX1016" s="214"/>
      <c r="DY1016" s="215"/>
    </row>
    <row r="1017" spans="4:129" x14ac:dyDescent="0.45">
      <c r="D1017" s="164" t="str">
        <f t="shared" si="620"/>
        <v/>
      </c>
      <c r="I1017" s="9" t="str">
        <f t="shared" si="591"/>
        <v/>
      </c>
      <c r="J1017" s="173" t="str">
        <f t="shared" si="592"/>
        <v/>
      </c>
      <c r="K1017" s="13"/>
      <c r="L1017" s="13"/>
      <c r="M1017" s="13"/>
      <c r="N1017" s="178" t="str">
        <f t="shared" si="593"/>
        <v/>
      </c>
      <c r="O1017" s="181" t="str">
        <f t="shared" si="594"/>
        <v/>
      </c>
      <c r="P1017" s="8" t="str">
        <f t="shared" si="595"/>
        <v/>
      </c>
      <c r="Q1017" s="8" t="str">
        <f t="shared" si="596"/>
        <v/>
      </c>
      <c r="R1017" s="8" t="str">
        <f t="shared" si="597"/>
        <v/>
      </c>
      <c r="S1017" s="8" t="str">
        <f t="shared" si="598"/>
        <v/>
      </c>
      <c r="T1017" s="8" t="str">
        <f t="shared" si="599"/>
        <v/>
      </c>
      <c r="U1017" s="8" t="str">
        <f t="shared" si="600"/>
        <v/>
      </c>
      <c r="V1017" s="16" t="str">
        <f t="shared" si="601"/>
        <v/>
      </c>
      <c r="W1017" s="129" t="str">
        <f t="shared" si="602"/>
        <v/>
      </c>
      <c r="X1017" s="8" t="str">
        <f t="shared" si="603"/>
        <v/>
      </c>
      <c r="Y1017" s="8" t="str">
        <f t="shared" si="604"/>
        <v/>
      </c>
      <c r="AQ1017" s="6" t="str">
        <f t="shared" si="605"/>
        <v/>
      </c>
      <c r="AR1017" s="128" t="str">
        <f t="shared" si="606"/>
        <v/>
      </c>
      <c r="AS1017" s="128" t="str">
        <f t="shared" si="607"/>
        <v/>
      </c>
      <c r="AT1017" s="139" t="str">
        <f t="shared" si="621"/>
        <v/>
      </c>
      <c r="BH1017" s="127" t="str">
        <f>IF(LEN(VBAsheet!H1017)&gt;0,$CD$4&amp;CHAR(10)&amp;$CD$5&amp;CHAR(10)&amp;$CD$6&amp;IF(VBAsheet!I1017="N",1,0)&amp;$CE$6&amp;CHAR(10)&amp;$CD$7&amp;CHAR(10)&amp;$CD$8&amp;VBAsheet!H1017&amp;$CE$8&amp;CHAR(10)&amp;$CD$9&amp;VBAsheet!K1017&amp;$CE$9&amp;CHAR(10)&amp;$CD$10&amp;VBAsheet!J1017-1&amp;$CE$10&amp;CHAR(10)&amp;$CD$11,"")</f>
        <v/>
      </c>
      <c r="BI1017"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7" s="18" t="str">
        <f>IF(LEN(X1017)&gt;0,$CD$23&amp;INDEX($CH$3:CH1020,MATCH(W1017,$CG$3:CG1020,0))&amp;$CE$23&amp;CHAR(10)&amp;$CD$24&amp;X1017&amp;$CE$24&amp;CHAR(10)&amp;$CD$25&amp;Y1017&amp;$CE$25&amp;CHAR(10),"")&amp;IF(LEN(AA1017)&gt;0,$CD$23&amp;INDEX($CH$3:CH1020,MATCH(Z1017,$CG$3:CG1020,0))&amp;$CE$23&amp;CHAR(10)&amp;$CD$24&amp;AA1017&amp;$CE$24&amp;CHAR(10)&amp;$CD$25&amp;AB1017&amp;$CE$25&amp;CHAR(10),"")&amp;IF(LEN(AD1017)&gt;0,$CD$23&amp;INDEX($CH$3:CH1020,MATCH(AC1017,$CG$3:CG1020,0))&amp;$CE$23&amp;CHAR(10)&amp;$CD$24&amp;AD1017&amp;$CE$24&amp;CHAR(10)&amp;$CD$25&amp;AE1017&amp;$CE$25&amp;CHAR(10),"")&amp;IF(LEN(AG1017)&gt;0,$CD$23&amp;INDEX($CH$3:CH1020,MATCH(AF1017,$CG$3:CG1020,0))&amp;$CE$23&amp;CHAR(10)&amp;$CD$24&amp;AG1017&amp;$CE$24&amp;CHAR(10)&amp;$CD$25&amp;AH1017&amp;$CE$25&amp;CHAR(10),"")&amp;IF(LEN(AJ1017)&gt;0,$CD$23&amp;INDEX($CH$3:CH1020,MATCH(AI1017,$CG$3:CG1020,0))&amp;$CE$23&amp;CHAR(10)&amp;$CD$24&amp;AJ1017&amp;$CE$24&amp;CHAR(10)&amp;$CD$25&amp;AK1017&amp;$CE$25&amp;CHAR(10),"")</f>
        <v/>
      </c>
      <c r="BK1017" s="18" t="str">
        <f>IF(LEN(J1017)&gt;0,INDEX($BH$2:$BH$100000,MATCH(J1017,VBAsheet!$H$2:$H$100000,0))&amp;CHAR(10),"")&amp;IF(LEN(K1017)&gt;0,INDEX($BH$2:$BH$100000,MATCH(K1017,VBAsheet!$H$2:$H$100000,0))&amp;CHAR(10),"")&amp;IF(LEN(L1017)&gt;0,INDEX($BH$2:$BH$100000,MATCH(L1017,VBAsheet!$H$2:$H$100000,0))&amp;CHAR(10),"")&amp;IF(LEN(M1017)&gt;0,INDEX($BH$2:$BH$100000,MATCH(M1017,VBAsheet!$H$2:$H$100000,0))&amp;CHAR(10),"")</f>
        <v/>
      </c>
      <c r="BM1017" s="94" t="str">
        <f t="shared" si="630"/>
        <v/>
      </c>
      <c r="BN1017" s="95" t="str">
        <f t="shared" si="611"/>
        <v/>
      </c>
      <c r="BP1017" s="18" t="str">
        <f t="shared" si="612"/>
        <v/>
      </c>
      <c r="BR1017" s="81" t="str">
        <f t="shared" si="627"/>
        <v/>
      </c>
      <c r="BU1017" s="138" t="str">
        <f t="shared" si="613"/>
        <v/>
      </c>
      <c r="BV1017" s="3" t="str">
        <f t="shared" si="614"/>
        <v/>
      </c>
      <c r="BW1017" s="3" t="str">
        <f t="shared" si="615"/>
        <v/>
      </c>
      <c r="BX1017" s="144" t="str">
        <f t="shared" si="616"/>
        <v/>
      </c>
      <c r="BY1017" s="18" t="str">
        <f t="shared" si="617"/>
        <v/>
      </c>
      <c r="BZ1017" s="18" t="str">
        <f t="shared" si="618"/>
        <v/>
      </c>
      <c r="CA1017" s="19" t="str">
        <f t="shared" si="619"/>
        <v/>
      </c>
      <c r="DV1017" s="213"/>
      <c r="DW1017" s="214"/>
      <c r="DX1017" s="214"/>
      <c r="DY1017" s="215"/>
    </row>
    <row r="1018" spans="4:129" x14ac:dyDescent="0.45">
      <c r="D1018" s="164" t="str">
        <f t="shared" si="620"/>
        <v/>
      </c>
      <c r="I1018" s="9" t="str">
        <f t="shared" si="591"/>
        <v/>
      </c>
      <c r="J1018" s="173" t="str">
        <f t="shared" si="592"/>
        <v/>
      </c>
      <c r="K1018" s="13"/>
      <c r="L1018" s="13"/>
      <c r="M1018" s="13"/>
      <c r="N1018" s="178" t="str">
        <f t="shared" si="593"/>
        <v/>
      </c>
      <c r="O1018" s="181" t="str">
        <f t="shared" si="594"/>
        <v/>
      </c>
      <c r="P1018" s="8" t="str">
        <f t="shared" si="595"/>
        <v/>
      </c>
      <c r="Q1018" s="8" t="str">
        <f t="shared" si="596"/>
        <v/>
      </c>
      <c r="R1018" s="8" t="str">
        <f t="shared" si="597"/>
        <v/>
      </c>
      <c r="S1018" s="8" t="str">
        <f t="shared" si="598"/>
        <v/>
      </c>
      <c r="T1018" s="8" t="str">
        <f t="shared" si="599"/>
        <v/>
      </c>
      <c r="U1018" s="8" t="str">
        <f t="shared" si="600"/>
        <v/>
      </c>
      <c r="V1018" s="16" t="str">
        <f t="shared" si="601"/>
        <v/>
      </c>
      <c r="W1018" s="129" t="str">
        <f t="shared" si="602"/>
        <v/>
      </c>
      <c r="X1018" s="8" t="str">
        <f t="shared" si="603"/>
        <v/>
      </c>
      <c r="Y1018" s="8" t="str">
        <f t="shared" si="604"/>
        <v/>
      </c>
      <c r="AQ1018" s="6" t="str">
        <f t="shared" si="605"/>
        <v/>
      </c>
      <c r="AR1018" s="128" t="str">
        <f t="shared" si="606"/>
        <v/>
      </c>
      <c r="AS1018" s="128" t="str">
        <f t="shared" si="607"/>
        <v/>
      </c>
      <c r="AT1018" s="139" t="str">
        <f t="shared" si="621"/>
        <v/>
      </c>
      <c r="BH1018" s="127" t="str">
        <f>IF(LEN(VBAsheet!H1018)&gt;0,$CD$4&amp;CHAR(10)&amp;$CD$5&amp;CHAR(10)&amp;$CD$6&amp;IF(VBAsheet!I1018="N",1,0)&amp;$CE$6&amp;CHAR(10)&amp;$CD$7&amp;CHAR(10)&amp;$CD$8&amp;VBAsheet!H1018&amp;$CE$8&amp;CHAR(10)&amp;$CD$9&amp;VBAsheet!K1018&amp;$CE$9&amp;CHAR(10)&amp;$CD$10&amp;VBAsheet!J1018-1&amp;$CE$10&amp;CHAR(10)&amp;$CD$11,"")</f>
        <v/>
      </c>
      <c r="BI1018"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8" s="18" t="str">
        <f>IF(LEN(X1018)&gt;0,$CD$23&amp;INDEX($CH$3:CH1021,MATCH(W1018,$CG$3:CG1021,0))&amp;$CE$23&amp;CHAR(10)&amp;$CD$24&amp;X1018&amp;$CE$24&amp;CHAR(10)&amp;$CD$25&amp;Y1018&amp;$CE$25&amp;CHAR(10),"")&amp;IF(LEN(AA1018)&gt;0,$CD$23&amp;INDEX($CH$3:CH1021,MATCH(Z1018,$CG$3:CG1021,0))&amp;$CE$23&amp;CHAR(10)&amp;$CD$24&amp;AA1018&amp;$CE$24&amp;CHAR(10)&amp;$CD$25&amp;AB1018&amp;$CE$25&amp;CHAR(10),"")&amp;IF(LEN(AD1018)&gt;0,$CD$23&amp;INDEX($CH$3:CH1021,MATCH(AC1018,$CG$3:CG1021,0))&amp;$CE$23&amp;CHAR(10)&amp;$CD$24&amp;AD1018&amp;$CE$24&amp;CHAR(10)&amp;$CD$25&amp;AE1018&amp;$CE$25&amp;CHAR(10),"")&amp;IF(LEN(AG1018)&gt;0,$CD$23&amp;INDEX($CH$3:CH1021,MATCH(AF1018,$CG$3:CG1021,0))&amp;$CE$23&amp;CHAR(10)&amp;$CD$24&amp;AG1018&amp;$CE$24&amp;CHAR(10)&amp;$CD$25&amp;AH1018&amp;$CE$25&amp;CHAR(10),"")&amp;IF(LEN(AJ1018)&gt;0,$CD$23&amp;INDEX($CH$3:CH1021,MATCH(AI1018,$CG$3:CG1021,0))&amp;$CE$23&amp;CHAR(10)&amp;$CD$24&amp;AJ1018&amp;$CE$24&amp;CHAR(10)&amp;$CD$25&amp;AK1018&amp;$CE$25&amp;CHAR(10),"")</f>
        <v/>
      </c>
      <c r="BK1018" s="18" t="str">
        <f>IF(LEN(J1018)&gt;0,INDEX($BH$2:$BH$100000,MATCH(J1018,VBAsheet!$H$2:$H$100000,0))&amp;CHAR(10),"")&amp;IF(LEN(K1018)&gt;0,INDEX($BH$2:$BH$100000,MATCH(K1018,VBAsheet!$H$2:$H$100000,0))&amp;CHAR(10),"")&amp;IF(LEN(L1018)&gt;0,INDEX($BH$2:$BH$100000,MATCH(L1018,VBAsheet!$H$2:$H$100000,0))&amp;CHAR(10),"")&amp;IF(LEN(M1018)&gt;0,INDEX($BH$2:$BH$100000,MATCH(M1018,VBAsheet!$H$2:$H$100000,0))&amp;CHAR(10),"")</f>
        <v/>
      </c>
      <c r="BM1018" s="94" t="str">
        <f t="shared" si="630"/>
        <v/>
      </c>
      <c r="BN1018" s="95" t="str">
        <f t="shared" si="611"/>
        <v/>
      </c>
      <c r="BP1018" s="18" t="str">
        <f t="shared" si="612"/>
        <v/>
      </c>
      <c r="BR1018" s="81" t="str">
        <f t="shared" si="627"/>
        <v/>
      </c>
      <c r="BU1018" s="138" t="str">
        <f t="shared" si="613"/>
        <v/>
      </c>
      <c r="BV1018" s="3" t="str">
        <f t="shared" si="614"/>
        <v/>
      </c>
      <c r="BW1018" s="3" t="str">
        <f t="shared" si="615"/>
        <v/>
      </c>
      <c r="BX1018" s="144" t="str">
        <f t="shared" si="616"/>
        <v/>
      </c>
      <c r="BY1018" s="18" t="str">
        <f t="shared" si="617"/>
        <v/>
      </c>
      <c r="BZ1018" s="18" t="str">
        <f t="shared" si="618"/>
        <v/>
      </c>
      <c r="CA1018" s="19" t="str">
        <f t="shared" si="619"/>
        <v/>
      </c>
      <c r="DV1018" s="213"/>
      <c r="DW1018" s="214"/>
      <c r="DX1018" s="214"/>
      <c r="DY1018" s="215"/>
    </row>
    <row r="1019" spans="4:129" x14ac:dyDescent="0.45">
      <c r="D1019" s="164" t="str">
        <f t="shared" si="620"/>
        <v/>
      </c>
      <c r="I1019" s="9" t="str">
        <f t="shared" si="591"/>
        <v/>
      </c>
      <c r="J1019" s="173" t="str">
        <f t="shared" si="592"/>
        <v/>
      </c>
      <c r="K1019" s="13"/>
      <c r="L1019" s="13"/>
      <c r="M1019" s="13"/>
      <c r="N1019" s="178" t="str">
        <f t="shared" si="593"/>
        <v/>
      </c>
      <c r="O1019" s="181" t="str">
        <f t="shared" si="594"/>
        <v/>
      </c>
      <c r="P1019" s="8" t="str">
        <f t="shared" si="595"/>
        <v/>
      </c>
      <c r="Q1019" s="8" t="str">
        <f t="shared" si="596"/>
        <v/>
      </c>
      <c r="R1019" s="8" t="str">
        <f t="shared" si="597"/>
        <v/>
      </c>
      <c r="S1019" s="8" t="str">
        <f t="shared" si="598"/>
        <v/>
      </c>
      <c r="T1019" s="8" t="str">
        <f t="shared" si="599"/>
        <v/>
      </c>
      <c r="U1019" s="8" t="str">
        <f t="shared" si="600"/>
        <v/>
      </c>
      <c r="V1019" s="16" t="str">
        <f t="shared" si="601"/>
        <v/>
      </c>
      <c r="W1019" s="129" t="str">
        <f t="shared" si="602"/>
        <v/>
      </c>
      <c r="X1019" s="8" t="str">
        <f t="shared" si="603"/>
        <v/>
      </c>
      <c r="Y1019" s="8" t="str">
        <f t="shared" si="604"/>
        <v/>
      </c>
      <c r="AQ1019" s="6" t="str">
        <f t="shared" si="605"/>
        <v/>
      </c>
      <c r="AR1019" s="128" t="str">
        <f t="shared" si="606"/>
        <v/>
      </c>
      <c r="AS1019" s="128" t="str">
        <f t="shared" si="607"/>
        <v/>
      </c>
      <c r="AT1019" s="139" t="str">
        <f t="shared" si="621"/>
        <v/>
      </c>
      <c r="BH1019" s="127" t="str">
        <f>IF(LEN(VBAsheet!H1019)&gt;0,$CD$4&amp;CHAR(10)&amp;$CD$5&amp;CHAR(10)&amp;$CD$6&amp;IF(VBAsheet!I1019="N",1,0)&amp;$CE$6&amp;CHAR(10)&amp;$CD$7&amp;CHAR(10)&amp;$CD$8&amp;VBAsheet!H1019&amp;$CE$8&amp;CHAR(10)&amp;$CD$9&amp;VBAsheet!K1019&amp;$CE$9&amp;CHAR(10)&amp;$CD$10&amp;VBAsheet!J1019-1&amp;$CE$10&amp;CHAR(10)&amp;$CD$11,"")</f>
        <v/>
      </c>
      <c r="BI1019"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19" s="18" t="str">
        <f>IF(LEN(X1019)&gt;0,$CD$23&amp;INDEX($CH$3:CH1022,MATCH(W1019,$CG$3:CG1022,0))&amp;$CE$23&amp;CHAR(10)&amp;$CD$24&amp;X1019&amp;$CE$24&amp;CHAR(10)&amp;$CD$25&amp;Y1019&amp;$CE$25&amp;CHAR(10),"")&amp;IF(LEN(AA1019)&gt;0,$CD$23&amp;INDEX($CH$3:CH1022,MATCH(Z1019,$CG$3:CG1022,0))&amp;$CE$23&amp;CHAR(10)&amp;$CD$24&amp;AA1019&amp;$CE$24&amp;CHAR(10)&amp;$CD$25&amp;AB1019&amp;$CE$25&amp;CHAR(10),"")&amp;IF(LEN(AD1019)&gt;0,$CD$23&amp;INDEX($CH$3:CH1022,MATCH(AC1019,$CG$3:CG1022,0))&amp;$CE$23&amp;CHAR(10)&amp;$CD$24&amp;AD1019&amp;$CE$24&amp;CHAR(10)&amp;$CD$25&amp;AE1019&amp;$CE$25&amp;CHAR(10),"")&amp;IF(LEN(AG1019)&gt;0,$CD$23&amp;INDEX($CH$3:CH1022,MATCH(AF1019,$CG$3:CG1022,0))&amp;$CE$23&amp;CHAR(10)&amp;$CD$24&amp;AG1019&amp;$CE$24&amp;CHAR(10)&amp;$CD$25&amp;AH1019&amp;$CE$25&amp;CHAR(10),"")&amp;IF(LEN(AJ1019)&gt;0,$CD$23&amp;INDEX($CH$3:CH1022,MATCH(AI1019,$CG$3:CG1022,0))&amp;$CE$23&amp;CHAR(10)&amp;$CD$24&amp;AJ1019&amp;$CE$24&amp;CHAR(10)&amp;$CD$25&amp;AK1019&amp;$CE$25&amp;CHAR(10),"")</f>
        <v/>
      </c>
      <c r="BK1019" s="18" t="str">
        <f>IF(LEN(J1019)&gt;0,INDEX($BH$2:$BH$100000,MATCH(J1019,VBAsheet!$H$2:$H$100000,0))&amp;CHAR(10),"")&amp;IF(LEN(K1019)&gt;0,INDEX($BH$2:$BH$100000,MATCH(K1019,VBAsheet!$H$2:$H$100000,0))&amp;CHAR(10),"")&amp;IF(LEN(L1019)&gt;0,INDEX($BH$2:$BH$100000,MATCH(L1019,VBAsheet!$H$2:$H$100000,0))&amp;CHAR(10),"")&amp;IF(LEN(M1019)&gt;0,INDEX($BH$2:$BH$100000,MATCH(M1019,VBAsheet!$H$2:$H$100000,0))&amp;CHAR(10),"")</f>
        <v/>
      </c>
      <c r="BM1019" s="94" t="str">
        <f t="shared" si="630"/>
        <v/>
      </c>
      <c r="BN1019" s="95" t="str">
        <f t="shared" si="611"/>
        <v/>
      </c>
      <c r="BP1019" s="18" t="str">
        <f t="shared" si="612"/>
        <v/>
      </c>
      <c r="BR1019" s="81" t="str">
        <f t="shared" si="627"/>
        <v/>
      </c>
      <c r="BU1019" s="138" t="str">
        <f t="shared" si="613"/>
        <v/>
      </c>
      <c r="BV1019" s="3" t="str">
        <f t="shared" si="614"/>
        <v/>
      </c>
      <c r="BW1019" s="3" t="str">
        <f t="shared" si="615"/>
        <v/>
      </c>
      <c r="BX1019" s="144" t="str">
        <f t="shared" si="616"/>
        <v/>
      </c>
      <c r="BY1019" s="18" t="str">
        <f t="shared" si="617"/>
        <v/>
      </c>
      <c r="BZ1019" s="18" t="str">
        <f t="shared" si="618"/>
        <v/>
      </c>
      <c r="CA1019" s="19" t="str">
        <f t="shared" si="619"/>
        <v/>
      </c>
      <c r="DV1019" s="213"/>
      <c r="DW1019" s="214"/>
      <c r="DX1019" s="214"/>
      <c r="DY1019" s="215"/>
    </row>
    <row r="1020" spans="4:129" x14ac:dyDescent="0.45">
      <c r="D1020" s="164" t="str">
        <f t="shared" si="620"/>
        <v/>
      </c>
      <c r="I1020" s="9" t="str">
        <f t="shared" si="591"/>
        <v/>
      </c>
      <c r="J1020" s="173" t="str">
        <f t="shared" si="592"/>
        <v/>
      </c>
      <c r="K1020" s="13"/>
      <c r="L1020" s="13"/>
      <c r="M1020" s="13"/>
      <c r="N1020" s="178" t="str">
        <f t="shared" si="593"/>
        <v/>
      </c>
      <c r="O1020" s="181" t="str">
        <f t="shared" si="594"/>
        <v/>
      </c>
      <c r="P1020" s="8" t="str">
        <f t="shared" si="595"/>
        <v/>
      </c>
      <c r="Q1020" s="8" t="str">
        <f t="shared" si="596"/>
        <v/>
      </c>
      <c r="R1020" s="8" t="str">
        <f t="shared" si="597"/>
        <v/>
      </c>
      <c r="S1020" s="8" t="str">
        <f t="shared" si="598"/>
        <v/>
      </c>
      <c r="T1020" s="8" t="str">
        <f t="shared" si="599"/>
        <v/>
      </c>
      <c r="U1020" s="8" t="str">
        <f t="shared" si="600"/>
        <v/>
      </c>
      <c r="V1020" s="16" t="str">
        <f t="shared" si="601"/>
        <v/>
      </c>
      <c r="W1020" s="129" t="str">
        <f t="shared" si="602"/>
        <v/>
      </c>
      <c r="X1020" s="8" t="str">
        <f t="shared" si="603"/>
        <v/>
      </c>
      <c r="Y1020" s="8" t="str">
        <f t="shared" si="604"/>
        <v/>
      </c>
      <c r="AQ1020" s="6" t="str">
        <f t="shared" si="605"/>
        <v/>
      </c>
      <c r="AR1020" s="128" t="str">
        <f t="shared" si="606"/>
        <v/>
      </c>
      <c r="AS1020" s="128" t="str">
        <f t="shared" si="607"/>
        <v/>
      </c>
      <c r="AT1020" s="139" t="str">
        <f t="shared" si="621"/>
        <v/>
      </c>
      <c r="BH1020" s="127" t="str">
        <f>IF(LEN(VBAsheet!H1020)&gt;0,$CD$4&amp;CHAR(10)&amp;$CD$5&amp;CHAR(10)&amp;$CD$6&amp;IF(VBAsheet!I1020="N",1,0)&amp;$CE$6&amp;CHAR(10)&amp;$CD$7&amp;CHAR(10)&amp;$CD$8&amp;VBAsheet!H1020&amp;$CE$8&amp;CHAR(10)&amp;$CD$9&amp;VBAsheet!K1020&amp;$CE$9&amp;CHAR(10)&amp;$CD$10&amp;VBAsheet!J1020-1&amp;$CE$10&amp;CHAR(10)&amp;$CD$11,"")</f>
        <v/>
      </c>
      <c r="BI1020"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20" s="18" t="str">
        <f>IF(LEN(X1020)&gt;0,$CD$23&amp;INDEX($CH$3:CH1023,MATCH(W1020,$CG$3:CG1023,0))&amp;$CE$23&amp;CHAR(10)&amp;$CD$24&amp;X1020&amp;$CE$24&amp;CHAR(10)&amp;$CD$25&amp;Y1020&amp;$CE$25&amp;CHAR(10),"")&amp;IF(LEN(AA1020)&gt;0,$CD$23&amp;INDEX($CH$3:CH1023,MATCH(Z1020,$CG$3:CG1023,0))&amp;$CE$23&amp;CHAR(10)&amp;$CD$24&amp;AA1020&amp;$CE$24&amp;CHAR(10)&amp;$CD$25&amp;AB1020&amp;$CE$25&amp;CHAR(10),"")&amp;IF(LEN(AD1020)&gt;0,$CD$23&amp;INDEX($CH$3:CH1023,MATCH(AC1020,$CG$3:CG1023,0))&amp;$CE$23&amp;CHAR(10)&amp;$CD$24&amp;AD1020&amp;$CE$24&amp;CHAR(10)&amp;$CD$25&amp;AE1020&amp;$CE$25&amp;CHAR(10),"")&amp;IF(LEN(AG1020)&gt;0,$CD$23&amp;INDEX($CH$3:CH1023,MATCH(AF1020,$CG$3:CG1023,0))&amp;$CE$23&amp;CHAR(10)&amp;$CD$24&amp;AG1020&amp;$CE$24&amp;CHAR(10)&amp;$CD$25&amp;AH1020&amp;$CE$25&amp;CHAR(10),"")&amp;IF(LEN(AJ1020)&gt;0,$CD$23&amp;INDEX($CH$3:CH1023,MATCH(AI1020,$CG$3:CG1023,0))&amp;$CE$23&amp;CHAR(10)&amp;$CD$24&amp;AJ1020&amp;$CE$24&amp;CHAR(10)&amp;$CD$25&amp;AK1020&amp;$CE$25&amp;CHAR(10),"")</f>
        <v/>
      </c>
      <c r="BK1020" s="18" t="str">
        <f>IF(LEN(J1020)&gt;0,INDEX($BH$2:$BH$100000,MATCH(J1020,VBAsheet!$H$2:$H$100000,0))&amp;CHAR(10),"")&amp;IF(LEN(K1020)&gt;0,INDEX($BH$2:$BH$100000,MATCH(K1020,VBAsheet!$H$2:$H$100000,0))&amp;CHAR(10),"")&amp;IF(LEN(L1020)&gt;0,INDEX($BH$2:$BH$100000,MATCH(L1020,VBAsheet!$H$2:$H$100000,0))&amp;CHAR(10),"")&amp;IF(LEN(M1020)&gt;0,INDEX($BH$2:$BH$100000,MATCH(M1020,VBAsheet!$H$2:$H$100000,0))&amp;CHAR(10),"")</f>
        <v/>
      </c>
      <c r="BM1020" s="94" t="str">
        <f t="shared" si="630"/>
        <v/>
      </c>
      <c r="BN1020" s="95" t="str">
        <f t="shared" si="611"/>
        <v/>
      </c>
      <c r="BP1020" s="18" t="str">
        <f t="shared" si="612"/>
        <v/>
      </c>
      <c r="BR1020" s="81" t="str">
        <f t="shared" si="627"/>
        <v/>
      </c>
      <c r="BU1020" s="138" t="str">
        <f t="shared" si="613"/>
        <v/>
      </c>
      <c r="BV1020" s="3" t="str">
        <f t="shared" si="614"/>
        <v/>
      </c>
      <c r="BW1020" s="3" t="str">
        <f t="shared" si="615"/>
        <v/>
      </c>
      <c r="BX1020" s="144" t="str">
        <f t="shared" si="616"/>
        <v/>
      </c>
      <c r="BY1020" s="18" t="str">
        <f t="shared" si="617"/>
        <v/>
      </c>
      <c r="BZ1020" s="18" t="str">
        <f t="shared" si="618"/>
        <v/>
      </c>
      <c r="CA1020" s="19" t="str">
        <f t="shared" si="619"/>
        <v/>
      </c>
      <c r="DV1020" s="213"/>
      <c r="DW1020" s="214"/>
      <c r="DX1020" s="214"/>
      <c r="DY1020" s="215"/>
    </row>
    <row r="1021" spans="4:129" x14ac:dyDescent="0.45">
      <c r="D1021" s="164" t="str">
        <f t="shared" si="620"/>
        <v/>
      </c>
      <c r="I1021" s="9" t="str">
        <f t="shared" si="591"/>
        <v/>
      </c>
      <c r="J1021" s="173" t="str">
        <f t="shared" si="592"/>
        <v/>
      </c>
      <c r="K1021" s="13"/>
      <c r="L1021" s="13"/>
      <c r="M1021" s="13"/>
      <c r="N1021" s="178" t="str">
        <f t="shared" si="593"/>
        <v/>
      </c>
      <c r="O1021" s="181" t="str">
        <f t="shared" si="594"/>
        <v/>
      </c>
      <c r="P1021" s="8" t="str">
        <f t="shared" si="595"/>
        <v/>
      </c>
      <c r="Q1021" s="8" t="str">
        <f t="shared" si="596"/>
        <v/>
      </c>
      <c r="R1021" s="8" t="str">
        <f t="shared" si="597"/>
        <v/>
      </c>
      <c r="S1021" s="8" t="str">
        <f t="shared" si="598"/>
        <v/>
      </c>
      <c r="T1021" s="8" t="str">
        <f t="shared" si="599"/>
        <v/>
      </c>
      <c r="U1021" s="8" t="str">
        <f t="shared" si="600"/>
        <v/>
      </c>
      <c r="V1021" s="16" t="str">
        <f t="shared" si="601"/>
        <v/>
      </c>
      <c r="W1021" s="129" t="str">
        <f t="shared" si="602"/>
        <v/>
      </c>
      <c r="X1021" s="8" t="str">
        <f t="shared" si="603"/>
        <v/>
      </c>
      <c r="Y1021" s="8" t="str">
        <f t="shared" si="604"/>
        <v/>
      </c>
      <c r="AQ1021" s="6" t="str">
        <f t="shared" si="605"/>
        <v/>
      </c>
      <c r="AR1021" s="128" t="str">
        <f t="shared" si="606"/>
        <v/>
      </c>
      <c r="AS1021" s="128" t="str">
        <f t="shared" si="607"/>
        <v/>
      </c>
      <c r="AT1021" s="139" t="str">
        <f t="shared" si="621"/>
        <v/>
      </c>
      <c r="BH1021" s="127" t="str">
        <f>IF(LEN(VBAsheet!H1021)&gt;0,$CD$4&amp;CHAR(10)&amp;$CD$5&amp;CHAR(10)&amp;$CD$6&amp;IF(VBAsheet!I1021="N",1,0)&amp;$CE$6&amp;CHAR(10)&amp;$CD$7&amp;CHAR(10)&amp;$CD$8&amp;VBAsheet!H1021&amp;$CE$8&amp;CHAR(10)&amp;$CD$9&amp;VBAsheet!K1021&amp;$CE$9&amp;CHAR(10)&amp;$CD$10&amp;VBAsheet!J1021-1&amp;$CE$10&amp;CHAR(10)&amp;$CD$11,"")</f>
        <v/>
      </c>
      <c r="BI1021"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21" s="18" t="str">
        <f>IF(LEN(X1021)&gt;0,$CD$23&amp;INDEX($CH$3:CH1024,MATCH(W1021,$CG$3:CG1024,0))&amp;$CE$23&amp;CHAR(10)&amp;$CD$24&amp;X1021&amp;$CE$24&amp;CHAR(10)&amp;$CD$25&amp;Y1021&amp;$CE$25&amp;CHAR(10),"")&amp;IF(LEN(AA1021)&gt;0,$CD$23&amp;INDEX($CH$3:CH1024,MATCH(Z1021,$CG$3:CG1024,0))&amp;$CE$23&amp;CHAR(10)&amp;$CD$24&amp;AA1021&amp;$CE$24&amp;CHAR(10)&amp;$CD$25&amp;AB1021&amp;$CE$25&amp;CHAR(10),"")&amp;IF(LEN(AD1021)&gt;0,$CD$23&amp;INDEX($CH$3:CH1024,MATCH(AC1021,$CG$3:CG1024,0))&amp;$CE$23&amp;CHAR(10)&amp;$CD$24&amp;AD1021&amp;$CE$24&amp;CHAR(10)&amp;$CD$25&amp;AE1021&amp;$CE$25&amp;CHAR(10),"")&amp;IF(LEN(AG1021)&gt;0,$CD$23&amp;INDEX($CH$3:CH1024,MATCH(AF1021,$CG$3:CG1024,0))&amp;$CE$23&amp;CHAR(10)&amp;$CD$24&amp;AG1021&amp;$CE$24&amp;CHAR(10)&amp;$CD$25&amp;AH1021&amp;$CE$25&amp;CHAR(10),"")&amp;IF(LEN(AJ1021)&gt;0,$CD$23&amp;INDEX($CH$3:CH1024,MATCH(AI1021,$CG$3:CG1024,0))&amp;$CE$23&amp;CHAR(10)&amp;$CD$24&amp;AJ1021&amp;$CE$24&amp;CHAR(10)&amp;$CD$25&amp;AK1021&amp;$CE$25&amp;CHAR(10),"")</f>
        <v/>
      </c>
      <c r="BK1021" s="18" t="str">
        <f>IF(LEN(J1021)&gt;0,INDEX($BH$2:$BH$100000,MATCH(J1021,VBAsheet!$H$2:$H$100000,0))&amp;CHAR(10),"")&amp;IF(LEN(K1021)&gt;0,INDEX($BH$2:$BH$100000,MATCH(K1021,VBAsheet!$H$2:$H$100000,0))&amp;CHAR(10),"")&amp;IF(LEN(L1021)&gt;0,INDEX($BH$2:$BH$100000,MATCH(L1021,VBAsheet!$H$2:$H$100000,0))&amp;CHAR(10),"")&amp;IF(LEN(M1021)&gt;0,INDEX($BH$2:$BH$100000,MATCH(M1021,VBAsheet!$H$2:$H$100000,0))&amp;CHAR(10),"")</f>
        <v/>
      </c>
      <c r="BM1021" s="94" t="str">
        <f t="shared" si="630"/>
        <v/>
      </c>
      <c r="BN1021" s="95" t="str">
        <f t="shared" si="611"/>
        <v/>
      </c>
      <c r="BP1021" s="18" t="str">
        <f t="shared" si="612"/>
        <v/>
      </c>
      <c r="BR1021" s="81" t="str">
        <f t="shared" si="627"/>
        <v/>
      </c>
      <c r="BU1021" s="138" t="str">
        <f t="shared" si="613"/>
        <v/>
      </c>
      <c r="BV1021" s="3" t="str">
        <f t="shared" si="614"/>
        <v/>
      </c>
      <c r="BW1021" s="3" t="str">
        <f t="shared" si="615"/>
        <v/>
      </c>
      <c r="BX1021" s="144" t="str">
        <f t="shared" si="616"/>
        <v/>
      </c>
      <c r="BY1021" s="18" t="str">
        <f t="shared" si="617"/>
        <v/>
      </c>
      <c r="BZ1021" s="18" t="str">
        <f t="shared" si="618"/>
        <v/>
      </c>
      <c r="CA1021" s="19" t="str">
        <f t="shared" si="619"/>
        <v/>
      </c>
      <c r="DV1021" s="213"/>
      <c r="DW1021" s="214"/>
      <c r="DX1021" s="214"/>
      <c r="DY1021" s="215"/>
    </row>
    <row r="1022" spans="4:129" x14ac:dyDescent="0.45">
      <c r="D1022" s="164" t="str">
        <f t="shared" si="620"/>
        <v/>
      </c>
      <c r="I1022" s="9" t="str">
        <f t="shared" si="591"/>
        <v/>
      </c>
      <c r="J1022" s="173" t="str">
        <f t="shared" si="592"/>
        <v/>
      </c>
      <c r="K1022" s="13"/>
      <c r="L1022" s="13"/>
      <c r="M1022" s="13"/>
      <c r="N1022" s="178" t="str">
        <f t="shared" si="593"/>
        <v/>
      </c>
      <c r="O1022" s="181" t="str">
        <f t="shared" si="594"/>
        <v/>
      </c>
      <c r="P1022" s="8" t="str">
        <f t="shared" si="595"/>
        <v/>
      </c>
      <c r="Q1022" s="8" t="str">
        <f t="shared" si="596"/>
        <v/>
      </c>
      <c r="R1022" s="8" t="str">
        <f t="shared" si="597"/>
        <v/>
      </c>
      <c r="S1022" s="8" t="str">
        <f t="shared" si="598"/>
        <v/>
      </c>
      <c r="T1022" s="8" t="str">
        <f t="shared" si="599"/>
        <v/>
      </c>
      <c r="U1022" s="8" t="str">
        <f t="shared" si="600"/>
        <v/>
      </c>
      <c r="V1022" s="16" t="str">
        <f t="shared" si="601"/>
        <v/>
      </c>
      <c r="W1022" s="129" t="str">
        <f t="shared" si="602"/>
        <v/>
      </c>
      <c r="X1022" s="8" t="str">
        <f t="shared" si="603"/>
        <v/>
      </c>
      <c r="Y1022" s="8" t="str">
        <f t="shared" si="604"/>
        <v/>
      </c>
      <c r="AQ1022" s="6" t="str">
        <f t="shared" si="605"/>
        <v/>
      </c>
      <c r="AR1022" s="128" t="str">
        <f t="shared" si="606"/>
        <v/>
      </c>
      <c r="AS1022" s="128" t="str">
        <f t="shared" si="607"/>
        <v/>
      </c>
      <c r="AT1022" s="139" t="str">
        <f t="shared" si="621"/>
        <v/>
      </c>
      <c r="BH1022" s="127" t="str">
        <f>IF(LEN(VBAsheet!H1022)&gt;0,$CD$4&amp;CHAR(10)&amp;$CD$5&amp;CHAR(10)&amp;$CD$6&amp;IF(VBAsheet!I1022="N",1,0)&amp;$CE$6&amp;CHAR(10)&amp;$CD$7&amp;CHAR(10)&amp;$CD$8&amp;VBAsheet!H1022&amp;$CE$8&amp;CHAR(10)&amp;$CD$9&amp;VBAsheet!K1022&amp;$CE$9&amp;CHAR(10)&amp;$CD$10&amp;VBAsheet!J1022-1&amp;$CE$10&amp;CHAR(10)&amp;$CD$11,"")</f>
        <v/>
      </c>
      <c r="BI1022"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22" s="18" t="str">
        <f>IF(LEN(X1022)&gt;0,$CD$23&amp;INDEX($CH$3:CH1025,MATCH(W1022,$CG$3:CG1025,0))&amp;$CE$23&amp;CHAR(10)&amp;$CD$24&amp;X1022&amp;$CE$24&amp;CHAR(10)&amp;$CD$25&amp;Y1022&amp;$CE$25&amp;CHAR(10),"")&amp;IF(LEN(AA1022)&gt;0,$CD$23&amp;INDEX($CH$3:CH1025,MATCH(Z1022,$CG$3:CG1025,0))&amp;$CE$23&amp;CHAR(10)&amp;$CD$24&amp;AA1022&amp;$CE$24&amp;CHAR(10)&amp;$CD$25&amp;AB1022&amp;$CE$25&amp;CHAR(10),"")&amp;IF(LEN(AD1022)&gt;0,$CD$23&amp;INDEX($CH$3:CH1025,MATCH(AC1022,$CG$3:CG1025,0))&amp;$CE$23&amp;CHAR(10)&amp;$CD$24&amp;AD1022&amp;$CE$24&amp;CHAR(10)&amp;$CD$25&amp;AE1022&amp;$CE$25&amp;CHAR(10),"")&amp;IF(LEN(AG1022)&gt;0,$CD$23&amp;INDEX($CH$3:CH1025,MATCH(AF1022,$CG$3:CG1025,0))&amp;$CE$23&amp;CHAR(10)&amp;$CD$24&amp;AG1022&amp;$CE$24&amp;CHAR(10)&amp;$CD$25&amp;AH1022&amp;$CE$25&amp;CHAR(10),"")&amp;IF(LEN(AJ1022)&gt;0,$CD$23&amp;INDEX($CH$3:CH1025,MATCH(AI1022,$CG$3:CG1025,0))&amp;$CE$23&amp;CHAR(10)&amp;$CD$24&amp;AJ1022&amp;$CE$24&amp;CHAR(10)&amp;$CD$25&amp;AK1022&amp;$CE$25&amp;CHAR(10),"")</f>
        <v/>
      </c>
      <c r="BK1022" s="18" t="str">
        <f>IF(LEN(J1022)&gt;0,INDEX($BH$2:$BH$100000,MATCH(J1022,VBAsheet!$H$2:$H$100000,0))&amp;CHAR(10),"")&amp;IF(LEN(K1022)&gt;0,INDEX($BH$2:$BH$100000,MATCH(K1022,VBAsheet!$H$2:$H$100000,0))&amp;CHAR(10),"")&amp;IF(LEN(L1022)&gt;0,INDEX($BH$2:$BH$100000,MATCH(L1022,VBAsheet!$H$2:$H$100000,0))&amp;CHAR(10),"")&amp;IF(LEN(M1022)&gt;0,INDEX($BH$2:$BH$100000,MATCH(M1022,VBAsheet!$H$2:$H$100000,0))&amp;CHAR(10),"")</f>
        <v/>
      </c>
      <c r="BM1022" s="94" t="str">
        <f t="shared" si="630"/>
        <v/>
      </c>
      <c r="BN1022" s="95" t="str">
        <f t="shared" si="611"/>
        <v/>
      </c>
      <c r="BP1022" s="18" t="str">
        <f t="shared" si="612"/>
        <v/>
      </c>
      <c r="BR1022" s="81" t="str">
        <f t="shared" si="627"/>
        <v/>
      </c>
      <c r="BU1022" s="138" t="str">
        <f t="shared" si="613"/>
        <v/>
      </c>
      <c r="BV1022" s="3" t="str">
        <f t="shared" si="614"/>
        <v/>
      </c>
      <c r="BW1022" s="3" t="str">
        <f t="shared" si="615"/>
        <v/>
      </c>
      <c r="BX1022" s="144" t="str">
        <f t="shared" si="616"/>
        <v/>
      </c>
      <c r="BY1022" s="18" t="str">
        <f t="shared" si="617"/>
        <v/>
      </c>
      <c r="BZ1022" s="18" t="str">
        <f t="shared" si="618"/>
        <v/>
      </c>
      <c r="CA1022" s="19" t="str">
        <f t="shared" si="619"/>
        <v/>
      </c>
      <c r="DV1022" s="213"/>
      <c r="DW1022" s="214"/>
      <c r="DX1022" s="214"/>
      <c r="DY1022" s="215"/>
    </row>
    <row r="1023" spans="4:129" x14ac:dyDescent="0.45">
      <c r="D1023" s="164" t="str">
        <f t="shared" si="620"/>
        <v/>
      </c>
      <c r="I1023" s="9" t="str">
        <f t="shared" si="591"/>
        <v/>
      </c>
      <c r="J1023" s="173" t="str">
        <f t="shared" si="592"/>
        <v/>
      </c>
      <c r="K1023" s="13"/>
      <c r="L1023" s="13"/>
      <c r="M1023" s="13"/>
      <c r="N1023" s="178" t="str">
        <f t="shared" si="593"/>
        <v/>
      </c>
      <c r="O1023" s="181" t="str">
        <f t="shared" si="594"/>
        <v/>
      </c>
      <c r="P1023" s="8" t="str">
        <f t="shared" si="595"/>
        <v/>
      </c>
      <c r="Q1023" s="8" t="str">
        <f t="shared" si="596"/>
        <v/>
      </c>
      <c r="R1023" s="8" t="str">
        <f t="shared" si="597"/>
        <v/>
      </c>
      <c r="S1023" s="8" t="str">
        <f t="shared" si="598"/>
        <v/>
      </c>
      <c r="T1023" s="8" t="str">
        <f t="shared" si="599"/>
        <v/>
      </c>
      <c r="U1023" s="8" t="str">
        <f t="shared" si="600"/>
        <v/>
      </c>
      <c r="V1023" s="16" t="str">
        <f t="shared" si="601"/>
        <v/>
      </c>
      <c r="W1023" s="129" t="str">
        <f t="shared" si="602"/>
        <v/>
      </c>
      <c r="X1023" s="8" t="str">
        <f t="shared" si="603"/>
        <v/>
      </c>
      <c r="Y1023" s="8" t="str">
        <f t="shared" si="604"/>
        <v/>
      </c>
      <c r="AQ1023" s="6" t="str">
        <f t="shared" si="605"/>
        <v/>
      </c>
      <c r="AR1023" s="128" t="str">
        <f t="shared" si="606"/>
        <v/>
      </c>
      <c r="AS1023" s="128" t="str">
        <f t="shared" si="607"/>
        <v/>
      </c>
      <c r="AT1023" s="139" t="str">
        <f t="shared" si="621"/>
        <v/>
      </c>
      <c r="BH1023" s="127" t="str">
        <f>IF(LEN(VBAsheet!H1023)&gt;0,$CD$4&amp;CHAR(10)&amp;$CD$5&amp;CHAR(10)&amp;$CD$6&amp;IF(VBAsheet!I1023="N",1,0)&amp;$CE$6&amp;CHAR(10)&amp;$CD$7&amp;CHAR(10)&amp;$CD$8&amp;VBAsheet!H1023&amp;$CE$8&amp;CHAR(10)&amp;$CD$9&amp;VBAsheet!K1023&amp;$CE$9&amp;CHAR(10)&amp;$CD$10&amp;VBAsheet!J1023-1&amp;$CE$10&amp;CHAR(10)&amp;$CD$11,"")</f>
        <v/>
      </c>
      <c r="BI1023"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23" s="18" t="str">
        <f>IF(LEN(X1023)&gt;0,$CD$23&amp;INDEX($CH$3:CH1026,MATCH(W1023,$CG$3:CG1026,0))&amp;$CE$23&amp;CHAR(10)&amp;$CD$24&amp;X1023&amp;$CE$24&amp;CHAR(10)&amp;$CD$25&amp;Y1023&amp;$CE$25&amp;CHAR(10),"")&amp;IF(LEN(AA1023)&gt;0,$CD$23&amp;INDEX($CH$3:CH1026,MATCH(Z1023,$CG$3:CG1026,0))&amp;$CE$23&amp;CHAR(10)&amp;$CD$24&amp;AA1023&amp;$CE$24&amp;CHAR(10)&amp;$CD$25&amp;AB1023&amp;$CE$25&amp;CHAR(10),"")&amp;IF(LEN(AD1023)&gt;0,$CD$23&amp;INDEX($CH$3:CH1026,MATCH(AC1023,$CG$3:CG1026,0))&amp;$CE$23&amp;CHAR(10)&amp;$CD$24&amp;AD1023&amp;$CE$24&amp;CHAR(10)&amp;$CD$25&amp;AE1023&amp;$CE$25&amp;CHAR(10),"")&amp;IF(LEN(AG1023)&gt;0,$CD$23&amp;INDEX($CH$3:CH1026,MATCH(AF1023,$CG$3:CG1026,0))&amp;$CE$23&amp;CHAR(10)&amp;$CD$24&amp;AG1023&amp;$CE$24&amp;CHAR(10)&amp;$CD$25&amp;AH1023&amp;$CE$25&amp;CHAR(10),"")&amp;IF(LEN(AJ1023)&gt;0,$CD$23&amp;INDEX($CH$3:CH1026,MATCH(AI1023,$CG$3:CG1026,0))&amp;$CE$23&amp;CHAR(10)&amp;$CD$24&amp;AJ1023&amp;$CE$24&amp;CHAR(10)&amp;$CD$25&amp;AK1023&amp;$CE$25&amp;CHAR(10),"")</f>
        <v/>
      </c>
      <c r="BK1023" s="18" t="str">
        <f>IF(LEN(J1023)&gt;0,INDEX($BH$2:$BH$100000,MATCH(J1023,VBAsheet!$H$2:$H$100000,0))&amp;CHAR(10),"")&amp;IF(LEN(K1023)&gt;0,INDEX($BH$2:$BH$100000,MATCH(K1023,VBAsheet!$H$2:$H$100000,0))&amp;CHAR(10),"")&amp;IF(LEN(L1023)&gt;0,INDEX($BH$2:$BH$100000,MATCH(L1023,VBAsheet!$H$2:$H$100000,0))&amp;CHAR(10),"")&amp;IF(LEN(M1023)&gt;0,INDEX($BH$2:$BH$100000,MATCH(M1023,VBAsheet!$H$2:$H$100000,0))&amp;CHAR(10),"")</f>
        <v/>
      </c>
      <c r="BM1023" s="94" t="str">
        <f t="shared" si="630"/>
        <v/>
      </c>
      <c r="BN1023" s="95" t="str">
        <f t="shared" si="611"/>
        <v/>
      </c>
      <c r="BP1023" s="18" t="str">
        <f t="shared" si="612"/>
        <v/>
      </c>
      <c r="BR1023" s="81" t="str">
        <f t="shared" si="627"/>
        <v/>
      </c>
      <c r="BU1023" s="138" t="str">
        <f t="shared" si="613"/>
        <v/>
      </c>
      <c r="BV1023" s="3" t="str">
        <f t="shared" si="614"/>
        <v/>
      </c>
      <c r="BW1023" s="3" t="str">
        <f t="shared" si="615"/>
        <v/>
      </c>
      <c r="BX1023" s="144" t="str">
        <f t="shared" si="616"/>
        <v/>
      </c>
      <c r="BY1023" s="18" t="str">
        <f t="shared" si="617"/>
        <v/>
      </c>
      <c r="BZ1023" s="18" t="str">
        <f t="shared" si="618"/>
        <v/>
      </c>
      <c r="CA1023" s="19" t="str">
        <f t="shared" si="619"/>
        <v/>
      </c>
      <c r="DV1023" s="213"/>
      <c r="DW1023" s="214"/>
      <c r="DX1023" s="214"/>
      <c r="DY1023" s="215"/>
    </row>
    <row r="1024" spans="4:129" x14ac:dyDescent="0.45">
      <c r="D1024" s="164" t="str">
        <f t="shared" si="620"/>
        <v/>
      </c>
      <c r="I1024" s="9" t="str">
        <f t="shared" si="591"/>
        <v/>
      </c>
      <c r="J1024" s="173" t="str">
        <f t="shared" si="592"/>
        <v/>
      </c>
      <c r="K1024" s="13"/>
      <c r="L1024" s="13"/>
      <c r="M1024" s="13"/>
      <c r="N1024" s="178" t="str">
        <f t="shared" si="593"/>
        <v/>
      </c>
      <c r="O1024" s="181" t="str">
        <f t="shared" si="594"/>
        <v/>
      </c>
      <c r="P1024" s="8" t="str">
        <f t="shared" si="595"/>
        <v/>
      </c>
      <c r="Q1024" s="8" t="str">
        <f t="shared" si="596"/>
        <v/>
      </c>
      <c r="R1024" s="8" t="str">
        <f t="shared" si="597"/>
        <v/>
      </c>
      <c r="S1024" s="8" t="str">
        <f t="shared" si="598"/>
        <v/>
      </c>
      <c r="T1024" s="8" t="str">
        <f t="shared" si="599"/>
        <v/>
      </c>
      <c r="U1024" s="8" t="str">
        <f t="shared" si="600"/>
        <v/>
      </c>
      <c r="V1024" s="16" t="str">
        <f t="shared" si="601"/>
        <v/>
      </c>
      <c r="W1024" s="129" t="str">
        <f t="shared" si="602"/>
        <v/>
      </c>
      <c r="X1024" s="8" t="str">
        <f t="shared" si="603"/>
        <v/>
      </c>
      <c r="Y1024" s="8" t="str">
        <f t="shared" si="604"/>
        <v/>
      </c>
      <c r="AQ1024" s="6" t="str">
        <f t="shared" si="605"/>
        <v/>
      </c>
      <c r="AR1024" s="128" t="str">
        <f t="shared" si="606"/>
        <v/>
      </c>
      <c r="AS1024" s="128" t="str">
        <f t="shared" si="607"/>
        <v/>
      </c>
      <c r="AT1024" s="139" t="str">
        <f t="shared" si="621"/>
        <v/>
      </c>
      <c r="BH1024" s="127" t="str">
        <f>IF(LEN(VBAsheet!H1024)&gt;0,$CD$4&amp;CHAR(10)&amp;$CD$5&amp;CHAR(10)&amp;$CD$6&amp;IF(VBAsheet!I1024="N",1,0)&amp;$CE$6&amp;CHAR(10)&amp;$CD$7&amp;CHAR(10)&amp;$CD$8&amp;VBAsheet!H1024&amp;$CE$8&amp;CHAR(10)&amp;$CD$9&amp;VBAsheet!K1024&amp;$CE$9&amp;CHAR(10)&amp;$CD$10&amp;VBAsheet!J1024-1&amp;$CE$10&amp;CHAR(10)&amp;$CD$11,"")</f>
        <v/>
      </c>
      <c r="BI1024"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24" s="18" t="str">
        <f>IF(LEN(X1024)&gt;0,$CD$23&amp;INDEX($CH$3:CH1027,MATCH(W1024,$CG$3:CG1027,0))&amp;$CE$23&amp;CHAR(10)&amp;$CD$24&amp;X1024&amp;$CE$24&amp;CHAR(10)&amp;$CD$25&amp;Y1024&amp;$CE$25&amp;CHAR(10),"")&amp;IF(LEN(AA1024)&gt;0,$CD$23&amp;INDEX($CH$3:CH1027,MATCH(Z1024,$CG$3:CG1027,0))&amp;$CE$23&amp;CHAR(10)&amp;$CD$24&amp;AA1024&amp;$CE$24&amp;CHAR(10)&amp;$CD$25&amp;AB1024&amp;$CE$25&amp;CHAR(10),"")&amp;IF(LEN(AD1024)&gt;0,$CD$23&amp;INDEX($CH$3:CH1027,MATCH(AC1024,$CG$3:CG1027,0))&amp;$CE$23&amp;CHAR(10)&amp;$CD$24&amp;AD1024&amp;$CE$24&amp;CHAR(10)&amp;$CD$25&amp;AE1024&amp;$CE$25&amp;CHAR(10),"")&amp;IF(LEN(AG1024)&gt;0,$CD$23&amp;INDEX($CH$3:CH1027,MATCH(AF1024,$CG$3:CG1027,0))&amp;$CE$23&amp;CHAR(10)&amp;$CD$24&amp;AG1024&amp;$CE$24&amp;CHAR(10)&amp;$CD$25&amp;AH1024&amp;$CE$25&amp;CHAR(10),"")&amp;IF(LEN(AJ1024)&gt;0,$CD$23&amp;INDEX($CH$3:CH1027,MATCH(AI1024,$CG$3:CG1027,0))&amp;$CE$23&amp;CHAR(10)&amp;$CD$24&amp;AJ1024&amp;$CE$24&amp;CHAR(10)&amp;$CD$25&amp;AK1024&amp;$CE$25&amp;CHAR(10),"")</f>
        <v/>
      </c>
      <c r="BK1024" s="18" t="str">
        <f>IF(LEN(J1024)&gt;0,INDEX($BH$2:$BH$100000,MATCH(J1024,VBAsheet!$H$2:$H$100000,0))&amp;CHAR(10),"")&amp;IF(LEN(K1024)&gt;0,INDEX($BH$2:$BH$100000,MATCH(K1024,VBAsheet!$H$2:$H$100000,0))&amp;CHAR(10),"")&amp;IF(LEN(L1024)&gt;0,INDEX($BH$2:$BH$100000,MATCH(L1024,VBAsheet!$H$2:$H$100000,0))&amp;CHAR(10),"")&amp;IF(LEN(M1024)&gt;0,INDEX($BH$2:$BH$100000,MATCH(M1024,VBAsheet!$H$2:$H$100000,0))&amp;CHAR(10),"")</f>
        <v/>
      </c>
      <c r="BM1024" s="94" t="str">
        <f t="shared" si="630"/>
        <v/>
      </c>
      <c r="BN1024" s="95" t="str">
        <f t="shared" si="611"/>
        <v/>
      </c>
      <c r="BP1024" s="18" t="str">
        <f t="shared" si="612"/>
        <v/>
      </c>
      <c r="BR1024" s="81" t="str">
        <f t="shared" si="627"/>
        <v/>
      </c>
      <c r="BU1024" s="138" t="str">
        <f t="shared" si="613"/>
        <v/>
      </c>
      <c r="BV1024" s="3" t="str">
        <f t="shared" si="614"/>
        <v/>
      </c>
      <c r="BW1024" s="3" t="str">
        <f t="shared" si="615"/>
        <v/>
      </c>
      <c r="BX1024" s="144" t="str">
        <f t="shared" si="616"/>
        <v/>
      </c>
      <c r="BY1024" s="18" t="str">
        <f t="shared" si="617"/>
        <v/>
      </c>
      <c r="BZ1024" s="18" t="str">
        <f t="shared" si="618"/>
        <v/>
      </c>
      <c r="CA1024" s="19" t="str">
        <f t="shared" si="619"/>
        <v/>
      </c>
      <c r="DV1024" s="213"/>
      <c r="DW1024" s="214"/>
      <c r="DX1024" s="214"/>
      <c r="DY1024" s="215"/>
    </row>
    <row r="1025" spans="4:129" x14ac:dyDescent="0.45">
      <c r="D1025" s="164" t="str">
        <f t="shared" si="620"/>
        <v/>
      </c>
      <c r="I1025" s="9" t="str">
        <f t="shared" si="591"/>
        <v/>
      </c>
      <c r="J1025" s="173" t="str">
        <f t="shared" si="592"/>
        <v/>
      </c>
      <c r="K1025" s="13"/>
      <c r="L1025" s="13"/>
      <c r="M1025" s="13"/>
      <c r="N1025" s="178" t="str">
        <f t="shared" si="593"/>
        <v/>
      </c>
      <c r="O1025" s="181" t="str">
        <f t="shared" si="594"/>
        <v/>
      </c>
      <c r="P1025" s="8" t="str">
        <f t="shared" si="595"/>
        <v/>
      </c>
      <c r="Q1025" s="8" t="str">
        <f t="shared" si="596"/>
        <v/>
      </c>
      <c r="R1025" s="8" t="str">
        <f t="shared" si="597"/>
        <v/>
      </c>
      <c r="S1025" s="8" t="str">
        <f t="shared" si="598"/>
        <v/>
      </c>
      <c r="T1025" s="8" t="str">
        <f t="shared" si="599"/>
        <v/>
      </c>
      <c r="U1025" s="8" t="str">
        <f t="shared" si="600"/>
        <v/>
      </c>
      <c r="V1025" s="16" t="str">
        <f t="shared" si="601"/>
        <v/>
      </c>
      <c r="W1025" s="129" t="str">
        <f t="shared" si="602"/>
        <v/>
      </c>
      <c r="X1025" s="8" t="str">
        <f t="shared" si="603"/>
        <v/>
      </c>
      <c r="Y1025" s="8" t="str">
        <f t="shared" si="604"/>
        <v/>
      </c>
      <c r="AQ1025" s="6" t="str">
        <f t="shared" si="605"/>
        <v/>
      </c>
      <c r="AR1025" s="128" t="str">
        <f t="shared" si="606"/>
        <v/>
      </c>
      <c r="AS1025" s="128" t="str">
        <f t="shared" si="607"/>
        <v/>
      </c>
      <c r="AT1025" s="139" t="str">
        <f t="shared" si="621"/>
        <v/>
      </c>
      <c r="BH1025" s="127" t="str">
        <f>IF(LEN(VBAsheet!H1025)&gt;0,$CD$4&amp;CHAR(10)&amp;$CD$5&amp;CHAR(10)&amp;$CD$6&amp;IF(VBAsheet!I1025="N",1,0)&amp;$CE$6&amp;CHAR(10)&amp;$CD$7&amp;CHAR(10)&amp;$CD$8&amp;VBAsheet!H1025&amp;$CE$8&amp;CHAR(10)&amp;$CD$9&amp;VBAsheet!K1025&amp;$CE$9&amp;CHAR(10)&amp;$CD$10&amp;VBAsheet!J1025-1&amp;$CE$10&amp;CHAR(10)&amp;$CD$11,"")</f>
        <v/>
      </c>
      <c r="BI1025" s="18" t="str">
        <f t="shared" si="608"/>
        <v xml:space="preserve">                        &lt;int name="channel" value=""/&gt;
                        &lt;float name="velocityFact" value=""/&gt;
                        &lt;float name="lengthFact" value=""/&gt;
                        &lt;int name="minVelocity" value=""/&gt;
                        &lt;int name="maxVelocity" value=""/&gt;
                        &lt;int name="transpose" value=""/&gt;
                        &lt;int name="minPitch" value=""/&gt;
                        &lt;int name="maxPitch" value=""/&gt;
</v>
      </c>
      <c r="BJ1025" s="18" t="str">
        <f>IF(LEN(X1025)&gt;0,$CD$23&amp;INDEX($CH$3:CH1028,MATCH(W1025,$CG$3:CG1028,0))&amp;$CE$23&amp;CHAR(10)&amp;$CD$24&amp;X1025&amp;$CE$24&amp;CHAR(10)&amp;$CD$25&amp;Y1025&amp;$CE$25&amp;CHAR(10),"")&amp;IF(LEN(AA1025)&gt;0,$CD$23&amp;INDEX($CH$3:CH1028,MATCH(Z1025,$CG$3:CG1028,0))&amp;$CE$23&amp;CHAR(10)&amp;$CD$24&amp;AA1025&amp;$CE$24&amp;CHAR(10)&amp;$CD$25&amp;AB1025&amp;$CE$25&amp;CHAR(10),"")&amp;IF(LEN(AD1025)&gt;0,$CD$23&amp;INDEX($CH$3:CH1028,MATCH(AC1025,$CG$3:CG1028,0))&amp;$CE$23&amp;CHAR(10)&amp;$CD$24&amp;AD1025&amp;$CE$24&amp;CHAR(10)&amp;$CD$25&amp;AE1025&amp;$CE$25&amp;CHAR(10),"")&amp;IF(LEN(AG1025)&gt;0,$CD$23&amp;INDEX($CH$3:CH1028,MATCH(AF1025,$CG$3:CG1028,0))&amp;$CE$23&amp;CHAR(10)&amp;$CD$24&amp;AG1025&amp;$CE$24&amp;CHAR(10)&amp;$CD$25&amp;AH1025&amp;$CE$25&amp;CHAR(10),"")&amp;IF(LEN(AJ1025)&gt;0,$CD$23&amp;INDEX($CH$3:CH1028,MATCH(AI1025,$CG$3:CG1028,0))&amp;$CE$23&amp;CHAR(10)&amp;$CD$24&amp;AJ1025&amp;$CE$24&amp;CHAR(10)&amp;$CD$25&amp;AK1025&amp;$CE$25&amp;CHAR(10),"")</f>
        <v/>
      </c>
      <c r="BK1025" s="18" t="str">
        <f>IF(LEN(J1025)&gt;0,INDEX($BH$2:$BH$100000,MATCH(J1025,VBAsheet!$H$2:$H$100000,0))&amp;CHAR(10),"")&amp;IF(LEN(K1025)&gt;0,INDEX($BH$2:$BH$100000,MATCH(K1025,VBAsheet!$H$2:$H$100000,0))&amp;CHAR(10),"")&amp;IF(LEN(L1025)&gt;0,INDEX($BH$2:$BH$100000,MATCH(L1025,VBAsheet!$H$2:$H$100000,0))&amp;CHAR(10),"")&amp;IF(LEN(M1025)&gt;0,INDEX($BH$2:$BH$100000,MATCH(M1025,VBAsheet!$H$2:$H$100000,0))&amp;CHAR(10),"")</f>
        <v/>
      </c>
      <c r="BM1025" s="94" t="str">
        <f t="shared" si="630"/>
        <v/>
      </c>
      <c r="BN1025" s="95" t="str">
        <f t="shared" si="611"/>
        <v/>
      </c>
      <c r="BP1025" s="18" t="str">
        <f t="shared" si="612"/>
        <v/>
      </c>
      <c r="BR1025" s="81" t="str">
        <f t="shared" si="627"/>
        <v/>
      </c>
      <c r="BU1025" s="138" t="str">
        <f t="shared" si="613"/>
        <v/>
      </c>
      <c r="BV1025" s="3" t="str">
        <f t="shared" si="614"/>
        <v/>
      </c>
      <c r="BW1025" s="3" t="str">
        <f t="shared" si="615"/>
        <v/>
      </c>
      <c r="BX1025" s="144" t="str">
        <f t="shared" si="616"/>
        <v/>
      </c>
      <c r="BY1025" s="18" t="str">
        <f t="shared" si="617"/>
        <v/>
      </c>
      <c r="BZ1025" s="18" t="str">
        <f t="shared" si="618"/>
        <v/>
      </c>
      <c r="CA1025" s="19" t="str">
        <f t="shared" si="619"/>
        <v/>
      </c>
      <c r="DV1025" s="213"/>
      <c r="DW1025" s="214"/>
      <c r="DX1025" s="214"/>
      <c r="DY1025" s="215"/>
    </row>
    <row r="1026" spans="4:129" x14ac:dyDescent="0.45">
      <c r="D1026" s="164" t="str">
        <f t="shared" si="620"/>
        <v/>
      </c>
      <c r="I1026" s="9" t="str">
        <f t="shared" ref="I1026:I1089" si="631">IF(LEN(F1026)&gt;0,"---","")</f>
        <v/>
      </c>
      <c r="J1026" s="173" t="str">
        <f t="shared" ref="J1026:J1089" si="632">IF(LEN(F1026)&gt;0,F1026,"")</f>
        <v/>
      </c>
      <c r="K1026" s="13"/>
      <c r="L1026" s="13"/>
      <c r="M1026" s="13"/>
      <c r="N1026" s="178" t="str">
        <f t="shared" ref="N1026:N1089" si="633">IF(LEN(F1026)&gt;0,"---","")</f>
        <v/>
      </c>
      <c r="O1026" s="181" t="str">
        <f t="shared" ref="O1026:O1089" si="634">IF(LEN(F1026)&gt;0,0,"")</f>
        <v/>
      </c>
      <c r="P1026" s="8" t="str">
        <f t="shared" ref="P1026:P1089" si="635">IF(LEN(F1026)&gt;0,1,"")</f>
        <v/>
      </c>
      <c r="Q1026" s="8" t="str">
        <f t="shared" ref="Q1026:Q1089" si="636">IF(LEN(F1026)&gt;0,0,"")</f>
        <v/>
      </c>
      <c r="R1026" s="8" t="str">
        <f t="shared" ref="R1026:R1089" si="637">IF(LEN(F1026)&gt;0,1,"")</f>
        <v/>
      </c>
      <c r="S1026" s="8" t="str">
        <f t="shared" ref="S1026:S1089" si="638">IF(LEN(F1026)&gt;0,0,"")</f>
        <v/>
      </c>
      <c r="T1026" s="8" t="str">
        <f t="shared" ref="T1026:T1089" si="639">IF(LEN(F1026)&gt;0,127,"")</f>
        <v/>
      </c>
      <c r="U1026" s="8" t="str">
        <f t="shared" ref="U1026:U1089" si="640">IF(LEN(F1026)&gt;0,0,"")</f>
        <v/>
      </c>
      <c r="V1026" s="16" t="str">
        <f t="shared" ref="V1026:V1089" si="641">IF(LEN(F1026)&gt;0,127,"")</f>
        <v/>
      </c>
      <c r="W1026" s="129" t="str">
        <f t="shared" ref="W1026:W1089" si="642">IF(LEN(G1026)&gt;0,"Note-on","")</f>
        <v/>
      </c>
      <c r="X1026" s="8" t="str">
        <f t="shared" ref="X1026:X1089" si="643">IF(LEN(G1026)&gt;0,G1026,"")</f>
        <v/>
      </c>
      <c r="Y1026" s="8" t="str">
        <f t="shared" ref="Y1026:Y1089" si="644">IF(LEN(G1026)&gt;0,1,"")</f>
        <v/>
      </c>
      <c r="AQ1026" s="6" t="str">
        <f t="shared" ref="AQ1026:AQ1089" si="645">IFERROR(IF(SEARCH(CA1026,IFERROR(VLOOKUP(CA1026,$EH$2:$EH$400,1,TRUE),""))&gt;0,IFERROR(VLOOKUP(CA1026,$EH$2:$EH$400,1,TRUE),""),""),IF(LEN(CA1026)&gt;0,"note-whole",""))</f>
        <v/>
      </c>
      <c r="AR1026" s="128" t="str">
        <f t="shared" ref="AR1026:AR1089" si="646">IF(LEN(E1026)&gt;0,IF(AND(AS1026&lt;&gt;AS1025,LEN(AS1026)&gt;0),IF(ISTEXT(AR1025),1,IF(AS1026=127,IF(AR1025=63,"LIMIT HIT",AR1025+1),AR1025)),AR1025),"")</f>
        <v/>
      </c>
      <c r="AS1026" s="128" t="str">
        <f t="shared" ref="AS1026:AS1089" si="647">IF(LEN(E1026)&gt;0,IF(AND(BM1026&lt;&gt;BM1025,LEN(BM1026)&gt;0),IF(ISTEXT(AS1025),0,IF(AS1025=127,0,AS1025+1)),AS1025),"")</f>
        <v/>
      </c>
      <c r="AT1026" s="139" t="str">
        <f t="shared" si="621"/>
        <v/>
      </c>
      <c r="BH1026" s="127" t="str">
        <f>IF(LEN(VBAsheet!H1026)&gt;0,$CD$4&amp;CHAR(10)&amp;$CD$5&amp;CHAR(10)&amp;$CD$6&amp;IF(VBAsheet!I1026="N",1,0)&amp;$CE$6&amp;CHAR(10)&amp;$CD$7&amp;CHAR(10)&amp;$CD$8&amp;VBAsheet!H1026&amp;$CE$8&amp;CHAR(10)&amp;$CD$9&amp;VBAsheet!K1026&amp;$CE$9&amp;CHAR(10)&amp;$CD$10&amp;VBAsheet!J1026-1&amp;$CE$10&amp;CHAR(10)&amp;$CD$11,"")</f>
        <v/>
      </c>
      <c r="BI1026" s="18" t="str">
        <f t="shared" ref="BI1026:BI1089" si="648">$CD$14&amp;O1026&amp;$CE$14&amp;CHAR(10)&amp;$CD$15&amp;R1026&amp;$CE$15&amp;CHAR(10)&amp;$CD$16&amp;P1026&amp;$CE$16&amp;CHAR(10)&amp;$CD$17&amp;S1026&amp;$CE$17&amp;CHAR(10)&amp;$CD$18&amp;T1026&amp;$CE$18&amp;CHAR(10)&amp;$CD$19&amp;Q1026&amp;$CE$19&amp;CHAR(10)&amp;$CD$20&amp;U1026&amp;$CE$20&amp;CHAR(10)&amp;$CD$21&amp;V1026&amp;$CE$21&amp;CHAR(10)</f>
        <v xml:space="preserve">                        &lt;int name="channel" value=""/&gt;
                        &lt;float name="velocityFact" value=""/&gt;
                        &lt;float name="lengthFact" value=""/&gt;
                        &lt;int name="minVelocity" value=""/&gt;
                        &lt;int name="maxVelocity" value=""/&gt;
                        &lt;int name="transpose" value=""/&gt;
                        &lt;int name="minPitch" value=""/&gt;
                        &lt;int name="maxPitch" value=""/&gt;
</v>
      </c>
      <c r="BJ1026" s="18" t="str">
        <f>IF(LEN(X1026)&gt;0,$CD$23&amp;INDEX($CH$3:CH1029,MATCH(W1026,$CG$3:CG1029,0))&amp;$CE$23&amp;CHAR(10)&amp;$CD$24&amp;X1026&amp;$CE$24&amp;CHAR(10)&amp;$CD$25&amp;Y1026&amp;$CE$25&amp;CHAR(10),"")&amp;IF(LEN(AA1026)&gt;0,$CD$23&amp;INDEX($CH$3:CH1029,MATCH(Z1026,$CG$3:CG1029,0))&amp;$CE$23&amp;CHAR(10)&amp;$CD$24&amp;AA1026&amp;$CE$24&amp;CHAR(10)&amp;$CD$25&amp;AB1026&amp;$CE$25&amp;CHAR(10),"")&amp;IF(LEN(AD1026)&gt;0,$CD$23&amp;INDEX($CH$3:CH1029,MATCH(AC1026,$CG$3:CG1029,0))&amp;$CE$23&amp;CHAR(10)&amp;$CD$24&amp;AD1026&amp;$CE$24&amp;CHAR(10)&amp;$CD$25&amp;AE1026&amp;$CE$25&amp;CHAR(10),"")&amp;IF(LEN(AG1026)&gt;0,$CD$23&amp;INDEX($CH$3:CH1029,MATCH(AF1026,$CG$3:CG1029,0))&amp;$CE$23&amp;CHAR(10)&amp;$CD$24&amp;AG1026&amp;$CE$24&amp;CHAR(10)&amp;$CD$25&amp;AH1026&amp;$CE$25&amp;CHAR(10),"")&amp;IF(LEN(AJ1026)&gt;0,$CD$23&amp;INDEX($CH$3:CH1029,MATCH(AI1026,$CG$3:CG1029,0))&amp;$CE$23&amp;CHAR(10)&amp;$CD$24&amp;AJ1026&amp;$CE$24&amp;CHAR(10)&amp;$CD$25&amp;AK1026&amp;$CE$25&amp;CHAR(10),"")</f>
        <v/>
      </c>
      <c r="BK1026" s="18" t="str">
        <f>IF(LEN(J1026)&gt;0,INDEX($BH$2:$BH$100000,MATCH(J1026,VBAsheet!$H$2:$H$100000,0))&amp;CHAR(10),"")&amp;IF(LEN(K1026)&gt;0,INDEX($BH$2:$BH$100000,MATCH(K1026,VBAsheet!$H$2:$H$100000,0))&amp;CHAR(10),"")&amp;IF(LEN(L1026)&gt;0,INDEX($BH$2:$BH$100000,MATCH(L1026,VBAsheet!$H$2:$H$100000,0))&amp;CHAR(10),"")&amp;IF(LEN(M1026)&gt;0,INDEX($BH$2:$BH$100000,MATCH(M1026,VBAsheet!$H$2:$H$100000,0))&amp;CHAR(10),"")</f>
        <v/>
      </c>
      <c r="BM1026" s="94" t="str">
        <f t="shared" si="630"/>
        <v/>
      </c>
      <c r="BN1026" s="95" t="str">
        <f t="shared" ref="BN1026:BN1089" si="649">IF(LEN(E1026)&gt;0,IF(E1026=E1025,BN1025+1,1),"")</f>
        <v/>
      </c>
      <c r="BP1026" s="18" t="str">
        <f t="shared" ref="BP1026:BP1089" si="650">IF(LEN(E1026)&gt;0,IF(E1026&lt;&gt;E1025,$CD$2&amp;E1026&amp;$CE$2&amp;CHAR(10)&amp;$CD$3&amp;_xlfn.TEXTJOIN(CHAR(10),TRUE,$BH$2:$BH$1001)&amp;CHAR(10)&amp;$CD$12&amp;CHAR(10)&amp;IF(LEN(E1026)&gt;0,$CD$13&amp;IF(I1026="---",-1,I1026)&amp;$CE$13&amp;CHAR(10)&amp;BI1026&amp;$CD$22&amp;CHAR(10)&amp;BJ1026&amp;$CD$26&amp;CHAR(10)&amp;BI1026&amp;$CD$35&amp;X1026&amp;$CE$35&amp;CHAR(10)&amp;$CD$36&amp;CHAR(10)&amp;BK1026&amp;$CD$45&amp;F1026&amp;$CE$45&amp;CHAR(10)&amp;$CD$46&amp;IF(N1026="---",0,N1026)&amp;$CE$46,""),IF(LEN(E1026)&gt;0,$CD$13&amp;IF(I1026="---",-1,I1026)&amp;$CE$13&amp;CHAR(10)&amp;BI1026&amp;$CD$22&amp;CHAR(10)&amp;BJ1026&amp;$CD$26&amp;CHAR(10)&amp;BI1026&amp;$CD$35&amp;X1026&amp;$CE$35&amp;CHAR(10)&amp;$CD$36&amp;CHAR(10)&amp;BK1026&amp;$CD$45&amp;F1026&amp;$CE$45&amp;CHAR(10)&amp;$CD$46&amp;IF(N1026="---",0,N1026)&amp;$CE$46,""))&amp;IF(E1026=E1027,"",CHAR(10)&amp;$CD$47),"")</f>
        <v/>
      </c>
      <c r="BR1026" s="81" t="str">
        <f t="shared" si="627"/>
        <v/>
      </c>
      <c r="BU1026" s="138" t="str">
        <f t="shared" ref="BU1026:BU1089" si="651">IF(OR(W1026="Program",LEN(E1026)=0),"",IF(AND(LEN(W1026)&gt;0,LEN(X1026)&gt;0,LEN(Y1026)&gt;0),SUBSTITUTE(LOWER(SUBSTITUTE(LOWER(SUBSTITUTE(LOWER(W1026),"note-hold","note-hold:")),"note-on","note:")),"controller","cc:")&amp;X1026&amp;IF(LOWER(W1026)="note-hold","",","&amp;Y1026),""))</f>
        <v/>
      </c>
      <c r="BV1026" s="3" t="str">
        <f t="shared" ref="BV1026:BV1089" si="652">IF(OR(Z1026="Program",LEN(E1026)=0),"",IF(AND(LEN(Z1026)&gt;0,LEN(AA1026)&gt;0,LEN(AB1026)&gt;0),SUBSTITUTE(LOWER(SUBSTITUTE(LOWER(SUBSTITUTE(LOWER(Z1026),"note-hold","note-hold:")),"note-on","note:")),"controller","cc:")&amp;AA1026&amp;IF(LOWER(Z1026)="note-hold","",","&amp;AB1026),""))</f>
        <v/>
      </c>
      <c r="BW1026" s="3" t="str">
        <f t="shared" ref="BW1026:BW1089" si="653">IF(OR(AC1026="Program",LEN(E1026)=0),"",IF(AND(LEN(AC1026)&gt;0,LEN(AD1026)&gt;0,LEN(AE1026)&gt;0),SUBSTITUTE(LOWER(SUBSTITUTE(LOWER(SUBSTITUTE(LOWER(AC1026),"note-hold","note-hold:")),"note-on","note:")),"controller","cc:")&amp;AD1026&amp;IF(LOWER(AC1026)="note-hold","",","&amp;AE1026),""))</f>
        <v/>
      </c>
      <c r="BX1026" s="144" t="str">
        <f t="shared" ref="BX1026:BX1089" si="654">IF(LEN(BM1026)=0,"",$CO$4&amp;""""&amp;D1026&amp;""""&amp;$CP$4&amp;""""&amp;E1026&amp;""""&amp;$CQ$4&amp;CHAR(10)&amp;IF(LEN(AU1026)&gt;0,$CN$10&amp;""""&amp;AU1026&amp;""""&amp;CHAR(10),"")&amp;"Bank "&amp;AR1026&amp;" "&amp;AS1026&amp;" "&amp;BZ1026&amp;CHAR(10))</f>
        <v/>
      </c>
      <c r="BY1026" s="18" t="str">
        <f t="shared" ref="BY1026:BY1089" si="655">IF(LEN(E1026)=0,"",$CN$8&amp;IF(ISNUMBER(N1026),INDEX($EE$2:$EE$13,MATCH(N1026,$ED$2:$ED$13,0)),"default")&amp;$CO$8&amp;AQ1026&amp;IF(COUNTBLANK(J1026:M1026)=4,"",$CP$8&amp;IF(LEN(J1026)&gt;0,1,IF(LEN(K1026)&gt;0,2,IF(LEN(L1026)&gt;0,3,IF(LEN(M1026)&gt;0,4,"")))))&amp;IF(OR(COUNTBLANK(BU1026:BW1026)&lt;3,O1026&gt;0)," o=","")&amp;_xlfn.TEXTJOIN("/",TRUE,BU1026:BW1026)&amp;IF(AND(COUNTBLANK(BU1026:BW1026)&lt;3,O1026&gt;0),"/","")&amp;IF(O1026=0,"","@"&amp;O1026)&amp;CHAR(10)&amp;AT1026&amp;" "&amp;CA1026)</f>
        <v/>
      </c>
      <c r="BZ1026" s="18" t="str">
        <f t="shared" ref="BZ1026:BZ1089" si="656">IF(LEN(BM1026)&gt;0,((LEFT(D1026)&amp;MID(D1026,FIND("#",SUBSTITUTE(D1026&amp;"  "," ","#",1))+1,1)&amp;MID(D1026,FIND("#",SUBSTITUTE(D1026&amp;"  "," ","#",2))+1,1)))&amp;" - "&amp;BL1026,"")</f>
        <v/>
      </c>
      <c r="CA1026" s="19" t="str">
        <f t="shared" ref="CA1026:CA1089" si="657">IF(LEN(F1026)&gt;0,F1026,IF(LEN(J1026)&gt;0,J1026,IF(LEN(K1026)&gt;0,K1026,IF(LEN(L1026)&gt;0,L1026,IF(LEN(M1026)&gt;0,M1026,"")))))</f>
        <v/>
      </c>
      <c r="DV1026" s="213"/>
      <c r="DW1026" s="214"/>
      <c r="DX1026" s="214"/>
      <c r="DY1026" s="215"/>
    </row>
    <row r="1027" spans="4:129" x14ac:dyDescent="0.45">
      <c r="D1027" s="164" t="str">
        <f t="shared" ref="D1027:D1090" si="658">IF(LEN(F1027)&gt;0,"My Library","")</f>
        <v/>
      </c>
      <c r="I1027" s="9" t="str">
        <f t="shared" si="631"/>
        <v/>
      </c>
      <c r="J1027" s="173" t="str">
        <f t="shared" si="632"/>
        <v/>
      </c>
      <c r="K1027" s="13"/>
      <c r="L1027" s="13"/>
      <c r="M1027" s="13"/>
      <c r="N1027" s="178" t="str">
        <f t="shared" si="633"/>
        <v/>
      </c>
      <c r="O1027" s="181" t="str">
        <f t="shared" si="634"/>
        <v/>
      </c>
      <c r="P1027" s="8" t="str">
        <f t="shared" si="635"/>
        <v/>
      </c>
      <c r="Q1027" s="8" t="str">
        <f t="shared" si="636"/>
        <v/>
      </c>
      <c r="R1027" s="8" t="str">
        <f t="shared" si="637"/>
        <v/>
      </c>
      <c r="S1027" s="8" t="str">
        <f t="shared" si="638"/>
        <v/>
      </c>
      <c r="T1027" s="8" t="str">
        <f t="shared" si="639"/>
        <v/>
      </c>
      <c r="U1027" s="8" t="str">
        <f t="shared" si="640"/>
        <v/>
      </c>
      <c r="V1027" s="16" t="str">
        <f t="shared" si="641"/>
        <v/>
      </c>
      <c r="W1027" s="129" t="str">
        <f t="shared" si="642"/>
        <v/>
      </c>
      <c r="X1027" s="8" t="str">
        <f t="shared" si="643"/>
        <v/>
      </c>
      <c r="Y1027" s="8" t="str">
        <f t="shared" si="644"/>
        <v/>
      </c>
      <c r="AQ1027" s="6" t="str">
        <f t="shared" si="645"/>
        <v/>
      </c>
      <c r="AR1027" s="128" t="str">
        <f t="shared" si="646"/>
        <v/>
      </c>
      <c r="AS1027" s="128" t="str">
        <f t="shared" si="647"/>
        <v/>
      </c>
      <c r="AT1027" s="139" t="str">
        <f t="shared" ref="AT1027:AT1090" si="659">IF(LEN(F1027)&gt;0,IF(BN1027=128,"LIMIT HIT",BN1027-1),"")</f>
        <v/>
      </c>
      <c r="BH1027" s="127" t="str">
        <f>IF(LEN(VBAsheet!H1027)&gt;0,$CD$4&amp;CHAR(10)&amp;$CD$5&amp;CHAR(10)&amp;$CD$6&amp;IF(VBAsheet!I1027="N",1,0)&amp;$CE$6&amp;CHAR(10)&amp;$CD$7&amp;CHAR(10)&amp;$CD$8&amp;VBAsheet!H1027&amp;$CE$8&amp;CHAR(10)&amp;$CD$9&amp;VBAsheet!K1027&amp;$CE$9&amp;CHAR(10)&amp;$CD$10&amp;VBAsheet!J1027-1&amp;$CE$10&amp;CHAR(10)&amp;$CD$11,"")</f>
        <v/>
      </c>
      <c r="BI1027"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27" s="18" t="str">
        <f>IF(LEN(X1027)&gt;0,$CD$23&amp;INDEX($CH$3:CH1030,MATCH(W1027,$CG$3:CG1030,0))&amp;$CE$23&amp;CHAR(10)&amp;$CD$24&amp;X1027&amp;$CE$24&amp;CHAR(10)&amp;$CD$25&amp;Y1027&amp;$CE$25&amp;CHAR(10),"")&amp;IF(LEN(AA1027)&gt;0,$CD$23&amp;INDEX($CH$3:CH1030,MATCH(Z1027,$CG$3:CG1030,0))&amp;$CE$23&amp;CHAR(10)&amp;$CD$24&amp;AA1027&amp;$CE$24&amp;CHAR(10)&amp;$CD$25&amp;AB1027&amp;$CE$25&amp;CHAR(10),"")&amp;IF(LEN(AD1027)&gt;0,$CD$23&amp;INDEX($CH$3:CH1030,MATCH(AC1027,$CG$3:CG1030,0))&amp;$CE$23&amp;CHAR(10)&amp;$CD$24&amp;AD1027&amp;$CE$24&amp;CHAR(10)&amp;$CD$25&amp;AE1027&amp;$CE$25&amp;CHAR(10),"")&amp;IF(LEN(AG1027)&gt;0,$CD$23&amp;INDEX($CH$3:CH1030,MATCH(AF1027,$CG$3:CG1030,0))&amp;$CE$23&amp;CHAR(10)&amp;$CD$24&amp;AG1027&amp;$CE$24&amp;CHAR(10)&amp;$CD$25&amp;AH1027&amp;$CE$25&amp;CHAR(10),"")&amp;IF(LEN(AJ1027)&gt;0,$CD$23&amp;INDEX($CH$3:CH1030,MATCH(AI1027,$CG$3:CG1030,0))&amp;$CE$23&amp;CHAR(10)&amp;$CD$24&amp;AJ1027&amp;$CE$24&amp;CHAR(10)&amp;$CD$25&amp;AK1027&amp;$CE$25&amp;CHAR(10),"")</f>
        <v/>
      </c>
      <c r="BK1027" s="18" t="str">
        <f>IF(LEN(J1027)&gt;0,INDEX($BH$2:$BH$100000,MATCH(J1027,VBAsheet!$H$2:$H$100000,0))&amp;CHAR(10),"")&amp;IF(LEN(K1027)&gt;0,INDEX($BH$2:$BH$100000,MATCH(K1027,VBAsheet!$H$2:$H$100000,0))&amp;CHAR(10),"")&amp;IF(LEN(L1027)&gt;0,INDEX($BH$2:$BH$100000,MATCH(L1027,VBAsheet!$H$2:$H$100000,0))&amp;CHAR(10),"")&amp;IF(LEN(M1027)&gt;0,INDEX($BH$2:$BH$100000,MATCH(M1027,VBAsheet!$H$2:$H$100000,0))&amp;CHAR(10),"")</f>
        <v/>
      </c>
      <c r="BM1027" s="94" t="str">
        <f t="shared" si="630"/>
        <v/>
      </c>
      <c r="BN1027" s="95" t="str">
        <f t="shared" si="649"/>
        <v/>
      </c>
      <c r="BP1027" s="18" t="str">
        <f t="shared" si="650"/>
        <v/>
      </c>
      <c r="BR1027" s="81" t="str">
        <f t="shared" si="627"/>
        <v/>
      </c>
      <c r="BU1027" s="138" t="str">
        <f t="shared" si="651"/>
        <v/>
      </c>
      <c r="BV1027" s="3" t="str">
        <f t="shared" si="652"/>
        <v/>
      </c>
      <c r="BW1027" s="3" t="str">
        <f t="shared" si="653"/>
        <v/>
      </c>
      <c r="BX1027" s="144" t="str">
        <f t="shared" si="654"/>
        <v/>
      </c>
      <c r="BY1027" s="18" t="str">
        <f t="shared" si="655"/>
        <v/>
      </c>
      <c r="BZ1027" s="18" t="str">
        <f t="shared" si="656"/>
        <v/>
      </c>
      <c r="CA1027" s="19" t="str">
        <f t="shared" si="657"/>
        <v/>
      </c>
      <c r="DV1027" s="213"/>
      <c r="DW1027" s="214"/>
      <c r="DX1027" s="214"/>
      <c r="DY1027" s="215"/>
    </row>
    <row r="1028" spans="4:129" ht="14.65" thickBot="1" x14ac:dyDescent="0.5">
      <c r="D1028" s="164" t="str">
        <f t="shared" si="658"/>
        <v/>
      </c>
      <c r="I1028" s="9" t="str">
        <f t="shared" si="631"/>
        <v/>
      </c>
      <c r="J1028" s="173" t="str">
        <f t="shared" si="632"/>
        <v/>
      </c>
      <c r="K1028" s="13"/>
      <c r="L1028" s="13"/>
      <c r="M1028" s="13"/>
      <c r="N1028" s="178" t="str">
        <f t="shared" si="633"/>
        <v/>
      </c>
      <c r="O1028" s="181" t="str">
        <f t="shared" si="634"/>
        <v/>
      </c>
      <c r="P1028" s="8" t="str">
        <f t="shared" si="635"/>
        <v/>
      </c>
      <c r="Q1028" s="8" t="str">
        <f t="shared" si="636"/>
        <v/>
      </c>
      <c r="R1028" s="8" t="str">
        <f t="shared" si="637"/>
        <v/>
      </c>
      <c r="S1028" s="8" t="str">
        <f t="shared" si="638"/>
        <v/>
      </c>
      <c r="T1028" s="8" t="str">
        <f t="shared" si="639"/>
        <v/>
      </c>
      <c r="U1028" s="8" t="str">
        <f t="shared" si="640"/>
        <v/>
      </c>
      <c r="V1028" s="16" t="str">
        <f t="shared" si="641"/>
        <v/>
      </c>
      <c r="W1028" s="129" t="str">
        <f t="shared" si="642"/>
        <v/>
      </c>
      <c r="X1028" s="8" t="str">
        <f t="shared" si="643"/>
        <v/>
      </c>
      <c r="Y1028" s="8" t="str">
        <f t="shared" si="644"/>
        <v/>
      </c>
      <c r="AQ1028" s="6" t="str">
        <f t="shared" si="645"/>
        <v/>
      </c>
      <c r="AR1028" s="128" t="str">
        <f t="shared" si="646"/>
        <v/>
      </c>
      <c r="AS1028" s="128" t="str">
        <f t="shared" si="647"/>
        <v/>
      </c>
      <c r="AT1028" s="139" t="str">
        <f t="shared" si="659"/>
        <v/>
      </c>
      <c r="BH1028" s="127" t="str">
        <f>IF(LEN(VBAsheet!H1028)&gt;0,$CD$4&amp;CHAR(10)&amp;$CD$5&amp;CHAR(10)&amp;$CD$6&amp;IF(VBAsheet!I1028="N",1,0)&amp;$CE$6&amp;CHAR(10)&amp;$CD$7&amp;CHAR(10)&amp;$CD$8&amp;VBAsheet!H1028&amp;$CE$8&amp;CHAR(10)&amp;$CD$9&amp;VBAsheet!K1028&amp;$CE$9&amp;CHAR(10)&amp;$CD$10&amp;VBAsheet!J1028-1&amp;$CE$10&amp;CHAR(10)&amp;$CD$11,"")</f>
        <v/>
      </c>
      <c r="BI1028"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28" s="18" t="str">
        <f>IF(LEN(X1028)&gt;0,$CD$23&amp;INDEX($CH$3:CH1031,MATCH(W1028,$CG$3:CG1031,0))&amp;$CE$23&amp;CHAR(10)&amp;$CD$24&amp;X1028&amp;$CE$24&amp;CHAR(10)&amp;$CD$25&amp;Y1028&amp;$CE$25&amp;CHAR(10),"")&amp;IF(LEN(AA1028)&gt;0,$CD$23&amp;INDEX($CH$3:CH1031,MATCH(Z1028,$CG$3:CG1031,0))&amp;$CE$23&amp;CHAR(10)&amp;$CD$24&amp;AA1028&amp;$CE$24&amp;CHAR(10)&amp;$CD$25&amp;AB1028&amp;$CE$25&amp;CHAR(10),"")&amp;IF(LEN(AD1028)&gt;0,$CD$23&amp;INDEX($CH$3:CH1031,MATCH(AC1028,$CG$3:CG1031,0))&amp;$CE$23&amp;CHAR(10)&amp;$CD$24&amp;AD1028&amp;$CE$24&amp;CHAR(10)&amp;$CD$25&amp;AE1028&amp;$CE$25&amp;CHAR(10),"")&amp;IF(LEN(AG1028)&gt;0,$CD$23&amp;INDEX($CH$3:CH1031,MATCH(AF1028,$CG$3:CG1031,0))&amp;$CE$23&amp;CHAR(10)&amp;$CD$24&amp;AG1028&amp;$CE$24&amp;CHAR(10)&amp;$CD$25&amp;AH1028&amp;$CE$25&amp;CHAR(10),"")&amp;IF(LEN(AJ1028)&gt;0,$CD$23&amp;INDEX($CH$3:CH1031,MATCH(AI1028,$CG$3:CG1031,0))&amp;$CE$23&amp;CHAR(10)&amp;$CD$24&amp;AJ1028&amp;$CE$24&amp;CHAR(10)&amp;$CD$25&amp;AK1028&amp;$CE$25&amp;CHAR(10),"")</f>
        <v/>
      </c>
      <c r="BK1028" s="18" t="str">
        <f>IF(LEN(J1028)&gt;0,INDEX($BH$2:$BH$100000,MATCH(J1028,VBAsheet!$H$2:$H$100000,0))&amp;CHAR(10),"")&amp;IF(LEN(K1028)&gt;0,INDEX($BH$2:$BH$100000,MATCH(K1028,VBAsheet!$H$2:$H$100000,0))&amp;CHAR(10),"")&amp;IF(LEN(L1028)&gt;0,INDEX($BH$2:$BH$100000,MATCH(L1028,VBAsheet!$H$2:$H$100000,0))&amp;CHAR(10),"")&amp;IF(LEN(M1028)&gt;0,INDEX($BH$2:$BH$100000,MATCH(M1028,VBAsheet!$H$2:$H$100000,0))&amp;CHAR(10),"")</f>
        <v/>
      </c>
      <c r="BM1028" s="94" t="str">
        <f t="shared" si="630"/>
        <v/>
      </c>
      <c r="BN1028" s="95" t="str">
        <f t="shared" si="649"/>
        <v/>
      </c>
      <c r="BP1028" s="18" t="str">
        <f t="shared" si="650"/>
        <v/>
      </c>
      <c r="BR1028" s="81" t="str">
        <f t="shared" si="627"/>
        <v/>
      </c>
      <c r="BU1028" s="138" t="str">
        <f t="shared" si="651"/>
        <v/>
      </c>
      <c r="BV1028" s="3" t="str">
        <f t="shared" si="652"/>
        <v/>
      </c>
      <c r="BW1028" s="3" t="str">
        <f t="shared" si="653"/>
        <v/>
      </c>
      <c r="BX1028" s="144" t="str">
        <f t="shared" si="654"/>
        <v/>
      </c>
      <c r="BY1028" s="18" t="str">
        <f t="shared" si="655"/>
        <v/>
      </c>
      <c r="BZ1028" s="18" t="str">
        <f t="shared" si="656"/>
        <v/>
      </c>
      <c r="CA1028" s="19" t="str">
        <f t="shared" si="657"/>
        <v/>
      </c>
      <c r="DV1028" s="216"/>
      <c r="DW1028" s="217"/>
      <c r="DX1028" s="217"/>
      <c r="DY1028" s="218"/>
    </row>
    <row r="1029" spans="4:129" ht="14.65" thickTop="1" x14ac:dyDescent="0.45">
      <c r="D1029" s="164" t="str">
        <f t="shared" si="658"/>
        <v/>
      </c>
      <c r="I1029" s="9" t="str">
        <f t="shared" si="631"/>
        <v/>
      </c>
      <c r="J1029" s="173" t="str">
        <f t="shared" si="632"/>
        <v/>
      </c>
      <c r="K1029" s="13"/>
      <c r="L1029" s="13"/>
      <c r="M1029" s="13"/>
      <c r="N1029" s="178" t="str">
        <f t="shared" si="633"/>
        <v/>
      </c>
      <c r="O1029" s="181" t="str">
        <f t="shared" si="634"/>
        <v/>
      </c>
      <c r="P1029" s="8" t="str">
        <f t="shared" si="635"/>
        <v/>
      </c>
      <c r="Q1029" s="8" t="str">
        <f t="shared" si="636"/>
        <v/>
      </c>
      <c r="R1029" s="8" t="str">
        <f t="shared" si="637"/>
        <v/>
      </c>
      <c r="S1029" s="8" t="str">
        <f t="shared" si="638"/>
        <v/>
      </c>
      <c r="T1029" s="8" t="str">
        <f t="shared" si="639"/>
        <v/>
      </c>
      <c r="U1029" s="8" t="str">
        <f t="shared" si="640"/>
        <v/>
      </c>
      <c r="V1029" s="16" t="str">
        <f t="shared" si="641"/>
        <v/>
      </c>
      <c r="W1029" s="129" t="str">
        <f t="shared" si="642"/>
        <v/>
      </c>
      <c r="X1029" s="8" t="str">
        <f t="shared" si="643"/>
        <v/>
      </c>
      <c r="Y1029" s="8" t="str">
        <f t="shared" si="644"/>
        <v/>
      </c>
      <c r="AQ1029" s="6" t="str">
        <f t="shared" si="645"/>
        <v/>
      </c>
      <c r="AR1029" s="128" t="str">
        <f t="shared" si="646"/>
        <v/>
      </c>
      <c r="AS1029" s="128" t="str">
        <f t="shared" si="647"/>
        <v/>
      </c>
      <c r="AT1029" s="139" t="str">
        <f t="shared" si="659"/>
        <v/>
      </c>
      <c r="BH1029" s="127" t="str">
        <f>IF(LEN(VBAsheet!H1029)&gt;0,$CD$4&amp;CHAR(10)&amp;$CD$5&amp;CHAR(10)&amp;$CD$6&amp;IF(VBAsheet!I1029="N",1,0)&amp;$CE$6&amp;CHAR(10)&amp;$CD$7&amp;CHAR(10)&amp;$CD$8&amp;VBAsheet!H1029&amp;$CE$8&amp;CHAR(10)&amp;$CD$9&amp;VBAsheet!K1029&amp;$CE$9&amp;CHAR(10)&amp;$CD$10&amp;VBAsheet!J1029-1&amp;$CE$10&amp;CHAR(10)&amp;$CD$11,"")</f>
        <v/>
      </c>
      <c r="BI1029"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29" s="18" t="str">
        <f>IF(LEN(X1029)&gt;0,$CD$23&amp;INDEX($CH$3:CH1032,MATCH(W1029,$CG$3:CG1032,0))&amp;$CE$23&amp;CHAR(10)&amp;$CD$24&amp;X1029&amp;$CE$24&amp;CHAR(10)&amp;$CD$25&amp;Y1029&amp;$CE$25&amp;CHAR(10),"")&amp;IF(LEN(AA1029)&gt;0,$CD$23&amp;INDEX($CH$3:CH1032,MATCH(Z1029,$CG$3:CG1032,0))&amp;$CE$23&amp;CHAR(10)&amp;$CD$24&amp;AA1029&amp;$CE$24&amp;CHAR(10)&amp;$CD$25&amp;AB1029&amp;$CE$25&amp;CHAR(10),"")&amp;IF(LEN(AD1029)&gt;0,$CD$23&amp;INDEX($CH$3:CH1032,MATCH(AC1029,$CG$3:CG1032,0))&amp;$CE$23&amp;CHAR(10)&amp;$CD$24&amp;AD1029&amp;$CE$24&amp;CHAR(10)&amp;$CD$25&amp;AE1029&amp;$CE$25&amp;CHAR(10),"")&amp;IF(LEN(AG1029)&gt;0,$CD$23&amp;INDEX($CH$3:CH1032,MATCH(AF1029,$CG$3:CG1032,0))&amp;$CE$23&amp;CHAR(10)&amp;$CD$24&amp;AG1029&amp;$CE$24&amp;CHAR(10)&amp;$CD$25&amp;AH1029&amp;$CE$25&amp;CHAR(10),"")&amp;IF(LEN(AJ1029)&gt;0,$CD$23&amp;INDEX($CH$3:CH1032,MATCH(AI1029,$CG$3:CG1032,0))&amp;$CE$23&amp;CHAR(10)&amp;$CD$24&amp;AJ1029&amp;$CE$24&amp;CHAR(10)&amp;$CD$25&amp;AK1029&amp;$CE$25&amp;CHAR(10),"")</f>
        <v/>
      </c>
      <c r="BK1029" s="18" t="str">
        <f>IF(LEN(J1029)&gt;0,INDEX($BH$2:$BH$100000,MATCH(J1029,VBAsheet!$H$2:$H$100000,0))&amp;CHAR(10),"")&amp;IF(LEN(K1029)&gt;0,INDEX($BH$2:$BH$100000,MATCH(K1029,VBAsheet!$H$2:$H$100000,0))&amp;CHAR(10),"")&amp;IF(LEN(L1029)&gt;0,INDEX($BH$2:$BH$100000,MATCH(L1029,VBAsheet!$H$2:$H$100000,0))&amp;CHAR(10),"")&amp;IF(LEN(M1029)&gt;0,INDEX($BH$2:$BH$100000,MATCH(M1029,VBAsheet!$H$2:$H$100000,0))&amp;CHAR(10),"")</f>
        <v/>
      </c>
      <c r="BM1029" s="94" t="str">
        <f t="shared" si="630"/>
        <v/>
      </c>
      <c r="BN1029" s="95" t="str">
        <f t="shared" si="649"/>
        <v/>
      </c>
      <c r="BP1029" s="18" t="str">
        <f t="shared" si="650"/>
        <v/>
      </c>
      <c r="BR1029" s="81" t="str">
        <f t="shared" si="627"/>
        <v/>
      </c>
      <c r="BU1029" s="138" t="str">
        <f t="shared" si="651"/>
        <v/>
      </c>
      <c r="BV1029" s="3" t="str">
        <f t="shared" si="652"/>
        <v/>
      </c>
      <c r="BW1029" s="3" t="str">
        <f t="shared" si="653"/>
        <v/>
      </c>
      <c r="BX1029" s="144" t="str">
        <f t="shared" si="654"/>
        <v/>
      </c>
      <c r="BY1029" s="18" t="str">
        <f t="shared" si="655"/>
        <v/>
      </c>
      <c r="BZ1029" s="18" t="str">
        <f t="shared" si="656"/>
        <v/>
      </c>
      <c r="CA1029" s="19" t="str">
        <f t="shared" si="657"/>
        <v/>
      </c>
    </row>
    <row r="1030" spans="4:129" x14ac:dyDescent="0.45">
      <c r="D1030" s="164" t="str">
        <f t="shared" si="658"/>
        <v/>
      </c>
      <c r="I1030" s="9" t="str">
        <f t="shared" si="631"/>
        <v/>
      </c>
      <c r="J1030" s="173" t="str">
        <f t="shared" si="632"/>
        <v/>
      </c>
      <c r="K1030" s="13"/>
      <c r="L1030" s="13"/>
      <c r="M1030" s="13"/>
      <c r="N1030" s="178" t="str">
        <f t="shared" si="633"/>
        <v/>
      </c>
      <c r="O1030" s="181" t="str">
        <f t="shared" si="634"/>
        <v/>
      </c>
      <c r="P1030" s="8" t="str">
        <f t="shared" si="635"/>
        <v/>
      </c>
      <c r="Q1030" s="8" t="str">
        <f t="shared" si="636"/>
        <v/>
      </c>
      <c r="R1030" s="8" t="str">
        <f t="shared" si="637"/>
        <v/>
      </c>
      <c r="S1030" s="8" t="str">
        <f t="shared" si="638"/>
        <v/>
      </c>
      <c r="T1030" s="8" t="str">
        <f t="shared" si="639"/>
        <v/>
      </c>
      <c r="U1030" s="8" t="str">
        <f t="shared" si="640"/>
        <v/>
      </c>
      <c r="V1030" s="16" t="str">
        <f t="shared" si="641"/>
        <v/>
      </c>
      <c r="W1030" s="129" t="str">
        <f t="shared" si="642"/>
        <v/>
      </c>
      <c r="X1030" s="8" t="str">
        <f t="shared" si="643"/>
        <v/>
      </c>
      <c r="Y1030" s="8" t="str">
        <f t="shared" si="644"/>
        <v/>
      </c>
      <c r="AQ1030" s="6" t="str">
        <f t="shared" si="645"/>
        <v/>
      </c>
      <c r="AR1030" s="128" t="str">
        <f t="shared" si="646"/>
        <v/>
      </c>
      <c r="AS1030" s="128" t="str">
        <f t="shared" si="647"/>
        <v/>
      </c>
      <c r="AT1030" s="139" t="str">
        <f t="shared" si="659"/>
        <v/>
      </c>
      <c r="BH1030" s="127" t="str">
        <f>IF(LEN(VBAsheet!H1030)&gt;0,$CD$4&amp;CHAR(10)&amp;$CD$5&amp;CHAR(10)&amp;$CD$6&amp;IF(VBAsheet!I1030="N",1,0)&amp;$CE$6&amp;CHAR(10)&amp;$CD$7&amp;CHAR(10)&amp;$CD$8&amp;VBAsheet!H1030&amp;$CE$8&amp;CHAR(10)&amp;$CD$9&amp;VBAsheet!K1030&amp;$CE$9&amp;CHAR(10)&amp;$CD$10&amp;VBAsheet!J1030-1&amp;$CE$10&amp;CHAR(10)&amp;$CD$11,"")</f>
        <v/>
      </c>
      <c r="BI1030"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0" s="18" t="str">
        <f>IF(LEN(X1030)&gt;0,$CD$23&amp;INDEX($CH$3:CH1033,MATCH(W1030,$CG$3:CG1033,0))&amp;$CE$23&amp;CHAR(10)&amp;$CD$24&amp;X1030&amp;$CE$24&amp;CHAR(10)&amp;$CD$25&amp;Y1030&amp;$CE$25&amp;CHAR(10),"")&amp;IF(LEN(AA1030)&gt;0,$CD$23&amp;INDEX($CH$3:CH1033,MATCH(Z1030,$CG$3:CG1033,0))&amp;$CE$23&amp;CHAR(10)&amp;$CD$24&amp;AA1030&amp;$CE$24&amp;CHAR(10)&amp;$CD$25&amp;AB1030&amp;$CE$25&amp;CHAR(10),"")&amp;IF(LEN(AD1030)&gt;0,$CD$23&amp;INDEX($CH$3:CH1033,MATCH(AC1030,$CG$3:CG1033,0))&amp;$CE$23&amp;CHAR(10)&amp;$CD$24&amp;AD1030&amp;$CE$24&amp;CHAR(10)&amp;$CD$25&amp;AE1030&amp;$CE$25&amp;CHAR(10),"")&amp;IF(LEN(AG1030)&gt;0,$CD$23&amp;INDEX($CH$3:CH1033,MATCH(AF1030,$CG$3:CG1033,0))&amp;$CE$23&amp;CHAR(10)&amp;$CD$24&amp;AG1030&amp;$CE$24&amp;CHAR(10)&amp;$CD$25&amp;AH1030&amp;$CE$25&amp;CHAR(10),"")&amp;IF(LEN(AJ1030)&gt;0,$CD$23&amp;INDEX($CH$3:CH1033,MATCH(AI1030,$CG$3:CG1033,0))&amp;$CE$23&amp;CHAR(10)&amp;$CD$24&amp;AJ1030&amp;$CE$24&amp;CHAR(10)&amp;$CD$25&amp;AK1030&amp;$CE$25&amp;CHAR(10),"")</f>
        <v/>
      </c>
      <c r="BK1030" s="18" t="str">
        <f>IF(LEN(J1030)&gt;0,INDEX($BH$2:$BH$100000,MATCH(J1030,VBAsheet!$H$2:$H$100000,0))&amp;CHAR(10),"")&amp;IF(LEN(K1030)&gt;0,INDEX($BH$2:$BH$100000,MATCH(K1030,VBAsheet!$H$2:$H$100000,0))&amp;CHAR(10),"")&amp;IF(LEN(L1030)&gt;0,INDEX($BH$2:$BH$100000,MATCH(L1030,VBAsheet!$H$2:$H$100000,0))&amp;CHAR(10),"")&amp;IF(LEN(M1030)&gt;0,INDEX($BH$2:$BH$100000,MATCH(M1030,VBAsheet!$H$2:$H$100000,0))&amp;CHAR(10),"")</f>
        <v/>
      </c>
      <c r="BM1030" s="94" t="str">
        <f t="shared" si="630"/>
        <v/>
      </c>
      <c r="BN1030" s="95" t="str">
        <f t="shared" si="649"/>
        <v/>
      </c>
      <c r="BP1030" s="18" t="str">
        <f t="shared" si="650"/>
        <v/>
      </c>
      <c r="BR1030" s="81" t="str">
        <f t="shared" si="627"/>
        <v/>
      </c>
      <c r="BU1030" s="138" t="str">
        <f t="shared" si="651"/>
        <v/>
      </c>
      <c r="BV1030" s="3" t="str">
        <f t="shared" si="652"/>
        <v/>
      </c>
      <c r="BW1030" s="3" t="str">
        <f t="shared" si="653"/>
        <v/>
      </c>
      <c r="BX1030" s="144" t="str">
        <f t="shared" si="654"/>
        <v/>
      </c>
      <c r="BY1030" s="18" t="str">
        <f t="shared" si="655"/>
        <v/>
      </c>
      <c r="BZ1030" s="18" t="str">
        <f t="shared" si="656"/>
        <v/>
      </c>
      <c r="CA1030" s="19" t="str">
        <f t="shared" si="657"/>
        <v/>
      </c>
    </row>
    <row r="1031" spans="4:129" x14ac:dyDescent="0.45">
      <c r="D1031" s="164" t="str">
        <f t="shared" si="658"/>
        <v/>
      </c>
      <c r="I1031" s="9" t="str">
        <f t="shared" si="631"/>
        <v/>
      </c>
      <c r="J1031" s="173" t="str">
        <f t="shared" si="632"/>
        <v/>
      </c>
      <c r="K1031" s="13"/>
      <c r="L1031" s="13"/>
      <c r="M1031" s="13"/>
      <c r="N1031" s="178" t="str">
        <f t="shared" si="633"/>
        <v/>
      </c>
      <c r="O1031" s="181" t="str">
        <f t="shared" si="634"/>
        <v/>
      </c>
      <c r="P1031" s="8" t="str">
        <f t="shared" si="635"/>
        <v/>
      </c>
      <c r="Q1031" s="8" t="str">
        <f t="shared" si="636"/>
        <v/>
      </c>
      <c r="R1031" s="8" t="str">
        <f t="shared" si="637"/>
        <v/>
      </c>
      <c r="S1031" s="8" t="str">
        <f t="shared" si="638"/>
        <v/>
      </c>
      <c r="T1031" s="8" t="str">
        <f t="shared" si="639"/>
        <v/>
      </c>
      <c r="U1031" s="8" t="str">
        <f t="shared" si="640"/>
        <v/>
      </c>
      <c r="V1031" s="16" t="str">
        <f t="shared" si="641"/>
        <v/>
      </c>
      <c r="W1031" s="129" t="str">
        <f t="shared" si="642"/>
        <v/>
      </c>
      <c r="X1031" s="8" t="str">
        <f t="shared" si="643"/>
        <v/>
      </c>
      <c r="Y1031" s="8" t="str">
        <f t="shared" si="644"/>
        <v/>
      </c>
      <c r="AQ1031" s="6" t="str">
        <f t="shared" si="645"/>
        <v/>
      </c>
      <c r="AR1031" s="128" t="str">
        <f t="shared" si="646"/>
        <v/>
      </c>
      <c r="AS1031" s="128" t="str">
        <f t="shared" si="647"/>
        <v/>
      </c>
      <c r="AT1031" s="139" t="str">
        <f t="shared" si="659"/>
        <v/>
      </c>
      <c r="BH1031" s="127" t="str">
        <f>IF(LEN(VBAsheet!H1031)&gt;0,$CD$4&amp;CHAR(10)&amp;$CD$5&amp;CHAR(10)&amp;$CD$6&amp;IF(VBAsheet!I1031="N",1,0)&amp;$CE$6&amp;CHAR(10)&amp;$CD$7&amp;CHAR(10)&amp;$CD$8&amp;VBAsheet!H1031&amp;$CE$8&amp;CHAR(10)&amp;$CD$9&amp;VBAsheet!K1031&amp;$CE$9&amp;CHAR(10)&amp;$CD$10&amp;VBAsheet!J1031-1&amp;$CE$10&amp;CHAR(10)&amp;$CD$11,"")</f>
        <v/>
      </c>
      <c r="BI1031"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1" s="18" t="str">
        <f>IF(LEN(X1031)&gt;0,$CD$23&amp;INDEX($CH$3:CH1034,MATCH(W1031,$CG$3:CG1034,0))&amp;$CE$23&amp;CHAR(10)&amp;$CD$24&amp;X1031&amp;$CE$24&amp;CHAR(10)&amp;$CD$25&amp;Y1031&amp;$CE$25&amp;CHAR(10),"")&amp;IF(LEN(AA1031)&gt;0,$CD$23&amp;INDEX($CH$3:CH1034,MATCH(Z1031,$CG$3:CG1034,0))&amp;$CE$23&amp;CHAR(10)&amp;$CD$24&amp;AA1031&amp;$CE$24&amp;CHAR(10)&amp;$CD$25&amp;AB1031&amp;$CE$25&amp;CHAR(10),"")&amp;IF(LEN(AD1031)&gt;0,$CD$23&amp;INDEX($CH$3:CH1034,MATCH(AC1031,$CG$3:CG1034,0))&amp;$CE$23&amp;CHAR(10)&amp;$CD$24&amp;AD1031&amp;$CE$24&amp;CHAR(10)&amp;$CD$25&amp;AE1031&amp;$CE$25&amp;CHAR(10),"")&amp;IF(LEN(AG1031)&gt;0,$CD$23&amp;INDEX($CH$3:CH1034,MATCH(AF1031,$CG$3:CG1034,0))&amp;$CE$23&amp;CHAR(10)&amp;$CD$24&amp;AG1031&amp;$CE$24&amp;CHAR(10)&amp;$CD$25&amp;AH1031&amp;$CE$25&amp;CHAR(10),"")&amp;IF(LEN(AJ1031)&gt;0,$CD$23&amp;INDEX($CH$3:CH1034,MATCH(AI1031,$CG$3:CG1034,0))&amp;$CE$23&amp;CHAR(10)&amp;$CD$24&amp;AJ1031&amp;$CE$24&amp;CHAR(10)&amp;$CD$25&amp;AK1031&amp;$CE$25&amp;CHAR(10),"")</f>
        <v/>
      </c>
      <c r="BK1031" s="18" t="str">
        <f>IF(LEN(J1031)&gt;0,INDEX($BH$2:$BH$100000,MATCH(J1031,VBAsheet!$H$2:$H$100000,0))&amp;CHAR(10),"")&amp;IF(LEN(K1031)&gt;0,INDEX($BH$2:$BH$100000,MATCH(K1031,VBAsheet!$H$2:$H$100000,0))&amp;CHAR(10),"")&amp;IF(LEN(L1031)&gt;0,INDEX($BH$2:$BH$100000,MATCH(L1031,VBAsheet!$H$2:$H$100000,0))&amp;CHAR(10),"")&amp;IF(LEN(M1031)&gt;0,INDEX($BH$2:$BH$100000,MATCH(M1031,VBAsheet!$H$2:$H$100000,0))&amp;CHAR(10),"")</f>
        <v/>
      </c>
      <c r="BM1031" s="94" t="str">
        <f t="shared" si="630"/>
        <v/>
      </c>
      <c r="BN1031" s="95" t="str">
        <f t="shared" si="649"/>
        <v/>
      </c>
      <c r="BP1031" s="18" t="str">
        <f t="shared" si="650"/>
        <v/>
      </c>
      <c r="BR1031" s="81" t="str">
        <f t="shared" si="627"/>
        <v/>
      </c>
      <c r="BU1031" s="138" t="str">
        <f t="shared" si="651"/>
        <v/>
      </c>
      <c r="BV1031" s="3" t="str">
        <f t="shared" si="652"/>
        <v/>
      </c>
      <c r="BW1031" s="3" t="str">
        <f t="shared" si="653"/>
        <v/>
      </c>
      <c r="BX1031" s="144" t="str">
        <f t="shared" si="654"/>
        <v/>
      </c>
      <c r="BY1031" s="18" t="str">
        <f t="shared" si="655"/>
        <v/>
      </c>
      <c r="BZ1031" s="18" t="str">
        <f t="shared" si="656"/>
        <v/>
      </c>
      <c r="CA1031" s="19" t="str">
        <f t="shared" si="657"/>
        <v/>
      </c>
    </row>
    <row r="1032" spans="4:129" x14ac:dyDescent="0.45">
      <c r="D1032" s="164" t="str">
        <f t="shared" si="658"/>
        <v/>
      </c>
      <c r="I1032" s="9" t="str">
        <f t="shared" si="631"/>
        <v/>
      </c>
      <c r="J1032" s="173" t="str">
        <f t="shared" si="632"/>
        <v/>
      </c>
      <c r="K1032" s="13"/>
      <c r="L1032" s="13"/>
      <c r="M1032" s="13"/>
      <c r="N1032" s="178" t="str">
        <f t="shared" si="633"/>
        <v/>
      </c>
      <c r="O1032" s="181" t="str">
        <f t="shared" si="634"/>
        <v/>
      </c>
      <c r="P1032" s="8" t="str">
        <f t="shared" si="635"/>
        <v/>
      </c>
      <c r="Q1032" s="8" t="str">
        <f t="shared" si="636"/>
        <v/>
      </c>
      <c r="R1032" s="8" t="str">
        <f t="shared" si="637"/>
        <v/>
      </c>
      <c r="S1032" s="8" t="str">
        <f t="shared" si="638"/>
        <v/>
      </c>
      <c r="T1032" s="8" t="str">
        <f t="shared" si="639"/>
        <v/>
      </c>
      <c r="U1032" s="8" t="str">
        <f t="shared" si="640"/>
        <v/>
      </c>
      <c r="V1032" s="16" t="str">
        <f t="shared" si="641"/>
        <v/>
      </c>
      <c r="W1032" s="129" t="str">
        <f t="shared" si="642"/>
        <v/>
      </c>
      <c r="X1032" s="8" t="str">
        <f t="shared" si="643"/>
        <v/>
      </c>
      <c r="Y1032" s="8" t="str">
        <f t="shared" si="644"/>
        <v/>
      </c>
      <c r="AQ1032" s="6" t="str">
        <f t="shared" si="645"/>
        <v/>
      </c>
      <c r="AR1032" s="128" t="str">
        <f t="shared" si="646"/>
        <v/>
      </c>
      <c r="AS1032" s="128" t="str">
        <f t="shared" si="647"/>
        <v/>
      </c>
      <c r="AT1032" s="139" t="str">
        <f t="shared" si="659"/>
        <v/>
      </c>
      <c r="BH1032" s="127" t="str">
        <f>IF(LEN(VBAsheet!H1032)&gt;0,$CD$4&amp;CHAR(10)&amp;$CD$5&amp;CHAR(10)&amp;$CD$6&amp;IF(VBAsheet!I1032="N",1,0)&amp;$CE$6&amp;CHAR(10)&amp;$CD$7&amp;CHAR(10)&amp;$CD$8&amp;VBAsheet!H1032&amp;$CE$8&amp;CHAR(10)&amp;$CD$9&amp;VBAsheet!K1032&amp;$CE$9&amp;CHAR(10)&amp;$CD$10&amp;VBAsheet!J1032-1&amp;$CE$10&amp;CHAR(10)&amp;$CD$11,"")</f>
        <v/>
      </c>
      <c r="BI1032"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2" s="18" t="str">
        <f>IF(LEN(X1032)&gt;0,$CD$23&amp;INDEX($CH$3:CH1035,MATCH(W1032,$CG$3:CG1035,0))&amp;$CE$23&amp;CHAR(10)&amp;$CD$24&amp;X1032&amp;$CE$24&amp;CHAR(10)&amp;$CD$25&amp;Y1032&amp;$CE$25&amp;CHAR(10),"")&amp;IF(LEN(AA1032)&gt;0,$CD$23&amp;INDEX($CH$3:CH1035,MATCH(Z1032,$CG$3:CG1035,0))&amp;$CE$23&amp;CHAR(10)&amp;$CD$24&amp;AA1032&amp;$CE$24&amp;CHAR(10)&amp;$CD$25&amp;AB1032&amp;$CE$25&amp;CHAR(10),"")&amp;IF(LEN(AD1032)&gt;0,$CD$23&amp;INDEX($CH$3:CH1035,MATCH(AC1032,$CG$3:CG1035,0))&amp;$CE$23&amp;CHAR(10)&amp;$CD$24&amp;AD1032&amp;$CE$24&amp;CHAR(10)&amp;$CD$25&amp;AE1032&amp;$CE$25&amp;CHAR(10),"")&amp;IF(LEN(AG1032)&gt;0,$CD$23&amp;INDEX($CH$3:CH1035,MATCH(AF1032,$CG$3:CG1035,0))&amp;$CE$23&amp;CHAR(10)&amp;$CD$24&amp;AG1032&amp;$CE$24&amp;CHAR(10)&amp;$CD$25&amp;AH1032&amp;$CE$25&amp;CHAR(10),"")&amp;IF(LEN(AJ1032)&gt;0,$CD$23&amp;INDEX($CH$3:CH1035,MATCH(AI1032,$CG$3:CG1035,0))&amp;$CE$23&amp;CHAR(10)&amp;$CD$24&amp;AJ1032&amp;$CE$24&amp;CHAR(10)&amp;$CD$25&amp;AK1032&amp;$CE$25&amp;CHAR(10),"")</f>
        <v/>
      </c>
      <c r="BK1032" s="18" t="str">
        <f>IF(LEN(J1032)&gt;0,INDEX($BH$2:$BH$100000,MATCH(J1032,VBAsheet!$H$2:$H$100000,0))&amp;CHAR(10),"")&amp;IF(LEN(K1032)&gt;0,INDEX($BH$2:$BH$100000,MATCH(K1032,VBAsheet!$H$2:$H$100000,0))&amp;CHAR(10),"")&amp;IF(LEN(L1032)&gt;0,INDEX($BH$2:$BH$100000,MATCH(L1032,VBAsheet!$H$2:$H$100000,0))&amp;CHAR(10),"")&amp;IF(LEN(M1032)&gt;0,INDEX($BH$2:$BH$100000,MATCH(M1032,VBAsheet!$H$2:$H$100000,0))&amp;CHAR(10),"")</f>
        <v/>
      </c>
      <c r="BM1032" s="94" t="str">
        <f t="shared" si="630"/>
        <v/>
      </c>
      <c r="BN1032" s="95" t="str">
        <f t="shared" si="649"/>
        <v/>
      </c>
      <c r="BP1032" s="18" t="str">
        <f t="shared" si="650"/>
        <v/>
      </c>
      <c r="BR1032" s="81" t="str">
        <f t="shared" si="627"/>
        <v/>
      </c>
      <c r="BU1032" s="138" t="str">
        <f t="shared" si="651"/>
        <v/>
      </c>
      <c r="BV1032" s="3" t="str">
        <f t="shared" si="652"/>
        <v/>
      </c>
      <c r="BW1032" s="3" t="str">
        <f t="shared" si="653"/>
        <v/>
      </c>
      <c r="BX1032" s="144" t="str">
        <f t="shared" si="654"/>
        <v/>
      </c>
      <c r="BY1032" s="18" t="str">
        <f t="shared" si="655"/>
        <v/>
      </c>
      <c r="BZ1032" s="18" t="str">
        <f t="shared" si="656"/>
        <v/>
      </c>
      <c r="CA1032" s="19" t="str">
        <f t="shared" si="657"/>
        <v/>
      </c>
    </row>
    <row r="1033" spans="4:129" x14ac:dyDescent="0.45">
      <c r="D1033" s="164" t="str">
        <f t="shared" si="658"/>
        <v/>
      </c>
      <c r="I1033" s="9" t="str">
        <f t="shared" si="631"/>
        <v/>
      </c>
      <c r="J1033" s="173" t="str">
        <f t="shared" si="632"/>
        <v/>
      </c>
      <c r="K1033" s="13"/>
      <c r="L1033" s="13"/>
      <c r="M1033" s="13"/>
      <c r="N1033" s="178" t="str">
        <f t="shared" si="633"/>
        <v/>
      </c>
      <c r="O1033" s="181" t="str">
        <f t="shared" si="634"/>
        <v/>
      </c>
      <c r="P1033" s="8" t="str">
        <f t="shared" si="635"/>
        <v/>
      </c>
      <c r="Q1033" s="8" t="str">
        <f t="shared" si="636"/>
        <v/>
      </c>
      <c r="R1033" s="8" t="str">
        <f t="shared" si="637"/>
        <v/>
      </c>
      <c r="S1033" s="8" t="str">
        <f t="shared" si="638"/>
        <v/>
      </c>
      <c r="T1033" s="8" t="str">
        <f t="shared" si="639"/>
        <v/>
      </c>
      <c r="U1033" s="8" t="str">
        <f t="shared" si="640"/>
        <v/>
      </c>
      <c r="V1033" s="16" t="str">
        <f t="shared" si="641"/>
        <v/>
      </c>
      <c r="W1033" s="129" t="str">
        <f t="shared" si="642"/>
        <v/>
      </c>
      <c r="X1033" s="8" t="str">
        <f t="shared" si="643"/>
        <v/>
      </c>
      <c r="Y1033" s="8" t="str">
        <f t="shared" si="644"/>
        <v/>
      </c>
      <c r="AQ1033" s="6" t="str">
        <f t="shared" si="645"/>
        <v/>
      </c>
      <c r="AR1033" s="128" t="str">
        <f t="shared" si="646"/>
        <v/>
      </c>
      <c r="AS1033" s="128" t="str">
        <f t="shared" si="647"/>
        <v/>
      </c>
      <c r="AT1033" s="139" t="str">
        <f t="shared" si="659"/>
        <v/>
      </c>
      <c r="BH1033" s="127" t="str">
        <f>IF(LEN(VBAsheet!H1033)&gt;0,$CD$4&amp;CHAR(10)&amp;$CD$5&amp;CHAR(10)&amp;$CD$6&amp;IF(VBAsheet!I1033="N",1,0)&amp;$CE$6&amp;CHAR(10)&amp;$CD$7&amp;CHAR(10)&amp;$CD$8&amp;VBAsheet!H1033&amp;$CE$8&amp;CHAR(10)&amp;$CD$9&amp;VBAsheet!K1033&amp;$CE$9&amp;CHAR(10)&amp;$CD$10&amp;VBAsheet!J1033-1&amp;$CE$10&amp;CHAR(10)&amp;$CD$11,"")</f>
        <v/>
      </c>
      <c r="BI1033"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3" s="18" t="str">
        <f>IF(LEN(X1033)&gt;0,$CD$23&amp;INDEX($CH$3:CH1036,MATCH(W1033,$CG$3:CG1036,0))&amp;$CE$23&amp;CHAR(10)&amp;$CD$24&amp;X1033&amp;$CE$24&amp;CHAR(10)&amp;$CD$25&amp;Y1033&amp;$CE$25&amp;CHAR(10),"")&amp;IF(LEN(AA1033)&gt;0,$CD$23&amp;INDEX($CH$3:CH1036,MATCH(Z1033,$CG$3:CG1036,0))&amp;$CE$23&amp;CHAR(10)&amp;$CD$24&amp;AA1033&amp;$CE$24&amp;CHAR(10)&amp;$CD$25&amp;AB1033&amp;$CE$25&amp;CHAR(10),"")&amp;IF(LEN(AD1033)&gt;0,$CD$23&amp;INDEX($CH$3:CH1036,MATCH(AC1033,$CG$3:CG1036,0))&amp;$CE$23&amp;CHAR(10)&amp;$CD$24&amp;AD1033&amp;$CE$24&amp;CHAR(10)&amp;$CD$25&amp;AE1033&amp;$CE$25&amp;CHAR(10),"")&amp;IF(LEN(AG1033)&gt;0,$CD$23&amp;INDEX($CH$3:CH1036,MATCH(AF1033,$CG$3:CG1036,0))&amp;$CE$23&amp;CHAR(10)&amp;$CD$24&amp;AG1033&amp;$CE$24&amp;CHAR(10)&amp;$CD$25&amp;AH1033&amp;$CE$25&amp;CHAR(10),"")&amp;IF(LEN(AJ1033)&gt;0,$CD$23&amp;INDEX($CH$3:CH1036,MATCH(AI1033,$CG$3:CG1036,0))&amp;$CE$23&amp;CHAR(10)&amp;$CD$24&amp;AJ1033&amp;$CE$24&amp;CHAR(10)&amp;$CD$25&amp;AK1033&amp;$CE$25&amp;CHAR(10),"")</f>
        <v/>
      </c>
      <c r="BK1033" s="18" t="str">
        <f>IF(LEN(J1033)&gt;0,INDEX($BH$2:$BH$100000,MATCH(J1033,VBAsheet!$H$2:$H$100000,0))&amp;CHAR(10),"")&amp;IF(LEN(K1033)&gt;0,INDEX($BH$2:$BH$100000,MATCH(K1033,VBAsheet!$H$2:$H$100000,0))&amp;CHAR(10),"")&amp;IF(LEN(L1033)&gt;0,INDEX($BH$2:$BH$100000,MATCH(L1033,VBAsheet!$H$2:$H$100000,0))&amp;CHAR(10),"")&amp;IF(LEN(M1033)&gt;0,INDEX($BH$2:$BH$100000,MATCH(M1033,VBAsheet!$H$2:$H$100000,0))&amp;CHAR(10),"")</f>
        <v/>
      </c>
      <c r="BM1033" s="94" t="str">
        <f t="shared" si="630"/>
        <v/>
      </c>
      <c r="BN1033" s="95" t="str">
        <f t="shared" si="649"/>
        <v/>
      </c>
      <c r="BP1033" s="18" t="str">
        <f t="shared" si="650"/>
        <v/>
      </c>
      <c r="BR1033" s="81" t="str">
        <f t="shared" si="627"/>
        <v/>
      </c>
      <c r="BU1033" s="138" t="str">
        <f t="shared" si="651"/>
        <v/>
      </c>
      <c r="BV1033" s="3" t="str">
        <f t="shared" si="652"/>
        <v/>
      </c>
      <c r="BW1033" s="3" t="str">
        <f t="shared" si="653"/>
        <v/>
      </c>
      <c r="BX1033" s="144" t="str">
        <f t="shared" si="654"/>
        <v/>
      </c>
      <c r="BY1033" s="18" t="str">
        <f t="shared" si="655"/>
        <v/>
      </c>
      <c r="BZ1033" s="18" t="str">
        <f t="shared" si="656"/>
        <v/>
      </c>
      <c r="CA1033" s="19" t="str">
        <f t="shared" si="657"/>
        <v/>
      </c>
    </row>
    <row r="1034" spans="4:129" x14ac:dyDescent="0.45">
      <c r="D1034" s="164" t="str">
        <f t="shared" si="658"/>
        <v/>
      </c>
      <c r="I1034" s="9" t="str">
        <f t="shared" si="631"/>
        <v/>
      </c>
      <c r="J1034" s="173" t="str">
        <f t="shared" si="632"/>
        <v/>
      </c>
      <c r="K1034" s="13"/>
      <c r="L1034" s="13"/>
      <c r="M1034" s="13"/>
      <c r="N1034" s="178" t="str">
        <f t="shared" si="633"/>
        <v/>
      </c>
      <c r="O1034" s="181" t="str">
        <f t="shared" si="634"/>
        <v/>
      </c>
      <c r="P1034" s="8" t="str">
        <f t="shared" si="635"/>
        <v/>
      </c>
      <c r="Q1034" s="8" t="str">
        <f t="shared" si="636"/>
        <v/>
      </c>
      <c r="R1034" s="8" t="str">
        <f t="shared" si="637"/>
        <v/>
      </c>
      <c r="S1034" s="8" t="str">
        <f t="shared" si="638"/>
        <v/>
      </c>
      <c r="T1034" s="8" t="str">
        <f t="shared" si="639"/>
        <v/>
      </c>
      <c r="U1034" s="8" t="str">
        <f t="shared" si="640"/>
        <v/>
      </c>
      <c r="V1034" s="16" t="str">
        <f t="shared" si="641"/>
        <v/>
      </c>
      <c r="W1034" s="129" t="str">
        <f t="shared" si="642"/>
        <v/>
      </c>
      <c r="X1034" s="8" t="str">
        <f t="shared" si="643"/>
        <v/>
      </c>
      <c r="Y1034" s="8" t="str">
        <f t="shared" si="644"/>
        <v/>
      </c>
      <c r="AQ1034" s="6" t="str">
        <f t="shared" si="645"/>
        <v/>
      </c>
      <c r="AR1034" s="128" t="str">
        <f t="shared" si="646"/>
        <v/>
      </c>
      <c r="AS1034" s="128" t="str">
        <f t="shared" si="647"/>
        <v/>
      </c>
      <c r="AT1034" s="139" t="str">
        <f t="shared" si="659"/>
        <v/>
      </c>
      <c r="BH1034" s="127" t="str">
        <f>IF(LEN(VBAsheet!H1034)&gt;0,$CD$4&amp;CHAR(10)&amp;$CD$5&amp;CHAR(10)&amp;$CD$6&amp;IF(VBAsheet!I1034="N",1,0)&amp;$CE$6&amp;CHAR(10)&amp;$CD$7&amp;CHAR(10)&amp;$CD$8&amp;VBAsheet!H1034&amp;$CE$8&amp;CHAR(10)&amp;$CD$9&amp;VBAsheet!K1034&amp;$CE$9&amp;CHAR(10)&amp;$CD$10&amp;VBAsheet!J1034-1&amp;$CE$10&amp;CHAR(10)&amp;$CD$11,"")</f>
        <v/>
      </c>
      <c r="BI1034"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4" s="18" t="str">
        <f>IF(LEN(X1034)&gt;0,$CD$23&amp;INDEX($CH$3:CH1037,MATCH(W1034,$CG$3:CG1037,0))&amp;$CE$23&amp;CHAR(10)&amp;$CD$24&amp;X1034&amp;$CE$24&amp;CHAR(10)&amp;$CD$25&amp;Y1034&amp;$CE$25&amp;CHAR(10),"")&amp;IF(LEN(AA1034)&gt;0,$CD$23&amp;INDEX($CH$3:CH1037,MATCH(Z1034,$CG$3:CG1037,0))&amp;$CE$23&amp;CHAR(10)&amp;$CD$24&amp;AA1034&amp;$CE$24&amp;CHAR(10)&amp;$CD$25&amp;AB1034&amp;$CE$25&amp;CHAR(10),"")&amp;IF(LEN(AD1034)&gt;0,$CD$23&amp;INDEX($CH$3:CH1037,MATCH(AC1034,$CG$3:CG1037,0))&amp;$CE$23&amp;CHAR(10)&amp;$CD$24&amp;AD1034&amp;$CE$24&amp;CHAR(10)&amp;$CD$25&amp;AE1034&amp;$CE$25&amp;CHAR(10),"")&amp;IF(LEN(AG1034)&gt;0,$CD$23&amp;INDEX($CH$3:CH1037,MATCH(AF1034,$CG$3:CG1037,0))&amp;$CE$23&amp;CHAR(10)&amp;$CD$24&amp;AG1034&amp;$CE$24&amp;CHAR(10)&amp;$CD$25&amp;AH1034&amp;$CE$25&amp;CHAR(10),"")&amp;IF(LEN(AJ1034)&gt;0,$CD$23&amp;INDEX($CH$3:CH1037,MATCH(AI1034,$CG$3:CG1037,0))&amp;$CE$23&amp;CHAR(10)&amp;$CD$24&amp;AJ1034&amp;$CE$24&amp;CHAR(10)&amp;$CD$25&amp;AK1034&amp;$CE$25&amp;CHAR(10),"")</f>
        <v/>
      </c>
      <c r="BK1034" s="18" t="str">
        <f>IF(LEN(J1034)&gt;0,INDEX($BH$2:$BH$100000,MATCH(J1034,VBAsheet!$H$2:$H$100000,0))&amp;CHAR(10),"")&amp;IF(LEN(K1034)&gt;0,INDEX($BH$2:$BH$100000,MATCH(K1034,VBAsheet!$H$2:$H$100000,0))&amp;CHAR(10),"")&amp;IF(LEN(L1034)&gt;0,INDEX($BH$2:$BH$100000,MATCH(L1034,VBAsheet!$H$2:$H$100000,0))&amp;CHAR(10),"")&amp;IF(LEN(M1034)&gt;0,INDEX($BH$2:$BH$100000,MATCH(M1034,VBAsheet!$H$2:$H$100000,0))&amp;CHAR(10),"")</f>
        <v/>
      </c>
      <c r="BM1034" s="94" t="str">
        <f t="shared" si="630"/>
        <v/>
      </c>
      <c r="BN1034" s="95" t="str">
        <f t="shared" si="649"/>
        <v/>
      </c>
      <c r="BP1034" s="18" t="str">
        <f t="shared" si="650"/>
        <v/>
      </c>
      <c r="BR1034" s="81" t="str">
        <f t="shared" si="627"/>
        <v/>
      </c>
      <c r="BU1034" s="138" t="str">
        <f t="shared" si="651"/>
        <v/>
      </c>
      <c r="BV1034" s="3" t="str">
        <f t="shared" si="652"/>
        <v/>
      </c>
      <c r="BW1034" s="3" t="str">
        <f t="shared" si="653"/>
        <v/>
      </c>
      <c r="BX1034" s="144" t="str">
        <f t="shared" si="654"/>
        <v/>
      </c>
      <c r="BY1034" s="18" t="str">
        <f t="shared" si="655"/>
        <v/>
      </c>
      <c r="BZ1034" s="18" t="str">
        <f t="shared" si="656"/>
        <v/>
      </c>
      <c r="CA1034" s="19" t="str">
        <f t="shared" si="657"/>
        <v/>
      </c>
    </row>
    <row r="1035" spans="4:129" x14ac:dyDescent="0.45">
      <c r="D1035" s="164" t="str">
        <f t="shared" si="658"/>
        <v/>
      </c>
      <c r="I1035" s="9" t="str">
        <f t="shared" si="631"/>
        <v/>
      </c>
      <c r="J1035" s="173" t="str">
        <f t="shared" si="632"/>
        <v/>
      </c>
      <c r="K1035" s="13"/>
      <c r="L1035" s="13"/>
      <c r="M1035" s="13"/>
      <c r="N1035" s="178" t="str">
        <f t="shared" si="633"/>
        <v/>
      </c>
      <c r="O1035" s="181" t="str">
        <f t="shared" si="634"/>
        <v/>
      </c>
      <c r="P1035" s="8" t="str">
        <f t="shared" si="635"/>
        <v/>
      </c>
      <c r="Q1035" s="8" t="str">
        <f t="shared" si="636"/>
        <v/>
      </c>
      <c r="R1035" s="8" t="str">
        <f t="shared" si="637"/>
        <v/>
      </c>
      <c r="S1035" s="8" t="str">
        <f t="shared" si="638"/>
        <v/>
      </c>
      <c r="T1035" s="8" t="str">
        <f t="shared" si="639"/>
        <v/>
      </c>
      <c r="U1035" s="8" t="str">
        <f t="shared" si="640"/>
        <v/>
      </c>
      <c r="V1035" s="16" t="str">
        <f t="shared" si="641"/>
        <v/>
      </c>
      <c r="W1035" s="129" t="str">
        <f t="shared" si="642"/>
        <v/>
      </c>
      <c r="X1035" s="8" t="str">
        <f t="shared" si="643"/>
        <v/>
      </c>
      <c r="Y1035" s="8" t="str">
        <f t="shared" si="644"/>
        <v/>
      </c>
      <c r="AQ1035" s="6" t="str">
        <f t="shared" si="645"/>
        <v/>
      </c>
      <c r="AR1035" s="128" t="str">
        <f t="shared" si="646"/>
        <v/>
      </c>
      <c r="AS1035" s="128" t="str">
        <f t="shared" si="647"/>
        <v/>
      </c>
      <c r="AT1035" s="139" t="str">
        <f t="shared" si="659"/>
        <v/>
      </c>
      <c r="BH1035" s="127" t="str">
        <f>IF(LEN(VBAsheet!H1035)&gt;0,$CD$4&amp;CHAR(10)&amp;$CD$5&amp;CHAR(10)&amp;$CD$6&amp;IF(VBAsheet!I1035="N",1,0)&amp;$CE$6&amp;CHAR(10)&amp;$CD$7&amp;CHAR(10)&amp;$CD$8&amp;VBAsheet!H1035&amp;$CE$8&amp;CHAR(10)&amp;$CD$9&amp;VBAsheet!K1035&amp;$CE$9&amp;CHAR(10)&amp;$CD$10&amp;VBAsheet!J1035-1&amp;$CE$10&amp;CHAR(10)&amp;$CD$11,"")</f>
        <v/>
      </c>
      <c r="BI1035"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5" s="18" t="str">
        <f>IF(LEN(X1035)&gt;0,$CD$23&amp;INDEX($CH$3:CH1038,MATCH(W1035,$CG$3:CG1038,0))&amp;$CE$23&amp;CHAR(10)&amp;$CD$24&amp;X1035&amp;$CE$24&amp;CHAR(10)&amp;$CD$25&amp;Y1035&amp;$CE$25&amp;CHAR(10),"")&amp;IF(LEN(AA1035)&gt;0,$CD$23&amp;INDEX($CH$3:CH1038,MATCH(Z1035,$CG$3:CG1038,0))&amp;$CE$23&amp;CHAR(10)&amp;$CD$24&amp;AA1035&amp;$CE$24&amp;CHAR(10)&amp;$CD$25&amp;AB1035&amp;$CE$25&amp;CHAR(10),"")&amp;IF(LEN(AD1035)&gt;0,$CD$23&amp;INDEX($CH$3:CH1038,MATCH(AC1035,$CG$3:CG1038,0))&amp;$CE$23&amp;CHAR(10)&amp;$CD$24&amp;AD1035&amp;$CE$24&amp;CHAR(10)&amp;$CD$25&amp;AE1035&amp;$CE$25&amp;CHAR(10),"")&amp;IF(LEN(AG1035)&gt;0,$CD$23&amp;INDEX($CH$3:CH1038,MATCH(AF1035,$CG$3:CG1038,0))&amp;$CE$23&amp;CHAR(10)&amp;$CD$24&amp;AG1035&amp;$CE$24&amp;CHAR(10)&amp;$CD$25&amp;AH1035&amp;$CE$25&amp;CHAR(10),"")&amp;IF(LEN(AJ1035)&gt;0,$CD$23&amp;INDEX($CH$3:CH1038,MATCH(AI1035,$CG$3:CG1038,0))&amp;$CE$23&amp;CHAR(10)&amp;$CD$24&amp;AJ1035&amp;$CE$24&amp;CHAR(10)&amp;$CD$25&amp;AK1035&amp;$CE$25&amp;CHAR(10),"")</f>
        <v/>
      </c>
      <c r="BK1035" s="18" t="str">
        <f>IF(LEN(J1035)&gt;0,INDEX($BH$2:$BH$100000,MATCH(J1035,VBAsheet!$H$2:$H$100000,0))&amp;CHAR(10),"")&amp;IF(LEN(K1035)&gt;0,INDEX($BH$2:$BH$100000,MATCH(K1035,VBAsheet!$H$2:$H$100000,0))&amp;CHAR(10),"")&amp;IF(LEN(L1035)&gt;0,INDEX($BH$2:$BH$100000,MATCH(L1035,VBAsheet!$H$2:$H$100000,0))&amp;CHAR(10),"")&amp;IF(LEN(M1035)&gt;0,INDEX($BH$2:$BH$100000,MATCH(M1035,VBAsheet!$H$2:$H$100000,0))&amp;CHAR(10),"")</f>
        <v/>
      </c>
      <c r="BM1035" s="94" t="str">
        <f t="shared" si="630"/>
        <v/>
      </c>
      <c r="BN1035" s="95" t="str">
        <f t="shared" si="649"/>
        <v/>
      </c>
      <c r="BP1035" s="18" t="str">
        <f t="shared" si="650"/>
        <v/>
      </c>
      <c r="BR1035" s="81" t="str">
        <f t="shared" si="627"/>
        <v/>
      </c>
      <c r="BU1035" s="138" t="str">
        <f t="shared" si="651"/>
        <v/>
      </c>
      <c r="BV1035" s="3" t="str">
        <f t="shared" si="652"/>
        <v/>
      </c>
      <c r="BW1035" s="3" t="str">
        <f t="shared" si="653"/>
        <v/>
      </c>
      <c r="BX1035" s="144" t="str">
        <f t="shared" si="654"/>
        <v/>
      </c>
      <c r="BY1035" s="18" t="str">
        <f t="shared" si="655"/>
        <v/>
      </c>
      <c r="BZ1035" s="18" t="str">
        <f t="shared" si="656"/>
        <v/>
      </c>
      <c r="CA1035" s="19" t="str">
        <f t="shared" si="657"/>
        <v/>
      </c>
    </row>
    <row r="1036" spans="4:129" x14ac:dyDescent="0.45">
      <c r="D1036" s="164" t="str">
        <f t="shared" si="658"/>
        <v/>
      </c>
      <c r="I1036" s="9" t="str">
        <f t="shared" si="631"/>
        <v/>
      </c>
      <c r="J1036" s="173" t="str">
        <f t="shared" si="632"/>
        <v/>
      </c>
      <c r="K1036" s="13"/>
      <c r="L1036" s="13"/>
      <c r="M1036" s="13"/>
      <c r="N1036" s="178" t="str">
        <f t="shared" si="633"/>
        <v/>
      </c>
      <c r="O1036" s="181" t="str">
        <f t="shared" si="634"/>
        <v/>
      </c>
      <c r="P1036" s="8" t="str">
        <f t="shared" si="635"/>
        <v/>
      </c>
      <c r="Q1036" s="8" t="str">
        <f t="shared" si="636"/>
        <v/>
      </c>
      <c r="R1036" s="8" t="str">
        <f t="shared" si="637"/>
        <v/>
      </c>
      <c r="S1036" s="8" t="str">
        <f t="shared" si="638"/>
        <v/>
      </c>
      <c r="T1036" s="8" t="str">
        <f t="shared" si="639"/>
        <v/>
      </c>
      <c r="U1036" s="8" t="str">
        <f t="shared" si="640"/>
        <v/>
      </c>
      <c r="V1036" s="16" t="str">
        <f t="shared" si="641"/>
        <v/>
      </c>
      <c r="W1036" s="129" t="str">
        <f t="shared" si="642"/>
        <v/>
      </c>
      <c r="X1036" s="8" t="str">
        <f t="shared" si="643"/>
        <v/>
      </c>
      <c r="Y1036" s="8" t="str">
        <f t="shared" si="644"/>
        <v/>
      </c>
      <c r="AQ1036" s="6" t="str">
        <f t="shared" si="645"/>
        <v/>
      </c>
      <c r="AR1036" s="128" t="str">
        <f t="shared" si="646"/>
        <v/>
      </c>
      <c r="AS1036" s="128" t="str">
        <f t="shared" si="647"/>
        <v/>
      </c>
      <c r="AT1036" s="139" t="str">
        <f t="shared" si="659"/>
        <v/>
      </c>
      <c r="BH1036" s="127" t="str">
        <f>IF(LEN(VBAsheet!H1036)&gt;0,$CD$4&amp;CHAR(10)&amp;$CD$5&amp;CHAR(10)&amp;$CD$6&amp;IF(VBAsheet!I1036="N",1,0)&amp;$CE$6&amp;CHAR(10)&amp;$CD$7&amp;CHAR(10)&amp;$CD$8&amp;VBAsheet!H1036&amp;$CE$8&amp;CHAR(10)&amp;$CD$9&amp;VBAsheet!K1036&amp;$CE$9&amp;CHAR(10)&amp;$CD$10&amp;VBAsheet!J1036-1&amp;$CE$10&amp;CHAR(10)&amp;$CD$11,"")</f>
        <v/>
      </c>
      <c r="BI1036"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6" s="18" t="str">
        <f>IF(LEN(X1036)&gt;0,$CD$23&amp;INDEX($CH$3:CH1039,MATCH(W1036,$CG$3:CG1039,0))&amp;$CE$23&amp;CHAR(10)&amp;$CD$24&amp;X1036&amp;$CE$24&amp;CHAR(10)&amp;$CD$25&amp;Y1036&amp;$CE$25&amp;CHAR(10),"")&amp;IF(LEN(AA1036)&gt;0,$CD$23&amp;INDEX($CH$3:CH1039,MATCH(Z1036,$CG$3:CG1039,0))&amp;$CE$23&amp;CHAR(10)&amp;$CD$24&amp;AA1036&amp;$CE$24&amp;CHAR(10)&amp;$CD$25&amp;AB1036&amp;$CE$25&amp;CHAR(10),"")&amp;IF(LEN(AD1036)&gt;0,$CD$23&amp;INDEX($CH$3:CH1039,MATCH(AC1036,$CG$3:CG1039,0))&amp;$CE$23&amp;CHAR(10)&amp;$CD$24&amp;AD1036&amp;$CE$24&amp;CHAR(10)&amp;$CD$25&amp;AE1036&amp;$CE$25&amp;CHAR(10),"")&amp;IF(LEN(AG1036)&gt;0,$CD$23&amp;INDEX($CH$3:CH1039,MATCH(AF1036,$CG$3:CG1039,0))&amp;$CE$23&amp;CHAR(10)&amp;$CD$24&amp;AG1036&amp;$CE$24&amp;CHAR(10)&amp;$CD$25&amp;AH1036&amp;$CE$25&amp;CHAR(10),"")&amp;IF(LEN(AJ1036)&gt;0,$CD$23&amp;INDEX($CH$3:CH1039,MATCH(AI1036,$CG$3:CG1039,0))&amp;$CE$23&amp;CHAR(10)&amp;$CD$24&amp;AJ1036&amp;$CE$24&amp;CHAR(10)&amp;$CD$25&amp;AK1036&amp;$CE$25&amp;CHAR(10),"")</f>
        <v/>
      </c>
      <c r="BK1036" s="18" t="str">
        <f>IF(LEN(J1036)&gt;0,INDEX($BH$2:$BH$100000,MATCH(J1036,VBAsheet!$H$2:$H$100000,0))&amp;CHAR(10),"")&amp;IF(LEN(K1036)&gt;0,INDEX($BH$2:$BH$100000,MATCH(K1036,VBAsheet!$H$2:$H$100000,0))&amp;CHAR(10),"")&amp;IF(LEN(L1036)&gt;0,INDEX($BH$2:$BH$100000,MATCH(L1036,VBAsheet!$H$2:$H$100000,0))&amp;CHAR(10),"")&amp;IF(LEN(M1036)&gt;0,INDEX($BH$2:$BH$100000,MATCH(M1036,VBAsheet!$H$2:$H$100000,0))&amp;CHAR(10),"")</f>
        <v/>
      </c>
      <c r="BM1036" s="94" t="str">
        <f t="shared" si="630"/>
        <v/>
      </c>
      <c r="BN1036" s="95" t="str">
        <f t="shared" si="649"/>
        <v/>
      </c>
      <c r="BP1036" s="18" t="str">
        <f t="shared" si="650"/>
        <v/>
      </c>
      <c r="BR1036" s="81" t="str">
        <f t="shared" si="627"/>
        <v/>
      </c>
      <c r="BU1036" s="138" t="str">
        <f t="shared" si="651"/>
        <v/>
      </c>
      <c r="BV1036" s="3" t="str">
        <f t="shared" si="652"/>
        <v/>
      </c>
      <c r="BW1036" s="3" t="str">
        <f t="shared" si="653"/>
        <v/>
      </c>
      <c r="BX1036" s="144" t="str">
        <f t="shared" si="654"/>
        <v/>
      </c>
      <c r="BY1036" s="18" t="str">
        <f t="shared" si="655"/>
        <v/>
      </c>
      <c r="BZ1036" s="18" t="str">
        <f t="shared" si="656"/>
        <v/>
      </c>
      <c r="CA1036" s="19" t="str">
        <f t="shared" si="657"/>
        <v/>
      </c>
    </row>
    <row r="1037" spans="4:129" x14ac:dyDescent="0.45">
      <c r="D1037" s="164" t="str">
        <f t="shared" si="658"/>
        <v/>
      </c>
      <c r="I1037" s="9" t="str">
        <f t="shared" si="631"/>
        <v/>
      </c>
      <c r="J1037" s="173" t="str">
        <f t="shared" si="632"/>
        <v/>
      </c>
      <c r="K1037" s="13"/>
      <c r="L1037" s="13"/>
      <c r="M1037" s="13"/>
      <c r="N1037" s="178" t="str">
        <f t="shared" si="633"/>
        <v/>
      </c>
      <c r="O1037" s="181" t="str">
        <f t="shared" si="634"/>
        <v/>
      </c>
      <c r="P1037" s="8" t="str">
        <f t="shared" si="635"/>
        <v/>
      </c>
      <c r="Q1037" s="8" t="str">
        <f t="shared" si="636"/>
        <v/>
      </c>
      <c r="R1037" s="8" t="str">
        <f t="shared" si="637"/>
        <v/>
      </c>
      <c r="S1037" s="8" t="str">
        <f t="shared" si="638"/>
        <v/>
      </c>
      <c r="T1037" s="8" t="str">
        <f t="shared" si="639"/>
        <v/>
      </c>
      <c r="U1037" s="8" t="str">
        <f t="shared" si="640"/>
        <v/>
      </c>
      <c r="V1037" s="16" t="str">
        <f t="shared" si="641"/>
        <v/>
      </c>
      <c r="W1037" s="129" t="str">
        <f t="shared" si="642"/>
        <v/>
      </c>
      <c r="X1037" s="8" t="str">
        <f t="shared" si="643"/>
        <v/>
      </c>
      <c r="Y1037" s="8" t="str">
        <f t="shared" si="644"/>
        <v/>
      </c>
      <c r="AQ1037" s="6" t="str">
        <f t="shared" si="645"/>
        <v/>
      </c>
      <c r="AR1037" s="128" t="str">
        <f t="shared" si="646"/>
        <v/>
      </c>
      <c r="AS1037" s="128" t="str">
        <f t="shared" si="647"/>
        <v/>
      </c>
      <c r="AT1037" s="139" t="str">
        <f t="shared" si="659"/>
        <v/>
      </c>
      <c r="BH1037" s="127" t="str">
        <f>IF(LEN(VBAsheet!H1037)&gt;0,$CD$4&amp;CHAR(10)&amp;$CD$5&amp;CHAR(10)&amp;$CD$6&amp;IF(VBAsheet!I1037="N",1,0)&amp;$CE$6&amp;CHAR(10)&amp;$CD$7&amp;CHAR(10)&amp;$CD$8&amp;VBAsheet!H1037&amp;$CE$8&amp;CHAR(10)&amp;$CD$9&amp;VBAsheet!K1037&amp;$CE$9&amp;CHAR(10)&amp;$CD$10&amp;VBAsheet!J1037-1&amp;$CE$10&amp;CHAR(10)&amp;$CD$11,"")</f>
        <v/>
      </c>
      <c r="BI1037"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7" s="18" t="str">
        <f>IF(LEN(X1037)&gt;0,$CD$23&amp;INDEX($CH$3:CH1040,MATCH(W1037,$CG$3:CG1040,0))&amp;$CE$23&amp;CHAR(10)&amp;$CD$24&amp;X1037&amp;$CE$24&amp;CHAR(10)&amp;$CD$25&amp;Y1037&amp;$CE$25&amp;CHAR(10),"")&amp;IF(LEN(AA1037)&gt;0,$CD$23&amp;INDEX($CH$3:CH1040,MATCH(Z1037,$CG$3:CG1040,0))&amp;$CE$23&amp;CHAR(10)&amp;$CD$24&amp;AA1037&amp;$CE$24&amp;CHAR(10)&amp;$CD$25&amp;AB1037&amp;$CE$25&amp;CHAR(10),"")&amp;IF(LEN(AD1037)&gt;0,$CD$23&amp;INDEX($CH$3:CH1040,MATCH(AC1037,$CG$3:CG1040,0))&amp;$CE$23&amp;CHAR(10)&amp;$CD$24&amp;AD1037&amp;$CE$24&amp;CHAR(10)&amp;$CD$25&amp;AE1037&amp;$CE$25&amp;CHAR(10),"")&amp;IF(LEN(AG1037)&gt;0,$CD$23&amp;INDEX($CH$3:CH1040,MATCH(AF1037,$CG$3:CG1040,0))&amp;$CE$23&amp;CHAR(10)&amp;$CD$24&amp;AG1037&amp;$CE$24&amp;CHAR(10)&amp;$CD$25&amp;AH1037&amp;$CE$25&amp;CHAR(10),"")&amp;IF(LEN(AJ1037)&gt;0,$CD$23&amp;INDEX($CH$3:CH1040,MATCH(AI1037,$CG$3:CG1040,0))&amp;$CE$23&amp;CHAR(10)&amp;$CD$24&amp;AJ1037&amp;$CE$24&amp;CHAR(10)&amp;$CD$25&amp;AK1037&amp;$CE$25&amp;CHAR(10),"")</f>
        <v/>
      </c>
      <c r="BK1037" s="18" t="str">
        <f>IF(LEN(J1037)&gt;0,INDEX($BH$2:$BH$100000,MATCH(J1037,VBAsheet!$H$2:$H$100000,0))&amp;CHAR(10),"")&amp;IF(LEN(K1037)&gt;0,INDEX($BH$2:$BH$100000,MATCH(K1037,VBAsheet!$H$2:$H$100000,0))&amp;CHAR(10),"")&amp;IF(LEN(L1037)&gt;0,INDEX($BH$2:$BH$100000,MATCH(L1037,VBAsheet!$H$2:$H$100000,0))&amp;CHAR(10),"")&amp;IF(LEN(M1037)&gt;0,INDEX($BH$2:$BH$100000,MATCH(M1037,VBAsheet!$H$2:$H$100000,0))&amp;CHAR(10),"")</f>
        <v/>
      </c>
      <c r="BM1037" s="94" t="str">
        <f t="shared" si="630"/>
        <v/>
      </c>
      <c r="BN1037" s="95" t="str">
        <f t="shared" si="649"/>
        <v/>
      </c>
      <c r="BP1037" s="18" t="str">
        <f t="shared" si="650"/>
        <v/>
      </c>
      <c r="BR1037" s="81" t="str">
        <f t="shared" si="627"/>
        <v/>
      </c>
      <c r="BU1037" s="138" t="str">
        <f t="shared" si="651"/>
        <v/>
      </c>
      <c r="BV1037" s="3" t="str">
        <f t="shared" si="652"/>
        <v/>
      </c>
      <c r="BW1037" s="3" t="str">
        <f t="shared" si="653"/>
        <v/>
      </c>
      <c r="BX1037" s="144" t="str">
        <f t="shared" si="654"/>
        <v/>
      </c>
      <c r="BY1037" s="18" t="str">
        <f t="shared" si="655"/>
        <v/>
      </c>
      <c r="BZ1037" s="18" t="str">
        <f t="shared" si="656"/>
        <v/>
      </c>
      <c r="CA1037" s="19" t="str">
        <f t="shared" si="657"/>
        <v/>
      </c>
    </row>
    <row r="1038" spans="4:129" x14ac:dyDescent="0.45">
      <c r="D1038" s="164" t="str">
        <f t="shared" si="658"/>
        <v/>
      </c>
      <c r="I1038" s="9" t="str">
        <f t="shared" si="631"/>
        <v/>
      </c>
      <c r="J1038" s="173" t="str">
        <f t="shared" si="632"/>
        <v/>
      </c>
      <c r="K1038" s="13"/>
      <c r="L1038" s="13"/>
      <c r="M1038" s="13"/>
      <c r="N1038" s="178" t="str">
        <f t="shared" si="633"/>
        <v/>
      </c>
      <c r="O1038" s="181" t="str">
        <f t="shared" si="634"/>
        <v/>
      </c>
      <c r="P1038" s="8" t="str">
        <f t="shared" si="635"/>
        <v/>
      </c>
      <c r="Q1038" s="8" t="str">
        <f t="shared" si="636"/>
        <v/>
      </c>
      <c r="R1038" s="8" t="str">
        <f t="shared" si="637"/>
        <v/>
      </c>
      <c r="S1038" s="8" t="str">
        <f t="shared" si="638"/>
        <v/>
      </c>
      <c r="T1038" s="8" t="str">
        <f t="shared" si="639"/>
        <v/>
      </c>
      <c r="U1038" s="8" t="str">
        <f t="shared" si="640"/>
        <v/>
      </c>
      <c r="V1038" s="16" t="str">
        <f t="shared" si="641"/>
        <v/>
      </c>
      <c r="W1038" s="129" t="str">
        <f t="shared" si="642"/>
        <v/>
      </c>
      <c r="X1038" s="8" t="str">
        <f t="shared" si="643"/>
        <v/>
      </c>
      <c r="Y1038" s="8" t="str">
        <f t="shared" si="644"/>
        <v/>
      </c>
      <c r="AQ1038" s="6" t="str">
        <f t="shared" si="645"/>
        <v/>
      </c>
      <c r="AR1038" s="128" t="str">
        <f t="shared" si="646"/>
        <v/>
      </c>
      <c r="AS1038" s="128" t="str">
        <f t="shared" si="647"/>
        <v/>
      </c>
      <c r="AT1038" s="139" t="str">
        <f t="shared" si="659"/>
        <v/>
      </c>
      <c r="BH1038" s="127" t="str">
        <f>IF(LEN(VBAsheet!H1038)&gt;0,$CD$4&amp;CHAR(10)&amp;$CD$5&amp;CHAR(10)&amp;$CD$6&amp;IF(VBAsheet!I1038="N",1,0)&amp;$CE$6&amp;CHAR(10)&amp;$CD$7&amp;CHAR(10)&amp;$CD$8&amp;VBAsheet!H1038&amp;$CE$8&amp;CHAR(10)&amp;$CD$9&amp;VBAsheet!K1038&amp;$CE$9&amp;CHAR(10)&amp;$CD$10&amp;VBAsheet!J1038-1&amp;$CE$10&amp;CHAR(10)&amp;$CD$11,"")</f>
        <v/>
      </c>
      <c r="BI1038"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8" s="18" t="str">
        <f>IF(LEN(X1038)&gt;0,$CD$23&amp;INDEX($CH$3:CH1041,MATCH(W1038,$CG$3:CG1041,0))&amp;$CE$23&amp;CHAR(10)&amp;$CD$24&amp;X1038&amp;$CE$24&amp;CHAR(10)&amp;$CD$25&amp;Y1038&amp;$CE$25&amp;CHAR(10),"")&amp;IF(LEN(AA1038)&gt;0,$CD$23&amp;INDEX($CH$3:CH1041,MATCH(Z1038,$CG$3:CG1041,0))&amp;$CE$23&amp;CHAR(10)&amp;$CD$24&amp;AA1038&amp;$CE$24&amp;CHAR(10)&amp;$CD$25&amp;AB1038&amp;$CE$25&amp;CHAR(10),"")&amp;IF(LEN(AD1038)&gt;0,$CD$23&amp;INDEX($CH$3:CH1041,MATCH(AC1038,$CG$3:CG1041,0))&amp;$CE$23&amp;CHAR(10)&amp;$CD$24&amp;AD1038&amp;$CE$24&amp;CHAR(10)&amp;$CD$25&amp;AE1038&amp;$CE$25&amp;CHAR(10),"")&amp;IF(LEN(AG1038)&gt;0,$CD$23&amp;INDEX($CH$3:CH1041,MATCH(AF1038,$CG$3:CG1041,0))&amp;$CE$23&amp;CHAR(10)&amp;$CD$24&amp;AG1038&amp;$CE$24&amp;CHAR(10)&amp;$CD$25&amp;AH1038&amp;$CE$25&amp;CHAR(10),"")&amp;IF(LEN(AJ1038)&gt;0,$CD$23&amp;INDEX($CH$3:CH1041,MATCH(AI1038,$CG$3:CG1041,0))&amp;$CE$23&amp;CHAR(10)&amp;$CD$24&amp;AJ1038&amp;$CE$24&amp;CHAR(10)&amp;$CD$25&amp;AK1038&amp;$CE$25&amp;CHAR(10),"")</f>
        <v/>
      </c>
      <c r="BK1038" s="18" t="str">
        <f>IF(LEN(J1038)&gt;0,INDEX($BH$2:$BH$100000,MATCH(J1038,VBAsheet!$H$2:$H$100000,0))&amp;CHAR(10),"")&amp;IF(LEN(K1038)&gt;0,INDEX($BH$2:$BH$100000,MATCH(K1038,VBAsheet!$H$2:$H$100000,0))&amp;CHAR(10),"")&amp;IF(LEN(L1038)&gt;0,INDEX($BH$2:$BH$100000,MATCH(L1038,VBAsheet!$H$2:$H$100000,0))&amp;CHAR(10),"")&amp;IF(LEN(M1038)&gt;0,INDEX($BH$2:$BH$100000,MATCH(M1038,VBAsheet!$H$2:$H$100000,0))&amp;CHAR(10),"")</f>
        <v/>
      </c>
      <c r="BM1038" s="94" t="str">
        <f t="shared" si="630"/>
        <v/>
      </c>
      <c r="BN1038" s="95" t="str">
        <f t="shared" si="649"/>
        <v/>
      </c>
      <c r="BP1038" s="18" t="str">
        <f t="shared" si="650"/>
        <v/>
      </c>
      <c r="BR1038" s="81" t="str">
        <f t="shared" si="627"/>
        <v/>
      </c>
      <c r="BU1038" s="138" t="str">
        <f t="shared" si="651"/>
        <v/>
      </c>
      <c r="BV1038" s="3" t="str">
        <f t="shared" si="652"/>
        <v/>
      </c>
      <c r="BW1038" s="3" t="str">
        <f t="shared" si="653"/>
        <v/>
      </c>
      <c r="BX1038" s="144" t="str">
        <f t="shared" si="654"/>
        <v/>
      </c>
      <c r="BY1038" s="18" t="str">
        <f t="shared" si="655"/>
        <v/>
      </c>
      <c r="BZ1038" s="18" t="str">
        <f t="shared" si="656"/>
        <v/>
      </c>
      <c r="CA1038" s="19" t="str">
        <f t="shared" si="657"/>
        <v/>
      </c>
    </row>
    <row r="1039" spans="4:129" x14ac:dyDescent="0.45">
      <c r="D1039" s="164" t="str">
        <f t="shared" si="658"/>
        <v/>
      </c>
      <c r="I1039" s="9" t="str">
        <f t="shared" si="631"/>
        <v/>
      </c>
      <c r="J1039" s="173" t="str">
        <f t="shared" si="632"/>
        <v/>
      </c>
      <c r="K1039" s="13"/>
      <c r="L1039" s="13"/>
      <c r="M1039" s="13"/>
      <c r="N1039" s="178" t="str">
        <f t="shared" si="633"/>
        <v/>
      </c>
      <c r="O1039" s="181" t="str">
        <f t="shared" si="634"/>
        <v/>
      </c>
      <c r="P1039" s="8" t="str">
        <f t="shared" si="635"/>
        <v/>
      </c>
      <c r="Q1039" s="8" t="str">
        <f t="shared" si="636"/>
        <v/>
      </c>
      <c r="R1039" s="8" t="str">
        <f t="shared" si="637"/>
        <v/>
      </c>
      <c r="S1039" s="8" t="str">
        <f t="shared" si="638"/>
        <v/>
      </c>
      <c r="T1039" s="8" t="str">
        <f t="shared" si="639"/>
        <v/>
      </c>
      <c r="U1039" s="8" t="str">
        <f t="shared" si="640"/>
        <v/>
      </c>
      <c r="V1039" s="16" t="str">
        <f t="shared" si="641"/>
        <v/>
      </c>
      <c r="W1039" s="129" t="str">
        <f t="shared" si="642"/>
        <v/>
      </c>
      <c r="X1039" s="8" t="str">
        <f t="shared" si="643"/>
        <v/>
      </c>
      <c r="Y1039" s="8" t="str">
        <f t="shared" si="644"/>
        <v/>
      </c>
      <c r="AQ1039" s="6" t="str">
        <f t="shared" si="645"/>
        <v/>
      </c>
      <c r="AR1039" s="128" t="str">
        <f t="shared" si="646"/>
        <v/>
      </c>
      <c r="AS1039" s="128" t="str">
        <f t="shared" si="647"/>
        <v/>
      </c>
      <c r="AT1039" s="139" t="str">
        <f t="shared" si="659"/>
        <v/>
      </c>
      <c r="BH1039" s="127" t="str">
        <f>IF(LEN(VBAsheet!H1039)&gt;0,$CD$4&amp;CHAR(10)&amp;$CD$5&amp;CHAR(10)&amp;$CD$6&amp;IF(VBAsheet!I1039="N",1,0)&amp;$CE$6&amp;CHAR(10)&amp;$CD$7&amp;CHAR(10)&amp;$CD$8&amp;VBAsheet!H1039&amp;$CE$8&amp;CHAR(10)&amp;$CD$9&amp;VBAsheet!K1039&amp;$CE$9&amp;CHAR(10)&amp;$CD$10&amp;VBAsheet!J1039-1&amp;$CE$10&amp;CHAR(10)&amp;$CD$11,"")</f>
        <v/>
      </c>
      <c r="BI1039"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39" s="18" t="str">
        <f>IF(LEN(X1039)&gt;0,$CD$23&amp;INDEX($CH$3:CH1042,MATCH(W1039,$CG$3:CG1042,0))&amp;$CE$23&amp;CHAR(10)&amp;$CD$24&amp;X1039&amp;$CE$24&amp;CHAR(10)&amp;$CD$25&amp;Y1039&amp;$CE$25&amp;CHAR(10),"")&amp;IF(LEN(AA1039)&gt;0,$CD$23&amp;INDEX($CH$3:CH1042,MATCH(Z1039,$CG$3:CG1042,0))&amp;$CE$23&amp;CHAR(10)&amp;$CD$24&amp;AA1039&amp;$CE$24&amp;CHAR(10)&amp;$CD$25&amp;AB1039&amp;$CE$25&amp;CHAR(10),"")&amp;IF(LEN(AD1039)&gt;0,$CD$23&amp;INDEX($CH$3:CH1042,MATCH(AC1039,$CG$3:CG1042,0))&amp;$CE$23&amp;CHAR(10)&amp;$CD$24&amp;AD1039&amp;$CE$24&amp;CHAR(10)&amp;$CD$25&amp;AE1039&amp;$CE$25&amp;CHAR(10),"")&amp;IF(LEN(AG1039)&gt;0,$CD$23&amp;INDEX($CH$3:CH1042,MATCH(AF1039,$CG$3:CG1042,0))&amp;$CE$23&amp;CHAR(10)&amp;$CD$24&amp;AG1039&amp;$CE$24&amp;CHAR(10)&amp;$CD$25&amp;AH1039&amp;$CE$25&amp;CHAR(10),"")&amp;IF(LEN(AJ1039)&gt;0,$CD$23&amp;INDEX($CH$3:CH1042,MATCH(AI1039,$CG$3:CG1042,0))&amp;$CE$23&amp;CHAR(10)&amp;$CD$24&amp;AJ1039&amp;$CE$24&amp;CHAR(10)&amp;$CD$25&amp;AK1039&amp;$CE$25&amp;CHAR(10),"")</f>
        <v/>
      </c>
      <c r="BK1039" s="18" t="str">
        <f>IF(LEN(J1039)&gt;0,INDEX($BH$2:$BH$100000,MATCH(J1039,VBAsheet!$H$2:$H$100000,0))&amp;CHAR(10),"")&amp;IF(LEN(K1039)&gt;0,INDEX($BH$2:$BH$100000,MATCH(K1039,VBAsheet!$H$2:$H$100000,0))&amp;CHAR(10),"")&amp;IF(LEN(L1039)&gt;0,INDEX($BH$2:$BH$100000,MATCH(L1039,VBAsheet!$H$2:$H$100000,0))&amp;CHAR(10),"")&amp;IF(LEN(M1039)&gt;0,INDEX($BH$2:$BH$100000,MATCH(M1039,VBAsheet!$H$2:$H$100000,0))&amp;CHAR(10),"")</f>
        <v/>
      </c>
      <c r="BM1039" s="94" t="str">
        <f t="shared" si="630"/>
        <v/>
      </c>
      <c r="BN1039" s="95" t="str">
        <f t="shared" si="649"/>
        <v/>
      </c>
      <c r="BP1039" s="18" t="str">
        <f t="shared" si="650"/>
        <v/>
      </c>
      <c r="BR1039" s="81" t="str">
        <f t="shared" si="627"/>
        <v/>
      </c>
      <c r="BU1039" s="138" t="str">
        <f t="shared" si="651"/>
        <v/>
      </c>
      <c r="BV1039" s="3" t="str">
        <f t="shared" si="652"/>
        <v/>
      </c>
      <c r="BW1039" s="3" t="str">
        <f t="shared" si="653"/>
        <v/>
      </c>
      <c r="BX1039" s="144" t="str">
        <f t="shared" si="654"/>
        <v/>
      </c>
      <c r="BY1039" s="18" t="str">
        <f t="shared" si="655"/>
        <v/>
      </c>
      <c r="BZ1039" s="18" t="str">
        <f t="shared" si="656"/>
        <v/>
      </c>
      <c r="CA1039" s="19" t="str">
        <f t="shared" si="657"/>
        <v/>
      </c>
    </row>
    <row r="1040" spans="4:129" x14ac:dyDescent="0.45">
      <c r="D1040" s="164" t="str">
        <f t="shared" si="658"/>
        <v/>
      </c>
      <c r="I1040" s="9" t="str">
        <f t="shared" si="631"/>
        <v/>
      </c>
      <c r="J1040" s="173" t="str">
        <f t="shared" si="632"/>
        <v/>
      </c>
      <c r="K1040" s="13"/>
      <c r="L1040" s="13"/>
      <c r="M1040" s="13"/>
      <c r="N1040" s="178" t="str">
        <f t="shared" si="633"/>
        <v/>
      </c>
      <c r="O1040" s="181" t="str">
        <f t="shared" si="634"/>
        <v/>
      </c>
      <c r="P1040" s="8" t="str">
        <f t="shared" si="635"/>
        <v/>
      </c>
      <c r="Q1040" s="8" t="str">
        <f t="shared" si="636"/>
        <v/>
      </c>
      <c r="R1040" s="8" t="str">
        <f t="shared" si="637"/>
        <v/>
      </c>
      <c r="S1040" s="8" t="str">
        <f t="shared" si="638"/>
        <v/>
      </c>
      <c r="T1040" s="8" t="str">
        <f t="shared" si="639"/>
        <v/>
      </c>
      <c r="U1040" s="8" t="str">
        <f t="shared" si="640"/>
        <v/>
      </c>
      <c r="V1040" s="16" t="str">
        <f t="shared" si="641"/>
        <v/>
      </c>
      <c r="W1040" s="129" t="str">
        <f t="shared" si="642"/>
        <v/>
      </c>
      <c r="X1040" s="8" t="str">
        <f t="shared" si="643"/>
        <v/>
      </c>
      <c r="Y1040" s="8" t="str">
        <f t="shared" si="644"/>
        <v/>
      </c>
      <c r="AQ1040" s="6" t="str">
        <f t="shared" si="645"/>
        <v/>
      </c>
      <c r="AR1040" s="128" t="str">
        <f t="shared" si="646"/>
        <v/>
      </c>
      <c r="AS1040" s="128" t="str">
        <f t="shared" si="647"/>
        <v/>
      </c>
      <c r="AT1040" s="139" t="str">
        <f t="shared" si="659"/>
        <v/>
      </c>
      <c r="BH1040" s="127" t="str">
        <f>IF(LEN(VBAsheet!H1040)&gt;0,$CD$4&amp;CHAR(10)&amp;$CD$5&amp;CHAR(10)&amp;$CD$6&amp;IF(VBAsheet!I1040="N",1,0)&amp;$CE$6&amp;CHAR(10)&amp;$CD$7&amp;CHAR(10)&amp;$CD$8&amp;VBAsheet!H1040&amp;$CE$8&amp;CHAR(10)&amp;$CD$9&amp;VBAsheet!K1040&amp;$CE$9&amp;CHAR(10)&amp;$CD$10&amp;VBAsheet!J1040-1&amp;$CE$10&amp;CHAR(10)&amp;$CD$11,"")</f>
        <v/>
      </c>
      <c r="BI1040"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0" s="18" t="str">
        <f>IF(LEN(X1040)&gt;0,$CD$23&amp;INDEX($CH$3:CH1043,MATCH(W1040,$CG$3:CG1043,0))&amp;$CE$23&amp;CHAR(10)&amp;$CD$24&amp;X1040&amp;$CE$24&amp;CHAR(10)&amp;$CD$25&amp;Y1040&amp;$CE$25&amp;CHAR(10),"")&amp;IF(LEN(AA1040)&gt;0,$CD$23&amp;INDEX($CH$3:CH1043,MATCH(Z1040,$CG$3:CG1043,0))&amp;$CE$23&amp;CHAR(10)&amp;$CD$24&amp;AA1040&amp;$CE$24&amp;CHAR(10)&amp;$CD$25&amp;AB1040&amp;$CE$25&amp;CHAR(10),"")&amp;IF(LEN(AD1040)&gt;0,$CD$23&amp;INDEX($CH$3:CH1043,MATCH(AC1040,$CG$3:CG1043,0))&amp;$CE$23&amp;CHAR(10)&amp;$CD$24&amp;AD1040&amp;$CE$24&amp;CHAR(10)&amp;$CD$25&amp;AE1040&amp;$CE$25&amp;CHAR(10),"")&amp;IF(LEN(AG1040)&gt;0,$CD$23&amp;INDEX($CH$3:CH1043,MATCH(AF1040,$CG$3:CG1043,0))&amp;$CE$23&amp;CHAR(10)&amp;$CD$24&amp;AG1040&amp;$CE$24&amp;CHAR(10)&amp;$CD$25&amp;AH1040&amp;$CE$25&amp;CHAR(10),"")&amp;IF(LEN(AJ1040)&gt;0,$CD$23&amp;INDEX($CH$3:CH1043,MATCH(AI1040,$CG$3:CG1043,0))&amp;$CE$23&amp;CHAR(10)&amp;$CD$24&amp;AJ1040&amp;$CE$24&amp;CHAR(10)&amp;$CD$25&amp;AK1040&amp;$CE$25&amp;CHAR(10),"")</f>
        <v/>
      </c>
      <c r="BK1040" s="18" t="str">
        <f>IF(LEN(J1040)&gt;0,INDEX($BH$2:$BH$100000,MATCH(J1040,VBAsheet!$H$2:$H$100000,0))&amp;CHAR(10),"")&amp;IF(LEN(K1040)&gt;0,INDEX($BH$2:$BH$100000,MATCH(K1040,VBAsheet!$H$2:$H$100000,0))&amp;CHAR(10),"")&amp;IF(LEN(L1040)&gt;0,INDEX($BH$2:$BH$100000,MATCH(L1040,VBAsheet!$H$2:$H$100000,0))&amp;CHAR(10),"")&amp;IF(LEN(M1040)&gt;0,INDEX($BH$2:$BH$100000,MATCH(M1040,VBAsheet!$H$2:$H$100000,0))&amp;CHAR(10),"")</f>
        <v/>
      </c>
      <c r="BM1040" s="94" t="str">
        <f t="shared" si="630"/>
        <v/>
      </c>
      <c r="BN1040" s="95" t="str">
        <f t="shared" si="649"/>
        <v/>
      </c>
      <c r="BP1040" s="18" t="str">
        <f t="shared" si="650"/>
        <v/>
      </c>
      <c r="BR1040" s="81" t="str">
        <f t="shared" si="627"/>
        <v/>
      </c>
      <c r="BU1040" s="138" t="str">
        <f t="shared" si="651"/>
        <v/>
      </c>
      <c r="BV1040" s="3" t="str">
        <f t="shared" si="652"/>
        <v/>
      </c>
      <c r="BW1040" s="3" t="str">
        <f t="shared" si="653"/>
        <v/>
      </c>
      <c r="BX1040" s="144" t="str">
        <f t="shared" si="654"/>
        <v/>
      </c>
      <c r="BY1040" s="18" t="str">
        <f t="shared" si="655"/>
        <v/>
      </c>
      <c r="BZ1040" s="18" t="str">
        <f t="shared" si="656"/>
        <v/>
      </c>
      <c r="CA1040" s="19" t="str">
        <f t="shared" si="657"/>
        <v/>
      </c>
    </row>
    <row r="1041" spans="4:79" x14ac:dyDescent="0.45">
      <c r="D1041" s="164" t="str">
        <f t="shared" si="658"/>
        <v/>
      </c>
      <c r="I1041" s="9" t="str">
        <f t="shared" si="631"/>
        <v/>
      </c>
      <c r="J1041" s="173" t="str">
        <f t="shared" si="632"/>
        <v/>
      </c>
      <c r="K1041" s="13"/>
      <c r="L1041" s="13"/>
      <c r="M1041" s="13"/>
      <c r="N1041" s="178" t="str">
        <f t="shared" si="633"/>
        <v/>
      </c>
      <c r="O1041" s="181" t="str">
        <f t="shared" si="634"/>
        <v/>
      </c>
      <c r="P1041" s="8" t="str">
        <f t="shared" si="635"/>
        <v/>
      </c>
      <c r="Q1041" s="8" t="str">
        <f t="shared" si="636"/>
        <v/>
      </c>
      <c r="R1041" s="8" t="str">
        <f t="shared" si="637"/>
        <v/>
      </c>
      <c r="S1041" s="8" t="str">
        <f t="shared" si="638"/>
        <v/>
      </c>
      <c r="T1041" s="8" t="str">
        <f t="shared" si="639"/>
        <v/>
      </c>
      <c r="U1041" s="8" t="str">
        <f t="shared" si="640"/>
        <v/>
      </c>
      <c r="V1041" s="16" t="str">
        <f t="shared" si="641"/>
        <v/>
      </c>
      <c r="W1041" s="129" t="str">
        <f t="shared" si="642"/>
        <v/>
      </c>
      <c r="X1041" s="8" t="str">
        <f t="shared" si="643"/>
        <v/>
      </c>
      <c r="Y1041" s="8" t="str">
        <f t="shared" si="644"/>
        <v/>
      </c>
      <c r="AQ1041" s="6" t="str">
        <f t="shared" si="645"/>
        <v/>
      </c>
      <c r="AR1041" s="128" t="str">
        <f t="shared" si="646"/>
        <v/>
      </c>
      <c r="AS1041" s="128" t="str">
        <f t="shared" si="647"/>
        <v/>
      </c>
      <c r="AT1041" s="139" t="str">
        <f t="shared" si="659"/>
        <v/>
      </c>
      <c r="BH1041" s="127" t="str">
        <f>IF(LEN(VBAsheet!H1041)&gt;0,$CD$4&amp;CHAR(10)&amp;$CD$5&amp;CHAR(10)&amp;$CD$6&amp;IF(VBAsheet!I1041="N",1,0)&amp;$CE$6&amp;CHAR(10)&amp;$CD$7&amp;CHAR(10)&amp;$CD$8&amp;VBAsheet!H1041&amp;$CE$8&amp;CHAR(10)&amp;$CD$9&amp;VBAsheet!K1041&amp;$CE$9&amp;CHAR(10)&amp;$CD$10&amp;VBAsheet!J1041-1&amp;$CE$10&amp;CHAR(10)&amp;$CD$11,"")</f>
        <v/>
      </c>
      <c r="BI1041"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1" s="18" t="str">
        <f>IF(LEN(X1041)&gt;0,$CD$23&amp;INDEX($CH$3:CH1044,MATCH(W1041,$CG$3:CG1044,0))&amp;$CE$23&amp;CHAR(10)&amp;$CD$24&amp;X1041&amp;$CE$24&amp;CHAR(10)&amp;$CD$25&amp;Y1041&amp;$CE$25&amp;CHAR(10),"")&amp;IF(LEN(AA1041)&gt;0,$CD$23&amp;INDEX($CH$3:CH1044,MATCH(Z1041,$CG$3:CG1044,0))&amp;$CE$23&amp;CHAR(10)&amp;$CD$24&amp;AA1041&amp;$CE$24&amp;CHAR(10)&amp;$CD$25&amp;AB1041&amp;$CE$25&amp;CHAR(10),"")&amp;IF(LEN(AD1041)&gt;0,$CD$23&amp;INDEX($CH$3:CH1044,MATCH(AC1041,$CG$3:CG1044,0))&amp;$CE$23&amp;CHAR(10)&amp;$CD$24&amp;AD1041&amp;$CE$24&amp;CHAR(10)&amp;$CD$25&amp;AE1041&amp;$CE$25&amp;CHAR(10),"")&amp;IF(LEN(AG1041)&gt;0,$CD$23&amp;INDEX($CH$3:CH1044,MATCH(AF1041,$CG$3:CG1044,0))&amp;$CE$23&amp;CHAR(10)&amp;$CD$24&amp;AG1041&amp;$CE$24&amp;CHAR(10)&amp;$CD$25&amp;AH1041&amp;$CE$25&amp;CHAR(10),"")&amp;IF(LEN(AJ1041)&gt;0,$CD$23&amp;INDEX($CH$3:CH1044,MATCH(AI1041,$CG$3:CG1044,0))&amp;$CE$23&amp;CHAR(10)&amp;$CD$24&amp;AJ1041&amp;$CE$24&amp;CHAR(10)&amp;$CD$25&amp;AK1041&amp;$CE$25&amp;CHAR(10),"")</f>
        <v/>
      </c>
      <c r="BK1041" s="18" t="str">
        <f>IF(LEN(J1041)&gt;0,INDEX($BH$2:$BH$100000,MATCH(J1041,VBAsheet!$H$2:$H$100000,0))&amp;CHAR(10),"")&amp;IF(LEN(K1041)&gt;0,INDEX($BH$2:$BH$100000,MATCH(K1041,VBAsheet!$H$2:$H$100000,0))&amp;CHAR(10),"")&amp;IF(LEN(L1041)&gt;0,INDEX($BH$2:$BH$100000,MATCH(L1041,VBAsheet!$H$2:$H$100000,0))&amp;CHAR(10),"")&amp;IF(LEN(M1041)&gt;0,INDEX($BH$2:$BH$100000,MATCH(M1041,VBAsheet!$H$2:$H$100000,0))&amp;CHAR(10),"")</f>
        <v/>
      </c>
      <c r="BM1041" s="94" t="str">
        <f t="shared" si="630"/>
        <v/>
      </c>
      <c r="BN1041" s="95" t="str">
        <f t="shared" si="649"/>
        <v/>
      </c>
      <c r="BP1041" s="18" t="str">
        <f t="shared" si="650"/>
        <v/>
      </c>
      <c r="BR1041" s="81" t="str">
        <f t="shared" si="627"/>
        <v/>
      </c>
      <c r="BU1041" s="138" t="str">
        <f t="shared" si="651"/>
        <v/>
      </c>
      <c r="BV1041" s="3" t="str">
        <f t="shared" si="652"/>
        <v/>
      </c>
      <c r="BW1041" s="3" t="str">
        <f t="shared" si="653"/>
        <v/>
      </c>
      <c r="BX1041" s="144" t="str">
        <f t="shared" si="654"/>
        <v/>
      </c>
      <c r="BY1041" s="18" t="str">
        <f t="shared" si="655"/>
        <v/>
      </c>
      <c r="BZ1041" s="18" t="str">
        <f t="shared" si="656"/>
        <v/>
      </c>
      <c r="CA1041" s="19" t="str">
        <f t="shared" si="657"/>
        <v/>
      </c>
    </row>
    <row r="1042" spans="4:79" x14ac:dyDescent="0.45">
      <c r="D1042" s="164" t="str">
        <f t="shared" si="658"/>
        <v/>
      </c>
      <c r="I1042" s="9" t="str">
        <f t="shared" si="631"/>
        <v/>
      </c>
      <c r="J1042" s="173" t="str">
        <f t="shared" si="632"/>
        <v/>
      </c>
      <c r="K1042" s="13"/>
      <c r="L1042" s="13"/>
      <c r="M1042" s="13"/>
      <c r="N1042" s="178" t="str">
        <f t="shared" si="633"/>
        <v/>
      </c>
      <c r="O1042" s="181" t="str">
        <f t="shared" si="634"/>
        <v/>
      </c>
      <c r="P1042" s="8" t="str">
        <f t="shared" si="635"/>
        <v/>
      </c>
      <c r="Q1042" s="8" t="str">
        <f t="shared" si="636"/>
        <v/>
      </c>
      <c r="R1042" s="8" t="str">
        <f t="shared" si="637"/>
        <v/>
      </c>
      <c r="S1042" s="8" t="str">
        <f t="shared" si="638"/>
        <v/>
      </c>
      <c r="T1042" s="8" t="str">
        <f t="shared" si="639"/>
        <v/>
      </c>
      <c r="U1042" s="8" t="str">
        <f t="shared" si="640"/>
        <v/>
      </c>
      <c r="V1042" s="16" t="str">
        <f t="shared" si="641"/>
        <v/>
      </c>
      <c r="W1042" s="129" t="str">
        <f t="shared" si="642"/>
        <v/>
      </c>
      <c r="X1042" s="8" t="str">
        <f t="shared" si="643"/>
        <v/>
      </c>
      <c r="Y1042" s="8" t="str">
        <f t="shared" si="644"/>
        <v/>
      </c>
      <c r="AQ1042" s="6" t="str">
        <f t="shared" si="645"/>
        <v/>
      </c>
      <c r="AR1042" s="128" t="str">
        <f t="shared" si="646"/>
        <v/>
      </c>
      <c r="AS1042" s="128" t="str">
        <f t="shared" si="647"/>
        <v/>
      </c>
      <c r="AT1042" s="139" t="str">
        <f t="shared" si="659"/>
        <v/>
      </c>
      <c r="BH1042" s="127" t="str">
        <f>IF(LEN(VBAsheet!H1042)&gt;0,$CD$4&amp;CHAR(10)&amp;$CD$5&amp;CHAR(10)&amp;$CD$6&amp;IF(VBAsheet!I1042="N",1,0)&amp;$CE$6&amp;CHAR(10)&amp;$CD$7&amp;CHAR(10)&amp;$CD$8&amp;VBAsheet!H1042&amp;$CE$8&amp;CHAR(10)&amp;$CD$9&amp;VBAsheet!K1042&amp;$CE$9&amp;CHAR(10)&amp;$CD$10&amp;VBAsheet!J1042-1&amp;$CE$10&amp;CHAR(10)&amp;$CD$11,"")</f>
        <v/>
      </c>
      <c r="BI1042"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2" s="18" t="str">
        <f>IF(LEN(X1042)&gt;0,$CD$23&amp;INDEX($CH$3:CH1045,MATCH(W1042,$CG$3:CG1045,0))&amp;$CE$23&amp;CHAR(10)&amp;$CD$24&amp;X1042&amp;$CE$24&amp;CHAR(10)&amp;$CD$25&amp;Y1042&amp;$CE$25&amp;CHAR(10),"")&amp;IF(LEN(AA1042)&gt;0,$CD$23&amp;INDEX($CH$3:CH1045,MATCH(Z1042,$CG$3:CG1045,0))&amp;$CE$23&amp;CHAR(10)&amp;$CD$24&amp;AA1042&amp;$CE$24&amp;CHAR(10)&amp;$CD$25&amp;AB1042&amp;$CE$25&amp;CHAR(10),"")&amp;IF(LEN(AD1042)&gt;0,$CD$23&amp;INDEX($CH$3:CH1045,MATCH(AC1042,$CG$3:CG1045,0))&amp;$CE$23&amp;CHAR(10)&amp;$CD$24&amp;AD1042&amp;$CE$24&amp;CHAR(10)&amp;$CD$25&amp;AE1042&amp;$CE$25&amp;CHAR(10),"")&amp;IF(LEN(AG1042)&gt;0,$CD$23&amp;INDEX($CH$3:CH1045,MATCH(AF1042,$CG$3:CG1045,0))&amp;$CE$23&amp;CHAR(10)&amp;$CD$24&amp;AG1042&amp;$CE$24&amp;CHAR(10)&amp;$CD$25&amp;AH1042&amp;$CE$25&amp;CHAR(10),"")&amp;IF(LEN(AJ1042)&gt;0,$CD$23&amp;INDEX($CH$3:CH1045,MATCH(AI1042,$CG$3:CG1045,0))&amp;$CE$23&amp;CHAR(10)&amp;$CD$24&amp;AJ1042&amp;$CE$24&amp;CHAR(10)&amp;$CD$25&amp;AK1042&amp;$CE$25&amp;CHAR(10),"")</f>
        <v/>
      </c>
      <c r="BK1042" s="18" t="str">
        <f>IF(LEN(J1042)&gt;0,INDEX($BH$2:$BH$100000,MATCH(J1042,VBAsheet!$H$2:$H$100000,0))&amp;CHAR(10),"")&amp;IF(LEN(K1042)&gt;0,INDEX($BH$2:$BH$100000,MATCH(K1042,VBAsheet!$H$2:$H$100000,0))&amp;CHAR(10),"")&amp;IF(LEN(L1042)&gt;0,INDEX($BH$2:$BH$100000,MATCH(L1042,VBAsheet!$H$2:$H$100000,0))&amp;CHAR(10),"")&amp;IF(LEN(M1042)&gt;0,INDEX($BH$2:$BH$100000,MATCH(M1042,VBAsheet!$H$2:$H$100000,0))&amp;CHAR(10),"")</f>
        <v/>
      </c>
      <c r="BM1042" s="94" t="str">
        <f t="shared" si="630"/>
        <v/>
      </c>
      <c r="BN1042" s="95" t="str">
        <f t="shared" si="649"/>
        <v/>
      </c>
      <c r="BP1042" s="18" t="str">
        <f t="shared" si="650"/>
        <v/>
      </c>
      <c r="BR1042" s="81" t="str">
        <f t="shared" ref="BR1042:BR1105" si="660">IF(LEN(E1042)&gt;0,IF(E1042&lt;&gt;E1041,$CK$2&amp;E1042&amp;$CL$2&amp;$CK$3&amp;G1042&amp;$CL$3&amp;F1042&amp;$CM$3&amp;CHAR(10),$CK$3&amp;G1042&amp;$CL$3&amp;F1042&amp;$CM$3&amp;CHAR(10))&amp;IF(E1042=E1043,"",$CK$4),"")</f>
        <v/>
      </c>
      <c r="BU1042" s="138" t="str">
        <f t="shared" si="651"/>
        <v/>
      </c>
      <c r="BV1042" s="3" t="str">
        <f t="shared" si="652"/>
        <v/>
      </c>
      <c r="BW1042" s="3" t="str">
        <f t="shared" si="653"/>
        <v/>
      </c>
      <c r="BX1042" s="144" t="str">
        <f t="shared" si="654"/>
        <v/>
      </c>
      <c r="BY1042" s="18" t="str">
        <f t="shared" si="655"/>
        <v/>
      </c>
      <c r="BZ1042" s="18" t="str">
        <f t="shared" si="656"/>
        <v/>
      </c>
      <c r="CA1042" s="19" t="str">
        <f t="shared" si="657"/>
        <v/>
      </c>
    </row>
    <row r="1043" spans="4:79" x14ac:dyDescent="0.45">
      <c r="D1043" s="164" t="str">
        <f t="shared" si="658"/>
        <v/>
      </c>
      <c r="I1043" s="9" t="str">
        <f t="shared" si="631"/>
        <v/>
      </c>
      <c r="J1043" s="173" t="str">
        <f t="shared" si="632"/>
        <v/>
      </c>
      <c r="K1043" s="13"/>
      <c r="L1043" s="13"/>
      <c r="M1043" s="13"/>
      <c r="N1043" s="178" t="str">
        <f t="shared" si="633"/>
        <v/>
      </c>
      <c r="O1043" s="181" t="str">
        <f t="shared" si="634"/>
        <v/>
      </c>
      <c r="P1043" s="8" t="str">
        <f t="shared" si="635"/>
        <v/>
      </c>
      <c r="Q1043" s="8" t="str">
        <f t="shared" si="636"/>
        <v/>
      </c>
      <c r="R1043" s="8" t="str">
        <f t="shared" si="637"/>
        <v/>
      </c>
      <c r="S1043" s="8" t="str">
        <f t="shared" si="638"/>
        <v/>
      </c>
      <c r="T1043" s="8" t="str">
        <f t="shared" si="639"/>
        <v/>
      </c>
      <c r="U1043" s="8" t="str">
        <f t="shared" si="640"/>
        <v/>
      </c>
      <c r="V1043" s="16" t="str">
        <f t="shared" si="641"/>
        <v/>
      </c>
      <c r="W1043" s="129" t="str">
        <f t="shared" si="642"/>
        <v/>
      </c>
      <c r="X1043" s="8" t="str">
        <f t="shared" si="643"/>
        <v/>
      </c>
      <c r="Y1043" s="8" t="str">
        <f t="shared" si="644"/>
        <v/>
      </c>
      <c r="AQ1043" s="6" t="str">
        <f t="shared" si="645"/>
        <v/>
      </c>
      <c r="AR1043" s="128" t="str">
        <f t="shared" si="646"/>
        <v/>
      </c>
      <c r="AS1043" s="128" t="str">
        <f t="shared" si="647"/>
        <v/>
      </c>
      <c r="AT1043" s="139" t="str">
        <f t="shared" si="659"/>
        <v/>
      </c>
      <c r="BH1043" s="127" t="str">
        <f>IF(LEN(VBAsheet!H1043)&gt;0,$CD$4&amp;CHAR(10)&amp;$CD$5&amp;CHAR(10)&amp;$CD$6&amp;IF(VBAsheet!I1043="N",1,0)&amp;$CE$6&amp;CHAR(10)&amp;$CD$7&amp;CHAR(10)&amp;$CD$8&amp;VBAsheet!H1043&amp;$CE$8&amp;CHAR(10)&amp;$CD$9&amp;VBAsheet!K1043&amp;$CE$9&amp;CHAR(10)&amp;$CD$10&amp;VBAsheet!J1043-1&amp;$CE$10&amp;CHAR(10)&amp;$CD$11,"")</f>
        <v/>
      </c>
      <c r="BI1043"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3" s="18" t="str">
        <f>IF(LEN(X1043)&gt;0,$CD$23&amp;INDEX($CH$3:CH1046,MATCH(W1043,$CG$3:CG1046,0))&amp;$CE$23&amp;CHAR(10)&amp;$CD$24&amp;X1043&amp;$CE$24&amp;CHAR(10)&amp;$CD$25&amp;Y1043&amp;$CE$25&amp;CHAR(10),"")&amp;IF(LEN(AA1043)&gt;0,$CD$23&amp;INDEX($CH$3:CH1046,MATCH(Z1043,$CG$3:CG1046,0))&amp;$CE$23&amp;CHAR(10)&amp;$CD$24&amp;AA1043&amp;$CE$24&amp;CHAR(10)&amp;$CD$25&amp;AB1043&amp;$CE$25&amp;CHAR(10),"")&amp;IF(LEN(AD1043)&gt;0,$CD$23&amp;INDEX($CH$3:CH1046,MATCH(AC1043,$CG$3:CG1046,0))&amp;$CE$23&amp;CHAR(10)&amp;$CD$24&amp;AD1043&amp;$CE$24&amp;CHAR(10)&amp;$CD$25&amp;AE1043&amp;$CE$25&amp;CHAR(10),"")&amp;IF(LEN(AG1043)&gt;0,$CD$23&amp;INDEX($CH$3:CH1046,MATCH(AF1043,$CG$3:CG1046,0))&amp;$CE$23&amp;CHAR(10)&amp;$CD$24&amp;AG1043&amp;$CE$24&amp;CHAR(10)&amp;$CD$25&amp;AH1043&amp;$CE$25&amp;CHAR(10),"")&amp;IF(LEN(AJ1043)&gt;0,$CD$23&amp;INDEX($CH$3:CH1046,MATCH(AI1043,$CG$3:CG1046,0))&amp;$CE$23&amp;CHAR(10)&amp;$CD$24&amp;AJ1043&amp;$CE$24&amp;CHAR(10)&amp;$CD$25&amp;AK1043&amp;$CE$25&amp;CHAR(10),"")</f>
        <v/>
      </c>
      <c r="BK1043" s="18" t="str">
        <f>IF(LEN(J1043)&gt;0,INDEX($BH$2:$BH$100000,MATCH(J1043,VBAsheet!$H$2:$H$100000,0))&amp;CHAR(10),"")&amp;IF(LEN(K1043)&gt;0,INDEX($BH$2:$BH$100000,MATCH(K1043,VBAsheet!$H$2:$H$100000,0))&amp;CHAR(10),"")&amp;IF(LEN(L1043)&gt;0,INDEX($BH$2:$BH$100000,MATCH(L1043,VBAsheet!$H$2:$H$100000,0))&amp;CHAR(10),"")&amp;IF(LEN(M1043)&gt;0,INDEX($BH$2:$BH$100000,MATCH(M1043,VBAsheet!$H$2:$H$100000,0))&amp;CHAR(10),"")</f>
        <v/>
      </c>
      <c r="BM1043" s="94" t="str">
        <f t="shared" si="630"/>
        <v/>
      </c>
      <c r="BN1043" s="95" t="str">
        <f t="shared" si="649"/>
        <v/>
      </c>
      <c r="BP1043" s="18" t="str">
        <f t="shared" si="650"/>
        <v/>
      </c>
      <c r="BR1043" s="81" t="str">
        <f t="shared" si="660"/>
        <v/>
      </c>
      <c r="BU1043" s="138" t="str">
        <f t="shared" si="651"/>
        <v/>
      </c>
      <c r="BV1043" s="3" t="str">
        <f t="shared" si="652"/>
        <v/>
      </c>
      <c r="BW1043" s="3" t="str">
        <f t="shared" si="653"/>
        <v/>
      </c>
      <c r="BX1043" s="144" t="str">
        <f t="shared" si="654"/>
        <v/>
      </c>
      <c r="BY1043" s="18" t="str">
        <f t="shared" si="655"/>
        <v/>
      </c>
      <c r="BZ1043" s="18" t="str">
        <f t="shared" si="656"/>
        <v/>
      </c>
      <c r="CA1043" s="19" t="str">
        <f t="shared" si="657"/>
        <v/>
      </c>
    </row>
    <row r="1044" spans="4:79" x14ac:dyDescent="0.45">
      <c r="D1044" s="164" t="str">
        <f t="shared" si="658"/>
        <v/>
      </c>
      <c r="I1044" s="9" t="str">
        <f t="shared" si="631"/>
        <v/>
      </c>
      <c r="J1044" s="173" t="str">
        <f t="shared" si="632"/>
        <v/>
      </c>
      <c r="K1044" s="13"/>
      <c r="L1044" s="13"/>
      <c r="M1044" s="13"/>
      <c r="N1044" s="178" t="str">
        <f t="shared" si="633"/>
        <v/>
      </c>
      <c r="O1044" s="181" t="str">
        <f t="shared" si="634"/>
        <v/>
      </c>
      <c r="P1044" s="8" t="str">
        <f t="shared" si="635"/>
        <v/>
      </c>
      <c r="Q1044" s="8" t="str">
        <f t="shared" si="636"/>
        <v/>
      </c>
      <c r="R1044" s="8" t="str">
        <f t="shared" si="637"/>
        <v/>
      </c>
      <c r="S1044" s="8" t="str">
        <f t="shared" si="638"/>
        <v/>
      </c>
      <c r="T1044" s="8" t="str">
        <f t="shared" si="639"/>
        <v/>
      </c>
      <c r="U1044" s="8" t="str">
        <f t="shared" si="640"/>
        <v/>
      </c>
      <c r="V1044" s="16" t="str">
        <f t="shared" si="641"/>
        <v/>
      </c>
      <c r="W1044" s="129" t="str">
        <f t="shared" si="642"/>
        <v/>
      </c>
      <c r="X1044" s="8" t="str">
        <f t="shared" si="643"/>
        <v/>
      </c>
      <c r="Y1044" s="8" t="str">
        <f t="shared" si="644"/>
        <v/>
      </c>
      <c r="AQ1044" s="6" t="str">
        <f t="shared" si="645"/>
        <v/>
      </c>
      <c r="AR1044" s="128" t="str">
        <f t="shared" si="646"/>
        <v/>
      </c>
      <c r="AS1044" s="128" t="str">
        <f t="shared" si="647"/>
        <v/>
      </c>
      <c r="AT1044" s="139" t="str">
        <f t="shared" si="659"/>
        <v/>
      </c>
      <c r="BH1044" s="127" t="str">
        <f>IF(LEN(VBAsheet!H1044)&gt;0,$CD$4&amp;CHAR(10)&amp;$CD$5&amp;CHAR(10)&amp;$CD$6&amp;IF(VBAsheet!I1044="N",1,0)&amp;$CE$6&amp;CHAR(10)&amp;$CD$7&amp;CHAR(10)&amp;$CD$8&amp;VBAsheet!H1044&amp;$CE$8&amp;CHAR(10)&amp;$CD$9&amp;VBAsheet!K1044&amp;$CE$9&amp;CHAR(10)&amp;$CD$10&amp;VBAsheet!J1044-1&amp;$CE$10&amp;CHAR(10)&amp;$CD$11,"")</f>
        <v/>
      </c>
      <c r="BI1044"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4" s="18" t="str">
        <f>IF(LEN(X1044)&gt;0,$CD$23&amp;INDEX($CH$3:CH1047,MATCH(W1044,$CG$3:CG1047,0))&amp;$CE$23&amp;CHAR(10)&amp;$CD$24&amp;X1044&amp;$CE$24&amp;CHAR(10)&amp;$CD$25&amp;Y1044&amp;$CE$25&amp;CHAR(10),"")&amp;IF(LEN(AA1044)&gt;0,$CD$23&amp;INDEX($CH$3:CH1047,MATCH(Z1044,$CG$3:CG1047,0))&amp;$CE$23&amp;CHAR(10)&amp;$CD$24&amp;AA1044&amp;$CE$24&amp;CHAR(10)&amp;$CD$25&amp;AB1044&amp;$CE$25&amp;CHAR(10),"")&amp;IF(LEN(AD1044)&gt;0,$CD$23&amp;INDEX($CH$3:CH1047,MATCH(AC1044,$CG$3:CG1047,0))&amp;$CE$23&amp;CHAR(10)&amp;$CD$24&amp;AD1044&amp;$CE$24&amp;CHAR(10)&amp;$CD$25&amp;AE1044&amp;$CE$25&amp;CHAR(10),"")&amp;IF(LEN(AG1044)&gt;0,$CD$23&amp;INDEX($CH$3:CH1047,MATCH(AF1044,$CG$3:CG1047,0))&amp;$CE$23&amp;CHAR(10)&amp;$CD$24&amp;AG1044&amp;$CE$24&amp;CHAR(10)&amp;$CD$25&amp;AH1044&amp;$CE$25&amp;CHAR(10),"")&amp;IF(LEN(AJ1044)&gt;0,$CD$23&amp;INDEX($CH$3:CH1047,MATCH(AI1044,$CG$3:CG1047,0))&amp;$CE$23&amp;CHAR(10)&amp;$CD$24&amp;AJ1044&amp;$CE$24&amp;CHAR(10)&amp;$CD$25&amp;AK1044&amp;$CE$25&amp;CHAR(10),"")</f>
        <v/>
      </c>
      <c r="BK1044" s="18" t="str">
        <f>IF(LEN(J1044)&gt;0,INDEX($BH$2:$BH$100000,MATCH(J1044,VBAsheet!$H$2:$H$100000,0))&amp;CHAR(10),"")&amp;IF(LEN(K1044)&gt;0,INDEX($BH$2:$BH$100000,MATCH(K1044,VBAsheet!$H$2:$H$100000,0))&amp;CHAR(10),"")&amp;IF(LEN(L1044)&gt;0,INDEX($BH$2:$BH$100000,MATCH(L1044,VBAsheet!$H$2:$H$100000,0))&amp;CHAR(10),"")&amp;IF(LEN(M1044)&gt;0,INDEX($BH$2:$BH$100000,MATCH(M1044,VBAsheet!$H$2:$H$100000,0))&amp;CHAR(10),"")</f>
        <v/>
      </c>
      <c r="BM1044" s="94" t="str">
        <f t="shared" si="630"/>
        <v/>
      </c>
      <c r="BN1044" s="95" t="str">
        <f t="shared" si="649"/>
        <v/>
      </c>
      <c r="BP1044" s="18" t="str">
        <f t="shared" si="650"/>
        <v/>
      </c>
      <c r="BR1044" s="81" t="str">
        <f t="shared" si="660"/>
        <v/>
      </c>
      <c r="BU1044" s="138" t="str">
        <f t="shared" si="651"/>
        <v/>
      </c>
      <c r="BV1044" s="3" t="str">
        <f t="shared" si="652"/>
        <v/>
      </c>
      <c r="BW1044" s="3" t="str">
        <f t="shared" si="653"/>
        <v/>
      </c>
      <c r="BX1044" s="144" t="str">
        <f t="shared" si="654"/>
        <v/>
      </c>
      <c r="BY1044" s="18" t="str">
        <f t="shared" si="655"/>
        <v/>
      </c>
      <c r="BZ1044" s="18" t="str">
        <f t="shared" si="656"/>
        <v/>
      </c>
      <c r="CA1044" s="19" t="str">
        <f t="shared" si="657"/>
        <v/>
      </c>
    </row>
    <row r="1045" spans="4:79" x14ac:dyDescent="0.45">
      <c r="D1045" s="164" t="str">
        <f t="shared" si="658"/>
        <v/>
      </c>
      <c r="I1045" s="9" t="str">
        <f t="shared" si="631"/>
        <v/>
      </c>
      <c r="J1045" s="173" t="str">
        <f t="shared" si="632"/>
        <v/>
      </c>
      <c r="K1045" s="13"/>
      <c r="L1045" s="13"/>
      <c r="M1045" s="13"/>
      <c r="N1045" s="178" t="str">
        <f t="shared" si="633"/>
        <v/>
      </c>
      <c r="O1045" s="181" t="str">
        <f t="shared" si="634"/>
        <v/>
      </c>
      <c r="P1045" s="8" t="str">
        <f t="shared" si="635"/>
        <v/>
      </c>
      <c r="Q1045" s="8" t="str">
        <f t="shared" si="636"/>
        <v/>
      </c>
      <c r="R1045" s="8" t="str">
        <f t="shared" si="637"/>
        <v/>
      </c>
      <c r="S1045" s="8" t="str">
        <f t="shared" si="638"/>
        <v/>
      </c>
      <c r="T1045" s="8" t="str">
        <f t="shared" si="639"/>
        <v/>
      </c>
      <c r="U1045" s="8" t="str">
        <f t="shared" si="640"/>
        <v/>
      </c>
      <c r="V1045" s="16" t="str">
        <f t="shared" si="641"/>
        <v/>
      </c>
      <c r="W1045" s="129" t="str">
        <f t="shared" si="642"/>
        <v/>
      </c>
      <c r="X1045" s="8" t="str">
        <f t="shared" si="643"/>
        <v/>
      </c>
      <c r="Y1045" s="8" t="str">
        <f t="shared" si="644"/>
        <v/>
      </c>
      <c r="AQ1045" s="6" t="str">
        <f t="shared" si="645"/>
        <v/>
      </c>
      <c r="AR1045" s="128" t="str">
        <f t="shared" si="646"/>
        <v/>
      </c>
      <c r="AS1045" s="128" t="str">
        <f t="shared" si="647"/>
        <v/>
      </c>
      <c r="AT1045" s="139" t="str">
        <f t="shared" si="659"/>
        <v/>
      </c>
      <c r="BH1045" s="127" t="str">
        <f>IF(LEN(VBAsheet!H1045)&gt;0,$CD$4&amp;CHAR(10)&amp;$CD$5&amp;CHAR(10)&amp;$CD$6&amp;IF(VBAsheet!I1045="N",1,0)&amp;$CE$6&amp;CHAR(10)&amp;$CD$7&amp;CHAR(10)&amp;$CD$8&amp;VBAsheet!H1045&amp;$CE$8&amp;CHAR(10)&amp;$CD$9&amp;VBAsheet!K1045&amp;$CE$9&amp;CHAR(10)&amp;$CD$10&amp;VBAsheet!J1045-1&amp;$CE$10&amp;CHAR(10)&amp;$CD$11,"")</f>
        <v/>
      </c>
      <c r="BI1045"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5" s="18" t="str">
        <f>IF(LEN(X1045)&gt;0,$CD$23&amp;INDEX($CH$3:CH1048,MATCH(W1045,$CG$3:CG1048,0))&amp;$CE$23&amp;CHAR(10)&amp;$CD$24&amp;X1045&amp;$CE$24&amp;CHAR(10)&amp;$CD$25&amp;Y1045&amp;$CE$25&amp;CHAR(10),"")&amp;IF(LEN(AA1045)&gt;0,$CD$23&amp;INDEX($CH$3:CH1048,MATCH(Z1045,$CG$3:CG1048,0))&amp;$CE$23&amp;CHAR(10)&amp;$CD$24&amp;AA1045&amp;$CE$24&amp;CHAR(10)&amp;$CD$25&amp;AB1045&amp;$CE$25&amp;CHAR(10),"")&amp;IF(LEN(AD1045)&gt;0,$CD$23&amp;INDEX($CH$3:CH1048,MATCH(AC1045,$CG$3:CG1048,0))&amp;$CE$23&amp;CHAR(10)&amp;$CD$24&amp;AD1045&amp;$CE$24&amp;CHAR(10)&amp;$CD$25&amp;AE1045&amp;$CE$25&amp;CHAR(10),"")&amp;IF(LEN(AG1045)&gt;0,$CD$23&amp;INDEX($CH$3:CH1048,MATCH(AF1045,$CG$3:CG1048,0))&amp;$CE$23&amp;CHAR(10)&amp;$CD$24&amp;AG1045&amp;$CE$24&amp;CHAR(10)&amp;$CD$25&amp;AH1045&amp;$CE$25&amp;CHAR(10),"")&amp;IF(LEN(AJ1045)&gt;0,$CD$23&amp;INDEX($CH$3:CH1048,MATCH(AI1045,$CG$3:CG1048,0))&amp;$CE$23&amp;CHAR(10)&amp;$CD$24&amp;AJ1045&amp;$CE$24&amp;CHAR(10)&amp;$CD$25&amp;AK1045&amp;$CE$25&amp;CHAR(10),"")</f>
        <v/>
      </c>
      <c r="BK1045" s="18" t="str">
        <f>IF(LEN(J1045)&gt;0,INDEX($BH$2:$BH$100000,MATCH(J1045,VBAsheet!$H$2:$H$100000,0))&amp;CHAR(10),"")&amp;IF(LEN(K1045)&gt;0,INDEX($BH$2:$BH$100000,MATCH(K1045,VBAsheet!$H$2:$H$100000,0))&amp;CHAR(10),"")&amp;IF(LEN(L1045)&gt;0,INDEX($BH$2:$BH$100000,MATCH(L1045,VBAsheet!$H$2:$H$100000,0))&amp;CHAR(10),"")&amp;IF(LEN(M1045)&gt;0,INDEX($BH$2:$BH$100000,MATCH(M1045,VBAsheet!$H$2:$H$100000,0))&amp;CHAR(10),"")</f>
        <v/>
      </c>
      <c r="BM1045" s="94" t="str">
        <f t="shared" si="630"/>
        <v/>
      </c>
      <c r="BN1045" s="95" t="str">
        <f t="shared" si="649"/>
        <v/>
      </c>
      <c r="BP1045" s="18" t="str">
        <f t="shared" si="650"/>
        <v/>
      </c>
      <c r="BR1045" s="81" t="str">
        <f t="shared" si="660"/>
        <v/>
      </c>
      <c r="BU1045" s="138" t="str">
        <f t="shared" si="651"/>
        <v/>
      </c>
      <c r="BV1045" s="3" t="str">
        <f t="shared" si="652"/>
        <v/>
      </c>
      <c r="BW1045" s="3" t="str">
        <f t="shared" si="653"/>
        <v/>
      </c>
      <c r="BX1045" s="144" t="str">
        <f t="shared" si="654"/>
        <v/>
      </c>
      <c r="BY1045" s="18" t="str">
        <f t="shared" si="655"/>
        <v/>
      </c>
      <c r="BZ1045" s="18" t="str">
        <f t="shared" si="656"/>
        <v/>
      </c>
      <c r="CA1045" s="19" t="str">
        <f t="shared" si="657"/>
        <v/>
      </c>
    </row>
    <row r="1046" spans="4:79" x14ac:dyDescent="0.45">
      <c r="D1046" s="164" t="str">
        <f t="shared" si="658"/>
        <v/>
      </c>
      <c r="I1046" s="9" t="str">
        <f t="shared" si="631"/>
        <v/>
      </c>
      <c r="J1046" s="173" t="str">
        <f t="shared" si="632"/>
        <v/>
      </c>
      <c r="K1046" s="13"/>
      <c r="L1046" s="13"/>
      <c r="M1046" s="13"/>
      <c r="N1046" s="178" t="str">
        <f t="shared" si="633"/>
        <v/>
      </c>
      <c r="O1046" s="181" t="str">
        <f t="shared" si="634"/>
        <v/>
      </c>
      <c r="P1046" s="8" t="str">
        <f t="shared" si="635"/>
        <v/>
      </c>
      <c r="Q1046" s="8" t="str">
        <f t="shared" si="636"/>
        <v/>
      </c>
      <c r="R1046" s="8" t="str">
        <f t="shared" si="637"/>
        <v/>
      </c>
      <c r="S1046" s="8" t="str">
        <f t="shared" si="638"/>
        <v/>
      </c>
      <c r="T1046" s="8" t="str">
        <f t="shared" si="639"/>
        <v/>
      </c>
      <c r="U1046" s="8" t="str">
        <f t="shared" si="640"/>
        <v/>
      </c>
      <c r="V1046" s="16" t="str">
        <f t="shared" si="641"/>
        <v/>
      </c>
      <c r="W1046" s="129" t="str">
        <f t="shared" si="642"/>
        <v/>
      </c>
      <c r="X1046" s="8" t="str">
        <f t="shared" si="643"/>
        <v/>
      </c>
      <c r="Y1046" s="8" t="str">
        <f t="shared" si="644"/>
        <v/>
      </c>
      <c r="AQ1046" s="6" t="str">
        <f t="shared" si="645"/>
        <v/>
      </c>
      <c r="AR1046" s="128" t="str">
        <f t="shared" si="646"/>
        <v/>
      </c>
      <c r="AS1046" s="128" t="str">
        <f t="shared" si="647"/>
        <v/>
      </c>
      <c r="AT1046" s="139" t="str">
        <f t="shared" si="659"/>
        <v/>
      </c>
      <c r="BH1046" s="127" t="str">
        <f>IF(LEN(VBAsheet!H1046)&gt;0,$CD$4&amp;CHAR(10)&amp;$CD$5&amp;CHAR(10)&amp;$CD$6&amp;IF(VBAsheet!I1046="N",1,0)&amp;$CE$6&amp;CHAR(10)&amp;$CD$7&amp;CHAR(10)&amp;$CD$8&amp;VBAsheet!H1046&amp;$CE$8&amp;CHAR(10)&amp;$CD$9&amp;VBAsheet!K1046&amp;$CE$9&amp;CHAR(10)&amp;$CD$10&amp;VBAsheet!J1046-1&amp;$CE$10&amp;CHAR(10)&amp;$CD$11,"")</f>
        <v/>
      </c>
      <c r="BI1046"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6" s="18" t="str">
        <f>IF(LEN(X1046)&gt;0,$CD$23&amp;INDEX($CH$3:CH1049,MATCH(W1046,$CG$3:CG1049,0))&amp;$CE$23&amp;CHAR(10)&amp;$CD$24&amp;X1046&amp;$CE$24&amp;CHAR(10)&amp;$CD$25&amp;Y1046&amp;$CE$25&amp;CHAR(10),"")&amp;IF(LEN(AA1046)&gt;0,$CD$23&amp;INDEX($CH$3:CH1049,MATCH(Z1046,$CG$3:CG1049,0))&amp;$CE$23&amp;CHAR(10)&amp;$CD$24&amp;AA1046&amp;$CE$24&amp;CHAR(10)&amp;$CD$25&amp;AB1046&amp;$CE$25&amp;CHAR(10),"")&amp;IF(LEN(AD1046)&gt;0,$CD$23&amp;INDEX($CH$3:CH1049,MATCH(AC1046,$CG$3:CG1049,0))&amp;$CE$23&amp;CHAR(10)&amp;$CD$24&amp;AD1046&amp;$CE$24&amp;CHAR(10)&amp;$CD$25&amp;AE1046&amp;$CE$25&amp;CHAR(10),"")&amp;IF(LEN(AG1046)&gt;0,$CD$23&amp;INDEX($CH$3:CH1049,MATCH(AF1046,$CG$3:CG1049,0))&amp;$CE$23&amp;CHAR(10)&amp;$CD$24&amp;AG1046&amp;$CE$24&amp;CHAR(10)&amp;$CD$25&amp;AH1046&amp;$CE$25&amp;CHAR(10),"")&amp;IF(LEN(AJ1046)&gt;0,$CD$23&amp;INDEX($CH$3:CH1049,MATCH(AI1046,$CG$3:CG1049,0))&amp;$CE$23&amp;CHAR(10)&amp;$CD$24&amp;AJ1046&amp;$CE$24&amp;CHAR(10)&amp;$CD$25&amp;AK1046&amp;$CE$25&amp;CHAR(10),"")</f>
        <v/>
      </c>
      <c r="BK1046" s="18" t="str">
        <f>IF(LEN(J1046)&gt;0,INDEX($BH$2:$BH$100000,MATCH(J1046,VBAsheet!$H$2:$H$100000,0))&amp;CHAR(10),"")&amp;IF(LEN(K1046)&gt;0,INDEX($BH$2:$BH$100000,MATCH(K1046,VBAsheet!$H$2:$H$100000,0))&amp;CHAR(10),"")&amp;IF(LEN(L1046)&gt;0,INDEX($BH$2:$BH$100000,MATCH(L1046,VBAsheet!$H$2:$H$100000,0))&amp;CHAR(10),"")&amp;IF(LEN(M1046)&gt;0,INDEX($BH$2:$BH$100000,MATCH(M1046,VBAsheet!$H$2:$H$100000,0))&amp;CHAR(10),"")</f>
        <v/>
      </c>
      <c r="BM1046" s="94" t="str">
        <f t="shared" si="630"/>
        <v/>
      </c>
      <c r="BN1046" s="95" t="str">
        <f t="shared" si="649"/>
        <v/>
      </c>
      <c r="BP1046" s="18" t="str">
        <f t="shared" si="650"/>
        <v/>
      </c>
      <c r="BR1046" s="81" t="str">
        <f t="shared" si="660"/>
        <v/>
      </c>
      <c r="BU1046" s="138" t="str">
        <f t="shared" si="651"/>
        <v/>
      </c>
      <c r="BV1046" s="3" t="str">
        <f t="shared" si="652"/>
        <v/>
      </c>
      <c r="BW1046" s="3" t="str">
        <f t="shared" si="653"/>
        <v/>
      </c>
      <c r="BX1046" s="144" t="str">
        <f t="shared" si="654"/>
        <v/>
      </c>
      <c r="BY1046" s="18" t="str">
        <f t="shared" si="655"/>
        <v/>
      </c>
      <c r="BZ1046" s="18" t="str">
        <f t="shared" si="656"/>
        <v/>
      </c>
      <c r="CA1046" s="19" t="str">
        <f t="shared" si="657"/>
        <v/>
      </c>
    </row>
    <row r="1047" spans="4:79" x14ac:dyDescent="0.45">
      <c r="D1047" s="164" t="str">
        <f t="shared" si="658"/>
        <v/>
      </c>
      <c r="I1047" s="9" t="str">
        <f t="shared" si="631"/>
        <v/>
      </c>
      <c r="J1047" s="173" t="str">
        <f t="shared" si="632"/>
        <v/>
      </c>
      <c r="K1047" s="13"/>
      <c r="L1047" s="13"/>
      <c r="M1047" s="13"/>
      <c r="N1047" s="178" t="str">
        <f t="shared" si="633"/>
        <v/>
      </c>
      <c r="O1047" s="181" t="str">
        <f t="shared" si="634"/>
        <v/>
      </c>
      <c r="P1047" s="8" t="str">
        <f t="shared" si="635"/>
        <v/>
      </c>
      <c r="Q1047" s="8" t="str">
        <f t="shared" si="636"/>
        <v/>
      </c>
      <c r="R1047" s="8" t="str">
        <f t="shared" si="637"/>
        <v/>
      </c>
      <c r="S1047" s="8" t="str">
        <f t="shared" si="638"/>
        <v/>
      </c>
      <c r="T1047" s="8" t="str">
        <f t="shared" si="639"/>
        <v/>
      </c>
      <c r="U1047" s="8" t="str">
        <f t="shared" si="640"/>
        <v/>
      </c>
      <c r="V1047" s="16" t="str">
        <f t="shared" si="641"/>
        <v/>
      </c>
      <c r="W1047" s="129" t="str">
        <f t="shared" si="642"/>
        <v/>
      </c>
      <c r="X1047" s="8" t="str">
        <f t="shared" si="643"/>
        <v/>
      </c>
      <c r="Y1047" s="8" t="str">
        <f t="shared" si="644"/>
        <v/>
      </c>
      <c r="AQ1047" s="6" t="str">
        <f t="shared" si="645"/>
        <v/>
      </c>
      <c r="AR1047" s="128" t="str">
        <f t="shared" si="646"/>
        <v/>
      </c>
      <c r="AS1047" s="128" t="str">
        <f t="shared" si="647"/>
        <v/>
      </c>
      <c r="AT1047" s="139" t="str">
        <f t="shared" si="659"/>
        <v/>
      </c>
      <c r="BH1047" s="127" t="str">
        <f>IF(LEN(VBAsheet!H1047)&gt;0,$CD$4&amp;CHAR(10)&amp;$CD$5&amp;CHAR(10)&amp;$CD$6&amp;IF(VBAsheet!I1047="N",1,0)&amp;$CE$6&amp;CHAR(10)&amp;$CD$7&amp;CHAR(10)&amp;$CD$8&amp;VBAsheet!H1047&amp;$CE$8&amp;CHAR(10)&amp;$CD$9&amp;VBAsheet!K1047&amp;$CE$9&amp;CHAR(10)&amp;$CD$10&amp;VBAsheet!J1047-1&amp;$CE$10&amp;CHAR(10)&amp;$CD$11,"")</f>
        <v/>
      </c>
      <c r="BI1047"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7" s="18" t="str">
        <f>IF(LEN(X1047)&gt;0,$CD$23&amp;INDEX($CH$3:CH1050,MATCH(W1047,$CG$3:CG1050,0))&amp;$CE$23&amp;CHAR(10)&amp;$CD$24&amp;X1047&amp;$CE$24&amp;CHAR(10)&amp;$CD$25&amp;Y1047&amp;$CE$25&amp;CHAR(10),"")&amp;IF(LEN(AA1047)&gt;0,$CD$23&amp;INDEX($CH$3:CH1050,MATCH(Z1047,$CG$3:CG1050,0))&amp;$CE$23&amp;CHAR(10)&amp;$CD$24&amp;AA1047&amp;$CE$24&amp;CHAR(10)&amp;$CD$25&amp;AB1047&amp;$CE$25&amp;CHAR(10),"")&amp;IF(LEN(AD1047)&gt;0,$CD$23&amp;INDEX($CH$3:CH1050,MATCH(AC1047,$CG$3:CG1050,0))&amp;$CE$23&amp;CHAR(10)&amp;$CD$24&amp;AD1047&amp;$CE$24&amp;CHAR(10)&amp;$CD$25&amp;AE1047&amp;$CE$25&amp;CHAR(10),"")&amp;IF(LEN(AG1047)&gt;0,$CD$23&amp;INDEX($CH$3:CH1050,MATCH(AF1047,$CG$3:CG1050,0))&amp;$CE$23&amp;CHAR(10)&amp;$CD$24&amp;AG1047&amp;$CE$24&amp;CHAR(10)&amp;$CD$25&amp;AH1047&amp;$CE$25&amp;CHAR(10),"")&amp;IF(LEN(AJ1047)&gt;0,$CD$23&amp;INDEX($CH$3:CH1050,MATCH(AI1047,$CG$3:CG1050,0))&amp;$CE$23&amp;CHAR(10)&amp;$CD$24&amp;AJ1047&amp;$CE$24&amp;CHAR(10)&amp;$CD$25&amp;AK1047&amp;$CE$25&amp;CHAR(10),"")</f>
        <v/>
      </c>
      <c r="BK1047" s="18" t="str">
        <f>IF(LEN(J1047)&gt;0,INDEX($BH$2:$BH$100000,MATCH(J1047,VBAsheet!$H$2:$H$100000,0))&amp;CHAR(10),"")&amp;IF(LEN(K1047)&gt;0,INDEX($BH$2:$BH$100000,MATCH(K1047,VBAsheet!$H$2:$H$100000,0))&amp;CHAR(10),"")&amp;IF(LEN(L1047)&gt;0,INDEX($BH$2:$BH$100000,MATCH(L1047,VBAsheet!$H$2:$H$100000,0))&amp;CHAR(10),"")&amp;IF(LEN(M1047)&gt;0,INDEX($BH$2:$BH$100000,MATCH(M1047,VBAsheet!$H$2:$H$100000,0))&amp;CHAR(10),"")</f>
        <v/>
      </c>
      <c r="BM1047" s="94" t="str">
        <f t="shared" si="630"/>
        <v/>
      </c>
      <c r="BN1047" s="95" t="str">
        <f t="shared" si="649"/>
        <v/>
      </c>
      <c r="BP1047" s="18" t="str">
        <f t="shared" si="650"/>
        <v/>
      </c>
      <c r="BR1047" s="81" t="str">
        <f t="shared" si="660"/>
        <v/>
      </c>
      <c r="BU1047" s="138" t="str">
        <f t="shared" si="651"/>
        <v/>
      </c>
      <c r="BV1047" s="3" t="str">
        <f t="shared" si="652"/>
        <v/>
      </c>
      <c r="BW1047" s="3" t="str">
        <f t="shared" si="653"/>
        <v/>
      </c>
      <c r="BX1047" s="144" t="str">
        <f t="shared" si="654"/>
        <v/>
      </c>
      <c r="BY1047" s="18" t="str">
        <f t="shared" si="655"/>
        <v/>
      </c>
      <c r="BZ1047" s="18" t="str">
        <f t="shared" si="656"/>
        <v/>
      </c>
      <c r="CA1047" s="19" t="str">
        <f t="shared" si="657"/>
        <v/>
      </c>
    </row>
    <row r="1048" spans="4:79" x14ac:dyDescent="0.45">
      <c r="D1048" s="164" t="str">
        <f t="shared" si="658"/>
        <v/>
      </c>
      <c r="I1048" s="9" t="str">
        <f t="shared" si="631"/>
        <v/>
      </c>
      <c r="J1048" s="173" t="str">
        <f t="shared" si="632"/>
        <v/>
      </c>
      <c r="K1048" s="13"/>
      <c r="L1048" s="13"/>
      <c r="M1048" s="13"/>
      <c r="N1048" s="178" t="str">
        <f t="shared" si="633"/>
        <v/>
      </c>
      <c r="O1048" s="181" t="str">
        <f t="shared" si="634"/>
        <v/>
      </c>
      <c r="P1048" s="8" t="str">
        <f t="shared" si="635"/>
        <v/>
      </c>
      <c r="Q1048" s="8" t="str">
        <f t="shared" si="636"/>
        <v/>
      </c>
      <c r="R1048" s="8" t="str">
        <f t="shared" si="637"/>
        <v/>
      </c>
      <c r="S1048" s="8" t="str">
        <f t="shared" si="638"/>
        <v/>
      </c>
      <c r="T1048" s="8" t="str">
        <f t="shared" si="639"/>
        <v/>
      </c>
      <c r="U1048" s="8" t="str">
        <f t="shared" si="640"/>
        <v/>
      </c>
      <c r="V1048" s="16" t="str">
        <f t="shared" si="641"/>
        <v/>
      </c>
      <c r="W1048" s="129" t="str">
        <f t="shared" si="642"/>
        <v/>
      </c>
      <c r="X1048" s="8" t="str">
        <f t="shared" si="643"/>
        <v/>
      </c>
      <c r="Y1048" s="8" t="str">
        <f t="shared" si="644"/>
        <v/>
      </c>
      <c r="AQ1048" s="6" t="str">
        <f t="shared" si="645"/>
        <v/>
      </c>
      <c r="AR1048" s="128" t="str">
        <f t="shared" si="646"/>
        <v/>
      </c>
      <c r="AS1048" s="128" t="str">
        <f t="shared" si="647"/>
        <v/>
      </c>
      <c r="AT1048" s="139" t="str">
        <f t="shared" si="659"/>
        <v/>
      </c>
      <c r="BH1048" s="127" t="str">
        <f>IF(LEN(VBAsheet!H1048)&gt;0,$CD$4&amp;CHAR(10)&amp;$CD$5&amp;CHAR(10)&amp;$CD$6&amp;IF(VBAsheet!I1048="N",1,0)&amp;$CE$6&amp;CHAR(10)&amp;$CD$7&amp;CHAR(10)&amp;$CD$8&amp;VBAsheet!H1048&amp;$CE$8&amp;CHAR(10)&amp;$CD$9&amp;VBAsheet!K1048&amp;$CE$9&amp;CHAR(10)&amp;$CD$10&amp;VBAsheet!J1048-1&amp;$CE$10&amp;CHAR(10)&amp;$CD$11,"")</f>
        <v/>
      </c>
      <c r="BI1048"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8" s="18" t="str">
        <f>IF(LEN(X1048)&gt;0,$CD$23&amp;INDEX($CH$3:CH1051,MATCH(W1048,$CG$3:CG1051,0))&amp;$CE$23&amp;CHAR(10)&amp;$CD$24&amp;X1048&amp;$CE$24&amp;CHAR(10)&amp;$CD$25&amp;Y1048&amp;$CE$25&amp;CHAR(10),"")&amp;IF(LEN(AA1048)&gt;0,$CD$23&amp;INDEX($CH$3:CH1051,MATCH(Z1048,$CG$3:CG1051,0))&amp;$CE$23&amp;CHAR(10)&amp;$CD$24&amp;AA1048&amp;$CE$24&amp;CHAR(10)&amp;$CD$25&amp;AB1048&amp;$CE$25&amp;CHAR(10),"")&amp;IF(LEN(AD1048)&gt;0,$CD$23&amp;INDEX($CH$3:CH1051,MATCH(AC1048,$CG$3:CG1051,0))&amp;$CE$23&amp;CHAR(10)&amp;$CD$24&amp;AD1048&amp;$CE$24&amp;CHAR(10)&amp;$CD$25&amp;AE1048&amp;$CE$25&amp;CHAR(10),"")&amp;IF(LEN(AG1048)&gt;0,$CD$23&amp;INDEX($CH$3:CH1051,MATCH(AF1048,$CG$3:CG1051,0))&amp;$CE$23&amp;CHAR(10)&amp;$CD$24&amp;AG1048&amp;$CE$24&amp;CHAR(10)&amp;$CD$25&amp;AH1048&amp;$CE$25&amp;CHAR(10),"")&amp;IF(LEN(AJ1048)&gt;0,$CD$23&amp;INDEX($CH$3:CH1051,MATCH(AI1048,$CG$3:CG1051,0))&amp;$CE$23&amp;CHAR(10)&amp;$CD$24&amp;AJ1048&amp;$CE$24&amp;CHAR(10)&amp;$CD$25&amp;AK1048&amp;$CE$25&amp;CHAR(10),"")</f>
        <v/>
      </c>
      <c r="BK1048" s="18" t="str">
        <f>IF(LEN(J1048)&gt;0,INDEX($BH$2:$BH$100000,MATCH(J1048,VBAsheet!$H$2:$H$100000,0))&amp;CHAR(10),"")&amp;IF(LEN(K1048)&gt;0,INDEX($BH$2:$BH$100000,MATCH(K1048,VBAsheet!$H$2:$H$100000,0))&amp;CHAR(10),"")&amp;IF(LEN(L1048)&gt;0,INDEX($BH$2:$BH$100000,MATCH(L1048,VBAsheet!$H$2:$H$100000,0))&amp;CHAR(10),"")&amp;IF(LEN(M1048)&gt;0,INDEX($BH$2:$BH$100000,MATCH(M1048,VBAsheet!$H$2:$H$100000,0))&amp;CHAR(10),"")</f>
        <v/>
      </c>
      <c r="BM1048" s="94" t="str">
        <f t="shared" si="630"/>
        <v/>
      </c>
      <c r="BN1048" s="95" t="str">
        <f t="shared" si="649"/>
        <v/>
      </c>
      <c r="BP1048" s="18" t="str">
        <f t="shared" si="650"/>
        <v/>
      </c>
      <c r="BR1048" s="81" t="str">
        <f t="shared" si="660"/>
        <v/>
      </c>
      <c r="BU1048" s="138" t="str">
        <f t="shared" si="651"/>
        <v/>
      </c>
      <c r="BV1048" s="3" t="str">
        <f t="shared" si="652"/>
        <v/>
      </c>
      <c r="BW1048" s="3" t="str">
        <f t="shared" si="653"/>
        <v/>
      </c>
      <c r="BX1048" s="144" t="str">
        <f t="shared" si="654"/>
        <v/>
      </c>
      <c r="BY1048" s="18" t="str">
        <f t="shared" si="655"/>
        <v/>
      </c>
      <c r="BZ1048" s="18" t="str">
        <f t="shared" si="656"/>
        <v/>
      </c>
      <c r="CA1048" s="19" t="str">
        <f t="shared" si="657"/>
        <v/>
      </c>
    </row>
    <row r="1049" spans="4:79" x14ac:dyDescent="0.45">
      <c r="D1049" s="164" t="str">
        <f t="shared" si="658"/>
        <v/>
      </c>
      <c r="I1049" s="9" t="str">
        <f t="shared" si="631"/>
        <v/>
      </c>
      <c r="J1049" s="173" t="str">
        <f t="shared" si="632"/>
        <v/>
      </c>
      <c r="K1049" s="13"/>
      <c r="L1049" s="13"/>
      <c r="M1049" s="13"/>
      <c r="N1049" s="178" t="str">
        <f t="shared" si="633"/>
        <v/>
      </c>
      <c r="O1049" s="181" t="str">
        <f t="shared" si="634"/>
        <v/>
      </c>
      <c r="P1049" s="8" t="str">
        <f t="shared" si="635"/>
        <v/>
      </c>
      <c r="Q1049" s="8" t="str">
        <f t="shared" si="636"/>
        <v/>
      </c>
      <c r="R1049" s="8" t="str">
        <f t="shared" si="637"/>
        <v/>
      </c>
      <c r="S1049" s="8" t="str">
        <f t="shared" si="638"/>
        <v/>
      </c>
      <c r="T1049" s="8" t="str">
        <f t="shared" si="639"/>
        <v/>
      </c>
      <c r="U1049" s="8" t="str">
        <f t="shared" si="640"/>
        <v/>
      </c>
      <c r="V1049" s="16" t="str">
        <f t="shared" si="641"/>
        <v/>
      </c>
      <c r="W1049" s="129" t="str">
        <f t="shared" si="642"/>
        <v/>
      </c>
      <c r="X1049" s="8" t="str">
        <f t="shared" si="643"/>
        <v/>
      </c>
      <c r="Y1049" s="8" t="str">
        <f t="shared" si="644"/>
        <v/>
      </c>
      <c r="AQ1049" s="6" t="str">
        <f t="shared" si="645"/>
        <v/>
      </c>
      <c r="AR1049" s="128" t="str">
        <f t="shared" si="646"/>
        <v/>
      </c>
      <c r="AS1049" s="128" t="str">
        <f t="shared" si="647"/>
        <v/>
      </c>
      <c r="AT1049" s="139" t="str">
        <f t="shared" si="659"/>
        <v/>
      </c>
      <c r="BH1049" s="127" t="str">
        <f>IF(LEN(VBAsheet!H1049)&gt;0,$CD$4&amp;CHAR(10)&amp;$CD$5&amp;CHAR(10)&amp;$CD$6&amp;IF(VBAsheet!I1049="N",1,0)&amp;$CE$6&amp;CHAR(10)&amp;$CD$7&amp;CHAR(10)&amp;$CD$8&amp;VBAsheet!H1049&amp;$CE$8&amp;CHAR(10)&amp;$CD$9&amp;VBAsheet!K1049&amp;$CE$9&amp;CHAR(10)&amp;$CD$10&amp;VBAsheet!J1049-1&amp;$CE$10&amp;CHAR(10)&amp;$CD$11,"")</f>
        <v/>
      </c>
      <c r="BI1049"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49" s="18" t="str">
        <f>IF(LEN(X1049)&gt;0,$CD$23&amp;INDEX($CH$3:CH1052,MATCH(W1049,$CG$3:CG1052,0))&amp;$CE$23&amp;CHAR(10)&amp;$CD$24&amp;X1049&amp;$CE$24&amp;CHAR(10)&amp;$CD$25&amp;Y1049&amp;$CE$25&amp;CHAR(10),"")&amp;IF(LEN(AA1049)&gt;0,$CD$23&amp;INDEX($CH$3:CH1052,MATCH(Z1049,$CG$3:CG1052,0))&amp;$CE$23&amp;CHAR(10)&amp;$CD$24&amp;AA1049&amp;$CE$24&amp;CHAR(10)&amp;$CD$25&amp;AB1049&amp;$CE$25&amp;CHAR(10),"")&amp;IF(LEN(AD1049)&gt;0,$CD$23&amp;INDEX($CH$3:CH1052,MATCH(AC1049,$CG$3:CG1052,0))&amp;$CE$23&amp;CHAR(10)&amp;$CD$24&amp;AD1049&amp;$CE$24&amp;CHAR(10)&amp;$CD$25&amp;AE1049&amp;$CE$25&amp;CHAR(10),"")&amp;IF(LEN(AG1049)&gt;0,$CD$23&amp;INDEX($CH$3:CH1052,MATCH(AF1049,$CG$3:CG1052,0))&amp;$CE$23&amp;CHAR(10)&amp;$CD$24&amp;AG1049&amp;$CE$24&amp;CHAR(10)&amp;$CD$25&amp;AH1049&amp;$CE$25&amp;CHAR(10),"")&amp;IF(LEN(AJ1049)&gt;0,$CD$23&amp;INDEX($CH$3:CH1052,MATCH(AI1049,$CG$3:CG1052,0))&amp;$CE$23&amp;CHAR(10)&amp;$CD$24&amp;AJ1049&amp;$CE$24&amp;CHAR(10)&amp;$CD$25&amp;AK1049&amp;$CE$25&amp;CHAR(10),"")</f>
        <v/>
      </c>
      <c r="BK1049" s="18" t="str">
        <f>IF(LEN(J1049)&gt;0,INDEX($BH$2:$BH$100000,MATCH(J1049,VBAsheet!$H$2:$H$100000,0))&amp;CHAR(10),"")&amp;IF(LEN(K1049)&gt;0,INDEX($BH$2:$BH$100000,MATCH(K1049,VBAsheet!$H$2:$H$100000,0))&amp;CHAR(10),"")&amp;IF(LEN(L1049)&gt;0,INDEX($BH$2:$BH$100000,MATCH(L1049,VBAsheet!$H$2:$H$100000,0))&amp;CHAR(10),"")&amp;IF(LEN(M1049)&gt;0,INDEX($BH$2:$BH$100000,MATCH(M1049,VBAsheet!$H$2:$H$100000,0))&amp;CHAR(10),"")</f>
        <v/>
      </c>
      <c r="BM1049" s="94" t="str">
        <f t="shared" si="630"/>
        <v/>
      </c>
      <c r="BN1049" s="95" t="str">
        <f t="shared" si="649"/>
        <v/>
      </c>
      <c r="BP1049" s="18" t="str">
        <f t="shared" si="650"/>
        <v/>
      </c>
      <c r="BR1049" s="81" t="str">
        <f t="shared" si="660"/>
        <v/>
      </c>
      <c r="BU1049" s="138" t="str">
        <f t="shared" si="651"/>
        <v/>
      </c>
      <c r="BV1049" s="3" t="str">
        <f t="shared" si="652"/>
        <v/>
      </c>
      <c r="BW1049" s="3" t="str">
        <f t="shared" si="653"/>
        <v/>
      </c>
      <c r="BX1049" s="144" t="str">
        <f t="shared" si="654"/>
        <v/>
      </c>
      <c r="BY1049" s="18" t="str">
        <f t="shared" si="655"/>
        <v/>
      </c>
      <c r="BZ1049" s="18" t="str">
        <f t="shared" si="656"/>
        <v/>
      </c>
      <c r="CA1049" s="19" t="str">
        <f t="shared" si="657"/>
        <v/>
      </c>
    </row>
    <row r="1050" spans="4:79" x14ac:dyDescent="0.45">
      <c r="D1050" s="164" t="str">
        <f t="shared" si="658"/>
        <v/>
      </c>
      <c r="I1050" s="9" t="str">
        <f t="shared" si="631"/>
        <v/>
      </c>
      <c r="J1050" s="173" t="str">
        <f t="shared" si="632"/>
        <v/>
      </c>
      <c r="K1050" s="13"/>
      <c r="L1050" s="13"/>
      <c r="M1050" s="13"/>
      <c r="N1050" s="178" t="str">
        <f t="shared" si="633"/>
        <v/>
      </c>
      <c r="O1050" s="181" t="str">
        <f t="shared" si="634"/>
        <v/>
      </c>
      <c r="P1050" s="8" t="str">
        <f t="shared" si="635"/>
        <v/>
      </c>
      <c r="Q1050" s="8" t="str">
        <f t="shared" si="636"/>
        <v/>
      </c>
      <c r="R1050" s="8" t="str">
        <f t="shared" si="637"/>
        <v/>
      </c>
      <c r="S1050" s="8" t="str">
        <f t="shared" si="638"/>
        <v/>
      </c>
      <c r="T1050" s="8" t="str">
        <f t="shared" si="639"/>
        <v/>
      </c>
      <c r="U1050" s="8" t="str">
        <f t="shared" si="640"/>
        <v/>
      </c>
      <c r="V1050" s="16" t="str">
        <f t="shared" si="641"/>
        <v/>
      </c>
      <c r="W1050" s="129" t="str">
        <f t="shared" si="642"/>
        <v/>
      </c>
      <c r="X1050" s="8" t="str">
        <f t="shared" si="643"/>
        <v/>
      </c>
      <c r="Y1050" s="8" t="str">
        <f t="shared" si="644"/>
        <v/>
      </c>
      <c r="AQ1050" s="6" t="str">
        <f t="shared" si="645"/>
        <v/>
      </c>
      <c r="AR1050" s="128" t="str">
        <f t="shared" si="646"/>
        <v/>
      </c>
      <c r="AS1050" s="128" t="str">
        <f t="shared" si="647"/>
        <v/>
      </c>
      <c r="AT1050" s="139" t="str">
        <f t="shared" si="659"/>
        <v/>
      </c>
      <c r="BH1050" s="127" t="str">
        <f>IF(LEN(VBAsheet!H1050)&gt;0,$CD$4&amp;CHAR(10)&amp;$CD$5&amp;CHAR(10)&amp;$CD$6&amp;IF(VBAsheet!I1050="N",1,0)&amp;$CE$6&amp;CHAR(10)&amp;$CD$7&amp;CHAR(10)&amp;$CD$8&amp;VBAsheet!H1050&amp;$CE$8&amp;CHAR(10)&amp;$CD$9&amp;VBAsheet!K1050&amp;$CE$9&amp;CHAR(10)&amp;$CD$10&amp;VBAsheet!J1050-1&amp;$CE$10&amp;CHAR(10)&amp;$CD$11,"")</f>
        <v/>
      </c>
      <c r="BI1050"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0" s="18" t="str">
        <f>IF(LEN(X1050)&gt;0,$CD$23&amp;INDEX($CH$3:CH1053,MATCH(W1050,$CG$3:CG1053,0))&amp;$CE$23&amp;CHAR(10)&amp;$CD$24&amp;X1050&amp;$CE$24&amp;CHAR(10)&amp;$CD$25&amp;Y1050&amp;$CE$25&amp;CHAR(10),"")&amp;IF(LEN(AA1050)&gt;0,$CD$23&amp;INDEX($CH$3:CH1053,MATCH(Z1050,$CG$3:CG1053,0))&amp;$CE$23&amp;CHAR(10)&amp;$CD$24&amp;AA1050&amp;$CE$24&amp;CHAR(10)&amp;$CD$25&amp;AB1050&amp;$CE$25&amp;CHAR(10),"")&amp;IF(LEN(AD1050)&gt;0,$CD$23&amp;INDEX($CH$3:CH1053,MATCH(AC1050,$CG$3:CG1053,0))&amp;$CE$23&amp;CHAR(10)&amp;$CD$24&amp;AD1050&amp;$CE$24&amp;CHAR(10)&amp;$CD$25&amp;AE1050&amp;$CE$25&amp;CHAR(10),"")&amp;IF(LEN(AG1050)&gt;0,$CD$23&amp;INDEX($CH$3:CH1053,MATCH(AF1050,$CG$3:CG1053,0))&amp;$CE$23&amp;CHAR(10)&amp;$CD$24&amp;AG1050&amp;$CE$24&amp;CHAR(10)&amp;$CD$25&amp;AH1050&amp;$CE$25&amp;CHAR(10),"")&amp;IF(LEN(AJ1050)&gt;0,$CD$23&amp;INDEX($CH$3:CH1053,MATCH(AI1050,$CG$3:CG1053,0))&amp;$CE$23&amp;CHAR(10)&amp;$CD$24&amp;AJ1050&amp;$CE$24&amp;CHAR(10)&amp;$CD$25&amp;AK1050&amp;$CE$25&amp;CHAR(10),"")</f>
        <v/>
      </c>
      <c r="BK1050" s="18" t="str">
        <f>IF(LEN(J1050)&gt;0,INDEX($BH$2:$BH$100000,MATCH(J1050,VBAsheet!$H$2:$H$100000,0))&amp;CHAR(10),"")&amp;IF(LEN(K1050)&gt;0,INDEX($BH$2:$BH$100000,MATCH(K1050,VBAsheet!$H$2:$H$100000,0))&amp;CHAR(10),"")&amp;IF(LEN(L1050)&gt;0,INDEX($BH$2:$BH$100000,MATCH(L1050,VBAsheet!$H$2:$H$100000,0))&amp;CHAR(10),"")&amp;IF(LEN(M1050)&gt;0,INDEX($BH$2:$BH$100000,MATCH(M1050,VBAsheet!$H$2:$H$100000,0))&amp;CHAR(10),"")</f>
        <v/>
      </c>
      <c r="BM1050" s="94" t="str">
        <f t="shared" si="630"/>
        <v/>
      </c>
      <c r="BN1050" s="95" t="str">
        <f t="shared" si="649"/>
        <v/>
      </c>
      <c r="BP1050" s="18" t="str">
        <f t="shared" si="650"/>
        <v/>
      </c>
      <c r="BR1050" s="81" t="str">
        <f t="shared" si="660"/>
        <v/>
      </c>
      <c r="BU1050" s="138" t="str">
        <f t="shared" si="651"/>
        <v/>
      </c>
      <c r="BV1050" s="3" t="str">
        <f t="shared" si="652"/>
        <v/>
      </c>
      <c r="BW1050" s="3" t="str">
        <f t="shared" si="653"/>
        <v/>
      </c>
      <c r="BX1050" s="144" t="str">
        <f t="shared" si="654"/>
        <v/>
      </c>
      <c r="BY1050" s="18" t="str">
        <f t="shared" si="655"/>
        <v/>
      </c>
      <c r="BZ1050" s="18" t="str">
        <f t="shared" si="656"/>
        <v/>
      </c>
      <c r="CA1050" s="19" t="str">
        <f t="shared" si="657"/>
        <v/>
      </c>
    </row>
    <row r="1051" spans="4:79" x14ac:dyDescent="0.45">
      <c r="D1051" s="164" t="str">
        <f t="shared" si="658"/>
        <v/>
      </c>
      <c r="I1051" s="9" t="str">
        <f t="shared" si="631"/>
        <v/>
      </c>
      <c r="J1051" s="173" t="str">
        <f t="shared" si="632"/>
        <v/>
      </c>
      <c r="K1051" s="13"/>
      <c r="L1051" s="13"/>
      <c r="M1051" s="13"/>
      <c r="N1051" s="178" t="str">
        <f t="shared" si="633"/>
        <v/>
      </c>
      <c r="O1051" s="181" t="str">
        <f t="shared" si="634"/>
        <v/>
      </c>
      <c r="P1051" s="8" t="str">
        <f t="shared" si="635"/>
        <v/>
      </c>
      <c r="Q1051" s="8" t="str">
        <f t="shared" si="636"/>
        <v/>
      </c>
      <c r="R1051" s="8" t="str">
        <f t="shared" si="637"/>
        <v/>
      </c>
      <c r="S1051" s="8" t="str">
        <f t="shared" si="638"/>
        <v/>
      </c>
      <c r="T1051" s="8" t="str">
        <f t="shared" si="639"/>
        <v/>
      </c>
      <c r="U1051" s="8" t="str">
        <f t="shared" si="640"/>
        <v/>
      </c>
      <c r="V1051" s="16" t="str">
        <f t="shared" si="641"/>
        <v/>
      </c>
      <c r="W1051" s="129" t="str">
        <f t="shared" si="642"/>
        <v/>
      </c>
      <c r="X1051" s="8" t="str">
        <f t="shared" si="643"/>
        <v/>
      </c>
      <c r="Y1051" s="8" t="str">
        <f t="shared" si="644"/>
        <v/>
      </c>
      <c r="AQ1051" s="6" t="str">
        <f t="shared" si="645"/>
        <v/>
      </c>
      <c r="AR1051" s="128" t="str">
        <f t="shared" si="646"/>
        <v/>
      </c>
      <c r="AS1051" s="128" t="str">
        <f t="shared" si="647"/>
        <v/>
      </c>
      <c r="AT1051" s="139" t="str">
        <f t="shared" si="659"/>
        <v/>
      </c>
      <c r="BH1051" s="127" t="str">
        <f>IF(LEN(VBAsheet!H1051)&gt;0,$CD$4&amp;CHAR(10)&amp;$CD$5&amp;CHAR(10)&amp;$CD$6&amp;IF(VBAsheet!I1051="N",1,0)&amp;$CE$6&amp;CHAR(10)&amp;$CD$7&amp;CHAR(10)&amp;$CD$8&amp;VBAsheet!H1051&amp;$CE$8&amp;CHAR(10)&amp;$CD$9&amp;VBAsheet!K1051&amp;$CE$9&amp;CHAR(10)&amp;$CD$10&amp;VBAsheet!J1051-1&amp;$CE$10&amp;CHAR(10)&amp;$CD$11,"")</f>
        <v/>
      </c>
      <c r="BI1051"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1" s="18" t="str">
        <f>IF(LEN(X1051)&gt;0,$CD$23&amp;INDEX($CH$3:CH1054,MATCH(W1051,$CG$3:CG1054,0))&amp;$CE$23&amp;CHAR(10)&amp;$CD$24&amp;X1051&amp;$CE$24&amp;CHAR(10)&amp;$CD$25&amp;Y1051&amp;$CE$25&amp;CHAR(10),"")&amp;IF(LEN(AA1051)&gt;0,$CD$23&amp;INDEX($CH$3:CH1054,MATCH(Z1051,$CG$3:CG1054,0))&amp;$CE$23&amp;CHAR(10)&amp;$CD$24&amp;AA1051&amp;$CE$24&amp;CHAR(10)&amp;$CD$25&amp;AB1051&amp;$CE$25&amp;CHAR(10),"")&amp;IF(LEN(AD1051)&gt;0,$CD$23&amp;INDEX($CH$3:CH1054,MATCH(AC1051,$CG$3:CG1054,0))&amp;$CE$23&amp;CHAR(10)&amp;$CD$24&amp;AD1051&amp;$CE$24&amp;CHAR(10)&amp;$CD$25&amp;AE1051&amp;$CE$25&amp;CHAR(10),"")&amp;IF(LEN(AG1051)&gt;0,$CD$23&amp;INDEX($CH$3:CH1054,MATCH(AF1051,$CG$3:CG1054,0))&amp;$CE$23&amp;CHAR(10)&amp;$CD$24&amp;AG1051&amp;$CE$24&amp;CHAR(10)&amp;$CD$25&amp;AH1051&amp;$CE$25&amp;CHAR(10),"")&amp;IF(LEN(AJ1051)&gt;0,$CD$23&amp;INDEX($CH$3:CH1054,MATCH(AI1051,$CG$3:CG1054,0))&amp;$CE$23&amp;CHAR(10)&amp;$CD$24&amp;AJ1051&amp;$CE$24&amp;CHAR(10)&amp;$CD$25&amp;AK1051&amp;$CE$25&amp;CHAR(10),"")</f>
        <v/>
      </c>
      <c r="BK1051" s="18" t="str">
        <f>IF(LEN(J1051)&gt;0,INDEX($BH$2:$BH$100000,MATCH(J1051,VBAsheet!$H$2:$H$100000,0))&amp;CHAR(10),"")&amp;IF(LEN(K1051)&gt;0,INDEX($BH$2:$BH$100000,MATCH(K1051,VBAsheet!$H$2:$H$100000,0))&amp;CHAR(10),"")&amp;IF(LEN(L1051)&gt;0,INDEX($BH$2:$BH$100000,MATCH(L1051,VBAsheet!$H$2:$H$100000,0))&amp;CHAR(10),"")&amp;IF(LEN(M1051)&gt;0,INDEX($BH$2:$BH$100000,MATCH(M1051,VBAsheet!$H$2:$H$100000,0))&amp;CHAR(10),"")</f>
        <v/>
      </c>
      <c r="BM1051" s="94" t="str">
        <f t="shared" si="630"/>
        <v/>
      </c>
      <c r="BN1051" s="95" t="str">
        <f t="shared" si="649"/>
        <v/>
      </c>
      <c r="BP1051" s="18" t="str">
        <f t="shared" si="650"/>
        <v/>
      </c>
      <c r="BR1051" s="81" t="str">
        <f t="shared" si="660"/>
        <v/>
      </c>
      <c r="BU1051" s="138" t="str">
        <f t="shared" si="651"/>
        <v/>
      </c>
      <c r="BV1051" s="3" t="str">
        <f t="shared" si="652"/>
        <v/>
      </c>
      <c r="BW1051" s="3" t="str">
        <f t="shared" si="653"/>
        <v/>
      </c>
      <c r="BX1051" s="144" t="str">
        <f t="shared" si="654"/>
        <v/>
      </c>
      <c r="BY1051" s="18" t="str">
        <f t="shared" si="655"/>
        <v/>
      </c>
      <c r="BZ1051" s="18" t="str">
        <f t="shared" si="656"/>
        <v/>
      </c>
      <c r="CA1051" s="19" t="str">
        <f t="shared" si="657"/>
        <v/>
      </c>
    </row>
    <row r="1052" spans="4:79" x14ac:dyDescent="0.45">
      <c r="D1052" s="164" t="str">
        <f t="shared" si="658"/>
        <v/>
      </c>
      <c r="I1052" s="9" t="str">
        <f t="shared" si="631"/>
        <v/>
      </c>
      <c r="J1052" s="173" t="str">
        <f t="shared" si="632"/>
        <v/>
      </c>
      <c r="K1052" s="13"/>
      <c r="L1052" s="13"/>
      <c r="M1052" s="13"/>
      <c r="N1052" s="178" t="str">
        <f t="shared" si="633"/>
        <v/>
      </c>
      <c r="O1052" s="181" t="str">
        <f t="shared" si="634"/>
        <v/>
      </c>
      <c r="P1052" s="8" t="str">
        <f t="shared" si="635"/>
        <v/>
      </c>
      <c r="Q1052" s="8" t="str">
        <f t="shared" si="636"/>
        <v/>
      </c>
      <c r="R1052" s="8" t="str">
        <f t="shared" si="637"/>
        <v/>
      </c>
      <c r="S1052" s="8" t="str">
        <f t="shared" si="638"/>
        <v/>
      </c>
      <c r="T1052" s="8" t="str">
        <f t="shared" si="639"/>
        <v/>
      </c>
      <c r="U1052" s="8" t="str">
        <f t="shared" si="640"/>
        <v/>
      </c>
      <c r="V1052" s="16" t="str">
        <f t="shared" si="641"/>
        <v/>
      </c>
      <c r="W1052" s="129" t="str">
        <f t="shared" si="642"/>
        <v/>
      </c>
      <c r="X1052" s="8" t="str">
        <f t="shared" si="643"/>
        <v/>
      </c>
      <c r="Y1052" s="8" t="str">
        <f t="shared" si="644"/>
        <v/>
      </c>
      <c r="AQ1052" s="6" t="str">
        <f t="shared" si="645"/>
        <v/>
      </c>
      <c r="AR1052" s="128" t="str">
        <f t="shared" si="646"/>
        <v/>
      </c>
      <c r="AS1052" s="128" t="str">
        <f t="shared" si="647"/>
        <v/>
      </c>
      <c r="AT1052" s="139" t="str">
        <f t="shared" si="659"/>
        <v/>
      </c>
      <c r="BH1052" s="127" t="str">
        <f>IF(LEN(VBAsheet!H1052)&gt;0,$CD$4&amp;CHAR(10)&amp;$CD$5&amp;CHAR(10)&amp;$CD$6&amp;IF(VBAsheet!I1052="N",1,0)&amp;$CE$6&amp;CHAR(10)&amp;$CD$7&amp;CHAR(10)&amp;$CD$8&amp;VBAsheet!H1052&amp;$CE$8&amp;CHAR(10)&amp;$CD$9&amp;VBAsheet!K1052&amp;$CE$9&amp;CHAR(10)&amp;$CD$10&amp;VBAsheet!J1052-1&amp;$CE$10&amp;CHAR(10)&amp;$CD$11,"")</f>
        <v/>
      </c>
      <c r="BI1052"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2" s="18" t="str">
        <f>IF(LEN(X1052)&gt;0,$CD$23&amp;INDEX($CH$3:CH1055,MATCH(W1052,$CG$3:CG1055,0))&amp;$CE$23&amp;CHAR(10)&amp;$CD$24&amp;X1052&amp;$CE$24&amp;CHAR(10)&amp;$CD$25&amp;Y1052&amp;$CE$25&amp;CHAR(10),"")&amp;IF(LEN(AA1052)&gt;0,$CD$23&amp;INDEX($CH$3:CH1055,MATCH(Z1052,$CG$3:CG1055,0))&amp;$CE$23&amp;CHAR(10)&amp;$CD$24&amp;AA1052&amp;$CE$24&amp;CHAR(10)&amp;$CD$25&amp;AB1052&amp;$CE$25&amp;CHAR(10),"")&amp;IF(LEN(AD1052)&gt;0,$CD$23&amp;INDEX($CH$3:CH1055,MATCH(AC1052,$CG$3:CG1055,0))&amp;$CE$23&amp;CHAR(10)&amp;$CD$24&amp;AD1052&amp;$CE$24&amp;CHAR(10)&amp;$CD$25&amp;AE1052&amp;$CE$25&amp;CHAR(10),"")&amp;IF(LEN(AG1052)&gt;0,$CD$23&amp;INDEX($CH$3:CH1055,MATCH(AF1052,$CG$3:CG1055,0))&amp;$CE$23&amp;CHAR(10)&amp;$CD$24&amp;AG1052&amp;$CE$24&amp;CHAR(10)&amp;$CD$25&amp;AH1052&amp;$CE$25&amp;CHAR(10),"")&amp;IF(LEN(AJ1052)&gt;0,$CD$23&amp;INDEX($CH$3:CH1055,MATCH(AI1052,$CG$3:CG1055,0))&amp;$CE$23&amp;CHAR(10)&amp;$CD$24&amp;AJ1052&amp;$CE$24&amp;CHAR(10)&amp;$CD$25&amp;AK1052&amp;$CE$25&amp;CHAR(10),"")</f>
        <v/>
      </c>
      <c r="BK1052" s="18" t="str">
        <f>IF(LEN(J1052)&gt;0,INDEX($BH$2:$BH$100000,MATCH(J1052,VBAsheet!$H$2:$H$100000,0))&amp;CHAR(10),"")&amp;IF(LEN(K1052)&gt;0,INDEX($BH$2:$BH$100000,MATCH(K1052,VBAsheet!$H$2:$H$100000,0))&amp;CHAR(10),"")&amp;IF(LEN(L1052)&gt;0,INDEX($BH$2:$BH$100000,MATCH(L1052,VBAsheet!$H$2:$H$100000,0))&amp;CHAR(10),"")&amp;IF(LEN(M1052)&gt;0,INDEX($BH$2:$BH$100000,MATCH(M1052,VBAsheet!$H$2:$H$100000,0))&amp;CHAR(10),"")</f>
        <v/>
      </c>
      <c r="BM1052" s="94" t="str">
        <f t="shared" si="630"/>
        <v/>
      </c>
      <c r="BN1052" s="95" t="str">
        <f t="shared" si="649"/>
        <v/>
      </c>
      <c r="BP1052" s="18" t="str">
        <f t="shared" si="650"/>
        <v/>
      </c>
      <c r="BR1052" s="81" t="str">
        <f t="shared" si="660"/>
        <v/>
      </c>
      <c r="BU1052" s="138" t="str">
        <f t="shared" si="651"/>
        <v/>
      </c>
      <c r="BV1052" s="3" t="str">
        <f t="shared" si="652"/>
        <v/>
      </c>
      <c r="BW1052" s="3" t="str">
        <f t="shared" si="653"/>
        <v/>
      </c>
      <c r="BX1052" s="144" t="str">
        <f t="shared" si="654"/>
        <v/>
      </c>
      <c r="BY1052" s="18" t="str">
        <f t="shared" si="655"/>
        <v/>
      </c>
      <c r="BZ1052" s="18" t="str">
        <f t="shared" si="656"/>
        <v/>
      </c>
      <c r="CA1052" s="19" t="str">
        <f t="shared" si="657"/>
        <v/>
      </c>
    </row>
    <row r="1053" spans="4:79" x14ac:dyDescent="0.45">
      <c r="D1053" s="164" t="str">
        <f t="shared" si="658"/>
        <v/>
      </c>
      <c r="I1053" s="9" t="str">
        <f t="shared" si="631"/>
        <v/>
      </c>
      <c r="J1053" s="173" t="str">
        <f t="shared" si="632"/>
        <v/>
      </c>
      <c r="K1053" s="13"/>
      <c r="L1053" s="13"/>
      <c r="M1053" s="13"/>
      <c r="N1053" s="178" t="str">
        <f t="shared" si="633"/>
        <v/>
      </c>
      <c r="O1053" s="181" t="str">
        <f t="shared" si="634"/>
        <v/>
      </c>
      <c r="P1053" s="8" t="str">
        <f t="shared" si="635"/>
        <v/>
      </c>
      <c r="Q1053" s="8" t="str">
        <f t="shared" si="636"/>
        <v/>
      </c>
      <c r="R1053" s="8" t="str">
        <f t="shared" si="637"/>
        <v/>
      </c>
      <c r="S1053" s="8" t="str">
        <f t="shared" si="638"/>
        <v/>
      </c>
      <c r="T1053" s="8" t="str">
        <f t="shared" si="639"/>
        <v/>
      </c>
      <c r="U1053" s="8" t="str">
        <f t="shared" si="640"/>
        <v/>
      </c>
      <c r="V1053" s="16" t="str">
        <f t="shared" si="641"/>
        <v/>
      </c>
      <c r="W1053" s="129" t="str">
        <f t="shared" si="642"/>
        <v/>
      </c>
      <c r="X1053" s="8" t="str">
        <f t="shared" si="643"/>
        <v/>
      </c>
      <c r="Y1053" s="8" t="str">
        <f t="shared" si="644"/>
        <v/>
      </c>
      <c r="AQ1053" s="6" t="str">
        <f t="shared" si="645"/>
        <v/>
      </c>
      <c r="AR1053" s="128" t="str">
        <f t="shared" si="646"/>
        <v/>
      </c>
      <c r="AS1053" s="128" t="str">
        <f t="shared" si="647"/>
        <v/>
      </c>
      <c r="AT1053" s="139" t="str">
        <f t="shared" si="659"/>
        <v/>
      </c>
      <c r="BH1053" s="127" t="str">
        <f>IF(LEN(VBAsheet!H1053)&gt;0,$CD$4&amp;CHAR(10)&amp;$CD$5&amp;CHAR(10)&amp;$CD$6&amp;IF(VBAsheet!I1053="N",1,0)&amp;$CE$6&amp;CHAR(10)&amp;$CD$7&amp;CHAR(10)&amp;$CD$8&amp;VBAsheet!H1053&amp;$CE$8&amp;CHAR(10)&amp;$CD$9&amp;VBAsheet!K1053&amp;$CE$9&amp;CHAR(10)&amp;$CD$10&amp;VBAsheet!J1053-1&amp;$CE$10&amp;CHAR(10)&amp;$CD$11,"")</f>
        <v/>
      </c>
      <c r="BI1053"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3" s="18" t="str">
        <f>IF(LEN(X1053)&gt;0,$CD$23&amp;INDEX($CH$3:CH1056,MATCH(W1053,$CG$3:CG1056,0))&amp;$CE$23&amp;CHAR(10)&amp;$CD$24&amp;X1053&amp;$CE$24&amp;CHAR(10)&amp;$CD$25&amp;Y1053&amp;$CE$25&amp;CHAR(10),"")&amp;IF(LEN(AA1053)&gt;0,$CD$23&amp;INDEX($CH$3:CH1056,MATCH(Z1053,$CG$3:CG1056,0))&amp;$CE$23&amp;CHAR(10)&amp;$CD$24&amp;AA1053&amp;$CE$24&amp;CHAR(10)&amp;$CD$25&amp;AB1053&amp;$CE$25&amp;CHAR(10),"")&amp;IF(LEN(AD1053)&gt;0,$CD$23&amp;INDEX($CH$3:CH1056,MATCH(AC1053,$CG$3:CG1056,0))&amp;$CE$23&amp;CHAR(10)&amp;$CD$24&amp;AD1053&amp;$CE$24&amp;CHAR(10)&amp;$CD$25&amp;AE1053&amp;$CE$25&amp;CHAR(10),"")&amp;IF(LEN(AG1053)&gt;0,$CD$23&amp;INDEX($CH$3:CH1056,MATCH(AF1053,$CG$3:CG1056,0))&amp;$CE$23&amp;CHAR(10)&amp;$CD$24&amp;AG1053&amp;$CE$24&amp;CHAR(10)&amp;$CD$25&amp;AH1053&amp;$CE$25&amp;CHAR(10),"")&amp;IF(LEN(AJ1053)&gt;0,$CD$23&amp;INDEX($CH$3:CH1056,MATCH(AI1053,$CG$3:CG1056,0))&amp;$CE$23&amp;CHAR(10)&amp;$CD$24&amp;AJ1053&amp;$CE$24&amp;CHAR(10)&amp;$CD$25&amp;AK1053&amp;$CE$25&amp;CHAR(10),"")</f>
        <v/>
      </c>
      <c r="BK1053" s="18" t="str">
        <f>IF(LEN(J1053)&gt;0,INDEX($BH$2:$BH$100000,MATCH(J1053,VBAsheet!$H$2:$H$100000,0))&amp;CHAR(10),"")&amp;IF(LEN(K1053)&gt;0,INDEX($BH$2:$BH$100000,MATCH(K1053,VBAsheet!$H$2:$H$100000,0))&amp;CHAR(10),"")&amp;IF(LEN(L1053)&gt;0,INDEX($BH$2:$BH$100000,MATCH(L1053,VBAsheet!$H$2:$H$100000,0))&amp;CHAR(10),"")&amp;IF(LEN(M1053)&gt;0,INDEX($BH$2:$BH$100000,MATCH(M1053,VBAsheet!$H$2:$H$100000,0))&amp;CHAR(10),"")</f>
        <v/>
      </c>
      <c r="BM1053" s="94" t="str">
        <f t="shared" si="630"/>
        <v/>
      </c>
      <c r="BN1053" s="95" t="str">
        <f t="shared" si="649"/>
        <v/>
      </c>
      <c r="BP1053" s="18" t="str">
        <f t="shared" si="650"/>
        <v/>
      </c>
      <c r="BR1053" s="81" t="str">
        <f t="shared" si="660"/>
        <v/>
      </c>
      <c r="BU1053" s="138" t="str">
        <f t="shared" si="651"/>
        <v/>
      </c>
      <c r="BV1053" s="3" t="str">
        <f t="shared" si="652"/>
        <v/>
      </c>
      <c r="BW1053" s="3" t="str">
        <f t="shared" si="653"/>
        <v/>
      </c>
      <c r="BX1053" s="144" t="str">
        <f t="shared" si="654"/>
        <v/>
      </c>
      <c r="BY1053" s="18" t="str">
        <f t="shared" si="655"/>
        <v/>
      </c>
      <c r="BZ1053" s="18" t="str">
        <f t="shared" si="656"/>
        <v/>
      </c>
      <c r="CA1053" s="19" t="str">
        <f t="shared" si="657"/>
        <v/>
      </c>
    </row>
    <row r="1054" spans="4:79" x14ac:dyDescent="0.45">
      <c r="D1054" s="164" t="str">
        <f t="shared" si="658"/>
        <v/>
      </c>
      <c r="I1054" s="9" t="str">
        <f t="shared" si="631"/>
        <v/>
      </c>
      <c r="J1054" s="173" t="str">
        <f t="shared" si="632"/>
        <v/>
      </c>
      <c r="K1054" s="13"/>
      <c r="L1054" s="13"/>
      <c r="M1054" s="13"/>
      <c r="N1054" s="178" t="str">
        <f t="shared" si="633"/>
        <v/>
      </c>
      <c r="O1054" s="181" t="str">
        <f t="shared" si="634"/>
        <v/>
      </c>
      <c r="P1054" s="8" t="str">
        <f t="shared" si="635"/>
        <v/>
      </c>
      <c r="Q1054" s="8" t="str">
        <f t="shared" si="636"/>
        <v/>
      </c>
      <c r="R1054" s="8" t="str">
        <f t="shared" si="637"/>
        <v/>
      </c>
      <c r="S1054" s="8" t="str">
        <f t="shared" si="638"/>
        <v/>
      </c>
      <c r="T1054" s="8" t="str">
        <f t="shared" si="639"/>
        <v/>
      </c>
      <c r="U1054" s="8" t="str">
        <f t="shared" si="640"/>
        <v/>
      </c>
      <c r="V1054" s="16" t="str">
        <f t="shared" si="641"/>
        <v/>
      </c>
      <c r="W1054" s="129" t="str">
        <f t="shared" si="642"/>
        <v/>
      </c>
      <c r="X1054" s="8" t="str">
        <f t="shared" si="643"/>
        <v/>
      </c>
      <c r="Y1054" s="8" t="str">
        <f t="shared" si="644"/>
        <v/>
      </c>
      <c r="AQ1054" s="6" t="str">
        <f t="shared" si="645"/>
        <v/>
      </c>
      <c r="AR1054" s="128" t="str">
        <f t="shared" si="646"/>
        <v/>
      </c>
      <c r="AS1054" s="128" t="str">
        <f t="shared" si="647"/>
        <v/>
      </c>
      <c r="AT1054" s="139" t="str">
        <f t="shared" si="659"/>
        <v/>
      </c>
      <c r="BH1054" s="127" t="str">
        <f>IF(LEN(VBAsheet!H1054)&gt;0,$CD$4&amp;CHAR(10)&amp;$CD$5&amp;CHAR(10)&amp;$CD$6&amp;IF(VBAsheet!I1054="N",1,0)&amp;$CE$6&amp;CHAR(10)&amp;$CD$7&amp;CHAR(10)&amp;$CD$8&amp;VBAsheet!H1054&amp;$CE$8&amp;CHAR(10)&amp;$CD$9&amp;VBAsheet!K1054&amp;$CE$9&amp;CHAR(10)&amp;$CD$10&amp;VBAsheet!J1054-1&amp;$CE$10&amp;CHAR(10)&amp;$CD$11,"")</f>
        <v/>
      </c>
      <c r="BI1054"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4" s="18" t="str">
        <f>IF(LEN(X1054)&gt;0,$CD$23&amp;INDEX($CH$3:CH1057,MATCH(W1054,$CG$3:CG1057,0))&amp;$CE$23&amp;CHAR(10)&amp;$CD$24&amp;X1054&amp;$CE$24&amp;CHAR(10)&amp;$CD$25&amp;Y1054&amp;$CE$25&amp;CHAR(10),"")&amp;IF(LEN(AA1054)&gt;0,$CD$23&amp;INDEX($CH$3:CH1057,MATCH(Z1054,$CG$3:CG1057,0))&amp;$CE$23&amp;CHAR(10)&amp;$CD$24&amp;AA1054&amp;$CE$24&amp;CHAR(10)&amp;$CD$25&amp;AB1054&amp;$CE$25&amp;CHAR(10),"")&amp;IF(LEN(AD1054)&gt;0,$CD$23&amp;INDEX($CH$3:CH1057,MATCH(AC1054,$CG$3:CG1057,0))&amp;$CE$23&amp;CHAR(10)&amp;$CD$24&amp;AD1054&amp;$CE$24&amp;CHAR(10)&amp;$CD$25&amp;AE1054&amp;$CE$25&amp;CHAR(10),"")&amp;IF(LEN(AG1054)&gt;0,$CD$23&amp;INDEX($CH$3:CH1057,MATCH(AF1054,$CG$3:CG1057,0))&amp;$CE$23&amp;CHAR(10)&amp;$CD$24&amp;AG1054&amp;$CE$24&amp;CHAR(10)&amp;$CD$25&amp;AH1054&amp;$CE$25&amp;CHAR(10),"")&amp;IF(LEN(AJ1054)&gt;0,$CD$23&amp;INDEX($CH$3:CH1057,MATCH(AI1054,$CG$3:CG1057,0))&amp;$CE$23&amp;CHAR(10)&amp;$CD$24&amp;AJ1054&amp;$CE$24&amp;CHAR(10)&amp;$CD$25&amp;AK1054&amp;$CE$25&amp;CHAR(10),"")</f>
        <v/>
      </c>
      <c r="BK1054" s="18" t="str">
        <f>IF(LEN(J1054)&gt;0,INDEX($BH$2:$BH$100000,MATCH(J1054,VBAsheet!$H$2:$H$100000,0))&amp;CHAR(10),"")&amp;IF(LEN(K1054)&gt;0,INDEX($BH$2:$BH$100000,MATCH(K1054,VBAsheet!$H$2:$H$100000,0))&amp;CHAR(10),"")&amp;IF(LEN(L1054)&gt;0,INDEX($BH$2:$BH$100000,MATCH(L1054,VBAsheet!$H$2:$H$100000,0))&amp;CHAR(10),"")&amp;IF(LEN(M1054)&gt;0,INDEX($BH$2:$BH$100000,MATCH(M1054,VBAsheet!$H$2:$H$100000,0))&amp;CHAR(10),"")</f>
        <v/>
      </c>
      <c r="BM1054" s="94" t="str">
        <f t="shared" si="630"/>
        <v/>
      </c>
      <c r="BN1054" s="95" t="str">
        <f t="shared" si="649"/>
        <v/>
      </c>
      <c r="BP1054" s="18" t="str">
        <f t="shared" si="650"/>
        <v/>
      </c>
      <c r="BR1054" s="81" t="str">
        <f t="shared" si="660"/>
        <v/>
      </c>
      <c r="BU1054" s="138" t="str">
        <f t="shared" si="651"/>
        <v/>
      </c>
      <c r="BV1054" s="3" t="str">
        <f t="shared" si="652"/>
        <v/>
      </c>
      <c r="BW1054" s="3" t="str">
        <f t="shared" si="653"/>
        <v/>
      </c>
      <c r="BX1054" s="144" t="str">
        <f t="shared" si="654"/>
        <v/>
      </c>
      <c r="BY1054" s="18" t="str">
        <f t="shared" si="655"/>
        <v/>
      </c>
      <c r="BZ1054" s="18" t="str">
        <f t="shared" si="656"/>
        <v/>
      </c>
      <c r="CA1054" s="19" t="str">
        <f t="shared" si="657"/>
        <v/>
      </c>
    </row>
    <row r="1055" spans="4:79" x14ac:dyDescent="0.45">
      <c r="D1055" s="164" t="str">
        <f t="shared" si="658"/>
        <v/>
      </c>
      <c r="I1055" s="9" t="str">
        <f t="shared" si="631"/>
        <v/>
      </c>
      <c r="J1055" s="173" t="str">
        <f t="shared" si="632"/>
        <v/>
      </c>
      <c r="K1055" s="13"/>
      <c r="L1055" s="13"/>
      <c r="M1055" s="13"/>
      <c r="N1055" s="178" t="str">
        <f t="shared" si="633"/>
        <v/>
      </c>
      <c r="O1055" s="181" t="str">
        <f t="shared" si="634"/>
        <v/>
      </c>
      <c r="P1055" s="8" t="str">
        <f t="shared" si="635"/>
        <v/>
      </c>
      <c r="Q1055" s="8" t="str">
        <f t="shared" si="636"/>
        <v/>
      </c>
      <c r="R1055" s="8" t="str">
        <f t="shared" si="637"/>
        <v/>
      </c>
      <c r="S1055" s="8" t="str">
        <f t="shared" si="638"/>
        <v/>
      </c>
      <c r="T1055" s="8" t="str">
        <f t="shared" si="639"/>
        <v/>
      </c>
      <c r="U1055" s="8" t="str">
        <f t="shared" si="640"/>
        <v/>
      </c>
      <c r="V1055" s="16" t="str">
        <f t="shared" si="641"/>
        <v/>
      </c>
      <c r="W1055" s="129" t="str">
        <f t="shared" si="642"/>
        <v/>
      </c>
      <c r="X1055" s="8" t="str">
        <f t="shared" si="643"/>
        <v/>
      </c>
      <c r="Y1055" s="8" t="str">
        <f t="shared" si="644"/>
        <v/>
      </c>
      <c r="AQ1055" s="6" t="str">
        <f t="shared" si="645"/>
        <v/>
      </c>
      <c r="AR1055" s="128" t="str">
        <f t="shared" si="646"/>
        <v/>
      </c>
      <c r="AS1055" s="128" t="str">
        <f t="shared" si="647"/>
        <v/>
      </c>
      <c r="AT1055" s="139" t="str">
        <f t="shared" si="659"/>
        <v/>
      </c>
      <c r="BH1055" s="127" t="str">
        <f>IF(LEN(VBAsheet!H1055)&gt;0,$CD$4&amp;CHAR(10)&amp;$CD$5&amp;CHAR(10)&amp;$CD$6&amp;IF(VBAsheet!I1055="N",1,0)&amp;$CE$6&amp;CHAR(10)&amp;$CD$7&amp;CHAR(10)&amp;$CD$8&amp;VBAsheet!H1055&amp;$CE$8&amp;CHAR(10)&amp;$CD$9&amp;VBAsheet!K1055&amp;$CE$9&amp;CHAR(10)&amp;$CD$10&amp;VBAsheet!J1055-1&amp;$CE$10&amp;CHAR(10)&amp;$CD$11,"")</f>
        <v/>
      </c>
      <c r="BI1055"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5" s="18" t="str">
        <f>IF(LEN(X1055)&gt;0,$CD$23&amp;INDEX($CH$3:CH1058,MATCH(W1055,$CG$3:CG1058,0))&amp;$CE$23&amp;CHAR(10)&amp;$CD$24&amp;X1055&amp;$CE$24&amp;CHAR(10)&amp;$CD$25&amp;Y1055&amp;$CE$25&amp;CHAR(10),"")&amp;IF(LEN(AA1055)&gt;0,$CD$23&amp;INDEX($CH$3:CH1058,MATCH(Z1055,$CG$3:CG1058,0))&amp;$CE$23&amp;CHAR(10)&amp;$CD$24&amp;AA1055&amp;$CE$24&amp;CHAR(10)&amp;$CD$25&amp;AB1055&amp;$CE$25&amp;CHAR(10),"")&amp;IF(LEN(AD1055)&gt;0,$CD$23&amp;INDEX($CH$3:CH1058,MATCH(AC1055,$CG$3:CG1058,0))&amp;$CE$23&amp;CHAR(10)&amp;$CD$24&amp;AD1055&amp;$CE$24&amp;CHAR(10)&amp;$CD$25&amp;AE1055&amp;$CE$25&amp;CHAR(10),"")&amp;IF(LEN(AG1055)&gt;0,$CD$23&amp;INDEX($CH$3:CH1058,MATCH(AF1055,$CG$3:CG1058,0))&amp;$CE$23&amp;CHAR(10)&amp;$CD$24&amp;AG1055&amp;$CE$24&amp;CHAR(10)&amp;$CD$25&amp;AH1055&amp;$CE$25&amp;CHAR(10),"")&amp;IF(LEN(AJ1055)&gt;0,$CD$23&amp;INDEX($CH$3:CH1058,MATCH(AI1055,$CG$3:CG1058,0))&amp;$CE$23&amp;CHAR(10)&amp;$CD$24&amp;AJ1055&amp;$CE$24&amp;CHAR(10)&amp;$CD$25&amp;AK1055&amp;$CE$25&amp;CHAR(10),"")</f>
        <v/>
      </c>
      <c r="BK1055" s="18" t="str">
        <f>IF(LEN(J1055)&gt;0,INDEX($BH$2:$BH$100000,MATCH(J1055,VBAsheet!$H$2:$H$100000,0))&amp;CHAR(10),"")&amp;IF(LEN(K1055)&gt;0,INDEX($BH$2:$BH$100000,MATCH(K1055,VBAsheet!$H$2:$H$100000,0))&amp;CHAR(10),"")&amp;IF(LEN(L1055)&gt;0,INDEX($BH$2:$BH$100000,MATCH(L1055,VBAsheet!$H$2:$H$100000,0))&amp;CHAR(10),"")&amp;IF(LEN(M1055)&gt;0,INDEX($BH$2:$BH$100000,MATCH(M1055,VBAsheet!$H$2:$H$100000,0))&amp;CHAR(10),"")</f>
        <v/>
      </c>
      <c r="BM1055" s="94" t="str">
        <f t="shared" si="630"/>
        <v/>
      </c>
      <c r="BN1055" s="95" t="str">
        <f t="shared" si="649"/>
        <v/>
      </c>
      <c r="BP1055" s="18" t="str">
        <f t="shared" si="650"/>
        <v/>
      </c>
      <c r="BR1055" s="81" t="str">
        <f t="shared" si="660"/>
        <v/>
      </c>
      <c r="BU1055" s="138" t="str">
        <f t="shared" si="651"/>
        <v/>
      </c>
      <c r="BV1055" s="3" t="str">
        <f t="shared" si="652"/>
        <v/>
      </c>
      <c r="BW1055" s="3" t="str">
        <f t="shared" si="653"/>
        <v/>
      </c>
      <c r="BX1055" s="144" t="str">
        <f t="shared" si="654"/>
        <v/>
      </c>
      <c r="BY1055" s="18" t="str">
        <f t="shared" si="655"/>
        <v/>
      </c>
      <c r="BZ1055" s="18" t="str">
        <f t="shared" si="656"/>
        <v/>
      </c>
      <c r="CA1055" s="19" t="str">
        <f t="shared" si="657"/>
        <v/>
      </c>
    </row>
    <row r="1056" spans="4:79" x14ac:dyDescent="0.45">
      <c r="D1056" s="164" t="str">
        <f t="shared" si="658"/>
        <v/>
      </c>
      <c r="I1056" s="9" t="str">
        <f t="shared" si="631"/>
        <v/>
      </c>
      <c r="J1056" s="173" t="str">
        <f t="shared" si="632"/>
        <v/>
      </c>
      <c r="K1056" s="13"/>
      <c r="L1056" s="13"/>
      <c r="M1056" s="13"/>
      <c r="N1056" s="178" t="str">
        <f t="shared" si="633"/>
        <v/>
      </c>
      <c r="O1056" s="181" t="str">
        <f t="shared" si="634"/>
        <v/>
      </c>
      <c r="P1056" s="8" t="str">
        <f t="shared" si="635"/>
        <v/>
      </c>
      <c r="Q1056" s="8" t="str">
        <f t="shared" si="636"/>
        <v/>
      </c>
      <c r="R1056" s="8" t="str">
        <f t="shared" si="637"/>
        <v/>
      </c>
      <c r="S1056" s="8" t="str">
        <f t="shared" si="638"/>
        <v/>
      </c>
      <c r="T1056" s="8" t="str">
        <f t="shared" si="639"/>
        <v/>
      </c>
      <c r="U1056" s="8" t="str">
        <f t="shared" si="640"/>
        <v/>
      </c>
      <c r="V1056" s="16" t="str">
        <f t="shared" si="641"/>
        <v/>
      </c>
      <c r="W1056" s="129" t="str">
        <f t="shared" si="642"/>
        <v/>
      </c>
      <c r="X1056" s="8" t="str">
        <f t="shared" si="643"/>
        <v/>
      </c>
      <c r="Y1056" s="8" t="str">
        <f t="shared" si="644"/>
        <v/>
      </c>
      <c r="AQ1056" s="6" t="str">
        <f t="shared" si="645"/>
        <v/>
      </c>
      <c r="AR1056" s="128" t="str">
        <f t="shared" si="646"/>
        <v/>
      </c>
      <c r="AS1056" s="128" t="str">
        <f t="shared" si="647"/>
        <v/>
      </c>
      <c r="AT1056" s="139" t="str">
        <f t="shared" si="659"/>
        <v/>
      </c>
      <c r="BH1056" s="127" t="str">
        <f>IF(LEN(VBAsheet!H1056)&gt;0,$CD$4&amp;CHAR(10)&amp;$CD$5&amp;CHAR(10)&amp;$CD$6&amp;IF(VBAsheet!I1056="N",1,0)&amp;$CE$6&amp;CHAR(10)&amp;$CD$7&amp;CHAR(10)&amp;$CD$8&amp;VBAsheet!H1056&amp;$CE$8&amp;CHAR(10)&amp;$CD$9&amp;VBAsheet!K1056&amp;$CE$9&amp;CHAR(10)&amp;$CD$10&amp;VBAsheet!J1056-1&amp;$CE$10&amp;CHAR(10)&amp;$CD$11,"")</f>
        <v/>
      </c>
      <c r="BI1056"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6" s="18" t="str">
        <f>IF(LEN(X1056)&gt;0,$CD$23&amp;INDEX($CH$3:CH1059,MATCH(W1056,$CG$3:CG1059,0))&amp;$CE$23&amp;CHAR(10)&amp;$CD$24&amp;X1056&amp;$CE$24&amp;CHAR(10)&amp;$CD$25&amp;Y1056&amp;$CE$25&amp;CHAR(10),"")&amp;IF(LEN(AA1056)&gt;0,$CD$23&amp;INDEX($CH$3:CH1059,MATCH(Z1056,$CG$3:CG1059,0))&amp;$CE$23&amp;CHAR(10)&amp;$CD$24&amp;AA1056&amp;$CE$24&amp;CHAR(10)&amp;$CD$25&amp;AB1056&amp;$CE$25&amp;CHAR(10),"")&amp;IF(LEN(AD1056)&gt;0,$CD$23&amp;INDEX($CH$3:CH1059,MATCH(AC1056,$CG$3:CG1059,0))&amp;$CE$23&amp;CHAR(10)&amp;$CD$24&amp;AD1056&amp;$CE$24&amp;CHAR(10)&amp;$CD$25&amp;AE1056&amp;$CE$25&amp;CHAR(10),"")&amp;IF(LEN(AG1056)&gt;0,$CD$23&amp;INDEX($CH$3:CH1059,MATCH(AF1056,$CG$3:CG1059,0))&amp;$CE$23&amp;CHAR(10)&amp;$CD$24&amp;AG1056&amp;$CE$24&amp;CHAR(10)&amp;$CD$25&amp;AH1056&amp;$CE$25&amp;CHAR(10),"")&amp;IF(LEN(AJ1056)&gt;0,$CD$23&amp;INDEX($CH$3:CH1059,MATCH(AI1056,$CG$3:CG1059,0))&amp;$CE$23&amp;CHAR(10)&amp;$CD$24&amp;AJ1056&amp;$CE$24&amp;CHAR(10)&amp;$CD$25&amp;AK1056&amp;$CE$25&amp;CHAR(10),"")</f>
        <v/>
      </c>
      <c r="BK1056" s="18" t="str">
        <f>IF(LEN(J1056)&gt;0,INDEX($BH$2:$BH$100000,MATCH(J1056,VBAsheet!$H$2:$H$100000,0))&amp;CHAR(10),"")&amp;IF(LEN(K1056)&gt;0,INDEX($BH$2:$BH$100000,MATCH(K1056,VBAsheet!$H$2:$H$100000,0))&amp;CHAR(10),"")&amp;IF(LEN(L1056)&gt;0,INDEX($BH$2:$BH$100000,MATCH(L1056,VBAsheet!$H$2:$H$100000,0))&amp;CHAR(10),"")&amp;IF(LEN(M1056)&gt;0,INDEX($BH$2:$BH$100000,MATCH(M1056,VBAsheet!$H$2:$H$100000,0))&amp;CHAR(10),"")</f>
        <v/>
      </c>
      <c r="BM1056" s="94" t="str">
        <f t="shared" si="630"/>
        <v/>
      </c>
      <c r="BN1056" s="95" t="str">
        <f t="shared" si="649"/>
        <v/>
      </c>
      <c r="BP1056" s="18" t="str">
        <f t="shared" si="650"/>
        <v/>
      </c>
      <c r="BR1056" s="81" t="str">
        <f t="shared" si="660"/>
        <v/>
      </c>
      <c r="BU1056" s="138" t="str">
        <f t="shared" si="651"/>
        <v/>
      </c>
      <c r="BV1056" s="3" t="str">
        <f t="shared" si="652"/>
        <v/>
      </c>
      <c r="BW1056" s="3" t="str">
        <f t="shared" si="653"/>
        <v/>
      </c>
      <c r="BX1056" s="144" t="str">
        <f t="shared" si="654"/>
        <v/>
      </c>
      <c r="BY1056" s="18" t="str">
        <f t="shared" si="655"/>
        <v/>
      </c>
      <c r="BZ1056" s="18" t="str">
        <f t="shared" si="656"/>
        <v/>
      </c>
      <c r="CA1056" s="19" t="str">
        <f t="shared" si="657"/>
        <v/>
      </c>
    </row>
    <row r="1057" spans="4:79" x14ac:dyDescent="0.45">
      <c r="D1057" s="164" t="str">
        <f t="shared" si="658"/>
        <v/>
      </c>
      <c r="I1057" s="9" t="str">
        <f t="shared" si="631"/>
        <v/>
      </c>
      <c r="J1057" s="173" t="str">
        <f t="shared" si="632"/>
        <v/>
      </c>
      <c r="K1057" s="13"/>
      <c r="L1057" s="13"/>
      <c r="M1057" s="13"/>
      <c r="N1057" s="178" t="str">
        <f t="shared" si="633"/>
        <v/>
      </c>
      <c r="O1057" s="181" t="str">
        <f t="shared" si="634"/>
        <v/>
      </c>
      <c r="P1057" s="8" t="str">
        <f t="shared" si="635"/>
        <v/>
      </c>
      <c r="Q1057" s="8" t="str">
        <f t="shared" si="636"/>
        <v/>
      </c>
      <c r="R1057" s="8" t="str">
        <f t="shared" si="637"/>
        <v/>
      </c>
      <c r="S1057" s="8" t="str">
        <f t="shared" si="638"/>
        <v/>
      </c>
      <c r="T1057" s="8" t="str">
        <f t="shared" si="639"/>
        <v/>
      </c>
      <c r="U1057" s="8" t="str">
        <f t="shared" si="640"/>
        <v/>
      </c>
      <c r="V1057" s="16" t="str">
        <f t="shared" si="641"/>
        <v/>
      </c>
      <c r="W1057" s="129" t="str">
        <f t="shared" si="642"/>
        <v/>
      </c>
      <c r="X1057" s="8" t="str">
        <f t="shared" si="643"/>
        <v/>
      </c>
      <c r="Y1057" s="8" t="str">
        <f t="shared" si="644"/>
        <v/>
      </c>
      <c r="AQ1057" s="6" t="str">
        <f t="shared" si="645"/>
        <v/>
      </c>
      <c r="AR1057" s="128" t="str">
        <f t="shared" si="646"/>
        <v/>
      </c>
      <c r="AS1057" s="128" t="str">
        <f t="shared" si="647"/>
        <v/>
      </c>
      <c r="AT1057" s="139" t="str">
        <f t="shared" si="659"/>
        <v/>
      </c>
      <c r="BH1057" s="127" t="str">
        <f>IF(LEN(VBAsheet!H1057)&gt;0,$CD$4&amp;CHAR(10)&amp;$CD$5&amp;CHAR(10)&amp;$CD$6&amp;IF(VBAsheet!I1057="N",1,0)&amp;$CE$6&amp;CHAR(10)&amp;$CD$7&amp;CHAR(10)&amp;$CD$8&amp;VBAsheet!H1057&amp;$CE$8&amp;CHAR(10)&amp;$CD$9&amp;VBAsheet!K1057&amp;$CE$9&amp;CHAR(10)&amp;$CD$10&amp;VBAsheet!J1057-1&amp;$CE$10&amp;CHAR(10)&amp;$CD$11,"")</f>
        <v/>
      </c>
      <c r="BI1057"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7" s="18" t="str">
        <f>IF(LEN(X1057)&gt;0,$CD$23&amp;INDEX($CH$3:CH1060,MATCH(W1057,$CG$3:CG1060,0))&amp;$CE$23&amp;CHAR(10)&amp;$CD$24&amp;X1057&amp;$CE$24&amp;CHAR(10)&amp;$CD$25&amp;Y1057&amp;$CE$25&amp;CHAR(10),"")&amp;IF(LEN(AA1057)&gt;0,$CD$23&amp;INDEX($CH$3:CH1060,MATCH(Z1057,$CG$3:CG1060,0))&amp;$CE$23&amp;CHAR(10)&amp;$CD$24&amp;AA1057&amp;$CE$24&amp;CHAR(10)&amp;$CD$25&amp;AB1057&amp;$CE$25&amp;CHAR(10),"")&amp;IF(LEN(AD1057)&gt;0,$CD$23&amp;INDEX($CH$3:CH1060,MATCH(AC1057,$CG$3:CG1060,0))&amp;$CE$23&amp;CHAR(10)&amp;$CD$24&amp;AD1057&amp;$CE$24&amp;CHAR(10)&amp;$CD$25&amp;AE1057&amp;$CE$25&amp;CHAR(10),"")&amp;IF(LEN(AG1057)&gt;0,$CD$23&amp;INDEX($CH$3:CH1060,MATCH(AF1057,$CG$3:CG1060,0))&amp;$CE$23&amp;CHAR(10)&amp;$CD$24&amp;AG1057&amp;$CE$24&amp;CHAR(10)&amp;$CD$25&amp;AH1057&amp;$CE$25&amp;CHAR(10),"")&amp;IF(LEN(AJ1057)&gt;0,$CD$23&amp;INDEX($CH$3:CH1060,MATCH(AI1057,$CG$3:CG1060,0))&amp;$CE$23&amp;CHAR(10)&amp;$CD$24&amp;AJ1057&amp;$CE$24&amp;CHAR(10)&amp;$CD$25&amp;AK1057&amp;$CE$25&amp;CHAR(10),"")</f>
        <v/>
      </c>
      <c r="BK1057" s="18" t="str">
        <f>IF(LEN(J1057)&gt;0,INDEX($BH$2:$BH$100000,MATCH(J1057,VBAsheet!$H$2:$H$100000,0))&amp;CHAR(10),"")&amp;IF(LEN(K1057)&gt;0,INDEX($BH$2:$BH$100000,MATCH(K1057,VBAsheet!$H$2:$H$100000,0))&amp;CHAR(10),"")&amp;IF(LEN(L1057)&gt;0,INDEX($BH$2:$BH$100000,MATCH(L1057,VBAsheet!$H$2:$H$100000,0))&amp;CHAR(10),"")&amp;IF(LEN(M1057)&gt;0,INDEX($BH$2:$BH$100000,MATCH(M1057,VBAsheet!$H$2:$H$100000,0))&amp;CHAR(10),"")</f>
        <v/>
      </c>
      <c r="BM1057" s="94" t="str">
        <f t="shared" si="630"/>
        <v/>
      </c>
      <c r="BN1057" s="95" t="str">
        <f t="shared" si="649"/>
        <v/>
      </c>
      <c r="BP1057" s="18" t="str">
        <f t="shared" si="650"/>
        <v/>
      </c>
      <c r="BR1057" s="81" t="str">
        <f t="shared" si="660"/>
        <v/>
      </c>
      <c r="BU1057" s="138" t="str">
        <f t="shared" si="651"/>
        <v/>
      </c>
      <c r="BV1057" s="3" t="str">
        <f t="shared" si="652"/>
        <v/>
      </c>
      <c r="BW1057" s="3" t="str">
        <f t="shared" si="653"/>
        <v/>
      </c>
      <c r="BX1057" s="144" t="str">
        <f t="shared" si="654"/>
        <v/>
      </c>
      <c r="BY1057" s="18" t="str">
        <f t="shared" si="655"/>
        <v/>
      </c>
      <c r="BZ1057" s="18" t="str">
        <f t="shared" si="656"/>
        <v/>
      </c>
      <c r="CA1057" s="19" t="str">
        <f t="shared" si="657"/>
        <v/>
      </c>
    </row>
    <row r="1058" spans="4:79" x14ac:dyDescent="0.45">
      <c r="D1058" s="164" t="str">
        <f t="shared" si="658"/>
        <v/>
      </c>
      <c r="I1058" s="9" t="str">
        <f t="shared" si="631"/>
        <v/>
      </c>
      <c r="J1058" s="173" t="str">
        <f t="shared" si="632"/>
        <v/>
      </c>
      <c r="K1058" s="13"/>
      <c r="L1058" s="13"/>
      <c r="M1058" s="13"/>
      <c r="N1058" s="178" t="str">
        <f t="shared" si="633"/>
        <v/>
      </c>
      <c r="O1058" s="181" t="str">
        <f t="shared" si="634"/>
        <v/>
      </c>
      <c r="P1058" s="8" t="str">
        <f t="shared" si="635"/>
        <v/>
      </c>
      <c r="Q1058" s="8" t="str">
        <f t="shared" si="636"/>
        <v/>
      </c>
      <c r="R1058" s="8" t="str">
        <f t="shared" si="637"/>
        <v/>
      </c>
      <c r="S1058" s="8" t="str">
        <f t="shared" si="638"/>
        <v/>
      </c>
      <c r="T1058" s="8" t="str">
        <f t="shared" si="639"/>
        <v/>
      </c>
      <c r="U1058" s="8" t="str">
        <f t="shared" si="640"/>
        <v/>
      </c>
      <c r="V1058" s="16" t="str">
        <f t="shared" si="641"/>
        <v/>
      </c>
      <c r="W1058" s="129" t="str">
        <f t="shared" si="642"/>
        <v/>
      </c>
      <c r="X1058" s="8" t="str">
        <f t="shared" si="643"/>
        <v/>
      </c>
      <c r="Y1058" s="8" t="str">
        <f t="shared" si="644"/>
        <v/>
      </c>
      <c r="AQ1058" s="6" t="str">
        <f t="shared" si="645"/>
        <v/>
      </c>
      <c r="AR1058" s="128" t="str">
        <f t="shared" si="646"/>
        <v/>
      </c>
      <c r="AS1058" s="128" t="str">
        <f t="shared" si="647"/>
        <v/>
      </c>
      <c r="AT1058" s="139" t="str">
        <f t="shared" si="659"/>
        <v/>
      </c>
      <c r="BH1058" s="127" t="str">
        <f>IF(LEN(VBAsheet!H1058)&gt;0,$CD$4&amp;CHAR(10)&amp;$CD$5&amp;CHAR(10)&amp;$CD$6&amp;IF(VBAsheet!I1058="N",1,0)&amp;$CE$6&amp;CHAR(10)&amp;$CD$7&amp;CHAR(10)&amp;$CD$8&amp;VBAsheet!H1058&amp;$CE$8&amp;CHAR(10)&amp;$CD$9&amp;VBAsheet!K1058&amp;$CE$9&amp;CHAR(10)&amp;$CD$10&amp;VBAsheet!J1058-1&amp;$CE$10&amp;CHAR(10)&amp;$CD$11,"")</f>
        <v/>
      </c>
      <c r="BI1058"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8" s="18" t="str">
        <f>IF(LEN(X1058)&gt;0,$CD$23&amp;INDEX($CH$3:CH1061,MATCH(W1058,$CG$3:CG1061,0))&amp;$CE$23&amp;CHAR(10)&amp;$CD$24&amp;X1058&amp;$CE$24&amp;CHAR(10)&amp;$CD$25&amp;Y1058&amp;$CE$25&amp;CHAR(10),"")&amp;IF(LEN(AA1058)&gt;0,$CD$23&amp;INDEX($CH$3:CH1061,MATCH(Z1058,$CG$3:CG1061,0))&amp;$CE$23&amp;CHAR(10)&amp;$CD$24&amp;AA1058&amp;$CE$24&amp;CHAR(10)&amp;$CD$25&amp;AB1058&amp;$CE$25&amp;CHAR(10),"")&amp;IF(LEN(AD1058)&gt;0,$CD$23&amp;INDEX($CH$3:CH1061,MATCH(AC1058,$CG$3:CG1061,0))&amp;$CE$23&amp;CHAR(10)&amp;$CD$24&amp;AD1058&amp;$CE$24&amp;CHAR(10)&amp;$CD$25&amp;AE1058&amp;$CE$25&amp;CHAR(10),"")&amp;IF(LEN(AG1058)&gt;0,$CD$23&amp;INDEX($CH$3:CH1061,MATCH(AF1058,$CG$3:CG1061,0))&amp;$CE$23&amp;CHAR(10)&amp;$CD$24&amp;AG1058&amp;$CE$24&amp;CHAR(10)&amp;$CD$25&amp;AH1058&amp;$CE$25&amp;CHAR(10),"")&amp;IF(LEN(AJ1058)&gt;0,$CD$23&amp;INDEX($CH$3:CH1061,MATCH(AI1058,$CG$3:CG1061,0))&amp;$CE$23&amp;CHAR(10)&amp;$CD$24&amp;AJ1058&amp;$CE$24&amp;CHAR(10)&amp;$CD$25&amp;AK1058&amp;$CE$25&amp;CHAR(10),"")</f>
        <v/>
      </c>
      <c r="BK1058" s="18" t="str">
        <f>IF(LEN(J1058)&gt;0,INDEX($BH$2:$BH$100000,MATCH(J1058,VBAsheet!$H$2:$H$100000,0))&amp;CHAR(10),"")&amp;IF(LEN(K1058)&gt;0,INDEX($BH$2:$BH$100000,MATCH(K1058,VBAsheet!$H$2:$H$100000,0))&amp;CHAR(10),"")&amp;IF(LEN(L1058)&gt;0,INDEX($BH$2:$BH$100000,MATCH(L1058,VBAsheet!$H$2:$H$100000,0))&amp;CHAR(10),"")&amp;IF(LEN(M1058)&gt;0,INDEX($BH$2:$BH$100000,MATCH(M1058,VBAsheet!$H$2:$H$100000,0))&amp;CHAR(10),"")</f>
        <v/>
      </c>
      <c r="BM1058" s="94" t="str">
        <f t="shared" si="630"/>
        <v/>
      </c>
      <c r="BN1058" s="95" t="str">
        <f t="shared" si="649"/>
        <v/>
      </c>
      <c r="BP1058" s="18" t="str">
        <f t="shared" si="650"/>
        <v/>
      </c>
      <c r="BR1058" s="81" t="str">
        <f t="shared" si="660"/>
        <v/>
      </c>
      <c r="BU1058" s="138" t="str">
        <f t="shared" si="651"/>
        <v/>
      </c>
      <c r="BV1058" s="3" t="str">
        <f t="shared" si="652"/>
        <v/>
      </c>
      <c r="BW1058" s="3" t="str">
        <f t="shared" si="653"/>
        <v/>
      </c>
      <c r="BX1058" s="144" t="str">
        <f t="shared" si="654"/>
        <v/>
      </c>
      <c r="BY1058" s="18" t="str">
        <f t="shared" si="655"/>
        <v/>
      </c>
      <c r="BZ1058" s="18" t="str">
        <f t="shared" si="656"/>
        <v/>
      </c>
      <c r="CA1058" s="19" t="str">
        <f t="shared" si="657"/>
        <v/>
      </c>
    </row>
    <row r="1059" spans="4:79" x14ac:dyDescent="0.45">
      <c r="D1059" s="164" t="str">
        <f t="shared" si="658"/>
        <v/>
      </c>
      <c r="I1059" s="9" t="str">
        <f t="shared" si="631"/>
        <v/>
      </c>
      <c r="J1059" s="173" t="str">
        <f t="shared" si="632"/>
        <v/>
      </c>
      <c r="K1059" s="13"/>
      <c r="L1059" s="13"/>
      <c r="M1059" s="13"/>
      <c r="N1059" s="178" t="str">
        <f t="shared" si="633"/>
        <v/>
      </c>
      <c r="O1059" s="181" t="str">
        <f t="shared" si="634"/>
        <v/>
      </c>
      <c r="P1059" s="8" t="str">
        <f t="shared" si="635"/>
        <v/>
      </c>
      <c r="Q1059" s="8" t="str">
        <f t="shared" si="636"/>
        <v/>
      </c>
      <c r="R1059" s="8" t="str">
        <f t="shared" si="637"/>
        <v/>
      </c>
      <c r="S1059" s="8" t="str">
        <f t="shared" si="638"/>
        <v/>
      </c>
      <c r="T1059" s="8" t="str">
        <f t="shared" si="639"/>
        <v/>
      </c>
      <c r="U1059" s="8" t="str">
        <f t="shared" si="640"/>
        <v/>
      </c>
      <c r="V1059" s="16" t="str">
        <f t="shared" si="641"/>
        <v/>
      </c>
      <c r="W1059" s="129" t="str">
        <f t="shared" si="642"/>
        <v/>
      </c>
      <c r="X1059" s="8" t="str">
        <f t="shared" si="643"/>
        <v/>
      </c>
      <c r="Y1059" s="8" t="str">
        <f t="shared" si="644"/>
        <v/>
      </c>
      <c r="AQ1059" s="6" t="str">
        <f t="shared" si="645"/>
        <v/>
      </c>
      <c r="AR1059" s="128" t="str">
        <f t="shared" si="646"/>
        <v/>
      </c>
      <c r="AS1059" s="128" t="str">
        <f t="shared" si="647"/>
        <v/>
      </c>
      <c r="AT1059" s="139" t="str">
        <f t="shared" si="659"/>
        <v/>
      </c>
      <c r="BH1059" s="127" t="str">
        <f>IF(LEN(VBAsheet!H1059)&gt;0,$CD$4&amp;CHAR(10)&amp;$CD$5&amp;CHAR(10)&amp;$CD$6&amp;IF(VBAsheet!I1059="N",1,0)&amp;$CE$6&amp;CHAR(10)&amp;$CD$7&amp;CHAR(10)&amp;$CD$8&amp;VBAsheet!H1059&amp;$CE$8&amp;CHAR(10)&amp;$CD$9&amp;VBAsheet!K1059&amp;$CE$9&amp;CHAR(10)&amp;$CD$10&amp;VBAsheet!J1059-1&amp;$CE$10&amp;CHAR(10)&amp;$CD$11,"")</f>
        <v/>
      </c>
      <c r="BI1059"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59" s="18" t="str">
        <f>IF(LEN(X1059)&gt;0,$CD$23&amp;INDEX($CH$3:CH1062,MATCH(W1059,$CG$3:CG1062,0))&amp;$CE$23&amp;CHAR(10)&amp;$CD$24&amp;X1059&amp;$CE$24&amp;CHAR(10)&amp;$CD$25&amp;Y1059&amp;$CE$25&amp;CHAR(10),"")&amp;IF(LEN(AA1059)&gt;0,$CD$23&amp;INDEX($CH$3:CH1062,MATCH(Z1059,$CG$3:CG1062,0))&amp;$CE$23&amp;CHAR(10)&amp;$CD$24&amp;AA1059&amp;$CE$24&amp;CHAR(10)&amp;$CD$25&amp;AB1059&amp;$CE$25&amp;CHAR(10),"")&amp;IF(LEN(AD1059)&gt;0,$CD$23&amp;INDEX($CH$3:CH1062,MATCH(AC1059,$CG$3:CG1062,0))&amp;$CE$23&amp;CHAR(10)&amp;$CD$24&amp;AD1059&amp;$CE$24&amp;CHAR(10)&amp;$CD$25&amp;AE1059&amp;$CE$25&amp;CHAR(10),"")&amp;IF(LEN(AG1059)&gt;0,$CD$23&amp;INDEX($CH$3:CH1062,MATCH(AF1059,$CG$3:CG1062,0))&amp;$CE$23&amp;CHAR(10)&amp;$CD$24&amp;AG1059&amp;$CE$24&amp;CHAR(10)&amp;$CD$25&amp;AH1059&amp;$CE$25&amp;CHAR(10),"")&amp;IF(LEN(AJ1059)&gt;0,$CD$23&amp;INDEX($CH$3:CH1062,MATCH(AI1059,$CG$3:CG1062,0))&amp;$CE$23&amp;CHAR(10)&amp;$CD$24&amp;AJ1059&amp;$CE$24&amp;CHAR(10)&amp;$CD$25&amp;AK1059&amp;$CE$25&amp;CHAR(10),"")</f>
        <v/>
      </c>
      <c r="BK1059" s="18" t="str">
        <f>IF(LEN(J1059)&gt;0,INDEX($BH$2:$BH$100000,MATCH(J1059,VBAsheet!$H$2:$H$100000,0))&amp;CHAR(10),"")&amp;IF(LEN(K1059)&gt;0,INDEX($BH$2:$BH$100000,MATCH(K1059,VBAsheet!$H$2:$H$100000,0))&amp;CHAR(10),"")&amp;IF(LEN(L1059)&gt;0,INDEX($BH$2:$BH$100000,MATCH(L1059,VBAsheet!$H$2:$H$100000,0))&amp;CHAR(10),"")&amp;IF(LEN(M1059)&gt;0,INDEX($BH$2:$BH$100000,MATCH(M1059,VBAsheet!$H$2:$H$100000,0))&amp;CHAR(10),"")</f>
        <v/>
      </c>
      <c r="BM1059" s="94" t="str">
        <f t="shared" si="630"/>
        <v/>
      </c>
      <c r="BN1059" s="95" t="str">
        <f t="shared" si="649"/>
        <v/>
      </c>
      <c r="BP1059" s="18" t="str">
        <f t="shared" si="650"/>
        <v/>
      </c>
      <c r="BR1059" s="81" t="str">
        <f t="shared" si="660"/>
        <v/>
      </c>
      <c r="BU1059" s="138" t="str">
        <f t="shared" si="651"/>
        <v/>
      </c>
      <c r="BV1059" s="3" t="str">
        <f t="shared" si="652"/>
        <v/>
      </c>
      <c r="BW1059" s="3" t="str">
        <f t="shared" si="653"/>
        <v/>
      </c>
      <c r="BX1059" s="144" t="str">
        <f t="shared" si="654"/>
        <v/>
      </c>
      <c r="BY1059" s="18" t="str">
        <f t="shared" si="655"/>
        <v/>
      </c>
      <c r="BZ1059" s="18" t="str">
        <f t="shared" si="656"/>
        <v/>
      </c>
      <c r="CA1059" s="19" t="str">
        <f t="shared" si="657"/>
        <v/>
      </c>
    </row>
    <row r="1060" spans="4:79" x14ac:dyDescent="0.45">
      <c r="D1060" s="164" t="str">
        <f t="shared" si="658"/>
        <v/>
      </c>
      <c r="I1060" s="9" t="str">
        <f t="shared" si="631"/>
        <v/>
      </c>
      <c r="J1060" s="173" t="str">
        <f t="shared" si="632"/>
        <v/>
      </c>
      <c r="K1060" s="13"/>
      <c r="L1060" s="13"/>
      <c r="M1060" s="13"/>
      <c r="N1060" s="178" t="str">
        <f t="shared" si="633"/>
        <v/>
      </c>
      <c r="O1060" s="181" t="str">
        <f t="shared" si="634"/>
        <v/>
      </c>
      <c r="P1060" s="8" t="str">
        <f t="shared" si="635"/>
        <v/>
      </c>
      <c r="Q1060" s="8" t="str">
        <f t="shared" si="636"/>
        <v/>
      </c>
      <c r="R1060" s="8" t="str">
        <f t="shared" si="637"/>
        <v/>
      </c>
      <c r="S1060" s="8" t="str">
        <f t="shared" si="638"/>
        <v/>
      </c>
      <c r="T1060" s="8" t="str">
        <f t="shared" si="639"/>
        <v/>
      </c>
      <c r="U1060" s="8" t="str">
        <f t="shared" si="640"/>
        <v/>
      </c>
      <c r="V1060" s="16" t="str">
        <f t="shared" si="641"/>
        <v/>
      </c>
      <c r="W1060" s="129" t="str">
        <f t="shared" si="642"/>
        <v/>
      </c>
      <c r="X1060" s="8" t="str">
        <f t="shared" si="643"/>
        <v/>
      </c>
      <c r="Y1060" s="8" t="str">
        <f t="shared" si="644"/>
        <v/>
      </c>
      <c r="AQ1060" s="6" t="str">
        <f t="shared" si="645"/>
        <v/>
      </c>
      <c r="AR1060" s="128" t="str">
        <f t="shared" si="646"/>
        <v/>
      </c>
      <c r="AS1060" s="128" t="str">
        <f t="shared" si="647"/>
        <v/>
      </c>
      <c r="AT1060" s="139" t="str">
        <f t="shared" si="659"/>
        <v/>
      </c>
      <c r="BH1060" s="127" t="str">
        <f>IF(LEN(VBAsheet!H1060)&gt;0,$CD$4&amp;CHAR(10)&amp;$CD$5&amp;CHAR(10)&amp;$CD$6&amp;IF(VBAsheet!I1060="N",1,0)&amp;$CE$6&amp;CHAR(10)&amp;$CD$7&amp;CHAR(10)&amp;$CD$8&amp;VBAsheet!H1060&amp;$CE$8&amp;CHAR(10)&amp;$CD$9&amp;VBAsheet!K1060&amp;$CE$9&amp;CHAR(10)&amp;$CD$10&amp;VBAsheet!J1060-1&amp;$CE$10&amp;CHAR(10)&amp;$CD$11,"")</f>
        <v/>
      </c>
      <c r="BI1060"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0" s="18" t="str">
        <f>IF(LEN(X1060)&gt;0,$CD$23&amp;INDEX($CH$3:CH1063,MATCH(W1060,$CG$3:CG1063,0))&amp;$CE$23&amp;CHAR(10)&amp;$CD$24&amp;X1060&amp;$CE$24&amp;CHAR(10)&amp;$CD$25&amp;Y1060&amp;$CE$25&amp;CHAR(10),"")&amp;IF(LEN(AA1060)&gt;0,$CD$23&amp;INDEX($CH$3:CH1063,MATCH(Z1060,$CG$3:CG1063,0))&amp;$CE$23&amp;CHAR(10)&amp;$CD$24&amp;AA1060&amp;$CE$24&amp;CHAR(10)&amp;$CD$25&amp;AB1060&amp;$CE$25&amp;CHAR(10),"")&amp;IF(LEN(AD1060)&gt;0,$CD$23&amp;INDEX($CH$3:CH1063,MATCH(AC1060,$CG$3:CG1063,0))&amp;$CE$23&amp;CHAR(10)&amp;$CD$24&amp;AD1060&amp;$CE$24&amp;CHAR(10)&amp;$CD$25&amp;AE1060&amp;$CE$25&amp;CHAR(10),"")&amp;IF(LEN(AG1060)&gt;0,$CD$23&amp;INDEX($CH$3:CH1063,MATCH(AF1060,$CG$3:CG1063,0))&amp;$CE$23&amp;CHAR(10)&amp;$CD$24&amp;AG1060&amp;$CE$24&amp;CHAR(10)&amp;$CD$25&amp;AH1060&amp;$CE$25&amp;CHAR(10),"")&amp;IF(LEN(AJ1060)&gt;0,$CD$23&amp;INDEX($CH$3:CH1063,MATCH(AI1060,$CG$3:CG1063,0))&amp;$CE$23&amp;CHAR(10)&amp;$CD$24&amp;AJ1060&amp;$CE$24&amp;CHAR(10)&amp;$CD$25&amp;AK1060&amp;$CE$25&amp;CHAR(10),"")</f>
        <v/>
      </c>
      <c r="BK1060" s="18" t="str">
        <f>IF(LEN(J1060)&gt;0,INDEX($BH$2:$BH$100000,MATCH(J1060,VBAsheet!$H$2:$H$100000,0))&amp;CHAR(10),"")&amp;IF(LEN(K1060)&gt;0,INDEX($BH$2:$BH$100000,MATCH(K1060,VBAsheet!$H$2:$H$100000,0))&amp;CHAR(10),"")&amp;IF(LEN(L1060)&gt;0,INDEX($BH$2:$BH$100000,MATCH(L1060,VBAsheet!$H$2:$H$100000,0))&amp;CHAR(10),"")&amp;IF(LEN(M1060)&gt;0,INDEX($BH$2:$BH$100000,MATCH(M1060,VBAsheet!$H$2:$H$100000,0))&amp;CHAR(10),"")</f>
        <v/>
      </c>
      <c r="BM1060" s="94" t="str">
        <f t="shared" si="630"/>
        <v/>
      </c>
      <c r="BN1060" s="95" t="str">
        <f t="shared" si="649"/>
        <v/>
      </c>
      <c r="BP1060" s="18" t="str">
        <f t="shared" si="650"/>
        <v/>
      </c>
      <c r="BR1060" s="81" t="str">
        <f t="shared" si="660"/>
        <v/>
      </c>
      <c r="BU1060" s="138" t="str">
        <f t="shared" si="651"/>
        <v/>
      </c>
      <c r="BV1060" s="3" t="str">
        <f t="shared" si="652"/>
        <v/>
      </c>
      <c r="BW1060" s="3" t="str">
        <f t="shared" si="653"/>
        <v/>
      </c>
      <c r="BX1060" s="144" t="str">
        <f t="shared" si="654"/>
        <v/>
      </c>
      <c r="BY1060" s="18" t="str">
        <f t="shared" si="655"/>
        <v/>
      </c>
      <c r="BZ1060" s="18" t="str">
        <f t="shared" si="656"/>
        <v/>
      </c>
      <c r="CA1060" s="19" t="str">
        <f t="shared" si="657"/>
        <v/>
      </c>
    </row>
    <row r="1061" spans="4:79" x14ac:dyDescent="0.45">
      <c r="D1061" s="164" t="str">
        <f t="shared" si="658"/>
        <v/>
      </c>
      <c r="I1061" s="9" t="str">
        <f t="shared" si="631"/>
        <v/>
      </c>
      <c r="J1061" s="173" t="str">
        <f t="shared" si="632"/>
        <v/>
      </c>
      <c r="K1061" s="13"/>
      <c r="L1061" s="13"/>
      <c r="M1061" s="13"/>
      <c r="N1061" s="178" t="str">
        <f t="shared" si="633"/>
        <v/>
      </c>
      <c r="O1061" s="181" t="str">
        <f t="shared" si="634"/>
        <v/>
      </c>
      <c r="P1061" s="8" t="str">
        <f t="shared" si="635"/>
        <v/>
      </c>
      <c r="Q1061" s="8" t="str">
        <f t="shared" si="636"/>
        <v/>
      </c>
      <c r="R1061" s="8" t="str">
        <f t="shared" si="637"/>
        <v/>
      </c>
      <c r="S1061" s="8" t="str">
        <f t="shared" si="638"/>
        <v/>
      </c>
      <c r="T1061" s="8" t="str">
        <f t="shared" si="639"/>
        <v/>
      </c>
      <c r="U1061" s="8" t="str">
        <f t="shared" si="640"/>
        <v/>
      </c>
      <c r="V1061" s="16" t="str">
        <f t="shared" si="641"/>
        <v/>
      </c>
      <c r="W1061" s="129" t="str">
        <f t="shared" si="642"/>
        <v/>
      </c>
      <c r="X1061" s="8" t="str">
        <f t="shared" si="643"/>
        <v/>
      </c>
      <c r="Y1061" s="8" t="str">
        <f t="shared" si="644"/>
        <v/>
      </c>
      <c r="AQ1061" s="6" t="str">
        <f t="shared" si="645"/>
        <v/>
      </c>
      <c r="AR1061" s="128" t="str">
        <f t="shared" si="646"/>
        <v/>
      </c>
      <c r="AS1061" s="128" t="str">
        <f t="shared" si="647"/>
        <v/>
      </c>
      <c r="AT1061" s="139" t="str">
        <f t="shared" si="659"/>
        <v/>
      </c>
      <c r="BH1061" s="127" t="str">
        <f>IF(LEN(VBAsheet!H1061)&gt;0,$CD$4&amp;CHAR(10)&amp;$CD$5&amp;CHAR(10)&amp;$CD$6&amp;IF(VBAsheet!I1061="N",1,0)&amp;$CE$6&amp;CHAR(10)&amp;$CD$7&amp;CHAR(10)&amp;$CD$8&amp;VBAsheet!H1061&amp;$CE$8&amp;CHAR(10)&amp;$CD$9&amp;VBAsheet!K1061&amp;$CE$9&amp;CHAR(10)&amp;$CD$10&amp;VBAsheet!J1061-1&amp;$CE$10&amp;CHAR(10)&amp;$CD$11,"")</f>
        <v/>
      </c>
      <c r="BI1061"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1" s="18" t="str">
        <f>IF(LEN(X1061)&gt;0,$CD$23&amp;INDEX($CH$3:CH1064,MATCH(W1061,$CG$3:CG1064,0))&amp;$CE$23&amp;CHAR(10)&amp;$CD$24&amp;X1061&amp;$CE$24&amp;CHAR(10)&amp;$CD$25&amp;Y1061&amp;$CE$25&amp;CHAR(10),"")&amp;IF(LEN(AA1061)&gt;0,$CD$23&amp;INDEX($CH$3:CH1064,MATCH(Z1061,$CG$3:CG1064,0))&amp;$CE$23&amp;CHAR(10)&amp;$CD$24&amp;AA1061&amp;$CE$24&amp;CHAR(10)&amp;$CD$25&amp;AB1061&amp;$CE$25&amp;CHAR(10),"")&amp;IF(LEN(AD1061)&gt;0,$CD$23&amp;INDEX($CH$3:CH1064,MATCH(AC1061,$CG$3:CG1064,0))&amp;$CE$23&amp;CHAR(10)&amp;$CD$24&amp;AD1061&amp;$CE$24&amp;CHAR(10)&amp;$CD$25&amp;AE1061&amp;$CE$25&amp;CHAR(10),"")&amp;IF(LEN(AG1061)&gt;0,$CD$23&amp;INDEX($CH$3:CH1064,MATCH(AF1061,$CG$3:CG1064,0))&amp;$CE$23&amp;CHAR(10)&amp;$CD$24&amp;AG1061&amp;$CE$24&amp;CHAR(10)&amp;$CD$25&amp;AH1061&amp;$CE$25&amp;CHAR(10),"")&amp;IF(LEN(AJ1061)&gt;0,$CD$23&amp;INDEX($CH$3:CH1064,MATCH(AI1061,$CG$3:CG1064,0))&amp;$CE$23&amp;CHAR(10)&amp;$CD$24&amp;AJ1061&amp;$CE$24&amp;CHAR(10)&amp;$CD$25&amp;AK1061&amp;$CE$25&amp;CHAR(10),"")</f>
        <v/>
      </c>
      <c r="BK1061" s="18" t="str">
        <f>IF(LEN(J1061)&gt;0,INDEX($BH$2:$BH$100000,MATCH(J1061,VBAsheet!$H$2:$H$100000,0))&amp;CHAR(10),"")&amp;IF(LEN(K1061)&gt;0,INDEX($BH$2:$BH$100000,MATCH(K1061,VBAsheet!$H$2:$H$100000,0))&amp;CHAR(10),"")&amp;IF(LEN(L1061)&gt;0,INDEX($BH$2:$BH$100000,MATCH(L1061,VBAsheet!$H$2:$H$100000,0))&amp;CHAR(10),"")&amp;IF(LEN(M1061)&gt;0,INDEX($BH$2:$BH$100000,MATCH(M1061,VBAsheet!$H$2:$H$100000,0))&amp;CHAR(10),"")</f>
        <v/>
      </c>
      <c r="BM1061" s="94" t="str">
        <f t="shared" si="630"/>
        <v/>
      </c>
      <c r="BN1061" s="95" t="str">
        <f t="shared" si="649"/>
        <v/>
      </c>
      <c r="BP1061" s="18" t="str">
        <f t="shared" si="650"/>
        <v/>
      </c>
      <c r="BR1061" s="81" t="str">
        <f t="shared" si="660"/>
        <v/>
      </c>
      <c r="BU1061" s="138" t="str">
        <f t="shared" si="651"/>
        <v/>
      </c>
      <c r="BV1061" s="3" t="str">
        <f t="shared" si="652"/>
        <v/>
      </c>
      <c r="BW1061" s="3" t="str">
        <f t="shared" si="653"/>
        <v/>
      </c>
      <c r="BX1061" s="144" t="str">
        <f t="shared" si="654"/>
        <v/>
      </c>
      <c r="BY1061" s="18" t="str">
        <f t="shared" si="655"/>
        <v/>
      </c>
      <c r="BZ1061" s="18" t="str">
        <f t="shared" si="656"/>
        <v/>
      </c>
      <c r="CA1061" s="19" t="str">
        <f t="shared" si="657"/>
        <v/>
      </c>
    </row>
    <row r="1062" spans="4:79" x14ac:dyDescent="0.45">
      <c r="D1062" s="164" t="str">
        <f t="shared" si="658"/>
        <v/>
      </c>
      <c r="I1062" s="9" t="str">
        <f t="shared" si="631"/>
        <v/>
      </c>
      <c r="J1062" s="173" t="str">
        <f t="shared" si="632"/>
        <v/>
      </c>
      <c r="K1062" s="13"/>
      <c r="L1062" s="13"/>
      <c r="M1062" s="13"/>
      <c r="N1062" s="178" t="str">
        <f t="shared" si="633"/>
        <v/>
      </c>
      <c r="O1062" s="181" t="str">
        <f t="shared" si="634"/>
        <v/>
      </c>
      <c r="P1062" s="8" t="str">
        <f t="shared" si="635"/>
        <v/>
      </c>
      <c r="Q1062" s="8" t="str">
        <f t="shared" si="636"/>
        <v/>
      </c>
      <c r="R1062" s="8" t="str">
        <f t="shared" si="637"/>
        <v/>
      </c>
      <c r="S1062" s="8" t="str">
        <f t="shared" si="638"/>
        <v/>
      </c>
      <c r="T1062" s="8" t="str">
        <f t="shared" si="639"/>
        <v/>
      </c>
      <c r="U1062" s="8" t="str">
        <f t="shared" si="640"/>
        <v/>
      </c>
      <c r="V1062" s="16" t="str">
        <f t="shared" si="641"/>
        <v/>
      </c>
      <c r="W1062" s="129" t="str">
        <f t="shared" si="642"/>
        <v/>
      </c>
      <c r="X1062" s="8" t="str">
        <f t="shared" si="643"/>
        <v/>
      </c>
      <c r="Y1062" s="8" t="str">
        <f t="shared" si="644"/>
        <v/>
      </c>
      <c r="AQ1062" s="6" t="str">
        <f t="shared" si="645"/>
        <v/>
      </c>
      <c r="AR1062" s="128" t="str">
        <f t="shared" si="646"/>
        <v/>
      </c>
      <c r="AS1062" s="128" t="str">
        <f t="shared" si="647"/>
        <v/>
      </c>
      <c r="AT1062" s="139" t="str">
        <f t="shared" si="659"/>
        <v/>
      </c>
      <c r="BH1062" s="127" t="str">
        <f>IF(LEN(VBAsheet!H1062)&gt;0,$CD$4&amp;CHAR(10)&amp;$CD$5&amp;CHAR(10)&amp;$CD$6&amp;IF(VBAsheet!I1062="N",1,0)&amp;$CE$6&amp;CHAR(10)&amp;$CD$7&amp;CHAR(10)&amp;$CD$8&amp;VBAsheet!H1062&amp;$CE$8&amp;CHAR(10)&amp;$CD$9&amp;VBAsheet!K1062&amp;$CE$9&amp;CHAR(10)&amp;$CD$10&amp;VBAsheet!J1062-1&amp;$CE$10&amp;CHAR(10)&amp;$CD$11,"")</f>
        <v/>
      </c>
      <c r="BI1062"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2" s="18" t="str">
        <f>IF(LEN(X1062)&gt;0,$CD$23&amp;INDEX($CH$3:CH1065,MATCH(W1062,$CG$3:CG1065,0))&amp;$CE$23&amp;CHAR(10)&amp;$CD$24&amp;X1062&amp;$CE$24&amp;CHAR(10)&amp;$CD$25&amp;Y1062&amp;$CE$25&amp;CHAR(10),"")&amp;IF(LEN(AA1062)&gt;0,$CD$23&amp;INDEX($CH$3:CH1065,MATCH(Z1062,$CG$3:CG1065,0))&amp;$CE$23&amp;CHAR(10)&amp;$CD$24&amp;AA1062&amp;$CE$24&amp;CHAR(10)&amp;$CD$25&amp;AB1062&amp;$CE$25&amp;CHAR(10),"")&amp;IF(LEN(AD1062)&gt;0,$CD$23&amp;INDEX($CH$3:CH1065,MATCH(AC1062,$CG$3:CG1065,0))&amp;$CE$23&amp;CHAR(10)&amp;$CD$24&amp;AD1062&amp;$CE$24&amp;CHAR(10)&amp;$CD$25&amp;AE1062&amp;$CE$25&amp;CHAR(10),"")&amp;IF(LEN(AG1062)&gt;0,$CD$23&amp;INDEX($CH$3:CH1065,MATCH(AF1062,$CG$3:CG1065,0))&amp;$CE$23&amp;CHAR(10)&amp;$CD$24&amp;AG1062&amp;$CE$24&amp;CHAR(10)&amp;$CD$25&amp;AH1062&amp;$CE$25&amp;CHAR(10),"")&amp;IF(LEN(AJ1062)&gt;0,$CD$23&amp;INDEX($CH$3:CH1065,MATCH(AI1062,$CG$3:CG1065,0))&amp;$CE$23&amp;CHAR(10)&amp;$CD$24&amp;AJ1062&amp;$CE$24&amp;CHAR(10)&amp;$CD$25&amp;AK1062&amp;$CE$25&amp;CHAR(10),"")</f>
        <v/>
      </c>
      <c r="BK1062" s="18" t="str">
        <f>IF(LEN(J1062)&gt;0,INDEX($BH$2:$BH$100000,MATCH(J1062,VBAsheet!$H$2:$H$100000,0))&amp;CHAR(10),"")&amp;IF(LEN(K1062)&gt;0,INDEX($BH$2:$BH$100000,MATCH(K1062,VBAsheet!$H$2:$H$100000,0))&amp;CHAR(10),"")&amp;IF(LEN(L1062)&gt;0,INDEX($BH$2:$BH$100000,MATCH(L1062,VBAsheet!$H$2:$H$100000,0))&amp;CHAR(10),"")&amp;IF(LEN(M1062)&gt;0,INDEX($BH$2:$BH$100000,MATCH(M1062,VBAsheet!$H$2:$H$100000,0))&amp;CHAR(10),"")</f>
        <v/>
      </c>
      <c r="BM1062" s="94" t="str">
        <f t="shared" si="630"/>
        <v/>
      </c>
      <c r="BN1062" s="95" t="str">
        <f t="shared" si="649"/>
        <v/>
      </c>
      <c r="BP1062" s="18" t="str">
        <f t="shared" si="650"/>
        <v/>
      </c>
      <c r="BR1062" s="81" t="str">
        <f t="shared" si="660"/>
        <v/>
      </c>
      <c r="BU1062" s="138" t="str">
        <f t="shared" si="651"/>
        <v/>
      </c>
      <c r="BV1062" s="3" t="str">
        <f t="shared" si="652"/>
        <v/>
      </c>
      <c r="BW1062" s="3" t="str">
        <f t="shared" si="653"/>
        <v/>
      </c>
      <c r="BX1062" s="144" t="str">
        <f t="shared" si="654"/>
        <v/>
      </c>
      <c r="BY1062" s="18" t="str">
        <f t="shared" si="655"/>
        <v/>
      </c>
      <c r="BZ1062" s="18" t="str">
        <f t="shared" si="656"/>
        <v/>
      </c>
      <c r="CA1062" s="19" t="str">
        <f t="shared" si="657"/>
        <v/>
      </c>
    </row>
    <row r="1063" spans="4:79" x14ac:dyDescent="0.45">
      <c r="D1063" s="164" t="str">
        <f t="shared" si="658"/>
        <v/>
      </c>
      <c r="I1063" s="9" t="str">
        <f t="shared" si="631"/>
        <v/>
      </c>
      <c r="J1063" s="173" t="str">
        <f t="shared" si="632"/>
        <v/>
      </c>
      <c r="K1063" s="13"/>
      <c r="L1063" s="13"/>
      <c r="M1063" s="13"/>
      <c r="N1063" s="178" t="str">
        <f t="shared" si="633"/>
        <v/>
      </c>
      <c r="O1063" s="181" t="str">
        <f t="shared" si="634"/>
        <v/>
      </c>
      <c r="P1063" s="8" t="str">
        <f t="shared" si="635"/>
        <v/>
      </c>
      <c r="Q1063" s="8" t="str">
        <f t="shared" si="636"/>
        <v/>
      </c>
      <c r="R1063" s="8" t="str">
        <f t="shared" si="637"/>
        <v/>
      </c>
      <c r="S1063" s="8" t="str">
        <f t="shared" si="638"/>
        <v/>
      </c>
      <c r="T1063" s="8" t="str">
        <f t="shared" si="639"/>
        <v/>
      </c>
      <c r="U1063" s="8" t="str">
        <f t="shared" si="640"/>
        <v/>
      </c>
      <c r="V1063" s="16" t="str">
        <f t="shared" si="641"/>
        <v/>
      </c>
      <c r="W1063" s="129" t="str">
        <f t="shared" si="642"/>
        <v/>
      </c>
      <c r="X1063" s="8" t="str">
        <f t="shared" si="643"/>
        <v/>
      </c>
      <c r="Y1063" s="8" t="str">
        <f t="shared" si="644"/>
        <v/>
      </c>
      <c r="AQ1063" s="6" t="str">
        <f t="shared" si="645"/>
        <v/>
      </c>
      <c r="AR1063" s="128" t="str">
        <f t="shared" si="646"/>
        <v/>
      </c>
      <c r="AS1063" s="128" t="str">
        <f t="shared" si="647"/>
        <v/>
      </c>
      <c r="AT1063" s="139" t="str">
        <f t="shared" si="659"/>
        <v/>
      </c>
      <c r="BH1063" s="127" t="str">
        <f>IF(LEN(VBAsheet!H1063)&gt;0,$CD$4&amp;CHAR(10)&amp;$CD$5&amp;CHAR(10)&amp;$CD$6&amp;IF(VBAsheet!I1063="N",1,0)&amp;$CE$6&amp;CHAR(10)&amp;$CD$7&amp;CHAR(10)&amp;$CD$8&amp;VBAsheet!H1063&amp;$CE$8&amp;CHAR(10)&amp;$CD$9&amp;VBAsheet!K1063&amp;$CE$9&amp;CHAR(10)&amp;$CD$10&amp;VBAsheet!J1063-1&amp;$CE$10&amp;CHAR(10)&amp;$CD$11,"")</f>
        <v/>
      </c>
      <c r="BI1063"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3" s="18" t="str">
        <f>IF(LEN(X1063)&gt;0,$CD$23&amp;INDEX($CH$3:CH1066,MATCH(W1063,$CG$3:CG1066,0))&amp;$CE$23&amp;CHAR(10)&amp;$CD$24&amp;X1063&amp;$CE$24&amp;CHAR(10)&amp;$CD$25&amp;Y1063&amp;$CE$25&amp;CHAR(10),"")&amp;IF(LEN(AA1063)&gt;0,$CD$23&amp;INDEX($CH$3:CH1066,MATCH(Z1063,$CG$3:CG1066,0))&amp;$CE$23&amp;CHAR(10)&amp;$CD$24&amp;AA1063&amp;$CE$24&amp;CHAR(10)&amp;$CD$25&amp;AB1063&amp;$CE$25&amp;CHAR(10),"")&amp;IF(LEN(AD1063)&gt;0,$CD$23&amp;INDEX($CH$3:CH1066,MATCH(AC1063,$CG$3:CG1066,0))&amp;$CE$23&amp;CHAR(10)&amp;$CD$24&amp;AD1063&amp;$CE$24&amp;CHAR(10)&amp;$CD$25&amp;AE1063&amp;$CE$25&amp;CHAR(10),"")&amp;IF(LEN(AG1063)&gt;0,$CD$23&amp;INDEX($CH$3:CH1066,MATCH(AF1063,$CG$3:CG1066,0))&amp;$CE$23&amp;CHAR(10)&amp;$CD$24&amp;AG1063&amp;$CE$24&amp;CHAR(10)&amp;$CD$25&amp;AH1063&amp;$CE$25&amp;CHAR(10),"")&amp;IF(LEN(AJ1063)&gt;0,$CD$23&amp;INDEX($CH$3:CH1066,MATCH(AI1063,$CG$3:CG1066,0))&amp;$CE$23&amp;CHAR(10)&amp;$CD$24&amp;AJ1063&amp;$CE$24&amp;CHAR(10)&amp;$CD$25&amp;AK1063&amp;$CE$25&amp;CHAR(10),"")</f>
        <v/>
      </c>
      <c r="BK1063" s="18" t="str">
        <f>IF(LEN(J1063)&gt;0,INDEX($BH$2:$BH$100000,MATCH(J1063,VBAsheet!$H$2:$H$100000,0))&amp;CHAR(10),"")&amp;IF(LEN(K1063)&gt;0,INDEX($BH$2:$BH$100000,MATCH(K1063,VBAsheet!$H$2:$H$100000,0))&amp;CHAR(10),"")&amp;IF(LEN(L1063)&gt;0,INDEX($BH$2:$BH$100000,MATCH(L1063,VBAsheet!$H$2:$H$100000,0))&amp;CHAR(10),"")&amp;IF(LEN(M1063)&gt;0,INDEX($BH$2:$BH$100000,MATCH(M1063,VBAsheet!$H$2:$H$100000,0))&amp;CHAR(10),"")</f>
        <v/>
      </c>
      <c r="BM1063" s="94" t="str">
        <f t="shared" si="630"/>
        <v/>
      </c>
      <c r="BN1063" s="95" t="str">
        <f t="shared" si="649"/>
        <v/>
      </c>
      <c r="BP1063" s="18" t="str">
        <f t="shared" si="650"/>
        <v/>
      </c>
      <c r="BR1063" s="81" t="str">
        <f t="shared" si="660"/>
        <v/>
      </c>
      <c r="BU1063" s="138" t="str">
        <f t="shared" si="651"/>
        <v/>
      </c>
      <c r="BV1063" s="3" t="str">
        <f t="shared" si="652"/>
        <v/>
      </c>
      <c r="BW1063" s="3" t="str">
        <f t="shared" si="653"/>
        <v/>
      </c>
      <c r="BX1063" s="144" t="str">
        <f t="shared" si="654"/>
        <v/>
      </c>
      <c r="BY1063" s="18" t="str">
        <f t="shared" si="655"/>
        <v/>
      </c>
      <c r="BZ1063" s="18" t="str">
        <f t="shared" si="656"/>
        <v/>
      </c>
      <c r="CA1063" s="19" t="str">
        <f t="shared" si="657"/>
        <v/>
      </c>
    </row>
    <row r="1064" spans="4:79" x14ac:dyDescent="0.45">
      <c r="D1064" s="164" t="str">
        <f t="shared" si="658"/>
        <v/>
      </c>
      <c r="I1064" s="9" t="str">
        <f t="shared" si="631"/>
        <v/>
      </c>
      <c r="J1064" s="173" t="str">
        <f t="shared" si="632"/>
        <v/>
      </c>
      <c r="K1064" s="13"/>
      <c r="L1064" s="13"/>
      <c r="M1064" s="13"/>
      <c r="N1064" s="178" t="str">
        <f t="shared" si="633"/>
        <v/>
      </c>
      <c r="O1064" s="181" t="str">
        <f t="shared" si="634"/>
        <v/>
      </c>
      <c r="P1064" s="8" t="str">
        <f t="shared" si="635"/>
        <v/>
      </c>
      <c r="Q1064" s="8" t="str">
        <f t="shared" si="636"/>
        <v/>
      </c>
      <c r="R1064" s="8" t="str">
        <f t="shared" si="637"/>
        <v/>
      </c>
      <c r="S1064" s="8" t="str">
        <f t="shared" si="638"/>
        <v/>
      </c>
      <c r="T1064" s="8" t="str">
        <f t="shared" si="639"/>
        <v/>
      </c>
      <c r="U1064" s="8" t="str">
        <f t="shared" si="640"/>
        <v/>
      </c>
      <c r="V1064" s="16" t="str">
        <f t="shared" si="641"/>
        <v/>
      </c>
      <c r="W1064" s="129" t="str">
        <f t="shared" si="642"/>
        <v/>
      </c>
      <c r="X1064" s="8" t="str">
        <f t="shared" si="643"/>
        <v/>
      </c>
      <c r="Y1064" s="8" t="str">
        <f t="shared" si="644"/>
        <v/>
      </c>
      <c r="AQ1064" s="6" t="str">
        <f t="shared" si="645"/>
        <v/>
      </c>
      <c r="AR1064" s="128" t="str">
        <f t="shared" si="646"/>
        <v/>
      </c>
      <c r="AS1064" s="128" t="str">
        <f t="shared" si="647"/>
        <v/>
      </c>
      <c r="AT1064" s="139" t="str">
        <f t="shared" si="659"/>
        <v/>
      </c>
      <c r="BH1064" s="127" t="str">
        <f>IF(LEN(VBAsheet!H1064)&gt;0,$CD$4&amp;CHAR(10)&amp;$CD$5&amp;CHAR(10)&amp;$CD$6&amp;IF(VBAsheet!I1064="N",1,0)&amp;$CE$6&amp;CHAR(10)&amp;$CD$7&amp;CHAR(10)&amp;$CD$8&amp;VBAsheet!H1064&amp;$CE$8&amp;CHAR(10)&amp;$CD$9&amp;VBAsheet!K1064&amp;$CE$9&amp;CHAR(10)&amp;$CD$10&amp;VBAsheet!J1064-1&amp;$CE$10&amp;CHAR(10)&amp;$CD$11,"")</f>
        <v/>
      </c>
      <c r="BI1064"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4" s="18" t="str">
        <f>IF(LEN(X1064)&gt;0,$CD$23&amp;INDEX($CH$3:CH1067,MATCH(W1064,$CG$3:CG1067,0))&amp;$CE$23&amp;CHAR(10)&amp;$CD$24&amp;X1064&amp;$CE$24&amp;CHAR(10)&amp;$CD$25&amp;Y1064&amp;$CE$25&amp;CHAR(10),"")&amp;IF(LEN(AA1064)&gt;0,$CD$23&amp;INDEX($CH$3:CH1067,MATCH(Z1064,$CG$3:CG1067,0))&amp;$CE$23&amp;CHAR(10)&amp;$CD$24&amp;AA1064&amp;$CE$24&amp;CHAR(10)&amp;$CD$25&amp;AB1064&amp;$CE$25&amp;CHAR(10),"")&amp;IF(LEN(AD1064)&gt;0,$CD$23&amp;INDEX($CH$3:CH1067,MATCH(AC1064,$CG$3:CG1067,0))&amp;$CE$23&amp;CHAR(10)&amp;$CD$24&amp;AD1064&amp;$CE$24&amp;CHAR(10)&amp;$CD$25&amp;AE1064&amp;$CE$25&amp;CHAR(10),"")&amp;IF(LEN(AG1064)&gt;0,$CD$23&amp;INDEX($CH$3:CH1067,MATCH(AF1064,$CG$3:CG1067,0))&amp;$CE$23&amp;CHAR(10)&amp;$CD$24&amp;AG1064&amp;$CE$24&amp;CHAR(10)&amp;$CD$25&amp;AH1064&amp;$CE$25&amp;CHAR(10),"")&amp;IF(LEN(AJ1064)&gt;0,$CD$23&amp;INDEX($CH$3:CH1067,MATCH(AI1064,$CG$3:CG1067,0))&amp;$CE$23&amp;CHAR(10)&amp;$CD$24&amp;AJ1064&amp;$CE$24&amp;CHAR(10)&amp;$CD$25&amp;AK1064&amp;$CE$25&amp;CHAR(10),"")</f>
        <v/>
      </c>
      <c r="BK1064" s="18" t="str">
        <f>IF(LEN(J1064)&gt;0,INDEX($BH$2:$BH$100000,MATCH(J1064,VBAsheet!$H$2:$H$100000,0))&amp;CHAR(10),"")&amp;IF(LEN(K1064)&gt;0,INDEX($BH$2:$BH$100000,MATCH(K1064,VBAsheet!$H$2:$H$100000,0))&amp;CHAR(10),"")&amp;IF(LEN(L1064)&gt;0,INDEX($BH$2:$BH$100000,MATCH(L1064,VBAsheet!$H$2:$H$100000,0))&amp;CHAR(10),"")&amp;IF(LEN(M1064)&gt;0,INDEX($BH$2:$BH$100000,MATCH(M1064,VBAsheet!$H$2:$H$100000,0))&amp;CHAR(10),"")</f>
        <v/>
      </c>
      <c r="BM1064" s="94" t="str">
        <f t="shared" si="630"/>
        <v/>
      </c>
      <c r="BN1064" s="95" t="str">
        <f t="shared" si="649"/>
        <v/>
      </c>
      <c r="BP1064" s="18" t="str">
        <f t="shared" si="650"/>
        <v/>
      </c>
      <c r="BR1064" s="81" t="str">
        <f t="shared" si="660"/>
        <v/>
      </c>
      <c r="BU1064" s="138" t="str">
        <f t="shared" si="651"/>
        <v/>
      </c>
      <c r="BV1064" s="3" t="str">
        <f t="shared" si="652"/>
        <v/>
      </c>
      <c r="BW1064" s="3" t="str">
        <f t="shared" si="653"/>
        <v/>
      </c>
      <c r="BX1064" s="144" t="str">
        <f t="shared" si="654"/>
        <v/>
      </c>
      <c r="BY1064" s="18" t="str">
        <f t="shared" si="655"/>
        <v/>
      </c>
      <c r="BZ1064" s="18" t="str">
        <f t="shared" si="656"/>
        <v/>
      </c>
      <c r="CA1064" s="19" t="str">
        <f t="shared" si="657"/>
        <v/>
      </c>
    </row>
    <row r="1065" spans="4:79" x14ac:dyDescent="0.45">
      <c r="D1065" s="164" t="str">
        <f t="shared" si="658"/>
        <v/>
      </c>
      <c r="I1065" s="9" t="str">
        <f t="shared" si="631"/>
        <v/>
      </c>
      <c r="J1065" s="173" t="str">
        <f t="shared" si="632"/>
        <v/>
      </c>
      <c r="K1065" s="13"/>
      <c r="L1065" s="13"/>
      <c r="M1065" s="13"/>
      <c r="N1065" s="178" t="str">
        <f t="shared" si="633"/>
        <v/>
      </c>
      <c r="O1065" s="181" t="str">
        <f t="shared" si="634"/>
        <v/>
      </c>
      <c r="P1065" s="8" t="str">
        <f t="shared" si="635"/>
        <v/>
      </c>
      <c r="Q1065" s="8" t="str">
        <f t="shared" si="636"/>
        <v/>
      </c>
      <c r="R1065" s="8" t="str">
        <f t="shared" si="637"/>
        <v/>
      </c>
      <c r="S1065" s="8" t="str">
        <f t="shared" si="638"/>
        <v/>
      </c>
      <c r="T1065" s="8" t="str">
        <f t="shared" si="639"/>
        <v/>
      </c>
      <c r="U1065" s="8" t="str">
        <f t="shared" si="640"/>
        <v/>
      </c>
      <c r="V1065" s="16" t="str">
        <f t="shared" si="641"/>
        <v/>
      </c>
      <c r="W1065" s="129" t="str">
        <f t="shared" si="642"/>
        <v/>
      </c>
      <c r="X1065" s="8" t="str">
        <f t="shared" si="643"/>
        <v/>
      </c>
      <c r="Y1065" s="8" t="str">
        <f t="shared" si="644"/>
        <v/>
      </c>
      <c r="AQ1065" s="6" t="str">
        <f t="shared" si="645"/>
        <v/>
      </c>
      <c r="AR1065" s="128" t="str">
        <f t="shared" si="646"/>
        <v/>
      </c>
      <c r="AS1065" s="128" t="str">
        <f t="shared" si="647"/>
        <v/>
      </c>
      <c r="AT1065" s="139" t="str">
        <f t="shared" si="659"/>
        <v/>
      </c>
      <c r="BH1065" s="127" t="str">
        <f>IF(LEN(VBAsheet!H1065)&gt;0,$CD$4&amp;CHAR(10)&amp;$CD$5&amp;CHAR(10)&amp;$CD$6&amp;IF(VBAsheet!I1065="N",1,0)&amp;$CE$6&amp;CHAR(10)&amp;$CD$7&amp;CHAR(10)&amp;$CD$8&amp;VBAsheet!H1065&amp;$CE$8&amp;CHAR(10)&amp;$CD$9&amp;VBAsheet!K1065&amp;$CE$9&amp;CHAR(10)&amp;$CD$10&amp;VBAsheet!J1065-1&amp;$CE$10&amp;CHAR(10)&amp;$CD$11,"")</f>
        <v/>
      </c>
      <c r="BI1065"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5" s="18" t="str">
        <f>IF(LEN(X1065)&gt;0,$CD$23&amp;INDEX($CH$3:CH1068,MATCH(W1065,$CG$3:CG1068,0))&amp;$CE$23&amp;CHAR(10)&amp;$CD$24&amp;X1065&amp;$CE$24&amp;CHAR(10)&amp;$CD$25&amp;Y1065&amp;$CE$25&amp;CHAR(10),"")&amp;IF(LEN(AA1065)&gt;0,$CD$23&amp;INDEX($CH$3:CH1068,MATCH(Z1065,$CG$3:CG1068,0))&amp;$CE$23&amp;CHAR(10)&amp;$CD$24&amp;AA1065&amp;$CE$24&amp;CHAR(10)&amp;$CD$25&amp;AB1065&amp;$CE$25&amp;CHAR(10),"")&amp;IF(LEN(AD1065)&gt;0,$CD$23&amp;INDEX($CH$3:CH1068,MATCH(AC1065,$CG$3:CG1068,0))&amp;$CE$23&amp;CHAR(10)&amp;$CD$24&amp;AD1065&amp;$CE$24&amp;CHAR(10)&amp;$CD$25&amp;AE1065&amp;$CE$25&amp;CHAR(10),"")&amp;IF(LEN(AG1065)&gt;0,$CD$23&amp;INDEX($CH$3:CH1068,MATCH(AF1065,$CG$3:CG1068,0))&amp;$CE$23&amp;CHAR(10)&amp;$CD$24&amp;AG1065&amp;$CE$24&amp;CHAR(10)&amp;$CD$25&amp;AH1065&amp;$CE$25&amp;CHAR(10),"")&amp;IF(LEN(AJ1065)&gt;0,$CD$23&amp;INDEX($CH$3:CH1068,MATCH(AI1065,$CG$3:CG1068,0))&amp;$CE$23&amp;CHAR(10)&amp;$CD$24&amp;AJ1065&amp;$CE$24&amp;CHAR(10)&amp;$CD$25&amp;AK1065&amp;$CE$25&amp;CHAR(10),"")</f>
        <v/>
      </c>
      <c r="BK1065" s="18" t="str">
        <f>IF(LEN(J1065)&gt;0,INDEX($BH$2:$BH$100000,MATCH(J1065,VBAsheet!$H$2:$H$100000,0))&amp;CHAR(10),"")&amp;IF(LEN(K1065)&gt;0,INDEX($BH$2:$BH$100000,MATCH(K1065,VBAsheet!$H$2:$H$100000,0))&amp;CHAR(10),"")&amp;IF(LEN(L1065)&gt;0,INDEX($BH$2:$BH$100000,MATCH(L1065,VBAsheet!$H$2:$H$100000,0))&amp;CHAR(10),"")&amp;IF(LEN(M1065)&gt;0,INDEX($BH$2:$BH$100000,MATCH(M1065,VBAsheet!$H$2:$H$100000,0))&amp;CHAR(10),"")</f>
        <v/>
      </c>
      <c r="BM1065" s="94" t="str">
        <f t="shared" si="630"/>
        <v/>
      </c>
      <c r="BN1065" s="95" t="str">
        <f t="shared" si="649"/>
        <v/>
      </c>
      <c r="BP1065" s="18" t="str">
        <f t="shared" si="650"/>
        <v/>
      </c>
      <c r="BR1065" s="81" t="str">
        <f t="shared" si="660"/>
        <v/>
      </c>
      <c r="BU1065" s="138" t="str">
        <f t="shared" si="651"/>
        <v/>
      </c>
      <c r="BV1065" s="3" t="str">
        <f t="shared" si="652"/>
        <v/>
      </c>
      <c r="BW1065" s="3" t="str">
        <f t="shared" si="653"/>
        <v/>
      </c>
      <c r="BX1065" s="144" t="str">
        <f t="shared" si="654"/>
        <v/>
      </c>
      <c r="BY1065" s="18" t="str">
        <f t="shared" si="655"/>
        <v/>
      </c>
      <c r="BZ1065" s="18" t="str">
        <f t="shared" si="656"/>
        <v/>
      </c>
      <c r="CA1065" s="19" t="str">
        <f t="shared" si="657"/>
        <v/>
      </c>
    </row>
    <row r="1066" spans="4:79" x14ac:dyDescent="0.45">
      <c r="D1066" s="164" t="str">
        <f t="shared" si="658"/>
        <v/>
      </c>
      <c r="I1066" s="9" t="str">
        <f t="shared" si="631"/>
        <v/>
      </c>
      <c r="J1066" s="173" t="str">
        <f t="shared" si="632"/>
        <v/>
      </c>
      <c r="K1066" s="13"/>
      <c r="L1066" s="13"/>
      <c r="M1066" s="13"/>
      <c r="N1066" s="178" t="str">
        <f t="shared" si="633"/>
        <v/>
      </c>
      <c r="O1066" s="181" t="str">
        <f t="shared" si="634"/>
        <v/>
      </c>
      <c r="P1066" s="8" t="str">
        <f t="shared" si="635"/>
        <v/>
      </c>
      <c r="Q1066" s="8" t="str">
        <f t="shared" si="636"/>
        <v/>
      </c>
      <c r="R1066" s="8" t="str">
        <f t="shared" si="637"/>
        <v/>
      </c>
      <c r="S1066" s="8" t="str">
        <f t="shared" si="638"/>
        <v/>
      </c>
      <c r="T1066" s="8" t="str">
        <f t="shared" si="639"/>
        <v/>
      </c>
      <c r="U1066" s="8" t="str">
        <f t="shared" si="640"/>
        <v/>
      </c>
      <c r="V1066" s="16" t="str">
        <f t="shared" si="641"/>
        <v/>
      </c>
      <c r="W1066" s="129" t="str">
        <f t="shared" si="642"/>
        <v/>
      </c>
      <c r="X1066" s="8" t="str">
        <f t="shared" si="643"/>
        <v/>
      </c>
      <c r="Y1066" s="8" t="str">
        <f t="shared" si="644"/>
        <v/>
      </c>
      <c r="AQ1066" s="6" t="str">
        <f t="shared" si="645"/>
        <v/>
      </c>
      <c r="AR1066" s="128" t="str">
        <f t="shared" si="646"/>
        <v/>
      </c>
      <c r="AS1066" s="128" t="str">
        <f t="shared" si="647"/>
        <v/>
      </c>
      <c r="AT1066" s="139" t="str">
        <f t="shared" si="659"/>
        <v/>
      </c>
      <c r="BH1066" s="127" t="str">
        <f>IF(LEN(VBAsheet!H1066)&gt;0,$CD$4&amp;CHAR(10)&amp;$CD$5&amp;CHAR(10)&amp;$CD$6&amp;IF(VBAsheet!I1066="N",1,0)&amp;$CE$6&amp;CHAR(10)&amp;$CD$7&amp;CHAR(10)&amp;$CD$8&amp;VBAsheet!H1066&amp;$CE$8&amp;CHAR(10)&amp;$CD$9&amp;VBAsheet!K1066&amp;$CE$9&amp;CHAR(10)&amp;$CD$10&amp;VBAsheet!J1066-1&amp;$CE$10&amp;CHAR(10)&amp;$CD$11,"")</f>
        <v/>
      </c>
      <c r="BI1066"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6" s="18" t="str">
        <f>IF(LEN(X1066)&gt;0,$CD$23&amp;INDEX($CH$3:CH1069,MATCH(W1066,$CG$3:CG1069,0))&amp;$CE$23&amp;CHAR(10)&amp;$CD$24&amp;X1066&amp;$CE$24&amp;CHAR(10)&amp;$CD$25&amp;Y1066&amp;$CE$25&amp;CHAR(10),"")&amp;IF(LEN(AA1066)&gt;0,$CD$23&amp;INDEX($CH$3:CH1069,MATCH(Z1066,$CG$3:CG1069,0))&amp;$CE$23&amp;CHAR(10)&amp;$CD$24&amp;AA1066&amp;$CE$24&amp;CHAR(10)&amp;$CD$25&amp;AB1066&amp;$CE$25&amp;CHAR(10),"")&amp;IF(LEN(AD1066)&gt;0,$CD$23&amp;INDEX($CH$3:CH1069,MATCH(AC1066,$CG$3:CG1069,0))&amp;$CE$23&amp;CHAR(10)&amp;$CD$24&amp;AD1066&amp;$CE$24&amp;CHAR(10)&amp;$CD$25&amp;AE1066&amp;$CE$25&amp;CHAR(10),"")&amp;IF(LEN(AG1066)&gt;0,$CD$23&amp;INDEX($CH$3:CH1069,MATCH(AF1066,$CG$3:CG1069,0))&amp;$CE$23&amp;CHAR(10)&amp;$CD$24&amp;AG1066&amp;$CE$24&amp;CHAR(10)&amp;$CD$25&amp;AH1066&amp;$CE$25&amp;CHAR(10),"")&amp;IF(LEN(AJ1066)&gt;0,$CD$23&amp;INDEX($CH$3:CH1069,MATCH(AI1066,$CG$3:CG1069,0))&amp;$CE$23&amp;CHAR(10)&amp;$CD$24&amp;AJ1066&amp;$CE$24&amp;CHAR(10)&amp;$CD$25&amp;AK1066&amp;$CE$25&amp;CHAR(10),"")</f>
        <v/>
      </c>
      <c r="BK1066" s="18" t="str">
        <f>IF(LEN(J1066)&gt;0,INDEX($BH$2:$BH$100000,MATCH(J1066,VBAsheet!$H$2:$H$100000,0))&amp;CHAR(10),"")&amp;IF(LEN(K1066)&gt;0,INDEX($BH$2:$BH$100000,MATCH(K1066,VBAsheet!$H$2:$H$100000,0))&amp;CHAR(10),"")&amp;IF(LEN(L1066)&gt;0,INDEX($BH$2:$BH$100000,MATCH(L1066,VBAsheet!$H$2:$H$100000,0))&amp;CHAR(10),"")&amp;IF(LEN(M1066)&gt;0,INDEX($BH$2:$BH$100000,MATCH(M1066,VBAsheet!$H$2:$H$100000,0))&amp;CHAR(10),"")</f>
        <v/>
      </c>
      <c r="BM1066" s="94" t="str">
        <f t="shared" ref="BM1066:BM1129" si="661">IF(LEN(E1066)&gt;0,E1066,"")</f>
        <v/>
      </c>
      <c r="BN1066" s="95" t="str">
        <f t="shared" si="649"/>
        <v/>
      </c>
      <c r="BP1066" s="18" t="str">
        <f t="shared" si="650"/>
        <v/>
      </c>
      <c r="BR1066" s="81" t="str">
        <f t="shared" si="660"/>
        <v/>
      </c>
      <c r="BU1066" s="138" t="str">
        <f t="shared" si="651"/>
        <v/>
      </c>
      <c r="BV1066" s="3" t="str">
        <f t="shared" si="652"/>
        <v/>
      </c>
      <c r="BW1066" s="3" t="str">
        <f t="shared" si="653"/>
        <v/>
      </c>
      <c r="BX1066" s="144" t="str">
        <f t="shared" si="654"/>
        <v/>
      </c>
      <c r="BY1066" s="18" t="str">
        <f t="shared" si="655"/>
        <v/>
      </c>
      <c r="BZ1066" s="18" t="str">
        <f t="shared" si="656"/>
        <v/>
      </c>
      <c r="CA1066" s="19" t="str">
        <f t="shared" si="657"/>
        <v/>
      </c>
    </row>
    <row r="1067" spans="4:79" x14ac:dyDescent="0.45">
      <c r="D1067" s="164" t="str">
        <f t="shared" si="658"/>
        <v/>
      </c>
      <c r="I1067" s="9" t="str">
        <f t="shared" si="631"/>
        <v/>
      </c>
      <c r="J1067" s="173" t="str">
        <f t="shared" si="632"/>
        <v/>
      </c>
      <c r="K1067" s="13"/>
      <c r="L1067" s="13"/>
      <c r="M1067" s="13"/>
      <c r="N1067" s="178" t="str">
        <f t="shared" si="633"/>
        <v/>
      </c>
      <c r="O1067" s="181" t="str">
        <f t="shared" si="634"/>
        <v/>
      </c>
      <c r="P1067" s="8" t="str">
        <f t="shared" si="635"/>
        <v/>
      </c>
      <c r="Q1067" s="8" t="str">
        <f t="shared" si="636"/>
        <v/>
      </c>
      <c r="R1067" s="8" t="str">
        <f t="shared" si="637"/>
        <v/>
      </c>
      <c r="S1067" s="8" t="str">
        <f t="shared" si="638"/>
        <v/>
      </c>
      <c r="T1067" s="8" t="str">
        <f t="shared" si="639"/>
        <v/>
      </c>
      <c r="U1067" s="8" t="str">
        <f t="shared" si="640"/>
        <v/>
      </c>
      <c r="V1067" s="16" t="str">
        <f t="shared" si="641"/>
        <v/>
      </c>
      <c r="W1067" s="129" t="str">
        <f t="shared" si="642"/>
        <v/>
      </c>
      <c r="X1067" s="8" t="str">
        <f t="shared" si="643"/>
        <v/>
      </c>
      <c r="Y1067" s="8" t="str">
        <f t="shared" si="644"/>
        <v/>
      </c>
      <c r="AQ1067" s="6" t="str">
        <f t="shared" si="645"/>
        <v/>
      </c>
      <c r="AR1067" s="128" t="str">
        <f t="shared" si="646"/>
        <v/>
      </c>
      <c r="AS1067" s="128" t="str">
        <f t="shared" si="647"/>
        <v/>
      </c>
      <c r="AT1067" s="139" t="str">
        <f t="shared" si="659"/>
        <v/>
      </c>
      <c r="BH1067" s="127" t="str">
        <f>IF(LEN(VBAsheet!H1067)&gt;0,$CD$4&amp;CHAR(10)&amp;$CD$5&amp;CHAR(10)&amp;$CD$6&amp;IF(VBAsheet!I1067="N",1,0)&amp;$CE$6&amp;CHAR(10)&amp;$CD$7&amp;CHAR(10)&amp;$CD$8&amp;VBAsheet!H1067&amp;$CE$8&amp;CHAR(10)&amp;$CD$9&amp;VBAsheet!K1067&amp;$CE$9&amp;CHAR(10)&amp;$CD$10&amp;VBAsheet!J1067-1&amp;$CE$10&amp;CHAR(10)&amp;$CD$11,"")</f>
        <v/>
      </c>
      <c r="BI1067"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7" s="18" t="str">
        <f>IF(LEN(X1067)&gt;0,$CD$23&amp;INDEX($CH$3:CH1070,MATCH(W1067,$CG$3:CG1070,0))&amp;$CE$23&amp;CHAR(10)&amp;$CD$24&amp;X1067&amp;$CE$24&amp;CHAR(10)&amp;$CD$25&amp;Y1067&amp;$CE$25&amp;CHAR(10),"")&amp;IF(LEN(AA1067)&gt;0,$CD$23&amp;INDEX($CH$3:CH1070,MATCH(Z1067,$CG$3:CG1070,0))&amp;$CE$23&amp;CHAR(10)&amp;$CD$24&amp;AA1067&amp;$CE$24&amp;CHAR(10)&amp;$CD$25&amp;AB1067&amp;$CE$25&amp;CHAR(10),"")&amp;IF(LEN(AD1067)&gt;0,$CD$23&amp;INDEX($CH$3:CH1070,MATCH(AC1067,$CG$3:CG1070,0))&amp;$CE$23&amp;CHAR(10)&amp;$CD$24&amp;AD1067&amp;$CE$24&amp;CHAR(10)&amp;$CD$25&amp;AE1067&amp;$CE$25&amp;CHAR(10),"")&amp;IF(LEN(AG1067)&gt;0,$CD$23&amp;INDEX($CH$3:CH1070,MATCH(AF1067,$CG$3:CG1070,0))&amp;$CE$23&amp;CHAR(10)&amp;$CD$24&amp;AG1067&amp;$CE$24&amp;CHAR(10)&amp;$CD$25&amp;AH1067&amp;$CE$25&amp;CHAR(10),"")&amp;IF(LEN(AJ1067)&gt;0,$CD$23&amp;INDEX($CH$3:CH1070,MATCH(AI1067,$CG$3:CG1070,0))&amp;$CE$23&amp;CHAR(10)&amp;$CD$24&amp;AJ1067&amp;$CE$24&amp;CHAR(10)&amp;$CD$25&amp;AK1067&amp;$CE$25&amp;CHAR(10),"")</f>
        <v/>
      </c>
      <c r="BK1067" s="18" t="str">
        <f>IF(LEN(J1067)&gt;0,INDEX($BH$2:$BH$100000,MATCH(J1067,VBAsheet!$H$2:$H$100000,0))&amp;CHAR(10),"")&amp;IF(LEN(K1067)&gt;0,INDEX($BH$2:$BH$100000,MATCH(K1067,VBAsheet!$H$2:$H$100000,0))&amp;CHAR(10),"")&amp;IF(LEN(L1067)&gt;0,INDEX($BH$2:$BH$100000,MATCH(L1067,VBAsheet!$H$2:$H$100000,0))&amp;CHAR(10),"")&amp;IF(LEN(M1067)&gt;0,INDEX($BH$2:$BH$100000,MATCH(M1067,VBAsheet!$H$2:$H$100000,0))&amp;CHAR(10),"")</f>
        <v/>
      </c>
      <c r="BM1067" s="94" t="str">
        <f t="shared" si="661"/>
        <v/>
      </c>
      <c r="BN1067" s="95" t="str">
        <f t="shared" si="649"/>
        <v/>
      </c>
      <c r="BP1067" s="18" t="str">
        <f t="shared" si="650"/>
        <v/>
      </c>
      <c r="BR1067" s="81" t="str">
        <f t="shared" si="660"/>
        <v/>
      </c>
      <c r="BU1067" s="138" t="str">
        <f t="shared" si="651"/>
        <v/>
      </c>
      <c r="BV1067" s="3" t="str">
        <f t="shared" si="652"/>
        <v/>
      </c>
      <c r="BW1067" s="3" t="str">
        <f t="shared" si="653"/>
        <v/>
      </c>
      <c r="BX1067" s="144" t="str">
        <f t="shared" si="654"/>
        <v/>
      </c>
      <c r="BY1067" s="18" t="str">
        <f t="shared" si="655"/>
        <v/>
      </c>
      <c r="BZ1067" s="18" t="str">
        <f t="shared" si="656"/>
        <v/>
      </c>
      <c r="CA1067" s="19" t="str">
        <f t="shared" si="657"/>
        <v/>
      </c>
    </row>
    <row r="1068" spans="4:79" x14ac:dyDescent="0.45">
      <c r="D1068" s="164" t="str">
        <f t="shared" si="658"/>
        <v/>
      </c>
      <c r="I1068" s="9" t="str">
        <f t="shared" si="631"/>
        <v/>
      </c>
      <c r="J1068" s="173" t="str">
        <f t="shared" si="632"/>
        <v/>
      </c>
      <c r="K1068" s="13"/>
      <c r="L1068" s="13"/>
      <c r="M1068" s="13"/>
      <c r="N1068" s="178" t="str">
        <f t="shared" si="633"/>
        <v/>
      </c>
      <c r="O1068" s="181" t="str">
        <f t="shared" si="634"/>
        <v/>
      </c>
      <c r="P1068" s="8" t="str">
        <f t="shared" si="635"/>
        <v/>
      </c>
      <c r="Q1068" s="8" t="str">
        <f t="shared" si="636"/>
        <v/>
      </c>
      <c r="R1068" s="8" t="str">
        <f t="shared" si="637"/>
        <v/>
      </c>
      <c r="S1068" s="8" t="str">
        <f t="shared" si="638"/>
        <v/>
      </c>
      <c r="T1068" s="8" t="str">
        <f t="shared" si="639"/>
        <v/>
      </c>
      <c r="U1068" s="8" t="str">
        <f t="shared" si="640"/>
        <v/>
      </c>
      <c r="V1068" s="16" t="str">
        <f t="shared" si="641"/>
        <v/>
      </c>
      <c r="W1068" s="129" t="str">
        <f t="shared" si="642"/>
        <v/>
      </c>
      <c r="X1068" s="8" t="str">
        <f t="shared" si="643"/>
        <v/>
      </c>
      <c r="Y1068" s="8" t="str">
        <f t="shared" si="644"/>
        <v/>
      </c>
      <c r="AQ1068" s="6" t="str">
        <f t="shared" si="645"/>
        <v/>
      </c>
      <c r="AR1068" s="128" t="str">
        <f t="shared" si="646"/>
        <v/>
      </c>
      <c r="AS1068" s="128" t="str">
        <f t="shared" si="647"/>
        <v/>
      </c>
      <c r="AT1068" s="139" t="str">
        <f t="shared" si="659"/>
        <v/>
      </c>
      <c r="BH1068" s="127" t="str">
        <f>IF(LEN(VBAsheet!H1068)&gt;0,$CD$4&amp;CHAR(10)&amp;$CD$5&amp;CHAR(10)&amp;$CD$6&amp;IF(VBAsheet!I1068="N",1,0)&amp;$CE$6&amp;CHAR(10)&amp;$CD$7&amp;CHAR(10)&amp;$CD$8&amp;VBAsheet!H1068&amp;$CE$8&amp;CHAR(10)&amp;$CD$9&amp;VBAsheet!K1068&amp;$CE$9&amp;CHAR(10)&amp;$CD$10&amp;VBAsheet!J1068-1&amp;$CE$10&amp;CHAR(10)&amp;$CD$11,"")</f>
        <v/>
      </c>
      <c r="BI1068"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8" s="18" t="str">
        <f>IF(LEN(X1068)&gt;0,$CD$23&amp;INDEX($CH$3:CH1071,MATCH(W1068,$CG$3:CG1071,0))&amp;$CE$23&amp;CHAR(10)&amp;$CD$24&amp;X1068&amp;$CE$24&amp;CHAR(10)&amp;$CD$25&amp;Y1068&amp;$CE$25&amp;CHAR(10),"")&amp;IF(LEN(AA1068)&gt;0,$CD$23&amp;INDEX($CH$3:CH1071,MATCH(Z1068,$CG$3:CG1071,0))&amp;$CE$23&amp;CHAR(10)&amp;$CD$24&amp;AA1068&amp;$CE$24&amp;CHAR(10)&amp;$CD$25&amp;AB1068&amp;$CE$25&amp;CHAR(10),"")&amp;IF(LEN(AD1068)&gt;0,$CD$23&amp;INDEX($CH$3:CH1071,MATCH(AC1068,$CG$3:CG1071,0))&amp;$CE$23&amp;CHAR(10)&amp;$CD$24&amp;AD1068&amp;$CE$24&amp;CHAR(10)&amp;$CD$25&amp;AE1068&amp;$CE$25&amp;CHAR(10),"")&amp;IF(LEN(AG1068)&gt;0,$CD$23&amp;INDEX($CH$3:CH1071,MATCH(AF1068,$CG$3:CG1071,0))&amp;$CE$23&amp;CHAR(10)&amp;$CD$24&amp;AG1068&amp;$CE$24&amp;CHAR(10)&amp;$CD$25&amp;AH1068&amp;$CE$25&amp;CHAR(10),"")&amp;IF(LEN(AJ1068)&gt;0,$CD$23&amp;INDEX($CH$3:CH1071,MATCH(AI1068,$CG$3:CG1071,0))&amp;$CE$23&amp;CHAR(10)&amp;$CD$24&amp;AJ1068&amp;$CE$24&amp;CHAR(10)&amp;$CD$25&amp;AK1068&amp;$CE$25&amp;CHAR(10),"")</f>
        <v/>
      </c>
      <c r="BK1068" s="18" t="str">
        <f>IF(LEN(J1068)&gt;0,INDEX($BH$2:$BH$100000,MATCH(J1068,VBAsheet!$H$2:$H$100000,0))&amp;CHAR(10),"")&amp;IF(LEN(K1068)&gt;0,INDEX($BH$2:$BH$100000,MATCH(K1068,VBAsheet!$H$2:$H$100000,0))&amp;CHAR(10),"")&amp;IF(LEN(L1068)&gt;0,INDEX($BH$2:$BH$100000,MATCH(L1068,VBAsheet!$H$2:$H$100000,0))&amp;CHAR(10),"")&amp;IF(LEN(M1068)&gt;0,INDEX($BH$2:$BH$100000,MATCH(M1068,VBAsheet!$H$2:$H$100000,0))&amp;CHAR(10),"")</f>
        <v/>
      </c>
      <c r="BM1068" s="94" t="str">
        <f t="shared" si="661"/>
        <v/>
      </c>
      <c r="BN1068" s="95" t="str">
        <f t="shared" si="649"/>
        <v/>
      </c>
      <c r="BP1068" s="18" t="str">
        <f t="shared" si="650"/>
        <v/>
      </c>
      <c r="BR1068" s="81" t="str">
        <f t="shared" si="660"/>
        <v/>
      </c>
      <c r="BU1068" s="138" t="str">
        <f t="shared" si="651"/>
        <v/>
      </c>
      <c r="BV1068" s="3" t="str">
        <f t="shared" si="652"/>
        <v/>
      </c>
      <c r="BW1068" s="3" t="str">
        <f t="shared" si="653"/>
        <v/>
      </c>
      <c r="BX1068" s="144" t="str">
        <f t="shared" si="654"/>
        <v/>
      </c>
      <c r="BY1068" s="18" t="str">
        <f t="shared" si="655"/>
        <v/>
      </c>
      <c r="BZ1068" s="18" t="str">
        <f t="shared" si="656"/>
        <v/>
      </c>
      <c r="CA1068" s="19" t="str">
        <f t="shared" si="657"/>
        <v/>
      </c>
    </row>
    <row r="1069" spans="4:79" x14ac:dyDescent="0.45">
      <c r="D1069" s="164" t="str">
        <f t="shared" si="658"/>
        <v/>
      </c>
      <c r="I1069" s="9" t="str">
        <f t="shared" si="631"/>
        <v/>
      </c>
      <c r="J1069" s="173" t="str">
        <f t="shared" si="632"/>
        <v/>
      </c>
      <c r="K1069" s="13"/>
      <c r="L1069" s="13"/>
      <c r="M1069" s="13"/>
      <c r="N1069" s="178" t="str">
        <f t="shared" si="633"/>
        <v/>
      </c>
      <c r="O1069" s="181" t="str">
        <f t="shared" si="634"/>
        <v/>
      </c>
      <c r="P1069" s="8" t="str">
        <f t="shared" si="635"/>
        <v/>
      </c>
      <c r="Q1069" s="8" t="str">
        <f t="shared" si="636"/>
        <v/>
      </c>
      <c r="R1069" s="8" t="str">
        <f t="shared" si="637"/>
        <v/>
      </c>
      <c r="S1069" s="8" t="str">
        <f t="shared" si="638"/>
        <v/>
      </c>
      <c r="T1069" s="8" t="str">
        <f t="shared" si="639"/>
        <v/>
      </c>
      <c r="U1069" s="8" t="str">
        <f t="shared" si="640"/>
        <v/>
      </c>
      <c r="V1069" s="16" t="str">
        <f t="shared" si="641"/>
        <v/>
      </c>
      <c r="W1069" s="129" t="str">
        <f t="shared" si="642"/>
        <v/>
      </c>
      <c r="X1069" s="8" t="str">
        <f t="shared" si="643"/>
        <v/>
      </c>
      <c r="Y1069" s="8" t="str">
        <f t="shared" si="644"/>
        <v/>
      </c>
      <c r="AQ1069" s="6" t="str">
        <f t="shared" si="645"/>
        <v/>
      </c>
      <c r="AR1069" s="128" t="str">
        <f t="shared" si="646"/>
        <v/>
      </c>
      <c r="AS1069" s="128" t="str">
        <f t="shared" si="647"/>
        <v/>
      </c>
      <c r="AT1069" s="139" t="str">
        <f t="shared" si="659"/>
        <v/>
      </c>
      <c r="BH1069" s="127" t="str">
        <f>IF(LEN(VBAsheet!H1069)&gt;0,$CD$4&amp;CHAR(10)&amp;$CD$5&amp;CHAR(10)&amp;$CD$6&amp;IF(VBAsheet!I1069="N",1,0)&amp;$CE$6&amp;CHAR(10)&amp;$CD$7&amp;CHAR(10)&amp;$CD$8&amp;VBAsheet!H1069&amp;$CE$8&amp;CHAR(10)&amp;$CD$9&amp;VBAsheet!K1069&amp;$CE$9&amp;CHAR(10)&amp;$CD$10&amp;VBAsheet!J1069-1&amp;$CE$10&amp;CHAR(10)&amp;$CD$11,"")</f>
        <v/>
      </c>
      <c r="BI1069"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69" s="18" t="str">
        <f>IF(LEN(X1069)&gt;0,$CD$23&amp;INDEX($CH$3:CH1072,MATCH(W1069,$CG$3:CG1072,0))&amp;$CE$23&amp;CHAR(10)&amp;$CD$24&amp;X1069&amp;$CE$24&amp;CHAR(10)&amp;$CD$25&amp;Y1069&amp;$CE$25&amp;CHAR(10),"")&amp;IF(LEN(AA1069)&gt;0,$CD$23&amp;INDEX($CH$3:CH1072,MATCH(Z1069,$CG$3:CG1072,0))&amp;$CE$23&amp;CHAR(10)&amp;$CD$24&amp;AA1069&amp;$CE$24&amp;CHAR(10)&amp;$CD$25&amp;AB1069&amp;$CE$25&amp;CHAR(10),"")&amp;IF(LEN(AD1069)&gt;0,$CD$23&amp;INDEX($CH$3:CH1072,MATCH(AC1069,$CG$3:CG1072,0))&amp;$CE$23&amp;CHAR(10)&amp;$CD$24&amp;AD1069&amp;$CE$24&amp;CHAR(10)&amp;$CD$25&amp;AE1069&amp;$CE$25&amp;CHAR(10),"")&amp;IF(LEN(AG1069)&gt;0,$CD$23&amp;INDEX($CH$3:CH1072,MATCH(AF1069,$CG$3:CG1072,0))&amp;$CE$23&amp;CHAR(10)&amp;$CD$24&amp;AG1069&amp;$CE$24&amp;CHAR(10)&amp;$CD$25&amp;AH1069&amp;$CE$25&amp;CHAR(10),"")&amp;IF(LEN(AJ1069)&gt;0,$CD$23&amp;INDEX($CH$3:CH1072,MATCH(AI1069,$CG$3:CG1072,0))&amp;$CE$23&amp;CHAR(10)&amp;$CD$24&amp;AJ1069&amp;$CE$24&amp;CHAR(10)&amp;$CD$25&amp;AK1069&amp;$CE$25&amp;CHAR(10),"")</f>
        <v/>
      </c>
      <c r="BK1069" s="18" t="str">
        <f>IF(LEN(J1069)&gt;0,INDEX($BH$2:$BH$100000,MATCH(J1069,VBAsheet!$H$2:$H$100000,0))&amp;CHAR(10),"")&amp;IF(LEN(K1069)&gt;0,INDEX($BH$2:$BH$100000,MATCH(K1069,VBAsheet!$H$2:$H$100000,0))&amp;CHAR(10),"")&amp;IF(LEN(L1069)&gt;0,INDEX($BH$2:$BH$100000,MATCH(L1069,VBAsheet!$H$2:$H$100000,0))&amp;CHAR(10),"")&amp;IF(LEN(M1069)&gt;0,INDEX($BH$2:$BH$100000,MATCH(M1069,VBAsheet!$H$2:$H$100000,0))&amp;CHAR(10),"")</f>
        <v/>
      </c>
      <c r="BM1069" s="94" t="str">
        <f t="shared" si="661"/>
        <v/>
      </c>
      <c r="BN1069" s="95" t="str">
        <f t="shared" si="649"/>
        <v/>
      </c>
      <c r="BP1069" s="18" t="str">
        <f t="shared" si="650"/>
        <v/>
      </c>
      <c r="BR1069" s="81" t="str">
        <f t="shared" si="660"/>
        <v/>
      </c>
      <c r="BU1069" s="138" t="str">
        <f t="shared" si="651"/>
        <v/>
      </c>
      <c r="BV1069" s="3" t="str">
        <f t="shared" si="652"/>
        <v/>
      </c>
      <c r="BW1069" s="3" t="str">
        <f t="shared" si="653"/>
        <v/>
      </c>
      <c r="BX1069" s="144" t="str">
        <f t="shared" si="654"/>
        <v/>
      </c>
      <c r="BY1069" s="18" t="str">
        <f t="shared" si="655"/>
        <v/>
      </c>
      <c r="BZ1069" s="18" t="str">
        <f t="shared" si="656"/>
        <v/>
      </c>
      <c r="CA1069" s="19" t="str">
        <f t="shared" si="657"/>
        <v/>
      </c>
    </row>
    <row r="1070" spans="4:79" x14ac:dyDescent="0.45">
      <c r="D1070" s="164" t="str">
        <f t="shared" si="658"/>
        <v/>
      </c>
      <c r="I1070" s="9" t="str">
        <f t="shared" si="631"/>
        <v/>
      </c>
      <c r="J1070" s="173" t="str">
        <f t="shared" si="632"/>
        <v/>
      </c>
      <c r="K1070" s="13"/>
      <c r="L1070" s="13"/>
      <c r="M1070" s="13"/>
      <c r="N1070" s="178" t="str">
        <f t="shared" si="633"/>
        <v/>
      </c>
      <c r="O1070" s="181" t="str">
        <f t="shared" si="634"/>
        <v/>
      </c>
      <c r="P1070" s="8" t="str">
        <f t="shared" si="635"/>
        <v/>
      </c>
      <c r="Q1070" s="8" t="str">
        <f t="shared" si="636"/>
        <v/>
      </c>
      <c r="R1070" s="8" t="str">
        <f t="shared" si="637"/>
        <v/>
      </c>
      <c r="S1070" s="8" t="str">
        <f t="shared" si="638"/>
        <v/>
      </c>
      <c r="T1070" s="8" t="str">
        <f t="shared" si="639"/>
        <v/>
      </c>
      <c r="U1070" s="8" t="str">
        <f t="shared" si="640"/>
        <v/>
      </c>
      <c r="V1070" s="16" t="str">
        <f t="shared" si="641"/>
        <v/>
      </c>
      <c r="W1070" s="129" t="str">
        <f t="shared" si="642"/>
        <v/>
      </c>
      <c r="X1070" s="8" t="str">
        <f t="shared" si="643"/>
        <v/>
      </c>
      <c r="Y1070" s="8" t="str">
        <f t="shared" si="644"/>
        <v/>
      </c>
      <c r="AQ1070" s="6" t="str">
        <f t="shared" si="645"/>
        <v/>
      </c>
      <c r="AR1070" s="128" t="str">
        <f t="shared" si="646"/>
        <v/>
      </c>
      <c r="AS1070" s="128" t="str">
        <f t="shared" si="647"/>
        <v/>
      </c>
      <c r="AT1070" s="139" t="str">
        <f t="shared" si="659"/>
        <v/>
      </c>
      <c r="BH1070" s="127" t="str">
        <f>IF(LEN(VBAsheet!H1070)&gt;0,$CD$4&amp;CHAR(10)&amp;$CD$5&amp;CHAR(10)&amp;$CD$6&amp;IF(VBAsheet!I1070="N",1,0)&amp;$CE$6&amp;CHAR(10)&amp;$CD$7&amp;CHAR(10)&amp;$CD$8&amp;VBAsheet!H1070&amp;$CE$8&amp;CHAR(10)&amp;$CD$9&amp;VBAsheet!K1070&amp;$CE$9&amp;CHAR(10)&amp;$CD$10&amp;VBAsheet!J1070-1&amp;$CE$10&amp;CHAR(10)&amp;$CD$11,"")</f>
        <v/>
      </c>
      <c r="BI1070"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0" s="18" t="str">
        <f>IF(LEN(X1070)&gt;0,$CD$23&amp;INDEX($CH$3:CH1073,MATCH(W1070,$CG$3:CG1073,0))&amp;$CE$23&amp;CHAR(10)&amp;$CD$24&amp;X1070&amp;$CE$24&amp;CHAR(10)&amp;$CD$25&amp;Y1070&amp;$CE$25&amp;CHAR(10),"")&amp;IF(LEN(AA1070)&gt;0,$CD$23&amp;INDEX($CH$3:CH1073,MATCH(Z1070,$CG$3:CG1073,0))&amp;$CE$23&amp;CHAR(10)&amp;$CD$24&amp;AA1070&amp;$CE$24&amp;CHAR(10)&amp;$CD$25&amp;AB1070&amp;$CE$25&amp;CHAR(10),"")&amp;IF(LEN(AD1070)&gt;0,$CD$23&amp;INDEX($CH$3:CH1073,MATCH(AC1070,$CG$3:CG1073,0))&amp;$CE$23&amp;CHAR(10)&amp;$CD$24&amp;AD1070&amp;$CE$24&amp;CHAR(10)&amp;$CD$25&amp;AE1070&amp;$CE$25&amp;CHAR(10),"")&amp;IF(LEN(AG1070)&gt;0,$CD$23&amp;INDEX($CH$3:CH1073,MATCH(AF1070,$CG$3:CG1073,0))&amp;$CE$23&amp;CHAR(10)&amp;$CD$24&amp;AG1070&amp;$CE$24&amp;CHAR(10)&amp;$CD$25&amp;AH1070&amp;$CE$25&amp;CHAR(10),"")&amp;IF(LEN(AJ1070)&gt;0,$CD$23&amp;INDEX($CH$3:CH1073,MATCH(AI1070,$CG$3:CG1073,0))&amp;$CE$23&amp;CHAR(10)&amp;$CD$24&amp;AJ1070&amp;$CE$24&amp;CHAR(10)&amp;$CD$25&amp;AK1070&amp;$CE$25&amp;CHAR(10),"")</f>
        <v/>
      </c>
      <c r="BK1070" s="18" t="str">
        <f>IF(LEN(J1070)&gt;0,INDEX($BH$2:$BH$100000,MATCH(J1070,VBAsheet!$H$2:$H$100000,0))&amp;CHAR(10),"")&amp;IF(LEN(K1070)&gt;0,INDEX($BH$2:$BH$100000,MATCH(K1070,VBAsheet!$H$2:$H$100000,0))&amp;CHAR(10),"")&amp;IF(LEN(L1070)&gt;0,INDEX($BH$2:$BH$100000,MATCH(L1070,VBAsheet!$H$2:$H$100000,0))&amp;CHAR(10),"")&amp;IF(LEN(M1070)&gt;0,INDEX($BH$2:$BH$100000,MATCH(M1070,VBAsheet!$H$2:$H$100000,0))&amp;CHAR(10),"")</f>
        <v/>
      </c>
      <c r="BM1070" s="94" t="str">
        <f t="shared" si="661"/>
        <v/>
      </c>
      <c r="BN1070" s="95" t="str">
        <f t="shared" si="649"/>
        <v/>
      </c>
      <c r="BP1070" s="18" t="str">
        <f t="shared" si="650"/>
        <v/>
      </c>
      <c r="BR1070" s="81" t="str">
        <f t="shared" si="660"/>
        <v/>
      </c>
      <c r="BU1070" s="138" t="str">
        <f t="shared" si="651"/>
        <v/>
      </c>
      <c r="BV1070" s="3" t="str">
        <f t="shared" si="652"/>
        <v/>
      </c>
      <c r="BW1070" s="3" t="str">
        <f t="shared" si="653"/>
        <v/>
      </c>
      <c r="BX1070" s="144" t="str">
        <f t="shared" si="654"/>
        <v/>
      </c>
      <c r="BY1070" s="18" t="str">
        <f t="shared" si="655"/>
        <v/>
      </c>
      <c r="BZ1070" s="18" t="str">
        <f t="shared" si="656"/>
        <v/>
      </c>
      <c r="CA1070" s="19" t="str">
        <f t="shared" si="657"/>
        <v/>
      </c>
    </row>
    <row r="1071" spans="4:79" x14ac:dyDescent="0.45">
      <c r="D1071" s="164" t="str">
        <f t="shared" si="658"/>
        <v/>
      </c>
      <c r="I1071" s="9" t="str">
        <f t="shared" si="631"/>
        <v/>
      </c>
      <c r="J1071" s="173" t="str">
        <f t="shared" si="632"/>
        <v/>
      </c>
      <c r="K1071" s="13"/>
      <c r="L1071" s="13"/>
      <c r="M1071" s="13"/>
      <c r="N1071" s="178" t="str">
        <f t="shared" si="633"/>
        <v/>
      </c>
      <c r="O1071" s="181" t="str">
        <f t="shared" si="634"/>
        <v/>
      </c>
      <c r="P1071" s="8" t="str">
        <f t="shared" si="635"/>
        <v/>
      </c>
      <c r="Q1071" s="8" t="str">
        <f t="shared" si="636"/>
        <v/>
      </c>
      <c r="R1071" s="8" t="str">
        <f t="shared" si="637"/>
        <v/>
      </c>
      <c r="S1071" s="8" t="str">
        <f t="shared" si="638"/>
        <v/>
      </c>
      <c r="T1071" s="8" t="str">
        <f t="shared" si="639"/>
        <v/>
      </c>
      <c r="U1071" s="8" t="str">
        <f t="shared" si="640"/>
        <v/>
      </c>
      <c r="V1071" s="16" t="str">
        <f t="shared" si="641"/>
        <v/>
      </c>
      <c r="W1071" s="129" t="str">
        <f t="shared" si="642"/>
        <v/>
      </c>
      <c r="X1071" s="8" t="str">
        <f t="shared" si="643"/>
        <v/>
      </c>
      <c r="Y1071" s="8" t="str">
        <f t="shared" si="644"/>
        <v/>
      </c>
      <c r="AQ1071" s="6" t="str">
        <f t="shared" si="645"/>
        <v/>
      </c>
      <c r="AR1071" s="128" t="str">
        <f t="shared" si="646"/>
        <v/>
      </c>
      <c r="AS1071" s="128" t="str">
        <f t="shared" si="647"/>
        <v/>
      </c>
      <c r="AT1071" s="139" t="str">
        <f t="shared" si="659"/>
        <v/>
      </c>
      <c r="BH1071" s="127" t="str">
        <f>IF(LEN(VBAsheet!H1071)&gt;0,$CD$4&amp;CHAR(10)&amp;$CD$5&amp;CHAR(10)&amp;$CD$6&amp;IF(VBAsheet!I1071="N",1,0)&amp;$CE$6&amp;CHAR(10)&amp;$CD$7&amp;CHAR(10)&amp;$CD$8&amp;VBAsheet!H1071&amp;$CE$8&amp;CHAR(10)&amp;$CD$9&amp;VBAsheet!K1071&amp;$CE$9&amp;CHAR(10)&amp;$CD$10&amp;VBAsheet!J1071-1&amp;$CE$10&amp;CHAR(10)&amp;$CD$11,"")</f>
        <v/>
      </c>
      <c r="BI1071"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1" s="18" t="str">
        <f>IF(LEN(X1071)&gt;0,$CD$23&amp;INDEX($CH$3:CH1074,MATCH(W1071,$CG$3:CG1074,0))&amp;$CE$23&amp;CHAR(10)&amp;$CD$24&amp;X1071&amp;$CE$24&amp;CHAR(10)&amp;$CD$25&amp;Y1071&amp;$CE$25&amp;CHAR(10),"")&amp;IF(LEN(AA1071)&gt;0,$CD$23&amp;INDEX($CH$3:CH1074,MATCH(Z1071,$CG$3:CG1074,0))&amp;$CE$23&amp;CHAR(10)&amp;$CD$24&amp;AA1071&amp;$CE$24&amp;CHAR(10)&amp;$CD$25&amp;AB1071&amp;$CE$25&amp;CHAR(10),"")&amp;IF(LEN(AD1071)&gt;0,$CD$23&amp;INDEX($CH$3:CH1074,MATCH(AC1071,$CG$3:CG1074,0))&amp;$CE$23&amp;CHAR(10)&amp;$CD$24&amp;AD1071&amp;$CE$24&amp;CHAR(10)&amp;$CD$25&amp;AE1071&amp;$CE$25&amp;CHAR(10),"")&amp;IF(LEN(AG1071)&gt;0,$CD$23&amp;INDEX($CH$3:CH1074,MATCH(AF1071,$CG$3:CG1074,0))&amp;$CE$23&amp;CHAR(10)&amp;$CD$24&amp;AG1071&amp;$CE$24&amp;CHAR(10)&amp;$CD$25&amp;AH1071&amp;$CE$25&amp;CHAR(10),"")&amp;IF(LEN(AJ1071)&gt;0,$CD$23&amp;INDEX($CH$3:CH1074,MATCH(AI1071,$CG$3:CG1074,0))&amp;$CE$23&amp;CHAR(10)&amp;$CD$24&amp;AJ1071&amp;$CE$24&amp;CHAR(10)&amp;$CD$25&amp;AK1071&amp;$CE$25&amp;CHAR(10),"")</f>
        <v/>
      </c>
      <c r="BK1071" s="18" t="str">
        <f>IF(LEN(J1071)&gt;0,INDEX($BH$2:$BH$100000,MATCH(J1071,VBAsheet!$H$2:$H$100000,0))&amp;CHAR(10),"")&amp;IF(LEN(K1071)&gt;0,INDEX($BH$2:$BH$100000,MATCH(K1071,VBAsheet!$H$2:$H$100000,0))&amp;CHAR(10),"")&amp;IF(LEN(L1071)&gt;0,INDEX($BH$2:$BH$100000,MATCH(L1071,VBAsheet!$H$2:$H$100000,0))&amp;CHAR(10),"")&amp;IF(LEN(M1071)&gt;0,INDEX($BH$2:$BH$100000,MATCH(M1071,VBAsheet!$H$2:$H$100000,0))&amp;CHAR(10),"")</f>
        <v/>
      </c>
      <c r="BM1071" s="94" t="str">
        <f t="shared" si="661"/>
        <v/>
      </c>
      <c r="BN1071" s="95" t="str">
        <f t="shared" si="649"/>
        <v/>
      </c>
      <c r="BP1071" s="18" t="str">
        <f t="shared" si="650"/>
        <v/>
      </c>
      <c r="BR1071" s="81" t="str">
        <f t="shared" si="660"/>
        <v/>
      </c>
      <c r="BU1071" s="138" t="str">
        <f t="shared" si="651"/>
        <v/>
      </c>
      <c r="BV1071" s="3" t="str">
        <f t="shared" si="652"/>
        <v/>
      </c>
      <c r="BW1071" s="3" t="str">
        <f t="shared" si="653"/>
        <v/>
      </c>
      <c r="BX1071" s="144" t="str">
        <f t="shared" si="654"/>
        <v/>
      </c>
      <c r="BY1071" s="18" t="str">
        <f t="shared" si="655"/>
        <v/>
      </c>
      <c r="BZ1071" s="18" t="str">
        <f t="shared" si="656"/>
        <v/>
      </c>
      <c r="CA1071" s="19" t="str">
        <f t="shared" si="657"/>
        <v/>
      </c>
    </row>
    <row r="1072" spans="4:79" x14ac:dyDescent="0.45">
      <c r="D1072" s="164" t="str">
        <f t="shared" si="658"/>
        <v/>
      </c>
      <c r="I1072" s="9" t="str">
        <f t="shared" si="631"/>
        <v/>
      </c>
      <c r="J1072" s="173" t="str">
        <f t="shared" si="632"/>
        <v/>
      </c>
      <c r="K1072" s="13"/>
      <c r="L1072" s="13"/>
      <c r="M1072" s="13"/>
      <c r="N1072" s="178" t="str">
        <f t="shared" si="633"/>
        <v/>
      </c>
      <c r="O1072" s="181" t="str">
        <f t="shared" si="634"/>
        <v/>
      </c>
      <c r="P1072" s="8" t="str">
        <f t="shared" si="635"/>
        <v/>
      </c>
      <c r="Q1072" s="8" t="str">
        <f t="shared" si="636"/>
        <v/>
      </c>
      <c r="R1072" s="8" t="str">
        <f t="shared" si="637"/>
        <v/>
      </c>
      <c r="S1072" s="8" t="str">
        <f t="shared" si="638"/>
        <v/>
      </c>
      <c r="T1072" s="8" t="str">
        <f t="shared" si="639"/>
        <v/>
      </c>
      <c r="U1072" s="8" t="str">
        <f t="shared" si="640"/>
        <v/>
      </c>
      <c r="V1072" s="16" t="str">
        <f t="shared" si="641"/>
        <v/>
      </c>
      <c r="W1072" s="129" t="str">
        <f t="shared" si="642"/>
        <v/>
      </c>
      <c r="X1072" s="8" t="str">
        <f t="shared" si="643"/>
        <v/>
      </c>
      <c r="Y1072" s="8" t="str">
        <f t="shared" si="644"/>
        <v/>
      </c>
      <c r="AQ1072" s="6" t="str">
        <f t="shared" si="645"/>
        <v/>
      </c>
      <c r="AR1072" s="128" t="str">
        <f t="shared" si="646"/>
        <v/>
      </c>
      <c r="AS1072" s="128" t="str">
        <f t="shared" si="647"/>
        <v/>
      </c>
      <c r="AT1072" s="139" t="str">
        <f t="shared" si="659"/>
        <v/>
      </c>
      <c r="BH1072" s="127" t="str">
        <f>IF(LEN(VBAsheet!H1072)&gt;0,$CD$4&amp;CHAR(10)&amp;$CD$5&amp;CHAR(10)&amp;$CD$6&amp;IF(VBAsheet!I1072="N",1,0)&amp;$CE$6&amp;CHAR(10)&amp;$CD$7&amp;CHAR(10)&amp;$CD$8&amp;VBAsheet!H1072&amp;$CE$8&amp;CHAR(10)&amp;$CD$9&amp;VBAsheet!K1072&amp;$CE$9&amp;CHAR(10)&amp;$CD$10&amp;VBAsheet!J1072-1&amp;$CE$10&amp;CHAR(10)&amp;$CD$11,"")</f>
        <v/>
      </c>
      <c r="BI1072"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2" s="18" t="str">
        <f>IF(LEN(X1072)&gt;0,$CD$23&amp;INDEX($CH$3:CH1075,MATCH(W1072,$CG$3:CG1075,0))&amp;$CE$23&amp;CHAR(10)&amp;$CD$24&amp;X1072&amp;$CE$24&amp;CHAR(10)&amp;$CD$25&amp;Y1072&amp;$CE$25&amp;CHAR(10),"")&amp;IF(LEN(AA1072)&gt;0,$CD$23&amp;INDEX($CH$3:CH1075,MATCH(Z1072,$CG$3:CG1075,0))&amp;$CE$23&amp;CHAR(10)&amp;$CD$24&amp;AA1072&amp;$CE$24&amp;CHAR(10)&amp;$CD$25&amp;AB1072&amp;$CE$25&amp;CHAR(10),"")&amp;IF(LEN(AD1072)&gt;0,$CD$23&amp;INDEX($CH$3:CH1075,MATCH(AC1072,$CG$3:CG1075,0))&amp;$CE$23&amp;CHAR(10)&amp;$CD$24&amp;AD1072&amp;$CE$24&amp;CHAR(10)&amp;$CD$25&amp;AE1072&amp;$CE$25&amp;CHAR(10),"")&amp;IF(LEN(AG1072)&gt;0,$CD$23&amp;INDEX($CH$3:CH1075,MATCH(AF1072,$CG$3:CG1075,0))&amp;$CE$23&amp;CHAR(10)&amp;$CD$24&amp;AG1072&amp;$CE$24&amp;CHAR(10)&amp;$CD$25&amp;AH1072&amp;$CE$25&amp;CHAR(10),"")&amp;IF(LEN(AJ1072)&gt;0,$CD$23&amp;INDEX($CH$3:CH1075,MATCH(AI1072,$CG$3:CG1075,0))&amp;$CE$23&amp;CHAR(10)&amp;$CD$24&amp;AJ1072&amp;$CE$24&amp;CHAR(10)&amp;$CD$25&amp;AK1072&amp;$CE$25&amp;CHAR(10),"")</f>
        <v/>
      </c>
      <c r="BK1072" s="18" t="str">
        <f>IF(LEN(J1072)&gt;0,INDEX($BH$2:$BH$100000,MATCH(J1072,VBAsheet!$H$2:$H$100000,0))&amp;CHAR(10),"")&amp;IF(LEN(K1072)&gt;0,INDEX($BH$2:$BH$100000,MATCH(K1072,VBAsheet!$H$2:$H$100000,0))&amp;CHAR(10),"")&amp;IF(LEN(L1072)&gt;0,INDEX($BH$2:$BH$100000,MATCH(L1072,VBAsheet!$H$2:$H$100000,0))&amp;CHAR(10),"")&amp;IF(LEN(M1072)&gt;0,INDEX($BH$2:$BH$100000,MATCH(M1072,VBAsheet!$H$2:$H$100000,0))&amp;CHAR(10),"")</f>
        <v/>
      </c>
      <c r="BM1072" s="94" t="str">
        <f t="shared" si="661"/>
        <v/>
      </c>
      <c r="BN1072" s="95" t="str">
        <f t="shared" si="649"/>
        <v/>
      </c>
      <c r="BP1072" s="18" t="str">
        <f t="shared" si="650"/>
        <v/>
      </c>
      <c r="BR1072" s="81" t="str">
        <f t="shared" si="660"/>
        <v/>
      </c>
      <c r="BU1072" s="138" t="str">
        <f t="shared" si="651"/>
        <v/>
      </c>
      <c r="BV1072" s="3" t="str">
        <f t="shared" si="652"/>
        <v/>
      </c>
      <c r="BW1072" s="3" t="str">
        <f t="shared" si="653"/>
        <v/>
      </c>
      <c r="BX1072" s="144" t="str">
        <f t="shared" si="654"/>
        <v/>
      </c>
      <c r="BY1072" s="18" t="str">
        <f t="shared" si="655"/>
        <v/>
      </c>
      <c r="BZ1072" s="18" t="str">
        <f t="shared" si="656"/>
        <v/>
      </c>
      <c r="CA1072" s="19" t="str">
        <f t="shared" si="657"/>
        <v/>
      </c>
    </row>
    <row r="1073" spans="4:79" x14ac:dyDescent="0.45">
      <c r="D1073" s="164" t="str">
        <f t="shared" si="658"/>
        <v/>
      </c>
      <c r="I1073" s="9" t="str">
        <f t="shared" si="631"/>
        <v/>
      </c>
      <c r="J1073" s="173" t="str">
        <f t="shared" si="632"/>
        <v/>
      </c>
      <c r="K1073" s="13"/>
      <c r="L1073" s="13"/>
      <c r="M1073" s="13"/>
      <c r="N1073" s="178" t="str">
        <f t="shared" si="633"/>
        <v/>
      </c>
      <c r="O1073" s="181" t="str">
        <f t="shared" si="634"/>
        <v/>
      </c>
      <c r="P1073" s="8" t="str">
        <f t="shared" si="635"/>
        <v/>
      </c>
      <c r="Q1073" s="8" t="str">
        <f t="shared" si="636"/>
        <v/>
      </c>
      <c r="R1073" s="8" t="str">
        <f t="shared" si="637"/>
        <v/>
      </c>
      <c r="S1073" s="8" t="str">
        <f t="shared" si="638"/>
        <v/>
      </c>
      <c r="T1073" s="8" t="str">
        <f t="shared" si="639"/>
        <v/>
      </c>
      <c r="U1073" s="8" t="str">
        <f t="shared" si="640"/>
        <v/>
      </c>
      <c r="V1073" s="16" t="str">
        <f t="shared" si="641"/>
        <v/>
      </c>
      <c r="W1073" s="129" t="str">
        <f t="shared" si="642"/>
        <v/>
      </c>
      <c r="X1073" s="8" t="str">
        <f t="shared" si="643"/>
        <v/>
      </c>
      <c r="Y1073" s="8" t="str">
        <f t="shared" si="644"/>
        <v/>
      </c>
      <c r="AQ1073" s="6" t="str">
        <f t="shared" si="645"/>
        <v/>
      </c>
      <c r="AR1073" s="128" t="str">
        <f t="shared" si="646"/>
        <v/>
      </c>
      <c r="AS1073" s="128" t="str">
        <f t="shared" si="647"/>
        <v/>
      </c>
      <c r="AT1073" s="139" t="str">
        <f t="shared" si="659"/>
        <v/>
      </c>
      <c r="BH1073" s="127" t="str">
        <f>IF(LEN(VBAsheet!H1073)&gt;0,$CD$4&amp;CHAR(10)&amp;$CD$5&amp;CHAR(10)&amp;$CD$6&amp;IF(VBAsheet!I1073="N",1,0)&amp;$CE$6&amp;CHAR(10)&amp;$CD$7&amp;CHAR(10)&amp;$CD$8&amp;VBAsheet!H1073&amp;$CE$8&amp;CHAR(10)&amp;$CD$9&amp;VBAsheet!K1073&amp;$CE$9&amp;CHAR(10)&amp;$CD$10&amp;VBAsheet!J1073-1&amp;$CE$10&amp;CHAR(10)&amp;$CD$11,"")</f>
        <v/>
      </c>
      <c r="BI1073"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3" s="18" t="str">
        <f>IF(LEN(X1073)&gt;0,$CD$23&amp;INDEX($CH$3:CH1076,MATCH(W1073,$CG$3:CG1076,0))&amp;$CE$23&amp;CHAR(10)&amp;$CD$24&amp;X1073&amp;$CE$24&amp;CHAR(10)&amp;$CD$25&amp;Y1073&amp;$CE$25&amp;CHAR(10),"")&amp;IF(LEN(AA1073)&gt;0,$CD$23&amp;INDEX($CH$3:CH1076,MATCH(Z1073,$CG$3:CG1076,0))&amp;$CE$23&amp;CHAR(10)&amp;$CD$24&amp;AA1073&amp;$CE$24&amp;CHAR(10)&amp;$CD$25&amp;AB1073&amp;$CE$25&amp;CHAR(10),"")&amp;IF(LEN(AD1073)&gt;0,$CD$23&amp;INDEX($CH$3:CH1076,MATCH(AC1073,$CG$3:CG1076,0))&amp;$CE$23&amp;CHAR(10)&amp;$CD$24&amp;AD1073&amp;$CE$24&amp;CHAR(10)&amp;$CD$25&amp;AE1073&amp;$CE$25&amp;CHAR(10),"")&amp;IF(LEN(AG1073)&gt;0,$CD$23&amp;INDEX($CH$3:CH1076,MATCH(AF1073,$CG$3:CG1076,0))&amp;$CE$23&amp;CHAR(10)&amp;$CD$24&amp;AG1073&amp;$CE$24&amp;CHAR(10)&amp;$CD$25&amp;AH1073&amp;$CE$25&amp;CHAR(10),"")&amp;IF(LEN(AJ1073)&gt;0,$CD$23&amp;INDEX($CH$3:CH1076,MATCH(AI1073,$CG$3:CG1076,0))&amp;$CE$23&amp;CHAR(10)&amp;$CD$24&amp;AJ1073&amp;$CE$24&amp;CHAR(10)&amp;$CD$25&amp;AK1073&amp;$CE$25&amp;CHAR(10),"")</f>
        <v/>
      </c>
      <c r="BK1073" s="18" t="str">
        <f>IF(LEN(J1073)&gt;0,INDEX($BH$2:$BH$100000,MATCH(J1073,VBAsheet!$H$2:$H$100000,0))&amp;CHAR(10),"")&amp;IF(LEN(K1073)&gt;0,INDEX($BH$2:$BH$100000,MATCH(K1073,VBAsheet!$H$2:$H$100000,0))&amp;CHAR(10),"")&amp;IF(LEN(L1073)&gt;0,INDEX($BH$2:$BH$100000,MATCH(L1073,VBAsheet!$H$2:$H$100000,0))&amp;CHAR(10),"")&amp;IF(LEN(M1073)&gt;0,INDEX($BH$2:$BH$100000,MATCH(M1073,VBAsheet!$H$2:$H$100000,0))&amp;CHAR(10),"")</f>
        <v/>
      </c>
      <c r="BM1073" s="94" t="str">
        <f t="shared" si="661"/>
        <v/>
      </c>
      <c r="BN1073" s="95" t="str">
        <f t="shared" si="649"/>
        <v/>
      </c>
      <c r="BP1073" s="18" t="str">
        <f t="shared" si="650"/>
        <v/>
      </c>
      <c r="BR1073" s="81" t="str">
        <f t="shared" si="660"/>
        <v/>
      </c>
      <c r="BU1073" s="138" t="str">
        <f t="shared" si="651"/>
        <v/>
      </c>
      <c r="BV1073" s="3" t="str">
        <f t="shared" si="652"/>
        <v/>
      </c>
      <c r="BW1073" s="3" t="str">
        <f t="shared" si="653"/>
        <v/>
      </c>
      <c r="BX1073" s="144" t="str">
        <f t="shared" si="654"/>
        <v/>
      </c>
      <c r="BY1073" s="18" t="str">
        <f t="shared" si="655"/>
        <v/>
      </c>
      <c r="BZ1073" s="18" t="str">
        <f t="shared" si="656"/>
        <v/>
      </c>
      <c r="CA1073" s="19" t="str">
        <f t="shared" si="657"/>
        <v/>
      </c>
    </row>
    <row r="1074" spans="4:79" x14ac:dyDescent="0.45">
      <c r="D1074" s="164" t="str">
        <f t="shared" si="658"/>
        <v/>
      </c>
      <c r="I1074" s="9" t="str">
        <f t="shared" si="631"/>
        <v/>
      </c>
      <c r="J1074" s="173" t="str">
        <f t="shared" si="632"/>
        <v/>
      </c>
      <c r="K1074" s="13"/>
      <c r="L1074" s="13"/>
      <c r="M1074" s="13"/>
      <c r="N1074" s="178" t="str">
        <f t="shared" si="633"/>
        <v/>
      </c>
      <c r="O1074" s="181" t="str">
        <f t="shared" si="634"/>
        <v/>
      </c>
      <c r="P1074" s="8" t="str">
        <f t="shared" si="635"/>
        <v/>
      </c>
      <c r="Q1074" s="8" t="str">
        <f t="shared" si="636"/>
        <v/>
      </c>
      <c r="R1074" s="8" t="str">
        <f t="shared" si="637"/>
        <v/>
      </c>
      <c r="S1074" s="8" t="str">
        <f t="shared" si="638"/>
        <v/>
      </c>
      <c r="T1074" s="8" t="str">
        <f t="shared" si="639"/>
        <v/>
      </c>
      <c r="U1074" s="8" t="str">
        <f t="shared" si="640"/>
        <v/>
      </c>
      <c r="V1074" s="16" t="str">
        <f t="shared" si="641"/>
        <v/>
      </c>
      <c r="W1074" s="129" t="str">
        <f t="shared" si="642"/>
        <v/>
      </c>
      <c r="X1074" s="8" t="str">
        <f t="shared" si="643"/>
        <v/>
      </c>
      <c r="Y1074" s="8" t="str">
        <f t="shared" si="644"/>
        <v/>
      </c>
      <c r="AQ1074" s="6" t="str">
        <f t="shared" si="645"/>
        <v/>
      </c>
      <c r="AR1074" s="128" t="str">
        <f t="shared" si="646"/>
        <v/>
      </c>
      <c r="AS1074" s="128" t="str">
        <f t="shared" si="647"/>
        <v/>
      </c>
      <c r="AT1074" s="139" t="str">
        <f t="shared" si="659"/>
        <v/>
      </c>
      <c r="BH1074" s="127" t="str">
        <f>IF(LEN(VBAsheet!H1074)&gt;0,$CD$4&amp;CHAR(10)&amp;$CD$5&amp;CHAR(10)&amp;$CD$6&amp;IF(VBAsheet!I1074="N",1,0)&amp;$CE$6&amp;CHAR(10)&amp;$CD$7&amp;CHAR(10)&amp;$CD$8&amp;VBAsheet!H1074&amp;$CE$8&amp;CHAR(10)&amp;$CD$9&amp;VBAsheet!K1074&amp;$CE$9&amp;CHAR(10)&amp;$CD$10&amp;VBAsheet!J1074-1&amp;$CE$10&amp;CHAR(10)&amp;$CD$11,"")</f>
        <v/>
      </c>
      <c r="BI1074"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4" s="18" t="str">
        <f>IF(LEN(X1074)&gt;0,$CD$23&amp;INDEX($CH$3:CH1077,MATCH(W1074,$CG$3:CG1077,0))&amp;$CE$23&amp;CHAR(10)&amp;$CD$24&amp;X1074&amp;$CE$24&amp;CHAR(10)&amp;$CD$25&amp;Y1074&amp;$CE$25&amp;CHAR(10),"")&amp;IF(LEN(AA1074)&gt;0,$CD$23&amp;INDEX($CH$3:CH1077,MATCH(Z1074,$CG$3:CG1077,0))&amp;$CE$23&amp;CHAR(10)&amp;$CD$24&amp;AA1074&amp;$CE$24&amp;CHAR(10)&amp;$CD$25&amp;AB1074&amp;$CE$25&amp;CHAR(10),"")&amp;IF(LEN(AD1074)&gt;0,$CD$23&amp;INDEX($CH$3:CH1077,MATCH(AC1074,$CG$3:CG1077,0))&amp;$CE$23&amp;CHAR(10)&amp;$CD$24&amp;AD1074&amp;$CE$24&amp;CHAR(10)&amp;$CD$25&amp;AE1074&amp;$CE$25&amp;CHAR(10),"")&amp;IF(LEN(AG1074)&gt;0,$CD$23&amp;INDEX($CH$3:CH1077,MATCH(AF1074,$CG$3:CG1077,0))&amp;$CE$23&amp;CHAR(10)&amp;$CD$24&amp;AG1074&amp;$CE$24&amp;CHAR(10)&amp;$CD$25&amp;AH1074&amp;$CE$25&amp;CHAR(10),"")&amp;IF(LEN(AJ1074)&gt;0,$CD$23&amp;INDEX($CH$3:CH1077,MATCH(AI1074,$CG$3:CG1077,0))&amp;$CE$23&amp;CHAR(10)&amp;$CD$24&amp;AJ1074&amp;$CE$24&amp;CHAR(10)&amp;$CD$25&amp;AK1074&amp;$CE$25&amp;CHAR(10),"")</f>
        <v/>
      </c>
      <c r="BK1074" s="18" t="str">
        <f>IF(LEN(J1074)&gt;0,INDEX($BH$2:$BH$100000,MATCH(J1074,VBAsheet!$H$2:$H$100000,0))&amp;CHAR(10),"")&amp;IF(LEN(K1074)&gt;0,INDEX($BH$2:$BH$100000,MATCH(K1074,VBAsheet!$H$2:$H$100000,0))&amp;CHAR(10),"")&amp;IF(LEN(L1074)&gt;0,INDEX($BH$2:$BH$100000,MATCH(L1074,VBAsheet!$H$2:$H$100000,0))&amp;CHAR(10),"")&amp;IF(LEN(M1074)&gt;0,INDEX($BH$2:$BH$100000,MATCH(M1074,VBAsheet!$H$2:$H$100000,0))&amp;CHAR(10),"")</f>
        <v/>
      </c>
      <c r="BM1074" s="94" t="str">
        <f t="shared" si="661"/>
        <v/>
      </c>
      <c r="BN1074" s="95" t="str">
        <f t="shared" si="649"/>
        <v/>
      </c>
      <c r="BP1074" s="18" t="str">
        <f t="shared" si="650"/>
        <v/>
      </c>
      <c r="BR1074" s="81" t="str">
        <f t="shared" si="660"/>
        <v/>
      </c>
      <c r="BU1074" s="138" t="str">
        <f t="shared" si="651"/>
        <v/>
      </c>
      <c r="BV1074" s="3" t="str">
        <f t="shared" si="652"/>
        <v/>
      </c>
      <c r="BW1074" s="3" t="str">
        <f t="shared" si="653"/>
        <v/>
      </c>
      <c r="BX1074" s="144" t="str">
        <f t="shared" si="654"/>
        <v/>
      </c>
      <c r="BY1074" s="18" t="str">
        <f t="shared" si="655"/>
        <v/>
      </c>
      <c r="BZ1074" s="18" t="str">
        <f t="shared" si="656"/>
        <v/>
      </c>
      <c r="CA1074" s="19" t="str">
        <f t="shared" si="657"/>
        <v/>
      </c>
    </row>
    <row r="1075" spans="4:79" x14ac:dyDescent="0.45">
      <c r="D1075" s="164" t="str">
        <f t="shared" si="658"/>
        <v/>
      </c>
      <c r="I1075" s="9" t="str">
        <f t="shared" si="631"/>
        <v/>
      </c>
      <c r="J1075" s="173" t="str">
        <f t="shared" si="632"/>
        <v/>
      </c>
      <c r="K1075" s="13"/>
      <c r="L1075" s="13"/>
      <c r="M1075" s="13"/>
      <c r="N1075" s="178" t="str">
        <f t="shared" si="633"/>
        <v/>
      </c>
      <c r="O1075" s="181" t="str">
        <f t="shared" si="634"/>
        <v/>
      </c>
      <c r="P1075" s="8" t="str">
        <f t="shared" si="635"/>
        <v/>
      </c>
      <c r="Q1075" s="8" t="str">
        <f t="shared" si="636"/>
        <v/>
      </c>
      <c r="R1075" s="8" t="str">
        <f t="shared" si="637"/>
        <v/>
      </c>
      <c r="S1075" s="8" t="str">
        <f t="shared" si="638"/>
        <v/>
      </c>
      <c r="T1075" s="8" t="str">
        <f t="shared" si="639"/>
        <v/>
      </c>
      <c r="U1075" s="8" t="str">
        <f t="shared" si="640"/>
        <v/>
      </c>
      <c r="V1075" s="16" t="str">
        <f t="shared" si="641"/>
        <v/>
      </c>
      <c r="W1075" s="129" t="str">
        <f t="shared" si="642"/>
        <v/>
      </c>
      <c r="X1075" s="8" t="str">
        <f t="shared" si="643"/>
        <v/>
      </c>
      <c r="Y1075" s="8" t="str">
        <f t="shared" si="644"/>
        <v/>
      </c>
      <c r="AQ1075" s="6" t="str">
        <f t="shared" si="645"/>
        <v/>
      </c>
      <c r="AR1075" s="128" t="str">
        <f t="shared" si="646"/>
        <v/>
      </c>
      <c r="AS1075" s="128" t="str">
        <f t="shared" si="647"/>
        <v/>
      </c>
      <c r="AT1075" s="139" t="str">
        <f t="shared" si="659"/>
        <v/>
      </c>
      <c r="BH1075" s="127" t="str">
        <f>IF(LEN(VBAsheet!H1075)&gt;0,$CD$4&amp;CHAR(10)&amp;$CD$5&amp;CHAR(10)&amp;$CD$6&amp;IF(VBAsheet!I1075="N",1,0)&amp;$CE$6&amp;CHAR(10)&amp;$CD$7&amp;CHAR(10)&amp;$CD$8&amp;VBAsheet!H1075&amp;$CE$8&amp;CHAR(10)&amp;$CD$9&amp;VBAsheet!K1075&amp;$CE$9&amp;CHAR(10)&amp;$CD$10&amp;VBAsheet!J1075-1&amp;$CE$10&amp;CHAR(10)&amp;$CD$11,"")</f>
        <v/>
      </c>
      <c r="BI1075"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5" s="18" t="str">
        <f>IF(LEN(X1075)&gt;0,$CD$23&amp;INDEX($CH$3:CH1078,MATCH(W1075,$CG$3:CG1078,0))&amp;$CE$23&amp;CHAR(10)&amp;$CD$24&amp;X1075&amp;$CE$24&amp;CHAR(10)&amp;$CD$25&amp;Y1075&amp;$CE$25&amp;CHAR(10),"")&amp;IF(LEN(AA1075)&gt;0,$CD$23&amp;INDEX($CH$3:CH1078,MATCH(Z1075,$CG$3:CG1078,0))&amp;$CE$23&amp;CHAR(10)&amp;$CD$24&amp;AA1075&amp;$CE$24&amp;CHAR(10)&amp;$CD$25&amp;AB1075&amp;$CE$25&amp;CHAR(10),"")&amp;IF(LEN(AD1075)&gt;0,$CD$23&amp;INDEX($CH$3:CH1078,MATCH(AC1075,$CG$3:CG1078,0))&amp;$CE$23&amp;CHAR(10)&amp;$CD$24&amp;AD1075&amp;$CE$24&amp;CHAR(10)&amp;$CD$25&amp;AE1075&amp;$CE$25&amp;CHAR(10),"")&amp;IF(LEN(AG1075)&gt;0,$CD$23&amp;INDEX($CH$3:CH1078,MATCH(AF1075,$CG$3:CG1078,0))&amp;$CE$23&amp;CHAR(10)&amp;$CD$24&amp;AG1075&amp;$CE$24&amp;CHAR(10)&amp;$CD$25&amp;AH1075&amp;$CE$25&amp;CHAR(10),"")&amp;IF(LEN(AJ1075)&gt;0,$CD$23&amp;INDEX($CH$3:CH1078,MATCH(AI1075,$CG$3:CG1078,0))&amp;$CE$23&amp;CHAR(10)&amp;$CD$24&amp;AJ1075&amp;$CE$24&amp;CHAR(10)&amp;$CD$25&amp;AK1075&amp;$CE$25&amp;CHAR(10),"")</f>
        <v/>
      </c>
      <c r="BK1075" s="18" t="str">
        <f>IF(LEN(J1075)&gt;0,INDEX($BH$2:$BH$100000,MATCH(J1075,VBAsheet!$H$2:$H$100000,0))&amp;CHAR(10),"")&amp;IF(LEN(K1075)&gt;0,INDEX($BH$2:$BH$100000,MATCH(K1075,VBAsheet!$H$2:$H$100000,0))&amp;CHAR(10),"")&amp;IF(LEN(L1075)&gt;0,INDEX($BH$2:$BH$100000,MATCH(L1075,VBAsheet!$H$2:$H$100000,0))&amp;CHAR(10),"")&amp;IF(LEN(M1075)&gt;0,INDEX($BH$2:$BH$100000,MATCH(M1075,VBAsheet!$H$2:$H$100000,0))&amp;CHAR(10),"")</f>
        <v/>
      </c>
      <c r="BM1075" s="94" t="str">
        <f t="shared" si="661"/>
        <v/>
      </c>
      <c r="BN1075" s="95" t="str">
        <f t="shared" si="649"/>
        <v/>
      </c>
      <c r="BP1075" s="18" t="str">
        <f t="shared" si="650"/>
        <v/>
      </c>
      <c r="BR1075" s="81" t="str">
        <f t="shared" si="660"/>
        <v/>
      </c>
      <c r="BU1075" s="138" t="str">
        <f t="shared" si="651"/>
        <v/>
      </c>
      <c r="BV1075" s="3" t="str">
        <f t="shared" si="652"/>
        <v/>
      </c>
      <c r="BW1075" s="3" t="str">
        <f t="shared" si="653"/>
        <v/>
      </c>
      <c r="BX1075" s="144" t="str">
        <f t="shared" si="654"/>
        <v/>
      </c>
      <c r="BY1075" s="18" t="str">
        <f t="shared" si="655"/>
        <v/>
      </c>
      <c r="BZ1075" s="18" t="str">
        <f t="shared" si="656"/>
        <v/>
      </c>
      <c r="CA1075" s="19" t="str">
        <f t="shared" si="657"/>
        <v/>
      </c>
    </row>
    <row r="1076" spans="4:79" x14ac:dyDescent="0.45">
      <c r="D1076" s="164" t="str">
        <f t="shared" si="658"/>
        <v/>
      </c>
      <c r="I1076" s="9" t="str">
        <f t="shared" si="631"/>
        <v/>
      </c>
      <c r="J1076" s="173" t="str">
        <f t="shared" si="632"/>
        <v/>
      </c>
      <c r="K1076" s="13"/>
      <c r="L1076" s="13"/>
      <c r="M1076" s="13"/>
      <c r="N1076" s="178" t="str">
        <f t="shared" si="633"/>
        <v/>
      </c>
      <c r="O1076" s="181" t="str">
        <f t="shared" si="634"/>
        <v/>
      </c>
      <c r="P1076" s="8" t="str">
        <f t="shared" si="635"/>
        <v/>
      </c>
      <c r="Q1076" s="8" t="str">
        <f t="shared" si="636"/>
        <v/>
      </c>
      <c r="R1076" s="8" t="str">
        <f t="shared" si="637"/>
        <v/>
      </c>
      <c r="S1076" s="8" t="str">
        <f t="shared" si="638"/>
        <v/>
      </c>
      <c r="T1076" s="8" t="str">
        <f t="shared" si="639"/>
        <v/>
      </c>
      <c r="U1076" s="8" t="str">
        <f t="shared" si="640"/>
        <v/>
      </c>
      <c r="V1076" s="16" t="str">
        <f t="shared" si="641"/>
        <v/>
      </c>
      <c r="W1076" s="129" t="str">
        <f t="shared" si="642"/>
        <v/>
      </c>
      <c r="X1076" s="8" t="str">
        <f t="shared" si="643"/>
        <v/>
      </c>
      <c r="Y1076" s="8" t="str">
        <f t="shared" si="644"/>
        <v/>
      </c>
      <c r="AQ1076" s="6" t="str">
        <f t="shared" si="645"/>
        <v/>
      </c>
      <c r="AR1076" s="128" t="str">
        <f t="shared" si="646"/>
        <v/>
      </c>
      <c r="AS1076" s="128" t="str">
        <f t="shared" si="647"/>
        <v/>
      </c>
      <c r="AT1076" s="139" t="str">
        <f t="shared" si="659"/>
        <v/>
      </c>
      <c r="BH1076" s="127" t="str">
        <f>IF(LEN(VBAsheet!H1076)&gt;0,$CD$4&amp;CHAR(10)&amp;$CD$5&amp;CHAR(10)&amp;$CD$6&amp;IF(VBAsheet!I1076="N",1,0)&amp;$CE$6&amp;CHAR(10)&amp;$CD$7&amp;CHAR(10)&amp;$CD$8&amp;VBAsheet!H1076&amp;$CE$8&amp;CHAR(10)&amp;$CD$9&amp;VBAsheet!K1076&amp;$CE$9&amp;CHAR(10)&amp;$CD$10&amp;VBAsheet!J1076-1&amp;$CE$10&amp;CHAR(10)&amp;$CD$11,"")</f>
        <v/>
      </c>
      <c r="BI1076"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6" s="18" t="str">
        <f>IF(LEN(X1076)&gt;0,$CD$23&amp;INDEX($CH$3:CH1079,MATCH(W1076,$CG$3:CG1079,0))&amp;$CE$23&amp;CHAR(10)&amp;$CD$24&amp;X1076&amp;$CE$24&amp;CHAR(10)&amp;$CD$25&amp;Y1076&amp;$CE$25&amp;CHAR(10),"")&amp;IF(LEN(AA1076)&gt;0,$CD$23&amp;INDEX($CH$3:CH1079,MATCH(Z1076,$CG$3:CG1079,0))&amp;$CE$23&amp;CHAR(10)&amp;$CD$24&amp;AA1076&amp;$CE$24&amp;CHAR(10)&amp;$CD$25&amp;AB1076&amp;$CE$25&amp;CHAR(10),"")&amp;IF(LEN(AD1076)&gt;0,$CD$23&amp;INDEX($CH$3:CH1079,MATCH(AC1076,$CG$3:CG1079,0))&amp;$CE$23&amp;CHAR(10)&amp;$CD$24&amp;AD1076&amp;$CE$24&amp;CHAR(10)&amp;$CD$25&amp;AE1076&amp;$CE$25&amp;CHAR(10),"")&amp;IF(LEN(AG1076)&gt;0,$CD$23&amp;INDEX($CH$3:CH1079,MATCH(AF1076,$CG$3:CG1079,0))&amp;$CE$23&amp;CHAR(10)&amp;$CD$24&amp;AG1076&amp;$CE$24&amp;CHAR(10)&amp;$CD$25&amp;AH1076&amp;$CE$25&amp;CHAR(10),"")&amp;IF(LEN(AJ1076)&gt;0,$CD$23&amp;INDEX($CH$3:CH1079,MATCH(AI1076,$CG$3:CG1079,0))&amp;$CE$23&amp;CHAR(10)&amp;$CD$24&amp;AJ1076&amp;$CE$24&amp;CHAR(10)&amp;$CD$25&amp;AK1076&amp;$CE$25&amp;CHAR(10),"")</f>
        <v/>
      </c>
      <c r="BK1076" s="18" t="str">
        <f>IF(LEN(J1076)&gt;0,INDEX($BH$2:$BH$100000,MATCH(J1076,VBAsheet!$H$2:$H$100000,0))&amp;CHAR(10),"")&amp;IF(LEN(K1076)&gt;0,INDEX($BH$2:$BH$100000,MATCH(K1076,VBAsheet!$H$2:$H$100000,0))&amp;CHAR(10),"")&amp;IF(LEN(L1076)&gt;0,INDEX($BH$2:$BH$100000,MATCH(L1076,VBAsheet!$H$2:$H$100000,0))&amp;CHAR(10),"")&amp;IF(LEN(M1076)&gt;0,INDEX($BH$2:$BH$100000,MATCH(M1076,VBAsheet!$H$2:$H$100000,0))&amp;CHAR(10),"")</f>
        <v/>
      </c>
      <c r="BM1076" s="94" t="str">
        <f t="shared" si="661"/>
        <v/>
      </c>
      <c r="BN1076" s="95" t="str">
        <f t="shared" si="649"/>
        <v/>
      </c>
      <c r="BP1076" s="18" t="str">
        <f t="shared" si="650"/>
        <v/>
      </c>
      <c r="BR1076" s="81" t="str">
        <f t="shared" si="660"/>
        <v/>
      </c>
      <c r="BU1076" s="138" t="str">
        <f t="shared" si="651"/>
        <v/>
      </c>
      <c r="BV1076" s="3" t="str">
        <f t="shared" si="652"/>
        <v/>
      </c>
      <c r="BW1076" s="3" t="str">
        <f t="shared" si="653"/>
        <v/>
      </c>
      <c r="BX1076" s="144" t="str">
        <f t="shared" si="654"/>
        <v/>
      </c>
      <c r="BY1076" s="18" t="str">
        <f t="shared" si="655"/>
        <v/>
      </c>
      <c r="BZ1076" s="18" t="str">
        <f t="shared" si="656"/>
        <v/>
      </c>
      <c r="CA1076" s="19" t="str">
        <f t="shared" si="657"/>
        <v/>
      </c>
    </row>
    <row r="1077" spans="4:79" x14ac:dyDescent="0.45">
      <c r="D1077" s="164" t="str">
        <f t="shared" si="658"/>
        <v/>
      </c>
      <c r="I1077" s="9" t="str">
        <f t="shared" si="631"/>
        <v/>
      </c>
      <c r="J1077" s="173" t="str">
        <f t="shared" si="632"/>
        <v/>
      </c>
      <c r="K1077" s="13"/>
      <c r="L1077" s="13"/>
      <c r="M1077" s="13"/>
      <c r="N1077" s="178" t="str">
        <f t="shared" si="633"/>
        <v/>
      </c>
      <c r="O1077" s="181" t="str">
        <f t="shared" si="634"/>
        <v/>
      </c>
      <c r="P1077" s="8" t="str">
        <f t="shared" si="635"/>
        <v/>
      </c>
      <c r="Q1077" s="8" t="str">
        <f t="shared" si="636"/>
        <v/>
      </c>
      <c r="R1077" s="8" t="str">
        <f t="shared" si="637"/>
        <v/>
      </c>
      <c r="S1077" s="8" t="str">
        <f t="shared" si="638"/>
        <v/>
      </c>
      <c r="T1077" s="8" t="str">
        <f t="shared" si="639"/>
        <v/>
      </c>
      <c r="U1077" s="8" t="str">
        <f t="shared" si="640"/>
        <v/>
      </c>
      <c r="V1077" s="16" t="str">
        <f t="shared" si="641"/>
        <v/>
      </c>
      <c r="W1077" s="129" t="str">
        <f t="shared" si="642"/>
        <v/>
      </c>
      <c r="X1077" s="8" t="str">
        <f t="shared" si="643"/>
        <v/>
      </c>
      <c r="Y1077" s="8" t="str">
        <f t="shared" si="644"/>
        <v/>
      </c>
      <c r="AQ1077" s="6" t="str">
        <f t="shared" si="645"/>
        <v/>
      </c>
      <c r="AR1077" s="128" t="str">
        <f t="shared" si="646"/>
        <v/>
      </c>
      <c r="AS1077" s="128" t="str">
        <f t="shared" si="647"/>
        <v/>
      </c>
      <c r="AT1077" s="139" t="str">
        <f t="shared" si="659"/>
        <v/>
      </c>
      <c r="BH1077" s="127" t="str">
        <f>IF(LEN(VBAsheet!H1077)&gt;0,$CD$4&amp;CHAR(10)&amp;$CD$5&amp;CHAR(10)&amp;$CD$6&amp;IF(VBAsheet!I1077="N",1,0)&amp;$CE$6&amp;CHAR(10)&amp;$CD$7&amp;CHAR(10)&amp;$CD$8&amp;VBAsheet!H1077&amp;$CE$8&amp;CHAR(10)&amp;$CD$9&amp;VBAsheet!K1077&amp;$CE$9&amp;CHAR(10)&amp;$CD$10&amp;VBAsheet!J1077-1&amp;$CE$10&amp;CHAR(10)&amp;$CD$11,"")</f>
        <v/>
      </c>
      <c r="BI1077"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7" s="18" t="str">
        <f>IF(LEN(X1077)&gt;0,$CD$23&amp;INDEX($CH$3:CH1080,MATCH(W1077,$CG$3:CG1080,0))&amp;$CE$23&amp;CHAR(10)&amp;$CD$24&amp;X1077&amp;$CE$24&amp;CHAR(10)&amp;$CD$25&amp;Y1077&amp;$CE$25&amp;CHAR(10),"")&amp;IF(LEN(AA1077)&gt;0,$CD$23&amp;INDEX($CH$3:CH1080,MATCH(Z1077,$CG$3:CG1080,0))&amp;$CE$23&amp;CHAR(10)&amp;$CD$24&amp;AA1077&amp;$CE$24&amp;CHAR(10)&amp;$CD$25&amp;AB1077&amp;$CE$25&amp;CHAR(10),"")&amp;IF(LEN(AD1077)&gt;0,$CD$23&amp;INDEX($CH$3:CH1080,MATCH(AC1077,$CG$3:CG1080,0))&amp;$CE$23&amp;CHAR(10)&amp;$CD$24&amp;AD1077&amp;$CE$24&amp;CHAR(10)&amp;$CD$25&amp;AE1077&amp;$CE$25&amp;CHAR(10),"")&amp;IF(LEN(AG1077)&gt;0,$CD$23&amp;INDEX($CH$3:CH1080,MATCH(AF1077,$CG$3:CG1080,0))&amp;$CE$23&amp;CHAR(10)&amp;$CD$24&amp;AG1077&amp;$CE$24&amp;CHAR(10)&amp;$CD$25&amp;AH1077&amp;$CE$25&amp;CHAR(10),"")&amp;IF(LEN(AJ1077)&gt;0,$CD$23&amp;INDEX($CH$3:CH1080,MATCH(AI1077,$CG$3:CG1080,0))&amp;$CE$23&amp;CHAR(10)&amp;$CD$24&amp;AJ1077&amp;$CE$24&amp;CHAR(10)&amp;$CD$25&amp;AK1077&amp;$CE$25&amp;CHAR(10),"")</f>
        <v/>
      </c>
      <c r="BK1077" s="18" t="str">
        <f>IF(LEN(J1077)&gt;0,INDEX($BH$2:$BH$100000,MATCH(J1077,VBAsheet!$H$2:$H$100000,0))&amp;CHAR(10),"")&amp;IF(LEN(K1077)&gt;0,INDEX($BH$2:$BH$100000,MATCH(K1077,VBAsheet!$H$2:$H$100000,0))&amp;CHAR(10),"")&amp;IF(LEN(L1077)&gt;0,INDEX($BH$2:$BH$100000,MATCH(L1077,VBAsheet!$H$2:$H$100000,0))&amp;CHAR(10),"")&amp;IF(LEN(M1077)&gt;0,INDEX($BH$2:$BH$100000,MATCH(M1077,VBAsheet!$H$2:$H$100000,0))&amp;CHAR(10),"")</f>
        <v/>
      </c>
      <c r="BM1077" s="94" t="str">
        <f t="shared" si="661"/>
        <v/>
      </c>
      <c r="BN1077" s="95" t="str">
        <f t="shared" si="649"/>
        <v/>
      </c>
      <c r="BP1077" s="18" t="str">
        <f t="shared" si="650"/>
        <v/>
      </c>
      <c r="BR1077" s="81" t="str">
        <f t="shared" si="660"/>
        <v/>
      </c>
      <c r="BU1077" s="138" t="str">
        <f t="shared" si="651"/>
        <v/>
      </c>
      <c r="BV1077" s="3" t="str">
        <f t="shared" si="652"/>
        <v/>
      </c>
      <c r="BW1077" s="3" t="str">
        <f t="shared" si="653"/>
        <v/>
      </c>
      <c r="BX1077" s="144" t="str">
        <f t="shared" si="654"/>
        <v/>
      </c>
      <c r="BY1077" s="18" t="str">
        <f t="shared" si="655"/>
        <v/>
      </c>
      <c r="BZ1077" s="18" t="str">
        <f t="shared" si="656"/>
        <v/>
      </c>
      <c r="CA1077" s="19" t="str">
        <f t="shared" si="657"/>
        <v/>
      </c>
    </row>
    <row r="1078" spans="4:79" x14ac:dyDescent="0.45">
      <c r="D1078" s="164" t="str">
        <f t="shared" si="658"/>
        <v/>
      </c>
      <c r="I1078" s="9" t="str">
        <f t="shared" si="631"/>
        <v/>
      </c>
      <c r="J1078" s="173" t="str">
        <f t="shared" si="632"/>
        <v/>
      </c>
      <c r="K1078" s="13"/>
      <c r="L1078" s="13"/>
      <c r="M1078" s="13"/>
      <c r="N1078" s="178" t="str">
        <f t="shared" si="633"/>
        <v/>
      </c>
      <c r="O1078" s="181" t="str">
        <f t="shared" si="634"/>
        <v/>
      </c>
      <c r="P1078" s="8" t="str">
        <f t="shared" si="635"/>
        <v/>
      </c>
      <c r="Q1078" s="8" t="str">
        <f t="shared" si="636"/>
        <v/>
      </c>
      <c r="R1078" s="8" t="str">
        <f t="shared" si="637"/>
        <v/>
      </c>
      <c r="S1078" s="8" t="str">
        <f t="shared" si="638"/>
        <v/>
      </c>
      <c r="T1078" s="8" t="str">
        <f t="shared" si="639"/>
        <v/>
      </c>
      <c r="U1078" s="8" t="str">
        <f t="shared" si="640"/>
        <v/>
      </c>
      <c r="V1078" s="16" t="str">
        <f t="shared" si="641"/>
        <v/>
      </c>
      <c r="W1078" s="129" t="str">
        <f t="shared" si="642"/>
        <v/>
      </c>
      <c r="X1078" s="8" t="str">
        <f t="shared" si="643"/>
        <v/>
      </c>
      <c r="Y1078" s="8" t="str">
        <f t="shared" si="644"/>
        <v/>
      </c>
      <c r="AQ1078" s="6" t="str">
        <f t="shared" si="645"/>
        <v/>
      </c>
      <c r="AR1078" s="128" t="str">
        <f t="shared" si="646"/>
        <v/>
      </c>
      <c r="AS1078" s="128" t="str">
        <f t="shared" si="647"/>
        <v/>
      </c>
      <c r="AT1078" s="139" t="str">
        <f t="shared" si="659"/>
        <v/>
      </c>
      <c r="BH1078" s="127" t="str">
        <f>IF(LEN(VBAsheet!H1078)&gt;0,$CD$4&amp;CHAR(10)&amp;$CD$5&amp;CHAR(10)&amp;$CD$6&amp;IF(VBAsheet!I1078="N",1,0)&amp;$CE$6&amp;CHAR(10)&amp;$CD$7&amp;CHAR(10)&amp;$CD$8&amp;VBAsheet!H1078&amp;$CE$8&amp;CHAR(10)&amp;$CD$9&amp;VBAsheet!K1078&amp;$CE$9&amp;CHAR(10)&amp;$CD$10&amp;VBAsheet!J1078-1&amp;$CE$10&amp;CHAR(10)&amp;$CD$11,"")</f>
        <v/>
      </c>
      <c r="BI1078"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8" s="18" t="str">
        <f>IF(LEN(X1078)&gt;0,$CD$23&amp;INDEX($CH$3:CH1081,MATCH(W1078,$CG$3:CG1081,0))&amp;$CE$23&amp;CHAR(10)&amp;$CD$24&amp;X1078&amp;$CE$24&amp;CHAR(10)&amp;$CD$25&amp;Y1078&amp;$CE$25&amp;CHAR(10),"")&amp;IF(LEN(AA1078)&gt;0,$CD$23&amp;INDEX($CH$3:CH1081,MATCH(Z1078,$CG$3:CG1081,0))&amp;$CE$23&amp;CHAR(10)&amp;$CD$24&amp;AA1078&amp;$CE$24&amp;CHAR(10)&amp;$CD$25&amp;AB1078&amp;$CE$25&amp;CHAR(10),"")&amp;IF(LEN(AD1078)&gt;0,$CD$23&amp;INDEX($CH$3:CH1081,MATCH(AC1078,$CG$3:CG1081,0))&amp;$CE$23&amp;CHAR(10)&amp;$CD$24&amp;AD1078&amp;$CE$24&amp;CHAR(10)&amp;$CD$25&amp;AE1078&amp;$CE$25&amp;CHAR(10),"")&amp;IF(LEN(AG1078)&gt;0,$CD$23&amp;INDEX($CH$3:CH1081,MATCH(AF1078,$CG$3:CG1081,0))&amp;$CE$23&amp;CHAR(10)&amp;$CD$24&amp;AG1078&amp;$CE$24&amp;CHAR(10)&amp;$CD$25&amp;AH1078&amp;$CE$25&amp;CHAR(10),"")&amp;IF(LEN(AJ1078)&gt;0,$CD$23&amp;INDEX($CH$3:CH1081,MATCH(AI1078,$CG$3:CG1081,0))&amp;$CE$23&amp;CHAR(10)&amp;$CD$24&amp;AJ1078&amp;$CE$24&amp;CHAR(10)&amp;$CD$25&amp;AK1078&amp;$CE$25&amp;CHAR(10),"")</f>
        <v/>
      </c>
      <c r="BK1078" s="18" t="str">
        <f>IF(LEN(J1078)&gt;0,INDEX($BH$2:$BH$100000,MATCH(J1078,VBAsheet!$H$2:$H$100000,0))&amp;CHAR(10),"")&amp;IF(LEN(K1078)&gt;0,INDEX($BH$2:$BH$100000,MATCH(K1078,VBAsheet!$H$2:$H$100000,0))&amp;CHAR(10),"")&amp;IF(LEN(L1078)&gt;0,INDEX($BH$2:$BH$100000,MATCH(L1078,VBAsheet!$H$2:$H$100000,0))&amp;CHAR(10),"")&amp;IF(LEN(M1078)&gt;0,INDEX($BH$2:$BH$100000,MATCH(M1078,VBAsheet!$H$2:$H$100000,0))&amp;CHAR(10),"")</f>
        <v/>
      </c>
      <c r="BM1078" s="94" t="str">
        <f t="shared" si="661"/>
        <v/>
      </c>
      <c r="BN1078" s="95" t="str">
        <f t="shared" si="649"/>
        <v/>
      </c>
      <c r="BP1078" s="18" t="str">
        <f t="shared" si="650"/>
        <v/>
      </c>
      <c r="BR1078" s="81" t="str">
        <f t="shared" si="660"/>
        <v/>
      </c>
      <c r="BU1078" s="138" t="str">
        <f t="shared" si="651"/>
        <v/>
      </c>
      <c r="BV1078" s="3" t="str">
        <f t="shared" si="652"/>
        <v/>
      </c>
      <c r="BW1078" s="3" t="str">
        <f t="shared" si="653"/>
        <v/>
      </c>
      <c r="BX1078" s="144" t="str">
        <f t="shared" si="654"/>
        <v/>
      </c>
      <c r="BY1078" s="18" t="str">
        <f t="shared" si="655"/>
        <v/>
      </c>
      <c r="BZ1078" s="18" t="str">
        <f t="shared" si="656"/>
        <v/>
      </c>
      <c r="CA1078" s="19" t="str">
        <f t="shared" si="657"/>
        <v/>
      </c>
    </row>
    <row r="1079" spans="4:79" x14ac:dyDescent="0.45">
      <c r="D1079" s="164" t="str">
        <f t="shared" si="658"/>
        <v/>
      </c>
      <c r="I1079" s="9" t="str">
        <f t="shared" si="631"/>
        <v/>
      </c>
      <c r="J1079" s="173" t="str">
        <f t="shared" si="632"/>
        <v/>
      </c>
      <c r="K1079" s="13"/>
      <c r="L1079" s="13"/>
      <c r="M1079" s="13"/>
      <c r="N1079" s="178" t="str">
        <f t="shared" si="633"/>
        <v/>
      </c>
      <c r="O1079" s="181" t="str">
        <f t="shared" si="634"/>
        <v/>
      </c>
      <c r="P1079" s="8" t="str">
        <f t="shared" si="635"/>
        <v/>
      </c>
      <c r="Q1079" s="8" t="str">
        <f t="shared" si="636"/>
        <v/>
      </c>
      <c r="R1079" s="8" t="str">
        <f t="shared" si="637"/>
        <v/>
      </c>
      <c r="S1079" s="8" t="str">
        <f t="shared" si="638"/>
        <v/>
      </c>
      <c r="T1079" s="8" t="str">
        <f t="shared" si="639"/>
        <v/>
      </c>
      <c r="U1079" s="8" t="str">
        <f t="shared" si="640"/>
        <v/>
      </c>
      <c r="V1079" s="16" t="str">
        <f t="shared" si="641"/>
        <v/>
      </c>
      <c r="W1079" s="129" t="str">
        <f t="shared" si="642"/>
        <v/>
      </c>
      <c r="X1079" s="8" t="str">
        <f t="shared" si="643"/>
        <v/>
      </c>
      <c r="Y1079" s="8" t="str">
        <f t="shared" si="644"/>
        <v/>
      </c>
      <c r="AQ1079" s="6" t="str">
        <f t="shared" si="645"/>
        <v/>
      </c>
      <c r="AR1079" s="128" t="str">
        <f t="shared" si="646"/>
        <v/>
      </c>
      <c r="AS1079" s="128" t="str">
        <f t="shared" si="647"/>
        <v/>
      </c>
      <c r="AT1079" s="139" t="str">
        <f t="shared" si="659"/>
        <v/>
      </c>
      <c r="BH1079" s="127" t="str">
        <f>IF(LEN(VBAsheet!H1079)&gt;0,$CD$4&amp;CHAR(10)&amp;$CD$5&amp;CHAR(10)&amp;$CD$6&amp;IF(VBAsheet!I1079="N",1,0)&amp;$CE$6&amp;CHAR(10)&amp;$CD$7&amp;CHAR(10)&amp;$CD$8&amp;VBAsheet!H1079&amp;$CE$8&amp;CHAR(10)&amp;$CD$9&amp;VBAsheet!K1079&amp;$CE$9&amp;CHAR(10)&amp;$CD$10&amp;VBAsheet!J1079-1&amp;$CE$10&amp;CHAR(10)&amp;$CD$11,"")</f>
        <v/>
      </c>
      <c r="BI1079"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79" s="18" t="str">
        <f>IF(LEN(X1079)&gt;0,$CD$23&amp;INDEX($CH$3:CH1082,MATCH(W1079,$CG$3:CG1082,0))&amp;$CE$23&amp;CHAR(10)&amp;$CD$24&amp;X1079&amp;$CE$24&amp;CHAR(10)&amp;$CD$25&amp;Y1079&amp;$CE$25&amp;CHAR(10),"")&amp;IF(LEN(AA1079)&gt;0,$CD$23&amp;INDEX($CH$3:CH1082,MATCH(Z1079,$CG$3:CG1082,0))&amp;$CE$23&amp;CHAR(10)&amp;$CD$24&amp;AA1079&amp;$CE$24&amp;CHAR(10)&amp;$CD$25&amp;AB1079&amp;$CE$25&amp;CHAR(10),"")&amp;IF(LEN(AD1079)&gt;0,$CD$23&amp;INDEX($CH$3:CH1082,MATCH(AC1079,$CG$3:CG1082,0))&amp;$CE$23&amp;CHAR(10)&amp;$CD$24&amp;AD1079&amp;$CE$24&amp;CHAR(10)&amp;$CD$25&amp;AE1079&amp;$CE$25&amp;CHAR(10),"")&amp;IF(LEN(AG1079)&gt;0,$CD$23&amp;INDEX($CH$3:CH1082,MATCH(AF1079,$CG$3:CG1082,0))&amp;$CE$23&amp;CHAR(10)&amp;$CD$24&amp;AG1079&amp;$CE$24&amp;CHAR(10)&amp;$CD$25&amp;AH1079&amp;$CE$25&amp;CHAR(10),"")&amp;IF(LEN(AJ1079)&gt;0,$CD$23&amp;INDEX($CH$3:CH1082,MATCH(AI1079,$CG$3:CG1082,0))&amp;$CE$23&amp;CHAR(10)&amp;$CD$24&amp;AJ1079&amp;$CE$24&amp;CHAR(10)&amp;$CD$25&amp;AK1079&amp;$CE$25&amp;CHAR(10),"")</f>
        <v/>
      </c>
      <c r="BK1079" s="18" t="str">
        <f>IF(LEN(J1079)&gt;0,INDEX($BH$2:$BH$100000,MATCH(J1079,VBAsheet!$H$2:$H$100000,0))&amp;CHAR(10),"")&amp;IF(LEN(K1079)&gt;0,INDEX($BH$2:$BH$100000,MATCH(K1079,VBAsheet!$H$2:$H$100000,0))&amp;CHAR(10),"")&amp;IF(LEN(L1079)&gt;0,INDEX($BH$2:$BH$100000,MATCH(L1079,VBAsheet!$H$2:$H$100000,0))&amp;CHAR(10),"")&amp;IF(LEN(M1079)&gt;0,INDEX($BH$2:$BH$100000,MATCH(M1079,VBAsheet!$H$2:$H$100000,0))&amp;CHAR(10),"")</f>
        <v/>
      </c>
      <c r="BM1079" s="94" t="str">
        <f t="shared" si="661"/>
        <v/>
      </c>
      <c r="BN1079" s="95" t="str">
        <f t="shared" si="649"/>
        <v/>
      </c>
      <c r="BP1079" s="18" t="str">
        <f t="shared" si="650"/>
        <v/>
      </c>
      <c r="BR1079" s="81" t="str">
        <f t="shared" si="660"/>
        <v/>
      </c>
      <c r="BU1079" s="138" t="str">
        <f t="shared" si="651"/>
        <v/>
      </c>
      <c r="BV1079" s="3" t="str">
        <f t="shared" si="652"/>
        <v/>
      </c>
      <c r="BW1079" s="3" t="str">
        <f t="shared" si="653"/>
        <v/>
      </c>
      <c r="BX1079" s="144" t="str">
        <f t="shared" si="654"/>
        <v/>
      </c>
      <c r="BY1079" s="18" t="str">
        <f t="shared" si="655"/>
        <v/>
      </c>
      <c r="BZ1079" s="18" t="str">
        <f t="shared" si="656"/>
        <v/>
      </c>
      <c r="CA1079" s="19" t="str">
        <f t="shared" si="657"/>
        <v/>
      </c>
    </row>
    <row r="1080" spans="4:79" x14ac:dyDescent="0.45">
      <c r="D1080" s="164" t="str">
        <f t="shared" si="658"/>
        <v/>
      </c>
      <c r="I1080" s="9" t="str">
        <f t="shared" si="631"/>
        <v/>
      </c>
      <c r="J1080" s="173" t="str">
        <f t="shared" si="632"/>
        <v/>
      </c>
      <c r="K1080" s="13"/>
      <c r="L1080" s="13"/>
      <c r="M1080" s="13"/>
      <c r="N1080" s="178" t="str">
        <f t="shared" si="633"/>
        <v/>
      </c>
      <c r="O1080" s="181" t="str">
        <f t="shared" si="634"/>
        <v/>
      </c>
      <c r="P1080" s="8" t="str">
        <f t="shared" si="635"/>
        <v/>
      </c>
      <c r="Q1080" s="8" t="str">
        <f t="shared" si="636"/>
        <v/>
      </c>
      <c r="R1080" s="8" t="str">
        <f t="shared" si="637"/>
        <v/>
      </c>
      <c r="S1080" s="8" t="str">
        <f t="shared" si="638"/>
        <v/>
      </c>
      <c r="T1080" s="8" t="str">
        <f t="shared" si="639"/>
        <v/>
      </c>
      <c r="U1080" s="8" t="str">
        <f t="shared" si="640"/>
        <v/>
      </c>
      <c r="V1080" s="16" t="str">
        <f t="shared" si="641"/>
        <v/>
      </c>
      <c r="W1080" s="129" t="str">
        <f t="shared" si="642"/>
        <v/>
      </c>
      <c r="X1080" s="8" t="str">
        <f t="shared" si="643"/>
        <v/>
      </c>
      <c r="Y1080" s="8" t="str">
        <f t="shared" si="644"/>
        <v/>
      </c>
      <c r="AQ1080" s="6" t="str">
        <f t="shared" si="645"/>
        <v/>
      </c>
      <c r="AR1080" s="128" t="str">
        <f t="shared" si="646"/>
        <v/>
      </c>
      <c r="AS1080" s="128" t="str">
        <f t="shared" si="647"/>
        <v/>
      </c>
      <c r="AT1080" s="139" t="str">
        <f t="shared" si="659"/>
        <v/>
      </c>
      <c r="BH1080" s="127" t="str">
        <f>IF(LEN(VBAsheet!H1080)&gt;0,$CD$4&amp;CHAR(10)&amp;$CD$5&amp;CHAR(10)&amp;$CD$6&amp;IF(VBAsheet!I1080="N",1,0)&amp;$CE$6&amp;CHAR(10)&amp;$CD$7&amp;CHAR(10)&amp;$CD$8&amp;VBAsheet!H1080&amp;$CE$8&amp;CHAR(10)&amp;$CD$9&amp;VBAsheet!K1080&amp;$CE$9&amp;CHAR(10)&amp;$CD$10&amp;VBAsheet!J1080-1&amp;$CE$10&amp;CHAR(10)&amp;$CD$11,"")</f>
        <v/>
      </c>
      <c r="BI1080"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0" s="18" t="str">
        <f>IF(LEN(X1080)&gt;0,$CD$23&amp;INDEX($CH$3:CH1083,MATCH(W1080,$CG$3:CG1083,0))&amp;$CE$23&amp;CHAR(10)&amp;$CD$24&amp;X1080&amp;$CE$24&amp;CHAR(10)&amp;$CD$25&amp;Y1080&amp;$CE$25&amp;CHAR(10),"")&amp;IF(LEN(AA1080)&gt;0,$CD$23&amp;INDEX($CH$3:CH1083,MATCH(Z1080,$CG$3:CG1083,0))&amp;$CE$23&amp;CHAR(10)&amp;$CD$24&amp;AA1080&amp;$CE$24&amp;CHAR(10)&amp;$CD$25&amp;AB1080&amp;$CE$25&amp;CHAR(10),"")&amp;IF(LEN(AD1080)&gt;0,$CD$23&amp;INDEX($CH$3:CH1083,MATCH(AC1080,$CG$3:CG1083,0))&amp;$CE$23&amp;CHAR(10)&amp;$CD$24&amp;AD1080&amp;$CE$24&amp;CHAR(10)&amp;$CD$25&amp;AE1080&amp;$CE$25&amp;CHAR(10),"")&amp;IF(LEN(AG1080)&gt;0,$CD$23&amp;INDEX($CH$3:CH1083,MATCH(AF1080,$CG$3:CG1083,0))&amp;$CE$23&amp;CHAR(10)&amp;$CD$24&amp;AG1080&amp;$CE$24&amp;CHAR(10)&amp;$CD$25&amp;AH1080&amp;$CE$25&amp;CHAR(10),"")&amp;IF(LEN(AJ1080)&gt;0,$CD$23&amp;INDEX($CH$3:CH1083,MATCH(AI1080,$CG$3:CG1083,0))&amp;$CE$23&amp;CHAR(10)&amp;$CD$24&amp;AJ1080&amp;$CE$24&amp;CHAR(10)&amp;$CD$25&amp;AK1080&amp;$CE$25&amp;CHAR(10),"")</f>
        <v/>
      </c>
      <c r="BK1080" s="18" t="str">
        <f>IF(LEN(J1080)&gt;0,INDEX($BH$2:$BH$100000,MATCH(J1080,VBAsheet!$H$2:$H$100000,0))&amp;CHAR(10),"")&amp;IF(LEN(K1080)&gt;0,INDEX($BH$2:$BH$100000,MATCH(K1080,VBAsheet!$H$2:$H$100000,0))&amp;CHAR(10),"")&amp;IF(LEN(L1080)&gt;0,INDEX($BH$2:$BH$100000,MATCH(L1080,VBAsheet!$H$2:$H$100000,0))&amp;CHAR(10),"")&amp;IF(LEN(M1080)&gt;0,INDEX($BH$2:$BH$100000,MATCH(M1080,VBAsheet!$H$2:$H$100000,0))&amp;CHAR(10),"")</f>
        <v/>
      </c>
      <c r="BM1080" s="94" t="str">
        <f t="shared" si="661"/>
        <v/>
      </c>
      <c r="BN1080" s="95" t="str">
        <f t="shared" si="649"/>
        <v/>
      </c>
      <c r="BP1080" s="18" t="str">
        <f t="shared" si="650"/>
        <v/>
      </c>
      <c r="BR1080" s="81" t="str">
        <f t="shared" si="660"/>
        <v/>
      </c>
      <c r="BU1080" s="138" t="str">
        <f t="shared" si="651"/>
        <v/>
      </c>
      <c r="BV1080" s="3" t="str">
        <f t="shared" si="652"/>
        <v/>
      </c>
      <c r="BW1080" s="3" t="str">
        <f t="shared" si="653"/>
        <v/>
      </c>
      <c r="BX1080" s="144" t="str">
        <f t="shared" si="654"/>
        <v/>
      </c>
      <c r="BY1080" s="18" t="str">
        <f t="shared" si="655"/>
        <v/>
      </c>
      <c r="BZ1080" s="18" t="str">
        <f t="shared" si="656"/>
        <v/>
      </c>
      <c r="CA1080" s="19" t="str">
        <f t="shared" si="657"/>
        <v/>
      </c>
    </row>
    <row r="1081" spans="4:79" x14ac:dyDescent="0.45">
      <c r="D1081" s="164" t="str">
        <f t="shared" si="658"/>
        <v/>
      </c>
      <c r="I1081" s="9" t="str">
        <f t="shared" si="631"/>
        <v/>
      </c>
      <c r="J1081" s="173" t="str">
        <f t="shared" si="632"/>
        <v/>
      </c>
      <c r="K1081" s="13"/>
      <c r="L1081" s="13"/>
      <c r="M1081" s="13"/>
      <c r="N1081" s="178" t="str">
        <f t="shared" si="633"/>
        <v/>
      </c>
      <c r="O1081" s="181" t="str">
        <f t="shared" si="634"/>
        <v/>
      </c>
      <c r="P1081" s="8" t="str">
        <f t="shared" si="635"/>
        <v/>
      </c>
      <c r="Q1081" s="8" t="str">
        <f t="shared" si="636"/>
        <v/>
      </c>
      <c r="R1081" s="8" t="str">
        <f t="shared" si="637"/>
        <v/>
      </c>
      <c r="S1081" s="8" t="str">
        <f t="shared" si="638"/>
        <v/>
      </c>
      <c r="T1081" s="8" t="str">
        <f t="shared" si="639"/>
        <v/>
      </c>
      <c r="U1081" s="8" t="str">
        <f t="shared" si="640"/>
        <v/>
      </c>
      <c r="V1081" s="16" t="str">
        <f t="shared" si="641"/>
        <v/>
      </c>
      <c r="W1081" s="129" t="str">
        <f t="shared" si="642"/>
        <v/>
      </c>
      <c r="X1081" s="8" t="str">
        <f t="shared" si="643"/>
        <v/>
      </c>
      <c r="Y1081" s="8" t="str">
        <f t="shared" si="644"/>
        <v/>
      </c>
      <c r="AQ1081" s="6" t="str">
        <f t="shared" si="645"/>
        <v/>
      </c>
      <c r="AR1081" s="128" t="str">
        <f t="shared" si="646"/>
        <v/>
      </c>
      <c r="AS1081" s="128" t="str">
        <f t="shared" si="647"/>
        <v/>
      </c>
      <c r="AT1081" s="139" t="str">
        <f t="shared" si="659"/>
        <v/>
      </c>
      <c r="BH1081" s="127" t="str">
        <f>IF(LEN(VBAsheet!H1081)&gt;0,$CD$4&amp;CHAR(10)&amp;$CD$5&amp;CHAR(10)&amp;$CD$6&amp;IF(VBAsheet!I1081="N",1,0)&amp;$CE$6&amp;CHAR(10)&amp;$CD$7&amp;CHAR(10)&amp;$CD$8&amp;VBAsheet!H1081&amp;$CE$8&amp;CHAR(10)&amp;$CD$9&amp;VBAsheet!K1081&amp;$CE$9&amp;CHAR(10)&amp;$CD$10&amp;VBAsheet!J1081-1&amp;$CE$10&amp;CHAR(10)&amp;$CD$11,"")</f>
        <v/>
      </c>
      <c r="BI1081"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1" s="18" t="str">
        <f>IF(LEN(X1081)&gt;0,$CD$23&amp;INDEX($CH$3:CH1084,MATCH(W1081,$CG$3:CG1084,0))&amp;$CE$23&amp;CHAR(10)&amp;$CD$24&amp;X1081&amp;$CE$24&amp;CHAR(10)&amp;$CD$25&amp;Y1081&amp;$CE$25&amp;CHAR(10),"")&amp;IF(LEN(AA1081)&gt;0,$CD$23&amp;INDEX($CH$3:CH1084,MATCH(Z1081,$CG$3:CG1084,0))&amp;$CE$23&amp;CHAR(10)&amp;$CD$24&amp;AA1081&amp;$CE$24&amp;CHAR(10)&amp;$CD$25&amp;AB1081&amp;$CE$25&amp;CHAR(10),"")&amp;IF(LEN(AD1081)&gt;0,$CD$23&amp;INDEX($CH$3:CH1084,MATCH(AC1081,$CG$3:CG1084,0))&amp;$CE$23&amp;CHAR(10)&amp;$CD$24&amp;AD1081&amp;$CE$24&amp;CHAR(10)&amp;$CD$25&amp;AE1081&amp;$CE$25&amp;CHAR(10),"")&amp;IF(LEN(AG1081)&gt;0,$CD$23&amp;INDEX($CH$3:CH1084,MATCH(AF1081,$CG$3:CG1084,0))&amp;$CE$23&amp;CHAR(10)&amp;$CD$24&amp;AG1081&amp;$CE$24&amp;CHAR(10)&amp;$CD$25&amp;AH1081&amp;$CE$25&amp;CHAR(10),"")&amp;IF(LEN(AJ1081)&gt;0,$CD$23&amp;INDEX($CH$3:CH1084,MATCH(AI1081,$CG$3:CG1084,0))&amp;$CE$23&amp;CHAR(10)&amp;$CD$24&amp;AJ1081&amp;$CE$24&amp;CHAR(10)&amp;$CD$25&amp;AK1081&amp;$CE$25&amp;CHAR(10),"")</f>
        <v/>
      </c>
      <c r="BK1081" s="18" t="str">
        <f>IF(LEN(J1081)&gt;0,INDEX($BH$2:$BH$100000,MATCH(J1081,VBAsheet!$H$2:$H$100000,0))&amp;CHAR(10),"")&amp;IF(LEN(K1081)&gt;0,INDEX($BH$2:$BH$100000,MATCH(K1081,VBAsheet!$H$2:$H$100000,0))&amp;CHAR(10),"")&amp;IF(LEN(L1081)&gt;0,INDEX($BH$2:$BH$100000,MATCH(L1081,VBAsheet!$H$2:$H$100000,0))&amp;CHAR(10),"")&amp;IF(LEN(M1081)&gt;0,INDEX($BH$2:$BH$100000,MATCH(M1081,VBAsheet!$H$2:$H$100000,0))&amp;CHAR(10),"")</f>
        <v/>
      </c>
      <c r="BM1081" s="94" t="str">
        <f t="shared" si="661"/>
        <v/>
      </c>
      <c r="BN1081" s="95" t="str">
        <f t="shared" si="649"/>
        <v/>
      </c>
      <c r="BP1081" s="18" t="str">
        <f t="shared" si="650"/>
        <v/>
      </c>
      <c r="BR1081" s="81" t="str">
        <f t="shared" si="660"/>
        <v/>
      </c>
      <c r="BU1081" s="138" t="str">
        <f t="shared" si="651"/>
        <v/>
      </c>
      <c r="BV1081" s="3" t="str">
        <f t="shared" si="652"/>
        <v/>
      </c>
      <c r="BW1081" s="3" t="str">
        <f t="shared" si="653"/>
        <v/>
      </c>
      <c r="BX1081" s="144" t="str">
        <f t="shared" si="654"/>
        <v/>
      </c>
      <c r="BY1081" s="18" t="str">
        <f t="shared" si="655"/>
        <v/>
      </c>
      <c r="BZ1081" s="18" t="str">
        <f t="shared" si="656"/>
        <v/>
      </c>
      <c r="CA1081" s="19" t="str">
        <f t="shared" si="657"/>
        <v/>
      </c>
    </row>
    <row r="1082" spans="4:79" x14ac:dyDescent="0.45">
      <c r="D1082" s="164" t="str">
        <f t="shared" si="658"/>
        <v/>
      </c>
      <c r="I1082" s="9" t="str">
        <f t="shared" si="631"/>
        <v/>
      </c>
      <c r="J1082" s="173" t="str">
        <f t="shared" si="632"/>
        <v/>
      </c>
      <c r="K1082" s="13"/>
      <c r="L1082" s="13"/>
      <c r="M1082" s="13"/>
      <c r="N1082" s="178" t="str">
        <f t="shared" si="633"/>
        <v/>
      </c>
      <c r="O1082" s="181" t="str">
        <f t="shared" si="634"/>
        <v/>
      </c>
      <c r="P1082" s="8" t="str">
        <f t="shared" si="635"/>
        <v/>
      </c>
      <c r="Q1082" s="8" t="str">
        <f t="shared" si="636"/>
        <v/>
      </c>
      <c r="R1082" s="8" t="str">
        <f t="shared" si="637"/>
        <v/>
      </c>
      <c r="S1082" s="8" t="str">
        <f t="shared" si="638"/>
        <v/>
      </c>
      <c r="T1082" s="8" t="str">
        <f t="shared" si="639"/>
        <v/>
      </c>
      <c r="U1082" s="8" t="str">
        <f t="shared" si="640"/>
        <v/>
      </c>
      <c r="V1082" s="16" t="str">
        <f t="shared" si="641"/>
        <v/>
      </c>
      <c r="W1082" s="129" t="str">
        <f t="shared" si="642"/>
        <v/>
      </c>
      <c r="X1082" s="8" t="str">
        <f t="shared" si="643"/>
        <v/>
      </c>
      <c r="Y1082" s="8" t="str">
        <f t="shared" si="644"/>
        <v/>
      </c>
      <c r="AQ1082" s="6" t="str">
        <f t="shared" si="645"/>
        <v/>
      </c>
      <c r="AR1082" s="128" t="str">
        <f t="shared" si="646"/>
        <v/>
      </c>
      <c r="AS1082" s="128" t="str">
        <f t="shared" si="647"/>
        <v/>
      </c>
      <c r="AT1082" s="139" t="str">
        <f t="shared" si="659"/>
        <v/>
      </c>
      <c r="BH1082" s="127" t="str">
        <f>IF(LEN(VBAsheet!H1082)&gt;0,$CD$4&amp;CHAR(10)&amp;$CD$5&amp;CHAR(10)&amp;$CD$6&amp;IF(VBAsheet!I1082="N",1,0)&amp;$CE$6&amp;CHAR(10)&amp;$CD$7&amp;CHAR(10)&amp;$CD$8&amp;VBAsheet!H1082&amp;$CE$8&amp;CHAR(10)&amp;$CD$9&amp;VBAsheet!K1082&amp;$CE$9&amp;CHAR(10)&amp;$CD$10&amp;VBAsheet!J1082-1&amp;$CE$10&amp;CHAR(10)&amp;$CD$11,"")</f>
        <v/>
      </c>
      <c r="BI1082"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2" s="18" t="str">
        <f>IF(LEN(X1082)&gt;0,$CD$23&amp;INDEX($CH$3:CH1085,MATCH(W1082,$CG$3:CG1085,0))&amp;$CE$23&amp;CHAR(10)&amp;$CD$24&amp;X1082&amp;$CE$24&amp;CHAR(10)&amp;$CD$25&amp;Y1082&amp;$CE$25&amp;CHAR(10),"")&amp;IF(LEN(AA1082)&gt;0,$CD$23&amp;INDEX($CH$3:CH1085,MATCH(Z1082,$CG$3:CG1085,0))&amp;$CE$23&amp;CHAR(10)&amp;$CD$24&amp;AA1082&amp;$CE$24&amp;CHAR(10)&amp;$CD$25&amp;AB1082&amp;$CE$25&amp;CHAR(10),"")&amp;IF(LEN(AD1082)&gt;0,$CD$23&amp;INDEX($CH$3:CH1085,MATCH(AC1082,$CG$3:CG1085,0))&amp;$CE$23&amp;CHAR(10)&amp;$CD$24&amp;AD1082&amp;$CE$24&amp;CHAR(10)&amp;$CD$25&amp;AE1082&amp;$CE$25&amp;CHAR(10),"")&amp;IF(LEN(AG1082)&gt;0,$CD$23&amp;INDEX($CH$3:CH1085,MATCH(AF1082,$CG$3:CG1085,0))&amp;$CE$23&amp;CHAR(10)&amp;$CD$24&amp;AG1082&amp;$CE$24&amp;CHAR(10)&amp;$CD$25&amp;AH1082&amp;$CE$25&amp;CHAR(10),"")&amp;IF(LEN(AJ1082)&gt;0,$CD$23&amp;INDEX($CH$3:CH1085,MATCH(AI1082,$CG$3:CG1085,0))&amp;$CE$23&amp;CHAR(10)&amp;$CD$24&amp;AJ1082&amp;$CE$24&amp;CHAR(10)&amp;$CD$25&amp;AK1082&amp;$CE$25&amp;CHAR(10),"")</f>
        <v/>
      </c>
      <c r="BK1082" s="18" t="str">
        <f>IF(LEN(J1082)&gt;0,INDEX($BH$2:$BH$100000,MATCH(J1082,VBAsheet!$H$2:$H$100000,0))&amp;CHAR(10),"")&amp;IF(LEN(K1082)&gt;0,INDEX($BH$2:$BH$100000,MATCH(K1082,VBAsheet!$H$2:$H$100000,0))&amp;CHAR(10),"")&amp;IF(LEN(L1082)&gt;0,INDEX($BH$2:$BH$100000,MATCH(L1082,VBAsheet!$H$2:$H$100000,0))&amp;CHAR(10),"")&amp;IF(LEN(M1082)&gt;0,INDEX($BH$2:$BH$100000,MATCH(M1082,VBAsheet!$H$2:$H$100000,0))&amp;CHAR(10),"")</f>
        <v/>
      </c>
      <c r="BM1082" s="94" t="str">
        <f t="shared" si="661"/>
        <v/>
      </c>
      <c r="BN1082" s="95" t="str">
        <f t="shared" si="649"/>
        <v/>
      </c>
      <c r="BP1082" s="18" t="str">
        <f t="shared" si="650"/>
        <v/>
      </c>
      <c r="BR1082" s="81" t="str">
        <f t="shared" si="660"/>
        <v/>
      </c>
      <c r="BU1082" s="138" t="str">
        <f t="shared" si="651"/>
        <v/>
      </c>
      <c r="BV1082" s="3" t="str">
        <f t="shared" si="652"/>
        <v/>
      </c>
      <c r="BW1082" s="3" t="str">
        <f t="shared" si="653"/>
        <v/>
      </c>
      <c r="BX1082" s="144" t="str">
        <f t="shared" si="654"/>
        <v/>
      </c>
      <c r="BY1082" s="18" t="str">
        <f t="shared" si="655"/>
        <v/>
      </c>
      <c r="BZ1082" s="18" t="str">
        <f t="shared" si="656"/>
        <v/>
      </c>
      <c r="CA1082" s="19" t="str">
        <f t="shared" si="657"/>
        <v/>
      </c>
    </row>
    <row r="1083" spans="4:79" x14ac:dyDescent="0.45">
      <c r="D1083" s="164" t="str">
        <f t="shared" si="658"/>
        <v/>
      </c>
      <c r="I1083" s="9" t="str">
        <f t="shared" si="631"/>
        <v/>
      </c>
      <c r="J1083" s="173" t="str">
        <f t="shared" si="632"/>
        <v/>
      </c>
      <c r="K1083" s="13"/>
      <c r="L1083" s="13"/>
      <c r="M1083" s="13"/>
      <c r="N1083" s="178" t="str">
        <f t="shared" si="633"/>
        <v/>
      </c>
      <c r="O1083" s="181" t="str">
        <f t="shared" si="634"/>
        <v/>
      </c>
      <c r="P1083" s="8" t="str">
        <f t="shared" si="635"/>
        <v/>
      </c>
      <c r="Q1083" s="8" t="str">
        <f t="shared" si="636"/>
        <v/>
      </c>
      <c r="R1083" s="8" t="str">
        <f t="shared" si="637"/>
        <v/>
      </c>
      <c r="S1083" s="8" t="str">
        <f t="shared" si="638"/>
        <v/>
      </c>
      <c r="T1083" s="8" t="str">
        <f t="shared" si="639"/>
        <v/>
      </c>
      <c r="U1083" s="8" t="str">
        <f t="shared" si="640"/>
        <v/>
      </c>
      <c r="V1083" s="16" t="str">
        <f t="shared" si="641"/>
        <v/>
      </c>
      <c r="W1083" s="129" t="str">
        <f t="shared" si="642"/>
        <v/>
      </c>
      <c r="X1083" s="8" t="str">
        <f t="shared" si="643"/>
        <v/>
      </c>
      <c r="Y1083" s="8" t="str">
        <f t="shared" si="644"/>
        <v/>
      </c>
      <c r="AQ1083" s="6" t="str">
        <f t="shared" si="645"/>
        <v/>
      </c>
      <c r="AR1083" s="128" t="str">
        <f t="shared" si="646"/>
        <v/>
      </c>
      <c r="AS1083" s="128" t="str">
        <f t="shared" si="647"/>
        <v/>
      </c>
      <c r="AT1083" s="139" t="str">
        <f t="shared" si="659"/>
        <v/>
      </c>
      <c r="BH1083" s="127" t="str">
        <f>IF(LEN(VBAsheet!H1083)&gt;0,$CD$4&amp;CHAR(10)&amp;$CD$5&amp;CHAR(10)&amp;$CD$6&amp;IF(VBAsheet!I1083="N",1,0)&amp;$CE$6&amp;CHAR(10)&amp;$CD$7&amp;CHAR(10)&amp;$CD$8&amp;VBAsheet!H1083&amp;$CE$8&amp;CHAR(10)&amp;$CD$9&amp;VBAsheet!K1083&amp;$CE$9&amp;CHAR(10)&amp;$CD$10&amp;VBAsheet!J1083-1&amp;$CE$10&amp;CHAR(10)&amp;$CD$11,"")</f>
        <v/>
      </c>
      <c r="BI1083"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3" s="18" t="str">
        <f>IF(LEN(X1083)&gt;0,$CD$23&amp;INDEX($CH$3:CH1086,MATCH(W1083,$CG$3:CG1086,0))&amp;$CE$23&amp;CHAR(10)&amp;$CD$24&amp;X1083&amp;$CE$24&amp;CHAR(10)&amp;$CD$25&amp;Y1083&amp;$CE$25&amp;CHAR(10),"")&amp;IF(LEN(AA1083)&gt;0,$CD$23&amp;INDEX($CH$3:CH1086,MATCH(Z1083,$CG$3:CG1086,0))&amp;$CE$23&amp;CHAR(10)&amp;$CD$24&amp;AA1083&amp;$CE$24&amp;CHAR(10)&amp;$CD$25&amp;AB1083&amp;$CE$25&amp;CHAR(10),"")&amp;IF(LEN(AD1083)&gt;0,$CD$23&amp;INDEX($CH$3:CH1086,MATCH(AC1083,$CG$3:CG1086,0))&amp;$CE$23&amp;CHAR(10)&amp;$CD$24&amp;AD1083&amp;$CE$24&amp;CHAR(10)&amp;$CD$25&amp;AE1083&amp;$CE$25&amp;CHAR(10),"")&amp;IF(LEN(AG1083)&gt;0,$CD$23&amp;INDEX($CH$3:CH1086,MATCH(AF1083,$CG$3:CG1086,0))&amp;$CE$23&amp;CHAR(10)&amp;$CD$24&amp;AG1083&amp;$CE$24&amp;CHAR(10)&amp;$CD$25&amp;AH1083&amp;$CE$25&amp;CHAR(10),"")&amp;IF(LEN(AJ1083)&gt;0,$CD$23&amp;INDEX($CH$3:CH1086,MATCH(AI1083,$CG$3:CG1086,0))&amp;$CE$23&amp;CHAR(10)&amp;$CD$24&amp;AJ1083&amp;$CE$24&amp;CHAR(10)&amp;$CD$25&amp;AK1083&amp;$CE$25&amp;CHAR(10),"")</f>
        <v/>
      </c>
      <c r="BK1083" s="18" t="str">
        <f>IF(LEN(J1083)&gt;0,INDEX($BH$2:$BH$100000,MATCH(J1083,VBAsheet!$H$2:$H$100000,0))&amp;CHAR(10),"")&amp;IF(LEN(K1083)&gt;0,INDEX($BH$2:$BH$100000,MATCH(K1083,VBAsheet!$H$2:$H$100000,0))&amp;CHAR(10),"")&amp;IF(LEN(L1083)&gt;0,INDEX($BH$2:$BH$100000,MATCH(L1083,VBAsheet!$H$2:$H$100000,0))&amp;CHAR(10),"")&amp;IF(LEN(M1083)&gt;0,INDEX($BH$2:$BH$100000,MATCH(M1083,VBAsheet!$H$2:$H$100000,0))&amp;CHAR(10),"")</f>
        <v/>
      </c>
      <c r="BM1083" s="94" t="str">
        <f t="shared" si="661"/>
        <v/>
      </c>
      <c r="BN1083" s="95" t="str">
        <f t="shared" si="649"/>
        <v/>
      </c>
      <c r="BP1083" s="18" t="str">
        <f t="shared" si="650"/>
        <v/>
      </c>
      <c r="BR1083" s="81" t="str">
        <f t="shared" si="660"/>
        <v/>
      </c>
      <c r="BU1083" s="138" t="str">
        <f t="shared" si="651"/>
        <v/>
      </c>
      <c r="BV1083" s="3" t="str">
        <f t="shared" si="652"/>
        <v/>
      </c>
      <c r="BW1083" s="3" t="str">
        <f t="shared" si="653"/>
        <v/>
      </c>
      <c r="BX1083" s="144" t="str">
        <f t="shared" si="654"/>
        <v/>
      </c>
      <c r="BY1083" s="18" t="str">
        <f t="shared" si="655"/>
        <v/>
      </c>
      <c r="BZ1083" s="18" t="str">
        <f t="shared" si="656"/>
        <v/>
      </c>
      <c r="CA1083" s="19" t="str">
        <f t="shared" si="657"/>
        <v/>
      </c>
    </row>
    <row r="1084" spans="4:79" x14ac:dyDescent="0.45">
      <c r="D1084" s="164" t="str">
        <f t="shared" si="658"/>
        <v/>
      </c>
      <c r="I1084" s="9" t="str">
        <f t="shared" si="631"/>
        <v/>
      </c>
      <c r="J1084" s="173" t="str">
        <f t="shared" si="632"/>
        <v/>
      </c>
      <c r="K1084" s="13"/>
      <c r="L1084" s="13"/>
      <c r="M1084" s="13"/>
      <c r="N1084" s="178" t="str">
        <f t="shared" si="633"/>
        <v/>
      </c>
      <c r="O1084" s="181" t="str">
        <f t="shared" si="634"/>
        <v/>
      </c>
      <c r="P1084" s="8" t="str">
        <f t="shared" si="635"/>
        <v/>
      </c>
      <c r="Q1084" s="8" t="str">
        <f t="shared" si="636"/>
        <v/>
      </c>
      <c r="R1084" s="8" t="str">
        <f t="shared" si="637"/>
        <v/>
      </c>
      <c r="S1084" s="8" t="str">
        <f t="shared" si="638"/>
        <v/>
      </c>
      <c r="T1084" s="8" t="str">
        <f t="shared" si="639"/>
        <v/>
      </c>
      <c r="U1084" s="8" t="str">
        <f t="shared" si="640"/>
        <v/>
      </c>
      <c r="V1084" s="16" t="str">
        <f t="shared" si="641"/>
        <v/>
      </c>
      <c r="W1084" s="129" t="str">
        <f t="shared" si="642"/>
        <v/>
      </c>
      <c r="X1084" s="8" t="str">
        <f t="shared" si="643"/>
        <v/>
      </c>
      <c r="Y1084" s="8" t="str">
        <f t="shared" si="644"/>
        <v/>
      </c>
      <c r="AQ1084" s="6" t="str">
        <f t="shared" si="645"/>
        <v/>
      </c>
      <c r="AR1084" s="128" t="str">
        <f t="shared" si="646"/>
        <v/>
      </c>
      <c r="AS1084" s="128" t="str">
        <f t="shared" si="647"/>
        <v/>
      </c>
      <c r="AT1084" s="139" t="str">
        <f t="shared" si="659"/>
        <v/>
      </c>
      <c r="BH1084" s="127" t="str">
        <f>IF(LEN(VBAsheet!H1084)&gt;0,$CD$4&amp;CHAR(10)&amp;$CD$5&amp;CHAR(10)&amp;$CD$6&amp;IF(VBAsheet!I1084="N",1,0)&amp;$CE$6&amp;CHAR(10)&amp;$CD$7&amp;CHAR(10)&amp;$CD$8&amp;VBAsheet!H1084&amp;$CE$8&amp;CHAR(10)&amp;$CD$9&amp;VBAsheet!K1084&amp;$CE$9&amp;CHAR(10)&amp;$CD$10&amp;VBAsheet!J1084-1&amp;$CE$10&amp;CHAR(10)&amp;$CD$11,"")</f>
        <v/>
      </c>
      <c r="BI1084"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4" s="18" t="str">
        <f>IF(LEN(X1084)&gt;0,$CD$23&amp;INDEX($CH$3:CH1087,MATCH(W1084,$CG$3:CG1087,0))&amp;$CE$23&amp;CHAR(10)&amp;$CD$24&amp;X1084&amp;$CE$24&amp;CHAR(10)&amp;$CD$25&amp;Y1084&amp;$CE$25&amp;CHAR(10),"")&amp;IF(LEN(AA1084)&gt;0,$CD$23&amp;INDEX($CH$3:CH1087,MATCH(Z1084,$CG$3:CG1087,0))&amp;$CE$23&amp;CHAR(10)&amp;$CD$24&amp;AA1084&amp;$CE$24&amp;CHAR(10)&amp;$CD$25&amp;AB1084&amp;$CE$25&amp;CHAR(10),"")&amp;IF(LEN(AD1084)&gt;0,$CD$23&amp;INDEX($CH$3:CH1087,MATCH(AC1084,$CG$3:CG1087,0))&amp;$CE$23&amp;CHAR(10)&amp;$CD$24&amp;AD1084&amp;$CE$24&amp;CHAR(10)&amp;$CD$25&amp;AE1084&amp;$CE$25&amp;CHAR(10),"")&amp;IF(LEN(AG1084)&gt;0,$CD$23&amp;INDEX($CH$3:CH1087,MATCH(AF1084,$CG$3:CG1087,0))&amp;$CE$23&amp;CHAR(10)&amp;$CD$24&amp;AG1084&amp;$CE$24&amp;CHAR(10)&amp;$CD$25&amp;AH1084&amp;$CE$25&amp;CHAR(10),"")&amp;IF(LEN(AJ1084)&gt;0,$CD$23&amp;INDEX($CH$3:CH1087,MATCH(AI1084,$CG$3:CG1087,0))&amp;$CE$23&amp;CHAR(10)&amp;$CD$24&amp;AJ1084&amp;$CE$24&amp;CHAR(10)&amp;$CD$25&amp;AK1084&amp;$CE$25&amp;CHAR(10),"")</f>
        <v/>
      </c>
      <c r="BK1084" s="18" t="str">
        <f>IF(LEN(J1084)&gt;0,INDEX($BH$2:$BH$100000,MATCH(J1084,VBAsheet!$H$2:$H$100000,0))&amp;CHAR(10),"")&amp;IF(LEN(K1084)&gt;0,INDEX($BH$2:$BH$100000,MATCH(K1084,VBAsheet!$H$2:$H$100000,0))&amp;CHAR(10),"")&amp;IF(LEN(L1084)&gt;0,INDEX($BH$2:$BH$100000,MATCH(L1084,VBAsheet!$H$2:$H$100000,0))&amp;CHAR(10),"")&amp;IF(LEN(M1084)&gt;0,INDEX($BH$2:$BH$100000,MATCH(M1084,VBAsheet!$H$2:$H$100000,0))&amp;CHAR(10),"")</f>
        <v/>
      </c>
      <c r="BM1084" s="94" t="str">
        <f t="shared" si="661"/>
        <v/>
      </c>
      <c r="BN1084" s="95" t="str">
        <f t="shared" si="649"/>
        <v/>
      </c>
      <c r="BP1084" s="18" t="str">
        <f t="shared" si="650"/>
        <v/>
      </c>
      <c r="BR1084" s="81" t="str">
        <f t="shared" si="660"/>
        <v/>
      </c>
      <c r="BU1084" s="138" t="str">
        <f t="shared" si="651"/>
        <v/>
      </c>
      <c r="BV1084" s="3" t="str">
        <f t="shared" si="652"/>
        <v/>
      </c>
      <c r="BW1084" s="3" t="str">
        <f t="shared" si="653"/>
        <v/>
      </c>
      <c r="BX1084" s="144" t="str">
        <f t="shared" si="654"/>
        <v/>
      </c>
      <c r="BY1084" s="18" t="str">
        <f t="shared" si="655"/>
        <v/>
      </c>
      <c r="BZ1084" s="18" t="str">
        <f t="shared" si="656"/>
        <v/>
      </c>
      <c r="CA1084" s="19" t="str">
        <f t="shared" si="657"/>
        <v/>
      </c>
    </row>
    <row r="1085" spans="4:79" x14ac:dyDescent="0.45">
      <c r="D1085" s="164" t="str">
        <f t="shared" si="658"/>
        <v/>
      </c>
      <c r="I1085" s="9" t="str">
        <f t="shared" si="631"/>
        <v/>
      </c>
      <c r="J1085" s="173" t="str">
        <f t="shared" si="632"/>
        <v/>
      </c>
      <c r="K1085" s="13"/>
      <c r="L1085" s="13"/>
      <c r="M1085" s="13"/>
      <c r="N1085" s="178" t="str">
        <f t="shared" si="633"/>
        <v/>
      </c>
      <c r="O1085" s="181" t="str">
        <f t="shared" si="634"/>
        <v/>
      </c>
      <c r="P1085" s="8" t="str">
        <f t="shared" si="635"/>
        <v/>
      </c>
      <c r="Q1085" s="8" t="str">
        <f t="shared" si="636"/>
        <v/>
      </c>
      <c r="R1085" s="8" t="str">
        <f t="shared" si="637"/>
        <v/>
      </c>
      <c r="S1085" s="8" t="str">
        <f t="shared" si="638"/>
        <v/>
      </c>
      <c r="T1085" s="8" t="str">
        <f t="shared" si="639"/>
        <v/>
      </c>
      <c r="U1085" s="8" t="str">
        <f t="shared" si="640"/>
        <v/>
      </c>
      <c r="V1085" s="16" t="str">
        <f t="shared" si="641"/>
        <v/>
      </c>
      <c r="W1085" s="129" t="str">
        <f t="shared" si="642"/>
        <v/>
      </c>
      <c r="X1085" s="8" t="str">
        <f t="shared" si="643"/>
        <v/>
      </c>
      <c r="Y1085" s="8" t="str">
        <f t="shared" si="644"/>
        <v/>
      </c>
      <c r="AQ1085" s="6" t="str">
        <f t="shared" si="645"/>
        <v/>
      </c>
      <c r="AR1085" s="128" t="str">
        <f t="shared" si="646"/>
        <v/>
      </c>
      <c r="AS1085" s="128" t="str">
        <f t="shared" si="647"/>
        <v/>
      </c>
      <c r="AT1085" s="139" t="str">
        <f t="shared" si="659"/>
        <v/>
      </c>
      <c r="BH1085" s="127" t="str">
        <f>IF(LEN(VBAsheet!H1085)&gt;0,$CD$4&amp;CHAR(10)&amp;$CD$5&amp;CHAR(10)&amp;$CD$6&amp;IF(VBAsheet!I1085="N",1,0)&amp;$CE$6&amp;CHAR(10)&amp;$CD$7&amp;CHAR(10)&amp;$CD$8&amp;VBAsheet!H1085&amp;$CE$8&amp;CHAR(10)&amp;$CD$9&amp;VBAsheet!K1085&amp;$CE$9&amp;CHAR(10)&amp;$CD$10&amp;VBAsheet!J1085-1&amp;$CE$10&amp;CHAR(10)&amp;$CD$11,"")</f>
        <v/>
      </c>
      <c r="BI1085"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5" s="18" t="str">
        <f>IF(LEN(X1085)&gt;0,$CD$23&amp;INDEX($CH$3:CH1088,MATCH(W1085,$CG$3:CG1088,0))&amp;$CE$23&amp;CHAR(10)&amp;$CD$24&amp;X1085&amp;$CE$24&amp;CHAR(10)&amp;$CD$25&amp;Y1085&amp;$CE$25&amp;CHAR(10),"")&amp;IF(LEN(AA1085)&gt;0,$CD$23&amp;INDEX($CH$3:CH1088,MATCH(Z1085,$CG$3:CG1088,0))&amp;$CE$23&amp;CHAR(10)&amp;$CD$24&amp;AA1085&amp;$CE$24&amp;CHAR(10)&amp;$CD$25&amp;AB1085&amp;$CE$25&amp;CHAR(10),"")&amp;IF(LEN(AD1085)&gt;0,$CD$23&amp;INDEX($CH$3:CH1088,MATCH(AC1085,$CG$3:CG1088,0))&amp;$CE$23&amp;CHAR(10)&amp;$CD$24&amp;AD1085&amp;$CE$24&amp;CHAR(10)&amp;$CD$25&amp;AE1085&amp;$CE$25&amp;CHAR(10),"")&amp;IF(LEN(AG1085)&gt;0,$CD$23&amp;INDEX($CH$3:CH1088,MATCH(AF1085,$CG$3:CG1088,0))&amp;$CE$23&amp;CHAR(10)&amp;$CD$24&amp;AG1085&amp;$CE$24&amp;CHAR(10)&amp;$CD$25&amp;AH1085&amp;$CE$25&amp;CHAR(10),"")&amp;IF(LEN(AJ1085)&gt;0,$CD$23&amp;INDEX($CH$3:CH1088,MATCH(AI1085,$CG$3:CG1088,0))&amp;$CE$23&amp;CHAR(10)&amp;$CD$24&amp;AJ1085&amp;$CE$24&amp;CHAR(10)&amp;$CD$25&amp;AK1085&amp;$CE$25&amp;CHAR(10),"")</f>
        <v/>
      </c>
      <c r="BK1085" s="18" t="str">
        <f>IF(LEN(J1085)&gt;0,INDEX($BH$2:$BH$100000,MATCH(J1085,VBAsheet!$H$2:$H$100000,0))&amp;CHAR(10),"")&amp;IF(LEN(K1085)&gt;0,INDEX($BH$2:$BH$100000,MATCH(K1085,VBAsheet!$H$2:$H$100000,0))&amp;CHAR(10),"")&amp;IF(LEN(L1085)&gt;0,INDEX($BH$2:$BH$100000,MATCH(L1085,VBAsheet!$H$2:$H$100000,0))&amp;CHAR(10),"")&amp;IF(LEN(M1085)&gt;0,INDEX($BH$2:$BH$100000,MATCH(M1085,VBAsheet!$H$2:$H$100000,0))&amp;CHAR(10),"")</f>
        <v/>
      </c>
      <c r="BM1085" s="94" t="str">
        <f t="shared" si="661"/>
        <v/>
      </c>
      <c r="BN1085" s="95" t="str">
        <f t="shared" si="649"/>
        <v/>
      </c>
      <c r="BP1085" s="18" t="str">
        <f t="shared" si="650"/>
        <v/>
      </c>
      <c r="BR1085" s="81" t="str">
        <f t="shared" si="660"/>
        <v/>
      </c>
      <c r="BU1085" s="138" t="str">
        <f t="shared" si="651"/>
        <v/>
      </c>
      <c r="BV1085" s="3" t="str">
        <f t="shared" si="652"/>
        <v/>
      </c>
      <c r="BW1085" s="3" t="str">
        <f t="shared" si="653"/>
        <v/>
      </c>
      <c r="BX1085" s="144" t="str">
        <f t="shared" si="654"/>
        <v/>
      </c>
      <c r="BY1085" s="18" t="str">
        <f t="shared" si="655"/>
        <v/>
      </c>
      <c r="BZ1085" s="18" t="str">
        <f t="shared" si="656"/>
        <v/>
      </c>
      <c r="CA1085" s="19" t="str">
        <f t="shared" si="657"/>
        <v/>
      </c>
    </row>
    <row r="1086" spans="4:79" x14ac:dyDescent="0.45">
      <c r="D1086" s="164" t="str">
        <f t="shared" si="658"/>
        <v/>
      </c>
      <c r="I1086" s="9" t="str">
        <f t="shared" si="631"/>
        <v/>
      </c>
      <c r="J1086" s="173" t="str">
        <f t="shared" si="632"/>
        <v/>
      </c>
      <c r="K1086" s="13"/>
      <c r="L1086" s="13"/>
      <c r="M1086" s="13"/>
      <c r="N1086" s="178" t="str">
        <f t="shared" si="633"/>
        <v/>
      </c>
      <c r="O1086" s="181" t="str">
        <f t="shared" si="634"/>
        <v/>
      </c>
      <c r="P1086" s="8" t="str">
        <f t="shared" si="635"/>
        <v/>
      </c>
      <c r="Q1086" s="8" t="str">
        <f t="shared" si="636"/>
        <v/>
      </c>
      <c r="R1086" s="8" t="str">
        <f t="shared" si="637"/>
        <v/>
      </c>
      <c r="S1086" s="8" t="str">
        <f t="shared" si="638"/>
        <v/>
      </c>
      <c r="T1086" s="8" t="str">
        <f t="shared" si="639"/>
        <v/>
      </c>
      <c r="U1086" s="8" t="str">
        <f t="shared" si="640"/>
        <v/>
      </c>
      <c r="V1086" s="16" t="str">
        <f t="shared" si="641"/>
        <v/>
      </c>
      <c r="W1086" s="129" t="str">
        <f t="shared" si="642"/>
        <v/>
      </c>
      <c r="X1086" s="8" t="str">
        <f t="shared" si="643"/>
        <v/>
      </c>
      <c r="Y1086" s="8" t="str">
        <f t="shared" si="644"/>
        <v/>
      </c>
      <c r="AQ1086" s="6" t="str">
        <f t="shared" si="645"/>
        <v/>
      </c>
      <c r="AR1086" s="128" t="str">
        <f t="shared" si="646"/>
        <v/>
      </c>
      <c r="AS1086" s="128" t="str">
        <f t="shared" si="647"/>
        <v/>
      </c>
      <c r="AT1086" s="139" t="str">
        <f t="shared" si="659"/>
        <v/>
      </c>
      <c r="BH1086" s="127" t="str">
        <f>IF(LEN(VBAsheet!H1086)&gt;0,$CD$4&amp;CHAR(10)&amp;$CD$5&amp;CHAR(10)&amp;$CD$6&amp;IF(VBAsheet!I1086="N",1,0)&amp;$CE$6&amp;CHAR(10)&amp;$CD$7&amp;CHAR(10)&amp;$CD$8&amp;VBAsheet!H1086&amp;$CE$8&amp;CHAR(10)&amp;$CD$9&amp;VBAsheet!K1086&amp;$CE$9&amp;CHAR(10)&amp;$CD$10&amp;VBAsheet!J1086-1&amp;$CE$10&amp;CHAR(10)&amp;$CD$11,"")</f>
        <v/>
      </c>
      <c r="BI1086"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6" s="18" t="str">
        <f>IF(LEN(X1086)&gt;0,$CD$23&amp;INDEX($CH$3:CH1089,MATCH(W1086,$CG$3:CG1089,0))&amp;$CE$23&amp;CHAR(10)&amp;$CD$24&amp;X1086&amp;$CE$24&amp;CHAR(10)&amp;$CD$25&amp;Y1086&amp;$CE$25&amp;CHAR(10),"")&amp;IF(LEN(AA1086)&gt;0,$CD$23&amp;INDEX($CH$3:CH1089,MATCH(Z1086,$CG$3:CG1089,0))&amp;$CE$23&amp;CHAR(10)&amp;$CD$24&amp;AA1086&amp;$CE$24&amp;CHAR(10)&amp;$CD$25&amp;AB1086&amp;$CE$25&amp;CHAR(10),"")&amp;IF(LEN(AD1086)&gt;0,$CD$23&amp;INDEX($CH$3:CH1089,MATCH(AC1086,$CG$3:CG1089,0))&amp;$CE$23&amp;CHAR(10)&amp;$CD$24&amp;AD1086&amp;$CE$24&amp;CHAR(10)&amp;$CD$25&amp;AE1086&amp;$CE$25&amp;CHAR(10),"")&amp;IF(LEN(AG1086)&gt;0,$CD$23&amp;INDEX($CH$3:CH1089,MATCH(AF1086,$CG$3:CG1089,0))&amp;$CE$23&amp;CHAR(10)&amp;$CD$24&amp;AG1086&amp;$CE$24&amp;CHAR(10)&amp;$CD$25&amp;AH1086&amp;$CE$25&amp;CHAR(10),"")&amp;IF(LEN(AJ1086)&gt;0,$CD$23&amp;INDEX($CH$3:CH1089,MATCH(AI1086,$CG$3:CG1089,0))&amp;$CE$23&amp;CHAR(10)&amp;$CD$24&amp;AJ1086&amp;$CE$24&amp;CHAR(10)&amp;$CD$25&amp;AK1086&amp;$CE$25&amp;CHAR(10),"")</f>
        <v/>
      </c>
      <c r="BK1086" s="18" t="str">
        <f>IF(LEN(J1086)&gt;0,INDEX($BH$2:$BH$100000,MATCH(J1086,VBAsheet!$H$2:$H$100000,0))&amp;CHAR(10),"")&amp;IF(LEN(K1086)&gt;0,INDEX($BH$2:$BH$100000,MATCH(K1086,VBAsheet!$H$2:$H$100000,0))&amp;CHAR(10),"")&amp;IF(LEN(L1086)&gt;0,INDEX($BH$2:$BH$100000,MATCH(L1086,VBAsheet!$H$2:$H$100000,0))&amp;CHAR(10),"")&amp;IF(LEN(M1086)&gt;0,INDEX($BH$2:$BH$100000,MATCH(M1086,VBAsheet!$H$2:$H$100000,0))&amp;CHAR(10),"")</f>
        <v/>
      </c>
      <c r="BM1086" s="94" t="str">
        <f t="shared" si="661"/>
        <v/>
      </c>
      <c r="BN1086" s="95" t="str">
        <f t="shared" si="649"/>
        <v/>
      </c>
      <c r="BP1086" s="18" t="str">
        <f t="shared" si="650"/>
        <v/>
      </c>
      <c r="BR1086" s="81" t="str">
        <f t="shared" si="660"/>
        <v/>
      </c>
      <c r="BU1086" s="138" t="str">
        <f t="shared" si="651"/>
        <v/>
      </c>
      <c r="BV1086" s="3" t="str">
        <f t="shared" si="652"/>
        <v/>
      </c>
      <c r="BW1086" s="3" t="str">
        <f t="shared" si="653"/>
        <v/>
      </c>
      <c r="BX1086" s="144" t="str">
        <f t="shared" si="654"/>
        <v/>
      </c>
      <c r="BY1086" s="18" t="str">
        <f t="shared" si="655"/>
        <v/>
      </c>
      <c r="BZ1086" s="18" t="str">
        <f t="shared" si="656"/>
        <v/>
      </c>
      <c r="CA1086" s="19" t="str">
        <f t="shared" si="657"/>
        <v/>
      </c>
    </row>
    <row r="1087" spans="4:79" x14ac:dyDescent="0.45">
      <c r="D1087" s="164" t="str">
        <f t="shared" si="658"/>
        <v/>
      </c>
      <c r="I1087" s="9" t="str">
        <f t="shared" si="631"/>
        <v/>
      </c>
      <c r="J1087" s="173" t="str">
        <f t="shared" si="632"/>
        <v/>
      </c>
      <c r="K1087" s="13"/>
      <c r="L1087" s="13"/>
      <c r="M1087" s="13"/>
      <c r="N1087" s="178" t="str">
        <f t="shared" si="633"/>
        <v/>
      </c>
      <c r="O1087" s="181" t="str">
        <f t="shared" si="634"/>
        <v/>
      </c>
      <c r="P1087" s="8" t="str">
        <f t="shared" si="635"/>
        <v/>
      </c>
      <c r="Q1087" s="8" t="str">
        <f t="shared" si="636"/>
        <v/>
      </c>
      <c r="R1087" s="8" t="str">
        <f t="shared" si="637"/>
        <v/>
      </c>
      <c r="S1087" s="8" t="str">
        <f t="shared" si="638"/>
        <v/>
      </c>
      <c r="T1087" s="8" t="str">
        <f t="shared" si="639"/>
        <v/>
      </c>
      <c r="U1087" s="8" t="str">
        <f t="shared" si="640"/>
        <v/>
      </c>
      <c r="V1087" s="16" t="str">
        <f t="shared" si="641"/>
        <v/>
      </c>
      <c r="W1087" s="129" t="str">
        <f t="shared" si="642"/>
        <v/>
      </c>
      <c r="X1087" s="8" t="str">
        <f t="shared" si="643"/>
        <v/>
      </c>
      <c r="Y1087" s="8" t="str">
        <f t="shared" si="644"/>
        <v/>
      </c>
      <c r="AQ1087" s="6" t="str">
        <f t="shared" si="645"/>
        <v/>
      </c>
      <c r="AR1087" s="128" t="str">
        <f t="shared" si="646"/>
        <v/>
      </c>
      <c r="AS1087" s="128" t="str">
        <f t="shared" si="647"/>
        <v/>
      </c>
      <c r="AT1087" s="139" t="str">
        <f t="shared" si="659"/>
        <v/>
      </c>
      <c r="BH1087" s="127" t="str">
        <f>IF(LEN(VBAsheet!H1087)&gt;0,$CD$4&amp;CHAR(10)&amp;$CD$5&amp;CHAR(10)&amp;$CD$6&amp;IF(VBAsheet!I1087="N",1,0)&amp;$CE$6&amp;CHAR(10)&amp;$CD$7&amp;CHAR(10)&amp;$CD$8&amp;VBAsheet!H1087&amp;$CE$8&amp;CHAR(10)&amp;$CD$9&amp;VBAsheet!K1087&amp;$CE$9&amp;CHAR(10)&amp;$CD$10&amp;VBAsheet!J1087-1&amp;$CE$10&amp;CHAR(10)&amp;$CD$11,"")</f>
        <v/>
      </c>
      <c r="BI1087"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7" s="18" t="str">
        <f>IF(LEN(X1087)&gt;0,$CD$23&amp;INDEX($CH$3:CH1090,MATCH(W1087,$CG$3:CG1090,0))&amp;$CE$23&amp;CHAR(10)&amp;$CD$24&amp;X1087&amp;$CE$24&amp;CHAR(10)&amp;$CD$25&amp;Y1087&amp;$CE$25&amp;CHAR(10),"")&amp;IF(LEN(AA1087)&gt;0,$CD$23&amp;INDEX($CH$3:CH1090,MATCH(Z1087,$CG$3:CG1090,0))&amp;$CE$23&amp;CHAR(10)&amp;$CD$24&amp;AA1087&amp;$CE$24&amp;CHAR(10)&amp;$CD$25&amp;AB1087&amp;$CE$25&amp;CHAR(10),"")&amp;IF(LEN(AD1087)&gt;0,$CD$23&amp;INDEX($CH$3:CH1090,MATCH(AC1087,$CG$3:CG1090,0))&amp;$CE$23&amp;CHAR(10)&amp;$CD$24&amp;AD1087&amp;$CE$24&amp;CHAR(10)&amp;$CD$25&amp;AE1087&amp;$CE$25&amp;CHAR(10),"")&amp;IF(LEN(AG1087)&gt;0,$CD$23&amp;INDEX($CH$3:CH1090,MATCH(AF1087,$CG$3:CG1090,0))&amp;$CE$23&amp;CHAR(10)&amp;$CD$24&amp;AG1087&amp;$CE$24&amp;CHAR(10)&amp;$CD$25&amp;AH1087&amp;$CE$25&amp;CHAR(10),"")&amp;IF(LEN(AJ1087)&gt;0,$CD$23&amp;INDEX($CH$3:CH1090,MATCH(AI1087,$CG$3:CG1090,0))&amp;$CE$23&amp;CHAR(10)&amp;$CD$24&amp;AJ1087&amp;$CE$24&amp;CHAR(10)&amp;$CD$25&amp;AK1087&amp;$CE$25&amp;CHAR(10),"")</f>
        <v/>
      </c>
      <c r="BK1087" s="18" t="str">
        <f>IF(LEN(J1087)&gt;0,INDEX($BH$2:$BH$100000,MATCH(J1087,VBAsheet!$H$2:$H$100000,0))&amp;CHAR(10),"")&amp;IF(LEN(K1087)&gt;0,INDEX($BH$2:$BH$100000,MATCH(K1087,VBAsheet!$H$2:$H$100000,0))&amp;CHAR(10),"")&amp;IF(LEN(L1087)&gt;0,INDEX($BH$2:$BH$100000,MATCH(L1087,VBAsheet!$H$2:$H$100000,0))&amp;CHAR(10),"")&amp;IF(LEN(M1087)&gt;0,INDEX($BH$2:$BH$100000,MATCH(M1087,VBAsheet!$H$2:$H$100000,0))&amp;CHAR(10),"")</f>
        <v/>
      </c>
      <c r="BM1087" s="94" t="str">
        <f t="shared" si="661"/>
        <v/>
      </c>
      <c r="BN1087" s="95" t="str">
        <f t="shared" si="649"/>
        <v/>
      </c>
      <c r="BP1087" s="18" t="str">
        <f t="shared" si="650"/>
        <v/>
      </c>
      <c r="BR1087" s="81" t="str">
        <f t="shared" si="660"/>
        <v/>
      </c>
      <c r="BU1087" s="138" t="str">
        <f t="shared" si="651"/>
        <v/>
      </c>
      <c r="BV1087" s="3" t="str">
        <f t="shared" si="652"/>
        <v/>
      </c>
      <c r="BW1087" s="3" t="str">
        <f t="shared" si="653"/>
        <v/>
      </c>
      <c r="BX1087" s="144" t="str">
        <f t="shared" si="654"/>
        <v/>
      </c>
      <c r="BY1087" s="18" t="str">
        <f t="shared" si="655"/>
        <v/>
      </c>
      <c r="BZ1087" s="18" t="str">
        <f t="shared" si="656"/>
        <v/>
      </c>
      <c r="CA1087" s="19" t="str">
        <f t="shared" si="657"/>
        <v/>
      </c>
    </row>
    <row r="1088" spans="4:79" x14ac:dyDescent="0.45">
      <c r="D1088" s="164" t="str">
        <f t="shared" si="658"/>
        <v/>
      </c>
      <c r="I1088" s="9" t="str">
        <f t="shared" si="631"/>
        <v/>
      </c>
      <c r="J1088" s="173" t="str">
        <f t="shared" si="632"/>
        <v/>
      </c>
      <c r="K1088" s="13"/>
      <c r="L1088" s="13"/>
      <c r="M1088" s="13"/>
      <c r="N1088" s="178" t="str">
        <f t="shared" si="633"/>
        <v/>
      </c>
      <c r="O1088" s="181" t="str">
        <f t="shared" si="634"/>
        <v/>
      </c>
      <c r="P1088" s="8" t="str">
        <f t="shared" si="635"/>
        <v/>
      </c>
      <c r="Q1088" s="8" t="str">
        <f t="shared" si="636"/>
        <v/>
      </c>
      <c r="R1088" s="8" t="str">
        <f t="shared" si="637"/>
        <v/>
      </c>
      <c r="S1088" s="8" t="str">
        <f t="shared" si="638"/>
        <v/>
      </c>
      <c r="T1088" s="8" t="str">
        <f t="shared" si="639"/>
        <v/>
      </c>
      <c r="U1088" s="8" t="str">
        <f t="shared" si="640"/>
        <v/>
      </c>
      <c r="V1088" s="16" t="str">
        <f t="shared" si="641"/>
        <v/>
      </c>
      <c r="W1088" s="129" t="str">
        <f t="shared" si="642"/>
        <v/>
      </c>
      <c r="X1088" s="8" t="str">
        <f t="shared" si="643"/>
        <v/>
      </c>
      <c r="Y1088" s="8" t="str">
        <f t="shared" si="644"/>
        <v/>
      </c>
      <c r="AQ1088" s="6" t="str">
        <f t="shared" si="645"/>
        <v/>
      </c>
      <c r="AR1088" s="128" t="str">
        <f t="shared" si="646"/>
        <v/>
      </c>
      <c r="AS1088" s="128" t="str">
        <f t="shared" si="647"/>
        <v/>
      </c>
      <c r="AT1088" s="139" t="str">
        <f t="shared" si="659"/>
        <v/>
      </c>
      <c r="BH1088" s="127" t="str">
        <f>IF(LEN(VBAsheet!H1088)&gt;0,$CD$4&amp;CHAR(10)&amp;$CD$5&amp;CHAR(10)&amp;$CD$6&amp;IF(VBAsheet!I1088="N",1,0)&amp;$CE$6&amp;CHAR(10)&amp;$CD$7&amp;CHAR(10)&amp;$CD$8&amp;VBAsheet!H1088&amp;$CE$8&amp;CHAR(10)&amp;$CD$9&amp;VBAsheet!K1088&amp;$CE$9&amp;CHAR(10)&amp;$CD$10&amp;VBAsheet!J1088-1&amp;$CE$10&amp;CHAR(10)&amp;$CD$11,"")</f>
        <v/>
      </c>
      <c r="BI1088"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8" s="18" t="str">
        <f>IF(LEN(X1088)&gt;0,$CD$23&amp;INDEX($CH$3:CH1091,MATCH(W1088,$CG$3:CG1091,0))&amp;$CE$23&amp;CHAR(10)&amp;$CD$24&amp;X1088&amp;$CE$24&amp;CHAR(10)&amp;$CD$25&amp;Y1088&amp;$CE$25&amp;CHAR(10),"")&amp;IF(LEN(AA1088)&gt;0,$CD$23&amp;INDEX($CH$3:CH1091,MATCH(Z1088,$CG$3:CG1091,0))&amp;$CE$23&amp;CHAR(10)&amp;$CD$24&amp;AA1088&amp;$CE$24&amp;CHAR(10)&amp;$CD$25&amp;AB1088&amp;$CE$25&amp;CHAR(10),"")&amp;IF(LEN(AD1088)&gt;0,$CD$23&amp;INDEX($CH$3:CH1091,MATCH(AC1088,$CG$3:CG1091,0))&amp;$CE$23&amp;CHAR(10)&amp;$CD$24&amp;AD1088&amp;$CE$24&amp;CHAR(10)&amp;$CD$25&amp;AE1088&amp;$CE$25&amp;CHAR(10),"")&amp;IF(LEN(AG1088)&gt;0,$CD$23&amp;INDEX($CH$3:CH1091,MATCH(AF1088,$CG$3:CG1091,0))&amp;$CE$23&amp;CHAR(10)&amp;$CD$24&amp;AG1088&amp;$CE$24&amp;CHAR(10)&amp;$CD$25&amp;AH1088&amp;$CE$25&amp;CHAR(10),"")&amp;IF(LEN(AJ1088)&gt;0,$CD$23&amp;INDEX($CH$3:CH1091,MATCH(AI1088,$CG$3:CG1091,0))&amp;$CE$23&amp;CHAR(10)&amp;$CD$24&amp;AJ1088&amp;$CE$24&amp;CHAR(10)&amp;$CD$25&amp;AK1088&amp;$CE$25&amp;CHAR(10),"")</f>
        <v/>
      </c>
      <c r="BK1088" s="18" t="str">
        <f>IF(LEN(J1088)&gt;0,INDEX($BH$2:$BH$100000,MATCH(J1088,VBAsheet!$H$2:$H$100000,0))&amp;CHAR(10),"")&amp;IF(LEN(K1088)&gt;0,INDEX($BH$2:$BH$100000,MATCH(K1088,VBAsheet!$H$2:$H$100000,0))&amp;CHAR(10),"")&amp;IF(LEN(L1088)&gt;0,INDEX($BH$2:$BH$100000,MATCH(L1088,VBAsheet!$H$2:$H$100000,0))&amp;CHAR(10),"")&amp;IF(LEN(M1088)&gt;0,INDEX($BH$2:$BH$100000,MATCH(M1088,VBAsheet!$H$2:$H$100000,0))&amp;CHAR(10),"")</f>
        <v/>
      </c>
      <c r="BM1088" s="94" t="str">
        <f t="shared" si="661"/>
        <v/>
      </c>
      <c r="BN1088" s="95" t="str">
        <f t="shared" si="649"/>
        <v/>
      </c>
      <c r="BP1088" s="18" t="str">
        <f t="shared" si="650"/>
        <v/>
      </c>
      <c r="BR1088" s="81" t="str">
        <f t="shared" si="660"/>
        <v/>
      </c>
      <c r="BU1088" s="138" t="str">
        <f t="shared" si="651"/>
        <v/>
      </c>
      <c r="BV1088" s="3" t="str">
        <f t="shared" si="652"/>
        <v/>
      </c>
      <c r="BW1088" s="3" t="str">
        <f t="shared" si="653"/>
        <v/>
      </c>
      <c r="BX1088" s="144" t="str">
        <f t="shared" si="654"/>
        <v/>
      </c>
      <c r="BY1088" s="18" t="str">
        <f t="shared" si="655"/>
        <v/>
      </c>
      <c r="BZ1088" s="18" t="str">
        <f t="shared" si="656"/>
        <v/>
      </c>
      <c r="CA1088" s="19" t="str">
        <f t="shared" si="657"/>
        <v/>
      </c>
    </row>
    <row r="1089" spans="4:79" x14ac:dyDescent="0.45">
      <c r="D1089" s="164" t="str">
        <f t="shared" si="658"/>
        <v/>
      </c>
      <c r="I1089" s="9" t="str">
        <f t="shared" si="631"/>
        <v/>
      </c>
      <c r="J1089" s="173" t="str">
        <f t="shared" si="632"/>
        <v/>
      </c>
      <c r="K1089" s="13"/>
      <c r="L1089" s="13"/>
      <c r="M1089" s="13"/>
      <c r="N1089" s="178" t="str">
        <f t="shared" si="633"/>
        <v/>
      </c>
      <c r="O1089" s="181" t="str">
        <f t="shared" si="634"/>
        <v/>
      </c>
      <c r="P1089" s="8" t="str">
        <f t="shared" si="635"/>
        <v/>
      </c>
      <c r="Q1089" s="8" t="str">
        <f t="shared" si="636"/>
        <v/>
      </c>
      <c r="R1089" s="8" t="str">
        <f t="shared" si="637"/>
        <v/>
      </c>
      <c r="S1089" s="8" t="str">
        <f t="shared" si="638"/>
        <v/>
      </c>
      <c r="T1089" s="8" t="str">
        <f t="shared" si="639"/>
        <v/>
      </c>
      <c r="U1089" s="8" t="str">
        <f t="shared" si="640"/>
        <v/>
      </c>
      <c r="V1089" s="16" t="str">
        <f t="shared" si="641"/>
        <v/>
      </c>
      <c r="W1089" s="129" t="str">
        <f t="shared" si="642"/>
        <v/>
      </c>
      <c r="X1089" s="8" t="str">
        <f t="shared" si="643"/>
        <v/>
      </c>
      <c r="Y1089" s="8" t="str">
        <f t="shared" si="644"/>
        <v/>
      </c>
      <c r="AQ1089" s="6" t="str">
        <f t="shared" si="645"/>
        <v/>
      </c>
      <c r="AR1089" s="128" t="str">
        <f t="shared" si="646"/>
        <v/>
      </c>
      <c r="AS1089" s="128" t="str">
        <f t="shared" si="647"/>
        <v/>
      </c>
      <c r="AT1089" s="139" t="str">
        <f t="shared" si="659"/>
        <v/>
      </c>
      <c r="BH1089" s="127" t="str">
        <f>IF(LEN(VBAsheet!H1089)&gt;0,$CD$4&amp;CHAR(10)&amp;$CD$5&amp;CHAR(10)&amp;$CD$6&amp;IF(VBAsheet!I1089="N",1,0)&amp;$CE$6&amp;CHAR(10)&amp;$CD$7&amp;CHAR(10)&amp;$CD$8&amp;VBAsheet!H1089&amp;$CE$8&amp;CHAR(10)&amp;$CD$9&amp;VBAsheet!K1089&amp;$CE$9&amp;CHAR(10)&amp;$CD$10&amp;VBAsheet!J1089-1&amp;$CE$10&amp;CHAR(10)&amp;$CD$11,"")</f>
        <v/>
      </c>
      <c r="BI1089" s="18" t="str">
        <f t="shared" si="648"/>
        <v xml:space="preserve">                        &lt;int name="channel" value=""/&gt;
                        &lt;float name="velocityFact" value=""/&gt;
                        &lt;float name="lengthFact" value=""/&gt;
                        &lt;int name="minVelocity" value=""/&gt;
                        &lt;int name="maxVelocity" value=""/&gt;
                        &lt;int name="transpose" value=""/&gt;
                        &lt;int name="minPitch" value=""/&gt;
                        &lt;int name="maxPitch" value=""/&gt;
</v>
      </c>
      <c r="BJ1089" s="18" t="str">
        <f>IF(LEN(X1089)&gt;0,$CD$23&amp;INDEX($CH$3:CH1092,MATCH(W1089,$CG$3:CG1092,0))&amp;$CE$23&amp;CHAR(10)&amp;$CD$24&amp;X1089&amp;$CE$24&amp;CHAR(10)&amp;$CD$25&amp;Y1089&amp;$CE$25&amp;CHAR(10),"")&amp;IF(LEN(AA1089)&gt;0,$CD$23&amp;INDEX($CH$3:CH1092,MATCH(Z1089,$CG$3:CG1092,0))&amp;$CE$23&amp;CHAR(10)&amp;$CD$24&amp;AA1089&amp;$CE$24&amp;CHAR(10)&amp;$CD$25&amp;AB1089&amp;$CE$25&amp;CHAR(10),"")&amp;IF(LEN(AD1089)&gt;0,$CD$23&amp;INDEX($CH$3:CH1092,MATCH(AC1089,$CG$3:CG1092,0))&amp;$CE$23&amp;CHAR(10)&amp;$CD$24&amp;AD1089&amp;$CE$24&amp;CHAR(10)&amp;$CD$25&amp;AE1089&amp;$CE$25&amp;CHAR(10),"")&amp;IF(LEN(AG1089)&gt;0,$CD$23&amp;INDEX($CH$3:CH1092,MATCH(AF1089,$CG$3:CG1092,0))&amp;$CE$23&amp;CHAR(10)&amp;$CD$24&amp;AG1089&amp;$CE$24&amp;CHAR(10)&amp;$CD$25&amp;AH1089&amp;$CE$25&amp;CHAR(10),"")&amp;IF(LEN(AJ1089)&gt;0,$CD$23&amp;INDEX($CH$3:CH1092,MATCH(AI1089,$CG$3:CG1092,0))&amp;$CE$23&amp;CHAR(10)&amp;$CD$24&amp;AJ1089&amp;$CE$24&amp;CHAR(10)&amp;$CD$25&amp;AK1089&amp;$CE$25&amp;CHAR(10),"")</f>
        <v/>
      </c>
      <c r="BK1089" s="18" t="str">
        <f>IF(LEN(J1089)&gt;0,INDEX($BH$2:$BH$100000,MATCH(J1089,VBAsheet!$H$2:$H$100000,0))&amp;CHAR(10),"")&amp;IF(LEN(K1089)&gt;0,INDEX($BH$2:$BH$100000,MATCH(K1089,VBAsheet!$H$2:$H$100000,0))&amp;CHAR(10),"")&amp;IF(LEN(L1089)&gt;0,INDEX($BH$2:$BH$100000,MATCH(L1089,VBAsheet!$H$2:$H$100000,0))&amp;CHAR(10),"")&amp;IF(LEN(M1089)&gt;0,INDEX($BH$2:$BH$100000,MATCH(M1089,VBAsheet!$H$2:$H$100000,0))&amp;CHAR(10),"")</f>
        <v/>
      </c>
      <c r="BM1089" s="94" t="str">
        <f t="shared" si="661"/>
        <v/>
      </c>
      <c r="BN1089" s="95" t="str">
        <f t="shared" si="649"/>
        <v/>
      </c>
      <c r="BP1089" s="18" t="str">
        <f t="shared" si="650"/>
        <v/>
      </c>
      <c r="BR1089" s="81" t="str">
        <f t="shared" si="660"/>
        <v/>
      </c>
      <c r="BU1089" s="138" t="str">
        <f t="shared" si="651"/>
        <v/>
      </c>
      <c r="BV1089" s="3" t="str">
        <f t="shared" si="652"/>
        <v/>
      </c>
      <c r="BW1089" s="3" t="str">
        <f t="shared" si="653"/>
        <v/>
      </c>
      <c r="BX1089" s="144" t="str">
        <f t="shared" si="654"/>
        <v/>
      </c>
      <c r="BY1089" s="18" t="str">
        <f t="shared" si="655"/>
        <v/>
      </c>
      <c r="BZ1089" s="18" t="str">
        <f t="shared" si="656"/>
        <v/>
      </c>
      <c r="CA1089" s="19" t="str">
        <f t="shared" si="657"/>
        <v/>
      </c>
    </row>
    <row r="1090" spans="4:79" x14ac:dyDescent="0.45">
      <c r="D1090" s="164" t="str">
        <f t="shared" si="658"/>
        <v/>
      </c>
      <c r="I1090" s="9" t="str">
        <f t="shared" ref="I1090:I1153" si="662">IF(LEN(F1090)&gt;0,"---","")</f>
        <v/>
      </c>
      <c r="J1090" s="173" t="str">
        <f t="shared" ref="J1090:J1153" si="663">IF(LEN(F1090)&gt;0,F1090,"")</f>
        <v/>
      </c>
      <c r="K1090" s="13"/>
      <c r="L1090" s="13"/>
      <c r="M1090" s="13"/>
      <c r="N1090" s="178" t="str">
        <f t="shared" ref="N1090:N1153" si="664">IF(LEN(F1090)&gt;0,"---","")</f>
        <v/>
      </c>
      <c r="O1090" s="181" t="str">
        <f t="shared" ref="O1090:O1153" si="665">IF(LEN(F1090)&gt;0,0,"")</f>
        <v/>
      </c>
      <c r="P1090" s="8" t="str">
        <f t="shared" ref="P1090:P1153" si="666">IF(LEN(F1090)&gt;0,1,"")</f>
        <v/>
      </c>
      <c r="Q1090" s="8" t="str">
        <f t="shared" ref="Q1090:Q1153" si="667">IF(LEN(F1090)&gt;0,0,"")</f>
        <v/>
      </c>
      <c r="R1090" s="8" t="str">
        <f t="shared" ref="R1090:R1153" si="668">IF(LEN(F1090)&gt;0,1,"")</f>
        <v/>
      </c>
      <c r="S1090" s="8" t="str">
        <f t="shared" ref="S1090:S1153" si="669">IF(LEN(F1090)&gt;0,0,"")</f>
        <v/>
      </c>
      <c r="T1090" s="8" t="str">
        <f t="shared" ref="T1090:T1153" si="670">IF(LEN(F1090)&gt;0,127,"")</f>
        <v/>
      </c>
      <c r="U1090" s="8" t="str">
        <f t="shared" ref="U1090:U1153" si="671">IF(LEN(F1090)&gt;0,0,"")</f>
        <v/>
      </c>
      <c r="V1090" s="16" t="str">
        <f t="shared" ref="V1090:V1153" si="672">IF(LEN(F1090)&gt;0,127,"")</f>
        <v/>
      </c>
      <c r="W1090" s="129" t="str">
        <f t="shared" ref="W1090:W1153" si="673">IF(LEN(G1090)&gt;0,"Note-on","")</f>
        <v/>
      </c>
      <c r="X1090" s="8" t="str">
        <f t="shared" ref="X1090:X1153" si="674">IF(LEN(G1090)&gt;0,G1090,"")</f>
        <v/>
      </c>
      <c r="Y1090" s="8" t="str">
        <f t="shared" ref="Y1090:Y1153" si="675">IF(LEN(G1090)&gt;0,1,"")</f>
        <v/>
      </c>
      <c r="AQ1090" s="6" t="str">
        <f t="shared" ref="AQ1090:AQ1153" si="676">IFERROR(IF(SEARCH(CA1090,IFERROR(VLOOKUP(CA1090,$EH$2:$EH$400,1,TRUE),""))&gt;0,IFERROR(VLOOKUP(CA1090,$EH$2:$EH$400,1,TRUE),""),""),IF(LEN(CA1090)&gt;0,"note-whole",""))</f>
        <v/>
      </c>
      <c r="AR1090" s="128" t="str">
        <f t="shared" ref="AR1090:AR1153" si="677">IF(LEN(E1090)&gt;0,IF(AND(AS1090&lt;&gt;AS1089,LEN(AS1090)&gt;0),IF(ISTEXT(AR1089),1,IF(AS1090=127,IF(AR1089=63,"LIMIT HIT",AR1089+1),AR1089)),AR1089),"")</f>
        <v/>
      </c>
      <c r="AS1090" s="128" t="str">
        <f t="shared" ref="AS1090:AS1153" si="678">IF(LEN(E1090)&gt;0,IF(AND(BM1090&lt;&gt;BM1089,LEN(BM1090)&gt;0),IF(ISTEXT(AS1089),0,IF(AS1089=127,0,AS1089+1)),AS1089),"")</f>
        <v/>
      </c>
      <c r="AT1090" s="139" t="str">
        <f t="shared" si="659"/>
        <v/>
      </c>
      <c r="BH1090" s="127" t="str">
        <f>IF(LEN(VBAsheet!H1090)&gt;0,$CD$4&amp;CHAR(10)&amp;$CD$5&amp;CHAR(10)&amp;$CD$6&amp;IF(VBAsheet!I1090="N",1,0)&amp;$CE$6&amp;CHAR(10)&amp;$CD$7&amp;CHAR(10)&amp;$CD$8&amp;VBAsheet!H1090&amp;$CE$8&amp;CHAR(10)&amp;$CD$9&amp;VBAsheet!K1090&amp;$CE$9&amp;CHAR(10)&amp;$CD$10&amp;VBAsheet!J1090-1&amp;$CE$10&amp;CHAR(10)&amp;$CD$11,"")</f>
        <v/>
      </c>
      <c r="BI1090" s="18" t="str">
        <f t="shared" ref="BI1090:BI1153" si="679">$CD$14&amp;O1090&amp;$CE$14&amp;CHAR(10)&amp;$CD$15&amp;R1090&amp;$CE$15&amp;CHAR(10)&amp;$CD$16&amp;P1090&amp;$CE$16&amp;CHAR(10)&amp;$CD$17&amp;S1090&amp;$CE$17&amp;CHAR(10)&amp;$CD$18&amp;T1090&amp;$CE$18&amp;CHAR(10)&amp;$CD$19&amp;Q1090&amp;$CE$19&amp;CHAR(10)&amp;$CD$20&amp;U1090&amp;$CE$20&amp;CHAR(10)&amp;$CD$21&amp;V1090&amp;$CE$21&amp;CHAR(10)</f>
        <v xml:space="preserve">                        &lt;int name="channel" value=""/&gt;
                        &lt;float name="velocityFact" value=""/&gt;
                        &lt;float name="lengthFact" value=""/&gt;
                        &lt;int name="minVelocity" value=""/&gt;
                        &lt;int name="maxVelocity" value=""/&gt;
                        &lt;int name="transpose" value=""/&gt;
                        &lt;int name="minPitch" value=""/&gt;
                        &lt;int name="maxPitch" value=""/&gt;
</v>
      </c>
      <c r="BJ1090" s="18" t="str">
        <f>IF(LEN(X1090)&gt;0,$CD$23&amp;INDEX($CH$3:CH1093,MATCH(W1090,$CG$3:CG1093,0))&amp;$CE$23&amp;CHAR(10)&amp;$CD$24&amp;X1090&amp;$CE$24&amp;CHAR(10)&amp;$CD$25&amp;Y1090&amp;$CE$25&amp;CHAR(10),"")&amp;IF(LEN(AA1090)&gt;0,$CD$23&amp;INDEX($CH$3:CH1093,MATCH(Z1090,$CG$3:CG1093,0))&amp;$CE$23&amp;CHAR(10)&amp;$CD$24&amp;AA1090&amp;$CE$24&amp;CHAR(10)&amp;$CD$25&amp;AB1090&amp;$CE$25&amp;CHAR(10),"")&amp;IF(LEN(AD1090)&gt;0,$CD$23&amp;INDEX($CH$3:CH1093,MATCH(AC1090,$CG$3:CG1093,0))&amp;$CE$23&amp;CHAR(10)&amp;$CD$24&amp;AD1090&amp;$CE$24&amp;CHAR(10)&amp;$CD$25&amp;AE1090&amp;$CE$25&amp;CHAR(10),"")&amp;IF(LEN(AG1090)&gt;0,$CD$23&amp;INDEX($CH$3:CH1093,MATCH(AF1090,$CG$3:CG1093,0))&amp;$CE$23&amp;CHAR(10)&amp;$CD$24&amp;AG1090&amp;$CE$24&amp;CHAR(10)&amp;$CD$25&amp;AH1090&amp;$CE$25&amp;CHAR(10),"")&amp;IF(LEN(AJ1090)&gt;0,$CD$23&amp;INDEX($CH$3:CH1093,MATCH(AI1090,$CG$3:CG1093,0))&amp;$CE$23&amp;CHAR(10)&amp;$CD$24&amp;AJ1090&amp;$CE$24&amp;CHAR(10)&amp;$CD$25&amp;AK1090&amp;$CE$25&amp;CHAR(10),"")</f>
        <v/>
      </c>
      <c r="BK1090" s="18" t="str">
        <f>IF(LEN(J1090)&gt;0,INDEX($BH$2:$BH$100000,MATCH(J1090,VBAsheet!$H$2:$H$100000,0))&amp;CHAR(10),"")&amp;IF(LEN(K1090)&gt;0,INDEX($BH$2:$BH$100000,MATCH(K1090,VBAsheet!$H$2:$H$100000,0))&amp;CHAR(10),"")&amp;IF(LEN(L1090)&gt;0,INDEX($BH$2:$BH$100000,MATCH(L1090,VBAsheet!$H$2:$H$100000,0))&amp;CHAR(10),"")&amp;IF(LEN(M1090)&gt;0,INDEX($BH$2:$BH$100000,MATCH(M1090,VBAsheet!$H$2:$H$100000,0))&amp;CHAR(10),"")</f>
        <v/>
      </c>
      <c r="BM1090" s="94" t="str">
        <f t="shared" si="661"/>
        <v/>
      </c>
      <c r="BN1090" s="95" t="str">
        <f t="shared" ref="BN1090:BN1153" si="680">IF(LEN(E1090)&gt;0,IF(E1090=E1089,BN1089+1,1),"")</f>
        <v/>
      </c>
      <c r="BP1090" s="18" t="str">
        <f t="shared" ref="BP1090:BP1153" si="681">IF(LEN(E1090)&gt;0,IF(E1090&lt;&gt;E1089,$CD$2&amp;E1090&amp;$CE$2&amp;CHAR(10)&amp;$CD$3&amp;_xlfn.TEXTJOIN(CHAR(10),TRUE,$BH$2:$BH$1001)&amp;CHAR(10)&amp;$CD$12&amp;CHAR(10)&amp;IF(LEN(E1090)&gt;0,$CD$13&amp;IF(I1090="---",-1,I1090)&amp;$CE$13&amp;CHAR(10)&amp;BI1090&amp;$CD$22&amp;CHAR(10)&amp;BJ1090&amp;$CD$26&amp;CHAR(10)&amp;BI1090&amp;$CD$35&amp;X1090&amp;$CE$35&amp;CHAR(10)&amp;$CD$36&amp;CHAR(10)&amp;BK1090&amp;$CD$45&amp;F1090&amp;$CE$45&amp;CHAR(10)&amp;$CD$46&amp;IF(N1090="---",0,N1090)&amp;$CE$46,""),IF(LEN(E1090)&gt;0,$CD$13&amp;IF(I1090="---",-1,I1090)&amp;$CE$13&amp;CHAR(10)&amp;BI1090&amp;$CD$22&amp;CHAR(10)&amp;BJ1090&amp;$CD$26&amp;CHAR(10)&amp;BI1090&amp;$CD$35&amp;X1090&amp;$CE$35&amp;CHAR(10)&amp;$CD$36&amp;CHAR(10)&amp;BK1090&amp;$CD$45&amp;F1090&amp;$CE$45&amp;CHAR(10)&amp;$CD$46&amp;IF(N1090="---",0,N1090)&amp;$CE$46,""))&amp;IF(E1090=E1091,"",CHAR(10)&amp;$CD$47),"")</f>
        <v/>
      </c>
      <c r="BR1090" s="81" t="str">
        <f t="shared" si="660"/>
        <v/>
      </c>
      <c r="BU1090" s="138" t="str">
        <f t="shared" ref="BU1090:BU1153" si="682">IF(OR(W1090="Program",LEN(E1090)=0),"",IF(AND(LEN(W1090)&gt;0,LEN(X1090)&gt;0,LEN(Y1090)&gt;0),SUBSTITUTE(LOWER(SUBSTITUTE(LOWER(SUBSTITUTE(LOWER(W1090),"note-hold","note-hold:")),"note-on","note:")),"controller","cc:")&amp;X1090&amp;IF(LOWER(W1090)="note-hold","",","&amp;Y1090),""))</f>
        <v/>
      </c>
      <c r="BV1090" s="3" t="str">
        <f t="shared" ref="BV1090:BV1153" si="683">IF(OR(Z1090="Program",LEN(E1090)=0),"",IF(AND(LEN(Z1090)&gt;0,LEN(AA1090)&gt;0,LEN(AB1090)&gt;0),SUBSTITUTE(LOWER(SUBSTITUTE(LOWER(SUBSTITUTE(LOWER(Z1090),"note-hold","note-hold:")),"note-on","note:")),"controller","cc:")&amp;AA1090&amp;IF(LOWER(Z1090)="note-hold","",","&amp;AB1090),""))</f>
        <v/>
      </c>
      <c r="BW1090" s="3" t="str">
        <f t="shared" ref="BW1090:BW1153" si="684">IF(OR(AC1090="Program",LEN(E1090)=0),"",IF(AND(LEN(AC1090)&gt;0,LEN(AD1090)&gt;0,LEN(AE1090)&gt;0),SUBSTITUTE(LOWER(SUBSTITUTE(LOWER(SUBSTITUTE(LOWER(AC1090),"note-hold","note-hold:")),"note-on","note:")),"controller","cc:")&amp;AD1090&amp;IF(LOWER(AC1090)="note-hold","",","&amp;AE1090),""))</f>
        <v/>
      </c>
      <c r="BX1090" s="144" t="str">
        <f t="shared" ref="BX1090:BX1153" si="685">IF(LEN(BM1090)=0,"",$CO$4&amp;""""&amp;D1090&amp;""""&amp;$CP$4&amp;""""&amp;E1090&amp;""""&amp;$CQ$4&amp;CHAR(10)&amp;IF(LEN(AU1090)&gt;0,$CN$10&amp;""""&amp;AU1090&amp;""""&amp;CHAR(10),"")&amp;"Bank "&amp;AR1090&amp;" "&amp;AS1090&amp;" "&amp;BZ1090&amp;CHAR(10))</f>
        <v/>
      </c>
      <c r="BY1090" s="18" t="str">
        <f t="shared" ref="BY1090:BY1153" si="686">IF(LEN(E1090)=0,"",$CN$8&amp;IF(ISNUMBER(N1090),INDEX($EE$2:$EE$13,MATCH(N1090,$ED$2:$ED$13,0)),"default")&amp;$CO$8&amp;AQ1090&amp;IF(COUNTBLANK(J1090:M1090)=4,"",$CP$8&amp;IF(LEN(J1090)&gt;0,1,IF(LEN(K1090)&gt;0,2,IF(LEN(L1090)&gt;0,3,IF(LEN(M1090)&gt;0,4,"")))))&amp;IF(OR(COUNTBLANK(BU1090:BW1090)&lt;3,O1090&gt;0)," o=","")&amp;_xlfn.TEXTJOIN("/",TRUE,BU1090:BW1090)&amp;IF(AND(COUNTBLANK(BU1090:BW1090)&lt;3,O1090&gt;0),"/","")&amp;IF(O1090=0,"","@"&amp;O1090)&amp;CHAR(10)&amp;AT1090&amp;" "&amp;CA1090)</f>
        <v/>
      </c>
      <c r="BZ1090" s="18" t="str">
        <f t="shared" ref="BZ1090:BZ1153" si="687">IF(LEN(BM1090)&gt;0,((LEFT(D1090)&amp;MID(D1090,FIND("#",SUBSTITUTE(D1090&amp;"  "," ","#",1))+1,1)&amp;MID(D1090,FIND("#",SUBSTITUTE(D1090&amp;"  "," ","#",2))+1,1)))&amp;" - "&amp;BL1090,"")</f>
        <v/>
      </c>
      <c r="CA1090" s="19" t="str">
        <f t="shared" ref="CA1090:CA1153" si="688">IF(LEN(F1090)&gt;0,F1090,IF(LEN(J1090)&gt;0,J1090,IF(LEN(K1090)&gt;0,K1090,IF(LEN(L1090)&gt;0,L1090,IF(LEN(M1090)&gt;0,M1090,"")))))</f>
        <v/>
      </c>
    </row>
    <row r="1091" spans="4:79" x14ac:dyDescent="0.45">
      <c r="D1091" s="164" t="str">
        <f t="shared" ref="D1091:D1154" si="689">IF(LEN(F1091)&gt;0,"My Library","")</f>
        <v/>
      </c>
      <c r="I1091" s="9" t="str">
        <f t="shared" si="662"/>
        <v/>
      </c>
      <c r="J1091" s="173" t="str">
        <f t="shared" si="663"/>
        <v/>
      </c>
      <c r="K1091" s="13"/>
      <c r="L1091" s="13"/>
      <c r="M1091" s="13"/>
      <c r="N1091" s="178" t="str">
        <f t="shared" si="664"/>
        <v/>
      </c>
      <c r="O1091" s="181" t="str">
        <f t="shared" si="665"/>
        <v/>
      </c>
      <c r="P1091" s="8" t="str">
        <f t="shared" si="666"/>
        <v/>
      </c>
      <c r="Q1091" s="8" t="str">
        <f t="shared" si="667"/>
        <v/>
      </c>
      <c r="R1091" s="8" t="str">
        <f t="shared" si="668"/>
        <v/>
      </c>
      <c r="S1091" s="8" t="str">
        <f t="shared" si="669"/>
        <v/>
      </c>
      <c r="T1091" s="8" t="str">
        <f t="shared" si="670"/>
        <v/>
      </c>
      <c r="U1091" s="8" t="str">
        <f t="shared" si="671"/>
        <v/>
      </c>
      <c r="V1091" s="16" t="str">
        <f t="shared" si="672"/>
        <v/>
      </c>
      <c r="W1091" s="129" t="str">
        <f t="shared" si="673"/>
        <v/>
      </c>
      <c r="X1091" s="8" t="str">
        <f t="shared" si="674"/>
        <v/>
      </c>
      <c r="Y1091" s="8" t="str">
        <f t="shared" si="675"/>
        <v/>
      </c>
      <c r="AQ1091" s="6" t="str">
        <f t="shared" si="676"/>
        <v/>
      </c>
      <c r="AR1091" s="128" t="str">
        <f t="shared" si="677"/>
        <v/>
      </c>
      <c r="AS1091" s="128" t="str">
        <f t="shared" si="678"/>
        <v/>
      </c>
      <c r="AT1091" s="139" t="str">
        <f t="shared" ref="AT1091:AT1154" si="690">IF(LEN(F1091)&gt;0,IF(BN1091=128,"LIMIT HIT",BN1091-1),"")</f>
        <v/>
      </c>
      <c r="BH1091" s="127" t="str">
        <f>IF(LEN(VBAsheet!H1091)&gt;0,$CD$4&amp;CHAR(10)&amp;$CD$5&amp;CHAR(10)&amp;$CD$6&amp;IF(VBAsheet!I1091="N",1,0)&amp;$CE$6&amp;CHAR(10)&amp;$CD$7&amp;CHAR(10)&amp;$CD$8&amp;VBAsheet!H1091&amp;$CE$8&amp;CHAR(10)&amp;$CD$9&amp;VBAsheet!K1091&amp;$CE$9&amp;CHAR(10)&amp;$CD$10&amp;VBAsheet!J1091-1&amp;$CE$10&amp;CHAR(10)&amp;$CD$11,"")</f>
        <v/>
      </c>
      <c r="BI1091"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091" s="18" t="str">
        <f>IF(LEN(X1091)&gt;0,$CD$23&amp;INDEX($CH$3:CH1094,MATCH(W1091,$CG$3:CG1094,0))&amp;$CE$23&amp;CHAR(10)&amp;$CD$24&amp;X1091&amp;$CE$24&amp;CHAR(10)&amp;$CD$25&amp;Y1091&amp;$CE$25&amp;CHAR(10),"")&amp;IF(LEN(AA1091)&gt;0,$CD$23&amp;INDEX($CH$3:CH1094,MATCH(Z1091,$CG$3:CG1094,0))&amp;$CE$23&amp;CHAR(10)&amp;$CD$24&amp;AA1091&amp;$CE$24&amp;CHAR(10)&amp;$CD$25&amp;AB1091&amp;$CE$25&amp;CHAR(10),"")&amp;IF(LEN(AD1091)&gt;0,$CD$23&amp;INDEX($CH$3:CH1094,MATCH(AC1091,$CG$3:CG1094,0))&amp;$CE$23&amp;CHAR(10)&amp;$CD$24&amp;AD1091&amp;$CE$24&amp;CHAR(10)&amp;$CD$25&amp;AE1091&amp;$CE$25&amp;CHAR(10),"")&amp;IF(LEN(AG1091)&gt;0,$CD$23&amp;INDEX($CH$3:CH1094,MATCH(AF1091,$CG$3:CG1094,0))&amp;$CE$23&amp;CHAR(10)&amp;$CD$24&amp;AG1091&amp;$CE$24&amp;CHAR(10)&amp;$CD$25&amp;AH1091&amp;$CE$25&amp;CHAR(10),"")&amp;IF(LEN(AJ1091)&gt;0,$CD$23&amp;INDEX($CH$3:CH1094,MATCH(AI1091,$CG$3:CG1094,0))&amp;$CE$23&amp;CHAR(10)&amp;$CD$24&amp;AJ1091&amp;$CE$24&amp;CHAR(10)&amp;$CD$25&amp;AK1091&amp;$CE$25&amp;CHAR(10),"")</f>
        <v/>
      </c>
      <c r="BK1091" s="18" t="str">
        <f>IF(LEN(J1091)&gt;0,INDEX($BH$2:$BH$100000,MATCH(J1091,VBAsheet!$H$2:$H$100000,0))&amp;CHAR(10),"")&amp;IF(LEN(K1091)&gt;0,INDEX($BH$2:$BH$100000,MATCH(K1091,VBAsheet!$H$2:$H$100000,0))&amp;CHAR(10),"")&amp;IF(LEN(L1091)&gt;0,INDEX($BH$2:$BH$100000,MATCH(L1091,VBAsheet!$H$2:$H$100000,0))&amp;CHAR(10),"")&amp;IF(LEN(M1091)&gt;0,INDEX($BH$2:$BH$100000,MATCH(M1091,VBAsheet!$H$2:$H$100000,0))&amp;CHAR(10),"")</f>
        <v/>
      </c>
      <c r="BM1091" s="94" t="str">
        <f t="shared" si="661"/>
        <v/>
      </c>
      <c r="BN1091" s="95" t="str">
        <f t="shared" si="680"/>
        <v/>
      </c>
      <c r="BP1091" s="18" t="str">
        <f t="shared" si="681"/>
        <v/>
      </c>
      <c r="BR1091" s="81" t="str">
        <f t="shared" si="660"/>
        <v/>
      </c>
      <c r="BU1091" s="138" t="str">
        <f t="shared" si="682"/>
        <v/>
      </c>
      <c r="BV1091" s="3" t="str">
        <f t="shared" si="683"/>
        <v/>
      </c>
      <c r="BW1091" s="3" t="str">
        <f t="shared" si="684"/>
        <v/>
      </c>
      <c r="BX1091" s="144" t="str">
        <f t="shared" si="685"/>
        <v/>
      </c>
      <c r="BY1091" s="18" t="str">
        <f t="shared" si="686"/>
        <v/>
      </c>
      <c r="BZ1091" s="18" t="str">
        <f t="shared" si="687"/>
        <v/>
      </c>
      <c r="CA1091" s="19" t="str">
        <f t="shared" si="688"/>
        <v/>
      </c>
    </row>
    <row r="1092" spans="4:79" x14ac:dyDescent="0.45">
      <c r="D1092" s="164" t="str">
        <f t="shared" si="689"/>
        <v/>
      </c>
      <c r="I1092" s="9" t="str">
        <f t="shared" si="662"/>
        <v/>
      </c>
      <c r="J1092" s="173" t="str">
        <f t="shared" si="663"/>
        <v/>
      </c>
      <c r="K1092" s="13"/>
      <c r="L1092" s="13"/>
      <c r="M1092" s="13"/>
      <c r="N1092" s="178" t="str">
        <f t="shared" si="664"/>
        <v/>
      </c>
      <c r="O1092" s="181" t="str">
        <f t="shared" si="665"/>
        <v/>
      </c>
      <c r="P1092" s="8" t="str">
        <f t="shared" si="666"/>
        <v/>
      </c>
      <c r="Q1092" s="8" t="str">
        <f t="shared" si="667"/>
        <v/>
      </c>
      <c r="R1092" s="8" t="str">
        <f t="shared" si="668"/>
        <v/>
      </c>
      <c r="S1092" s="8" t="str">
        <f t="shared" si="669"/>
        <v/>
      </c>
      <c r="T1092" s="8" t="str">
        <f t="shared" si="670"/>
        <v/>
      </c>
      <c r="U1092" s="8" t="str">
        <f t="shared" si="671"/>
        <v/>
      </c>
      <c r="V1092" s="16" t="str">
        <f t="shared" si="672"/>
        <v/>
      </c>
      <c r="W1092" s="129" t="str">
        <f t="shared" si="673"/>
        <v/>
      </c>
      <c r="X1092" s="8" t="str">
        <f t="shared" si="674"/>
        <v/>
      </c>
      <c r="Y1092" s="8" t="str">
        <f t="shared" si="675"/>
        <v/>
      </c>
      <c r="AQ1092" s="6" t="str">
        <f t="shared" si="676"/>
        <v/>
      </c>
      <c r="AR1092" s="128" t="str">
        <f t="shared" si="677"/>
        <v/>
      </c>
      <c r="AS1092" s="128" t="str">
        <f t="shared" si="678"/>
        <v/>
      </c>
      <c r="AT1092" s="139" t="str">
        <f t="shared" si="690"/>
        <v/>
      </c>
      <c r="BH1092" s="127" t="str">
        <f>IF(LEN(VBAsheet!H1092)&gt;0,$CD$4&amp;CHAR(10)&amp;$CD$5&amp;CHAR(10)&amp;$CD$6&amp;IF(VBAsheet!I1092="N",1,0)&amp;$CE$6&amp;CHAR(10)&amp;$CD$7&amp;CHAR(10)&amp;$CD$8&amp;VBAsheet!H1092&amp;$CE$8&amp;CHAR(10)&amp;$CD$9&amp;VBAsheet!K1092&amp;$CE$9&amp;CHAR(10)&amp;$CD$10&amp;VBAsheet!J1092-1&amp;$CE$10&amp;CHAR(10)&amp;$CD$11,"")</f>
        <v/>
      </c>
      <c r="BI1092"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092" s="18" t="str">
        <f>IF(LEN(X1092)&gt;0,$CD$23&amp;INDEX($CH$3:CH1095,MATCH(W1092,$CG$3:CG1095,0))&amp;$CE$23&amp;CHAR(10)&amp;$CD$24&amp;X1092&amp;$CE$24&amp;CHAR(10)&amp;$CD$25&amp;Y1092&amp;$CE$25&amp;CHAR(10),"")&amp;IF(LEN(AA1092)&gt;0,$CD$23&amp;INDEX($CH$3:CH1095,MATCH(Z1092,$CG$3:CG1095,0))&amp;$CE$23&amp;CHAR(10)&amp;$CD$24&amp;AA1092&amp;$CE$24&amp;CHAR(10)&amp;$CD$25&amp;AB1092&amp;$CE$25&amp;CHAR(10),"")&amp;IF(LEN(AD1092)&gt;0,$CD$23&amp;INDEX($CH$3:CH1095,MATCH(AC1092,$CG$3:CG1095,0))&amp;$CE$23&amp;CHAR(10)&amp;$CD$24&amp;AD1092&amp;$CE$24&amp;CHAR(10)&amp;$CD$25&amp;AE1092&amp;$CE$25&amp;CHAR(10),"")&amp;IF(LEN(AG1092)&gt;0,$CD$23&amp;INDEX($CH$3:CH1095,MATCH(AF1092,$CG$3:CG1095,0))&amp;$CE$23&amp;CHAR(10)&amp;$CD$24&amp;AG1092&amp;$CE$24&amp;CHAR(10)&amp;$CD$25&amp;AH1092&amp;$CE$25&amp;CHAR(10),"")&amp;IF(LEN(AJ1092)&gt;0,$CD$23&amp;INDEX($CH$3:CH1095,MATCH(AI1092,$CG$3:CG1095,0))&amp;$CE$23&amp;CHAR(10)&amp;$CD$24&amp;AJ1092&amp;$CE$24&amp;CHAR(10)&amp;$CD$25&amp;AK1092&amp;$CE$25&amp;CHAR(10),"")</f>
        <v/>
      </c>
      <c r="BK1092" s="18" t="str">
        <f>IF(LEN(J1092)&gt;0,INDEX($BH$2:$BH$100000,MATCH(J1092,VBAsheet!$H$2:$H$100000,0))&amp;CHAR(10),"")&amp;IF(LEN(K1092)&gt;0,INDEX($BH$2:$BH$100000,MATCH(K1092,VBAsheet!$H$2:$H$100000,0))&amp;CHAR(10),"")&amp;IF(LEN(L1092)&gt;0,INDEX($BH$2:$BH$100000,MATCH(L1092,VBAsheet!$H$2:$H$100000,0))&amp;CHAR(10),"")&amp;IF(LEN(M1092)&gt;0,INDEX($BH$2:$BH$100000,MATCH(M1092,VBAsheet!$H$2:$H$100000,0))&amp;CHAR(10),"")</f>
        <v/>
      </c>
      <c r="BM1092" s="94" t="str">
        <f t="shared" si="661"/>
        <v/>
      </c>
      <c r="BN1092" s="95" t="str">
        <f t="shared" si="680"/>
        <v/>
      </c>
      <c r="BP1092" s="18" t="str">
        <f t="shared" si="681"/>
        <v/>
      </c>
      <c r="BR1092" s="81" t="str">
        <f t="shared" si="660"/>
        <v/>
      </c>
      <c r="BU1092" s="138" t="str">
        <f t="shared" si="682"/>
        <v/>
      </c>
      <c r="BV1092" s="3" t="str">
        <f t="shared" si="683"/>
        <v/>
      </c>
      <c r="BW1092" s="3" t="str">
        <f t="shared" si="684"/>
        <v/>
      </c>
      <c r="BX1092" s="144" t="str">
        <f t="shared" si="685"/>
        <v/>
      </c>
      <c r="BY1092" s="18" t="str">
        <f t="shared" si="686"/>
        <v/>
      </c>
      <c r="BZ1092" s="18" t="str">
        <f t="shared" si="687"/>
        <v/>
      </c>
      <c r="CA1092" s="19" t="str">
        <f t="shared" si="688"/>
        <v/>
      </c>
    </row>
    <row r="1093" spans="4:79" x14ac:dyDescent="0.45">
      <c r="D1093" s="164" t="str">
        <f t="shared" si="689"/>
        <v/>
      </c>
      <c r="I1093" s="9" t="str">
        <f t="shared" si="662"/>
        <v/>
      </c>
      <c r="J1093" s="173" t="str">
        <f t="shared" si="663"/>
        <v/>
      </c>
      <c r="K1093" s="13"/>
      <c r="L1093" s="13"/>
      <c r="M1093" s="13"/>
      <c r="N1093" s="178" t="str">
        <f t="shared" si="664"/>
        <v/>
      </c>
      <c r="O1093" s="181" t="str">
        <f t="shared" si="665"/>
        <v/>
      </c>
      <c r="P1093" s="8" t="str">
        <f t="shared" si="666"/>
        <v/>
      </c>
      <c r="Q1093" s="8" t="str">
        <f t="shared" si="667"/>
        <v/>
      </c>
      <c r="R1093" s="8" t="str">
        <f t="shared" si="668"/>
        <v/>
      </c>
      <c r="S1093" s="8" t="str">
        <f t="shared" si="669"/>
        <v/>
      </c>
      <c r="T1093" s="8" t="str">
        <f t="shared" si="670"/>
        <v/>
      </c>
      <c r="U1093" s="8" t="str">
        <f t="shared" si="671"/>
        <v/>
      </c>
      <c r="V1093" s="16" t="str">
        <f t="shared" si="672"/>
        <v/>
      </c>
      <c r="W1093" s="129" t="str">
        <f t="shared" si="673"/>
        <v/>
      </c>
      <c r="X1093" s="8" t="str">
        <f t="shared" si="674"/>
        <v/>
      </c>
      <c r="Y1093" s="8" t="str">
        <f t="shared" si="675"/>
        <v/>
      </c>
      <c r="AQ1093" s="6" t="str">
        <f t="shared" si="676"/>
        <v/>
      </c>
      <c r="AR1093" s="128" t="str">
        <f t="shared" si="677"/>
        <v/>
      </c>
      <c r="AS1093" s="128" t="str">
        <f t="shared" si="678"/>
        <v/>
      </c>
      <c r="AT1093" s="139" t="str">
        <f t="shared" si="690"/>
        <v/>
      </c>
      <c r="BH1093" s="127" t="str">
        <f>IF(LEN(VBAsheet!H1093)&gt;0,$CD$4&amp;CHAR(10)&amp;$CD$5&amp;CHAR(10)&amp;$CD$6&amp;IF(VBAsheet!I1093="N",1,0)&amp;$CE$6&amp;CHAR(10)&amp;$CD$7&amp;CHAR(10)&amp;$CD$8&amp;VBAsheet!H1093&amp;$CE$8&amp;CHAR(10)&amp;$CD$9&amp;VBAsheet!K1093&amp;$CE$9&amp;CHAR(10)&amp;$CD$10&amp;VBAsheet!J1093-1&amp;$CE$10&amp;CHAR(10)&amp;$CD$11,"")</f>
        <v/>
      </c>
      <c r="BI1093"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093" s="18" t="str">
        <f>IF(LEN(X1093)&gt;0,$CD$23&amp;INDEX($CH$3:CH1096,MATCH(W1093,$CG$3:CG1096,0))&amp;$CE$23&amp;CHAR(10)&amp;$CD$24&amp;X1093&amp;$CE$24&amp;CHAR(10)&amp;$CD$25&amp;Y1093&amp;$CE$25&amp;CHAR(10),"")&amp;IF(LEN(AA1093)&gt;0,$CD$23&amp;INDEX($CH$3:CH1096,MATCH(Z1093,$CG$3:CG1096,0))&amp;$CE$23&amp;CHAR(10)&amp;$CD$24&amp;AA1093&amp;$CE$24&amp;CHAR(10)&amp;$CD$25&amp;AB1093&amp;$CE$25&amp;CHAR(10),"")&amp;IF(LEN(AD1093)&gt;0,$CD$23&amp;INDEX($CH$3:CH1096,MATCH(AC1093,$CG$3:CG1096,0))&amp;$CE$23&amp;CHAR(10)&amp;$CD$24&amp;AD1093&amp;$CE$24&amp;CHAR(10)&amp;$CD$25&amp;AE1093&amp;$CE$25&amp;CHAR(10),"")&amp;IF(LEN(AG1093)&gt;0,$CD$23&amp;INDEX($CH$3:CH1096,MATCH(AF1093,$CG$3:CG1096,0))&amp;$CE$23&amp;CHAR(10)&amp;$CD$24&amp;AG1093&amp;$CE$24&amp;CHAR(10)&amp;$CD$25&amp;AH1093&amp;$CE$25&amp;CHAR(10),"")&amp;IF(LEN(AJ1093)&gt;0,$CD$23&amp;INDEX($CH$3:CH1096,MATCH(AI1093,$CG$3:CG1096,0))&amp;$CE$23&amp;CHAR(10)&amp;$CD$24&amp;AJ1093&amp;$CE$24&amp;CHAR(10)&amp;$CD$25&amp;AK1093&amp;$CE$25&amp;CHAR(10),"")</f>
        <v/>
      </c>
      <c r="BK1093" s="18" t="str">
        <f>IF(LEN(J1093)&gt;0,INDEX($BH$2:$BH$100000,MATCH(J1093,VBAsheet!$H$2:$H$100000,0))&amp;CHAR(10),"")&amp;IF(LEN(K1093)&gt;0,INDEX($BH$2:$BH$100000,MATCH(K1093,VBAsheet!$H$2:$H$100000,0))&amp;CHAR(10),"")&amp;IF(LEN(L1093)&gt;0,INDEX($BH$2:$BH$100000,MATCH(L1093,VBAsheet!$H$2:$H$100000,0))&amp;CHAR(10),"")&amp;IF(LEN(M1093)&gt;0,INDEX($BH$2:$BH$100000,MATCH(M1093,VBAsheet!$H$2:$H$100000,0))&amp;CHAR(10),"")</f>
        <v/>
      </c>
      <c r="BM1093" s="94" t="str">
        <f t="shared" si="661"/>
        <v/>
      </c>
      <c r="BN1093" s="95" t="str">
        <f t="shared" si="680"/>
        <v/>
      </c>
      <c r="BP1093" s="18" t="str">
        <f t="shared" si="681"/>
        <v/>
      </c>
      <c r="BR1093" s="81" t="str">
        <f t="shared" si="660"/>
        <v/>
      </c>
      <c r="BU1093" s="138" t="str">
        <f t="shared" si="682"/>
        <v/>
      </c>
      <c r="BV1093" s="3" t="str">
        <f t="shared" si="683"/>
        <v/>
      </c>
      <c r="BW1093" s="3" t="str">
        <f t="shared" si="684"/>
        <v/>
      </c>
      <c r="BX1093" s="144" t="str">
        <f t="shared" si="685"/>
        <v/>
      </c>
      <c r="BY1093" s="18" t="str">
        <f t="shared" si="686"/>
        <v/>
      </c>
      <c r="BZ1093" s="18" t="str">
        <f t="shared" si="687"/>
        <v/>
      </c>
      <c r="CA1093" s="19" t="str">
        <f t="shared" si="688"/>
        <v/>
      </c>
    </row>
    <row r="1094" spans="4:79" x14ac:dyDescent="0.45">
      <c r="D1094" s="164" t="str">
        <f t="shared" si="689"/>
        <v/>
      </c>
      <c r="I1094" s="9" t="str">
        <f t="shared" si="662"/>
        <v/>
      </c>
      <c r="J1094" s="173" t="str">
        <f t="shared" si="663"/>
        <v/>
      </c>
      <c r="K1094" s="13"/>
      <c r="L1094" s="13"/>
      <c r="M1094" s="13"/>
      <c r="N1094" s="178" t="str">
        <f t="shared" si="664"/>
        <v/>
      </c>
      <c r="O1094" s="181" t="str">
        <f t="shared" si="665"/>
        <v/>
      </c>
      <c r="P1094" s="8" t="str">
        <f t="shared" si="666"/>
        <v/>
      </c>
      <c r="Q1094" s="8" t="str">
        <f t="shared" si="667"/>
        <v/>
      </c>
      <c r="R1094" s="8" t="str">
        <f t="shared" si="668"/>
        <v/>
      </c>
      <c r="S1094" s="8" t="str">
        <f t="shared" si="669"/>
        <v/>
      </c>
      <c r="T1094" s="8" t="str">
        <f t="shared" si="670"/>
        <v/>
      </c>
      <c r="U1094" s="8" t="str">
        <f t="shared" si="671"/>
        <v/>
      </c>
      <c r="V1094" s="16" t="str">
        <f t="shared" si="672"/>
        <v/>
      </c>
      <c r="W1094" s="129" t="str">
        <f t="shared" si="673"/>
        <v/>
      </c>
      <c r="X1094" s="8" t="str">
        <f t="shared" si="674"/>
        <v/>
      </c>
      <c r="Y1094" s="8" t="str">
        <f t="shared" si="675"/>
        <v/>
      </c>
      <c r="AQ1094" s="6" t="str">
        <f t="shared" si="676"/>
        <v/>
      </c>
      <c r="AR1094" s="128" t="str">
        <f t="shared" si="677"/>
        <v/>
      </c>
      <c r="AS1094" s="128" t="str">
        <f t="shared" si="678"/>
        <v/>
      </c>
      <c r="AT1094" s="139" t="str">
        <f t="shared" si="690"/>
        <v/>
      </c>
      <c r="BH1094" s="127" t="str">
        <f>IF(LEN(VBAsheet!H1094)&gt;0,$CD$4&amp;CHAR(10)&amp;$CD$5&amp;CHAR(10)&amp;$CD$6&amp;IF(VBAsheet!I1094="N",1,0)&amp;$CE$6&amp;CHAR(10)&amp;$CD$7&amp;CHAR(10)&amp;$CD$8&amp;VBAsheet!H1094&amp;$CE$8&amp;CHAR(10)&amp;$CD$9&amp;VBAsheet!K1094&amp;$CE$9&amp;CHAR(10)&amp;$CD$10&amp;VBAsheet!J1094-1&amp;$CE$10&amp;CHAR(10)&amp;$CD$11,"")</f>
        <v/>
      </c>
      <c r="BI1094"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094" s="18" t="str">
        <f>IF(LEN(X1094)&gt;0,$CD$23&amp;INDEX($CH$3:CH1097,MATCH(W1094,$CG$3:CG1097,0))&amp;$CE$23&amp;CHAR(10)&amp;$CD$24&amp;X1094&amp;$CE$24&amp;CHAR(10)&amp;$CD$25&amp;Y1094&amp;$CE$25&amp;CHAR(10),"")&amp;IF(LEN(AA1094)&gt;0,$CD$23&amp;INDEX($CH$3:CH1097,MATCH(Z1094,$CG$3:CG1097,0))&amp;$CE$23&amp;CHAR(10)&amp;$CD$24&amp;AA1094&amp;$CE$24&amp;CHAR(10)&amp;$CD$25&amp;AB1094&amp;$CE$25&amp;CHAR(10),"")&amp;IF(LEN(AD1094)&gt;0,$CD$23&amp;INDEX($CH$3:CH1097,MATCH(AC1094,$CG$3:CG1097,0))&amp;$CE$23&amp;CHAR(10)&amp;$CD$24&amp;AD1094&amp;$CE$24&amp;CHAR(10)&amp;$CD$25&amp;AE1094&amp;$CE$25&amp;CHAR(10),"")&amp;IF(LEN(AG1094)&gt;0,$CD$23&amp;INDEX($CH$3:CH1097,MATCH(AF1094,$CG$3:CG1097,0))&amp;$CE$23&amp;CHAR(10)&amp;$CD$24&amp;AG1094&amp;$CE$24&amp;CHAR(10)&amp;$CD$25&amp;AH1094&amp;$CE$25&amp;CHAR(10),"")&amp;IF(LEN(AJ1094)&gt;0,$CD$23&amp;INDEX($CH$3:CH1097,MATCH(AI1094,$CG$3:CG1097,0))&amp;$CE$23&amp;CHAR(10)&amp;$CD$24&amp;AJ1094&amp;$CE$24&amp;CHAR(10)&amp;$CD$25&amp;AK1094&amp;$CE$25&amp;CHAR(10),"")</f>
        <v/>
      </c>
      <c r="BK1094" s="18" t="str">
        <f>IF(LEN(J1094)&gt;0,INDEX($BH$2:$BH$100000,MATCH(J1094,VBAsheet!$H$2:$H$100000,0))&amp;CHAR(10),"")&amp;IF(LEN(K1094)&gt;0,INDEX($BH$2:$BH$100000,MATCH(K1094,VBAsheet!$H$2:$H$100000,0))&amp;CHAR(10),"")&amp;IF(LEN(L1094)&gt;0,INDEX($BH$2:$BH$100000,MATCH(L1094,VBAsheet!$H$2:$H$100000,0))&amp;CHAR(10),"")&amp;IF(LEN(M1094)&gt;0,INDEX($BH$2:$BH$100000,MATCH(M1094,VBAsheet!$H$2:$H$100000,0))&amp;CHAR(10),"")</f>
        <v/>
      </c>
      <c r="BM1094" s="94" t="str">
        <f t="shared" si="661"/>
        <v/>
      </c>
      <c r="BN1094" s="95" t="str">
        <f t="shared" si="680"/>
        <v/>
      </c>
      <c r="BP1094" s="18" t="str">
        <f t="shared" si="681"/>
        <v/>
      </c>
      <c r="BR1094" s="81" t="str">
        <f t="shared" si="660"/>
        <v/>
      </c>
      <c r="BU1094" s="138" t="str">
        <f t="shared" si="682"/>
        <v/>
      </c>
      <c r="BV1094" s="3" t="str">
        <f t="shared" si="683"/>
        <v/>
      </c>
      <c r="BW1094" s="3" t="str">
        <f t="shared" si="684"/>
        <v/>
      </c>
      <c r="BX1094" s="144" t="str">
        <f t="shared" si="685"/>
        <v/>
      </c>
      <c r="BY1094" s="18" t="str">
        <f t="shared" si="686"/>
        <v/>
      </c>
      <c r="BZ1094" s="18" t="str">
        <f t="shared" si="687"/>
        <v/>
      </c>
      <c r="CA1094" s="19" t="str">
        <f t="shared" si="688"/>
        <v/>
      </c>
    </row>
    <row r="1095" spans="4:79" x14ac:dyDescent="0.45">
      <c r="D1095" s="164" t="str">
        <f t="shared" si="689"/>
        <v/>
      </c>
      <c r="I1095" s="9" t="str">
        <f t="shared" si="662"/>
        <v/>
      </c>
      <c r="J1095" s="173" t="str">
        <f t="shared" si="663"/>
        <v/>
      </c>
      <c r="K1095" s="13"/>
      <c r="L1095" s="13"/>
      <c r="M1095" s="13"/>
      <c r="N1095" s="178" t="str">
        <f t="shared" si="664"/>
        <v/>
      </c>
      <c r="O1095" s="181" t="str">
        <f t="shared" si="665"/>
        <v/>
      </c>
      <c r="P1095" s="8" t="str">
        <f t="shared" si="666"/>
        <v/>
      </c>
      <c r="Q1095" s="8" t="str">
        <f t="shared" si="667"/>
        <v/>
      </c>
      <c r="R1095" s="8" t="str">
        <f t="shared" si="668"/>
        <v/>
      </c>
      <c r="S1095" s="8" t="str">
        <f t="shared" si="669"/>
        <v/>
      </c>
      <c r="T1095" s="8" t="str">
        <f t="shared" si="670"/>
        <v/>
      </c>
      <c r="U1095" s="8" t="str">
        <f t="shared" si="671"/>
        <v/>
      </c>
      <c r="V1095" s="16" t="str">
        <f t="shared" si="672"/>
        <v/>
      </c>
      <c r="W1095" s="129" t="str">
        <f t="shared" si="673"/>
        <v/>
      </c>
      <c r="X1095" s="8" t="str">
        <f t="shared" si="674"/>
        <v/>
      </c>
      <c r="Y1095" s="8" t="str">
        <f t="shared" si="675"/>
        <v/>
      </c>
      <c r="AQ1095" s="6" t="str">
        <f t="shared" si="676"/>
        <v/>
      </c>
      <c r="AR1095" s="128" t="str">
        <f t="shared" si="677"/>
        <v/>
      </c>
      <c r="AS1095" s="128" t="str">
        <f t="shared" si="678"/>
        <v/>
      </c>
      <c r="AT1095" s="139" t="str">
        <f t="shared" si="690"/>
        <v/>
      </c>
      <c r="BH1095" s="127" t="str">
        <f>IF(LEN(VBAsheet!H1095)&gt;0,$CD$4&amp;CHAR(10)&amp;$CD$5&amp;CHAR(10)&amp;$CD$6&amp;IF(VBAsheet!I1095="N",1,0)&amp;$CE$6&amp;CHAR(10)&amp;$CD$7&amp;CHAR(10)&amp;$CD$8&amp;VBAsheet!H1095&amp;$CE$8&amp;CHAR(10)&amp;$CD$9&amp;VBAsheet!K1095&amp;$CE$9&amp;CHAR(10)&amp;$CD$10&amp;VBAsheet!J1095-1&amp;$CE$10&amp;CHAR(10)&amp;$CD$11,"")</f>
        <v/>
      </c>
      <c r="BI1095"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095" s="18" t="str">
        <f>IF(LEN(X1095)&gt;0,$CD$23&amp;INDEX($CH$3:CH1098,MATCH(W1095,$CG$3:CG1098,0))&amp;$CE$23&amp;CHAR(10)&amp;$CD$24&amp;X1095&amp;$CE$24&amp;CHAR(10)&amp;$CD$25&amp;Y1095&amp;$CE$25&amp;CHAR(10),"")&amp;IF(LEN(AA1095)&gt;0,$CD$23&amp;INDEX($CH$3:CH1098,MATCH(Z1095,$CG$3:CG1098,0))&amp;$CE$23&amp;CHAR(10)&amp;$CD$24&amp;AA1095&amp;$CE$24&amp;CHAR(10)&amp;$CD$25&amp;AB1095&amp;$CE$25&amp;CHAR(10),"")&amp;IF(LEN(AD1095)&gt;0,$CD$23&amp;INDEX($CH$3:CH1098,MATCH(AC1095,$CG$3:CG1098,0))&amp;$CE$23&amp;CHAR(10)&amp;$CD$24&amp;AD1095&amp;$CE$24&amp;CHAR(10)&amp;$CD$25&amp;AE1095&amp;$CE$25&amp;CHAR(10),"")&amp;IF(LEN(AG1095)&gt;0,$CD$23&amp;INDEX($CH$3:CH1098,MATCH(AF1095,$CG$3:CG1098,0))&amp;$CE$23&amp;CHAR(10)&amp;$CD$24&amp;AG1095&amp;$CE$24&amp;CHAR(10)&amp;$CD$25&amp;AH1095&amp;$CE$25&amp;CHAR(10),"")&amp;IF(LEN(AJ1095)&gt;0,$CD$23&amp;INDEX($CH$3:CH1098,MATCH(AI1095,$CG$3:CG1098,0))&amp;$CE$23&amp;CHAR(10)&amp;$CD$24&amp;AJ1095&amp;$CE$24&amp;CHAR(10)&amp;$CD$25&amp;AK1095&amp;$CE$25&amp;CHAR(10),"")</f>
        <v/>
      </c>
      <c r="BK1095" s="18" t="str">
        <f>IF(LEN(J1095)&gt;0,INDEX($BH$2:$BH$100000,MATCH(J1095,VBAsheet!$H$2:$H$100000,0))&amp;CHAR(10),"")&amp;IF(LEN(K1095)&gt;0,INDEX($BH$2:$BH$100000,MATCH(K1095,VBAsheet!$H$2:$H$100000,0))&amp;CHAR(10),"")&amp;IF(LEN(L1095)&gt;0,INDEX($BH$2:$BH$100000,MATCH(L1095,VBAsheet!$H$2:$H$100000,0))&amp;CHAR(10),"")&amp;IF(LEN(M1095)&gt;0,INDEX($BH$2:$BH$100000,MATCH(M1095,VBAsheet!$H$2:$H$100000,0))&amp;CHAR(10),"")</f>
        <v/>
      </c>
      <c r="BM1095" s="94" t="str">
        <f t="shared" si="661"/>
        <v/>
      </c>
      <c r="BN1095" s="95" t="str">
        <f t="shared" si="680"/>
        <v/>
      </c>
      <c r="BP1095" s="18" t="str">
        <f t="shared" si="681"/>
        <v/>
      </c>
      <c r="BR1095" s="81" t="str">
        <f t="shared" si="660"/>
        <v/>
      </c>
      <c r="BU1095" s="138" t="str">
        <f t="shared" si="682"/>
        <v/>
      </c>
      <c r="BV1095" s="3" t="str">
        <f t="shared" si="683"/>
        <v/>
      </c>
      <c r="BW1095" s="3" t="str">
        <f t="shared" si="684"/>
        <v/>
      </c>
      <c r="BX1095" s="144" t="str">
        <f t="shared" si="685"/>
        <v/>
      </c>
      <c r="BY1095" s="18" t="str">
        <f t="shared" si="686"/>
        <v/>
      </c>
      <c r="BZ1095" s="18" t="str">
        <f t="shared" si="687"/>
        <v/>
      </c>
      <c r="CA1095" s="19" t="str">
        <f t="shared" si="688"/>
        <v/>
      </c>
    </row>
    <row r="1096" spans="4:79" x14ac:dyDescent="0.45">
      <c r="D1096" s="164" t="str">
        <f t="shared" si="689"/>
        <v/>
      </c>
      <c r="I1096" s="9" t="str">
        <f t="shared" si="662"/>
        <v/>
      </c>
      <c r="J1096" s="173" t="str">
        <f t="shared" si="663"/>
        <v/>
      </c>
      <c r="K1096" s="13"/>
      <c r="L1096" s="13"/>
      <c r="M1096" s="13"/>
      <c r="N1096" s="178" t="str">
        <f t="shared" si="664"/>
        <v/>
      </c>
      <c r="O1096" s="181" t="str">
        <f t="shared" si="665"/>
        <v/>
      </c>
      <c r="P1096" s="8" t="str">
        <f t="shared" si="666"/>
        <v/>
      </c>
      <c r="Q1096" s="8" t="str">
        <f t="shared" si="667"/>
        <v/>
      </c>
      <c r="R1096" s="8" t="str">
        <f t="shared" si="668"/>
        <v/>
      </c>
      <c r="S1096" s="8" t="str">
        <f t="shared" si="669"/>
        <v/>
      </c>
      <c r="T1096" s="8" t="str">
        <f t="shared" si="670"/>
        <v/>
      </c>
      <c r="U1096" s="8" t="str">
        <f t="shared" si="671"/>
        <v/>
      </c>
      <c r="V1096" s="16" t="str">
        <f t="shared" si="672"/>
        <v/>
      </c>
      <c r="W1096" s="129" t="str">
        <f t="shared" si="673"/>
        <v/>
      </c>
      <c r="X1096" s="8" t="str">
        <f t="shared" si="674"/>
        <v/>
      </c>
      <c r="Y1096" s="8" t="str">
        <f t="shared" si="675"/>
        <v/>
      </c>
      <c r="AQ1096" s="6" t="str">
        <f t="shared" si="676"/>
        <v/>
      </c>
      <c r="AR1096" s="128" t="str">
        <f t="shared" si="677"/>
        <v/>
      </c>
      <c r="AS1096" s="128" t="str">
        <f t="shared" si="678"/>
        <v/>
      </c>
      <c r="AT1096" s="139" t="str">
        <f t="shared" si="690"/>
        <v/>
      </c>
      <c r="BH1096" s="127" t="str">
        <f>IF(LEN(VBAsheet!H1096)&gt;0,$CD$4&amp;CHAR(10)&amp;$CD$5&amp;CHAR(10)&amp;$CD$6&amp;IF(VBAsheet!I1096="N",1,0)&amp;$CE$6&amp;CHAR(10)&amp;$CD$7&amp;CHAR(10)&amp;$CD$8&amp;VBAsheet!H1096&amp;$CE$8&amp;CHAR(10)&amp;$CD$9&amp;VBAsheet!K1096&amp;$CE$9&amp;CHAR(10)&amp;$CD$10&amp;VBAsheet!J1096-1&amp;$CE$10&amp;CHAR(10)&amp;$CD$11,"")</f>
        <v/>
      </c>
      <c r="BI1096"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096" s="18" t="str">
        <f>IF(LEN(X1096)&gt;0,$CD$23&amp;INDEX($CH$3:CH1099,MATCH(W1096,$CG$3:CG1099,0))&amp;$CE$23&amp;CHAR(10)&amp;$CD$24&amp;X1096&amp;$CE$24&amp;CHAR(10)&amp;$CD$25&amp;Y1096&amp;$CE$25&amp;CHAR(10),"")&amp;IF(LEN(AA1096)&gt;0,$CD$23&amp;INDEX($CH$3:CH1099,MATCH(Z1096,$CG$3:CG1099,0))&amp;$CE$23&amp;CHAR(10)&amp;$CD$24&amp;AA1096&amp;$CE$24&amp;CHAR(10)&amp;$CD$25&amp;AB1096&amp;$CE$25&amp;CHAR(10),"")&amp;IF(LEN(AD1096)&gt;0,$CD$23&amp;INDEX($CH$3:CH1099,MATCH(AC1096,$CG$3:CG1099,0))&amp;$CE$23&amp;CHAR(10)&amp;$CD$24&amp;AD1096&amp;$CE$24&amp;CHAR(10)&amp;$CD$25&amp;AE1096&amp;$CE$25&amp;CHAR(10),"")&amp;IF(LEN(AG1096)&gt;0,$CD$23&amp;INDEX($CH$3:CH1099,MATCH(AF1096,$CG$3:CG1099,0))&amp;$CE$23&amp;CHAR(10)&amp;$CD$24&amp;AG1096&amp;$CE$24&amp;CHAR(10)&amp;$CD$25&amp;AH1096&amp;$CE$25&amp;CHAR(10),"")&amp;IF(LEN(AJ1096)&gt;0,$CD$23&amp;INDEX($CH$3:CH1099,MATCH(AI1096,$CG$3:CG1099,0))&amp;$CE$23&amp;CHAR(10)&amp;$CD$24&amp;AJ1096&amp;$CE$24&amp;CHAR(10)&amp;$CD$25&amp;AK1096&amp;$CE$25&amp;CHAR(10),"")</f>
        <v/>
      </c>
      <c r="BK1096" s="18" t="str">
        <f>IF(LEN(J1096)&gt;0,INDEX($BH$2:$BH$100000,MATCH(J1096,VBAsheet!$H$2:$H$100000,0))&amp;CHAR(10),"")&amp;IF(LEN(K1096)&gt;0,INDEX($BH$2:$BH$100000,MATCH(K1096,VBAsheet!$H$2:$H$100000,0))&amp;CHAR(10),"")&amp;IF(LEN(L1096)&gt;0,INDEX($BH$2:$BH$100000,MATCH(L1096,VBAsheet!$H$2:$H$100000,0))&amp;CHAR(10),"")&amp;IF(LEN(M1096)&gt;0,INDEX($BH$2:$BH$100000,MATCH(M1096,VBAsheet!$H$2:$H$100000,0))&amp;CHAR(10),"")</f>
        <v/>
      </c>
      <c r="BM1096" s="94" t="str">
        <f t="shared" si="661"/>
        <v/>
      </c>
      <c r="BN1096" s="95" t="str">
        <f t="shared" si="680"/>
        <v/>
      </c>
      <c r="BP1096" s="18" t="str">
        <f t="shared" si="681"/>
        <v/>
      </c>
      <c r="BR1096" s="81" t="str">
        <f t="shared" si="660"/>
        <v/>
      </c>
      <c r="BU1096" s="138" t="str">
        <f t="shared" si="682"/>
        <v/>
      </c>
      <c r="BV1096" s="3" t="str">
        <f t="shared" si="683"/>
        <v/>
      </c>
      <c r="BW1096" s="3" t="str">
        <f t="shared" si="684"/>
        <v/>
      </c>
      <c r="BX1096" s="144" t="str">
        <f t="shared" si="685"/>
        <v/>
      </c>
      <c r="BY1096" s="18" t="str">
        <f t="shared" si="686"/>
        <v/>
      </c>
      <c r="BZ1096" s="18" t="str">
        <f t="shared" si="687"/>
        <v/>
      </c>
      <c r="CA1096" s="19" t="str">
        <f t="shared" si="688"/>
        <v/>
      </c>
    </row>
    <row r="1097" spans="4:79" x14ac:dyDescent="0.45">
      <c r="D1097" s="164" t="str">
        <f t="shared" si="689"/>
        <v/>
      </c>
      <c r="I1097" s="9" t="str">
        <f t="shared" si="662"/>
        <v/>
      </c>
      <c r="J1097" s="173" t="str">
        <f t="shared" si="663"/>
        <v/>
      </c>
      <c r="K1097" s="13"/>
      <c r="L1097" s="13"/>
      <c r="M1097" s="13"/>
      <c r="N1097" s="178" t="str">
        <f t="shared" si="664"/>
        <v/>
      </c>
      <c r="O1097" s="181" t="str">
        <f t="shared" si="665"/>
        <v/>
      </c>
      <c r="P1097" s="8" t="str">
        <f t="shared" si="666"/>
        <v/>
      </c>
      <c r="Q1097" s="8" t="str">
        <f t="shared" si="667"/>
        <v/>
      </c>
      <c r="R1097" s="8" t="str">
        <f t="shared" si="668"/>
        <v/>
      </c>
      <c r="S1097" s="8" t="str">
        <f t="shared" si="669"/>
        <v/>
      </c>
      <c r="T1097" s="8" t="str">
        <f t="shared" si="670"/>
        <v/>
      </c>
      <c r="U1097" s="8" t="str">
        <f t="shared" si="671"/>
        <v/>
      </c>
      <c r="V1097" s="16" t="str">
        <f t="shared" si="672"/>
        <v/>
      </c>
      <c r="W1097" s="129" t="str">
        <f t="shared" si="673"/>
        <v/>
      </c>
      <c r="X1097" s="8" t="str">
        <f t="shared" si="674"/>
        <v/>
      </c>
      <c r="Y1097" s="8" t="str">
        <f t="shared" si="675"/>
        <v/>
      </c>
      <c r="AQ1097" s="6" t="str">
        <f t="shared" si="676"/>
        <v/>
      </c>
      <c r="AR1097" s="128" t="str">
        <f t="shared" si="677"/>
        <v/>
      </c>
      <c r="AS1097" s="128" t="str">
        <f t="shared" si="678"/>
        <v/>
      </c>
      <c r="AT1097" s="139" t="str">
        <f t="shared" si="690"/>
        <v/>
      </c>
      <c r="BH1097" s="127" t="str">
        <f>IF(LEN(VBAsheet!H1097)&gt;0,$CD$4&amp;CHAR(10)&amp;$CD$5&amp;CHAR(10)&amp;$CD$6&amp;IF(VBAsheet!I1097="N",1,0)&amp;$CE$6&amp;CHAR(10)&amp;$CD$7&amp;CHAR(10)&amp;$CD$8&amp;VBAsheet!H1097&amp;$CE$8&amp;CHAR(10)&amp;$CD$9&amp;VBAsheet!K1097&amp;$CE$9&amp;CHAR(10)&amp;$CD$10&amp;VBAsheet!J1097-1&amp;$CE$10&amp;CHAR(10)&amp;$CD$11,"")</f>
        <v/>
      </c>
      <c r="BI1097"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097" s="18" t="str">
        <f>IF(LEN(X1097)&gt;0,$CD$23&amp;INDEX($CH$3:CH1100,MATCH(W1097,$CG$3:CG1100,0))&amp;$CE$23&amp;CHAR(10)&amp;$CD$24&amp;X1097&amp;$CE$24&amp;CHAR(10)&amp;$CD$25&amp;Y1097&amp;$CE$25&amp;CHAR(10),"")&amp;IF(LEN(AA1097)&gt;0,$CD$23&amp;INDEX($CH$3:CH1100,MATCH(Z1097,$CG$3:CG1100,0))&amp;$CE$23&amp;CHAR(10)&amp;$CD$24&amp;AA1097&amp;$CE$24&amp;CHAR(10)&amp;$CD$25&amp;AB1097&amp;$CE$25&amp;CHAR(10),"")&amp;IF(LEN(AD1097)&gt;0,$CD$23&amp;INDEX($CH$3:CH1100,MATCH(AC1097,$CG$3:CG1100,0))&amp;$CE$23&amp;CHAR(10)&amp;$CD$24&amp;AD1097&amp;$CE$24&amp;CHAR(10)&amp;$CD$25&amp;AE1097&amp;$CE$25&amp;CHAR(10),"")&amp;IF(LEN(AG1097)&gt;0,$CD$23&amp;INDEX($CH$3:CH1100,MATCH(AF1097,$CG$3:CG1100,0))&amp;$CE$23&amp;CHAR(10)&amp;$CD$24&amp;AG1097&amp;$CE$24&amp;CHAR(10)&amp;$CD$25&amp;AH1097&amp;$CE$25&amp;CHAR(10),"")&amp;IF(LEN(AJ1097)&gt;0,$CD$23&amp;INDEX($CH$3:CH1100,MATCH(AI1097,$CG$3:CG1100,0))&amp;$CE$23&amp;CHAR(10)&amp;$CD$24&amp;AJ1097&amp;$CE$24&amp;CHAR(10)&amp;$CD$25&amp;AK1097&amp;$CE$25&amp;CHAR(10),"")</f>
        <v/>
      </c>
      <c r="BK1097" s="18" t="str">
        <f>IF(LEN(J1097)&gt;0,INDEX($BH$2:$BH$100000,MATCH(J1097,VBAsheet!$H$2:$H$100000,0))&amp;CHAR(10),"")&amp;IF(LEN(K1097)&gt;0,INDEX($BH$2:$BH$100000,MATCH(K1097,VBAsheet!$H$2:$H$100000,0))&amp;CHAR(10),"")&amp;IF(LEN(L1097)&gt;0,INDEX($BH$2:$BH$100000,MATCH(L1097,VBAsheet!$H$2:$H$100000,0))&amp;CHAR(10),"")&amp;IF(LEN(M1097)&gt;0,INDEX($BH$2:$BH$100000,MATCH(M1097,VBAsheet!$H$2:$H$100000,0))&amp;CHAR(10),"")</f>
        <v/>
      </c>
      <c r="BM1097" s="94" t="str">
        <f t="shared" si="661"/>
        <v/>
      </c>
      <c r="BN1097" s="95" t="str">
        <f t="shared" si="680"/>
        <v/>
      </c>
      <c r="BP1097" s="18" t="str">
        <f t="shared" si="681"/>
        <v/>
      </c>
      <c r="BR1097" s="81" t="str">
        <f t="shared" si="660"/>
        <v/>
      </c>
      <c r="BU1097" s="138" t="str">
        <f t="shared" si="682"/>
        <v/>
      </c>
      <c r="BV1097" s="3" t="str">
        <f t="shared" si="683"/>
        <v/>
      </c>
      <c r="BW1097" s="3" t="str">
        <f t="shared" si="684"/>
        <v/>
      </c>
      <c r="BX1097" s="144" t="str">
        <f t="shared" si="685"/>
        <v/>
      </c>
      <c r="BY1097" s="18" t="str">
        <f t="shared" si="686"/>
        <v/>
      </c>
      <c r="BZ1097" s="18" t="str">
        <f t="shared" si="687"/>
        <v/>
      </c>
      <c r="CA1097" s="19" t="str">
        <f t="shared" si="688"/>
        <v/>
      </c>
    </row>
    <row r="1098" spans="4:79" x14ac:dyDescent="0.45">
      <c r="D1098" s="164" t="str">
        <f t="shared" si="689"/>
        <v/>
      </c>
      <c r="I1098" s="9" t="str">
        <f t="shared" si="662"/>
        <v/>
      </c>
      <c r="J1098" s="173" t="str">
        <f t="shared" si="663"/>
        <v/>
      </c>
      <c r="K1098" s="13"/>
      <c r="L1098" s="13"/>
      <c r="M1098" s="13"/>
      <c r="N1098" s="178" t="str">
        <f t="shared" si="664"/>
        <v/>
      </c>
      <c r="O1098" s="181" t="str">
        <f t="shared" si="665"/>
        <v/>
      </c>
      <c r="P1098" s="8" t="str">
        <f t="shared" si="666"/>
        <v/>
      </c>
      <c r="Q1098" s="8" t="str">
        <f t="shared" si="667"/>
        <v/>
      </c>
      <c r="R1098" s="8" t="str">
        <f t="shared" si="668"/>
        <v/>
      </c>
      <c r="S1098" s="8" t="str">
        <f t="shared" si="669"/>
        <v/>
      </c>
      <c r="T1098" s="8" t="str">
        <f t="shared" si="670"/>
        <v/>
      </c>
      <c r="U1098" s="8" t="str">
        <f t="shared" si="671"/>
        <v/>
      </c>
      <c r="V1098" s="16" t="str">
        <f t="shared" si="672"/>
        <v/>
      </c>
      <c r="W1098" s="129" t="str">
        <f t="shared" si="673"/>
        <v/>
      </c>
      <c r="X1098" s="8" t="str">
        <f t="shared" si="674"/>
        <v/>
      </c>
      <c r="Y1098" s="8" t="str">
        <f t="shared" si="675"/>
        <v/>
      </c>
      <c r="AQ1098" s="6" t="str">
        <f t="shared" si="676"/>
        <v/>
      </c>
      <c r="AR1098" s="128" t="str">
        <f t="shared" si="677"/>
        <v/>
      </c>
      <c r="AS1098" s="128" t="str">
        <f t="shared" si="678"/>
        <v/>
      </c>
      <c r="AT1098" s="139" t="str">
        <f t="shared" si="690"/>
        <v/>
      </c>
      <c r="BH1098" s="127" t="str">
        <f>IF(LEN(VBAsheet!H1098)&gt;0,$CD$4&amp;CHAR(10)&amp;$CD$5&amp;CHAR(10)&amp;$CD$6&amp;IF(VBAsheet!I1098="N",1,0)&amp;$CE$6&amp;CHAR(10)&amp;$CD$7&amp;CHAR(10)&amp;$CD$8&amp;VBAsheet!H1098&amp;$CE$8&amp;CHAR(10)&amp;$CD$9&amp;VBAsheet!K1098&amp;$CE$9&amp;CHAR(10)&amp;$CD$10&amp;VBAsheet!J1098-1&amp;$CE$10&amp;CHAR(10)&amp;$CD$11,"")</f>
        <v/>
      </c>
      <c r="BI1098"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098" s="18" t="str">
        <f>IF(LEN(X1098)&gt;0,$CD$23&amp;INDEX($CH$3:CH1101,MATCH(W1098,$CG$3:CG1101,0))&amp;$CE$23&amp;CHAR(10)&amp;$CD$24&amp;X1098&amp;$CE$24&amp;CHAR(10)&amp;$CD$25&amp;Y1098&amp;$CE$25&amp;CHAR(10),"")&amp;IF(LEN(AA1098)&gt;0,$CD$23&amp;INDEX($CH$3:CH1101,MATCH(Z1098,$CG$3:CG1101,0))&amp;$CE$23&amp;CHAR(10)&amp;$CD$24&amp;AA1098&amp;$CE$24&amp;CHAR(10)&amp;$CD$25&amp;AB1098&amp;$CE$25&amp;CHAR(10),"")&amp;IF(LEN(AD1098)&gt;0,$CD$23&amp;INDEX($CH$3:CH1101,MATCH(AC1098,$CG$3:CG1101,0))&amp;$CE$23&amp;CHAR(10)&amp;$CD$24&amp;AD1098&amp;$CE$24&amp;CHAR(10)&amp;$CD$25&amp;AE1098&amp;$CE$25&amp;CHAR(10),"")&amp;IF(LEN(AG1098)&gt;0,$CD$23&amp;INDEX($CH$3:CH1101,MATCH(AF1098,$CG$3:CG1101,0))&amp;$CE$23&amp;CHAR(10)&amp;$CD$24&amp;AG1098&amp;$CE$24&amp;CHAR(10)&amp;$CD$25&amp;AH1098&amp;$CE$25&amp;CHAR(10),"")&amp;IF(LEN(AJ1098)&gt;0,$CD$23&amp;INDEX($CH$3:CH1101,MATCH(AI1098,$CG$3:CG1101,0))&amp;$CE$23&amp;CHAR(10)&amp;$CD$24&amp;AJ1098&amp;$CE$24&amp;CHAR(10)&amp;$CD$25&amp;AK1098&amp;$CE$25&amp;CHAR(10),"")</f>
        <v/>
      </c>
      <c r="BK1098" s="18" t="str">
        <f>IF(LEN(J1098)&gt;0,INDEX($BH$2:$BH$100000,MATCH(J1098,VBAsheet!$H$2:$H$100000,0))&amp;CHAR(10),"")&amp;IF(LEN(K1098)&gt;0,INDEX($BH$2:$BH$100000,MATCH(K1098,VBAsheet!$H$2:$H$100000,0))&amp;CHAR(10),"")&amp;IF(LEN(L1098)&gt;0,INDEX($BH$2:$BH$100000,MATCH(L1098,VBAsheet!$H$2:$H$100000,0))&amp;CHAR(10),"")&amp;IF(LEN(M1098)&gt;0,INDEX($BH$2:$BH$100000,MATCH(M1098,VBAsheet!$H$2:$H$100000,0))&amp;CHAR(10),"")</f>
        <v/>
      </c>
      <c r="BM1098" s="94" t="str">
        <f t="shared" si="661"/>
        <v/>
      </c>
      <c r="BN1098" s="95" t="str">
        <f t="shared" si="680"/>
        <v/>
      </c>
      <c r="BP1098" s="18" t="str">
        <f t="shared" si="681"/>
        <v/>
      </c>
      <c r="BR1098" s="81" t="str">
        <f t="shared" si="660"/>
        <v/>
      </c>
      <c r="BU1098" s="138" t="str">
        <f t="shared" si="682"/>
        <v/>
      </c>
      <c r="BV1098" s="3" t="str">
        <f t="shared" si="683"/>
        <v/>
      </c>
      <c r="BW1098" s="3" t="str">
        <f t="shared" si="684"/>
        <v/>
      </c>
      <c r="BX1098" s="144" t="str">
        <f t="shared" si="685"/>
        <v/>
      </c>
      <c r="BY1098" s="18" t="str">
        <f t="shared" si="686"/>
        <v/>
      </c>
      <c r="BZ1098" s="18" t="str">
        <f t="shared" si="687"/>
        <v/>
      </c>
      <c r="CA1098" s="19" t="str">
        <f t="shared" si="688"/>
        <v/>
      </c>
    </row>
    <row r="1099" spans="4:79" x14ac:dyDescent="0.45">
      <c r="D1099" s="164" t="str">
        <f t="shared" si="689"/>
        <v/>
      </c>
      <c r="I1099" s="9" t="str">
        <f t="shared" si="662"/>
        <v/>
      </c>
      <c r="J1099" s="173" t="str">
        <f t="shared" si="663"/>
        <v/>
      </c>
      <c r="K1099" s="13"/>
      <c r="L1099" s="13"/>
      <c r="M1099" s="13"/>
      <c r="N1099" s="178" t="str">
        <f t="shared" si="664"/>
        <v/>
      </c>
      <c r="O1099" s="181" t="str">
        <f t="shared" si="665"/>
        <v/>
      </c>
      <c r="P1099" s="8" t="str">
        <f t="shared" si="666"/>
        <v/>
      </c>
      <c r="Q1099" s="8" t="str">
        <f t="shared" si="667"/>
        <v/>
      </c>
      <c r="R1099" s="8" t="str">
        <f t="shared" si="668"/>
        <v/>
      </c>
      <c r="S1099" s="8" t="str">
        <f t="shared" si="669"/>
        <v/>
      </c>
      <c r="T1099" s="8" t="str">
        <f t="shared" si="670"/>
        <v/>
      </c>
      <c r="U1099" s="8" t="str">
        <f t="shared" si="671"/>
        <v/>
      </c>
      <c r="V1099" s="16" t="str">
        <f t="shared" si="672"/>
        <v/>
      </c>
      <c r="W1099" s="129" t="str">
        <f t="shared" si="673"/>
        <v/>
      </c>
      <c r="X1099" s="8" t="str">
        <f t="shared" si="674"/>
        <v/>
      </c>
      <c r="Y1099" s="8" t="str">
        <f t="shared" si="675"/>
        <v/>
      </c>
      <c r="AQ1099" s="6" t="str">
        <f t="shared" si="676"/>
        <v/>
      </c>
      <c r="AR1099" s="128" t="str">
        <f t="shared" si="677"/>
        <v/>
      </c>
      <c r="AS1099" s="128" t="str">
        <f t="shared" si="678"/>
        <v/>
      </c>
      <c r="AT1099" s="139" t="str">
        <f t="shared" si="690"/>
        <v/>
      </c>
      <c r="BH1099" s="127" t="str">
        <f>IF(LEN(VBAsheet!H1099)&gt;0,$CD$4&amp;CHAR(10)&amp;$CD$5&amp;CHAR(10)&amp;$CD$6&amp;IF(VBAsheet!I1099="N",1,0)&amp;$CE$6&amp;CHAR(10)&amp;$CD$7&amp;CHAR(10)&amp;$CD$8&amp;VBAsheet!H1099&amp;$CE$8&amp;CHAR(10)&amp;$CD$9&amp;VBAsheet!K1099&amp;$CE$9&amp;CHAR(10)&amp;$CD$10&amp;VBAsheet!J1099-1&amp;$CE$10&amp;CHAR(10)&amp;$CD$11,"")</f>
        <v/>
      </c>
      <c r="BI1099"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099" s="18" t="str">
        <f>IF(LEN(X1099)&gt;0,$CD$23&amp;INDEX($CH$3:CH1102,MATCH(W1099,$CG$3:CG1102,0))&amp;$CE$23&amp;CHAR(10)&amp;$CD$24&amp;X1099&amp;$CE$24&amp;CHAR(10)&amp;$CD$25&amp;Y1099&amp;$CE$25&amp;CHAR(10),"")&amp;IF(LEN(AA1099)&gt;0,$CD$23&amp;INDEX($CH$3:CH1102,MATCH(Z1099,$CG$3:CG1102,0))&amp;$CE$23&amp;CHAR(10)&amp;$CD$24&amp;AA1099&amp;$CE$24&amp;CHAR(10)&amp;$CD$25&amp;AB1099&amp;$CE$25&amp;CHAR(10),"")&amp;IF(LEN(AD1099)&gt;0,$CD$23&amp;INDEX($CH$3:CH1102,MATCH(AC1099,$CG$3:CG1102,0))&amp;$CE$23&amp;CHAR(10)&amp;$CD$24&amp;AD1099&amp;$CE$24&amp;CHAR(10)&amp;$CD$25&amp;AE1099&amp;$CE$25&amp;CHAR(10),"")&amp;IF(LEN(AG1099)&gt;0,$CD$23&amp;INDEX($CH$3:CH1102,MATCH(AF1099,$CG$3:CG1102,0))&amp;$CE$23&amp;CHAR(10)&amp;$CD$24&amp;AG1099&amp;$CE$24&amp;CHAR(10)&amp;$CD$25&amp;AH1099&amp;$CE$25&amp;CHAR(10),"")&amp;IF(LEN(AJ1099)&gt;0,$CD$23&amp;INDEX($CH$3:CH1102,MATCH(AI1099,$CG$3:CG1102,0))&amp;$CE$23&amp;CHAR(10)&amp;$CD$24&amp;AJ1099&amp;$CE$24&amp;CHAR(10)&amp;$CD$25&amp;AK1099&amp;$CE$25&amp;CHAR(10),"")</f>
        <v/>
      </c>
      <c r="BK1099" s="18" t="str">
        <f>IF(LEN(J1099)&gt;0,INDEX($BH$2:$BH$100000,MATCH(J1099,VBAsheet!$H$2:$H$100000,0))&amp;CHAR(10),"")&amp;IF(LEN(K1099)&gt;0,INDEX($BH$2:$BH$100000,MATCH(K1099,VBAsheet!$H$2:$H$100000,0))&amp;CHAR(10),"")&amp;IF(LEN(L1099)&gt;0,INDEX($BH$2:$BH$100000,MATCH(L1099,VBAsheet!$H$2:$H$100000,0))&amp;CHAR(10),"")&amp;IF(LEN(M1099)&gt;0,INDEX($BH$2:$BH$100000,MATCH(M1099,VBAsheet!$H$2:$H$100000,0))&amp;CHAR(10),"")</f>
        <v/>
      </c>
      <c r="BM1099" s="94" t="str">
        <f t="shared" si="661"/>
        <v/>
      </c>
      <c r="BN1099" s="95" t="str">
        <f t="shared" si="680"/>
        <v/>
      </c>
      <c r="BP1099" s="18" t="str">
        <f t="shared" si="681"/>
        <v/>
      </c>
      <c r="BR1099" s="81" t="str">
        <f t="shared" si="660"/>
        <v/>
      </c>
      <c r="BU1099" s="138" t="str">
        <f t="shared" si="682"/>
        <v/>
      </c>
      <c r="BV1099" s="3" t="str">
        <f t="shared" si="683"/>
        <v/>
      </c>
      <c r="BW1099" s="3" t="str">
        <f t="shared" si="684"/>
        <v/>
      </c>
      <c r="BX1099" s="144" t="str">
        <f t="shared" si="685"/>
        <v/>
      </c>
      <c r="BY1099" s="18" t="str">
        <f t="shared" si="686"/>
        <v/>
      </c>
      <c r="BZ1099" s="18" t="str">
        <f t="shared" si="687"/>
        <v/>
      </c>
      <c r="CA1099" s="19" t="str">
        <f t="shared" si="688"/>
        <v/>
      </c>
    </row>
    <row r="1100" spans="4:79" x14ac:dyDescent="0.45">
      <c r="D1100" s="164" t="str">
        <f t="shared" si="689"/>
        <v/>
      </c>
      <c r="I1100" s="9" t="str">
        <f t="shared" si="662"/>
        <v/>
      </c>
      <c r="J1100" s="173" t="str">
        <f t="shared" si="663"/>
        <v/>
      </c>
      <c r="K1100" s="13"/>
      <c r="L1100" s="13"/>
      <c r="M1100" s="13"/>
      <c r="N1100" s="178" t="str">
        <f t="shared" si="664"/>
        <v/>
      </c>
      <c r="O1100" s="181" t="str">
        <f t="shared" si="665"/>
        <v/>
      </c>
      <c r="P1100" s="8" t="str">
        <f t="shared" si="666"/>
        <v/>
      </c>
      <c r="Q1100" s="8" t="str">
        <f t="shared" si="667"/>
        <v/>
      </c>
      <c r="R1100" s="8" t="str">
        <f t="shared" si="668"/>
        <v/>
      </c>
      <c r="S1100" s="8" t="str">
        <f t="shared" si="669"/>
        <v/>
      </c>
      <c r="T1100" s="8" t="str">
        <f t="shared" si="670"/>
        <v/>
      </c>
      <c r="U1100" s="8" t="str">
        <f t="shared" si="671"/>
        <v/>
      </c>
      <c r="V1100" s="16" t="str">
        <f t="shared" si="672"/>
        <v/>
      </c>
      <c r="W1100" s="129" t="str">
        <f t="shared" si="673"/>
        <v/>
      </c>
      <c r="X1100" s="8" t="str">
        <f t="shared" si="674"/>
        <v/>
      </c>
      <c r="Y1100" s="8" t="str">
        <f t="shared" si="675"/>
        <v/>
      </c>
      <c r="AQ1100" s="6" t="str">
        <f t="shared" si="676"/>
        <v/>
      </c>
      <c r="AR1100" s="128" t="str">
        <f t="shared" si="677"/>
        <v/>
      </c>
      <c r="AS1100" s="128" t="str">
        <f t="shared" si="678"/>
        <v/>
      </c>
      <c r="AT1100" s="139" t="str">
        <f t="shared" si="690"/>
        <v/>
      </c>
      <c r="BH1100" s="127" t="str">
        <f>IF(LEN(VBAsheet!H1100)&gt;0,$CD$4&amp;CHAR(10)&amp;$CD$5&amp;CHAR(10)&amp;$CD$6&amp;IF(VBAsheet!I1100="N",1,0)&amp;$CE$6&amp;CHAR(10)&amp;$CD$7&amp;CHAR(10)&amp;$CD$8&amp;VBAsheet!H1100&amp;$CE$8&amp;CHAR(10)&amp;$CD$9&amp;VBAsheet!K1100&amp;$CE$9&amp;CHAR(10)&amp;$CD$10&amp;VBAsheet!J1100-1&amp;$CE$10&amp;CHAR(10)&amp;$CD$11,"")</f>
        <v/>
      </c>
      <c r="BI1100"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0" s="18" t="str">
        <f>IF(LEN(X1100)&gt;0,$CD$23&amp;INDEX($CH$3:CH1103,MATCH(W1100,$CG$3:CG1103,0))&amp;$CE$23&amp;CHAR(10)&amp;$CD$24&amp;X1100&amp;$CE$24&amp;CHAR(10)&amp;$CD$25&amp;Y1100&amp;$CE$25&amp;CHAR(10),"")&amp;IF(LEN(AA1100)&gt;0,$CD$23&amp;INDEX($CH$3:CH1103,MATCH(Z1100,$CG$3:CG1103,0))&amp;$CE$23&amp;CHAR(10)&amp;$CD$24&amp;AA1100&amp;$CE$24&amp;CHAR(10)&amp;$CD$25&amp;AB1100&amp;$CE$25&amp;CHAR(10),"")&amp;IF(LEN(AD1100)&gt;0,$CD$23&amp;INDEX($CH$3:CH1103,MATCH(AC1100,$CG$3:CG1103,0))&amp;$CE$23&amp;CHAR(10)&amp;$CD$24&amp;AD1100&amp;$CE$24&amp;CHAR(10)&amp;$CD$25&amp;AE1100&amp;$CE$25&amp;CHAR(10),"")&amp;IF(LEN(AG1100)&gt;0,$CD$23&amp;INDEX($CH$3:CH1103,MATCH(AF1100,$CG$3:CG1103,0))&amp;$CE$23&amp;CHAR(10)&amp;$CD$24&amp;AG1100&amp;$CE$24&amp;CHAR(10)&amp;$CD$25&amp;AH1100&amp;$CE$25&amp;CHAR(10),"")&amp;IF(LEN(AJ1100)&gt;0,$CD$23&amp;INDEX($CH$3:CH1103,MATCH(AI1100,$CG$3:CG1103,0))&amp;$CE$23&amp;CHAR(10)&amp;$CD$24&amp;AJ1100&amp;$CE$24&amp;CHAR(10)&amp;$CD$25&amp;AK1100&amp;$CE$25&amp;CHAR(10),"")</f>
        <v/>
      </c>
      <c r="BK1100" s="18" t="str">
        <f>IF(LEN(J1100)&gt;0,INDEX($BH$2:$BH$100000,MATCH(J1100,VBAsheet!$H$2:$H$100000,0))&amp;CHAR(10),"")&amp;IF(LEN(K1100)&gt;0,INDEX($BH$2:$BH$100000,MATCH(K1100,VBAsheet!$H$2:$H$100000,0))&amp;CHAR(10),"")&amp;IF(LEN(L1100)&gt;0,INDEX($BH$2:$BH$100000,MATCH(L1100,VBAsheet!$H$2:$H$100000,0))&amp;CHAR(10),"")&amp;IF(LEN(M1100)&gt;0,INDEX($BH$2:$BH$100000,MATCH(M1100,VBAsheet!$H$2:$H$100000,0))&amp;CHAR(10),"")</f>
        <v/>
      </c>
      <c r="BM1100" s="94" t="str">
        <f t="shared" si="661"/>
        <v/>
      </c>
      <c r="BN1100" s="95" t="str">
        <f t="shared" si="680"/>
        <v/>
      </c>
      <c r="BP1100" s="18" t="str">
        <f t="shared" si="681"/>
        <v/>
      </c>
      <c r="BR1100" s="81" t="str">
        <f t="shared" si="660"/>
        <v/>
      </c>
      <c r="BU1100" s="138" t="str">
        <f t="shared" si="682"/>
        <v/>
      </c>
      <c r="BV1100" s="3" t="str">
        <f t="shared" si="683"/>
        <v/>
      </c>
      <c r="BW1100" s="3" t="str">
        <f t="shared" si="684"/>
        <v/>
      </c>
      <c r="BX1100" s="144" t="str">
        <f t="shared" si="685"/>
        <v/>
      </c>
      <c r="BY1100" s="18" t="str">
        <f t="shared" si="686"/>
        <v/>
      </c>
      <c r="BZ1100" s="18" t="str">
        <f t="shared" si="687"/>
        <v/>
      </c>
      <c r="CA1100" s="19" t="str">
        <f t="shared" si="688"/>
        <v/>
      </c>
    </row>
    <row r="1101" spans="4:79" x14ac:dyDescent="0.45">
      <c r="D1101" s="164" t="str">
        <f t="shared" si="689"/>
        <v/>
      </c>
      <c r="I1101" s="9" t="str">
        <f t="shared" si="662"/>
        <v/>
      </c>
      <c r="J1101" s="173" t="str">
        <f t="shared" si="663"/>
        <v/>
      </c>
      <c r="K1101" s="13"/>
      <c r="L1101" s="13"/>
      <c r="M1101" s="13"/>
      <c r="N1101" s="178" t="str">
        <f t="shared" si="664"/>
        <v/>
      </c>
      <c r="O1101" s="181" t="str">
        <f t="shared" si="665"/>
        <v/>
      </c>
      <c r="P1101" s="8" t="str">
        <f t="shared" si="666"/>
        <v/>
      </c>
      <c r="Q1101" s="8" t="str">
        <f t="shared" si="667"/>
        <v/>
      </c>
      <c r="R1101" s="8" t="str">
        <f t="shared" si="668"/>
        <v/>
      </c>
      <c r="S1101" s="8" t="str">
        <f t="shared" si="669"/>
        <v/>
      </c>
      <c r="T1101" s="8" t="str">
        <f t="shared" si="670"/>
        <v/>
      </c>
      <c r="U1101" s="8" t="str">
        <f t="shared" si="671"/>
        <v/>
      </c>
      <c r="V1101" s="16" t="str">
        <f t="shared" si="672"/>
        <v/>
      </c>
      <c r="W1101" s="129" t="str">
        <f t="shared" si="673"/>
        <v/>
      </c>
      <c r="X1101" s="8" t="str">
        <f t="shared" si="674"/>
        <v/>
      </c>
      <c r="Y1101" s="8" t="str">
        <f t="shared" si="675"/>
        <v/>
      </c>
      <c r="AQ1101" s="6" t="str">
        <f t="shared" si="676"/>
        <v/>
      </c>
      <c r="AR1101" s="128" t="str">
        <f t="shared" si="677"/>
        <v/>
      </c>
      <c r="AS1101" s="128" t="str">
        <f t="shared" si="678"/>
        <v/>
      </c>
      <c r="AT1101" s="139" t="str">
        <f t="shared" si="690"/>
        <v/>
      </c>
      <c r="BH1101" s="127" t="str">
        <f>IF(LEN(VBAsheet!H1101)&gt;0,$CD$4&amp;CHAR(10)&amp;$CD$5&amp;CHAR(10)&amp;$CD$6&amp;IF(VBAsheet!I1101="N",1,0)&amp;$CE$6&amp;CHAR(10)&amp;$CD$7&amp;CHAR(10)&amp;$CD$8&amp;VBAsheet!H1101&amp;$CE$8&amp;CHAR(10)&amp;$CD$9&amp;VBAsheet!K1101&amp;$CE$9&amp;CHAR(10)&amp;$CD$10&amp;VBAsheet!J1101-1&amp;$CE$10&amp;CHAR(10)&amp;$CD$11,"")</f>
        <v/>
      </c>
      <c r="BI1101"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1" s="18" t="str">
        <f>IF(LEN(X1101)&gt;0,$CD$23&amp;INDEX($CH$3:CH1104,MATCH(W1101,$CG$3:CG1104,0))&amp;$CE$23&amp;CHAR(10)&amp;$CD$24&amp;X1101&amp;$CE$24&amp;CHAR(10)&amp;$CD$25&amp;Y1101&amp;$CE$25&amp;CHAR(10),"")&amp;IF(LEN(AA1101)&gt;0,$CD$23&amp;INDEX($CH$3:CH1104,MATCH(Z1101,$CG$3:CG1104,0))&amp;$CE$23&amp;CHAR(10)&amp;$CD$24&amp;AA1101&amp;$CE$24&amp;CHAR(10)&amp;$CD$25&amp;AB1101&amp;$CE$25&amp;CHAR(10),"")&amp;IF(LEN(AD1101)&gt;0,$CD$23&amp;INDEX($CH$3:CH1104,MATCH(AC1101,$CG$3:CG1104,0))&amp;$CE$23&amp;CHAR(10)&amp;$CD$24&amp;AD1101&amp;$CE$24&amp;CHAR(10)&amp;$CD$25&amp;AE1101&amp;$CE$25&amp;CHAR(10),"")&amp;IF(LEN(AG1101)&gt;0,$CD$23&amp;INDEX($CH$3:CH1104,MATCH(AF1101,$CG$3:CG1104,0))&amp;$CE$23&amp;CHAR(10)&amp;$CD$24&amp;AG1101&amp;$CE$24&amp;CHAR(10)&amp;$CD$25&amp;AH1101&amp;$CE$25&amp;CHAR(10),"")&amp;IF(LEN(AJ1101)&gt;0,$CD$23&amp;INDEX($CH$3:CH1104,MATCH(AI1101,$CG$3:CG1104,0))&amp;$CE$23&amp;CHAR(10)&amp;$CD$24&amp;AJ1101&amp;$CE$24&amp;CHAR(10)&amp;$CD$25&amp;AK1101&amp;$CE$25&amp;CHAR(10),"")</f>
        <v/>
      </c>
      <c r="BK1101" s="18" t="str">
        <f>IF(LEN(J1101)&gt;0,INDEX($BH$2:$BH$100000,MATCH(J1101,VBAsheet!$H$2:$H$100000,0))&amp;CHAR(10),"")&amp;IF(LEN(K1101)&gt;0,INDEX($BH$2:$BH$100000,MATCH(K1101,VBAsheet!$H$2:$H$100000,0))&amp;CHAR(10),"")&amp;IF(LEN(L1101)&gt;0,INDEX($BH$2:$BH$100000,MATCH(L1101,VBAsheet!$H$2:$H$100000,0))&amp;CHAR(10),"")&amp;IF(LEN(M1101)&gt;0,INDEX($BH$2:$BH$100000,MATCH(M1101,VBAsheet!$H$2:$H$100000,0))&amp;CHAR(10),"")</f>
        <v/>
      </c>
      <c r="BM1101" s="94" t="str">
        <f t="shared" si="661"/>
        <v/>
      </c>
      <c r="BN1101" s="95" t="str">
        <f t="shared" si="680"/>
        <v/>
      </c>
      <c r="BP1101" s="18" t="str">
        <f t="shared" si="681"/>
        <v/>
      </c>
      <c r="BR1101" s="81" t="str">
        <f t="shared" si="660"/>
        <v/>
      </c>
      <c r="BU1101" s="138" t="str">
        <f t="shared" si="682"/>
        <v/>
      </c>
      <c r="BV1101" s="3" t="str">
        <f t="shared" si="683"/>
        <v/>
      </c>
      <c r="BW1101" s="3" t="str">
        <f t="shared" si="684"/>
        <v/>
      </c>
      <c r="BX1101" s="144" t="str">
        <f t="shared" si="685"/>
        <v/>
      </c>
      <c r="BY1101" s="18" t="str">
        <f t="shared" si="686"/>
        <v/>
      </c>
      <c r="BZ1101" s="18" t="str">
        <f t="shared" si="687"/>
        <v/>
      </c>
      <c r="CA1101" s="19" t="str">
        <f t="shared" si="688"/>
        <v/>
      </c>
    </row>
    <row r="1102" spans="4:79" x14ac:dyDescent="0.45">
      <c r="D1102" s="164" t="str">
        <f t="shared" si="689"/>
        <v/>
      </c>
      <c r="I1102" s="9" t="str">
        <f t="shared" si="662"/>
        <v/>
      </c>
      <c r="J1102" s="173" t="str">
        <f t="shared" si="663"/>
        <v/>
      </c>
      <c r="K1102" s="13"/>
      <c r="L1102" s="13"/>
      <c r="M1102" s="13"/>
      <c r="N1102" s="178" t="str">
        <f t="shared" si="664"/>
        <v/>
      </c>
      <c r="O1102" s="181" t="str">
        <f t="shared" si="665"/>
        <v/>
      </c>
      <c r="P1102" s="8" t="str">
        <f t="shared" si="666"/>
        <v/>
      </c>
      <c r="Q1102" s="8" t="str">
        <f t="shared" si="667"/>
        <v/>
      </c>
      <c r="R1102" s="8" t="str">
        <f t="shared" si="668"/>
        <v/>
      </c>
      <c r="S1102" s="8" t="str">
        <f t="shared" si="669"/>
        <v/>
      </c>
      <c r="T1102" s="8" t="str">
        <f t="shared" si="670"/>
        <v/>
      </c>
      <c r="U1102" s="8" t="str">
        <f t="shared" si="671"/>
        <v/>
      </c>
      <c r="V1102" s="16" t="str">
        <f t="shared" si="672"/>
        <v/>
      </c>
      <c r="W1102" s="129" t="str">
        <f t="shared" si="673"/>
        <v/>
      </c>
      <c r="X1102" s="8" t="str">
        <f t="shared" si="674"/>
        <v/>
      </c>
      <c r="Y1102" s="8" t="str">
        <f t="shared" si="675"/>
        <v/>
      </c>
      <c r="AQ1102" s="6" t="str">
        <f t="shared" si="676"/>
        <v/>
      </c>
      <c r="AR1102" s="128" t="str">
        <f t="shared" si="677"/>
        <v/>
      </c>
      <c r="AS1102" s="128" t="str">
        <f t="shared" si="678"/>
        <v/>
      </c>
      <c r="AT1102" s="139" t="str">
        <f t="shared" si="690"/>
        <v/>
      </c>
      <c r="BH1102" s="127" t="str">
        <f>IF(LEN(VBAsheet!H1102)&gt;0,$CD$4&amp;CHAR(10)&amp;$CD$5&amp;CHAR(10)&amp;$CD$6&amp;IF(VBAsheet!I1102="N",1,0)&amp;$CE$6&amp;CHAR(10)&amp;$CD$7&amp;CHAR(10)&amp;$CD$8&amp;VBAsheet!H1102&amp;$CE$8&amp;CHAR(10)&amp;$CD$9&amp;VBAsheet!K1102&amp;$CE$9&amp;CHAR(10)&amp;$CD$10&amp;VBAsheet!J1102-1&amp;$CE$10&amp;CHAR(10)&amp;$CD$11,"")</f>
        <v/>
      </c>
      <c r="BI1102"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2" s="18" t="str">
        <f>IF(LEN(X1102)&gt;0,$CD$23&amp;INDEX($CH$3:CH1105,MATCH(W1102,$CG$3:CG1105,0))&amp;$CE$23&amp;CHAR(10)&amp;$CD$24&amp;X1102&amp;$CE$24&amp;CHAR(10)&amp;$CD$25&amp;Y1102&amp;$CE$25&amp;CHAR(10),"")&amp;IF(LEN(AA1102)&gt;0,$CD$23&amp;INDEX($CH$3:CH1105,MATCH(Z1102,$CG$3:CG1105,0))&amp;$CE$23&amp;CHAR(10)&amp;$CD$24&amp;AA1102&amp;$CE$24&amp;CHAR(10)&amp;$CD$25&amp;AB1102&amp;$CE$25&amp;CHAR(10),"")&amp;IF(LEN(AD1102)&gt;0,$CD$23&amp;INDEX($CH$3:CH1105,MATCH(AC1102,$CG$3:CG1105,0))&amp;$CE$23&amp;CHAR(10)&amp;$CD$24&amp;AD1102&amp;$CE$24&amp;CHAR(10)&amp;$CD$25&amp;AE1102&amp;$CE$25&amp;CHAR(10),"")&amp;IF(LEN(AG1102)&gt;0,$CD$23&amp;INDEX($CH$3:CH1105,MATCH(AF1102,$CG$3:CG1105,0))&amp;$CE$23&amp;CHAR(10)&amp;$CD$24&amp;AG1102&amp;$CE$24&amp;CHAR(10)&amp;$CD$25&amp;AH1102&amp;$CE$25&amp;CHAR(10),"")&amp;IF(LEN(AJ1102)&gt;0,$CD$23&amp;INDEX($CH$3:CH1105,MATCH(AI1102,$CG$3:CG1105,0))&amp;$CE$23&amp;CHAR(10)&amp;$CD$24&amp;AJ1102&amp;$CE$24&amp;CHAR(10)&amp;$CD$25&amp;AK1102&amp;$CE$25&amp;CHAR(10),"")</f>
        <v/>
      </c>
      <c r="BK1102" s="18" t="str">
        <f>IF(LEN(J1102)&gt;0,INDEX($BH$2:$BH$100000,MATCH(J1102,VBAsheet!$H$2:$H$100000,0))&amp;CHAR(10),"")&amp;IF(LEN(K1102)&gt;0,INDEX($BH$2:$BH$100000,MATCH(K1102,VBAsheet!$H$2:$H$100000,0))&amp;CHAR(10),"")&amp;IF(LEN(L1102)&gt;0,INDEX($BH$2:$BH$100000,MATCH(L1102,VBAsheet!$H$2:$H$100000,0))&amp;CHAR(10),"")&amp;IF(LEN(M1102)&gt;0,INDEX($BH$2:$BH$100000,MATCH(M1102,VBAsheet!$H$2:$H$100000,0))&amp;CHAR(10),"")</f>
        <v/>
      </c>
      <c r="BM1102" s="94" t="str">
        <f t="shared" si="661"/>
        <v/>
      </c>
      <c r="BN1102" s="95" t="str">
        <f t="shared" si="680"/>
        <v/>
      </c>
      <c r="BP1102" s="18" t="str">
        <f t="shared" si="681"/>
        <v/>
      </c>
      <c r="BR1102" s="81" t="str">
        <f t="shared" si="660"/>
        <v/>
      </c>
      <c r="BU1102" s="138" t="str">
        <f t="shared" si="682"/>
        <v/>
      </c>
      <c r="BV1102" s="3" t="str">
        <f t="shared" si="683"/>
        <v/>
      </c>
      <c r="BW1102" s="3" t="str">
        <f t="shared" si="684"/>
        <v/>
      </c>
      <c r="BX1102" s="144" t="str">
        <f t="shared" si="685"/>
        <v/>
      </c>
      <c r="BY1102" s="18" t="str">
        <f t="shared" si="686"/>
        <v/>
      </c>
      <c r="BZ1102" s="18" t="str">
        <f t="shared" si="687"/>
        <v/>
      </c>
      <c r="CA1102" s="19" t="str">
        <f t="shared" si="688"/>
        <v/>
      </c>
    </row>
    <row r="1103" spans="4:79" x14ac:dyDescent="0.45">
      <c r="D1103" s="164" t="str">
        <f t="shared" si="689"/>
        <v/>
      </c>
      <c r="I1103" s="9" t="str">
        <f t="shared" si="662"/>
        <v/>
      </c>
      <c r="J1103" s="173" t="str">
        <f t="shared" si="663"/>
        <v/>
      </c>
      <c r="K1103" s="13"/>
      <c r="L1103" s="13"/>
      <c r="M1103" s="13"/>
      <c r="N1103" s="178" t="str">
        <f t="shared" si="664"/>
        <v/>
      </c>
      <c r="O1103" s="181" t="str">
        <f t="shared" si="665"/>
        <v/>
      </c>
      <c r="P1103" s="8" t="str">
        <f t="shared" si="666"/>
        <v/>
      </c>
      <c r="Q1103" s="8" t="str">
        <f t="shared" si="667"/>
        <v/>
      </c>
      <c r="R1103" s="8" t="str">
        <f t="shared" si="668"/>
        <v/>
      </c>
      <c r="S1103" s="8" t="str">
        <f t="shared" si="669"/>
        <v/>
      </c>
      <c r="T1103" s="8" t="str">
        <f t="shared" si="670"/>
        <v/>
      </c>
      <c r="U1103" s="8" t="str">
        <f t="shared" si="671"/>
        <v/>
      </c>
      <c r="V1103" s="16" t="str">
        <f t="shared" si="672"/>
        <v/>
      </c>
      <c r="W1103" s="129" t="str">
        <f t="shared" si="673"/>
        <v/>
      </c>
      <c r="X1103" s="8" t="str">
        <f t="shared" si="674"/>
        <v/>
      </c>
      <c r="Y1103" s="8" t="str">
        <f t="shared" si="675"/>
        <v/>
      </c>
      <c r="AQ1103" s="6" t="str">
        <f t="shared" si="676"/>
        <v/>
      </c>
      <c r="AR1103" s="128" t="str">
        <f t="shared" si="677"/>
        <v/>
      </c>
      <c r="AS1103" s="128" t="str">
        <f t="shared" si="678"/>
        <v/>
      </c>
      <c r="AT1103" s="139" t="str">
        <f t="shared" si="690"/>
        <v/>
      </c>
      <c r="BH1103" s="127" t="str">
        <f>IF(LEN(VBAsheet!H1103)&gt;0,$CD$4&amp;CHAR(10)&amp;$CD$5&amp;CHAR(10)&amp;$CD$6&amp;IF(VBAsheet!I1103="N",1,0)&amp;$CE$6&amp;CHAR(10)&amp;$CD$7&amp;CHAR(10)&amp;$CD$8&amp;VBAsheet!H1103&amp;$CE$8&amp;CHAR(10)&amp;$CD$9&amp;VBAsheet!K1103&amp;$CE$9&amp;CHAR(10)&amp;$CD$10&amp;VBAsheet!J1103-1&amp;$CE$10&amp;CHAR(10)&amp;$CD$11,"")</f>
        <v/>
      </c>
      <c r="BI1103"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3" s="18" t="str">
        <f>IF(LEN(X1103)&gt;0,$CD$23&amp;INDEX($CH$3:CH1106,MATCH(W1103,$CG$3:CG1106,0))&amp;$CE$23&amp;CHAR(10)&amp;$CD$24&amp;X1103&amp;$CE$24&amp;CHAR(10)&amp;$CD$25&amp;Y1103&amp;$CE$25&amp;CHAR(10),"")&amp;IF(LEN(AA1103)&gt;0,$CD$23&amp;INDEX($CH$3:CH1106,MATCH(Z1103,$CG$3:CG1106,0))&amp;$CE$23&amp;CHAR(10)&amp;$CD$24&amp;AA1103&amp;$CE$24&amp;CHAR(10)&amp;$CD$25&amp;AB1103&amp;$CE$25&amp;CHAR(10),"")&amp;IF(LEN(AD1103)&gt;0,$CD$23&amp;INDEX($CH$3:CH1106,MATCH(AC1103,$CG$3:CG1106,0))&amp;$CE$23&amp;CHAR(10)&amp;$CD$24&amp;AD1103&amp;$CE$24&amp;CHAR(10)&amp;$CD$25&amp;AE1103&amp;$CE$25&amp;CHAR(10),"")&amp;IF(LEN(AG1103)&gt;0,$CD$23&amp;INDEX($CH$3:CH1106,MATCH(AF1103,$CG$3:CG1106,0))&amp;$CE$23&amp;CHAR(10)&amp;$CD$24&amp;AG1103&amp;$CE$24&amp;CHAR(10)&amp;$CD$25&amp;AH1103&amp;$CE$25&amp;CHAR(10),"")&amp;IF(LEN(AJ1103)&gt;0,$CD$23&amp;INDEX($CH$3:CH1106,MATCH(AI1103,$CG$3:CG1106,0))&amp;$CE$23&amp;CHAR(10)&amp;$CD$24&amp;AJ1103&amp;$CE$24&amp;CHAR(10)&amp;$CD$25&amp;AK1103&amp;$CE$25&amp;CHAR(10),"")</f>
        <v/>
      </c>
      <c r="BK1103" s="18" t="str">
        <f>IF(LEN(J1103)&gt;0,INDEX($BH$2:$BH$100000,MATCH(J1103,VBAsheet!$H$2:$H$100000,0))&amp;CHAR(10),"")&amp;IF(LEN(K1103)&gt;0,INDEX($BH$2:$BH$100000,MATCH(K1103,VBAsheet!$H$2:$H$100000,0))&amp;CHAR(10),"")&amp;IF(LEN(L1103)&gt;0,INDEX($BH$2:$BH$100000,MATCH(L1103,VBAsheet!$H$2:$H$100000,0))&amp;CHAR(10),"")&amp;IF(LEN(M1103)&gt;0,INDEX($BH$2:$BH$100000,MATCH(M1103,VBAsheet!$H$2:$H$100000,0))&amp;CHAR(10),"")</f>
        <v/>
      </c>
      <c r="BM1103" s="94" t="str">
        <f t="shared" si="661"/>
        <v/>
      </c>
      <c r="BN1103" s="95" t="str">
        <f t="shared" si="680"/>
        <v/>
      </c>
      <c r="BP1103" s="18" t="str">
        <f t="shared" si="681"/>
        <v/>
      </c>
      <c r="BR1103" s="81" t="str">
        <f t="shared" si="660"/>
        <v/>
      </c>
      <c r="BU1103" s="138" t="str">
        <f t="shared" si="682"/>
        <v/>
      </c>
      <c r="BV1103" s="3" t="str">
        <f t="shared" si="683"/>
        <v/>
      </c>
      <c r="BW1103" s="3" t="str">
        <f t="shared" si="684"/>
        <v/>
      </c>
      <c r="BX1103" s="144" t="str">
        <f t="shared" si="685"/>
        <v/>
      </c>
      <c r="BY1103" s="18" t="str">
        <f t="shared" si="686"/>
        <v/>
      </c>
      <c r="BZ1103" s="18" t="str">
        <f t="shared" si="687"/>
        <v/>
      </c>
      <c r="CA1103" s="19" t="str">
        <f t="shared" si="688"/>
        <v/>
      </c>
    </row>
    <row r="1104" spans="4:79" x14ac:dyDescent="0.45">
      <c r="D1104" s="164" t="str">
        <f t="shared" si="689"/>
        <v/>
      </c>
      <c r="I1104" s="9" t="str">
        <f t="shared" si="662"/>
        <v/>
      </c>
      <c r="J1104" s="173" t="str">
        <f t="shared" si="663"/>
        <v/>
      </c>
      <c r="K1104" s="13"/>
      <c r="L1104" s="13"/>
      <c r="M1104" s="13"/>
      <c r="N1104" s="178" t="str">
        <f t="shared" si="664"/>
        <v/>
      </c>
      <c r="O1104" s="181" t="str">
        <f t="shared" si="665"/>
        <v/>
      </c>
      <c r="P1104" s="8" t="str">
        <f t="shared" si="666"/>
        <v/>
      </c>
      <c r="Q1104" s="8" t="str">
        <f t="shared" si="667"/>
        <v/>
      </c>
      <c r="R1104" s="8" t="str">
        <f t="shared" si="668"/>
        <v/>
      </c>
      <c r="S1104" s="8" t="str">
        <f t="shared" si="669"/>
        <v/>
      </c>
      <c r="T1104" s="8" t="str">
        <f t="shared" si="670"/>
        <v/>
      </c>
      <c r="U1104" s="8" t="str">
        <f t="shared" si="671"/>
        <v/>
      </c>
      <c r="V1104" s="16" t="str">
        <f t="shared" si="672"/>
        <v/>
      </c>
      <c r="W1104" s="129" t="str">
        <f t="shared" si="673"/>
        <v/>
      </c>
      <c r="X1104" s="8" t="str">
        <f t="shared" si="674"/>
        <v/>
      </c>
      <c r="Y1104" s="8" t="str">
        <f t="shared" si="675"/>
        <v/>
      </c>
      <c r="AQ1104" s="6" t="str">
        <f t="shared" si="676"/>
        <v/>
      </c>
      <c r="AR1104" s="128" t="str">
        <f t="shared" si="677"/>
        <v/>
      </c>
      <c r="AS1104" s="128" t="str">
        <f t="shared" si="678"/>
        <v/>
      </c>
      <c r="AT1104" s="139" t="str">
        <f t="shared" si="690"/>
        <v/>
      </c>
      <c r="BH1104" s="127" t="str">
        <f>IF(LEN(VBAsheet!H1104)&gt;0,$CD$4&amp;CHAR(10)&amp;$CD$5&amp;CHAR(10)&amp;$CD$6&amp;IF(VBAsheet!I1104="N",1,0)&amp;$CE$6&amp;CHAR(10)&amp;$CD$7&amp;CHAR(10)&amp;$CD$8&amp;VBAsheet!H1104&amp;$CE$8&amp;CHAR(10)&amp;$CD$9&amp;VBAsheet!K1104&amp;$CE$9&amp;CHAR(10)&amp;$CD$10&amp;VBAsheet!J1104-1&amp;$CE$10&amp;CHAR(10)&amp;$CD$11,"")</f>
        <v/>
      </c>
      <c r="BI1104"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4" s="18" t="str">
        <f>IF(LEN(X1104)&gt;0,$CD$23&amp;INDEX($CH$3:CH1107,MATCH(W1104,$CG$3:CG1107,0))&amp;$CE$23&amp;CHAR(10)&amp;$CD$24&amp;X1104&amp;$CE$24&amp;CHAR(10)&amp;$CD$25&amp;Y1104&amp;$CE$25&amp;CHAR(10),"")&amp;IF(LEN(AA1104)&gt;0,$CD$23&amp;INDEX($CH$3:CH1107,MATCH(Z1104,$CG$3:CG1107,0))&amp;$CE$23&amp;CHAR(10)&amp;$CD$24&amp;AA1104&amp;$CE$24&amp;CHAR(10)&amp;$CD$25&amp;AB1104&amp;$CE$25&amp;CHAR(10),"")&amp;IF(LEN(AD1104)&gt;0,$CD$23&amp;INDEX($CH$3:CH1107,MATCH(AC1104,$CG$3:CG1107,0))&amp;$CE$23&amp;CHAR(10)&amp;$CD$24&amp;AD1104&amp;$CE$24&amp;CHAR(10)&amp;$CD$25&amp;AE1104&amp;$CE$25&amp;CHAR(10),"")&amp;IF(LEN(AG1104)&gt;0,$CD$23&amp;INDEX($CH$3:CH1107,MATCH(AF1104,$CG$3:CG1107,0))&amp;$CE$23&amp;CHAR(10)&amp;$CD$24&amp;AG1104&amp;$CE$24&amp;CHAR(10)&amp;$CD$25&amp;AH1104&amp;$CE$25&amp;CHAR(10),"")&amp;IF(LEN(AJ1104)&gt;0,$CD$23&amp;INDEX($CH$3:CH1107,MATCH(AI1104,$CG$3:CG1107,0))&amp;$CE$23&amp;CHAR(10)&amp;$CD$24&amp;AJ1104&amp;$CE$24&amp;CHAR(10)&amp;$CD$25&amp;AK1104&amp;$CE$25&amp;CHAR(10),"")</f>
        <v/>
      </c>
      <c r="BK1104" s="18" t="str">
        <f>IF(LEN(J1104)&gt;0,INDEX($BH$2:$BH$100000,MATCH(J1104,VBAsheet!$H$2:$H$100000,0))&amp;CHAR(10),"")&amp;IF(LEN(K1104)&gt;0,INDEX($BH$2:$BH$100000,MATCH(K1104,VBAsheet!$H$2:$H$100000,0))&amp;CHAR(10),"")&amp;IF(LEN(L1104)&gt;0,INDEX($BH$2:$BH$100000,MATCH(L1104,VBAsheet!$H$2:$H$100000,0))&amp;CHAR(10),"")&amp;IF(LEN(M1104)&gt;0,INDEX($BH$2:$BH$100000,MATCH(M1104,VBAsheet!$H$2:$H$100000,0))&amp;CHAR(10),"")</f>
        <v/>
      </c>
      <c r="BM1104" s="94" t="str">
        <f t="shared" si="661"/>
        <v/>
      </c>
      <c r="BN1104" s="95" t="str">
        <f t="shared" si="680"/>
        <v/>
      </c>
      <c r="BP1104" s="18" t="str">
        <f t="shared" si="681"/>
        <v/>
      </c>
      <c r="BR1104" s="81" t="str">
        <f t="shared" si="660"/>
        <v/>
      </c>
      <c r="BU1104" s="138" t="str">
        <f t="shared" si="682"/>
        <v/>
      </c>
      <c r="BV1104" s="3" t="str">
        <f t="shared" si="683"/>
        <v/>
      </c>
      <c r="BW1104" s="3" t="str">
        <f t="shared" si="684"/>
        <v/>
      </c>
      <c r="BX1104" s="144" t="str">
        <f t="shared" si="685"/>
        <v/>
      </c>
      <c r="BY1104" s="18" t="str">
        <f t="shared" si="686"/>
        <v/>
      </c>
      <c r="BZ1104" s="18" t="str">
        <f t="shared" si="687"/>
        <v/>
      </c>
      <c r="CA1104" s="19" t="str">
        <f t="shared" si="688"/>
        <v/>
      </c>
    </row>
    <row r="1105" spans="4:79" x14ac:dyDescent="0.45">
      <c r="D1105" s="164" t="str">
        <f t="shared" si="689"/>
        <v/>
      </c>
      <c r="I1105" s="9" t="str">
        <f t="shared" si="662"/>
        <v/>
      </c>
      <c r="J1105" s="173" t="str">
        <f t="shared" si="663"/>
        <v/>
      </c>
      <c r="K1105" s="13"/>
      <c r="L1105" s="13"/>
      <c r="M1105" s="13"/>
      <c r="N1105" s="178" t="str">
        <f t="shared" si="664"/>
        <v/>
      </c>
      <c r="O1105" s="181" t="str">
        <f t="shared" si="665"/>
        <v/>
      </c>
      <c r="P1105" s="8" t="str">
        <f t="shared" si="666"/>
        <v/>
      </c>
      <c r="Q1105" s="8" t="str">
        <f t="shared" si="667"/>
        <v/>
      </c>
      <c r="R1105" s="8" t="str">
        <f t="shared" si="668"/>
        <v/>
      </c>
      <c r="S1105" s="8" t="str">
        <f t="shared" si="669"/>
        <v/>
      </c>
      <c r="T1105" s="8" t="str">
        <f t="shared" si="670"/>
        <v/>
      </c>
      <c r="U1105" s="8" t="str">
        <f t="shared" si="671"/>
        <v/>
      </c>
      <c r="V1105" s="16" t="str">
        <f t="shared" si="672"/>
        <v/>
      </c>
      <c r="W1105" s="129" t="str">
        <f t="shared" si="673"/>
        <v/>
      </c>
      <c r="X1105" s="8" t="str">
        <f t="shared" si="674"/>
        <v/>
      </c>
      <c r="Y1105" s="8" t="str">
        <f t="shared" si="675"/>
        <v/>
      </c>
      <c r="AQ1105" s="6" t="str">
        <f t="shared" si="676"/>
        <v/>
      </c>
      <c r="AR1105" s="128" t="str">
        <f t="shared" si="677"/>
        <v/>
      </c>
      <c r="AS1105" s="128" t="str">
        <f t="shared" si="678"/>
        <v/>
      </c>
      <c r="AT1105" s="139" t="str">
        <f t="shared" si="690"/>
        <v/>
      </c>
      <c r="BH1105" s="127" t="str">
        <f>IF(LEN(VBAsheet!H1105)&gt;0,$CD$4&amp;CHAR(10)&amp;$CD$5&amp;CHAR(10)&amp;$CD$6&amp;IF(VBAsheet!I1105="N",1,0)&amp;$CE$6&amp;CHAR(10)&amp;$CD$7&amp;CHAR(10)&amp;$CD$8&amp;VBAsheet!H1105&amp;$CE$8&amp;CHAR(10)&amp;$CD$9&amp;VBAsheet!K1105&amp;$CE$9&amp;CHAR(10)&amp;$CD$10&amp;VBAsheet!J1105-1&amp;$CE$10&amp;CHAR(10)&amp;$CD$11,"")</f>
        <v/>
      </c>
      <c r="BI1105"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5" s="18" t="str">
        <f>IF(LEN(X1105)&gt;0,$CD$23&amp;INDEX($CH$3:CH1108,MATCH(W1105,$CG$3:CG1108,0))&amp;$CE$23&amp;CHAR(10)&amp;$CD$24&amp;X1105&amp;$CE$24&amp;CHAR(10)&amp;$CD$25&amp;Y1105&amp;$CE$25&amp;CHAR(10),"")&amp;IF(LEN(AA1105)&gt;0,$CD$23&amp;INDEX($CH$3:CH1108,MATCH(Z1105,$CG$3:CG1108,0))&amp;$CE$23&amp;CHAR(10)&amp;$CD$24&amp;AA1105&amp;$CE$24&amp;CHAR(10)&amp;$CD$25&amp;AB1105&amp;$CE$25&amp;CHAR(10),"")&amp;IF(LEN(AD1105)&gt;0,$CD$23&amp;INDEX($CH$3:CH1108,MATCH(AC1105,$CG$3:CG1108,0))&amp;$CE$23&amp;CHAR(10)&amp;$CD$24&amp;AD1105&amp;$CE$24&amp;CHAR(10)&amp;$CD$25&amp;AE1105&amp;$CE$25&amp;CHAR(10),"")&amp;IF(LEN(AG1105)&gt;0,$CD$23&amp;INDEX($CH$3:CH1108,MATCH(AF1105,$CG$3:CG1108,0))&amp;$CE$23&amp;CHAR(10)&amp;$CD$24&amp;AG1105&amp;$CE$24&amp;CHAR(10)&amp;$CD$25&amp;AH1105&amp;$CE$25&amp;CHAR(10),"")&amp;IF(LEN(AJ1105)&gt;0,$CD$23&amp;INDEX($CH$3:CH1108,MATCH(AI1105,$CG$3:CG1108,0))&amp;$CE$23&amp;CHAR(10)&amp;$CD$24&amp;AJ1105&amp;$CE$24&amp;CHAR(10)&amp;$CD$25&amp;AK1105&amp;$CE$25&amp;CHAR(10),"")</f>
        <v/>
      </c>
      <c r="BK1105" s="18" t="str">
        <f>IF(LEN(J1105)&gt;0,INDEX($BH$2:$BH$100000,MATCH(J1105,VBAsheet!$H$2:$H$100000,0))&amp;CHAR(10),"")&amp;IF(LEN(K1105)&gt;0,INDEX($BH$2:$BH$100000,MATCH(K1105,VBAsheet!$H$2:$H$100000,0))&amp;CHAR(10),"")&amp;IF(LEN(L1105)&gt;0,INDEX($BH$2:$BH$100000,MATCH(L1105,VBAsheet!$H$2:$H$100000,0))&amp;CHAR(10),"")&amp;IF(LEN(M1105)&gt;0,INDEX($BH$2:$BH$100000,MATCH(M1105,VBAsheet!$H$2:$H$100000,0))&amp;CHAR(10),"")</f>
        <v/>
      </c>
      <c r="BM1105" s="94" t="str">
        <f t="shared" si="661"/>
        <v/>
      </c>
      <c r="BN1105" s="95" t="str">
        <f t="shared" si="680"/>
        <v/>
      </c>
      <c r="BP1105" s="18" t="str">
        <f t="shared" si="681"/>
        <v/>
      </c>
      <c r="BR1105" s="81" t="str">
        <f t="shared" si="660"/>
        <v/>
      </c>
      <c r="BU1105" s="138" t="str">
        <f t="shared" si="682"/>
        <v/>
      </c>
      <c r="BV1105" s="3" t="str">
        <f t="shared" si="683"/>
        <v/>
      </c>
      <c r="BW1105" s="3" t="str">
        <f t="shared" si="684"/>
        <v/>
      </c>
      <c r="BX1105" s="144" t="str">
        <f t="shared" si="685"/>
        <v/>
      </c>
      <c r="BY1105" s="18" t="str">
        <f t="shared" si="686"/>
        <v/>
      </c>
      <c r="BZ1105" s="18" t="str">
        <f t="shared" si="687"/>
        <v/>
      </c>
      <c r="CA1105" s="19" t="str">
        <f t="shared" si="688"/>
        <v/>
      </c>
    </row>
    <row r="1106" spans="4:79" x14ac:dyDescent="0.45">
      <c r="D1106" s="164" t="str">
        <f t="shared" si="689"/>
        <v/>
      </c>
      <c r="I1106" s="9" t="str">
        <f t="shared" si="662"/>
        <v/>
      </c>
      <c r="J1106" s="173" t="str">
        <f t="shared" si="663"/>
        <v/>
      </c>
      <c r="K1106" s="13"/>
      <c r="L1106" s="13"/>
      <c r="M1106" s="13"/>
      <c r="N1106" s="178" t="str">
        <f t="shared" si="664"/>
        <v/>
      </c>
      <c r="O1106" s="181" t="str">
        <f t="shared" si="665"/>
        <v/>
      </c>
      <c r="P1106" s="8" t="str">
        <f t="shared" si="666"/>
        <v/>
      </c>
      <c r="Q1106" s="8" t="str">
        <f t="shared" si="667"/>
        <v/>
      </c>
      <c r="R1106" s="8" t="str">
        <f t="shared" si="668"/>
        <v/>
      </c>
      <c r="S1106" s="8" t="str">
        <f t="shared" si="669"/>
        <v/>
      </c>
      <c r="T1106" s="8" t="str">
        <f t="shared" si="670"/>
        <v/>
      </c>
      <c r="U1106" s="8" t="str">
        <f t="shared" si="671"/>
        <v/>
      </c>
      <c r="V1106" s="16" t="str">
        <f t="shared" si="672"/>
        <v/>
      </c>
      <c r="W1106" s="129" t="str">
        <f t="shared" si="673"/>
        <v/>
      </c>
      <c r="X1106" s="8" t="str">
        <f t="shared" si="674"/>
        <v/>
      </c>
      <c r="Y1106" s="8" t="str">
        <f t="shared" si="675"/>
        <v/>
      </c>
      <c r="AQ1106" s="6" t="str">
        <f t="shared" si="676"/>
        <v/>
      </c>
      <c r="AR1106" s="128" t="str">
        <f t="shared" si="677"/>
        <v/>
      </c>
      <c r="AS1106" s="128" t="str">
        <f t="shared" si="678"/>
        <v/>
      </c>
      <c r="AT1106" s="139" t="str">
        <f t="shared" si="690"/>
        <v/>
      </c>
      <c r="BH1106" s="127" t="str">
        <f>IF(LEN(VBAsheet!H1106)&gt;0,$CD$4&amp;CHAR(10)&amp;$CD$5&amp;CHAR(10)&amp;$CD$6&amp;IF(VBAsheet!I1106="N",1,0)&amp;$CE$6&amp;CHAR(10)&amp;$CD$7&amp;CHAR(10)&amp;$CD$8&amp;VBAsheet!H1106&amp;$CE$8&amp;CHAR(10)&amp;$CD$9&amp;VBAsheet!K1106&amp;$CE$9&amp;CHAR(10)&amp;$CD$10&amp;VBAsheet!J1106-1&amp;$CE$10&amp;CHAR(10)&amp;$CD$11,"")</f>
        <v/>
      </c>
      <c r="BI1106"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6" s="18" t="str">
        <f>IF(LEN(X1106)&gt;0,$CD$23&amp;INDEX($CH$3:CH1109,MATCH(W1106,$CG$3:CG1109,0))&amp;$CE$23&amp;CHAR(10)&amp;$CD$24&amp;X1106&amp;$CE$24&amp;CHAR(10)&amp;$CD$25&amp;Y1106&amp;$CE$25&amp;CHAR(10),"")&amp;IF(LEN(AA1106)&gt;0,$CD$23&amp;INDEX($CH$3:CH1109,MATCH(Z1106,$CG$3:CG1109,0))&amp;$CE$23&amp;CHAR(10)&amp;$CD$24&amp;AA1106&amp;$CE$24&amp;CHAR(10)&amp;$CD$25&amp;AB1106&amp;$CE$25&amp;CHAR(10),"")&amp;IF(LEN(AD1106)&gt;0,$CD$23&amp;INDEX($CH$3:CH1109,MATCH(AC1106,$CG$3:CG1109,0))&amp;$CE$23&amp;CHAR(10)&amp;$CD$24&amp;AD1106&amp;$CE$24&amp;CHAR(10)&amp;$CD$25&amp;AE1106&amp;$CE$25&amp;CHAR(10),"")&amp;IF(LEN(AG1106)&gt;0,$CD$23&amp;INDEX($CH$3:CH1109,MATCH(AF1106,$CG$3:CG1109,0))&amp;$CE$23&amp;CHAR(10)&amp;$CD$24&amp;AG1106&amp;$CE$24&amp;CHAR(10)&amp;$CD$25&amp;AH1106&amp;$CE$25&amp;CHAR(10),"")&amp;IF(LEN(AJ1106)&gt;0,$CD$23&amp;INDEX($CH$3:CH1109,MATCH(AI1106,$CG$3:CG1109,0))&amp;$CE$23&amp;CHAR(10)&amp;$CD$24&amp;AJ1106&amp;$CE$24&amp;CHAR(10)&amp;$CD$25&amp;AK1106&amp;$CE$25&amp;CHAR(10),"")</f>
        <v/>
      </c>
      <c r="BK1106" s="18" t="str">
        <f>IF(LEN(J1106)&gt;0,INDEX($BH$2:$BH$100000,MATCH(J1106,VBAsheet!$H$2:$H$100000,0))&amp;CHAR(10),"")&amp;IF(LEN(K1106)&gt;0,INDEX($BH$2:$BH$100000,MATCH(K1106,VBAsheet!$H$2:$H$100000,0))&amp;CHAR(10),"")&amp;IF(LEN(L1106)&gt;0,INDEX($BH$2:$BH$100000,MATCH(L1106,VBAsheet!$H$2:$H$100000,0))&amp;CHAR(10),"")&amp;IF(LEN(M1106)&gt;0,INDEX($BH$2:$BH$100000,MATCH(M1106,VBAsheet!$H$2:$H$100000,0))&amp;CHAR(10),"")</f>
        <v/>
      </c>
      <c r="BM1106" s="94" t="str">
        <f t="shared" si="661"/>
        <v/>
      </c>
      <c r="BN1106" s="95" t="str">
        <f t="shared" si="680"/>
        <v/>
      </c>
      <c r="BP1106" s="18" t="str">
        <f t="shared" si="681"/>
        <v/>
      </c>
      <c r="BR1106" s="81" t="str">
        <f t="shared" ref="BR1106:BR1169" si="691">IF(LEN(E1106)&gt;0,IF(E1106&lt;&gt;E1105,$CK$2&amp;E1106&amp;$CL$2&amp;$CK$3&amp;G1106&amp;$CL$3&amp;F1106&amp;$CM$3&amp;CHAR(10),$CK$3&amp;G1106&amp;$CL$3&amp;F1106&amp;$CM$3&amp;CHAR(10))&amp;IF(E1106=E1107,"",$CK$4),"")</f>
        <v/>
      </c>
      <c r="BU1106" s="138" t="str">
        <f t="shared" si="682"/>
        <v/>
      </c>
      <c r="BV1106" s="3" t="str">
        <f t="shared" si="683"/>
        <v/>
      </c>
      <c r="BW1106" s="3" t="str">
        <f t="shared" si="684"/>
        <v/>
      </c>
      <c r="BX1106" s="144" t="str">
        <f t="shared" si="685"/>
        <v/>
      </c>
      <c r="BY1106" s="18" t="str">
        <f t="shared" si="686"/>
        <v/>
      </c>
      <c r="BZ1106" s="18" t="str">
        <f t="shared" si="687"/>
        <v/>
      </c>
      <c r="CA1106" s="19" t="str">
        <f t="shared" si="688"/>
        <v/>
      </c>
    </row>
    <row r="1107" spans="4:79" x14ac:dyDescent="0.45">
      <c r="D1107" s="164" t="str">
        <f t="shared" si="689"/>
        <v/>
      </c>
      <c r="I1107" s="9" t="str">
        <f t="shared" si="662"/>
        <v/>
      </c>
      <c r="J1107" s="173" t="str">
        <f t="shared" si="663"/>
        <v/>
      </c>
      <c r="K1107" s="13"/>
      <c r="L1107" s="13"/>
      <c r="M1107" s="13"/>
      <c r="N1107" s="178" t="str">
        <f t="shared" si="664"/>
        <v/>
      </c>
      <c r="O1107" s="181" t="str">
        <f t="shared" si="665"/>
        <v/>
      </c>
      <c r="P1107" s="8" t="str">
        <f t="shared" si="666"/>
        <v/>
      </c>
      <c r="Q1107" s="8" t="str">
        <f t="shared" si="667"/>
        <v/>
      </c>
      <c r="R1107" s="8" t="str">
        <f t="shared" si="668"/>
        <v/>
      </c>
      <c r="S1107" s="8" t="str">
        <f t="shared" si="669"/>
        <v/>
      </c>
      <c r="T1107" s="8" t="str">
        <f t="shared" si="670"/>
        <v/>
      </c>
      <c r="U1107" s="8" t="str">
        <f t="shared" si="671"/>
        <v/>
      </c>
      <c r="V1107" s="16" t="str">
        <f t="shared" si="672"/>
        <v/>
      </c>
      <c r="W1107" s="129" t="str">
        <f t="shared" si="673"/>
        <v/>
      </c>
      <c r="X1107" s="8" t="str">
        <f t="shared" si="674"/>
        <v/>
      </c>
      <c r="Y1107" s="8" t="str">
        <f t="shared" si="675"/>
        <v/>
      </c>
      <c r="AQ1107" s="6" t="str">
        <f t="shared" si="676"/>
        <v/>
      </c>
      <c r="AR1107" s="128" t="str">
        <f t="shared" si="677"/>
        <v/>
      </c>
      <c r="AS1107" s="128" t="str">
        <f t="shared" si="678"/>
        <v/>
      </c>
      <c r="AT1107" s="139" t="str">
        <f t="shared" si="690"/>
        <v/>
      </c>
      <c r="BH1107" s="127" t="str">
        <f>IF(LEN(VBAsheet!H1107)&gt;0,$CD$4&amp;CHAR(10)&amp;$CD$5&amp;CHAR(10)&amp;$CD$6&amp;IF(VBAsheet!I1107="N",1,0)&amp;$CE$6&amp;CHAR(10)&amp;$CD$7&amp;CHAR(10)&amp;$CD$8&amp;VBAsheet!H1107&amp;$CE$8&amp;CHAR(10)&amp;$CD$9&amp;VBAsheet!K1107&amp;$CE$9&amp;CHAR(10)&amp;$CD$10&amp;VBAsheet!J1107-1&amp;$CE$10&amp;CHAR(10)&amp;$CD$11,"")</f>
        <v/>
      </c>
      <c r="BI1107"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7" s="18" t="str">
        <f>IF(LEN(X1107)&gt;0,$CD$23&amp;INDEX($CH$3:CH1110,MATCH(W1107,$CG$3:CG1110,0))&amp;$CE$23&amp;CHAR(10)&amp;$CD$24&amp;X1107&amp;$CE$24&amp;CHAR(10)&amp;$CD$25&amp;Y1107&amp;$CE$25&amp;CHAR(10),"")&amp;IF(LEN(AA1107)&gt;0,$CD$23&amp;INDEX($CH$3:CH1110,MATCH(Z1107,$CG$3:CG1110,0))&amp;$CE$23&amp;CHAR(10)&amp;$CD$24&amp;AA1107&amp;$CE$24&amp;CHAR(10)&amp;$CD$25&amp;AB1107&amp;$CE$25&amp;CHAR(10),"")&amp;IF(LEN(AD1107)&gt;0,$CD$23&amp;INDEX($CH$3:CH1110,MATCH(AC1107,$CG$3:CG1110,0))&amp;$CE$23&amp;CHAR(10)&amp;$CD$24&amp;AD1107&amp;$CE$24&amp;CHAR(10)&amp;$CD$25&amp;AE1107&amp;$CE$25&amp;CHAR(10),"")&amp;IF(LEN(AG1107)&gt;0,$CD$23&amp;INDEX($CH$3:CH1110,MATCH(AF1107,$CG$3:CG1110,0))&amp;$CE$23&amp;CHAR(10)&amp;$CD$24&amp;AG1107&amp;$CE$24&amp;CHAR(10)&amp;$CD$25&amp;AH1107&amp;$CE$25&amp;CHAR(10),"")&amp;IF(LEN(AJ1107)&gt;0,$CD$23&amp;INDEX($CH$3:CH1110,MATCH(AI1107,$CG$3:CG1110,0))&amp;$CE$23&amp;CHAR(10)&amp;$CD$24&amp;AJ1107&amp;$CE$24&amp;CHAR(10)&amp;$CD$25&amp;AK1107&amp;$CE$25&amp;CHAR(10),"")</f>
        <v/>
      </c>
      <c r="BK1107" s="18" t="str">
        <f>IF(LEN(J1107)&gt;0,INDEX($BH$2:$BH$100000,MATCH(J1107,VBAsheet!$H$2:$H$100000,0))&amp;CHAR(10),"")&amp;IF(LEN(K1107)&gt;0,INDEX($BH$2:$BH$100000,MATCH(K1107,VBAsheet!$H$2:$H$100000,0))&amp;CHAR(10),"")&amp;IF(LEN(L1107)&gt;0,INDEX($BH$2:$BH$100000,MATCH(L1107,VBAsheet!$H$2:$H$100000,0))&amp;CHAR(10),"")&amp;IF(LEN(M1107)&gt;0,INDEX($BH$2:$BH$100000,MATCH(M1107,VBAsheet!$H$2:$H$100000,0))&amp;CHAR(10),"")</f>
        <v/>
      </c>
      <c r="BM1107" s="94" t="str">
        <f t="shared" si="661"/>
        <v/>
      </c>
      <c r="BN1107" s="95" t="str">
        <f t="shared" si="680"/>
        <v/>
      </c>
      <c r="BP1107" s="18" t="str">
        <f t="shared" si="681"/>
        <v/>
      </c>
      <c r="BR1107" s="81" t="str">
        <f t="shared" si="691"/>
        <v/>
      </c>
      <c r="BU1107" s="138" t="str">
        <f t="shared" si="682"/>
        <v/>
      </c>
      <c r="BV1107" s="3" t="str">
        <f t="shared" si="683"/>
        <v/>
      </c>
      <c r="BW1107" s="3" t="str">
        <f t="shared" si="684"/>
        <v/>
      </c>
      <c r="BX1107" s="144" t="str">
        <f t="shared" si="685"/>
        <v/>
      </c>
      <c r="BY1107" s="18" t="str">
        <f t="shared" si="686"/>
        <v/>
      </c>
      <c r="BZ1107" s="18" t="str">
        <f t="shared" si="687"/>
        <v/>
      </c>
      <c r="CA1107" s="19" t="str">
        <f t="shared" si="688"/>
        <v/>
      </c>
    </row>
    <row r="1108" spans="4:79" x14ac:dyDescent="0.45">
      <c r="D1108" s="164" t="str">
        <f t="shared" si="689"/>
        <v/>
      </c>
      <c r="I1108" s="9" t="str">
        <f t="shared" si="662"/>
        <v/>
      </c>
      <c r="J1108" s="173" t="str">
        <f t="shared" si="663"/>
        <v/>
      </c>
      <c r="K1108" s="13"/>
      <c r="L1108" s="13"/>
      <c r="M1108" s="13"/>
      <c r="N1108" s="178" t="str">
        <f t="shared" si="664"/>
        <v/>
      </c>
      <c r="O1108" s="181" t="str">
        <f t="shared" si="665"/>
        <v/>
      </c>
      <c r="P1108" s="8" t="str">
        <f t="shared" si="666"/>
        <v/>
      </c>
      <c r="Q1108" s="8" t="str">
        <f t="shared" si="667"/>
        <v/>
      </c>
      <c r="R1108" s="8" t="str">
        <f t="shared" si="668"/>
        <v/>
      </c>
      <c r="S1108" s="8" t="str">
        <f t="shared" si="669"/>
        <v/>
      </c>
      <c r="T1108" s="8" t="str">
        <f t="shared" si="670"/>
        <v/>
      </c>
      <c r="U1108" s="8" t="str">
        <f t="shared" si="671"/>
        <v/>
      </c>
      <c r="V1108" s="16" t="str">
        <f t="shared" si="672"/>
        <v/>
      </c>
      <c r="W1108" s="129" t="str">
        <f t="shared" si="673"/>
        <v/>
      </c>
      <c r="X1108" s="8" t="str">
        <f t="shared" si="674"/>
        <v/>
      </c>
      <c r="Y1108" s="8" t="str">
        <f t="shared" si="675"/>
        <v/>
      </c>
      <c r="AQ1108" s="6" t="str">
        <f t="shared" si="676"/>
        <v/>
      </c>
      <c r="AR1108" s="128" t="str">
        <f t="shared" si="677"/>
        <v/>
      </c>
      <c r="AS1108" s="128" t="str">
        <f t="shared" si="678"/>
        <v/>
      </c>
      <c r="AT1108" s="139" t="str">
        <f t="shared" si="690"/>
        <v/>
      </c>
      <c r="BH1108" s="127" t="str">
        <f>IF(LEN(VBAsheet!H1108)&gt;0,$CD$4&amp;CHAR(10)&amp;$CD$5&amp;CHAR(10)&amp;$CD$6&amp;IF(VBAsheet!I1108="N",1,0)&amp;$CE$6&amp;CHAR(10)&amp;$CD$7&amp;CHAR(10)&amp;$CD$8&amp;VBAsheet!H1108&amp;$CE$8&amp;CHAR(10)&amp;$CD$9&amp;VBAsheet!K1108&amp;$CE$9&amp;CHAR(10)&amp;$CD$10&amp;VBAsheet!J1108-1&amp;$CE$10&amp;CHAR(10)&amp;$CD$11,"")</f>
        <v/>
      </c>
      <c r="BI1108"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8" s="18" t="str">
        <f>IF(LEN(X1108)&gt;0,$CD$23&amp;INDEX($CH$3:CH1111,MATCH(W1108,$CG$3:CG1111,0))&amp;$CE$23&amp;CHAR(10)&amp;$CD$24&amp;X1108&amp;$CE$24&amp;CHAR(10)&amp;$CD$25&amp;Y1108&amp;$CE$25&amp;CHAR(10),"")&amp;IF(LEN(AA1108)&gt;0,$CD$23&amp;INDEX($CH$3:CH1111,MATCH(Z1108,$CG$3:CG1111,0))&amp;$CE$23&amp;CHAR(10)&amp;$CD$24&amp;AA1108&amp;$CE$24&amp;CHAR(10)&amp;$CD$25&amp;AB1108&amp;$CE$25&amp;CHAR(10),"")&amp;IF(LEN(AD1108)&gt;0,$CD$23&amp;INDEX($CH$3:CH1111,MATCH(AC1108,$CG$3:CG1111,0))&amp;$CE$23&amp;CHAR(10)&amp;$CD$24&amp;AD1108&amp;$CE$24&amp;CHAR(10)&amp;$CD$25&amp;AE1108&amp;$CE$25&amp;CHAR(10),"")&amp;IF(LEN(AG1108)&gt;0,$CD$23&amp;INDEX($CH$3:CH1111,MATCH(AF1108,$CG$3:CG1111,0))&amp;$CE$23&amp;CHAR(10)&amp;$CD$24&amp;AG1108&amp;$CE$24&amp;CHAR(10)&amp;$CD$25&amp;AH1108&amp;$CE$25&amp;CHAR(10),"")&amp;IF(LEN(AJ1108)&gt;0,$CD$23&amp;INDEX($CH$3:CH1111,MATCH(AI1108,$CG$3:CG1111,0))&amp;$CE$23&amp;CHAR(10)&amp;$CD$24&amp;AJ1108&amp;$CE$24&amp;CHAR(10)&amp;$CD$25&amp;AK1108&amp;$CE$25&amp;CHAR(10),"")</f>
        <v/>
      </c>
      <c r="BK1108" s="18" t="str">
        <f>IF(LEN(J1108)&gt;0,INDEX($BH$2:$BH$100000,MATCH(J1108,VBAsheet!$H$2:$H$100000,0))&amp;CHAR(10),"")&amp;IF(LEN(K1108)&gt;0,INDEX($BH$2:$BH$100000,MATCH(K1108,VBAsheet!$H$2:$H$100000,0))&amp;CHAR(10),"")&amp;IF(LEN(L1108)&gt;0,INDEX($BH$2:$BH$100000,MATCH(L1108,VBAsheet!$H$2:$H$100000,0))&amp;CHAR(10),"")&amp;IF(LEN(M1108)&gt;0,INDEX($BH$2:$BH$100000,MATCH(M1108,VBAsheet!$H$2:$H$100000,0))&amp;CHAR(10),"")</f>
        <v/>
      </c>
      <c r="BM1108" s="94" t="str">
        <f t="shared" si="661"/>
        <v/>
      </c>
      <c r="BN1108" s="95" t="str">
        <f t="shared" si="680"/>
        <v/>
      </c>
      <c r="BP1108" s="18" t="str">
        <f t="shared" si="681"/>
        <v/>
      </c>
      <c r="BR1108" s="81" t="str">
        <f t="shared" si="691"/>
        <v/>
      </c>
      <c r="BU1108" s="138" t="str">
        <f t="shared" si="682"/>
        <v/>
      </c>
      <c r="BV1108" s="3" t="str">
        <f t="shared" si="683"/>
        <v/>
      </c>
      <c r="BW1108" s="3" t="str">
        <f t="shared" si="684"/>
        <v/>
      </c>
      <c r="BX1108" s="144" t="str">
        <f t="shared" si="685"/>
        <v/>
      </c>
      <c r="BY1108" s="18" t="str">
        <f t="shared" si="686"/>
        <v/>
      </c>
      <c r="BZ1108" s="18" t="str">
        <f t="shared" si="687"/>
        <v/>
      </c>
      <c r="CA1108" s="19" t="str">
        <f t="shared" si="688"/>
        <v/>
      </c>
    </row>
    <row r="1109" spans="4:79" x14ac:dyDescent="0.45">
      <c r="D1109" s="164" t="str">
        <f t="shared" si="689"/>
        <v/>
      </c>
      <c r="I1109" s="9" t="str">
        <f t="shared" si="662"/>
        <v/>
      </c>
      <c r="J1109" s="173" t="str">
        <f t="shared" si="663"/>
        <v/>
      </c>
      <c r="K1109" s="13"/>
      <c r="L1109" s="13"/>
      <c r="M1109" s="13"/>
      <c r="N1109" s="178" t="str">
        <f t="shared" si="664"/>
        <v/>
      </c>
      <c r="O1109" s="181" t="str">
        <f t="shared" si="665"/>
        <v/>
      </c>
      <c r="P1109" s="8" t="str">
        <f t="shared" si="666"/>
        <v/>
      </c>
      <c r="Q1109" s="8" t="str">
        <f t="shared" si="667"/>
        <v/>
      </c>
      <c r="R1109" s="8" t="str">
        <f t="shared" si="668"/>
        <v/>
      </c>
      <c r="S1109" s="8" t="str">
        <f t="shared" si="669"/>
        <v/>
      </c>
      <c r="T1109" s="8" t="str">
        <f t="shared" si="670"/>
        <v/>
      </c>
      <c r="U1109" s="8" t="str">
        <f t="shared" si="671"/>
        <v/>
      </c>
      <c r="V1109" s="16" t="str">
        <f t="shared" si="672"/>
        <v/>
      </c>
      <c r="W1109" s="129" t="str">
        <f t="shared" si="673"/>
        <v/>
      </c>
      <c r="X1109" s="8" t="str">
        <f t="shared" si="674"/>
        <v/>
      </c>
      <c r="Y1109" s="8" t="str">
        <f t="shared" si="675"/>
        <v/>
      </c>
      <c r="AQ1109" s="6" t="str">
        <f t="shared" si="676"/>
        <v/>
      </c>
      <c r="AR1109" s="128" t="str">
        <f t="shared" si="677"/>
        <v/>
      </c>
      <c r="AS1109" s="128" t="str">
        <f t="shared" si="678"/>
        <v/>
      </c>
      <c r="AT1109" s="139" t="str">
        <f t="shared" si="690"/>
        <v/>
      </c>
      <c r="BH1109" s="127" t="str">
        <f>IF(LEN(VBAsheet!H1109)&gt;0,$CD$4&amp;CHAR(10)&amp;$CD$5&amp;CHAR(10)&amp;$CD$6&amp;IF(VBAsheet!I1109="N",1,0)&amp;$CE$6&amp;CHAR(10)&amp;$CD$7&amp;CHAR(10)&amp;$CD$8&amp;VBAsheet!H1109&amp;$CE$8&amp;CHAR(10)&amp;$CD$9&amp;VBAsheet!K1109&amp;$CE$9&amp;CHAR(10)&amp;$CD$10&amp;VBAsheet!J1109-1&amp;$CE$10&amp;CHAR(10)&amp;$CD$11,"")</f>
        <v/>
      </c>
      <c r="BI1109"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09" s="18" t="str">
        <f>IF(LEN(X1109)&gt;0,$CD$23&amp;INDEX($CH$3:CH1112,MATCH(W1109,$CG$3:CG1112,0))&amp;$CE$23&amp;CHAR(10)&amp;$CD$24&amp;X1109&amp;$CE$24&amp;CHAR(10)&amp;$CD$25&amp;Y1109&amp;$CE$25&amp;CHAR(10),"")&amp;IF(LEN(AA1109)&gt;0,$CD$23&amp;INDEX($CH$3:CH1112,MATCH(Z1109,$CG$3:CG1112,0))&amp;$CE$23&amp;CHAR(10)&amp;$CD$24&amp;AA1109&amp;$CE$24&amp;CHAR(10)&amp;$CD$25&amp;AB1109&amp;$CE$25&amp;CHAR(10),"")&amp;IF(LEN(AD1109)&gt;0,$CD$23&amp;INDEX($CH$3:CH1112,MATCH(AC1109,$CG$3:CG1112,0))&amp;$CE$23&amp;CHAR(10)&amp;$CD$24&amp;AD1109&amp;$CE$24&amp;CHAR(10)&amp;$CD$25&amp;AE1109&amp;$CE$25&amp;CHAR(10),"")&amp;IF(LEN(AG1109)&gt;0,$CD$23&amp;INDEX($CH$3:CH1112,MATCH(AF1109,$CG$3:CG1112,0))&amp;$CE$23&amp;CHAR(10)&amp;$CD$24&amp;AG1109&amp;$CE$24&amp;CHAR(10)&amp;$CD$25&amp;AH1109&amp;$CE$25&amp;CHAR(10),"")&amp;IF(LEN(AJ1109)&gt;0,$CD$23&amp;INDEX($CH$3:CH1112,MATCH(AI1109,$CG$3:CG1112,0))&amp;$CE$23&amp;CHAR(10)&amp;$CD$24&amp;AJ1109&amp;$CE$24&amp;CHAR(10)&amp;$CD$25&amp;AK1109&amp;$CE$25&amp;CHAR(10),"")</f>
        <v/>
      </c>
      <c r="BK1109" s="18" t="str">
        <f>IF(LEN(J1109)&gt;0,INDEX($BH$2:$BH$100000,MATCH(J1109,VBAsheet!$H$2:$H$100000,0))&amp;CHAR(10),"")&amp;IF(LEN(K1109)&gt;0,INDEX($BH$2:$BH$100000,MATCH(K1109,VBAsheet!$H$2:$H$100000,0))&amp;CHAR(10),"")&amp;IF(LEN(L1109)&gt;0,INDEX($BH$2:$BH$100000,MATCH(L1109,VBAsheet!$H$2:$H$100000,0))&amp;CHAR(10),"")&amp;IF(LEN(M1109)&gt;0,INDEX($BH$2:$BH$100000,MATCH(M1109,VBAsheet!$H$2:$H$100000,0))&amp;CHAR(10),"")</f>
        <v/>
      </c>
      <c r="BM1109" s="94" t="str">
        <f t="shared" si="661"/>
        <v/>
      </c>
      <c r="BN1109" s="95" t="str">
        <f t="shared" si="680"/>
        <v/>
      </c>
      <c r="BP1109" s="18" t="str">
        <f t="shared" si="681"/>
        <v/>
      </c>
      <c r="BR1109" s="81" t="str">
        <f t="shared" si="691"/>
        <v/>
      </c>
      <c r="BU1109" s="138" t="str">
        <f t="shared" si="682"/>
        <v/>
      </c>
      <c r="BV1109" s="3" t="str">
        <f t="shared" si="683"/>
        <v/>
      </c>
      <c r="BW1109" s="3" t="str">
        <f t="shared" si="684"/>
        <v/>
      </c>
      <c r="BX1109" s="144" t="str">
        <f t="shared" si="685"/>
        <v/>
      </c>
      <c r="BY1109" s="18" t="str">
        <f t="shared" si="686"/>
        <v/>
      </c>
      <c r="BZ1109" s="18" t="str">
        <f t="shared" si="687"/>
        <v/>
      </c>
      <c r="CA1109" s="19" t="str">
        <f t="shared" si="688"/>
        <v/>
      </c>
    </row>
    <row r="1110" spans="4:79" x14ac:dyDescent="0.45">
      <c r="D1110" s="164" t="str">
        <f t="shared" si="689"/>
        <v/>
      </c>
      <c r="I1110" s="9" t="str">
        <f t="shared" si="662"/>
        <v/>
      </c>
      <c r="J1110" s="173" t="str">
        <f t="shared" si="663"/>
        <v/>
      </c>
      <c r="K1110" s="13"/>
      <c r="L1110" s="13"/>
      <c r="M1110" s="13"/>
      <c r="N1110" s="178" t="str">
        <f t="shared" si="664"/>
        <v/>
      </c>
      <c r="O1110" s="181" t="str">
        <f t="shared" si="665"/>
        <v/>
      </c>
      <c r="P1110" s="8" t="str">
        <f t="shared" si="666"/>
        <v/>
      </c>
      <c r="Q1110" s="8" t="str">
        <f t="shared" si="667"/>
        <v/>
      </c>
      <c r="R1110" s="8" t="str">
        <f t="shared" si="668"/>
        <v/>
      </c>
      <c r="S1110" s="8" t="str">
        <f t="shared" si="669"/>
        <v/>
      </c>
      <c r="T1110" s="8" t="str">
        <f t="shared" si="670"/>
        <v/>
      </c>
      <c r="U1110" s="8" t="str">
        <f t="shared" si="671"/>
        <v/>
      </c>
      <c r="V1110" s="16" t="str">
        <f t="shared" si="672"/>
        <v/>
      </c>
      <c r="W1110" s="129" t="str">
        <f t="shared" si="673"/>
        <v/>
      </c>
      <c r="X1110" s="8" t="str">
        <f t="shared" si="674"/>
        <v/>
      </c>
      <c r="Y1110" s="8" t="str">
        <f t="shared" si="675"/>
        <v/>
      </c>
      <c r="AQ1110" s="6" t="str">
        <f t="shared" si="676"/>
        <v/>
      </c>
      <c r="AR1110" s="128" t="str">
        <f t="shared" si="677"/>
        <v/>
      </c>
      <c r="AS1110" s="128" t="str">
        <f t="shared" si="678"/>
        <v/>
      </c>
      <c r="AT1110" s="139" t="str">
        <f t="shared" si="690"/>
        <v/>
      </c>
      <c r="BH1110" s="127" t="str">
        <f>IF(LEN(VBAsheet!H1110)&gt;0,$CD$4&amp;CHAR(10)&amp;$CD$5&amp;CHAR(10)&amp;$CD$6&amp;IF(VBAsheet!I1110="N",1,0)&amp;$CE$6&amp;CHAR(10)&amp;$CD$7&amp;CHAR(10)&amp;$CD$8&amp;VBAsheet!H1110&amp;$CE$8&amp;CHAR(10)&amp;$CD$9&amp;VBAsheet!K1110&amp;$CE$9&amp;CHAR(10)&amp;$CD$10&amp;VBAsheet!J1110-1&amp;$CE$10&amp;CHAR(10)&amp;$CD$11,"")</f>
        <v/>
      </c>
      <c r="BI1110"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0" s="18" t="str">
        <f>IF(LEN(X1110)&gt;0,$CD$23&amp;INDEX($CH$3:CH1113,MATCH(W1110,$CG$3:CG1113,0))&amp;$CE$23&amp;CHAR(10)&amp;$CD$24&amp;X1110&amp;$CE$24&amp;CHAR(10)&amp;$CD$25&amp;Y1110&amp;$CE$25&amp;CHAR(10),"")&amp;IF(LEN(AA1110)&gt;0,$CD$23&amp;INDEX($CH$3:CH1113,MATCH(Z1110,$CG$3:CG1113,0))&amp;$CE$23&amp;CHAR(10)&amp;$CD$24&amp;AA1110&amp;$CE$24&amp;CHAR(10)&amp;$CD$25&amp;AB1110&amp;$CE$25&amp;CHAR(10),"")&amp;IF(LEN(AD1110)&gt;0,$CD$23&amp;INDEX($CH$3:CH1113,MATCH(AC1110,$CG$3:CG1113,0))&amp;$CE$23&amp;CHAR(10)&amp;$CD$24&amp;AD1110&amp;$CE$24&amp;CHAR(10)&amp;$CD$25&amp;AE1110&amp;$CE$25&amp;CHAR(10),"")&amp;IF(LEN(AG1110)&gt;0,$CD$23&amp;INDEX($CH$3:CH1113,MATCH(AF1110,$CG$3:CG1113,0))&amp;$CE$23&amp;CHAR(10)&amp;$CD$24&amp;AG1110&amp;$CE$24&amp;CHAR(10)&amp;$CD$25&amp;AH1110&amp;$CE$25&amp;CHAR(10),"")&amp;IF(LEN(AJ1110)&gt;0,$CD$23&amp;INDEX($CH$3:CH1113,MATCH(AI1110,$CG$3:CG1113,0))&amp;$CE$23&amp;CHAR(10)&amp;$CD$24&amp;AJ1110&amp;$CE$24&amp;CHAR(10)&amp;$CD$25&amp;AK1110&amp;$CE$25&amp;CHAR(10),"")</f>
        <v/>
      </c>
      <c r="BK1110" s="18" t="str">
        <f>IF(LEN(J1110)&gt;0,INDEX($BH$2:$BH$100000,MATCH(J1110,VBAsheet!$H$2:$H$100000,0))&amp;CHAR(10),"")&amp;IF(LEN(K1110)&gt;0,INDEX($BH$2:$BH$100000,MATCH(K1110,VBAsheet!$H$2:$H$100000,0))&amp;CHAR(10),"")&amp;IF(LEN(L1110)&gt;0,INDEX($BH$2:$BH$100000,MATCH(L1110,VBAsheet!$H$2:$H$100000,0))&amp;CHAR(10),"")&amp;IF(LEN(M1110)&gt;0,INDEX($BH$2:$BH$100000,MATCH(M1110,VBAsheet!$H$2:$H$100000,0))&amp;CHAR(10),"")</f>
        <v/>
      </c>
      <c r="BM1110" s="94" t="str">
        <f t="shared" si="661"/>
        <v/>
      </c>
      <c r="BN1110" s="95" t="str">
        <f t="shared" si="680"/>
        <v/>
      </c>
      <c r="BP1110" s="18" t="str">
        <f t="shared" si="681"/>
        <v/>
      </c>
      <c r="BR1110" s="81" t="str">
        <f t="shared" si="691"/>
        <v/>
      </c>
      <c r="BU1110" s="138" t="str">
        <f t="shared" si="682"/>
        <v/>
      </c>
      <c r="BV1110" s="3" t="str">
        <f t="shared" si="683"/>
        <v/>
      </c>
      <c r="BW1110" s="3" t="str">
        <f t="shared" si="684"/>
        <v/>
      </c>
      <c r="BX1110" s="144" t="str">
        <f t="shared" si="685"/>
        <v/>
      </c>
      <c r="BY1110" s="18" t="str">
        <f t="shared" si="686"/>
        <v/>
      </c>
      <c r="BZ1110" s="18" t="str">
        <f t="shared" si="687"/>
        <v/>
      </c>
      <c r="CA1110" s="19" t="str">
        <f t="shared" si="688"/>
        <v/>
      </c>
    </row>
    <row r="1111" spans="4:79" x14ac:dyDescent="0.45">
      <c r="D1111" s="164" t="str">
        <f t="shared" si="689"/>
        <v/>
      </c>
      <c r="I1111" s="9" t="str">
        <f t="shared" si="662"/>
        <v/>
      </c>
      <c r="J1111" s="173" t="str">
        <f t="shared" si="663"/>
        <v/>
      </c>
      <c r="K1111" s="13"/>
      <c r="L1111" s="13"/>
      <c r="M1111" s="13"/>
      <c r="N1111" s="178" t="str">
        <f t="shared" si="664"/>
        <v/>
      </c>
      <c r="O1111" s="181" t="str">
        <f t="shared" si="665"/>
        <v/>
      </c>
      <c r="P1111" s="8" t="str">
        <f t="shared" si="666"/>
        <v/>
      </c>
      <c r="Q1111" s="8" t="str">
        <f t="shared" si="667"/>
        <v/>
      </c>
      <c r="R1111" s="8" t="str">
        <f t="shared" si="668"/>
        <v/>
      </c>
      <c r="S1111" s="8" t="str">
        <f t="shared" si="669"/>
        <v/>
      </c>
      <c r="T1111" s="8" t="str">
        <f t="shared" si="670"/>
        <v/>
      </c>
      <c r="U1111" s="8" t="str">
        <f t="shared" si="671"/>
        <v/>
      </c>
      <c r="V1111" s="16" t="str">
        <f t="shared" si="672"/>
        <v/>
      </c>
      <c r="W1111" s="129" t="str">
        <f t="shared" si="673"/>
        <v/>
      </c>
      <c r="X1111" s="8" t="str">
        <f t="shared" si="674"/>
        <v/>
      </c>
      <c r="Y1111" s="8" t="str">
        <f t="shared" si="675"/>
        <v/>
      </c>
      <c r="AQ1111" s="6" t="str">
        <f t="shared" si="676"/>
        <v/>
      </c>
      <c r="AR1111" s="128" t="str">
        <f t="shared" si="677"/>
        <v/>
      </c>
      <c r="AS1111" s="128" t="str">
        <f t="shared" si="678"/>
        <v/>
      </c>
      <c r="AT1111" s="139" t="str">
        <f t="shared" si="690"/>
        <v/>
      </c>
      <c r="BH1111" s="127" t="str">
        <f>IF(LEN(VBAsheet!H1111)&gt;0,$CD$4&amp;CHAR(10)&amp;$CD$5&amp;CHAR(10)&amp;$CD$6&amp;IF(VBAsheet!I1111="N",1,0)&amp;$CE$6&amp;CHAR(10)&amp;$CD$7&amp;CHAR(10)&amp;$CD$8&amp;VBAsheet!H1111&amp;$CE$8&amp;CHAR(10)&amp;$CD$9&amp;VBAsheet!K1111&amp;$CE$9&amp;CHAR(10)&amp;$CD$10&amp;VBAsheet!J1111-1&amp;$CE$10&amp;CHAR(10)&amp;$CD$11,"")</f>
        <v/>
      </c>
      <c r="BI1111"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1" s="18" t="str">
        <f>IF(LEN(X1111)&gt;0,$CD$23&amp;INDEX($CH$3:CH1114,MATCH(W1111,$CG$3:CG1114,0))&amp;$CE$23&amp;CHAR(10)&amp;$CD$24&amp;X1111&amp;$CE$24&amp;CHAR(10)&amp;$CD$25&amp;Y1111&amp;$CE$25&amp;CHAR(10),"")&amp;IF(LEN(AA1111)&gt;0,$CD$23&amp;INDEX($CH$3:CH1114,MATCH(Z1111,$CG$3:CG1114,0))&amp;$CE$23&amp;CHAR(10)&amp;$CD$24&amp;AA1111&amp;$CE$24&amp;CHAR(10)&amp;$CD$25&amp;AB1111&amp;$CE$25&amp;CHAR(10),"")&amp;IF(LEN(AD1111)&gt;0,$CD$23&amp;INDEX($CH$3:CH1114,MATCH(AC1111,$CG$3:CG1114,0))&amp;$CE$23&amp;CHAR(10)&amp;$CD$24&amp;AD1111&amp;$CE$24&amp;CHAR(10)&amp;$CD$25&amp;AE1111&amp;$CE$25&amp;CHAR(10),"")&amp;IF(LEN(AG1111)&gt;0,$CD$23&amp;INDEX($CH$3:CH1114,MATCH(AF1111,$CG$3:CG1114,0))&amp;$CE$23&amp;CHAR(10)&amp;$CD$24&amp;AG1111&amp;$CE$24&amp;CHAR(10)&amp;$CD$25&amp;AH1111&amp;$CE$25&amp;CHAR(10),"")&amp;IF(LEN(AJ1111)&gt;0,$CD$23&amp;INDEX($CH$3:CH1114,MATCH(AI1111,$CG$3:CG1114,0))&amp;$CE$23&amp;CHAR(10)&amp;$CD$24&amp;AJ1111&amp;$CE$24&amp;CHAR(10)&amp;$CD$25&amp;AK1111&amp;$CE$25&amp;CHAR(10),"")</f>
        <v/>
      </c>
      <c r="BK1111" s="18" t="str">
        <f>IF(LEN(J1111)&gt;0,INDEX($BH$2:$BH$100000,MATCH(J1111,VBAsheet!$H$2:$H$100000,0))&amp;CHAR(10),"")&amp;IF(LEN(K1111)&gt;0,INDEX($BH$2:$BH$100000,MATCH(K1111,VBAsheet!$H$2:$H$100000,0))&amp;CHAR(10),"")&amp;IF(LEN(L1111)&gt;0,INDEX($BH$2:$BH$100000,MATCH(L1111,VBAsheet!$H$2:$H$100000,0))&amp;CHAR(10),"")&amp;IF(LEN(M1111)&gt;0,INDEX($BH$2:$BH$100000,MATCH(M1111,VBAsheet!$H$2:$H$100000,0))&amp;CHAR(10),"")</f>
        <v/>
      </c>
      <c r="BM1111" s="94" t="str">
        <f t="shared" si="661"/>
        <v/>
      </c>
      <c r="BN1111" s="95" t="str">
        <f t="shared" si="680"/>
        <v/>
      </c>
      <c r="BP1111" s="18" t="str">
        <f t="shared" si="681"/>
        <v/>
      </c>
      <c r="BR1111" s="81" t="str">
        <f t="shared" si="691"/>
        <v/>
      </c>
      <c r="BU1111" s="138" t="str">
        <f t="shared" si="682"/>
        <v/>
      </c>
      <c r="BV1111" s="3" t="str">
        <f t="shared" si="683"/>
        <v/>
      </c>
      <c r="BW1111" s="3" t="str">
        <f t="shared" si="684"/>
        <v/>
      </c>
      <c r="BX1111" s="144" t="str">
        <f t="shared" si="685"/>
        <v/>
      </c>
      <c r="BY1111" s="18" t="str">
        <f t="shared" si="686"/>
        <v/>
      </c>
      <c r="BZ1111" s="18" t="str">
        <f t="shared" si="687"/>
        <v/>
      </c>
      <c r="CA1111" s="19" t="str">
        <f t="shared" si="688"/>
        <v/>
      </c>
    </row>
    <row r="1112" spans="4:79" x14ac:dyDescent="0.45">
      <c r="D1112" s="164" t="str">
        <f t="shared" si="689"/>
        <v/>
      </c>
      <c r="I1112" s="9" t="str">
        <f t="shared" si="662"/>
        <v/>
      </c>
      <c r="J1112" s="173" t="str">
        <f t="shared" si="663"/>
        <v/>
      </c>
      <c r="K1112" s="13"/>
      <c r="L1112" s="13"/>
      <c r="M1112" s="13"/>
      <c r="N1112" s="178" t="str">
        <f t="shared" si="664"/>
        <v/>
      </c>
      <c r="O1112" s="181" t="str">
        <f t="shared" si="665"/>
        <v/>
      </c>
      <c r="P1112" s="8" t="str">
        <f t="shared" si="666"/>
        <v/>
      </c>
      <c r="Q1112" s="8" t="str">
        <f t="shared" si="667"/>
        <v/>
      </c>
      <c r="R1112" s="8" t="str">
        <f t="shared" si="668"/>
        <v/>
      </c>
      <c r="S1112" s="8" t="str">
        <f t="shared" si="669"/>
        <v/>
      </c>
      <c r="T1112" s="8" t="str">
        <f t="shared" si="670"/>
        <v/>
      </c>
      <c r="U1112" s="8" t="str">
        <f t="shared" si="671"/>
        <v/>
      </c>
      <c r="V1112" s="16" t="str">
        <f t="shared" si="672"/>
        <v/>
      </c>
      <c r="W1112" s="129" t="str">
        <f t="shared" si="673"/>
        <v/>
      </c>
      <c r="X1112" s="8" t="str">
        <f t="shared" si="674"/>
        <v/>
      </c>
      <c r="Y1112" s="8" t="str">
        <f t="shared" si="675"/>
        <v/>
      </c>
      <c r="AQ1112" s="6" t="str">
        <f t="shared" si="676"/>
        <v/>
      </c>
      <c r="AR1112" s="128" t="str">
        <f t="shared" si="677"/>
        <v/>
      </c>
      <c r="AS1112" s="128" t="str">
        <f t="shared" si="678"/>
        <v/>
      </c>
      <c r="AT1112" s="139" t="str">
        <f t="shared" si="690"/>
        <v/>
      </c>
      <c r="BH1112" s="127" t="str">
        <f>IF(LEN(VBAsheet!H1112)&gt;0,$CD$4&amp;CHAR(10)&amp;$CD$5&amp;CHAR(10)&amp;$CD$6&amp;IF(VBAsheet!I1112="N",1,0)&amp;$CE$6&amp;CHAR(10)&amp;$CD$7&amp;CHAR(10)&amp;$CD$8&amp;VBAsheet!H1112&amp;$CE$8&amp;CHAR(10)&amp;$CD$9&amp;VBAsheet!K1112&amp;$CE$9&amp;CHAR(10)&amp;$CD$10&amp;VBAsheet!J1112-1&amp;$CE$10&amp;CHAR(10)&amp;$CD$11,"")</f>
        <v/>
      </c>
      <c r="BI1112"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2" s="18" t="str">
        <f>IF(LEN(X1112)&gt;0,$CD$23&amp;INDEX($CH$3:CH1115,MATCH(W1112,$CG$3:CG1115,0))&amp;$CE$23&amp;CHAR(10)&amp;$CD$24&amp;X1112&amp;$CE$24&amp;CHAR(10)&amp;$CD$25&amp;Y1112&amp;$CE$25&amp;CHAR(10),"")&amp;IF(LEN(AA1112)&gt;0,$CD$23&amp;INDEX($CH$3:CH1115,MATCH(Z1112,$CG$3:CG1115,0))&amp;$CE$23&amp;CHAR(10)&amp;$CD$24&amp;AA1112&amp;$CE$24&amp;CHAR(10)&amp;$CD$25&amp;AB1112&amp;$CE$25&amp;CHAR(10),"")&amp;IF(LEN(AD1112)&gt;0,$CD$23&amp;INDEX($CH$3:CH1115,MATCH(AC1112,$CG$3:CG1115,0))&amp;$CE$23&amp;CHAR(10)&amp;$CD$24&amp;AD1112&amp;$CE$24&amp;CHAR(10)&amp;$CD$25&amp;AE1112&amp;$CE$25&amp;CHAR(10),"")&amp;IF(LEN(AG1112)&gt;0,$CD$23&amp;INDEX($CH$3:CH1115,MATCH(AF1112,$CG$3:CG1115,0))&amp;$CE$23&amp;CHAR(10)&amp;$CD$24&amp;AG1112&amp;$CE$24&amp;CHAR(10)&amp;$CD$25&amp;AH1112&amp;$CE$25&amp;CHAR(10),"")&amp;IF(LEN(AJ1112)&gt;0,$CD$23&amp;INDEX($CH$3:CH1115,MATCH(AI1112,$CG$3:CG1115,0))&amp;$CE$23&amp;CHAR(10)&amp;$CD$24&amp;AJ1112&amp;$CE$24&amp;CHAR(10)&amp;$CD$25&amp;AK1112&amp;$CE$25&amp;CHAR(10),"")</f>
        <v/>
      </c>
      <c r="BK1112" s="18" t="str">
        <f>IF(LEN(J1112)&gt;0,INDEX($BH$2:$BH$100000,MATCH(J1112,VBAsheet!$H$2:$H$100000,0))&amp;CHAR(10),"")&amp;IF(LEN(K1112)&gt;0,INDEX($BH$2:$BH$100000,MATCH(K1112,VBAsheet!$H$2:$H$100000,0))&amp;CHAR(10),"")&amp;IF(LEN(L1112)&gt;0,INDEX($BH$2:$BH$100000,MATCH(L1112,VBAsheet!$H$2:$H$100000,0))&amp;CHAR(10),"")&amp;IF(LEN(M1112)&gt;0,INDEX($BH$2:$BH$100000,MATCH(M1112,VBAsheet!$H$2:$H$100000,0))&amp;CHAR(10),"")</f>
        <v/>
      </c>
      <c r="BM1112" s="94" t="str">
        <f t="shared" si="661"/>
        <v/>
      </c>
      <c r="BN1112" s="95" t="str">
        <f t="shared" si="680"/>
        <v/>
      </c>
      <c r="BP1112" s="18" t="str">
        <f t="shared" si="681"/>
        <v/>
      </c>
      <c r="BR1112" s="81" t="str">
        <f t="shared" si="691"/>
        <v/>
      </c>
      <c r="BU1112" s="138" t="str">
        <f t="shared" si="682"/>
        <v/>
      </c>
      <c r="BV1112" s="3" t="str">
        <f t="shared" si="683"/>
        <v/>
      </c>
      <c r="BW1112" s="3" t="str">
        <f t="shared" si="684"/>
        <v/>
      </c>
      <c r="BX1112" s="144" t="str">
        <f t="shared" si="685"/>
        <v/>
      </c>
      <c r="BY1112" s="18" t="str">
        <f t="shared" si="686"/>
        <v/>
      </c>
      <c r="BZ1112" s="18" t="str">
        <f t="shared" si="687"/>
        <v/>
      </c>
      <c r="CA1112" s="19" t="str">
        <f t="shared" si="688"/>
        <v/>
      </c>
    </row>
    <row r="1113" spans="4:79" x14ac:dyDescent="0.45">
      <c r="D1113" s="164" t="str">
        <f t="shared" si="689"/>
        <v/>
      </c>
      <c r="I1113" s="9" t="str">
        <f t="shared" si="662"/>
        <v/>
      </c>
      <c r="J1113" s="173" t="str">
        <f t="shared" si="663"/>
        <v/>
      </c>
      <c r="K1113" s="13"/>
      <c r="L1113" s="13"/>
      <c r="M1113" s="13"/>
      <c r="N1113" s="178" t="str">
        <f t="shared" si="664"/>
        <v/>
      </c>
      <c r="O1113" s="181" t="str">
        <f t="shared" si="665"/>
        <v/>
      </c>
      <c r="P1113" s="8" t="str">
        <f t="shared" si="666"/>
        <v/>
      </c>
      <c r="Q1113" s="8" t="str">
        <f t="shared" si="667"/>
        <v/>
      </c>
      <c r="R1113" s="8" t="str">
        <f t="shared" si="668"/>
        <v/>
      </c>
      <c r="S1113" s="8" t="str">
        <f t="shared" si="669"/>
        <v/>
      </c>
      <c r="T1113" s="8" t="str">
        <f t="shared" si="670"/>
        <v/>
      </c>
      <c r="U1113" s="8" t="str">
        <f t="shared" si="671"/>
        <v/>
      </c>
      <c r="V1113" s="16" t="str">
        <f t="shared" si="672"/>
        <v/>
      </c>
      <c r="W1113" s="129" t="str">
        <f t="shared" si="673"/>
        <v/>
      </c>
      <c r="X1113" s="8" t="str">
        <f t="shared" si="674"/>
        <v/>
      </c>
      <c r="Y1113" s="8" t="str">
        <f t="shared" si="675"/>
        <v/>
      </c>
      <c r="AQ1113" s="6" t="str">
        <f t="shared" si="676"/>
        <v/>
      </c>
      <c r="AR1113" s="128" t="str">
        <f t="shared" si="677"/>
        <v/>
      </c>
      <c r="AS1113" s="128" t="str">
        <f t="shared" si="678"/>
        <v/>
      </c>
      <c r="AT1113" s="139" t="str">
        <f t="shared" si="690"/>
        <v/>
      </c>
      <c r="BH1113" s="127" t="str">
        <f>IF(LEN(VBAsheet!H1113)&gt;0,$CD$4&amp;CHAR(10)&amp;$CD$5&amp;CHAR(10)&amp;$CD$6&amp;IF(VBAsheet!I1113="N",1,0)&amp;$CE$6&amp;CHAR(10)&amp;$CD$7&amp;CHAR(10)&amp;$CD$8&amp;VBAsheet!H1113&amp;$CE$8&amp;CHAR(10)&amp;$CD$9&amp;VBAsheet!K1113&amp;$CE$9&amp;CHAR(10)&amp;$CD$10&amp;VBAsheet!J1113-1&amp;$CE$10&amp;CHAR(10)&amp;$CD$11,"")</f>
        <v/>
      </c>
      <c r="BI1113"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3" s="18" t="str">
        <f>IF(LEN(X1113)&gt;0,$CD$23&amp;INDEX($CH$3:CH1116,MATCH(W1113,$CG$3:CG1116,0))&amp;$CE$23&amp;CHAR(10)&amp;$CD$24&amp;X1113&amp;$CE$24&amp;CHAR(10)&amp;$CD$25&amp;Y1113&amp;$CE$25&amp;CHAR(10),"")&amp;IF(LEN(AA1113)&gt;0,$CD$23&amp;INDEX($CH$3:CH1116,MATCH(Z1113,$CG$3:CG1116,0))&amp;$CE$23&amp;CHAR(10)&amp;$CD$24&amp;AA1113&amp;$CE$24&amp;CHAR(10)&amp;$CD$25&amp;AB1113&amp;$CE$25&amp;CHAR(10),"")&amp;IF(LEN(AD1113)&gt;0,$CD$23&amp;INDEX($CH$3:CH1116,MATCH(AC1113,$CG$3:CG1116,0))&amp;$CE$23&amp;CHAR(10)&amp;$CD$24&amp;AD1113&amp;$CE$24&amp;CHAR(10)&amp;$CD$25&amp;AE1113&amp;$CE$25&amp;CHAR(10),"")&amp;IF(LEN(AG1113)&gt;0,$CD$23&amp;INDEX($CH$3:CH1116,MATCH(AF1113,$CG$3:CG1116,0))&amp;$CE$23&amp;CHAR(10)&amp;$CD$24&amp;AG1113&amp;$CE$24&amp;CHAR(10)&amp;$CD$25&amp;AH1113&amp;$CE$25&amp;CHAR(10),"")&amp;IF(LEN(AJ1113)&gt;0,$CD$23&amp;INDEX($CH$3:CH1116,MATCH(AI1113,$CG$3:CG1116,0))&amp;$CE$23&amp;CHAR(10)&amp;$CD$24&amp;AJ1113&amp;$CE$24&amp;CHAR(10)&amp;$CD$25&amp;AK1113&amp;$CE$25&amp;CHAR(10),"")</f>
        <v/>
      </c>
      <c r="BK1113" s="18" t="str">
        <f>IF(LEN(J1113)&gt;0,INDEX($BH$2:$BH$100000,MATCH(J1113,VBAsheet!$H$2:$H$100000,0))&amp;CHAR(10),"")&amp;IF(LEN(K1113)&gt;0,INDEX($BH$2:$BH$100000,MATCH(K1113,VBAsheet!$H$2:$H$100000,0))&amp;CHAR(10),"")&amp;IF(LEN(L1113)&gt;0,INDEX($BH$2:$BH$100000,MATCH(L1113,VBAsheet!$H$2:$H$100000,0))&amp;CHAR(10),"")&amp;IF(LEN(M1113)&gt;0,INDEX($BH$2:$BH$100000,MATCH(M1113,VBAsheet!$H$2:$H$100000,0))&amp;CHAR(10),"")</f>
        <v/>
      </c>
      <c r="BM1113" s="94" t="str">
        <f t="shared" si="661"/>
        <v/>
      </c>
      <c r="BN1113" s="95" t="str">
        <f t="shared" si="680"/>
        <v/>
      </c>
      <c r="BP1113" s="18" t="str">
        <f t="shared" si="681"/>
        <v/>
      </c>
      <c r="BR1113" s="81" t="str">
        <f t="shared" si="691"/>
        <v/>
      </c>
      <c r="BU1113" s="138" t="str">
        <f t="shared" si="682"/>
        <v/>
      </c>
      <c r="BV1113" s="3" t="str">
        <f t="shared" si="683"/>
        <v/>
      </c>
      <c r="BW1113" s="3" t="str">
        <f t="shared" si="684"/>
        <v/>
      </c>
      <c r="BX1113" s="144" t="str">
        <f t="shared" si="685"/>
        <v/>
      </c>
      <c r="BY1113" s="18" t="str">
        <f t="shared" si="686"/>
        <v/>
      </c>
      <c r="BZ1113" s="18" t="str">
        <f t="shared" si="687"/>
        <v/>
      </c>
      <c r="CA1113" s="19" t="str">
        <f t="shared" si="688"/>
        <v/>
      </c>
    </row>
    <row r="1114" spans="4:79" x14ac:dyDescent="0.45">
      <c r="D1114" s="164" t="str">
        <f t="shared" si="689"/>
        <v/>
      </c>
      <c r="I1114" s="9" t="str">
        <f t="shared" si="662"/>
        <v/>
      </c>
      <c r="J1114" s="173" t="str">
        <f t="shared" si="663"/>
        <v/>
      </c>
      <c r="K1114" s="13"/>
      <c r="L1114" s="13"/>
      <c r="M1114" s="13"/>
      <c r="N1114" s="178" t="str">
        <f t="shared" si="664"/>
        <v/>
      </c>
      <c r="O1114" s="181" t="str">
        <f t="shared" si="665"/>
        <v/>
      </c>
      <c r="P1114" s="8" t="str">
        <f t="shared" si="666"/>
        <v/>
      </c>
      <c r="Q1114" s="8" t="str">
        <f t="shared" si="667"/>
        <v/>
      </c>
      <c r="R1114" s="8" t="str">
        <f t="shared" si="668"/>
        <v/>
      </c>
      <c r="S1114" s="8" t="str">
        <f t="shared" si="669"/>
        <v/>
      </c>
      <c r="T1114" s="8" t="str">
        <f t="shared" si="670"/>
        <v/>
      </c>
      <c r="U1114" s="8" t="str">
        <f t="shared" si="671"/>
        <v/>
      </c>
      <c r="V1114" s="16" t="str">
        <f t="shared" si="672"/>
        <v/>
      </c>
      <c r="W1114" s="129" t="str">
        <f t="shared" si="673"/>
        <v/>
      </c>
      <c r="X1114" s="8" t="str">
        <f t="shared" si="674"/>
        <v/>
      </c>
      <c r="Y1114" s="8" t="str">
        <f t="shared" si="675"/>
        <v/>
      </c>
      <c r="AQ1114" s="6" t="str">
        <f t="shared" si="676"/>
        <v/>
      </c>
      <c r="AR1114" s="128" t="str">
        <f t="shared" si="677"/>
        <v/>
      </c>
      <c r="AS1114" s="128" t="str">
        <f t="shared" si="678"/>
        <v/>
      </c>
      <c r="AT1114" s="139" t="str">
        <f t="shared" si="690"/>
        <v/>
      </c>
      <c r="BH1114" s="127" t="str">
        <f>IF(LEN(VBAsheet!H1114)&gt;0,$CD$4&amp;CHAR(10)&amp;$CD$5&amp;CHAR(10)&amp;$CD$6&amp;IF(VBAsheet!I1114="N",1,0)&amp;$CE$6&amp;CHAR(10)&amp;$CD$7&amp;CHAR(10)&amp;$CD$8&amp;VBAsheet!H1114&amp;$CE$8&amp;CHAR(10)&amp;$CD$9&amp;VBAsheet!K1114&amp;$CE$9&amp;CHAR(10)&amp;$CD$10&amp;VBAsheet!J1114-1&amp;$CE$10&amp;CHAR(10)&amp;$CD$11,"")</f>
        <v/>
      </c>
      <c r="BI1114"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4" s="18" t="str">
        <f>IF(LEN(X1114)&gt;0,$CD$23&amp;INDEX($CH$3:CH1117,MATCH(W1114,$CG$3:CG1117,0))&amp;$CE$23&amp;CHAR(10)&amp;$CD$24&amp;X1114&amp;$CE$24&amp;CHAR(10)&amp;$CD$25&amp;Y1114&amp;$CE$25&amp;CHAR(10),"")&amp;IF(LEN(AA1114)&gt;0,$CD$23&amp;INDEX($CH$3:CH1117,MATCH(Z1114,$CG$3:CG1117,0))&amp;$CE$23&amp;CHAR(10)&amp;$CD$24&amp;AA1114&amp;$CE$24&amp;CHAR(10)&amp;$CD$25&amp;AB1114&amp;$CE$25&amp;CHAR(10),"")&amp;IF(LEN(AD1114)&gt;0,$CD$23&amp;INDEX($CH$3:CH1117,MATCH(AC1114,$CG$3:CG1117,0))&amp;$CE$23&amp;CHAR(10)&amp;$CD$24&amp;AD1114&amp;$CE$24&amp;CHAR(10)&amp;$CD$25&amp;AE1114&amp;$CE$25&amp;CHAR(10),"")&amp;IF(LEN(AG1114)&gt;0,$CD$23&amp;INDEX($CH$3:CH1117,MATCH(AF1114,$CG$3:CG1117,0))&amp;$CE$23&amp;CHAR(10)&amp;$CD$24&amp;AG1114&amp;$CE$24&amp;CHAR(10)&amp;$CD$25&amp;AH1114&amp;$CE$25&amp;CHAR(10),"")&amp;IF(LEN(AJ1114)&gt;0,$CD$23&amp;INDEX($CH$3:CH1117,MATCH(AI1114,$CG$3:CG1117,0))&amp;$CE$23&amp;CHAR(10)&amp;$CD$24&amp;AJ1114&amp;$CE$24&amp;CHAR(10)&amp;$CD$25&amp;AK1114&amp;$CE$25&amp;CHAR(10),"")</f>
        <v/>
      </c>
      <c r="BK1114" s="18" t="str">
        <f>IF(LEN(J1114)&gt;0,INDEX($BH$2:$BH$100000,MATCH(J1114,VBAsheet!$H$2:$H$100000,0))&amp;CHAR(10),"")&amp;IF(LEN(K1114)&gt;0,INDEX($BH$2:$BH$100000,MATCH(K1114,VBAsheet!$H$2:$H$100000,0))&amp;CHAR(10),"")&amp;IF(LEN(L1114)&gt;0,INDEX($BH$2:$BH$100000,MATCH(L1114,VBAsheet!$H$2:$H$100000,0))&amp;CHAR(10),"")&amp;IF(LEN(M1114)&gt;0,INDEX($BH$2:$BH$100000,MATCH(M1114,VBAsheet!$H$2:$H$100000,0))&amp;CHAR(10),"")</f>
        <v/>
      </c>
      <c r="BM1114" s="94" t="str">
        <f t="shared" si="661"/>
        <v/>
      </c>
      <c r="BN1114" s="95" t="str">
        <f t="shared" si="680"/>
        <v/>
      </c>
      <c r="BP1114" s="18" t="str">
        <f t="shared" si="681"/>
        <v/>
      </c>
      <c r="BR1114" s="81" t="str">
        <f t="shared" si="691"/>
        <v/>
      </c>
      <c r="BU1114" s="138" t="str">
        <f t="shared" si="682"/>
        <v/>
      </c>
      <c r="BV1114" s="3" t="str">
        <f t="shared" si="683"/>
        <v/>
      </c>
      <c r="BW1114" s="3" t="str">
        <f t="shared" si="684"/>
        <v/>
      </c>
      <c r="BX1114" s="144" t="str">
        <f t="shared" si="685"/>
        <v/>
      </c>
      <c r="BY1114" s="18" t="str">
        <f t="shared" si="686"/>
        <v/>
      </c>
      <c r="BZ1114" s="18" t="str">
        <f t="shared" si="687"/>
        <v/>
      </c>
      <c r="CA1114" s="19" t="str">
        <f t="shared" si="688"/>
        <v/>
      </c>
    </row>
    <row r="1115" spans="4:79" x14ac:dyDescent="0.45">
      <c r="D1115" s="164" t="str">
        <f t="shared" si="689"/>
        <v/>
      </c>
      <c r="I1115" s="9" t="str">
        <f t="shared" si="662"/>
        <v/>
      </c>
      <c r="J1115" s="173" t="str">
        <f t="shared" si="663"/>
        <v/>
      </c>
      <c r="K1115" s="13"/>
      <c r="L1115" s="13"/>
      <c r="M1115" s="13"/>
      <c r="N1115" s="178" t="str">
        <f t="shared" si="664"/>
        <v/>
      </c>
      <c r="O1115" s="181" t="str">
        <f t="shared" si="665"/>
        <v/>
      </c>
      <c r="P1115" s="8" t="str">
        <f t="shared" si="666"/>
        <v/>
      </c>
      <c r="Q1115" s="8" t="str">
        <f t="shared" si="667"/>
        <v/>
      </c>
      <c r="R1115" s="8" t="str">
        <f t="shared" si="668"/>
        <v/>
      </c>
      <c r="S1115" s="8" t="str">
        <f t="shared" si="669"/>
        <v/>
      </c>
      <c r="T1115" s="8" t="str">
        <f t="shared" si="670"/>
        <v/>
      </c>
      <c r="U1115" s="8" t="str">
        <f t="shared" si="671"/>
        <v/>
      </c>
      <c r="V1115" s="16" t="str">
        <f t="shared" si="672"/>
        <v/>
      </c>
      <c r="W1115" s="129" t="str">
        <f t="shared" si="673"/>
        <v/>
      </c>
      <c r="X1115" s="8" t="str">
        <f t="shared" si="674"/>
        <v/>
      </c>
      <c r="Y1115" s="8" t="str">
        <f t="shared" si="675"/>
        <v/>
      </c>
      <c r="AQ1115" s="6" t="str">
        <f t="shared" si="676"/>
        <v/>
      </c>
      <c r="AR1115" s="128" t="str">
        <f t="shared" si="677"/>
        <v/>
      </c>
      <c r="AS1115" s="128" t="str">
        <f t="shared" si="678"/>
        <v/>
      </c>
      <c r="AT1115" s="139" t="str">
        <f t="shared" si="690"/>
        <v/>
      </c>
      <c r="BH1115" s="127" t="str">
        <f>IF(LEN(VBAsheet!H1115)&gt;0,$CD$4&amp;CHAR(10)&amp;$CD$5&amp;CHAR(10)&amp;$CD$6&amp;IF(VBAsheet!I1115="N",1,0)&amp;$CE$6&amp;CHAR(10)&amp;$CD$7&amp;CHAR(10)&amp;$CD$8&amp;VBAsheet!H1115&amp;$CE$8&amp;CHAR(10)&amp;$CD$9&amp;VBAsheet!K1115&amp;$CE$9&amp;CHAR(10)&amp;$CD$10&amp;VBAsheet!J1115-1&amp;$CE$10&amp;CHAR(10)&amp;$CD$11,"")</f>
        <v/>
      </c>
      <c r="BI1115"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5" s="18" t="str">
        <f>IF(LEN(X1115)&gt;0,$CD$23&amp;INDEX($CH$3:CH1118,MATCH(W1115,$CG$3:CG1118,0))&amp;$CE$23&amp;CHAR(10)&amp;$CD$24&amp;X1115&amp;$CE$24&amp;CHAR(10)&amp;$CD$25&amp;Y1115&amp;$CE$25&amp;CHAR(10),"")&amp;IF(LEN(AA1115)&gt;0,$CD$23&amp;INDEX($CH$3:CH1118,MATCH(Z1115,$CG$3:CG1118,0))&amp;$CE$23&amp;CHAR(10)&amp;$CD$24&amp;AA1115&amp;$CE$24&amp;CHAR(10)&amp;$CD$25&amp;AB1115&amp;$CE$25&amp;CHAR(10),"")&amp;IF(LEN(AD1115)&gt;0,$CD$23&amp;INDEX($CH$3:CH1118,MATCH(AC1115,$CG$3:CG1118,0))&amp;$CE$23&amp;CHAR(10)&amp;$CD$24&amp;AD1115&amp;$CE$24&amp;CHAR(10)&amp;$CD$25&amp;AE1115&amp;$CE$25&amp;CHAR(10),"")&amp;IF(LEN(AG1115)&gt;0,$CD$23&amp;INDEX($CH$3:CH1118,MATCH(AF1115,$CG$3:CG1118,0))&amp;$CE$23&amp;CHAR(10)&amp;$CD$24&amp;AG1115&amp;$CE$24&amp;CHAR(10)&amp;$CD$25&amp;AH1115&amp;$CE$25&amp;CHAR(10),"")&amp;IF(LEN(AJ1115)&gt;0,$CD$23&amp;INDEX($CH$3:CH1118,MATCH(AI1115,$CG$3:CG1118,0))&amp;$CE$23&amp;CHAR(10)&amp;$CD$24&amp;AJ1115&amp;$CE$24&amp;CHAR(10)&amp;$CD$25&amp;AK1115&amp;$CE$25&amp;CHAR(10),"")</f>
        <v/>
      </c>
      <c r="BK1115" s="18" t="str">
        <f>IF(LEN(J1115)&gt;0,INDEX($BH$2:$BH$100000,MATCH(J1115,VBAsheet!$H$2:$H$100000,0))&amp;CHAR(10),"")&amp;IF(LEN(K1115)&gt;0,INDEX($BH$2:$BH$100000,MATCH(K1115,VBAsheet!$H$2:$H$100000,0))&amp;CHAR(10),"")&amp;IF(LEN(L1115)&gt;0,INDEX($BH$2:$BH$100000,MATCH(L1115,VBAsheet!$H$2:$H$100000,0))&amp;CHAR(10),"")&amp;IF(LEN(M1115)&gt;0,INDEX($BH$2:$BH$100000,MATCH(M1115,VBAsheet!$H$2:$H$100000,0))&amp;CHAR(10),"")</f>
        <v/>
      </c>
      <c r="BM1115" s="94" t="str">
        <f t="shared" si="661"/>
        <v/>
      </c>
      <c r="BN1115" s="95" t="str">
        <f t="shared" si="680"/>
        <v/>
      </c>
      <c r="BP1115" s="18" t="str">
        <f t="shared" si="681"/>
        <v/>
      </c>
      <c r="BR1115" s="81" t="str">
        <f t="shared" si="691"/>
        <v/>
      </c>
      <c r="BU1115" s="138" t="str">
        <f t="shared" si="682"/>
        <v/>
      </c>
      <c r="BV1115" s="3" t="str">
        <f t="shared" si="683"/>
        <v/>
      </c>
      <c r="BW1115" s="3" t="str">
        <f t="shared" si="684"/>
        <v/>
      </c>
      <c r="BX1115" s="144" t="str">
        <f t="shared" si="685"/>
        <v/>
      </c>
      <c r="BY1115" s="18" t="str">
        <f t="shared" si="686"/>
        <v/>
      </c>
      <c r="BZ1115" s="18" t="str">
        <f t="shared" si="687"/>
        <v/>
      </c>
      <c r="CA1115" s="19" t="str">
        <f t="shared" si="688"/>
        <v/>
      </c>
    </row>
    <row r="1116" spans="4:79" x14ac:dyDescent="0.45">
      <c r="D1116" s="164" t="str">
        <f t="shared" si="689"/>
        <v/>
      </c>
      <c r="I1116" s="9" t="str">
        <f t="shared" si="662"/>
        <v/>
      </c>
      <c r="J1116" s="173" t="str">
        <f t="shared" si="663"/>
        <v/>
      </c>
      <c r="K1116" s="13"/>
      <c r="L1116" s="13"/>
      <c r="M1116" s="13"/>
      <c r="N1116" s="178" t="str">
        <f t="shared" si="664"/>
        <v/>
      </c>
      <c r="O1116" s="181" t="str">
        <f t="shared" si="665"/>
        <v/>
      </c>
      <c r="P1116" s="8" t="str">
        <f t="shared" si="666"/>
        <v/>
      </c>
      <c r="Q1116" s="8" t="str">
        <f t="shared" si="667"/>
        <v/>
      </c>
      <c r="R1116" s="8" t="str">
        <f t="shared" si="668"/>
        <v/>
      </c>
      <c r="S1116" s="8" t="str">
        <f t="shared" si="669"/>
        <v/>
      </c>
      <c r="T1116" s="8" t="str">
        <f t="shared" si="670"/>
        <v/>
      </c>
      <c r="U1116" s="8" t="str">
        <f t="shared" si="671"/>
        <v/>
      </c>
      <c r="V1116" s="16" t="str">
        <f t="shared" si="672"/>
        <v/>
      </c>
      <c r="W1116" s="129" t="str">
        <f t="shared" si="673"/>
        <v/>
      </c>
      <c r="X1116" s="8" t="str">
        <f t="shared" si="674"/>
        <v/>
      </c>
      <c r="Y1116" s="8" t="str">
        <f t="shared" si="675"/>
        <v/>
      </c>
      <c r="AQ1116" s="6" t="str">
        <f t="shared" si="676"/>
        <v/>
      </c>
      <c r="AR1116" s="128" t="str">
        <f t="shared" si="677"/>
        <v/>
      </c>
      <c r="AS1116" s="128" t="str">
        <f t="shared" si="678"/>
        <v/>
      </c>
      <c r="AT1116" s="139" t="str">
        <f t="shared" si="690"/>
        <v/>
      </c>
      <c r="BH1116" s="127" t="str">
        <f>IF(LEN(VBAsheet!H1116)&gt;0,$CD$4&amp;CHAR(10)&amp;$CD$5&amp;CHAR(10)&amp;$CD$6&amp;IF(VBAsheet!I1116="N",1,0)&amp;$CE$6&amp;CHAR(10)&amp;$CD$7&amp;CHAR(10)&amp;$CD$8&amp;VBAsheet!H1116&amp;$CE$8&amp;CHAR(10)&amp;$CD$9&amp;VBAsheet!K1116&amp;$CE$9&amp;CHAR(10)&amp;$CD$10&amp;VBAsheet!J1116-1&amp;$CE$10&amp;CHAR(10)&amp;$CD$11,"")</f>
        <v/>
      </c>
      <c r="BI1116"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6" s="18" t="str">
        <f>IF(LEN(X1116)&gt;0,$CD$23&amp;INDEX($CH$3:CH1119,MATCH(W1116,$CG$3:CG1119,0))&amp;$CE$23&amp;CHAR(10)&amp;$CD$24&amp;X1116&amp;$CE$24&amp;CHAR(10)&amp;$CD$25&amp;Y1116&amp;$CE$25&amp;CHAR(10),"")&amp;IF(LEN(AA1116)&gt;0,$CD$23&amp;INDEX($CH$3:CH1119,MATCH(Z1116,$CG$3:CG1119,0))&amp;$CE$23&amp;CHAR(10)&amp;$CD$24&amp;AA1116&amp;$CE$24&amp;CHAR(10)&amp;$CD$25&amp;AB1116&amp;$CE$25&amp;CHAR(10),"")&amp;IF(LEN(AD1116)&gt;0,$CD$23&amp;INDEX($CH$3:CH1119,MATCH(AC1116,$CG$3:CG1119,0))&amp;$CE$23&amp;CHAR(10)&amp;$CD$24&amp;AD1116&amp;$CE$24&amp;CHAR(10)&amp;$CD$25&amp;AE1116&amp;$CE$25&amp;CHAR(10),"")&amp;IF(LEN(AG1116)&gt;0,$CD$23&amp;INDEX($CH$3:CH1119,MATCH(AF1116,$CG$3:CG1119,0))&amp;$CE$23&amp;CHAR(10)&amp;$CD$24&amp;AG1116&amp;$CE$24&amp;CHAR(10)&amp;$CD$25&amp;AH1116&amp;$CE$25&amp;CHAR(10),"")&amp;IF(LEN(AJ1116)&gt;0,$CD$23&amp;INDEX($CH$3:CH1119,MATCH(AI1116,$CG$3:CG1119,0))&amp;$CE$23&amp;CHAR(10)&amp;$CD$24&amp;AJ1116&amp;$CE$24&amp;CHAR(10)&amp;$CD$25&amp;AK1116&amp;$CE$25&amp;CHAR(10),"")</f>
        <v/>
      </c>
      <c r="BK1116" s="18" t="str">
        <f>IF(LEN(J1116)&gt;0,INDEX($BH$2:$BH$100000,MATCH(J1116,VBAsheet!$H$2:$H$100000,0))&amp;CHAR(10),"")&amp;IF(LEN(K1116)&gt;0,INDEX($BH$2:$BH$100000,MATCH(K1116,VBAsheet!$H$2:$H$100000,0))&amp;CHAR(10),"")&amp;IF(LEN(L1116)&gt;0,INDEX($BH$2:$BH$100000,MATCH(L1116,VBAsheet!$H$2:$H$100000,0))&amp;CHAR(10),"")&amp;IF(LEN(M1116)&gt;0,INDEX($BH$2:$BH$100000,MATCH(M1116,VBAsheet!$H$2:$H$100000,0))&amp;CHAR(10),"")</f>
        <v/>
      </c>
      <c r="BM1116" s="94" t="str">
        <f t="shared" si="661"/>
        <v/>
      </c>
      <c r="BN1116" s="95" t="str">
        <f t="shared" si="680"/>
        <v/>
      </c>
      <c r="BP1116" s="18" t="str">
        <f t="shared" si="681"/>
        <v/>
      </c>
      <c r="BR1116" s="81" t="str">
        <f t="shared" si="691"/>
        <v/>
      </c>
      <c r="BU1116" s="138" t="str">
        <f t="shared" si="682"/>
        <v/>
      </c>
      <c r="BV1116" s="3" t="str">
        <f t="shared" si="683"/>
        <v/>
      </c>
      <c r="BW1116" s="3" t="str">
        <f t="shared" si="684"/>
        <v/>
      </c>
      <c r="BX1116" s="144" t="str">
        <f t="shared" si="685"/>
        <v/>
      </c>
      <c r="BY1116" s="18" t="str">
        <f t="shared" si="686"/>
        <v/>
      </c>
      <c r="BZ1116" s="18" t="str">
        <f t="shared" si="687"/>
        <v/>
      </c>
      <c r="CA1116" s="19" t="str">
        <f t="shared" si="688"/>
        <v/>
      </c>
    </row>
    <row r="1117" spans="4:79" x14ac:dyDescent="0.45">
      <c r="D1117" s="164" t="str">
        <f t="shared" si="689"/>
        <v/>
      </c>
      <c r="I1117" s="9" t="str">
        <f t="shared" si="662"/>
        <v/>
      </c>
      <c r="J1117" s="173" t="str">
        <f t="shared" si="663"/>
        <v/>
      </c>
      <c r="K1117" s="13"/>
      <c r="L1117" s="13"/>
      <c r="M1117" s="13"/>
      <c r="N1117" s="178" t="str">
        <f t="shared" si="664"/>
        <v/>
      </c>
      <c r="O1117" s="181" t="str">
        <f t="shared" si="665"/>
        <v/>
      </c>
      <c r="P1117" s="8" t="str">
        <f t="shared" si="666"/>
        <v/>
      </c>
      <c r="Q1117" s="8" t="str">
        <f t="shared" si="667"/>
        <v/>
      </c>
      <c r="R1117" s="8" t="str">
        <f t="shared" si="668"/>
        <v/>
      </c>
      <c r="S1117" s="8" t="str">
        <f t="shared" si="669"/>
        <v/>
      </c>
      <c r="T1117" s="8" t="str">
        <f t="shared" si="670"/>
        <v/>
      </c>
      <c r="U1117" s="8" t="str">
        <f t="shared" si="671"/>
        <v/>
      </c>
      <c r="V1117" s="16" t="str">
        <f t="shared" si="672"/>
        <v/>
      </c>
      <c r="W1117" s="129" t="str">
        <f t="shared" si="673"/>
        <v/>
      </c>
      <c r="X1117" s="8" t="str">
        <f t="shared" si="674"/>
        <v/>
      </c>
      <c r="Y1117" s="8" t="str">
        <f t="shared" si="675"/>
        <v/>
      </c>
      <c r="AQ1117" s="6" t="str">
        <f t="shared" si="676"/>
        <v/>
      </c>
      <c r="AR1117" s="128" t="str">
        <f t="shared" si="677"/>
        <v/>
      </c>
      <c r="AS1117" s="128" t="str">
        <f t="shared" si="678"/>
        <v/>
      </c>
      <c r="AT1117" s="139" t="str">
        <f t="shared" si="690"/>
        <v/>
      </c>
      <c r="BH1117" s="127" t="str">
        <f>IF(LEN(VBAsheet!H1117)&gt;0,$CD$4&amp;CHAR(10)&amp;$CD$5&amp;CHAR(10)&amp;$CD$6&amp;IF(VBAsheet!I1117="N",1,0)&amp;$CE$6&amp;CHAR(10)&amp;$CD$7&amp;CHAR(10)&amp;$CD$8&amp;VBAsheet!H1117&amp;$CE$8&amp;CHAR(10)&amp;$CD$9&amp;VBAsheet!K1117&amp;$CE$9&amp;CHAR(10)&amp;$CD$10&amp;VBAsheet!J1117-1&amp;$CE$10&amp;CHAR(10)&amp;$CD$11,"")</f>
        <v/>
      </c>
      <c r="BI1117"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7" s="18" t="str">
        <f>IF(LEN(X1117)&gt;0,$CD$23&amp;INDEX($CH$3:CH1120,MATCH(W1117,$CG$3:CG1120,0))&amp;$CE$23&amp;CHAR(10)&amp;$CD$24&amp;X1117&amp;$CE$24&amp;CHAR(10)&amp;$CD$25&amp;Y1117&amp;$CE$25&amp;CHAR(10),"")&amp;IF(LEN(AA1117)&gt;0,$CD$23&amp;INDEX($CH$3:CH1120,MATCH(Z1117,$CG$3:CG1120,0))&amp;$CE$23&amp;CHAR(10)&amp;$CD$24&amp;AA1117&amp;$CE$24&amp;CHAR(10)&amp;$CD$25&amp;AB1117&amp;$CE$25&amp;CHAR(10),"")&amp;IF(LEN(AD1117)&gt;0,$CD$23&amp;INDEX($CH$3:CH1120,MATCH(AC1117,$CG$3:CG1120,0))&amp;$CE$23&amp;CHAR(10)&amp;$CD$24&amp;AD1117&amp;$CE$24&amp;CHAR(10)&amp;$CD$25&amp;AE1117&amp;$CE$25&amp;CHAR(10),"")&amp;IF(LEN(AG1117)&gt;0,$CD$23&amp;INDEX($CH$3:CH1120,MATCH(AF1117,$CG$3:CG1120,0))&amp;$CE$23&amp;CHAR(10)&amp;$CD$24&amp;AG1117&amp;$CE$24&amp;CHAR(10)&amp;$CD$25&amp;AH1117&amp;$CE$25&amp;CHAR(10),"")&amp;IF(LEN(AJ1117)&gt;0,$CD$23&amp;INDEX($CH$3:CH1120,MATCH(AI1117,$CG$3:CG1120,0))&amp;$CE$23&amp;CHAR(10)&amp;$CD$24&amp;AJ1117&amp;$CE$24&amp;CHAR(10)&amp;$CD$25&amp;AK1117&amp;$CE$25&amp;CHAR(10),"")</f>
        <v/>
      </c>
      <c r="BK1117" s="18" t="str">
        <f>IF(LEN(J1117)&gt;0,INDEX($BH$2:$BH$100000,MATCH(J1117,VBAsheet!$H$2:$H$100000,0))&amp;CHAR(10),"")&amp;IF(LEN(K1117)&gt;0,INDEX($BH$2:$BH$100000,MATCH(K1117,VBAsheet!$H$2:$H$100000,0))&amp;CHAR(10),"")&amp;IF(LEN(L1117)&gt;0,INDEX($BH$2:$BH$100000,MATCH(L1117,VBAsheet!$H$2:$H$100000,0))&amp;CHAR(10),"")&amp;IF(LEN(M1117)&gt;0,INDEX($BH$2:$BH$100000,MATCH(M1117,VBAsheet!$H$2:$H$100000,0))&amp;CHAR(10),"")</f>
        <v/>
      </c>
      <c r="BM1117" s="94" t="str">
        <f t="shared" si="661"/>
        <v/>
      </c>
      <c r="BN1117" s="95" t="str">
        <f t="shared" si="680"/>
        <v/>
      </c>
      <c r="BP1117" s="18" t="str">
        <f t="shared" si="681"/>
        <v/>
      </c>
      <c r="BR1117" s="81" t="str">
        <f t="shared" si="691"/>
        <v/>
      </c>
      <c r="BU1117" s="138" t="str">
        <f t="shared" si="682"/>
        <v/>
      </c>
      <c r="BV1117" s="3" t="str">
        <f t="shared" si="683"/>
        <v/>
      </c>
      <c r="BW1117" s="3" t="str">
        <f t="shared" si="684"/>
        <v/>
      </c>
      <c r="BX1117" s="144" t="str">
        <f t="shared" si="685"/>
        <v/>
      </c>
      <c r="BY1117" s="18" t="str">
        <f t="shared" si="686"/>
        <v/>
      </c>
      <c r="BZ1117" s="18" t="str">
        <f t="shared" si="687"/>
        <v/>
      </c>
      <c r="CA1117" s="19" t="str">
        <f t="shared" si="688"/>
        <v/>
      </c>
    </row>
    <row r="1118" spans="4:79" x14ac:dyDescent="0.45">
      <c r="D1118" s="164" t="str">
        <f t="shared" si="689"/>
        <v/>
      </c>
      <c r="I1118" s="9" t="str">
        <f t="shared" si="662"/>
        <v/>
      </c>
      <c r="J1118" s="173" t="str">
        <f t="shared" si="663"/>
        <v/>
      </c>
      <c r="K1118" s="13"/>
      <c r="L1118" s="13"/>
      <c r="M1118" s="13"/>
      <c r="N1118" s="178" t="str">
        <f t="shared" si="664"/>
        <v/>
      </c>
      <c r="O1118" s="181" t="str">
        <f t="shared" si="665"/>
        <v/>
      </c>
      <c r="P1118" s="8" t="str">
        <f t="shared" si="666"/>
        <v/>
      </c>
      <c r="Q1118" s="8" t="str">
        <f t="shared" si="667"/>
        <v/>
      </c>
      <c r="R1118" s="8" t="str">
        <f t="shared" si="668"/>
        <v/>
      </c>
      <c r="S1118" s="8" t="str">
        <f t="shared" si="669"/>
        <v/>
      </c>
      <c r="T1118" s="8" t="str">
        <f t="shared" si="670"/>
        <v/>
      </c>
      <c r="U1118" s="8" t="str">
        <f t="shared" si="671"/>
        <v/>
      </c>
      <c r="V1118" s="16" t="str">
        <f t="shared" si="672"/>
        <v/>
      </c>
      <c r="W1118" s="129" t="str">
        <f t="shared" si="673"/>
        <v/>
      </c>
      <c r="X1118" s="8" t="str">
        <f t="shared" si="674"/>
        <v/>
      </c>
      <c r="Y1118" s="8" t="str">
        <f t="shared" si="675"/>
        <v/>
      </c>
      <c r="AQ1118" s="6" t="str">
        <f t="shared" si="676"/>
        <v/>
      </c>
      <c r="AR1118" s="128" t="str">
        <f t="shared" si="677"/>
        <v/>
      </c>
      <c r="AS1118" s="128" t="str">
        <f t="shared" si="678"/>
        <v/>
      </c>
      <c r="AT1118" s="139" t="str">
        <f t="shared" si="690"/>
        <v/>
      </c>
      <c r="BH1118" s="127" t="str">
        <f>IF(LEN(VBAsheet!H1118)&gt;0,$CD$4&amp;CHAR(10)&amp;$CD$5&amp;CHAR(10)&amp;$CD$6&amp;IF(VBAsheet!I1118="N",1,0)&amp;$CE$6&amp;CHAR(10)&amp;$CD$7&amp;CHAR(10)&amp;$CD$8&amp;VBAsheet!H1118&amp;$CE$8&amp;CHAR(10)&amp;$CD$9&amp;VBAsheet!K1118&amp;$CE$9&amp;CHAR(10)&amp;$CD$10&amp;VBAsheet!J1118-1&amp;$CE$10&amp;CHAR(10)&amp;$CD$11,"")</f>
        <v/>
      </c>
      <c r="BI1118"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8" s="18" t="str">
        <f>IF(LEN(X1118)&gt;0,$CD$23&amp;INDEX($CH$3:CH1121,MATCH(W1118,$CG$3:CG1121,0))&amp;$CE$23&amp;CHAR(10)&amp;$CD$24&amp;X1118&amp;$CE$24&amp;CHAR(10)&amp;$CD$25&amp;Y1118&amp;$CE$25&amp;CHAR(10),"")&amp;IF(LEN(AA1118)&gt;0,$CD$23&amp;INDEX($CH$3:CH1121,MATCH(Z1118,$CG$3:CG1121,0))&amp;$CE$23&amp;CHAR(10)&amp;$CD$24&amp;AA1118&amp;$CE$24&amp;CHAR(10)&amp;$CD$25&amp;AB1118&amp;$CE$25&amp;CHAR(10),"")&amp;IF(LEN(AD1118)&gt;0,$CD$23&amp;INDEX($CH$3:CH1121,MATCH(AC1118,$CG$3:CG1121,0))&amp;$CE$23&amp;CHAR(10)&amp;$CD$24&amp;AD1118&amp;$CE$24&amp;CHAR(10)&amp;$CD$25&amp;AE1118&amp;$CE$25&amp;CHAR(10),"")&amp;IF(LEN(AG1118)&gt;0,$CD$23&amp;INDEX($CH$3:CH1121,MATCH(AF1118,$CG$3:CG1121,0))&amp;$CE$23&amp;CHAR(10)&amp;$CD$24&amp;AG1118&amp;$CE$24&amp;CHAR(10)&amp;$CD$25&amp;AH1118&amp;$CE$25&amp;CHAR(10),"")&amp;IF(LEN(AJ1118)&gt;0,$CD$23&amp;INDEX($CH$3:CH1121,MATCH(AI1118,$CG$3:CG1121,0))&amp;$CE$23&amp;CHAR(10)&amp;$CD$24&amp;AJ1118&amp;$CE$24&amp;CHAR(10)&amp;$CD$25&amp;AK1118&amp;$CE$25&amp;CHAR(10),"")</f>
        <v/>
      </c>
      <c r="BK1118" s="18" t="str">
        <f>IF(LEN(J1118)&gt;0,INDEX($BH$2:$BH$100000,MATCH(J1118,VBAsheet!$H$2:$H$100000,0))&amp;CHAR(10),"")&amp;IF(LEN(K1118)&gt;0,INDEX($BH$2:$BH$100000,MATCH(K1118,VBAsheet!$H$2:$H$100000,0))&amp;CHAR(10),"")&amp;IF(LEN(L1118)&gt;0,INDEX($BH$2:$BH$100000,MATCH(L1118,VBAsheet!$H$2:$H$100000,0))&amp;CHAR(10),"")&amp;IF(LEN(M1118)&gt;0,INDEX($BH$2:$BH$100000,MATCH(M1118,VBAsheet!$H$2:$H$100000,0))&amp;CHAR(10),"")</f>
        <v/>
      </c>
      <c r="BM1118" s="94" t="str">
        <f t="shared" si="661"/>
        <v/>
      </c>
      <c r="BN1118" s="95" t="str">
        <f t="shared" si="680"/>
        <v/>
      </c>
      <c r="BP1118" s="18" t="str">
        <f t="shared" si="681"/>
        <v/>
      </c>
      <c r="BR1118" s="81" t="str">
        <f t="shared" si="691"/>
        <v/>
      </c>
      <c r="BU1118" s="138" t="str">
        <f t="shared" si="682"/>
        <v/>
      </c>
      <c r="BV1118" s="3" t="str">
        <f t="shared" si="683"/>
        <v/>
      </c>
      <c r="BW1118" s="3" t="str">
        <f t="shared" si="684"/>
        <v/>
      </c>
      <c r="BX1118" s="144" t="str">
        <f t="shared" si="685"/>
        <v/>
      </c>
      <c r="BY1118" s="18" t="str">
        <f t="shared" si="686"/>
        <v/>
      </c>
      <c r="BZ1118" s="18" t="str">
        <f t="shared" si="687"/>
        <v/>
      </c>
      <c r="CA1118" s="19" t="str">
        <f t="shared" si="688"/>
        <v/>
      </c>
    </row>
    <row r="1119" spans="4:79" x14ac:dyDescent="0.45">
      <c r="D1119" s="164" t="str">
        <f t="shared" si="689"/>
        <v/>
      </c>
      <c r="I1119" s="9" t="str">
        <f t="shared" si="662"/>
        <v/>
      </c>
      <c r="J1119" s="173" t="str">
        <f t="shared" si="663"/>
        <v/>
      </c>
      <c r="K1119" s="13"/>
      <c r="L1119" s="13"/>
      <c r="M1119" s="13"/>
      <c r="N1119" s="178" t="str">
        <f t="shared" si="664"/>
        <v/>
      </c>
      <c r="O1119" s="181" t="str">
        <f t="shared" si="665"/>
        <v/>
      </c>
      <c r="P1119" s="8" t="str">
        <f t="shared" si="666"/>
        <v/>
      </c>
      <c r="Q1119" s="8" t="str">
        <f t="shared" si="667"/>
        <v/>
      </c>
      <c r="R1119" s="8" t="str">
        <f t="shared" si="668"/>
        <v/>
      </c>
      <c r="S1119" s="8" t="str">
        <f t="shared" si="669"/>
        <v/>
      </c>
      <c r="T1119" s="8" t="str">
        <f t="shared" si="670"/>
        <v/>
      </c>
      <c r="U1119" s="8" t="str">
        <f t="shared" si="671"/>
        <v/>
      </c>
      <c r="V1119" s="16" t="str">
        <f t="shared" si="672"/>
        <v/>
      </c>
      <c r="W1119" s="129" t="str">
        <f t="shared" si="673"/>
        <v/>
      </c>
      <c r="X1119" s="8" t="str">
        <f t="shared" si="674"/>
        <v/>
      </c>
      <c r="Y1119" s="8" t="str">
        <f t="shared" si="675"/>
        <v/>
      </c>
      <c r="AQ1119" s="6" t="str">
        <f t="shared" si="676"/>
        <v/>
      </c>
      <c r="AR1119" s="128" t="str">
        <f t="shared" si="677"/>
        <v/>
      </c>
      <c r="AS1119" s="128" t="str">
        <f t="shared" si="678"/>
        <v/>
      </c>
      <c r="AT1119" s="139" t="str">
        <f t="shared" si="690"/>
        <v/>
      </c>
      <c r="BH1119" s="127" t="str">
        <f>IF(LEN(VBAsheet!H1119)&gt;0,$CD$4&amp;CHAR(10)&amp;$CD$5&amp;CHAR(10)&amp;$CD$6&amp;IF(VBAsheet!I1119="N",1,0)&amp;$CE$6&amp;CHAR(10)&amp;$CD$7&amp;CHAR(10)&amp;$CD$8&amp;VBAsheet!H1119&amp;$CE$8&amp;CHAR(10)&amp;$CD$9&amp;VBAsheet!K1119&amp;$CE$9&amp;CHAR(10)&amp;$CD$10&amp;VBAsheet!J1119-1&amp;$CE$10&amp;CHAR(10)&amp;$CD$11,"")</f>
        <v/>
      </c>
      <c r="BI1119"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19" s="18" t="str">
        <f>IF(LEN(X1119)&gt;0,$CD$23&amp;INDEX($CH$3:CH1122,MATCH(W1119,$CG$3:CG1122,0))&amp;$CE$23&amp;CHAR(10)&amp;$CD$24&amp;X1119&amp;$CE$24&amp;CHAR(10)&amp;$CD$25&amp;Y1119&amp;$CE$25&amp;CHAR(10),"")&amp;IF(LEN(AA1119)&gt;0,$CD$23&amp;INDEX($CH$3:CH1122,MATCH(Z1119,$CG$3:CG1122,0))&amp;$CE$23&amp;CHAR(10)&amp;$CD$24&amp;AA1119&amp;$CE$24&amp;CHAR(10)&amp;$CD$25&amp;AB1119&amp;$CE$25&amp;CHAR(10),"")&amp;IF(LEN(AD1119)&gt;0,$CD$23&amp;INDEX($CH$3:CH1122,MATCH(AC1119,$CG$3:CG1122,0))&amp;$CE$23&amp;CHAR(10)&amp;$CD$24&amp;AD1119&amp;$CE$24&amp;CHAR(10)&amp;$CD$25&amp;AE1119&amp;$CE$25&amp;CHAR(10),"")&amp;IF(LEN(AG1119)&gt;0,$CD$23&amp;INDEX($CH$3:CH1122,MATCH(AF1119,$CG$3:CG1122,0))&amp;$CE$23&amp;CHAR(10)&amp;$CD$24&amp;AG1119&amp;$CE$24&amp;CHAR(10)&amp;$CD$25&amp;AH1119&amp;$CE$25&amp;CHAR(10),"")&amp;IF(LEN(AJ1119)&gt;0,$CD$23&amp;INDEX($CH$3:CH1122,MATCH(AI1119,$CG$3:CG1122,0))&amp;$CE$23&amp;CHAR(10)&amp;$CD$24&amp;AJ1119&amp;$CE$24&amp;CHAR(10)&amp;$CD$25&amp;AK1119&amp;$CE$25&amp;CHAR(10),"")</f>
        <v/>
      </c>
      <c r="BK1119" s="18" t="str">
        <f>IF(LEN(J1119)&gt;0,INDEX($BH$2:$BH$100000,MATCH(J1119,VBAsheet!$H$2:$H$100000,0))&amp;CHAR(10),"")&amp;IF(LEN(K1119)&gt;0,INDEX($BH$2:$BH$100000,MATCH(K1119,VBAsheet!$H$2:$H$100000,0))&amp;CHAR(10),"")&amp;IF(LEN(L1119)&gt;0,INDEX($BH$2:$BH$100000,MATCH(L1119,VBAsheet!$H$2:$H$100000,0))&amp;CHAR(10),"")&amp;IF(LEN(M1119)&gt;0,INDEX($BH$2:$BH$100000,MATCH(M1119,VBAsheet!$H$2:$H$100000,0))&amp;CHAR(10),"")</f>
        <v/>
      </c>
      <c r="BM1119" s="94" t="str">
        <f t="shared" si="661"/>
        <v/>
      </c>
      <c r="BN1119" s="95" t="str">
        <f t="shared" si="680"/>
        <v/>
      </c>
      <c r="BP1119" s="18" t="str">
        <f t="shared" si="681"/>
        <v/>
      </c>
      <c r="BR1119" s="81" t="str">
        <f t="shared" si="691"/>
        <v/>
      </c>
      <c r="BU1119" s="138" t="str">
        <f t="shared" si="682"/>
        <v/>
      </c>
      <c r="BV1119" s="3" t="str">
        <f t="shared" si="683"/>
        <v/>
      </c>
      <c r="BW1119" s="3" t="str">
        <f t="shared" si="684"/>
        <v/>
      </c>
      <c r="BX1119" s="144" t="str">
        <f t="shared" si="685"/>
        <v/>
      </c>
      <c r="BY1119" s="18" t="str">
        <f t="shared" si="686"/>
        <v/>
      </c>
      <c r="BZ1119" s="18" t="str">
        <f t="shared" si="687"/>
        <v/>
      </c>
      <c r="CA1119" s="19" t="str">
        <f t="shared" si="688"/>
        <v/>
      </c>
    </row>
    <row r="1120" spans="4:79" x14ac:dyDescent="0.45">
      <c r="D1120" s="164" t="str">
        <f t="shared" si="689"/>
        <v/>
      </c>
      <c r="I1120" s="9" t="str">
        <f t="shared" si="662"/>
        <v/>
      </c>
      <c r="J1120" s="173" t="str">
        <f t="shared" si="663"/>
        <v/>
      </c>
      <c r="K1120" s="13"/>
      <c r="L1120" s="13"/>
      <c r="M1120" s="13"/>
      <c r="N1120" s="178" t="str">
        <f t="shared" si="664"/>
        <v/>
      </c>
      <c r="O1120" s="181" t="str">
        <f t="shared" si="665"/>
        <v/>
      </c>
      <c r="P1120" s="8" t="str">
        <f t="shared" si="666"/>
        <v/>
      </c>
      <c r="Q1120" s="8" t="str">
        <f t="shared" si="667"/>
        <v/>
      </c>
      <c r="R1120" s="8" t="str">
        <f t="shared" si="668"/>
        <v/>
      </c>
      <c r="S1120" s="8" t="str">
        <f t="shared" si="669"/>
        <v/>
      </c>
      <c r="T1120" s="8" t="str">
        <f t="shared" si="670"/>
        <v/>
      </c>
      <c r="U1120" s="8" t="str">
        <f t="shared" si="671"/>
        <v/>
      </c>
      <c r="V1120" s="16" t="str">
        <f t="shared" si="672"/>
        <v/>
      </c>
      <c r="W1120" s="129" t="str">
        <f t="shared" si="673"/>
        <v/>
      </c>
      <c r="X1120" s="8" t="str">
        <f t="shared" si="674"/>
        <v/>
      </c>
      <c r="Y1120" s="8" t="str">
        <f t="shared" si="675"/>
        <v/>
      </c>
      <c r="AQ1120" s="6" t="str">
        <f t="shared" si="676"/>
        <v/>
      </c>
      <c r="AR1120" s="128" t="str">
        <f t="shared" si="677"/>
        <v/>
      </c>
      <c r="AS1120" s="128" t="str">
        <f t="shared" si="678"/>
        <v/>
      </c>
      <c r="AT1120" s="139" t="str">
        <f t="shared" si="690"/>
        <v/>
      </c>
      <c r="BH1120" s="127" t="str">
        <f>IF(LEN(VBAsheet!H1120)&gt;0,$CD$4&amp;CHAR(10)&amp;$CD$5&amp;CHAR(10)&amp;$CD$6&amp;IF(VBAsheet!I1120="N",1,0)&amp;$CE$6&amp;CHAR(10)&amp;$CD$7&amp;CHAR(10)&amp;$CD$8&amp;VBAsheet!H1120&amp;$CE$8&amp;CHAR(10)&amp;$CD$9&amp;VBAsheet!K1120&amp;$CE$9&amp;CHAR(10)&amp;$CD$10&amp;VBAsheet!J1120-1&amp;$CE$10&amp;CHAR(10)&amp;$CD$11,"")</f>
        <v/>
      </c>
      <c r="BI1120"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0" s="18" t="str">
        <f>IF(LEN(X1120)&gt;0,$CD$23&amp;INDEX($CH$3:CH1123,MATCH(W1120,$CG$3:CG1123,0))&amp;$CE$23&amp;CHAR(10)&amp;$CD$24&amp;X1120&amp;$CE$24&amp;CHAR(10)&amp;$CD$25&amp;Y1120&amp;$CE$25&amp;CHAR(10),"")&amp;IF(LEN(AA1120)&gt;0,$CD$23&amp;INDEX($CH$3:CH1123,MATCH(Z1120,$CG$3:CG1123,0))&amp;$CE$23&amp;CHAR(10)&amp;$CD$24&amp;AA1120&amp;$CE$24&amp;CHAR(10)&amp;$CD$25&amp;AB1120&amp;$CE$25&amp;CHAR(10),"")&amp;IF(LEN(AD1120)&gt;0,$CD$23&amp;INDEX($CH$3:CH1123,MATCH(AC1120,$CG$3:CG1123,0))&amp;$CE$23&amp;CHAR(10)&amp;$CD$24&amp;AD1120&amp;$CE$24&amp;CHAR(10)&amp;$CD$25&amp;AE1120&amp;$CE$25&amp;CHAR(10),"")&amp;IF(LEN(AG1120)&gt;0,$CD$23&amp;INDEX($CH$3:CH1123,MATCH(AF1120,$CG$3:CG1123,0))&amp;$CE$23&amp;CHAR(10)&amp;$CD$24&amp;AG1120&amp;$CE$24&amp;CHAR(10)&amp;$CD$25&amp;AH1120&amp;$CE$25&amp;CHAR(10),"")&amp;IF(LEN(AJ1120)&gt;0,$CD$23&amp;INDEX($CH$3:CH1123,MATCH(AI1120,$CG$3:CG1123,0))&amp;$CE$23&amp;CHAR(10)&amp;$CD$24&amp;AJ1120&amp;$CE$24&amp;CHAR(10)&amp;$CD$25&amp;AK1120&amp;$CE$25&amp;CHAR(10),"")</f>
        <v/>
      </c>
      <c r="BK1120" s="18" t="str">
        <f>IF(LEN(J1120)&gt;0,INDEX($BH$2:$BH$100000,MATCH(J1120,VBAsheet!$H$2:$H$100000,0))&amp;CHAR(10),"")&amp;IF(LEN(K1120)&gt;0,INDEX($BH$2:$BH$100000,MATCH(K1120,VBAsheet!$H$2:$H$100000,0))&amp;CHAR(10),"")&amp;IF(LEN(L1120)&gt;0,INDEX($BH$2:$BH$100000,MATCH(L1120,VBAsheet!$H$2:$H$100000,0))&amp;CHAR(10),"")&amp;IF(LEN(M1120)&gt;0,INDEX($BH$2:$BH$100000,MATCH(M1120,VBAsheet!$H$2:$H$100000,0))&amp;CHAR(10),"")</f>
        <v/>
      </c>
      <c r="BM1120" s="94" t="str">
        <f t="shared" si="661"/>
        <v/>
      </c>
      <c r="BN1120" s="95" t="str">
        <f t="shared" si="680"/>
        <v/>
      </c>
      <c r="BP1120" s="18" t="str">
        <f t="shared" si="681"/>
        <v/>
      </c>
      <c r="BR1120" s="81" t="str">
        <f t="shared" si="691"/>
        <v/>
      </c>
      <c r="BU1120" s="138" t="str">
        <f t="shared" si="682"/>
        <v/>
      </c>
      <c r="BV1120" s="3" t="str">
        <f t="shared" si="683"/>
        <v/>
      </c>
      <c r="BW1120" s="3" t="str">
        <f t="shared" si="684"/>
        <v/>
      </c>
      <c r="BX1120" s="144" t="str">
        <f t="shared" si="685"/>
        <v/>
      </c>
      <c r="BY1120" s="18" t="str">
        <f t="shared" si="686"/>
        <v/>
      </c>
      <c r="BZ1120" s="18" t="str">
        <f t="shared" si="687"/>
        <v/>
      </c>
      <c r="CA1120" s="19" t="str">
        <f t="shared" si="688"/>
        <v/>
      </c>
    </row>
    <row r="1121" spans="4:79" x14ac:dyDescent="0.45">
      <c r="D1121" s="164" t="str">
        <f t="shared" si="689"/>
        <v/>
      </c>
      <c r="I1121" s="9" t="str">
        <f t="shared" si="662"/>
        <v/>
      </c>
      <c r="J1121" s="173" t="str">
        <f t="shared" si="663"/>
        <v/>
      </c>
      <c r="K1121" s="13"/>
      <c r="L1121" s="13"/>
      <c r="M1121" s="13"/>
      <c r="N1121" s="178" t="str">
        <f t="shared" si="664"/>
        <v/>
      </c>
      <c r="O1121" s="181" t="str">
        <f t="shared" si="665"/>
        <v/>
      </c>
      <c r="P1121" s="8" t="str">
        <f t="shared" si="666"/>
        <v/>
      </c>
      <c r="Q1121" s="8" t="str">
        <f t="shared" si="667"/>
        <v/>
      </c>
      <c r="R1121" s="8" t="str">
        <f t="shared" si="668"/>
        <v/>
      </c>
      <c r="S1121" s="8" t="str">
        <f t="shared" si="669"/>
        <v/>
      </c>
      <c r="T1121" s="8" t="str">
        <f t="shared" si="670"/>
        <v/>
      </c>
      <c r="U1121" s="8" t="str">
        <f t="shared" si="671"/>
        <v/>
      </c>
      <c r="V1121" s="16" t="str">
        <f t="shared" si="672"/>
        <v/>
      </c>
      <c r="W1121" s="129" t="str">
        <f t="shared" si="673"/>
        <v/>
      </c>
      <c r="X1121" s="8" t="str">
        <f t="shared" si="674"/>
        <v/>
      </c>
      <c r="Y1121" s="8" t="str">
        <f t="shared" si="675"/>
        <v/>
      </c>
      <c r="AQ1121" s="6" t="str">
        <f t="shared" si="676"/>
        <v/>
      </c>
      <c r="AR1121" s="128" t="str">
        <f t="shared" si="677"/>
        <v/>
      </c>
      <c r="AS1121" s="128" t="str">
        <f t="shared" si="678"/>
        <v/>
      </c>
      <c r="AT1121" s="139" t="str">
        <f t="shared" si="690"/>
        <v/>
      </c>
      <c r="BH1121" s="127" t="str">
        <f>IF(LEN(VBAsheet!H1121)&gt;0,$CD$4&amp;CHAR(10)&amp;$CD$5&amp;CHAR(10)&amp;$CD$6&amp;IF(VBAsheet!I1121="N",1,0)&amp;$CE$6&amp;CHAR(10)&amp;$CD$7&amp;CHAR(10)&amp;$CD$8&amp;VBAsheet!H1121&amp;$CE$8&amp;CHAR(10)&amp;$CD$9&amp;VBAsheet!K1121&amp;$CE$9&amp;CHAR(10)&amp;$CD$10&amp;VBAsheet!J1121-1&amp;$CE$10&amp;CHAR(10)&amp;$CD$11,"")</f>
        <v/>
      </c>
      <c r="BI1121"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1" s="18" t="str">
        <f>IF(LEN(X1121)&gt;0,$CD$23&amp;INDEX($CH$3:CH1124,MATCH(W1121,$CG$3:CG1124,0))&amp;$CE$23&amp;CHAR(10)&amp;$CD$24&amp;X1121&amp;$CE$24&amp;CHAR(10)&amp;$CD$25&amp;Y1121&amp;$CE$25&amp;CHAR(10),"")&amp;IF(LEN(AA1121)&gt;0,$CD$23&amp;INDEX($CH$3:CH1124,MATCH(Z1121,$CG$3:CG1124,0))&amp;$CE$23&amp;CHAR(10)&amp;$CD$24&amp;AA1121&amp;$CE$24&amp;CHAR(10)&amp;$CD$25&amp;AB1121&amp;$CE$25&amp;CHAR(10),"")&amp;IF(LEN(AD1121)&gt;0,$CD$23&amp;INDEX($CH$3:CH1124,MATCH(AC1121,$CG$3:CG1124,0))&amp;$CE$23&amp;CHAR(10)&amp;$CD$24&amp;AD1121&amp;$CE$24&amp;CHAR(10)&amp;$CD$25&amp;AE1121&amp;$CE$25&amp;CHAR(10),"")&amp;IF(LEN(AG1121)&gt;0,$CD$23&amp;INDEX($CH$3:CH1124,MATCH(AF1121,$CG$3:CG1124,0))&amp;$CE$23&amp;CHAR(10)&amp;$CD$24&amp;AG1121&amp;$CE$24&amp;CHAR(10)&amp;$CD$25&amp;AH1121&amp;$CE$25&amp;CHAR(10),"")&amp;IF(LEN(AJ1121)&gt;0,$CD$23&amp;INDEX($CH$3:CH1124,MATCH(AI1121,$CG$3:CG1124,0))&amp;$CE$23&amp;CHAR(10)&amp;$CD$24&amp;AJ1121&amp;$CE$24&amp;CHAR(10)&amp;$CD$25&amp;AK1121&amp;$CE$25&amp;CHAR(10),"")</f>
        <v/>
      </c>
      <c r="BK1121" s="18" t="str">
        <f>IF(LEN(J1121)&gt;0,INDEX($BH$2:$BH$100000,MATCH(J1121,VBAsheet!$H$2:$H$100000,0))&amp;CHAR(10),"")&amp;IF(LEN(K1121)&gt;0,INDEX($BH$2:$BH$100000,MATCH(K1121,VBAsheet!$H$2:$H$100000,0))&amp;CHAR(10),"")&amp;IF(LEN(L1121)&gt;0,INDEX($BH$2:$BH$100000,MATCH(L1121,VBAsheet!$H$2:$H$100000,0))&amp;CHAR(10),"")&amp;IF(LEN(M1121)&gt;0,INDEX($BH$2:$BH$100000,MATCH(M1121,VBAsheet!$H$2:$H$100000,0))&amp;CHAR(10),"")</f>
        <v/>
      </c>
      <c r="BM1121" s="94" t="str">
        <f t="shared" si="661"/>
        <v/>
      </c>
      <c r="BN1121" s="95" t="str">
        <f t="shared" si="680"/>
        <v/>
      </c>
      <c r="BP1121" s="18" t="str">
        <f t="shared" si="681"/>
        <v/>
      </c>
      <c r="BR1121" s="81" t="str">
        <f t="shared" si="691"/>
        <v/>
      </c>
      <c r="BU1121" s="138" t="str">
        <f t="shared" si="682"/>
        <v/>
      </c>
      <c r="BV1121" s="3" t="str">
        <f t="shared" si="683"/>
        <v/>
      </c>
      <c r="BW1121" s="3" t="str">
        <f t="shared" si="684"/>
        <v/>
      </c>
      <c r="BX1121" s="144" t="str">
        <f t="shared" si="685"/>
        <v/>
      </c>
      <c r="BY1121" s="18" t="str">
        <f t="shared" si="686"/>
        <v/>
      </c>
      <c r="BZ1121" s="18" t="str">
        <f t="shared" si="687"/>
        <v/>
      </c>
      <c r="CA1121" s="19" t="str">
        <f t="shared" si="688"/>
        <v/>
      </c>
    </row>
    <row r="1122" spans="4:79" x14ac:dyDescent="0.45">
      <c r="D1122" s="164" t="str">
        <f t="shared" si="689"/>
        <v/>
      </c>
      <c r="I1122" s="9" t="str">
        <f t="shared" si="662"/>
        <v/>
      </c>
      <c r="J1122" s="173" t="str">
        <f t="shared" si="663"/>
        <v/>
      </c>
      <c r="K1122" s="13"/>
      <c r="L1122" s="13"/>
      <c r="M1122" s="13"/>
      <c r="N1122" s="178" t="str">
        <f t="shared" si="664"/>
        <v/>
      </c>
      <c r="O1122" s="181" t="str">
        <f t="shared" si="665"/>
        <v/>
      </c>
      <c r="P1122" s="8" t="str">
        <f t="shared" si="666"/>
        <v/>
      </c>
      <c r="Q1122" s="8" t="str">
        <f t="shared" si="667"/>
        <v/>
      </c>
      <c r="R1122" s="8" t="str">
        <f t="shared" si="668"/>
        <v/>
      </c>
      <c r="S1122" s="8" t="str">
        <f t="shared" si="669"/>
        <v/>
      </c>
      <c r="T1122" s="8" t="str">
        <f t="shared" si="670"/>
        <v/>
      </c>
      <c r="U1122" s="8" t="str">
        <f t="shared" si="671"/>
        <v/>
      </c>
      <c r="V1122" s="16" t="str">
        <f t="shared" si="672"/>
        <v/>
      </c>
      <c r="W1122" s="129" t="str">
        <f t="shared" si="673"/>
        <v/>
      </c>
      <c r="X1122" s="8" t="str">
        <f t="shared" si="674"/>
        <v/>
      </c>
      <c r="Y1122" s="8" t="str">
        <f t="shared" si="675"/>
        <v/>
      </c>
      <c r="AQ1122" s="6" t="str">
        <f t="shared" si="676"/>
        <v/>
      </c>
      <c r="AR1122" s="128" t="str">
        <f t="shared" si="677"/>
        <v/>
      </c>
      <c r="AS1122" s="128" t="str">
        <f t="shared" si="678"/>
        <v/>
      </c>
      <c r="AT1122" s="139" t="str">
        <f t="shared" si="690"/>
        <v/>
      </c>
      <c r="BH1122" s="127" t="str">
        <f>IF(LEN(VBAsheet!H1122)&gt;0,$CD$4&amp;CHAR(10)&amp;$CD$5&amp;CHAR(10)&amp;$CD$6&amp;IF(VBAsheet!I1122="N",1,0)&amp;$CE$6&amp;CHAR(10)&amp;$CD$7&amp;CHAR(10)&amp;$CD$8&amp;VBAsheet!H1122&amp;$CE$8&amp;CHAR(10)&amp;$CD$9&amp;VBAsheet!K1122&amp;$CE$9&amp;CHAR(10)&amp;$CD$10&amp;VBAsheet!J1122-1&amp;$CE$10&amp;CHAR(10)&amp;$CD$11,"")</f>
        <v/>
      </c>
      <c r="BI1122"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2" s="18" t="str">
        <f>IF(LEN(X1122)&gt;0,$CD$23&amp;INDEX($CH$3:CH1125,MATCH(W1122,$CG$3:CG1125,0))&amp;$CE$23&amp;CHAR(10)&amp;$CD$24&amp;X1122&amp;$CE$24&amp;CHAR(10)&amp;$CD$25&amp;Y1122&amp;$CE$25&amp;CHAR(10),"")&amp;IF(LEN(AA1122)&gt;0,$CD$23&amp;INDEX($CH$3:CH1125,MATCH(Z1122,$CG$3:CG1125,0))&amp;$CE$23&amp;CHAR(10)&amp;$CD$24&amp;AA1122&amp;$CE$24&amp;CHAR(10)&amp;$CD$25&amp;AB1122&amp;$CE$25&amp;CHAR(10),"")&amp;IF(LEN(AD1122)&gt;0,$CD$23&amp;INDEX($CH$3:CH1125,MATCH(AC1122,$CG$3:CG1125,0))&amp;$CE$23&amp;CHAR(10)&amp;$CD$24&amp;AD1122&amp;$CE$24&amp;CHAR(10)&amp;$CD$25&amp;AE1122&amp;$CE$25&amp;CHAR(10),"")&amp;IF(LEN(AG1122)&gt;0,$CD$23&amp;INDEX($CH$3:CH1125,MATCH(AF1122,$CG$3:CG1125,0))&amp;$CE$23&amp;CHAR(10)&amp;$CD$24&amp;AG1122&amp;$CE$24&amp;CHAR(10)&amp;$CD$25&amp;AH1122&amp;$CE$25&amp;CHAR(10),"")&amp;IF(LEN(AJ1122)&gt;0,$CD$23&amp;INDEX($CH$3:CH1125,MATCH(AI1122,$CG$3:CG1125,0))&amp;$CE$23&amp;CHAR(10)&amp;$CD$24&amp;AJ1122&amp;$CE$24&amp;CHAR(10)&amp;$CD$25&amp;AK1122&amp;$CE$25&amp;CHAR(10),"")</f>
        <v/>
      </c>
      <c r="BK1122" s="18" t="str">
        <f>IF(LEN(J1122)&gt;0,INDEX($BH$2:$BH$100000,MATCH(J1122,VBAsheet!$H$2:$H$100000,0))&amp;CHAR(10),"")&amp;IF(LEN(K1122)&gt;0,INDEX($BH$2:$BH$100000,MATCH(K1122,VBAsheet!$H$2:$H$100000,0))&amp;CHAR(10),"")&amp;IF(LEN(L1122)&gt;0,INDEX($BH$2:$BH$100000,MATCH(L1122,VBAsheet!$H$2:$H$100000,0))&amp;CHAR(10),"")&amp;IF(LEN(M1122)&gt;0,INDEX($BH$2:$BH$100000,MATCH(M1122,VBAsheet!$H$2:$H$100000,0))&amp;CHAR(10),"")</f>
        <v/>
      </c>
      <c r="BM1122" s="94" t="str">
        <f t="shared" si="661"/>
        <v/>
      </c>
      <c r="BN1122" s="95" t="str">
        <f t="shared" si="680"/>
        <v/>
      </c>
      <c r="BP1122" s="18" t="str">
        <f t="shared" si="681"/>
        <v/>
      </c>
      <c r="BR1122" s="81" t="str">
        <f t="shared" si="691"/>
        <v/>
      </c>
      <c r="BU1122" s="138" t="str">
        <f t="shared" si="682"/>
        <v/>
      </c>
      <c r="BV1122" s="3" t="str">
        <f t="shared" si="683"/>
        <v/>
      </c>
      <c r="BW1122" s="3" t="str">
        <f t="shared" si="684"/>
        <v/>
      </c>
      <c r="BX1122" s="144" t="str">
        <f t="shared" si="685"/>
        <v/>
      </c>
      <c r="BY1122" s="18" t="str">
        <f t="shared" si="686"/>
        <v/>
      </c>
      <c r="BZ1122" s="18" t="str">
        <f t="shared" si="687"/>
        <v/>
      </c>
      <c r="CA1122" s="19" t="str">
        <f t="shared" si="688"/>
        <v/>
      </c>
    </row>
    <row r="1123" spans="4:79" x14ac:dyDescent="0.45">
      <c r="D1123" s="164" t="str">
        <f t="shared" si="689"/>
        <v/>
      </c>
      <c r="I1123" s="9" t="str">
        <f t="shared" si="662"/>
        <v/>
      </c>
      <c r="J1123" s="173" t="str">
        <f t="shared" si="663"/>
        <v/>
      </c>
      <c r="K1123" s="13"/>
      <c r="L1123" s="13"/>
      <c r="M1123" s="13"/>
      <c r="N1123" s="178" t="str">
        <f t="shared" si="664"/>
        <v/>
      </c>
      <c r="O1123" s="181" t="str">
        <f t="shared" si="665"/>
        <v/>
      </c>
      <c r="P1123" s="8" t="str">
        <f t="shared" si="666"/>
        <v/>
      </c>
      <c r="Q1123" s="8" t="str">
        <f t="shared" si="667"/>
        <v/>
      </c>
      <c r="R1123" s="8" t="str">
        <f t="shared" si="668"/>
        <v/>
      </c>
      <c r="S1123" s="8" t="str">
        <f t="shared" si="669"/>
        <v/>
      </c>
      <c r="T1123" s="8" t="str">
        <f t="shared" si="670"/>
        <v/>
      </c>
      <c r="U1123" s="8" t="str">
        <f t="shared" si="671"/>
        <v/>
      </c>
      <c r="V1123" s="16" t="str">
        <f t="shared" si="672"/>
        <v/>
      </c>
      <c r="W1123" s="129" t="str">
        <f t="shared" si="673"/>
        <v/>
      </c>
      <c r="X1123" s="8" t="str">
        <f t="shared" si="674"/>
        <v/>
      </c>
      <c r="Y1123" s="8" t="str">
        <f t="shared" si="675"/>
        <v/>
      </c>
      <c r="AQ1123" s="6" t="str">
        <f t="shared" si="676"/>
        <v/>
      </c>
      <c r="AR1123" s="128" t="str">
        <f t="shared" si="677"/>
        <v/>
      </c>
      <c r="AS1123" s="128" t="str">
        <f t="shared" si="678"/>
        <v/>
      </c>
      <c r="AT1123" s="139" t="str">
        <f t="shared" si="690"/>
        <v/>
      </c>
      <c r="BH1123" s="127" t="str">
        <f>IF(LEN(VBAsheet!H1123)&gt;0,$CD$4&amp;CHAR(10)&amp;$CD$5&amp;CHAR(10)&amp;$CD$6&amp;IF(VBAsheet!I1123="N",1,0)&amp;$CE$6&amp;CHAR(10)&amp;$CD$7&amp;CHAR(10)&amp;$CD$8&amp;VBAsheet!H1123&amp;$CE$8&amp;CHAR(10)&amp;$CD$9&amp;VBAsheet!K1123&amp;$CE$9&amp;CHAR(10)&amp;$CD$10&amp;VBAsheet!J1123-1&amp;$CE$10&amp;CHAR(10)&amp;$CD$11,"")</f>
        <v/>
      </c>
      <c r="BI1123"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3" s="18" t="str">
        <f>IF(LEN(X1123)&gt;0,$CD$23&amp;INDEX($CH$3:CH1126,MATCH(W1123,$CG$3:CG1126,0))&amp;$CE$23&amp;CHAR(10)&amp;$CD$24&amp;X1123&amp;$CE$24&amp;CHAR(10)&amp;$CD$25&amp;Y1123&amp;$CE$25&amp;CHAR(10),"")&amp;IF(LEN(AA1123)&gt;0,$CD$23&amp;INDEX($CH$3:CH1126,MATCH(Z1123,$CG$3:CG1126,0))&amp;$CE$23&amp;CHAR(10)&amp;$CD$24&amp;AA1123&amp;$CE$24&amp;CHAR(10)&amp;$CD$25&amp;AB1123&amp;$CE$25&amp;CHAR(10),"")&amp;IF(LEN(AD1123)&gt;0,$CD$23&amp;INDEX($CH$3:CH1126,MATCH(AC1123,$CG$3:CG1126,0))&amp;$CE$23&amp;CHAR(10)&amp;$CD$24&amp;AD1123&amp;$CE$24&amp;CHAR(10)&amp;$CD$25&amp;AE1123&amp;$CE$25&amp;CHAR(10),"")&amp;IF(LEN(AG1123)&gt;0,$CD$23&amp;INDEX($CH$3:CH1126,MATCH(AF1123,$CG$3:CG1126,0))&amp;$CE$23&amp;CHAR(10)&amp;$CD$24&amp;AG1123&amp;$CE$24&amp;CHAR(10)&amp;$CD$25&amp;AH1123&amp;$CE$25&amp;CHAR(10),"")&amp;IF(LEN(AJ1123)&gt;0,$CD$23&amp;INDEX($CH$3:CH1126,MATCH(AI1123,$CG$3:CG1126,0))&amp;$CE$23&amp;CHAR(10)&amp;$CD$24&amp;AJ1123&amp;$CE$24&amp;CHAR(10)&amp;$CD$25&amp;AK1123&amp;$CE$25&amp;CHAR(10),"")</f>
        <v/>
      </c>
      <c r="BK1123" s="18" t="str">
        <f>IF(LEN(J1123)&gt;0,INDEX($BH$2:$BH$100000,MATCH(J1123,VBAsheet!$H$2:$H$100000,0))&amp;CHAR(10),"")&amp;IF(LEN(K1123)&gt;0,INDEX($BH$2:$BH$100000,MATCH(K1123,VBAsheet!$H$2:$H$100000,0))&amp;CHAR(10),"")&amp;IF(LEN(L1123)&gt;0,INDEX($BH$2:$BH$100000,MATCH(L1123,VBAsheet!$H$2:$H$100000,0))&amp;CHAR(10),"")&amp;IF(LEN(M1123)&gt;0,INDEX($BH$2:$BH$100000,MATCH(M1123,VBAsheet!$H$2:$H$100000,0))&amp;CHAR(10),"")</f>
        <v/>
      </c>
      <c r="BM1123" s="94" t="str">
        <f t="shared" si="661"/>
        <v/>
      </c>
      <c r="BN1123" s="95" t="str">
        <f t="shared" si="680"/>
        <v/>
      </c>
      <c r="BP1123" s="18" t="str">
        <f t="shared" si="681"/>
        <v/>
      </c>
      <c r="BR1123" s="81" t="str">
        <f t="shared" si="691"/>
        <v/>
      </c>
      <c r="BU1123" s="138" t="str">
        <f t="shared" si="682"/>
        <v/>
      </c>
      <c r="BV1123" s="3" t="str">
        <f t="shared" si="683"/>
        <v/>
      </c>
      <c r="BW1123" s="3" t="str">
        <f t="shared" si="684"/>
        <v/>
      </c>
      <c r="BX1123" s="144" t="str">
        <f t="shared" si="685"/>
        <v/>
      </c>
      <c r="BY1123" s="18" t="str">
        <f t="shared" si="686"/>
        <v/>
      </c>
      <c r="BZ1123" s="18" t="str">
        <f t="shared" si="687"/>
        <v/>
      </c>
      <c r="CA1123" s="19" t="str">
        <f t="shared" si="688"/>
        <v/>
      </c>
    </row>
    <row r="1124" spans="4:79" x14ac:dyDescent="0.45">
      <c r="D1124" s="164" t="str">
        <f t="shared" si="689"/>
        <v/>
      </c>
      <c r="I1124" s="9" t="str">
        <f t="shared" si="662"/>
        <v/>
      </c>
      <c r="J1124" s="173" t="str">
        <f t="shared" si="663"/>
        <v/>
      </c>
      <c r="K1124" s="13"/>
      <c r="L1124" s="13"/>
      <c r="M1124" s="13"/>
      <c r="N1124" s="178" t="str">
        <f t="shared" si="664"/>
        <v/>
      </c>
      <c r="O1124" s="181" t="str">
        <f t="shared" si="665"/>
        <v/>
      </c>
      <c r="P1124" s="8" t="str">
        <f t="shared" si="666"/>
        <v/>
      </c>
      <c r="Q1124" s="8" t="str">
        <f t="shared" si="667"/>
        <v/>
      </c>
      <c r="R1124" s="8" t="str">
        <f t="shared" si="668"/>
        <v/>
      </c>
      <c r="S1124" s="8" t="str">
        <f t="shared" si="669"/>
        <v/>
      </c>
      <c r="T1124" s="8" t="str">
        <f t="shared" si="670"/>
        <v/>
      </c>
      <c r="U1124" s="8" t="str">
        <f t="shared" si="671"/>
        <v/>
      </c>
      <c r="V1124" s="16" t="str">
        <f t="shared" si="672"/>
        <v/>
      </c>
      <c r="W1124" s="129" t="str">
        <f t="shared" si="673"/>
        <v/>
      </c>
      <c r="X1124" s="8" t="str">
        <f t="shared" si="674"/>
        <v/>
      </c>
      <c r="Y1124" s="8" t="str">
        <f t="shared" si="675"/>
        <v/>
      </c>
      <c r="AQ1124" s="6" t="str">
        <f t="shared" si="676"/>
        <v/>
      </c>
      <c r="AR1124" s="128" t="str">
        <f t="shared" si="677"/>
        <v/>
      </c>
      <c r="AS1124" s="128" t="str">
        <f t="shared" si="678"/>
        <v/>
      </c>
      <c r="AT1124" s="139" t="str">
        <f t="shared" si="690"/>
        <v/>
      </c>
      <c r="BH1124" s="127" t="str">
        <f>IF(LEN(VBAsheet!H1124)&gt;0,$CD$4&amp;CHAR(10)&amp;$CD$5&amp;CHAR(10)&amp;$CD$6&amp;IF(VBAsheet!I1124="N",1,0)&amp;$CE$6&amp;CHAR(10)&amp;$CD$7&amp;CHAR(10)&amp;$CD$8&amp;VBAsheet!H1124&amp;$CE$8&amp;CHAR(10)&amp;$CD$9&amp;VBAsheet!K1124&amp;$CE$9&amp;CHAR(10)&amp;$CD$10&amp;VBAsheet!J1124-1&amp;$CE$10&amp;CHAR(10)&amp;$CD$11,"")</f>
        <v/>
      </c>
      <c r="BI1124"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4" s="18" t="str">
        <f>IF(LEN(X1124)&gt;0,$CD$23&amp;INDEX($CH$3:CH1127,MATCH(W1124,$CG$3:CG1127,0))&amp;$CE$23&amp;CHAR(10)&amp;$CD$24&amp;X1124&amp;$CE$24&amp;CHAR(10)&amp;$CD$25&amp;Y1124&amp;$CE$25&amp;CHAR(10),"")&amp;IF(LEN(AA1124)&gt;0,$CD$23&amp;INDEX($CH$3:CH1127,MATCH(Z1124,$CG$3:CG1127,0))&amp;$CE$23&amp;CHAR(10)&amp;$CD$24&amp;AA1124&amp;$CE$24&amp;CHAR(10)&amp;$CD$25&amp;AB1124&amp;$CE$25&amp;CHAR(10),"")&amp;IF(LEN(AD1124)&gt;0,$CD$23&amp;INDEX($CH$3:CH1127,MATCH(AC1124,$CG$3:CG1127,0))&amp;$CE$23&amp;CHAR(10)&amp;$CD$24&amp;AD1124&amp;$CE$24&amp;CHAR(10)&amp;$CD$25&amp;AE1124&amp;$CE$25&amp;CHAR(10),"")&amp;IF(LEN(AG1124)&gt;0,$CD$23&amp;INDEX($CH$3:CH1127,MATCH(AF1124,$CG$3:CG1127,0))&amp;$CE$23&amp;CHAR(10)&amp;$CD$24&amp;AG1124&amp;$CE$24&amp;CHAR(10)&amp;$CD$25&amp;AH1124&amp;$CE$25&amp;CHAR(10),"")&amp;IF(LEN(AJ1124)&gt;0,$CD$23&amp;INDEX($CH$3:CH1127,MATCH(AI1124,$CG$3:CG1127,0))&amp;$CE$23&amp;CHAR(10)&amp;$CD$24&amp;AJ1124&amp;$CE$24&amp;CHAR(10)&amp;$CD$25&amp;AK1124&amp;$CE$25&amp;CHAR(10),"")</f>
        <v/>
      </c>
      <c r="BK1124" s="18" t="str">
        <f>IF(LEN(J1124)&gt;0,INDEX($BH$2:$BH$100000,MATCH(J1124,VBAsheet!$H$2:$H$100000,0))&amp;CHAR(10),"")&amp;IF(LEN(K1124)&gt;0,INDEX($BH$2:$BH$100000,MATCH(K1124,VBAsheet!$H$2:$H$100000,0))&amp;CHAR(10),"")&amp;IF(LEN(L1124)&gt;0,INDEX($BH$2:$BH$100000,MATCH(L1124,VBAsheet!$H$2:$H$100000,0))&amp;CHAR(10),"")&amp;IF(LEN(M1124)&gt;0,INDEX($BH$2:$BH$100000,MATCH(M1124,VBAsheet!$H$2:$H$100000,0))&amp;CHAR(10),"")</f>
        <v/>
      </c>
      <c r="BM1124" s="94" t="str">
        <f t="shared" si="661"/>
        <v/>
      </c>
      <c r="BN1124" s="95" t="str">
        <f t="shared" si="680"/>
        <v/>
      </c>
      <c r="BP1124" s="18" t="str">
        <f t="shared" si="681"/>
        <v/>
      </c>
      <c r="BR1124" s="81" t="str">
        <f t="shared" si="691"/>
        <v/>
      </c>
      <c r="BU1124" s="138" t="str">
        <f t="shared" si="682"/>
        <v/>
      </c>
      <c r="BV1124" s="3" t="str">
        <f t="shared" si="683"/>
        <v/>
      </c>
      <c r="BW1124" s="3" t="str">
        <f t="shared" si="684"/>
        <v/>
      </c>
      <c r="BX1124" s="144" t="str">
        <f t="shared" si="685"/>
        <v/>
      </c>
      <c r="BY1124" s="18" t="str">
        <f t="shared" si="686"/>
        <v/>
      </c>
      <c r="BZ1124" s="18" t="str">
        <f t="shared" si="687"/>
        <v/>
      </c>
      <c r="CA1124" s="19" t="str">
        <f t="shared" si="688"/>
        <v/>
      </c>
    </row>
    <row r="1125" spans="4:79" x14ac:dyDescent="0.45">
      <c r="D1125" s="164" t="str">
        <f t="shared" si="689"/>
        <v/>
      </c>
      <c r="I1125" s="9" t="str">
        <f t="shared" si="662"/>
        <v/>
      </c>
      <c r="J1125" s="173" t="str">
        <f t="shared" si="663"/>
        <v/>
      </c>
      <c r="K1125" s="13"/>
      <c r="L1125" s="13"/>
      <c r="M1125" s="13"/>
      <c r="N1125" s="178" t="str">
        <f t="shared" si="664"/>
        <v/>
      </c>
      <c r="O1125" s="181" t="str">
        <f t="shared" si="665"/>
        <v/>
      </c>
      <c r="P1125" s="8" t="str">
        <f t="shared" si="666"/>
        <v/>
      </c>
      <c r="Q1125" s="8" t="str">
        <f t="shared" si="667"/>
        <v/>
      </c>
      <c r="R1125" s="8" t="str">
        <f t="shared" si="668"/>
        <v/>
      </c>
      <c r="S1125" s="8" t="str">
        <f t="shared" si="669"/>
        <v/>
      </c>
      <c r="T1125" s="8" t="str">
        <f t="shared" si="670"/>
        <v/>
      </c>
      <c r="U1125" s="8" t="str">
        <f t="shared" si="671"/>
        <v/>
      </c>
      <c r="V1125" s="16" t="str">
        <f t="shared" si="672"/>
        <v/>
      </c>
      <c r="W1125" s="129" t="str">
        <f t="shared" si="673"/>
        <v/>
      </c>
      <c r="X1125" s="8" t="str">
        <f t="shared" si="674"/>
        <v/>
      </c>
      <c r="Y1125" s="8" t="str">
        <f t="shared" si="675"/>
        <v/>
      </c>
      <c r="AQ1125" s="6" t="str">
        <f t="shared" si="676"/>
        <v/>
      </c>
      <c r="AR1125" s="128" t="str">
        <f t="shared" si="677"/>
        <v/>
      </c>
      <c r="AS1125" s="128" t="str">
        <f t="shared" si="678"/>
        <v/>
      </c>
      <c r="AT1125" s="139" t="str">
        <f t="shared" si="690"/>
        <v/>
      </c>
      <c r="BH1125" s="127" t="str">
        <f>IF(LEN(VBAsheet!H1125)&gt;0,$CD$4&amp;CHAR(10)&amp;$CD$5&amp;CHAR(10)&amp;$CD$6&amp;IF(VBAsheet!I1125="N",1,0)&amp;$CE$6&amp;CHAR(10)&amp;$CD$7&amp;CHAR(10)&amp;$CD$8&amp;VBAsheet!H1125&amp;$CE$8&amp;CHAR(10)&amp;$CD$9&amp;VBAsheet!K1125&amp;$CE$9&amp;CHAR(10)&amp;$CD$10&amp;VBAsheet!J1125-1&amp;$CE$10&amp;CHAR(10)&amp;$CD$11,"")</f>
        <v/>
      </c>
      <c r="BI1125"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5" s="18" t="str">
        <f>IF(LEN(X1125)&gt;0,$CD$23&amp;INDEX($CH$3:CH1128,MATCH(W1125,$CG$3:CG1128,0))&amp;$CE$23&amp;CHAR(10)&amp;$CD$24&amp;X1125&amp;$CE$24&amp;CHAR(10)&amp;$CD$25&amp;Y1125&amp;$CE$25&amp;CHAR(10),"")&amp;IF(LEN(AA1125)&gt;0,$CD$23&amp;INDEX($CH$3:CH1128,MATCH(Z1125,$CG$3:CG1128,0))&amp;$CE$23&amp;CHAR(10)&amp;$CD$24&amp;AA1125&amp;$CE$24&amp;CHAR(10)&amp;$CD$25&amp;AB1125&amp;$CE$25&amp;CHAR(10),"")&amp;IF(LEN(AD1125)&gt;0,$CD$23&amp;INDEX($CH$3:CH1128,MATCH(AC1125,$CG$3:CG1128,0))&amp;$CE$23&amp;CHAR(10)&amp;$CD$24&amp;AD1125&amp;$CE$24&amp;CHAR(10)&amp;$CD$25&amp;AE1125&amp;$CE$25&amp;CHAR(10),"")&amp;IF(LEN(AG1125)&gt;0,$CD$23&amp;INDEX($CH$3:CH1128,MATCH(AF1125,$CG$3:CG1128,0))&amp;$CE$23&amp;CHAR(10)&amp;$CD$24&amp;AG1125&amp;$CE$24&amp;CHAR(10)&amp;$CD$25&amp;AH1125&amp;$CE$25&amp;CHAR(10),"")&amp;IF(LEN(AJ1125)&gt;0,$CD$23&amp;INDEX($CH$3:CH1128,MATCH(AI1125,$CG$3:CG1128,0))&amp;$CE$23&amp;CHAR(10)&amp;$CD$24&amp;AJ1125&amp;$CE$24&amp;CHAR(10)&amp;$CD$25&amp;AK1125&amp;$CE$25&amp;CHAR(10),"")</f>
        <v/>
      </c>
      <c r="BK1125" s="18" t="str">
        <f>IF(LEN(J1125)&gt;0,INDEX($BH$2:$BH$100000,MATCH(J1125,VBAsheet!$H$2:$H$100000,0))&amp;CHAR(10),"")&amp;IF(LEN(K1125)&gt;0,INDEX($BH$2:$BH$100000,MATCH(K1125,VBAsheet!$H$2:$H$100000,0))&amp;CHAR(10),"")&amp;IF(LEN(L1125)&gt;0,INDEX($BH$2:$BH$100000,MATCH(L1125,VBAsheet!$H$2:$H$100000,0))&amp;CHAR(10),"")&amp;IF(LEN(M1125)&gt;0,INDEX($BH$2:$BH$100000,MATCH(M1125,VBAsheet!$H$2:$H$100000,0))&amp;CHAR(10),"")</f>
        <v/>
      </c>
      <c r="BM1125" s="94" t="str">
        <f t="shared" si="661"/>
        <v/>
      </c>
      <c r="BN1125" s="95" t="str">
        <f t="shared" si="680"/>
        <v/>
      </c>
      <c r="BP1125" s="18" t="str">
        <f t="shared" si="681"/>
        <v/>
      </c>
      <c r="BR1125" s="81" t="str">
        <f t="shared" si="691"/>
        <v/>
      </c>
      <c r="BU1125" s="138" t="str">
        <f t="shared" si="682"/>
        <v/>
      </c>
      <c r="BV1125" s="3" t="str">
        <f t="shared" si="683"/>
        <v/>
      </c>
      <c r="BW1125" s="3" t="str">
        <f t="shared" si="684"/>
        <v/>
      </c>
      <c r="BX1125" s="144" t="str">
        <f t="shared" si="685"/>
        <v/>
      </c>
      <c r="BY1125" s="18" t="str">
        <f t="shared" si="686"/>
        <v/>
      </c>
      <c r="BZ1125" s="18" t="str">
        <f t="shared" si="687"/>
        <v/>
      </c>
      <c r="CA1125" s="19" t="str">
        <f t="shared" si="688"/>
        <v/>
      </c>
    </row>
    <row r="1126" spans="4:79" x14ac:dyDescent="0.45">
      <c r="D1126" s="164" t="str">
        <f t="shared" si="689"/>
        <v/>
      </c>
      <c r="I1126" s="9" t="str">
        <f t="shared" si="662"/>
        <v/>
      </c>
      <c r="J1126" s="173" t="str">
        <f t="shared" si="663"/>
        <v/>
      </c>
      <c r="K1126" s="13"/>
      <c r="L1126" s="13"/>
      <c r="M1126" s="13"/>
      <c r="N1126" s="178" t="str">
        <f t="shared" si="664"/>
        <v/>
      </c>
      <c r="O1126" s="181" t="str">
        <f t="shared" si="665"/>
        <v/>
      </c>
      <c r="P1126" s="8" t="str">
        <f t="shared" si="666"/>
        <v/>
      </c>
      <c r="Q1126" s="8" t="str">
        <f t="shared" si="667"/>
        <v/>
      </c>
      <c r="R1126" s="8" t="str">
        <f t="shared" si="668"/>
        <v/>
      </c>
      <c r="S1126" s="8" t="str">
        <f t="shared" si="669"/>
        <v/>
      </c>
      <c r="T1126" s="8" t="str">
        <f t="shared" si="670"/>
        <v/>
      </c>
      <c r="U1126" s="8" t="str">
        <f t="shared" si="671"/>
        <v/>
      </c>
      <c r="V1126" s="16" t="str">
        <f t="shared" si="672"/>
        <v/>
      </c>
      <c r="W1126" s="129" t="str">
        <f t="shared" si="673"/>
        <v/>
      </c>
      <c r="X1126" s="8" t="str">
        <f t="shared" si="674"/>
        <v/>
      </c>
      <c r="Y1126" s="8" t="str">
        <f t="shared" si="675"/>
        <v/>
      </c>
      <c r="AQ1126" s="6" t="str">
        <f t="shared" si="676"/>
        <v/>
      </c>
      <c r="AR1126" s="128" t="str">
        <f t="shared" si="677"/>
        <v/>
      </c>
      <c r="AS1126" s="128" t="str">
        <f t="shared" si="678"/>
        <v/>
      </c>
      <c r="AT1126" s="139" t="str">
        <f t="shared" si="690"/>
        <v/>
      </c>
      <c r="BH1126" s="127" t="str">
        <f>IF(LEN(VBAsheet!H1126)&gt;0,$CD$4&amp;CHAR(10)&amp;$CD$5&amp;CHAR(10)&amp;$CD$6&amp;IF(VBAsheet!I1126="N",1,0)&amp;$CE$6&amp;CHAR(10)&amp;$CD$7&amp;CHAR(10)&amp;$CD$8&amp;VBAsheet!H1126&amp;$CE$8&amp;CHAR(10)&amp;$CD$9&amp;VBAsheet!K1126&amp;$CE$9&amp;CHAR(10)&amp;$CD$10&amp;VBAsheet!J1126-1&amp;$CE$10&amp;CHAR(10)&amp;$CD$11,"")</f>
        <v/>
      </c>
      <c r="BI1126"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6" s="18" t="str">
        <f>IF(LEN(X1126)&gt;0,$CD$23&amp;INDEX($CH$3:CH1129,MATCH(W1126,$CG$3:CG1129,0))&amp;$CE$23&amp;CHAR(10)&amp;$CD$24&amp;X1126&amp;$CE$24&amp;CHAR(10)&amp;$CD$25&amp;Y1126&amp;$CE$25&amp;CHAR(10),"")&amp;IF(LEN(AA1126)&gt;0,$CD$23&amp;INDEX($CH$3:CH1129,MATCH(Z1126,$CG$3:CG1129,0))&amp;$CE$23&amp;CHAR(10)&amp;$CD$24&amp;AA1126&amp;$CE$24&amp;CHAR(10)&amp;$CD$25&amp;AB1126&amp;$CE$25&amp;CHAR(10),"")&amp;IF(LEN(AD1126)&gt;0,$CD$23&amp;INDEX($CH$3:CH1129,MATCH(AC1126,$CG$3:CG1129,0))&amp;$CE$23&amp;CHAR(10)&amp;$CD$24&amp;AD1126&amp;$CE$24&amp;CHAR(10)&amp;$CD$25&amp;AE1126&amp;$CE$25&amp;CHAR(10),"")&amp;IF(LEN(AG1126)&gt;0,$CD$23&amp;INDEX($CH$3:CH1129,MATCH(AF1126,$CG$3:CG1129,0))&amp;$CE$23&amp;CHAR(10)&amp;$CD$24&amp;AG1126&amp;$CE$24&amp;CHAR(10)&amp;$CD$25&amp;AH1126&amp;$CE$25&amp;CHAR(10),"")&amp;IF(LEN(AJ1126)&gt;0,$CD$23&amp;INDEX($CH$3:CH1129,MATCH(AI1126,$CG$3:CG1129,0))&amp;$CE$23&amp;CHAR(10)&amp;$CD$24&amp;AJ1126&amp;$CE$24&amp;CHAR(10)&amp;$CD$25&amp;AK1126&amp;$CE$25&amp;CHAR(10),"")</f>
        <v/>
      </c>
      <c r="BK1126" s="18" t="str">
        <f>IF(LEN(J1126)&gt;0,INDEX($BH$2:$BH$100000,MATCH(J1126,VBAsheet!$H$2:$H$100000,0))&amp;CHAR(10),"")&amp;IF(LEN(K1126)&gt;0,INDEX($BH$2:$BH$100000,MATCH(K1126,VBAsheet!$H$2:$H$100000,0))&amp;CHAR(10),"")&amp;IF(LEN(L1126)&gt;0,INDEX($BH$2:$BH$100000,MATCH(L1126,VBAsheet!$H$2:$H$100000,0))&amp;CHAR(10),"")&amp;IF(LEN(M1126)&gt;0,INDEX($BH$2:$BH$100000,MATCH(M1126,VBAsheet!$H$2:$H$100000,0))&amp;CHAR(10),"")</f>
        <v/>
      </c>
      <c r="BM1126" s="94" t="str">
        <f t="shared" si="661"/>
        <v/>
      </c>
      <c r="BN1126" s="95" t="str">
        <f t="shared" si="680"/>
        <v/>
      </c>
      <c r="BP1126" s="18" t="str">
        <f t="shared" si="681"/>
        <v/>
      </c>
      <c r="BR1126" s="81" t="str">
        <f t="shared" si="691"/>
        <v/>
      </c>
      <c r="BU1126" s="138" t="str">
        <f t="shared" si="682"/>
        <v/>
      </c>
      <c r="BV1126" s="3" t="str">
        <f t="shared" si="683"/>
        <v/>
      </c>
      <c r="BW1126" s="3" t="str">
        <f t="shared" si="684"/>
        <v/>
      </c>
      <c r="BX1126" s="144" t="str">
        <f t="shared" si="685"/>
        <v/>
      </c>
      <c r="BY1126" s="18" t="str">
        <f t="shared" si="686"/>
        <v/>
      </c>
      <c r="BZ1126" s="18" t="str">
        <f t="shared" si="687"/>
        <v/>
      </c>
      <c r="CA1126" s="19" t="str">
        <f t="shared" si="688"/>
        <v/>
      </c>
    </row>
    <row r="1127" spans="4:79" x14ac:dyDescent="0.45">
      <c r="D1127" s="164" t="str">
        <f t="shared" si="689"/>
        <v/>
      </c>
      <c r="I1127" s="9" t="str">
        <f t="shared" si="662"/>
        <v/>
      </c>
      <c r="J1127" s="173" t="str">
        <f t="shared" si="663"/>
        <v/>
      </c>
      <c r="K1127" s="13"/>
      <c r="L1127" s="13"/>
      <c r="M1127" s="13"/>
      <c r="N1127" s="178" t="str">
        <f t="shared" si="664"/>
        <v/>
      </c>
      <c r="O1127" s="181" t="str">
        <f t="shared" si="665"/>
        <v/>
      </c>
      <c r="P1127" s="8" t="str">
        <f t="shared" si="666"/>
        <v/>
      </c>
      <c r="Q1127" s="8" t="str">
        <f t="shared" si="667"/>
        <v/>
      </c>
      <c r="R1127" s="8" t="str">
        <f t="shared" si="668"/>
        <v/>
      </c>
      <c r="S1127" s="8" t="str">
        <f t="shared" si="669"/>
        <v/>
      </c>
      <c r="T1127" s="8" t="str">
        <f t="shared" si="670"/>
        <v/>
      </c>
      <c r="U1127" s="8" t="str">
        <f t="shared" si="671"/>
        <v/>
      </c>
      <c r="V1127" s="16" t="str">
        <f t="shared" si="672"/>
        <v/>
      </c>
      <c r="W1127" s="129" t="str">
        <f t="shared" si="673"/>
        <v/>
      </c>
      <c r="X1127" s="8" t="str">
        <f t="shared" si="674"/>
        <v/>
      </c>
      <c r="Y1127" s="8" t="str">
        <f t="shared" si="675"/>
        <v/>
      </c>
      <c r="AQ1127" s="6" t="str">
        <f t="shared" si="676"/>
        <v/>
      </c>
      <c r="AR1127" s="128" t="str">
        <f t="shared" si="677"/>
        <v/>
      </c>
      <c r="AS1127" s="128" t="str">
        <f t="shared" si="678"/>
        <v/>
      </c>
      <c r="AT1127" s="139" t="str">
        <f t="shared" si="690"/>
        <v/>
      </c>
      <c r="BH1127" s="127" t="str">
        <f>IF(LEN(VBAsheet!H1127)&gt;0,$CD$4&amp;CHAR(10)&amp;$CD$5&amp;CHAR(10)&amp;$CD$6&amp;IF(VBAsheet!I1127="N",1,0)&amp;$CE$6&amp;CHAR(10)&amp;$CD$7&amp;CHAR(10)&amp;$CD$8&amp;VBAsheet!H1127&amp;$CE$8&amp;CHAR(10)&amp;$CD$9&amp;VBAsheet!K1127&amp;$CE$9&amp;CHAR(10)&amp;$CD$10&amp;VBAsheet!J1127-1&amp;$CE$10&amp;CHAR(10)&amp;$CD$11,"")</f>
        <v/>
      </c>
      <c r="BI1127"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7" s="18" t="str">
        <f>IF(LEN(X1127)&gt;0,$CD$23&amp;INDEX($CH$3:CH1130,MATCH(W1127,$CG$3:CG1130,0))&amp;$CE$23&amp;CHAR(10)&amp;$CD$24&amp;X1127&amp;$CE$24&amp;CHAR(10)&amp;$CD$25&amp;Y1127&amp;$CE$25&amp;CHAR(10),"")&amp;IF(LEN(AA1127)&gt;0,$CD$23&amp;INDEX($CH$3:CH1130,MATCH(Z1127,$CG$3:CG1130,0))&amp;$CE$23&amp;CHAR(10)&amp;$CD$24&amp;AA1127&amp;$CE$24&amp;CHAR(10)&amp;$CD$25&amp;AB1127&amp;$CE$25&amp;CHAR(10),"")&amp;IF(LEN(AD1127)&gt;0,$CD$23&amp;INDEX($CH$3:CH1130,MATCH(AC1127,$CG$3:CG1130,0))&amp;$CE$23&amp;CHAR(10)&amp;$CD$24&amp;AD1127&amp;$CE$24&amp;CHAR(10)&amp;$CD$25&amp;AE1127&amp;$CE$25&amp;CHAR(10),"")&amp;IF(LEN(AG1127)&gt;0,$CD$23&amp;INDEX($CH$3:CH1130,MATCH(AF1127,$CG$3:CG1130,0))&amp;$CE$23&amp;CHAR(10)&amp;$CD$24&amp;AG1127&amp;$CE$24&amp;CHAR(10)&amp;$CD$25&amp;AH1127&amp;$CE$25&amp;CHAR(10),"")&amp;IF(LEN(AJ1127)&gt;0,$CD$23&amp;INDEX($CH$3:CH1130,MATCH(AI1127,$CG$3:CG1130,0))&amp;$CE$23&amp;CHAR(10)&amp;$CD$24&amp;AJ1127&amp;$CE$24&amp;CHAR(10)&amp;$CD$25&amp;AK1127&amp;$CE$25&amp;CHAR(10),"")</f>
        <v/>
      </c>
      <c r="BK1127" s="18" t="str">
        <f>IF(LEN(J1127)&gt;0,INDEX($BH$2:$BH$100000,MATCH(J1127,VBAsheet!$H$2:$H$100000,0))&amp;CHAR(10),"")&amp;IF(LEN(K1127)&gt;0,INDEX($BH$2:$BH$100000,MATCH(K1127,VBAsheet!$H$2:$H$100000,0))&amp;CHAR(10),"")&amp;IF(LEN(L1127)&gt;0,INDEX($BH$2:$BH$100000,MATCH(L1127,VBAsheet!$H$2:$H$100000,0))&amp;CHAR(10),"")&amp;IF(LEN(M1127)&gt;0,INDEX($BH$2:$BH$100000,MATCH(M1127,VBAsheet!$H$2:$H$100000,0))&amp;CHAR(10),"")</f>
        <v/>
      </c>
      <c r="BM1127" s="94" t="str">
        <f t="shared" si="661"/>
        <v/>
      </c>
      <c r="BN1127" s="95" t="str">
        <f t="shared" si="680"/>
        <v/>
      </c>
      <c r="BP1127" s="18" t="str">
        <f t="shared" si="681"/>
        <v/>
      </c>
      <c r="BR1127" s="81" t="str">
        <f t="shared" si="691"/>
        <v/>
      </c>
      <c r="BU1127" s="138" t="str">
        <f t="shared" si="682"/>
        <v/>
      </c>
      <c r="BV1127" s="3" t="str">
        <f t="shared" si="683"/>
        <v/>
      </c>
      <c r="BW1127" s="3" t="str">
        <f t="shared" si="684"/>
        <v/>
      </c>
      <c r="BX1127" s="144" t="str">
        <f t="shared" si="685"/>
        <v/>
      </c>
      <c r="BY1127" s="18" t="str">
        <f t="shared" si="686"/>
        <v/>
      </c>
      <c r="BZ1127" s="18" t="str">
        <f t="shared" si="687"/>
        <v/>
      </c>
      <c r="CA1127" s="19" t="str">
        <f t="shared" si="688"/>
        <v/>
      </c>
    </row>
    <row r="1128" spans="4:79" x14ac:dyDescent="0.45">
      <c r="D1128" s="164" t="str">
        <f t="shared" si="689"/>
        <v/>
      </c>
      <c r="I1128" s="9" t="str">
        <f t="shared" si="662"/>
        <v/>
      </c>
      <c r="J1128" s="173" t="str">
        <f t="shared" si="663"/>
        <v/>
      </c>
      <c r="K1128" s="13"/>
      <c r="L1128" s="13"/>
      <c r="M1128" s="13"/>
      <c r="N1128" s="178" t="str">
        <f t="shared" si="664"/>
        <v/>
      </c>
      <c r="O1128" s="181" t="str">
        <f t="shared" si="665"/>
        <v/>
      </c>
      <c r="P1128" s="8" t="str">
        <f t="shared" si="666"/>
        <v/>
      </c>
      <c r="Q1128" s="8" t="str">
        <f t="shared" si="667"/>
        <v/>
      </c>
      <c r="R1128" s="8" t="str">
        <f t="shared" si="668"/>
        <v/>
      </c>
      <c r="S1128" s="8" t="str">
        <f t="shared" si="669"/>
        <v/>
      </c>
      <c r="T1128" s="8" t="str">
        <f t="shared" si="670"/>
        <v/>
      </c>
      <c r="U1128" s="8" t="str">
        <f t="shared" si="671"/>
        <v/>
      </c>
      <c r="V1128" s="16" t="str">
        <f t="shared" si="672"/>
        <v/>
      </c>
      <c r="W1128" s="129" t="str">
        <f t="shared" si="673"/>
        <v/>
      </c>
      <c r="X1128" s="8" t="str">
        <f t="shared" si="674"/>
        <v/>
      </c>
      <c r="Y1128" s="8" t="str">
        <f t="shared" si="675"/>
        <v/>
      </c>
      <c r="AQ1128" s="6" t="str">
        <f t="shared" si="676"/>
        <v/>
      </c>
      <c r="AR1128" s="128" t="str">
        <f t="shared" si="677"/>
        <v/>
      </c>
      <c r="AS1128" s="128" t="str">
        <f t="shared" si="678"/>
        <v/>
      </c>
      <c r="AT1128" s="139" t="str">
        <f t="shared" si="690"/>
        <v/>
      </c>
      <c r="BH1128" s="127" t="str">
        <f>IF(LEN(VBAsheet!H1128)&gt;0,$CD$4&amp;CHAR(10)&amp;$CD$5&amp;CHAR(10)&amp;$CD$6&amp;IF(VBAsheet!I1128="N",1,0)&amp;$CE$6&amp;CHAR(10)&amp;$CD$7&amp;CHAR(10)&amp;$CD$8&amp;VBAsheet!H1128&amp;$CE$8&amp;CHAR(10)&amp;$CD$9&amp;VBAsheet!K1128&amp;$CE$9&amp;CHAR(10)&amp;$CD$10&amp;VBAsheet!J1128-1&amp;$CE$10&amp;CHAR(10)&amp;$CD$11,"")</f>
        <v/>
      </c>
      <c r="BI1128"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8" s="18" t="str">
        <f>IF(LEN(X1128)&gt;0,$CD$23&amp;INDEX($CH$3:CH1131,MATCH(W1128,$CG$3:CG1131,0))&amp;$CE$23&amp;CHAR(10)&amp;$CD$24&amp;X1128&amp;$CE$24&amp;CHAR(10)&amp;$CD$25&amp;Y1128&amp;$CE$25&amp;CHAR(10),"")&amp;IF(LEN(AA1128)&gt;0,$CD$23&amp;INDEX($CH$3:CH1131,MATCH(Z1128,$CG$3:CG1131,0))&amp;$CE$23&amp;CHAR(10)&amp;$CD$24&amp;AA1128&amp;$CE$24&amp;CHAR(10)&amp;$CD$25&amp;AB1128&amp;$CE$25&amp;CHAR(10),"")&amp;IF(LEN(AD1128)&gt;0,$CD$23&amp;INDEX($CH$3:CH1131,MATCH(AC1128,$CG$3:CG1131,0))&amp;$CE$23&amp;CHAR(10)&amp;$CD$24&amp;AD1128&amp;$CE$24&amp;CHAR(10)&amp;$CD$25&amp;AE1128&amp;$CE$25&amp;CHAR(10),"")&amp;IF(LEN(AG1128)&gt;0,$CD$23&amp;INDEX($CH$3:CH1131,MATCH(AF1128,$CG$3:CG1131,0))&amp;$CE$23&amp;CHAR(10)&amp;$CD$24&amp;AG1128&amp;$CE$24&amp;CHAR(10)&amp;$CD$25&amp;AH1128&amp;$CE$25&amp;CHAR(10),"")&amp;IF(LEN(AJ1128)&gt;0,$CD$23&amp;INDEX($CH$3:CH1131,MATCH(AI1128,$CG$3:CG1131,0))&amp;$CE$23&amp;CHAR(10)&amp;$CD$24&amp;AJ1128&amp;$CE$24&amp;CHAR(10)&amp;$CD$25&amp;AK1128&amp;$CE$25&amp;CHAR(10),"")</f>
        <v/>
      </c>
      <c r="BK1128" s="18" t="str">
        <f>IF(LEN(J1128)&gt;0,INDEX($BH$2:$BH$100000,MATCH(J1128,VBAsheet!$H$2:$H$100000,0))&amp;CHAR(10),"")&amp;IF(LEN(K1128)&gt;0,INDEX($BH$2:$BH$100000,MATCH(K1128,VBAsheet!$H$2:$H$100000,0))&amp;CHAR(10),"")&amp;IF(LEN(L1128)&gt;0,INDEX($BH$2:$BH$100000,MATCH(L1128,VBAsheet!$H$2:$H$100000,0))&amp;CHAR(10),"")&amp;IF(LEN(M1128)&gt;0,INDEX($BH$2:$BH$100000,MATCH(M1128,VBAsheet!$H$2:$H$100000,0))&amp;CHAR(10),"")</f>
        <v/>
      </c>
      <c r="BM1128" s="94" t="str">
        <f t="shared" si="661"/>
        <v/>
      </c>
      <c r="BN1128" s="95" t="str">
        <f t="shared" si="680"/>
        <v/>
      </c>
      <c r="BP1128" s="18" t="str">
        <f t="shared" si="681"/>
        <v/>
      </c>
      <c r="BR1128" s="81" t="str">
        <f t="shared" si="691"/>
        <v/>
      </c>
      <c r="BU1128" s="138" t="str">
        <f t="shared" si="682"/>
        <v/>
      </c>
      <c r="BV1128" s="3" t="str">
        <f t="shared" si="683"/>
        <v/>
      </c>
      <c r="BW1128" s="3" t="str">
        <f t="shared" si="684"/>
        <v/>
      </c>
      <c r="BX1128" s="144" t="str">
        <f t="shared" si="685"/>
        <v/>
      </c>
      <c r="BY1128" s="18" t="str">
        <f t="shared" si="686"/>
        <v/>
      </c>
      <c r="BZ1128" s="18" t="str">
        <f t="shared" si="687"/>
        <v/>
      </c>
      <c r="CA1128" s="19" t="str">
        <f t="shared" si="688"/>
        <v/>
      </c>
    </row>
    <row r="1129" spans="4:79" x14ac:dyDescent="0.45">
      <c r="D1129" s="164" t="str">
        <f t="shared" si="689"/>
        <v/>
      </c>
      <c r="I1129" s="9" t="str">
        <f t="shared" si="662"/>
        <v/>
      </c>
      <c r="J1129" s="173" t="str">
        <f t="shared" si="663"/>
        <v/>
      </c>
      <c r="K1129" s="13"/>
      <c r="L1129" s="13"/>
      <c r="M1129" s="13"/>
      <c r="N1129" s="178" t="str">
        <f t="shared" si="664"/>
        <v/>
      </c>
      <c r="O1129" s="181" t="str">
        <f t="shared" si="665"/>
        <v/>
      </c>
      <c r="P1129" s="8" t="str">
        <f t="shared" si="666"/>
        <v/>
      </c>
      <c r="Q1129" s="8" t="str">
        <f t="shared" si="667"/>
        <v/>
      </c>
      <c r="R1129" s="8" t="str">
        <f t="shared" si="668"/>
        <v/>
      </c>
      <c r="S1129" s="8" t="str">
        <f t="shared" si="669"/>
        <v/>
      </c>
      <c r="T1129" s="8" t="str">
        <f t="shared" si="670"/>
        <v/>
      </c>
      <c r="U1129" s="8" t="str">
        <f t="shared" si="671"/>
        <v/>
      </c>
      <c r="V1129" s="16" t="str">
        <f t="shared" si="672"/>
        <v/>
      </c>
      <c r="W1129" s="129" t="str">
        <f t="shared" si="673"/>
        <v/>
      </c>
      <c r="X1129" s="8" t="str">
        <f t="shared" si="674"/>
        <v/>
      </c>
      <c r="Y1129" s="8" t="str">
        <f t="shared" si="675"/>
        <v/>
      </c>
      <c r="AQ1129" s="6" t="str">
        <f t="shared" si="676"/>
        <v/>
      </c>
      <c r="AR1129" s="128" t="str">
        <f t="shared" si="677"/>
        <v/>
      </c>
      <c r="AS1129" s="128" t="str">
        <f t="shared" si="678"/>
        <v/>
      </c>
      <c r="AT1129" s="139" t="str">
        <f t="shared" si="690"/>
        <v/>
      </c>
      <c r="BH1129" s="127" t="str">
        <f>IF(LEN(VBAsheet!H1129)&gt;0,$CD$4&amp;CHAR(10)&amp;$CD$5&amp;CHAR(10)&amp;$CD$6&amp;IF(VBAsheet!I1129="N",1,0)&amp;$CE$6&amp;CHAR(10)&amp;$CD$7&amp;CHAR(10)&amp;$CD$8&amp;VBAsheet!H1129&amp;$CE$8&amp;CHAR(10)&amp;$CD$9&amp;VBAsheet!K1129&amp;$CE$9&amp;CHAR(10)&amp;$CD$10&amp;VBAsheet!J1129-1&amp;$CE$10&amp;CHAR(10)&amp;$CD$11,"")</f>
        <v/>
      </c>
      <c r="BI1129"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29" s="18" t="str">
        <f>IF(LEN(X1129)&gt;0,$CD$23&amp;INDEX($CH$3:CH1132,MATCH(W1129,$CG$3:CG1132,0))&amp;$CE$23&amp;CHAR(10)&amp;$CD$24&amp;X1129&amp;$CE$24&amp;CHAR(10)&amp;$CD$25&amp;Y1129&amp;$CE$25&amp;CHAR(10),"")&amp;IF(LEN(AA1129)&gt;0,$CD$23&amp;INDEX($CH$3:CH1132,MATCH(Z1129,$CG$3:CG1132,0))&amp;$CE$23&amp;CHAR(10)&amp;$CD$24&amp;AA1129&amp;$CE$24&amp;CHAR(10)&amp;$CD$25&amp;AB1129&amp;$CE$25&amp;CHAR(10),"")&amp;IF(LEN(AD1129)&gt;0,$CD$23&amp;INDEX($CH$3:CH1132,MATCH(AC1129,$CG$3:CG1132,0))&amp;$CE$23&amp;CHAR(10)&amp;$CD$24&amp;AD1129&amp;$CE$24&amp;CHAR(10)&amp;$CD$25&amp;AE1129&amp;$CE$25&amp;CHAR(10),"")&amp;IF(LEN(AG1129)&gt;0,$CD$23&amp;INDEX($CH$3:CH1132,MATCH(AF1129,$CG$3:CG1132,0))&amp;$CE$23&amp;CHAR(10)&amp;$CD$24&amp;AG1129&amp;$CE$24&amp;CHAR(10)&amp;$CD$25&amp;AH1129&amp;$CE$25&amp;CHAR(10),"")&amp;IF(LEN(AJ1129)&gt;0,$CD$23&amp;INDEX($CH$3:CH1132,MATCH(AI1129,$CG$3:CG1132,0))&amp;$CE$23&amp;CHAR(10)&amp;$CD$24&amp;AJ1129&amp;$CE$24&amp;CHAR(10)&amp;$CD$25&amp;AK1129&amp;$CE$25&amp;CHAR(10),"")</f>
        <v/>
      </c>
      <c r="BK1129" s="18" t="str">
        <f>IF(LEN(J1129)&gt;0,INDEX($BH$2:$BH$100000,MATCH(J1129,VBAsheet!$H$2:$H$100000,0))&amp;CHAR(10),"")&amp;IF(LEN(K1129)&gt;0,INDEX($BH$2:$BH$100000,MATCH(K1129,VBAsheet!$H$2:$H$100000,0))&amp;CHAR(10),"")&amp;IF(LEN(L1129)&gt;0,INDEX($BH$2:$BH$100000,MATCH(L1129,VBAsheet!$H$2:$H$100000,0))&amp;CHAR(10),"")&amp;IF(LEN(M1129)&gt;0,INDEX($BH$2:$BH$100000,MATCH(M1129,VBAsheet!$H$2:$H$100000,0))&amp;CHAR(10),"")</f>
        <v/>
      </c>
      <c r="BM1129" s="94" t="str">
        <f t="shared" si="661"/>
        <v/>
      </c>
      <c r="BN1129" s="95" t="str">
        <f t="shared" si="680"/>
        <v/>
      </c>
      <c r="BP1129" s="18" t="str">
        <f t="shared" si="681"/>
        <v/>
      </c>
      <c r="BR1129" s="81" t="str">
        <f t="shared" si="691"/>
        <v/>
      </c>
      <c r="BU1129" s="138" t="str">
        <f t="shared" si="682"/>
        <v/>
      </c>
      <c r="BV1129" s="3" t="str">
        <f t="shared" si="683"/>
        <v/>
      </c>
      <c r="BW1129" s="3" t="str">
        <f t="shared" si="684"/>
        <v/>
      </c>
      <c r="BX1129" s="144" t="str">
        <f t="shared" si="685"/>
        <v/>
      </c>
      <c r="BY1129" s="18" t="str">
        <f t="shared" si="686"/>
        <v/>
      </c>
      <c r="BZ1129" s="18" t="str">
        <f t="shared" si="687"/>
        <v/>
      </c>
      <c r="CA1129" s="19" t="str">
        <f t="shared" si="688"/>
        <v/>
      </c>
    </row>
    <row r="1130" spans="4:79" x14ac:dyDescent="0.45">
      <c r="D1130" s="164" t="str">
        <f t="shared" si="689"/>
        <v/>
      </c>
      <c r="I1130" s="9" t="str">
        <f t="shared" si="662"/>
        <v/>
      </c>
      <c r="J1130" s="173" t="str">
        <f t="shared" si="663"/>
        <v/>
      </c>
      <c r="K1130" s="13"/>
      <c r="L1130" s="13"/>
      <c r="M1130" s="13"/>
      <c r="N1130" s="178" t="str">
        <f t="shared" si="664"/>
        <v/>
      </c>
      <c r="O1130" s="181" t="str">
        <f t="shared" si="665"/>
        <v/>
      </c>
      <c r="P1130" s="8" t="str">
        <f t="shared" si="666"/>
        <v/>
      </c>
      <c r="Q1130" s="8" t="str">
        <f t="shared" si="667"/>
        <v/>
      </c>
      <c r="R1130" s="8" t="str">
        <f t="shared" si="668"/>
        <v/>
      </c>
      <c r="S1130" s="8" t="str">
        <f t="shared" si="669"/>
        <v/>
      </c>
      <c r="T1130" s="8" t="str">
        <f t="shared" si="670"/>
        <v/>
      </c>
      <c r="U1130" s="8" t="str">
        <f t="shared" si="671"/>
        <v/>
      </c>
      <c r="V1130" s="16" t="str">
        <f t="shared" si="672"/>
        <v/>
      </c>
      <c r="W1130" s="129" t="str">
        <f t="shared" si="673"/>
        <v/>
      </c>
      <c r="X1130" s="8" t="str">
        <f t="shared" si="674"/>
        <v/>
      </c>
      <c r="Y1130" s="8" t="str">
        <f t="shared" si="675"/>
        <v/>
      </c>
      <c r="AQ1130" s="6" t="str">
        <f t="shared" si="676"/>
        <v/>
      </c>
      <c r="AR1130" s="128" t="str">
        <f t="shared" si="677"/>
        <v/>
      </c>
      <c r="AS1130" s="128" t="str">
        <f t="shared" si="678"/>
        <v/>
      </c>
      <c r="AT1130" s="139" t="str">
        <f t="shared" si="690"/>
        <v/>
      </c>
      <c r="BH1130" s="127" t="str">
        <f>IF(LEN(VBAsheet!H1130)&gt;0,$CD$4&amp;CHAR(10)&amp;$CD$5&amp;CHAR(10)&amp;$CD$6&amp;IF(VBAsheet!I1130="N",1,0)&amp;$CE$6&amp;CHAR(10)&amp;$CD$7&amp;CHAR(10)&amp;$CD$8&amp;VBAsheet!H1130&amp;$CE$8&amp;CHAR(10)&amp;$CD$9&amp;VBAsheet!K1130&amp;$CE$9&amp;CHAR(10)&amp;$CD$10&amp;VBAsheet!J1130-1&amp;$CE$10&amp;CHAR(10)&amp;$CD$11,"")</f>
        <v/>
      </c>
      <c r="BI1130"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0" s="18" t="str">
        <f>IF(LEN(X1130)&gt;0,$CD$23&amp;INDEX($CH$3:CH1133,MATCH(W1130,$CG$3:CG1133,0))&amp;$CE$23&amp;CHAR(10)&amp;$CD$24&amp;X1130&amp;$CE$24&amp;CHAR(10)&amp;$CD$25&amp;Y1130&amp;$CE$25&amp;CHAR(10),"")&amp;IF(LEN(AA1130)&gt;0,$CD$23&amp;INDEX($CH$3:CH1133,MATCH(Z1130,$CG$3:CG1133,0))&amp;$CE$23&amp;CHAR(10)&amp;$CD$24&amp;AA1130&amp;$CE$24&amp;CHAR(10)&amp;$CD$25&amp;AB1130&amp;$CE$25&amp;CHAR(10),"")&amp;IF(LEN(AD1130)&gt;0,$CD$23&amp;INDEX($CH$3:CH1133,MATCH(AC1130,$CG$3:CG1133,0))&amp;$CE$23&amp;CHAR(10)&amp;$CD$24&amp;AD1130&amp;$CE$24&amp;CHAR(10)&amp;$CD$25&amp;AE1130&amp;$CE$25&amp;CHAR(10),"")&amp;IF(LEN(AG1130)&gt;0,$CD$23&amp;INDEX($CH$3:CH1133,MATCH(AF1130,$CG$3:CG1133,0))&amp;$CE$23&amp;CHAR(10)&amp;$CD$24&amp;AG1130&amp;$CE$24&amp;CHAR(10)&amp;$CD$25&amp;AH1130&amp;$CE$25&amp;CHAR(10),"")&amp;IF(LEN(AJ1130)&gt;0,$CD$23&amp;INDEX($CH$3:CH1133,MATCH(AI1130,$CG$3:CG1133,0))&amp;$CE$23&amp;CHAR(10)&amp;$CD$24&amp;AJ1130&amp;$CE$24&amp;CHAR(10)&amp;$CD$25&amp;AK1130&amp;$CE$25&amp;CHAR(10),"")</f>
        <v/>
      </c>
      <c r="BK1130" s="18" t="str">
        <f>IF(LEN(J1130)&gt;0,INDEX($BH$2:$BH$100000,MATCH(J1130,VBAsheet!$H$2:$H$100000,0))&amp;CHAR(10),"")&amp;IF(LEN(K1130)&gt;0,INDEX($BH$2:$BH$100000,MATCH(K1130,VBAsheet!$H$2:$H$100000,0))&amp;CHAR(10),"")&amp;IF(LEN(L1130)&gt;0,INDEX($BH$2:$BH$100000,MATCH(L1130,VBAsheet!$H$2:$H$100000,0))&amp;CHAR(10),"")&amp;IF(LEN(M1130)&gt;0,INDEX($BH$2:$BH$100000,MATCH(M1130,VBAsheet!$H$2:$H$100000,0))&amp;CHAR(10),"")</f>
        <v/>
      </c>
      <c r="BM1130" s="94" t="str">
        <f t="shared" ref="BM1130:BM1193" si="692">IF(LEN(E1130)&gt;0,E1130,"")</f>
        <v/>
      </c>
      <c r="BN1130" s="95" t="str">
        <f t="shared" si="680"/>
        <v/>
      </c>
      <c r="BP1130" s="18" t="str">
        <f t="shared" si="681"/>
        <v/>
      </c>
      <c r="BR1130" s="81" t="str">
        <f t="shared" si="691"/>
        <v/>
      </c>
      <c r="BU1130" s="138" t="str">
        <f t="shared" si="682"/>
        <v/>
      </c>
      <c r="BV1130" s="3" t="str">
        <f t="shared" si="683"/>
        <v/>
      </c>
      <c r="BW1130" s="3" t="str">
        <f t="shared" si="684"/>
        <v/>
      </c>
      <c r="BX1130" s="144" t="str">
        <f t="shared" si="685"/>
        <v/>
      </c>
      <c r="BY1130" s="18" t="str">
        <f t="shared" si="686"/>
        <v/>
      </c>
      <c r="BZ1130" s="18" t="str">
        <f t="shared" si="687"/>
        <v/>
      </c>
      <c r="CA1130" s="19" t="str">
        <f t="shared" si="688"/>
        <v/>
      </c>
    </row>
    <row r="1131" spans="4:79" x14ac:dyDescent="0.45">
      <c r="D1131" s="164" t="str">
        <f t="shared" si="689"/>
        <v/>
      </c>
      <c r="I1131" s="9" t="str">
        <f t="shared" si="662"/>
        <v/>
      </c>
      <c r="J1131" s="173" t="str">
        <f t="shared" si="663"/>
        <v/>
      </c>
      <c r="K1131" s="13"/>
      <c r="L1131" s="13"/>
      <c r="M1131" s="13"/>
      <c r="N1131" s="178" t="str">
        <f t="shared" si="664"/>
        <v/>
      </c>
      <c r="O1131" s="181" t="str">
        <f t="shared" si="665"/>
        <v/>
      </c>
      <c r="P1131" s="8" t="str">
        <f t="shared" si="666"/>
        <v/>
      </c>
      <c r="Q1131" s="8" t="str">
        <f t="shared" si="667"/>
        <v/>
      </c>
      <c r="R1131" s="8" t="str">
        <f t="shared" si="668"/>
        <v/>
      </c>
      <c r="S1131" s="8" t="str">
        <f t="shared" si="669"/>
        <v/>
      </c>
      <c r="T1131" s="8" t="str">
        <f t="shared" si="670"/>
        <v/>
      </c>
      <c r="U1131" s="8" t="str">
        <f t="shared" si="671"/>
        <v/>
      </c>
      <c r="V1131" s="16" t="str">
        <f t="shared" si="672"/>
        <v/>
      </c>
      <c r="W1131" s="129" t="str">
        <f t="shared" si="673"/>
        <v/>
      </c>
      <c r="X1131" s="8" t="str">
        <f t="shared" si="674"/>
        <v/>
      </c>
      <c r="Y1131" s="8" t="str">
        <f t="shared" si="675"/>
        <v/>
      </c>
      <c r="AQ1131" s="6" t="str">
        <f t="shared" si="676"/>
        <v/>
      </c>
      <c r="AR1131" s="128" t="str">
        <f t="shared" si="677"/>
        <v/>
      </c>
      <c r="AS1131" s="128" t="str">
        <f t="shared" si="678"/>
        <v/>
      </c>
      <c r="AT1131" s="139" t="str">
        <f t="shared" si="690"/>
        <v/>
      </c>
      <c r="BH1131" s="127" t="str">
        <f>IF(LEN(VBAsheet!H1131)&gt;0,$CD$4&amp;CHAR(10)&amp;$CD$5&amp;CHAR(10)&amp;$CD$6&amp;IF(VBAsheet!I1131="N",1,0)&amp;$CE$6&amp;CHAR(10)&amp;$CD$7&amp;CHAR(10)&amp;$CD$8&amp;VBAsheet!H1131&amp;$CE$8&amp;CHAR(10)&amp;$CD$9&amp;VBAsheet!K1131&amp;$CE$9&amp;CHAR(10)&amp;$CD$10&amp;VBAsheet!J1131-1&amp;$CE$10&amp;CHAR(10)&amp;$CD$11,"")</f>
        <v/>
      </c>
      <c r="BI1131"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1" s="18" t="str">
        <f>IF(LEN(X1131)&gt;0,$CD$23&amp;INDEX($CH$3:CH1134,MATCH(W1131,$CG$3:CG1134,0))&amp;$CE$23&amp;CHAR(10)&amp;$CD$24&amp;X1131&amp;$CE$24&amp;CHAR(10)&amp;$CD$25&amp;Y1131&amp;$CE$25&amp;CHAR(10),"")&amp;IF(LEN(AA1131)&gt;0,$CD$23&amp;INDEX($CH$3:CH1134,MATCH(Z1131,$CG$3:CG1134,0))&amp;$CE$23&amp;CHAR(10)&amp;$CD$24&amp;AA1131&amp;$CE$24&amp;CHAR(10)&amp;$CD$25&amp;AB1131&amp;$CE$25&amp;CHAR(10),"")&amp;IF(LEN(AD1131)&gt;0,$CD$23&amp;INDEX($CH$3:CH1134,MATCH(AC1131,$CG$3:CG1134,0))&amp;$CE$23&amp;CHAR(10)&amp;$CD$24&amp;AD1131&amp;$CE$24&amp;CHAR(10)&amp;$CD$25&amp;AE1131&amp;$CE$25&amp;CHAR(10),"")&amp;IF(LEN(AG1131)&gt;0,$CD$23&amp;INDEX($CH$3:CH1134,MATCH(AF1131,$CG$3:CG1134,0))&amp;$CE$23&amp;CHAR(10)&amp;$CD$24&amp;AG1131&amp;$CE$24&amp;CHAR(10)&amp;$CD$25&amp;AH1131&amp;$CE$25&amp;CHAR(10),"")&amp;IF(LEN(AJ1131)&gt;0,$CD$23&amp;INDEX($CH$3:CH1134,MATCH(AI1131,$CG$3:CG1134,0))&amp;$CE$23&amp;CHAR(10)&amp;$CD$24&amp;AJ1131&amp;$CE$24&amp;CHAR(10)&amp;$CD$25&amp;AK1131&amp;$CE$25&amp;CHAR(10),"")</f>
        <v/>
      </c>
      <c r="BK1131" s="18" t="str">
        <f>IF(LEN(J1131)&gt;0,INDEX($BH$2:$BH$100000,MATCH(J1131,VBAsheet!$H$2:$H$100000,0))&amp;CHAR(10),"")&amp;IF(LEN(K1131)&gt;0,INDEX($BH$2:$BH$100000,MATCH(K1131,VBAsheet!$H$2:$H$100000,0))&amp;CHAR(10),"")&amp;IF(LEN(L1131)&gt;0,INDEX($BH$2:$BH$100000,MATCH(L1131,VBAsheet!$H$2:$H$100000,0))&amp;CHAR(10),"")&amp;IF(LEN(M1131)&gt;0,INDEX($BH$2:$BH$100000,MATCH(M1131,VBAsheet!$H$2:$H$100000,0))&amp;CHAR(10),"")</f>
        <v/>
      </c>
      <c r="BM1131" s="94" t="str">
        <f t="shared" si="692"/>
        <v/>
      </c>
      <c r="BN1131" s="95" t="str">
        <f t="shared" si="680"/>
        <v/>
      </c>
      <c r="BP1131" s="18" t="str">
        <f t="shared" si="681"/>
        <v/>
      </c>
      <c r="BR1131" s="81" t="str">
        <f t="shared" si="691"/>
        <v/>
      </c>
      <c r="BU1131" s="138" t="str">
        <f t="shared" si="682"/>
        <v/>
      </c>
      <c r="BV1131" s="3" t="str">
        <f t="shared" si="683"/>
        <v/>
      </c>
      <c r="BW1131" s="3" t="str">
        <f t="shared" si="684"/>
        <v/>
      </c>
      <c r="BX1131" s="144" t="str">
        <f t="shared" si="685"/>
        <v/>
      </c>
      <c r="BY1131" s="18" t="str">
        <f t="shared" si="686"/>
        <v/>
      </c>
      <c r="BZ1131" s="18" t="str">
        <f t="shared" si="687"/>
        <v/>
      </c>
      <c r="CA1131" s="19" t="str">
        <f t="shared" si="688"/>
        <v/>
      </c>
    </row>
    <row r="1132" spans="4:79" x14ac:dyDescent="0.45">
      <c r="D1132" s="164" t="str">
        <f t="shared" si="689"/>
        <v/>
      </c>
      <c r="I1132" s="9" t="str">
        <f t="shared" si="662"/>
        <v/>
      </c>
      <c r="J1132" s="173" t="str">
        <f t="shared" si="663"/>
        <v/>
      </c>
      <c r="K1132" s="13"/>
      <c r="L1132" s="13"/>
      <c r="M1132" s="13"/>
      <c r="N1132" s="178" t="str">
        <f t="shared" si="664"/>
        <v/>
      </c>
      <c r="O1132" s="181" t="str">
        <f t="shared" si="665"/>
        <v/>
      </c>
      <c r="P1132" s="8" t="str">
        <f t="shared" si="666"/>
        <v/>
      </c>
      <c r="Q1132" s="8" t="str">
        <f t="shared" si="667"/>
        <v/>
      </c>
      <c r="R1132" s="8" t="str">
        <f t="shared" si="668"/>
        <v/>
      </c>
      <c r="S1132" s="8" t="str">
        <f t="shared" si="669"/>
        <v/>
      </c>
      <c r="T1132" s="8" t="str">
        <f t="shared" si="670"/>
        <v/>
      </c>
      <c r="U1132" s="8" t="str">
        <f t="shared" si="671"/>
        <v/>
      </c>
      <c r="V1132" s="16" t="str">
        <f t="shared" si="672"/>
        <v/>
      </c>
      <c r="W1132" s="129" t="str">
        <f t="shared" si="673"/>
        <v/>
      </c>
      <c r="X1132" s="8" t="str">
        <f t="shared" si="674"/>
        <v/>
      </c>
      <c r="Y1132" s="8" t="str">
        <f t="shared" si="675"/>
        <v/>
      </c>
      <c r="AQ1132" s="6" t="str">
        <f t="shared" si="676"/>
        <v/>
      </c>
      <c r="AR1132" s="128" t="str">
        <f t="shared" si="677"/>
        <v/>
      </c>
      <c r="AS1132" s="128" t="str">
        <f t="shared" si="678"/>
        <v/>
      </c>
      <c r="AT1132" s="139" t="str">
        <f t="shared" si="690"/>
        <v/>
      </c>
      <c r="BH1132" s="127" t="str">
        <f>IF(LEN(VBAsheet!H1132)&gt;0,$CD$4&amp;CHAR(10)&amp;$CD$5&amp;CHAR(10)&amp;$CD$6&amp;IF(VBAsheet!I1132="N",1,0)&amp;$CE$6&amp;CHAR(10)&amp;$CD$7&amp;CHAR(10)&amp;$CD$8&amp;VBAsheet!H1132&amp;$CE$8&amp;CHAR(10)&amp;$CD$9&amp;VBAsheet!K1132&amp;$CE$9&amp;CHAR(10)&amp;$CD$10&amp;VBAsheet!J1132-1&amp;$CE$10&amp;CHAR(10)&amp;$CD$11,"")</f>
        <v/>
      </c>
      <c r="BI1132"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2" s="18" t="str">
        <f>IF(LEN(X1132)&gt;0,$CD$23&amp;INDEX($CH$3:CH1135,MATCH(W1132,$CG$3:CG1135,0))&amp;$CE$23&amp;CHAR(10)&amp;$CD$24&amp;X1132&amp;$CE$24&amp;CHAR(10)&amp;$CD$25&amp;Y1132&amp;$CE$25&amp;CHAR(10),"")&amp;IF(LEN(AA1132)&gt;0,$CD$23&amp;INDEX($CH$3:CH1135,MATCH(Z1132,$CG$3:CG1135,0))&amp;$CE$23&amp;CHAR(10)&amp;$CD$24&amp;AA1132&amp;$CE$24&amp;CHAR(10)&amp;$CD$25&amp;AB1132&amp;$CE$25&amp;CHAR(10),"")&amp;IF(LEN(AD1132)&gt;0,$CD$23&amp;INDEX($CH$3:CH1135,MATCH(AC1132,$CG$3:CG1135,0))&amp;$CE$23&amp;CHAR(10)&amp;$CD$24&amp;AD1132&amp;$CE$24&amp;CHAR(10)&amp;$CD$25&amp;AE1132&amp;$CE$25&amp;CHAR(10),"")&amp;IF(LEN(AG1132)&gt;0,$CD$23&amp;INDEX($CH$3:CH1135,MATCH(AF1132,$CG$3:CG1135,0))&amp;$CE$23&amp;CHAR(10)&amp;$CD$24&amp;AG1132&amp;$CE$24&amp;CHAR(10)&amp;$CD$25&amp;AH1132&amp;$CE$25&amp;CHAR(10),"")&amp;IF(LEN(AJ1132)&gt;0,$CD$23&amp;INDEX($CH$3:CH1135,MATCH(AI1132,$CG$3:CG1135,0))&amp;$CE$23&amp;CHAR(10)&amp;$CD$24&amp;AJ1132&amp;$CE$24&amp;CHAR(10)&amp;$CD$25&amp;AK1132&amp;$CE$25&amp;CHAR(10),"")</f>
        <v/>
      </c>
      <c r="BK1132" s="18" t="str">
        <f>IF(LEN(J1132)&gt;0,INDEX($BH$2:$BH$100000,MATCH(J1132,VBAsheet!$H$2:$H$100000,0))&amp;CHAR(10),"")&amp;IF(LEN(K1132)&gt;0,INDEX($BH$2:$BH$100000,MATCH(K1132,VBAsheet!$H$2:$H$100000,0))&amp;CHAR(10),"")&amp;IF(LEN(L1132)&gt;0,INDEX($BH$2:$BH$100000,MATCH(L1132,VBAsheet!$H$2:$H$100000,0))&amp;CHAR(10),"")&amp;IF(LEN(M1132)&gt;0,INDEX($BH$2:$BH$100000,MATCH(M1132,VBAsheet!$H$2:$H$100000,0))&amp;CHAR(10),"")</f>
        <v/>
      </c>
      <c r="BM1132" s="94" t="str">
        <f t="shared" si="692"/>
        <v/>
      </c>
      <c r="BN1132" s="95" t="str">
        <f t="shared" si="680"/>
        <v/>
      </c>
      <c r="BP1132" s="18" t="str">
        <f t="shared" si="681"/>
        <v/>
      </c>
      <c r="BR1132" s="81" t="str">
        <f t="shared" si="691"/>
        <v/>
      </c>
      <c r="BU1132" s="138" t="str">
        <f t="shared" si="682"/>
        <v/>
      </c>
      <c r="BV1132" s="3" t="str">
        <f t="shared" si="683"/>
        <v/>
      </c>
      <c r="BW1132" s="3" t="str">
        <f t="shared" si="684"/>
        <v/>
      </c>
      <c r="BX1132" s="144" t="str">
        <f t="shared" si="685"/>
        <v/>
      </c>
      <c r="BY1132" s="18" t="str">
        <f t="shared" si="686"/>
        <v/>
      </c>
      <c r="BZ1132" s="18" t="str">
        <f t="shared" si="687"/>
        <v/>
      </c>
      <c r="CA1132" s="19" t="str">
        <f t="shared" si="688"/>
        <v/>
      </c>
    </row>
    <row r="1133" spans="4:79" x14ac:dyDescent="0.45">
      <c r="D1133" s="164" t="str">
        <f t="shared" si="689"/>
        <v/>
      </c>
      <c r="I1133" s="9" t="str">
        <f t="shared" si="662"/>
        <v/>
      </c>
      <c r="J1133" s="173" t="str">
        <f t="shared" si="663"/>
        <v/>
      </c>
      <c r="K1133" s="13"/>
      <c r="L1133" s="13"/>
      <c r="M1133" s="13"/>
      <c r="N1133" s="178" t="str">
        <f t="shared" si="664"/>
        <v/>
      </c>
      <c r="O1133" s="181" t="str">
        <f t="shared" si="665"/>
        <v/>
      </c>
      <c r="P1133" s="8" t="str">
        <f t="shared" si="666"/>
        <v/>
      </c>
      <c r="Q1133" s="8" t="str">
        <f t="shared" si="667"/>
        <v/>
      </c>
      <c r="R1133" s="8" t="str">
        <f t="shared" si="668"/>
        <v/>
      </c>
      <c r="S1133" s="8" t="str">
        <f t="shared" si="669"/>
        <v/>
      </c>
      <c r="T1133" s="8" t="str">
        <f t="shared" si="670"/>
        <v/>
      </c>
      <c r="U1133" s="8" t="str">
        <f t="shared" si="671"/>
        <v/>
      </c>
      <c r="V1133" s="16" t="str">
        <f t="shared" si="672"/>
        <v/>
      </c>
      <c r="W1133" s="129" t="str">
        <f t="shared" si="673"/>
        <v/>
      </c>
      <c r="X1133" s="8" t="str">
        <f t="shared" si="674"/>
        <v/>
      </c>
      <c r="Y1133" s="8" t="str">
        <f t="shared" si="675"/>
        <v/>
      </c>
      <c r="AQ1133" s="6" t="str">
        <f t="shared" si="676"/>
        <v/>
      </c>
      <c r="AR1133" s="128" t="str">
        <f t="shared" si="677"/>
        <v/>
      </c>
      <c r="AS1133" s="128" t="str">
        <f t="shared" si="678"/>
        <v/>
      </c>
      <c r="AT1133" s="139" t="str">
        <f t="shared" si="690"/>
        <v/>
      </c>
      <c r="BH1133" s="127" t="str">
        <f>IF(LEN(VBAsheet!H1133)&gt;0,$CD$4&amp;CHAR(10)&amp;$CD$5&amp;CHAR(10)&amp;$CD$6&amp;IF(VBAsheet!I1133="N",1,0)&amp;$CE$6&amp;CHAR(10)&amp;$CD$7&amp;CHAR(10)&amp;$CD$8&amp;VBAsheet!H1133&amp;$CE$8&amp;CHAR(10)&amp;$CD$9&amp;VBAsheet!K1133&amp;$CE$9&amp;CHAR(10)&amp;$CD$10&amp;VBAsheet!J1133-1&amp;$CE$10&amp;CHAR(10)&amp;$CD$11,"")</f>
        <v/>
      </c>
      <c r="BI1133"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3" s="18" t="str">
        <f>IF(LEN(X1133)&gt;0,$CD$23&amp;INDEX($CH$3:CH1136,MATCH(W1133,$CG$3:CG1136,0))&amp;$CE$23&amp;CHAR(10)&amp;$CD$24&amp;X1133&amp;$CE$24&amp;CHAR(10)&amp;$CD$25&amp;Y1133&amp;$CE$25&amp;CHAR(10),"")&amp;IF(LEN(AA1133)&gt;0,$CD$23&amp;INDEX($CH$3:CH1136,MATCH(Z1133,$CG$3:CG1136,0))&amp;$CE$23&amp;CHAR(10)&amp;$CD$24&amp;AA1133&amp;$CE$24&amp;CHAR(10)&amp;$CD$25&amp;AB1133&amp;$CE$25&amp;CHAR(10),"")&amp;IF(LEN(AD1133)&gt;0,$CD$23&amp;INDEX($CH$3:CH1136,MATCH(AC1133,$CG$3:CG1136,0))&amp;$CE$23&amp;CHAR(10)&amp;$CD$24&amp;AD1133&amp;$CE$24&amp;CHAR(10)&amp;$CD$25&amp;AE1133&amp;$CE$25&amp;CHAR(10),"")&amp;IF(LEN(AG1133)&gt;0,$CD$23&amp;INDEX($CH$3:CH1136,MATCH(AF1133,$CG$3:CG1136,0))&amp;$CE$23&amp;CHAR(10)&amp;$CD$24&amp;AG1133&amp;$CE$24&amp;CHAR(10)&amp;$CD$25&amp;AH1133&amp;$CE$25&amp;CHAR(10),"")&amp;IF(LEN(AJ1133)&gt;0,$CD$23&amp;INDEX($CH$3:CH1136,MATCH(AI1133,$CG$3:CG1136,0))&amp;$CE$23&amp;CHAR(10)&amp;$CD$24&amp;AJ1133&amp;$CE$24&amp;CHAR(10)&amp;$CD$25&amp;AK1133&amp;$CE$25&amp;CHAR(10),"")</f>
        <v/>
      </c>
      <c r="BK1133" s="18" t="str">
        <f>IF(LEN(J1133)&gt;0,INDEX($BH$2:$BH$100000,MATCH(J1133,VBAsheet!$H$2:$H$100000,0))&amp;CHAR(10),"")&amp;IF(LEN(K1133)&gt;0,INDEX($BH$2:$BH$100000,MATCH(K1133,VBAsheet!$H$2:$H$100000,0))&amp;CHAR(10),"")&amp;IF(LEN(L1133)&gt;0,INDEX($BH$2:$BH$100000,MATCH(L1133,VBAsheet!$H$2:$H$100000,0))&amp;CHAR(10),"")&amp;IF(LEN(M1133)&gt;0,INDEX($BH$2:$BH$100000,MATCH(M1133,VBAsheet!$H$2:$H$100000,0))&amp;CHAR(10),"")</f>
        <v/>
      </c>
      <c r="BM1133" s="94" t="str">
        <f t="shared" si="692"/>
        <v/>
      </c>
      <c r="BN1133" s="95" t="str">
        <f t="shared" si="680"/>
        <v/>
      </c>
      <c r="BP1133" s="18" t="str">
        <f t="shared" si="681"/>
        <v/>
      </c>
      <c r="BR1133" s="81" t="str">
        <f t="shared" si="691"/>
        <v/>
      </c>
      <c r="BU1133" s="138" t="str">
        <f t="shared" si="682"/>
        <v/>
      </c>
      <c r="BV1133" s="3" t="str">
        <f t="shared" si="683"/>
        <v/>
      </c>
      <c r="BW1133" s="3" t="str">
        <f t="shared" si="684"/>
        <v/>
      </c>
      <c r="BX1133" s="144" t="str">
        <f t="shared" si="685"/>
        <v/>
      </c>
      <c r="BY1133" s="18" t="str">
        <f t="shared" si="686"/>
        <v/>
      </c>
      <c r="BZ1133" s="18" t="str">
        <f t="shared" si="687"/>
        <v/>
      </c>
      <c r="CA1133" s="19" t="str">
        <f t="shared" si="688"/>
        <v/>
      </c>
    </row>
    <row r="1134" spans="4:79" x14ac:dyDescent="0.45">
      <c r="D1134" s="164" t="str">
        <f t="shared" si="689"/>
        <v/>
      </c>
      <c r="I1134" s="9" t="str">
        <f t="shared" si="662"/>
        <v/>
      </c>
      <c r="J1134" s="173" t="str">
        <f t="shared" si="663"/>
        <v/>
      </c>
      <c r="K1134" s="13"/>
      <c r="L1134" s="13"/>
      <c r="M1134" s="13"/>
      <c r="N1134" s="178" t="str">
        <f t="shared" si="664"/>
        <v/>
      </c>
      <c r="O1134" s="181" t="str">
        <f t="shared" si="665"/>
        <v/>
      </c>
      <c r="P1134" s="8" t="str">
        <f t="shared" si="666"/>
        <v/>
      </c>
      <c r="Q1134" s="8" t="str">
        <f t="shared" si="667"/>
        <v/>
      </c>
      <c r="R1134" s="8" t="str">
        <f t="shared" si="668"/>
        <v/>
      </c>
      <c r="S1134" s="8" t="str">
        <f t="shared" si="669"/>
        <v/>
      </c>
      <c r="T1134" s="8" t="str">
        <f t="shared" si="670"/>
        <v/>
      </c>
      <c r="U1134" s="8" t="str">
        <f t="shared" si="671"/>
        <v/>
      </c>
      <c r="V1134" s="16" t="str">
        <f t="shared" si="672"/>
        <v/>
      </c>
      <c r="W1134" s="129" t="str">
        <f t="shared" si="673"/>
        <v/>
      </c>
      <c r="X1134" s="8" t="str">
        <f t="shared" si="674"/>
        <v/>
      </c>
      <c r="Y1134" s="8" t="str">
        <f t="shared" si="675"/>
        <v/>
      </c>
      <c r="AQ1134" s="6" t="str">
        <f t="shared" si="676"/>
        <v/>
      </c>
      <c r="AR1134" s="128" t="str">
        <f t="shared" si="677"/>
        <v/>
      </c>
      <c r="AS1134" s="128" t="str">
        <f t="shared" si="678"/>
        <v/>
      </c>
      <c r="AT1134" s="139" t="str">
        <f t="shared" si="690"/>
        <v/>
      </c>
      <c r="BH1134" s="127" t="str">
        <f>IF(LEN(VBAsheet!H1134)&gt;0,$CD$4&amp;CHAR(10)&amp;$CD$5&amp;CHAR(10)&amp;$CD$6&amp;IF(VBAsheet!I1134="N",1,0)&amp;$CE$6&amp;CHAR(10)&amp;$CD$7&amp;CHAR(10)&amp;$CD$8&amp;VBAsheet!H1134&amp;$CE$8&amp;CHAR(10)&amp;$CD$9&amp;VBAsheet!K1134&amp;$CE$9&amp;CHAR(10)&amp;$CD$10&amp;VBAsheet!J1134-1&amp;$CE$10&amp;CHAR(10)&amp;$CD$11,"")</f>
        <v/>
      </c>
      <c r="BI1134"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4" s="18" t="str">
        <f>IF(LEN(X1134)&gt;0,$CD$23&amp;INDEX($CH$3:CH1137,MATCH(W1134,$CG$3:CG1137,0))&amp;$CE$23&amp;CHAR(10)&amp;$CD$24&amp;X1134&amp;$CE$24&amp;CHAR(10)&amp;$CD$25&amp;Y1134&amp;$CE$25&amp;CHAR(10),"")&amp;IF(LEN(AA1134)&gt;0,$CD$23&amp;INDEX($CH$3:CH1137,MATCH(Z1134,$CG$3:CG1137,0))&amp;$CE$23&amp;CHAR(10)&amp;$CD$24&amp;AA1134&amp;$CE$24&amp;CHAR(10)&amp;$CD$25&amp;AB1134&amp;$CE$25&amp;CHAR(10),"")&amp;IF(LEN(AD1134)&gt;0,$CD$23&amp;INDEX($CH$3:CH1137,MATCH(AC1134,$CG$3:CG1137,0))&amp;$CE$23&amp;CHAR(10)&amp;$CD$24&amp;AD1134&amp;$CE$24&amp;CHAR(10)&amp;$CD$25&amp;AE1134&amp;$CE$25&amp;CHAR(10),"")&amp;IF(LEN(AG1134)&gt;0,$CD$23&amp;INDEX($CH$3:CH1137,MATCH(AF1134,$CG$3:CG1137,0))&amp;$CE$23&amp;CHAR(10)&amp;$CD$24&amp;AG1134&amp;$CE$24&amp;CHAR(10)&amp;$CD$25&amp;AH1134&amp;$CE$25&amp;CHAR(10),"")&amp;IF(LEN(AJ1134)&gt;0,$CD$23&amp;INDEX($CH$3:CH1137,MATCH(AI1134,$CG$3:CG1137,0))&amp;$CE$23&amp;CHAR(10)&amp;$CD$24&amp;AJ1134&amp;$CE$24&amp;CHAR(10)&amp;$CD$25&amp;AK1134&amp;$CE$25&amp;CHAR(10),"")</f>
        <v/>
      </c>
      <c r="BK1134" s="18" t="str">
        <f>IF(LEN(J1134)&gt;0,INDEX($BH$2:$BH$100000,MATCH(J1134,VBAsheet!$H$2:$H$100000,0))&amp;CHAR(10),"")&amp;IF(LEN(K1134)&gt;0,INDEX($BH$2:$BH$100000,MATCH(K1134,VBAsheet!$H$2:$H$100000,0))&amp;CHAR(10),"")&amp;IF(LEN(L1134)&gt;0,INDEX($BH$2:$BH$100000,MATCH(L1134,VBAsheet!$H$2:$H$100000,0))&amp;CHAR(10),"")&amp;IF(LEN(M1134)&gt;0,INDEX($BH$2:$BH$100000,MATCH(M1134,VBAsheet!$H$2:$H$100000,0))&amp;CHAR(10),"")</f>
        <v/>
      </c>
      <c r="BM1134" s="94" t="str">
        <f t="shared" si="692"/>
        <v/>
      </c>
      <c r="BN1134" s="95" t="str">
        <f t="shared" si="680"/>
        <v/>
      </c>
      <c r="BP1134" s="18" t="str">
        <f t="shared" si="681"/>
        <v/>
      </c>
      <c r="BR1134" s="81" t="str">
        <f t="shared" si="691"/>
        <v/>
      </c>
      <c r="BU1134" s="138" t="str">
        <f t="shared" si="682"/>
        <v/>
      </c>
      <c r="BV1134" s="3" t="str">
        <f t="shared" si="683"/>
        <v/>
      </c>
      <c r="BW1134" s="3" t="str">
        <f t="shared" si="684"/>
        <v/>
      </c>
      <c r="BX1134" s="144" t="str">
        <f t="shared" si="685"/>
        <v/>
      </c>
      <c r="BY1134" s="18" t="str">
        <f t="shared" si="686"/>
        <v/>
      </c>
      <c r="BZ1134" s="18" t="str">
        <f t="shared" si="687"/>
        <v/>
      </c>
      <c r="CA1134" s="19" t="str">
        <f t="shared" si="688"/>
        <v/>
      </c>
    </row>
    <row r="1135" spans="4:79" x14ac:dyDescent="0.45">
      <c r="D1135" s="164" t="str">
        <f t="shared" si="689"/>
        <v/>
      </c>
      <c r="I1135" s="9" t="str">
        <f t="shared" si="662"/>
        <v/>
      </c>
      <c r="J1135" s="173" t="str">
        <f t="shared" si="663"/>
        <v/>
      </c>
      <c r="K1135" s="13"/>
      <c r="L1135" s="13"/>
      <c r="M1135" s="13"/>
      <c r="N1135" s="178" t="str">
        <f t="shared" si="664"/>
        <v/>
      </c>
      <c r="O1135" s="181" t="str">
        <f t="shared" si="665"/>
        <v/>
      </c>
      <c r="P1135" s="8" t="str">
        <f t="shared" si="666"/>
        <v/>
      </c>
      <c r="Q1135" s="8" t="str">
        <f t="shared" si="667"/>
        <v/>
      </c>
      <c r="R1135" s="8" t="str">
        <f t="shared" si="668"/>
        <v/>
      </c>
      <c r="S1135" s="8" t="str">
        <f t="shared" si="669"/>
        <v/>
      </c>
      <c r="T1135" s="8" t="str">
        <f t="shared" si="670"/>
        <v/>
      </c>
      <c r="U1135" s="8" t="str">
        <f t="shared" si="671"/>
        <v/>
      </c>
      <c r="V1135" s="16" t="str">
        <f t="shared" si="672"/>
        <v/>
      </c>
      <c r="W1135" s="129" t="str">
        <f t="shared" si="673"/>
        <v/>
      </c>
      <c r="X1135" s="8" t="str">
        <f t="shared" si="674"/>
        <v/>
      </c>
      <c r="Y1135" s="8" t="str">
        <f t="shared" si="675"/>
        <v/>
      </c>
      <c r="AQ1135" s="6" t="str">
        <f t="shared" si="676"/>
        <v/>
      </c>
      <c r="AR1135" s="128" t="str">
        <f t="shared" si="677"/>
        <v/>
      </c>
      <c r="AS1135" s="128" t="str">
        <f t="shared" si="678"/>
        <v/>
      </c>
      <c r="AT1135" s="139" t="str">
        <f t="shared" si="690"/>
        <v/>
      </c>
      <c r="BH1135" s="127" t="str">
        <f>IF(LEN(VBAsheet!H1135)&gt;0,$CD$4&amp;CHAR(10)&amp;$CD$5&amp;CHAR(10)&amp;$CD$6&amp;IF(VBAsheet!I1135="N",1,0)&amp;$CE$6&amp;CHAR(10)&amp;$CD$7&amp;CHAR(10)&amp;$CD$8&amp;VBAsheet!H1135&amp;$CE$8&amp;CHAR(10)&amp;$CD$9&amp;VBAsheet!K1135&amp;$CE$9&amp;CHAR(10)&amp;$CD$10&amp;VBAsheet!J1135-1&amp;$CE$10&amp;CHAR(10)&amp;$CD$11,"")</f>
        <v/>
      </c>
      <c r="BI1135"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5" s="18" t="str">
        <f>IF(LEN(X1135)&gt;0,$CD$23&amp;INDEX($CH$3:CH1138,MATCH(W1135,$CG$3:CG1138,0))&amp;$CE$23&amp;CHAR(10)&amp;$CD$24&amp;X1135&amp;$CE$24&amp;CHAR(10)&amp;$CD$25&amp;Y1135&amp;$CE$25&amp;CHAR(10),"")&amp;IF(LEN(AA1135)&gt;0,$CD$23&amp;INDEX($CH$3:CH1138,MATCH(Z1135,$CG$3:CG1138,0))&amp;$CE$23&amp;CHAR(10)&amp;$CD$24&amp;AA1135&amp;$CE$24&amp;CHAR(10)&amp;$CD$25&amp;AB1135&amp;$CE$25&amp;CHAR(10),"")&amp;IF(LEN(AD1135)&gt;0,$CD$23&amp;INDEX($CH$3:CH1138,MATCH(AC1135,$CG$3:CG1138,0))&amp;$CE$23&amp;CHAR(10)&amp;$CD$24&amp;AD1135&amp;$CE$24&amp;CHAR(10)&amp;$CD$25&amp;AE1135&amp;$CE$25&amp;CHAR(10),"")&amp;IF(LEN(AG1135)&gt;0,$CD$23&amp;INDEX($CH$3:CH1138,MATCH(AF1135,$CG$3:CG1138,0))&amp;$CE$23&amp;CHAR(10)&amp;$CD$24&amp;AG1135&amp;$CE$24&amp;CHAR(10)&amp;$CD$25&amp;AH1135&amp;$CE$25&amp;CHAR(10),"")&amp;IF(LEN(AJ1135)&gt;0,$CD$23&amp;INDEX($CH$3:CH1138,MATCH(AI1135,$CG$3:CG1138,0))&amp;$CE$23&amp;CHAR(10)&amp;$CD$24&amp;AJ1135&amp;$CE$24&amp;CHAR(10)&amp;$CD$25&amp;AK1135&amp;$CE$25&amp;CHAR(10),"")</f>
        <v/>
      </c>
      <c r="BK1135" s="18" t="str">
        <f>IF(LEN(J1135)&gt;0,INDEX($BH$2:$BH$100000,MATCH(J1135,VBAsheet!$H$2:$H$100000,0))&amp;CHAR(10),"")&amp;IF(LEN(K1135)&gt;0,INDEX($BH$2:$BH$100000,MATCH(K1135,VBAsheet!$H$2:$H$100000,0))&amp;CHAR(10),"")&amp;IF(LEN(L1135)&gt;0,INDEX($BH$2:$BH$100000,MATCH(L1135,VBAsheet!$H$2:$H$100000,0))&amp;CHAR(10),"")&amp;IF(LEN(M1135)&gt;0,INDEX($BH$2:$BH$100000,MATCH(M1135,VBAsheet!$H$2:$H$100000,0))&amp;CHAR(10),"")</f>
        <v/>
      </c>
      <c r="BM1135" s="94" t="str">
        <f t="shared" si="692"/>
        <v/>
      </c>
      <c r="BN1135" s="95" t="str">
        <f t="shared" si="680"/>
        <v/>
      </c>
      <c r="BP1135" s="18" t="str">
        <f t="shared" si="681"/>
        <v/>
      </c>
      <c r="BR1135" s="81" t="str">
        <f t="shared" si="691"/>
        <v/>
      </c>
      <c r="BU1135" s="138" t="str">
        <f t="shared" si="682"/>
        <v/>
      </c>
      <c r="BV1135" s="3" t="str">
        <f t="shared" si="683"/>
        <v/>
      </c>
      <c r="BW1135" s="3" t="str">
        <f t="shared" si="684"/>
        <v/>
      </c>
      <c r="BX1135" s="144" t="str">
        <f t="shared" si="685"/>
        <v/>
      </c>
      <c r="BY1135" s="18" t="str">
        <f t="shared" si="686"/>
        <v/>
      </c>
      <c r="BZ1135" s="18" t="str">
        <f t="shared" si="687"/>
        <v/>
      </c>
      <c r="CA1135" s="19" t="str">
        <f t="shared" si="688"/>
        <v/>
      </c>
    </row>
    <row r="1136" spans="4:79" x14ac:dyDescent="0.45">
      <c r="D1136" s="164" t="str">
        <f t="shared" si="689"/>
        <v/>
      </c>
      <c r="I1136" s="9" t="str">
        <f t="shared" si="662"/>
        <v/>
      </c>
      <c r="J1136" s="173" t="str">
        <f t="shared" si="663"/>
        <v/>
      </c>
      <c r="K1136" s="13"/>
      <c r="L1136" s="13"/>
      <c r="M1136" s="13"/>
      <c r="N1136" s="178" t="str">
        <f t="shared" si="664"/>
        <v/>
      </c>
      <c r="O1136" s="181" t="str">
        <f t="shared" si="665"/>
        <v/>
      </c>
      <c r="P1136" s="8" t="str">
        <f t="shared" si="666"/>
        <v/>
      </c>
      <c r="Q1136" s="8" t="str">
        <f t="shared" si="667"/>
        <v/>
      </c>
      <c r="R1136" s="8" t="str">
        <f t="shared" si="668"/>
        <v/>
      </c>
      <c r="S1136" s="8" t="str">
        <f t="shared" si="669"/>
        <v/>
      </c>
      <c r="T1136" s="8" t="str">
        <f t="shared" si="670"/>
        <v/>
      </c>
      <c r="U1136" s="8" t="str">
        <f t="shared" si="671"/>
        <v/>
      </c>
      <c r="V1136" s="16" t="str">
        <f t="shared" si="672"/>
        <v/>
      </c>
      <c r="W1136" s="129" t="str">
        <f t="shared" si="673"/>
        <v/>
      </c>
      <c r="X1136" s="8" t="str">
        <f t="shared" si="674"/>
        <v/>
      </c>
      <c r="Y1136" s="8" t="str">
        <f t="shared" si="675"/>
        <v/>
      </c>
      <c r="AQ1136" s="6" t="str">
        <f t="shared" si="676"/>
        <v/>
      </c>
      <c r="AR1136" s="128" t="str">
        <f t="shared" si="677"/>
        <v/>
      </c>
      <c r="AS1136" s="128" t="str">
        <f t="shared" si="678"/>
        <v/>
      </c>
      <c r="AT1136" s="139" t="str">
        <f t="shared" si="690"/>
        <v/>
      </c>
      <c r="BH1136" s="127" t="str">
        <f>IF(LEN(VBAsheet!H1136)&gt;0,$CD$4&amp;CHAR(10)&amp;$CD$5&amp;CHAR(10)&amp;$CD$6&amp;IF(VBAsheet!I1136="N",1,0)&amp;$CE$6&amp;CHAR(10)&amp;$CD$7&amp;CHAR(10)&amp;$CD$8&amp;VBAsheet!H1136&amp;$CE$8&amp;CHAR(10)&amp;$CD$9&amp;VBAsheet!K1136&amp;$CE$9&amp;CHAR(10)&amp;$CD$10&amp;VBAsheet!J1136-1&amp;$CE$10&amp;CHAR(10)&amp;$CD$11,"")</f>
        <v/>
      </c>
      <c r="BI1136"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6" s="18" t="str">
        <f>IF(LEN(X1136)&gt;0,$CD$23&amp;INDEX($CH$3:CH1139,MATCH(W1136,$CG$3:CG1139,0))&amp;$CE$23&amp;CHAR(10)&amp;$CD$24&amp;X1136&amp;$CE$24&amp;CHAR(10)&amp;$CD$25&amp;Y1136&amp;$CE$25&amp;CHAR(10),"")&amp;IF(LEN(AA1136)&gt;0,$CD$23&amp;INDEX($CH$3:CH1139,MATCH(Z1136,$CG$3:CG1139,0))&amp;$CE$23&amp;CHAR(10)&amp;$CD$24&amp;AA1136&amp;$CE$24&amp;CHAR(10)&amp;$CD$25&amp;AB1136&amp;$CE$25&amp;CHAR(10),"")&amp;IF(LEN(AD1136)&gt;0,$CD$23&amp;INDEX($CH$3:CH1139,MATCH(AC1136,$CG$3:CG1139,0))&amp;$CE$23&amp;CHAR(10)&amp;$CD$24&amp;AD1136&amp;$CE$24&amp;CHAR(10)&amp;$CD$25&amp;AE1136&amp;$CE$25&amp;CHAR(10),"")&amp;IF(LEN(AG1136)&gt;0,$CD$23&amp;INDEX($CH$3:CH1139,MATCH(AF1136,$CG$3:CG1139,0))&amp;$CE$23&amp;CHAR(10)&amp;$CD$24&amp;AG1136&amp;$CE$24&amp;CHAR(10)&amp;$CD$25&amp;AH1136&amp;$CE$25&amp;CHAR(10),"")&amp;IF(LEN(AJ1136)&gt;0,$CD$23&amp;INDEX($CH$3:CH1139,MATCH(AI1136,$CG$3:CG1139,0))&amp;$CE$23&amp;CHAR(10)&amp;$CD$24&amp;AJ1136&amp;$CE$24&amp;CHAR(10)&amp;$CD$25&amp;AK1136&amp;$CE$25&amp;CHAR(10),"")</f>
        <v/>
      </c>
      <c r="BK1136" s="18" t="str">
        <f>IF(LEN(J1136)&gt;0,INDEX($BH$2:$BH$100000,MATCH(J1136,VBAsheet!$H$2:$H$100000,0))&amp;CHAR(10),"")&amp;IF(LEN(K1136)&gt;0,INDEX($BH$2:$BH$100000,MATCH(K1136,VBAsheet!$H$2:$H$100000,0))&amp;CHAR(10),"")&amp;IF(LEN(L1136)&gt;0,INDEX($BH$2:$BH$100000,MATCH(L1136,VBAsheet!$H$2:$H$100000,0))&amp;CHAR(10),"")&amp;IF(LEN(M1136)&gt;0,INDEX($BH$2:$BH$100000,MATCH(M1136,VBAsheet!$H$2:$H$100000,0))&amp;CHAR(10),"")</f>
        <v/>
      </c>
      <c r="BM1136" s="94" t="str">
        <f t="shared" si="692"/>
        <v/>
      </c>
      <c r="BN1136" s="95" t="str">
        <f t="shared" si="680"/>
        <v/>
      </c>
      <c r="BP1136" s="18" t="str">
        <f t="shared" si="681"/>
        <v/>
      </c>
      <c r="BR1136" s="81" t="str">
        <f t="shared" si="691"/>
        <v/>
      </c>
      <c r="BU1136" s="138" t="str">
        <f t="shared" si="682"/>
        <v/>
      </c>
      <c r="BV1136" s="3" t="str">
        <f t="shared" si="683"/>
        <v/>
      </c>
      <c r="BW1136" s="3" t="str">
        <f t="shared" si="684"/>
        <v/>
      </c>
      <c r="BX1136" s="144" t="str">
        <f t="shared" si="685"/>
        <v/>
      </c>
      <c r="BY1136" s="18" t="str">
        <f t="shared" si="686"/>
        <v/>
      </c>
      <c r="BZ1136" s="18" t="str">
        <f t="shared" si="687"/>
        <v/>
      </c>
      <c r="CA1136" s="19" t="str">
        <f t="shared" si="688"/>
        <v/>
      </c>
    </row>
    <row r="1137" spans="4:79" x14ac:dyDescent="0.45">
      <c r="D1137" s="164" t="str">
        <f t="shared" si="689"/>
        <v/>
      </c>
      <c r="I1137" s="9" t="str">
        <f t="shared" si="662"/>
        <v/>
      </c>
      <c r="J1137" s="173" t="str">
        <f t="shared" si="663"/>
        <v/>
      </c>
      <c r="K1137" s="13"/>
      <c r="L1137" s="13"/>
      <c r="M1137" s="13"/>
      <c r="N1137" s="178" t="str">
        <f t="shared" si="664"/>
        <v/>
      </c>
      <c r="O1137" s="181" t="str">
        <f t="shared" si="665"/>
        <v/>
      </c>
      <c r="P1137" s="8" t="str">
        <f t="shared" si="666"/>
        <v/>
      </c>
      <c r="Q1137" s="8" t="str">
        <f t="shared" si="667"/>
        <v/>
      </c>
      <c r="R1137" s="8" t="str">
        <f t="shared" si="668"/>
        <v/>
      </c>
      <c r="S1137" s="8" t="str">
        <f t="shared" si="669"/>
        <v/>
      </c>
      <c r="T1137" s="8" t="str">
        <f t="shared" si="670"/>
        <v/>
      </c>
      <c r="U1137" s="8" t="str">
        <f t="shared" si="671"/>
        <v/>
      </c>
      <c r="V1137" s="16" t="str">
        <f t="shared" si="672"/>
        <v/>
      </c>
      <c r="W1137" s="129" t="str">
        <f t="shared" si="673"/>
        <v/>
      </c>
      <c r="X1137" s="8" t="str">
        <f t="shared" si="674"/>
        <v/>
      </c>
      <c r="Y1137" s="8" t="str">
        <f t="shared" si="675"/>
        <v/>
      </c>
      <c r="AQ1137" s="6" t="str">
        <f t="shared" si="676"/>
        <v/>
      </c>
      <c r="AR1137" s="128" t="str">
        <f t="shared" si="677"/>
        <v/>
      </c>
      <c r="AS1137" s="128" t="str">
        <f t="shared" si="678"/>
        <v/>
      </c>
      <c r="AT1137" s="139" t="str">
        <f t="shared" si="690"/>
        <v/>
      </c>
      <c r="BH1137" s="127" t="str">
        <f>IF(LEN(VBAsheet!H1137)&gt;0,$CD$4&amp;CHAR(10)&amp;$CD$5&amp;CHAR(10)&amp;$CD$6&amp;IF(VBAsheet!I1137="N",1,0)&amp;$CE$6&amp;CHAR(10)&amp;$CD$7&amp;CHAR(10)&amp;$CD$8&amp;VBAsheet!H1137&amp;$CE$8&amp;CHAR(10)&amp;$CD$9&amp;VBAsheet!K1137&amp;$CE$9&amp;CHAR(10)&amp;$CD$10&amp;VBAsheet!J1137-1&amp;$CE$10&amp;CHAR(10)&amp;$CD$11,"")</f>
        <v/>
      </c>
      <c r="BI1137"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7" s="18" t="str">
        <f>IF(LEN(X1137)&gt;0,$CD$23&amp;INDEX($CH$3:CH1140,MATCH(W1137,$CG$3:CG1140,0))&amp;$CE$23&amp;CHAR(10)&amp;$CD$24&amp;X1137&amp;$CE$24&amp;CHAR(10)&amp;$CD$25&amp;Y1137&amp;$CE$25&amp;CHAR(10),"")&amp;IF(LEN(AA1137)&gt;0,$CD$23&amp;INDEX($CH$3:CH1140,MATCH(Z1137,$CG$3:CG1140,0))&amp;$CE$23&amp;CHAR(10)&amp;$CD$24&amp;AA1137&amp;$CE$24&amp;CHAR(10)&amp;$CD$25&amp;AB1137&amp;$CE$25&amp;CHAR(10),"")&amp;IF(LEN(AD1137)&gt;0,$CD$23&amp;INDEX($CH$3:CH1140,MATCH(AC1137,$CG$3:CG1140,0))&amp;$CE$23&amp;CHAR(10)&amp;$CD$24&amp;AD1137&amp;$CE$24&amp;CHAR(10)&amp;$CD$25&amp;AE1137&amp;$CE$25&amp;CHAR(10),"")&amp;IF(LEN(AG1137)&gt;0,$CD$23&amp;INDEX($CH$3:CH1140,MATCH(AF1137,$CG$3:CG1140,0))&amp;$CE$23&amp;CHAR(10)&amp;$CD$24&amp;AG1137&amp;$CE$24&amp;CHAR(10)&amp;$CD$25&amp;AH1137&amp;$CE$25&amp;CHAR(10),"")&amp;IF(LEN(AJ1137)&gt;0,$CD$23&amp;INDEX($CH$3:CH1140,MATCH(AI1137,$CG$3:CG1140,0))&amp;$CE$23&amp;CHAR(10)&amp;$CD$24&amp;AJ1137&amp;$CE$24&amp;CHAR(10)&amp;$CD$25&amp;AK1137&amp;$CE$25&amp;CHAR(10),"")</f>
        <v/>
      </c>
      <c r="BK1137" s="18" t="str">
        <f>IF(LEN(J1137)&gt;0,INDEX($BH$2:$BH$100000,MATCH(J1137,VBAsheet!$H$2:$H$100000,0))&amp;CHAR(10),"")&amp;IF(LEN(K1137)&gt;0,INDEX($BH$2:$BH$100000,MATCH(K1137,VBAsheet!$H$2:$H$100000,0))&amp;CHAR(10),"")&amp;IF(LEN(L1137)&gt;0,INDEX($BH$2:$BH$100000,MATCH(L1137,VBAsheet!$H$2:$H$100000,0))&amp;CHAR(10),"")&amp;IF(LEN(M1137)&gt;0,INDEX($BH$2:$BH$100000,MATCH(M1137,VBAsheet!$H$2:$H$100000,0))&amp;CHAR(10),"")</f>
        <v/>
      </c>
      <c r="BM1137" s="94" t="str">
        <f t="shared" si="692"/>
        <v/>
      </c>
      <c r="BN1137" s="95" t="str">
        <f t="shared" si="680"/>
        <v/>
      </c>
      <c r="BP1137" s="18" t="str">
        <f t="shared" si="681"/>
        <v/>
      </c>
      <c r="BR1137" s="81" t="str">
        <f t="shared" si="691"/>
        <v/>
      </c>
      <c r="BU1137" s="138" t="str">
        <f t="shared" si="682"/>
        <v/>
      </c>
      <c r="BV1137" s="3" t="str">
        <f t="shared" si="683"/>
        <v/>
      </c>
      <c r="BW1137" s="3" t="str">
        <f t="shared" si="684"/>
        <v/>
      </c>
      <c r="BX1137" s="144" t="str">
        <f t="shared" si="685"/>
        <v/>
      </c>
      <c r="BY1137" s="18" t="str">
        <f t="shared" si="686"/>
        <v/>
      </c>
      <c r="BZ1137" s="18" t="str">
        <f t="shared" si="687"/>
        <v/>
      </c>
      <c r="CA1137" s="19" t="str">
        <f t="shared" si="688"/>
        <v/>
      </c>
    </row>
    <row r="1138" spans="4:79" x14ac:dyDescent="0.45">
      <c r="D1138" s="164" t="str">
        <f t="shared" si="689"/>
        <v/>
      </c>
      <c r="I1138" s="9" t="str">
        <f t="shared" si="662"/>
        <v/>
      </c>
      <c r="J1138" s="173" t="str">
        <f t="shared" si="663"/>
        <v/>
      </c>
      <c r="K1138" s="13"/>
      <c r="L1138" s="13"/>
      <c r="M1138" s="13"/>
      <c r="N1138" s="178" t="str">
        <f t="shared" si="664"/>
        <v/>
      </c>
      <c r="O1138" s="181" t="str">
        <f t="shared" si="665"/>
        <v/>
      </c>
      <c r="P1138" s="8" t="str">
        <f t="shared" si="666"/>
        <v/>
      </c>
      <c r="Q1138" s="8" t="str">
        <f t="shared" si="667"/>
        <v/>
      </c>
      <c r="R1138" s="8" t="str">
        <f t="shared" si="668"/>
        <v/>
      </c>
      <c r="S1138" s="8" t="str">
        <f t="shared" si="669"/>
        <v/>
      </c>
      <c r="T1138" s="8" t="str">
        <f t="shared" si="670"/>
        <v/>
      </c>
      <c r="U1138" s="8" t="str">
        <f t="shared" si="671"/>
        <v/>
      </c>
      <c r="V1138" s="16" t="str">
        <f t="shared" si="672"/>
        <v/>
      </c>
      <c r="W1138" s="129" t="str">
        <f t="shared" si="673"/>
        <v/>
      </c>
      <c r="X1138" s="8" t="str">
        <f t="shared" si="674"/>
        <v/>
      </c>
      <c r="Y1138" s="8" t="str">
        <f t="shared" si="675"/>
        <v/>
      </c>
      <c r="AQ1138" s="6" t="str">
        <f t="shared" si="676"/>
        <v/>
      </c>
      <c r="AR1138" s="128" t="str">
        <f t="shared" si="677"/>
        <v/>
      </c>
      <c r="AS1138" s="128" t="str">
        <f t="shared" si="678"/>
        <v/>
      </c>
      <c r="AT1138" s="139" t="str">
        <f t="shared" si="690"/>
        <v/>
      </c>
      <c r="BH1138" s="127" t="str">
        <f>IF(LEN(VBAsheet!H1138)&gt;0,$CD$4&amp;CHAR(10)&amp;$CD$5&amp;CHAR(10)&amp;$CD$6&amp;IF(VBAsheet!I1138="N",1,0)&amp;$CE$6&amp;CHAR(10)&amp;$CD$7&amp;CHAR(10)&amp;$CD$8&amp;VBAsheet!H1138&amp;$CE$8&amp;CHAR(10)&amp;$CD$9&amp;VBAsheet!K1138&amp;$CE$9&amp;CHAR(10)&amp;$CD$10&amp;VBAsheet!J1138-1&amp;$CE$10&amp;CHAR(10)&amp;$CD$11,"")</f>
        <v/>
      </c>
      <c r="BI1138"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8" s="18" t="str">
        <f>IF(LEN(X1138)&gt;0,$CD$23&amp;INDEX($CH$3:CH1141,MATCH(W1138,$CG$3:CG1141,0))&amp;$CE$23&amp;CHAR(10)&amp;$CD$24&amp;X1138&amp;$CE$24&amp;CHAR(10)&amp;$CD$25&amp;Y1138&amp;$CE$25&amp;CHAR(10),"")&amp;IF(LEN(AA1138)&gt;0,$CD$23&amp;INDEX($CH$3:CH1141,MATCH(Z1138,$CG$3:CG1141,0))&amp;$CE$23&amp;CHAR(10)&amp;$CD$24&amp;AA1138&amp;$CE$24&amp;CHAR(10)&amp;$CD$25&amp;AB1138&amp;$CE$25&amp;CHAR(10),"")&amp;IF(LEN(AD1138)&gt;0,$CD$23&amp;INDEX($CH$3:CH1141,MATCH(AC1138,$CG$3:CG1141,0))&amp;$CE$23&amp;CHAR(10)&amp;$CD$24&amp;AD1138&amp;$CE$24&amp;CHAR(10)&amp;$CD$25&amp;AE1138&amp;$CE$25&amp;CHAR(10),"")&amp;IF(LEN(AG1138)&gt;0,$CD$23&amp;INDEX($CH$3:CH1141,MATCH(AF1138,$CG$3:CG1141,0))&amp;$CE$23&amp;CHAR(10)&amp;$CD$24&amp;AG1138&amp;$CE$24&amp;CHAR(10)&amp;$CD$25&amp;AH1138&amp;$CE$25&amp;CHAR(10),"")&amp;IF(LEN(AJ1138)&gt;0,$CD$23&amp;INDEX($CH$3:CH1141,MATCH(AI1138,$CG$3:CG1141,0))&amp;$CE$23&amp;CHAR(10)&amp;$CD$24&amp;AJ1138&amp;$CE$24&amp;CHAR(10)&amp;$CD$25&amp;AK1138&amp;$CE$25&amp;CHAR(10),"")</f>
        <v/>
      </c>
      <c r="BK1138" s="18" t="str">
        <f>IF(LEN(J1138)&gt;0,INDEX($BH$2:$BH$100000,MATCH(J1138,VBAsheet!$H$2:$H$100000,0))&amp;CHAR(10),"")&amp;IF(LEN(K1138)&gt;0,INDEX($BH$2:$BH$100000,MATCH(K1138,VBAsheet!$H$2:$H$100000,0))&amp;CHAR(10),"")&amp;IF(LEN(L1138)&gt;0,INDEX($BH$2:$BH$100000,MATCH(L1138,VBAsheet!$H$2:$H$100000,0))&amp;CHAR(10),"")&amp;IF(LEN(M1138)&gt;0,INDEX($BH$2:$BH$100000,MATCH(M1138,VBAsheet!$H$2:$H$100000,0))&amp;CHAR(10),"")</f>
        <v/>
      </c>
      <c r="BM1138" s="94" t="str">
        <f t="shared" si="692"/>
        <v/>
      </c>
      <c r="BN1138" s="95" t="str">
        <f t="shared" si="680"/>
        <v/>
      </c>
      <c r="BP1138" s="18" t="str">
        <f t="shared" si="681"/>
        <v/>
      </c>
      <c r="BR1138" s="81" t="str">
        <f t="shared" si="691"/>
        <v/>
      </c>
      <c r="BU1138" s="138" t="str">
        <f t="shared" si="682"/>
        <v/>
      </c>
      <c r="BV1138" s="3" t="str">
        <f t="shared" si="683"/>
        <v/>
      </c>
      <c r="BW1138" s="3" t="str">
        <f t="shared" si="684"/>
        <v/>
      </c>
      <c r="BX1138" s="144" t="str">
        <f t="shared" si="685"/>
        <v/>
      </c>
      <c r="BY1138" s="18" t="str">
        <f t="shared" si="686"/>
        <v/>
      </c>
      <c r="BZ1138" s="18" t="str">
        <f t="shared" si="687"/>
        <v/>
      </c>
      <c r="CA1138" s="19" t="str">
        <f t="shared" si="688"/>
        <v/>
      </c>
    </row>
    <row r="1139" spans="4:79" x14ac:dyDescent="0.45">
      <c r="D1139" s="164" t="str">
        <f t="shared" si="689"/>
        <v/>
      </c>
      <c r="I1139" s="9" t="str">
        <f t="shared" si="662"/>
        <v/>
      </c>
      <c r="J1139" s="173" t="str">
        <f t="shared" si="663"/>
        <v/>
      </c>
      <c r="K1139" s="13"/>
      <c r="L1139" s="13"/>
      <c r="M1139" s="13"/>
      <c r="N1139" s="178" t="str">
        <f t="shared" si="664"/>
        <v/>
      </c>
      <c r="O1139" s="181" t="str">
        <f t="shared" si="665"/>
        <v/>
      </c>
      <c r="P1139" s="8" t="str">
        <f t="shared" si="666"/>
        <v/>
      </c>
      <c r="Q1139" s="8" t="str">
        <f t="shared" si="667"/>
        <v/>
      </c>
      <c r="R1139" s="8" t="str">
        <f t="shared" si="668"/>
        <v/>
      </c>
      <c r="S1139" s="8" t="str">
        <f t="shared" si="669"/>
        <v/>
      </c>
      <c r="T1139" s="8" t="str">
        <f t="shared" si="670"/>
        <v/>
      </c>
      <c r="U1139" s="8" t="str">
        <f t="shared" si="671"/>
        <v/>
      </c>
      <c r="V1139" s="16" t="str">
        <f t="shared" si="672"/>
        <v/>
      </c>
      <c r="W1139" s="129" t="str">
        <f t="shared" si="673"/>
        <v/>
      </c>
      <c r="X1139" s="8" t="str">
        <f t="shared" si="674"/>
        <v/>
      </c>
      <c r="Y1139" s="8" t="str">
        <f t="shared" si="675"/>
        <v/>
      </c>
      <c r="AQ1139" s="6" t="str">
        <f t="shared" si="676"/>
        <v/>
      </c>
      <c r="AR1139" s="128" t="str">
        <f t="shared" si="677"/>
        <v/>
      </c>
      <c r="AS1139" s="128" t="str">
        <f t="shared" si="678"/>
        <v/>
      </c>
      <c r="AT1139" s="139" t="str">
        <f t="shared" si="690"/>
        <v/>
      </c>
      <c r="BH1139" s="127" t="str">
        <f>IF(LEN(VBAsheet!H1139)&gt;0,$CD$4&amp;CHAR(10)&amp;$CD$5&amp;CHAR(10)&amp;$CD$6&amp;IF(VBAsheet!I1139="N",1,0)&amp;$CE$6&amp;CHAR(10)&amp;$CD$7&amp;CHAR(10)&amp;$CD$8&amp;VBAsheet!H1139&amp;$CE$8&amp;CHAR(10)&amp;$CD$9&amp;VBAsheet!K1139&amp;$CE$9&amp;CHAR(10)&amp;$CD$10&amp;VBAsheet!J1139-1&amp;$CE$10&amp;CHAR(10)&amp;$CD$11,"")</f>
        <v/>
      </c>
      <c r="BI1139"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39" s="18" t="str">
        <f>IF(LEN(X1139)&gt;0,$CD$23&amp;INDEX($CH$3:CH1142,MATCH(W1139,$CG$3:CG1142,0))&amp;$CE$23&amp;CHAR(10)&amp;$CD$24&amp;X1139&amp;$CE$24&amp;CHAR(10)&amp;$CD$25&amp;Y1139&amp;$CE$25&amp;CHAR(10),"")&amp;IF(LEN(AA1139)&gt;0,$CD$23&amp;INDEX($CH$3:CH1142,MATCH(Z1139,$CG$3:CG1142,0))&amp;$CE$23&amp;CHAR(10)&amp;$CD$24&amp;AA1139&amp;$CE$24&amp;CHAR(10)&amp;$CD$25&amp;AB1139&amp;$CE$25&amp;CHAR(10),"")&amp;IF(LEN(AD1139)&gt;0,$CD$23&amp;INDEX($CH$3:CH1142,MATCH(AC1139,$CG$3:CG1142,0))&amp;$CE$23&amp;CHAR(10)&amp;$CD$24&amp;AD1139&amp;$CE$24&amp;CHAR(10)&amp;$CD$25&amp;AE1139&amp;$CE$25&amp;CHAR(10),"")&amp;IF(LEN(AG1139)&gt;0,$CD$23&amp;INDEX($CH$3:CH1142,MATCH(AF1139,$CG$3:CG1142,0))&amp;$CE$23&amp;CHAR(10)&amp;$CD$24&amp;AG1139&amp;$CE$24&amp;CHAR(10)&amp;$CD$25&amp;AH1139&amp;$CE$25&amp;CHAR(10),"")&amp;IF(LEN(AJ1139)&gt;0,$CD$23&amp;INDEX($CH$3:CH1142,MATCH(AI1139,$CG$3:CG1142,0))&amp;$CE$23&amp;CHAR(10)&amp;$CD$24&amp;AJ1139&amp;$CE$24&amp;CHAR(10)&amp;$CD$25&amp;AK1139&amp;$CE$25&amp;CHAR(10),"")</f>
        <v/>
      </c>
      <c r="BK1139" s="18" t="str">
        <f>IF(LEN(J1139)&gt;0,INDEX($BH$2:$BH$100000,MATCH(J1139,VBAsheet!$H$2:$H$100000,0))&amp;CHAR(10),"")&amp;IF(LEN(K1139)&gt;0,INDEX($BH$2:$BH$100000,MATCH(K1139,VBAsheet!$H$2:$H$100000,0))&amp;CHAR(10),"")&amp;IF(LEN(L1139)&gt;0,INDEX($BH$2:$BH$100000,MATCH(L1139,VBAsheet!$H$2:$H$100000,0))&amp;CHAR(10),"")&amp;IF(LEN(M1139)&gt;0,INDEX($BH$2:$BH$100000,MATCH(M1139,VBAsheet!$H$2:$H$100000,0))&amp;CHAR(10),"")</f>
        <v/>
      </c>
      <c r="BM1139" s="94" t="str">
        <f t="shared" si="692"/>
        <v/>
      </c>
      <c r="BN1139" s="95" t="str">
        <f t="shared" si="680"/>
        <v/>
      </c>
      <c r="BP1139" s="18" t="str">
        <f t="shared" si="681"/>
        <v/>
      </c>
      <c r="BR1139" s="81" t="str">
        <f t="shared" si="691"/>
        <v/>
      </c>
      <c r="BU1139" s="138" t="str">
        <f t="shared" si="682"/>
        <v/>
      </c>
      <c r="BV1139" s="3" t="str">
        <f t="shared" si="683"/>
        <v/>
      </c>
      <c r="BW1139" s="3" t="str">
        <f t="shared" si="684"/>
        <v/>
      </c>
      <c r="BX1139" s="144" t="str">
        <f t="shared" si="685"/>
        <v/>
      </c>
      <c r="BY1139" s="18" t="str">
        <f t="shared" si="686"/>
        <v/>
      </c>
      <c r="BZ1139" s="18" t="str">
        <f t="shared" si="687"/>
        <v/>
      </c>
      <c r="CA1139" s="19" t="str">
        <f t="shared" si="688"/>
        <v/>
      </c>
    </row>
    <row r="1140" spans="4:79" x14ac:dyDescent="0.45">
      <c r="D1140" s="164" t="str">
        <f t="shared" si="689"/>
        <v/>
      </c>
      <c r="I1140" s="9" t="str">
        <f t="shared" si="662"/>
        <v/>
      </c>
      <c r="J1140" s="173" t="str">
        <f t="shared" si="663"/>
        <v/>
      </c>
      <c r="K1140" s="13"/>
      <c r="L1140" s="13"/>
      <c r="M1140" s="13"/>
      <c r="N1140" s="178" t="str">
        <f t="shared" si="664"/>
        <v/>
      </c>
      <c r="O1140" s="181" t="str">
        <f t="shared" si="665"/>
        <v/>
      </c>
      <c r="P1140" s="8" t="str">
        <f t="shared" si="666"/>
        <v/>
      </c>
      <c r="Q1140" s="8" t="str">
        <f t="shared" si="667"/>
        <v/>
      </c>
      <c r="R1140" s="8" t="str">
        <f t="shared" si="668"/>
        <v/>
      </c>
      <c r="S1140" s="8" t="str">
        <f t="shared" si="669"/>
        <v/>
      </c>
      <c r="T1140" s="8" t="str">
        <f t="shared" si="670"/>
        <v/>
      </c>
      <c r="U1140" s="8" t="str">
        <f t="shared" si="671"/>
        <v/>
      </c>
      <c r="V1140" s="16" t="str">
        <f t="shared" si="672"/>
        <v/>
      </c>
      <c r="W1140" s="129" t="str">
        <f t="shared" si="673"/>
        <v/>
      </c>
      <c r="X1140" s="8" t="str">
        <f t="shared" si="674"/>
        <v/>
      </c>
      <c r="Y1140" s="8" t="str">
        <f t="shared" si="675"/>
        <v/>
      </c>
      <c r="AQ1140" s="6" t="str">
        <f t="shared" si="676"/>
        <v/>
      </c>
      <c r="AR1140" s="128" t="str">
        <f t="shared" si="677"/>
        <v/>
      </c>
      <c r="AS1140" s="128" t="str">
        <f t="shared" si="678"/>
        <v/>
      </c>
      <c r="AT1140" s="139" t="str">
        <f t="shared" si="690"/>
        <v/>
      </c>
      <c r="BH1140" s="127" t="str">
        <f>IF(LEN(VBAsheet!H1140)&gt;0,$CD$4&amp;CHAR(10)&amp;$CD$5&amp;CHAR(10)&amp;$CD$6&amp;IF(VBAsheet!I1140="N",1,0)&amp;$CE$6&amp;CHAR(10)&amp;$CD$7&amp;CHAR(10)&amp;$CD$8&amp;VBAsheet!H1140&amp;$CE$8&amp;CHAR(10)&amp;$CD$9&amp;VBAsheet!K1140&amp;$CE$9&amp;CHAR(10)&amp;$CD$10&amp;VBAsheet!J1140-1&amp;$CE$10&amp;CHAR(10)&amp;$CD$11,"")</f>
        <v/>
      </c>
      <c r="BI1140"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0" s="18" t="str">
        <f>IF(LEN(X1140)&gt;0,$CD$23&amp;INDEX($CH$3:CH1143,MATCH(W1140,$CG$3:CG1143,0))&amp;$CE$23&amp;CHAR(10)&amp;$CD$24&amp;X1140&amp;$CE$24&amp;CHAR(10)&amp;$CD$25&amp;Y1140&amp;$CE$25&amp;CHAR(10),"")&amp;IF(LEN(AA1140)&gt;0,$CD$23&amp;INDEX($CH$3:CH1143,MATCH(Z1140,$CG$3:CG1143,0))&amp;$CE$23&amp;CHAR(10)&amp;$CD$24&amp;AA1140&amp;$CE$24&amp;CHAR(10)&amp;$CD$25&amp;AB1140&amp;$CE$25&amp;CHAR(10),"")&amp;IF(LEN(AD1140)&gt;0,$CD$23&amp;INDEX($CH$3:CH1143,MATCH(AC1140,$CG$3:CG1143,0))&amp;$CE$23&amp;CHAR(10)&amp;$CD$24&amp;AD1140&amp;$CE$24&amp;CHAR(10)&amp;$CD$25&amp;AE1140&amp;$CE$25&amp;CHAR(10),"")&amp;IF(LEN(AG1140)&gt;0,$CD$23&amp;INDEX($CH$3:CH1143,MATCH(AF1140,$CG$3:CG1143,0))&amp;$CE$23&amp;CHAR(10)&amp;$CD$24&amp;AG1140&amp;$CE$24&amp;CHAR(10)&amp;$CD$25&amp;AH1140&amp;$CE$25&amp;CHAR(10),"")&amp;IF(LEN(AJ1140)&gt;0,$CD$23&amp;INDEX($CH$3:CH1143,MATCH(AI1140,$CG$3:CG1143,0))&amp;$CE$23&amp;CHAR(10)&amp;$CD$24&amp;AJ1140&amp;$CE$24&amp;CHAR(10)&amp;$CD$25&amp;AK1140&amp;$CE$25&amp;CHAR(10),"")</f>
        <v/>
      </c>
      <c r="BK1140" s="18" t="str">
        <f>IF(LEN(J1140)&gt;0,INDEX($BH$2:$BH$100000,MATCH(J1140,VBAsheet!$H$2:$H$100000,0))&amp;CHAR(10),"")&amp;IF(LEN(K1140)&gt;0,INDEX($BH$2:$BH$100000,MATCH(K1140,VBAsheet!$H$2:$H$100000,0))&amp;CHAR(10),"")&amp;IF(LEN(L1140)&gt;0,INDEX($BH$2:$BH$100000,MATCH(L1140,VBAsheet!$H$2:$H$100000,0))&amp;CHAR(10),"")&amp;IF(LEN(M1140)&gt;0,INDEX($BH$2:$BH$100000,MATCH(M1140,VBAsheet!$H$2:$H$100000,0))&amp;CHAR(10),"")</f>
        <v/>
      </c>
      <c r="BM1140" s="94" t="str">
        <f t="shared" si="692"/>
        <v/>
      </c>
      <c r="BN1140" s="95" t="str">
        <f t="shared" si="680"/>
        <v/>
      </c>
      <c r="BP1140" s="18" t="str">
        <f t="shared" si="681"/>
        <v/>
      </c>
      <c r="BR1140" s="81" t="str">
        <f t="shared" si="691"/>
        <v/>
      </c>
      <c r="BU1140" s="138" t="str">
        <f t="shared" si="682"/>
        <v/>
      </c>
      <c r="BV1140" s="3" t="str">
        <f t="shared" si="683"/>
        <v/>
      </c>
      <c r="BW1140" s="3" t="str">
        <f t="shared" si="684"/>
        <v/>
      </c>
      <c r="BX1140" s="144" t="str">
        <f t="shared" si="685"/>
        <v/>
      </c>
      <c r="BY1140" s="18" t="str">
        <f t="shared" si="686"/>
        <v/>
      </c>
      <c r="BZ1140" s="18" t="str">
        <f t="shared" si="687"/>
        <v/>
      </c>
      <c r="CA1140" s="19" t="str">
        <f t="shared" si="688"/>
        <v/>
      </c>
    </row>
    <row r="1141" spans="4:79" x14ac:dyDescent="0.45">
      <c r="D1141" s="164" t="str">
        <f t="shared" si="689"/>
        <v/>
      </c>
      <c r="I1141" s="9" t="str">
        <f t="shared" si="662"/>
        <v/>
      </c>
      <c r="J1141" s="173" t="str">
        <f t="shared" si="663"/>
        <v/>
      </c>
      <c r="K1141" s="13"/>
      <c r="L1141" s="13"/>
      <c r="M1141" s="13"/>
      <c r="N1141" s="178" t="str">
        <f t="shared" si="664"/>
        <v/>
      </c>
      <c r="O1141" s="181" t="str">
        <f t="shared" si="665"/>
        <v/>
      </c>
      <c r="P1141" s="8" t="str">
        <f t="shared" si="666"/>
        <v/>
      </c>
      <c r="Q1141" s="8" t="str">
        <f t="shared" si="667"/>
        <v/>
      </c>
      <c r="R1141" s="8" t="str">
        <f t="shared" si="668"/>
        <v/>
      </c>
      <c r="S1141" s="8" t="str">
        <f t="shared" si="669"/>
        <v/>
      </c>
      <c r="T1141" s="8" t="str">
        <f t="shared" si="670"/>
        <v/>
      </c>
      <c r="U1141" s="8" t="str">
        <f t="shared" si="671"/>
        <v/>
      </c>
      <c r="V1141" s="16" t="str">
        <f t="shared" si="672"/>
        <v/>
      </c>
      <c r="W1141" s="129" t="str">
        <f t="shared" si="673"/>
        <v/>
      </c>
      <c r="X1141" s="8" t="str">
        <f t="shared" si="674"/>
        <v/>
      </c>
      <c r="Y1141" s="8" t="str">
        <f t="shared" si="675"/>
        <v/>
      </c>
      <c r="AQ1141" s="6" t="str">
        <f t="shared" si="676"/>
        <v/>
      </c>
      <c r="AR1141" s="128" t="str">
        <f t="shared" si="677"/>
        <v/>
      </c>
      <c r="AS1141" s="128" t="str">
        <f t="shared" si="678"/>
        <v/>
      </c>
      <c r="AT1141" s="139" t="str">
        <f t="shared" si="690"/>
        <v/>
      </c>
      <c r="BH1141" s="127" t="str">
        <f>IF(LEN(VBAsheet!H1141)&gt;0,$CD$4&amp;CHAR(10)&amp;$CD$5&amp;CHAR(10)&amp;$CD$6&amp;IF(VBAsheet!I1141="N",1,0)&amp;$CE$6&amp;CHAR(10)&amp;$CD$7&amp;CHAR(10)&amp;$CD$8&amp;VBAsheet!H1141&amp;$CE$8&amp;CHAR(10)&amp;$CD$9&amp;VBAsheet!K1141&amp;$CE$9&amp;CHAR(10)&amp;$CD$10&amp;VBAsheet!J1141-1&amp;$CE$10&amp;CHAR(10)&amp;$CD$11,"")</f>
        <v/>
      </c>
      <c r="BI1141"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1" s="18" t="str">
        <f>IF(LEN(X1141)&gt;0,$CD$23&amp;INDEX($CH$3:CH1144,MATCH(W1141,$CG$3:CG1144,0))&amp;$CE$23&amp;CHAR(10)&amp;$CD$24&amp;X1141&amp;$CE$24&amp;CHAR(10)&amp;$CD$25&amp;Y1141&amp;$CE$25&amp;CHAR(10),"")&amp;IF(LEN(AA1141)&gt;0,$CD$23&amp;INDEX($CH$3:CH1144,MATCH(Z1141,$CG$3:CG1144,0))&amp;$CE$23&amp;CHAR(10)&amp;$CD$24&amp;AA1141&amp;$CE$24&amp;CHAR(10)&amp;$CD$25&amp;AB1141&amp;$CE$25&amp;CHAR(10),"")&amp;IF(LEN(AD1141)&gt;0,$CD$23&amp;INDEX($CH$3:CH1144,MATCH(AC1141,$CG$3:CG1144,0))&amp;$CE$23&amp;CHAR(10)&amp;$CD$24&amp;AD1141&amp;$CE$24&amp;CHAR(10)&amp;$CD$25&amp;AE1141&amp;$CE$25&amp;CHAR(10),"")&amp;IF(LEN(AG1141)&gt;0,$CD$23&amp;INDEX($CH$3:CH1144,MATCH(AF1141,$CG$3:CG1144,0))&amp;$CE$23&amp;CHAR(10)&amp;$CD$24&amp;AG1141&amp;$CE$24&amp;CHAR(10)&amp;$CD$25&amp;AH1141&amp;$CE$25&amp;CHAR(10),"")&amp;IF(LEN(AJ1141)&gt;0,$CD$23&amp;INDEX($CH$3:CH1144,MATCH(AI1141,$CG$3:CG1144,0))&amp;$CE$23&amp;CHAR(10)&amp;$CD$24&amp;AJ1141&amp;$CE$24&amp;CHAR(10)&amp;$CD$25&amp;AK1141&amp;$CE$25&amp;CHAR(10),"")</f>
        <v/>
      </c>
      <c r="BK1141" s="18" t="str">
        <f>IF(LEN(J1141)&gt;0,INDEX($BH$2:$BH$100000,MATCH(J1141,VBAsheet!$H$2:$H$100000,0))&amp;CHAR(10),"")&amp;IF(LEN(K1141)&gt;0,INDEX($BH$2:$BH$100000,MATCH(K1141,VBAsheet!$H$2:$H$100000,0))&amp;CHAR(10),"")&amp;IF(LEN(L1141)&gt;0,INDEX($BH$2:$BH$100000,MATCH(L1141,VBAsheet!$H$2:$H$100000,0))&amp;CHAR(10),"")&amp;IF(LEN(M1141)&gt;0,INDEX($BH$2:$BH$100000,MATCH(M1141,VBAsheet!$H$2:$H$100000,0))&amp;CHAR(10),"")</f>
        <v/>
      </c>
      <c r="BM1141" s="94" t="str">
        <f t="shared" si="692"/>
        <v/>
      </c>
      <c r="BN1141" s="95" t="str">
        <f t="shared" si="680"/>
        <v/>
      </c>
      <c r="BP1141" s="18" t="str">
        <f t="shared" si="681"/>
        <v/>
      </c>
      <c r="BR1141" s="81" t="str">
        <f t="shared" si="691"/>
        <v/>
      </c>
      <c r="BU1141" s="138" t="str">
        <f t="shared" si="682"/>
        <v/>
      </c>
      <c r="BV1141" s="3" t="str">
        <f t="shared" si="683"/>
        <v/>
      </c>
      <c r="BW1141" s="3" t="str">
        <f t="shared" si="684"/>
        <v/>
      </c>
      <c r="BX1141" s="144" t="str">
        <f t="shared" si="685"/>
        <v/>
      </c>
      <c r="BY1141" s="18" t="str">
        <f t="shared" si="686"/>
        <v/>
      </c>
      <c r="BZ1141" s="18" t="str">
        <f t="shared" si="687"/>
        <v/>
      </c>
      <c r="CA1141" s="19" t="str">
        <f t="shared" si="688"/>
        <v/>
      </c>
    </row>
    <row r="1142" spans="4:79" x14ac:dyDescent="0.45">
      <c r="D1142" s="164" t="str">
        <f t="shared" si="689"/>
        <v/>
      </c>
      <c r="I1142" s="9" t="str">
        <f t="shared" si="662"/>
        <v/>
      </c>
      <c r="J1142" s="173" t="str">
        <f t="shared" si="663"/>
        <v/>
      </c>
      <c r="K1142" s="13"/>
      <c r="L1142" s="13"/>
      <c r="M1142" s="13"/>
      <c r="N1142" s="178" t="str">
        <f t="shared" si="664"/>
        <v/>
      </c>
      <c r="O1142" s="181" t="str">
        <f t="shared" si="665"/>
        <v/>
      </c>
      <c r="P1142" s="8" t="str">
        <f t="shared" si="666"/>
        <v/>
      </c>
      <c r="Q1142" s="8" t="str">
        <f t="shared" si="667"/>
        <v/>
      </c>
      <c r="R1142" s="8" t="str">
        <f t="shared" si="668"/>
        <v/>
      </c>
      <c r="S1142" s="8" t="str">
        <f t="shared" si="669"/>
        <v/>
      </c>
      <c r="T1142" s="8" t="str">
        <f t="shared" si="670"/>
        <v/>
      </c>
      <c r="U1142" s="8" t="str">
        <f t="shared" si="671"/>
        <v/>
      </c>
      <c r="V1142" s="16" t="str">
        <f t="shared" si="672"/>
        <v/>
      </c>
      <c r="W1142" s="129" t="str">
        <f t="shared" si="673"/>
        <v/>
      </c>
      <c r="X1142" s="8" t="str">
        <f t="shared" si="674"/>
        <v/>
      </c>
      <c r="Y1142" s="8" t="str">
        <f t="shared" si="675"/>
        <v/>
      </c>
      <c r="AQ1142" s="6" t="str">
        <f t="shared" si="676"/>
        <v/>
      </c>
      <c r="AR1142" s="128" t="str">
        <f t="shared" si="677"/>
        <v/>
      </c>
      <c r="AS1142" s="128" t="str">
        <f t="shared" si="678"/>
        <v/>
      </c>
      <c r="AT1142" s="139" t="str">
        <f t="shared" si="690"/>
        <v/>
      </c>
      <c r="BH1142" s="127" t="str">
        <f>IF(LEN(VBAsheet!H1142)&gt;0,$CD$4&amp;CHAR(10)&amp;$CD$5&amp;CHAR(10)&amp;$CD$6&amp;IF(VBAsheet!I1142="N",1,0)&amp;$CE$6&amp;CHAR(10)&amp;$CD$7&amp;CHAR(10)&amp;$CD$8&amp;VBAsheet!H1142&amp;$CE$8&amp;CHAR(10)&amp;$CD$9&amp;VBAsheet!K1142&amp;$CE$9&amp;CHAR(10)&amp;$CD$10&amp;VBAsheet!J1142-1&amp;$CE$10&amp;CHAR(10)&amp;$CD$11,"")</f>
        <v/>
      </c>
      <c r="BI1142"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2" s="18" t="str">
        <f>IF(LEN(X1142)&gt;0,$CD$23&amp;INDEX($CH$3:CH1145,MATCH(W1142,$CG$3:CG1145,0))&amp;$CE$23&amp;CHAR(10)&amp;$CD$24&amp;X1142&amp;$CE$24&amp;CHAR(10)&amp;$CD$25&amp;Y1142&amp;$CE$25&amp;CHAR(10),"")&amp;IF(LEN(AA1142)&gt;0,$CD$23&amp;INDEX($CH$3:CH1145,MATCH(Z1142,$CG$3:CG1145,0))&amp;$CE$23&amp;CHAR(10)&amp;$CD$24&amp;AA1142&amp;$CE$24&amp;CHAR(10)&amp;$CD$25&amp;AB1142&amp;$CE$25&amp;CHAR(10),"")&amp;IF(LEN(AD1142)&gt;0,$CD$23&amp;INDEX($CH$3:CH1145,MATCH(AC1142,$CG$3:CG1145,0))&amp;$CE$23&amp;CHAR(10)&amp;$CD$24&amp;AD1142&amp;$CE$24&amp;CHAR(10)&amp;$CD$25&amp;AE1142&amp;$CE$25&amp;CHAR(10),"")&amp;IF(LEN(AG1142)&gt;0,$CD$23&amp;INDEX($CH$3:CH1145,MATCH(AF1142,$CG$3:CG1145,0))&amp;$CE$23&amp;CHAR(10)&amp;$CD$24&amp;AG1142&amp;$CE$24&amp;CHAR(10)&amp;$CD$25&amp;AH1142&amp;$CE$25&amp;CHAR(10),"")&amp;IF(LEN(AJ1142)&gt;0,$CD$23&amp;INDEX($CH$3:CH1145,MATCH(AI1142,$CG$3:CG1145,0))&amp;$CE$23&amp;CHAR(10)&amp;$CD$24&amp;AJ1142&amp;$CE$24&amp;CHAR(10)&amp;$CD$25&amp;AK1142&amp;$CE$25&amp;CHAR(10),"")</f>
        <v/>
      </c>
      <c r="BK1142" s="18" t="str">
        <f>IF(LEN(J1142)&gt;0,INDEX($BH$2:$BH$100000,MATCH(J1142,VBAsheet!$H$2:$H$100000,0))&amp;CHAR(10),"")&amp;IF(LEN(K1142)&gt;0,INDEX($BH$2:$BH$100000,MATCH(K1142,VBAsheet!$H$2:$H$100000,0))&amp;CHAR(10),"")&amp;IF(LEN(L1142)&gt;0,INDEX($BH$2:$BH$100000,MATCH(L1142,VBAsheet!$H$2:$H$100000,0))&amp;CHAR(10),"")&amp;IF(LEN(M1142)&gt;0,INDEX($BH$2:$BH$100000,MATCH(M1142,VBAsheet!$H$2:$H$100000,0))&amp;CHAR(10),"")</f>
        <v/>
      </c>
      <c r="BM1142" s="94" t="str">
        <f t="shared" si="692"/>
        <v/>
      </c>
      <c r="BN1142" s="95" t="str">
        <f t="shared" si="680"/>
        <v/>
      </c>
      <c r="BP1142" s="18" t="str">
        <f t="shared" si="681"/>
        <v/>
      </c>
      <c r="BR1142" s="81" t="str">
        <f t="shared" si="691"/>
        <v/>
      </c>
      <c r="BU1142" s="138" t="str">
        <f t="shared" si="682"/>
        <v/>
      </c>
      <c r="BV1142" s="3" t="str">
        <f t="shared" si="683"/>
        <v/>
      </c>
      <c r="BW1142" s="3" t="str">
        <f t="shared" si="684"/>
        <v/>
      </c>
      <c r="BX1142" s="144" t="str">
        <f t="shared" si="685"/>
        <v/>
      </c>
      <c r="BY1142" s="18" t="str">
        <f t="shared" si="686"/>
        <v/>
      </c>
      <c r="BZ1142" s="18" t="str">
        <f t="shared" si="687"/>
        <v/>
      </c>
      <c r="CA1142" s="19" t="str">
        <f t="shared" si="688"/>
        <v/>
      </c>
    </row>
    <row r="1143" spans="4:79" x14ac:dyDescent="0.45">
      <c r="D1143" s="164" t="str">
        <f t="shared" si="689"/>
        <v/>
      </c>
      <c r="I1143" s="9" t="str">
        <f t="shared" si="662"/>
        <v/>
      </c>
      <c r="J1143" s="173" t="str">
        <f t="shared" si="663"/>
        <v/>
      </c>
      <c r="K1143" s="13"/>
      <c r="L1143" s="13"/>
      <c r="M1143" s="13"/>
      <c r="N1143" s="178" t="str">
        <f t="shared" si="664"/>
        <v/>
      </c>
      <c r="O1143" s="181" t="str">
        <f t="shared" si="665"/>
        <v/>
      </c>
      <c r="P1143" s="8" t="str">
        <f t="shared" si="666"/>
        <v/>
      </c>
      <c r="Q1143" s="8" t="str">
        <f t="shared" si="667"/>
        <v/>
      </c>
      <c r="R1143" s="8" t="str">
        <f t="shared" si="668"/>
        <v/>
      </c>
      <c r="S1143" s="8" t="str">
        <f t="shared" si="669"/>
        <v/>
      </c>
      <c r="T1143" s="8" t="str">
        <f t="shared" si="670"/>
        <v/>
      </c>
      <c r="U1143" s="8" t="str">
        <f t="shared" si="671"/>
        <v/>
      </c>
      <c r="V1143" s="16" t="str">
        <f t="shared" si="672"/>
        <v/>
      </c>
      <c r="W1143" s="129" t="str">
        <f t="shared" si="673"/>
        <v/>
      </c>
      <c r="X1143" s="8" t="str">
        <f t="shared" si="674"/>
        <v/>
      </c>
      <c r="Y1143" s="8" t="str">
        <f t="shared" si="675"/>
        <v/>
      </c>
      <c r="AQ1143" s="6" t="str">
        <f t="shared" si="676"/>
        <v/>
      </c>
      <c r="AR1143" s="128" t="str">
        <f t="shared" si="677"/>
        <v/>
      </c>
      <c r="AS1143" s="128" t="str">
        <f t="shared" si="678"/>
        <v/>
      </c>
      <c r="AT1143" s="139" t="str">
        <f t="shared" si="690"/>
        <v/>
      </c>
      <c r="BH1143" s="127" t="str">
        <f>IF(LEN(VBAsheet!H1143)&gt;0,$CD$4&amp;CHAR(10)&amp;$CD$5&amp;CHAR(10)&amp;$CD$6&amp;IF(VBAsheet!I1143="N",1,0)&amp;$CE$6&amp;CHAR(10)&amp;$CD$7&amp;CHAR(10)&amp;$CD$8&amp;VBAsheet!H1143&amp;$CE$8&amp;CHAR(10)&amp;$CD$9&amp;VBAsheet!K1143&amp;$CE$9&amp;CHAR(10)&amp;$CD$10&amp;VBAsheet!J1143-1&amp;$CE$10&amp;CHAR(10)&amp;$CD$11,"")</f>
        <v/>
      </c>
      <c r="BI1143"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3" s="18" t="str">
        <f>IF(LEN(X1143)&gt;0,$CD$23&amp;INDEX($CH$3:CH1146,MATCH(W1143,$CG$3:CG1146,0))&amp;$CE$23&amp;CHAR(10)&amp;$CD$24&amp;X1143&amp;$CE$24&amp;CHAR(10)&amp;$CD$25&amp;Y1143&amp;$CE$25&amp;CHAR(10),"")&amp;IF(LEN(AA1143)&gt;0,$CD$23&amp;INDEX($CH$3:CH1146,MATCH(Z1143,$CG$3:CG1146,0))&amp;$CE$23&amp;CHAR(10)&amp;$CD$24&amp;AA1143&amp;$CE$24&amp;CHAR(10)&amp;$CD$25&amp;AB1143&amp;$CE$25&amp;CHAR(10),"")&amp;IF(LEN(AD1143)&gt;0,$CD$23&amp;INDEX($CH$3:CH1146,MATCH(AC1143,$CG$3:CG1146,0))&amp;$CE$23&amp;CHAR(10)&amp;$CD$24&amp;AD1143&amp;$CE$24&amp;CHAR(10)&amp;$CD$25&amp;AE1143&amp;$CE$25&amp;CHAR(10),"")&amp;IF(LEN(AG1143)&gt;0,$CD$23&amp;INDEX($CH$3:CH1146,MATCH(AF1143,$CG$3:CG1146,0))&amp;$CE$23&amp;CHAR(10)&amp;$CD$24&amp;AG1143&amp;$CE$24&amp;CHAR(10)&amp;$CD$25&amp;AH1143&amp;$CE$25&amp;CHAR(10),"")&amp;IF(LEN(AJ1143)&gt;0,$CD$23&amp;INDEX($CH$3:CH1146,MATCH(AI1143,$CG$3:CG1146,0))&amp;$CE$23&amp;CHAR(10)&amp;$CD$24&amp;AJ1143&amp;$CE$24&amp;CHAR(10)&amp;$CD$25&amp;AK1143&amp;$CE$25&amp;CHAR(10),"")</f>
        <v/>
      </c>
      <c r="BK1143" s="18" t="str">
        <f>IF(LEN(J1143)&gt;0,INDEX($BH$2:$BH$100000,MATCH(J1143,VBAsheet!$H$2:$H$100000,0))&amp;CHAR(10),"")&amp;IF(LEN(K1143)&gt;0,INDEX($BH$2:$BH$100000,MATCH(K1143,VBAsheet!$H$2:$H$100000,0))&amp;CHAR(10),"")&amp;IF(LEN(L1143)&gt;0,INDEX($BH$2:$BH$100000,MATCH(L1143,VBAsheet!$H$2:$H$100000,0))&amp;CHAR(10),"")&amp;IF(LEN(M1143)&gt;0,INDEX($BH$2:$BH$100000,MATCH(M1143,VBAsheet!$H$2:$H$100000,0))&amp;CHAR(10),"")</f>
        <v/>
      </c>
      <c r="BM1143" s="94" t="str">
        <f t="shared" si="692"/>
        <v/>
      </c>
      <c r="BN1143" s="95" t="str">
        <f t="shared" si="680"/>
        <v/>
      </c>
      <c r="BP1143" s="18" t="str">
        <f t="shared" si="681"/>
        <v/>
      </c>
      <c r="BR1143" s="81" t="str">
        <f t="shared" si="691"/>
        <v/>
      </c>
      <c r="BU1143" s="138" t="str">
        <f t="shared" si="682"/>
        <v/>
      </c>
      <c r="BV1143" s="3" t="str">
        <f t="shared" si="683"/>
        <v/>
      </c>
      <c r="BW1143" s="3" t="str">
        <f t="shared" si="684"/>
        <v/>
      </c>
      <c r="BX1143" s="144" t="str">
        <f t="shared" si="685"/>
        <v/>
      </c>
      <c r="BY1143" s="18" t="str">
        <f t="shared" si="686"/>
        <v/>
      </c>
      <c r="BZ1143" s="18" t="str">
        <f t="shared" si="687"/>
        <v/>
      </c>
      <c r="CA1143" s="19" t="str">
        <f t="shared" si="688"/>
        <v/>
      </c>
    </row>
    <row r="1144" spans="4:79" x14ac:dyDescent="0.45">
      <c r="D1144" s="164" t="str">
        <f t="shared" si="689"/>
        <v/>
      </c>
      <c r="I1144" s="9" t="str">
        <f t="shared" si="662"/>
        <v/>
      </c>
      <c r="J1144" s="173" t="str">
        <f t="shared" si="663"/>
        <v/>
      </c>
      <c r="K1144" s="13"/>
      <c r="L1144" s="13"/>
      <c r="M1144" s="13"/>
      <c r="N1144" s="178" t="str">
        <f t="shared" si="664"/>
        <v/>
      </c>
      <c r="O1144" s="181" t="str">
        <f t="shared" si="665"/>
        <v/>
      </c>
      <c r="P1144" s="8" t="str">
        <f t="shared" si="666"/>
        <v/>
      </c>
      <c r="Q1144" s="8" t="str">
        <f t="shared" si="667"/>
        <v/>
      </c>
      <c r="R1144" s="8" t="str">
        <f t="shared" si="668"/>
        <v/>
      </c>
      <c r="S1144" s="8" t="str">
        <f t="shared" si="669"/>
        <v/>
      </c>
      <c r="T1144" s="8" t="str">
        <f t="shared" si="670"/>
        <v/>
      </c>
      <c r="U1144" s="8" t="str">
        <f t="shared" si="671"/>
        <v/>
      </c>
      <c r="V1144" s="16" t="str">
        <f t="shared" si="672"/>
        <v/>
      </c>
      <c r="W1144" s="129" t="str">
        <f t="shared" si="673"/>
        <v/>
      </c>
      <c r="X1144" s="8" t="str">
        <f t="shared" si="674"/>
        <v/>
      </c>
      <c r="Y1144" s="8" t="str">
        <f t="shared" si="675"/>
        <v/>
      </c>
      <c r="AQ1144" s="6" t="str">
        <f t="shared" si="676"/>
        <v/>
      </c>
      <c r="AR1144" s="128" t="str">
        <f t="shared" si="677"/>
        <v/>
      </c>
      <c r="AS1144" s="128" t="str">
        <f t="shared" si="678"/>
        <v/>
      </c>
      <c r="AT1144" s="139" t="str">
        <f t="shared" si="690"/>
        <v/>
      </c>
      <c r="BH1144" s="127" t="str">
        <f>IF(LEN(VBAsheet!H1144)&gt;0,$CD$4&amp;CHAR(10)&amp;$CD$5&amp;CHAR(10)&amp;$CD$6&amp;IF(VBAsheet!I1144="N",1,0)&amp;$CE$6&amp;CHAR(10)&amp;$CD$7&amp;CHAR(10)&amp;$CD$8&amp;VBAsheet!H1144&amp;$CE$8&amp;CHAR(10)&amp;$CD$9&amp;VBAsheet!K1144&amp;$CE$9&amp;CHAR(10)&amp;$CD$10&amp;VBAsheet!J1144-1&amp;$CE$10&amp;CHAR(10)&amp;$CD$11,"")</f>
        <v/>
      </c>
      <c r="BI1144"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4" s="18" t="str">
        <f>IF(LEN(X1144)&gt;0,$CD$23&amp;INDEX($CH$3:CH1147,MATCH(W1144,$CG$3:CG1147,0))&amp;$CE$23&amp;CHAR(10)&amp;$CD$24&amp;X1144&amp;$CE$24&amp;CHAR(10)&amp;$CD$25&amp;Y1144&amp;$CE$25&amp;CHAR(10),"")&amp;IF(LEN(AA1144)&gt;0,$CD$23&amp;INDEX($CH$3:CH1147,MATCH(Z1144,$CG$3:CG1147,0))&amp;$CE$23&amp;CHAR(10)&amp;$CD$24&amp;AA1144&amp;$CE$24&amp;CHAR(10)&amp;$CD$25&amp;AB1144&amp;$CE$25&amp;CHAR(10),"")&amp;IF(LEN(AD1144)&gt;0,$CD$23&amp;INDEX($CH$3:CH1147,MATCH(AC1144,$CG$3:CG1147,0))&amp;$CE$23&amp;CHAR(10)&amp;$CD$24&amp;AD1144&amp;$CE$24&amp;CHAR(10)&amp;$CD$25&amp;AE1144&amp;$CE$25&amp;CHAR(10),"")&amp;IF(LEN(AG1144)&gt;0,$CD$23&amp;INDEX($CH$3:CH1147,MATCH(AF1144,$CG$3:CG1147,0))&amp;$CE$23&amp;CHAR(10)&amp;$CD$24&amp;AG1144&amp;$CE$24&amp;CHAR(10)&amp;$CD$25&amp;AH1144&amp;$CE$25&amp;CHAR(10),"")&amp;IF(LEN(AJ1144)&gt;0,$CD$23&amp;INDEX($CH$3:CH1147,MATCH(AI1144,$CG$3:CG1147,0))&amp;$CE$23&amp;CHAR(10)&amp;$CD$24&amp;AJ1144&amp;$CE$24&amp;CHAR(10)&amp;$CD$25&amp;AK1144&amp;$CE$25&amp;CHAR(10),"")</f>
        <v/>
      </c>
      <c r="BK1144" s="18" t="str">
        <f>IF(LEN(J1144)&gt;0,INDEX($BH$2:$BH$100000,MATCH(J1144,VBAsheet!$H$2:$H$100000,0))&amp;CHAR(10),"")&amp;IF(LEN(K1144)&gt;0,INDEX($BH$2:$BH$100000,MATCH(K1144,VBAsheet!$H$2:$H$100000,0))&amp;CHAR(10),"")&amp;IF(LEN(L1144)&gt;0,INDEX($BH$2:$BH$100000,MATCH(L1144,VBAsheet!$H$2:$H$100000,0))&amp;CHAR(10),"")&amp;IF(LEN(M1144)&gt;0,INDEX($BH$2:$BH$100000,MATCH(M1144,VBAsheet!$H$2:$H$100000,0))&amp;CHAR(10),"")</f>
        <v/>
      </c>
      <c r="BM1144" s="94" t="str">
        <f t="shared" si="692"/>
        <v/>
      </c>
      <c r="BN1144" s="95" t="str">
        <f t="shared" si="680"/>
        <v/>
      </c>
      <c r="BP1144" s="18" t="str">
        <f t="shared" si="681"/>
        <v/>
      </c>
      <c r="BR1144" s="81" t="str">
        <f t="shared" si="691"/>
        <v/>
      </c>
      <c r="BU1144" s="138" t="str">
        <f t="shared" si="682"/>
        <v/>
      </c>
      <c r="BV1144" s="3" t="str">
        <f t="shared" si="683"/>
        <v/>
      </c>
      <c r="BW1144" s="3" t="str">
        <f t="shared" si="684"/>
        <v/>
      </c>
      <c r="BX1144" s="144" t="str">
        <f t="shared" si="685"/>
        <v/>
      </c>
      <c r="BY1144" s="18" t="str">
        <f t="shared" si="686"/>
        <v/>
      </c>
      <c r="BZ1144" s="18" t="str">
        <f t="shared" si="687"/>
        <v/>
      </c>
      <c r="CA1144" s="19" t="str">
        <f t="shared" si="688"/>
        <v/>
      </c>
    </row>
    <row r="1145" spans="4:79" x14ac:dyDescent="0.45">
      <c r="D1145" s="164" t="str">
        <f t="shared" si="689"/>
        <v/>
      </c>
      <c r="I1145" s="9" t="str">
        <f t="shared" si="662"/>
        <v/>
      </c>
      <c r="J1145" s="173" t="str">
        <f t="shared" si="663"/>
        <v/>
      </c>
      <c r="K1145" s="13"/>
      <c r="L1145" s="13"/>
      <c r="M1145" s="13"/>
      <c r="N1145" s="178" t="str">
        <f t="shared" si="664"/>
        <v/>
      </c>
      <c r="O1145" s="181" t="str">
        <f t="shared" si="665"/>
        <v/>
      </c>
      <c r="P1145" s="8" t="str">
        <f t="shared" si="666"/>
        <v/>
      </c>
      <c r="Q1145" s="8" t="str">
        <f t="shared" si="667"/>
        <v/>
      </c>
      <c r="R1145" s="8" t="str">
        <f t="shared" si="668"/>
        <v/>
      </c>
      <c r="S1145" s="8" t="str">
        <f t="shared" si="669"/>
        <v/>
      </c>
      <c r="T1145" s="8" t="str">
        <f t="shared" si="670"/>
        <v/>
      </c>
      <c r="U1145" s="8" t="str">
        <f t="shared" si="671"/>
        <v/>
      </c>
      <c r="V1145" s="16" t="str">
        <f t="shared" si="672"/>
        <v/>
      </c>
      <c r="W1145" s="129" t="str">
        <f t="shared" si="673"/>
        <v/>
      </c>
      <c r="X1145" s="8" t="str">
        <f t="shared" si="674"/>
        <v/>
      </c>
      <c r="Y1145" s="8" t="str">
        <f t="shared" si="675"/>
        <v/>
      </c>
      <c r="AQ1145" s="6" t="str">
        <f t="shared" si="676"/>
        <v/>
      </c>
      <c r="AR1145" s="128" t="str">
        <f t="shared" si="677"/>
        <v/>
      </c>
      <c r="AS1145" s="128" t="str">
        <f t="shared" si="678"/>
        <v/>
      </c>
      <c r="AT1145" s="139" t="str">
        <f t="shared" si="690"/>
        <v/>
      </c>
      <c r="BH1145" s="127" t="str">
        <f>IF(LEN(VBAsheet!H1145)&gt;0,$CD$4&amp;CHAR(10)&amp;$CD$5&amp;CHAR(10)&amp;$CD$6&amp;IF(VBAsheet!I1145="N",1,0)&amp;$CE$6&amp;CHAR(10)&amp;$CD$7&amp;CHAR(10)&amp;$CD$8&amp;VBAsheet!H1145&amp;$CE$8&amp;CHAR(10)&amp;$CD$9&amp;VBAsheet!K1145&amp;$CE$9&amp;CHAR(10)&amp;$CD$10&amp;VBAsheet!J1145-1&amp;$CE$10&amp;CHAR(10)&amp;$CD$11,"")</f>
        <v/>
      </c>
      <c r="BI1145"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5" s="18" t="str">
        <f>IF(LEN(X1145)&gt;0,$CD$23&amp;INDEX($CH$3:CH1148,MATCH(W1145,$CG$3:CG1148,0))&amp;$CE$23&amp;CHAR(10)&amp;$CD$24&amp;X1145&amp;$CE$24&amp;CHAR(10)&amp;$CD$25&amp;Y1145&amp;$CE$25&amp;CHAR(10),"")&amp;IF(LEN(AA1145)&gt;0,$CD$23&amp;INDEX($CH$3:CH1148,MATCH(Z1145,$CG$3:CG1148,0))&amp;$CE$23&amp;CHAR(10)&amp;$CD$24&amp;AA1145&amp;$CE$24&amp;CHAR(10)&amp;$CD$25&amp;AB1145&amp;$CE$25&amp;CHAR(10),"")&amp;IF(LEN(AD1145)&gt;0,$CD$23&amp;INDEX($CH$3:CH1148,MATCH(AC1145,$CG$3:CG1148,0))&amp;$CE$23&amp;CHAR(10)&amp;$CD$24&amp;AD1145&amp;$CE$24&amp;CHAR(10)&amp;$CD$25&amp;AE1145&amp;$CE$25&amp;CHAR(10),"")&amp;IF(LEN(AG1145)&gt;0,$CD$23&amp;INDEX($CH$3:CH1148,MATCH(AF1145,$CG$3:CG1148,0))&amp;$CE$23&amp;CHAR(10)&amp;$CD$24&amp;AG1145&amp;$CE$24&amp;CHAR(10)&amp;$CD$25&amp;AH1145&amp;$CE$25&amp;CHAR(10),"")&amp;IF(LEN(AJ1145)&gt;0,$CD$23&amp;INDEX($CH$3:CH1148,MATCH(AI1145,$CG$3:CG1148,0))&amp;$CE$23&amp;CHAR(10)&amp;$CD$24&amp;AJ1145&amp;$CE$24&amp;CHAR(10)&amp;$CD$25&amp;AK1145&amp;$CE$25&amp;CHAR(10),"")</f>
        <v/>
      </c>
      <c r="BK1145" s="18" t="str">
        <f>IF(LEN(J1145)&gt;0,INDEX($BH$2:$BH$100000,MATCH(J1145,VBAsheet!$H$2:$H$100000,0))&amp;CHAR(10),"")&amp;IF(LEN(K1145)&gt;0,INDEX($BH$2:$BH$100000,MATCH(K1145,VBAsheet!$H$2:$H$100000,0))&amp;CHAR(10),"")&amp;IF(LEN(L1145)&gt;0,INDEX($BH$2:$BH$100000,MATCH(L1145,VBAsheet!$H$2:$H$100000,0))&amp;CHAR(10),"")&amp;IF(LEN(M1145)&gt;0,INDEX($BH$2:$BH$100000,MATCH(M1145,VBAsheet!$H$2:$H$100000,0))&amp;CHAR(10),"")</f>
        <v/>
      </c>
      <c r="BM1145" s="94" t="str">
        <f t="shared" si="692"/>
        <v/>
      </c>
      <c r="BN1145" s="95" t="str">
        <f t="shared" si="680"/>
        <v/>
      </c>
      <c r="BP1145" s="18" t="str">
        <f t="shared" si="681"/>
        <v/>
      </c>
      <c r="BR1145" s="81" t="str">
        <f t="shared" si="691"/>
        <v/>
      </c>
      <c r="BU1145" s="138" t="str">
        <f t="shared" si="682"/>
        <v/>
      </c>
      <c r="BV1145" s="3" t="str">
        <f t="shared" si="683"/>
        <v/>
      </c>
      <c r="BW1145" s="3" t="str">
        <f t="shared" si="684"/>
        <v/>
      </c>
      <c r="BX1145" s="144" t="str">
        <f t="shared" si="685"/>
        <v/>
      </c>
      <c r="BY1145" s="18" t="str">
        <f t="shared" si="686"/>
        <v/>
      </c>
      <c r="BZ1145" s="18" t="str">
        <f t="shared" si="687"/>
        <v/>
      </c>
      <c r="CA1145" s="19" t="str">
        <f t="shared" si="688"/>
        <v/>
      </c>
    </row>
    <row r="1146" spans="4:79" x14ac:dyDescent="0.45">
      <c r="D1146" s="164" t="str">
        <f t="shared" si="689"/>
        <v/>
      </c>
      <c r="I1146" s="9" t="str">
        <f t="shared" si="662"/>
        <v/>
      </c>
      <c r="J1146" s="173" t="str">
        <f t="shared" si="663"/>
        <v/>
      </c>
      <c r="K1146" s="13"/>
      <c r="L1146" s="13"/>
      <c r="M1146" s="13"/>
      <c r="N1146" s="178" t="str">
        <f t="shared" si="664"/>
        <v/>
      </c>
      <c r="O1146" s="181" t="str">
        <f t="shared" si="665"/>
        <v/>
      </c>
      <c r="P1146" s="8" t="str">
        <f t="shared" si="666"/>
        <v/>
      </c>
      <c r="Q1146" s="8" t="str">
        <f t="shared" si="667"/>
        <v/>
      </c>
      <c r="R1146" s="8" t="str">
        <f t="shared" si="668"/>
        <v/>
      </c>
      <c r="S1146" s="8" t="str">
        <f t="shared" si="669"/>
        <v/>
      </c>
      <c r="T1146" s="8" t="str">
        <f t="shared" si="670"/>
        <v/>
      </c>
      <c r="U1146" s="8" t="str">
        <f t="shared" si="671"/>
        <v/>
      </c>
      <c r="V1146" s="16" t="str">
        <f t="shared" si="672"/>
        <v/>
      </c>
      <c r="W1146" s="129" t="str">
        <f t="shared" si="673"/>
        <v/>
      </c>
      <c r="X1146" s="8" t="str">
        <f t="shared" si="674"/>
        <v/>
      </c>
      <c r="Y1146" s="8" t="str">
        <f t="shared" si="675"/>
        <v/>
      </c>
      <c r="AQ1146" s="6" t="str">
        <f t="shared" si="676"/>
        <v/>
      </c>
      <c r="AR1146" s="128" t="str">
        <f t="shared" si="677"/>
        <v/>
      </c>
      <c r="AS1146" s="128" t="str">
        <f t="shared" si="678"/>
        <v/>
      </c>
      <c r="AT1146" s="139" t="str">
        <f t="shared" si="690"/>
        <v/>
      </c>
      <c r="BH1146" s="127" t="str">
        <f>IF(LEN(VBAsheet!H1146)&gt;0,$CD$4&amp;CHAR(10)&amp;$CD$5&amp;CHAR(10)&amp;$CD$6&amp;IF(VBAsheet!I1146="N",1,0)&amp;$CE$6&amp;CHAR(10)&amp;$CD$7&amp;CHAR(10)&amp;$CD$8&amp;VBAsheet!H1146&amp;$CE$8&amp;CHAR(10)&amp;$CD$9&amp;VBAsheet!K1146&amp;$CE$9&amp;CHAR(10)&amp;$CD$10&amp;VBAsheet!J1146-1&amp;$CE$10&amp;CHAR(10)&amp;$CD$11,"")</f>
        <v/>
      </c>
      <c r="BI1146"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6" s="18" t="str">
        <f>IF(LEN(X1146)&gt;0,$CD$23&amp;INDEX($CH$3:CH1149,MATCH(W1146,$CG$3:CG1149,0))&amp;$CE$23&amp;CHAR(10)&amp;$CD$24&amp;X1146&amp;$CE$24&amp;CHAR(10)&amp;$CD$25&amp;Y1146&amp;$CE$25&amp;CHAR(10),"")&amp;IF(LEN(AA1146)&gt;0,$CD$23&amp;INDEX($CH$3:CH1149,MATCH(Z1146,$CG$3:CG1149,0))&amp;$CE$23&amp;CHAR(10)&amp;$CD$24&amp;AA1146&amp;$CE$24&amp;CHAR(10)&amp;$CD$25&amp;AB1146&amp;$CE$25&amp;CHAR(10),"")&amp;IF(LEN(AD1146)&gt;0,$CD$23&amp;INDEX($CH$3:CH1149,MATCH(AC1146,$CG$3:CG1149,0))&amp;$CE$23&amp;CHAR(10)&amp;$CD$24&amp;AD1146&amp;$CE$24&amp;CHAR(10)&amp;$CD$25&amp;AE1146&amp;$CE$25&amp;CHAR(10),"")&amp;IF(LEN(AG1146)&gt;0,$CD$23&amp;INDEX($CH$3:CH1149,MATCH(AF1146,$CG$3:CG1149,0))&amp;$CE$23&amp;CHAR(10)&amp;$CD$24&amp;AG1146&amp;$CE$24&amp;CHAR(10)&amp;$CD$25&amp;AH1146&amp;$CE$25&amp;CHAR(10),"")&amp;IF(LEN(AJ1146)&gt;0,$CD$23&amp;INDEX($CH$3:CH1149,MATCH(AI1146,$CG$3:CG1149,0))&amp;$CE$23&amp;CHAR(10)&amp;$CD$24&amp;AJ1146&amp;$CE$24&amp;CHAR(10)&amp;$CD$25&amp;AK1146&amp;$CE$25&amp;CHAR(10),"")</f>
        <v/>
      </c>
      <c r="BK1146" s="18" t="str">
        <f>IF(LEN(J1146)&gt;0,INDEX($BH$2:$BH$100000,MATCH(J1146,VBAsheet!$H$2:$H$100000,0))&amp;CHAR(10),"")&amp;IF(LEN(K1146)&gt;0,INDEX($BH$2:$BH$100000,MATCH(K1146,VBAsheet!$H$2:$H$100000,0))&amp;CHAR(10),"")&amp;IF(LEN(L1146)&gt;0,INDEX($BH$2:$BH$100000,MATCH(L1146,VBAsheet!$H$2:$H$100000,0))&amp;CHAR(10),"")&amp;IF(LEN(M1146)&gt;0,INDEX($BH$2:$BH$100000,MATCH(M1146,VBAsheet!$H$2:$H$100000,0))&amp;CHAR(10),"")</f>
        <v/>
      </c>
      <c r="BM1146" s="94" t="str">
        <f t="shared" si="692"/>
        <v/>
      </c>
      <c r="BN1146" s="95" t="str">
        <f t="shared" si="680"/>
        <v/>
      </c>
      <c r="BP1146" s="18" t="str">
        <f t="shared" si="681"/>
        <v/>
      </c>
      <c r="BR1146" s="81" t="str">
        <f t="shared" si="691"/>
        <v/>
      </c>
      <c r="BU1146" s="138" t="str">
        <f t="shared" si="682"/>
        <v/>
      </c>
      <c r="BV1146" s="3" t="str">
        <f t="shared" si="683"/>
        <v/>
      </c>
      <c r="BW1146" s="3" t="str">
        <f t="shared" si="684"/>
        <v/>
      </c>
      <c r="BX1146" s="144" t="str">
        <f t="shared" si="685"/>
        <v/>
      </c>
      <c r="BY1146" s="18" t="str">
        <f t="shared" si="686"/>
        <v/>
      </c>
      <c r="BZ1146" s="18" t="str">
        <f t="shared" si="687"/>
        <v/>
      </c>
      <c r="CA1146" s="19" t="str">
        <f t="shared" si="688"/>
        <v/>
      </c>
    </row>
    <row r="1147" spans="4:79" x14ac:dyDescent="0.45">
      <c r="D1147" s="164" t="str">
        <f t="shared" si="689"/>
        <v/>
      </c>
      <c r="I1147" s="9" t="str">
        <f t="shared" si="662"/>
        <v/>
      </c>
      <c r="J1147" s="173" t="str">
        <f t="shared" si="663"/>
        <v/>
      </c>
      <c r="K1147" s="13"/>
      <c r="L1147" s="13"/>
      <c r="M1147" s="13"/>
      <c r="N1147" s="178" t="str">
        <f t="shared" si="664"/>
        <v/>
      </c>
      <c r="O1147" s="181" t="str">
        <f t="shared" si="665"/>
        <v/>
      </c>
      <c r="P1147" s="8" t="str">
        <f t="shared" si="666"/>
        <v/>
      </c>
      <c r="Q1147" s="8" t="str">
        <f t="shared" si="667"/>
        <v/>
      </c>
      <c r="R1147" s="8" t="str">
        <f t="shared" si="668"/>
        <v/>
      </c>
      <c r="S1147" s="8" t="str">
        <f t="shared" si="669"/>
        <v/>
      </c>
      <c r="T1147" s="8" t="str">
        <f t="shared" si="670"/>
        <v/>
      </c>
      <c r="U1147" s="8" t="str">
        <f t="shared" si="671"/>
        <v/>
      </c>
      <c r="V1147" s="16" t="str">
        <f t="shared" si="672"/>
        <v/>
      </c>
      <c r="W1147" s="129" t="str">
        <f t="shared" si="673"/>
        <v/>
      </c>
      <c r="X1147" s="8" t="str">
        <f t="shared" si="674"/>
        <v/>
      </c>
      <c r="Y1147" s="8" t="str">
        <f t="shared" si="675"/>
        <v/>
      </c>
      <c r="AQ1147" s="6" t="str">
        <f t="shared" si="676"/>
        <v/>
      </c>
      <c r="AR1147" s="128" t="str">
        <f t="shared" si="677"/>
        <v/>
      </c>
      <c r="AS1147" s="128" t="str">
        <f t="shared" si="678"/>
        <v/>
      </c>
      <c r="AT1147" s="139" t="str">
        <f t="shared" si="690"/>
        <v/>
      </c>
      <c r="BH1147" s="127" t="str">
        <f>IF(LEN(VBAsheet!H1147)&gt;0,$CD$4&amp;CHAR(10)&amp;$CD$5&amp;CHAR(10)&amp;$CD$6&amp;IF(VBAsheet!I1147="N",1,0)&amp;$CE$6&amp;CHAR(10)&amp;$CD$7&amp;CHAR(10)&amp;$CD$8&amp;VBAsheet!H1147&amp;$CE$8&amp;CHAR(10)&amp;$CD$9&amp;VBAsheet!K1147&amp;$CE$9&amp;CHAR(10)&amp;$CD$10&amp;VBAsheet!J1147-1&amp;$CE$10&amp;CHAR(10)&amp;$CD$11,"")</f>
        <v/>
      </c>
      <c r="BI1147"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7" s="18" t="str">
        <f>IF(LEN(X1147)&gt;0,$CD$23&amp;INDEX($CH$3:CH1150,MATCH(W1147,$CG$3:CG1150,0))&amp;$CE$23&amp;CHAR(10)&amp;$CD$24&amp;X1147&amp;$CE$24&amp;CHAR(10)&amp;$CD$25&amp;Y1147&amp;$CE$25&amp;CHAR(10),"")&amp;IF(LEN(AA1147)&gt;0,$CD$23&amp;INDEX($CH$3:CH1150,MATCH(Z1147,$CG$3:CG1150,0))&amp;$CE$23&amp;CHAR(10)&amp;$CD$24&amp;AA1147&amp;$CE$24&amp;CHAR(10)&amp;$CD$25&amp;AB1147&amp;$CE$25&amp;CHAR(10),"")&amp;IF(LEN(AD1147)&gt;0,$CD$23&amp;INDEX($CH$3:CH1150,MATCH(AC1147,$CG$3:CG1150,0))&amp;$CE$23&amp;CHAR(10)&amp;$CD$24&amp;AD1147&amp;$CE$24&amp;CHAR(10)&amp;$CD$25&amp;AE1147&amp;$CE$25&amp;CHAR(10),"")&amp;IF(LEN(AG1147)&gt;0,$CD$23&amp;INDEX($CH$3:CH1150,MATCH(AF1147,$CG$3:CG1150,0))&amp;$CE$23&amp;CHAR(10)&amp;$CD$24&amp;AG1147&amp;$CE$24&amp;CHAR(10)&amp;$CD$25&amp;AH1147&amp;$CE$25&amp;CHAR(10),"")&amp;IF(LEN(AJ1147)&gt;0,$CD$23&amp;INDEX($CH$3:CH1150,MATCH(AI1147,$CG$3:CG1150,0))&amp;$CE$23&amp;CHAR(10)&amp;$CD$24&amp;AJ1147&amp;$CE$24&amp;CHAR(10)&amp;$CD$25&amp;AK1147&amp;$CE$25&amp;CHAR(10),"")</f>
        <v/>
      </c>
      <c r="BK1147" s="18" t="str">
        <f>IF(LEN(J1147)&gt;0,INDEX($BH$2:$BH$100000,MATCH(J1147,VBAsheet!$H$2:$H$100000,0))&amp;CHAR(10),"")&amp;IF(LEN(K1147)&gt;0,INDEX($BH$2:$BH$100000,MATCH(K1147,VBAsheet!$H$2:$H$100000,0))&amp;CHAR(10),"")&amp;IF(LEN(L1147)&gt;0,INDEX($BH$2:$BH$100000,MATCH(L1147,VBAsheet!$H$2:$H$100000,0))&amp;CHAR(10),"")&amp;IF(LEN(M1147)&gt;0,INDEX($BH$2:$BH$100000,MATCH(M1147,VBAsheet!$H$2:$H$100000,0))&amp;CHAR(10),"")</f>
        <v/>
      </c>
      <c r="BM1147" s="94" t="str">
        <f t="shared" si="692"/>
        <v/>
      </c>
      <c r="BN1147" s="95" t="str">
        <f t="shared" si="680"/>
        <v/>
      </c>
      <c r="BP1147" s="18" t="str">
        <f t="shared" si="681"/>
        <v/>
      </c>
      <c r="BR1147" s="81" t="str">
        <f t="shared" si="691"/>
        <v/>
      </c>
      <c r="BU1147" s="138" t="str">
        <f t="shared" si="682"/>
        <v/>
      </c>
      <c r="BV1147" s="3" t="str">
        <f t="shared" si="683"/>
        <v/>
      </c>
      <c r="BW1147" s="3" t="str">
        <f t="shared" si="684"/>
        <v/>
      </c>
      <c r="BX1147" s="144" t="str">
        <f t="shared" si="685"/>
        <v/>
      </c>
      <c r="BY1147" s="18" t="str">
        <f t="shared" si="686"/>
        <v/>
      </c>
      <c r="BZ1147" s="18" t="str">
        <f t="shared" si="687"/>
        <v/>
      </c>
      <c r="CA1147" s="19" t="str">
        <f t="shared" si="688"/>
        <v/>
      </c>
    </row>
    <row r="1148" spans="4:79" x14ac:dyDescent="0.45">
      <c r="D1148" s="164" t="str">
        <f t="shared" si="689"/>
        <v/>
      </c>
      <c r="I1148" s="9" t="str">
        <f t="shared" si="662"/>
        <v/>
      </c>
      <c r="J1148" s="173" t="str">
        <f t="shared" si="663"/>
        <v/>
      </c>
      <c r="K1148" s="13"/>
      <c r="L1148" s="13"/>
      <c r="M1148" s="13"/>
      <c r="N1148" s="178" t="str">
        <f t="shared" si="664"/>
        <v/>
      </c>
      <c r="O1148" s="181" t="str">
        <f t="shared" si="665"/>
        <v/>
      </c>
      <c r="P1148" s="8" t="str">
        <f t="shared" si="666"/>
        <v/>
      </c>
      <c r="Q1148" s="8" t="str">
        <f t="shared" si="667"/>
        <v/>
      </c>
      <c r="R1148" s="8" t="str">
        <f t="shared" si="668"/>
        <v/>
      </c>
      <c r="S1148" s="8" t="str">
        <f t="shared" si="669"/>
        <v/>
      </c>
      <c r="T1148" s="8" t="str">
        <f t="shared" si="670"/>
        <v/>
      </c>
      <c r="U1148" s="8" t="str">
        <f t="shared" si="671"/>
        <v/>
      </c>
      <c r="V1148" s="16" t="str">
        <f t="shared" si="672"/>
        <v/>
      </c>
      <c r="W1148" s="129" t="str">
        <f t="shared" si="673"/>
        <v/>
      </c>
      <c r="X1148" s="8" t="str">
        <f t="shared" si="674"/>
        <v/>
      </c>
      <c r="Y1148" s="8" t="str">
        <f t="shared" si="675"/>
        <v/>
      </c>
      <c r="AQ1148" s="6" t="str">
        <f t="shared" si="676"/>
        <v/>
      </c>
      <c r="AR1148" s="128" t="str">
        <f t="shared" si="677"/>
        <v/>
      </c>
      <c r="AS1148" s="128" t="str">
        <f t="shared" si="678"/>
        <v/>
      </c>
      <c r="AT1148" s="139" t="str">
        <f t="shared" si="690"/>
        <v/>
      </c>
      <c r="BH1148" s="127" t="str">
        <f>IF(LEN(VBAsheet!H1148)&gt;0,$CD$4&amp;CHAR(10)&amp;$CD$5&amp;CHAR(10)&amp;$CD$6&amp;IF(VBAsheet!I1148="N",1,0)&amp;$CE$6&amp;CHAR(10)&amp;$CD$7&amp;CHAR(10)&amp;$CD$8&amp;VBAsheet!H1148&amp;$CE$8&amp;CHAR(10)&amp;$CD$9&amp;VBAsheet!K1148&amp;$CE$9&amp;CHAR(10)&amp;$CD$10&amp;VBAsheet!J1148-1&amp;$CE$10&amp;CHAR(10)&amp;$CD$11,"")</f>
        <v/>
      </c>
      <c r="BI1148"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8" s="18" t="str">
        <f>IF(LEN(X1148)&gt;0,$CD$23&amp;INDEX($CH$3:CH1151,MATCH(W1148,$CG$3:CG1151,0))&amp;$CE$23&amp;CHAR(10)&amp;$CD$24&amp;X1148&amp;$CE$24&amp;CHAR(10)&amp;$CD$25&amp;Y1148&amp;$CE$25&amp;CHAR(10),"")&amp;IF(LEN(AA1148)&gt;0,$CD$23&amp;INDEX($CH$3:CH1151,MATCH(Z1148,$CG$3:CG1151,0))&amp;$CE$23&amp;CHAR(10)&amp;$CD$24&amp;AA1148&amp;$CE$24&amp;CHAR(10)&amp;$CD$25&amp;AB1148&amp;$CE$25&amp;CHAR(10),"")&amp;IF(LEN(AD1148)&gt;0,$CD$23&amp;INDEX($CH$3:CH1151,MATCH(AC1148,$CG$3:CG1151,0))&amp;$CE$23&amp;CHAR(10)&amp;$CD$24&amp;AD1148&amp;$CE$24&amp;CHAR(10)&amp;$CD$25&amp;AE1148&amp;$CE$25&amp;CHAR(10),"")&amp;IF(LEN(AG1148)&gt;0,$CD$23&amp;INDEX($CH$3:CH1151,MATCH(AF1148,$CG$3:CG1151,0))&amp;$CE$23&amp;CHAR(10)&amp;$CD$24&amp;AG1148&amp;$CE$24&amp;CHAR(10)&amp;$CD$25&amp;AH1148&amp;$CE$25&amp;CHAR(10),"")&amp;IF(LEN(AJ1148)&gt;0,$CD$23&amp;INDEX($CH$3:CH1151,MATCH(AI1148,$CG$3:CG1151,0))&amp;$CE$23&amp;CHAR(10)&amp;$CD$24&amp;AJ1148&amp;$CE$24&amp;CHAR(10)&amp;$CD$25&amp;AK1148&amp;$CE$25&amp;CHAR(10),"")</f>
        <v/>
      </c>
      <c r="BK1148" s="18" t="str">
        <f>IF(LEN(J1148)&gt;0,INDEX($BH$2:$BH$100000,MATCH(J1148,VBAsheet!$H$2:$H$100000,0))&amp;CHAR(10),"")&amp;IF(LEN(K1148)&gt;0,INDEX($BH$2:$BH$100000,MATCH(K1148,VBAsheet!$H$2:$H$100000,0))&amp;CHAR(10),"")&amp;IF(LEN(L1148)&gt;0,INDEX($BH$2:$BH$100000,MATCH(L1148,VBAsheet!$H$2:$H$100000,0))&amp;CHAR(10),"")&amp;IF(LEN(M1148)&gt;0,INDEX($BH$2:$BH$100000,MATCH(M1148,VBAsheet!$H$2:$H$100000,0))&amp;CHAR(10),"")</f>
        <v/>
      </c>
      <c r="BM1148" s="94" t="str">
        <f t="shared" si="692"/>
        <v/>
      </c>
      <c r="BN1148" s="95" t="str">
        <f t="shared" si="680"/>
        <v/>
      </c>
      <c r="BP1148" s="18" t="str">
        <f t="shared" si="681"/>
        <v/>
      </c>
      <c r="BR1148" s="81" t="str">
        <f t="shared" si="691"/>
        <v/>
      </c>
      <c r="BU1148" s="138" t="str">
        <f t="shared" si="682"/>
        <v/>
      </c>
      <c r="BV1148" s="3" t="str">
        <f t="shared" si="683"/>
        <v/>
      </c>
      <c r="BW1148" s="3" t="str">
        <f t="shared" si="684"/>
        <v/>
      </c>
      <c r="BX1148" s="144" t="str">
        <f t="shared" si="685"/>
        <v/>
      </c>
      <c r="BY1148" s="18" t="str">
        <f t="shared" si="686"/>
        <v/>
      </c>
      <c r="BZ1148" s="18" t="str">
        <f t="shared" si="687"/>
        <v/>
      </c>
      <c r="CA1148" s="19" t="str">
        <f t="shared" si="688"/>
        <v/>
      </c>
    </row>
    <row r="1149" spans="4:79" x14ac:dyDescent="0.45">
      <c r="D1149" s="164" t="str">
        <f t="shared" si="689"/>
        <v/>
      </c>
      <c r="I1149" s="9" t="str">
        <f t="shared" si="662"/>
        <v/>
      </c>
      <c r="J1149" s="173" t="str">
        <f t="shared" si="663"/>
        <v/>
      </c>
      <c r="K1149" s="13"/>
      <c r="L1149" s="13"/>
      <c r="M1149" s="13"/>
      <c r="N1149" s="178" t="str">
        <f t="shared" si="664"/>
        <v/>
      </c>
      <c r="O1149" s="181" t="str">
        <f t="shared" si="665"/>
        <v/>
      </c>
      <c r="P1149" s="8" t="str">
        <f t="shared" si="666"/>
        <v/>
      </c>
      <c r="Q1149" s="8" t="str">
        <f t="shared" si="667"/>
        <v/>
      </c>
      <c r="R1149" s="8" t="str">
        <f t="shared" si="668"/>
        <v/>
      </c>
      <c r="S1149" s="8" t="str">
        <f t="shared" si="669"/>
        <v/>
      </c>
      <c r="T1149" s="8" t="str">
        <f t="shared" si="670"/>
        <v/>
      </c>
      <c r="U1149" s="8" t="str">
        <f t="shared" si="671"/>
        <v/>
      </c>
      <c r="V1149" s="16" t="str">
        <f t="shared" si="672"/>
        <v/>
      </c>
      <c r="W1149" s="129" t="str">
        <f t="shared" si="673"/>
        <v/>
      </c>
      <c r="X1149" s="8" t="str">
        <f t="shared" si="674"/>
        <v/>
      </c>
      <c r="Y1149" s="8" t="str">
        <f t="shared" si="675"/>
        <v/>
      </c>
      <c r="AQ1149" s="6" t="str">
        <f t="shared" si="676"/>
        <v/>
      </c>
      <c r="AR1149" s="128" t="str">
        <f t="shared" si="677"/>
        <v/>
      </c>
      <c r="AS1149" s="128" t="str">
        <f t="shared" si="678"/>
        <v/>
      </c>
      <c r="AT1149" s="139" t="str">
        <f t="shared" si="690"/>
        <v/>
      </c>
      <c r="BH1149" s="127" t="str">
        <f>IF(LEN(VBAsheet!H1149)&gt;0,$CD$4&amp;CHAR(10)&amp;$CD$5&amp;CHAR(10)&amp;$CD$6&amp;IF(VBAsheet!I1149="N",1,0)&amp;$CE$6&amp;CHAR(10)&amp;$CD$7&amp;CHAR(10)&amp;$CD$8&amp;VBAsheet!H1149&amp;$CE$8&amp;CHAR(10)&amp;$CD$9&amp;VBAsheet!K1149&amp;$CE$9&amp;CHAR(10)&amp;$CD$10&amp;VBAsheet!J1149-1&amp;$CE$10&amp;CHAR(10)&amp;$CD$11,"")</f>
        <v/>
      </c>
      <c r="BI1149"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49" s="18" t="str">
        <f>IF(LEN(X1149)&gt;0,$CD$23&amp;INDEX($CH$3:CH1152,MATCH(W1149,$CG$3:CG1152,0))&amp;$CE$23&amp;CHAR(10)&amp;$CD$24&amp;X1149&amp;$CE$24&amp;CHAR(10)&amp;$CD$25&amp;Y1149&amp;$CE$25&amp;CHAR(10),"")&amp;IF(LEN(AA1149)&gt;0,$CD$23&amp;INDEX($CH$3:CH1152,MATCH(Z1149,$CG$3:CG1152,0))&amp;$CE$23&amp;CHAR(10)&amp;$CD$24&amp;AA1149&amp;$CE$24&amp;CHAR(10)&amp;$CD$25&amp;AB1149&amp;$CE$25&amp;CHAR(10),"")&amp;IF(LEN(AD1149)&gt;0,$CD$23&amp;INDEX($CH$3:CH1152,MATCH(AC1149,$CG$3:CG1152,0))&amp;$CE$23&amp;CHAR(10)&amp;$CD$24&amp;AD1149&amp;$CE$24&amp;CHAR(10)&amp;$CD$25&amp;AE1149&amp;$CE$25&amp;CHAR(10),"")&amp;IF(LEN(AG1149)&gt;0,$CD$23&amp;INDEX($CH$3:CH1152,MATCH(AF1149,$CG$3:CG1152,0))&amp;$CE$23&amp;CHAR(10)&amp;$CD$24&amp;AG1149&amp;$CE$24&amp;CHAR(10)&amp;$CD$25&amp;AH1149&amp;$CE$25&amp;CHAR(10),"")&amp;IF(LEN(AJ1149)&gt;0,$CD$23&amp;INDEX($CH$3:CH1152,MATCH(AI1149,$CG$3:CG1152,0))&amp;$CE$23&amp;CHAR(10)&amp;$CD$24&amp;AJ1149&amp;$CE$24&amp;CHAR(10)&amp;$CD$25&amp;AK1149&amp;$CE$25&amp;CHAR(10),"")</f>
        <v/>
      </c>
      <c r="BK1149" s="18" t="str">
        <f>IF(LEN(J1149)&gt;0,INDEX($BH$2:$BH$100000,MATCH(J1149,VBAsheet!$H$2:$H$100000,0))&amp;CHAR(10),"")&amp;IF(LEN(K1149)&gt;0,INDEX($BH$2:$BH$100000,MATCH(K1149,VBAsheet!$H$2:$H$100000,0))&amp;CHAR(10),"")&amp;IF(LEN(L1149)&gt;0,INDEX($BH$2:$BH$100000,MATCH(L1149,VBAsheet!$H$2:$H$100000,0))&amp;CHAR(10),"")&amp;IF(LEN(M1149)&gt;0,INDEX($BH$2:$BH$100000,MATCH(M1149,VBAsheet!$H$2:$H$100000,0))&amp;CHAR(10),"")</f>
        <v/>
      </c>
      <c r="BM1149" s="94" t="str">
        <f t="shared" si="692"/>
        <v/>
      </c>
      <c r="BN1149" s="95" t="str">
        <f t="shared" si="680"/>
        <v/>
      </c>
      <c r="BP1149" s="18" t="str">
        <f t="shared" si="681"/>
        <v/>
      </c>
      <c r="BR1149" s="81" t="str">
        <f t="shared" si="691"/>
        <v/>
      </c>
      <c r="BU1149" s="138" t="str">
        <f t="shared" si="682"/>
        <v/>
      </c>
      <c r="BV1149" s="3" t="str">
        <f t="shared" si="683"/>
        <v/>
      </c>
      <c r="BW1149" s="3" t="str">
        <f t="shared" si="684"/>
        <v/>
      </c>
      <c r="BX1149" s="144" t="str">
        <f t="shared" si="685"/>
        <v/>
      </c>
      <c r="BY1149" s="18" t="str">
        <f t="shared" si="686"/>
        <v/>
      </c>
      <c r="BZ1149" s="18" t="str">
        <f t="shared" si="687"/>
        <v/>
      </c>
      <c r="CA1149" s="19" t="str">
        <f t="shared" si="688"/>
        <v/>
      </c>
    </row>
    <row r="1150" spans="4:79" x14ac:dyDescent="0.45">
      <c r="D1150" s="164" t="str">
        <f t="shared" si="689"/>
        <v/>
      </c>
      <c r="I1150" s="9" t="str">
        <f t="shared" si="662"/>
        <v/>
      </c>
      <c r="J1150" s="173" t="str">
        <f t="shared" si="663"/>
        <v/>
      </c>
      <c r="K1150" s="13"/>
      <c r="L1150" s="13"/>
      <c r="M1150" s="13"/>
      <c r="N1150" s="178" t="str">
        <f t="shared" si="664"/>
        <v/>
      </c>
      <c r="O1150" s="181" t="str">
        <f t="shared" si="665"/>
        <v/>
      </c>
      <c r="P1150" s="8" t="str">
        <f t="shared" si="666"/>
        <v/>
      </c>
      <c r="Q1150" s="8" t="str">
        <f t="shared" si="667"/>
        <v/>
      </c>
      <c r="R1150" s="8" t="str">
        <f t="shared" si="668"/>
        <v/>
      </c>
      <c r="S1150" s="8" t="str">
        <f t="shared" si="669"/>
        <v/>
      </c>
      <c r="T1150" s="8" t="str">
        <f t="shared" si="670"/>
        <v/>
      </c>
      <c r="U1150" s="8" t="str">
        <f t="shared" si="671"/>
        <v/>
      </c>
      <c r="V1150" s="16" t="str">
        <f t="shared" si="672"/>
        <v/>
      </c>
      <c r="W1150" s="129" t="str">
        <f t="shared" si="673"/>
        <v/>
      </c>
      <c r="X1150" s="8" t="str">
        <f t="shared" si="674"/>
        <v/>
      </c>
      <c r="Y1150" s="8" t="str">
        <f t="shared" si="675"/>
        <v/>
      </c>
      <c r="AQ1150" s="6" t="str">
        <f t="shared" si="676"/>
        <v/>
      </c>
      <c r="AR1150" s="128" t="str">
        <f t="shared" si="677"/>
        <v/>
      </c>
      <c r="AS1150" s="128" t="str">
        <f t="shared" si="678"/>
        <v/>
      </c>
      <c r="AT1150" s="139" t="str">
        <f t="shared" si="690"/>
        <v/>
      </c>
      <c r="BH1150" s="127" t="str">
        <f>IF(LEN(VBAsheet!H1150)&gt;0,$CD$4&amp;CHAR(10)&amp;$CD$5&amp;CHAR(10)&amp;$CD$6&amp;IF(VBAsheet!I1150="N",1,0)&amp;$CE$6&amp;CHAR(10)&amp;$CD$7&amp;CHAR(10)&amp;$CD$8&amp;VBAsheet!H1150&amp;$CE$8&amp;CHAR(10)&amp;$CD$9&amp;VBAsheet!K1150&amp;$CE$9&amp;CHAR(10)&amp;$CD$10&amp;VBAsheet!J1150-1&amp;$CE$10&amp;CHAR(10)&amp;$CD$11,"")</f>
        <v/>
      </c>
      <c r="BI1150"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50" s="18" t="str">
        <f>IF(LEN(X1150)&gt;0,$CD$23&amp;INDEX($CH$3:CH1153,MATCH(W1150,$CG$3:CG1153,0))&amp;$CE$23&amp;CHAR(10)&amp;$CD$24&amp;X1150&amp;$CE$24&amp;CHAR(10)&amp;$CD$25&amp;Y1150&amp;$CE$25&amp;CHAR(10),"")&amp;IF(LEN(AA1150)&gt;0,$CD$23&amp;INDEX($CH$3:CH1153,MATCH(Z1150,$CG$3:CG1153,0))&amp;$CE$23&amp;CHAR(10)&amp;$CD$24&amp;AA1150&amp;$CE$24&amp;CHAR(10)&amp;$CD$25&amp;AB1150&amp;$CE$25&amp;CHAR(10),"")&amp;IF(LEN(AD1150)&gt;0,$CD$23&amp;INDEX($CH$3:CH1153,MATCH(AC1150,$CG$3:CG1153,0))&amp;$CE$23&amp;CHAR(10)&amp;$CD$24&amp;AD1150&amp;$CE$24&amp;CHAR(10)&amp;$CD$25&amp;AE1150&amp;$CE$25&amp;CHAR(10),"")&amp;IF(LEN(AG1150)&gt;0,$CD$23&amp;INDEX($CH$3:CH1153,MATCH(AF1150,$CG$3:CG1153,0))&amp;$CE$23&amp;CHAR(10)&amp;$CD$24&amp;AG1150&amp;$CE$24&amp;CHAR(10)&amp;$CD$25&amp;AH1150&amp;$CE$25&amp;CHAR(10),"")&amp;IF(LEN(AJ1150)&gt;0,$CD$23&amp;INDEX($CH$3:CH1153,MATCH(AI1150,$CG$3:CG1153,0))&amp;$CE$23&amp;CHAR(10)&amp;$CD$24&amp;AJ1150&amp;$CE$24&amp;CHAR(10)&amp;$CD$25&amp;AK1150&amp;$CE$25&amp;CHAR(10),"")</f>
        <v/>
      </c>
      <c r="BK1150" s="18" t="str">
        <f>IF(LEN(J1150)&gt;0,INDEX($BH$2:$BH$100000,MATCH(J1150,VBAsheet!$H$2:$H$100000,0))&amp;CHAR(10),"")&amp;IF(LEN(K1150)&gt;0,INDEX($BH$2:$BH$100000,MATCH(K1150,VBAsheet!$H$2:$H$100000,0))&amp;CHAR(10),"")&amp;IF(LEN(L1150)&gt;0,INDEX($BH$2:$BH$100000,MATCH(L1150,VBAsheet!$H$2:$H$100000,0))&amp;CHAR(10),"")&amp;IF(LEN(M1150)&gt;0,INDEX($BH$2:$BH$100000,MATCH(M1150,VBAsheet!$H$2:$H$100000,0))&amp;CHAR(10),"")</f>
        <v/>
      </c>
      <c r="BM1150" s="94" t="str">
        <f t="shared" si="692"/>
        <v/>
      </c>
      <c r="BN1150" s="95" t="str">
        <f t="shared" si="680"/>
        <v/>
      </c>
      <c r="BP1150" s="18" t="str">
        <f t="shared" si="681"/>
        <v/>
      </c>
      <c r="BR1150" s="81" t="str">
        <f t="shared" si="691"/>
        <v/>
      </c>
      <c r="BU1150" s="138" t="str">
        <f t="shared" si="682"/>
        <v/>
      </c>
      <c r="BV1150" s="3" t="str">
        <f t="shared" si="683"/>
        <v/>
      </c>
      <c r="BW1150" s="3" t="str">
        <f t="shared" si="684"/>
        <v/>
      </c>
      <c r="BX1150" s="144" t="str">
        <f t="shared" si="685"/>
        <v/>
      </c>
      <c r="BY1150" s="18" t="str">
        <f t="shared" si="686"/>
        <v/>
      </c>
      <c r="BZ1150" s="18" t="str">
        <f t="shared" si="687"/>
        <v/>
      </c>
      <c r="CA1150" s="19" t="str">
        <f t="shared" si="688"/>
        <v/>
      </c>
    </row>
    <row r="1151" spans="4:79" x14ac:dyDescent="0.45">
      <c r="D1151" s="164" t="str">
        <f t="shared" si="689"/>
        <v/>
      </c>
      <c r="I1151" s="9" t="str">
        <f t="shared" si="662"/>
        <v/>
      </c>
      <c r="J1151" s="173" t="str">
        <f t="shared" si="663"/>
        <v/>
      </c>
      <c r="K1151" s="13"/>
      <c r="L1151" s="13"/>
      <c r="M1151" s="13"/>
      <c r="N1151" s="178" t="str">
        <f t="shared" si="664"/>
        <v/>
      </c>
      <c r="O1151" s="181" t="str">
        <f t="shared" si="665"/>
        <v/>
      </c>
      <c r="P1151" s="8" t="str">
        <f t="shared" si="666"/>
        <v/>
      </c>
      <c r="Q1151" s="8" t="str">
        <f t="shared" si="667"/>
        <v/>
      </c>
      <c r="R1151" s="8" t="str">
        <f t="shared" si="668"/>
        <v/>
      </c>
      <c r="S1151" s="8" t="str">
        <f t="shared" si="669"/>
        <v/>
      </c>
      <c r="T1151" s="8" t="str">
        <f t="shared" si="670"/>
        <v/>
      </c>
      <c r="U1151" s="8" t="str">
        <f t="shared" si="671"/>
        <v/>
      </c>
      <c r="V1151" s="16" t="str">
        <f t="shared" si="672"/>
        <v/>
      </c>
      <c r="W1151" s="129" t="str">
        <f t="shared" si="673"/>
        <v/>
      </c>
      <c r="X1151" s="8" t="str">
        <f t="shared" si="674"/>
        <v/>
      </c>
      <c r="Y1151" s="8" t="str">
        <f t="shared" si="675"/>
        <v/>
      </c>
      <c r="AQ1151" s="6" t="str">
        <f t="shared" si="676"/>
        <v/>
      </c>
      <c r="AR1151" s="128" t="str">
        <f t="shared" si="677"/>
        <v/>
      </c>
      <c r="AS1151" s="128" t="str">
        <f t="shared" si="678"/>
        <v/>
      </c>
      <c r="AT1151" s="139" t="str">
        <f t="shared" si="690"/>
        <v/>
      </c>
      <c r="BH1151" s="127" t="str">
        <f>IF(LEN(VBAsheet!H1151)&gt;0,$CD$4&amp;CHAR(10)&amp;$CD$5&amp;CHAR(10)&amp;$CD$6&amp;IF(VBAsheet!I1151="N",1,0)&amp;$CE$6&amp;CHAR(10)&amp;$CD$7&amp;CHAR(10)&amp;$CD$8&amp;VBAsheet!H1151&amp;$CE$8&amp;CHAR(10)&amp;$CD$9&amp;VBAsheet!K1151&amp;$CE$9&amp;CHAR(10)&amp;$CD$10&amp;VBAsheet!J1151-1&amp;$CE$10&amp;CHAR(10)&amp;$CD$11,"")</f>
        <v/>
      </c>
      <c r="BI1151"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51" s="18" t="str">
        <f>IF(LEN(X1151)&gt;0,$CD$23&amp;INDEX($CH$3:CH1154,MATCH(W1151,$CG$3:CG1154,0))&amp;$CE$23&amp;CHAR(10)&amp;$CD$24&amp;X1151&amp;$CE$24&amp;CHAR(10)&amp;$CD$25&amp;Y1151&amp;$CE$25&amp;CHAR(10),"")&amp;IF(LEN(AA1151)&gt;0,$CD$23&amp;INDEX($CH$3:CH1154,MATCH(Z1151,$CG$3:CG1154,0))&amp;$CE$23&amp;CHAR(10)&amp;$CD$24&amp;AA1151&amp;$CE$24&amp;CHAR(10)&amp;$CD$25&amp;AB1151&amp;$CE$25&amp;CHAR(10),"")&amp;IF(LEN(AD1151)&gt;0,$CD$23&amp;INDEX($CH$3:CH1154,MATCH(AC1151,$CG$3:CG1154,0))&amp;$CE$23&amp;CHAR(10)&amp;$CD$24&amp;AD1151&amp;$CE$24&amp;CHAR(10)&amp;$CD$25&amp;AE1151&amp;$CE$25&amp;CHAR(10),"")&amp;IF(LEN(AG1151)&gt;0,$CD$23&amp;INDEX($CH$3:CH1154,MATCH(AF1151,$CG$3:CG1154,0))&amp;$CE$23&amp;CHAR(10)&amp;$CD$24&amp;AG1151&amp;$CE$24&amp;CHAR(10)&amp;$CD$25&amp;AH1151&amp;$CE$25&amp;CHAR(10),"")&amp;IF(LEN(AJ1151)&gt;0,$CD$23&amp;INDEX($CH$3:CH1154,MATCH(AI1151,$CG$3:CG1154,0))&amp;$CE$23&amp;CHAR(10)&amp;$CD$24&amp;AJ1151&amp;$CE$24&amp;CHAR(10)&amp;$CD$25&amp;AK1151&amp;$CE$25&amp;CHAR(10),"")</f>
        <v/>
      </c>
      <c r="BK1151" s="18" t="str">
        <f>IF(LEN(J1151)&gt;0,INDEX($BH$2:$BH$100000,MATCH(J1151,VBAsheet!$H$2:$H$100000,0))&amp;CHAR(10),"")&amp;IF(LEN(K1151)&gt;0,INDEX($BH$2:$BH$100000,MATCH(K1151,VBAsheet!$H$2:$H$100000,0))&amp;CHAR(10),"")&amp;IF(LEN(L1151)&gt;0,INDEX($BH$2:$BH$100000,MATCH(L1151,VBAsheet!$H$2:$H$100000,0))&amp;CHAR(10),"")&amp;IF(LEN(M1151)&gt;0,INDEX($BH$2:$BH$100000,MATCH(M1151,VBAsheet!$H$2:$H$100000,0))&amp;CHAR(10),"")</f>
        <v/>
      </c>
      <c r="BM1151" s="94" t="str">
        <f t="shared" si="692"/>
        <v/>
      </c>
      <c r="BN1151" s="95" t="str">
        <f t="shared" si="680"/>
        <v/>
      </c>
      <c r="BP1151" s="18" t="str">
        <f t="shared" si="681"/>
        <v/>
      </c>
      <c r="BR1151" s="81" t="str">
        <f t="shared" si="691"/>
        <v/>
      </c>
      <c r="BU1151" s="138" t="str">
        <f t="shared" si="682"/>
        <v/>
      </c>
      <c r="BV1151" s="3" t="str">
        <f t="shared" si="683"/>
        <v/>
      </c>
      <c r="BW1151" s="3" t="str">
        <f t="shared" si="684"/>
        <v/>
      </c>
      <c r="BX1151" s="144" t="str">
        <f t="shared" si="685"/>
        <v/>
      </c>
      <c r="BY1151" s="18" t="str">
        <f t="shared" si="686"/>
        <v/>
      </c>
      <c r="BZ1151" s="18" t="str">
        <f t="shared" si="687"/>
        <v/>
      </c>
      <c r="CA1151" s="19" t="str">
        <f t="shared" si="688"/>
        <v/>
      </c>
    </row>
    <row r="1152" spans="4:79" x14ac:dyDescent="0.45">
      <c r="D1152" s="164" t="str">
        <f t="shared" si="689"/>
        <v/>
      </c>
      <c r="I1152" s="9" t="str">
        <f t="shared" si="662"/>
        <v/>
      </c>
      <c r="J1152" s="173" t="str">
        <f t="shared" si="663"/>
        <v/>
      </c>
      <c r="K1152" s="13"/>
      <c r="L1152" s="13"/>
      <c r="M1152" s="13"/>
      <c r="N1152" s="178" t="str">
        <f t="shared" si="664"/>
        <v/>
      </c>
      <c r="O1152" s="181" t="str">
        <f t="shared" si="665"/>
        <v/>
      </c>
      <c r="P1152" s="8" t="str">
        <f t="shared" si="666"/>
        <v/>
      </c>
      <c r="Q1152" s="8" t="str">
        <f t="shared" si="667"/>
        <v/>
      </c>
      <c r="R1152" s="8" t="str">
        <f t="shared" si="668"/>
        <v/>
      </c>
      <c r="S1152" s="8" t="str">
        <f t="shared" si="669"/>
        <v/>
      </c>
      <c r="T1152" s="8" t="str">
        <f t="shared" si="670"/>
        <v/>
      </c>
      <c r="U1152" s="8" t="str">
        <f t="shared" si="671"/>
        <v/>
      </c>
      <c r="V1152" s="16" t="str">
        <f t="shared" si="672"/>
        <v/>
      </c>
      <c r="W1152" s="129" t="str">
        <f t="shared" si="673"/>
        <v/>
      </c>
      <c r="X1152" s="8" t="str">
        <f t="shared" si="674"/>
        <v/>
      </c>
      <c r="Y1152" s="8" t="str">
        <f t="shared" si="675"/>
        <v/>
      </c>
      <c r="AQ1152" s="6" t="str">
        <f t="shared" si="676"/>
        <v/>
      </c>
      <c r="AR1152" s="128" t="str">
        <f t="shared" si="677"/>
        <v/>
      </c>
      <c r="AS1152" s="128" t="str">
        <f t="shared" si="678"/>
        <v/>
      </c>
      <c r="AT1152" s="139" t="str">
        <f t="shared" si="690"/>
        <v/>
      </c>
      <c r="BH1152" s="127" t="str">
        <f>IF(LEN(VBAsheet!H1152)&gt;0,$CD$4&amp;CHAR(10)&amp;$CD$5&amp;CHAR(10)&amp;$CD$6&amp;IF(VBAsheet!I1152="N",1,0)&amp;$CE$6&amp;CHAR(10)&amp;$CD$7&amp;CHAR(10)&amp;$CD$8&amp;VBAsheet!H1152&amp;$CE$8&amp;CHAR(10)&amp;$CD$9&amp;VBAsheet!K1152&amp;$CE$9&amp;CHAR(10)&amp;$CD$10&amp;VBAsheet!J1152-1&amp;$CE$10&amp;CHAR(10)&amp;$CD$11,"")</f>
        <v/>
      </c>
      <c r="BI1152"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52" s="18" t="str">
        <f>IF(LEN(X1152)&gt;0,$CD$23&amp;INDEX($CH$3:CH1155,MATCH(W1152,$CG$3:CG1155,0))&amp;$CE$23&amp;CHAR(10)&amp;$CD$24&amp;X1152&amp;$CE$24&amp;CHAR(10)&amp;$CD$25&amp;Y1152&amp;$CE$25&amp;CHAR(10),"")&amp;IF(LEN(AA1152)&gt;0,$CD$23&amp;INDEX($CH$3:CH1155,MATCH(Z1152,$CG$3:CG1155,0))&amp;$CE$23&amp;CHAR(10)&amp;$CD$24&amp;AA1152&amp;$CE$24&amp;CHAR(10)&amp;$CD$25&amp;AB1152&amp;$CE$25&amp;CHAR(10),"")&amp;IF(LEN(AD1152)&gt;0,$CD$23&amp;INDEX($CH$3:CH1155,MATCH(AC1152,$CG$3:CG1155,0))&amp;$CE$23&amp;CHAR(10)&amp;$CD$24&amp;AD1152&amp;$CE$24&amp;CHAR(10)&amp;$CD$25&amp;AE1152&amp;$CE$25&amp;CHAR(10),"")&amp;IF(LEN(AG1152)&gt;0,$CD$23&amp;INDEX($CH$3:CH1155,MATCH(AF1152,$CG$3:CG1155,0))&amp;$CE$23&amp;CHAR(10)&amp;$CD$24&amp;AG1152&amp;$CE$24&amp;CHAR(10)&amp;$CD$25&amp;AH1152&amp;$CE$25&amp;CHAR(10),"")&amp;IF(LEN(AJ1152)&gt;0,$CD$23&amp;INDEX($CH$3:CH1155,MATCH(AI1152,$CG$3:CG1155,0))&amp;$CE$23&amp;CHAR(10)&amp;$CD$24&amp;AJ1152&amp;$CE$24&amp;CHAR(10)&amp;$CD$25&amp;AK1152&amp;$CE$25&amp;CHAR(10),"")</f>
        <v/>
      </c>
      <c r="BK1152" s="18" t="str">
        <f>IF(LEN(J1152)&gt;0,INDEX($BH$2:$BH$100000,MATCH(J1152,VBAsheet!$H$2:$H$100000,0))&amp;CHAR(10),"")&amp;IF(LEN(K1152)&gt;0,INDEX($BH$2:$BH$100000,MATCH(K1152,VBAsheet!$H$2:$H$100000,0))&amp;CHAR(10),"")&amp;IF(LEN(L1152)&gt;0,INDEX($BH$2:$BH$100000,MATCH(L1152,VBAsheet!$H$2:$H$100000,0))&amp;CHAR(10),"")&amp;IF(LEN(M1152)&gt;0,INDEX($BH$2:$BH$100000,MATCH(M1152,VBAsheet!$H$2:$H$100000,0))&amp;CHAR(10),"")</f>
        <v/>
      </c>
      <c r="BM1152" s="94" t="str">
        <f t="shared" si="692"/>
        <v/>
      </c>
      <c r="BN1152" s="95" t="str">
        <f t="shared" si="680"/>
        <v/>
      </c>
      <c r="BP1152" s="18" t="str">
        <f t="shared" si="681"/>
        <v/>
      </c>
      <c r="BR1152" s="81" t="str">
        <f t="shared" si="691"/>
        <v/>
      </c>
      <c r="BU1152" s="138" t="str">
        <f t="shared" si="682"/>
        <v/>
      </c>
      <c r="BV1152" s="3" t="str">
        <f t="shared" si="683"/>
        <v/>
      </c>
      <c r="BW1152" s="3" t="str">
        <f t="shared" si="684"/>
        <v/>
      </c>
      <c r="BX1152" s="144" t="str">
        <f t="shared" si="685"/>
        <v/>
      </c>
      <c r="BY1152" s="18" t="str">
        <f t="shared" si="686"/>
        <v/>
      </c>
      <c r="BZ1152" s="18" t="str">
        <f t="shared" si="687"/>
        <v/>
      </c>
      <c r="CA1152" s="19" t="str">
        <f t="shared" si="688"/>
        <v/>
      </c>
    </row>
    <row r="1153" spans="4:79" x14ac:dyDescent="0.45">
      <c r="D1153" s="164" t="str">
        <f t="shared" si="689"/>
        <v/>
      </c>
      <c r="I1153" s="9" t="str">
        <f t="shared" si="662"/>
        <v/>
      </c>
      <c r="J1153" s="173" t="str">
        <f t="shared" si="663"/>
        <v/>
      </c>
      <c r="K1153" s="13"/>
      <c r="L1153" s="13"/>
      <c r="M1153" s="13"/>
      <c r="N1153" s="178" t="str">
        <f t="shared" si="664"/>
        <v/>
      </c>
      <c r="O1153" s="181" t="str">
        <f t="shared" si="665"/>
        <v/>
      </c>
      <c r="P1153" s="8" t="str">
        <f t="shared" si="666"/>
        <v/>
      </c>
      <c r="Q1153" s="8" t="str">
        <f t="shared" si="667"/>
        <v/>
      </c>
      <c r="R1153" s="8" t="str">
        <f t="shared" si="668"/>
        <v/>
      </c>
      <c r="S1153" s="8" t="str">
        <f t="shared" si="669"/>
        <v/>
      </c>
      <c r="T1153" s="8" t="str">
        <f t="shared" si="670"/>
        <v/>
      </c>
      <c r="U1153" s="8" t="str">
        <f t="shared" si="671"/>
        <v/>
      </c>
      <c r="V1153" s="16" t="str">
        <f t="shared" si="672"/>
        <v/>
      </c>
      <c r="W1153" s="129" t="str">
        <f t="shared" si="673"/>
        <v/>
      </c>
      <c r="X1153" s="8" t="str">
        <f t="shared" si="674"/>
        <v/>
      </c>
      <c r="Y1153" s="8" t="str">
        <f t="shared" si="675"/>
        <v/>
      </c>
      <c r="AQ1153" s="6" t="str">
        <f t="shared" si="676"/>
        <v/>
      </c>
      <c r="AR1153" s="128" t="str">
        <f t="shared" si="677"/>
        <v/>
      </c>
      <c r="AS1153" s="128" t="str">
        <f t="shared" si="678"/>
        <v/>
      </c>
      <c r="AT1153" s="139" t="str">
        <f t="shared" si="690"/>
        <v/>
      </c>
      <c r="BH1153" s="127" t="str">
        <f>IF(LEN(VBAsheet!H1153)&gt;0,$CD$4&amp;CHAR(10)&amp;$CD$5&amp;CHAR(10)&amp;$CD$6&amp;IF(VBAsheet!I1153="N",1,0)&amp;$CE$6&amp;CHAR(10)&amp;$CD$7&amp;CHAR(10)&amp;$CD$8&amp;VBAsheet!H1153&amp;$CE$8&amp;CHAR(10)&amp;$CD$9&amp;VBAsheet!K1153&amp;$CE$9&amp;CHAR(10)&amp;$CD$10&amp;VBAsheet!J1153-1&amp;$CE$10&amp;CHAR(10)&amp;$CD$11,"")</f>
        <v/>
      </c>
      <c r="BI1153" s="18" t="str">
        <f t="shared" si="679"/>
        <v xml:space="preserve">                        &lt;int name="channel" value=""/&gt;
                        &lt;float name="velocityFact" value=""/&gt;
                        &lt;float name="lengthFact" value=""/&gt;
                        &lt;int name="minVelocity" value=""/&gt;
                        &lt;int name="maxVelocity" value=""/&gt;
                        &lt;int name="transpose" value=""/&gt;
                        &lt;int name="minPitch" value=""/&gt;
                        &lt;int name="maxPitch" value=""/&gt;
</v>
      </c>
      <c r="BJ1153" s="18" t="str">
        <f>IF(LEN(X1153)&gt;0,$CD$23&amp;INDEX($CH$3:CH1156,MATCH(W1153,$CG$3:CG1156,0))&amp;$CE$23&amp;CHAR(10)&amp;$CD$24&amp;X1153&amp;$CE$24&amp;CHAR(10)&amp;$CD$25&amp;Y1153&amp;$CE$25&amp;CHAR(10),"")&amp;IF(LEN(AA1153)&gt;0,$CD$23&amp;INDEX($CH$3:CH1156,MATCH(Z1153,$CG$3:CG1156,0))&amp;$CE$23&amp;CHAR(10)&amp;$CD$24&amp;AA1153&amp;$CE$24&amp;CHAR(10)&amp;$CD$25&amp;AB1153&amp;$CE$25&amp;CHAR(10),"")&amp;IF(LEN(AD1153)&gt;0,$CD$23&amp;INDEX($CH$3:CH1156,MATCH(AC1153,$CG$3:CG1156,0))&amp;$CE$23&amp;CHAR(10)&amp;$CD$24&amp;AD1153&amp;$CE$24&amp;CHAR(10)&amp;$CD$25&amp;AE1153&amp;$CE$25&amp;CHAR(10),"")&amp;IF(LEN(AG1153)&gt;0,$CD$23&amp;INDEX($CH$3:CH1156,MATCH(AF1153,$CG$3:CG1156,0))&amp;$CE$23&amp;CHAR(10)&amp;$CD$24&amp;AG1153&amp;$CE$24&amp;CHAR(10)&amp;$CD$25&amp;AH1153&amp;$CE$25&amp;CHAR(10),"")&amp;IF(LEN(AJ1153)&gt;0,$CD$23&amp;INDEX($CH$3:CH1156,MATCH(AI1153,$CG$3:CG1156,0))&amp;$CE$23&amp;CHAR(10)&amp;$CD$24&amp;AJ1153&amp;$CE$24&amp;CHAR(10)&amp;$CD$25&amp;AK1153&amp;$CE$25&amp;CHAR(10),"")</f>
        <v/>
      </c>
      <c r="BK1153" s="18" t="str">
        <f>IF(LEN(J1153)&gt;0,INDEX($BH$2:$BH$100000,MATCH(J1153,VBAsheet!$H$2:$H$100000,0))&amp;CHAR(10),"")&amp;IF(LEN(K1153)&gt;0,INDEX($BH$2:$BH$100000,MATCH(K1153,VBAsheet!$H$2:$H$100000,0))&amp;CHAR(10),"")&amp;IF(LEN(L1153)&gt;0,INDEX($BH$2:$BH$100000,MATCH(L1153,VBAsheet!$H$2:$H$100000,0))&amp;CHAR(10),"")&amp;IF(LEN(M1153)&gt;0,INDEX($BH$2:$BH$100000,MATCH(M1153,VBAsheet!$H$2:$H$100000,0))&amp;CHAR(10),"")</f>
        <v/>
      </c>
      <c r="BM1153" s="94" t="str">
        <f t="shared" si="692"/>
        <v/>
      </c>
      <c r="BN1153" s="95" t="str">
        <f t="shared" si="680"/>
        <v/>
      </c>
      <c r="BP1153" s="18" t="str">
        <f t="shared" si="681"/>
        <v/>
      </c>
      <c r="BR1153" s="81" t="str">
        <f t="shared" si="691"/>
        <v/>
      </c>
      <c r="BU1153" s="138" t="str">
        <f t="shared" si="682"/>
        <v/>
      </c>
      <c r="BV1153" s="3" t="str">
        <f t="shared" si="683"/>
        <v/>
      </c>
      <c r="BW1153" s="3" t="str">
        <f t="shared" si="684"/>
        <v/>
      </c>
      <c r="BX1153" s="144" t="str">
        <f t="shared" si="685"/>
        <v/>
      </c>
      <c r="BY1153" s="18" t="str">
        <f t="shared" si="686"/>
        <v/>
      </c>
      <c r="BZ1153" s="18" t="str">
        <f t="shared" si="687"/>
        <v/>
      </c>
      <c r="CA1153" s="19" t="str">
        <f t="shared" si="688"/>
        <v/>
      </c>
    </row>
    <row r="1154" spans="4:79" x14ac:dyDescent="0.45">
      <c r="D1154" s="164" t="str">
        <f t="shared" si="689"/>
        <v/>
      </c>
      <c r="I1154" s="9" t="str">
        <f t="shared" ref="I1154:I1217" si="693">IF(LEN(F1154)&gt;0,"---","")</f>
        <v/>
      </c>
      <c r="J1154" s="173" t="str">
        <f t="shared" ref="J1154:J1217" si="694">IF(LEN(F1154)&gt;0,F1154,"")</f>
        <v/>
      </c>
      <c r="K1154" s="13"/>
      <c r="L1154" s="13"/>
      <c r="M1154" s="13"/>
      <c r="N1154" s="178" t="str">
        <f t="shared" ref="N1154:N1217" si="695">IF(LEN(F1154)&gt;0,"---","")</f>
        <v/>
      </c>
      <c r="O1154" s="181" t="str">
        <f t="shared" ref="O1154:O1217" si="696">IF(LEN(F1154)&gt;0,0,"")</f>
        <v/>
      </c>
      <c r="P1154" s="8" t="str">
        <f t="shared" ref="P1154:P1217" si="697">IF(LEN(F1154)&gt;0,1,"")</f>
        <v/>
      </c>
      <c r="Q1154" s="8" t="str">
        <f t="shared" ref="Q1154:Q1217" si="698">IF(LEN(F1154)&gt;0,0,"")</f>
        <v/>
      </c>
      <c r="R1154" s="8" t="str">
        <f t="shared" ref="R1154:R1217" si="699">IF(LEN(F1154)&gt;0,1,"")</f>
        <v/>
      </c>
      <c r="S1154" s="8" t="str">
        <f t="shared" ref="S1154:S1217" si="700">IF(LEN(F1154)&gt;0,0,"")</f>
        <v/>
      </c>
      <c r="T1154" s="8" t="str">
        <f t="shared" ref="T1154:T1217" si="701">IF(LEN(F1154)&gt;0,127,"")</f>
        <v/>
      </c>
      <c r="U1154" s="8" t="str">
        <f t="shared" ref="U1154:U1217" si="702">IF(LEN(F1154)&gt;0,0,"")</f>
        <v/>
      </c>
      <c r="V1154" s="16" t="str">
        <f t="shared" ref="V1154:V1217" si="703">IF(LEN(F1154)&gt;0,127,"")</f>
        <v/>
      </c>
      <c r="W1154" s="129" t="str">
        <f t="shared" ref="W1154:W1217" si="704">IF(LEN(G1154)&gt;0,"Note-on","")</f>
        <v/>
      </c>
      <c r="X1154" s="8" t="str">
        <f t="shared" ref="X1154:X1217" si="705">IF(LEN(G1154)&gt;0,G1154,"")</f>
        <v/>
      </c>
      <c r="Y1154" s="8" t="str">
        <f t="shared" ref="Y1154:Y1217" si="706">IF(LEN(G1154)&gt;0,1,"")</f>
        <v/>
      </c>
      <c r="AQ1154" s="6" t="str">
        <f t="shared" ref="AQ1154:AQ1217" si="707">IFERROR(IF(SEARCH(CA1154,IFERROR(VLOOKUP(CA1154,$EH$2:$EH$400,1,TRUE),""))&gt;0,IFERROR(VLOOKUP(CA1154,$EH$2:$EH$400,1,TRUE),""),""),IF(LEN(CA1154)&gt;0,"note-whole",""))</f>
        <v/>
      </c>
      <c r="AR1154" s="128" t="str">
        <f t="shared" ref="AR1154:AR1217" si="708">IF(LEN(E1154)&gt;0,IF(AND(AS1154&lt;&gt;AS1153,LEN(AS1154)&gt;0),IF(ISTEXT(AR1153),1,IF(AS1154=127,IF(AR1153=63,"LIMIT HIT",AR1153+1),AR1153)),AR1153),"")</f>
        <v/>
      </c>
      <c r="AS1154" s="128" t="str">
        <f t="shared" ref="AS1154:AS1217" si="709">IF(LEN(E1154)&gt;0,IF(AND(BM1154&lt;&gt;BM1153,LEN(BM1154)&gt;0),IF(ISTEXT(AS1153),0,IF(AS1153=127,0,AS1153+1)),AS1153),"")</f>
        <v/>
      </c>
      <c r="AT1154" s="139" t="str">
        <f t="shared" si="690"/>
        <v/>
      </c>
      <c r="BH1154" s="127" t="str">
        <f>IF(LEN(VBAsheet!H1154)&gt;0,$CD$4&amp;CHAR(10)&amp;$CD$5&amp;CHAR(10)&amp;$CD$6&amp;IF(VBAsheet!I1154="N",1,0)&amp;$CE$6&amp;CHAR(10)&amp;$CD$7&amp;CHAR(10)&amp;$CD$8&amp;VBAsheet!H1154&amp;$CE$8&amp;CHAR(10)&amp;$CD$9&amp;VBAsheet!K1154&amp;$CE$9&amp;CHAR(10)&amp;$CD$10&amp;VBAsheet!J1154-1&amp;$CE$10&amp;CHAR(10)&amp;$CD$11,"")</f>
        <v/>
      </c>
      <c r="BI1154" s="18" t="str">
        <f t="shared" ref="BI1154:BI1217" si="710">$CD$14&amp;O1154&amp;$CE$14&amp;CHAR(10)&amp;$CD$15&amp;R1154&amp;$CE$15&amp;CHAR(10)&amp;$CD$16&amp;P1154&amp;$CE$16&amp;CHAR(10)&amp;$CD$17&amp;S1154&amp;$CE$17&amp;CHAR(10)&amp;$CD$18&amp;T1154&amp;$CE$18&amp;CHAR(10)&amp;$CD$19&amp;Q1154&amp;$CE$19&amp;CHAR(10)&amp;$CD$20&amp;U1154&amp;$CE$20&amp;CHAR(10)&amp;$CD$21&amp;V1154&amp;$CE$21&amp;CHAR(10)</f>
        <v xml:space="preserve">                        &lt;int name="channel" value=""/&gt;
                        &lt;float name="velocityFact" value=""/&gt;
                        &lt;float name="lengthFact" value=""/&gt;
                        &lt;int name="minVelocity" value=""/&gt;
                        &lt;int name="maxVelocity" value=""/&gt;
                        &lt;int name="transpose" value=""/&gt;
                        &lt;int name="minPitch" value=""/&gt;
                        &lt;int name="maxPitch" value=""/&gt;
</v>
      </c>
      <c r="BJ1154" s="18" t="str">
        <f>IF(LEN(X1154)&gt;0,$CD$23&amp;INDEX($CH$3:CH1157,MATCH(W1154,$CG$3:CG1157,0))&amp;$CE$23&amp;CHAR(10)&amp;$CD$24&amp;X1154&amp;$CE$24&amp;CHAR(10)&amp;$CD$25&amp;Y1154&amp;$CE$25&amp;CHAR(10),"")&amp;IF(LEN(AA1154)&gt;0,$CD$23&amp;INDEX($CH$3:CH1157,MATCH(Z1154,$CG$3:CG1157,0))&amp;$CE$23&amp;CHAR(10)&amp;$CD$24&amp;AA1154&amp;$CE$24&amp;CHAR(10)&amp;$CD$25&amp;AB1154&amp;$CE$25&amp;CHAR(10),"")&amp;IF(LEN(AD1154)&gt;0,$CD$23&amp;INDEX($CH$3:CH1157,MATCH(AC1154,$CG$3:CG1157,0))&amp;$CE$23&amp;CHAR(10)&amp;$CD$24&amp;AD1154&amp;$CE$24&amp;CHAR(10)&amp;$CD$25&amp;AE1154&amp;$CE$25&amp;CHAR(10),"")&amp;IF(LEN(AG1154)&gt;0,$CD$23&amp;INDEX($CH$3:CH1157,MATCH(AF1154,$CG$3:CG1157,0))&amp;$CE$23&amp;CHAR(10)&amp;$CD$24&amp;AG1154&amp;$CE$24&amp;CHAR(10)&amp;$CD$25&amp;AH1154&amp;$CE$25&amp;CHAR(10),"")&amp;IF(LEN(AJ1154)&gt;0,$CD$23&amp;INDEX($CH$3:CH1157,MATCH(AI1154,$CG$3:CG1157,0))&amp;$CE$23&amp;CHAR(10)&amp;$CD$24&amp;AJ1154&amp;$CE$24&amp;CHAR(10)&amp;$CD$25&amp;AK1154&amp;$CE$25&amp;CHAR(10),"")</f>
        <v/>
      </c>
      <c r="BK1154" s="18" t="str">
        <f>IF(LEN(J1154)&gt;0,INDEX($BH$2:$BH$100000,MATCH(J1154,VBAsheet!$H$2:$H$100000,0))&amp;CHAR(10),"")&amp;IF(LEN(K1154)&gt;0,INDEX($BH$2:$BH$100000,MATCH(K1154,VBAsheet!$H$2:$H$100000,0))&amp;CHAR(10),"")&amp;IF(LEN(L1154)&gt;0,INDEX($BH$2:$BH$100000,MATCH(L1154,VBAsheet!$H$2:$H$100000,0))&amp;CHAR(10),"")&amp;IF(LEN(M1154)&gt;0,INDEX($BH$2:$BH$100000,MATCH(M1154,VBAsheet!$H$2:$H$100000,0))&amp;CHAR(10),"")</f>
        <v/>
      </c>
      <c r="BM1154" s="94" t="str">
        <f t="shared" si="692"/>
        <v/>
      </c>
      <c r="BN1154" s="95" t="str">
        <f t="shared" ref="BN1154:BN1217" si="711">IF(LEN(E1154)&gt;0,IF(E1154=E1153,BN1153+1,1),"")</f>
        <v/>
      </c>
      <c r="BP1154" s="18" t="str">
        <f t="shared" ref="BP1154:BP1217" si="712">IF(LEN(E1154)&gt;0,IF(E1154&lt;&gt;E1153,$CD$2&amp;E1154&amp;$CE$2&amp;CHAR(10)&amp;$CD$3&amp;_xlfn.TEXTJOIN(CHAR(10),TRUE,$BH$2:$BH$1001)&amp;CHAR(10)&amp;$CD$12&amp;CHAR(10)&amp;IF(LEN(E1154)&gt;0,$CD$13&amp;IF(I1154="---",-1,I1154)&amp;$CE$13&amp;CHAR(10)&amp;BI1154&amp;$CD$22&amp;CHAR(10)&amp;BJ1154&amp;$CD$26&amp;CHAR(10)&amp;BI1154&amp;$CD$35&amp;X1154&amp;$CE$35&amp;CHAR(10)&amp;$CD$36&amp;CHAR(10)&amp;BK1154&amp;$CD$45&amp;F1154&amp;$CE$45&amp;CHAR(10)&amp;$CD$46&amp;IF(N1154="---",0,N1154)&amp;$CE$46,""),IF(LEN(E1154)&gt;0,$CD$13&amp;IF(I1154="---",-1,I1154)&amp;$CE$13&amp;CHAR(10)&amp;BI1154&amp;$CD$22&amp;CHAR(10)&amp;BJ1154&amp;$CD$26&amp;CHAR(10)&amp;BI1154&amp;$CD$35&amp;X1154&amp;$CE$35&amp;CHAR(10)&amp;$CD$36&amp;CHAR(10)&amp;BK1154&amp;$CD$45&amp;F1154&amp;$CE$45&amp;CHAR(10)&amp;$CD$46&amp;IF(N1154="---",0,N1154)&amp;$CE$46,""))&amp;IF(E1154=E1155,"",CHAR(10)&amp;$CD$47),"")</f>
        <v/>
      </c>
      <c r="BR1154" s="81" t="str">
        <f t="shared" si="691"/>
        <v/>
      </c>
      <c r="BU1154" s="138" t="str">
        <f t="shared" ref="BU1154:BU1217" si="713">IF(OR(W1154="Program",LEN(E1154)=0),"",IF(AND(LEN(W1154)&gt;0,LEN(X1154)&gt;0,LEN(Y1154)&gt;0),SUBSTITUTE(LOWER(SUBSTITUTE(LOWER(SUBSTITUTE(LOWER(W1154),"note-hold","note-hold:")),"note-on","note:")),"controller","cc:")&amp;X1154&amp;IF(LOWER(W1154)="note-hold","",","&amp;Y1154),""))</f>
        <v/>
      </c>
      <c r="BV1154" s="3" t="str">
        <f t="shared" ref="BV1154:BV1217" si="714">IF(OR(Z1154="Program",LEN(E1154)=0),"",IF(AND(LEN(Z1154)&gt;0,LEN(AA1154)&gt;0,LEN(AB1154)&gt;0),SUBSTITUTE(LOWER(SUBSTITUTE(LOWER(SUBSTITUTE(LOWER(Z1154),"note-hold","note-hold:")),"note-on","note:")),"controller","cc:")&amp;AA1154&amp;IF(LOWER(Z1154)="note-hold","",","&amp;AB1154),""))</f>
        <v/>
      </c>
      <c r="BW1154" s="3" t="str">
        <f t="shared" ref="BW1154:BW1217" si="715">IF(OR(AC1154="Program",LEN(E1154)=0),"",IF(AND(LEN(AC1154)&gt;0,LEN(AD1154)&gt;0,LEN(AE1154)&gt;0),SUBSTITUTE(LOWER(SUBSTITUTE(LOWER(SUBSTITUTE(LOWER(AC1154),"note-hold","note-hold:")),"note-on","note:")),"controller","cc:")&amp;AD1154&amp;IF(LOWER(AC1154)="note-hold","",","&amp;AE1154),""))</f>
        <v/>
      </c>
      <c r="BX1154" s="144" t="str">
        <f t="shared" ref="BX1154:BX1217" si="716">IF(LEN(BM1154)=0,"",$CO$4&amp;""""&amp;D1154&amp;""""&amp;$CP$4&amp;""""&amp;E1154&amp;""""&amp;$CQ$4&amp;CHAR(10)&amp;IF(LEN(AU1154)&gt;0,$CN$10&amp;""""&amp;AU1154&amp;""""&amp;CHAR(10),"")&amp;"Bank "&amp;AR1154&amp;" "&amp;AS1154&amp;" "&amp;BZ1154&amp;CHAR(10))</f>
        <v/>
      </c>
      <c r="BY1154" s="18" t="str">
        <f t="shared" ref="BY1154:BY1217" si="717">IF(LEN(E1154)=0,"",$CN$8&amp;IF(ISNUMBER(N1154),INDEX($EE$2:$EE$13,MATCH(N1154,$ED$2:$ED$13,0)),"default")&amp;$CO$8&amp;AQ1154&amp;IF(COUNTBLANK(J1154:M1154)=4,"",$CP$8&amp;IF(LEN(J1154)&gt;0,1,IF(LEN(K1154)&gt;0,2,IF(LEN(L1154)&gt;0,3,IF(LEN(M1154)&gt;0,4,"")))))&amp;IF(OR(COUNTBLANK(BU1154:BW1154)&lt;3,O1154&gt;0)," o=","")&amp;_xlfn.TEXTJOIN("/",TRUE,BU1154:BW1154)&amp;IF(AND(COUNTBLANK(BU1154:BW1154)&lt;3,O1154&gt;0),"/","")&amp;IF(O1154=0,"","@"&amp;O1154)&amp;CHAR(10)&amp;AT1154&amp;" "&amp;CA1154)</f>
        <v/>
      </c>
      <c r="BZ1154" s="18" t="str">
        <f t="shared" ref="BZ1154:BZ1217" si="718">IF(LEN(BM1154)&gt;0,((LEFT(D1154)&amp;MID(D1154,FIND("#",SUBSTITUTE(D1154&amp;"  "," ","#",1))+1,1)&amp;MID(D1154,FIND("#",SUBSTITUTE(D1154&amp;"  "," ","#",2))+1,1)))&amp;" - "&amp;BL1154,"")</f>
        <v/>
      </c>
      <c r="CA1154" s="19" t="str">
        <f t="shared" ref="CA1154:CA1217" si="719">IF(LEN(F1154)&gt;0,F1154,IF(LEN(J1154)&gt;0,J1154,IF(LEN(K1154)&gt;0,K1154,IF(LEN(L1154)&gt;0,L1154,IF(LEN(M1154)&gt;0,M1154,"")))))</f>
        <v/>
      </c>
    </row>
    <row r="1155" spans="4:79" x14ac:dyDescent="0.45">
      <c r="D1155" s="164" t="str">
        <f t="shared" ref="D1155:D1218" si="720">IF(LEN(F1155)&gt;0,"My Library","")</f>
        <v/>
      </c>
      <c r="I1155" s="9" t="str">
        <f t="shared" si="693"/>
        <v/>
      </c>
      <c r="J1155" s="173" t="str">
        <f t="shared" si="694"/>
        <v/>
      </c>
      <c r="K1155" s="13"/>
      <c r="L1155" s="13"/>
      <c r="M1155" s="13"/>
      <c r="N1155" s="178" t="str">
        <f t="shared" si="695"/>
        <v/>
      </c>
      <c r="O1155" s="181" t="str">
        <f t="shared" si="696"/>
        <v/>
      </c>
      <c r="P1155" s="8" t="str">
        <f t="shared" si="697"/>
        <v/>
      </c>
      <c r="Q1155" s="8" t="str">
        <f t="shared" si="698"/>
        <v/>
      </c>
      <c r="R1155" s="8" t="str">
        <f t="shared" si="699"/>
        <v/>
      </c>
      <c r="S1155" s="8" t="str">
        <f t="shared" si="700"/>
        <v/>
      </c>
      <c r="T1155" s="8" t="str">
        <f t="shared" si="701"/>
        <v/>
      </c>
      <c r="U1155" s="8" t="str">
        <f t="shared" si="702"/>
        <v/>
      </c>
      <c r="V1155" s="16" t="str">
        <f t="shared" si="703"/>
        <v/>
      </c>
      <c r="W1155" s="129" t="str">
        <f t="shared" si="704"/>
        <v/>
      </c>
      <c r="X1155" s="8" t="str">
        <f t="shared" si="705"/>
        <v/>
      </c>
      <c r="Y1155" s="8" t="str">
        <f t="shared" si="706"/>
        <v/>
      </c>
      <c r="AQ1155" s="6" t="str">
        <f t="shared" si="707"/>
        <v/>
      </c>
      <c r="AR1155" s="128" t="str">
        <f t="shared" si="708"/>
        <v/>
      </c>
      <c r="AS1155" s="128" t="str">
        <f t="shared" si="709"/>
        <v/>
      </c>
      <c r="AT1155" s="139" t="str">
        <f t="shared" ref="AT1155:AT1218" si="721">IF(LEN(F1155)&gt;0,IF(BN1155=128,"LIMIT HIT",BN1155-1),"")</f>
        <v/>
      </c>
      <c r="BH1155" s="127" t="str">
        <f>IF(LEN(VBAsheet!H1155)&gt;0,$CD$4&amp;CHAR(10)&amp;$CD$5&amp;CHAR(10)&amp;$CD$6&amp;IF(VBAsheet!I1155="N",1,0)&amp;$CE$6&amp;CHAR(10)&amp;$CD$7&amp;CHAR(10)&amp;$CD$8&amp;VBAsheet!H1155&amp;$CE$8&amp;CHAR(10)&amp;$CD$9&amp;VBAsheet!K1155&amp;$CE$9&amp;CHAR(10)&amp;$CD$10&amp;VBAsheet!J1155-1&amp;$CE$10&amp;CHAR(10)&amp;$CD$11,"")</f>
        <v/>
      </c>
      <c r="BI1155"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55" s="18" t="str">
        <f>IF(LEN(X1155)&gt;0,$CD$23&amp;INDEX($CH$3:CH1158,MATCH(W1155,$CG$3:CG1158,0))&amp;$CE$23&amp;CHAR(10)&amp;$CD$24&amp;X1155&amp;$CE$24&amp;CHAR(10)&amp;$CD$25&amp;Y1155&amp;$CE$25&amp;CHAR(10),"")&amp;IF(LEN(AA1155)&gt;0,$CD$23&amp;INDEX($CH$3:CH1158,MATCH(Z1155,$CG$3:CG1158,0))&amp;$CE$23&amp;CHAR(10)&amp;$CD$24&amp;AA1155&amp;$CE$24&amp;CHAR(10)&amp;$CD$25&amp;AB1155&amp;$CE$25&amp;CHAR(10),"")&amp;IF(LEN(AD1155)&gt;0,$CD$23&amp;INDEX($CH$3:CH1158,MATCH(AC1155,$CG$3:CG1158,0))&amp;$CE$23&amp;CHAR(10)&amp;$CD$24&amp;AD1155&amp;$CE$24&amp;CHAR(10)&amp;$CD$25&amp;AE1155&amp;$CE$25&amp;CHAR(10),"")&amp;IF(LEN(AG1155)&gt;0,$CD$23&amp;INDEX($CH$3:CH1158,MATCH(AF1155,$CG$3:CG1158,0))&amp;$CE$23&amp;CHAR(10)&amp;$CD$24&amp;AG1155&amp;$CE$24&amp;CHAR(10)&amp;$CD$25&amp;AH1155&amp;$CE$25&amp;CHAR(10),"")&amp;IF(LEN(AJ1155)&gt;0,$CD$23&amp;INDEX($CH$3:CH1158,MATCH(AI1155,$CG$3:CG1158,0))&amp;$CE$23&amp;CHAR(10)&amp;$CD$24&amp;AJ1155&amp;$CE$24&amp;CHAR(10)&amp;$CD$25&amp;AK1155&amp;$CE$25&amp;CHAR(10),"")</f>
        <v/>
      </c>
      <c r="BK1155" s="18" t="str">
        <f>IF(LEN(J1155)&gt;0,INDEX($BH$2:$BH$100000,MATCH(J1155,VBAsheet!$H$2:$H$100000,0))&amp;CHAR(10),"")&amp;IF(LEN(K1155)&gt;0,INDEX($BH$2:$BH$100000,MATCH(K1155,VBAsheet!$H$2:$H$100000,0))&amp;CHAR(10),"")&amp;IF(LEN(L1155)&gt;0,INDEX($BH$2:$BH$100000,MATCH(L1155,VBAsheet!$H$2:$H$100000,0))&amp;CHAR(10),"")&amp;IF(LEN(M1155)&gt;0,INDEX($BH$2:$BH$100000,MATCH(M1155,VBAsheet!$H$2:$H$100000,0))&amp;CHAR(10),"")</f>
        <v/>
      </c>
      <c r="BM1155" s="94" t="str">
        <f t="shared" si="692"/>
        <v/>
      </c>
      <c r="BN1155" s="95" t="str">
        <f t="shared" si="711"/>
        <v/>
      </c>
      <c r="BP1155" s="18" t="str">
        <f t="shared" si="712"/>
        <v/>
      </c>
      <c r="BR1155" s="81" t="str">
        <f t="shared" si="691"/>
        <v/>
      </c>
      <c r="BU1155" s="138" t="str">
        <f t="shared" si="713"/>
        <v/>
      </c>
      <c r="BV1155" s="3" t="str">
        <f t="shared" si="714"/>
        <v/>
      </c>
      <c r="BW1155" s="3" t="str">
        <f t="shared" si="715"/>
        <v/>
      </c>
      <c r="BX1155" s="144" t="str">
        <f t="shared" si="716"/>
        <v/>
      </c>
      <c r="BY1155" s="18" t="str">
        <f t="shared" si="717"/>
        <v/>
      </c>
      <c r="BZ1155" s="18" t="str">
        <f t="shared" si="718"/>
        <v/>
      </c>
      <c r="CA1155" s="19" t="str">
        <f t="shared" si="719"/>
        <v/>
      </c>
    </row>
    <row r="1156" spans="4:79" x14ac:dyDescent="0.45">
      <c r="D1156" s="164" t="str">
        <f t="shared" si="720"/>
        <v/>
      </c>
      <c r="I1156" s="9" t="str">
        <f t="shared" si="693"/>
        <v/>
      </c>
      <c r="J1156" s="173" t="str">
        <f t="shared" si="694"/>
        <v/>
      </c>
      <c r="K1156" s="13"/>
      <c r="L1156" s="13"/>
      <c r="M1156" s="13"/>
      <c r="N1156" s="178" t="str">
        <f t="shared" si="695"/>
        <v/>
      </c>
      <c r="O1156" s="181" t="str">
        <f t="shared" si="696"/>
        <v/>
      </c>
      <c r="P1156" s="8" t="str">
        <f t="shared" si="697"/>
        <v/>
      </c>
      <c r="Q1156" s="8" t="str">
        <f t="shared" si="698"/>
        <v/>
      </c>
      <c r="R1156" s="8" t="str">
        <f t="shared" si="699"/>
        <v/>
      </c>
      <c r="S1156" s="8" t="str">
        <f t="shared" si="700"/>
        <v/>
      </c>
      <c r="T1156" s="8" t="str">
        <f t="shared" si="701"/>
        <v/>
      </c>
      <c r="U1156" s="8" t="str">
        <f t="shared" si="702"/>
        <v/>
      </c>
      <c r="V1156" s="16" t="str">
        <f t="shared" si="703"/>
        <v/>
      </c>
      <c r="W1156" s="129" t="str">
        <f t="shared" si="704"/>
        <v/>
      </c>
      <c r="X1156" s="8" t="str">
        <f t="shared" si="705"/>
        <v/>
      </c>
      <c r="Y1156" s="8" t="str">
        <f t="shared" si="706"/>
        <v/>
      </c>
      <c r="AQ1156" s="6" t="str">
        <f t="shared" si="707"/>
        <v/>
      </c>
      <c r="AR1156" s="128" t="str">
        <f t="shared" si="708"/>
        <v/>
      </c>
      <c r="AS1156" s="128" t="str">
        <f t="shared" si="709"/>
        <v/>
      </c>
      <c r="AT1156" s="139" t="str">
        <f t="shared" si="721"/>
        <v/>
      </c>
      <c r="BH1156" s="127" t="str">
        <f>IF(LEN(VBAsheet!H1156)&gt;0,$CD$4&amp;CHAR(10)&amp;$CD$5&amp;CHAR(10)&amp;$CD$6&amp;IF(VBAsheet!I1156="N",1,0)&amp;$CE$6&amp;CHAR(10)&amp;$CD$7&amp;CHAR(10)&amp;$CD$8&amp;VBAsheet!H1156&amp;$CE$8&amp;CHAR(10)&amp;$CD$9&amp;VBAsheet!K1156&amp;$CE$9&amp;CHAR(10)&amp;$CD$10&amp;VBAsheet!J1156-1&amp;$CE$10&amp;CHAR(10)&amp;$CD$11,"")</f>
        <v/>
      </c>
      <c r="BI1156"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56" s="18" t="str">
        <f>IF(LEN(X1156)&gt;0,$CD$23&amp;INDEX($CH$3:CH1159,MATCH(W1156,$CG$3:CG1159,0))&amp;$CE$23&amp;CHAR(10)&amp;$CD$24&amp;X1156&amp;$CE$24&amp;CHAR(10)&amp;$CD$25&amp;Y1156&amp;$CE$25&amp;CHAR(10),"")&amp;IF(LEN(AA1156)&gt;0,$CD$23&amp;INDEX($CH$3:CH1159,MATCH(Z1156,$CG$3:CG1159,0))&amp;$CE$23&amp;CHAR(10)&amp;$CD$24&amp;AA1156&amp;$CE$24&amp;CHAR(10)&amp;$CD$25&amp;AB1156&amp;$CE$25&amp;CHAR(10),"")&amp;IF(LEN(AD1156)&gt;0,$CD$23&amp;INDEX($CH$3:CH1159,MATCH(AC1156,$CG$3:CG1159,0))&amp;$CE$23&amp;CHAR(10)&amp;$CD$24&amp;AD1156&amp;$CE$24&amp;CHAR(10)&amp;$CD$25&amp;AE1156&amp;$CE$25&amp;CHAR(10),"")&amp;IF(LEN(AG1156)&gt;0,$CD$23&amp;INDEX($CH$3:CH1159,MATCH(AF1156,$CG$3:CG1159,0))&amp;$CE$23&amp;CHAR(10)&amp;$CD$24&amp;AG1156&amp;$CE$24&amp;CHAR(10)&amp;$CD$25&amp;AH1156&amp;$CE$25&amp;CHAR(10),"")&amp;IF(LEN(AJ1156)&gt;0,$CD$23&amp;INDEX($CH$3:CH1159,MATCH(AI1156,$CG$3:CG1159,0))&amp;$CE$23&amp;CHAR(10)&amp;$CD$24&amp;AJ1156&amp;$CE$24&amp;CHAR(10)&amp;$CD$25&amp;AK1156&amp;$CE$25&amp;CHAR(10),"")</f>
        <v/>
      </c>
      <c r="BK1156" s="18" t="str">
        <f>IF(LEN(J1156)&gt;0,INDEX($BH$2:$BH$100000,MATCH(J1156,VBAsheet!$H$2:$H$100000,0))&amp;CHAR(10),"")&amp;IF(LEN(K1156)&gt;0,INDEX($BH$2:$BH$100000,MATCH(K1156,VBAsheet!$H$2:$H$100000,0))&amp;CHAR(10),"")&amp;IF(LEN(L1156)&gt;0,INDEX($BH$2:$BH$100000,MATCH(L1156,VBAsheet!$H$2:$H$100000,0))&amp;CHAR(10),"")&amp;IF(LEN(M1156)&gt;0,INDEX($BH$2:$BH$100000,MATCH(M1156,VBAsheet!$H$2:$H$100000,0))&amp;CHAR(10),"")</f>
        <v/>
      </c>
      <c r="BM1156" s="94" t="str">
        <f t="shared" si="692"/>
        <v/>
      </c>
      <c r="BN1156" s="95" t="str">
        <f t="shared" si="711"/>
        <v/>
      </c>
      <c r="BP1156" s="18" t="str">
        <f t="shared" si="712"/>
        <v/>
      </c>
      <c r="BR1156" s="81" t="str">
        <f t="shared" si="691"/>
        <v/>
      </c>
      <c r="BU1156" s="138" t="str">
        <f t="shared" si="713"/>
        <v/>
      </c>
      <c r="BV1156" s="3" t="str">
        <f t="shared" si="714"/>
        <v/>
      </c>
      <c r="BW1156" s="3" t="str">
        <f t="shared" si="715"/>
        <v/>
      </c>
      <c r="BX1156" s="144" t="str">
        <f t="shared" si="716"/>
        <v/>
      </c>
      <c r="BY1156" s="18" t="str">
        <f t="shared" si="717"/>
        <v/>
      </c>
      <c r="BZ1156" s="18" t="str">
        <f t="shared" si="718"/>
        <v/>
      </c>
      <c r="CA1156" s="19" t="str">
        <f t="shared" si="719"/>
        <v/>
      </c>
    </row>
    <row r="1157" spans="4:79" x14ac:dyDescent="0.45">
      <c r="D1157" s="164" t="str">
        <f t="shared" si="720"/>
        <v/>
      </c>
      <c r="I1157" s="9" t="str">
        <f t="shared" si="693"/>
        <v/>
      </c>
      <c r="J1157" s="173" t="str">
        <f t="shared" si="694"/>
        <v/>
      </c>
      <c r="K1157" s="13"/>
      <c r="L1157" s="13"/>
      <c r="M1157" s="13"/>
      <c r="N1157" s="178" t="str">
        <f t="shared" si="695"/>
        <v/>
      </c>
      <c r="O1157" s="181" t="str">
        <f t="shared" si="696"/>
        <v/>
      </c>
      <c r="P1157" s="8" t="str">
        <f t="shared" si="697"/>
        <v/>
      </c>
      <c r="Q1157" s="8" t="str">
        <f t="shared" si="698"/>
        <v/>
      </c>
      <c r="R1157" s="8" t="str">
        <f t="shared" si="699"/>
        <v/>
      </c>
      <c r="S1157" s="8" t="str">
        <f t="shared" si="700"/>
        <v/>
      </c>
      <c r="T1157" s="8" t="str">
        <f t="shared" si="701"/>
        <v/>
      </c>
      <c r="U1157" s="8" t="str">
        <f t="shared" si="702"/>
        <v/>
      </c>
      <c r="V1157" s="16" t="str">
        <f t="shared" si="703"/>
        <v/>
      </c>
      <c r="W1157" s="129" t="str">
        <f t="shared" si="704"/>
        <v/>
      </c>
      <c r="X1157" s="8" t="str">
        <f t="shared" si="705"/>
        <v/>
      </c>
      <c r="Y1157" s="8" t="str">
        <f t="shared" si="706"/>
        <v/>
      </c>
      <c r="AQ1157" s="6" t="str">
        <f t="shared" si="707"/>
        <v/>
      </c>
      <c r="AR1157" s="128" t="str">
        <f t="shared" si="708"/>
        <v/>
      </c>
      <c r="AS1157" s="128" t="str">
        <f t="shared" si="709"/>
        <v/>
      </c>
      <c r="AT1157" s="139" t="str">
        <f t="shared" si="721"/>
        <v/>
      </c>
      <c r="BH1157" s="127" t="str">
        <f>IF(LEN(VBAsheet!H1157)&gt;0,$CD$4&amp;CHAR(10)&amp;$CD$5&amp;CHAR(10)&amp;$CD$6&amp;IF(VBAsheet!I1157="N",1,0)&amp;$CE$6&amp;CHAR(10)&amp;$CD$7&amp;CHAR(10)&amp;$CD$8&amp;VBAsheet!H1157&amp;$CE$8&amp;CHAR(10)&amp;$CD$9&amp;VBAsheet!K1157&amp;$CE$9&amp;CHAR(10)&amp;$CD$10&amp;VBAsheet!J1157-1&amp;$CE$10&amp;CHAR(10)&amp;$CD$11,"")</f>
        <v/>
      </c>
      <c r="BI1157"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57" s="18" t="str">
        <f>IF(LEN(X1157)&gt;0,$CD$23&amp;INDEX($CH$3:CH1160,MATCH(W1157,$CG$3:CG1160,0))&amp;$CE$23&amp;CHAR(10)&amp;$CD$24&amp;X1157&amp;$CE$24&amp;CHAR(10)&amp;$CD$25&amp;Y1157&amp;$CE$25&amp;CHAR(10),"")&amp;IF(LEN(AA1157)&gt;0,$CD$23&amp;INDEX($CH$3:CH1160,MATCH(Z1157,$CG$3:CG1160,0))&amp;$CE$23&amp;CHAR(10)&amp;$CD$24&amp;AA1157&amp;$CE$24&amp;CHAR(10)&amp;$CD$25&amp;AB1157&amp;$CE$25&amp;CHAR(10),"")&amp;IF(LEN(AD1157)&gt;0,$CD$23&amp;INDEX($CH$3:CH1160,MATCH(AC1157,$CG$3:CG1160,0))&amp;$CE$23&amp;CHAR(10)&amp;$CD$24&amp;AD1157&amp;$CE$24&amp;CHAR(10)&amp;$CD$25&amp;AE1157&amp;$CE$25&amp;CHAR(10),"")&amp;IF(LEN(AG1157)&gt;0,$CD$23&amp;INDEX($CH$3:CH1160,MATCH(AF1157,$CG$3:CG1160,0))&amp;$CE$23&amp;CHAR(10)&amp;$CD$24&amp;AG1157&amp;$CE$24&amp;CHAR(10)&amp;$CD$25&amp;AH1157&amp;$CE$25&amp;CHAR(10),"")&amp;IF(LEN(AJ1157)&gt;0,$CD$23&amp;INDEX($CH$3:CH1160,MATCH(AI1157,$CG$3:CG1160,0))&amp;$CE$23&amp;CHAR(10)&amp;$CD$24&amp;AJ1157&amp;$CE$24&amp;CHAR(10)&amp;$CD$25&amp;AK1157&amp;$CE$25&amp;CHAR(10),"")</f>
        <v/>
      </c>
      <c r="BK1157" s="18" t="str">
        <f>IF(LEN(J1157)&gt;0,INDEX($BH$2:$BH$100000,MATCH(J1157,VBAsheet!$H$2:$H$100000,0))&amp;CHAR(10),"")&amp;IF(LEN(K1157)&gt;0,INDEX($BH$2:$BH$100000,MATCH(K1157,VBAsheet!$H$2:$H$100000,0))&amp;CHAR(10),"")&amp;IF(LEN(L1157)&gt;0,INDEX($BH$2:$BH$100000,MATCH(L1157,VBAsheet!$H$2:$H$100000,0))&amp;CHAR(10),"")&amp;IF(LEN(M1157)&gt;0,INDEX($BH$2:$BH$100000,MATCH(M1157,VBAsheet!$H$2:$H$100000,0))&amp;CHAR(10),"")</f>
        <v/>
      </c>
      <c r="BM1157" s="94" t="str">
        <f t="shared" si="692"/>
        <v/>
      </c>
      <c r="BN1157" s="95" t="str">
        <f t="shared" si="711"/>
        <v/>
      </c>
      <c r="BP1157" s="18" t="str">
        <f t="shared" si="712"/>
        <v/>
      </c>
      <c r="BR1157" s="81" t="str">
        <f t="shared" si="691"/>
        <v/>
      </c>
      <c r="BU1157" s="138" t="str">
        <f t="shared" si="713"/>
        <v/>
      </c>
      <c r="BV1157" s="3" t="str">
        <f t="shared" si="714"/>
        <v/>
      </c>
      <c r="BW1157" s="3" t="str">
        <f t="shared" si="715"/>
        <v/>
      </c>
      <c r="BX1157" s="144" t="str">
        <f t="shared" si="716"/>
        <v/>
      </c>
      <c r="BY1157" s="18" t="str">
        <f t="shared" si="717"/>
        <v/>
      </c>
      <c r="BZ1157" s="18" t="str">
        <f t="shared" si="718"/>
        <v/>
      </c>
      <c r="CA1157" s="19" t="str">
        <f t="shared" si="719"/>
        <v/>
      </c>
    </row>
    <row r="1158" spans="4:79" x14ac:dyDescent="0.45">
      <c r="D1158" s="164" t="str">
        <f t="shared" si="720"/>
        <v/>
      </c>
      <c r="I1158" s="9" t="str">
        <f t="shared" si="693"/>
        <v/>
      </c>
      <c r="J1158" s="173" t="str">
        <f t="shared" si="694"/>
        <v/>
      </c>
      <c r="K1158" s="13"/>
      <c r="L1158" s="13"/>
      <c r="M1158" s="13"/>
      <c r="N1158" s="178" t="str">
        <f t="shared" si="695"/>
        <v/>
      </c>
      <c r="O1158" s="181" t="str">
        <f t="shared" si="696"/>
        <v/>
      </c>
      <c r="P1158" s="8" t="str">
        <f t="shared" si="697"/>
        <v/>
      </c>
      <c r="Q1158" s="8" t="str">
        <f t="shared" si="698"/>
        <v/>
      </c>
      <c r="R1158" s="8" t="str">
        <f t="shared" si="699"/>
        <v/>
      </c>
      <c r="S1158" s="8" t="str">
        <f t="shared" si="700"/>
        <v/>
      </c>
      <c r="T1158" s="8" t="str">
        <f t="shared" si="701"/>
        <v/>
      </c>
      <c r="U1158" s="8" t="str">
        <f t="shared" si="702"/>
        <v/>
      </c>
      <c r="V1158" s="16" t="str">
        <f t="shared" si="703"/>
        <v/>
      </c>
      <c r="W1158" s="129" t="str">
        <f t="shared" si="704"/>
        <v/>
      </c>
      <c r="X1158" s="8" t="str">
        <f t="shared" si="705"/>
        <v/>
      </c>
      <c r="Y1158" s="8" t="str">
        <f t="shared" si="706"/>
        <v/>
      </c>
      <c r="AQ1158" s="6" t="str">
        <f t="shared" si="707"/>
        <v/>
      </c>
      <c r="AR1158" s="128" t="str">
        <f t="shared" si="708"/>
        <v/>
      </c>
      <c r="AS1158" s="128" t="str">
        <f t="shared" si="709"/>
        <v/>
      </c>
      <c r="AT1158" s="139" t="str">
        <f t="shared" si="721"/>
        <v/>
      </c>
      <c r="BH1158" s="127" t="str">
        <f>IF(LEN(VBAsheet!H1158)&gt;0,$CD$4&amp;CHAR(10)&amp;$CD$5&amp;CHAR(10)&amp;$CD$6&amp;IF(VBAsheet!I1158="N",1,0)&amp;$CE$6&amp;CHAR(10)&amp;$CD$7&amp;CHAR(10)&amp;$CD$8&amp;VBAsheet!H1158&amp;$CE$8&amp;CHAR(10)&amp;$CD$9&amp;VBAsheet!K1158&amp;$CE$9&amp;CHAR(10)&amp;$CD$10&amp;VBAsheet!J1158-1&amp;$CE$10&amp;CHAR(10)&amp;$CD$11,"")</f>
        <v/>
      </c>
      <c r="BI1158"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58" s="18" t="str">
        <f>IF(LEN(X1158)&gt;0,$CD$23&amp;INDEX($CH$3:CH1161,MATCH(W1158,$CG$3:CG1161,0))&amp;$CE$23&amp;CHAR(10)&amp;$CD$24&amp;X1158&amp;$CE$24&amp;CHAR(10)&amp;$CD$25&amp;Y1158&amp;$CE$25&amp;CHAR(10),"")&amp;IF(LEN(AA1158)&gt;0,$CD$23&amp;INDEX($CH$3:CH1161,MATCH(Z1158,$CG$3:CG1161,0))&amp;$CE$23&amp;CHAR(10)&amp;$CD$24&amp;AA1158&amp;$CE$24&amp;CHAR(10)&amp;$CD$25&amp;AB1158&amp;$CE$25&amp;CHAR(10),"")&amp;IF(LEN(AD1158)&gt;0,$CD$23&amp;INDEX($CH$3:CH1161,MATCH(AC1158,$CG$3:CG1161,0))&amp;$CE$23&amp;CHAR(10)&amp;$CD$24&amp;AD1158&amp;$CE$24&amp;CHAR(10)&amp;$CD$25&amp;AE1158&amp;$CE$25&amp;CHAR(10),"")&amp;IF(LEN(AG1158)&gt;0,$CD$23&amp;INDEX($CH$3:CH1161,MATCH(AF1158,$CG$3:CG1161,0))&amp;$CE$23&amp;CHAR(10)&amp;$CD$24&amp;AG1158&amp;$CE$24&amp;CHAR(10)&amp;$CD$25&amp;AH1158&amp;$CE$25&amp;CHAR(10),"")&amp;IF(LEN(AJ1158)&gt;0,$CD$23&amp;INDEX($CH$3:CH1161,MATCH(AI1158,$CG$3:CG1161,0))&amp;$CE$23&amp;CHAR(10)&amp;$CD$24&amp;AJ1158&amp;$CE$24&amp;CHAR(10)&amp;$CD$25&amp;AK1158&amp;$CE$25&amp;CHAR(10),"")</f>
        <v/>
      </c>
      <c r="BK1158" s="18" t="str">
        <f>IF(LEN(J1158)&gt;0,INDEX($BH$2:$BH$100000,MATCH(J1158,VBAsheet!$H$2:$H$100000,0))&amp;CHAR(10),"")&amp;IF(LEN(K1158)&gt;0,INDEX($BH$2:$BH$100000,MATCH(K1158,VBAsheet!$H$2:$H$100000,0))&amp;CHAR(10),"")&amp;IF(LEN(L1158)&gt;0,INDEX($BH$2:$BH$100000,MATCH(L1158,VBAsheet!$H$2:$H$100000,0))&amp;CHAR(10),"")&amp;IF(LEN(M1158)&gt;0,INDEX($BH$2:$BH$100000,MATCH(M1158,VBAsheet!$H$2:$H$100000,0))&amp;CHAR(10),"")</f>
        <v/>
      </c>
      <c r="BM1158" s="94" t="str">
        <f t="shared" si="692"/>
        <v/>
      </c>
      <c r="BN1158" s="95" t="str">
        <f t="shared" si="711"/>
        <v/>
      </c>
      <c r="BP1158" s="18" t="str">
        <f t="shared" si="712"/>
        <v/>
      </c>
      <c r="BR1158" s="81" t="str">
        <f t="shared" si="691"/>
        <v/>
      </c>
      <c r="BU1158" s="138" t="str">
        <f t="shared" si="713"/>
        <v/>
      </c>
      <c r="BV1158" s="3" t="str">
        <f t="shared" si="714"/>
        <v/>
      </c>
      <c r="BW1158" s="3" t="str">
        <f t="shared" si="715"/>
        <v/>
      </c>
      <c r="BX1158" s="144" t="str">
        <f t="shared" si="716"/>
        <v/>
      </c>
      <c r="BY1158" s="18" t="str">
        <f t="shared" si="717"/>
        <v/>
      </c>
      <c r="BZ1158" s="18" t="str">
        <f t="shared" si="718"/>
        <v/>
      </c>
      <c r="CA1158" s="19" t="str">
        <f t="shared" si="719"/>
        <v/>
      </c>
    </row>
    <row r="1159" spans="4:79" x14ac:dyDescent="0.45">
      <c r="D1159" s="164" t="str">
        <f t="shared" si="720"/>
        <v/>
      </c>
      <c r="I1159" s="9" t="str">
        <f t="shared" si="693"/>
        <v/>
      </c>
      <c r="J1159" s="173" t="str">
        <f t="shared" si="694"/>
        <v/>
      </c>
      <c r="K1159" s="13"/>
      <c r="L1159" s="13"/>
      <c r="M1159" s="13"/>
      <c r="N1159" s="178" t="str">
        <f t="shared" si="695"/>
        <v/>
      </c>
      <c r="O1159" s="181" t="str">
        <f t="shared" si="696"/>
        <v/>
      </c>
      <c r="P1159" s="8" t="str">
        <f t="shared" si="697"/>
        <v/>
      </c>
      <c r="Q1159" s="8" t="str">
        <f t="shared" si="698"/>
        <v/>
      </c>
      <c r="R1159" s="8" t="str">
        <f t="shared" si="699"/>
        <v/>
      </c>
      <c r="S1159" s="8" t="str">
        <f t="shared" si="700"/>
        <v/>
      </c>
      <c r="T1159" s="8" t="str">
        <f t="shared" si="701"/>
        <v/>
      </c>
      <c r="U1159" s="8" t="str">
        <f t="shared" si="702"/>
        <v/>
      </c>
      <c r="V1159" s="16" t="str">
        <f t="shared" si="703"/>
        <v/>
      </c>
      <c r="W1159" s="129" t="str">
        <f t="shared" si="704"/>
        <v/>
      </c>
      <c r="X1159" s="8" t="str">
        <f t="shared" si="705"/>
        <v/>
      </c>
      <c r="Y1159" s="8" t="str">
        <f t="shared" si="706"/>
        <v/>
      </c>
      <c r="AQ1159" s="6" t="str">
        <f t="shared" si="707"/>
        <v/>
      </c>
      <c r="AR1159" s="128" t="str">
        <f t="shared" si="708"/>
        <v/>
      </c>
      <c r="AS1159" s="128" t="str">
        <f t="shared" si="709"/>
        <v/>
      </c>
      <c r="AT1159" s="139" t="str">
        <f t="shared" si="721"/>
        <v/>
      </c>
      <c r="BH1159" s="127" t="str">
        <f>IF(LEN(VBAsheet!H1159)&gt;0,$CD$4&amp;CHAR(10)&amp;$CD$5&amp;CHAR(10)&amp;$CD$6&amp;IF(VBAsheet!I1159="N",1,0)&amp;$CE$6&amp;CHAR(10)&amp;$CD$7&amp;CHAR(10)&amp;$CD$8&amp;VBAsheet!H1159&amp;$CE$8&amp;CHAR(10)&amp;$CD$9&amp;VBAsheet!K1159&amp;$CE$9&amp;CHAR(10)&amp;$CD$10&amp;VBAsheet!J1159-1&amp;$CE$10&amp;CHAR(10)&amp;$CD$11,"")</f>
        <v/>
      </c>
      <c r="BI1159"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59" s="18" t="str">
        <f>IF(LEN(X1159)&gt;0,$CD$23&amp;INDEX($CH$3:CH1162,MATCH(W1159,$CG$3:CG1162,0))&amp;$CE$23&amp;CHAR(10)&amp;$CD$24&amp;X1159&amp;$CE$24&amp;CHAR(10)&amp;$CD$25&amp;Y1159&amp;$CE$25&amp;CHAR(10),"")&amp;IF(LEN(AA1159)&gt;0,$CD$23&amp;INDEX($CH$3:CH1162,MATCH(Z1159,$CG$3:CG1162,0))&amp;$CE$23&amp;CHAR(10)&amp;$CD$24&amp;AA1159&amp;$CE$24&amp;CHAR(10)&amp;$CD$25&amp;AB1159&amp;$CE$25&amp;CHAR(10),"")&amp;IF(LEN(AD1159)&gt;0,$CD$23&amp;INDEX($CH$3:CH1162,MATCH(AC1159,$CG$3:CG1162,0))&amp;$CE$23&amp;CHAR(10)&amp;$CD$24&amp;AD1159&amp;$CE$24&amp;CHAR(10)&amp;$CD$25&amp;AE1159&amp;$CE$25&amp;CHAR(10),"")&amp;IF(LEN(AG1159)&gt;0,$CD$23&amp;INDEX($CH$3:CH1162,MATCH(AF1159,$CG$3:CG1162,0))&amp;$CE$23&amp;CHAR(10)&amp;$CD$24&amp;AG1159&amp;$CE$24&amp;CHAR(10)&amp;$CD$25&amp;AH1159&amp;$CE$25&amp;CHAR(10),"")&amp;IF(LEN(AJ1159)&gt;0,$CD$23&amp;INDEX($CH$3:CH1162,MATCH(AI1159,$CG$3:CG1162,0))&amp;$CE$23&amp;CHAR(10)&amp;$CD$24&amp;AJ1159&amp;$CE$24&amp;CHAR(10)&amp;$CD$25&amp;AK1159&amp;$CE$25&amp;CHAR(10),"")</f>
        <v/>
      </c>
      <c r="BK1159" s="18" t="str">
        <f>IF(LEN(J1159)&gt;0,INDEX($BH$2:$BH$100000,MATCH(J1159,VBAsheet!$H$2:$H$100000,0))&amp;CHAR(10),"")&amp;IF(LEN(K1159)&gt;0,INDEX($BH$2:$BH$100000,MATCH(K1159,VBAsheet!$H$2:$H$100000,0))&amp;CHAR(10),"")&amp;IF(LEN(L1159)&gt;0,INDEX($BH$2:$BH$100000,MATCH(L1159,VBAsheet!$H$2:$H$100000,0))&amp;CHAR(10),"")&amp;IF(LEN(M1159)&gt;0,INDEX($BH$2:$BH$100000,MATCH(M1159,VBAsheet!$H$2:$H$100000,0))&amp;CHAR(10),"")</f>
        <v/>
      </c>
      <c r="BM1159" s="94" t="str">
        <f t="shared" si="692"/>
        <v/>
      </c>
      <c r="BN1159" s="95" t="str">
        <f t="shared" si="711"/>
        <v/>
      </c>
      <c r="BP1159" s="18" t="str">
        <f t="shared" si="712"/>
        <v/>
      </c>
      <c r="BR1159" s="81" t="str">
        <f t="shared" si="691"/>
        <v/>
      </c>
      <c r="BU1159" s="138" t="str">
        <f t="shared" si="713"/>
        <v/>
      </c>
      <c r="BV1159" s="3" t="str">
        <f t="shared" si="714"/>
        <v/>
      </c>
      <c r="BW1159" s="3" t="str">
        <f t="shared" si="715"/>
        <v/>
      </c>
      <c r="BX1159" s="144" t="str">
        <f t="shared" si="716"/>
        <v/>
      </c>
      <c r="BY1159" s="18" t="str">
        <f t="shared" si="717"/>
        <v/>
      </c>
      <c r="BZ1159" s="18" t="str">
        <f t="shared" si="718"/>
        <v/>
      </c>
      <c r="CA1159" s="19" t="str">
        <f t="shared" si="719"/>
        <v/>
      </c>
    </row>
    <row r="1160" spans="4:79" x14ac:dyDescent="0.45">
      <c r="D1160" s="164" t="str">
        <f t="shared" si="720"/>
        <v/>
      </c>
      <c r="I1160" s="9" t="str">
        <f t="shared" si="693"/>
        <v/>
      </c>
      <c r="J1160" s="173" t="str">
        <f t="shared" si="694"/>
        <v/>
      </c>
      <c r="K1160" s="13"/>
      <c r="L1160" s="13"/>
      <c r="M1160" s="13"/>
      <c r="N1160" s="178" t="str">
        <f t="shared" si="695"/>
        <v/>
      </c>
      <c r="O1160" s="181" t="str">
        <f t="shared" si="696"/>
        <v/>
      </c>
      <c r="P1160" s="8" t="str">
        <f t="shared" si="697"/>
        <v/>
      </c>
      <c r="Q1160" s="8" t="str">
        <f t="shared" si="698"/>
        <v/>
      </c>
      <c r="R1160" s="8" t="str">
        <f t="shared" si="699"/>
        <v/>
      </c>
      <c r="S1160" s="8" t="str">
        <f t="shared" si="700"/>
        <v/>
      </c>
      <c r="T1160" s="8" t="str">
        <f t="shared" si="701"/>
        <v/>
      </c>
      <c r="U1160" s="8" t="str">
        <f t="shared" si="702"/>
        <v/>
      </c>
      <c r="V1160" s="16" t="str">
        <f t="shared" si="703"/>
        <v/>
      </c>
      <c r="W1160" s="129" t="str">
        <f t="shared" si="704"/>
        <v/>
      </c>
      <c r="X1160" s="8" t="str">
        <f t="shared" si="705"/>
        <v/>
      </c>
      <c r="Y1160" s="8" t="str">
        <f t="shared" si="706"/>
        <v/>
      </c>
      <c r="AQ1160" s="6" t="str">
        <f t="shared" si="707"/>
        <v/>
      </c>
      <c r="AR1160" s="128" t="str">
        <f t="shared" si="708"/>
        <v/>
      </c>
      <c r="AS1160" s="128" t="str">
        <f t="shared" si="709"/>
        <v/>
      </c>
      <c r="AT1160" s="139" t="str">
        <f t="shared" si="721"/>
        <v/>
      </c>
      <c r="BH1160" s="127" t="str">
        <f>IF(LEN(VBAsheet!H1160)&gt;0,$CD$4&amp;CHAR(10)&amp;$CD$5&amp;CHAR(10)&amp;$CD$6&amp;IF(VBAsheet!I1160="N",1,0)&amp;$CE$6&amp;CHAR(10)&amp;$CD$7&amp;CHAR(10)&amp;$CD$8&amp;VBAsheet!H1160&amp;$CE$8&amp;CHAR(10)&amp;$CD$9&amp;VBAsheet!K1160&amp;$CE$9&amp;CHAR(10)&amp;$CD$10&amp;VBAsheet!J1160-1&amp;$CE$10&amp;CHAR(10)&amp;$CD$11,"")</f>
        <v/>
      </c>
      <c r="BI1160"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0" s="18" t="str">
        <f>IF(LEN(X1160)&gt;0,$CD$23&amp;INDEX($CH$3:CH1163,MATCH(W1160,$CG$3:CG1163,0))&amp;$CE$23&amp;CHAR(10)&amp;$CD$24&amp;X1160&amp;$CE$24&amp;CHAR(10)&amp;$CD$25&amp;Y1160&amp;$CE$25&amp;CHAR(10),"")&amp;IF(LEN(AA1160)&gt;0,$CD$23&amp;INDEX($CH$3:CH1163,MATCH(Z1160,$CG$3:CG1163,0))&amp;$CE$23&amp;CHAR(10)&amp;$CD$24&amp;AA1160&amp;$CE$24&amp;CHAR(10)&amp;$CD$25&amp;AB1160&amp;$CE$25&amp;CHAR(10),"")&amp;IF(LEN(AD1160)&gt;0,$CD$23&amp;INDEX($CH$3:CH1163,MATCH(AC1160,$CG$3:CG1163,0))&amp;$CE$23&amp;CHAR(10)&amp;$CD$24&amp;AD1160&amp;$CE$24&amp;CHAR(10)&amp;$CD$25&amp;AE1160&amp;$CE$25&amp;CHAR(10),"")&amp;IF(LEN(AG1160)&gt;0,$CD$23&amp;INDEX($CH$3:CH1163,MATCH(AF1160,$CG$3:CG1163,0))&amp;$CE$23&amp;CHAR(10)&amp;$CD$24&amp;AG1160&amp;$CE$24&amp;CHAR(10)&amp;$CD$25&amp;AH1160&amp;$CE$25&amp;CHAR(10),"")&amp;IF(LEN(AJ1160)&gt;0,$CD$23&amp;INDEX($CH$3:CH1163,MATCH(AI1160,$CG$3:CG1163,0))&amp;$CE$23&amp;CHAR(10)&amp;$CD$24&amp;AJ1160&amp;$CE$24&amp;CHAR(10)&amp;$CD$25&amp;AK1160&amp;$CE$25&amp;CHAR(10),"")</f>
        <v/>
      </c>
      <c r="BK1160" s="18" t="str">
        <f>IF(LEN(J1160)&gt;0,INDEX($BH$2:$BH$100000,MATCH(J1160,VBAsheet!$H$2:$H$100000,0))&amp;CHAR(10),"")&amp;IF(LEN(K1160)&gt;0,INDEX($BH$2:$BH$100000,MATCH(K1160,VBAsheet!$H$2:$H$100000,0))&amp;CHAR(10),"")&amp;IF(LEN(L1160)&gt;0,INDEX($BH$2:$BH$100000,MATCH(L1160,VBAsheet!$H$2:$H$100000,0))&amp;CHAR(10),"")&amp;IF(LEN(M1160)&gt;0,INDEX($BH$2:$BH$100000,MATCH(M1160,VBAsheet!$H$2:$H$100000,0))&amp;CHAR(10),"")</f>
        <v/>
      </c>
      <c r="BM1160" s="94" t="str">
        <f t="shared" si="692"/>
        <v/>
      </c>
      <c r="BN1160" s="95" t="str">
        <f t="shared" si="711"/>
        <v/>
      </c>
      <c r="BP1160" s="18" t="str">
        <f t="shared" si="712"/>
        <v/>
      </c>
      <c r="BR1160" s="81" t="str">
        <f t="shared" si="691"/>
        <v/>
      </c>
      <c r="BU1160" s="138" t="str">
        <f t="shared" si="713"/>
        <v/>
      </c>
      <c r="BV1160" s="3" t="str">
        <f t="shared" si="714"/>
        <v/>
      </c>
      <c r="BW1160" s="3" t="str">
        <f t="shared" si="715"/>
        <v/>
      </c>
      <c r="BX1160" s="144" t="str">
        <f t="shared" si="716"/>
        <v/>
      </c>
      <c r="BY1160" s="18" t="str">
        <f t="shared" si="717"/>
        <v/>
      </c>
      <c r="BZ1160" s="18" t="str">
        <f t="shared" si="718"/>
        <v/>
      </c>
      <c r="CA1160" s="19" t="str">
        <f t="shared" si="719"/>
        <v/>
      </c>
    </row>
    <row r="1161" spans="4:79" x14ac:dyDescent="0.45">
      <c r="D1161" s="164" t="str">
        <f t="shared" si="720"/>
        <v/>
      </c>
      <c r="I1161" s="9" t="str">
        <f t="shared" si="693"/>
        <v/>
      </c>
      <c r="J1161" s="173" t="str">
        <f t="shared" si="694"/>
        <v/>
      </c>
      <c r="K1161" s="13"/>
      <c r="L1161" s="13"/>
      <c r="M1161" s="13"/>
      <c r="N1161" s="178" t="str">
        <f t="shared" si="695"/>
        <v/>
      </c>
      <c r="O1161" s="181" t="str">
        <f t="shared" si="696"/>
        <v/>
      </c>
      <c r="P1161" s="8" t="str">
        <f t="shared" si="697"/>
        <v/>
      </c>
      <c r="Q1161" s="8" t="str">
        <f t="shared" si="698"/>
        <v/>
      </c>
      <c r="R1161" s="8" t="str">
        <f t="shared" si="699"/>
        <v/>
      </c>
      <c r="S1161" s="8" t="str">
        <f t="shared" si="700"/>
        <v/>
      </c>
      <c r="T1161" s="8" t="str">
        <f t="shared" si="701"/>
        <v/>
      </c>
      <c r="U1161" s="8" t="str">
        <f t="shared" si="702"/>
        <v/>
      </c>
      <c r="V1161" s="16" t="str">
        <f t="shared" si="703"/>
        <v/>
      </c>
      <c r="W1161" s="129" t="str">
        <f t="shared" si="704"/>
        <v/>
      </c>
      <c r="X1161" s="8" t="str">
        <f t="shared" si="705"/>
        <v/>
      </c>
      <c r="Y1161" s="8" t="str">
        <f t="shared" si="706"/>
        <v/>
      </c>
      <c r="AQ1161" s="6" t="str">
        <f t="shared" si="707"/>
        <v/>
      </c>
      <c r="AR1161" s="128" t="str">
        <f t="shared" si="708"/>
        <v/>
      </c>
      <c r="AS1161" s="128" t="str">
        <f t="shared" si="709"/>
        <v/>
      </c>
      <c r="AT1161" s="139" t="str">
        <f t="shared" si="721"/>
        <v/>
      </c>
      <c r="BH1161" s="127" t="str">
        <f>IF(LEN(VBAsheet!H1161)&gt;0,$CD$4&amp;CHAR(10)&amp;$CD$5&amp;CHAR(10)&amp;$CD$6&amp;IF(VBAsheet!I1161="N",1,0)&amp;$CE$6&amp;CHAR(10)&amp;$CD$7&amp;CHAR(10)&amp;$CD$8&amp;VBAsheet!H1161&amp;$CE$8&amp;CHAR(10)&amp;$CD$9&amp;VBAsheet!K1161&amp;$CE$9&amp;CHAR(10)&amp;$CD$10&amp;VBAsheet!J1161-1&amp;$CE$10&amp;CHAR(10)&amp;$CD$11,"")</f>
        <v/>
      </c>
      <c r="BI1161"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1" s="18" t="str">
        <f>IF(LEN(X1161)&gt;0,$CD$23&amp;INDEX($CH$3:CH1164,MATCH(W1161,$CG$3:CG1164,0))&amp;$CE$23&amp;CHAR(10)&amp;$CD$24&amp;X1161&amp;$CE$24&amp;CHAR(10)&amp;$CD$25&amp;Y1161&amp;$CE$25&amp;CHAR(10),"")&amp;IF(LEN(AA1161)&gt;0,$CD$23&amp;INDEX($CH$3:CH1164,MATCH(Z1161,$CG$3:CG1164,0))&amp;$CE$23&amp;CHAR(10)&amp;$CD$24&amp;AA1161&amp;$CE$24&amp;CHAR(10)&amp;$CD$25&amp;AB1161&amp;$CE$25&amp;CHAR(10),"")&amp;IF(LEN(AD1161)&gt;0,$CD$23&amp;INDEX($CH$3:CH1164,MATCH(AC1161,$CG$3:CG1164,0))&amp;$CE$23&amp;CHAR(10)&amp;$CD$24&amp;AD1161&amp;$CE$24&amp;CHAR(10)&amp;$CD$25&amp;AE1161&amp;$CE$25&amp;CHAR(10),"")&amp;IF(LEN(AG1161)&gt;0,$CD$23&amp;INDEX($CH$3:CH1164,MATCH(AF1161,$CG$3:CG1164,0))&amp;$CE$23&amp;CHAR(10)&amp;$CD$24&amp;AG1161&amp;$CE$24&amp;CHAR(10)&amp;$CD$25&amp;AH1161&amp;$CE$25&amp;CHAR(10),"")&amp;IF(LEN(AJ1161)&gt;0,$CD$23&amp;INDEX($CH$3:CH1164,MATCH(AI1161,$CG$3:CG1164,0))&amp;$CE$23&amp;CHAR(10)&amp;$CD$24&amp;AJ1161&amp;$CE$24&amp;CHAR(10)&amp;$CD$25&amp;AK1161&amp;$CE$25&amp;CHAR(10),"")</f>
        <v/>
      </c>
      <c r="BK1161" s="18" t="str">
        <f>IF(LEN(J1161)&gt;0,INDEX($BH$2:$BH$100000,MATCH(J1161,VBAsheet!$H$2:$H$100000,0))&amp;CHAR(10),"")&amp;IF(LEN(K1161)&gt;0,INDEX($BH$2:$BH$100000,MATCH(K1161,VBAsheet!$H$2:$H$100000,0))&amp;CHAR(10),"")&amp;IF(LEN(L1161)&gt;0,INDEX($BH$2:$BH$100000,MATCH(L1161,VBAsheet!$H$2:$H$100000,0))&amp;CHAR(10),"")&amp;IF(LEN(M1161)&gt;0,INDEX($BH$2:$BH$100000,MATCH(M1161,VBAsheet!$H$2:$H$100000,0))&amp;CHAR(10),"")</f>
        <v/>
      </c>
      <c r="BM1161" s="94" t="str">
        <f t="shared" si="692"/>
        <v/>
      </c>
      <c r="BN1161" s="95" t="str">
        <f t="shared" si="711"/>
        <v/>
      </c>
      <c r="BP1161" s="18" t="str">
        <f t="shared" si="712"/>
        <v/>
      </c>
      <c r="BR1161" s="81" t="str">
        <f t="shared" si="691"/>
        <v/>
      </c>
      <c r="BU1161" s="138" t="str">
        <f t="shared" si="713"/>
        <v/>
      </c>
      <c r="BV1161" s="3" t="str">
        <f t="shared" si="714"/>
        <v/>
      </c>
      <c r="BW1161" s="3" t="str">
        <f t="shared" si="715"/>
        <v/>
      </c>
      <c r="BX1161" s="144" t="str">
        <f t="shared" si="716"/>
        <v/>
      </c>
      <c r="BY1161" s="18" t="str">
        <f t="shared" si="717"/>
        <v/>
      </c>
      <c r="BZ1161" s="18" t="str">
        <f t="shared" si="718"/>
        <v/>
      </c>
      <c r="CA1161" s="19" t="str">
        <f t="shared" si="719"/>
        <v/>
      </c>
    </row>
    <row r="1162" spans="4:79" x14ac:dyDescent="0.45">
      <c r="D1162" s="164" t="str">
        <f t="shared" si="720"/>
        <v/>
      </c>
      <c r="I1162" s="9" t="str">
        <f t="shared" si="693"/>
        <v/>
      </c>
      <c r="J1162" s="173" t="str">
        <f t="shared" si="694"/>
        <v/>
      </c>
      <c r="K1162" s="13"/>
      <c r="L1162" s="13"/>
      <c r="M1162" s="13"/>
      <c r="N1162" s="178" t="str">
        <f t="shared" si="695"/>
        <v/>
      </c>
      <c r="O1162" s="181" t="str">
        <f t="shared" si="696"/>
        <v/>
      </c>
      <c r="P1162" s="8" t="str">
        <f t="shared" si="697"/>
        <v/>
      </c>
      <c r="Q1162" s="8" t="str">
        <f t="shared" si="698"/>
        <v/>
      </c>
      <c r="R1162" s="8" t="str">
        <f t="shared" si="699"/>
        <v/>
      </c>
      <c r="S1162" s="8" t="str">
        <f t="shared" si="700"/>
        <v/>
      </c>
      <c r="T1162" s="8" t="str">
        <f t="shared" si="701"/>
        <v/>
      </c>
      <c r="U1162" s="8" t="str">
        <f t="shared" si="702"/>
        <v/>
      </c>
      <c r="V1162" s="16" t="str">
        <f t="shared" si="703"/>
        <v/>
      </c>
      <c r="W1162" s="129" t="str">
        <f t="shared" si="704"/>
        <v/>
      </c>
      <c r="X1162" s="8" t="str">
        <f t="shared" si="705"/>
        <v/>
      </c>
      <c r="Y1162" s="8" t="str">
        <f t="shared" si="706"/>
        <v/>
      </c>
      <c r="AQ1162" s="6" t="str">
        <f t="shared" si="707"/>
        <v/>
      </c>
      <c r="AR1162" s="128" t="str">
        <f t="shared" si="708"/>
        <v/>
      </c>
      <c r="AS1162" s="128" t="str">
        <f t="shared" si="709"/>
        <v/>
      </c>
      <c r="AT1162" s="139" t="str">
        <f t="shared" si="721"/>
        <v/>
      </c>
      <c r="BH1162" s="127" t="str">
        <f>IF(LEN(VBAsheet!H1162)&gt;0,$CD$4&amp;CHAR(10)&amp;$CD$5&amp;CHAR(10)&amp;$CD$6&amp;IF(VBAsheet!I1162="N",1,0)&amp;$CE$6&amp;CHAR(10)&amp;$CD$7&amp;CHAR(10)&amp;$CD$8&amp;VBAsheet!H1162&amp;$CE$8&amp;CHAR(10)&amp;$CD$9&amp;VBAsheet!K1162&amp;$CE$9&amp;CHAR(10)&amp;$CD$10&amp;VBAsheet!J1162-1&amp;$CE$10&amp;CHAR(10)&amp;$CD$11,"")</f>
        <v/>
      </c>
      <c r="BI1162"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2" s="18" t="str">
        <f>IF(LEN(X1162)&gt;0,$CD$23&amp;INDEX($CH$3:CH1165,MATCH(W1162,$CG$3:CG1165,0))&amp;$CE$23&amp;CHAR(10)&amp;$CD$24&amp;X1162&amp;$CE$24&amp;CHAR(10)&amp;$CD$25&amp;Y1162&amp;$CE$25&amp;CHAR(10),"")&amp;IF(LEN(AA1162)&gt;0,$CD$23&amp;INDEX($CH$3:CH1165,MATCH(Z1162,$CG$3:CG1165,0))&amp;$CE$23&amp;CHAR(10)&amp;$CD$24&amp;AA1162&amp;$CE$24&amp;CHAR(10)&amp;$CD$25&amp;AB1162&amp;$CE$25&amp;CHAR(10),"")&amp;IF(LEN(AD1162)&gt;0,$CD$23&amp;INDEX($CH$3:CH1165,MATCH(AC1162,$CG$3:CG1165,0))&amp;$CE$23&amp;CHAR(10)&amp;$CD$24&amp;AD1162&amp;$CE$24&amp;CHAR(10)&amp;$CD$25&amp;AE1162&amp;$CE$25&amp;CHAR(10),"")&amp;IF(LEN(AG1162)&gt;0,$CD$23&amp;INDEX($CH$3:CH1165,MATCH(AF1162,$CG$3:CG1165,0))&amp;$CE$23&amp;CHAR(10)&amp;$CD$24&amp;AG1162&amp;$CE$24&amp;CHAR(10)&amp;$CD$25&amp;AH1162&amp;$CE$25&amp;CHAR(10),"")&amp;IF(LEN(AJ1162)&gt;0,$CD$23&amp;INDEX($CH$3:CH1165,MATCH(AI1162,$CG$3:CG1165,0))&amp;$CE$23&amp;CHAR(10)&amp;$CD$24&amp;AJ1162&amp;$CE$24&amp;CHAR(10)&amp;$CD$25&amp;AK1162&amp;$CE$25&amp;CHAR(10),"")</f>
        <v/>
      </c>
      <c r="BK1162" s="18" t="str">
        <f>IF(LEN(J1162)&gt;0,INDEX($BH$2:$BH$100000,MATCH(J1162,VBAsheet!$H$2:$H$100000,0))&amp;CHAR(10),"")&amp;IF(LEN(K1162)&gt;0,INDEX($BH$2:$BH$100000,MATCH(K1162,VBAsheet!$H$2:$H$100000,0))&amp;CHAR(10),"")&amp;IF(LEN(L1162)&gt;0,INDEX($BH$2:$BH$100000,MATCH(L1162,VBAsheet!$H$2:$H$100000,0))&amp;CHAR(10),"")&amp;IF(LEN(M1162)&gt;0,INDEX($BH$2:$BH$100000,MATCH(M1162,VBAsheet!$H$2:$H$100000,0))&amp;CHAR(10),"")</f>
        <v/>
      </c>
      <c r="BM1162" s="94" t="str">
        <f t="shared" si="692"/>
        <v/>
      </c>
      <c r="BN1162" s="95" t="str">
        <f t="shared" si="711"/>
        <v/>
      </c>
      <c r="BP1162" s="18" t="str">
        <f t="shared" si="712"/>
        <v/>
      </c>
      <c r="BR1162" s="81" t="str">
        <f t="shared" si="691"/>
        <v/>
      </c>
      <c r="BU1162" s="138" t="str">
        <f t="shared" si="713"/>
        <v/>
      </c>
      <c r="BV1162" s="3" t="str">
        <f t="shared" si="714"/>
        <v/>
      </c>
      <c r="BW1162" s="3" t="str">
        <f t="shared" si="715"/>
        <v/>
      </c>
      <c r="BX1162" s="144" t="str">
        <f t="shared" si="716"/>
        <v/>
      </c>
      <c r="BY1162" s="18" t="str">
        <f t="shared" si="717"/>
        <v/>
      </c>
      <c r="BZ1162" s="18" t="str">
        <f t="shared" si="718"/>
        <v/>
      </c>
      <c r="CA1162" s="19" t="str">
        <f t="shared" si="719"/>
        <v/>
      </c>
    </row>
    <row r="1163" spans="4:79" x14ac:dyDescent="0.45">
      <c r="D1163" s="164" t="str">
        <f t="shared" si="720"/>
        <v/>
      </c>
      <c r="I1163" s="9" t="str">
        <f t="shared" si="693"/>
        <v/>
      </c>
      <c r="J1163" s="173" t="str">
        <f t="shared" si="694"/>
        <v/>
      </c>
      <c r="K1163" s="13"/>
      <c r="L1163" s="13"/>
      <c r="M1163" s="13"/>
      <c r="N1163" s="178" t="str">
        <f t="shared" si="695"/>
        <v/>
      </c>
      <c r="O1163" s="181" t="str">
        <f t="shared" si="696"/>
        <v/>
      </c>
      <c r="P1163" s="8" t="str">
        <f t="shared" si="697"/>
        <v/>
      </c>
      <c r="Q1163" s="8" t="str">
        <f t="shared" si="698"/>
        <v/>
      </c>
      <c r="R1163" s="8" t="str">
        <f t="shared" si="699"/>
        <v/>
      </c>
      <c r="S1163" s="8" t="str">
        <f t="shared" si="700"/>
        <v/>
      </c>
      <c r="T1163" s="8" t="str">
        <f t="shared" si="701"/>
        <v/>
      </c>
      <c r="U1163" s="8" t="str">
        <f t="shared" si="702"/>
        <v/>
      </c>
      <c r="V1163" s="16" t="str">
        <f t="shared" si="703"/>
        <v/>
      </c>
      <c r="W1163" s="129" t="str">
        <f t="shared" si="704"/>
        <v/>
      </c>
      <c r="X1163" s="8" t="str">
        <f t="shared" si="705"/>
        <v/>
      </c>
      <c r="Y1163" s="8" t="str">
        <f t="shared" si="706"/>
        <v/>
      </c>
      <c r="AQ1163" s="6" t="str">
        <f t="shared" si="707"/>
        <v/>
      </c>
      <c r="AR1163" s="128" t="str">
        <f t="shared" si="708"/>
        <v/>
      </c>
      <c r="AS1163" s="128" t="str">
        <f t="shared" si="709"/>
        <v/>
      </c>
      <c r="AT1163" s="139" t="str">
        <f t="shared" si="721"/>
        <v/>
      </c>
      <c r="BH1163" s="127" t="str">
        <f>IF(LEN(VBAsheet!H1163)&gt;0,$CD$4&amp;CHAR(10)&amp;$CD$5&amp;CHAR(10)&amp;$CD$6&amp;IF(VBAsheet!I1163="N",1,0)&amp;$CE$6&amp;CHAR(10)&amp;$CD$7&amp;CHAR(10)&amp;$CD$8&amp;VBAsheet!H1163&amp;$CE$8&amp;CHAR(10)&amp;$CD$9&amp;VBAsheet!K1163&amp;$CE$9&amp;CHAR(10)&amp;$CD$10&amp;VBAsheet!J1163-1&amp;$CE$10&amp;CHAR(10)&amp;$CD$11,"")</f>
        <v/>
      </c>
      <c r="BI1163"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3" s="18" t="str">
        <f>IF(LEN(X1163)&gt;0,$CD$23&amp;INDEX($CH$3:CH1166,MATCH(W1163,$CG$3:CG1166,0))&amp;$CE$23&amp;CHAR(10)&amp;$CD$24&amp;X1163&amp;$CE$24&amp;CHAR(10)&amp;$CD$25&amp;Y1163&amp;$CE$25&amp;CHAR(10),"")&amp;IF(LEN(AA1163)&gt;0,$CD$23&amp;INDEX($CH$3:CH1166,MATCH(Z1163,$CG$3:CG1166,0))&amp;$CE$23&amp;CHAR(10)&amp;$CD$24&amp;AA1163&amp;$CE$24&amp;CHAR(10)&amp;$CD$25&amp;AB1163&amp;$CE$25&amp;CHAR(10),"")&amp;IF(LEN(AD1163)&gt;0,$CD$23&amp;INDEX($CH$3:CH1166,MATCH(AC1163,$CG$3:CG1166,0))&amp;$CE$23&amp;CHAR(10)&amp;$CD$24&amp;AD1163&amp;$CE$24&amp;CHAR(10)&amp;$CD$25&amp;AE1163&amp;$CE$25&amp;CHAR(10),"")&amp;IF(LEN(AG1163)&gt;0,$CD$23&amp;INDEX($CH$3:CH1166,MATCH(AF1163,$CG$3:CG1166,0))&amp;$CE$23&amp;CHAR(10)&amp;$CD$24&amp;AG1163&amp;$CE$24&amp;CHAR(10)&amp;$CD$25&amp;AH1163&amp;$CE$25&amp;CHAR(10),"")&amp;IF(LEN(AJ1163)&gt;0,$CD$23&amp;INDEX($CH$3:CH1166,MATCH(AI1163,$CG$3:CG1166,0))&amp;$CE$23&amp;CHAR(10)&amp;$CD$24&amp;AJ1163&amp;$CE$24&amp;CHAR(10)&amp;$CD$25&amp;AK1163&amp;$CE$25&amp;CHAR(10),"")</f>
        <v/>
      </c>
      <c r="BK1163" s="18" t="str">
        <f>IF(LEN(J1163)&gt;0,INDEX($BH$2:$BH$100000,MATCH(J1163,VBAsheet!$H$2:$H$100000,0))&amp;CHAR(10),"")&amp;IF(LEN(K1163)&gt;0,INDEX($BH$2:$BH$100000,MATCH(K1163,VBAsheet!$H$2:$H$100000,0))&amp;CHAR(10),"")&amp;IF(LEN(L1163)&gt;0,INDEX($BH$2:$BH$100000,MATCH(L1163,VBAsheet!$H$2:$H$100000,0))&amp;CHAR(10),"")&amp;IF(LEN(M1163)&gt;0,INDEX($BH$2:$BH$100000,MATCH(M1163,VBAsheet!$H$2:$H$100000,0))&amp;CHAR(10),"")</f>
        <v/>
      </c>
      <c r="BM1163" s="94" t="str">
        <f t="shared" si="692"/>
        <v/>
      </c>
      <c r="BN1163" s="95" t="str">
        <f t="shared" si="711"/>
        <v/>
      </c>
      <c r="BP1163" s="18" t="str">
        <f t="shared" si="712"/>
        <v/>
      </c>
      <c r="BR1163" s="81" t="str">
        <f t="shared" si="691"/>
        <v/>
      </c>
      <c r="BU1163" s="138" t="str">
        <f t="shared" si="713"/>
        <v/>
      </c>
      <c r="BV1163" s="3" t="str">
        <f t="shared" si="714"/>
        <v/>
      </c>
      <c r="BW1163" s="3" t="str">
        <f t="shared" si="715"/>
        <v/>
      </c>
      <c r="BX1163" s="144" t="str">
        <f t="shared" si="716"/>
        <v/>
      </c>
      <c r="BY1163" s="18" t="str">
        <f t="shared" si="717"/>
        <v/>
      </c>
      <c r="BZ1163" s="18" t="str">
        <f t="shared" si="718"/>
        <v/>
      </c>
      <c r="CA1163" s="19" t="str">
        <f t="shared" si="719"/>
        <v/>
      </c>
    </row>
    <row r="1164" spans="4:79" x14ac:dyDescent="0.45">
      <c r="D1164" s="164" t="str">
        <f t="shared" si="720"/>
        <v/>
      </c>
      <c r="I1164" s="9" t="str">
        <f t="shared" si="693"/>
        <v/>
      </c>
      <c r="J1164" s="173" t="str">
        <f t="shared" si="694"/>
        <v/>
      </c>
      <c r="K1164" s="13"/>
      <c r="L1164" s="13"/>
      <c r="M1164" s="13"/>
      <c r="N1164" s="178" t="str">
        <f t="shared" si="695"/>
        <v/>
      </c>
      <c r="O1164" s="181" t="str">
        <f t="shared" si="696"/>
        <v/>
      </c>
      <c r="P1164" s="8" t="str">
        <f t="shared" si="697"/>
        <v/>
      </c>
      <c r="Q1164" s="8" t="str">
        <f t="shared" si="698"/>
        <v/>
      </c>
      <c r="R1164" s="8" t="str">
        <f t="shared" si="699"/>
        <v/>
      </c>
      <c r="S1164" s="8" t="str">
        <f t="shared" si="700"/>
        <v/>
      </c>
      <c r="T1164" s="8" t="str">
        <f t="shared" si="701"/>
        <v/>
      </c>
      <c r="U1164" s="8" t="str">
        <f t="shared" si="702"/>
        <v/>
      </c>
      <c r="V1164" s="16" t="str">
        <f t="shared" si="703"/>
        <v/>
      </c>
      <c r="W1164" s="129" t="str">
        <f t="shared" si="704"/>
        <v/>
      </c>
      <c r="X1164" s="8" t="str">
        <f t="shared" si="705"/>
        <v/>
      </c>
      <c r="Y1164" s="8" t="str">
        <f t="shared" si="706"/>
        <v/>
      </c>
      <c r="AQ1164" s="6" t="str">
        <f t="shared" si="707"/>
        <v/>
      </c>
      <c r="AR1164" s="128" t="str">
        <f t="shared" si="708"/>
        <v/>
      </c>
      <c r="AS1164" s="128" t="str">
        <f t="shared" si="709"/>
        <v/>
      </c>
      <c r="AT1164" s="139" t="str">
        <f t="shared" si="721"/>
        <v/>
      </c>
      <c r="BH1164" s="127" t="str">
        <f>IF(LEN(VBAsheet!H1164)&gt;0,$CD$4&amp;CHAR(10)&amp;$CD$5&amp;CHAR(10)&amp;$CD$6&amp;IF(VBAsheet!I1164="N",1,0)&amp;$CE$6&amp;CHAR(10)&amp;$CD$7&amp;CHAR(10)&amp;$CD$8&amp;VBAsheet!H1164&amp;$CE$8&amp;CHAR(10)&amp;$CD$9&amp;VBAsheet!K1164&amp;$CE$9&amp;CHAR(10)&amp;$CD$10&amp;VBAsheet!J1164-1&amp;$CE$10&amp;CHAR(10)&amp;$CD$11,"")</f>
        <v/>
      </c>
      <c r="BI1164"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4" s="18" t="str">
        <f>IF(LEN(X1164)&gt;0,$CD$23&amp;INDEX($CH$3:CH1167,MATCH(W1164,$CG$3:CG1167,0))&amp;$CE$23&amp;CHAR(10)&amp;$CD$24&amp;X1164&amp;$CE$24&amp;CHAR(10)&amp;$CD$25&amp;Y1164&amp;$CE$25&amp;CHAR(10),"")&amp;IF(LEN(AA1164)&gt;0,$CD$23&amp;INDEX($CH$3:CH1167,MATCH(Z1164,$CG$3:CG1167,0))&amp;$CE$23&amp;CHAR(10)&amp;$CD$24&amp;AA1164&amp;$CE$24&amp;CHAR(10)&amp;$CD$25&amp;AB1164&amp;$CE$25&amp;CHAR(10),"")&amp;IF(LEN(AD1164)&gt;0,$CD$23&amp;INDEX($CH$3:CH1167,MATCH(AC1164,$CG$3:CG1167,0))&amp;$CE$23&amp;CHAR(10)&amp;$CD$24&amp;AD1164&amp;$CE$24&amp;CHAR(10)&amp;$CD$25&amp;AE1164&amp;$CE$25&amp;CHAR(10),"")&amp;IF(LEN(AG1164)&gt;0,$CD$23&amp;INDEX($CH$3:CH1167,MATCH(AF1164,$CG$3:CG1167,0))&amp;$CE$23&amp;CHAR(10)&amp;$CD$24&amp;AG1164&amp;$CE$24&amp;CHAR(10)&amp;$CD$25&amp;AH1164&amp;$CE$25&amp;CHAR(10),"")&amp;IF(LEN(AJ1164)&gt;0,$CD$23&amp;INDEX($CH$3:CH1167,MATCH(AI1164,$CG$3:CG1167,0))&amp;$CE$23&amp;CHAR(10)&amp;$CD$24&amp;AJ1164&amp;$CE$24&amp;CHAR(10)&amp;$CD$25&amp;AK1164&amp;$CE$25&amp;CHAR(10),"")</f>
        <v/>
      </c>
      <c r="BK1164" s="18" t="str">
        <f>IF(LEN(J1164)&gt;0,INDEX($BH$2:$BH$100000,MATCH(J1164,VBAsheet!$H$2:$H$100000,0))&amp;CHAR(10),"")&amp;IF(LEN(K1164)&gt;0,INDEX($BH$2:$BH$100000,MATCH(K1164,VBAsheet!$H$2:$H$100000,0))&amp;CHAR(10),"")&amp;IF(LEN(L1164)&gt;0,INDEX($BH$2:$BH$100000,MATCH(L1164,VBAsheet!$H$2:$H$100000,0))&amp;CHAR(10),"")&amp;IF(LEN(M1164)&gt;0,INDEX($BH$2:$BH$100000,MATCH(M1164,VBAsheet!$H$2:$H$100000,0))&amp;CHAR(10),"")</f>
        <v/>
      </c>
      <c r="BM1164" s="94" t="str">
        <f t="shared" si="692"/>
        <v/>
      </c>
      <c r="BN1164" s="95" t="str">
        <f t="shared" si="711"/>
        <v/>
      </c>
      <c r="BP1164" s="18" t="str">
        <f t="shared" si="712"/>
        <v/>
      </c>
      <c r="BR1164" s="81" t="str">
        <f t="shared" si="691"/>
        <v/>
      </c>
      <c r="BU1164" s="138" t="str">
        <f t="shared" si="713"/>
        <v/>
      </c>
      <c r="BV1164" s="3" t="str">
        <f t="shared" si="714"/>
        <v/>
      </c>
      <c r="BW1164" s="3" t="str">
        <f t="shared" si="715"/>
        <v/>
      </c>
      <c r="BX1164" s="144" t="str">
        <f t="shared" si="716"/>
        <v/>
      </c>
      <c r="BY1164" s="18" t="str">
        <f t="shared" si="717"/>
        <v/>
      </c>
      <c r="BZ1164" s="18" t="str">
        <f t="shared" si="718"/>
        <v/>
      </c>
      <c r="CA1164" s="19" t="str">
        <f t="shared" si="719"/>
        <v/>
      </c>
    </row>
    <row r="1165" spans="4:79" x14ac:dyDescent="0.45">
      <c r="D1165" s="164" t="str">
        <f t="shared" si="720"/>
        <v/>
      </c>
      <c r="I1165" s="9" t="str">
        <f t="shared" si="693"/>
        <v/>
      </c>
      <c r="J1165" s="173" t="str">
        <f t="shared" si="694"/>
        <v/>
      </c>
      <c r="K1165" s="13"/>
      <c r="L1165" s="13"/>
      <c r="M1165" s="13"/>
      <c r="N1165" s="178" t="str">
        <f t="shared" si="695"/>
        <v/>
      </c>
      <c r="O1165" s="181" t="str">
        <f t="shared" si="696"/>
        <v/>
      </c>
      <c r="P1165" s="8" t="str">
        <f t="shared" si="697"/>
        <v/>
      </c>
      <c r="Q1165" s="8" t="str">
        <f t="shared" si="698"/>
        <v/>
      </c>
      <c r="R1165" s="8" t="str">
        <f t="shared" si="699"/>
        <v/>
      </c>
      <c r="S1165" s="8" t="str">
        <f t="shared" si="700"/>
        <v/>
      </c>
      <c r="T1165" s="8" t="str">
        <f t="shared" si="701"/>
        <v/>
      </c>
      <c r="U1165" s="8" t="str">
        <f t="shared" si="702"/>
        <v/>
      </c>
      <c r="V1165" s="16" t="str">
        <f t="shared" si="703"/>
        <v/>
      </c>
      <c r="W1165" s="129" t="str">
        <f t="shared" si="704"/>
        <v/>
      </c>
      <c r="X1165" s="8" t="str">
        <f t="shared" si="705"/>
        <v/>
      </c>
      <c r="Y1165" s="8" t="str">
        <f t="shared" si="706"/>
        <v/>
      </c>
      <c r="AQ1165" s="6" t="str">
        <f t="shared" si="707"/>
        <v/>
      </c>
      <c r="AR1165" s="128" t="str">
        <f t="shared" si="708"/>
        <v/>
      </c>
      <c r="AS1165" s="128" t="str">
        <f t="shared" si="709"/>
        <v/>
      </c>
      <c r="AT1165" s="139" t="str">
        <f t="shared" si="721"/>
        <v/>
      </c>
      <c r="BH1165" s="127" t="str">
        <f>IF(LEN(VBAsheet!H1165)&gt;0,$CD$4&amp;CHAR(10)&amp;$CD$5&amp;CHAR(10)&amp;$CD$6&amp;IF(VBAsheet!I1165="N",1,0)&amp;$CE$6&amp;CHAR(10)&amp;$CD$7&amp;CHAR(10)&amp;$CD$8&amp;VBAsheet!H1165&amp;$CE$8&amp;CHAR(10)&amp;$CD$9&amp;VBAsheet!K1165&amp;$CE$9&amp;CHAR(10)&amp;$CD$10&amp;VBAsheet!J1165-1&amp;$CE$10&amp;CHAR(10)&amp;$CD$11,"")</f>
        <v/>
      </c>
      <c r="BI1165"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5" s="18" t="str">
        <f>IF(LEN(X1165)&gt;0,$CD$23&amp;INDEX($CH$3:CH1168,MATCH(W1165,$CG$3:CG1168,0))&amp;$CE$23&amp;CHAR(10)&amp;$CD$24&amp;X1165&amp;$CE$24&amp;CHAR(10)&amp;$CD$25&amp;Y1165&amp;$CE$25&amp;CHAR(10),"")&amp;IF(LEN(AA1165)&gt;0,$CD$23&amp;INDEX($CH$3:CH1168,MATCH(Z1165,$CG$3:CG1168,0))&amp;$CE$23&amp;CHAR(10)&amp;$CD$24&amp;AA1165&amp;$CE$24&amp;CHAR(10)&amp;$CD$25&amp;AB1165&amp;$CE$25&amp;CHAR(10),"")&amp;IF(LEN(AD1165)&gt;0,$CD$23&amp;INDEX($CH$3:CH1168,MATCH(AC1165,$CG$3:CG1168,0))&amp;$CE$23&amp;CHAR(10)&amp;$CD$24&amp;AD1165&amp;$CE$24&amp;CHAR(10)&amp;$CD$25&amp;AE1165&amp;$CE$25&amp;CHAR(10),"")&amp;IF(LEN(AG1165)&gt;0,$CD$23&amp;INDEX($CH$3:CH1168,MATCH(AF1165,$CG$3:CG1168,0))&amp;$CE$23&amp;CHAR(10)&amp;$CD$24&amp;AG1165&amp;$CE$24&amp;CHAR(10)&amp;$CD$25&amp;AH1165&amp;$CE$25&amp;CHAR(10),"")&amp;IF(LEN(AJ1165)&gt;0,$CD$23&amp;INDEX($CH$3:CH1168,MATCH(AI1165,$CG$3:CG1168,0))&amp;$CE$23&amp;CHAR(10)&amp;$CD$24&amp;AJ1165&amp;$CE$24&amp;CHAR(10)&amp;$CD$25&amp;AK1165&amp;$CE$25&amp;CHAR(10),"")</f>
        <v/>
      </c>
      <c r="BK1165" s="18" t="str">
        <f>IF(LEN(J1165)&gt;0,INDEX($BH$2:$BH$100000,MATCH(J1165,VBAsheet!$H$2:$H$100000,0))&amp;CHAR(10),"")&amp;IF(LEN(K1165)&gt;0,INDEX($BH$2:$BH$100000,MATCH(K1165,VBAsheet!$H$2:$H$100000,0))&amp;CHAR(10),"")&amp;IF(LEN(L1165)&gt;0,INDEX($BH$2:$BH$100000,MATCH(L1165,VBAsheet!$H$2:$H$100000,0))&amp;CHAR(10),"")&amp;IF(LEN(M1165)&gt;0,INDEX($BH$2:$BH$100000,MATCH(M1165,VBAsheet!$H$2:$H$100000,0))&amp;CHAR(10),"")</f>
        <v/>
      </c>
      <c r="BM1165" s="94" t="str">
        <f t="shared" si="692"/>
        <v/>
      </c>
      <c r="BN1165" s="95" t="str">
        <f t="shared" si="711"/>
        <v/>
      </c>
      <c r="BP1165" s="18" t="str">
        <f t="shared" si="712"/>
        <v/>
      </c>
      <c r="BR1165" s="81" t="str">
        <f t="shared" si="691"/>
        <v/>
      </c>
      <c r="BU1165" s="138" t="str">
        <f t="shared" si="713"/>
        <v/>
      </c>
      <c r="BV1165" s="3" t="str">
        <f t="shared" si="714"/>
        <v/>
      </c>
      <c r="BW1165" s="3" t="str">
        <f t="shared" si="715"/>
        <v/>
      </c>
      <c r="BX1165" s="144" t="str">
        <f t="shared" si="716"/>
        <v/>
      </c>
      <c r="BY1165" s="18" t="str">
        <f t="shared" si="717"/>
        <v/>
      </c>
      <c r="BZ1165" s="18" t="str">
        <f t="shared" si="718"/>
        <v/>
      </c>
      <c r="CA1165" s="19" t="str">
        <f t="shared" si="719"/>
        <v/>
      </c>
    </row>
    <row r="1166" spans="4:79" x14ac:dyDescent="0.45">
      <c r="D1166" s="164" t="str">
        <f t="shared" si="720"/>
        <v/>
      </c>
      <c r="I1166" s="9" t="str">
        <f t="shared" si="693"/>
        <v/>
      </c>
      <c r="J1166" s="173" t="str">
        <f t="shared" si="694"/>
        <v/>
      </c>
      <c r="K1166" s="13"/>
      <c r="L1166" s="13"/>
      <c r="M1166" s="13"/>
      <c r="N1166" s="178" t="str">
        <f t="shared" si="695"/>
        <v/>
      </c>
      <c r="O1166" s="181" t="str">
        <f t="shared" si="696"/>
        <v/>
      </c>
      <c r="P1166" s="8" t="str">
        <f t="shared" si="697"/>
        <v/>
      </c>
      <c r="Q1166" s="8" t="str">
        <f t="shared" si="698"/>
        <v/>
      </c>
      <c r="R1166" s="8" t="str">
        <f t="shared" si="699"/>
        <v/>
      </c>
      <c r="S1166" s="8" t="str">
        <f t="shared" si="700"/>
        <v/>
      </c>
      <c r="T1166" s="8" t="str">
        <f t="shared" si="701"/>
        <v/>
      </c>
      <c r="U1166" s="8" t="str">
        <f t="shared" si="702"/>
        <v/>
      </c>
      <c r="V1166" s="16" t="str">
        <f t="shared" si="703"/>
        <v/>
      </c>
      <c r="W1166" s="129" t="str">
        <f t="shared" si="704"/>
        <v/>
      </c>
      <c r="X1166" s="8" t="str">
        <f t="shared" si="705"/>
        <v/>
      </c>
      <c r="Y1166" s="8" t="str">
        <f t="shared" si="706"/>
        <v/>
      </c>
      <c r="AQ1166" s="6" t="str">
        <f t="shared" si="707"/>
        <v/>
      </c>
      <c r="AR1166" s="128" t="str">
        <f t="shared" si="708"/>
        <v/>
      </c>
      <c r="AS1166" s="128" t="str">
        <f t="shared" si="709"/>
        <v/>
      </c>
      <c r="AT1166" s="139" t="str">
        <f t="shared" si="721"/>
        <v/>
      </c>
      <c r="BH1166" s="127" t="str">
        <f>IF(LEN(VBAsheet!H1166)&gt;0,$CD$4&amp;CHAR(10)&amp;$CD$5&amp;CHAR(10)&amp;$CD$6&amp;IF(VBAsheet!I1166="N",1,0)&amp;$CE$6&amp;CHAR(10)&amp;$CD$7&amp;CHAR(10)&amp;$CD$8&amp;VBAsheet!H1166&amp;$CE$8&amp;CHAR(10)&amp;$CD$9&amp;VBAsheet!K1166&amp;$CE$9&amp;CHAR(10)&amp;$CD$10&amp;VBAsheet!J1166-1&amp;$CE$10&amp;CHAR(10)&amp;$CD$11,"")</f>
        <v/>
      </c>
      <c r="BI1166"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6" s="18" t="str">
        <f>IF(LEN(X1166)&gt;0,$CD$23&amp;INDEX($CH$3:CH1169,MATCH(W1166,$CG$3:CG1169,0))&amp;$CE$23&amp;CHAR(10)&amp;$CD$24&amp;X1166&amp;$CE$24&amp;CHAR(10)&amp;$CD$25&amp;Y1166&amp;$CE$25&amp;CHAR(10),"")&amp;IF(LEN(AA1166)&gt;0,$CD$23&amp;INDEX($CH$3:CH1169,MATCH(Z1166,$CG$3:CG1169,0))&amp;$CE$23&amp;CHAR(10)&amp;$CD$24&amp;AA1166&amp;$CE$24&amp;CHAR(10)&amp;$CD$25&amp;AB1166&amp;$CE$25&amp;CHAR(10),"")&amp;IF(LEN(AD1166)&gt;0,$CD$23&amp;INDEX($CH$3:CH1169,MATCH(AC1166,$CG$3:CG1169,0))&amp;$CE$23&amp;CHAR(10)&amp;$CD$24&amp;AD1166&amp;$CE$24&amp;CHAR(10)&amp;$CD$25&amp;AE1166&amp;$CE$25&amp;CHAR(10),"")&amp;IF(LEN(AG1166)&gt;0,$CD$23&amp;INDEX($CH$3:CH1169,MATCH(AF1166,$CG$3:CG1169,0))&amp;$CE$23&amp;CHAR(10)&amp;$CD$24&amp;AG1166&amp;$CE$24&amp;CHAR(10)&amp;$CD$25&amp;AH1166&amp;$CE$25&amp;CHAR(10),"")&amp;IF(LEN(AJ1166)&gt;0,$CD$23&amp;INDEX($CH$3:CH1169,MATCH(AI1166,$CG$3:CG1169,0))&amp;$CE$23&amp;CHAR(10)&amp;$CD$24&amp;AJ1166&amp;$CE$24&amp;CHAR(10)&amp;$CD$25&amp;AK1166&amp;$CE$25&amp;CHAR(10),"")</f>
        <v/>
      </c>
      <c r="BK1166" s="18" t="str">
        <f>IF(LEN(J1166)&gt;0,INDEX($BH$2:$BH$100000,MATCH(J1166,VBAsheet!$H$2:$H$100000,0))&amp;CHAR(10),"")&amp;IF(LEN(K1166)&gt;0,INDEX($BH$2:$BH$100000,MATCH(K1166,VBAsheet!$H$2:$H$100000,0))&amp;CHAR(10),"")&amp;IF(LEN(L1166)&gt;0,INDEX($BH$2:$BH$100000,MATCH(L1166,VBAsheet!$H$2:$H$100000,0))&amp;CHAR(10),"")&amp;IF(LEN(M1166)&gt;0,INDEX($BH$2:$BH$100000,MATCH(M1166,VBAsheet!$H$2:$H$100000,0))&amp;CHAR(10),"")</f>
        <v/>
      </c>
      <c r="BM1166" s="94" t="str">
        <f t="shared" si="692"/>
        <v/>
      </c>
      <c r="BN1166" s="95" t="str">
        <f t="shared" si="711"/>
        <v/>
      </c>
      <c r="BP1166" s="18" t="str">
        <f t="shared" si="712"/>
        <v/>
      </c>
      <c r="BR1166" s="81" t="str">
        <f t="shared" si="691"/>
        <v/>
      </c>
      <c r="BU1166" s="138" t="str">
        <f t="shared" si="713"/>
        <v/>
      </c>
      <c r="BV1166" s="3" t="str">
        <f t="shared" si="714"/>
        <v/>
      </c>
      <c r="BW1166" s="3" t="str">
        <f t="shared" si="715"/>
        <v/>
      </c>
      <c r="BX1166" s="144" t="str">
        <f t="shared" si="716"/>
        <v/>
      </c>
      <c r="BY1166" s="18" t="str">
        <f t="shared" si="717"/>
        <v/>
      </c>
      <c r="BZ1166" s="18" t="str">
        <f t="shared" si="718"/>
        <v/>
      </c>
      <c r="CA1166" s="19" t="str">
        <f t="shared" si="719"/>
        <v/>
      </c>
    </row>
    <row r="1167" spans="4:79" x14ac:dyDescent="0.45">
      <c r="D1167" s="164" t="str">
        <f t="shared" si="720"/>
        <v/>
      </c>
      <c r="I1167" s="9" t="str">
        <f t="shared" si="693"/>
        <v/>
      </c>
      <c r="J1167" s="173" t="str">
        <f t="shared" si="694"/>
        <v/>
      </c>
      <c r="K1167" s="13"/>
      <c r="L1167" s="13"/>
      <c r="M1167" s="13"/>
      <c r="N1167" s="178" t="str">
        <f t="shared" si="695"/>
        <v/>
      </c>
      <c r="O1167" s="181" t="str">
        <f t="shared" si="696"/>
        <v/>
      </c>
      <c r="P1167" s="8" t="str">
        <f t="shared" si="697"/>
        <v/>
      </c>
      <c r="Q1167" s="8" t="str">
        <f t="shared" si="698"/>
        <v/>
      </c>
      <c r="R1167" s="8" t="str">
        <f t="shared" si="699"/>
        <v/>
      </c>
      <c r="S1167" s="8" t="str">
        <f t="shared" si="700"/>
        <v/>
      </c>
      <c r="T1167" s="8" t="str">
        <f t="shared" si="701"/>
        <v/>
      </c>
      <c r="U1167" s="8" t="str">
        <f t="shared" si="702"/>
        <v/>
      </c>
      <c r="V1167" s="16" t="str">
        <f t="shared" si="703"/>
        <v/>
      </c>
      <c r="W1167" s="129" t="str">
        <f t="shared" si="704"/>
        <v/>
      </c>
      <c r="X1167" s="8" t="str">
        <f t="shared" si="705"/>
        <v/>
      </c>
      <c r="Y1167" s="8" t="str">
        <f t="shared" si="706"/>
        <v/>
      </c>
      <c r="AQ1167" s="6" t="str">
        <f t="shared" si="707"/>
        <v/>
      </c>
      <c r="AR1167" s="128" t="str">
        <f t="shared" si="708"/>
        <v/>
      </c>
      <c r="AS1167" s="128" t="str">
        <f t="shared" si="709"/>
        <v/>
      </c>
      <c r="AT1167" s="139" t="str">
        <f t="shared" si="721"/>
        <v/>
      </c>
      <c r="BH1167" s="127" t="str">
        <f>IF(LEN(VBAsheet!H1167)&gt;0,$CD$4&amp;CHAR(10)&amp;$CD$5&amp;CHAR(10)&amp;$CD$6&amp;IF(VBAsheet!I1167="N",1,0)&amp;$CE$6&amp;CHAR(10)&amp;$CD$7&amp;CHAR(10)&amp;$CD$8&amp;VBAsheet!H1167&amp;$CE$8&amp;CHAR(10)&amp;$CD$9&amp;VBAsheet!K1167&amp;$CE$9&amp;CHAR(10)&amp;$CD$10&amp;VBAsheet!J1167-1&amp;$CE$10&amp;CHAR(10)&amp;$CD$11,"")</f>
        <v/>
      </c>
      <c r="BI1167"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7" s="18" t="str">
        <f>IF(LEN(X1167)&gt;0,$CD$23&amp;INDEX($CH$3:CH1170,MATCH(W1167,$CG$3:CG1170,0))&amp;$CE$23&amp;CHAR(10)&amp;$CD$24&amp;X1167&amp;$CE$24&amp;CHAR(10)&amp;$CD$25&amp;Y1167&amp;$CE$25&amp;CHAR(10),"")&amp;IF(LEN(AA1167)&gt;0,$CD$23&amp;INDEX($CH$3:CH1170,MATCH(Z1167,$CG$3:CG1170,0))&amp;$CE$23&amp;CHAR(10)&amp;$CD$24&amp;AA1167&amp;$CE$24&amp;CHAR(10)&amp;$CD$25&amp;AB1167&amp;$CE$25&amp;CHAR(10),"")&amp;IF(LEN(AD1167)&gt;0,$CD$23&amp;INDEX($CH$3:CH1170,MATCH(AC1167,$CG$3:CG1170,0))&amp;$CE$23&amp;CHAR(10)&amp;$CD$24&amp;AD1167&amp;$CE$24&amp;CHAR(10)&amp;$CD$25&amp;AE1167&amp;$CE$25&amp;CHAR(10),"")&amp;IF(LEN(AG1167)&gt;0,$CD$23&amp;INDEX($CH$3:CH1170,MATCH(AF1167,$CG$3:CG1170,0))&amp;$CE$23&amp;CHAR(10)&amp;$CD$24&amp;AG1167&amp;$CE$24&amp;CHAR(10)&amp;$CD$25&amp;AH1167&amp;$CE$25&amp;CHAR(10),"")&amp;IF(LEN(AJ1167)&gt;0,$CD$23&amp;INDEX($CH$3:CH1170,MATCH(AI1167,$CG$3:CG1170,0))&amp;$CE$23&amp;CHAR(10)&amp;$CD$24&amp;AJ1167&amp;$CE$24&amp;CHAR(10)&amp;$CD$25&amp;AK1167&amp;$CE$25&amp;CHAR(10),"")</f>
        <v/>
      </c>
      <c r="BK1167" s="18" t="str">
        <f>IF(LEN(J1167)&gt;0,INDEX($BH$2:$BH$100000,MATCH(J1167,VBAsheet!$H$2:$H$100000,0))&amp;CHAR(10),"")&amp;IF(LEN(K1167)&gt;0,INDEX($BH$2:$BH$100000,MATCH(K1167,VBAsheet!$H$2:$H$100000,0))&amp;CHAR(10),"")&amp;IF(LEN(L1167)&gt;0,INDEX($BH$2:$BH$100000,MATCH(L1167,VBAsheet!$H$2:$H$100000,0))&amp;CHAR(10),"")&amp;IF(LEN(M1167)&gt;0,INDEX($BH$2:$BH$100000,MATCH(M1167,VBAsheet!$H$2:$H$100000,0))&amp;CHAR(10),"")</f>
        <v/>
      </c>
      <c r="BM1167" s="94" t="str">
        <f t="shared" si="692"/>
        <v/>
      </c>
      <c r="BN1167" s="95" t="str">
        <f t="shared" si="711"/>
        <v/>
      </c>
      <c r="BP1167" s="18" t="str">
        <f t="shared" si="712"/>
        <v/>
      </c>
      <c r="BR1167" s="81" t="str">
        <f t="shared" si="691"/>
        <v/>
      </c>
      <c r="BU1167" s="138" t="str">
        <f t="shared" si="713"/>
        <v/>
      </c>
      <c r="BV1167" s="3" t="str">
        <f t="shared" si="714"/>
        <v/>
      </c>
      <c r="BW1167" s="3" t="str">
        <f t="shared" si="715"/>
        <v/>
      </c>
      <c r="BX1167" s="144" t="str">
        <f t="shared" si="716"/>
        <v/>
      </c>
      <c r="BY1167" s="18" t="str">
        <f t="shared" si="717"/>
        <v/>
      </c>
      <c r="BZ1167" s="18" t="str">
        <f t="shared" si="718"/>
        <v/>
      </c>
      <c r="CA1167" s="19" t="str">
        <f t="shared" si="719"/>
        <v/>
      </c>
    </row>
    <row r="1168" spans="4:79" x14ac:dyDescent="0.45">
      <c r="D1168" s="164" t="str">
        <f t="shared" si="720"/>
        <v/>
      </c>
      <c r="I1168" s="9" t="str">
        <f t="shared" si="693"/>
        <v/>
      </c>
      <c r="J1168" s="173" t="str">
        <f t="shared" si="694"/>
        <v/>
      </c>
      <c r="K1168" s="13"/>
      <c r="L1168" s="13"/>
      <c r="M1168" s="13"/>
      <c r="N1168" s="178" t="str">
        <f t="shared" si="695"/>
        <v/>
      </c>
      <c r="O1168" s="181" t="str">
        <f t="shared" si="696"/>
        <v/>
      </c>
      <c r="P1168" s="8" t="str">
        <f t="shared" si="697"/>
        <v/>
      </c>
      <c r="Q1168" s="8" t="str">
        <f t="shared" si="698"/>
        <v/>
      </c>
      <c r="R1168" s="8" t="str">
        <f t="shared" si="699"/>
        <v/>
      </c>
      <c r="S1168" s="8" t="str">
        <f t="shared" si="700"/>
        <v/>
      </c>
      <c r="T1168" s="8" t="str">
        <f t="shared" si="701"/>
        <v/>
      </c>
      <c r="U1168" s="8" t="str">
        <f t="shared" si="702"/>
        <v/>
      </c>
      <c r="V1168" s="16" t="str">
        <f t="shared" si="703"/>
        <v/>
      </c>
      <c r="W1168" s="129" t="str">
        <f t="shared" si="704"/>
        <v/>
      </c>
      <c r="X1168" s="8" t="str">
        <f t="shared" si="705"/>
        <v/>
      </c>
      <c r="Y1168" s="8" t="str">
        <f t="shared" si="706"/>
        <v/>
      </c>
      <c r="AQ1168" s="6" t="str">
        <f t="shared" si="707"/>
        <v/>
      </c>
      <c r="AR1168" s="128" t="str">
        <f t="shared" si="708"/>
        <v/>
      </c>
      <c r="AS1168" s="128" t="str">
        <f t="shared" si="709"/>
        <v/>
      </c>
      <c r="AT1168" s="139" t="str">
        <f t="shared" si="721"/>
        <v/>
      </c>
      <c r="BH1168" s="127" t="str">
        <f>IF(LEN(VBAsheet!H1168)&gt;0,$CD$4&amp;CHAR(10)&amp;$CD$5&amp;CHAR(10)&amp;$CD$6&amp;IF(VBAsheet!I1168="N",1,0)&amp;$CE$6&amp;CHAR(10)&amp;$CD$7&amp;CHAR(10)&amp;$CD$8&amp;VBAsheet!H1168&amp;$CE$8&amp;CHAR(10)&amp;$CD$9&amp;VBAsheet!K1168&amp;$CE$9&amp;CHAR(10)&amp;$CD$10&amp;VBAsheet!J1168-1&amp;$CE$10&amp;CHAR(10)&amp;$CD$11,"")</f>
        <v/>
      </c>
      <c r="BI1168"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8" s="18" t="str">
        <f>IF(LEN(X1168)&gt;0,$CD$23&amp;INDEX($CH$3:CH1171,MATCH(W1168,$CG$3:CG1171,0))&amp;$CE$23&amp;CHAR(10)&amp;$CD$24&amp;X1168&amp;$CE$24&amp;CHAR(10)&amp;$CD$25&amp;Y1168&amp;$CE$25&amp;CHAR(10),"")&amp;IF(LEN(AA1168)&gt;0,$CD$23&amp;INDEX($CH$3:CH1171,MATCH(Z1168,$CG$3:CG1171,0))&amp;$CE$23&amp;CHAR(10)&amp;$CD$24&amp;AA1168&amp;$CE$24&amp;CHAR(10)&amp;$CD$25&amp;AB1168&amp;$CE$25&amp;CHAR(10),"")&amp;IF(LEN(AD1168)&gt;0,$CD$23&amp;INDEX($CH$3:CH1171,MATCH(AC1168,$CG$3:CG1171,0))&amp;$CE$23&amp;CHAR(10)&amp;$CD$24&amp;AD1168&amp;$CE$24&amp;CHAR(10)&amp;$CD$25&amp;AE1168&amp;$CE$25&amp;CHAR(10),"")&amp;IF(LEN(AG1168)&gt;0,$CD$23&amp;INDEX($CH$3:CH1171,MATCH(AF1168,$CG$3:CG1171,0))&amp;$CE$23&amp;CHAR(10)&amp;$CD$24&amp;AG1168&amp;$CE$24&amp;CHAR(10)&amp;$CD$25&amp;AH1168&amp;$CE$25&amp;CHAR(10),"")&amp;IF(LEN(AJ1168)&gt;0,$CD$23&amp;INDEX($CH$3:CH1171,MATCH(AI1168,$CG$3:CG1171,0))&amp;$CE$23&amp;CHAR(10)&amp;$CD$24&amp;AJ1168&amp;$CE$24&amp;CHAR(10)&amp;$CD$25&amp;AK1168&amp;$CE$25&amp;CHAR(10),"")</f>
        <v/>
      </c>
      <c r="BK1168" s="18" t="str">
        <f>IF(LEN(J1168)&gt;0,INDEX($BH$2:$BH$100000,MATCH(J1168,VBAsheet!$H$2:$H$100000,0))&amp;CHAR(10),"")&amp;IF(LEN(K1168)&gt;0,INDEX($BH$2:$BH$100000,MATCH(K1168,VBAsheet!$H$2:$H$100000,0))&amp;CHAR(10),"")&amp;IF(LEN(L1168)&gt;0,INDEX($BH$2:$BH$100000,MATCH(L1168,VBAsheet!$H$2:$H$100000,0))&amp;CHAR(10),"")&amp;IF(LEN(M1168)&gt;0,INDEX($BH$2:$BH$100000,MATCH(M1168,VBAsheet!$H$2:$H$100000,0))&amp;CHAR(10),"")</f>
        <v/>
      </c>
      <c r="BM1168" s="94" t="str">
        <f t="shared" si="692"/>
        <v/>
      </c>
      <c r="BN1168" s="95" t="str">
        <f t="shared" si="711"/>
        <v/>
      </c>
      <c r="BP1168" s="18" t="str">
        <f t="shared" si="712"/>
        <v/>
      </c>
      <c r="BR1168" s="81" t="str">
        <f t="shared" si="691"/>
        <v/>
      </c>
      <c r="BU1168" s="138" t="str">
        <f t="shared" si="713"/>
        <v/>
      </c>
      <c r="BV1168" s="3" t="str">
        <f t="shared" si="714"/>
        <v/>
      </c>
      <c r="BW1168" s="3" t="str">
        <f t="shared" si="715"/>
        <v/>
      </c>
      <c r="BX1168" s="144" t="str">
        <f t="shared" si="716"/>
        <v/>
      </c>
      <c r="BY1168" s="18" t="str">
        <f t="shared" si="717"/>
        <v/>
      </c>
      <c r="BZ1168" s="18" t="str">
        <f t="shared" si="718"/>
        <v/>
      </c>
      <c r="CA1168" s="19" t="str">
        <f t="shared" si="719"/>
        <v/>
      </c>
    </row>
    <row r="1169" spans="4:79" x14ac:dyDescent="0.45">
      <c r="D1169" s="164" t="str">
        <f t="shared" si="720"/>
        <v/>
      </c>
      <c r="I1169" s="9" t="str">
        <f t="shared" si="693"/>
        <v/>
      </c>
      <c r="J1169" s="173" t="str">
        <f t="shared" si="694"/>
        <v/>
      </c>
      <c r="K1169" s="13"/>
      <c r="L1169" s="13"/>
      <c r="M1169" s="13"/>
      <c r="N1169" s="178" t="str">
        <f t="shared" si="695"/>
        <v/>
      </c>
      <c r="O1169" s="181" t="str">
        <f t="shared" si="696"/>
        <v/>
      </c>
      <c r="P1169" s="8" t="str">
        <f t="shared" si="697"/>
        <v/>
      </c>
      <c r="Q1169" s="8" t="str">
        <f t="shared" si="698"/>
        <v/>
      </c>
      <c r="R1169" s="8" t="str">
        <f t="shared" si="699"/>
        <v/>
      </c>
      <c r="S1169" s="8" t="str">
        <f t="shared" si="700"/>
        <v/>
      </c>
      <c r="T1169" s="8" t="str">
        <f t="shared" si="701"/>
        <v/>
      </c>
      <c r="U1169" s="8" t="str">
        <f t="shared" si="702"/>
        <v/>
      </c>
      <c r="V1169" s="16" t="str">
        <f t="shared" si="703"/>
        <v/>
      </c>
      <c r="W1169" s="129" t="str">
        <f t="shared" si="704"/>
        <v/>
      </c>
      <c r="X1169" s="8" t="str">
        <f t="shared" si="705"/>
        <v/>
      </c>
      <c r="Y1169" s="8" t="str">
        <f t="shared" si="706"/>
        <v/>
      </c>
      <c r="AQ1169" s="6" t="str">
        <f t="shared" si="707"/>
        <v/>
      </c>
      <c r="AR1169" s="128" t="str">
        <f t="shared" si="708"/>
        <v/>
      </c>
      <c r="AS1169" s="128" t="str">
        <f t="shared" si="709"/>
        <v/>
      </c>
      <c r="AT1169" s="139" t="str">
        <f t="shared" si="721"/>
        <v/>
      </c>
      <c r="BH1169" s="127" t="str">
        <f>IF(LEN(VBAsheet!H1169)&gt;0,$CD$4&amp;CHAR(10)&amp;$CD$5&amp;CHAR(10)&amp;$CD$6&amp;IF(VBAsheet!I1169="N",1,0)&amp;$CE$6&amp;CHAR(10)&amp;$CD$7&amp;CHAR(10)&amp;$CD$8&amp;VBAsheet!H1169&amp;$CE$8&amp;CHAR(10)&amp;$CD$9&amp;VBAsheet!K1169&amp;$CE$9&amp;CHAR(10)&amp;$CD$10&amp;VBAsheet!J1169-1&amp;$CE$10&amp;CHAR(10)&amp;$CD$11,"")</f>
        <v/>
      </c>
      <c r="BI1169"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69" s="18" t="str">
        <f>IF(LEN(X1169)&gt;0,$CD$23&amp;INDEX($CH$3:CH1172,MATCH(W1169,$CG$3:CG1172,0))&amp;$CE$23&amp;CHAR(10)&amp;$CD$24&amp;X1169&amp;$CE$24&amp;CHAR(10)&amp;$CD$25&amp;Y1169&amp;$CE$25&amp;CHAR(10),"")&amp;IF(LEN(AA1169)&gt;0,$CD$23&amp;INDEX($CH$3:CH1172,MATCH(Z1169,$CG$3:CG1172,0))&amp;$CE$23&amp;CHAR(10)&amp;$CD$24&amp;AA1169&amp;$CE$24&amp;CHAR(10)&amp;$CD$25&amp;AB1169&amp;$CE$25&amp;CHAR(10),"")&amp;IF(LEN(AD1169)&gt;0,$CD$23&amp;INDEX($CH$3:CH1172,MATCH(AC1169,$CG$3:CG1172,0))&amp;$CE$23&amp;CHAR(10)&amp;$CD$24&amp;AD1169&amp;$CE$24&amp;CHAR(10)&amp;$CD$25&amp;AE1169&amp;$CE$25&amp;CHAR(10),"")&amp;IF(LEN(AG1169)&gt;0,$CD$23&amp;INDEX($CH$3:CH1172,MATCH(AF1169,$CG$3:CG1172,0))&amp;$CE$23&amp;CHAR(10)&amp;$CD$24&amp;AG1169&amp;$CE$24&amp;CHAR(10)&amp;$CD$25&amp;AH1169&amp;$CE$25&amp;CHAR(10),"")&amp;IF(LEN(AJ1169)&gt;0,$CD$23&amp;INDEX($CH$3:CH1172,MATCH(AI1169,$CG$3:CG1172,0))&amp;$CE$23&amp;CHAR(10)&amp;$CD$24&amp;AJ1169&amp;$CE$24&amp;CHAR(10)&amp;$CD$25&amp;AK1169&amp;$CE$25&amp;CHAR(10),"")</f>
        <v/>
      </c>
      <c r="BK1169" s="18" t="str">
        <f>IF(LEN(J1169)&gt;0,INDEX($BH$2:$BH$100000,MATCH(J1169,VBAsheet!$H$2:$H$100000,0))&amp;CHAR(10),"")&amp;IF(LEN(K1169)&gt;0,INDEX($BH$2:$BH$100000,MATCH(K1169,VBAsheet!$H$2:$H$100000,0))&amp;CHAR(10),"")&amp;IF(LEN(L1169)&gt;0,INDEX($BH$2:$BH$100000,MATCH(L1169,VBAsheet!$H$2:$H$100000,0))&amp;CHAR(10),"")&amp;IF(LEN(M1169)&gt;0,INDEX($BH$2:$BH$100000,MATCH(M1169,VBAsheet!$H$2:$H$100000,0))&amp;CHAR(10),"")</f>
        <v/>
      </c>
      <c r="BM1169" s="94" t="str">
        <f t="shared" si="692"/>
        <v/>
      </c>
      <c r="BN1169" s="95" t="str">
        <f t="shared" si="711"/>
        <v/>
      </c>
      <c r="BP1169" s="18" t="str">
        <f t="shared" si="712"/>
        <v/>
      </c>
      <c r="BR1169" s="81" t="str">
        <f t="shared" si="691"/>
        <v/>
      </c>
      <c r="BU1169" s="138" t="str">
        <f t="shared" si="713"/>
        <v/>
      </c>
      <c r="BV1169" s="3" t="str">
        <f t="shared" si="714"/>
        <v/>
      </c>
      <c r="BW1169" s="3" t="str">
        <f t="shared" si="715"/>
        <v/>
      </c>
      <c r="BX1169" s="144" t="str">
        <f t="shared" si="716"/>
        <v/>
      </c>
      <c r="BY1169" s="18" t="str">
        <f t="shared" si="717"/>
        <v/>
      </c>
      <c r="BZ1169" s="18" t="str">
        <f t="shared" si="718"/>
        <v/>
      </c>
      <c r="CA1169" s="19" t="str">
        <f t="shared" si="719"/>
        <v/>
      </c>
    </row>
    <row r="1170" spans="4:79" x14ac:dyDescent="0.45">
      <c r="D1170" s="164" t="str">
        <f t="shared" si="720"/>
        <v/>
      </c>
      <c r="I1170" s="9" t="str">
        <f t="shared" si="693"/>
        <v/>
      </c>
      <c r="J1170" s="173" t="str">
        <f t="shared" si="694"/>
        <v/>
      </c>
      <c r="K1170" s="13"/>
      <c r="L1170" s="13"/>
      <c r="M1170" s="13"/>
      <c r="N1170" s="178" t="str">
        <f t="shared" si="695"/>
        <v/>
      </c>
      <c r="O1170" s="181" t="str">
        <f t="shared" si="696"/>
        <v/>
      </c>
      <c r="P1170" s="8" t="str">
        <f t="shared" si="697"/>
        <v/>
      </c>
      <c r="Q1170" s="8" t="str">
        <f t="shared" si="698"/>
        <v/>
      </c>
      <c r="R1170" s="8" t="str">
        <f t="shared" si="699"/>
        <v/>
      </c>
      <c r="S1170" s="8" t="str">
        <f t="shared" si="700"/>
        <v/>
      </c>
      <c r="T1170" s="8" t="str">
        <f t="shared" si="701"/>
        <v/>
      </c>
      <c r="U1170" s="8" t="str">
        <f t="shared" si="702"/>
        <v/>
      </c>
      <c r="V1170" s="16" t="str">
        <f t="shared" si="703"/>
        <v/>
      </c>
      <c r="W1170" s="129" t="str">
        <f t="shared" si="704"/>
        <v/>
      </c>
      <c r="X1170" s="8" t="str">
        <f t="shared" si="705"/>
        <v/>
      </c>
      <c r="Y1170" s="8" t="str">
        <f t="shared" si="706"/>
        <v/>
      </c>
      <c r="AQ1170" s="6" t="str">
        <f t="shared" si="707"/>
        <v/>
      </c>
      <c r="AR1170" s="128" t="str">
        <f t="shared" si="708"/>
        <v/>
      </c>
      <c r="AS1170" s="128" t="str">
        <f t="shared" si="709"/>
        <v/>
      </c>
      <c r="AT1170" s="139" t="str">
        <f t="shared" si="721"/>
        <v/>
      </c>
      <c r="BH1170" s="127" t="str">
        <f>IF(LEN(VBAsheet!H1170)&gt;0,$CD$4&amp;CHAR(10)&amp;$CD$5&amp;CHAR(10)&amp;$CD$6&amp;IF(VBAsheet!I1170="N",1,0)&amp;$CE$6&amp;CHAR(10)&amp;$CD$7&amp;CHAR(10)&amp;$CD$8&amp;VBAsheet!H1170&amp;$CE$8&amp;CHAR(10)&amp;$CD$9&amp;VBAsheet!K1170&amp;$CE$9&amp;CHAR(10)&amp;$CD$10&amp;VBAsheet!J1170-1&amp;$CE$10&amp;CHAR(10)&amp;$CD$11,"")</f>
        <v/>
      </c>
      <c r="BI1170"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0" s="18" t="str">
        <f>IF(LEN(X1170)&gt;0,$CD$23&amp;INDEX($CH$3:CH1173,MATCH(W1170,$CG$3:CG1173,0))&amp;$CE$23&amp;CHAR(10)&amp;$CD$24&amp;X1170&amp;$CE$24&amp;CHAR(10)&amp;$CD$25&amp;Y1170&amp;$CE$25&amp;CHAR(10),"")&amp;IF(LEN(AA1170)&gt;0,$CD$23&amp;INDEX($CH$3:CH1173,MATCH(Z1170,$CG$3:CG1173,0))&amp;$CE$23&amp;CHAR(10)&amp;$CD$24&amp;AA1170&amp;$CE$24&amp;CHAR(10)&amp;$CD$25&amp;AB1170&amp;$CE$25&amp;CHAR(10),"")&amp;IF(LEN(AD1170)&gt;0,$CD$23&amp;INDEX($CH$3:CH1173,MATCH(AC1170,$CG$3:CG1173,0))&amp;$CE$23&amp;CHAR(10)&amp;$CD$24&amp;AD1170&amp;$CE$24&amp;CHAR(10)&amp;$CD$25&amp;AE1170&amp;$CE$25&amp;CHAR(10),"")&amp;IF(LEN(AG1170)&gt;0,$CD$23&amp;INDEX($CH$3:CH1173,MATCH(AF1170,$CG$3:CG1173,0))&amp;$CE$23&amp;CHAR(10)&amp;$CD$24&amp;AG1170&amp;$CE$24&amp;CHAR(10)&amp;$CD$25&amp;AH1170&amp;$CE$25&amp;CHAR(10),"")&amp;IF(LEN(AJ1170)&gt;0,$CD$23&amp;INDEX($CH$3:CH1173,MATCH(AI1170,$CG$3:CG1173,0))&amp;$CE$23&amp;CHAR(10)&amp;$CD$24&amp;AJ1170&amp;$CE$24&amp;CHAR(10)&amp;$CD$25&amp;AK1170&amp;$CE$25&amp;CHAR(10),"")</f>
        <v/>
      </c>
      <c r="BK1170" s="18" t="str">
        <f>IF(LEN(J1170)&gt;0,INDEX($BH$2:$BH$100000,MATCH(J1170,VBAsheet!$H$2:$H$100000,0))&amp;CHAR(10),"")&amp;IF(LEN(K1170)&gt;0,INDEX($BH$2:$BH$100000,MATCH(K1170,VBAsheet!$H$2:$H$100000,0))&amp;CHAR(10),"")&amp;IF(LEN(L1170)&gt;0,INDEX($BH$2:$BH$100000,MATCH(L1170,VBAsheet!$H$2:$H$100000,0))&amp;CHAR(10),"")&amp;IF(LEN(M1170)&gt;0,INDEX($BH$2:$BH$100000,MATCH(M1170,VBAsheet!$H$2:$H$100000,0))&amp;CHAR(10),"")</f>
        <v/>
      </c>
      <c r="BM1170" s="94" t="str">
        <f t="shared" si="692"/>
        <v/>
      </c>
      <c r="BN1170" s="95" t="str">
        <f t="shared" si="711"/>
        <v/>
      </c>
      <c r="BP1170" s="18" t="str">
        <f t="shared" si="712"/>
        <v/>
      </c>
      <c r="BR1170" s="81" t="str">
        <f t="shared" ref="BR1170:BR1233" si="722">IF(LEN(E1170)&gt;0,IF(E1170&lt;&gt;E1169,$CK$2&amp;E1170&amp;$CL$2&amp;$CK$3&amp;G1170&amp;$CL$3&amp;F1170&amp;$CM$3&amp;CHAR(10),$CK$3&amp;G1170&amp;$CL$3&amp;F1170&amp;$CM$3&amp;CHAR(10))&amp;IF(E1170=E1171,"",$CK$4),"")</f>
        <v/>
      </c>
      <c r="BU1170" s="138" t="str">
        <f t="shared" si="713"/>
        <v/>
      </c>
      <c r="BV1170" s="3" t="str">
        <f t="shared" si="714"/>
        <v/>
      </c>
      <c r="BW1170" s="3" t="str">
        <f t="shared" si="715"/>
        <v/>
      </c>
      <c r="BX1170" s="144" t="str">
        <f t="shared" si="716"/>
        <v/>
      </c>
      <c r="BY1170" s="18" t="str">
        <f t="shared" si="717"/>
        <v/>
      </c>
      <c r="BZ1170" s="18" t="str">
        <f t="shared" si="718"/>
        <v/>
      </c>
      <c r="CA1170" s="19" t="str">
        <f t="shared" si="719"/>
        <v/>
      </c>
    </row>
    <row r="1171" spans="4:79" x14ac:dyDescent="0.45">
      <c r="D1171" s="164" t="str">
        <f t="shared" si="720"/>
        <v/>
      </c>
      <c r="I1171" s="9" t="str">
        <f t="shared" si="693"/>
        <v/>
      </c>
      <c r="J1171" s="173" t="str">
        <f t="shared" si="694"/>
        <v/>
      </c>
      <c r="K1171" s="13"/>
      <c r="L1171" s="13"/>
      <c r="M1171" s="13"/>
      <c r="N1171" s="178" t="str">
        <f t="shared" si="695"/>
        <v/>
      </c>
      <c r="O1171" s="181" t="str">
        <f t="shared" si="696"/>
        <v/>
      </c>
      <c r="P1171" s="8" t="str">
        <f t="shared" si="697"/>
        <v/>
      </c>
      <c r="Q1171" s="8" t="str">
        <f t="shared" si="698"/>
        <v/>
      </c>
      <c r="R1171" s="8" t="str">
        <f t="shared" si="699"/>
        <v/>
      </c>
      <c r="S1171" s="8" t="str">
        <f t="shared" si="700"/>
        <v/>
      </c>
      <c r="T1171" s="8" t="str">
        <f t="shared" si="701"/>
        <v/>
      </c>
      <c r="U1171" s="8" t="str">
        <f t="shared" si="702"/>
        <v/>
      </c>
      <c r="V1171" s="16" t="str">
        <f t="shared" si="703"/>
        <v/>
      </c>
      <c r="W1171" s="129" t="str">
        <f t="shared" si="704"/>
        <v/>
      </c>
      <c r="X1171" s="8" t="str">
        <f t="shared" si="705"/>
        <v/>
      </c>
      <c r="Y1171" s="8" t="str">
        <f t="shared" si="706"/>
        <v/>
      </c>
      <c r="AQ1171" s="6" t="str">
        <f t="shared" si="707"/>
        <v/>
      </c>
      <c r="AR1171" s="128" t="str">
        <f t="shared" si="708"/>
        <v/>
      </c>
      <c r="AS1171" s="128" t="str">
        <f t="shared" si="709"/>
        <v/>
      </c>
      <c r="AT1171" s="139" t="str">
        <f t="shared" si="721"/>
        <v/>
      </c>
      <c r="BH1171" s="127" t="str">
        <f>IF(LEN(VBAsheet!H1171)&gt;0,$CD$4&amp;CHAR(10)&amp;$CD$5&amp;CHAR(10)&amp;$CD$6&amp;IF(VBAsheet!I1171="N",1,0)&amp;$CE$6&amp;CHAR(10)&amp;$CD$7&amp;CHAR(10)&amp;$CD$8&amp;VBAsheet!H1171&amp;$CE$8&amp;CHAR(10)&amp;$CD$9&amp;VBAsheet!K1171&amp;$CE$9&amp;CHAR(10)&amp;$CD$10&amp;VBAsheet!J1171-1&amp;$CE$10&amp;CHAR(10)&amp;$CD$11,"")</f>
        <v/>
      </c>
      <c r="BI1171"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1" s="18" t="str">
        <f>IF(LEN(X1171)&gt;0,$CD$23&amp;INDEX($CH$3:CH1174,MATCH(W1171,$CG$3:CG1174,0))&amp;$CE$23&amp;CHAR(10)&amp;$CD$24&amp;X1171&amp;$CE$24&amp;CHAR(10)&amp;$CD$25&amp;Y1171&amp;$CE$25&amp;CHAR(10),"")&amp;IF(LEN(AA1171)&gt;0,$CD$23&amp;INDEX($CH$3:CH1174,MATCH(Z1171,$CG$3:CG1174,0))&amp;$CE$23&amp;CHAR(10)&amp;$CD$24&amp;AA1171&amp;$CE$24&amp;CHAR(10)&amp;$CD$25&amp;AB1171&amp;$CE$25&amp;CHAR(10),"")&amp;IF(LEN(AD1171)&gt;0,$CD$23&amp;INDEX($CH$3:CH1174,MATCH(AC1171,$CG$3:CG1174,0))&amp;$CE$23&amp;CHAR(10)&amp;$CD$24&amp;AD1171&amp;$CE$24&amp;CHAR(10)&amp;$CD$25&amp;AE1171&amp;$CE$25&amp;CHAR(10),"")&amp;IF(LEN(AG1171)&gt;0,$CD$23&amp;INDEX($CH$3:CH1174,MATCH(AF1171,$CG$3:CG1174,0))&amp;$CE$23&amp;CHAR(10)&amp;$CD$24&amp;AG1171&amp;$CE$24&amp;CHAR(10)&amp;$CD$25&amp;AH1171&amp;$CE$25&amp;CHAR(10),"")&amp;IF(LEN(AJ1171)&gt;0,$CD$23&amp;INDEX($CH$3:CH1174,MATCH(AI1171,$CG$3:CG1174,0))&amp;$CE$23&amp;CHAR(10)&amp;$CD$24&amp;AJ1171&amp;$CE$24&amp;CHAR(10)&amp;$CD$25&amp;AK1171&amp;$CE$25&amp;CHAR(10),"")</f>
        <v/>
      </c>
      <c r="BK1171" s="18" t="str">
        <f>IF(LEN(J1171)&gt;0,INDEX($BH$2:$BH$100000,MATCH(J1171,VBAsheet!$H$2:$H$100000,0))&amp;CHAR(10),"")&amp;IF(LEN(K1171)&gt;0,INDEX($BH$2:$BH$100000,MATCH(K1171,VBAsheet!$H$2:$H$100000,0))&amp;CHAR(10),"")&amp;IF(LEN(L1171)&gt;0,INDEX($BH$2:$BH$100000,MATCH(L1171,VBAsheet!$H$2:$H$100000,0))&amp;CHAR(10),"")&amp;IF(LEN(M1171)&gt;0,INDEX($BH$2:$BH$100000,MATCH(M1171,VBAsheet!$H$2:$H$100000,0))&amp;CHAR(10),"")</f>
        <v/>
      </c>
      <c r="BM1171" s="94" t="str">
        <f t="shared" si="692"/>
        <v/>
      </c>
      <c r="BN1171" s="95" t="str">
        <f t="shared" si="711"/>
        <v/>
      </c>
      <c r="BP1171" s="18" t="str">
        <f t="shared" si="712"/>
        <v/>
      </c>
      <c r="BR1171" s="81" t="str">
        <f t="shared" si="722"/>
        <v/>
      </c>
      <c r="BU1171" s="138" t="str">
        <f t="shared" si="713"/>
        <v/>
      </c>
      <c r="BV1171" s="3" t="str">
        <f t="shared" si="714"/>
        <v/>
      </c>
      <c r="BW1171" s="3" t="str">
        <f t="shared" si="715"/>
        <v/>
      </c>
      <c r="BX1171" s="144" t="str">
        <f t="shared" si="716"/>
        <v/>
      </c>
      <c r="BY1171" s="18" t="str">
        <f t="shared" si="717"/>
        <v/>
      </c>
      <c r="BZ1171" s="18" t="str">
        <f t="shared" si="718"/>
        <v/>
      </c>
      <c r="CA1171" s="19" t="str">
        <f t="shared" si="719"/>
        <v/>
      </c>
    </row>
    <row r="1172" spans="4:79" x14ac:dyDescent="0.45">
      <c r="D1172" s="164" t="str">
        <f t="shared" si="720"/>
        <v/>
      </c>
      <c r="I1172" s="9" t="str">
        <f t="shared" si="693"/>
        <v/>
      </c>
      <c r="J1172" s="173" t="str">
        <f t="shared" si="694"/>
        <v/>
      </c>
      <c r="K1172" s="13"/>
      <c r="L1172" s="13"/>
      <c r="M1172" s="13"/>
      <c r="N1172" s="178" t="str">
        <f t="shared" si="695"/>
        <v/>
      </c>
      <c r="O1172" s="181" t="str">
        <f t="shared" si="696"/>
        <v/>
      </c>
      <c r="P1172" s="8" t="str">
        <f t="shared" si="697"/>
        <v/>
      </c>
      <c r="Q1172" s="8" t="str">
        <f t="shared" si="698"/>
        <v/>
      </c>
      <c r="R1172" s="8" t="str">
        <f t="shared" si="699"/>
        <v/>
      </c>
      <c r="S1172" s="8" t="str">
        <f t="shared" si="700"/>
        <v/>
      </c>
      <c r="T1172" s="8" t="str">
        <f t="shared" si="701"/>
        <v/>
      </c>
      <c r="U1172" s="8" t="str">
        <f t="shared" si="702"/>
        <v/>
      </c>
      <c r="V1172" s="16" t="str">
        <f t="shared" si="703"/>
        <v/>
      </c>
      <c r="W1172" s="129" t="str">
        <f t="shared" si="704"/>
        <v/>
      </c>
      <c r="X1172" s="8" t="str">
        <f t="shared" si="705"/>
        <v/>
      </c>
      <c r="Y1172" s="8" t="str">
        <f t="shared" si="706"/>
        <v/>
      </c>
      <c r="AQ1172" s="6" t="str">
        <f t="shared" si="707"/>
        <v/>
      </c>
      <c r="AR1172" s="128" t="str">
        <f t="shared" si="708"/>
        <v/>
      </c>
      <c r="AS1172" s="128" t="str">
        <f t="shared" si="709"/>
        <v/>
      </c>
      <c r="AT1172" s="139" t="str">
        <f t="shared" si="721"/>
        <v/>
      </c>
      <c r="BH1172" s="127" t="str">
        <f>IF(LEN(VBAsheet!H1172)&gt;0,$CD$4&amp;CHAR(10)&amp;$CD$5&amp;CHAR(10)&amp;$CD$6&amp;IF(VBAsheet!I1172="N",1,0)&amp;$CE$6&amp;CHAR(10)&amp;$CD$7&amp;CHAR(10)&amp;$CD$8&amp;VBAsheet!H1172&amp;$CE$8&amp;CHAR(10)&amp;$CD$9&amp;VBAsheet!K1172&amp;$CE$9&amp;CHAR(10)&amp;$CD$10&amp;VBAsheet!J1172-1&amp;$CE$10&amp;CHAR(10)&amp;$CD$11,"")</f>
        <v/>
      </c>
      <c r="BI1172"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2" s="18" t="str">
        <f>IF(LEN(X1172)&gt;0,$CD$23&amp;INDEX($CH$3:CH1175,MATCH(W1172,$CG$3:CG1175,0))&amp;$CE$23&amp;CHAR(10)&amp;$CD$24&amp;X1172&amp;$CE$24&amp;CHAR(10)&amp;$CD$25&amp;Y1172&amp;$CE$25&amp;CHAR(10),"")&amp;IF(LEN(AA1172)&gt;0,$CD$23&amp;INDEX($CH$3:CH1175,MATCH(Z1172,$CG$3:CG1175,0))&amp;$CE$23&amp;CHAR(10)&amp;$CD$24&amp;AA1172&amp;$CE$24&amp;CHAR(10)&amp;$CD$25&amp;AB1172&amp;$CE$25&amp;CHAR(10),"")&amp;IF(LEN(AD1172)&gt;0,$CD$23&amp;INDEX($CH$3:CH1175,MATCH(AC1172,$CG$3:CG1175,0))&amp;$CE$23&amp;CHAR(10)&amp;$CD$24&amp;AD1172&amp;$CE$24&amp;CHAR(10)&amp;$CD$25&amp;AE1172&amp;$CE$25&amp;CHAR(10),"")&amp;IF(LEN(AG1172)&gt;0,$CD$23&amp;INDEX($CH$3:CH1175,MATCH(AF1172,$CG$3:CG1175,0))&amp;$CE$23&amp;CHAR(10)&amp;$CD$24&amp;AG1172&amp;$CE$24&amp;CHAR(10)&amp;$CD$25&amp;AH1172&amp;$CE$25&amp;CHAR(10),"")&amp;IF(LEN(AJ1172)&gt;0,$CD$23&amp;INDEX($CH$3:CH1175,MATCH(AI1172,$CG$3:CG1175,0))&amp;$CE$23&amp;CHAR(10)&amp;$CD$24&amp;AJ1172&amp;$CE$24&amp;CHAR(10)&amp;$CD$25&amp;AK1172&amp;$CE$25&amp;CHAR(10),"")</f>
        <v/>
      </c>
      <c r="BK1172" s="18" t="str">
        <f>IF(LEN(J1172)&gt;0,INDEX($BH$2:$BH$100000,MATCH(J1172,VBAsheet!$H$2:$H$100000,0))&amp;CHAR(10),"")&amp;IF(LEN(K1172)&gt;0,INDEX($BH$2:$BH$100000,MATCH(K1172,VBAsheet!$H$2:$H$100000,0))&amp;CHAR(10),"")&amp;IF(LEN(L1172)&gt;0,INDEX($BH$2:$BH$100000,MATCH(L1172,VBAsheet!$H$2:$H$100000,0))&amp;CHAR(10),"")&amp;IF(LEN(M1172)&gt;0,INDEX($BH$2:$BH$100000,MATCH(M1172,VBAsheet!$H$2:$H$100000,0))&amp;CHAR(10),"")</f>
        <v/>
      </c>
      <c r="BM1172" s="94" t="str">
        <f t="shared" si="692"/>
        <v/>
      </c>
      <c r="BN1172" s="95" t="str">
        <f t="shared" si="711"/>
        <v/>
      </c>
      <c r="BP1172" s="18" t="str">
        <f t="shared" si="712"/>
        <v/>
      </c>
      <c r="BR1172" s="81" t="str">
        <f t="shared" si="722"/>
        <v/>
      </c>
      <c r="BU1172" s="138" t="str">
        <f t="shared" si="713"/>
        <v/>
      </c>
      <c r="BV1172" s="3" t="str">
        <f t="shared" si="714"/>
        <v/>
      </c>
      <c r="BW1172" s="3" t="str">
        <f t="shared" si="715"/>
        <v/>
      </c>
      <c r="BX1172" s="144" t="str">
        <f t="shared" si="716"/>
        <v/>
      </c>
      <c r="BY1172" s="18" t="str">
        <f t="shared" si="717"/>
        <v/>
      </c>
      <c r="BZ1172" s="18" t="str">
        <f t="shared" si="718"/>
        <v/>
      </c>
      <c r="CA1172" s="19" t="str">
        <f t="shared" si="719"/>
        <v/>
      </c>
    </row>
    <row r="1173" spans="4:79" x14ac:dyDescent="0.45">
      <c r="D1173" s="164" t="str">
        <f t="shared" si="720"/>
        <v/>
      </c>
      <c r="I1173" s="9" t="str">
        <f t="shared" si="693"/>
        <v/>
      </c>
      <c r="J1173" s="173" t="str">
        <f t="shared" si="694"/>
        <v/>
      </c>
      <c r="K1173" s="13"/>
      <c r="L1173" s="13"/>
      <c r="M1173" s="13"/>
      <c r="N1173" s="178" t="str">
        <f t="shared" si="695"/>
        <v/>
      </c>
      <c r="O1173" s="181" t="str">
        <f t="shared" si="696"/>
        <v/>
      </c>
      <c r="P1173" s="8" t="str">
        <f t="shared" si="697"/>
        <v/>
      </c>
      <c r="Q1173" s="8" t="str">
        <f t="shared" si="698"/>
        <v/>
      </c>
      <c r="R1173" s="8" t="str">
        <f t="shared" si="699"/>
        <v/>
      </c>
      <c r="S1173" s="8" t="str">
        <f t="shared" si="700"/>
        <v/>
      </c>
      <c r="T1173" s="8" t="str">
        <f t="shared" si="701"/>
        <v/>
      </c>
      <c r="U1173" s="8" t="str">
        <f t="shared" si="702"/>
        <v/>
      </c>
      <c r="V1173" s="16" t="str">
        <f t="shared" si="703"/>
        <v/>
      </c>
      <c r="W1173" s="129" t="str">
        <f t="shared" si="704"/>
        <v/>
      </c>
      <c r="X1173" s="8" t="str">
        <f t="shared" si="705"/>
        <v/>
      </c>
      <c r="Y1173" s="8" t="str">
        <f t="shared" si="706"/>
        <v/>
      </c>
      <c r="AQ1173" s="6" t="str">
        <f t="shared" si="707"/>
        <v/>
      </c>
      <c r="AR1173" s="128" t="str">
        <f t="shared" si="708"/>
        <v/>
      </c>
      <c r="AS1173" s="128" t="str">
        <f t="shared" si="709"/>
        <v/>
      </c>
      <c r="AT1173" s="139" t="str">
        <f t="shared" si="721"/>
        <v/>
      </c>
      <c r="BH1173" s="127" t="str">
        <f>IF(LEN(VBAsheet!H1173)&gt;0,$CD$4&amp;CHAR(10)&amp;$CD$5&amp;CHAR(10)&amp;$CD$6&amp;IF(VBAsheet!I1173="N",1,0)&amp;$CE$6&amp;CHAR(10)&amp;$CD$7&amp;CHAR(10)&amp;$CD$8&amp;VBAsheet!H1173&amp;$CE$8&amp;CHAR(10)&amp;$CD$9&amp;VBAsheet!K1173&amp;$CE$9&amp;CHAR(10)&amp;$CD$10&amp;VBAsheet!J1173-1&amp;$CE$10&amp;CHAR(10)&amp;$CD$11,"")</f>
        <v/>
      </c>
      <c r="BI1173"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3" s="18" t="str">
        <f>IF(LEN(X1173)&gt;0,$CD$23&amp;INDEX($CH$3:CH1176,MATCH(W1173,$CG$3:CG1176,0))&amp;$CE$23&amp;CHAR(10)&amp;$CD$24&amp;X1173&amp;$CE$24&amp;CHAR(10)&amp;$CD$25&amp;Y1173&amp;$CE$25&amp;CHAR(10),"")&amp;IF(LEN(AA1173)&gt;0,$CD$23&amp;INDEX($CH$3:CH1176,MATCH(Z1173,$CG$3:CG1176,0))&amp;$CE$23&amp;CHAR(10)&amp;$CD$24&amp;AA1173&amp;$CE$24&amp;CHAR(10)&amp;$CD$25&amp;AB1173&amp;$CE$25&amp;CHAR(10),"")&amp;IF(LEN(AD1173)&gt;0,$CD$23&amp;INDEX($CH$3:CH1176,MATCH(AC1173,$CG$3:CG1176,0))&amp;$CE$23&amp;CHAR(10)&amp;$CD$24&amp;AD1173&amp;$CE$24&amp;CHAR(10)&amp;$CD$25&amp;AE1173&amp;$CE$25&amp;CHAR(10),"")&amp;IF(LEN(AG1173)&gt;0,$CD$23&amp;INDEX($CH$3:CH1176,MATCH(AF1173,$CG$3:CG1176,0))&amp;$CE$23&amp;CHAR(10)&amp;$CD$24&amp;AG1173&amp;$CE$24&amp;CHAR(10)&amp;$CD$25&amp;AH1173&amp;$CE$25&amp;CHAR(10),"")&amp;IF(LEN(AJ1173)&gt;0,$CD$23&amp;INDEX($CH$3:CH1176,MATCH(AI1173,$CG$3:CG1176,0))&amp;$CE$23&amp;CHAR(10)&amp;$CD$24&amp;AJ1173&amp;$CE$24&amp;CHAR(10)&amp;$CD$25&amp;AK1173&amp;$CE$25&amp;CHAR(10),"")</f>
        <v/>
      </c>
      <c r="BK1173" s="18" t="str">
        <f>IF(LEN(J1173)&gt;0,INDEX($BH$2:$BH$100000,MATCH(J1173,VBAsheet!$H$2:$H$100000,0))&amp;CHAR(10),"")&amp;IF(LEN(K1173)&gt;0,INDEX($BH$2:$BH$100000,MATCH(K1173,VBAsheet!$H$2:$H$100000,0))&amp;CHAR(10),"")&amp;IF(LEN(L1173)&gt;0,INDEX($BH$2:$BH$100000,MATCH(L1173,VBAsheet!$H$2:$H$100000,0))&amp;CHAR(10),"")&amp;IF(LEN(M1173)&gt;0,INDEX($BH$2:$BH$100000,MATCH(M1173,VBAsheet!$H$2:$H$100000,0))&amp;CHAR(10),"")</f>
        <v/>
      </c>
      <c r="BM1173" s="94" t="str">
        <f t="shared" si="692"/>
        <v/>
      </c>
      <c r="BN1173" s="95" t="str">
        <f t="shared" si="711"/>
        <v/>
      </c>
      <c r="BP1173" s="18" t="str">
        <f t="shared" si="712"/>
        <v/>
      </c>
      <c r="BR1173" s="81" t="str">
        <f t="shared" si="722"/>
        <v/>
      </c>
      <c r="BU1173" s="138" t="str">
        <f t="shared" si="713"/>
        <v/>
      </c>
      <c r="BV1173" s="3" t="str">
        <f t="shared" si="714"/>
        <v/>
      </c>
      <c r="BW1173" s="3" t="str">
        <f t="shared" si="715"/>
        <v/>
      </c>
      <c r="BX1173" s="144" t="str">
        <f t="shared" si="716"/>
        <v/>
      </c>
      <c r="BY1173" s="18" t="str">
        <f t="shared" si="717"/>
        <v/>
      </c>
      <c r="BZ1173" s="18" t="str">
        <f t="shared" si="718"/>
        <v/>
      </c>
      <c r="CA1173" s="19" t="str">
        <f t="shared" si="719"/>
        <v/>
      </c>
    </row>
    <row r="1174" spans="4:79" x14ac:dyDescent="0.45">
      <c r="D1174" s="164" t="str">
        <f t="shared" si="720"/>
        <v/>
      </c>
      <c r="I1174" s="9" t="str">
        <f t="shared" si="693"/>
        <v/>
      </c>
      <c r="J1174" s="173" t="str">
        <f t="shared" si="694"/>
        <v/>
      </c>
      <c r="K1174" s="13"/>
      <c r="L1174" s="13"/>
      <c r="M1174" s="13"/>
      <c r="N1174" s="178" t="str">
        <f t="shared" si="695"/>
        <v/>
      </c>
      <c r="O1174" s="181" t="str">
        <f t="shared" si="696"/>
        <v/>
      </c>
      <c r="P1174" s="8" t="str">
        <f t="shared" si="697"/>
        <v/>
      </c>
      <c r="Q1174" s="8" t="str">
        <f t="shared" si="698"/>
        <v/>
      </c>
      <c r="R1174" s="8" t="str">
        <f t="shared" si="699"/>
        <v/>
      </c>
      <c r="S1174" s="8" t="str">
        <f t="shared" si="700"/>
        <v/>
      </c>
      <c r="T1174" s="8" t="str">
        <f t="shared" si="701"/>
        <v/>
      </c>
      <c r="U1174" s="8" t="str">
        <f t="shared" si="702"/>
        <v/>
      </c>
      <c r="V1174" s="16" t="str">
        <f t="shared" si="703"/>
        <v/>
      </c>
      <c r="W1174" s="129" t="str">
        <f t="shared" si="704"/>
        <v/>
      </c>
      <c r="X1174" s="8" t="str">
        <f t="shared" si="705"/>
        <v/>
      </c>
      <c r="Y1174" s="8" t="str">
        <f t="shared" si="706"/>
        <v/>
      </c>
      <c r="AQ1174" s="6" t="str">
        <f t="shared" si="707"/>
        <v/>
      </c>
      <c r="AR1174" s="128" t="str">
        <f t="shared" si="708"/>
        <v/>
      </c>
      <c r="AS1174" s="128" t="str">
        <f t="shared" si="709"/>
        <v/>
      </c>
      <c r="AT1174" s="139" t="str">
        <f t="shared" si="721"/>
        <v/>
      </c>
      <c r="BH1174" s="127" t="str">
        <f>IF(LEN(VBAsheet!H1174)&gt;0,$CD$4&amp;CHAR(10)&amp;$CD$5&amp;CHAR(10)&amp;$CD$6&amp;IF(VBAsheet!I1174="N",1,0)&amp;$CE$6&amp;CHAR(10)&amp;$CD$7&amp;CHAR(10)&amp;$CD$8&amp;VBAsheet!H1174&amp;$CE$8&amp;CHAR(10)&amp;$CD$9&amp;VBAsheet!K1174&amp;$CE$9&amp;CHAR(10)&amp;$CD$10&amp;VBAsheet!J1174-1&amp;$CE$10&amp;CHAR(10)&amp;$CD$11,"")</f>
        <v/>
      </c>
      <c r="BI1174"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4" s="18" t="str">
        <f>IF(LEN(X1174)&gt;0,$CD$23&amp;INDEX($CH$3:CH1177,MATCH(W1174,$CG$3:CG1177,0))&amp;$CE$23&amp;CHAR(10)&amp;$CD$24&amp;X1174&amp;$CE$24&amp;CHAR(10)&amp;$CD$25&amp;Y1174&amp;$CE$25&amp;CHAR(10),"")&amp;IF(LEN(AA1174)&gt;0,$CD$23&amp;INDEX($CH$3:CH1177,MATCH(Z1174,$CG$3:CG1177,0))&amp;$CE$23&amp;CHAR(10)&amp;$CD$24&amp;AA1174&amp;$CE$24&amp;CHAR(10)&amp;$CD$25&amp;AB1174&amp;$CE$25&amp;CHAR(10),"")&amp;IF(LEN(AD1174)&gt;0,$CD$23&amp;INDEX($CH$3:CH1177,MATCH(AC1174,$CG$3:CG1177,0))&amp;$CE$23&amp;CHAR(10)&amp;$CD$24&amp;AD1174&amp;$CE$24&amp;CHAR(10)&amp;$CD$25&amp;AE1174&amp;$CE$25&amp;CHAR(10),"")&amp;IF(LEN(AG1174)&gt;0,$CD$23&amp;INDEX($CH$3:CH1177,MATCH(AF1174,$CG$3:CG1177,0))&amp;$CE$23&amp;CHAR(10)&amp;$CD$24&amp;AG1174&amp;$CE$24&amp;CHAR(10)&amp;$CD$25&amp;AH1174&amp;$CE$25&amp;CHAR(10),"")&amp;IF(LEN(AJ1174)&gt;0,$CD$23&amp;INDEX($CH$3:CH1177,MATCH(AI1174,$CG$3:CG1177,0))&amp;$CE$23&amp;CHAR(10)&amp;$CD$24&amp;AJ1174&amp;$CE$24&amp;CHAR(10)&amp;$CD$25&amp;AK1174&amp;$CE$25&amp;CHAR(10),"")</f>
        <v/>
      </c>
      <c r="BK1174" s="18" t="str">
        <f>IF(LEN(J1174)&gt;0,INDEX($BH$2:$BH$100000,MATCH(J1174,VBAsheet!$H$2:$H$100000,0))&amp;CHAR(10),"")&amp;IF(LEN(K1174)&gt;0,INDEX($BH$2:$BH$100000,MATCH(K1174,VBAsheet!$H$2:$H$100000,0))&amp;CHAR(10),"")&amp;IF(LEN(L1174)&gt;0,INDEX($BH$2:$BH$100000,MATCH(L1174,VBAsheet!$H$2:$H$100000,0))&amp;CHAR(10),"")&amp;IF(LEN(M1174)&gt;0,INDEX($BH$2:$BH$100000,MATCH(M1174,VBAsheet!$H$2:$H$100000,0))&amp;CHAR(10),"")</f>
        <v/>
      </c>
      <c r="BM1174" s="94" t="str">
        <f t="shared" si="692"/>
        <v/>
      </c>
      <c r="BN1174" s="95" t="str">
        <f t="shared" si="711"/>
        <v/>
      </c>
      <c r="BP1174" s="18" t="str">
        <f t="shared" si="712"/>
        <v/>
      </c>
      <c r="BR1174" s="81" t="str">
        <f t="shared" si="722"/>
        <v/>
      </c>
      <c r="BU1174" s="138" t="str">
        <f t="shared" si="713"/>
        <v/>
      </c>
      <c r="BV1174" s="3" t="str">
        <f t="shared" si="714"/>
        <v/>
      </c>
      <c r="BW1174" s="3" t="str">
        <f t="shared" si="715"/>
        <v/>
      </c>
      <c r="BX1174" s="144" t="str">
        <f t="shared" si="716"/>
        <v/>
      </c>
      <c r="BY1174" s="18" t="str">
        <f t="shared" si="717"/>
        <v/>
      </c>
      <c r="BZ1174" s="18" t="str">
        <f t="shared" si="718"/>
        <v/>
      </c>
      <c r="CA1174" s="19" t="str">
        <f t="shared" si="719"/>
        <v/>
      </c>
    </row>
    <row r="1175" spans="4:79" x14ac:dyDescent="0.45">
      <c r="D1175" s="164" t="str">
        <f t="shared" si="720"/>
        <v/>
      </c>
      <c r="I1175" s="9" t="str">
        <f t="shared" si="693"/>
        <v/>
      </c>
      <c r="J1175" s="173" t="str">
        <f t="shared" si="694"/>
        <v/>
      </c>
      <c r="K1175" s="13"/>
      <c r="L1175" s="13"/>
      <c r="M1175" s="13"/>
      <c r="N1175" s="178" t="str">
        <f t="shared" si="695"/>
        <v/>
      </c>
      <c r="O1175" s="181" t="str">
        <f t="shared" si="696"/>
        <v/>
      </c>
      <c r="P1175" s="8" t="str">
        <f t="shared" si="697"/>
        <v/>
      </c>
      <c r="Q1175" s="8" t="str">
        <f t="shared" si="698"/>
        <v/>
      </c>
      <c r="R1175" s="8" t="str">
        <f t="shared" si="699"/>
        <v/>
      </c>
      <c r="S1175" s="8" t="str">
        <f t="shared" si="700"/>
        <v/>
      </c>
      <c r="T1175" s="8" t="str">
        <f t="shared" si="701"/>
        <v/>
      </c>
      <c r="U1175" s="8" t="str">
        <f t="shared" si="702"/>
        <v/>
      </c>
      <c r="V1175" s="16" t="str">
        <f t="shared" si="703"/>
        <v/>
      </c>
      <c r="W1175" s="129" t="str">
        <f t="shared" si="704"/>
        <v/>
      </c>
      <c r="X1175" s="8" t="str">
        <f t="shared" si="705"/>
        <v/>
      </c>
      <c r="Y1175" s="8" t="str">
        <f t="shared" si="706"/>
        <v/>
      </c>
      <c r="AQ1175" s="6" t="str">
        <f t="shared" si="707"/>
        <v/>
      </c>
      <c r="AR1175" s="128" t="str">
        <f t="shared" si="708"/>
        <v/>
      </c>
      <c r="AS1175" s="128" t="str">
        <f t="shared" si="709"/>
        <v/>
      </c>
      <c r="AT1175" s="139" t="str">
        <f t="shared" si="721"/>
        <v/>
      </c>
      <c r="BH1175" s="127" t="str">
        <f>IF(LEN(VBAsheet!H1175)&gt;0,$CD$4&amp;CHAR(10)&amp;$CD$5&amp;CHAR(10)&amp;$CD$6&amp;IF(VBAsheet!I1175="N",1,0)&amp;$CE$6&amp;CHAR(10)&amp;$CD$7&amp;CHAR(10)&amp;$CD$8&amp;VBAsheet!H1175&amp;$CE$8&amp;CHAR(10)&amp;$CD$9&amp;VBAsheet!K1175&amp;$CE$9&amp;CHAR(10)&amp;$CD$10&amp;VBAsheet!J1175-1&amp;$CE$10&amp;CHAR(10)&amp;$CD$11,"")</f>
        <v/>
      </c>
      <c r="BI1175"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5" s="18" t="str">
        <f>IF(LEN(X1175)&gt;0,$CD$23&amp;INDEX($CH$3:CH1178,MATCH(W1175,$CG$3:CG1178,0))&amp;$CE$23&amp;CHAR(10)&amp;$CD$24&amp;X1175&amp;$CE$24&amp;CHAR(10)&amp;$CD$25&amp;Y1175&amp;$CE$25&amp;CHAR(10),"")&amp;IF(LEN(AA1175)&gt;0,$CD$23&amp;INDEX($CH$3:CH1178,MATCH(Z1175,$CG$3:CG1178,0))&amp;$CE$23&amp;CHAR(10)&amp;$CD$24&amp;AA1175&amp;$CE$24&amp;CHAR(10)&amp;$CD$25&amp;AB1175&amp;$CE$25&amp;CHAR(10),"")&amp;IF(LEN(AD1175)&gt;0,$CD$23&amp;INDEX($CH$3:CH1178,MATCH(AC1175,$CG$3:CG1178,0))&amp;$CE$23&amp;CHAR(10)&amp;$CD$24&amp;AD1175&amp;$CE$24&amp;CHAR(10)&amp;$CD$25&amp;AE1175&amp;$CE$25&amp;CHAR(10),"")&amp;IF(LEN(AG1175)&gt;0,$CD$23&amp;INDEX($CH$3:CH1178,MATCH(AF1175,$CG$3:CG1178,0))&amp;$CE$23&amp;CHAR(10)&amp;$CD$24&amp;AG1175&amp;$CE$24&amp;CHAR(10)&amp;$CD$25&amp;AH1175&amp;$CE$25&amp;CHAR(10),"")&amp;IF(LEN(AJ1175)&gt;0,$CD$23&amp;INDEX($CH$3:CH1178,MATCH(AI1175,$CG$3:CG1178,0))&amp;$CE$23&amp;CHAR(10)&amp;$CD$24&amp;AJ1175&amp;$CE$24&amp;CHAR(10)&amp;$CD$25&amp;AK1175&amp;$CE$25&amp;CHAR(10),"")</f>
        <v/>
      </c>
      <c r="BK1175" s="18" t="str">
        <f>IF(LEN(J1175)&gt;0,INDEX($BH$2:$BH$100000,MATCH(J1175,VBAsheet!$H$2:$H$100000,0))&amp;CHAR(10),"")&amp;IF(LEN(K1175)&gt;0,INDEX($BH$2:$BH$100000,MATCH(K1175,VBAsheet!$H$2:$H$100000,0))&amp;CHAR(10),"")&amp;IF(LEN(L1175)&gt;0,INDEX($BH$2:$BH$100000,MATCH(L1175,VBAsheet!$H$2:$H$100000,0))&amp;CHAR(10),"")&amp;IF(LEN(M1175)&gt;0,INDEX($BH$2:$BH$100000,MATCH(M1175,VBAsheet!$H$2:$H$100000,0))&amp;CHAR(10),"")</f>
        <v/>
      </c>
      <c r="BM1175" s="94" t="str">
        <f t="shared" si="692"/>
        <v/>
      </c>
      <c r="BN1175" s="95" t="str">
        <f t="shared" si="711"/>
        <v/>
      </c>
      <c r="BP1175" s="18" t="str">
        <f t="shared" si="712"/>
        <v/>
      </c>
      <c r="BR1175" s="81" t="str">
        <f t="shared" si="722"/>
        <v/>
      </c>
      <c r="BU1175" s="138" t="str">
        <f t="shared" si="713"/>
        <v/>
      </c>
      <c r="BV1175" s="3" t="str">
        <f t="shared" si="714"/>
        <v/>
      </c>
      <c r="BW1175" s="3" t="str">
        <f t="shared" si="715"/>
        <v/>
      </c>
      <c r="BX1175" s="144" t="str">
        <f t="shared" si="716"/>
        <v/>
      </c>
      <c r="BY1175" s="18" t="str">
        <f t="shared" si="717"/>
        <v/>
      </c>
      <c r="BZ1175" s="18" t="str">
        <f t="shared" si="718"/>
        <v/>
      </c>
      <c r="CA1175" s="19" t="str">
        <f t="shared" si="719"/>
        <v/>
      </c>
    </row>
    <row r="1176" spans="4:79" x14ac:dyDescent="0.45">
      <c r="D1176" s="164" t="str">
        <f t="shared" si="720"/>
        <v/>
      </c>
      <c r="I1176" s="9" t="str">
        <f t="shared" si="693"/>
        <v/>
      </c>
      <c r="J1176" s="173" t="str">
        <f t="shared" si="694"/>
        <v/>
      </c>
      <c r="K1176" s="13"/>
      <c r="L1176" s="13"/>
      <c r="M1176" s="13"/>
      <c r="N1176" s="178" t="str">
        <f t="shared" si="695"/>
        <v/>
      </c>
      <c r="O1176" s="181" t="str">
        <f t="shared" si="696"/>
        <v/>
      </c>
      <c r="P1176" s="8" t="str">
        <f t="shared" si="697"/>
        <v/>
      </c>
      <c r="Q1176" s="8" t="str">
        <f t="shared" si="698"/>
        <v/>
      </c>
      <c r="R1176" s="8" t="str">
        <f t="shared" si="699"/>
        <v/>
      </c>
      <c r="S1176" s="8" t="str">
        <f t="shared" si="700"/>
        <v/>
      </c>
      <c r="T1176" s="8" t="str">
        <f t="shared" si="701"/>
        <v/>
      </c>
      <c r="U1176" s="8" t="str">
        <f t="shared" si="702"/>
        <v/>
      </c>
      <c r="V1176" s="16" t="str">
        <f t="shared" si="703"/>
        <v/>
      </c>
      <c r="W1176" s="129" t="str">
        <f t="shared" si="704"/>
        <v/>
      </c>
      <c r="X1176" s="8" t="str">
        <f t="shared" si="705"/>
        <v/>
      </c>
      <c r="Y1176" s="8" t="str">
        <f t="shared" si="706"/>
        <v/>
      </c>
      <c r="AQ1176" s="6" t="str">
        <f t="shared" si="707"/>
        <v/>
      </c>
      <c r="AR1176" s="128" t="str">
        <f t="shared" si="708"/>
        <v/>
      </c>
      <c r="AS1176" s="128" t="str">
        <f t="shared" si="709"/>
        <v/>
      </c>
      <c r="AT1176" s="139" t="str">
        <f t="shared" si="721"/>
        <v/>
      </c>
      <c r="BH1176" s="127" t="str">
        <f>IF(LEN(VBAsheet!H1176)&gt;0,$CD$4&amp;CHAR(10)&amp;$CD$5&amp;CHAR(10)&amp;$CD$6&amp;IF(VBAsheet!I1176="N",1,0)&amp;$CE$6&amp;CHAR(10)&amp;$CD$7&amp;CHAR(10)&amp;$CD$8&amp;VBAsheet!H1176&amp;$CE$8&amp;CHAR(10)&amp;$CD$9&amp;VBAsheet!K1176&amp;$CE$9&amp;CHAR(10)&amp;$CD$10&amp;VBAsheet!J1176-1&amp;$CE$10&amp;CHAR(10)&amp;$CD$11,"")</f>
        <v/>
      </c>
      <c r="BI1176"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6" s="18" t="str">
        <f>IF(LEN(X1176)&gt;0,$CD$23&amp;INDEX($CH$3:CH1179,MATCH(W1176,$CG$3:CG1179,0))&amp;$CE$23&amp;CHAR(10)&amp;$CD$24&amp;X1176&amp;$CE$24&amp;CHAR(10)&amp;$CD$25&amp;Y1176&amp;$CE$25&amp;CHAR(10),"")&amp;IF(LEN(AA1176)&gt;0,$CD$23&amp;INDEX($CH$3:CH1179,MATCH(Z1176,$CG$3:CG1179,0))&amp;$CE$23&amp;CHAR(10)&amp;$CD$24&amp;AA1176&amp;$CE$24&amp;CHAR(10)&amp;$CD$25&amp;AB1176&amp;$CE$25&amp;CHAR(10),"")&amp;IF(LEN(AD1176)&gt;0,$CD$23&amp;INDEX($CH$3:CH1179,MATCH(AC1176,$CG$3:CG1179,0))&amp;$CE$23&amp;CHAR(10)&amp;$CD$24&amp;AD1176&amp;$CE$24&amp;CHAR(10)&amp;$CD$25&amp;AE1176&amp;$CE$25&amp;CHAR(10),"")&amp;IF(LEN(AG1176)&gt;0,$CD$23&amp;INDEX($CH$3:CH1179,MATCH(AF1176,$CG$3:CG1179,0))&amp;$CE$23&amp;CHAR(10)&amp;$CD$24&amp;AG1176&amp;$CE$24&amp;CHAR(10)&amp;$CD$25&amp;AH1176&amp;$CE$25&amp;CHAR(10),"")&amp;IF(LEN(AJ1176)&gt;0,$CD$23&amp;INDEX($CH$3:CH1179,MATCH(AI1176,$CG$3:CG1179,0))&amp;$CE$23&amp;CHAR(10)&amp;$CD$24&amp;AJ1176&amp;$CE$24&amp;CHAR(10)&amp;$CD$25&amp;AK1176&amp;$CE$25&amp;CHAR(10),"")</f>
        <v/>
      </c>
      <c r="BK1176" s="18" t="str">
        <f>IF(LEN(J1176)&gt;0,INDEX($BH$2:$BH$100000,MATCH(J1176,VBAsheet!$H$2:$H$100000,0))&amp;CHAR(10),"")&amp;IF(LEN(K1176)&gt;0,INDEX($BH$2:$BH$100000,MATCH(K1176,VBAsheet!$H$2:$H$100000,0))&amp;CHAR(10),"")&amp;IF(LEN(L1176)&gt;0,INDEX($BH$2:$BH$100000,MATCH(L1176,VBAsheet!$H$2:$H$100000,0))&amp;CHAR(10),"")&amp;IF(LEN(M1176)&gt;0,INDEX($BH$2:$BH$100000,MATCH(M1176,VBAsheet!$H$2:$H$100000,0))&amp;CHAR(10),"")</f>
        <v/>
      </c>
      <c r="BM1176" s="94" t="str">
        <f t="shared" si="692"/>
        <v/>
      </c>
      <c r="BN1176" s="95" t="str">
        <f t="shared" si="711"/>
        <v/>
      </c>
      <c r="BP1176" s="18" t="str">
        <f t="shared" si="712"/>
        <v/>
      </c>
      <c r="BR1176" s="81" t="str">
        <f t="shared" si="722"/>
        <v/>
      </c>
      <c r="BU1176" s="138" t="str">
        <f t="shared" si="713"/>
        <v/>
      </c>
      <c r="BV1176" s="3" t="str">
        <f t="shared" si="714"/>
        <v/>
      </c>
      <c r="BW1176" s="3" t="str">
        <f t="shared" si="715"/>
        <v/>
      </c>
      <c r="BX1176" s="144" t="str">
        <f t="shared" si="716"/>
        <v/>
      </c>
      <c r="BY1176" s="18" t="str">
        <f t="shared" si="717"/>
        <v/>
      </c>
      <c r="BZ1176" s="18" t="str">
        <f t="shared" si="718"/>
        <v/>
      </c>
      <c r="CA1176" s="19" t="str">
        <f t="shared" si="719"/>
        <v/>
      </c>
    </row>
    <row r="1177" spans="4:79" x14ac:dyDescent="0.45">
      <c r="D1177" s="164" t="str">
        <f t="shared" si="720"/>
        <v/>
      </c>
      <c r="I1177" s="9" t="str">
        <f t="shared" si="693"/>
        <v/>
      </c>
      <c r="J1177" s="173" t="str">
        <f t="shared" si="694"/>
        <v/>
      </c>
      <c r="K1177" s="13"/>
      <c r="L1177" s="13"/>
      <c r="M1177" s="13"/>
      <c r="N1177" s="178" t="str">
        <f t="shared" si="695"/>
        <v/>
      </c>
      <c r="O1177" s="181" t="str">
        <f t="shared" si="696"/>
        <v/>
      </c>
      <c r="P1177" s="8" t="str">
        <f t="shared" si="697"/>
        <v/>
      </c>
      <c r="Q1177" s="8" t="str">
        <f t="shared" si="698"/>
        <v/>
      </c>
      <c r="R1177" s="8" t="str">
        <f t="shared" si="699"/>
        <v/>
      </c>
      <c r="S1177" s="8" t="str">
        <f t="shared" si="700"/>
        <v/>
      </c>
      <c r="T1177" s="8" t="str">
        <f t="shared" si="701"/>
        <v/>
      </c>
      <c r="U1177" s="8" t="str">
        <f t="shared" si="702"/>
        <v/>
      </c>
      <c r="V1177" s="16" t="str">
        <f t="shared" si="703"/>
        <v/>
      </c>
      <c r="W1177" s="129" t="str">
        <f t="shared" si="704"/>
        <v/>
      </c>
      <c r="X1177" s="8" t="str">
        <f t="shared" si="705"/>
        <v/>
      </c>
      <c r="Y1177" s="8" t="str">
        <f t="shared" si="706"/>
        <v/>
      </c>
      <c r="AQ1177" s="6" t="str">
        <f t="shared" si="707"/>
        <v/>
      </c>
      <c r="AR1177" s="128" t="str">
        <f t="shared" si="708"/>
        <v/>
      </c>
      <c r="AS1177" s="128" t="str">
        <f t="shared" si="709"/>
        <v/>
      </c>
      <c r="AT1177" s="139" t="str">
        <f t="shared" si="721"/>
        <v/>
      </c>
      <c r="BH1177" s="127" t="str">
        <f>IF(LEN(VBAsheet!H1177)&gt;0,$CD$4&amp;CHAR(10)&amp;$CD$5&amp;CHAR(10)&amp;$CD$6&amp;IF(VBAsheet!I1177="N",1,0)&amp;$CE$6&amp;CHAR(10)&amp;$CD$7&amp;CHAR(10)&amp;$CD$8&amp;VBAsheet!H1177&amp;$CE$8&amp;CHAR(10)&amp;$CD$9&amp;VBAsheet!K1177&amp;$CE$9&amp;CHAR(10)&amp;$CD$10&amp;VBAsheet!J1177-1&amp;$CE$10&amp;CHAR(10)&amp;$CD$11,"")</f>
        <v/>
      </c>
      <c r="BI1177"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7" s="18" t="str">
        <f>IF(LEN(X1177)&gt;0,$CD$23&amp;INDEX($CH$3:CH1180,MATCH(W1177,$CG$3:CG1180,0))&amp;$CE$23&amp;CHAR(10)&amp;$CD$24&amp;X1177&amp;$CE$24&amp;CHAR(10)&amp;$CD$25&amp;Y1177&amp;$CE$25&amp;CHAR(10),"")&amp;IF(LEN(AA1177)&gt;0,$CD$23&amp;INDEX($CH$3:CH1180,MATCH(Z1177,$CG$3:CG1180,0))&amp;$CE$23&amp;CHAR(10)&amp;$CD$24&amp;AA1177&amp;$CE$24&amp;CHAR(10)&amp;$CD$25&amp;AB1177&amp;$CE$25&amp;CHAR(10),"")&amp;IF(LEN(AD1177)&gt;0,$CD$23&amp;INDEX($CH$3:CH1180,MATCH(AC1177,$CG$3:CG1180,0))&amp;$CE$23&amp;CHAR(10)&amp;$CD$24&amp;AD1177&amp;$CE$24&amp;CHAR(10)&amp;$CD$25&amp;AE1177&amp;$CE$25&amp;CHAR(10),"")&amp;IF(LEN(AG1177)&gt;0,$CD$23&amp;INDEX($CH$3:CH1180,MATCH(AF1177,$CG$3:CG1180,0))&amp;$CE$23&amp;CHAR(10)&amp;$CD$24&amp;AG1177&amp;$CE$24&amp;CHAR(10)&amp;$CD$25&amp;AH1177&amp;$CE$25&amp;CHAR(10),"")&amp;IF(LEN(AJ1177)&gt;0,$CD$23&amp;INDEX($CH$3:CH1180,MATCH(AI1177,$CG$3:CG1180,0))&amp;$CE$23&amp;CHAR(10)&amp;$CD$24&amp;AJ1177&amp;$CE$24&amp;CHAR(10)&amp;$CD$25&amp;AK1177&amp;$CE$25&amp;CHAR(10),"")</f>
        <v/>
      </c>
      <c r="BK1177" s="18" t="str">
        <f>IF(LEN(J1177)&gt;0,INDEX($BH$2:$BH$100000,MATCH(J1177,VBAsheet!$H$2:$H$100000,0))&amp;CHAR(10),"")&amp;IF(LEN(K1177)&gt;0,INDEX($BH$2:$BH$100000,MATCH(K1177,VBAsheet!$H$2:$H$100000,0))&amp;CHAR(10),"")&amp;IF(LEN(L1177)&gt;0,INDEX($BH$2:$BH$100000,MATCH(L1177,VBAsheet!$H$2:$H$100000,0))&amp;CHAR(10),"")&amp;IF(LEN(M1177)&gt;0,INDEX($BH$2:$BH$100000,MATCH(M1177,VBAsheet!$H$2:$H$100000,0))&amp;CHAR(10),"")</f>
        <v/>
      </c>
      <c r="BM1177" s="94" t="str">
        <f t="shared" si="692"/>
        <v/>
      </c>
      <c r="BN1177" s="95" t="str">
        <f t="shared" si="711"/>
        <v/>
      </c>
      <c r="BP1177" s="18" t="str">
        <f t="shared" si="712"/>
        <v/>
      </c>
      <c r="BR1177" s="81" t="str">
        <f t="shared" si="722"/>
        <v/>
      </c>
      <c r="BU1177" s="138" t="str">
        <f t="shared" si="713"/>
        <v/>
      </c>
      <c r="BV1177" s="3" t="str">
        <f t="shared" si="714"/>
        <v/>
      </c>
      <c r="BW1177" s="3" t="str">
        <f t="shared" si="715"/>
        <v/>
      </c>
      <c r="BX1177" s="144" t="str">
        <f t="shared" si="716"/>
        <v/>
      </c>
      <c r="BY1177" s="18" t="str">
        <f t="shared" si="717"/>
        <v/>
      </c>
      <c r="BZ1177" s="18" t="str">
        <f t="shared" si="718"/>
        <v/>
      </c>
      <c r="CA1177" s="19" t="str">
        <f t="shared" si="719"/>
        <v/>
      </c>
    </row>
    <row r="1178" spans="4:79" x14ac:dyDescent="0.45">
      <c r="D1178" s="164" t="str">
        <f t="shared" si="720"/>
        <v/>
      </c>
      <c r="I1178" s="9" t="str">
        <f t="shared" si="693"/>
        <v/>
      </c>
      <c r="J1178" s="173" t="str">
        <f t="shared" si="694"/>
        <v/>
      </c>
      <c r="K1178" s="13"/>
      <c r="L1178" s="13"/>
      <c r="M1178" s="13"/>
      <c r="N1178" s="178" t="str">
        <f t="shared" si="695"/>
        <v/>
      </c>
      <c r="O1178" s="181" t="str">
        <f t="shared" si="696"/>
        <v/>
      </c>
      <c r="P1178" s="8" t="str">
        <f t="shared" si="697"/>
        <v/>
      </c>
      <c r="Q1178" s="8" t="str">
        <f t="shared" si="698"/>
        <v/>
      </c>
      <c r="R1178" s="8" t="str">
        <f t="shared" si="699"/>
        <v/>
      </c>
      <c r="S1178" s="8" t="str">
        <f t="shared" si="700"/>
        <v/>
      </c>
      <c r="T1178" s="8" t="str">
        <f t="shared" si="701"/>
        <v/>
      </c>
      <c r="U1178" s="8" t="str">
        <f t="shared" si="702"/>
        <v/>
      </c>
      <c r="V1178" s="16" t="str">
        <f t="shared" si="703"/>
        <v/>
      </c>
      <c r="W1178" s="129" t="str">
        <f t="shared" si="704"/>
        <v/>
      </c>
      <c r="X1178" s="8" t="str">
        <f t="shared" si="705"/>
        <v/>
      </c>
      <c r="Y1178" s="8" t="str">
        <f t="shared" si="706"/>
        <v/>
      </c>
      <c r="AQ1178" s="6" t="str">
        <f t="shared" si="707"/>
        <v/>
      </c>
      <c r="AR1178" s="128" t="str">
        <f t="shared" si="708"/>
        <v/>
      </c>
      <c r="AS1178" s="128" t="str">
        <f t="shared" si="709"/>
        <v/>
      </c>
      <c r="AT1178" s="139" t="str">
        <f t="shared" si="721"/>
        <v/>
      </c>
      <c r="BH1178" s="127" t="str">
        <f>IF(LEN(VBAsheet!H1178)&gt;0,$CD$4&amp;CHAR(10)&amp;$CD$5&amp;CHAR(10)&amp;$CD$6&amp;IF(VBAsheet!I1178="N",1,0)&amp;$CE$6&amp;CHAR(10)&amp;$CD$7&amp;CHAR(10)&amp;$CD$8&amp;VBAsheet!H1178&amp;$CE$8&amp;CHAR(10)&amp;$CD$9&amp;VBAsheet!K1178&amp;$CE$9&amp;CHAR(10)&amp;$CD$10&amp;VBAsheet!J1178-1&amp;$CE$10&amp;CHAR(10)&amp;$CD$11,"")</f>
        <v/>
      </c>
      <c r="BI1178"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8" s="18" t="str">
        <f>IF(LEN(X1178)&gt;0,$CD$23&amp;INDEX($CH$3:CH1181,MATCH(W1178,$CG$3:CG1181,0))&amp;$CE$23&amp;CHAR(10)&amp;$CD$24&amp;X1178&amp;$CE$24&amp;CHAR(10)&amp;$CD$25&amp;Y1178&amp;$CE$25&amp;CHAR(10),"")&amp;IF(LEN(AA1178)&gt;0,$CD$23&amp;INDEX($CH$3:CH1181,MATCH(Z1178,$CG$3:CG1181,0))&amp;$CE$23&amp;CHAR(10)&amp;$CD$24&amp;AA1178&amp;$CE$24&amp;CHAR(10)&amp;$CD$25&amp;AB1178&amp;$CE$25&amp;CHAR(10),"")&amp;IF(LEN(AD1178)&gt;0,$CD$23&amp;INDEX($CH$3:CH1181,MATCH(AC1178,$CG$3:CG1181,0))&amp;$CE$23&amp;CHAR(10)&amp;$CD$24&amp;AD1178&amp;$CE$24&amp;CHAR(10)&amp;$CD$25&amp;AE1178&amp;$CE$25&amp;CHAR(10),"")&amp;IF(LEN(AG1178)&gt;0,$CD$23&amp;INDEX($CH$3:CH1181,MATCH(AF1178,$CG$3:CG1181,0))&amp;$CE$23&amp;CHAR(10)&amp;$CD$24&amp;AG1178&amp;$CE$24&amp;CHAR(10)&amp;$CD$25&amp;AH1178&amp;$CE$25&amp;CHAR(10),"")&amp;IF(LEN(AJ1178)&gt;0,$CD$23&amp;INDEX($CH$3:CH1181,MATCH(AI1178,$CG$3:CG1181,0))&amp;$CE$23&amp;CHAR(10)&amp;$CD$24&amp;AJ1178&amp;$CE$24&amp;CHAR(10)&amp;$CD$25&amp;AK1178&amp;$CE$25&amp;CHAR(10),"")</f>
        <v/>
      </c>
      <c r="BK1178" s="18" t="str">
        <f>IF(LEN(J1178)&gt;0,INDEX($BH$2:$BH$100000,MATCH(J1178,VBAsheet!$H$2:$H$100000,0))&amp;CHAR(10),"")&amp;IF(LEN(K1178)&gt;0,INDEX($BH$2:$BH$100000,MATCH(K1178,VBAsheet!$H$2:$H$100000,0))&amp;CHAR(10),"")&amp;IF(LEN(L1178)&gt;0,INDEX($BH$2:$BH$100000,MATCH(L1178,VBAsheet!$H$2:$H$100000,0))&amp;CHAR(10),"")&amp;IF(LEN(M1178)&gt;0,INDEX($BH$2:$BH$100000,MATCH(M1178,VBAsheet!$H$2:$H$100000,0))&amp;CHAR(10),"")</f>
        <v/>
      </c>
      <c r="BM1178" s="94" t="str">
        <f t="shared" si="692"/>
        <v/>
      </c>
      <c r="BN1178" s="95" t="str">
        <f t="shared" si="711"/>
        <v/>
      </c>
      <c r="BP1178" s="18" t="str">
        <f t="shared" si="712"/>
        <v/>
      </c>
      <c r="BR1178" s="81" t="str">
        <f t="shared" si="722"/>
        <v/>
      </c>
      <c r="BU1178" s="138" t="str">
        <f t="shared" si="713"/>
        <v/>
      </c>
      <c r="BV1178" s="3" t="str">
        <f t="shared" si="714"/>
        <v/>
      </c>
      <c r="BW1178" s="3" t="str">
        <f t="shared" si="715"/>
        <v/>
      </c>
      <c r="BX1178" s="144" t="str">
        <f t="shared" si="716"/>
        <v/>
      </c>
      <c r="BY1178" s="18" t="str">
        <f t="shared" si="717"/>
        <v/>
      </c>
      <c r="BZ1178" s="18" t="str">
        <f t="shared" si="718"/>
        <v/>
      </c>
      <c r="CA1178" s="19" t="str">
        <f t="shared" si="719"/>
        <v/>
      </c>
    </row>
    <row r="1179" spans="4:79" x14ac:dyDescent="0.45">
      <c r="D1179" s="164" t="str">
        <f t="shared" si="720"/>
        <v/>
      </c>
      <c r="I1179" s="9" t="str">
        <f t="shared" si="693"/>
        <v/>
      </c>
      <c r="J1179" s="173" t="str">
        <f t="shared" si="694"/>
        <v/>
      </c>
      <c r="K1179" s="13"/>
      <c r="L1179" s="13"/>
      <c r="M1179" s="13"/>
      <c r="N1179" s="178" t="str">
        <f t="shared" si="695"/>
        <v/>
      </c>
      <c r="O1179" s="181" t="str">
        <f t="shared" si="696"/>
        <v/>
      </c>
      <c r="P1179" s="8" t="str">
        <f t="shared" si="697"/>
        <v/>
      </c>
      <c r="Q1179" s="8" t="str">
        <f t="shared" si="698"/>
        <v/>
      </c>
      <c r="R1179" s="8" t="str">
        <f t="shared" si="699"/>
        <v/>
      </c>
      <c r="S1179" s="8" t="str">
        <f t="shared" si="700"/>
        <v/>
      </c>
      <c r="T1179" s="8" t="str">
        <f t="shared" si="701"/>
        <v/>
      </c>
      <c r="U1179" s="8" t="str">
        <f t="shared" si="702"/>
        <v/>
      </c>
      <c r="V1179" s="16" t="str">
        <f t="shared" si="703"/>
        <v/>
      </c>
      <c r="W1179" s="129" t="str">
        <f t="shared" si="704"/>
        <v/>
      </c>
      <c r="X1179" s="8" t="str">
        <f t="shared" si="705"/>
        <v/>
      </c>
      <c r="Y1179" s="8" t="str">
        <f t="shared" si="706"/>
        <v/>
      </c>
      <c r="AQ1179" s="6" t="str">
        <f t="shared" si="707"/>
        <v/>
      </c>
      <c r="AR1179" s="128" t="str">
        <f t="shared" si="708"/>
        <v/>
      </c>
      <c r="AS1179" s="128" t="str">
        <f t="shared" si="709"/>
        <v/>
      </c>
      <c r="AT1179" s="139" t="str">
        <f t="shared" si="721"/>
        <v/>
      </c>
      <c r="BH1179" s="127" t="str">
        <f>IF(LEN(VBAsheet!H1179)&gt;0,$CD$4&amp;CHAR(10)&amp;$CD$5&amp;CHAR(10)&amp;$CD$6&amp;IF(VBAsheet!I1179="N",1,0)&amp;$CE$6&amp;CHAR(10)&amp;$CD$7&amp;CHAR(10)&amp;$CD$8&amp;VBAsheet!H1179&amp;$CE$8&amp;CHAR(10)&amp;$CD$9&amp;VBAsheet!K1179&amp;$CE$9&amp;CHAR(10)&amp;$CD$10&amp;VBAsheet!J1179-1&amp;$CE$10&amp;CHAR(10)&amp;$CD$11,"")</f>
        <v/>
      </c>
      <c r="BI1179"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79" s="18" t="str">
        <f>IF(LEN(X1179)&gt;0,$CD$23&amp;INDEX($CH$3:CH1182,MATCH(W1179,$CG$3:CG1182,0))&amp;$CE$23&amp;CHAR(10)&amp;$CD$24&amp;X1179&amp;$CE$24&amp;CHAR(10)&amp;$CD$25&amp;Y1179&amp;$CE$25&amp;CHAR(10),"")&amp;IF(LEN(AA1179)&gt;0,$CD$23&amp;INDEX($CH$3:CH1182,MATCH(Z1179,$CG$3:CG1182,0))&amp;$CE$23&amp;CHAR(10)&amp;$CD$24&amp;AA1179&amp;$CE$24&amp;CHAR(10)&amp;$CD$25&amp;AB1179&amp;$CE$25&amp;CHAR(10),"")&amp;IF(LEN(AD1179)&gt;0,$CD$23&amp;INDEX($CH$3:CH1182,MATCH(AC1179,$CG$3:CG1182,0))&amp;$CE$23&amp;CHAR(10)&amp;$CD$24&amp;AD1179&amp;$CE$24&amp;CHAR(10)&amp;$CD$25&amp;AE1179&amp;$CE$25&amp;CHAR(10),"")&amp;IF(LEN(AG1179)&gt;0,$CD$23&amp;INDEX($CH$3:CH1182,MATCH(AF1179,$CG$3:CG1182,0))&amp;$CE$23&amp;CHAR(10)&amp;$CD$24&amp;AG1179&amp;$CE$24&amp;CHAR(10)&amp;$CD$25&amp;AH1179&amp;$CE$25&amp;CHAR(10),"")&amp;IF(LEN(AJ1179)&gt;0,$CD$23&amp;INDEX($CH$3:CH1182,MATCH(AI1179,$CG$3:CG1182,0))&amp;$CE$23&amp;CHAR(10)&amp;$CD$24&amp;AJ1179&amp;$CE$24&amp;CHAR(10)&amp;$CD$25&amp;AK1179&amp;$CE$25&amp;CHAR(10),"")</f>
        <v/>
      </c>
      <c r="BK1179" s="18" t="str">
        <f>IF(LEN(J1179)&gt;0,INDEX($BH$2:$BH$100000,MATCH(J1179,VBAsheet!$H$2:$H$100000,0))&amp;CHAR(10),"")&amp;IF(LEN(K1179)&gt;0,INDEX($BH$2:$BH$100000,MATCH(K1179,VBAsheet!$H$2:$H$100000,0))&amp;CHAR(10),"")&amp;IF(LEN(L1179)&gt;0,INDEX($BH$2:$BH$100000,MATCH(L1179,VBAsheet!$H$2:$H$100000,0))&amp;CHAR(10),"")&amp;IF(LEN(M1179)&gt;0,INDEX($BH$2:$BH$100000,MATCH(M1179,VBAsheet!$H$2:$H$100000,0))&amp;CHAR(10),"")</f>
        <v/>
      </c>
      <c r="BM1179" s="94" t="str">
        <f t="shared" si="692"/>
        <v/>
      </c>
      <c r="BN1179" s="95" t="str">
        <f t="shared" si="711"/>
        <v/>
      </c>
      <c r="BP1179" s="18" t="str">
        <f t="shared" si="712"/>
        <v/>
      </c>
      <c r="BR1179" s="81" t="str">
        <f t="shared" si="722"/>
        <v/>
      </c>
      <c r="BU1179" s="138" t="str">
        <f t="shared" si="713"/>
        <v/>
      </c>
      <c r="BV1179" s="3" t="str">
        <f t="shared" si="714"/>
        <v/>
      </c>
      <c r="BW1179" s="3" t="str">
        <f t="shared" si="715"/>
        <v/>
      </c>
      <c r="BX1179" s="144" t="str">
        <f t="shared" si="716"/>
        <v/>
      </c>
      <c r="BY1179" s="18" t="str">
        <f t="shared" si="717"/>
        <v/>
      </c>
      <c r="BZ1179" s="18" t="str">
        <f t="shared" si="718"/>
        <v/>
      </c>
      <c r="CA1179" s="19" t="str">
        <f t="shared" si="719"/>
        <v/>
      </c>
    </row>
    <row r="1180" spans="4:79" x14ac:dyDescent="0.45">
      <c r="D1180" s="164" t="str">
        <f t="shared" si="720"/>
        <v/>
      </c>
      <c r="I1180" s="9" t="str">
        <f t="shared" si="693"/>
        <v/>
      </c>
      <c r="J1180" s="173" t="str">
        <f t="shared" si="694"/>
        <v/>
      </c>
      <c r="K1180" s="13"/>
      <c r="L1180" s="13"/>
      <c r="M1180" s="13"/>
      <c r="N1180" s="178" t="str">
        <f t="shared" si="695"/>
        <v/>
      </c>
      <c r="O1180" s="181" t="str">
        <f t="shared" si="696"/>
        <v/>
      </c>
      <c r="P1180" s="8" t="str">
        <f t="shared" si="697"/>
        <v/>
      </c>
      <c r="Q1180" s="8" t="str">
        <f t="shared" si="698"/>
        <v/>
      </c>
      <c r="R1180" s="8" t="str">
        <f t="shared" si="699"/>
        <v/>
      </c>
      <c r="S1180" s="8" t="str">
        <f t="shared" si="700"/>
        <v/>
      </c>
      <c r="T1180" s="8" t="str">
        <f t="shared" si="701"/>
        <v/>
      </c>
      <c r="U1180" s="8" t="str">
        <f t="shared" si="702"/>
        <v/>
      </c>
      <c r="V1180" s="16" t="str">
        <f t="shared" si="703"/>
        <v/>
      </c>
      <c r="W1180" s="129" t="str">
        <f t="shared" si="704"/>
        <v/>
      </c>
      <c r="X1180" s="8" t="str">
        <f t="shared" si="705"/>
        <v/>
      </c>
      <c r="Y1180" s="8" t="str">
        <f t="shared" si="706"/>
        <v/>
      </c>
      <c r="AQ1180" s="6" t="str">
        <f t="shared" si="707"/>
        <v/>
      </c>
      <c r="AR1180" s="128" t="str">
        <f t="shared" si="708"/>
        <v/>
      </c>
      <c r="AS1180" s="128" t="str">
        <f t="shared" si="709"/>
        <v/>
      </c>
      <c r="AT1180" s="139" t="str">
        <f t="shared" si="721"/>
        <v/>
      </c>
      <c r="BH1180" s="127" t="str">
        <f>IF(LEN(VBAsheet!H1180)&gt;0,$CD$4&amp;CHAR(10)&amp;$CD$5&amp;CHAR(10)&amp;$CD$6&amp;IF(VBAsheet!I1180="N",1,0)&amp;$CE$6&amp;CHAR(10)&amp;$CD$7&amp;CHAR(10)&amp;$CD$8&amp;VBAsheet!H1180&amp;$CE$8&amp;CHAR(10)&amp;$CD$9&amp;VBAsheet!K1180&amp;$CE$9&amp;CHAR(10)&amp;$CD$10&amp;VBAsheet!J1180-1&amp;$CE$10&amp;CHAR(10)&amp;$CD$11,"")</f>
        <v/>
      </c>
      <c r="BI1180"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0" s="18" t="str">
        <f>IF(LEN(X1180)&gt;0,$CD$23&amp;INDEX($CH$3:CH1183,MATCH(W1180,$CG$3:CG1183,0))&amp;$CE$23&amp;CHAR(10)&amp;$CD$24&amp;X1180&amp;$CE$24&amp;CHAR(10)&amp;$CD$25&amp;Y1180&amp;$CE$25&amp;CHAR(10),"")&amp;IF(LEN(AA1180)&gt;0,$CD$23&amp;INDEX($CH$3:CH1183,MATCH(Z1180,$CG$3:CG1183,0))&amp;$CE$23&amp;CHAR(10)&amp;$CD$24&amp;AA1180&amp;$CE$24&amp;CHAR(10)&amp;$CD$25&amp;AB1180&amp;$CE$25&amp;CHAR(10),"")&amp;IF(LEN(AD1180)&gt;0,$CD$23&amp;INDEX($CH$3:CH1183,MATCH(AC1180,$CG$3:CG1183,0))&amp;$CE$23&amp;CHAR(10)&amp;$CD$24&amp;AD1180&amp;$CE$24&amp;CHAR(10)&amp;$CD$25&amp;AE1180&amp;$CE$25&amp;CHAR(10),"")&amp;IF(LEN(AG1180)&gt;0,$CD$23&amp;INDEX($CH$3:CH1183,MATCH(AF1180,$CG$3:CG1183,0))&amp;$CE$23&amp;CHAR(10)&amp;$CD$24&amp;AG1180&amp;$CE$24&amp;CHAR(10)&amp;$CD$25&amp;AH1180&amp;$CE$25&amp;CHAR(10),"")&amp;IF(LEN(AJ1180)&gt;0,$CD$23&amp;INDEX($CH$3:CH1183,MATCH(AI1180,$CG$3:CG1183,0))&amp;$CE$23&amp;CHAR(10)&amp;$CD$24&amp;AJ1180&amp;$CE$24&amp;CHAR(10)&amp;$CD$25&amp;AK1180&amp;$CE$25&amp;CHAR(10),"")</f>
        <v/>
      </c>
      <c r="BK1180" s="18" t="str">
        <f>IF(LEN(J1180)&gt;0,INDEX($BH$2:$BH$100000,MATCH(J1180,VBAsheet!$H$2:$H$100000,0))&amp;CHAR(10),"")&amp;IF(LEN(K1180)&gt;0,INDEX($BH$2:$BH$100000,MATCH(K1180,VBAsheet!$H$2:$H$100000,0))&amp;CHAR(10),"")&amp;IF(LEN(L1180)&gt;0,INDEX($BH$2:$BH$100000,MATCH(L1180,VBAsheet!$H$2:$H$100000,0))&amp;CHAR(10),"")&amp;IF(LEN(M1180)&gt;0,INDEX($BH$2:$BH$100000,MATCH(M1180,VBAsheet!$H$2:$H$100000,0))&amp;CHAR(10),"")</f>
        <v/>
      </c>
      <c r="BM1180" s="94" t="str">
        <f t="shared" si="692"/>
        <v/>
      </c>
      <c r="BN1180" s="95" t="str">
        <f t="shared" si="711"/>
        <v/>
      </c>
      <c r="BP1180" s="18" t="str">
        <f t="shared" si="712"/>
        <v/>
      </c>
      <c r="BR1180" s="81" t="str">
        <f t="shared" si="722"/>
        <v/>
      </c>
      <c r="BU1180" s="138" t="str">
        <f t="shared" si="713"/>
        <v/>
      </c>
      <c r="BV1180" s="3" t="str">
        <f t="shared" si="714"/>
        <v/>
      </c>
      <c r="BW1180" s="3" t="str">
        <f t="shared" si="715"/>
        <v/>
      </c>
      <c r="BX1180" s="144" t="str">
        <f t="shared" si="716"/>
        <v/>
      </c>
      <c r="BY1180" s="18" t="str">
        <f t="shared" si="717"/>
        <v/>
      </c>
      <c r="BZ1180" s="18" t="str">
        <f t="shared" si="718"/>
        <v/>
      </c>
      <c r="CA1180" s="19" t="str">
        <f t="shared" si="719"/>
        <v/>
      </c>
    </row>
    <row r="1181" spans="4:79" x14ac:dyDescent="0.45">
      <c r="D1181" s="164" t="str">
        <f t="shared" si="720"/>
        <v/>
      </c>
      <c r="I1181" s="9" t="str">
        <f t="shared" si="693"/>
        <v/>
      </c>
      <c r="J1181" s="173" t="str">
        <f t="shared" si="694"/>
        <v/>
      </c>
      <c r="K1181" s="13"/>
      <c r="L1181" s="13"/>
      <c r="M1181" s="13"/>
      <c r="N1181" s="178" t="str">
        <f t="shared" si="695"/>
        <v/>
      </c>
      <c r="O1181" s="181" t="str">
        <f t="shared" si="696"/>
        <v/>
      </c>
      <c r="P1181" s="8" t="str">
        <f t="shared" si="697"/>
        <v/>
      </c>
      <c r="Q1181" s="8" t="str">
        <f t="shared" si="698"/>
        <v/>
      </c>
      <c r="R1181" s="8" t="str">
        <f t="shared" si="699"/>
        <v/>
      </c>
      <c r="S1181" s="8" t="str">
        <f t="shared" si="700"/>
        <v/>
      </c>
      <c r="T1181" s="8" t="str">
        <f t="shared" si="701"/>
        <v/>
      </c>
      <c r="U1181" s="8" t="str">
        <f t="shared" si="702"/>
        <v/>
      </c>
      <c r="V1181" s="16" t="str">
        <f t="shared" si="703"/>
        <v/>
      </c>
      <c r="W1181" s="129" t="str">
        <f t="shared" si="704"/>
        <v/>
      </c>
      <c r="X1181" s="8" t="str">
        <f t="shared" si="705"/>
        <v/>
      </c>
      <c r="Y1181" s="8" t="str">
        <f t="shared" si="706"/>
        <v/>
      </c>
      <c r="AQ1181" s="6" t="str">
        <f t="shared" si="707"/>
        <v/>
      </c>
      <c r="AR1181" s="128" t="str">
        <f t="shared" si="708"/>
        <v/>
      </c>
      <c r="AS1181" s="128" t="str">
        <f t="shared" si="709"/>
        <v/>
      </c>
      <c r="AT1181" s="139" t="str">
        <f t="shared" si="721"/>
        <v/>
      </c>
      <c r="BH1181" s="127" t="str">
        <f>IF(LEN(VBAsheet!H1181)&gt;0,$CD$4&amp;CHAR(10)&amp;$CD$5&amp;CHAR(10)&amp;$CD$6&amp;IF(VBAsheet!I1181="N",1,0)&amp;$CE$6&amp;CHAR(10)&amp;$CD$7&amp;CHAR(10)&amp;$CD$8&amp;VBAsheet!H1181&amp;$CE$8&amp;CHAR(10)&amp;$CD$9&amp;VBAsheet!K1181&amp;$CE$9&amp;CHAR(10)&amp;$CD$10&amp;VBAsheet!J1181-1&amp;$CE$10&amp;CHAR(10)&amp;$CD$11,"")</f>
        <v/>
      </c>
      <c r="BI1181"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1" s="18" t="str">
        <f>IF(LEN(X1181)&gt;0,$CD$23&amp;INDEX($CH$3:CH1184,MATCH(W1181,$CG$3:CG1184,0))&amp;$CE$23&amp;CHAR(10)&amp;$CD$24&amp;X1181&amp;$CE$24&amp;CHAR(10)&amp;$CD$25&amp;Y1181&amp;$CE$25&amp;CHAR(10),"")&amp;IF(LEN(AA1181)&gt;0,$CD$23&amp;INDEX($CH$3:CH1184,MATCH(Z1181,$CG$3:CG1184,0))&amp;$CE$23&amp;CHAR(10)&amp;$CD$24&amp;AA1181&amp;$CE$24&amp;CHAR(10)&amp;$CD$25&amp;AB1181&amp;$CE$25&amp;CHAR(10),"")&amp;IF(LEN(AD1181)&gt;0,$CD$23&amp;INDEX($CH$3:CH1184,MATCH(AC1181,$CG$3:CG1184,0))&amp;$CE$23&amp;CHAR(10)&amp;$CD$24&amp;AD1181&amp;$CE$24&amp;CHAR(10)&amp;$CD$25&amp;AE1181&amp;$CE$25&amp;CHAR(10),"")&amp;IF(LEN(AG1181)&gt;0,$CD$23&amp;INDEX($CH$3:CH1184,MATCH(AF1181,$CG$3:CG1184,0))&amp;$CE$23&amp;CHAR(10)&amp;$CD$24&amp;AG1181&amp;$CE$24&amp;CHAR(10)&amp;$CD$25&amp;AH1181&amp;$CE$25&amp;CHAR(10),"")&amp;IF(LEN(AJ1181)&gt;0,$CD$23&amp;INDEX($CH$3:CH1184,MATCH(AI1181,$CG$3:CG1184,0))&amp;$CE$23&amp;CHAR(10)&amp;$CD$24&amp;AJ1181&amp;$CE$24&amp;CHAR(10)&amp;$CD$25&amp;AK1181&amp;$CE$25&amp;CHAR(10),"")</f>
        <v/>
      </c>
      <c r="BK1181" s="18" t="str">
        <f>IF(LEN(J1181)&gt;0,INDEX($BH$2:$BH$100000,MATCH(J1181,VBAsheet!$H$2:$H$100000,0))&amp;CHAR(10),"")&amp;IF(LEN(K1181)&gt;0,INDEX($BH$2:$BH$100000,MATCH(K1181,VBAsheet!$H$2:$H$100000,0))&amp;CHAR(10),"")&amp;IF(LEN(L1181)&gt;0,INDEX($BH$2:$BH$100000,MATCH(L1181,VBAsheet!$H$2:$H$100000,0))&amp;CHAR(10),"")&amp;IF(LEN(M1181)&gt;0,INDEX($BH$2:$BH$100000,MATCH(M1181,VBAsheet!$H$2:$H$100000,0))&amp;CHAR(10),"")</f>
        <v/>
      </c>
      <c r="BM1181" s="94" t="str">
        <f t="shared" si="692"/>
        <v/>
      </c>
      <c r="BN1181" s="95" t="str">
        <f t="shared" si="711"/>
        <v/>
      </c>
      <c r="BP1181" s="18" t="str">
        <f t="shared" si="712"/>
        <v/>
      </c>
      <c r="BR1181" s="81" t="str">
        <f t="shared" si="722"/>
        <v/>
      </c>
      <c r="BU1181" s="138" t="str">
        <f t="shared" si="713"/>
        <v/>
      </c>
      <c r="BV1181" s="3" t="str">
        <f t="shared" si="714"/>
        <v/>
      </c>
      <c r="BW1181" s="3" t="str">
        <f t="shared" si="715"/>
        <v/>
      </c>
      <c r="BX1181" s="144" t="str">
        <f t="shared" si="716"/>
        <v/>
      </c>
      <c r="BY1181" s="18" t="str">
        <f t="shared" si="717"/>
        <v/>
      </c>
      <c r="BZ1181" s="18" t="str">
        <f t="shared" si="718"/>
        <v/>
      </c>
      <c r="CA1181" s="19" t="str">
        <f t="shared" si="719"/>
        <v/>
      </c>
    </row>
    <row r="1182" spans="4:79" x14ac:dyDescent="0.45">
      <c r="D1182" s="164" t="str">
        <f t="shared" si="720"/>
        <v/>
      </c>
      <c r="I1182" s="9" t="str">
        <f t="shared" si="693"/>
        <v/>
      </c>
      <c r="J1182" s="173" t="str">
        <f t="shared" si="694"/>
        <v/>
      </c>
      <c r="K1182" s="13"/>
      <c r="L1182" s="13"/>
      <c r="M1182" s="13"/>
      <c r="N1182" s="178" t="str">
        <f t="shared" si="695"/>
        <v/>
      </c>
      <c r="O1182" s="181" t="str">
        <f t="shared" si="696"/>
        <v/>
      </c>
      <c r="P1182" s="8" t="str">
        <f t="shared" si="697"/>
        <v/>
      </c>
      <c r="Q1182" s="8" t="str">
        <f t="shared" si="698"/>
        <v/>
      </c>
      <c r="R1182" s="8" t="str">
        <f t="shared" si="699"/>
        <v/>
      </c>
      <c r="S1182" s="8" t="str">
        <f t="shared" si="700"/>
        <v/>
      </c>
      <c r="T1182" s="8" t="str">
        <f t="shared" si="701"/>
        <v/>
      </c>
      <c r="U1182" s="8" t="str">
        <f t="shared" si="702"/>
        <v/>
      </c>
      <c r="V1182" s="16" t="str">
        <f t="shared" si="703"/>
        <v/>
      </c>
      <c r="W1182" s="129" t="str">
        <f t="shared" si="704"/>
        <v/>
      </c>
      <c r="X1182" s="8" t="str">
        <f t="shared" si="705"/>
        <v/>
      </c>
      <c r="Y1182" s="8" t="str">
        <f t="shared" si="706"/>
        <v/>
      </c>
      <c r="AQ1182" s="6" t="str">
        <f t="shared" si="707"/>
        <v/>
      </c>
      <c r="AR1182" s="128" t="str">
        <f t="shared" si="708"/>
        <v/>
      </c>
      <c r="AS1182" s="128" t="str">
        <f t="shared" si="709"/>
        <v/>
      </c>
      <c r="AT1182" s="139" t="str">
        <f t="shared" si="721"/>
        <v/>
      </c>
      <c r="BH1182" s="127" t="str">
        <f>IF(LEN(VBAsheet!H1182)&gt;0,$CD$4&amp;CHAR(10)&amp;$CD$5&amp;CHAR(10)&amp;$CD$6&amp;IF(VBAsheet!I1182="N",1,0)&amp;$CE$6&amp;CHAR(10)&amp;$CD$7&amp;CHAR(10)&amp;$CD$8&amp;VBAsheet!H1182&amp;$CE$8&amp;CHAR(10)&amp;$CD$9&amp;VBAsheet!K1182&amp;$CE$9&amp;CHAR(10)&amp;$CD$10&amp;VBAsheet!J1182-1&amp;$CE$10&amp;CHAR(10)&amp;$CD$11,"")</f>
        <v/>
      </c>
      <c r="BI1182"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2" s="18" t="str">
        <f>IF(LEN(X1182)&gt;0,$CD$23&amp;INDEX($CH$3:CH1185,MATCH(W1182,$CG$3:CG1185,0))&amp;$CE$23&amp;CHAR(10)&amp;$CD$24&amp;X1182&amp;$CE$24&amp;CHAR(10)&amp;$CD$25&amp;Y1182&amp;$CE$25&amp;CHAR(10),"")&amp;IF(LEN(AA1182)&gt;0,$CD$23&amp;INDEX($CH$3:CH1185,MATCH(Z1182,$CG$3:CG1185,0))&amp;$CE$23&amp;CHAR(10)&amp;$CD$24&amp;AA1182&amp;$CE$24&amp;CHAR(10)&amp;$CD$25&amp;AB1182&amp;$CE$25&amp;CHAR(10),"")&amp;IF(LEN(AD1182)&gt;0,$CD$23&amp;INDEX($CH$3:CH1185,MATCH(AC1182,$CG$3:CG1185,0))&amp;$CE$23&amp;CHAR(10)&amp;$CD$24&amp;AD1182&amp;$CE$24&amp;CHAR(10)&amp;$CD$25&amp;AE1182&amp;$CE$25&amp;CHAR(10),"")&amp;IF(LEN(AG1182)&gt;0,$CD$23&amp;INDEX($CH$3:CH1185,MATCH(AF1182,$CG$3:CG1185,0))&amp;$CE$23&amp;CHAR(10)&amp;$CD$24&amp;AG1182&amp;$CE$24&amp;CHAR(10)&amp;$CD$25&amp;AH1182&amp;$CE$25&amp;CHAR(10),"")&amp;IF(LEN(AJ1182)&gt;0,$CD$23&amp;INDEX($CH$3:CH1185,MATCH(AI1182,$CG$3:CG1185,0))&amp;$CE$23&amp;CHAR(10)&amp;$CD$24&amp;AJ1182&amp;$CE$24&amp;CHAR(10)&amp;$CD$25&amp;AK1182&amp;$CE$25&amp;CHAR(10),"")</f>
        <v/>
      </c>
      <c r="BK1182" s="18" t="str">
        <f>IF(LEN(J1182)&gt;0,INDEX($BH$2:$BH$100000,MATCH(J1182,VBAsheet!$H$2:$H$100000,0))&amp;CHAR(10),"")&amp;IF(LEN(K1182)&gt;0,INDEX($BH$2:$BH$100000,MATCH(K1182,VBAsheet!$H$2:$H$100000,0))&amp;CHAR(10),"")&amp;IF(LEN(L1182)&gt;0,INDEX($BH$2:$BH$100000,MATCH(L1182,VBAsheet!$H$2:$H$100000,0))&amp;CHAR(10),"")&amp;IF(LEN(M1182)&gt;0,INDEX($BH$2:$BH$100000,MATCH(M1182,VBAsheet!$H$2:$H$100000,0))&amp;CHAR(10),"")</f>
        <v/>
      </c>
      <c r="BM1182" s="94" t="str">
        <f t="shared" si="692"/>
        <v/>
      </c>
      <c r="BN1182" s="95" t="str">
        <f t="shared" si="711"/>
        <v/>
      </c>
      <c r="BP1182" s="18" t="str">
        <f t="shared" si="712"/>
        <v/>
      </c>
      <c r="BR1182" s="81" t="str">
        <f t="shared" si="722"/>
        <v/>
      </c>
      <c r="BU1182" s="138" t="str">
        <f t="shared" si="713"/>
        <v/>
      </c>
      <c r="BV1182" s="3" t="str">
        <f t="shared" si="714"/>
        <v/>
      </c>
      <c r="BW1182" s="3" t="str">
        <f t="shared" si="715"/>
        <v/>
      </c>
      <c r="BX1182" s="144" t="str">
        <f t="shared" si="716"/>
        <v/>
      </c>
      <c r="BY1182" s="18" t="str">
        <f t="shared" si="717"/>
        <v/>
      </c>
      <c r="BZ1182" s="18" t="str">
        <f t="shared" si="718"/>
        <v/>
      </c>
      <c r="CA1182" s="19" t="str">
        <f t="shared" si="719"/>
        <v/>
      </c>
    </row>
    <row r="1183" spans="4:79" x14ac:dyDescent="0.45">
      <c r="D1183" s="164" t="str">
        <f t="shared" si="720"/>
        <v/>
      </c>
      <c r="I1183" s="9" t="str">
        <f t="shared" si="693"/>
        <v/>
      </c>
      <c r="J1183" s="173" t="str">
        <f t="shared" si="694"/>
        <v/>
      </c>
      <c r="K1183" s="13"/>
      <c r="L1183" s="13"/>
      <c r="M1183" s="13"/>
      <c r="N1183" s="178" t="str">
        <f t="shared" si="695"/>
        <v/>
      </c>
      <c r="O1183" s="181" t="str">
        <f t="shared" si="696"/>
        <v/>
      </c>
      <c r="P1183" s="8" t="str">
        <f t="shared" si="697"/>
        <v/>
      </c>
      <c r="Q1183" s="8" t="str">
        <f t="shared" si="698"/>
        <v/>
      </c>
      <c r="R1183" s="8" t="str">
        <f t="shared" si="699"/>
        <v/>
      </c>
      <c r="S1183" s="8" t="str">
        <f t="shared" si="700"/>
        <v/>
      </c>
      <c r="T1183" s="8" t="str">
        <f t="shared" si="701"/>
        <v/>
      </c>
      <c r="U1183" s="8" t="str">
        <f t="shared" si="702"/>
        <v/>
      </c>
      <c r="V1183" s="16" t="str">
        <f t="shared" si="703"/>
        <v/>
      </c>
      <c r="W1183" s="129" t="str">
        <f t="shared" si="704"/>
        <v/>
      </c>
      <c r="X1183" s="8" t="str">
        <f t="shared" si="705"/>
        <v/>
      </c>
      <c r="Y1183" s="8" t="str">
        <f t="shared" si="706"/>
        <v/>
      </c>
      <c r="AQ1183" s="6" t="str">
        <f t="shared" si="707"/>
        <v/>
      </c>
      <c r="AR1183" s="128" t="str">
        <f t="shared" si="708"/>
        <v/>
      </c>
      <c r="AS1183" s="128" t="str">
        <f t="shared" si="709"/>
        <v/>
      </c>
      <c r="AT1183" s="139" t="str">
        <f t="shared" si="721"/>
        <v/>
      </c>
      <c r="BH1183" s="127" t="str">
        <f>IF(LEN(VBAsheet!H1183)&gt;0,$CD$4&amp;CHAR(10)&amp;$CD$5&amp;CHAR(10)&amp;$CD$6&amp;IF(VBAsheet!I1183="N",1,0)&amp;$CE$6&amp;CHAR(10)&amp;$CD$7&amp;CHAR(10)&amp;$CD$8&amp;VBAsheet!H1183&amp;$CE$8&amp;CHAR(10)&amp;$CD$9&amp;VBAsheet!K1183&amp;$CE$9&amp;CHAR(10)&amp;$CD$10&amp;VBAsheet!J1183-1&amp;$CE$10&amp;CHAR(10)&amp;$CD$11,"")</f>
        <v/>
      </c>
      <c r="BI1183"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3" s="18" t="str">
        <f>IF(LEN(X1183)&gt;0,$CD$23&amp;INDEX($CH$3:CH1186,MATCH(W1183,$CG$3:CG1186,0))&amp;$CE$23&amp;CHAR(10)&amp;$CD$24&amp;X1183&amp;$CE$24&amp;CHAR(10)&amp;$CD$25&amp;Y1183&amp;$CE$25&amp;CHAR(10),"")&amp;IF(LEN(AA1183)&gt;0,$CD$23&amp;INDEX($CH$3:CH1186,MATCH(Z1183,$CG$3:CG1186,0))&amp;$CE$23&amp;CHAR(10)&amp;$CD$24&amp;AA1183&amp;$CE$24&amp;CHAR(10)&amp;$CD$25&amp;AB1183&amp;$CE$25&amp;CHAR(10),"")&amp;IF(LEN(AD1183)&gt;0,$CD$23&amp;INDEX($CH$3:CH1186,MATCH(AC1183,$CG$3:CG1186,0))&amp;$CE$23&amp;CHAR(10)&amp;$CD$24&amp;AD1183&amp;$CE$24&amp;CHAR(10)&amp;$CD$25&amp;AE1183&amp;$CE$25&amp;CHAR(10),"")&amp;IF(LEN(AG1183)&gt;0,$CD$23&amp;INDEX($CH$3:CH1186,MATCH(AF1183,$CG$3:CG1186,0))&amp;$CE$23&amp;CHAR(10)&amp;$CD$24&amp;AG1183&amp;$CE$24&amp;CHAR(10)&amp;$CD$25&amp;AH1183&amp;$CE$25&amp;CHAR(10),"")&amp;IF(LEN(AJ1183)&gt;0,$CD$23&amp;INDEX($CH$3:CH1186,MATCH(AI1183,$CG$3:CG1186,0))&amp;$CE$23&amp;CHAR(10)&amp;$CD$24&amp;AJ1183&amp;$CE$24&amp;CHAR(10)&amp;$CD$25&amp;AK1183&amp;$CE$25&amp;CHAR(10),"")</f>
        <v/>
      </c>
      <c r="BK1183" s="18" t="str">
        <f>IF(LEN(J1183)&gt;0,INDEX($BH$2:$BH$100000,MATCH(J1183,VBAsheet!$H$2:$H$100000,0))&amp;CHAR(10),"")&amp;IF(LEN(K1183)&gt;0,INDEX($BH$2:$BH$100000,MATCH(K1183,VBAsheet!$H$2:$H$100000,0))&amp;CHAR(10),"")&amp;IF(LEN(L1183)&gt;0,INDEX($BH$2:$BH$100000,MATCH(L1183,VBAsheet!$H$2:$H$100000,0))&amp;CHAR(10),"")&amp;IF(LEN(M1183)&gt;0,INDEX($BH$2:$BH$100000,MATCH(M1183,VBAsheet!$H$2:$H$100000,0))&amp;CHAR(10),"")</f>
        <v/>
      </c>
      <c r="BM1183" s="94" t="str">
        <f t="shared" si="692"/>
        <v/>
      </c>
      <c r="BN1183" s="95" t="str">
        <f t="shared" si="711"/>
        <v/>
      </c>
      <c r="BP1183" s="18" t="str">
        <f t="shared" si="712"/>
        <v/>
      </c>
      <c r="BR1183" s="81" t="str">
        <f t="shared" si="722"/>
        <v/>
      </c>
      <c r="BU1183" s="138" t="str">
        <f t="shared" si="713"/>
        <v/>
      </c>
      <c r="BV1183" s="3" t="str">
        <f t="shared" si="714"/>
        <v/>
      </c>
      <c r="BW1183" s="3" t="str">
        <f t="shared" si="715"/>
        <v/>
      </c>
      <c r="BX1183" s="144" t="str">
        <f t="shared" si="716"/>
        <v/>
      </c>
      <c r="BY1183" s="18" t="str">
        <f t="shared" si="717"/>
        <v/>
      </c>
      <c r="BZ1183" s="18" t="str">
        <f t="shared" si="718"/>
        <v/>
      </c>
      <c r="CA1183" s="19" t="str">
        <f t="shared" si="719"/>
        <v/>
      </c>
    </row>
    <row r="1184" spans="4:79" x14ac:dyDescent="0.45">
      <c r="D1184" s="164" t="str">
        <f t="shared" si="720"/>
        <v/>
      </c>
      <c r="I1184" s="9" t="str">
        <f t="shared" si="693"/>
        <v/>
      </c>
      <c r="J1184" s="173" t="str">
        <f t="shared" si="694"/>
        <v/>
      </c>
      <c r="K1184" s="13"/>
      <c r="L1184" s="13"/>
      <c r="M1184" s="13"/>
      <c r="N1184" s="178" t="str">
        <f t="shared" si="695"/>
        <v/>
      </c>
      <c r="O1184" s="181" t="str">
        <f t="shared" si="696"/>
        <v/>
      </c>
      <c r="P1184" s="8" t="str">
        <f t="shared" si="697"/>
        <v/>
      </c>
      <c r="Q1184" s="8" t="str">
        <f t="shared" si="698"/>
        <v/>
      </c>
      <c r="R1184" s="8" t="str">
        <f t="shared" si="699"/>
        <v/>
      </c>
      <c r="S1184" s="8" t="str">
        <f t="shared" si="700"/>
        <v/>
      </c>
      <c r="T1184" s="8" t="str">
        <f t="shared" si="701"/>
        <v/>
      </c>
      <c r="U1184" s="8" t="str">
        <f t="shared" si="702"/>
        <v/>
      </c>
      <c r="V1184" s="16" t="str">
        <f t="shared" si="703"/>
        <v/>
      </c>
      <c r="W1184" s="129" t="str">
        <f t="shared" si="704"/>
        <v/>
      </c>
      <c r="X1184" s="8" t="str">
        <f t="shared" si="705"/>
        <v/>
      </c>
      <c r="Y1184" s="8" t="str">
        <f t="shared" si="706"/>
        <v/>
      </c>
      <c r="AQ1184" s="6" t="str">
        <f t="shared" si="707"/>
        <v/>
      </c>
      <c r="AR1184" s="128" t="str">
        <f t="shared" si="708"/>
        <v/>
      </c>
      <c r="AS1184" s="128" t="str">
        <f t="shared" si="709"/>
        <v/>
      </c>
      <c r="AT1184" s="139" t="str">
        <f t="shared" si="721"/>
        <v/>
      </c>
      <c r="BH1184" s="127" t="str">
        <f>IF(LEN(VBAsheet!H1184)&gt;0,$CD$4&amp;CHAR(10)&amp;$CD$5&amp;CHAR(10)&amp;$CD$6&amp;IF(VBAsheet!I1184="N",1,0)&amp;$CE$6&amp;CHAR(10)&amp;$CD$7&amp;CHAR(10)&amp;$CD$8&amp;VBAsheet!H1184&amp;$CE$8&amp;CHAR(10)&amp;$CD$9&amp;VBAsheet!K1184&amp;$CE$9&amp;CHAR(10)&amp;$CD$10&amp;VBAsheet!J1184-1&amp;$CE$10&amp;CHAR(10)&amp;$CD$11,"")</f>
        <v/>
      </c>
      <c r="BI1184"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4" s="18" t="str">
        <f>IF(LEN(X1184)&gt;0,$CD$23&amp;INDEX($CH$3:CH1187,MATCH(W1184,$CG$3:CG1187,0))&amp;$CE$23&amp;CHAR(10)&amp;$CD$24&amp;X1184&amp;$CE$24&amp;CHAR(10)&amp;$CD$25&amp;Y1184&amp;$CE$25&amp;CHAR(10),"")&amp;IF(LEN(AA1184)&gt;0,$CD$23&amp;INDEX($CH$3:CH1187,MATCH(Z1184,$CG$3:CG1187,0))&amp;$CE$23&amp;CHAR(10)&amp;$CD$24&amp;AA1184&amp;$CE$24&amp;CHAR(10)&amp;$CD$25&amp;AB1184&amp;$CE$25&amp;CHAR(10),"")&amp;IF(LEN(AD1184)&gt;0,$CD$23&amp;INDEX($CH$3:CH1187,MATCH(AC1184,$CG$3:CG1187,0))&amp;$CE$23&amp;CHAR(10)&amp;$CD$24&amp;AD1184&amp;$CE$24&amp;CHAR(10)&amp;$CD$25&amp;AE1184&amp;$CE$25&amp;CHAR(10),"")&amp;IF(LEN(AG1184)&gt;0,$CD$23&amp;INDEX($CH$3:CH1187,MATCH(AF1184,$CG$3:CG1187,0))&amp;$CE$23&amp;CHAR(10)&amp;$CD$24&amp;AG1184&amp;$CE$24&amp;CHAR(10)&amp;$CD$25&amp;AH1184&amp;$CE$25&amp;CHAR(10),"")&amp;IF(LEN(AJ1184)&gt;0,$CD$23&amp;INDEX($CH$3:CH1187,MATCH(AI1184,$CG$3:CG1187,0))&amp;$CE$23&amp;CHAR(10)&amp;$CD$24&amp;AJ1184&amp;$CE$24&amp;CHAR(10)&amp;$CD$25&amp;AK1184&amp;$CE$25&amp;CHAR(10),"")</f>
        <v/>
      </c>
      <c r="BK1184" s="18" t="str">
        <f>IF(LEN(J1184)&gt;0,INDEX($BH$2:$BH$100000,MATCH(J1184,VBAsheet!$H$2:$H$100000,0))&amp;CHAR(10),"")&amp;IF(LEN(K1184)&gt;0,INDEX($BH$2:$BH$100000,MATCH(K1184,VBAsheet!$H$2:$H$100000,0))&amp;CHAR(10),"")&amp;IF(LEN(L1184)&gt;0,INDEX($BH$2:$BH$100000,MATCH(L1184,VBAsheet!$H$2:$H$100000,0))&amp;CHAR(10),"")&amp;IF(LEN(M1184)&gt;0,INDEX($BH$2:$BH$100000,MATCH(M1184,VBAsheet!$H$2:$H$100000,0))&amp;CHAR(10),"")</f>
        <v/>
      </c>
      <c r="BM1184" s="94" t="str">
        <f t="shared" si="692"/>
        <v/>
      </c>
      <c r="BN1184" s="95" t="str">
        <f t="shared" si="711"/>
        <v/>
      </c>
      <c r="BP1184" s="18" t="str">
        <f t="shared" si="712"/>
        <v/>
      </c>
      <c r="BR1184" s="81" t="str">
        <f t="shared" si="722"/>
        <v/>
      </c>
      <c r="BU1184" s="138" t="str">
        <f t="shared" si="713"/>
        <v/>
      </c>
      <c r="BV1184" s="3" t="str">
        <f t="shared" si="714"/>
        <v/>
      </c>
      <c r="BW1184" s="3" t="str">
        <f t="shared" si="715"/>
        <v/>
      </c>
      <c r="BX1184" s="144" t="str">
        <f t="shared" si="716"/>
        <v/>
      </c>
      <c r="BY1184" s="18" t="str">
        <f t="shared" si="717"/>
        <v/>
      </c>
      <c r="BZ1184" s="18" t="str">
        <f t="shared" si="718"/>
        <v/>
      </c>
      <c r="CA1184" s="19" t="str">
        <f t="shared" si="719"/>
        <v/>
      </c>
    </row>
    <row r="1185" spans="4:79" x14ac:dyDescent="0.45">
      <c r="D1185" s="164" t="str">
        <f t="shared" si="720"/>
        <v/>
      </c>
      <c r="I1185" s="9" t="str">
        <f t="shared" si="693"/>
        <v/>
      </c>
      <c r="J1185" s="173" t="str">
        <f t="shared" si="694"/>
        <v/>
      </c>
      <c r="K1185" s="13"/>
      <c r="L1185" s="13"/>
      <c r="M1185" s="13"/>
      <c r="N1185" s="178" t="str">
        <f t="shared" si="695"/>
        <v/>
      </c>
      <c r="O1185" s="181" t="str">
        <f t="shared" si="696"/>
        <v/>
      </c>
      <c r="P1185" s="8" t="str">
        <f t="shared" si="697"/>
        <v/>
      </c>
      <c r="Q1185" s="8" t="str">
        <f t="shared" si="698"/>
        <v/>
      </c>
      <c r="R1185" s="8" t="str">
        <f t="shared" si="699"/>
        <v/>
      </c>
      <c r="S1185" s="8" t="str">
        <f t="shared" si="700"/>
        <v/>
      </c>
      <c r="T1185" s="8" t="str">
        <f t="shared" si="701"/>
        <v/>
      </c>
      <c r="U1185" s="8" t="str">
        <f t="shared" si="702"/>
        <v/>
      </c>
      <c r="V1185" s="16" t="str">
        <f t="shared" si="703"/>
        <v/>
      </c>
      <c r="W1185" s="129" t="str">
        <f t="shared" si="704"/>
        <v/>
      </c>
      <c r="X1185" s="8" t="str">
        <f t="shared" si="705"/>
        <v/>
      </c>
      <c r="Y1185" s="8" t="str">
        <f t="shared" si="706"/>
        <v/>
      </c>
      <c r="AQ1185" s="6" t="str">
        <f t="shared" si="707"/>
        <v/>
      </c>
      <c r="AR1185" s="128" t="str">
        <f t="shared" si="708"/>
        <v/>
      </c>
      <c r="AS1185" s="128" t="str">
        <f t="shared" si="709"/>
        <v/>
      </c>
      <c r="AT1185" s="139" t="str">
        <f t="shared" si="721"/>
        <v/>
      </c>
      <c r="BH1185" s="127" t="str">
        <f>IF(LEN(VBAsheet!H1185)&gt;0,$CD$4&amp;CHAR(10)&amp;$CD$5&amp;CHAR(10)&amp;$CD$6&amp;IF(VBAsheet!I1185="N",1,0)&amp;$CE$6&amp;CHAR(10)&amp;$CD$7&amp;CHAR(10)&amp;$CD$8&amp;VBAsheet!H1185&amp;$CE$8&amp;CHAR(10)&amp;$CD$9&amp;VBAsheet!K1185&amp;$CE$9&amp;CHAR(10)&amp;$CD$10&amp;VBAsheet!J1185-1&amp;$CE$10&amp;CHAR(10)&amp;$CD$11,"")</f>
        <v/>
      </c>
      <c r="BI1185"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5" s="18" t="str">
        <f>IF(LEN(X1185)&gt;0,$CD$23&amp;INDEX($CH$3:CH1188,MATCH(W1185,$CG$3:CG1188,0))&amp;$CE$23&amp;CHAR(10)&amp;$CD$24&amp;X1185&amp;$CE$24&amp;CHAR(10)&amp;$CD$25&amp;Y1185&amp;$CE$25&amp;CHAR(10),"")&amp;IF(LEN(AA1185)&gt;0,$CD$23&amp;INDEX($CH$3:CH1188,MATCH(Z1185,$CG$3:CG1188,0))&amp;$CE$23&amp;CHAR(10)&amp;$CD$24&amp;AA1185&amp;$CE$24&amp;CHAR(10)&amp;$CD$25&amp;AB1185&amp;$CE$25&amp;CHAR(10),"")&amp;IF(LEN(AD1185)&gt;0,$CD$23&amp;INDEX($CH$3:CH1188,MATCH(AC1185,$CG$3:CG1188,0))&amp;$CE$23&amp;CHAR(10)&amp;$CD$24&amp;AD1185&amp;$CE$24&amp;CHAR(10)&amp;$CD$25&amp;AE1185&amp;$CE$25&amp;CHAR(10),"")&amp;IF(LEN(AG1185)&gt;0,$CD$23&amp;INDEX($CH$3:CH1188,MATCH(AF1185,$CG$3:CG1188,0))&amp;$CE$23&amp;CHAR(10)&amp;$CD$24&amp;AG1185&amp;$CE$24&amp;CHAR(10)&amp;$CD$25&amp;AH1185&amp;$CE$25&amp;CHAR(10),"")&amp;IF(LEN(AJ1185)&gt;0,$CD$23&amp;INDEX($CH$3:CH1188,MATCH(AI1185,$CG$3:CG1188,0))&amp;$CE$23&amp;CHAR(10)&amp;$CD$24&amp;AJ1185&amp;$CE$24&amp;CHAR(10)&amp;$CD$25&amp;AK1185&amp;$CE$25&amp;CHAR(10),"")</f>
        <v/>
      </c>
      <c r="BK1185" s="18" t="str">
        <f>IF(LEN(J1185)&gt;0,INDEX($BH$2:$BH$100000,MATCH(J1185,VBAsheet!$H$2:$H$100000,0))&amp;CHAR(10),"")&amp;IF(LEN(K1185)&gt;0,INDEX($BH$2:$BH$100000,MATCH(K1185,VBAsheet!$H$2:$H$100000,0))&amp;CHAR(10),"")&amp;IF(LEN(L1185)&gt;0,INDEX($BH$2:$BH$100000,MATCH(L1185,VBAsheet!$H$2:$H$100000,0))&amp;CHAR(10),"")&amp;IF(LEN(M1185)&gt;0,INDEX($BH$2:$BH$100000,MATCH(M1185,VBAsheet!$H$2:$H$100000,0))&amp;CHAR(10),"")</f>
        <v/>
      </c>
      <c r="BM1185" s="94" t="str">
        <f t="shared" si="692"/>
        <v/>
      </c>
      <c r="BN1185" s="95" t="str">
        <f t="shared" si="711"/>
        <v/>
      </c>
      <c r="BP1185" s="18" t="str">
        <f t="shared" si="712"/>
        <v/>
      </c>
      <c r="BR1185" s="81" t="str">
        <f t="shared" si="722"/>
        <v/>
      </c>
      <c r="BU1185" s="138" t="str">
        <f t="shared" si="713"/>
        <v/>
      </c>
      <c r="BV1185" s="3" t="str">
        <f t="shared" si="714"/>
        <v/>
      </c>
      <c r="BW1185" s="3" t="str">
        <f t="shared" si="715"/>
        <v/>
      </c>
      <c r="BX1185" s="144" t="str">
        <f t="shared" si="716"/>
        <v/>
      </c>
      <c r="BY1185" s="18" t="str">
        <f t="shared" si="717"/>
        <v/>
      </c>
      <c r="BZ1185" s="18" t="str">
        <f t="shared" si="718"/>
        <v/>
      </c>
      <c r="CA1185" s="19" t="str">
        <f t="shared" si="719"/>
        <v/>
      </c>
    </row>
    <row r="1186" spans="4:79" x14ac:dyDescent="0.45">
      <c r="D1186" s="164" t="str">
        <f t="shared" si="720"/>
        <v/>
      </c>
      <c r="I1186" s="9" t="str">
        <f t="shared" si="693"/>
        <v/>
      </c>
      <c r="J1186" s="173" t="str">
        <f t="shared" si="694"/>
        <v/>
      </c>
      <c r="K1186" s="13"/>
      <c r="L1186" s="13"/>
      <c r="M1186" s="13"/>
      <c r="N1186" s="178" t="str">
        <f t="shared" si="695"/>
        <v/>
      </c>
      <c r="O1186" s="181" t="str">
        <f t="shared" si="696"/>
        <v/>
      </c>
      <c r="P1186" s="8" t="str">
        <f t="shared" si="697"/>
        <v/>
      </c>
      <c r="Q1186" s="8" t="str">
        <f t="shared" si="698"/>
        <v/>
      </c>
      <c r="R1186" s="8" t="str">
        <f t="shared" si="699"/>
        <v/>
      </c>
      <c r="S1186" s="8" t="str">
        <f t="shared" si="700"/>
        <v/>
      </c>
      <c r="T1186" s="8" t="str">
        <f t="shared" si="701"/>
        <v/>
      </c>
      <c r="U1186" s="8" t="str">
        <f t="shared" si="702"/>
        <v/>
      </c>
      <c r="V1186" s="16" t="str">
        <f t="shared" si="703"/>
        <v/>
      </c>
      <c r="W1186" s="129" t="str">
        <f t="shared" si="704"/>
        <v/>
      </c>
      <c r="X1186" s="8" t="str">
        <f t="shared" si="705"/>
        <v/>
      </c>
      <c r="Y1186" s="8" t="str">
        <f t="shared" si="706"/>
        <v/>
      </c>
      <c r="AQ1186" s="6" t="str">
        <f t="shared" si="707"/>
        <v/>
      </c>
      <c r="AR1186" s="128" t="str">
        <f t="shared" si="708"/>
        <v/>
      </c>
      <c r="AS1186" s="128" t="str">
        <f t="shared" si="709"/>
        <v/>
      </c>
      <c r="AT1186" s="139" t="str">
        <f t="shared" si="721"/>
        <v/>
      </c>
      <c r="BH1186" s="127" t="str">
        <f>IF(LEN(VBAsheet!H1186)&gt;0,$CD$4&amp;CHAR(10)&amp;$CD$5&amp;CHAR(10)&amp;$CD$6&amp;IF(VBAsheet!I1186="N",1,0)&amp;$CE$6&amp;CHAR(10)&amp;$CD$7&amp;CHAR(10)&amp;$CD$8&amp;VBAsheet!H1186&amp;$CE$8&amp;CHAR(10)&amp;$CD$9&amp;VBAsheet!K1186&amp;$CE$9&amp;CHAR(10)&amp;$CD$10&amp;VBAsheet!J1186-1&amp;$CE$10&amp;CHAR(10)&amp;$CD$11,"")</f>
        <v/>
      </c>
      <c r="BI1186"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6" s="18" t="str">
        <f>IF(LEN(X1186)&gt;0,$CD$23&amp;INDEX($CH$3:CH1189,MATCH(W1186,$CG$3:CG1189,0))&amp;$CE$23&amp;CHAR(10)&amp;$CD$24&amp;X1186&amp;$CE$24&amp;CHAR(10)&amp;$CD$25&amp;Y1186&amp;$CE$25&amp;CHAR(10),"")&amp;IF(LEN(AA1186)&gt;0,$CD$23&amp;INDEX($CH$3:CH1189,MATCH(Z1186,$CG$3:CG1189,0))&amp;$CE$23&amp;CHAR(10)&amp;$CD$24&amp;AA1186&amp;$CE$24&amp;CHAR(10)&amp;$CD$25&amp;AB1186&amp;$CE$25&amp;CHAR(10),"")&amp;IF(LEN(AD1186)&gt;0,$CD$23&amp;INDEX($CH$3:CH1189,MATCH(AC1186,$CG$3:CG1189,0))&amp;$CE$23&amp;CHAR(10)&amp;$CD$24&amp;AD1186&amp;$CE$24&amp;CHAR(10)&amp;$CD$25&amp;AE1186&amp;$CE$25&amp;CHAR(10),"")&amp;IF(LEN(AG1186)&gt;0,$CD$23&amp;INDEX($CH$3:CH1189,MATCH(AF1186,$CG$3:CG1189,0))&amp;$CE$23&amp;CHAR(10)&amp;$CD$24&amp;AG1186&amp;$CE$24&amp;CHAR(10)&amp;$CD$25&amp;AH1186&amp;$CE$25&amp;CHAR(10),"")&amp;IF(LEN(AJ1186)&gt;0,$CD$23&amp;INDEX($CH$3:CH1189,MATCH(AI1186,$CG$3:CG1189,0))&amp;$CE$23&amp;CHAR(10)&amp;$CD$24&amp;AJ1186&amp;$CE$24&amp;CHAR(10)&amp;$CD$25&amp;AK1186&amp;$CE$25&amp;CHAR(10),"")</f>
        <v/>
      </c>
      <c r="BK1186" s="18" t="str">
        <f>IF(LEN(J1186)&gt;0,INDEX($BH$2:$BH$100000,MATCH(J1186,VBAsheet!$H$2:$H$100000,0))&amp;CHAR(10),"")&amp;IF(LEN(K1186)&gt;0,INDEX($BH$2:$BH$100000,MATCH(K1186,VBAsheet!$H$2:$H$100000,0))&amp;CHAR(10),"")&amp;IF(LEN(L1186)&gt;0,INDEX($BH$2:$BH$100000,MATCH(L1186,VBAsheet!$H$2:$H$100000,0))&amp;CHAR(10),"")&amp;IF(LEN(M1186)&gt;0,INDEX($BH$2:$BH$100000,MATCH(M1186,VBAsheet!$H$2:$H$100000,0))&amp;CHAR(10),"")</f>
        <v/>
      </c>
      <c r="BM1186" s="94" t="str">
        <f t="shared" si="692"/>
        <v/>
      </c>
      <c r="BN1186" s="95" t="str">
        <f t="shared" si="711"/>
        <v/>
      </c>
      <c r="BP1186" s="18" t="str">
        <f t="shared" si="712"/>
        <v/>
      </c>
      <c r="BR1186" s="81" t="str">
        <f t="shared" si="722"/>
        <v/>
      </c>
      <c r="BU1186" s="138" t="str">
        <f t="shared" si="713"/>
        <v/>
      </c>
      <c r="BV1186" s="3" t="str">
        <f t="shared" si="714"/>
        <v/>
      </c>
      <c r="BW1186" s="3" t="str">
        <f t="shared" si="715"/>
        <v/>
      </c>
      <c r="BX1186" s="144" t="str">
        <f t="shared" si="716"/>
        <v/>
      </c>
      <c r="BY1186" s="18" t="str">
        <f t="shared" si="717"/>
        <v/>
      </c>
      <c r="BZ1186" s="18" t="str">
        <f t="shared" si="718"/>
        <v/>
      </c>
      <c r="CA1186" s="19" t="str">
        <f t="shared" si="719"/>
        <v/>
      </c>
    </row>
    <row r="1187" spans="4:79" x14ac:dyDescent="0.45">
      <c r="D1187" s="164" t="str">
        <f t="shared" si="720"/>
        <v/>
      </c>
      <c r="I1187" s="9" t="str">
        <f t="shared" si="693"/>
        <v/>
      </c>
      <c r="J1187" s="173" t="str">
        <f t="shared" si="694"/>
        <v/>
      </c>
      <c r="K1187" s="13"/>
      <c r="L1187" s="13"/>
      <c r="M1187" s="13"/>
      <c r="N1187" s="178" t="str">
        <f t="shared" si="695"/>
        <v/>
      </c>
      <c r="O1187" s="181" t="str">
        <f t="shared" si="696"/>
        <v/>
      </c>
      <c r="P1187" s="8" t="str">
        <f t="shared" si="697"/>
        <v/>
      </c>
      <c r="Q1187" s="8" t="str">
        <f t="shared" si="698"/>
        <v/>
      </c>
      <c r="R1187" s="8" t="str">
        <f t="shared" si="699"/>
        <v/>
      </c>
      <c r="S1187" s="8" t="str">
        <f t="shared" si="700"/>
        <v/>
      </c>
      <c r="T1187" s="8" t="str">
        <f t="shared" si="701"/>
        <v/>
      </c>
      <c r="U1187" s="8" t="str">
        <f t="shared" si="702"/>
        <v/>
      </c>
      <c r="V1187" s="16" t="str">
        <f t="shared" si="703"/>
        <v/>
      </c>
      <c r="W1187" s="129" t="str">
        <f t="shared" si="704"/>
        <v/>
      </c>
      <c r="X1187" s="8" t="str">
        <f t="shared" si="705"/>
        <v/>
      </c>
      <c r="Y1187" s="8" t="str">
        <f t="shared" si="706"/>
        <v/>
      </c>
      <c r="AQ1187" s="6" t="str">
        <f t="shared" si="707"/>
        <v/>
      </c>
      <c r="AR1187" s="128" t="str">
        <f t="shared" si="708"/>
        <v/>
      </c>
      <c r="AS1187" s="128" t="str">
        <f t="shared" si="709"/>
        <v/>
      </c>
      <c r="AT1187" s="139" t="str">
        <f t="shared" si="721"/>
        <v/>
      </c>
      <c r="BH1187" s="127" t="str">
        <f>IF(LEN(VBAsheet!H1187)&gt;0,$CD$4&amp;CHAR(10)&amp;$CD$5&amp;CHAR(10)&amp;$CD$6&amp;IF(VBAsheet!I1187="N",1,0)&amp;$CE$6&amp;CHAR(10)&amp;$CD$7&amp;CHAR(10)&amp;$CD$8&amp;VBAsheet!H1187&amp;$CE$8&amp;CHAR(10)&amp;$CD$9&amp;VBAsheet!K1187&amp;$CE$9&amp;CHAR(10)&amp;$CD$10&amp;VBAsheet!J1187-1&amp;$CE$10&amp;CHAR(10)&amp;$CD$11,"")</f>
        <v/>
      </c>
      <c r="BI1187"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7" s="18" t="str">
        <f>IF(LEN(X1187)&gt;0,$CD$23&amp;INDEX($CH$3:CH1190,MATCH(W1187,$CG$3:CG1190,0))&amp;$CE$23&amp;CHAR(10)&amp;$CD$24&amp;X1187&amp;$CE$24&amp;CHAR(10)&amp;$CD$25&amp;Y1187&amp;$CE$25&amp;CHAR(10),"")&amp;IF(LEN(AA1187)&gt;0,$CD$23&amp;INDEX($CH$3:CH1190,MATCH(Z1187,$CG$3:CG1190,0))&amp;$CE$23&amp;CHAR(10)&amp;$CD$24&amp;AA1187&amp;$CE$24&amp;CHAR(10)&amp;$CD$25&amp;AB1187&amp;$CE$25&amp;CHAR(10),"")&amp;IF(LEN(AD1187)&gt;0,$CD$23&amp;INDEX($CH$3:CH1190,MATCH(AC1187,$CG$3:CG1190,0))&amp;$CE$23&amp;CHAR(10)&amp;$CD$24&amp;AD1187&amp;$CE$24&amp;CHAR(10)&amp;$CD$25&amp;AE1187&amp;$CE$25&amp;CHAR(10),"")&amp;IF(LEN(AG1187)&gt;0,$CD$23&amp;INDEX($CH$3:CH1190,MATCH(AF1187,$CG$3:CG1190,0))&amp;$CE$23&amp;CHAR(10)&amp;$CD$24&amp;AG1187&amp;$CE$24&amp;CHAR(10)&amp;$CD$25&amp;AH1187&amp;$CE$25&amp;CHAR(10),"")&amp;IF(LEN(AJ1187)&gt;0,$CD$23&amp;INDEX($CH$3:CH1190,MATCH(AI1187,$CG$3:CG1190,0))&amp;$CE$23&amp;CHAR(10)&amp;$CD$24&amp;AJ1187&amp;$CE$24&amp;CHAR(10)&amp;$CD$25&amp;AK1187&amp;$CE$25&amp;CHAR(10),"")</f>
        <v/>
      </c>
      <c r="BK1187" s="18" t="str">
        <f>IF(LEN(J1187)&gt;0,INDEX($BH$2:$BH$100000,MATCH(J1187,VBAsheet!$H$2:$H$100000,0))&amp;CHAR(10),"")&amp;IF(LEN(K1187)&gt;0,INDEX($BH$2:$BH$100000,MATCH(K1187,VBAsheet!$H$2:$H$100000,0))&amp;CHAR(10),"")&amp;IF(LEN(L1187)&gt;0,INDEX($BH$2:$BH$100000,MATCH(L1187,VBAsheet!$H$2:$H$100000,0))&amp;CHAR(10),"")&amp;IF(LEN(M1187)&gt;0,INDEX($BH$2:$BH$100000,MATCH(M1187,VBAsheet!$H$2:$H$100000,0))&amp;CHAR(10),"")</f>
        <v/>
      </c>
      <c r="BM1187" s="94" t="str">
        <f t="shared" si="692"/>
        <v/>
      </c>
      <c r="BN1187" s="95" t="str">
        <f t="shared" si="711"/>
        <v/>
      </c>
      <c r="BP1187" s="18" t="str">
        <f t="shared" si="712"/>
        <v/>
      </c>
      <c r="BR1187" s="81" t="str">
        <f t="shared" si="722"/>
        <v/>
      </c>
      <c r="BU1187" s="138" t="str">
        <f t="shared" si="713"/>
        <v/>
      </c>
      <c r="BV1187" s="3" t="str">
        <f t="shared" si="714"/>
        <v/>
      </c>
      <c r="BW1187" s="3" t="str">
        <f t="shared" si="715"/>
        <v/>
      </c>
      <c r="BX1187" s="144" t="str">
        <f t="shared" si="716"/>
        <v/>
      </c>
      <c r="BY1187" s="18" t="str">
        <f t="shared" si="717"/>
        <v/>
      </c>
      <c r="BZ1187" s="18" t="str">
        <f t="shared" si="718"/>
        <v/>
      </c>
      <c r="CA1187" s="19" t="str">
        <f t="shared" si="719"/>
        <v/>
      </c>
    </row>
    <row r="1188" spans="4:79" x14ac:dyDescent="0.45">
      <c r="D1188" s="164" t="str">
        <f t="shared" si="720"/>
        <v/>
      </c>
      <c r="I1188" s="9" t="str">
        <f t="shared" si="693"/>
        <v/>
      </c>
      <c r="J1188" s="173" t="str">
        <f t="shared" si="694"/>
        <v/>
      </c>
      <c r="K1188" s="13"/>
      <c r="L1188" s="13"/>
      <c r="M1188" s="13"/>
      <c r="N1188" s="178" t="str">
        <f t="shared" si="695"/>
        <v/>
      </c>
      <c r="O1188" s="181" t="str">
        <f t="shared" si="696"/>
        <v/>
      </c>
      <c r="P1188" s="8" t="str">
        <f t="shared" si="697"/>
        <v/>
      </c>
      <c r="Q1188" s="8" t="str">
        <f t="shared" si="698"/>
        <v/>
      </c>
      <c r="R1188" s="8" t="str">
        <f t="shared" si="699"/>
        <v/>
      </c>
      <c r="S1188" s="8" t="str">
        <f t="shared" si="700"/>
        <v/>
      </c>
      <c r="T1188" s="8" t="str">
        <f t="shared" si="701"/>
        <v/>
      </c>
      <c r="U1188" s="8" t="str">
        <f t="shared" si="702"/>
        <v/>
      </c>
      <c r="V1188" s="16" t="str">
        <f t="shared" si="703"/>
        <v/>
      </c>
      <c r="W1188" s="129" t="str">
        <f t="shared" si="704"/>
        <v/>
      </c>
      <c r="X1188" s="8" t="str">
        <f t="shared" si="705"/>
        <v/>
      </c>
      <c r="Y1188" s="8" t="str">
        <f t="shared" si="706"/>
        <v/>
      </c>
      <c r="AQ1188" s="6" t="str">
        <f t="shared" si="707"/>
        <v/>
      </c>
      <c r="AR1188" s="128" t="str">
        <f t="shared" si="708"/>
        <v/>
      </c>
      <c r="AS1188" s="128" t="str">
        <f t="shared" si="709"/>
        <v/>
      </c>
      <c r="AT1188" s="139" t="str">
        <f t="shared" si="721"/>
        <v/>
      </c>
      <c r="BH1188" s="127" t="str">
        <f>IF(LEN(VBAsheet!H1188)&gt;0,$CD$4&amp;CHAR(10)&amp;$CD$5&amp;CHAR(10)&amp;$CD$6&amp;IF(VBAsheet!I1188="N",1,0)&amp;$CE$6&amp;CHAR(10)&amp;$CD$7&amp;CHAR(10)&amp;$CD$8&amp;VBAsheet!H1188&amp;$CE$8&amp;CHAR(10)&amp;$CD$9&amp;VBAsheet!K1188&amp;$CE$9&amp;CHAR(10)&amp;$CD$10&amp;VBAsheet!J1188-1&amp;$CE$10&amp;CHAR(10)&amp;$CD$11,"")</f>
        <v/>
      </c>
      <c r="BI1188"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8" s="18" t="str">
        <f>IF(LEN(X1188)&gt;0,$CD$23&amp;INDEX($CH$3:CH1191,MATCH(W1188,$CG$3:CG1191,0))&amp;$CE$23&amp;CHAR(10)&amp;$CD$24&amp;X1188&amp;$CE$24&amp;CHAR(10)&amp;$CD$25&amp;Y1188&amp;$CE$25&amp;CHAR(10),"")&amp;IF(LEN(AA1188)&gt;0,$CD$23&amp;INDEX($CH$3:CH1191,MATCH(Z1188,$CG$3:CG1191,0))&amp;$CE$23&amp;CHAR(10)&amp;$CD$24&amp;AA1188&amp;$CE$24&amp;CHAR(10)&amp;$CD$25&amp;AB1188&amp;$CE$25&amp;CHAR(10),"")&amp;IF(LEN(AD1188)&gt;0,$CD$23&amp;INDEX($CH$3:CH1191,MATCH(AC1188,$CG$3:CG1191,0))&amp;$CE$23&amp;CHAR(10)&amp;$CD$24&amp;AD1188&amp;$CE$24&amp;CHAR(10)&amp;$CD$25&amp;AE1188&amp;$CE$25&amp;CHAR(10),"")&amp;IF(LEN(AG1188)&gt;0,$CD$23&amp;INDEX($CH$3:CH1191,MATCH(AF1188,$CG$3:CG1191,0))&amp;$CE$23&amp;CHAR(10)&amp;$CD$24&amp;AG1188&amp;$CE$24&amp;CHAR(10)&amp;$CD$25&amp;AH1188&amp;$CE$25&amp;CHAR(10),"")&amp;IF(LEN(AJ1188)&gt;0,$CD$23&amp;INDEX($CH$3:CH1191,MATCH(AI1188,$CG$3:CG1191,0))&amp;$CE$23&amp;CHAR(10)&amp;$CD$24&amp;AJ1188&amp;$CE$24&amp;CHAR(10)&amp;$CD$25&amp;AK1188&amp;$CE$25&amp;CHAR(10),"")</f>
        <v/>
      </c>
      <c r="BK1188" s="18" t="str">
        <f>IF(LEN(J1188)&gt;0,INDEX($BH$2:$BH$100000,MATCH(J1188,VBAsheet!$H$2:$H$100000,0))&amp;CHAR(10),"")&amp;IF(LEN(K1188)&gt;0,INDEX($BH$2:$BH$100000,MATCH(K1188,VBAsheet!$H$2:$H$100000,0))&amp;CHAR(10),"")&amp;IF(LEN(L1188)&gt;0,INDEX($BH$2:$BH$100000,MATCH(L1188,VBAsheet!$H$2:$H$100000,0))&amp;CHAR(10),"")&amp;IF(LEN(M1188)&gt;0,INDEX($BH$2:$BH$100000,MATCH(M1188,VBAsheet!$H$2:$H$100000,0))&amp;CHAR(10),"")</f>
        <v/>
      </c>
      <c r="BM1188" s="94" t="str">
        <f t="shared" si="692"/>
        <v/>
      </c>
      <c r="BN1188" s="95" t="str">
        <f t="shared" si="711"/>
        <v/>
      </c>
      <c r="BP1188" s="18" t="str">
        <f t="shared" si="712"/>
        <v/>
      </c>
      <c r="BR1188" s="81" t="str">
        <f t="shared" si="722"/>
        <v/>
      </c>
      <c r="BU1188" s="138" t="str">
        <f t="shared" si="713"/>
        <v/>
      </c>
      <c r="BV1188" s="3" t="str">
        <f t="shared" si="714"/>
        <v/>
      </c>
      <c r="BW1188" s="3" t="str">
        <f t="shared" si="715"/>
        <v/>
      </c>
      <c r="BX1188" s="144" t="str">
        <f t="shared" si="716"/>
        <v/>
      </c>
      <c r="BY1188" s="18" t="str">
        <f t="shared" si="717"/>
        <v/>
      </c>
      <c r="BZ1188" s="18" t="str">
        <f t="shared" si="718"/>
        <v/>
      </c>
      <c r="CA1188" s="19" t="str">
        <f t="shared" si="719"/>
        <v/>
      </c>
    </row>
    <row r="1189" spans="4:79" x14ac:dyDescent="0.45">
      <c r="D1189" s="164" t="str">
        <f t="shared" si="720"/>
        <v/>
      </c>
      <c r="I1189" s="9" t="str">
        <f t="shared" si="693"/>
        <v/>
      </c>
      <c r="J1189" s="173" t="str">
        <f t="shared" si="694"/>
        <v/>
      </c>
      <c r="K1189" s="13"/>
      <c r="L1189" s="13"/>
      <c r="M1189" s="13"/>
      <c r="N1189" s="178" t="str">
        <f t="shared" si="695"/>
        <v/>
      </c>
      <c r="O1189" s="181" t="str">
        <f t="shared" si="696"/>
        <v/>
      </c>
      <c r="P1189" s="8" t="str">
        <f t="shared" si="697"/>
        <v/>
      </c>
      <c r="Q1189" s="8" t="str">
        <f t="shared" si="698"/>
        <v/>
      </c>
      <c r="R1189" s="8" t="str">
        <f t="shared" si="699"/>
        <v/>
      </c>
      <c r="S1189" s="8" t="str">
        <f t="shared" si="700"/>
        <v/>
      </c>
      <c r="T1189" s="8" t="str">
        <f t="shared" si="701"/>
        <v/>
      </c>
      <c r="U1189" s="8" t="str">
        <f t="shared" si="702"/>
        <v/>
      </c>
      <c r="V1189" s="16" t="str">
        <f t="shared" si="703"/>
        <v/>
      </c>
      <c r="W1189" s="129" t="str">
        <f t="shared" si="704"/>
        <v/>
      </c>
      <c r="X1189" s="8" t="str">
        <f t="shared" si="705"/>
        <v/>
      </c>
      <c r="Y1189" s="8" t="str">
        <f t="shared" si="706"/>
        <v/>
      </c>
      <c r="AQ1189" s="6" t="str">
        <f t="shared" si="707"/>
        <v/>
      </c>
      <c r="AR1189" s="128" t="str">
        <f t="shared" si="708"/>
        <v/>
      </c>
      <c r="AS1189" s="128" t="str">
        <f t="shared" si="709"/>
        <v/>
      </c>
      <c r="AT1189" s="139" t="str">
        <f t="shared" si="721"/>
        <v/>
      </c>
      <c r="BH1189" s="127" t="str">
        <f>IF(LEN(VBAsheet!H1189)&gt;0,$CD$4&amp;CHAR(10)&amp;$CD$5&amp;CHAR(10)&amp;$CD$6&amp;IF(VBAsheet!I1189="N",1,0)&amp;$CE$6&amp;CHAR(10)&amp;$CD$7&amp;CHAR(10)&amp;$CD$8&amp;VBAsheet!H1189&amp;$CE$8&amp;CHAR(10)&amp;$CD$9&amp;VBAsheet!K1189&amp;$CE$9&amp;CHAR(10)&amp;$CD$10&amp;VBAsheet!J1189-1&amp;$CE$10&amp;CHAR(10)&amp;$CD$11,"")</f>
        <v/>
      </c>
      <c r="BI1189"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89" s="18" t="str">
        <f>IF(LEN(X1189)&gt;0,$CD$23&amp;INDEX($CH$3:CH1192,MATCH(W1189,$CG$3:CG1192,0))&amp;$CE$23&amp;CHAR(10)&amp;$CD$24&amp;X1189&amp;$CE$24&amp;CHAR(10)&amp;$CD$25&amp;Y1189&amp;$CE$25&amp;CHAR(10),"")&amp;IF(LEN(AA1189)&gt;0,$CD$23&amp;INDEX($CH$3:CH1192,MATCH(Z1189,$CG$3:CG1192,0))&amp;$CE$23&amp;CHAR(10)&amp;$CD$24&amp;AA1189&amp;$CE$24&amp;CHAR(10)&amp;$CD$25&amp;AB1189&amp;$CE$25&amp;CHAR(10),"")&amp;IF(LEN(AD1189)&gt;0,$CD$23&amp;INDEX($CH$3:CH1192,MATCH(AC1189,$CG$3:CG1192,0))&amp;$CE$23&amp;CHAR(10)&amp;$CD$24&amp;AD1189&amp;$CE$24&amp;CHAR(10)&amp;$CD$25&amp;AE1189&amp;$CE$25&amp;CHAR(10),"")&amp;IF(LEN(AG1189)&gt;0,$CD$23&amp;INDEX($CH$3:CH1192,MATCH(AF1189,$CG$3:CG1192,0))&amp;$CE$23&amp;CHAR(10)&amp;$CD$24&amp;AG1189&amp;$CE$24&amp;CHAR(10)&amp;$CD$25&amp;AH1189&amp;$CE$25&amp;CHAR(10),"")&amp;IF(LEN(AJ1189)&gt;0,$CD$23&amp;INDEX($CH$3:CH1192,MATCH(AI1189,$CG$3:CG1192,0))&amp;$CE$23&amp;CHAR(10)&amp;$CD$24&amp;AJ1189&amp;$CE$24&amp;CHAR(10)&amp;$CD$25&amp;AK1189&amp;$CE$25&amp;CHAR(10),"")</f>
        <v/>
      </c>
      <c r="BK1189" s="18" t="str">
        <f>IF(LEN(J1189)&gt;0,INDEX($BH$2:$BH$100000,MATCH(J1189,VBAsheet!$H$2:$H$100000,0))&amp;CHAR(10),"")&amp;IF(LEN(K1189)&gt;0,INDEX($BH$2:$BH$100000,MATCH(K1189,VBAsheet!$H$2:$H$100000,0))&amp;CHAR(10),"")&amp;IF(LEN(L1189)&gt;0,INDEX($BH$2:$BH$100000,MATCH(L1189,VBAsheet!$H$2:$H$100000,0))&amp;CHAR(10),"")&amp;IF(LEN(M1189)&gt;0,INDEX($BH$2:$BH$100000,MATCH(M1189,VBAsheet!$H$2:$H$100000,0))&amp;CHAR(10),"")</f>
        <v/>
      </c>
      <c r="BM1189" s="94" t="str">
        <f t="shared" si="692"/>
        <v/>
      </c>
      <c r="BN1189" s="95" t="str">
        <f t="shared" si="711"/>
        <v/>
      </c>
      <c r="BP1189" s="18" t="str">
        <f t="shared" si="712"/>
        <v/>
      </c>
      <c r="BR1189" s="81" t="str">
        <f t="shared" si="722"/>
        <v/>
      </c>
      <c r="BU1189" s="138" t="str">
        <f t="shared" si="713"/>
        <v/>
      </c>
      <c r="BV1189" s="3" t="str">
        <f t="shared" si="714"/>
        <v/>
      </c>
      <c r="BW1189" s="3" t="str">
        <f t="shared" si="715"/>
        <v/>
      </c>
      <c r="BX1189" s="144" t="str">
        <f t="shared" si="716"/>
        <v/>
      </c>
      <c r="BY1189" s="18" t="str">
        <f t="shared" si="717"/>
        <v/>
      </c>
      <c r="BZ1189" s="18" t="str">
        <f t="shared" si="718"/>
        <v/>
      </c>
      <c r="CA1189" s="19" t="str">
        <f t="shared" si="719"/>
        <v/>
      </c>
    </row>
    <row r="1190" spans="4:79" x14ac:dyDescent="0.45">
      <c r="D1190" s="164" t="str">
        <f t="shared" si="720"/>
        <v/>
      </c>
      <c r="I1190" s="9" t="str">
        <f t="shared" si="693"/>
        <v/>
      </c>
      <c r="J1190" s="173" t="str">
        <f t="shared" si="694"/>
        <v/>
      </c>
      <c r="K1190" s="13"/>
      <c r="L1190" s="13"/>
      <c r="M1190" s="13"/>
      <c r="N1190" s="178" t="str">
        <f t="shared" si="695"/>
        <v/>
      </c>
      <c r="O1190" s="181" t="str">
        <f t="shared" si="696"/>
        <v/>
      </c>
      <c r="P1190" s="8" t="str">
        <f t="shared" si="697"/>
        <v/>
      </c>
      <c r="Q1190" s="8" t="str">
        <f t="shared" si="698"/>
        <v/>
      </c>
      <c r="R1190" s="8" t="str">
        <f t="shared" si="699"/>
        <v/>
      </c>
      <c r="S1190" s="8" t="str">
        <f t="shared" si="700"/>
        <v/>
      </c>
      <c r="T1190" s="8" t="str">
        <f t="shared" si="701"/>
        <v/>
      </c>
      <c r="U1190" s="8" t="str">
        <f t="shared" si="702"/>
        <v/>
      </c>
      <c r="V1190" s="16" t="str">
        <f t="shared" si="703"/>
        <v/>
      </c>
      <c r="W1190" s="129" t="str">
        <f t="shared" si="704"/>
        <v/>
      </c>
      <c r="X1190" s="8" t="str">
        <f t="shared" si="705"/>
        <v/>
      </c>
      <c r="Y1190" s="8" t="str">
        <f t="shared" si="706"/>
        <v/>
      </c>
      <c r="AQ1190" s="6" t="str">
        <f t="shared" si="707"/>
        <v/>
      </c>
      <c r="AR1190" s="128" t="str">
        <f t="shared" si="708"/>
        <v/>
      </c>
      <c r="AS1190" s="128" t="str">
        <f t="shared" si="709"/>
        <v/>
      </c>
      <c r="AT1190" s="139" t="str">
        <f t="shared" si="721"/>
        <v/>
      </c>
      <c r="BH1190" s="127" t="str">
        <f>IF(LEN(VBAsheet!H1190)&gt;0,$CD$4&amp;CHAR(10)&amp;$CD$5&amp;CHAR(10)&amp;$CD$6&amp;IF(VBAsheet!I1190="N",1,0)&amp;$CE$6&amp;CHAR(10)&amp;$CD$7&amp;CHAR(10)&amp;$CD$8&amp;VBAsheet!H1190&amp;$CE$8&amp;CHAR(10)&amp;$CD$9&amp;VBAsheet!K1190&amp;$CE$9&amp;CHAR(10)&amp;$CD$10&amp;VBAsheet!J1190-1&amp;$CE$10&amp;CHAR(10)&amp;$CD$11,"")</f>
        <v/>
      </c>
      <c r="BI1190"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0" s="18" t="str">
        <f>IF(LEN(X1190)&gt;0,$CD$23&amp;INDEX($CH$3:CH1193,MATCH(W1190,$CG$3:CG1193,0))&amp;$CE$23&amp;CHAR(10)&amp;$CD$24&amp;X1190&amp;$CE$24&amp;CHAR(10)&amp;$CD$25&amp;Y1190&amp;$CE$25&amp;CHAR(10),"")&amp;IF(LEN(AA1190)&gt;0,$CD$23&amp;INDEX($CH$3:CH1193,MATCH(Z1190,$CG$3:CG1193,0))&amp;$CE$23&amp;CHAR(10)&amp;$CD$24&amp;AA1190&amp;$CE$24&amp;CHAR(10)&amp;$CD$25&amp;AB1190&amp;$CE$25&amp;CHAR(10),"")&amp;IF(LEN(AD1190)&gt;0,$CD$23&amp;INDEX($CH$3:CH1193,MATCH(AC1190,$CG$3:CG1193,0))&amp;$CE$23&amp;CHAR(10)&amp;$CD$24&amp;AD1190&amp;$CE$24&amp;CHAR(10)&amp;$CD$25&amp;AE1190&amp;$CE$25&amp;CHAR(10),"")&amp;IF(LEN(AG1190)&gt;0,$CD$23&amp;INDEX($CH$3:CH1193,MATCH(AF1190,$CG$3:CG1193,0))&amp;$CE$23&amp;CHAR(10)&amp;$CD$24&amp;AG1190&amp;$CE$24&amp;CHAR(10)&amp;$CD$25&amp;AH1190&amp;$CE$25&amp;CHAR(10),"")&amp;IF(LEN(AJ1190)&gt;0,$CD$23&amp;INDEX($CH$3:CH1193,MATCH(AI1190,$CG$3:CG1193,0))&amp;$CE$23&amp;CHAR(10)&amp;$CD$24&amp;AJ1190&amp;$CE$24&amp;CHAR(10)&amp;$CD$25&amp;AK1190&amp;$CE$25&amp;CHAR(10),"")</f>
        <v/>
      </c>
      <c r="BK1190" s="18" t="str">
        <f>IF(LEN(J1190)&gt;0,INDEX($BH$2:$BH$100000,MATCH(J1190,VBAsheet!$H$2:$H$100000,0))&amp;CHAR(10),"")&amp;IF(LEN(K1190)&gt;0,INDEX($BH$2:$BH$100000,MATCH(K1190,VBAsheet!$H$2:$H$100000,0))&amp;CHAR(10),"")&amp;IF(LEN(L1190)&gt;0,INDEX($BH$2:$BH$100000,MATCH(L1190,VBAsheet!$H$2:$H$100000,0))&amp;CHAR(10),"")&amp;IF(LEN(M1190)&gt;0,INDEX($BH$2:$BH$100000,MATCH(M1190,VBAsheet!$H$2:$H$100000,0))&amp;CHAR(10),"")</f>
        <v/>
      </c>
      <c r="BM1190" s="94" t="str">
        <f t="shared" si="692"/>
        <v/>
      </c>
      <c r="BN1190" s="95" t="str">
        <f t="shared" si="711"/>
        <v/>
      </c>
      <c r="BP1190" s="18" t="str">
        <f t="shared" si="712"/>
        <v/>
      </c>
      <c r="BR1190" s="81" t="str">
        <f t="shared" si="722"/>
        <v/>
      </c>
      <c r="BU1190" s="138" t="str">
        <f t="shared" si="713"/>
        <v/>
      </c>
      <c r="BV1190" s="3" t="str">
        <f t="shared" si="714"/>
        <v/>
      </c>
      <c r="BW1190" s="3" t="str">
        <f t="shared" si="715"/>
        <v/>
      </c>
      <c r="BX1190" s="144" t="str">
        <f t="shared" si="716"/>
        <v/>
      </c>
      <c r="BY1190" s="18" t="str">
        <f t="shared" si="717"/>
        <v/>
      </c>
      <c r="BZ1190" s="18" t="str">
        <f t="shared" si="718"/>
        <v/>
      </c>
      <c r="CA1190" s="19" t="str">
        <f t="shared" si="719"/>
        <v/>
      </c>
    </row>
    <row r="1191" spans="4:79" x14ac:dyDescent="0.45">
      <c r="D1191" s="164" t="str">
        <f t="shared" si="720"/>
        <v/>
      </c>
      <c r="I1191" s="9" t="str">
        <f t="shared" si="693"/>
        <v/>
      </c>
      <c r="J1191" s="173" t="str">
        <f t="shared" si="694"/>
        <v/>
      </c>
      <c r="K1191" s="13"/>
      <c r="L1191" s="13"/>
      <c r="M1191" s="13"/>
      <c r="N1191" s="178" t="str">
        <f t="shared" si="695"/>
        <v/>
      </c>
      <c r="O1191" s="181" t="str">
        <f t="shared" si="696"/>
        <v/>
      </c>
      <c r="P1191" s="8" t="str">
        <f t="shared" si="697"/>
        <v/>
      </c>
      <c r="Q1191" s="8" t="str">
        <f t="shared" si="698"/>
        <v/>
      </c>
      <c r="R1191" s="8" t="str">
        <f t="shared" si="699"/>
        <v/>
      </c>
      <c r="S1191" s="8" t="str">
        <f t="shared" si="700"/>
        <v/>
      </c>
      <c r="T1191" s="8" t="str">
        <f t="shared" si="701"/>
        <v/>
      </c>
      <c r="U1191" s="8" t="str">
        <f t="shared" si="702"/>
        <v/>
      </c>
      <c r="V1191" s="16" t="str">
        <f t="shared" si="703"/>
        <v/>
      </c>
      <c r="W1191" s="129" t="str">
        <f t="shared" si="704"/>
        <v/>
      </c>
      <c r="X1191" s="8" t="str">
        <f t="shared" si="705"/>
        <v/>
      </c>
      <c r="Y1191" s="8" t="str">
        <f t="shared" si="706"/>
        <v/>
      </c>
      <c r="AQ1191" s="6" t="str">
        <f t="shared" si="707"/>
        <v/>
      </c>
      <c r="AR1191" s="128" t="str">
        <f t="shared" si="708"/>
        <v/>
      </c>
      <c r="AS1191" s="128" t="str">
        <f t="shared" si="709"/>
        <v/>
      </c>
      <c r="AT1191" s="139" t="str">
        <f t="shared" si="721"/>
        <v/>
      </c>
      <c r="BH1191" s="127" t="str">
        <f>IF(LEN(VBAsheet!H1191)&gt;0,$CD$4&amp;CHAR(10)&amp;$CD$5&amp;CHAR(10)&amp;$CD$6&amp;IF(VBAsheet!I1191="N",1,0)&amp;$CE$6&amp;CHAR(10)&amp;$CD$7&amp;CHAR(10)&amp;$CD$8&amp;VBAsheet!H1191&amp;$CE$8&amp;CHAR(10)&amp;$CD$9&amp;VBAsheet!K1191&amp;$CE$9&amp;CHAR(10)&amp;$CD$10&amp;VBAsheet!J1191-1&amp;$CE$10&amp;CHAR(10)&amp;$CD$11,"")</f>
        <v/>
      </c>
      <c r="BI1191"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1" s="18" t="str">
        <f>IF(LEN(X1191)&gt;0,$CD$23&amp;INDEX($CH$3:CH1194,MATCH(W1191,$CG$3:CG1194,0))&amp;$CE$23&amp;CHAR(10)&amp;$CD$24&amp;X1191&amp;$CE$24&amp;CHAR(10)&amp;$CD$25&amp;Y1191&amp;$CE$25&amp;CHAR(10),"")&amp;IF(LEN(AA1191)&gt;0,$CD$23&amp;INDEX($CH$3:CH1194,MATCH(Z1191,$CG$3:CG1194,0))&amp;$CE$23&amp;CHAR(10)&amp;$CD$24&amp;AA1191&amp;$CE$24&amp;CHAR(10)&amp;$CD$25&amp;AB1191&amp;$CE$25&amp;CHAR(10),"")&amp;IF(LEN(AD1191)&gt;0,$CD$23&amp;INDEX($CH$3:CH1194,MATCH(AC1191,$CG$3:CG1194,0))&amp;$CE$23&amp;CHAR(10)&amp;$CD$24&amp;AD1191&amp;$CE$24&amp;CHAR(10)&amp;$CD$25&amp;AE1191&amp;$CE$25&amp;CHAR(10),"")&amp;IF(LEN(AG1191)&gt;0,$CD$23&amp;INDEX($CH$3:CH1194,MATCH(AF1191,$CG$3:CG1194,0))&amp;$CE$23&amp;CHAR(10)&amp;$CD$24&amp;AG1191&amp;$CE$24&amp;CHAR(10)&amp;$CD$25&amp;AH1191&amp;$CE$25&amp;CHAR(10),"")&amp;IF(LEN(AJ1191)&gt;0,$CD$23&amp;INDEX($CH$3:CH1194,MATCH(AI1191,$CG$3:CG1194,0))&amp;$CE$23&amp;CHAR(10)&amp;$CD$24&amp;AJ1191&amp;$CE$24&amp;CHAR(10)&amp;$CD$25&amp;AK1191&amp;$CE$25&amp;CHAR(10),"")</f>
        <v/>
      </c>
      <c r="BK1191" s="18" t="str">
        <f>IF(LEN(J1191)&gt;0,INDEX($BH$2:$BH$100000,MATCH(J1191,VBAsheet!$H$2:$H$100000,0))&amp;CHAR(10),"")&amp;IF(LEN(K1191)&gt;0,INDEX($BH$2:$BH$100000,MATCH(K1191,VBAsheet!$H$2:$H$100000,0))&amp;CHAR(10),"")&amp;IF(LEN(L1191)&gt;0,INDEX($BH$2:$BH$100000,MATCH(L1191,VBAsheet!$H$2:$H$100000,0))&amp;CHAR(10),"")&amp;IF(LEN(M1191)&gt;0,INDEX($BH$2:$BH$100000,MATCH(M1191,VBAsheet!$H$2:$H$100000,0))&amp;CHAR(10),"")</f>
        <v/>
      </c>
      <c r="BM1191" s="94" t="str">
        <f t="shared" si="692"/>
        <v/>
      </c>
      <c r="BN1191" s="95" t="str">
        <f t="shared" si="711"/>
        <v/>
      </c>
      <c r="BP1191" s="18" t="str">
        <f t="shared" si="712"/>
        <v/>
      </c>
      <c r="BR1191" s="81" t="str">
        <f t="shared" si="722"/>
        <v/>
      </c>
      <c r="BU1191" s="138" t="str">
        <f t="shared" si="713"/>
        <v/>
      </c>
      <c r="BV1191" s="3" t="str">
        <f t="shared" si="714"/>
        <v/>
      </c>
      <c r="BW1191" s="3" t="str">
        <f t="shared" si="715"/>
        <v/>
      </c>
      <c r="BX1191" s="144" t="str">
        <f t="shared" si="716"/>
        <v/>
      </c>
      <c r="BY1191" s="18" t="str">
        <f t="shared" si="717"/>
        <v/>
      </c>
      <c r="BZ1191" s="18" t="str">
        <f t="shared" si="718"/>
        <v/>
      </c>
      <c r="CA1191" s="19" t="str">
        <f t="shared" si="719"/>
        <v/>
      </c>
    </row>
    <row r="1192" spans="4:79" x14ac:dyDescent="0.45">
      <c r="D1192" s="164" t="str">
        <f t="shared" si="720"/>
        <v/>
      </c>
      <c r="I1192" s="9" t="str">
        <f t="shared" si="693"/>
        <v/>
      </c>
      <c r="J1192" s="173" t="str">
        <f t="shared" si="694"/>
        <v/>
      </c>
      <c r="K1192" s="13"/>
      <c r="L1192" s="13"/>
      <c r="M1192" s="13"/>
      <c r="N1192" s="178" t="str">
        <f t="shared" si="695"/>
        <v/>
      </c>
      <c r="O1192" s="181" t="str">
        <f t="shared" si="696"/>
        <v/>
      </c>
      <c r="P1192" s="8" t="str">
        <f t="shared" si="697"/>
        <v/>
      </c>
      <c r="Q1192" s="8" t="str">
        <f t="shared" si="698"/>
        <v/>
      </c>
      <c r="R1192" s="8" t="str">
        <f t="shared" si="699"/>
        <v/>
      </c>
      <c r="S1192" s="8" t="str">
        <f t="shared" si="700"/>
        <v/>
      </c>
      <c r="T1192" s="8" t="str">
        <f t="shared" si="701"/>
        <v/>
      </c>
      <c r="U1192" s="8" t="str">
        <f t="shared" si="702"/>
        <v/>
      </c>
      <c r="V1192" s="16" t="str">
        <f t="shared" si="703"/>
        <v/>
      </c>
      <c r="W1192" s="129" t="str">
        <f t="shared" si="704"/>
        <v/>
      </c>
      <c r="X1192" s="8" t="str">
        <f t="shared" si="705"/>
        <v/>
      </c>
      <c r="Y1192" s="8" t="str">
        <f t="shared" si="706"/>
        <v/>
      </c>
      <c r="AQ1192" s="6" t="str">
        <f t="shared" si="707"/>
        <v/>
      </c>
      <c r="AR1192" s="128" t="str">
        <f t="shared" si="708"/>
        <v/>
      </c>
      <c r="AS1192" s="128" t="str">
        <f t="shared" si="709"/>
        <v/>
      </c>
      <c r="AT1192" s="139" t="str">
        <f t="shared" si="721"/>
        <v/>
      </c>
      <c r="BH1192" s="127" t="str">
        <f>IF(LEN(VBAsheet!H1192)&gt;0,$CD$4&amp;CHAR(10)&amp;$CD$5&amp;CHAR(10)&amp;$CD$6&amp;IF(VBAsheet!I1192="N",1,0)&amp;$CE$6&amp;CHAR(10)&amp;$CD$7&amp;CHAR(10)&amp;$CD$8&amp;VBAsheet!H1192&amp;$CE$8&amp;CHAR(10)&amp;$CD$9&amp;VBAsheet!K1192&amp;$CE$9&amp;CHAR(10)&amp;$CD$10&amp;VBAsheet!J1192-1&amp;$CE$10&amp;CHAR(10)&amp;$CD$11,"")</f>
        <v/>
      </c>
      <c r="BI1192"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2" s="18" t="str">
        <f>IF(LEN(X1192)&gt;0,$CD$23&amp;INDEX($CH$3:CH1195,MATCH(W1192,$CG$3:CG1195,0))&amp;$CE$23&amp;CHAR(10)&amp;$CD$24&amp;X1192&amp;$CE$24&amp;CHAR(10)&amp;$CD$25&amp;Y1192&amp;$CE$25&amp;CHAR(10),"")&amp;IF(LEN(AA1192)&gt;0,$CD$23&amp;INDEX($CH$3:CH1195,MATCH(Z1192,$CG$3:CG1195,0))&amp;$CE$23&amp;CHAR(10)&amp;$CD$24&amp;AA1192&amp;$CE$24&amp;CHAR(10)&amp;$CD$25&amp;AB1192&amp;$CE$25&amp;CHAR(10),"")&amp;IF(LEN(AD1192)&gt;0,$CD$23&amp;INDEX($CH$3:CH1195,MATCH(AC1192,$CG$3:CG1195,0))&amp;$CE$23&amp;CHAR(10)&amp;$CD$24&amp;AD1192&amp;$CE$24&amp;CHAR(10)&amp;$CD$25&amp;AE1192&amp;$CE$25&amp;CHAR(10),"")&amp;IF(LEN(AG1192)&gt;0,$CD$23&amp;INDEX($CH$3:CH1195,MATCH(AF1192,$CG$3:CG1195,0))&amp;$CE$23&amp;CHAR(10)&amp;$CD$24&amp;AG1192&amp;$CE$24&amp;CHAR(10)&amp;$CD$25&amp;AH1192&amp;$CE$25&amp;CHAR(10),"")&amp;IF(LEN(AJ1192)&gt;0,$CD$23&amp;INDEX($CH$3:CH1195,MATCH(AI1192,$CG$3:CG1195,0))&amp;$CE$23&amp;CHAR(10)&amp;$CD$24&amp;AJ1192&amp;$CE$24&amp;CHAR(10)&amp;$CD$25&amp;AK1192&amp;$CE$25&amp;CHAR(10),"")</f>
        <v/>
      </c>
      <c r="BK1192" s="18" t="str">
        <f>IF(LEN(J1192)&gt;0,INDEX($BH$2:$BH$100000,MATCH(J1192,VBAsheet!$H$2:$H$100000,0))&amp;CHAR(10),"")&amp;IF(LEN(K1192)&gt;0,INDEX($BH$2:$BH$100000,MATCH(K1192,VBAsheet!$H$2:$H$100000,0))&amp;CHAR(10),"")&amp;IF(LEN(L1192)&gt;0,INDEX($BH$2:$BH$100000,MATCH(L1192,VBAsheet!$H$2:$H$100000,0))&amp;CHAR(10),"")&amp;IF(LEN(M1192)&gt;0,INDEX($BH$2:$BH$100000,MATCH(M1192,VBAsheet!$H$2:$H$100000,0))&amp;CHAR(10),"")</f>
        <v/>
      </c>
      <c r="BM1192" s="94" t="str">
        <f t="shared" si="692"/>
        <v/>
      </c>
      <c r="BN1192" s="95" t="str">
        <f t="shared" si="711"/>
        <v/>
      </c>
      <c r="BP1192" s="18" t="str">
        <f t="shared" si="712"/>
        <v/>
      </c>
      <c r="BR1192" s="81" t="str">
        <f t="shared" si="722"/>
        <v/>
      </c>
      <c r="BU1192" s="138" t="str">
        <f t="shared" si="713"/>
        <v/>
      </c>
      <c r="BV1192" s="3" t="str">
        <f t="shared" si="714"/>
        <v/>
      </c>
      <c r="BW1192" s="3" t="str">
        <f t="shared" si="715"/>
        <v/>
      </c>
      <c r="BX1192" s="144" t="str">
        <f t="shared" si="716"/>
        <v/>
      </c>
      <c r="BY1192" s="18" t="str">
        <f t="shared" si="717"/>
        <v/>
      </c>
      <c r="BZ1192" s="18" t="str">
        <f t="shared" si="718"/>
        <v/>
      </c>
      <c r="CA1192" s="19" t="str">
        <f t="shared" si="719"/>
        <v/>
      </c>
    </row>
    <row r="1193" spans="4:79" x14ac:dyDescent="0.45">
      <c r="D1193" s="164" t="str">
        <f t="shared" si="720"/>
        <v/>
      </c>
      <c r="I1193" s="9" t="str">
        <f t="shared" si="693"/>
        <v/>
      </c>
      <c r="J1193" s="173" t="str">
        <f t="shared" si="694"/>
        <v/>
      </c>
      <c r="K1193" s="13"/>
      <c r="L1193" s="13"/>
      <c r="M1193" s="13"/>
      <c r="N1193" s="178" t="str">
        <f t="shared" si="695"/>
        <v/>
      </c>
      <c r="O1193" s="181" t="str">
        <f t="shared" si="696"/>
        <v/>
      </c>
      <c r="P1193" s="8" t="str">
        <f t="shared" si="697"/>
        <v/>
      </c>
      <c r="Q1193" s="8" t="str">
        <f t="shared" si="698"/>
        <v/>
      </c>
      <c r="R1193" s="8" t="str">
        <f t="shared" si="699"/>
        <v/>
      </c>
      <c r="S1193" s="8" t="str">
        <f t="shared" si="700"/>
        <v/>
      </c>
      <c r="T1193" s="8" t="str">
        <f t="shared" si="701"/>
        <v/>
      </c>
      <c r="U1193" s="8" t="str">
        <f t="shared" si="702"/>
        <v/>
      </c>
      <c r="V1193" s="16" t="str">
        <f t="shared" si="703"/>
        <v/>
      </c>
      <c r="W1193" s="129" t="str">
        <f t="shared" si="704"/>
        <v/>
      </c>
      <c r="X1193" s="8" t="str">
        <f t="shared" si="705"/>
        <v/>
      </c>
      <c r="Y1193" s="8" t="str">
        <f t="shared" si="706"/>
        <v/>
      </c>
      <c r="AQ1193" s="6" t="str">
        <f t="shared" si="707"/>
        <v/>
      </c>
      <c r="AR1193" s="128" t="str">
        <f t="shared" si="708"/>
        <v/>
      </c>
      <c r="AS1193" s="128" t="str">
        <f t="shared" si="709"/>
        <v/>
      </c>
      <c r="AT1193" s="139" t="str">
        <f t="shared" si="721"/>
        <v/>
      </c>
      <c r="BH1193" s="127" t="str">
        <f>IF(LEN(VBAsheet!H1193)&gt;0,$CD$4&amp;CHAR(10)&amp;$CD$5&amp;CHAR(10)&amp;$CD$6&amp;IF(VBAsheet!I1193="N",1,0)&amp;$CE$6&amp;CHAR(10)&amp;$CD$7&amp;CHAR(10)&amp;$CD$8&amp;VBAsheet!H1193&amp;$CE$8&amp;CHAR(10)&amp;$CD$9&amp;VBAsheet!K1193&amp;$CE$9&amp;CHAR(10)&amp;$CD$10&amp;VBAsheet!J1193-1&amp;$CE$10&amp;CHAR(10)&amp;$CD$11,"")</f>
        <v/>
      </c>
      <c r="BI1193"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3" s="18" t="str">
        <f>IF(LEN(X1193)&gt;0,$CD$23&amp;INDEX($CH$3:CH1196,MATCH(W1193,$CG$3:CG1196,0))&amp;$CE$23&amp;CHAR(10)&amp;$CD$24&amp;X1193&amp;$CE$24&amp;CHAR(10)&amp;$CD$25&amp;Y1193&amp;$CE$25&amp;CHAR(10),"")&amp;IF(LEN(AA1193)&gt;0,$CD$23&amp;INDEX($CH$3:CH1196,MATCH(Z1193,$CG$3:CG1196,0))&amp;$CE$23&amp;CHAR(10)&amp;$CD$24&amp;AA1193&amp;$CE$24&amp;CHAR(10)&amp;$CD$25&amp;AB1193&amp;$CE$25&amp;CHAR(10),"")&amp;IF(LEN(AD1193)&gt;0,$CD$23&amp;INDEX($CH$3:CH1196,MATCH(AC1193,$CG$3:CG1196,0))&amp;$CE$23&amp;CHAR(10)&amp;$CD$24&amp;AD1193&amp;$CE$24&amp;CHAR(10)&amp;$CD$25&amp;AE1193&amp;$CE$25&amp;CHAR(10),"")&amp;IF(LEN(AG1193)&gt;0,$CD$23&amp;INDEX($CH$3:CH1196,MATCH(AF1193,$CG$3:CG1196,0))&amp;$CE$23&amp;CHAR(10)&amp;$CD$24&amp;AG1193&amp;$CE$24&amp;CHAR(10)&amp;$CD$25&amp;AH1193&amp;$CE$25&amp;CHAR(10),"")&amp;IF(LEN(AJ1193)&gt;0,$CD$23&amp;INDEX($CH$3:CH1196,MATCH(AI1193,$CG$3:CG1196,0))&amp;$CE$23&amp;CHAR(10)&amp;$CD$24&amp;AJ1193&amp;$CE$24&amp;CHAR(10)&amp;$CD$25&amp;AK1193&amp;$CE$25&amp;CHAR(10),"")</f>
        <v/>
      </c>
      <c r="BK1193" s="18" t="str">
        <f>IF(LEN(J1193)&gt;0,INDEX($BH$2:$BH$100000,MATCH(J1193,VBAsheet!$H$2:$H$100000,0))&amp;CHAR(10),"")&amp;IF(LEN(K1193)&gt;0,INDEX($BH$2:$BH$100000,MATCH(K1193,VBAsheet!$H$2:$H$100000,0))&amp;CHAR(10),"")&amp;IF(LEN(L1193)&gt;0,INDEX($BH$2:$BH$100000,MATCH(L1193,VBAsheet!$H$2:$H$100000,0))&amp;CHAR(10),"")&amp;IF(LEN(M1193)&gt;0,INDEX($BH$2:$BH$100000,MATCH(M1193,VBAsheet!$H$2:$H$100000,0))&amp;CHAR(10),"")</f>
        <v/>
      </c>
      <c r="BM1193" s="94" t="str">
        <f t="shared" si="692"/>
        <v/>
      </c>
      <c r="BN1193" s="95" t="str">
        <f t="shared" si="711"/>
        <v/>
      </c>
      <c r="BP1193" s="18" t="str">
        <f t="shared" si="712"/>
        <v/>
      </c>
      <c r="BR1193" s="81" t="str">
        <f t="shared" si="722"/>
        <v/>
      </c>
      <c r="BU1193" s="138" t="str">
        <f t="shared" si="713"/>
        <v/>
      </c>
      <c r="BV1193" s="3" t="str">
        <f t="shared" si="714"/>
        <v/>
      </c>
      <c r="BW1193" s="3" t="str">
        <f t="shared" si="715"/>
        <v/>
      </c>
      <c r="BX1193" s="144" t="str">
        <f t="shared" si="716"/>
        <v/>
      </c>
      <c r="BY1193" s="18" t="str">
        <f t="shared" si="717"/>
        <v/>
      </c>
      <c r="BZ1193" s="18" t="str">
        <f t="shared" si="718"/>
        <v/>
      </c>
      <c r="CA1193" s="19" t="str">
        <f t="shared" si="719"/>
        <v/>
      </c>
    </row>
    <row r="1194" spans="4:79" x14ac:dyDescent="0.45">
      <c r="D1194" s="164" t="str">
        <f t="shared" si="720"/>
        <v/>
      </c>
      <c r="I1194" s="9" t="str">
        <f t="shared" si="693"/>
        <v/>
      </c>
      <c r="J1194" s="173" t="str">
        <f t="shared" si="694"/>
        <v/>
      </c>
      <c r="K1194" s="13"/>
      <c r="L1194" s="13"/>
      <c r="M1194" s="13"/>
      <c r="N1194" s="178" t="str">
        <f t="shared" si="695"/>
        <v/>
      </c>
      <c r="O1194" s="181" t="str">
        <f t="shared" si="696"/>
        <v/>
      </c>
      <c r="P1194" s="8" t="str">
        <f t="shared" si="697"/>
        <v/>
      </c>
      <c r="Q1194" s="8" t="str">
        <f t="shared" si="698"/>
        <v/>
      </c>
      <c r="R1194" s="8" t="str">
        <f t="shared" si="699"/>
        <v/>
      </c>
      <c r="S1194" s="8" t="str">
        <f t="shared" si="700"/>
        <v/>
      </c>
      <c r="T1194" s="8" t="str">
        <f t="shared" si="701"/>
        <v/>
      </c>
      <c r="U1194" s="8" t="str">
        <f t="shared" si="702"/>
        <v/>
      </c>
      <c r="V1194" s="16" t="str">
        <f t="shared" si="703"/>
        <v/>
      </c>
      <c r="W1194" s="129" t="str">
        <f t="shared" si="704"/>
        <v/>
      </c>
      <c r="X1194" s="8" t="str">
        <f t="shared" si="705"/>
        <v/>
      </c>
      <c r="Y1194" s="8" t="str">
        <f t="shared" si="706"/>
        <v/>
      </c>
      <c r="AQ1194" s="6" t="str">
        <f t="shared" si="707"/>
        <v/>
      </c>
      <c r="AR1194" s="128" t="str">
        <f t="shared" si="708"/>
        <v/>
      </c>
      <c r="AS1194" s="128" t="str">
        <f t="shared" si="709"/>
        <v/>
      </c>
      <c r="AT1194" s="139" t="str">
        <f t="shared" si="721"/>
        <v/>
      </c>
      <c r="BH1194" s="127" t="str">
        <f>IF(LEN(VBAsheet!H1194)&gt;0,$CD$4&amp;CHAR(10)&amp;$CD$5&amp;CHAR(10)&amp;$CD$6&amp;IF(VBAsheet!I1194="N",1,0)&amp;$CE$6&amp;CHAR(10)&amp;$CD$7&amp;CHAR(10)&amp;$CD$8&amp;VBAsheet!H1194&amp;$CE$8&amp;CHAR(10)&amp;$CD$9&amp;VBAsheet!K1194&amp;$CE$9&amp;CHAR(10)&amp;$CD$10&amp;VBAsheet!J1194-1&amp;$CE$10&amp;CHAR(10)&amp;$CD$11,"")</f>
        <v/>
      </c>
      <c r="BI1194"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4" s="18" t="str">
        <f>IF(LEN(X1194)&gt;0,$CD$23&amp;INDEX($CH$3:CH1197,MATCH(W1194,$CG$3:CG1197,0))&amp;$CE$23&amp;CHAR(10)&amp;$CD$24&amp;X1194&amp;$CE$24&amp;CHAR(10)&amp;$CD$25&amp;Y1194&amp;$CE$25&amp;CHAR(10),"")&amp;IF(LEN(AA1194)&gt;0,$CD$23&amp;INDEX($CH$3:CH1197,MATCH(Z1194,$CG$3:CG1197,0))&amp;$CE$23&amp;CHAR(10)&amp;$CD$24&amp;AA1194&amp;$CE$24&amp;CHAR(10)&amp;$CD$25&amp;AB1194&amp;$CE$25&amp;CHAR(10),"")&amp;IF(LEN(AD1194)&gt;0,$CD$23&amp;INDEX($CH$3:CH1197,MATCH(AC1194,$CG$3:CG1197,0))&amp;$CE$23&amp;CHAR(10)&amp;$CD$24&amp;AD1194&amp;$CE$24&amp;CHAR(10)&amp;$CD$25&amp;AE1194&amp;$CE$25&amp;CHAR(10),"")&amp;IF(LEN(AG1194)&gt;0,$CD$23&amp;INDEX($CH$3:CH1197,MATCH(AF1194,$CG$3:CG1197,0))&amp;$CE$23&amp;CHAR(10)&amp;$CD$24&amp;AG1194&amp;$CE$24&amp;CHAR(10)&amp;$CD$25&amp;AH1194&amp;$CE$25&amp;CHAR(10),"")&amp;IF(LEN(AJ1194)&gt;0,$CD$23&amp;INDEX($CH$3:CH1197,MATCH(AI1194,$CG$3:CG1197,0))&amp;$CE$23&amp;CHAR(10)&amp;$CD$24&amp;AJ1194&amp;$CE$24&amp;CHAR(10)&amp;$CD$25&amp;AK1194&amp;$CE$25&amp;CHAR(10),"")</f>
        <v/>
      </c>
      <c r="BK1194" s="18" t="str">
        <f>IF(LEN(J1194)&gt;0,INDEX($BH$2:$BH$100000,MATCH(J1194,VBAsheet!$H$2:$H$100000,0))&amp;CHAR(10),"")&amp;IF(LEN(K1194)&gt;0,INDEX($BH$2:$BH$100000,MATCH(K1194,VBAsheet!$H$2:$H$100000,0))&amp;CHAR(10),"")&amp;IF(LEN(L1194)&gt;0,INDEX($BH$2:$BH$100000,MATCH(L1194,VBAsheet!$H$2:$H$100000,0))&amp;CHAR(10),"")&amp;IF(LEN(M1194)&gt;0,INDEX($BH$2:$BH$100000,MATCH(M1194,VBAsheet!$H$2:$H$100000,0))&amp;CHAR(10),"")</f>
        <v/>
      </c>
      <c r="BM1194" s="94" t="str">
        <f t="shared" ref="BM1194:BM1257" si="723">IF(LEN(E1194)&gt;0,E1194,"")</f>
        <v/>
      </c>
      <c r="BN1194" s="95" t="str">
        <f t="shared" si="711"/>
        <v/>
      </c>
      <c r="BP1194" s="18" t="str">
        <f t="shared" si="712"/>
        <v/>
      </c>
      <c r="BR1194" s="81" t="str">
        <f t="shared" si="722"/>
        <v/>
      </c>
      <c r="BU1194" s="138" t="str">
        <f t="shared" si="713"/>
        <v/>
      </c>
      <c r="BV1194" s="3" t="str">
        <f t="shared" si="714"/>
        <v/>
      </c>
      <c r="BW1194" s="3" t="str">
        <f t="shared" si="715"/>
        <v/>
      </c>
      <c r="BX1194" s="144" t="str">
        <f t="shared" si="716"/>
        <v/>
      </c>
      <c r="BY1194" s="18" t="str">
        <f t="shared" si="717"/>
        <v/>
      </c>
      <c r="BZ1194" s="18" t="str">
        <f t="shared" si="718"/>
        <v/>
      </c>
      <c r="CA1194" s="19" t="str">
        <f t="shared" si="719"/>
        <v/>
      </c>
    </row>
    <row r="1195" spans="4:79" x14ac:dyDescent="0.45">
      <c r="D1195" s="164" t="str">
        <f t="shared" si="720"/>
        <v/>
      </c>
      <c r="I1195" s="9" t="str">
        <f t="shared" si="693"/>
        <v/>
      </c>
      <c r="J1195" s="173" t="str">
        <f t="shared" si="694"/>
        <v/>
      </c>
      <c r="K1195" s="13"/>
      <c r="L1195" s="13"/>
      <c r="M1195" s="13"/>
      <c r="N1195" s="178" t="str">
        <f t="shared" si="695"/>
        <v/>
      </c>
      <c r="O1195" s="181" t="str">
        <f t="shared" si="696"/>
        <v/>
      </c>
      <c r="P1195" s="8" t="str">
        <f t="shared" si="697"/>
        <v/>
      </c>
      <c r="Q1195" s="8" t="str">
        <f t="shared" si="698"/>
        <v/>
      </c>
      <c r="R1195" s="8" t="str">
        <f t="shared" si="699"/>
        <v/>
      </c>
      <c r="S1195" s="8" t="str">
        <f t="shared" si="700"/>
        <v/>
      </c>
      <c r="T1195" s="8" t="str">
        <f t="shared" si="701"/>
        <v/>
      </c>
      <c r="U1195" s="8" t="str">
        <f t="shared" si="702"/>
        <v/>
      </c>
      <c r="V1195" s="16" t="str">
        <f t="shared" si="703"/>
        <v/>
      </c>
      <c r="W1195" s="129" t="str">
        <f t="shared" si="704"/>
        <v/>
      </c>
      <c r="X1195" s="8" t="str">
        <f t="shared" si="705"/>
        <v/>
      </c>
      <c r="Y1195" s="8" t="str">
        <f t="shared" si="706"/>
        <v/>
      </c>
      <c r="AQ1195" s="6" t="str">
        <f t="shared" si="707"/>
        <v/>
      </c>
      <c r="AR1195" s="128" t="str">
        <f t="shared" si="708"/>
        <v/>
      </c>
      <c r="AS1195" s="128" t="str">
        <f t="shared" si="709"/>
        <v/>
      </c>
      <c r="AT1195" s="139" t="str">
        <f t="shared" si="721"/>
        <v/>
      </c>
      <c r="BH1195" s="127" t="str">
        <f>IF(LEN(VBAsheet!H1195)&gt;0,$CD$4&amp;CHAR(10)&amp;$CD$5&amp;CHAR(10)&amp;$CD$6&amp;IF(VBAsheet!I1195="N",1,0)&amp;$CE$6&amp;CHAR(10)&amp;$CD$7&amp;CHAR(10)&amp;$CD$8&amp;VBAsheet!H1195&amp;$CE$8&amp;CHAR(10)&amp;$CD$9&amp;VBAsheet!K1195&amp;$CE$9&amp;CHAR(10)&amp;$CD$10&amp;VBAsheet!J1195-1&amp;$CE$10&amp;CHAR(10)&amp;$CD$11,"")</f>
        <v/>
      </c>
      <c r="BI1195"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5" s="18" t="str">
        <f>IF(LEN(X1195)&gt;0,$CD$23&amp;INDEX($CH$3:CH1198,MATCH(W1195,$CG$3:CG1198,0))&amp;$CE$23&amp;CHAR(10)&amp;$CD$24&amp;X1195&amp;$CE$24&amp;CHAR(10)&amp;$CD$25&amp;Y1195&amp;$CE$25&amp;CHAR(10),"")&amp;IF(LEN(AA1195)&gt;0,$CD$23&amp;INDEX($CH$3:CH1198,MATCH(Z1195,$CG$3:CG1198,0))&amp;$CE$23&amp;CHAR(10)&amp;$CD$24&amp;AA1195&amp;$CE$24&amp;CHAR(10)&amp;$CD$25&amp;AB1195&amp;$CE$25&amp;CHAR(10),"")&amp;IF(LEN(AD1195)&gt;0,$CD$23&amp;INDEX($CH$3:CH1198,MATCH(AC1195,$CG$3:CG1198,0))&amp;$CE$23&amp;CHAR(10)&amp;$CD$24&amp;AD1195&amp;$CE$24&amp;CHAR(10)&amp;$CD$25&amp;AE1195&amp;$CE$25&amp;CHAR(10),"")&amp;IF(LEN(AG1195)&gt;0,$CD$23&amp;INDEX($CH$3:CH1198,MATCH(AF1195,$CG$3:CG1198,0))&amp;$CE$23&amp;CHAR(10)&amp;$CD$24&amp;AG1195&amp;$CE$24&amp;CHAR(10)&amp;$CD$25&amp;AH1195&amp;$CE$25&amp;CHAR(10),"")&amp;IF(LEN(AJ1195)&gt;0,$CD$23&amp;INDEX($CH$3:CH1198,MATCH(AI1195,$CG$3:CG1198,0))&amp;$CE$23&amp;CHAR(10)&amp;$CD$24&amp;AJ1195&amp;$CE$24&amp;CHAR(10)&amp;$CD$25&amp;AK1195&amp;$CE$25&amp;CHAR(10),"")</f>
        <v/>
      </c>
      <c r="BK1195" s="18" t="str">
        <f>IF(LEN(J1195)&gt;0,INDEX($BH$2:$BH$100000,MATCH(J1195,VBAsheet!$H$2:$H$100000,0))&amp;CHAR(10),"")&amp;IF(LEN(K1195)&gt;0,INDEX($BH$2:$BH$100000,MATCH(K1195,VBAsheet!$H$2:$H$100000,0))&amp;CHAR(10),"")&amp;IF(LEN(L1195)&gt;0,INDEX($BH$2:$BH$100000,MATCH(L1195,VBAsheet!$H$2:$H$100000,0))&amp;CHAR(10),"")&amp;IF(LEN(M1195)&gt;0,INDEX($BH$2:$BH$100000,MATCH(M1195,VBAsheet!$H$2:$H$100000,0))&amp;CHAR(10),"")</f>
        <v/>
      </c>
      <c r="BM1195" s="94" t="str">
        <f t="shared" si="723"/>
        <v/>
      </c>
      <c r="BN1195" s="95" t="str">
        <f t="shared" si="711"/>
        <v/>
      </c>
      <c r="BP1195" s="18" t="str">
        <f t="shared" si="712"/>
        <v/>
      </c>
      <c r="BR1195" s="81" t="str">
        <f t="shared" si="722"/>
        <v/>
      </c>
      <c r="BU1195" s="138" t="str">
        <f t="shared" si="713"/>
        <v/>
      </c>
      <c r="BV1195" s="3" t="str">
        <f t="shared" si="714"/>
        <v/>
      </c>
      <c r="BW1195" s="3" t="str">
        <f t="shared" si="715"/>
        <v/>
      </c>
      <c r="BX1195" s="144" t="str">
        <f t="shared" si="716"/>
        <v/>
      </c>
      <c r="BY1195" s="18" t="str">
        <f t="shared" si="717"/>
        <v/>
      </c>
      <c r="BZ1195" s="18" t="str">
        <f t="shared" si="718"/>
        <v/>
      </c>
      <c r="CA1195" s="19" t="str">
        <f t="shared" si="719"/>
        <v/>
      </c>
    </row>
    <row r="1196" spans="4:79" x14ac:dyDescent="0.45">
      <c r="D1196" s="164" t="str">
        <f t="shared" si="720"/>
        <v/>
      </c>
      <c r="I1196" s="9" t="str">
        <f t="shared" si="693"/>
        <v/>
      </c>
      <c r="J1196" s="173" t="str">
        <f t="shared" si="694"/>
        <v/>
      </c>
      <c r="K1196" s="13"/>
      <c r="L1196" s="13"/>
      <c r="M1196" s="13"/>
      <c r="N1196" s="178" t="str">
        <f t="shared" si="695"/>
        <v/>
      </c>
      <c r="O1196" s="181" t="str">
        <f t="shared" si="696"/>
        <v/>
      </c>
      <c r="P1196" s="8" t="str">
        <f t="shared" si="697"/>
        <v/>
      </c>
      <c r="Q1196" s="8" t="str">
        <f t="shared" si="698"/>
        <v/>
      </c>
      <c r="R1196" s="8" t="str">
        <f t="shared" si="699"/>
        <v/>
      </c>
      <c r="S1196" s="8" t="str">
        <f t="shared" si="700"/>
        <v/>
      </c>
      <c r="T1196" s="8" t="str">
        <f t="shared" si="701"/>
        <v/>
      </c>
      <c r="U1196" s="8" t="str">
        <f t="shared" si="702"/>
        <v/>
      </c>
      <c r="V1196" s="16" t="str">
        <f t="shared" si="703"/>
        <v/>
      </c>
      <c r="W1196" s="129" t="str">
        <f t="shared" si="704"/>
        <v/>
      </c>
      <c r="X1196" s="8" t="str">
        <f t="shared" si="705"/>
        <v/>
      </c>
      <c r="Y1196" s="8" t="str">
        <f t="shared" si="706"/>
        <v/>
      </c>
      <c r="AQ1196" s="6" t="str">
        <f t="shared" si="707"/>
        <v/>
      </c>
      <c r="AR1196" s="128" t="str">
        <f t="shared" si="708"/>
        <v/>
      </c>
      <c r="AS1196" s="128" t="str">
        <f t="shared" si="709"/>
        <v/>
      </c>
      <c r="AT1196" s="139" t="str">
        <f t="shared" si="721"/>
        <v/>
      </c>
      <c r="BH1196" s="127" t="str">
        <f>IF(LEN(VBAsheet!H1196)&gt;0,$CD$4&amp;CHAR(10)&amp;$CD$5&amp;CHAR(10)&amp;$CD$6&amp;IF(VBAsheet!I1196="N",1,0)&amp;$CE$6&amp;CHAR(10)&amp;$CD$7&amp;CHAR(10)&amp;$CD$8&amp;VBAsheet!H1196&amp;$CE$8&amp;CHAR(10)&amp;$CD$9&amp;VBAsheet!K1196&amp;$CE$9&amp;CHAR(10)&amp;$CD$10&amp;VBAsheet!J1196-1&amp;$CE$10&amp;CHAR(10)&amp;$CD$11,"")</f>
        <v/>
      </c>
      <c r="BI1196"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6" s="18" t="str">
        <f>IF(LEN(X1196)&gt;0,$CD$23&amp;INDEX($CH$3:CH1199,MATCH(W1196,$CG$3:CG1199,0))&amp;$CE$23&amp;CHAR(10)&amp;$CD$24&amp;X1196&amp;$CE$24&amp;CHAR(10)&amp;$CD$25&amp;Y1196&amp;$CE$25&amp;CHAR(10),"")&amp;IF(LEN(AA1196)&gt;0,$CD$23&amp;INDEX($CH$3:CH1199,MATCH(Z1196,$CG$3:CG1199,0))&amp;$CE$23&amp;CHAR(10)&amp;$CD$24&amp;AA1196&amp;$CE$24&amp;CHAR(10)&amp;$CD$25&amp;AB1196&amp;$CE$25&amp;CHAR(10),"")&amp;IF(LEN(AD1196)&gt;0,$CD$23&amp;INDEX($CH$3:CH1199,MATCH(AC1196,$CG$3:CG1199,0))&amp;$CE$23&amp;CHAR(10)&amp;$CD$24&amp;AD1196&amp;$CE$24&amp;CHAR(10)&amp;$CD$25&amp;AE1196&amp;$CE$25&amp;CHAR(10),"")&amp;IF(LEN(AG1196)&gt;0,$CD$23&amp;INDEX($CH$3:CH1199,MATCH(AF1196,$CG$3:CG1199,0))&amp;$CE$23&amp;CHAR(10)&amp;$CD$24&amp;AG1196&amp;$CE$24&amp;CHAR(10)&amp;$CD$25&amp;AH1196&amp;$CE$25&amp;CHAR(10),"")&amp;IF(LEN(AJ1196)&gt;0,$CD$23&amp;INDEX($CH$3:CH1199,MATCH(AI1196,$CG$3:CG1199,0))&amp;$CE$23&amp;CHAR(10)&amp;$CD$24&amp;AJ1196&amp;$CE$24&amp;CHAR(10)&amp;$CD$25&amp;AK1196&amp;$CE$25&amp;CHAR(10),"")</f>
        <v/>
      </c>
      <c r="BK1196" s="18" t="str">
        <f>IF(LEN(J1196)&gt;0,INDEX($BH$2:$BH$100000,MATCH(J1196,VBAsheet!$H$2:$H$100000,0))&amp;CHAR(10),"")&amp;IF(LEN(K1196)&gt;0,INDEX($BH$2:$BH$100000,MATCH(K1196,VBAsheet!$H$2:$H$100000,0))&amp;CHAR(10),"")&amp;IF(LEN(L1196)&gt;0,INDEX($BH$2:$BH$100000,MATCH(L1196,VBAsheet!$H$2:$H$100000,0))&amp;CHAR(10),"")&amp;IF(LEN(M1196)&gt;0,INDEX($BH$2:$BH$100000,MATCH(M1196,VBAsheet!$H$2:$H$100000,0))&amp;CHAR(10),"")</f>
        <v/>
      </c>
      <c r="BM1196" s="94" t="str">
        <f t="shared" si="723"/>
        <v/>
      </c>
      <c r="BN1196" s="95" t="str">
        <f t="shared" si="711"/>
        <v/>
      </c>
      <c r="BP1196" s="18" t="str">
        <f t="shared" si="712"/>
        <v/>
      </c>
      <c r="BR1196" s="81" t="str">
        <f t="shared" si="722"/>
        <v/>
      </c>
      <c r="BU1196" s="138" t="str">
        <f t="shared" si="713"/>
        <v/>
      </c>
      <c r="BV1196" s="3" t="str">
        <f t="shared" si="714"/>
        <v/>
      </c>
      <c r="BW1196" s="3" t="str">
        <f t="shared" si="715"/>
        <v/>
      </c>
      <c r="BX1196" s="144" t="str">
        <f t="shared" si="716"/>
        <v/>
      </c>
      <c r="BY1196" s="18" t="str">
        <f t="shared" si="717"/>
        <v/>
      </c>
      <c r="BZ1196" s="18" t="str">
        <f t="shared" si="718"/>
        <v/>
      </c>
      <c r="CA1196" s="19" t="str">
        <f t="shared" si="719"/>
        <v/>
      </c>
    </row>
    <row r="1197" spans="4:79" x14ac:dyDescent="0.45">
      <c r="D1197" s="164" t="str">
        <f t="shared" si="720"/>
        <v/>
      </c>
      <c r="I1197" s="9" t="str">
        <f t="shared" si="693"/>
        <v/>
      </c>
      <c r="J1197" s="173" t="str">
        <f t="shared" si="694"/>
        <v/>
      </c>
      <c r="K1197" s="13"/>
      <c r="L1197" s="13"/>
      <c r="M1197" s="13"/>
      <c r="N1197" s="178" t="str">
        <f t="shared" si="695"/>
        <v/>
      </c>
      <c r="O1197" s="181" t="str">
        <f t="shared" si="696"/>
        <v/>
      </c>
      <c r="P1197" s="8" t="str">
        <f t="shared" si="697"/>
        <v/>
      </c>
      <c r="Q1197" s="8" t="str">
        <f t="shared" si="698"/>
        <v/>
      </c>
      <c r="R1197" s="8" t="str">
        <f t="shared" si="699"/>
        <v/>
      </c>
      <c r="S1197" s="8" t="str">
        <f t="shared" si="700"/>
        <v/>
      </c>
      <c r="T1197" s="8" t="str">
        <f t="shared" si="701"/>
        <v/>
      </c>
      <c r="U1197" s="8" t="str">
        <f t="shared" si="702"/>
        <v/>
      </c>
      <c r="V1197" s="16" t="str">
        <f t="shared" si="703"/>
        <v/>
      </c>
      <c r="W1197" s="129" t="str">
        <f t="shared" si="704"/>
        <v/>
      </c>
      <c r="X1197" s="8" t="str">
        <f t="shared" si="705"/>
        <v/>
      </c>
      <c r="Y1197" s="8" t="str">
        <f t="shared" si="706"/>
        <v/>
      </c>
      <c r="AQ1197" s="6" t="str">
        <f t="shared" si="707"/>
        <v/>
      </c>
      <c r="AR1197" s="128" t="str">
        <f t="shared" si="708"/>
        <v/>
      </c>
      <c r="AS1197" s="128" t="str">
        <f t="shared" si="709"/>
        <v/>
      </c>
      <c r="AT1197" s="139" t="str">
        <f t="shared" si="721"/>
        <v/>
      </c>
      <c r="BH1197" s="127" t="str">
        <f>IF(LEN(VBAsheet!H1197)&gt;0,$CD$4&amp;CHAR(10)&amp;$CD$5&amp;CHAR(10)&amp;$CD$6&amp;IF(VBAsheet!I1197="N",1,0)&amp;$CE$6&amp;CHAR(10)&amp;$CD$7&amp;CHAR(10)&amp;$CD$8&amp;VBAsheet!H1197&amp;$CE$8&amp;CHAR(10)&amp;$CD$9&amp;VBAsheet!K1197&amp;$CE$9&amp;CHAR(10)&amp;$CD$10&amp;VBAsheet!J1197-1&amp;$CE$10&amp;CHAR(10)&amp;$CD$11,"")</f>
        <v/>
      </c>
      <c r="BI1197"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7" s="18" t="str">
        <f>IF(LEN(X1197)&gt;0,$CD$23&amp;INDEX($CH$3:CH1200,MATCH(W1197,$CG$3:CG1200,0))&amp;$CE$23&amp;CHAR(10)&amp;$CD$24&amp;X1197&amp;$CE$24&amp;CHAR(10)&amp;$CD$25&amp;Y1197&amp;$CE$25&amp;CHAR(10),"")&amp;IF(LEN(AA1197)&gt;0,$CD$23&amp;INDEX($CH$3:CH1200,MATCH(Z1197,$CG$3:CG1200,0))&amp;$CE$23&amp;CHAR(10)&amp;$CD$24&amp;AA1197&amp;$CE$24&amp;CHAR(10)&amp;$CD$25&amp;AB1197&amp;$CE$25&amp;CHAR(10),"")&amp;IF(LEN(AD1197)&gt;0,$CD$23&amp;INDEX($CH$3:CH1200,MATCH(AC1197,$CG$3:CG1200,0))&amp;$CE$23&amp;CHAR(10)&amp;$CD$24&amp;AD1197&amp;$CE$24&amp;CHAR(10)&amp;$CD$25&amp;AE1197&amp;$CE$25&amp;CHAR(10),"")&amp;IF(LEN(AG1197)&gt;0,$CD$23&amp;INDEX($CH$3:CH1200,MATCH(AF1197,$CG$3:CG1200,0))&amp;$CE$23&amp;CHAR(10)&amp;$CD$24&amp;AG1197&amp;$CE$24&amp;CHAR(10)&amp;$CD$25&amp;AH1197&amp;$CE$25&amp;CHAR(10),"")&amp;IF(LEN(AJ1197)&gt;0,$CD$23&amp;INDEX($CH$3:CH1200,MATCH(AI1197,$CG$3:CG1200,0))&amp;$CE$23&amp;CHAR(10)&amp;$CD$24&amp;AJ1197&amp;$CE$24&amp;CHAR(10)&amp;$CD$25&amp;AK1197&amp;$CE$25&amp;CHAR(10),"")</f>
        <v/>
      </c>
      <c r="BK1197" s="18" t="str">
        <f>IF(LEN(J1197)&gt;0,INDEX($BH$2:$BH$100000,MATCH(J1197,VBAsheet!$H$2:$H$100000,0))&amp;CHAR(10),"")&amp;IF(LEN(K1197)&gt;0,INDEX($BH$2:$BH$100000,MATCH(K1197,VBAsheet!$H$2:$H$100000,0))&amp;CHAR(10),"")&amp;IF(LEN(L1197)&gt;0,INDEX($BH$2:$BH$100000,MATCH(L1197,VBAsheet!$H$2:$H$100000,0))&amp;CHAR(10),"")&amp;IF(LEN(M1197)&gt;0,INDEX($BH$2:$BH$100000,MATCH(M1197,VBAsheet!$H$2:$H$100000,0))&amp;CHAR(10),"")</f>
        <v/>
      </c>
      <c r="BM1197" s="94" t="str">
        <f t="shared" si="723"/>
        <v/>
      </c>
      <c r="BN1197" s="95" t="str">
        <f t="shared" si="711"/>
        <v/>
      </c>
      <c r="BP1197" s="18" t="str">
        <f t="shared" si="712"/>
        <v/>
      </c>
      <c r="BR1197" s="81" t="str">
        <f t="shared" si="722"/>
        <v/>
      </c>
      <c r="BU1197" s="138" t="str">
        <f t="shared" si="713"/>
        <v/>
      </c>
      <c r="BV1197" s="3" t="str">
        <f t="shared" si="714"/>
        <v/>
      </c>
      <c r="BW1197" s="3" t="str">
        <f t="shared" si="715"/>
        <v/>
      </c>
      <c r="BX1197" s="144" t="str">
        <f t="shared" si="716"/>
        <v/>
      </c>
      <c r="BY1197" s="18" t="str">
        <f t="shared" si="717"/>
        <v/>
      </c>
      <c r="BZ1197" s="18" t="str">
        <f t="shared" si="718"/>
        <v/>
      </c>
      <c r="CA1197" s="19" t="str">
        <f t="shared" si="719"/>
        <v/>
      </c>
    </row>
    <row r="1198" spans="4:79" x14ac:dyDescent="0.45">
      <c r="D1198" s="164" t="str">
        <f t="shared" si="720"/>
        <v/>
      </c>
      <c r="I1198" s="9" t="str">
        <f t="shared" si="693"/>
        <v/>
      </c>
      <c r="J1198" s="173" t="str">
        <f t="shared" si="694"/>
        <v/>
      </c>
      <c r="K1198" s="13"/>
      <c r="L1198" s="13"/>
      <c r="M1198" s="13"/>
      <c r="N1198" s="178" t="str">
        <f t="shared" si="695"/>
        <v/>
      </c>
      <c r="O1198" s="181" t="str">
        <f t="shared" si="696"/>
        <v/>
      </c>
      <c r="P1198" s="8" t="str">
        <f t="shared" si="697"/>
        <v/>
      </c>
      <c r="Q1198" s="8" t="str">
        <f t="shared" si="698"/>
        <v/>
      </c>
      <c r="R1198" s="8" t="str">
        <f t="shared" si="699"/>
        <v/>
      </c>
      <c r="S1198" s="8" t="str">
        <f t="shared" si="700"/>
        <v/>
      </c>
      <c r="T1198" s="8" t="str">
        <f t="shared" si="701"/>
        <v/>
      </c>
      <c r="U1198" s="8" t="str">
        <f t="shared" si="702"/>
        <v/>
      </c>
      <c r="V1198" s="16" t="str">
        <f t="shared" si="703"/>
        <v/>
      </c>
      <c r="W1198" s="129" t="str">
        <f t="shared" si="704"/>
        <v/>
      </c>
      <c r="X1198" s="8" t="str">
        <f t="shared" si="705"/>
        <v/>
      </c>
      <c r="Y1198" s="8" t="str">
        <f t="shared" si="706"/>
        <v/>
      </c>
      <c r="AQ1198" s="6" t="str">
        <f t="shared" si="707"/>
        <v/>
      </c>
      <c r="AR1198" s="128" t="str">
        <f t="shared" si="708"/>
        <v/>
      </c>
      <c r="AS1198" s="128" t="str">
        <f t="shared" si="709"/>
        <v/>
      </c>
      <c r="AT1198" s="139" t="str">
        <f t="shared" si="721"/>
        <v/>
      </c>
      <c r="BH1198" s="127" t="str">
        <f>IF(LEN(VBAsheet!H1198)&gt;0,$CD$4&amp;CHAR(10)&amp;$CD$5&amp;CHAR(10)&amp;$CD$6&amp;IF(VBAsheet!I1198="N",1,0)&amp;$CE$6&amp;CHAR(10)&amp;$CD$7&amp;CHAR(10)&amp;$CD$8&amp;VBAsheet!H1198&amp;$CE$8&amp;CHAR(10)&amp;$CD$9&amp;VBAsheet!K1198&amp;$CE$9&amp;CHAR(10)&amp;$CD$10&amp;VBAsheet!J1198-1&amp;$CE$10&amp;CHAR(10)&amp;$CD$11,"")</f>
        <v/>
      </c>
      <c r="BI1198"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8" s="18" t="str">
        <f>IF(LEN(X1198)&gt;0,$CD$23&amp;INDEX($CH$3:CH1201,MATCH(W1198,$CG$3:CG1201,0))&amp;$CE$23&amp;CHAR(10)&amp;$CD$24&amp;X1198&amp;$CE$24&amp;CHAR(10)&amp;$CD$25&amp;Y1198&amp;$CE$25&amp;CHAR(10),"")&amp;IF(LEN(AA1198)&gt;0,$CD$23&amp;INDEX($CH$3:CH1201,MATCH(Z1198,$CG$3:CG1201,0))&amp;$CE$23&amp;CHAR(10)&amp;$CD$24&amp;AA1198&amp;$CE$24&amp;CHAR(10)&amp;$CD$25&amp;AB1198&amp;$CE$25&amp;CHAR(10),"")&amp;IF(LEN(AD1198)&gt;0,$CD$23&amp;INDEX($CH$3:CH1201,MATCH(AC1198,$CG$3:CG1201,0))&amp;$CE$23&amp;CHAR(10)&amp;$CD$24&amp;AD1198&amp;$CE$24&amp;CHAR(10)&amp;$CD$25&amp;AE1198&amp;$CE$25&amp;CHAR(10),"")&amp;IF(LEN(AG1198)&gt;0,$CD$23&amp;INDEX($CH$3:CH1201,MATCH(AF1198,$CG$3:CG1201,0))&amp;$CE$23&amp;CHAR(10)&amp;$CD$24&amp;AG1198&amp;$CE$24&amp;CHAR(10)&amp;$CD$25&amp;AH1198&amp;$CE$25&amp;CHAR(10),"")&amp;IF(LEN(AJ1198)&gt;0,$CD$23&amp;INDEX($CH$3:CH1201,MATCH(AI1198,$CG$3:CG1201,0))&amp;$CE$23&amp;CHAR(10)&amp;$CD$24&amp;AJ1198&amp;$CE$24&amp;CHAR(10)&amp;$CD$25&amp;AK1198&amp;$CE$25&amp;CHAR(10),"")</f>
        <v/>
      </c>
      <c r="BK1198" s="18" t="str">
        <f>IF(LEN(J1198)&gt;0,INDEX($BH$2:$BH$100000,MATCH(J1198,VBAsheet!$H$2:$H$100000,0))&amp;CHAR(10),"")&amp;IF(LEN(K1198)&gt;0,INDEX($BH$2:$BH$100000,MATCH(K1198,VBAsheet!$H$2:$H$100000,0))&amp;CHAR(10),"")&amp;IF(LEN(L1198)&gt;0,INDEX($BH$2:$BH$100000,MATCH(L1198,VBAsheet!$H$2:$H$100000,0))&amp;CHAR(10),"")&amp;IF(LEN(M1198)&gt;0,INDEX($BH$2:$BH$100000,MATCH(M1198,VBAsheet!$H$2:$H$100000,0))&amp;CHAR(10),"")</f>
        <v/>
      </c>
      <c r="BM1198" s="94" t="str">
        <f t="shared" si="723"/>
        <v/>
      </c>
      <c r="BN1198" s="95" t="str">
        <f t="shared" si="711"/>
        <v/>
      </c>
      <c r="BP1198" s="18" t="str">
        <f t="shared" si="712"/>
        <v/>
      </c>
      <c r="BR1198" s="81" t="str">
        <f t="shared" si="722"/>
        <v/>
      </c>
      <c r="BU1198" s="138" t="str">
        <f t="shared" si="713"/>
        <v/>
      </c>
      <c r="BV1198" s="3" t="str">
        <f t="shared" si="714"/>
        <v/>
      </c>
      <c r="BW1198" s="3" t="str">
        <f t="shared" si="715"/>
        <v/>
      </c>
      <c r="BX1198" s="144" t="str">
        <f t="shared" si="716"/>
        <v/>
      </c>
      <c r="BY1198" s="18" t="str">
        <f t="shared" si="717"/>
        <v/>
      </c>
      <c r="BZ1198" s="18" t="str">
        <f t="shared" si="718"/>
        <v/>
      </c>
      <c r="CA1198" s="19" t="str">
        <f t="shared" si="719"/>
        <v/>
      </c>
    </row>
    <row r="1199" spans="4:79" x14ac:dyDescent="0.45">
      <c r="D1199" s="164" t="str">
        <f t="shared" si="720"/>
        <v/>
      </c>
      <c r="I1199" s="9" t="str">
        <f t="shared" si="693"/>
        <v/>
      </c>
      <c r="J1199" s="173" t="str">
        <f t="shared" si="694"/>
        <v/>
      </c>
      <c r="K1199" s="13"/>
      <c r="L1199" s="13"/>
      <c r="M1199" s="13"/>
      <c r="N1199" s="178" t="str">
        <f t="shared" si="695"/>
        <v/>
      </c>
      <c r="O1199" s="181" t="str">
        <f t="shared" si="696"/>
        <v/>
      </c>
      <c r="P1199" s="8" t="str">
        <f t="shared" si="697"/>
        <v/>
      </c>
      <c r="Q1199" s="8" t="str">
        <f t="shared" si="698"/>
        <v/>
      </c>
      <c r="R1199" s="8" t="str">
        <f t="shared" si="699"/>
        <v/>
      </c>
      <c r="S1199" s="8" t="str">
        <f t="shared" si="700"/>
        <v/>
      </c>
      <c r="T1199" s="8" t="str">
        <f t="shared" si="701"/>
        <v/>
      </c>
      <c r="U1199" s="8" t="str">
        <f t="shared" si="702"/>
        <v/>
      </c>
      <c r="V1199" s="16" t="str">
        <f t="shared" si="703"/>
        <v/>
      </c>
      <c r="W1199" s="129" t="str">
        <f t="shared" si="704"/>
        <v/>
      </c>
      <c r="X1199" s="8" t="str">
        <f t="shared" si="705"/>
        <v/>
      </c>
      <c r="Y1199" s="8" t="str">
        <f t="shared" si="706"/>
        <v/>
      </c>
      <c r="AQ1199" s="6" t="str">
        <f t="shared" si="707"/>
        <v/>
      </c>
      <c r="AR1199" s="128" t="str">
        <f t="shared" si="708"/>
        <v/>
      </c>
      <c r="AS1199" s="128" t="str">
        <f t="shared" si="709"/>
        <v/>
      </c>
      <c r="AT1199" s="139" t="str">
        <f t="shared" si="721"/>
        <v/>
      </c>
      <c r="BH1199" s="127" t="str">
        <f>IF(LEN(VBAsheet!H1199)&gt;0,$CD$4&amp;CHAR(10)&amp;$CD$5&amp;CHAR(10)&amp;$CD$6&amp;IF(VBAsheet!I1199="N",1,0)&amp;$CE$6&amp;CHAR(10)&amp;$CD$7&amp;CHAR(10)&amp;$CD$8&amp;VBAsheet!H1199&amp;$CE$8&amp;CHAR(10)&amp;$CD$9&amp;VBAsheet!K1199&amp;$CE$9&amp;CHAR(10)&amp;$CD$10&amp;VBAsheet!J1199-1&amp;$CE$10&amp;CHAR(10)&amp;$CD$11,"")</f>
        <v/>
      </c>
      <c r="BI1199"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199" s="18" t="str">
        <f>IF(LEN(X1199)&gt;0,$CD$23&amp;INDEX($CH$3:CH1202,MATCH(W1199,$CG$3:CG1202,0))&amp;$CE$23&amp;CHAR(10)&amp;$CD$24&amp;X1199&amp;$CE$24&amp;CHAR(10)&amp;$CD$25&amp;Y1199&amp;$CE$25&amp;CHAR(10),"")&amp;IF(LEN(AA1199)&gt;0,$CD$23&amp;INDEX($CH$3:CH1202,MATCH(Z1199,$CG$3:CG1202,0))&amp;$CE$23&amp;CHAR(10)&amp;$CD$24&amp;AA1199&amp;$CE$24&amp;CHAR(10)&amp;$CD$25&amp;AB1199&amp;$CE$25&amp;CHAR(10),"")&amp;IF(LEN(AD1199)&gt;0,$CD$23&amp;INDEX($CH$3:CH1202,MATCH(AC1199,$CG$3:CG1202,0))&amp;$CE$23&amp;CHAR(10)&amp;$CD$24&amp;AD1199&amp;$CE$24&amp;CHAR(10)&amp;$CD$25&amp;AE1199&amp;$CE$25&amp;CHAR(10),"")&amp;IF(LEN(AG1199)&gt;0,$CD$23&amp;INDEX($CH$3:CH1202,MATCH(AF1199,$CG$3:CG1202,0))&amp;$CE$23&amp;CHAR(10)&amp;$CD$24&amp;AG1199&amp;$CE$24&amp;CHAR(10)&amp;$CD$25&amp;AH1199&amp;$CE$25&amp;CHAR(10),"")&amp;IF(LEN(AJ1199)&gt;0,$CD$23&amp;INDEX($CH$3:CH1202,MATCH(AI1199,$CG$3:CG1202,0))&amp;$CE$23&amp;CHAR(10)&amp;$CD$24&amp;AJ1199&amp;$CE$24&amp;CHAR(10)&amp;$CD$25&amp;AK1199&amp;$CE$25&amp;CHAR(10),"")</f>
        <v/>
      </c>
      <c r="BK1199" s="18" t="str">
        <f>IF(LEN(J1199)&gt;0,INDEX($BH$2:$BH$100000,MATCH(J1199,VBAsheet!$H$2:$H$100000,0))&amp;CHAR(10),"")&amp;IF(LEN(K1199)&gt;0,INDEX($BH$2:$BH$100000,MATCH(K1199,VBAsheet!$H$2:$H$100000,0))&amp;CHAR(10),"")&amp;IF(LEN(L1199)&gt;0,INDEX($BH$2:$BH$100000,MATCH(L1199,VBAsheet!$H$2:$H$100000,0))&amp;CHAR(10),"")&amp;IF(LEN(M1199)&gt;0,INDEX($BH$2:$BH$100000,MATCH(M1199,VBAsheet!$H$2:$H$100000,0))&amp;CHAR(10),"")</f>
        <v/>
      </c>
      <c r="BM1199" s="94" t="str">
        <f t="shared" si="723"/>
        <v/>
      </c>
      <c r="BN1199" s="95" t="str">
        <f t="shared" si="711"/>
        <v/>
      </c>
      <c r="BP1199" s="18" t="str">
        <f t="shared" si="712"/>
        <v/>
      </c>
      <c r="BR1199" s="81" t="str">
        <f t="shared" si="722"/>
        <v/>
      </c>
      <c r="BU1199" s="138" t="str">
        <f t="shared" si="713"/>
        <v/>
      </c>
      <c r="BV1199" s="3" t="str">
        <f t="shared" si="714"/>
        <v/>
      </c>
      <c r="BW1199" s="3" t="str">
        <f t="shared" si="715"/>
        <v/>
      </c>
      <c r="BX1199" s="144" t="str">
        <f t="shared" si="716"/>
        <v/>
      </c>
      <c r="BY1199" s="18" t="str">
        <f t="shared" si="717"/>
        <v/>
      </c>
      <c r="BZ1199" s="18" t="str">
        <f t="shared" si="718"/>
        <v/>
      </c>
      <c r="CA1199" s="19" t="str">
        <f t="shared" si="719"/>
        <v/>
      </c>
    </row>
    <row r="1200" spans="4:79" x14ac:dyDescent="0.45">
      <c r="D1200" s="164" t="str">
        <f t="shared" si="720"/>
        <v/>
      </c>
      <c r="I1200" s="9" t="str">
        <f t="shared" si="693"/>
        <v/>
      </c>
      <c r="J1200" s="173" t="str">
        <f t="shared" si="694"/>
        <v/>
      </c>
      <c r="K1200" s="13"/>
      <c r="L1200" s="13"/>
      <c r="M1200" s="13"/>
      <c r="N1200" s="178" t="str">
        <f t="shared" si="695"/>
        <v/>
      </c>
      <c r="O1200" s="181" t="str">
        <f t="shared" si="696"/>
        <v/>
      </c>
      <c r="P1200" s="8" t="str">
        <f t="shared" si="697"/>
        <v/>
      </c>
      <c r="Q1200" s="8" t="str">
        <f t="shared" si="698"/>
        <v/>
      </c>
      <c r="R1200" s="8" t="str">
        <f t="shared" si="699"/>
        <v/>
      </c>
      <c r="S1200" s="8" t="str">
        <f t="shared" si="700"/>
        <v/>
      </c>
      <c r="T1200" s="8" t="str">
        <f t="shared" si="701"/>
        <v/>
      </c>
      <c r="U1200" s="8" t="str">
        <f t="shared" si="702"/>
        <v/>
      </c>
      <c r="V1200" s="16" t="str">
        <f t="shared" si="703"/>
        <v/>
      </c>
      <c r="W1200" s="129" t="str">
        <f t="shared" si="704"/>
        <v/>
      </c>
      <c r="X1200" s="8" t="str">
        <f t="shared" si="705"/>
        <v/>
      </c>
      <c r="Y1200" s="8" t="str">
        <f t="shared" si="706"/>
        <v/>
      </c>
      <c r="AQ1200" s="6" t="str">
        <f t="shared" si="707"/>
        <v/>
      </c>
      <c r="AR1200" s="128" t="str">
        <f t="shared" si="708"/>
        <v/>
      </c>
      <c r="AS1200" s="128" t="str">
        <f t="shared" si="709"/>
        <v/>
      </c>
      <c r="AT1200" s="139" t="str">
        <f t="shared" si="721"/>
        <v/>
      </c>
      <c r="BH1200" s="127" t="str">
        <f>IF(LEN(VBAsheet!H1200)&gt;0,$CD$4&amp;CHAR(10)&amp;$CD$5&amp;CHAR(10)&amp;$CD$6&amp;IF(VBAsheet!I1200="N",1,0)&amp;$CE$6&amp;CHAR(10)&amp;$CD$7&amp;CHAR(10)&amp;$CD$8&amp;VBAsheet!H1200&amp;$CE$8&amp;CHAR(10)&amp;$CD$9&amp;VBAsheet!K1200&amp;$CE$9&amp;CHAR(10)&amp;$CD$10&amp;VBAsheet!J1200-1&amp;$CE$10&amp;CHAR(10)&amp;$CD$11,"")</f>
        <v/>
      </c>
      <c r="BI1200"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0" s="18" t="str">
        <f>IF(LEN(X1200)&gt;0,$CD$23&amp;INDEX($CH$3:CH1203,MATCH(W1200,$CG$3:CG1203,0))&amp;$CE$23&amp;CHAR(10)&amp;$CD$24&amp;X1200&amp;$CE$24&amp;CHAR(10)&amp;$CD$25&amp;Y1200&amp;$CE$25&amp;CHAR(10),"")&amp;IF(LEN(AA1200)&gt;0,$CD$23&amp;INDEX($CH$3:CH1203,MATCH(Z1200,$CG$3:CG1203,0))&amp;$CE$23&amp;CHAR(10)&amp;$CD$24&amp;AA1200&amp;$CE$24&amp;CHAR(10)&amp;$CD$25&amp;AB1200&amp;$CE$25&amp;CHAR(10),"")&amp;IF(LEN(AD1200)&gt;0,$CD$23&amp;INDEX($CH$3:CH1203,MATCH(AC1200,$CG$3:CG1203,0))&amp;$CE$23&amp;CHAR(10)&amp;$CD$24&amp;AD1200&amp;$CE$24&amp;CHAR(10)&amp;$CD$25&amp;AE1200&amp;$CE$25&amp;CHAR(10),"")&amp;IF(LEN(AG1200)&gt;0,$CD$23&amp;INDEX($CH$3:CH1203,MATCH(AF1200,$CG$3:CG1203,0))&amp;$CE$23&amp;CHAR(10)&amp;$CD$24&amp;AG1200&amp;$CE$24&amp;CHAR(10)&amp;$CD$25&amp;AH1200&amp;$CE$25&amp;CHAR(10),"")&amp;IF(LEN(AJ1200)&gt;0,$CD$23&amp;INDEX($CH$3:CH1203,MATCH(AI1200,$CG$3:CG1203,0))&amp;$CE$23&amp;CHAR(10)&amp;$CD$24&amp;AJ1200&amp;$CE$24&amp;CHAR(10)&amp;$CD$25&amp;AK1200&amp;$CE$25&amp;CHAR(10),"")</f>
        <v/>
      </c>
      <c r="BK1200" s="18" t="str">
        <f>IF(LEN(J1200)&gt;0,INDEX($BH$2:$BH$100000,MATCH(J1200,VBAsheet!$H$2:$H$100000,0))&amp;CHAR(10),"")&amp;IF(LEN(K1200)&gt;0,INDEX($BH$2:$BH$100000,MATCH(K1200,VBAsheet!$H$2:$H$100000,0))&amp;CHAR(10),"")&amp;IF(LEN(L1200)&gt;0,INDEX($BH$2:$BH$100000,MATCH(L1200,VBAsheet!$H$2:$H$100000,0))&amp;CHAR(10),"")&amp;IF(LEN(M1200)&gt;0,INDEX($BH$2:$BH$100000,MATCH(M1200,VBAsheet!$H$2:$H$100000,0))&amp;CHAR(10),"")</f>
        <v/>
      </c>
      <c r="BM1200" s="94" t="str">
        <f t="shared" si="723"/>
        <v/>
      </c>
      <c r="BN1200" s="95" t="str">
        <f t="shared" si="711"/>
        <v/>
      </c>
      <c r="BP1200" s="18" t="str">
        <f t="shared" si="712"/>
        <v/>
      </c>
      <c r="BR1200" s="81" t="str">
        <f t="shared" si="722"/>
        <v/>
      </c>
      <c r="BU1200" s="138" t="str">
        <f t="shared" si="713"/>
        <v/>
      </c>
      <c r="BV1200" s="3" t="str">
        <f t="shared" si="714"/>
        <v/>
      </c>
      <c r="BW1200" s="3" t="str">
        <f t="shared" si="715"/>
        <v/>
      </c>
      <c r="BX1200" s="144" t="str">
        <f t="shared" si="716"/>
        <v/>
      </c>
      <c r="BY1200" s="18" t="str">
        <f t="shared" si="717"/>
        <v/>
      </c>
      <c r="BZ1200" s="18" t="str">
        <f t="shared" si="718"/>
        <v/>
      </c>
      <c r="CA1200" s="19" t="str">
        <f t="shared" si="719"/>
        <v/>
      </c>
    </row>
    <row r="1201" spans="4:79" x14ac:dyDescent="0.45">
      <c r="D1201" s="164" t="str">
        <f t="shared" si="720"/>
        <v/>
      </c>
      <c r="I1201" s="9" t="str">
        <f t="shared" si="693"/>
        <v/>
      </c>
      <c r="J1201" s="173" t="str">
        <f t="shared" si="694"/>
        <v/>
      </c>
      <c r="K1201" s="13"/>
      <c r="L1201" s="13"/>
      <c r="M1201" s="13"/>
      <c r="N1201" s="178" t="str">
        <f t="shared" si="695"/>
        <v/>
      </c>
      <c r="O1201" s="181" t="str">
        <f t="shared" si="696"/>
        <v/>
      </c>
      <c r="P1201" s="8" t="str">
        <f t="shared" si="697"/>
        <v/>
      </c>
      <c r="Q1201" s="8" t="str">
        <f t="shared" si="698"/>
        <v/>
      </c>
      <c r="R1201" s="8" t="str">
        <f t="shared" si="699"/>
        <v/>
      </c>
      <c r="S1201" s="8" t="str">
        <f t="shared" si="700"/>
        <v/>
      </c>
      <c r="T1201" s="8" t="str">
        <f t="shared" si="701"/>
        <v/>
      </c>
      <c r="U1201" s="8" t="str">
        <f t="shared" si="702"/>
        <v/>
      </c>
      <c r="V1201" s="16" t="str">
        <f t="shared" si="703"/>
        <v/>
      </c>
      <c r="W1201" s="129" t="str">
        <f t="shared" si="704"/>
        <v/>
      </c>
      <c r="X1201" s="8" t="str">
        <f t="shared" si="705"/>
        <v/>
      </c>
      <c r="Y1201" s="8" t="str">
        <f t="shared" si="706"/>
        <v/>
      </c>
      <c r="AQ1201" s="6" t="str">
        <f t="shared" si="707"/>
        <v/>
      </c>
      <c r="AR1201" s="128" t="str">
        <f t="shared" si="708"/>
        <v/>
      </c>
      <c r="AS1201" s="128" t="str">
        <f t="shared" si="709"/>
        <v/>
      </c>
      <c r="AT1201" s="139" t="str">
        <f t="shared" si="721"/>
        <v/>
      </c>
      <c r="BH1201" s="127" t="str">
        <f>IF(LEN(VBAsheet!H1201)&gt;0,$CD$4&amp;CHAR(10)&amp;$CD$5&amp;CHAR(10)&amp;$CD$6&amp;IF(VBAsheet!I1201="N",1,0)&amp;$CE$6&amp;CHAR(10)&amp;$CD$7&amp;CHAR(10)&amp;$CD$8&amp;VBAsheet!H1201&amp;$CE$8&amp;CHAR(10)&amp;$CD$9&amp;VBAsheet!K1201&amp;$CE$9&amp;CHAR(10)&amp;$CD$10&amp;VBAsheet!J1201-1&amp;$CE$10&amp;CHAR(10)&amp;$CD$11,"")</f>
        <v/>
      </c>
      <c r="BI1201"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1" s="18" t="str">
        <f>IF(LEN(X1201)&gt;0,$CD$23&amp;INDEX($CH$3:CH1204,MATCH(W1201,$CG$3:CG1204,0))&amp;$CE$23&amp;CHAR(10)&amp;$CD$24&amp;X1201&amp;$CE$24&amp;CHAR(10)&amp;$CD$25&amp;Y1201&amp;$CE$25&amp;CHAR(10),"")&amp;IF(LEN(AA1201)&gt;0,$CD$23&amp;INDEX($CH$3:CH1204,MATCH(Z1201,$CG$3:CG1204,0))&amp;$CE$23&amp;CHAR(10)&amp;$CD$24&amp;AA1201&amp;$CE$24&amp;CHAR(10)&amp;$CD$25&amp;AB1201&amp;$CE$25&amp;CHAR(10),"")&amp;IF(LEN(AD1201)&gt;0,$CD$23&amp;INDEX($CH$3:CH1204,MATCH(AC1201,$CG$3:CG1204,0))&amp;$CE$23&amp;CHAR(10)&amp;$CD$24&amp;AD1201&amp;$CE$24&amp;CHAR(10)&amp;$CD$25&amp;AE1201&amp;$CE$25&amp;CHAR(10),"")&amp;IF(LEN(AG1201)&gt;0,$CD$23&amp;INDEX($CH$3:CH1204,MATCH(AF1201,$CG$3:CG1204,0))&amp;$CE$23&amp;CHAR(10)&amp;$CD$24&amp;AG1201&amp;$CE$24&amp;CHAR(10)&amp;$CD$25&amp;AH1201&amp;$CE$25&amp;CHAR(10),"")&amp;IF(LEN(AJ1201)&gt;0,$CD$23&amp;INDEX($CH$3:CH1204,MATCH(AI1201,$CG$3:CG1204,0))&amp;$CE$23&amp;CHAR(10)&amp;$CD$24&amp;AJ1201&amp;$CE$24&amp;CHAR(10)&amp;$CD$25&amp;AK1201&amp;$CE$25&amp;CHAR(10),"")</f>
        <v/>
      </c>
      <c r="BK1201" s="18" t="str">
        <f>IF(LEN(J1201)&gt;0,INDEX($BH$2:$BH$100000,MATCH(J1201,VBAsheet!$H$2:$H$100000,0))&amp;CHAR(10),"")&amp;IF(LEN(K1201)&gt;0,INDEX($BH$2:$BH$100000,MATCH(K1201,VBAsheet!$H$2:$H$100000,0))&amp;CHAR(10),"")&amp;IF(LEN(L1201)&gt;0,INDEX($BH$2:$BH$100000,MATCH(L1201,VBAsheet!$H$2:$H$100000,0))&amp;CHAR(10),"")&amp;IF(LEN(M1201)&gt;0,INDEX($BH$2:$BH$100000,MATCH(M1201,VBAsheet!$H$2:$H$100000,0))&amp;CHAR(10),"")</f>
        <v/>
      </c>
      <c r="BM1201" s="94" t="str">
        <f t="shared" si="723"/>
        <v/>
      </c>
      <c r="BN1201" s="95" t="str">
        <f t="shared" si="711"/>
        <v/>
      </c>
      <c r="BP1201" s="18" t="str">
        <f t="shared" si="712"/>
        <v/>
      </c>
      <c r="BR1201" s="81" t="str">
        <f t="shared" si="722"/>
        <v/>
      </c>
      <c r="BU1201" s="138" t="str">
        <f t="shared" si="713"/>
        <v/>
      </c>
      <c r="BV1201" s="3" t="str">
        <f t="shared" si="714"/>
        <v/>
      </c>
      <c r="BW1201" s="3" t="str">
        <f t="shared" si="715"/>
        <v/>
      </c>
      <c r="BX1201" s="144" t="str">
        <f t="shared" si="716"/>
        <v/>
      </c>
      <c r="BY1201" s="18" t="str">
        <f t="shared" si="717"/>
        <v/>
      </c>
      <c r="BZ1201" s="18" t="str">
        <f t="shared" si="718"/>
        <v/>
      </c>
      <c r="CA1201" s="19" t="str">
        <f t="shared" si="719"/>
        <v/>
      </c>
    </row>
    <row r="1202" spans="4:79" x14ac:dyDescent="0.45">
      <c r="D1202" s="164" t="str">
        <f t="shared" si="720"/>
        <v/>
      </c>
      <c r="I1202" s="9" t="str">
        <f t="shared" si="693"/>
        <v/>
      </c>
      <c r="J1202" s="173" t="str">
        <f t="shared" si="694"/>
        <v/>
      </c>
      <c r="K1202" s="13"/>
      <c r="L1202" s="13"/>
      <c r="M1202" s="13"/>
      <c r="N1202" s="178" t="str">
        <f t="shared" si="695"/>
        <v/>
      </c>
      <c r="O1202" s="181" t="str">
        <f t="shared" si="696"/>
        <v/>
      </c>
      <c r="P1202" s="8" t="str">
        <f t="shared" si="697"/>
        <v/>
      </c>
      <c r="Q1202" s="8" t="str">
        <f t="shared" si="698"/>
        <v/>
      </c>
      <c r="R1202" s="8" t="str">
        <f t="shared" si="699"/>
        <v/>
      </c>
      <c r="S1202" s="8" t="str">
        <f t="shared" si="700"/>
        <v/>
      </c>
      <c r="T1202" s="8" t="str">
        <f t="shared" si="701"/>
        <v/>
      </c>
      <c r="U1202" s="8" t="str">
        <f t="shared" si="702"/>
        <v/>
      </c>
      <c r="V1202" s="16" t="str">
        <f t="shared" si="703"/>
        <v/>
      </c>
      <c r="W1202" s="129" t="str">
        <f t="shared" si="704"/>
        <v/>
      </c>
      <c r="X1202" s="8" t="str">
        <f t="shared" si="705"/>
        <v/>
      </c>
      <c r="Y1202" s="8" t="str">
        <f t="shared" si="706"/>
        <v/>
      </c>
      <c r="AQ1202" s="6" t="str">
        <f t="shared" si="707"/>
        <v/>
      </c>
      <c r="AR1202" s="128" t="str">
        <f t="shared" si="708"/>
        <v/>
      </c>
      <c r="AS1202" s="128" t="str">
        <f t="shared" si="709"/>
        <v/>
      </c>
      <c r="AT1202" s="139" t="str">
        <f t="shared" si="721"/>
        <v/>
      </c>
      <c r="BH1202" s="127" t="str">
        <f>IF(LEN(VBAsheet!H1202)&gt;0,$CD$4&amp;CHAR(10)&amp;$CD$5&amp;CHAR(10)&amp;$CD$6&amp;IF(VBAsheet!I1202="N",1,0)&amp;$CE$6&amp;CHAR(10)&amp;$CD$7&amp;CHAR(10)&amp;$CD$8&amp;VBAsheet!H1202&amp;$CE$8&amp;CHAR(10)&amp;$CD$9&amp;VBAsheet!K1202&amp;$CE$9&amp;CHAR(10)&amp;$CD$10&amp;VBAsheet!J1202-1&amp;$CE$10&amp;CHAR(10)&amp;$CD$11,"")</f>
        <v/>
      </c>
      <c r="BI1202"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2" s="18" t="str">
        <f>IF(LEN(X1202)&gt;0,$CD$23&amp;INDEX($CH$3:CH1205,MATCH(W1202,$CG$3:CG1205,0))&amp;$CE$23&amp;CHAR(10)&amp;$CD$24&amp;X1202&amp;$CE$24&amp;CHAR(10)&amp;$CD$25&amp;Y1202&amp;$CE$25&amp;CHAR(10),"")&amp;IF(LEN(AA1202)&gt;0,$CD$23&amp;INDEX($CH$3:CH1205,MATCH(Z1202,$CG$3:CG1205,0))&amp;$CE$23&amp;CHAR(10)&amp;$CD$24&amp;AA1202&amp;$CE$24&amp;CHAR(10)&amp;$CD$25&amp;AB1202&amp;$CE$25&amp;CHAR(10),"")&amp;IF(LEN(AD1202)&gt;0,$CD$23&amp;INDEX($CH$3:CH1205,MATCH(AC1202,$CG$3:CG1205,0))&amp;$CE$23&amp;CHAR(10)&amp;$CD$24&amp;AD1202&amp;$CE$24&amp;CHAR(10)&amp;$CD$25&amp;AE1202&amp;$CE$25&amp;CHAR(10),"")&amp;IF(LEN(AG1202)&gt;0,$CD$23&amp;INDEX($CH$3:CH1205,MATCH(AF1202,$CG$3:CG1205,0))&amp;$CE$23&amp;CHAR(10)&amp;$CD$24&amp;AG1202&amp;$CE$24&amp;CHAR(10)&amp;$CD$25&amp;AH1202&amp;$CE$25&amp;CHAR(10),"")&amp;IF(LEN(AJ1202)&gt;0,$CD$23&amp;INDEX($CH$3:CH1205,MATCH(AI1202,$CG$3:CG1205,0))&amp;$CE$23&amp;CHAR(10)&amp;$CD$24&amp;AJ1202&amp;$CE$24&amp;CHAR(10)&amp;$CD$25&amp;AK1202&amp;$CE$25&amp;CHAR(10),"")</f>
        <v/>
      </c>
      <c r="BK1202" s="18" t="str">
        <f>IF(LEN(J1202)&gt;0,INDEX($BH$2:$BH$100000,MATCH(J1202,VBAsheet!$H$2:$H$100000,0))&amp;CHAR(10),"")&amp;IF(LEN(K1202)&gt;0,INDEX($BH$2:$BH$100000,MATCH(K1202,VBAsheet!$H$2:$H$100000,0))&amp;CHAR(10),"")&amp;IF(LEN(L1202)&gt;0,INDEX($BH$2:$BH$100000,MATCH(L1202,VBAsheet!$H$2:$H$100000,0))&amp;CHAR(10),"")&amp;IF(LEN(M1202)&gt;0,INDEX($BH$2:$BH$100000,MATCH(M1202,VBAsheet!$H$2:$H$100000,0))&amp;CHAR(10),"")</f>
        <v/>
      </c>
      <c r="BM1202" s="94" t="str">
        <f t="shared" si="723"/>
        <v/>
      </c>
      <c r="BN1202" s="95" t="str">
        <f t="shared" si="711"/>
        <v/>
      </c>
      <c r="BP1202" s="18" t="str">
        <f t="shared" si="712"/>
        <v/>
      </c>
      <c r="BR1202" s="81" t="str">
        <f t="shared" si="722"/>
        <v/>
      </c>
      <c r="BU1202" s="138" t="str">
        <f t="shared" si="713"/>
        <v/>
      </c>
      <c r="BV1202" s="3" t="str">
        <f t="shared" si="714"/>
        <v/>
      </c>
      <c r="BW1202" s="3" t="str">
        <f t="shared" si="715"/>
        <v/>
      </c>
      <c r="BX1202" s="144" t="str">
        <f t="shared" si="716"/>
        <v/>
      </c>
      <c r="BY1202" s="18" t="str">
        <f t="shared" si="717"/>
        <v/>
      </c>
      <c r="BZ1202" s="18" t="str">
        <f t="shared" si="718"/>
        <v/>
      </c>
      <c r="CA1202" s="19" t="str">
        <f t="shared" si="719"/>
        <v/>
      </c>
    </row>
    <row r="1203" spans="4:79" x14ac:dyDescent="0.45">
      <c r="D1203" s="164" t="str">
        <f t="shared" si="720"/>
        <v/>
      </c>
      <c r="I1203" s="9" t="str">
        <f t="shared" si="693"/>
        <v/>
      </c>
      <c r="J1203" s="173" t="str">
        <f t="shared" si="694"/>
        <v/>
      </c>
      <c r="K1203" s="13"/>
      <c r="L1203" s="13"/>
      <c r="M1203" s="13"/>
      <c r="N1203" s="178" t="str">
        <f t="shared" si="695"/>
        <v/>
      </c>
      <c r="O1203" s="181" t="str">
        <f t="shared" si="696"/>
        <v/>
      </c>
      <c r="P1203" s="8" t="str">
        <f t="shared" si="697"/>
        <v/>
      </c>
      <c r="Q1203" s="8" t="str">
        <f t="shared" si="698"/>
        <v/>
      </c>
      <c r="R1203" s="8" t="str">
        <f t="shared" si="699"/>
        <v/>
      </c>
      <c r="S1203" s="8" t="str">
        <f t="shared" si="700"/>
        <v/>
      </c>
      <c r="T1203" s="8" t="str">
        <f t="shared" si="701"/>
        <v/>
      </c>
      <c r="U1203" s="8" t="str">
        <f t="shared" si="702"/>
        <v/>
      </c>
      <c r="V1203" s="16" t="str">
        <f t="shared" si="703"/>
        <v/>
      </c>
      <c r="W1203" s="129" t="str">
        <f t="shared" si="704"/>
        <v/>
      </c>
      <c r="X1203" s="8" t="str">
        <f t="shared" si="705"/>
        <v/>
      </c>
      <c r="Y1203" s="8" t="str">
        <f t="shared" si="706"/>
        <v/>
      </c>
      <c r="AQ1203" s="6" t="str">
        <f t="shared" si="707"/>
        <v/>
      </c>
      <c r="AR1203" s="128" t="str">
        <f t="shared" si="708"/>
        <v/>
      </c>
      <c r="AS1203" s="128" t="str">
        <f t="shared" si="709"/>
        <v/>
      </c>
      <c r="AT1203" s="139" t="str">
        <f t="shared" si="721"/>
        <v/>
      </c>
      <c r="BH1203" s="127" t="str">
        <f>IF(LEN(VBAsheet!H1203)&gt;0,$CD$4&amp;CHAR(10)&amp;$CD$5&amp;CHAR(10)&amp;$CD$6&amp;IF(VBAsheet!I1203="N",1,0)&amp;$CE$6&amp;CHAR(10)&amp;$CD$7&amp;CHAR(10)&amp;$CD$8&amp;VBAsheet!H1203&amp;$CE$8&amp;CHAR(10)&amp;$CD$9&amp;VBAsheet!K1203&amp;$CE$9&amp;CHAR(10)&amp;$CD$10&amp;VBAsheet!J1203-1&amp;$CE$10&amp;CHAR(10)&amp;$CD$11,"")</f>
        <v/>
      </c>
      <c r="BI1203"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3" s="18" t="str">
        <f>IF(LEN(X1203)&gt;0,$CD$23&amp;INDEX($CH$3:CH1206,MATCH(W1203,$CG$3:CG1206,0))&amp;$CE$23&amp;CHAR(10)&amp;$CD$24&amp;X1203&amp;$CE$24&amp;CHAR(10)&amp;$CD$25&amp;Y1203&amp;$CE$25&amp;CHAR(10),"")&amp;IF(LEN(AA1203)&gt;0,$CD$23&amp;INDEX($CH$3:CH1206,MATCH(Z1203,$CG$3:CG1206,0))&amp;$CE$23&amp;CHAR(10)&amp;$CD$24&amp;AA1203&amp;$CE$24&amp;CHAR(10)&amp;$CD$25&amp;AB1203&amp;$CE$25&amp;CHAR(10),"")&amp;IF(LEN(AD1203)&gt;0,$CD$23&amp;INDEX($CH$3:CH1206,MATCH(AC1203,$CG$3:CG1206,0))&amp;$CE$23&amp;CHAR(10)&amp;$CD$24&amp;AD1203&amp;$CE$24&amp;CHAR(10)&amp;$CD$25&amp;AE1203&amp;$CE$25&amp;CHAR(10),"")&amp;IF(LEN(AG1203)&gt;0,$CD$23&amp;INDEX($CH$3:CH1206,MATCH(AF1203,$CG$3:CG1206,0))&amp;$CE$23&amp;CHAR(10)&amp;$CD$24&amp;AG1203&amp;$CE$24&amp;CHAR(10)&amp;$CD$25&amp;AH1203&amp;$CE$25&amp;CHAR(10),"")&amp;IF(LEN(AJ1203)&gt;0,$CD$23&amp;INDEX($CH$3:CH1206,MATCH(AI1203,$CG$3:CG1206,0))&amp;$CE$23&amp;CHAR(10)&amp;$CD$24&amp;AJ1203&amp;$CE$24&amp;CHAR(10)&amp;$CD$25&amp;AK1203&amp;$CE$25&amp;CHAR(10),"")</f>
        <v/>
      </c>
      <c r="BK1203" s="18" t="str">
        <f>IF(LEN(J1203)&gt;0,INDEX($BH$2:$BH$100000,MATCH(J1203,VBAsheet!$H$2:$H$100000,0))&amp;CHAR(10),"")&amp;IF(LEN(K1203)&gt;0,INDEX($BH$2:$BH$100000,MATCH(K1203,VBAsheet!$H$2:$H$100000,0))&amp;CHAR(10),"")&amp;IF(LEN(L1203)&gt;0,INDEX($BH$2:$BH$100000,MATCH(L1203,VBAsheet!$H$2:$H$100000,0))&amp;CHAR(10),"")&amp;IF(LEN(M1203)&gt;0,INDEX($BH$2:$BH$100000,MATCH(M1203,VBAsheet!$H$2:$H$100000,0))&amp;CHAR(10),"")</f>
        <v/>
      </c>
      <c r="BM1203" s="94" t="str">
        <f t="shared" si="723"/>
        <v/>
      </c>
      <c r="BN1203" s="95" t="str">
        <f t="shared" si="711"/>
        <v/>
      </c>
      <c r="BP1203" s="18" t="str">
        <f t="shared" si="712"/>
        <v/>
      </c>
      <c r="BR1203" s="81" t="str">
        <f t="shared" si="722"/>
        <v/>
      </c>
      <c r="BU1203" s="138" t="str">
        <f t="shared" si="713"/>
        <v/>
      </c>
      <c r="BV1203" s="3" t="str">
        <f t="shared" si="714"/>
        <v/>
      </c>
      <c r="BW1203" s="3" t="str">
        <f t="shared" si="715"/>
        <v/>
      </c>
      <c r="BX1203" s="144" t="str">
        <f t="shared" si="716"/>
        <v/>
      </c>
      <c r="BY1203" s="18" t="str">
        <f t="shared" si="717"/>
        <v/>
      </c>
      <c r="BZ1203" s="18" t="str">
        <f t="shared" si="718"/>
        <v/>
      </c>
      <c r="CA1203" s="19" t="str">
        <f t="shared" si="719"/>
        <v/>
      </c>
    </row>
    <row r="1204" spans="4:79" x14ac:dyDescent="0.45">
      <c r="D1204" s="164" t="str">
        <f t="shared" si="720"/>
        <v/>
      </c>
      <c r="I1204" s="9" t="str">
        <f t="shared" si="693"/>
        <v/>
      </c>
      <c r="J1204" s="173" t="str">
        <f t="shared" si="694"/>
        <v/>
      </c>
      <c r="K1204" s="13"/>
      <c r="L1204" s="13"/>
      <c r="M1204" s="13"/>
      <c r="N1204" s="178" t="str">
        <f t="shared" si="695"/>
        <v/>
      </c>
      <c r="O1204" s="181" t="str">
        <f t="shared" si="696"/>
        <v/>
      </c>
      <c r="P1204" s="8" t="str">
        <f t="shared" si="697"/>
        <v/>
      </c>
      <c r="Q1204" s="8" t="str">
        <f t="shared" si="698"/>
        <v/>
      </c>
      <c r="R1204" s="8" t="str">
        <f t="shared" si="699"/>
        <v/>
      </c>
      <c r="S1204" s="8" t="str">
        <f t="shared" si="700"/>
        <v/>
      </c>
      <c r="T1204" s="8" t="str">
        <f t="shared" si="701"/>
        <v/>
      </c>
      <c r="U1204" s="8" t="str">
        <f t="shared" si="702"/>
        <v/>
      </c>
      <c r="V1204" s="16" t="str">
        <f t="shared" si="703"/>
        <v/>
      </c>
      <c r="W1204" s="129" t="str">
        <f t="shared" si="704"/>
        <v/>
      </c>
      <c r="X1204" s="8" t="str">
        <f t="shared" si="705"/>
        <v/>
      </c>
      <c r="Y1204" s="8" t="str">
        <f t="shared" si="706"/>
        <v/>
      </c>
      <c r="AQ1204" s="6" t="str">
        <f t="shared" si="707"/>
        <v/>
      </c>
      <c r="AR1204" s="128" t="str">
        <f t="shared" si="708"/>
        <v/>
      </c>
      <c r="AS1204" s="128" t="str">
        <f t="shared" si="709"/>
        <v/>
      </c>
      <c r="AT1204" s="139" t="str">
        <f t="shared" si="721"/>
        <v/>
      </c>
      <c r="BH1204" s="127" t="str">
        <f>IF(LEN(VBAsheet!H1204)&gt;0,$CD$4&amp;CHAR(10)&amp;$CD$5&amp;CHAR(10)&amp;$CD$6&amp;IF(VBAsheet!I1204="N",1,0)&amp;$CE$6&amp;CHAR(10)&amp;$CD$7&amp;CHAR(10)&amp;$CD$8&amp;VBAsheet!H1204&amp;$CE$8&amp;CHAR(10)&amp;$CD$9&amp;VBAsheet!K1204&amp;$CE$9&amp;CHAR(10)&amp;$CD$10&amp;VBAsheet!J1204-1&amp;$CE$10&amp;CHAR(10)&amp;$CD$11,"")</f>
        <v/>
      </c>
      <c r="BI1204"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4" s="18" t="str">
        <f>IF(LEN(X1204)&gt;0,$CD$23&amp;INDEX($CH$3:CH1207,MATCH(W1204,$CG$3:CG1207,0))&amp;$CE$23&amp;CHAR(10)&amp;$CD$24&amp;X1204&amp;$CE$24&amp;CHAR(10)&amp;$CD$25&amp;Y1204&amp;$CE$25&amp;CHAR(10),"")&amp;IF(LEN(AA1204)&gt;0,$CD$23&amp;INDEX($CH$3:CH1207,MATCH(Z1204,$CG$3:CG1207,0))&amp;$CE$23&amp;CHAR(10)&amp;$CD$24&amp;AA1204&amp;$CE$24&amp;CHAR(10)&amp;$CD$25&amp;AB1204&amp;$CE$25&amp;CHAR(10),"")&amp;IF(LEN(AD1204)&gt;0,$CD$23&amp;INDEX($CH$3:CH1207,MATCH(AC1204,$CG$3:CG1207,0))&amp;$CE$23&amp;CHAR(10)&amp;$CD$24&amp;AD1204&amp;$CE$24&amp;CHAR(10)&amp;$CD$25&amp;AE1204&amp;$CE$25&amp;CHAR(10),"")&amp;IF(LEN(AG1204)&gt;0,$CD$23&amp;INDEX($CH$3:CH1207,MATCH(AF1204,$CG$3:CG1207,0))&amp;$CE$23&amp;CHAR(10)&amp;$CD$24&amp;AG1204&amp;$CE$24&amp;CHAR(10)&amp;$CD$25&amp;AH1204&amp;$CE$25&amp;CHAR(10),"")&amp;IF(LEN(AJ1204)&gt;0,$CD$23&amp;INDEX($CH$3:CH1207,MATCH(AI1204,$CG$3:CG1207,0))&amp;$CE$23&amp;CHAR(10)&amp;$CD$24&amp;AJ1204&amp;$CE$24&amp;CHAR(10)&amp;$CD$25&amp;AK1204&amp;$CE$25&amp;CHAR(10),"")</f>
        <v/>
      </c>
      <c r="BK1204" s="18" t="str">
        <f>IF(LEN(J1204)&gt;0,INDEX($BH$2:$BH$100000,MATCH(J1204,VBAsheet!$H$2:$H$100000,0))&amp;CHAR(10),"")&amp;IF(LEN(K1204)&gt;0,INDEX($BH$2:$BH$100000,MATCH(K1204,VBAsheet!$H$2:$H$100000,0))&amp;CHAR(10),"")&amp;IF(LEN(L1204)&gt;0,INDEX($BH$2:$BH$100000,MATCH(L1204,VBAsheet!$H$2:$H$100000,0))&amp;CHAR(10),"")&amp;IF(LEN(M1204)&gt;0,INDEX($BH$2:$BH$100000,MATCH(M1204,VBAsheet!$H$2:$H$100000,0))&amp;CHAR(10),"")</f>
        <v/>
      </c>
      <c r="BM1204" s="94" t="str">
        <f t="shared" si="723"/>
        <v/>
      </c>
      <c r="BN1204" s="95" t="str">
        <f t="shared" si="711"/>
        <v/>
      </c>
      <c r="BP1204" s="18" t="str">
        <f t="shared" si="712"/>
        <v/>
      </c>
      <c r="BR1204" s="81" t="str">
        <f t="shared" si="722"/>
        <v/>
      </c>
      <c r="BU1204" s="138" t="str">
        <f t="shared" si="713"/>
        <v/>
      </c>
      <c r="BV1204" s="3" t="str">
        <f t="shared" si="714"/>
        <v/>
      </c>
      <c r="BW1204" s="3" t="str">
        <f t="shared" si="715"/>
        <v/>
      </c>
      <c r="BX1204" s="144" t="str">
        <f t="shared" si="716"/>
        <v/>
      </c>
      <c r="BY1204" s="18" t="str">
        <f t="shared" si="717"/>
        <v/>
      </c>
      <c r="BZ1204" s="18" t="str">
        <f t="shared" si="718"/>
        <v/>
      </c>
      <c r="CA1204" s="19" t="str">
        <f t="shared" si="719"/>
        <v/>
      </c>
    </row>
    <row r="1205" spans="4:79" x14ac:dyDescent="0.45">
      <c r="D1205" s="164" t="str">
        <f t="shared" si="720"/>
        <v/>
      </c>
      <c r="I1205" s="9" t="str">
        <f t="shared" si="693"/>
        <v/>
      </c>
      <c r="J1205" s="173" t="str">
        <f t="shared" si="694"/>
        <v/>
      </c>
      <c r="K1205" s="13"/>
      <c r="L1205" s="13"/>
      <c r="M1205" s="13"/>
      <c r="N1205" s="178" t="str">
        <f t="shared" si="695"/>
        <v/>
      </c>
      <c r="O1205" s="181" t="str">
        <f t="shared" si="696"/>
        <v/>
      </c>
      <c r="P1205" s="8" t="str">
        <f t="shared" si="697"/>
        <v/>
      </c>
      <c r="Q1205" s="8" t="str">
        <f t="shared" si="698"/>
        <v/>
      </c>
      <c r="R1205" s="8" t="str">
        <f t="shared" si="699"/>
        <v/>
      </c>
      <c r="S1205" s="8" t="str">
        <f t="shared" si="700"/>
        <v/>
      </c>
      <c r="T1205" s="8" t="str">
        <f t="shared" si="701"/>
        <v/>
      </c>
      <c r="U1205" s="8" t="str">
        <f t="shared" si="702"/>
        <v/>
      </c>
      <c r="V1205" s="16" t="str">
        <f t="shared" si="703"/>
        <v/>
      </c>
      <c r="W1205" s="129" t="str">
        <f t="shared" si="704"/>
        <v/>
      </c>
      <c r="X1205" s="8" t="str">
        <f t="shared" si="705"/>
        <v/>
      </c>
      <c r="Y1205" s="8" t="str">
        <f t="shared" si="706"/>
        <v/>
      </c>
      <c r="AQ1205" s="6" t="str">
        <f t="shared" si="707"/>
        <v/>
      </c>
      <c r="AR1205" s="128" t="str">
        <f t="shared" si="708"/>
        <v/>
      </c>
      <c r="AS1205" s="128" t="str">
        <f t="shared" si="709"/>
        <v/>
      </c>
      <c r="AT1205" s="139" t="str">
        <f t="shared" si="721"/>
        <v/>
      </c>
      <c r="BH1205" s="127" t="str">
        <f>IF(LEN(VBAsheet!H1205)&gt;0,$CD$4&amp;CHAR(10)&amp;$CD$5&amp;CHAR(10)&amp;$CD$6&amp;IF(VBAsheet!I1205="N",1,0)&amp;$CE$6&amp;CHAR(10)&amp;$CD$7&amp;CHAR(10)&amp;$CD$8&amp;VBAsheet!H1205&amp;$CE$8&amp;CHAR(10)&amp;$CD$9&amp;VBAsheet!K1205&amp;$CE$9&amp;CHAR(10)&amp;$CD$10&amp;VBAsheet!J1205-1&amp;$CE$10&amp;CHAR(10)&amp;$CD$11,"")</f>
        <v/>
      </c>
      <c r="BI1205"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5" s="18" t="str">
        <f>IF(LEN(X1205)&gt;0,$CD$23&amp;INDEX($CH$3:CH1208,MATCH(W1205,$CG$3:CG1208,0))&amp;$CE$23&amp;CHAR(10)&amp;$CD$24&amp;X1205&amp;$CE$24&amp;CHAR(10)&amp;$CD$25&amp;Y1205&amp;$CE$25&amp;CHAR(10),"")&amp;IF(LEN(AA1205)&gt;0,$CD$23&amp;INDEX($CH$3:CH1208,MATCH(Z1205,$CG$3:CG1208,0))&amp;$CE$23&amp;CHAR(10)&amp;$CD$24&amp;AA1205&amp;$CE$24&amp;CHAR(10)&amp;$CD$25&amp;AB1205&amp;$CE$25&amp;CHAR(10),"")&amp;IF(LEN(AD1205)&gt;0,$CD$23&amp;INDEX($CH$3:CH1208,MATCH(AC1205,$CG$3:CG1208,0))&amp;$CE$23&amp;CHAR(10)&amp;$CD$24&amp;AD1205&amp;$CE$24&amp;CHAR(10)&amp;$CD$25&amp;AE1205&amp;$CE$25&amp;CHAR(10),"")&amp;IF(LEN(AG1205)&gt;0,$CD$23&amp;INDEX($CH$3:CH1208,MATCH(AF1205,$CG$3:CG1208,0))&amp;$CE$23&amp;CHAR(10)&amp;$CD$24&amp;AG1205&amp;$CE$24&amp;CHAR(10)&amp;$CD$25&amp;AH1205&amp;$CE$25&amp;CHAR(10),"")&amp;IF(LEN(AJ1205)&gt;0,$CD$23&amp;INDEX($CH$3:CH1208,MATCH(AI1205,$CG$3:CG1208,0))&amp;$CE$23&amp;CHAR(10)&amp;$CD$24&amp;AJ1205&amp;$CE$24&amp;CHAR(10)&amp;$CD$25&amp;AK1205&amp;$CE$25&amp;CHAR(10),"")</f>
        <v/>
      </c>
      <c r="BK1205" s="18" t="str">
        <f>IF(LEN(J1205)&gt;0,INDEX($BH$2:$BH$100000,MATCH(J1205,VBAsheet!$H$2:$H$100000,0))&amp;CHAR(10),"")&amp;IF(LEN(K1205)&gt;0,INDEX($BH$2:$BH$100000,MATCH(K1205,VBAsheet!$H$2:$H$100000,0))&amp;CHAR(10),"")&amp;IF(LEN(L1205)&gt;0,INDEX($BH$2:$BH$100000,MATCH(L1205,VBAsheet!$H$2:$H$100000,0))&amp;CHAR(10),"")&amp;IF(LEN(M1205)&gt;0,INDEX($BH$2:$BH$100000,MATCH(M1205,VBAsheet!$H$2:$H$100000,0))&amp;CHAR(10),"")</f>
        <v/>
      </c>
      <c r="BM1205" s="94" t="str">
        <f t="shared" si="723"/>
        <v/>
      </c>
      <c r="BN1205" s="95" t="str">
        <f t="shared" si="711"/>
        <v/>
      </c>
      <c r="BP1205" s="18" t="str">
        <f t="shared" si="712"/>
        <v/>
      </c>
      <c r="BR1205" s="81" t="str">
        <f t="shared" si="722"/>
        <v/>
      </c>
      <c r="BU1205" s="138" t="str">
        <f t="shared" si="713"/>
        <v/>
      </c>
      <c r="BV1205" s="3" t="str">
        <f t="shared" si="714"/>
        <v/>
      </c>
      <c r="BW1205" s="3" t="str">
        <f t="shared" si="715"/>
        <v/>
      </c>
      <c r="BX1205" s="144" t="str">
        <f t="shared" si="716"/>
        <v/>
      </c>
      <c r="BY1205" s="18" t="str">
        <f t="shared" si="717"/>
        <v/>
      </c>
      <c r="BZ1205" s="18" t="str">
        <f t="shared" si="718"/>
        <v/>
      </c>
      <c r="CA1205" s="19" t="str">
        <f t="shared" si="719"/>
        <v/>
      </c>
    </row>
    <row r="1206" spans="4:79" x14ac:dyDescent="0.45">
      <c r="D1206" s="164" t="str">
        <f t="shared" si="720"/>
        <v/>
      </c>
      <c r="I1206" s="9" t="str">
        <f t="shared" si="693"/>
        <v/>
      </c>
      <c r="J1206" s="173" t="str">
        <f t="shared" si="694"/>
        <v/>
      </c>
      <c r="K1206" s="13"/>
      <c r="L1206" s="13"/>
      <c r="M1206" s="13"/>
      <c r="N1206" s="178" t="str">
        <f t="shared" si="695"/>
        <v/>
      </c>
      <c r="O1206" s="181" t="str">
        <f t="shared" si="696"/>
        <v/>
      </c>
      <c r="P1206" s="8" t="str">
        <f t="shared" si="697"/>
        <v/>
      </c>
      <c r="Q1206" s="8" t="str">
        <f t="shared" si="698"/>
        <v/>
      </c>
      <c r="R1206" s="8" t="str">
        <f t="shared" si="699"/>
        <v/>
      </c>
      <c r="S1206" s="8" t="str">
        <f t="shared" si="700"/>
        <v/>
      </c>
      <c r="T1206" s="8" t="str">
        <f t="shared" si="701"/>
        <v/>
      </c>
      <c r="U1206" s="8" t="str">
        <f t="shared" si="702"/>
        <v/>
      </c>
      <c r="V1206" s="16" t="str">
        <f t="shared" si="703"/>
        <v/>
      </c>
      <c r="W1206" s="129" t="str">
        <f t="shared" si="704"/>
        <v/>
      </c>
      <c r="X1206" s="8" t="str">
        <f t="shared" si="705"/>
        <v/>
      </c>
      <c r="Y1206" s="8" t="str">
        <f t="shared" si="706"/>
        <v/>
      </c>
      <c r="AQ1206" s="6" t="str">
        <f t="shared" si="707"/>
        <v/>
      </c>
      <c r="AR1206" s="128" t="str">
        <f t="shared" si="708"/>
        <v/>
      </c>
      <c r="AS1206" s="128" t="str">
        <f t="shared" si="709"/>
        <v/>
      </c>
      <c r="AT1206" s="139" t="str">
        <f t="shared" si="721"/>
        <v/>
      </c>
      <c r="BH1206" s="127" t="str">
        <f>IF(LEN(VBAsheet!H1206)&gt;0,$CD$4&amp;CHAR(10)&amp;$CD$5&amp;CHAR(10)&amp;$CD$6&amp;IF(VBAsheet!I1206="N",1,0)&amp;$CE$6&amp;CHAR(10)&amp;$CD$7&amp;CHAR(10)&amp;$CD$8&amp;VBAsheet!H1206&amp;$CE$8&amp;CHAR(10)&amp;$CD$9&amp;VBAsheet!K1206&amp;$CE$9&amp;CHAR(10)&amp;$CD$10&amp;VBAsheet!J1206-1&amp;$CE$10&amp;CHAR(10)&amp;$CD$11,"")</f>
        <v/>
      </c>
      <c r="BI1206"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6" s="18" t="str">
        <f>IF(LEN(X1206)&gt;0,$CD$23&amp;INDEX($CH$3:CH1209,MATCH(W1206,$CG$3:CG1209,0))&amp;$CE$23&amp;CHAR(10)&amp;$CD$24&amp;X1206&amp;$CE$24&amp;CHAR(10)&amp;$CD$25&amp;Y1206&amp;$CE$25&amp;CHAR(10),"")&amp;IF(LEN(AA1206)&gt;0,$CD$23&amp;INDEX($CH$3:CH1209,MATCH(Z1206,$CG$3:CG1209,0))&amp;$CE$23&amp;CHAR(10)&amp;$CD$24&amp;AA1206&amp;$CE$24&amp;CHAR(10)&amp;$CD$25&amp;AB1206&amp;$CE$25&amp;CHAR(10),"")&amp;IF(LEN(AD1206)&gt;0,$CD$23&amp;INDEX($CH$3:CH1209,MATCH(AC1206,$CG$3:CG1209,0))&amp;$CE$23&amp;CHAR(10)&amp;$CD$24&amp;AD1206&amp;$CE$24&amp;CHAR(10)&amp;$CD$25&amp;AE1206&amp;$CE$25&amp;CHAR(10),"")&amp;IF(LEN(AG1206)&gt;0,$CD$23&amp;INDEX($CH$3:CH1209,MATCH(AF1206,$CG$3:CG1209,0))&amp;$CE$23&amp;CHAR(10)&amp;$CD$24&amp;AG1206&amp;$CE$24&amp;CHAR(10)&amp;$CD$25&amp;AH1206&amp;$CE$25&amp;CHAR(10),"")&amp;IF(LEN(AJ1206)&gt;0,$CD$23&amp;INDEX($CH$3:CH1209,MATCH(AI1206,$CG$3:CG1209,0))&amp;$CE$23&amp;CHAR(10)&amp;$CD$24&amp;AJ1206&amp;$CE$24&amp;CHAR(10)&amp;$CD$25&amp;AK1206&amp;$CE$25&amp;CHAR(10),"")</f>
        <v/>
      </c>
      <c r="BK1206" s="18" t="str">
        <f>IF(LEN(J1206)&gt;0,INDEX($BH$2:$BH$100000,MATCH(J1206,VBAsheet!$H$2:$H$100000,0))&amp;CHAR(10),"")&amp;IF(LEN(K1206)&gt;0,INDEX($BH$2:$BH$100000,MATCH(K1206,VBAsheet!$H$2:$H$100000,0))&amp;CHAR(10),"")&amp;IF(LEN(L1206)&gt;0,INDEX($BH$2:$BH$100000,MATCH(L1206,VBAsheet!$H$2:$H$100000,0))&amp;CHAR(10),"")&amp;IF(LEN(M1206)&gt;0,INDEX($BH$2:$BH$100000,MATCH(M1206,VBAsheet!$H$2:$H$100000,0))&amp;CHAR(10),"")</f>
        <v/>
      </c>
      <c r="BM1206" s="94" t="str">
        <f t="shared" si="723"/>
        <v/>
      </c>
      <c r="BN1206" s="95" t="str">
        <f t="shared" si="711"/>
        <v/>
      </c>
      <c r="BP1206" s="18" t="str">
        <f t="shared" si="712"/>
        <v/>
      </c>
      <c r="BR1206" s="81" t="str">
        <f t="shared" si="722"/>
        <v/>
      </c>
      <c r="BU1206" s="138" t="str">
        <f t="shared" si="713"/>
        <v/>
      </c>
      <c r="BV1206" s="3" t="str">
        <f t="shared" si="714"/>
        <v/>
      </c>
      <c r="BW1206" s="3" t="str">
        <f t="shared" si="715"/>
        <v/>
      </c>
      <c r="BX1206" s="144" t="str">
        <f t="shared" si="716"/>
        <v/>
      </c>
      <c r="BY1206" s="18" t="str">
        <f t="shared" si="717"/>
        <v/>
      </c>
      <c r="BZ1206" s="18" t="str">
        <f t="shared" si="718"/>
        <v/>
      </c>
      <c r="CA1206" s="19" t="str">
        <f t="shared" si="719"/>
        <v/>
      </c>
    </row>
    <row r="1207" spans="4:79" x14ac:dyDescent="0.45">
      <c r="D1207" s="164" t="str">
        <f t="shared" si="720"/>
        <v/>
      </c>
      <c r="I1207" s="9" t="str">
        <f t="shared" si="693"/>
        <v/>
      </c>
      <c r="J1207" s="173" t="str">
        <f t="shared" si="694"/>
        <v/>
      </c>
      <c r="K1207" s="13"/>
      <c r="L1207" s="13"/>
      <c r="M1207" s="13"/>
      <c r="N1207" s="178" t="str">
        <f t="shared" si="695"/>
        <v/>
      </c>
      <c r="O1207" s="181" t="str">
        <f t="shared" si="696"/>
        <v/>
      </c>
      <c r="P1207" s="8" t="str">
        <f t="shared" si="697"/>
        <v/>
      </c>
      <c r="Q1207" s="8" t="str">
        <f t="shared" si="698"/>
        <v/>
      </c>
      <c r="R1207" s="8" t="str">
        <f t="shared" si="699"/>
        <v/>
      </c>
      <c r="S1207" s="8" t="str">
        <f t="shared" si="700"/>
        <v/>
      </c>
      <c r="T1207" s="8" t="str">
        <f t="shared" si="701"/>
        <v/>
      </c>
      <c r="U1207" s="8" t="str">
        <f t="shared" si="702"/>
        <v/>
      </c>
      <c r="V1207" s="16" t="str">
        <f t="shared" si="703"/>
        <v/>
      </c>
      <c r="W1207" s="129" t="str">
        <f t="shared" si="704"/>
        <v/>
      </c>
      <c r="X1207" s="8" t="str">
        <f t="shared" si="705"/>
        <v/>
      </c>
      <c r="Y1207" s="8" t="str">
        <f t="shared" si="706"/>
        <v/>
      </c>
      <c r="AQ1207" s="6" t="str">
        <f t="shared" si="707"/>
        <v/>
      </c>
      <c r="AR1207" s="128" t="str">
        <f t="shared" si="708"/>
        <v/>
      </c>
      <c r="AS1207" s="128" t="str">
        <f t="shared" si="709"/>
        <v/>
      </c>
      <c r="AT1207" s="139" t="str">
        <f t="shared" si="721"/>
        <v/>
      </c>
      <c r="BH1207" s="127" t="str">
        <f>IF(LEN(VBAsheet!H1207)&gt;0,$CD$4&amp;CHAR(10)&amp;$CD$5&amp;CHAR(10)&amp;$CD$6&amp;IF(VBAsheet!I1207="N",1,0)&amp;$CE$6&amp;CHAR(10)&amp;$CD$7&amp;CHAR(10)&amp;$CD$8&amp;VBAsheet!H1207&amp;$CE$8&amp;CHAR(10)&amp;$CD$9&amp;VBAsheet!K1207&amp;$CE$9&amp;CHAR(10)&amp;$CD$10&amp;VBAsheet!J1207-1&amp;$CE$10&amp;CHAR(10)&amp;$CD$11,"")</f>
        <v/>
      </c>
      <c r="BI1207"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7" s="18" t="str">
        <f>IF(LEN(X1207)&gt;0,$CD$23&amp;INDEX($CH$3:CH1210,MATCH(W1207,$CG$3:CG1210,0))&amp;$CE$23&amp;CHAR(10)&amp;$CD$24&amp;X1207&amp;$CE$24&amp;CHAR(10)&amp;$CD$25&amp;Y1207&amp;$CE$25&amp;CHAR(10),"")&amp;IF(LEN(AA1207)&gt;0,$CD$23&amp;INDEX($CH$3:CH1210,MATCH(Z1207,$CG$3:CG1210,0))&amp;$CE$23&amp;CHAR(10)&amp;$CD$24&amp;AA1207&amp;$CE$24&amp;CHAR(10)&amp;$CD$25&amp;AB1207&amp;$CE$25&amp;CHAR(10),"")&amp;IF(LEN(AD1207)&gt;0,$CD$23&amp;INDEX($CH$3:CH1210,MATCH(AC1207,$CG$3:CG1210,0))&amp;$CE$23&amp;CHAR(10)&amp;$CD$24&amp;AD1207&amp;$CE$24&amp;CHAR(10)&amp;$CD$25&amp;AE1207&amp;$CE$25&amp;CHAR(10),"")&amp;IF(LEN(AG1207)&gt;0,$CD$23&amp;INDEX($CH$3:CH1210,MATCH(AF1207,$CG$3:CG1210,0))&amp;$CE$23&amp;CHAR(10)&amp;$CD$24&amp;AG1207&amp;$CE$24&amp;CHAR(10)&amp;$CD$25&amp;AH1207&amp;$CE$25&amp;CHAR(10),"")&amp;IF(LEN(AJ1207)&gt;0,$CD$23&amp;INDEX($CH$3:CH1210,MATCH(AI1207,$CG$3:CG1210,0))&amp;$CE$23&amp;CHAR(10)&amp;$CD$24&amp;AJ1207&amp;$CE$24&amp;CHAR(10)&amp;$CD$25&amp;AK1207&amp;$CE$25&amp;CHAR(10),"")</f>
        <v/>
      </c>
      <c r="BK1207" s="18" t="str">
        <f>IF(LEN(J1207)&gt;0,INDEX($BH$2:$BH$100000,MATCH(J1207,VBAsheet!$H$2:$H$100000,0))&amp;CHAR(10),"")&amp;IF(LEN(K1207)&gt;0,INDEX($BH$2:$BH$100000,MATCH(K1207,VBAsheet!$H$2:$H$100000,0))&amp;CHAR(10),"")&amp;IF(LEN(L1207)&gt;0,INDEX($BH$2:$BH$100000,MATCH(L1207,VBAsheet!$H$2:$H$100000,0))&amp;CHAR(10),"")&amp;IF(LEN(M1207)&gt;0,INDEX($BH$2:$BH$100000,MATCH(M1207,VBAsheet!$H$2:$H$100000,0))&amp;CHAR(10),"")</f>
        <v/>
      </c>
      <c r="BM1207" s="94" t="str">
        <f t="shared" si="723"/>
        <v/>
      </c>
      <c r="BN1207" s="95" t="str">
        <f t="shared" si="711"/>
        <v/>
      </c>
      <c r="BP1207" s="18" t="str">
        <f t="shared" si="712"/>
        <v/>
      </c>
      <c r="BR1207" s="81" t="str">
        <f t="shared" si="722"/>
        <v/>
      </c>
      <c r="BU1207" s="138" t="str">
        <f t="shared" si="713"/>
        <v/>
      </c>
      <c r="BV1207" s="3" t="str">
        <f t="shared" si="714"/>
        <v/>
      </c>
      <c r="BW1207" s="3" t="str">
        <f t="shared" si="715"/>
        <v/>
      </c>
      <c r="BX1207" s="144" t="str">
        <f t="shared" si="716"/>
        <v/>
      </c>
      <c r="BY1207" s="18" t="str">
        <f t="shared" si="717"/>
        <v/>
      </c>
      <c r="BZ1207" s="18" t="str">
        <f t="shared" si="718"/>
        <v/>
      </c>
      <c r="CA1207" s="19" t="str">
        <f t="shared" si="719"/>
        <v/>
      </c>
    </row>
    <row r="1208" spans="4:79" x14ac:dyDescent="0.45">
      <c r="D1208" s="164" t="str">
        <f t="shared" si="720"/>
        <v/>
      </c>
      <c r="I1208" s="9" t="str">
        <f t="shared" si="693"/>
        <v/>
      </c>
      <c r="J1208" s="173" t="str">
        <f t="shared" si="694"/>
        <v/>
      </c>
      <c r="K1208" s="13"/>
      <c r="L1208" s="13"/>
      <c r="M1208" s="13"/>
      <c r="N1208" s="178" t="str">
        <f t="shared" si="695"/>
        <v/>
      </c>
      <c r="O1208" s="181" t="str">
        <f t="shared" si="696"/>
        <v/>
      </c>
      <c r="P1208" s="8" t="str">
        <f t="shared" si="697"/>
        <v/>
      </c>
      <c r="Q1208" s="8" t="str">
        <f t="shared" si="698"/>
        <v/>
      </c>
      <c r="R1208" s="8" t="str">
        <f t="shared" si="699"/>
        <v/>
      </c>
      <c r="S1208" s="8" t="str">
        <f t="shared" si="700"/>
        <v/>
      </c>
      <c r="T1208" s="8" t="str">
        <f t="shared" si="701"/>
        <v/>
      </c>
      <c r="U1208" s="8" t="str">
        <f t="shared" si="702"/>
        <v/>
      </c>
      <c r="V1208" s="16" t="str">
        <f t="shared" si="703"/>
        <v/>
      </c>
      <c r="W1208" s="129" t="str">
        <f t="shared" si="704"/>
        <v/>
      </c>
      <c r="X1208" s="8" t="str">
        <f t="shared" si="705"/>
        <v/>
      </c>
      <c r="Y1208" s="8" t="str">
        <f t="shared" si="706"/>
        <v/>
      </c>
      <c r="AQ1208" s="6" t="str">
        <f t="shared" si="707"/>
        <v/>
      </c>
      <c r="AR1208" s="128" t="str">
        <f t="shared" si="708"/>
        <v/>
      </c>
      <c r="AS1208" s="128" t="str">
        <f t="shared" si="709"/>
        <v/>
      </c>
      <c r="AT1208" s="139" t="str">
        <f t="shared" si="721"/>
        <v/>
      </c>
      <c r="BH1208" s="127" t="str">
        <f>IF(LEN(VBAsheet!H1208)&gt;0,$CD$4&amp;CHAR(10)&amp;$CD$5&amp;CHAR(10)&amp;$CD$6&amp;IF(VBAsheet!I1208="N",1,0)&amp;$CE$6&amp;CHAR(10)&amp;$CD$7&amp;CHAR(10)&amp;$CD$8&amp;VBAsheet!H1208&amp;$CE$8&amp;CHAR(10)&amp;$CD$9&amp;VBAsheet!K1208&amp;$CE$9&amp;CHAR(10)&amp;$CD$10&amp;VBAsheet!J1208-1&amp;$CE$10&amp;CHAR(10)&amp;$CD$11,"")</f>
        <v/>
      </c>
      <c r="BI1208"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8" s="18" t="str">
        <f>IF(LEN(X1208)&gt;0,$CD$23&amp;INDEX($CH$3:CH1211,MATCH(W1208,$CG$3:CG1211,0))&amp;$CE$23&amp;CHAR(10)&amp;$CD$24&amp;X1208&amp;$CE$24&amp;CHAR(10)&amp;$CD$25&amp;Y1208&amp;$CE$25&amp;CHAR(10),"")&amp;IF(LEN(AA1208)&gt;0,$CD$23&amp;INDEX($CH$3:CH1211,MATCH(Z1208,$CG$3:CG1211,0))&amp;$CE$23&amp;CHAR(10)&amp;$CD$24&amp;AA1208&amp;$CE$24&amp;CHAR(10)&amp;$CD$25&amp;AB1208&amp;$CE$25&amp;CHAR(10),"")&amp;IF(LEN(AD1208)&gt;0,$CD$23&amp;INDEX($CH$3:CH1211,MATCH(AC1208,$CG$3:CG1211,0))&amp;$CE$23&amp;CHAR(10)&amp;$CD$24&amp;AD1208&amp;$CE$24&amp;CHAR(10)&amp;$CD$25&amp;AE1208&amp;$CE$25&amp;CHAR(10),"")&amp;IF(LEN(AG1208)&gt;0,$CD$23&amp;INDEX($CH$3:CH1211,MATCH(AF1208,$CG$3:CG1211,0))&amp;$CE$23&amp;CHAR(10)&amp;$CD$24&amp;AG1208&amp;$CE$24&amp;CHAR(10)&amp;$CD$25&amp;AH1208&amp;$CE$25&amp;CHAR(10),"")&amp;IF(LEN(AJ1208)&gt;0,$CD$23&amp;INDEX($CH$3:CH1211,MATCH(AI1208,$CG$3:CG1211,0))&amp;$CE$23&amp;CHAR(10)&amp;$CD$24&amp;AJ1208&amp;$CE$24&amp;CHAR(10)&amp;$CD$25&amp;AK1208&amp;$CE$25&amp;CHAR(10),"")</f>
        <v/>
      </c>
      <c r="BK1208" s="18" t="str">
        <f>IF(LEN(J1208)&gt;0,INDEX($BH$2:$BH$100000,MATCH(J1208,VBAsheet!$H$2:$H$100000,0))&amp;CHAR(10),"")&amp;IF(LEN(K1208)&gt;0,INDEX($BH$2:$BH$100000,MATCH(K1208,VBAsheet!$H$2:$H$100000,0))&amp;CHAR(10),"")&amp;IF(LEN(L1208)&gt;0,INDEX($BH$2:$BH$100000,MATCH(L1208,VBAsheet!$H$2:$H$100000,0))&amp;CHAR(10),"")&amp;IF(LEN(M1208)&gt;0,INDEX($BH$2:$BH$100000,MATCH(M1208,VBAsheet!$H$2:$H$100000,0))&amp;CHAR(10),"")</f>
        <v/>
      </c>
      <c r="BM1208" s="94" t="str">
        <f t="shared" si="723"/>
        <v/>
      </c>
      <c r="BN1208" s="95" t="str">
        <f t="shared" si="711"/>
        <v/>
      </c>
      <c r="BP1208" s="18" t="str">
        <f t="shared" si="712"/>
        <v/>
      </c>
      <c r="BR1208" s="81" t="str">
        <f t="shared" si="722"/>
        <v/>
      </c>
      <c r="BU1208" s="138" t="str">
        <f t="shared" si="713"/>
        <v/>
      </c>
      <c r="BV1208" s="3" t="str">
        <f t="shared" si="714"/>
        <v/>
      </c>
      <c r="BW1208" s="3" t="str">
        <f t="shared" si="715"/>
        <v/>
      </c>
      <c r="BX1208" s="144" t="str">
        <f t="shared" si="716"/>
        <v/>
      </c>
      <c r="BY1208" s="18" t="str">
        <f t="shared" si="717"/>
        <v/>
      </c>
      <c r="BZ1208" s="18" t="str">
        <f t="shared" si="718"/>
        <v/>
      </c>
      <c r="CA1208" s="19" t="str">
        <f t="shared" si="719"/>
        <v/>
      </c>
    </row>
    <row r="1209" spans="4:79" x14ac:dyDescent="0.45">
      <c r="D1209" s="164" t="str">
        <f t="shared" si="720"/>
        <v/>
      </c>
      <c r="I1209" s="9" t="str">
        <f t="shared" si="693"/>
        <v/>
      </c>
      <c r="J1209" s="173" t="str">
        <f t="shared" si="694"/>
        <v/>
      </c>
      <c r="K1209" s="13"/>
      <c r="L1209" s="13"/>
      <c r="M1209" s="13"/>
      <c r="N1209" s="178" t="str">
        <f t="shared" si="695"/>
        <v/>
      </c>
      <c r="O1209" s="181" t="str">
        <f t="shared" si="696"/>
        <v/>
      </c>
      <c r="P1209" s="8" t="str">
        <f t="shared" si="697"/>
        <v/>
      </c>
      <c r="Q1209" s="8" t="str">
        <f t="shared" si="698"/>
        <v/>
      </c>
      <c r="R1209" s="8" t="str">
        <f t="shared" si="699"/>
        <v/>
      </c>
      <c r="S1209" s="8" t="str">
        <f t="shared" si="700"/>
        <v/>
      </c>
      <c r="T1209" s="8" t="str">
        <f t="shared" si="701"/>
        <v/>
      </c>
      <c r="U1209" s="8" t="str">
        <f t="shared" si="702"/>
        <v/>
      </c>
      <c r="V1209" s="16" t="str">
        <f t="shared" si="703"/>
        <v/>
      </c>
      <c r="W1209" s="129" t="str">
        <f t="shared" si="704"/>
        <v/>
      </c>
      <c r="X1209" s="8" t="str">
        <f t="shared" si="705"/>
        <v/>
      </c>
      <c r="Y1209" s="8" t="str">
        <f t="shared" si="706"/>
        <v/>
      </c>
      <c r="AQ1209" s="6" t="str">
        <f t="shared" si="707"/>
        <v/>
      </c>
      <c r="AR1209" s="128" t="str">
        <f t="shared" si="708"/>
        <v/>
      </c>
      <c r="AS1209" s="128" t="str">
        <f t="shared" si="709"/>
        <v/>
      </c>
      <c r="AT1209" s="139" t="str">
        <f t="shared" si="721"/>
        <v/>
      </c>
      <c r="BH1209" s="127" t="str">
        <f>IF(LEN(VBAsheet!H1209)&gt;0,$CD$4&amp;CHAR(10)&amp;$CD$5&amp;CHAR(10)&amp;$CD$6&amp;IF(VBAsheet!I1209="N",1,0)&amp;$CE$6&amp;CHAR(10)&amp;$CD$7&amp;CHAR(10)&amp;$CD$8&amp;VBAsheet!H1209&amp;$CE$8&amp;CHAR(10)&amp;$CD$9&amp;VBAsheet!K1209&amp;$CE$9&amp;CHAR(10)&amp;$CD$10&amp;VBAsheet!J1209-1&amp;$CE$10&amp;CHAR(10)&amp;$CD$11,"")</f>
        <v/>
      </c>
      <c r="BI1209"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09" s="18" t="str">
        <f>IF(LEN(X1209)&gt;0,$CD$23&amp;INDEX($CH$3:CH1212,MATCH(W1209,$CG$3:CG1212,0))&amp;$CE$23&amp;CHAR(10)&amp;$CD$24&amp;X1209&amp;$CE$24&amp;CHAR(10)&amp;$CD$25&amp;Y1209&amp;$CE$25&amp;CHAR(10),"")&amp;IF(LEN(AA1209)&gt;0,$CD$23&amp;INDEX($CH$3:CH1212,MATCH(Z1209,$CG$3:CG1212,0))&amp;$CE$23&amp;CHAR(10)&amp;$CD$24&amp;AA1209&amp;$CE$24&amp;CHAR(10)&amp;$CD$25&amp;AB1209&amp;$CE$25&amp;CHAR(10),"")&amp;IF(LEN(AD1209)&gt;0,$CD$23&amp;INDEX($CH$3:CH1212,MATCH(AC1209,$CG$3:CG1212,0))&amp;$CE$23&amp;CHAR(10)&amp;$CD$24&amp;AD1209&amp;$CE$24&amp;CHAR(10)&amp;$CD$25&amp;AE1209&amp;$CE$25&amp;CHAR(10),"")&amp;IF(LEN(AG1209)&gt;0,$CD$23&amp;INDEX($CH$3:CH1212,MATCH(AF1209,$CG$3:CG1212,0))&amp;$CE$23&amp;CHAR(10)&amp;$CD$24&amp;AG1209&amp;$CE$24&amp;CHAR(10)&amp;$CD$25&amp;AH1209&amp;$CE$25&amp;CHAR(10),"")&amp;IF(LEN(AJ1209)&gt;0,$CD$23&amp;INDEX($CH$3:CH1212,MATCH(AI1209,$CG$3:CG1212,0))&amp;$CE$23&amp;CHAR(10)&amp;$CD$24&amp;AJ1209&amp;$CE$24&amp;CHAR(10)&amp;$CD$25&amp;AK1209&amp;$CE$25&amp;CHAR(10),"")</f>
        <v/>
      </c>
      <c r="BK1209" s="18" t="str">
        <f>IF(LEN(J1209)&gt;0,INDEX($BH$2:$BH$100000,MATCH(J1209,VBAsheet!$H$2:$H$100000,0))&amp;CHAR(10),"")&amp;IF(LEN(K1209)&gt;0,INDEX($BH$2:$BH$100000,MATCH(K1209,VBAsheet!$H$2:$H$100000,0))&amp;CHAR(10),"")&amp;IF(LEN(L1209)&gt;0,INDEX($BH$2:$BH$100000,MATCH(L1209,VBAsheet!$H$2:$H$100000,0))&amp;CHAR(10),"")&amp;IF(LEN(M1209)&gt;0,INDEX($BH$2:$BH$100000,MATCH(M1209,VBAsheet!$H$2:$H$100000,0))&amp;CHAR(10),"")</f>
        <v/>
      </c>
      <c r="BM1209" s="94" t="str">
        <f t="shared" si="723"/>
        <v/>
      </c>
      <c r="BN1209" s="95" t="str">
        <f t="shared" si="711"/>
        <v/>
      </c>
      <c r="BP1209" s="18" t="str">
        <f t="shared" si="712"/>
        <v/>
      </c>
      <c r="BR1209" s="81" t="str">
        <f t="shared" si="722"/>
        <v/>
      </c>
      <c r="BU1209" s="138" t="str">
        <f t="shared" si="713"/>
        <v/>
      </c>
      <c r="BV1209" s="3" t="str">
        <f t="shared" si="714"/>
        <v/>
      </c>
      <c r="BW1209" s="3" t="str">
        <f t="shared" si="715"/>
        <v/>
      </c>
      <c r="BX1209" s="144" t="str">
        <f t="shared" si="716"/>
        <v/>
      </c>
      <c r="BY1209" s="18" t="str">
        <f t="shared" si="717"/>
        <v/>
      </c>
      <c r="BZ1209" s="18" t="str">
        <f t="shared" si="718"/>
        <v/>
      </c>
      <c r="CA1209" s="19" t="str">
        <f t="shared" si="719"/>
        <v/>
      </c>
    </row>
    <row r="1210" spans="4:79" x14ac:dyDescent="0.45">
      <c r="D1210" s="164" t="str">
        <f t="shared" si="720"/>
        <v/>
      </c>
      <c r="I1210" s="9" t="str">
        <f t="shared" si="693"/>
        <v/>
      </c>
      <c r="J1210" s="173" t="str">
        <f t="shared" si="694"/>
        <v/>
      </c>
      <c r="K1210" s="13"/>
      <c r="L1210" s="13"/>
      <c r="M1210" s="13"/>
      <c r="N1210" s="178" t="str">
        <f t="shared" si="695"/>
        <v/>
      </c>
      <c r="O1210" s="181" t="str">
        <f t="shared" si="696"/>
        <v/>
      </c>
      <c r="P1210" s="8" t="str">
        <f t="shared" si="697"/>
        <v/>
      </c>
      <c r="Q1210" s="8" t="str">
        <f t="shared" si="698"/>
        <v/>
      </c>
      <c r="R1210" s="8" t="str">
        <f t="shared" si="699"/>
        <v/>
      </c>
      <c r="S1210" s="8" t="str">
        <f t="shared" si="700"/>
        <v/>
      </c>
      <c r="T1210" s="8" t="str">
        <f t="shared" si="701"/>
        <v/>
      </c>
      <c r="U1210" s="8" t="str">
        <f t="shared" si="702"/>
        <v/>
      </c>
      <c r="V1210" s="16" t="str">
        <f t="shared" si="703"/>
        <v/>
      </c>
      <c r="W1210" s="129" t="str">
        <f t="shared" si="704"/>
        <v/>
      </c>
      <c r="X1210" s="8" t="str">
        <f t="shared" si="705"/>
        <v/>
      </c>
      <c r="Y1210" s="8" t="str">
        <f t="shared" si="706"/>
        <v/>
      </c>
      <c r="AQ1210" s="6" t="str">
        <f t="shared" si="707"/>
        <v/>
      </c>
      <c r="AR1210" s="128" t="str">
        <f t="shared" si="708"/>
        <v/>
      </c>
      <c r="AS1210" s="128" t="str">
        <f t="shared" si="709"/>
        <v/>
      </c>
      <c r="AT1210" s="139" t="str">
        <f t="shared" si="721"/>
        <v/>
      </c>
      <c r="BH1210" s="127" t="str">
        <f>IF(LEN(VBAsheet!H1210)&gt;0,$CD$4&amp;CHAR(10)&amp;$CD$5&amp;CHAR(10)&amp;$CD$6&amp;IF(VBAsheet!I1210="N",1,0)&amp;$CE$6&amp;CHAR(10)&amp;$CD$7&amp;CHAR(10)&amp;$CD$8&amp;VBAsheet!H1210&amp;$CE$8&amp;CHAR(10)&amp;$CD$9&amp;VBAsheet!K1210&amp;$CE$9&amp;CHAR(10)&amp;$CD$10&amp;VBAsheet!J1210-1&amp;$CE$10&amp;CHAR(10)&amp;$CD$11,"")</f>
        <v/>
      </c>
      <c r="BI1210"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10" s="18" t="str">
        <f>IF(LEN(X1210)&gt;0,$CD$23&amp;INDEX($CH$3:CH1213,MATCH(W1210,$CG$3:CG1213,0))&amp;$CE$23&amp;CHAR(10)&amp;$CD$24&amp;X1210&amp;$CE$24&amp;CHAR(10)&amp;$CD$25&amp;Y1210&amp;$CE$25&amp;CHAR(10),"")&amp;IF(LEN(AA1210)&gt;0,$CD$23&amp;INDEX($CH$3:CH1213,MATCH(Z1210,$CG$3:CG1213,0))&amp;$CE$23&amp;CHAR(10)&amp;$CD$24&amp;AA1210&amp;$CE$24&amp;CHAR(10)&amp;$CD$25&amp;AB1210&amp;$CE$25&amp;CHAR(10),"")&amp;IF(LEN(AD1210)&gt;0,$CD$23&amp;INDEX($CH$3:CH1213,MATCH(AC1210,$CG$3:CG1213,0))&amp;$CE$23&amp;CHAR(10)&amp;$CD$24&amp;AD1210&amp;$CE$24&amp;CHAR(10)&amp;$CD$25&amp;AE1210&amp;$CE$25&amp;CHAR(10),"")&amp;IF(LEN(AG1210)&gt;0,$CD$23&amp;INDEX($CH$3:CH1213,MATCH(AF1210,$CG$3:CG1213,0))&amp;$CE$23&amp;CHAR(10)&amp;$CD$24&amp;AG1210&amp;$CE$24&amp;CHAR(10)&amp;$CD$25&amp;AH1210&amp;$CE$25&amp;CHAR(10),"")&amp;IF(LEN(AJ1210)&gt;0,$CD$23&amp;INDEX($CH$3:CH1213,MATCH(AI1210,$CG$3:CG1213,0))&amp;$CE$23&amp;CHAR(10)&amp;$CD$24&amp;AJ1210&amp;$CE$24&amp;CHAR(10)&amp;$CD$25&amp;AK1210&amp;$CE$25&amp;CHAR(10),"")</f>
        <v/>
      </c>
      <c r="BK1210" s="18" t="str">
        <f>IF(LEN(J1210)&gt;0,INDEX($BH$2:$BH$100000,MATCH(J1210,VBAsheet!$H$2:$H$100000,0))&amp;CHAR(10),"")&amp;IF(LEN(K1210)&gt;0,INDEX($BH$2:$BH$100000,MATCH(K1210,VBAsheet!$H$2:$H$100000,0))&amp;CHAR(10),"")&amp;IF(LEN(L1210)&gt;0,INDEX($BH$2:$BH$100000,MATCH(L1210,VBAsheet!$H$2:$H$100000,0))&amp;CHAR(10),"")&amp;IF(LEN(M1210)&gt;0,INDEX($BH$2:$BH$100000,MATCH(M1210,VBAsheet!$H$2:$H$100000,0))&amp;CHAR(10),"")</f>
        <v/>
      </c>
      <c r="BM1210" s="94" t="str">
        <f t="shared" si="723"/>
        <v/>
      </c>
      <c r="BN1210" s="95" t="str">
        <f t="shared" si="711"/>
        <v/>
      </c>
      <c r="BP1210" s="18" t="str">
        <f t="shared" si="712"/>
        <v/>
      </c>
      <c r="BR1210" s="81" t="str">
        <f t="shared" si="722"/>
        <v/>
      </c>
      <c r="BU1210" s="138" t="str">
        <f t="shared" si="713"/>
        <v/>
      </c>
      <c r="BV1210" s="3" t="str">
        <f t="shared" si="714"/>
        <v/>
      </c>
      <c r="BW1210" s="3" t="str">
        <f t="shared" si="715"/>
        <v/>
      </c>
      <c r="BX1210" s="144" t="str">
        <f t="shared" si="716"/>
        <v/>
      </c>
      <c r="BY1210" s="18" t="str">
        <f t="shared" si="717"/>
        <v/>
      </c>
      <c r="BZ1210" s="18" t="str">
        <f t="shared" si="718"/>
        <v/>
      </c>
      <c r="CA1210" s="19" t="str">
        <f t="shared" si="719"/>
        <v/>
      </c>
    </row>
    <row r="1211" spans="4:79" x14ac:dyDescent="0.45">
      <c r="D1211" s="164" t="str">
        <f t="shared" si="720"/>
        <v/>
      </c>
      <c r="I1211" s="9" t="str">
        <f t="shared" si="693"/>
        <v/>
      </c>
      <c r="J1211" s="173" t="str">
        <f t="shared" si="694"/>
        <v/>
      </c>
      <c r="K1211" s="13"/>
      <c r="L1211" s="13"/>
      <c r="M1211" s="13"/>
      <c r="N1211" s="178" t="str">
        <f t="shared" si="695"/>
        <v/>
      </c>
      <c r="O1211" s="181" t="str">
        <f t="shared" si="696"/>
        <v/>
      </c>
      <c r="P1211" s="8" t="str">
        <f t="shared" si="697"/>
        <v/>
      </c>
      <c r="Q1211" s="8" t="str">
        <f t="shared" si="698"/>
        <v/>
      </c>
      <c r="R1211" s="8" t="str">
        <f t="shared" si="699"/>
        <v/>
      </c>
      <c r="S1211" s="8" t="str">
        <f t="shared" si="700"/>
        <v/>
      </c>
      <c r="T1211" s="8" t="str">
        <f t="shared" si="701"/>
        <v/>
      </c>
      <c r="U1211" s="8" t="str">
        <f t="shared" si="702"/>
        <v/>
      </c>
      <c r="V1211" s="16" t="str">
        <f t="shared" si="703"/>
        <v/>
      </c>
      <c r="W1211" s="129" t="str">
        <f t="shared" si="704"/>
        <v/>
      </c>
      <c r="X1211" s="8" t="str">
        <f t="shared" si="705"/>
        <v/>
      </c>
      <c r="Y1211" s="8" t="str">
        <f t="shared" si="706"/>
        <v/>
      </c>
      <c r="AQ1211" s="6" t="str">
        <f t="shared" si="707"/>
        <v/>
      </c>
      <c r="AR1211" s="128" t="str">
        <f t="shared" si="708"/>
        <v/>
      </c>
      <c r="AS1211" s="128" t="str">
        <f t="shared" si="709"/>
        <v/>
      </c>
      <c r="AT1211" s="139" t="str">
        <f t="shared" si="721"/>
        <v/>
      </c>
      <c r="BH1211" s="127" t="str">
        <f>IF(LEN(VBAsheet!H1211)&gt;0,$CD$4&amp;CHAR(10)&amp;$CD$5&amp;CHAR(10)&amp;$CD$6&amp;IF(VBAsheet!I1211="N",1,0)&amp;$CE$6&amp;CHAR(10)&amp;$CD$7&amp;CHAR(10)&amp;$CD$8&amp;VBAsheet!H1211&amp;$CE$8&amp;CHAR(10)&amp;$CD$9&amp;VBAsheet!K1211&amp;$CE$9&amp;CHAR(10)&amp;$CD$10&amp;VBAsheet!J1211-1&amp;$CE$10&amp;CHAR(10)&amp;$CD$11,"")</f>
        <v/>
      </c>
      <c r="BI1211"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11" s="18" t="str">
        <f>IF(LEN(X1211)&gt;0,$CD$23&amp;INDEX($CH$3:CH1214,MATCH(W1211,$CG$3:CG1214,0))&amp;$CE$23&amp;CHAR(10)&amp;$CD$24&amp;X1211&amp;$CE$24&amp;CHAR(10)&amp;$CD$25&amp;Y1211&amp;$CE$25&amp;CHAR(10),"")&amp;IF(LEN(AA1211)&gt;0,$CD$23&amp;INDEX($CH$3:CH1214,MATCH(Z1211,$CG$3:CG1214,0))&amp;$CE$23&amp;CHAR(10)&amp;$CD$24&amp;AA1211&amp;$CE$24&amp;CHAR(10)&amp;$CD$25&amp;AB1211&amp;$CE$25&amp;CHAR(10),"")&amp;IF(LEN(AD1211)&gt;0,$CD$23&amp;INDEX($CH$3:CH1214,MATCH(AC1211,$CG$3:CG1214,0))&amp;$CE$23&amp;CHAR(10)&amp;$CD$24&amp;AD1211&amp;$CE$24&amp;CHAR(10)&amp;$CD$25&amp;AE1211&amp;$CE$25&amp;CHAR(10),"")&amp;IF(LEN(AG1211)&gt;0,$CD$23&amp;INDEX($CH$3:CH1214,MATCH(AF1211,$CG$3:CG1214,0))&amp;$CE$23&amp;CHAR(10)&amp;$CD$24&amp;AG1211&amp;$CE$24&amp;CHAR(10)&amp;$CD$25&amp;AH1211&amp;$CE$25&amp;CHAR(10),"")&amp;IF(LEN(AJ1211)&gt;0,$CD$23&amp;INDEX($CH$3:CH1214,MATCH(AI1211,$CG$3:CG1214,0))&amp;$CE$23&amp;CHAR(10)&amp;$CD$24&amp;AJ1211&amp;$CE$24&amp;CHAR(10)&amp;$CD$25&amp;AK1211&amp;$CE$25&amp;CHAR(10),"")</f>
        <v/>
      </c>
      <c r="BK1211" s="18" t="str">
        <f>IF(LEN(J1211)&gt;0,INDEX($BH$2:$BH$100000,MATCH(J1211,VBAsheet!$H$2:$H$100000,0))&amp;CHAR(10),"")&amp;IF(LEN(K1211)&gt;0,INDEX($BH$2:$BH$100000,MATCH(K1211,VBAsheet!$H$2:$H$100000,0))&amp;CHAR(10),"")&amp;IF(LEN(L1211)&gt;0,INDEX($BH$2:$BH$100000,MATCH(L1211,VBAsheet!$H$2:$H$100000,0))&amp;CHAR(10),"")&amp;IF(LEN(M1211)&gt;0,INDEX($BH$2:$BH$100000,MATCH(M1211,VBAsheet!$H$2:$H$100000,0))&amp;CHAR(10),"")</f>
        <v/>
      </c>
      <c r="BM1211" s="94" t="str">
        <f t="shared" si="723"/>
        <v/>
      </c>
      <c r="BN1211" s="95" t="str">
        <f t="shared" si="711"/>
        <v/>
      </c>
      <c r="BP1211" s="18" t="str">
        <f t="shared" si="712"/>
        <v/>
      </c>
      <c r="BR1211" s="81" t="str">
        <f t="shared" si="722"/>
        <v/>
      </c>
      <c r="BU1211" s="138" t="str">
        <f t="shared" si="713"/>
        <v/>
      </c>
      <c r="BV1211" s="3" t="str">
        <f t="shared" si="714"/>
        <v/>
      </c>
      <c r="BW1211" s="3" t="str">
        <f t="shared" si="715"/>
        <v/>
      </c>
      <c r="BX1211" s="144" t="str">
        <f t="shared" si="716"/>
        <v/>
      </c>
      <c r="BY1211" s="18" t="str">
        <f t="shared" si="717"/>
        <v/>
      </c>
      <c r="BZ1211" s="18" t="str">
        <f t="shared" si="718"/>
        <v/>
      </c>
      <c r="CA1211" s="19" t="str">
        <f t="shared" si="719"/>
        <v/>
      </c>
    </row>
    <row r="1212" spans="4:79" x14ac:dyDescent="0.45">
      <c r="D1212" s="164" t="str">
        <f t="shared" si="720"/>
        <v/>
      </c>
      <c r="I1212" s="9" t="str">
        <f t="shared" si="693"/>
        <v/>
      </c>
      <c r="J1212" s="173" t="str">
        <f t="shared" si="694"/>
        <v/>
      </c>
      <c r="K1212" s="13"/>
      <c r="L1212" s="13"/>
      <c r="M1212" s="13"/>
      <c r="N1212" s="178" t="str">
        <f t="shared" si="695"/>
        <v/>
      </c>
      <c r="O1212" s="181" t="str">
        <f t="shared" si="696"/>
        <v/>
      </c>
      <c r="P1212" s="8" t="str">
        <f t="shared" si="697"/>
        <v/>
      </c>
      <c r="Q1212" s="8" t="str">
        <f t="shared" si="698"/>
        <v/>
      </c>
      <c r="R1212" s="8" t="str">
        <f t="shared" si="699"/>
        <v/>
      </c>
      <c r="S1212" s="8" t="str">
        <f t="shared" si="700"/>
        <v/>
      </c>
      <c r="T1212" s="8" t="str">
        <f t="shared" si="701"/>
        <v/>
      </c>
      <c r="U1212" s="8" t="str">
        <f t="shared" si="702"/>
        <v/>
      </c>
      <c r="V1212" s="16" t="str">
        <f t="shared" si="703"/>
        <v/>
      </c>
      <c r="W1212" s="129" t="str">
        <f t="shared" si="704"/>
        <v/>
      </c>
      <c r="X1212" s="8" t="str">
        <f t="shared" si="705"/>
        <v/>
      </c>
      <c r="Y1212" s="8" t="str">
        <f t="shared" si="706"/>
        <v/>
      </c>
      <c r="AQ1212" s="6" t="str">
        <f t="shared" si="707"/>
        <v/>
      </c>
      <c r="AR1212" s="128" t="str">
        <f t="shared" si="708"/>
        <v/>
      </c>
      <c r="AS1212" s="128" t="str">
        <f t="shared" si="709"/>
        <v/>
      </c>
      <c r="AT1212" s="139" t="str">
        <f t="shared" si="721"/>
        <v/>
      </c>
      <c r="BH1212" s="127" t="str">
        <f>IF(LEN(VBAsheet!H1212)&gt;0,$CD$4&amp;CHAR(10)&amp;$CD$5&amp;CHAR(10)&amp;$CD$6&amp;IF(VBAsheet!I1212="N",1,0)&amp;$CE$6&amp;CHAR(10)&amp;$CD$7&amp;CHAR(10)&amp;$CD$8&amp;VBAsheet!H1212&amp;$CE$8&amp;CHAR(10)&amp;$CD$9&amp;VBAsheet!K1212&amp;$CE$9&amp;CHAR(10)&amp;$CD$10&amp;VBAsheet!J1212-1&amp;$CE$10&amp;CHAR(10)&amp;$CD$11,"")</f>
        <v/>
      </c>
      <c r="BI1212"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12" s="18" t="str">
        <f>IF(LEN(X1212)&gt;0,$CD$23&amp;INDEX($CH$3:CH1215,MATCH(W1212,$CG$3:CG1215,0))&amp;$CE$23&amp;CHAR(10)&amp;$CD$24&amp;X1212&amp;$CE$24&amp;CHAR(10)&amp;$CD$25&amp;Y1212&amp;$CE$25&amp;CHAR(10),"")&amp;IF(LEN(AA1212)&gt;0,$CD$23&amp;INDEX($CH$3:CH1215,MATCH(Z1212,$CG$3:CG1215,0))&amp;$CE$23&amp;CHAR(10)&amp;$CD$24&amp;AA1212&amp;$CE$24&amp;CHAR(10)&amp;$CD$25&amp;AB1212&amp;$CE$25&amp;CHAR(10),"")&amp;IF(LEN(AD1212)&gt;0,$CD$23&amp;INDEX($CH$3:CH1215,MATCH(AC1212,$CG$3:CG1215,0))&amp;$CE$23&amp;CHAR(10)&amp;$CD$24&amp;AD1212&amp;$CE$24&amp;CHAR(10)&amp;$CD$25&amp;AE1212&amp;$CE$25&amp;CHAR(10),"")&amp;IF(LEN(AG1212)&gt;0,$CD$23&amp;INDEX($CH$3:CH1215,MATCH(AF1212,$CG$3:CG1215,0))&amp;$CE$23&amp;CHAR(10)&amp;$CD$24&amp;AG1212&amp;$CE$24&amp;CHAR(10)&amp;$CD$25&amp;AH1212&amp;$CE$25&amp;CHAR(10),"")&amp;IF(LEN(AJ1212)&gt;0,$CD$23&amp;INDEX($CH$3:CH1215,MATCH(AI1212,$CG$3:CG1215,0))&amp;$CE$23&amp;CHAR(10)&amp;$CD$24&amp;AJ1212&amp;$CE$24&amp;CHAR(10)&amp;$CD$25&amp;AK1212&amp;$CE$25&amp;CHAR(10),"")</f>
        <v/>
      </c>
      <c r="BK1212" s="18" t="str">
        <f>IF(LEN(J1212)&gt;0,INDEX($BH$2:$BH$100000,MATCH(J1212,VBAsheet!$H$2:$H$100000,0))&amp;CHAR(10),"")&amp;IF(LEN(K1212)&gt;0,INDEX($BH$2:$BH$100000,MATCH(K1212,VBAsheet!$H$2:$H$100000,0))&amp;CHAR(10),"")&amp;IF(LEN(L1212)&gt;0,INDEX($BH$2:$BH$100000,MATCH(L1212,VBAsheet!$H$2:$H$100000,0))&amp;CHAR(10),"")&amp;IF(LEN(M1212)&gt;0,INDEX($BH$2:$BH$100000,MATCH(M1212,VBAsheet!$H$2:$H$100000,0))&amp;CHAR(10),"")</f>
        <v/>
      </c>
      <c r="BM1212" s="94" t="str">
        <f t="shared" si="723"/>
        <v/>
      </c>
      <c r="BN1212" s="95" t="str">
        <f t="shared" si="711"/>
        <v/>
      </c>
      <c r="BP1212" s="18" t="str">
        <f t="shared" si="712"/>
        <v/>
      </c>
      <c r="BR1212" s="81" t="str">
        <f t="shared" si="722"/>
        <v/>
      </c>
      <c r="BU1212" s="138" t="str">
        <f t="shared" si="713"/>
        <v/>
      </c>
      <c r="BV1212" s="3" t="str">
        <f t="shared" si="714"/>
        <v/>
      </c>
      <c r="BW1212" s="3" t="str">
        <f t="shared" si="715"/>
        <v/>
      </c>
      <c r="BX1212" s="144" t="str">
        <f t="shared" si="716"/>
        <v/>
      </c>
      <c r="BY1212" s="18" t="str">
        <f t="shared" si="717"/>
        <v/>
      </c>
      <c r="BZ1212" s="18" t="str">
        <f t="shared" si="718"/>
        <v/>
      </c>
      <c r="CA1212" s="19" t="str">
        <f t="shared" si="719"/>
        <v/>
      </c>
    </row>
    <row r="1213" spans="4:79" x14ac:dyDescent="0.45">
      <c r="D1213" s="164" t="str">
        <f t="shared" si="720"/>
        <v/>
      </c>
      <c r="I1213" s="9" t="str">
        <f t="shared" si="693"/>
        <v/>
      </c>
      <c r="J1213" s="173" t="str">
        <f t="shared" si="694"/>
        <v/>
      </c>
      <c r="K1213" s="13"/>
      <c r="L1213" s="13"/>
      <c r="M1213" s="13"/>
      <c r="N1213" s="178" t="str">
        <f t="shared" si="695"/>
        <v/>
      </c>
      <c r="O1213" s="181" t="str">
        <f t="shared" si="696"/>
        <v/>
      </c>
      <c r="P1213" s="8" t="str">
        <f t="shared" si="697"/>
        <v/>
      </c>
      <c r="Q1213" s="8" t="str">
        <f t="shared" si="698"/>
        <v/>
      </c>
      <c r="R1213" s="8" t="str">
        <f t="shared" si="699"/>
        <v/>
      </c>
      <c r="S1213" s="8" t="str">
        <f t="shared" si="700"/>
        <v/>
      </c>
      <c r="T1213" s="8" t="str">
        <f t="shared" si="701"/>
        <v/>
      </c>
      <c r="U1213" s="8" t="str">
        <f t="shared" si="702"/>
        <v/>
      </c>
      <c r="V1213" s="16" t="str">
        <f t="shared" si="703"/>
        <v/>
      </c>
      <c r="W1213" s="129" t="str">
        <f t="shared" si="704"/>
        <v/>
      </c>
      <c r="X1213" s="8" t="str">
        <f t="shared" si="705"/>
        <v/>
      </c>
      <c r="Y1213" s="8" t="str">
        <f t="shared" si="706"/>
        <v/>
      </c>
      <c r="AQ1213" s="6" t="str">
        <f t="shared" si="707"/>
        <v/>
      </c>
      <c r="AR1213" s="128" t="str">
        <f t="shared" si="708"/>
        <v/>
      </c>
      <c r="AS1213" s="128" t="str">
        <f t="shared" si="709"/>
        <v/>
      </c>
      <c r="AT1213" s="139" t="str">
        <f t="shared" si="721"/>
        <v/>
      </c>
      <c r="BH1213" s="127" t="str">
        <f>IF(LEN(VBAsheet!H1213)&gt;0,$CD$4&amp;CHAR(10)&amp;$CD$5&amp;CHAR(10)&amp;$CD$6&amp;IF(VBAsheet!I1213="N",1,0)&amp;$CE$6&amp;CHAR(10)&amp;$CD$7&amp;CHAR(10)&amp;$CD$8&amp;VBAsheet!H1213&amp;$CE$8&amp;CHAR(10)&amp;$CD$9&amp;VBAsheet!K1213&amp;$CE$9&amp;CHAR(10)&amp;$CD$10&amp;VBAsheet!J1213-1&amp;$CE$10&amp;CHAR(10)&amp;$CD$11,"")</f>
        <v/>
      </c>
      <c r="BI1213"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13" s="18" t="str">
        <f>IF(LEN(X1213)&gt;0,$CD$23&amp;INDEX($CH$3:CH1216,MATCH(W1213,$CG$3:CG1216,0))&amp;$CE$23&amp;CHAR(10)&amp;$CD$24&amp;X1213&amp;$CE$24&amp;CHAR(10)&amp;$CD$25&amp;Y1213&amp;$CE$25&amp;CHAR(10),"")&amp;IF(LEN(AA1213)&gt;0,$CD$23&amp;INDEX($CH$3:CH1216,MATCH(Z1213,$CG$3:CG1216,0))&amp;$CE$23&amp;CHAR(10)&amp;$CD$24&amp;AA1213&amp;$CE$24&amp;CHAR(10)&amp;$CD$25&amp;AB1213&amp;$CE$25&amp;CHAR(10),"")&amp;IF(LEN(AD1213)&gt;0,$CD$23&amp;INDEX($CH$3:CH1216,MATCH(AC1213,$CG$3:CG1216,0))&amp;$CE$23&amp;CHAR(10)&amp;$CD$24&amp;AD1213&amp;$CE$24&amp;CHAR(10)&amp;$CD$25&amp;AE1213&amp;$CE$25&amp;CHAR(10),"")&amp;IF(LEN(AG1213)&gt;0,$CD$23&amp;INDEX($CH$3:CH1216,MATCH(AF1213,$CG$3:CG1216,0))&amp;$CE$23&amp;CHAR(10)&amp;$CD$24&amp;AG1213&amp;$CE$24&amp;CHAR(10)&amp;$CD$25&amp;AH1213&amp;$CE$25&amp;CHAR(10),"")&amp;IF(LEN(AJ1213)&gt;0,$CD$23&amp;INDEX($CH$3:CH1216,MATCH(AI1213,$CG$3:CG1216,0))&amp;$CE$23&amp;CHAR(10)&amp;$CD$24&amp;AJ1213&amp;$CE$24&amp;CHAR(10)&amp;$CD$25&amp;AK1213&amp;$CE$25&amp;CHAR(10),"")</f>
        <v/>
      </c>
      <c r="BK1213" s="18" t="str">
        <f>IF(LEN(J1213)&gt;0,INDEX($BH$2:$BH$100000,MATCH(J1213,VBAsheet!$H$2:$H$100000,0))&amp;CHAR(10),"")&amp;IF(LEN(K1213)&gt;0,INDEX($BH$2:$BH$100000,MATCH(K1213,VBAsheet!$H$2:$H$100000,0))&amp;CHAR(10),"")&amp;IF(LEN(L1213)&gt;0,INDEX($BH$2:$BH$100000,MATCH(L1213,VBAsheet!$H$2:$H$100000,0))&amp;CHAR(10),"")&amp;IF(LEN(M1213)&gt;0,INDEX($BH$2:$BH$100000,MATCH(M1213,VBAsheet!$H$2:$H$100000,0))&amp;CHAR(10),"")</f>
        <v/>
      </c>
      <c r="BM1213" s="94" t="str">
        <f t="shared" si="723"/>
        <v/>
      </c>
      <c r="BN1213" s="95" t="str">
        <f t="shared" si="711"/>
        <v/>
      </c>
      <c r="BP1213" s="18" t="str">
        <f t="shared" si="712"/>
        <v/>
      </c>
      <c r="BR1213" s="81" t="str">
        <f t="shared" si="722"/>
        <v/>
      </c>
      <c r="BU1213" s="138" t="str">
        <f t="shared" si="713"/>
        <v/>
      </c>
      <c r="BV1213" s="3" t="str">
        <f t="shared" si="714"/>
        <v/>
      </c>
      <c r="BW1213" s="3" t="str">
        <f t="shared" si="715"/>
        <v/>
      </c>
      <c r="BX1213" s="144" t="str">
        <f t="shared" si="716"/>
        <v/>
      </c>
      <c r="BY1213" s="18" t="str">
        <f t="shared" si="717"/>
        <v/>
      </c>
      <c r="BZ1213" s="18" t="str">
        <f t="shared" si="718"/>
        <v/>
      </c>
      <c r="CA1213" s="19" t="str">
        <f t="shared" si="719"/>
        <v/>
      </c>
    </row>
    <row r="1214" spans="4:79" x14ac:dyDescent="0.45">
      <c r="D1214" s="164" t="str">
        <f t="shared" si="720"/>
        <v/>
      </c>
      <c r="I1214" s="9" t="str">
        <f t="shared" si="693"/>
        <v/>
      </c>
      <c r="J1214" s="173" t="str">
        <f t="shared" si="694"/>
        <v/>
      </c>
      <c r="K1214" s="13"/>
      <c r="L1214" s="13"/>
      <c r="M1214" s="13"/>
      <c r="N1214" s="178" t="str">
        <f t="shared" si="695"/>
        <v/>
      </c>
      <c r="O1214" s="181" t="str">
        <f t="shared" si="696"/>
        <v/>
      </c>
      <c r="P1214" s="8" t="str">
        <f t="shared" si="697"/>
        <v/>
      </c>
      <c r="Q1214" s="8" t="str">
        <f t="shared" si="698"/>
        <v/>
      </c>
      <c r="R1214" s="8" t="str">
        <f t="shared" si="699"/>
        <v/>
      </c>
      <c r="S1214" s="8" t="str">
        <f t="shared" si="700"/>
        <v/>
      </c>
      <c r="T1214" s="8" t="str">
        <f t="shared" si="701"/>
        <v/>
      </c>
      <c r="U1214" s="8" t="str">
        <f t="shared" si="702"/>
        <v/>
      </c>
      <c r="V1214" s="16" t="str">
        <f t="shared" si="703"/>
        <v/>
      </c>
      <c r="W1214" s="129" t="str">
        <f t="shared" si="704"/>
        <v/>
      </c>
      <c r="X1214" s="8" t="str">
        <f t="shared" si="705"/>
        <v/>
      </c>
      <c r="Y1214" s="8" t="str">
        <f t="shared" si="706"/>
        <v/>
      </c>
      <c r="AQ1214" s="6" t="str">
        <f t="shared" si="707"/>
        <v/>
      </c>
      <c r="AR1214" s="128" t="str">
        <f t="shared" si="708"/>
        <v/>
      </c>
      <c r="AS1214" s="128" t="str">
        <f t="shared" si="709"/>
        <v/>
      </c>
      <c r="AT1214" s="139" t="str">
        <f t="shared" si="721"/>
        <v/>
      </c>
      <c r="BH1214" s="127" t="str">
        <f>IF(LEN(VBAsheet!H1214)&gt;0,$CD$4&amp;CHAR(10)&amp;$CD$5&amp;CHAR(10)&amp;$CD$6&amp;IF(VBAsheet!I1214="N",1,0)&amp;$CE$6&amp;CHAR(10)&amp;$CD$7&amp;CHAR(10)&amp;$CD$8&amp;VBAsheet!H1214&amp;$CE$8&amp;CHAR(10)&amp;$CD$9&amp;VBAsheet!K1214&amp;$CE$9&amp;CHAR(10)&amp;$CD$10&amp;VBAsheet!J1214-1&amp;$CE$10&amp;CHAR(10)&amp;$CD$11,"")</f>
        <v/>
      </c>
      <c r="BI1214"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14" s="18" t="str">
        <f>IF(LEN(X1214)&gt;0,$CD$23&amp;INDEX($CH$3:CH1217,MATCH(W1214,$CG$3:CG1217,0))&amp;$CE$23&amp;CHAR(10)&amp;$CD$24&amp;X1214&amp;$CE$24&amp;CHAR(10)&amp;$CD$25&amp;Y1214&amp;$CE$25&amp;CHAR(10),"")&amp;IF(LEN(AA1214)&gt;0,$CD$23&amp;INDEX($CH$3:CH1217,MATCH(Z1214,$CG$3:CG1217,0))&amp;$CE$23&amp;CHAR(10)&amp;$CD$24&amp;AA1214&amp;$CE$24&amp;CHAR(10)&amp;$CD$25&amp;AB1214&amp;$CE$25&amp;CHAR(10),"")&amp;IF(LEN(AD1214)&gt;0,$CD$23&amp;INDEX($CH$3:CH1217,MATCH(AC1214,$CG$3:CG1217,0))&amp;$CE$23&amp;CHAR(10)&amp;$CD$24&amp;AD1214&amp;$CE$24&amp;CHAR(10)&amp;$CD$25&amp;AE1214&amp;$CE$25&amp;CHAR(10),"")&amp;IF(LEN(AG1214)&gt;0,$CD$23&amp;INDEX($CH$3:CH1217,MATCH(AF1214,$CG$3:CG1217,0))&amp;$CE$23&amp;CHAR(10)&amp;$CD$24&amp;AG1214&amp;$CE$24&amp;CHAR(10)&amp;$CD$25&amp;AH1214&amp;$CE$25&amp;CHAR(10),"")&amp;IF(LEN(AJ1214)&gt;0,$CD$23&amp;INDEX($CH$3:CH1217,MATCH(AI1214,$CG$3:CG1217,0))&amp;$CE$23&amp;CHAR(10)&amp;$CD$24&amp;AJ1214&amp;$CE$24&amp;CHAR(10)&amp;$CD$25&amp;AK1214&amp;$CE$25&amp;CHAR(10),"")</f>
        <v/>
      </c>
      <c r="BK1214" s="18" t="str">
        <f>IF(LEN(J1214)&gt;0,INDEX($BH$2:$BH$100000,MATCH(J1214,VBAsheet!$H$2:$H$100000,0))&amp;CHAR(10),"")&amp;IF(LEN(K1214)&gt;0,INDEX($BH$2:$BH$100000,MATCH(K1214,VBAsheet!$H$2:$H$100000,0))&amp;CHAR(10),"")&amp;IF(LEN(L1214)&gt;0,INDEX($BH$2:$BH$100000,MATCH(L1214,VBAsheet!$H$2:$H$100000,0))&amp;CHAR(10),"")&amp;IF(LEN(M1214)&gt;0,INDEX($BH$2:$BH$100000,MATCH(M1214,VBAsheet!$H$2:$H$100000,0))&amp;CHAR(10),"")</f>
        <v/>
      </c>
      <c r="BM1214" s="94" t="str">
        <f t="shared" si="723"/>
        <v/>
      </c>
      <c r="BN1214" s="95" t="str">
        <f t="shared" si="711"/>
        <v/>
      </c>
      <c r="BP1214" s="18" t="str">
        <f t="shared" si="712"/>
        <v/>
      </c>
      <c r="BR1214" s="81" t="str">
        <f t="shared" si="722"/>
        <v/>
      </c>
      <c r="BU1214" s="138" t="str">
        <f t="shared" si="713"/>
        <v/>
      </c>
      <c r="BV1214" s="3" t="str">
        <f t="shared" si="714"/>
        <v/>
      </c>
      <c r="BW1214" s="3" t="str">
        <f t="shared" si="715"/>
        <v/>
      </c>
      <c r="BX1214" s="144" t="str">
        <f t="shared" si="716"/>
        <v/>
      </c>
      <c r="BY1214" s="18" t="str">
        <f t="shared" si="717"/>
        <v/>
      </c>
      <c r="BZ1214" s="18" t="str">
        <f t="shared" si="718"/>
        <v/>
      </c>
      <c r="CA1214" s="19" t="str">
        <f t="shared" si="719"/>
        <v/>
      </c>
    </row>
    <row r="1215" spans="4:79" x14ac:dyDescent="0.45">
      <c r="D1215" s="164" t="str">
        <f t="shared" si="720"/>
        <v/>
      </c>
      <c r="I1215" s="9" t="str">
        <f t="shared" si="693"/>
        <v/>
      </c>
      <c r="J1215" s="173" t="str">
        <f t="shared" si="694"/>
        <v/>
      </c>
      <c r="K1215" s="13"/>
      <c r="L1215" s="13"/>
      <c r="M1215" s="13"/>
      <c r="N1215" s="178" t="str">
        <f t="shared" si="695"/>
        <v/>
      </c>
      <c r="O1215" s="181" t="str">
        <f t="shared" si="696"/>
        <v/>
      </c>
      <c r="P1215" s="8" t="str">
        <f t="shared" si="697"/>
        <v/>
      </c>
      <c r="Q1215" s="8" t="str">
        <f t="shared" si="698"/>
        <v/>
      </c>
      <c r="R1215" s="8" t="str">
        <f t="shared" si="699"/>
        <v/>
      </c>
      <c r="S1215" s="8" t="str">
        <f t="shared" si="700"/>
        <v/>
      </c>
      <c r="T1215" s="8" t="str">
        <f t="shared" si="701"/>
        <v/>
      </c>
      <c r="U1215" s="8" t="str">
        <f t="shared" si="702"/>
        <v/>
      </c>
      <c r="V1215" s="16" t="str">
        <f t="shared" si="703"/>
        <v/>
      </c>
      <c r="W1215" s="129" t="str">
        <f t="shared" si="704"/>
        <v/>
      </c>
      <c r="X1215" s="8" t="str">
        <f t="shared" si="705"/>
        <v/>
      </c>
      <c r="Y1215" s="8" t="str">
        <f t="shared" si="706"/>
        <v/>
      </c>
      <c r="AQ1215" s="6" t="str">
        <f t="shared" si="707"/>
        <v/>
      </c>
      <c r="AR1215" s="128" t="str">
        <f t="shared" si="708"/>
        <v/>
      </c>
      <c r="AS1215" s="128" t="str">
        <f t="shared" si="709"/>
        <v/>
      </c>
      <c r="AT1215" s="139" t="str">
        <f t="shared" si="721"/>
        <v/>
      </c>
      <c r="BH1215" s="127" t="str">
        <f>IF(LEN(VBAsheet!H1215)&gt;0,$CD$4&amp;CHAR(10)&amp;$CD$5&amp;CHAR(10)&amp;$CD$6&amp;IF(VBAsheet!I1215="N",1,0)&amp;$CE$6&amp;CHAR(10)&amp;$CD$7&amp;CHAR(10)&amp;$CD$8&amp;VBAsheet!H1215&amp;$CE$8&amp;CHAR(10)&amp;$CD$9&amp;VBAsheet!K1215&amp;$CE$9&amp;CHAR(10)&amp;$CD$10&amp;VBAsheet!J1215-1&amp;$CE$10&amp;CHAR(10)&amp;$CD$11,"")</f>
        <v/>
      </c>
      <c r="BI1215"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15" s="18" t="str">
        <f>IF(LEN(X1215)&gt;0,$CD$23&amp;INDEX($CH$3:CH1218,MATCH(W1215,$CG$3:CG1218,0))&amp;$CE$23&amp;CHAR(10)&amp;$CD$24&amp;X1215&amp;$CE$24&amp;CHAR(10)&amp;$CD$25&amp;Y1215&amp;$CE$25&amp;CHAR(10),"")&amp;IF(LEN(AA1215)&gt;0,$CD$23&amp;INDEX($CH$3:CH1218,MATCH(Z1215,$CG$3:CG1218,0))&amp;$CE$23&amp;CHAR(10)&amp;$CD$24&amp;AA1215&amp;$CE$24&amp;CHAR(10)&amp;$CD$25&amp;AB1215&amp;$CE$25&amp;CHAR(10),"")&amp;IF(LEN(AD1215)&gt;0,$CD$23&amp;INDEX($CH$3:CH1218,MATCH(AC1215,$CG$3:CG1218,0))&amp;$CE$23&amp;CHAR(10)&amp;$CD$24&amp;AD1215&amp;$CE$24&amp;CHAR(10)&amp;$CD$25&amp;AE1215&amp;$CE$25&amp;CHAR(10),"")&amp;IF(LEN(AG1215)&gt;0,$CD$23&amp;INDEX($CH$3:CH1218,MATCH(AF1215,$CG$3:CG1218,0))&amp;$CE$23&amp;CHAR(10)&amp;$CD$24&amp;AG1215&amp;$CE$24&amp;CHAR(10)&amp;$CD$25&amp;AH1215&amp;$CE$25&amp;CHAR(10),"")&amp;IF(LEN(AJ1215)&gt;0,$CD$23&amp;INDEX($CH$3:CH1218,MATCH(AI1215,$CG$3:CG1218,0))&amp;$CE$23&amp;CHAR(10)&amp;$CD$24&amp;AJ1215&amp;$CE$24&amp;CHAR(10)&amp;$CD$25&amp;AK1215&amp;$CE$25&amp;CHAR(10),"")</f>
        <v/>
      </c>
      <c r="BK1215" s="18" t="str">
        <f>IF(LEN(J1215)&gt;0,INDEX($BH$2:$BH$100000,MATCH(J1215,VBAsheet!$H$2:$H$100000,0))&amp;CHAR(10),"")&amp;IF(LEN(K1215)&gt;0,INDEX($BH$2:$BH$100000,MATCH(K1215,VBAsheet!$H$2:$H$100000,0))&amp;CHAR(10),"")&amp;IF(LEN(L1215)&gt;0,INDEX($BH$2:$BH$100000,MATCH(L1215,VBAsheet!$H$2:$H$100000,0))&amp;CHAR(10),"")&amp;IF(LEN(M1215)&gt;0,INDEX($BH$2:$BH$100000,MATCH(M1215,VBAsheet!$H$2:$H$100000,0))&amp;CHAR(10),"")</f>
        <v/>
      </c>
      <c r="BM1215" s="94" t="str">
        <f t="shared" si="723"/>
        <v/>
      </c>
      <c r="BN1215" s="95" t="str">
        <f t="shared" si="711"/>
        <v/>
      </c>
      <c r="BP1215" s="18" t="str">
        <f t="shared" si="712"/>
        <v/>
      </c>
      <c r="BR1215" s="81" t="str">
        <f t="shared" si="722"/>
        <v/>
      </c>
      <c r="BU1215" s="138" t="str">
        <f t="shared" si="713"/>
        <v/>
      </c>
      <c r="BV1215" s="3" t="str">
        <f t="shared" si="714"/>
        <v/>
      </c>
      <c r="BW1215" s="3" t="str">
        <f t="shared" si="715"/>
        <v/>
      </c>
      <c r="BX1215" s="144" t="str">
        <f t="shared" si="716"/>
        <v/>
      </c>
      <c r="BY1215" s="18" t="str">
        <f t="shared" si="717"/>
        <v/>
      </c>
      <c r="BZ1215" s="18" t="str">
        <f t="shared" si="718"/>
        <v/>
      </c>
      <c r="CA1215" s="19" t="str">
        <f t="shared" si="719"/>
        <v/>
      </c>
    </row>
    <row r="1216" spans="4:79" x14ac:dyDescent="0.45">
      <c r="D1216" s="164" t="str">
        <f t="shared" si="720"/>
        <v/>
      </c>
      <c r="I1216" s="9" t="str">
        <f t="shared" si="693"/>
        <v/>
      </c>
      <c r="J1216" s="173" t="str">
        <f t="shared" si="694"/>
        <v/>
      </c>
      <c r="K1216" s="13"/>
      <c r="L1216" s="13"/>
      <c r="M1216" s="13"/>
      <c r="N1216" s="178" t="str">
        <f t="shared" si="695"/>
        <v/>
      </c>
      <c r="O1216" s="181" t="str">
        <f t="shared" si="696"/>
        <v/>
      </c>
      <c r="P1216" s="8" t="str">
        <f t="shared" si="697"/>
        <v/>
      </c>
      <c r="Q1216" s="8" t="str">
        <f t="shared" si="698"/>
        <v/>
      </c>
      <c r="R1216" s="8" t="str">
        <f t="shared" si="699"/>
        <v/>
      </c>
      <c r="S1216" s="8" t="str">
        <f t="shared" si="700"/>
        <v/>
      </c>
      <c r="T1216" s="8" t="str">
        <f t="shared" si="701"/>
        <v/>
      </c>
      <c r="U1216" s="8" t="str">
        <f t="shared" si="702"/>
        <v/>
      </c>
      <c r="V1216" s="16" t="str">
        <f t="shared" si="703"/>
        <v/>
      </c>
      <c r="W1216" s="129" t="str">
        <f t="shared" si="704"/>
        <v/>
      </c>
      <c r="X1216" s="8" t="str">
        <f t="shared" si="705"/>
        <v/>
      </c>
      <c r="Y1216" s="8" t="str">
        <f t="shared" si="706"/>
        <v/>
      </c>
      <c r="AQ1216" s="6" t="str">
        <f t="shared" si="707"/>
        <v/>
      </c>
      <c r="AR1216" s="128" t="str">
        <f t="shared" si="708"/>
        <v/>
      </c>
      <c r="AS1216" s="128" t="str">
        <f t="shared" si="709"/>
        <v/>
      </c>
      <c r="AT1216" s="139" t="str">
        <f t="shared" si="721"/>
        <v/>
      </c>
      <c r="BH1216" s="127" t="str">
        <f>IF(LEN(VBAsheet!H1216)&gt;0,$CD$4&amp;CHAR(10)&amp;$CD$5&amp;CHAR(10)&amp;$CD$6&amp;IF(VBAsheet!I1216="N",1,0)&amp;$CE$6&amp;CHAR(10)&amp;$CD$7&amp;CHAR(10)&amp;$CD$8&amp;VBAsheet!H1216&amp;$CE$8&amp;CHAR(10)&amp;$CD$9&amp;VBAsheet!K1216&amp;$CE$9&amp;CHAR(10)&amp;$CD$10&amp;VBAsheet!J1216-1&amp;$CE$10&amp;CHAR(10)&amp;$CD$11,"")</f>
        <v/>
      </c>
      <c r="BI1216"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16" s="18" t="str">
        <f>IF(LEN(X1216)&gt;0,$CD$23&amp;INDEX($CH$3:CH1219,MATCH(W1216,$CG$3:CG1219,0))&amp;$CE$23&amp;CHAR(10)&amp;$CD$24&amp;X1216&amp;$CE$24&amp;CHAR(10)&amp;$CD$25&amp;Y1216&amp;$CE$25&amp;CHAR(10),"")&amp;IF(LEN(AA1216)&gt;0,$CD$23&amp;INDEX($CH$3:CH1219,MATCH(Z1216,$CG$3:CG1219,0))&amp;$CE$23&amp;CHAR(10)&amp;$CD$24&amp;AA1216&amp;$CE$24&amp;CHAR(10)&amp;$CD$25&amp;AB1216&amp;$CE$25&amp;CHAR(10),"")&amp;IF(LEN(AD1216)&gt;0,$CD$23&amp;INDEX($CH$3:CH1219,MATCH(AC1216,$CG$3:CG1219,0))&amp;$CE$23&amp;CHAR(10)&amp;$CD$24&amp;AD1216&amp;$CE$24&amp;CHAR(10)&amp;$CD$25&amp;AE1216&amp;$CE$25&amp;CHAR(10),"")&amp;IF(LEN(AG1216)&gt;0,$CD$23&amp;INDEX($CH$3:CH1219,MATCH(AF1216,$CG$3:CG1219,0))&amp;$CE$23&amp;CHAR(10)&amp;$CD$24&amp;AG1216&amp;$CE$24&amp;CHAR(10)&amp;$CD$25&amp;AH1216&amp;$CE$25&amp;CHAR(10),"")&amp;IF(LEN(AJ1216)&gt;0,$CD$23&amp;INDEX($CH$3:CH1219,MATCH(AI1216,$CG$3:CG1219,0))&amp;$CE$23&amp;CHAR(10)&amp;$CD$24&amp;AJ1216&amp;$CE$24&amp;CHAR(10)&amp;$CD$25&amp;AK1216&amp;$CE$25&amp;CHAR(10),"")</f>
        <v/>
      </c>
      <c r="BK1216" s="18" t="str">
        <f>IF(LEN(J1216)&gt;0,INDEX($BH$2:$BH$100000,MATCH(J1216,VBAsheet!$H$2:$H$100000,0))&amp;CHAR(10),"")&amp;IF(LEN(K1216)&gt;0,INDEX($BH$2:$BH$100000,MATCH(K1216,VBAsheet!$H$2:$H$100000,0))&amp;CHAR(10),"")&amp;IF(LEN(L1216)&gt;0,INDEX($BH$2:$BH$100000,MATCH(L1216,VBAsheet!$H$2:$H$100000,0))&amp;CHAR(10),"")&amp;IF(LEN(M1216)&gt;0,INDEX($BH$2:$BH$100000,MATCH(M1216,VBAsheet!$H$2:$H$100000,0))&amp;CHAR(10),"")</f>
        <v/>
      </c>
      <c r="BM1216" s="94" t="str">
        <f t="shared" si="723"/>
        <v/>
      </c>
      <c r="BN1216" s="95" t="str">
        <f t="shared" si="711"/>
        <v/>
      </c>
      <c r="BP1216" s="18" t="str">
        <f t="shared" si="712"/>
        <v/>
      </c>
      <c r="BR1216" s="81" t="str">
        <f t="shared" si="722"/>
        <v/>
      </c>
      <c r="BU1216" s="138" t="str">
        <f t="shared" si="713"/>
        <v/>
      </c>
      <c r="BV1216" s="3" t="str">
        <f t="shared" si="714"/>
        <v/>
      </c>
      <c r="BW1216" s="3" t="str">
        <f t="shared" si="715"/>
        <v/>
      </c>
      <c r="BX1216" s="144" t="str">
        <f t="shared" si="716"/>
        <v/>
      </c>
      <c r="BY1216" s="18" t="str">
        <f t="shared" si="717"/>
        <v/>
      </c>
      <c r="BZ1216" s="18" t="str">
        <f t="shared" si="718"/>
        <v/>
      </c>
      <c r="CA1216" s="19" t="str">
        <f t="shared" si="719"/>
        <v/>
      </c>
    </row>
    <row r="1217" spans="4:79" x14ac:dyDescent="0.45">
      <c r="D1217" s="164" t="str">
        <f t="shared" si="720"/>
        <v/>
      </c>
      <c r="I1217" s="9" t="str">
        <f t="shared" si="693"/>
        <v/>
      </c>
      <c r="J1217" s="173" t="str">
        <f t="shared" si="694"/>
        <v/>
      </c>
      <c r="K1217" s="13"/>
      <c r="L1217" s="13"/>
      <c r="M1217" s="13"/>
      <c r="N1217" s="178" t="str">
        <f t="shared" si="695"/>
        <v/>
      </c>
      <c r="O1217" s="181" t="str">
        <f t="shared" si="696"/>
        <v/>
      </c>
      <c r="P1217" s="8" t="str">
        <f t="shared" si="697"/>
        <v/>
      </c>
      <c r="Q1217" s="8" t="str">
        <f t="shared" si="698"/>
        <v/>
      </c>
      <c r="R1217" s="8" t="str">
        <f t="shared" si="699"/>
        <v/>
      </c>
      <c r="S1217" s="8" t="str">
        <f t="shared" si="700"/>
        <v/>
      </c>
      <c r="T1217" s="8" t="str">
        <f t="shared" si="701"/>
        <v/>
      </c>
      <c r="U1217" s="8" t="str">
        <f t="shared" si="702"/>
        <v/>
      </c>
      <c r="V1217" s="16" t="str">
        <f t="shared" si="703"/>
        <v/>
      </c>
      <c r="W1217" s="129" t="str">
        <f t="shared" si="704"/>
        <v/>
      </c>
      <c r="X1217" s="8" t="str">
        <f t="shared" si="705"/>
        <v/>
      </c>
      <c r="Y1217" s="8" t="str">
        <f t="shared" si="706"/>
        <v/>
      </c>
      <c r="AQ1217" s="6" t="str">
        <f t="shared" si="707"/>
        <v/>
      </c>
      <c r="AR1217" s="128" t="str">
        <f t="shared" si="708"/>
        <v/>
      </c>
      <c r="AS1217" s="128" t="str">
        <f t="shared" si="709"/>
        <v/>
      </c>
      <c r="AT1217" s="139" t="str">
        <f t="shared" si="721"/>
        <v/>
      </c>
      <c r="BH1217" s="127" t="str">
        <f>IF(LEN(VBAsheet!H1217)&gt;0,$CD$4&amp;CHAR(10)&amp;$CD$5&amp;CHAR(10)&amp;$CD$6&amp;IF(VBAsheet!I1217="N",1,0)&amp;$CE$6&amp;CHAR(10)&amp;$CD$7&amp;CHAR(10)&amp;$CD$8&amp;VBAsheet!H1217&amp;$CE$8&amp;CHAR(10)&amp;$CD$9&amp;VBAsheet!K1217&amp;$CE$9&amp;CHAR(10)&amp;$CD$10&amp;VBAsheet!J1217-1&amp;$CE$10&amp;CHAR(10)&amp;$CD$11,"")</f>
        <v/>
      </c>
      <c r="BI1217" s="18" t="str">
        <f t="shared" si="710"/>
        <v xml:space="preserve">                        &lt;int name="channel" value=""/&gt;
                        &lt;float name="velocityFact" value=""/&gt;
                        &lt;float name="lengthFact" value=""/&gt;
                        &lt;int name="minVelocity" value=""/&gt;
                        &lt;int name="maxVelocity" value=""/&gt;
                        &lt;int name="transpose" value=""/&gt;
                        &lt;int name="minPitch" value=""/&gt;
                        &lt;int name="maxPitch" value=""/&gt;
</v>
      </c>
      <c r="BJ1217" s="18" t="str">
        <f>IF(LEN(X1217)&gt;0,$CD$23&amp;INDEX($CH$3:CH1220,MATCH(W1217,$CG$3:CG1220,0))&amp;$CE$23&amp;CHAR(10)&amp;$CD$24&amp;X1217&amp;$CE$24&amp;CHAR(10)&amp;$CD$25&amp;Y1217&amp;$CE$25&amp;CHAR(10),"")&amp;IF(LEN(AA1217)&gt;0,$CD$23&amp;INDEX($CH$3:CH1220,MATCH(Z1217,$CG$3:CG1220,0))&amp;$CE$23&amp;CHAR(10)&amp;$CD$24&amp;AA1217&amp;$CE$24&amp;CHAR(10)&amp;$CD$25&amp;AB1217&amp;$CE$25&amp;CHAR(10),"")&amp;IF(LEN(AD1217)&gt;0,$CD$23&amp;INDEX($CH$3:CH1220,MATCH(AC1217,$CG$3:CG1220,0))&amp;$CE$23&amp;CHAR(10)&amp;$CD$24&amp;AD1217&amp;$CE$24&amp;CHAR(10)&amp;$CD$25&amp;AE1217&amp;$CE$25&amp;CHAR(10),"")&amp;IF(LEN(AG1217)&gt;0,$CD$23&amp;INDEX($CH$3:CH1220,MATCH(AF1217,$CG$3:CG1220,0))&amp;$CE$23&amp;CHAR(10)&amp;$CD$24&amp;AG1217&amp;$CE$24&amp;CHAR(10)&amp;$CD$25&amp;AH1217&amp;$CE$25&amp;CHAR(10),"")&amp;IF(LEN(AJ1217)&gt;0,$CD$23&amp;INDEX($CH$3:CH1220,MATCH(AI1217,$CG$3:CG1220,0))&amp;$CE$23&amp;CHAR(10)&amp;$CD$24&amp;AJ1217&amp;$CE$24&amp;CHAR(10)&amp;$CD$25&amp;AK1217&amp;$CE$25&amp;CHAR(10),"")</f>
        <v/>
      </c>
      <c r="BK1217" s="18" t="str">
        <f>IF(LEN(J1217)&gt;0,INDEX($BH$2:$BH$100000,MATCH(J1217,VBAsheet!$H$2:$H$100000,0))&amp;CHAR(10),"")&amp;IF(LEN(K1217)&gt;0,INDEX($BH$2:$BH$100000,MATCH(K1217,VBAsheet!$H$2:$H$100000,0))&amp;CHAR(10),"")&amp;IF(LEN(L1217)&gt;0,INDEX($BH$2:$BH$100000,MATCH(L1217,VBAsheet!$H$2:$H$100000,0))&amp;CHAR(10),"")&amp;IF(LEN(M1217)&gt;0,INDEX($BH$2:$BH$100000,MATCH(M1217,VBAsheet!$H$2:$H$100000,0))&amp;CHAR(10),"")</f>
        <v/>
      </c>
      <c r="BM1217" s="94" t="str">
        <f t="shared" si="723"/>
        <v/>
      </c>
      <c r="BN1217" s="95" t="str">
        <f t="shared" si="711"/>
        <v/>
      </c>
      <c r="BP1217" s="18" t="str">
        <f t="shared" si="712"/>
        <v/>
      </c>
      <c r="BR1217" s="81" t="str">
        <f t="shared" si="722"/>
        <v/>
      </c>
      <c r="BU1217" s="138" t="str">
        <f t="shared" si="713"/>
        <v/>
      </c>
      <c r="BV1217" s="3" t="str">
        <f t="shared" si="714"/>
        <v/>
      </c>
      <c r="BW1217" s="3" t="str">
        <f t="shared" si="715"/>
        <v/>
      </c>
      <c r="BX1217" s="144" t="str">
        <f t="shared" si="716"/>
        <v/>
      </c>
      <c r="BY1217" s="18" t="str">
        <f t="shared" si="717"/>
        <v/>
      </c>
      <c r="BZ1217" s="18" t="str">
        <f t="shared" si="718"/>
        <v/>
      </c>
      <c r="CA1217" s="19" t="str">
        <f t="shared" si="719"/>
        <v/>
      </c>
    </row>
    <row r="1218" spans="4:79" x14ac:dyDescent="0.45">
      <c r="D1218" s="164" t="str">
        <f t="shared" si="720"/>
        <v/>
      </c>
      <c r="I1218" s="9" t="str">
        <f t="shared" ref="I1218:I1281" si="724">IF(LEN(F1218)&gt;0,"---","")</f>
        <v/>
      </c>
      <c r="J1218" s="173" t="str">
        <f t="shared" ref="J1218:J1281" si="725">IF(LEN(F1218)&gt;0,F1218,"")</f>
        <v/>
      </c>
      <c r="K1218" s="13"/>
      <c r="L1218" s="13"/>
      <c r="M1218" s="13"/>
      <c r="N1218" s="178" t="str">
        <f t="shared" ref="N1218:N1281" si="726">IF(LEN(F1218)&gt;0,"---","")</f>
        <v/>
      </c>
      <c r="O1218" s="181" t="str">
        <f t="shared" ref="O1218:O1281" si="727">IF(LEN(F1218)&gt;0,0,"")</f>
        <v/>
      </c>
      <c r="P1218" s="8" t="str">
        <f t="shared" ref="P1218:P1281" si="728">IF(LEN(F1218)&gt;0,1,"")</f>
        <v/>
      </c>
      <c r="Q1218" s="8" t="str">
        <f t="shared" ref="Q1218:Q1281" si="729">IF(LEN(F1218)&gt;0,0,"")</f>
        <v/>
      </c>
      <c r="R1218" s="8" t="str">
        <f t="shared" ref="R1218:R1281" si="730">IF(LEN(F1218)&gt;0,1,"")</f>
        <v/>
      </c>
      <c r="S1218" s="8" t="str">
        <f t="shared" ref="S1218:S1281" si="731">IF(LEN(F1218)&gt;0,0,"")</f>
        <v/>
      </c>
      <c r="T1218" s="8" t="str">
        <f t="shared" ref="T1218:T1281" si="732">IF(LEN(F1218)&gt;0,127,"")</f>
        <v/>
      </c>
      <c r="U1218" s="8" t="str">
        <f t="shared" ref="U1218:U1281" si="733">IF(LEN(F1218)&gt;0,0,"")</f>
        <v/>
      </c>
      <c r="V1218" s="16" t="str">
        <f t="shared" ref="V1218:V1281" si="734">IF(LEN(F1218)&gt;0,127,"")</f>
        <v/>
      </c>
      <c r="W1218" s="129" t="str">
        <f t="shared" ref="W1218:W1281" si="735">IF(LEN(G1218)&gt;0,"Note-on","")</f>
        <v/>
      </c>
      <c r="X1218" s="8" t="str">
        <f t="shared" ref="X1218:X1281" si="736">IF(LEN(G1218)&gt;0,G1218,"")</f>
        <v/>
      </c>
      <c r="Y1218" s="8" t="str">
        <f t="shared" ref="Y1218:Y1281" si="737">IF(LEN(G1218)&gt;0,1,"")</f>
        <v/>
      </c>
      <c r="AQ1218" s="6" t="str">
        <f t="shared" ref="AQ1218:AQ1281" si="738">IFERROR(IF(SEARCH(CA1218,IFERROR(VLOOKUP(CA1218,$EH$2:$EH$400,1,TRUE),""))&gt;0,IFERROR(VLOOKUP(CA1218,$EH$2:$EH$400,1,TRUE),""),""),IF(LEN(CA1218)&gt;0,"note-whole",""))</f>
        <v/>
      </c>
      <c r="AR1218" s="128" t="str">
        <f t="shared" ref="AR1218:AR1281" si="739">IF(LEN(E1218)&gt;0,IF(AND(AS1218&lt;&gt;AS1217,LEN(AS1218)&gt;0),IF(ISTEXT(AR1217),1,IF(AS1218=127,IF(AR1217=63,"LIMIT HIT",AR1217+1),AR1217)),AR1217),"")</f>
        <v/>
      </c>
      <c r="AS1218" s="128" t="str">
        <f t="shared" ref="AS1218:AS1281" si="740">IF(LEN(E1218)&gt;0,IF(AND(BM1218&lt;&gt;BM1217,LEN(BM1218)&gt;0),IF(ISTEXT(AS1217),0,IF(AS1217=127,0,AS1217+1)),AS1217),"")</f>
        <v/>
      </c>
      <c r="AT1218" s="139" t="str">
        <f t="shared" si="721"/>
        <v/>
      </c>
      <c r="BH1218" s="127" t="str">
        <f>IF(LEN(VBAsheet!H1218)&gt;0,$CD$4&amp;CHAR(10)&amp;$CD$5&amp;CHAR(10)&amp;$CD$6&amp;IF(VBAsheet!I1218="N",1,0)&amp;$CE$6&amp;CHAR(10)&amp;$CD$7&amp;CHAR(10)&amp;$CD$8&amp;VBAsheet!H1218&amp;$CE$8&amp;CHAR(10)&amp;$CD$9&amp;VBAsheet!K1218&amp;$CE$9&amp;CHAR(10)&amp;$CD$10&amp;VBAsheet!J1218-1&amp;$CE$10&amp;CHAR(10)&amp;$CD$11,"")</f>
        <v/>
      </c>
      <c r="BI1218" s="18" t="str">
        <f t="shared" ref="BI1218:BI1281" si="741">$CD$14&amp;O1218&amp;$CE$14&amp;CHAR(10)&amp;$CD$15&amp;R1218&amp;$CE$15&amp;CHAR(10)&amp;$CD$16&amp;P1218&amp;$CE$16&amp;CHAR(10)&amp;$CD$17&amp;S1218&amp;$CE$17&amp;CHAR(10)&amp;$CD$18&amp;T1218&amp;$CE$18&amp;CHAR(10)&amp;$CD$19&amp;Q1218&amp;$CE$19&amp;CHAR(10)&amp;$CD$20&amp;U1218&amp;$CE$20&amp;CHAR(10)&amp;$CD$21&amp;V1218&amp;$CE$21&amp;CHAR(10)</f>
        <v xml:space="preserve">                        &lt;int name="channel" value=""/&gt;
                        &lt;float name="velocityFact" value=""/&gt;
                        &lt;float name="lengthFact" value=""/&gt;
                        &lt;int name="minVelocity" value=""/&gt;
                        &lt;int name="maxVelocity" value=""/&gt;
                        &lt;int name="transpose" value=""/&gt;
                        &lt;int name="minPitch" value=""/&gt;
                        &lt;int name="maxPitch" value=""/&gt;
</v>
      </c>
      <c r="BJ1218" s="18" t="str">
        <f>IF(LEN(X1218)&gt;0,$CD$23&amp;INDEX($CH$3:CH1221,MATCH(W1218,$CG$3:CG1221,0))&amp;$CE$23&amp;CHAR(10)&amp;$CD$24&amp;X1218&amp;$CE$24&amp;CHAR(10)&amp;$CD$25&amp;Y1218&amp;$CE$25&amp;CHAR(10),"")&amp;IF(LEN(AA1218)&gt;0,$CD$23&amp;INDEX($CH$3:CH1221,MATCH(Z1218,$CG$3:CG1221,0))&amp;$CE$23&amp;CHAR(10)&amp;$CD$24&amp;AA1218&amp;$CE$24&amp;CHAR(10)&amp;$CD$25&amp;AB1218&amp;$CE$25&amp;CHAR(10),"")&amp;IF(LEN(AD1218)&gt;0,$CD$23&amp;INDEX($CH$3:CH1221,MATCH(AC1218,$CG$3:CG1221,0))&amp;$CE$23&amp;CHAR(10)&amp;$CD$24&amp;AD1218&amp;$CE$24&amp;CHAR(10)&amp;$CD$25&amp;AE1218&amp;$CE$25&amp;CHAR(10),"")&amp;IF(LEN(AG1218)&gt;0,$CD$23&amp;INDEX($CH$3:CH1221,MATCH(AF1218,$CG$3:CG1221,0))&amp;$CE$23&amp;CHAR(10)&amp;$CD$24&amp;AG1218&amp;$CE$24&amp;CHAR(10)&amp;$CD$25&amp;AH1218&amp;$CE$25&amp;CHAR(10),"")&amp;IF(LEN(AJ1218)&gt;0,$CD$23&amp;INDEX($CH$3:CH1221,MATCH(AI1218,$CG$3:CG1221,0))&amp;$CE$23&amp;CHAR(10)&amp;$CD$24&amp;AJ1218&amp;$CE$24&amp;CHAR(10)&amp;$CD$25&amp;AK1218&amp;$CE$25&amp;CHAR(10),"")</f>
        <v/>
      </c>
      <c r="BK1218" s="18" t="str">
        <f>IF(LEN(J1218)&gt;0,INDEX($BH$2:$BH$100000,MATCH(J1218,VBAsheet!$H$2:$H$100000,0))&amp;CHAR(10),"")&amp;IF(LEN(K1218)&gt;0,INDEX($BH$2:$BH$100000,MATCH(K1218,VBAsheet!$H$2:$H$100000,0))&amp;CHAR(10),"")&amp;IF(LEN(L1218)&gt;0,INDEX($BH$2:$BH$100000,MATCH(L1218,VBAsheet!$H$2:$H$100000,0))&amp;CHAR(10),"")&amp;IF(LEN(M1218)&gt;0,INDEX($BH$2:$BH$100000,MATCH(M1218,VBAsheet!$H$2:$H$100000,0))&amp;CHAR(10),"")</f>
        <v/>
      </c>
      <c r="BM1218" s="94" t="str">
        <f t="shared" si="723"/>
        <v/>
      </c>
      <c r="BN1218" s="95" t="str">
        <f t="shared" ref="BN1218:BN1281" si="742">IF(LEN(E1218)&gt;0,IF(E1218=E1217,BN1217+1,1),"")</f>
        <v/>
      </c>
      <c r="BP1218" s="18" t="str">
        <f t="shared" ref="BP1218:BP1281" si="743">IF(LEN(E1218)&gt;0,IF(E1218&lt;&gt;E1217,$CD$2&amp;E1218&amp;$CE$2&amp;CHAR(10)&amp;$CD$3&amp;_xlfn.TEXTJOIN(CHAR(10),TRUE,$BH$2:$BH$1001)&amp;CHAR(10)&amp;$CD$12&amp;CHAR(10)&amp;IF(LEN(E1218)&gt;0,$CD$13&amp;IF(I1218="---",-1,I1218)&amp;$CE$13&amp;CHAR(10)&amp;BI1218&amp;$CD$22&amp;CHAR(10)&amp;BJ1218&amp;$CD$26&amp;CHAR(10)&amp;BI1218&amp;$CD$35&amp;X1218&amp;$CE$35&amp;CHAR(10)&amp;$CD$36&amp;CHAR(10)&amp;BK1218&amp;$CD$45&amp;F1218&amp;$CE$45&amp;CHAR(10)&amp;$CD$46&amp;IF(N1218="---",0,N1218)&amp;$CE$46,""),IF(LEN(E1218)&gt;0,$CD$13&amp;IF(I1218="---",-1,I1218)&amp;$CE$13&amp;CHAR(10)&amp;BI1218&amp;$CD$22&amp;CHAR(10)&amp;BJ1218&amp;$CD$26&amp;CHAR(10)&amp;BI1218&amp;$CD$35&amp;X1218&amp;$CE$35&amp;CHAR(10)&amp;$CD$36&amp;CHAR(10)&amp;BK1218&amp;$CD$45&amp;F1218&amp;$CE$45&amp;CHAR(10)&amp;$CD$46&amp;IF(N1218="---",0,N1218)&amp;$CE$46,""))&amp;IF(E1218=E1219,"",CHAR(10)&amp;$CD$47),"")</f>
        <v/>
      </c>
      <c r="BR1218" s="81" t="str">
        <f t="shared" si="722"/>
        <v/>
      </c>
      <c r="BU1218" s="138" t="str">
        <f t="shared" ref="BU1218:BU1281" si="744">IF(OR(W1218="Program",LEN(E1218)=0),"",IF(AND(LEN(W1218)&gt;0,LEN(X1218)&gt;0,LEN(Y1218)&gt;0),SUBSTITUTE(LOWER(SUBSTITUTE(LOWER(SUBSTITUTE(LOWER(W1218),"note-hold","note-hold:")),"note-on","note:")),"controller","cc:")&amp;X1218&amp;IF(LOWER(W1218)="note-hold","",","&amp;Y1218),""))</f>
        <v/>
      </c>
      <c r="BV1218" s="3" t="str">
        <f t="shared" ref="BV1218:BV1281" si="745">IF(OR(Z1218="Program",LEN(E1218)=0),"",IF(AND(LEN(Z1218)&gt;0,LEN(AA1218)&gt;0,LEN(AB1218)&gt;0),SUBSTITUTE(LOWER(SUBSTITUTE(LOWER(SUBSTITUTE(LOWER(Z1218),"note-hold","note-hold:")),"note-on","note:")),"controller","cc:")&amp;AA1218&amp;IF(LOWER(Z1218)="note-hold","",","&amp;AB1218),""))</f>
        <v/>
      </c>
      <c r="BW1218" s="3" t="str">
        <f t="shared" ref="BW1218:BW1281" si="746">IF(OR(AC1218="Program",LEN(E1218)=0),"",IF(AND(LEN(AC1218)&gt;0,LEN(AD1218)&gt;0,LEN(AE1218)&gt;0),SUBSTITUTE(LOWER(SUBSTITUTE(LOWER(SUBSTITUTE(LOWER(AC1218),"note-hold","note-hold:")),"note-on","note:")),"controller","cc:")&amp;AD1218&amp;IF(LOWER(AC1218)="note-hold","",","&amp;AE1218),""))</f>
        <v/>
      </c>
      <c r="BX1218" s="144" t="str">
        <f t="shared" ref="BX1218:BX1281" si="747">IF(LEN(BM1218)=0,"",$CO$4&amp;""""&amp;D1218&amp;""""&amp;$CP$4&amp;""""&amp;E1218&amp;""""&amp;$CQ$4&amp;CHAR(10)&amp;IF(LEN(AU1218)&gt;0,$CN$10&amp;""""&amp;AU1218&amp;""""&amp;CHAR(10),"")&amp;"Bank "&amp;AR1218&amp;" "&amp;AS1218&amp;" "&amp;BZ1218&amp;CHAR(10))</f>
        <v/>
      </c>
      <c r="BY1218" s="18" t="str">
        <f t="shared" ref="BY1218:BY1281" si="748">IF(LEN(E1218)=0,"",$CN$8&amp;IF(ISNUMBER(N1218),INDEX($EE$2:$EE$13,MATCH(N1218,$ED$2:$ED$13,0)),"default")&amp;$CO$8&amp;AQ1218&amp;IF(COUNTBLANK(J1218:M1218)=4,"",$CP$8&amp;IF(LEN(J1218)&gt;0,1,IF(LEN(K1218)&gt;0,2,IF(LEN(L1218)&gt;0,3,IF(LEN(M1218)&gt;0,4,"")))))&amp;IF(OR(COUNTBLANK(BU1218:BW1218)&lt;3,O1218&gt;0)," o=","")&amp;_xlfn.TEXTJOIN("/",TRUE,BU1218:BW1218)&amp;IF(AND(COUNTBLANK(BU1218:BW1218)&lt;3,O1218&gt;0),"/","")&amp;IF(O1218=0,"","@"&amp;O1218)&amp;CHAR(10)&amp;AT1218&amp;" "&amp;CA1218)</f>
        <v/>
      </c>
      <c r="BZ1218" s="18" t="str">
        <f t="shared" ref="BZ1218:BZ1281" si="749">IF(LEN(BM1218)&gt;0,((LEFT(D1218)&amp;MID(D1218,FIND("#",SUBSTITUTE(D1218&amp;"  "," ","#",1))+1,1)&amp;MID(D1218,FIND("#",SUBSTITUTE(D1218&amp;"  "," ","#",2))+1,1)))&amp;" - "&amp;BL1218,"")</f>
        <v/>
      </c>
      <c r="CA1218" s="19" t="str">
        <f t="shared" ref="CA1218:CA1281" si="750">IF(LEN(F1218)&gt;0,F1218,IF(LEN(J1218)&gt;0,J1218,IF(LEN(K1218)&gt;0,K1218,IF(LEN(L1218)&gt;0,L1218,IF(LEN(M1218)&gt;0,M1218,"")))))</f>
        <v/>
      </c>
    </row>
    <row r="1219" spans="4:79" x14ac:dyDescent="0.45">
      <c r="D1219" s="164" t="str">
        <f t="shared" ref="D1219:D1282" si="751">IF(LEN(F1219)&gt;0,"My Library","")</f>
        <v/>
      </c>
      <c r="I1219" s="9" t="str">
        <f t="shared" si="724"/>
        <v/>
      </c>
      <c r="J1219" s="173" t="str">
        <f t="shared" si="725"/>
        <v/>
      </c>
      <c r="K1219" s="13"/>
      <c r="L1219" s="13"/>
      <c r="M1219" s="13"/>
      <c r="N1219" s="178" t="str">
        <f t="shared" si="726"/>
        <v/>
      </c>
      <c r="O1219" s="181" t="str">
        <f t="shared" si="727"/>
        <v/>
      </c>
      <c r="P1219" s="8" t="str">
        <f t="shared" si="728"/>
        <v/>
      </c>
      <c r="Q1219" s="8" t="str">
        <f t="shared" si="729"/>
        <v/>
      </c>
      <c r="R1219" s="8" t="str">
        <f t="shared" si="730"/>
        <v/>
      </c>
      <c r="S1219" s="8" t="str">
        <f t="shared" si="731"/>
        <v/>
      </c>
      <c r="T1219" s="8" t="str">
        <f t="shared" si="732"/>
        <v/>
      </c>
      <c r="U1219" s="8" t="str">
        <f t="shared" si="733"/>
        <v/>
      </c>
      <c r="V1219" s="16" t="str">
        <f t="shared" si="734"/>
        <v/>
      </c>
      <c r="W1219" s="129" t="str">
        <f t="shared" si="735"/>
        <v/>
      </c>
      <c r="X1219" s="8" t="str">
        <f t="shared" si="736"/>
        <v/>
      </c>
      <c r="Y1219" s="8" t="str">
        <f t="shared" si="737"/>
        <v/>
      </c>
      <c r="AQ1219" s="6" t="str">
        <f t="shared" si="738"/>
        <v/>
      </c>
      <c r="AR1219" s="128" t="str">
        <f t="shared" si="739"/>
        <v/>
      </c>
      <c r="AS1219" s="128" t="str">
        <f t="shared" si="740"/>
        <v/>
      </c>
      <c r="AT1219" s="139" t="str">
        <f t="shared" ref="AT1219:AT1282" si="752">IF(LEN(F1219)&gt;0,IF(BN1219=128,"LIMIT HIT",BN1219-1),"")</f>
        <v/>
      </c>
      <c r="BH1219" s="127" t="str">
        <f>IF(LEN(VBAsheet!H1219)&gt;0,$CD$4&amp;CHAR(10)&amp;$CD$5&amp;CHAR(10)&amp;$CD$6&amp;IF(VBAsheet!I1219="N",1,0)&amp;$CE$6&amp;CHAR(10)&amp;$CD$7&amp;CHAR(10)&amp;$CD$8&amp;VBAsheet!H1219&amp;$CE$8&amp;CHAR(10)&amp;$CD$9&amp;VBAsheet!K1219&amp;$CE$9&amp;CHAR(10)&amp;$CD$10&amp;VBAsheet!J1219-1&amp;$CE$10&amp;CHAR(10)&amp;$CD$11,"")</f>
        <v/>
      </c>
      <c r="BI1219"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19" s="18" t="str">
        <f>IF(LEN(X1219)&gt;0,$CD$23&amp;INDEX($CH$3:CH1222,MATCH(W1219,$CG$3:CG1222,0))&amp;$CE$23&amp;CHAR(10)&amp;$CD$24&amp;X1219&amp;$CE$24&amp;CHAR(10)&amp;$CD$25&amp;Y1219&amp;$CE$25&amp;CHAR(10),"")&amp;IF(LEN(AA1219)&gt;0,$CD$23&amp;INDEX($CH$3:CH1222,MATCH(Z1219,$CG$3:CG1222,0))&amp;$CE$23&amp;CHAR(10)&amp;$CD$24&amp;AA1219&amp;$CE$24&amp;CHAR(10)&amp;$CD$25&amp;AB1219&amp;$CE$25&amp;CHAR(10),"")&amp;IF(LEN(AD1219)&gt;0,$CD$23&amp;INDEX($CH$3:CH1222,MATCH(AC1219,$CG$3:CG1222,0))&amp;$CE$23&amp;CHAR(10)&amp;$CD$24&amp;AD1219&amp;$CE$24&amp;CHAR(10)&amp;$CD$25&amp;AE1219&amp;$CE$25&amp;CHAR(10),"")&amp;IF(LEN(AG1219)&gt;0,$CD$23&amp;INDEX($CH$3:CH1222,MATCH(AF1219,$CG$3:CG1222,0))&amp;$CE$23&amp;CHAR(10)&amp;$CD$24&amp;AG1219&amp;$CE$24&amp;CHAR(10)&amp;$CD$25&amp;AH1219&amp;$CE$25&amp;CHAR(10),"")&amp;IF(LEN(AJ1219)&gt;0,$CD$23&amp;INDEX($CH$3:CH1222,MATCH(AI1219,$CG$3:CG1222,0))&amp;$CE$23&amp;CHAR(10)&amp;$CD$24&amp;AJ1219&amp;$CE$24&amp;CHAR(10)&amp;$CD$25&amp;AK1219&amp;$CE$25&amp;CHAR(10),"")</f>
        <v/>
      </c>
      <c r="BK1219" s="18" t="str">
        <f>IF(LEN(J1219)&gt;0,INDEX($BH$2:$BH$100000,MATCH(J1219,VBAsheet!$H$2:$H$100000,0))&amp;CHAR(10),"")&amp;IF(LEN(K1219)&gt;0,INDEX($BH$2:$BH$100000,MATCH(K1219,VBAsheet!$H$2:$H$100000,0))&amp;CHAR(10),"")&amp;IF(LEN(L1219)&gt;0,INDEX($BH$2:$BH$100000,MATCH(L1219,VBAsheet!$H$2:$H$100000,0))&amp;CHAR(10),"")&amp;IF(LEN(M1219)&gt;0,INDEX($BH$2:$BH$100000,MATCH(M1219,VBAsheet!$H$2:$H$100000,0))&amp;CHAR(10),"")</f>
        <v/>
      </c>
      <c r="BM1219" s="94" t="str">
        <f t="shared" si="723"/>
        <v/>
      </c>
      <c r="BN1219" s="95" t="str">
        <f t="shared" si="742"/>
        <v/>
      </c>
      <c r="BP1219" s="18" t="str">
        <f t="shared" si="743"/>
        <v/>
      </c>
      <c r="BR1219" s="81" t="str">
        <f t="shared" si="722"/>
        <v/>
      </c>
      <c r="BU1219" s="138" t="str">
        <f t="shared" si="744"/>
        <v/>
      </c>
      <c r="BV1219" s="3" t="str">
        <f t="shared" si="745"/>
        <v/>
      </c>
      <c r="BW1219" s="3" t="str">
        <f t="shared" si="746"/>
        <v/>
      </c>
      <c r="BX1219" s="144" t="str">
        <f t="shared" si="747"/>
        <v/>
      </c>
      <c r="BY1219" s="18" t="str">
        <f t="shared" si="748"/>
        <v/>
      </c>
      <c r="BZ1219" s="18" t="str">
        <f t="shared" si="749"/>
        <v/>
      </c>
      <c r="CA1219" s="19" t="str">
        <f t="shared" si="750"/>
        <v/>
      </c>
    </row>
    <row r="1220" spans="4:79" x14ac:dyDescent="0.45">
      <c r="D1220" s="164" t="str">
        <f t="shared" si="751"/>
        <v/>
      </c>
      <c r="I1220" s="9" t="str">
        <f t="shared" si="724"/>
        <v/>
      </c>
      <c r="J1220" s="173" t="str">
        <f t="shared" si="725"/>
        <v/>
      </c>
      <c r="K1220" s="13"/>
      <c r="L1220" s="13"/>
      <c r="M1220" s="13"/>
      <c r="N1220" s="178" t="str">
        <f t="shared" si="726"/>
        <v/>
      </c>
      <c r="O1220" s="181" t="str">
        <f t="shared" si="727"/>
        <v/>
      </c>
      <c r="P1220" s="8" t="str">
        <f t="shared" si="728"/>
        <v/>
      </c>
      <c r="Q1220" s="8" t="str">
        <f t="shared" si="729"/>
        <v/>
      </c>
      <c r="R1220" s="8" t="str">
        <f t="shared" si="730"/>
        <v/>
      </c>
      <c r="S1220" s="8" t="str">
        <f t="shared" si="731"/>
        <v/>
      </c>
      <c r="T1220" s="8" t="str">
        <f t="shared" si="732"/>
        <v/>
      </c>
      <c r="U1220" s="8" t="str">
        <f t="shared" si="733"/>
        <v/>
      </c>
      <c r="V1220" s="16" t="str">
        <f t="shared" si="734"/>
        <v/>
      </c>
      <c r="W1220" s="129" t="str">
        <f t="shared" si="735"/>
        <v/>
      </c>
      <c r="X1220" s="8" t="str">
        <f t="shared" si="736"/>
        <v/>
      </c>
      <c r="Y1220" s="8" t="str">
        <f t="shared" si="737"/>
        <v/>
      </c>
      <c r="AQ1220" s="6" t="str">
        <f t="shared" si="738"/>
        <v/>
      </c>
      <c r="AR1220" s="128" t="str">
        <f t="shared" si="739"/>
        <v/>
      </c>
      <c r="AS1220" s="128" t="str">
        <f t="shared" si="740"/>
        <v/>
      </c>
      <c r="AT1220" s="139" t="str">
        <f t="shared" si="752"/>
        <v/>
      </c>
      <c r="BH1220" s="127" t="str">
        <f>IF(LEN(VBAsheet!H1220)&gt;0,$CD$4&amp;CHAR(10)&amp;$CD$5&amp;CHAR(10)&amp;$CD$6&amp;IF(VBAsheet!I1220="N",1,0)&amp;$CE$6&amp;CHAR(10)&amp;$CD$7&amp;CHAR(10)&amp;$CD$8&amp;VBAsheet!H1220&amp;$CE$8&amp;CHAR(10)&amp;$CD$9&amp;VBAsheet!K1220&amp;$CE$9&amp;CHAR(10)&amp;$CD$10&amp;VBAsheet!J1220-1&amp;$CE$10&amp;CHAR(10)&amp;$CD$11,"")</f>
        <v/>
      </c>
      <c r="BI1220"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0" s="18" t="str">
        <f>IF(LEN(X1220)&gt;0,$CD$23&amp;INDEX($CH$3:CH1223,MATCH(W1220,$CG$3:CG1223,0))&amp;$CE$23&amp;CHAR(10)&amp;$CD$24&amp;X1220&amp;$CE$24&amp;CHAR(10)&amp;$CD$25&amp;Y1220&amp;$CE$25&amp;CHAR(10),"")&amp;IF(LEN(AA1220)&gt;0,$CD$23&amp;INDEX($CH$3:CH1223,MATCH(Z1220,$CG$3:CG1223,0))&amp;$CE$23&amp;CHAR(10)&amp;$CD$24&amp;AA1220&amp;$CE$24&amp;CHAR(10)&amp;$CD$25&amp;AB1220&amp;$CE$25&amp;CHAR(10),"")&amp;IF(LEN(AD1220)&gt;0,$CD$23&amp;INDEX($CH$3:CH1223,MATCH(AC1220,$CG$3:CG1223,0))&amp;$CE$23&amp;CHAR(10)&amp;$CD$24&amp;AD1220&amp;$CE$24&amp;CHAR(10)&amp;$CD$25&amp;AE1220&amp;$CE$25&amp;CHAR(10),"")&amp;IF(LEN(AG1220)&gt;0,$CD$23&amp;INDEX($CH$3:CH1223,MATCH(AF1220,$CG$3:CG1223,0))&amp;$CE$23&amp;CHAR(10)&amp;$CD$24&amp;AG1220&amp;$CE$24&amp;CHAR(10)&amp;$CD$25&amp;AH1220&amp;$CE$25&amp;CHAR(10),"")&amp;IF(LEN(AJ1220)&gt;0,$CD$23&amp;INDEX($CH$3:CH1223,MATCH(AI1220,$CG$3:CG1223,0))&amp;$CE$23&amp;CHAR(10)&amp;$CD$24&amp;AJ1220&amp;$CE$24&amp;CHAR(10)&amp;$CD$25&amp;AK1220&amp;$CE$25&amp;CHAR(10),"")</f>
        <v/>
      </c>
      <c r="BK1220" s="18" t="str">
        <f>IF(LEN(J1220)&gt;0,INDEX($BH$2:$BH$100000,MATCH(J1220,VBAsheet!$H$2:$H$100000,0))&amp;CHAR(10),"")&amp;IF(LEN(K1220)&gt;0,INDEX($BH$2:$BH$100000,MATCH(K1220,VBAsheet!$H$2:$H$100000,0))&amp;CHAR(10),"")&amp;IF(LEN(L1220)&gt;0,INDEX($BH$2:$BH$100000,MATCH(L1220,VBAsheet!$H$2:$H$100000,0))&amp;CHAR(10),"")&amp;IF(LEN(M1220)&gt;0,INDEX($BH$2:$BH$100000,MATCH(M1220,VBAsheet!$H$2:$H$100000,0))&amp;CHAR(10),"")</f>
        <v/>
      </c>
      <c r="BM1220" s="94" t="str">
        <f t="shared" si="723"/>
        <v/>
      </c>
      <c r="BN1220" s="95" t="str">
        <f t="shared" si="742"/>
        <v/>
      </c>
      <c r="BP1220" s="18" t="str">
        <f t="shared" si="743"/>
        <v/>
      </c>
      <c r="BR1220" s="81" t="str">
        <f t="shared" si="722"/>
        <v/>
      </c>
      <c r="BU1220" s="138" t="str">
        <f t="shared" si="744"/>
        <v/>
      </c>
      <c r="BV1220" s="3" t="str">
        <f t="shared" si="745"/>
        <v/>
      </c>
      <c r="BW1220" s="3" t="str">
        <f t="shared" si="746"/>
        <v/>
      </c>
      <c r="BX1220" s="144" t="str">
        <f t="shared" si="747"/>
        <v/>
      </c>
      <c r="BY1220" s="18" t="str">
        <f t="shared" si="748"/>
        <v/>
      </c>
      <c r="BZ1220" s="18" t="str">
        <f t="shared" si="749"/>
        <v/>
      </c>
      <c r="CA1220" s="19" t="str">
        <f t="shared" si="750"/>
        <v/>
      </c>
    </row>
    <row r="1221" spans="4:79" x14ac:dyDescent="0.45">
      <c r="D1221" s="164" t="str">
        <f t="shared" si="751"/>
        <v/>
      </c>
      <c r="I1221" s="9" t="str">
        <f t="shared" si="724"/>
        <v/>
      </c>
      <c r="J1221" s="173" t="str">
        <f t="shared" si="725"/>
        <v/>
      </c>
      <c r="K1221" s="13"/>
      <c r="L1221" s="13"/>
      <c r="M1221" s="13"/>
      <c r="N1221" s="178" t="str">
        <f t="shared" si="726"/>
        <v/>
      </c>
      <c r="O1221" s="181" t="str">
        <f t="shared" si="727"/>
        <v/>
      </c>
      <c r="P1221" s="8" t="str">
        <f t="shared" si="728"/>
        <v/>
      </c>
      <c r="Q1221" s="8" t="str">
        <f t="shared" si="729"/>
        <v/>
      </c>
      <c r="R1221" s="8" t="str">
        <f t="shared" si="730"/>
        <v/>
      </c>
      <c r="S1221" s="8" t="str">
        <f t="shared" si="731"/>
        <v/>
      </c>
      <c r="T1221" s="8" t="str">
        <f t="shared" si="732"/>
        <v/>
      </c>
      <c r="U1221" s="8" t="str">
        <f t="shared" si="733"/>
        <v/>
      </c>
      <c r="V1221" s="16" t="str">
        <f t="shared" si="734"/>
        <v/>
      </c>
      <c r="W1221" s="129" t="str">
        <f t="shared" si="735"/>
        <v/>
      </c>
      <c r="X1221" s="8" t="str">
        <f t="shared" si="736"/>
        <v/>
      </c>
      <c r="Y1221" s="8" t="str">
        <f t="shared" si="737"/>
        <v/>
      </c>
      <c r="AQ1221" s="6" t="str">
        <f t="shared" si="738"/>
        <v/>
      </c>
      <c r="AR1221" s="128" t="str">
        <f t="shared" si="739"/>
        <v/>
      </c>
      <c r="AS1221" s="128" t="str">
        <f t="shared" si="740"/>
        <v/>
      </c>
      <c r="AT1221" s="139" t="str">
        <f t="shared" si="752"/>
        <v/>
      </c>
      <c r="BH1221" s="127" t="str">
        <f>IF(LEN(VBAsheet!H1221)&gt;0,$CD$4&amp;CHAR(10)&amp;$CD$5&amp;CHAR(10)&amp;$CD$6&amp;IF(VBAsheet!I1221="N",1,0)&amp;$CE$6&amp;CHAR(10)&amp;$CD$7&amp;CHAR(10)&amp;$CD$8&amp;VBAsheet!H1221&amp;$CE$8&amp;CHAR(10)&amp;$CD$9&amp;VBAsheet!K1221&amp;$CE$9&amp;CHAR(10)&amp;$CD$10&amp;VBAsheet!J1221-1&amp;$CE$10&amp;CHAR(10)&amp;$CD$11,"")</f>
        <v/>
      </c>
      <c r="BI1221"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1" s="18" t="str">
        <f>IF(LEN(X1221)&gt;0,$CD$23&amp;INDEX($CH$3:CH1224,MATCH(W1221,$CG$3:CG1224,0))&amp;$CE$23&amp;CHAR(10)&amp;$CD$24&amp;X1221&amp;$CE$24&amp;CHAR(10)&amp;$CD$25&amp;Y1221&amp;$CE$25&amp;CHAR(10),"")&amp;IF(LEN(AA1221)&gt;0,$CD$23&amp;INDEX($CH$3:CH1224,MATCH(Z1221,$CG$3:CG1224,0))&amp;$CE$23&amp;CHAR(10)&amp;$CD$24&amp;AA1221&amp;$CE$24&amp;CHAR(10)&amp;$CD$25&amp;AB1221&amp;$CE$25&amp;CHAR(10),"")&amp;IF(LEN(AD1221)&gt;0,$CD$23&amp;INDEX($CH$3:CH1224,MATCH(AC1221,$CG$3:CG1224,0))&amp;$CE$23&amp;CHAR(10)&amp;$CD$24&amp;AD1221&amp;$CE$24&amp;CHAR(10)&amp;$CD$25&amp;AE1221&amp;$CE$25&amp;CHAR(10),"")&amp;IF(LEN(AG1221)&gt;0,$CD$23&amp;INDEX($CH$3:CH1224,MATCH(AF1221,$CG$3:CG1224,0))&amp;$CE$23&amp;CHAR(10)&amp;$CD$24&amp;AG1221&amp;$CE$24&amp;CHAR(10)&amp;$CD$25&amp;AH1221&amp;$CE$25&amp;CHAR(10),"")&amp;IF(LEN(AJ1221)&gt;0,$CD$23&amp;INDEX($CH$3:CH1224,MATCH(AI1221,$CG$3:CG1224,0))&amp;$CE$23&amp;CHAR(10)&amp;$CD$24&amp;AJ1221&amp;$CE$24&amp;CHAR(10)&amp;$CD$25&amp;AK1221&amp;$CE$25&amp;CHAR(10),"")</f>
        <v/>
      </c>
      <c r="BK1221" s="18" t="str">
        <f>IF(LEN(J1221)&gt;0,INDEX($BH$2:$BH$100000,MATCH(J1221,VBAsheet!$H$2:$H$100000,0))&amp;CHAR(10),"")&amp;IF(LEN(K1221)&gt;0,INDEX($BH$2:$BH$100000,MATCH(K1221,VBAsheet!$H$2:$H$100000,0))&amp;CHAR(10),"")&amp;IF(LEN(L1221)&gt;0,INDEX($BH$2:$BH$100000,MATCH(L1221,VBAsheet!$H$2:$H$100000,0))&amp;CHAR(10),"")&amp;IF(LEN(M1221)&gt;0,INDEX($BH$2:$BH$100000,MATCH(M1221,VBAsheet!$H$2:$H$100000,0))&amp;CHAR(10),"")</f>
        <v/>
      </c>
      <c r="BM1221" s="94" t="str">
        <f t="shared" si="723"/>
        <v/>
      </c>
      <c r="BN1221" s="95" t="str">
        <f t="shared" si="742"/>
        <v/>
      </c>
      <c r="BP1221" s="18" t="str">
        <f t="shared" si="743"/>
        <v/>
      </c>
      <c r="BR1221" s="81" t="str">
        <f t="shared" si="722"/>
        <v/>
      </c>
      <c r="BU1221" s="138" t="str">
        <f t="shared" si="744"/>
        <v/>
      </c>
      <c r="BV1221" s="3" t="str">
        <f t="shared" si="745"/>
        <v/>
      </c>
      <c r="BW1221" s="3" t="str">
        <f t="shared" si="746"/>
        <v/>
      </c>
      <c r="BX1221" s="144" t="str">
        <f t="shared" si="747"/>
        <v/>
      </c>
      <c r="BY1221" s="18" t="str">
        <f t="shared" si="748"/>
        <v/>
      </c>
      <c r="BZ1221" s="18" t="str">
        <f t="shared" si="749"/>
        <v/>
      </c>
      <c r="CA1221" s="19" t="str">
        <f t="shared" si="750"/>
        <v/>
      </c>
    </row>
    <row r="1222" spans="4:79" x14ac:dyDescent="0.45">
      <c r="D1222" s="164" t="str">
        <f t="shared" si="751"/>
        <v/>
      </c>
      <c r="I1222" s="9" t="str">
        <f t="shared" si="724"/>
        <v/>
      </c>
      <c r="J1222" s="173" t="str">
        <f t="shared" si="725"/>
        <v/>
      </c>
      <c r="K1222" s="13"/>
      <c r="L1222" s="13"/>
      <c r="M1222" s="13"/>
      <c r="N1222" s="178" t="str">
        <f t="shared" si="726"/>
        <v/>
      </c>
      <c r="O1222" s="181" t="str">
        <f t="shared" si="727"/>
        <v/>
      </c>
      <c r="P1222" s="8" t="str">
        <f t="shared" si="728"/>
        <v/>
      </c>
      <c r="Q1222" s="8" t="str">
        <f t="shared" si="729"/>
        <v/>
      </c>
      <c r="R1222" s="8" t="str">
        <f t="shared" si="730"/>
        <v/>
      </c>
      <c r="S1222" s="8" t="str">
        <f t="shared" si="731"/>
        <v/>
      </c>
      <c r="T1222" s="8" t="str">
        <f t="shared" si="732"/>
        <v/>
      </c>
      <c r="U1222" s="8" t="str">
        <f t="shared" si="733"/>
        <v/>
      </c>
      <c r="V1222" s="16" t="str">
        <f t="shared" si="734"/>
        <v/>
      </c>
      <c r="W1222" s="129" t="str">
        <f t="shared" si="735"/>
        <v/>
      </c>
      <c r="X1222" s="8" t="str">
        <f t="shared" si="736"/>
        <v/>
      </c>
      <c r="Y1222" s="8" t="str">
        <f t="shared" si="737"/>
        <v/>
      </c>
      <c r="AQ1222" s="6" t="str">
        <f t="shared" si="738"/>
        <v/>
      </c>
      <c r="AR1222" s="128" t="str">
        <f t="shared" si="739"/>
        <v/>
      </c>
      <c r="AS1222" s="128" t="str">
        <f t="shared" si="740"/>
        <v/>
      </c>
      <c r="AT1222" s="139" t="str">
        <f t="shared" si="752"/>
        <v/>
      </c>
      <c r="BH1222" s="127" t="str">
        <f>IF(LEN(VBAsheet!H1222)&gt;0,$CD$4&amp;CHAR(10)&amp;$CD$5&amp;CHAR(10)&amp;$CD$6&amp;IF(VBAsheet!I1222="N",1,0)&amp;$CE$6&amp;CHAR(10)&amp;$CD$7&amp;CHAR(10)&amp;$CD$8&amp;VBAsheet!H1222&amp;$CE$8&amp;CHAR(10)&amp;$CD$9&amp;VBAsheet!K1222&amp;$CE$9&amp;CHAR(10)&amp;$CD$10&amp;VBAsheet!J1222-1&amp;$CE$10&amp;CHAR(10)&amp;$CD$11,"")</f>
        <v/>
      </c>
      <c r="BI1222"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2" s="18" t="str">
        <f>IF(LEN(X1222)&gt;0,$CD$23&amp;INDEX($CH$3:CH1225,MATCH(W1222,$CG$3:CG1225,0))&amp;$CE$23&amp;CHAR(10)&amp;$CD$24&amp;X1222&amp;$CE$24&amp;CHAR(10)&amp;$CD$25&amp;Y1222&amp;$CE$25&amp;CHAR(10),"")&amp;IF(LEN(AA1222)&gt;0,$CD$23&amp;INDEX($CH$3:CH1225,MATCH(Z1222,$CG$3:CG1225,0))&amp;$CE$23&amp;CHAR(10)&amp;$CD$24&amp;AA1222&amp;$CE$24&amp;CHAR(10)&amp;$CD$25&amp;AB1222&amp;$CE$25&amp;CHAR(10),"")&amp;IF(LEN(AD1222)&gt;0,$CD$23&amp;INDEX($CH$3:CH1225,MATCH(AC1222,$CG$3:CG1225,0))&amp;$CE$23&amp;CHAR(10)&amp;$CD$24&amp;AD1222&amp;$CE$24&amp;CHAR(10)&amp;$CD$25&amp;AE1222&amp;$CE$25&amp;CHAR(10),"")&amp;IF(LEN(AG1222)&gt;0,$CD$23&amp;INDEX($CH$3:CH1225,MATCH(AF1222,$CG$3:CG1225,0))&amp;$CE$23&amp;CHAR(10)&amp;$CD$24&amp;AG1222&amp;$CE$24&amp;CHAR(10)&amp;$CD$25&amp;AH1222&amp;$CE$25&amp;CHAR(10),"")&amp;IF(LEN(AJ1222)&gt;0,$CD$23&amp;INDEX($CH$3:CH1225,MATCH(AI1222,$CG$3:CG1225,0))&amp;$CE$23&amp;CHAR(10)&amp;$CD$24&amp;AJ1222&amp;$CE$24&amp;CHAR(10)&amp;$CD$25&amp;AK1222&amp;$CE$25&amp;CHAR(10),"")</f>
        <v/>
      </c>
      <c r="BK1222" s="18" t="str">
        <f>IF(LEN(J1222)&gt;0,INDEX($BH$2:$BH$100000,MATCH(J1222,VBAsheet!$H$2:$H$100000,0))&amp;CHAR(10),"")&amp;IF(LEN(K1222)&gt;0,INDEX($BH$2:$BH$100000,MATCH(K1222,VBAsheet!$H$2:$H$100000,0))&amp;CHAR(10),"")&amp;IF(LEN(L1222)&gt;0,INDEX($BH$2:$BH$100000,MATCH(L1222,VBAsheet!$H$2:$H$100000,0))&amp;CHAR(10),"")&amp;IF(LEN(M1222)&gt;0,INDEX($BH$2:$BH$100000,MATCH(M1222,VBAsheet!$H$2:$H$100000,0))&amp;CHAR(10),"")</f>
        <v/>
      </c>
      <c r="BM1222" s="94" t="str">
        <f t="shared" si="723"/>
        <v/>
      </c>
      <c r="BN1222" s="95" t="str">
        <f t="shared" si="742"/>
        <v/>
      </c>
      <c r="BP1222" s="18" t="str">
        <f t="shared" si="743"/>
        <v/>
      </c>
      <c r="BR1222" s="81" t="str">
        <f t="shared" si="722"/>
        <v/>
      </c>
      <c r="BU1222" s="138" t="str">
        <f t="shared" si="744"/>
        <v/>
      </c>
      <c r="BV1222" s="3" t="str">
        <f t="shared" si="745"/>
        <v/>
      </c>
      <c r="BW1222" s="3" t="str">
        <f t="shared" si="746"/>
        <v/>
      </c>
      <c r="BX1222" s="144" t="str">
        <f t="shared" si="747"/>
        <v/>
      </c>
      <c r="BY1222" s="18" t="str">
        <f t="shared" si="748"/>
        <v/>
      </c>
      <c r="BZ1222" s="18" t="str">
        <f t="shared" si="749"/>
        <v/>
      </c>
      <c r="CA1222" s="19" t="str">
        <f t="shared" si="750"/>
        <v/>
      </c>
    </row>
    <row r="1223" spans="4:79" x14ac:dyDescent="0.45">
      <c r="D1223" s="164" t="str">
        <f t="shared" si="751"/>
        <v/>
      </c>
      <c r="I1223" s="9" t="str">
        <f t="shared" si="724"/>
        <v/>
      </c>
      <c r="J1223" s="173" t="str">
        <f t="shared" si="725"/>
        <v/>
      </c>
      <c r="K1223" s="13"/>
      <c r="L1223" s="13"/>
      <c r="M1223" s="13"/>
      <c r="N1223" s="178" t="str">
        <f t="shared" si="726"/>
        <v/>
      </c>
      <c r="O1223" s="181" t="str">
        <f t="shared" si="727"/>
        <v/>
      </c>
      <c r="P1223" s="8" t="str">
        <f t="shared" si="728"/>
        <v/>
      </c>
      <c r="Q1223" s="8" t="str">
        <f t="shared" si="729"/>
        <v/>
      </c>
      <c r="R1223" s="8" t="str">
        <f t="shared" si="730"/>
        <v/>
      </c>
      <c r="S1223" s="8" t="str">
        <f t="shared" si="731"/>
        <v/>
      </c>
      <c r="T1223" s="8" t="str">
        <f t="shared" si="732"/>
        <v/>
      </c>
      <c r="U1223" s="8" t="str">
        <f t="shared" si="733"/>
        <v/>
      </c>
      <c r="V1223" s="16" t="str">
        <f t="shared" si="734"/>
        <v/>
      </c>
      <c r="W1223" s="129" t="str">
        <f t="shared" si="735"/>
        <v/>
      </c>
      <c r="X1223" s="8" t="str">
        <f t="shared" si="736"/>
        <v/>
      </c>
      <c r="Y1223" s="8" t="str">
        <f t="shared" si="737"/>
        <v/>
      </c>
      <c r="AQ1223" s="6" t="str">
        <f t="shared" si="738"/>
        <v/>
      </c>
      <c r="AR1223" s="128" t="str">
        <f t="shared" si="739"/>
        <v/>
      </c>
      <c r="AS1223" s="128" t="str">
        <f t="shared" si="740"/>
        <v/>
      </c>
      <c r="AT1223" s="139" t="str">
        <f t="shared" si="752"/>
        <v/>
      </c>
      <c r="BH1223" s="127" t="str">
        <f>IF(LEN(VBAsheet!H1223)&gt;0,$CD$4&amp;CHAR(10)&amp;$CD$5&amp;CHAR(10)&amp;$CD$6&amp;IF(VBAsheet!I1223="N",1,0)&amp;$CE$6&amp;CHAR(10)&amp;$CD$7&amp;CHAR(10)&amp;$CD$8&amp;VBAsheet!H1223&amp;$CE$8&amp;CHAR(10)&amp;$CD$9&amp;VBAsheet!K1223&amp;$CE$9&amp;CHAR(10)&amp;$CD$10&amp;VBAsheet!J1223-1&amp;$CE$10&amp;CHAR(10)&amp;$CD$11,"")</f>
        <v/>
      </c>
      <c r="BI1223"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3" s="18" t="str">
        <f>IF(LEN(X1223)&gt;0,$CD$23&amp;INDEX($CH$3:CH1226,MATCH(W1223,$CG$3:CG1226,0))&amp;$CE$23&amp;CHAR(10)&amp;$CD$24&amp;X1223&amp;$CE$24&amp;CHAR(10)&amp;$CD$25&amp;Y1223&amp;$CE$25&amp;CHAR(10),"")&amp;IF(LEN(AA1223)&gt;0,$CD$23&amp;INDEX($CH$3:CH1226,MATCH(Z1223,$CG$3:CG1226,0))&amp;$CE$23&amp;CHAR(10)&amp;$CD$24&amp;AA1223&amp;$CE$24&amp;CHAR(10)&amp;$CD$25&amp;AB1223&amp;$CE$25&amp;CHAR(10),"")&amp;IF(LEN(AD1223)&gt;0,$CD$23&amp;INDEX($CH$3:CH1226,MATCH(AC1223,$CG$3:CG1226,0))&amp;$CE$23&amp;CHAR(10)&amp;$CD$24&amp;AD1223&amp;$CE$24&amp;CHAR(10)&amp;$CD$25&amp;AE1223&amp;$CE$25&amp;CHAR(10),"")&amp;IF(LEN(AG1223)&gt;0,$CD$23&amp;INDEX($CH$3:CH1226,MATCH(AF1223,$CG$3:CG1226,0))&amp;$CE$23&amp;CHAR(10)&amp;$CD$24&amp;AG1223&amp;$CE$24&amp;CHAR(10)&amp;$CD$25&amp;AH1223&amp;$CE$25&amp;CHAR(10),"")&amp;IF(LEN(AJ1223)&gt;0,$CD$23&amp;INDEX($CH$3:CH1226,MATCH(AI1223,$CG$3:CG1226,0))&amp;$CE$23&amp;CHAR(10)&amp;$CD$24&amp;AJ1223&amp;$CE$24&amp;CHAR(10)&amp;$CD$25&amp;AK1223&amp;$CE$25&amp;CHAR(10),"")</f>
        <v/>
      </c>
      <c r="BK1223" s="18" t="str">
        <f>IF(LEN(J1223)&gt;0,INDEX($BH$2:$BH$100000,MATCH(J1223,VBAsheet!$H$2:$H$100000,0))&amp;CHAR(10),"")&amp;IF(LEN(K1223)&gt;0,INDEX($BH$2:$BH$100000,MATCH(K1223,VBAsheet!$H$2:$H$100000,0))&amp;CHAR(10),"")&amp;IF(LEN(L1223)&gt;0,INDEX($BH$2:$BH$100000,MATCH(L1223,VBAsheet!$H$2:$H$100000,0))&amp;CHAR(10),"")&amp;IF(LEN(M1223)&gt;0,INDEX($BH$2:$BH$100000,MATCH(M1223,VBAsheet!$H$2:$H$100000,0))&amp;CHAR(10),"")</f>
        <v/>
      </c>
      <c r="BM1223" s="94" t="str">
        <f t="shared" si="723"/>
        <v/>
      </c>
      <c r="BN1223" s="95" t="str">
        <f t="shared" si="742"/>
        <v/>
      </c>
      <c r="BP1223" s="18" t="str">
        <f t="shared" si="743"/>
        <v/>
      </c>
      <c r="BR1223" s="81" t="str">
        <f t="shared" si="722"/>
        <v/>
      </c>
      <c r="BU1223" s="138" t="str">
        <f t="shared" si="744"/>
        <v/>
      </c>
      <c r="BV1223" s="3" t="str">
        <f t="shared" si="745"/>
        <v/>
      </c>
      <c r="BW1223" s="3" t="str">
        <f t="shared" si="746"/>
        <v/>
      </c>
      <c r="BX1223" s="144" t="str">
        <f t="shared" si="747"/>
        <v/>
      </c>
      <c r="BY1223" s="18" t="str">
        <f t="shared" si="748"/>
        <v/>
      </c>
      <c r="BZ1223" s="18" t="str">
        <f t="shared" si="749"/>
        <v/>
      </c>
      <c r="CA1223" s="19" t="str">
        <f t="shared" si="750"/>
        <v/>
      </c>
    </row>
    <row r="1224" spans="4:79" x14ac:dyDescent="0.45">
      <c r="D1224" s="164" t="str">
        <f t="shared" si="751"/>
        <v/>
      </c>
      <c r="I1224" s="9" t="str">
        <f t="shared" si="724"/>
        <v/>
      </c>
      <c r="J1224" s="173" t="str">
        <f t="shared" si="725"/>
        <v/>
      </c>
      <c r="K1224" s="13"/>
      <c r="L1224" s="13"/>
      <c r="M1224" s="13"/>
      <c r="N1224" s="178" t="str">
        <f t="shared" si="726"/>
        <v/>
      </c>
      <c r="O1224" s="181" t="str">
        <f t="shared" si="727"/>
        <v/>
      </c>
      <c r="P1224" s="8" t="str">
        <f t="shared" si="728"/>
        <v/>
      </c>
      <c r="Q1224" s="8" t="str">
        <f t="shared" si="729"/>
        <v/>
      </c>
      <c r="R1224" s="8" t="str">
        <f t="shared" si="730"/>
        <v/>
      </c>
      <c r="S1224" s="8" t="str">
        <f t="shared" si="731"/>
        <v/>
      </c>
      <c r="T1224" s="8" t="str">
        <f t="shared" si="732"/>
        <v/>
      </c>
      <c r="U1224" s="8" t="str">
        <f t="shared" si="733"/>
        <v/>
      </c>
      <c r="V1224" s="16" t="str">
        <f t="shared" si="734"/>
        <v/>
      </c>
      <c r="W1224" s="129" t="str">
        <f t="shared" si="735"/>
        <v/>
      </c>
      <c r="X1224" s="8" t="str">
        <f t="shared" si="736"/>
        <v/>
      </c>
      <c r="Y1224" s="8" t="str">
        <f t="shared" si="737"/>
        <v/>
      </c>
      <c r="AQ1224" s="6" t="str">
        <f t="shared" si="738"/>
        <v/>
      </c>
      <c r="AR1224" s="128" t="str">
        <f t="shared" si="739"/>
        <v/>
      </c>
      <c r="AS1224" s="128" t="str">
        <f t="shared" si="740"/>
        <v/>
      </c>
      <c r="AT1224" s="139" t="str">
        <f t="shared" si="752"/>
        <v/>
      </c>
      <c r="BH1224" s="127" t="str">
        <f>IF(LEN(VBAsheet!H1224)&gt;0,$CD$4&amp;CHAR(10)&amp;$CD$5&amp;CHAR(10)&amp;$CD$6&amp;IF(VBAsheet!I1224="N",1,0)&amp;$CE$6&amp;CHAR(10)&amp;$CD$7&amp;CHAR(10)&amp;$CD$8&amp;VBAsheet!H1224&amp;$CE$8&amp;CHAR(10)&amp;$CD$9&amp;VBAsheet!K1224&amp;$CE$9&amp;CHAR(10)&amp;$CD$10&amp;VBAsheet!J1224-1&amp;$CE$10&amp;CHAR(10)&amp;$CD$11,"")</f>
        <v/>
      </c>
      <c r="BI1224"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4" s="18" t="str">
        <f>IF(LEN(X1224)&gt;0,$CD$23&amp;INDEX($CH$3:CH1227,MATCH(W1224,$CG$3:CG1227,0))&amp;$CE$23&amp;CHAR(10)&amp;$CD$24&amp;X1224&amp;$CE$24&amp;CHAR(10)&amp;$CD$25&amp;Y1224&amp;$CE$25&amp;CHAR(10),"")&amp;IF(LEN(AA1224)&gt;0,$CD$23&amp;INDEX($CH$3:CH1227,MATCH(Z1224,$CG$3:CG1227,0))&amp;$CE$23&amp;CHAR(10)&amp;$CD$24&amp;AA1224&amp;$CE$24&amp;CHAR(10)&amp;$CD$25&amp;AB1224&amp;$CE$25&amp;CHAR(10),"")&amp;IF(LEN(AD1224)&gt;0,$CD$23&amp;INDEX($CH$3:CH1227,MATCH(AC1224,$CG$3:CG1227,0))&amp;$CE$23&amp;CHAR(10)&amp;$CD$24&amp;AD1224&amp;$CE$24&amp;CHAR(10)&amp;$CD$25&amp;AE1224&amp;$CE$25&amp;CHAR(10),"")&amp;IF(LEN(AG1224)&gt;0,$CD$23&amp;INDEX($CH$3:CH1227,MATCH(AF1224,$CG$3:CG1227,0))&amp;$CE$23&amp;CHAR(10)&amp;$CD$24&amp;AG1224&amp;$CE$24&amp;CHAR(10)&amp;$CD$25&amp;AH1224&amp;$CE$25&amp;CHAR(10),"")&amp;IF(LEN(AJ1224)&gt;0,$CD$23&amp;INDEX($CH$3:CH1227,MATCH(AI1224,$CG$3:CG1227,0))&amp;$CE$23&amp;CHAR(10)&amp;$CD$24&amp;AJ1224&amp;$CE$24&amp;CHAR(10)&amp;$CD$25&amp;AK1224&amp;$CE$25&amp;CHAR(10),"")</f>
        <v/>
      </c>
      <c r="BK1224" s="18" t="str">
        <f>IF(LEN(J1224)&gt;0,INDEX($BH$2:$BH$100000,MATCH(J1224,VBAsheet!$H$2:$H$100000,0))&amp;CHAR(10),"")&amp;IF(LEN(K1224)&gt;0,INDEX($BH$2:$BH$100000,MATCH(K1224,VBAsheet!$H$2:$H$100000,0))&amp;CHAR(10),"")&amp;IF(LEN(L1224)&gt;0,INDEX($BH$2:$BH$100000,MATCH(L1224,VBAsheet!$H$2:$H$100000,0))&amp;CHAR(10),"")&amp;IF(LEN(M1224)&gt;0,INDEX($BH$2:$BH$100000,MATCH(M1224,VBAsheet!$H$2:$H$100000,0))&amp;CHAR(10),"")</f>
        <v/>
      </c>
      <c r="BM1224" s="94" t="str">
        <f t="shared" si="723"/>
        <v/>
      </c>
      <c r="BN1224" s="95" t="str">
        <f t="shared" si="742"/>
        <v/>
      </c>
      <c r="BP1224" s="18" t="str">
        <f t="shared" si="743"/>
        <v/>
      </c>
      <c r="BR1224" s="81" t="str">
        <f t="shared" si="722"/>
        <v/>
      </c>
      <c r="BU1224" s="138" t="str">
        <f t="shared" si="744"/>
        <v/>
      </c>
      <c r="BV1224" s="3" t="str">
        <f t="shared" si="745"/>
        <v/>
      </c>
      <c r="BW1224" s="3" t="str">
        <f t="shared" si="746"/>
        <v/>
      </c>
      <c r="BX1224" s="144" t="str">
        <f t="shared" si="747"/>
        <v/>
      </c>
      <c r="BY1224" s="18" t="str">
        <f t="shared" si="748"/>
        <v/>
      </c>
      <c r="BZ1224" s="18" t="str">
        <f t="shared" si="749"/>
        <v/>
      </c>
      <c r="CA1224" s="19" t="str">
        <f t="shared" si="750"/>
        <v/>
      </c>
    </row>
    <row r="1225" spans="4:79" x14ac:dyDescent="0.45">
      <c r="D1225" s="164" t="str">
        <f t="shared" si="751"/>
        <v/>
      </c>
      <c r="I1225" s="9" t="str">
        <f t="shared" si="724"/>
        <v/>
      </c>
      <c r="J1225" s="173" t="str">
        <f t="shared" si="725"/>
        <v/>
      </c>
      <c r="K1225" s="13"/>
      <c r="L1225" s="13"/>
      <c r="M1225" s="13"/>
      <c r="N1225" s="178" t="str">
        <f t="shared" si="726"/>
        <v/>
      </c>
      <c r="O1225" s="181" t="str">
        <f t="shared" si="727"/>
        <v/>
      </c>
      <c r="P1225" s="8" t="str">
        <f t="shared" si="728"/>
        <v/>
      </c>
      <c r="Q1225" s="8" t="str">
        <f t="shared" si="729"/>
        <v/>
      </c>
      <c r="R1225" s="8" t="str">
        <f t="shared" si="730"/>
        <v/>
      </c>
      <c r="S1225" s="8" t="str">
        <f t="shared" si="731"/>
        <v/>
      </c>
      <c r="T1225" s="8" t="str">
        <f t="shared" si="732"/>
        <v/>
      </c>
      <c r="U1225" s="8" t="str">
        <f t="shared" si="733"/>
        <v/>
      </c>
      <c r="V1225" s="16" t="str">
        <f t="shared" si="734"/>
        <v/>
      </c>
      <c r="W1225" s="129" t="str">
        <f t="shared" si="735"/>
        <v/>
      </c>
      <c r="X1225" s="8" t="str">
        <f t="shared" si="736"/>
        <v/>
      </c>
      <c r="Y1225" s="8" t="str">
        <f t="shared" si="737"/>
        <v/>
      </c>
      <c r="AQ1225" s="6" t="str">
        <f t="shared" si="738"/>
        <v/>
      </c>
      <c r="AR1225" s="128" t="str">
        <f t="shared" si="739"/>
        <v/>
      </c>
      <c r="AS1225" s="128" t="str">
        <f t="shared" si="740"/>
        <v/>
      </c>
      <c r="AT1225" s="139" t="str">
        <f t="shared" si="752"/>
        <v/>
      </c>
      <c r="BH1225" s="127" t="str">
        <f>IF(LEN(VBAsheet!H1225)&gt;0,$CD$4&amp;CHAR(10)&amp;$CD$5&amp;CHAR(10)&amp;$CD$6&amp;IF(VBAsheet!I1225="N",1,0)&amp;$CE$6&amp;CHAR(10)&amp;$CD$7&amp;CHAR(10)&amp;$CD$8&amp;VBAsheet!H1225&amp;$CE$8&amp;CHAR(10)&amp;$CD$9&amp;VBAsheet!K1225&amp;$CE$9&amp;CHAR(10)&amp;$CD$10&amp;VBAsheet!J1225-1&amp;$CE$10&amp;CHAR(10)&amp;$CD$11,"")</f>
        <v/>
      </c>
      <c r="BI1225"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5" s="18" t="str">
        <f>IF(LEN(X1225)&gt;0,$CD$23&amp;INDEX($CH$3:CH1228,MATCH(W1225,$CG$3:CG1228,0))&amp;$CE$23&amp;CHAR(10)&amp;$CD$24&amp;X1225&amp;$CE$24&amp;CHAR(10)&amp;$CD$25&amp;Y1225&amp;$CE$25&amp;CHAR(10),"")&amp;IF(LEN(AA1225)&gt;0,$CD$23&amp;INDEX($CH$3:CH1228,MATCH(Z1225,$CG$3:CG1228,0))&amp;$CE$23&amp;CHAR(10)&amp;$CD$24&amp;AA1225&amp;$CE$24&amp;CHAR(10)&amp;$CD$25&amp;AB1225&amp;$CE$25&amp;CHAR(10),"")&amp;IF(LEN(AD1225)&gt;0,$CD$23&amp;INDEX($CH$3:CH1228,MATCH(AC1225,$CG$3:CG1228,0))&amp;$CE$23&amp;CHAR(10)&amp;$CD$24&amp;AD1225&amp;$CE$24&amp;CHAR(10)&amp;$CD$25&amp;AE1225&amp;$CE$25&amp;CHAR(10),"")&amp;IF(LEN(AG1225)&gt;0,$CD$23&amp;INDEX($CH$3:CH1228,MATCH(AF1225,$CG$3:CG1228,0))&amp;$CE$23&amp;CHAR(10)&amp;$CD$24&amp;AG1225&amp;$CE$24&amp;CHAR(10)&amp;$CD$25&amp;AH1225&amp;$CE$25&amp;CHAR(10),"")&amp;IF(LEN(AJ1225)&gt;0,$CD$23&amp;INDEX($CH$3:CH1228,MATCH(AI1225,$CG$3:CG1228,0))&amp;$CE$23&amp;CHAR(10)&amp;$CD$24&amp;AJ1225&amp;$CE$24&amp;CHAR(10)&amp;$CD$25&amp;AK1225&amp;$CE$25&amp;CHAR(10),"")</f>
        <v/>
      </c>
      <c r="BK1225" s="18" t="str">
        <f>IF(LEN(J1225)&gt;0,INDEX($BH$2:$BH$100000,MATCH(J1225,VBAsheet!$H$2:$H$100000,0))&amp;CHAR(10),"")&amp;IF(LEN(K1225)&gt;0,INDEX($BH$2:$BH$100000,MATCH(K1225,VBAsheet!$H$2:$H$100000,0))&amp;CHAR(10),"")&amp;IF(LEN(L1225)&gt;0,INDEX($BH$2:$BH$100000,MATCH(L1225,VBAsheet!$H$2:$H$100000,0))&amp;CHAR(10),"")&amp;IF(LEN(M1225)&gt;0,INDEX($BH$2:$BH$100000,MATCH(M1225,VBAsheet!$H$2:$H$100000,0))&amp;CHAR(10),"")</f>
        <v/>
      </c>
      <c r="BM1225" s="94" t="str">
        <f t="shared" si="723"/>
        <v/>
      </c>
      <c r="BN1225" s="95" t="str">
        <f t="shared" si="742"/>
        <v/>
      </c>
      <c r="BP1225" s="18" t="str">
        <f t="shared" si="743"/>
        <v/>
      </c>
      <c r="BR1225" s="81" t="str">
        <f t="shared" si="722"/>
        <v/>
      </c>
      <c r="BU1225" s="138" t="str">
        <f t="shared" si="744"/>
        <v/>
      </c>
      <c r="BV1225" s="3" t="str">
        <f t="shared" si="745"/>
        <v/>
      </c>
      <c r="BW1225" s="3" t="str">
        <f t="shared" si="746"/>
        <v/>
      </c>
      <c r="BX1225" s="144" t="str">
        <f t="shared" si="747"/>
        <v/>
      </c>
      <c r="BY1225" s="18" t="str">
        <f t="shared" si="748"/>
        <v/>
      </c>
      <c r="BZ1225" s="18" t="str">
        <f t="shared" si="749"/>
        <v/>
      </c>
      <c r="CA1225" s="19" t="str">
        <f t="shared" si="750"/>
        <v/>
      </c>
    </row>
    <row r="1226" spans="4:79" x14ac:dyDescent="0.45">
      <c r="D1226" s="164" t="str">
        <f t="shared" si="751"/>
        <v/>
      </c>
      <c r="I1226" s="9" t="str">
        <f t="shared" si="724"/>
        <v/>
      </c>
      <c r="J1226" s="173" t="str">
        <f t="shared" si="725"/>
        <v/>
      </c>
      <c r="K1226" s="13"/>
      <c r="L1226" s="13"/>
      <c r="M1226" s="13"/>
      <c r="N1226" s="178" t="str">
        <f t="shared" si="726"/>
        <v/>
      </c>
      <c r="O1226" s="181" t="str">
        <f t="shared" si="727"/>
        <v/>
      </c>
      <c r="P1226" s="8" t="str">
        <f t="shared" si="728"/>
        <v/>
      </c>
      <c r="Q1226" s="8" t="str">
        <f t="shared" si="729"/>
        <v/>
      </c>
      <c r="R1226" s="8" t="str">
        <f t="shared" si="730"/>
        <v/>
      </c>
      <c r="S1226" s="8" t="str">
        <f t="shared" si="731"/>
        <v/>
      </c>
      <c r="T1226" s="8" t="str">
        <f t="shared" si="732"/>
        <v/>
      </c>
      <c r="U1226" s="8" t="str">
        <f t="shared" si="733"/>
        <v/>
      </c>
      <c r="V1226" s="16" t="str">
        <f t="shared" si="734"/>
        <v/>
      </c>
      <c r="W1226" s="129" t="str">
        <f t="shared" si="735"/>
        <v/>
      </c>
      <c r="X1226" s="8" t="str">
        <f t="shared" si="736"/>
        <v/>
      </c>
      <c r="Y1226" s="8" t="str">
        <f t="shared" si="737"/>
        <v/>
      </c>
      <c r="AQ1226" s="6" t="str">
        <f t="shared" si="738"/>
        <v/>
      </c>
      <c r="AR1226" s="128" t="str">
        <f t="shared" si="739"/>
        <v/>
      </c>
      <c r="AS1226" s="128" t="str">
        <f t="shared" si="740"/>
        <v/>
      </c>
      <c r="AT1226" s="139" t="str">
        <f t="shared" si="752"/>
        <v/>
      </c>
      <c r="BH1226" s="127" t="str">
        <f>IF(LEN(VBAsheet!H1226)&gt;0,$CD$4&amp;CHAR(10)&amp;$CD$5&amp;CHAR(10)&amp;$CD$6&amp;IF(VBAsheet!I1226="N",1,0)&amp;$CE$6&amp;CHAR(10)&amp;$CD$7&amp;CHAR(10)&amp;$CD$8&amp;VBAsheet!H1226&amp;$CE$8&amp;CHAR(10)&amp;$CD$9&amp;VBAsheet!K1226&amp;$CE$9&amp;CHAR(10)&amp;$CD$10&amp;VBAsheet!J1226-1&amp;$CE$10&amp;CHAR(10)&amp;$CD$11,"")</f>
        <v/>
      </c>
      <c r="BI1226"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6" s="18" t="str">
        <f>IF(LEN(X1226)&gt;0,$CD$23&amp;INDEX($CH$3:CH1229,MATCH(W1226,$CG$3:CG1229,0))&amp;$CE$23&amp;CHAR(10)&amp;$CD$24&amp;X1226&amp;$CE$24&amp;CHAR(10)&amp;$CD$25&amp;Y1226&amp;$CE$25&amp;CHAR(10),"")&amp;IF(LEN(AA1226)&gt;0,$CD$23&amp;INDEX($CH$3:CH1229,MATCH(Z1226,$CG$3:CG1229,0))&amp;$CE$23&amp;CHAR(10)&amp;$CD$24&amp;AA1226&amp;$CE$24&amp;CHAR(10)&amp;$CD$25&amp;AB1226&amp;$CE$25&amp;CHAR(10),"")&amp;IF(LEN(AD1226)&gt;0,$CD$23&amp;INDEX($CH$3:CH1229,MATCH(AC1226,$CG$3:CG1229,0))&amp;$CE$23&amp;CHAR(10)&amp;$CD$24&amp;AD1226&amp;$CE$24&amp;CHAR(10)&amp;$CD$25&amp;AE1226&amp;$CE$25&amp;CHAR(10),"")&amp;IF(LEN(AG1226)&gt;0,$CD$23&amp;INDEX($CH$3:CH1229,MATCH(AF1226,$CG$3:CG1229,0))&amp;$CE$23&amp;CHAR(10)&amp;$CD$24&amp;AG1226&amp;$CE$24&amp;CHAR(10)&amp;$CD$25&amp;AH1226&amp;$CE$25&amp;CHAR(10),"")&amp;IF(LEN(AJ1226)&gt;0,$CD$23&amp;INDEX($CH$3:CH1229,MATCH(AI1226,$CG$3:CG1229,0))&amp;$CE$23&amp;CHAR(10)&amp;$CD$24&amp;AJ1226&amp;$CE$24&amp;CHAR(10)&amp;$CD$25&amp;AK1226&amp;$CE$25&amp;CHAR(10),"")</f>
        <v/>
      </c>
      <c r="BK1226" s="18" t="str">
        <f>IF(LEN(J1226)&gt;0,INDEX($BH$2:$BH$100000,MATCH(J1226,VBAsheet!$H$2:$H$100000,0))&amp;CHAR(10),"")&amp;IF(LEN(K1226)&gt;0,INDEX($BH$2:$BH$100000,MATCH(K1226,VBAsheet!$H$2:$H$100000,0))&amp;CHAR(10),"")&amp;IF(LEN(L1226)&gt;0,INDEX($BH$2:$BH$100000,MATCH(L1226,VBAsheet!$H$2:$H$100000,0))&amp;CHAR(10),"")&amp;IF(LEN(M1226)&gt;0,INDEX($BH$2:$BH$100000,MATCH(M1226,VBAsheet!$H$2:$H$100000,0))&amp;CHAR(10),"")</f>
        <v/>
      </c>
      <c r="BM1226" s="94" t="str">
        <f t="shared" si="723"/>
        <v/>
      </c>
      <c r="BN1226" s="95" t="str">
        <f t="shared" si="742"/>
        <v/>
      </c>
      <c r="BP1226" s="18" t="str">
        <f t="shared" si="743"/>
        <v/>
      </c>
      <c r="BR1226" s="81" t="str">
        <f t="shared" si="722"/>
        <v/>
      </c>
      <c r="BU1226" s="138" t="str">
        <f t="shared" si="744"/>
        <v/>
      </c>
      <c r="BV1226" s="3" t="str">
        <f t="shared" si="745"/>
        <v/>
      </c>
      <c r="BW1226" s="3" t="str">
        <f t="shared" si="746"/>
        <v/>
      </c>
      <c r="BX1226" s="144" t="str">
        <f t="shared" si="747"/>
        <v/>
      </c>
      <c r="BY1226" s="18" t="str">
        <f t="shared" si="748"/>
        <v/>
      </c>
      <c r="BZ1226" s="18" t="str">
        <f t="shared" si="749"/>
        <v/>
      </c>
      <c r="CA1226" s="19" t="str">
        <f t="shared" si="750"/>
        <v/>
      </c>
    </row>
    <row r="1227" spans="4:79" x14ac:dyDescent="0.45">
      <c r="D1227" s="164" t="str">
        <f t="shared" si="751"/>
        <v/>
      </c>
      <c r="I1227" s="9" t="str">
        <f t="shared" si="724"/>
        <v/>
      </c>
      <c r="J1227" s="173" t="str">
        <f t="shared" si="725"/>
        <v/>
      </c>
      <c r="K1227" s="13"/>
      <c r="L1227" s="13"/>
      <c r="M1227" s="13"/>
      <c r="N1227" s="178" t="str">
        <f t="shared" si="726"/>
        <v/>
      </c>
      <c r="O1227" s="181" t="str">
        <f t="shared" si="727"/>
        <v/>
      </c>
      <c r="P1227" s="8" t="str">
        <f t="shared" si="728"/>
        <v/>
      </c>
      <c r="Q1227" s="8" t="str">
        <f t="shared" si="729"/>
        <v/>
      </c>
      <c r="R1227" s="8" t="str">
        <f t="shared" si="730"/>
        <v/>
      </c>
      <c r="S1227" s="8" t="str">
        <f t="shared" si="731"/>
        <v/>
      </c>
      <c r="T1227" s="8" t="str">
        <f t="shared" si="732"/>
        <v/>
      </c>
      <c r="U1227" s="8" t="str">
        <f t="shared" si="733"/>
        <v/>
      </c>
      <c r="V1227" s="16" t="str">
        <f t="shared" si="734"/>
        <v/>
      </c>
      <c r="W1227" s="129" t="str">
        <f t="shared" si="735"/>
        <v/>
      </c>
      <c r="X1227" s="8" t="str">
        <f t="shared" si="736"/>
        <v/>
      </c>
      <c r="Y1227" s="8" t="str">
        <f t="shared" si="737"/>
        <v/>
      </c>
      <c r="AQ1227" s="6" t="str">
        <f t="shared" si="738"/>
        <v/>
      </c>
      <c r="AR1227" s="128" t="str">
        <f t="shared" si="739"/>
        <v/>
      </c>
      <c r="AS1227" s="128" t="str">
        <f t="shared" si="740"/>
        <v/>
      </c>
      <c r="AT1227" s="139" t="str">
        <f t="shared" si="752"/>
        <v/>
      </c>
      <c r="BH1227" s="127" t="str">
        <f>IF(LEN(VBAsheet!H1227)&gt;0,$CD$4&amp;CHAR(10)&amp;$CD$5&amp;CHAR(10)&amp;$CD$6&amp;IF(VBAsheet!I1227="N",1,0)&amp;$CE$6&amp;CHAR(10)&amp;$CD$7&amp;CHAR(10)&amp;$CD$8&amp;VBAsheet!H1227&amp;$CE$8&amp;CHAR(10)&amp;$CD$9&amp;VBAsheet!K1227&amp;$CE$9&amp;CHAR(10)&amp;$CD$10&amp;VBAsheet!J1227-1&amp;$CE$10&amp;CHAR(10)&amp;$CD$11,"")</f>
        <v/>
      </c>
      <c r="BI1227"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7" s="18" t="str">
        <f>IF(LEN(X1227)&gt;0,$CD$23&amp;INDEX($CH$3:CH1230,MATCH(W1227,$CG$3:CG1230,0))&amp;$CE$23&amp;CHAR(10)&amp;$CD$24&amp;X1227&amp;$CE$24&amp;CHAR(10)&amp;$CD$25&amp;Y1227&amp;$CE$25&amp;CHAR(10),"")&amp;IF(LEN(AA1227)&gt;0,$CD$23&amp;INDEX($CH$3:CH1230,MATCH(Z1227,$CG$3:CG1230,0))&amp;$CE$23&amp;CHAR(10)&amp;$CD$24&amp;AA1227&amp;$CE$24&amp;CHAR(10)&amp;$CD$25&amp;AB1227&amp;$CE$25&amp;CHAR(10),"")&amp;IF(LEN(AD1227)&gt;0,$CD$23&amp;INDEX($CH$3:CH1230,MATCH(AC1227,$CG$3:CG1230,0))&amp;$CE$23&amp;CHAR(10)&amp;$CD$24&amp;AD1227&amp;$CE$24&amp;CHAR(10)&amp;$CD$25&amp;AE1227&amp;$CE$25&amp;CHAR(10),"")&amp;IF(LEN(AG1227)&gt;0,$CD$23&amp;INDEX($CH$3:CH1230,MATCH(AF1227,$CG$3:CG1230,0))&amp;$CE$23&amp;CHAR(10)&amp;$CD$24&amp;AG1227&amp;$CE$24&amp;CHAR(10)&amp;$CD$25&amp;AH1227&amp;$CE$25&amp;CHAR(10),"")&amp;IF(LEN(AJ1227)&gt;0,$CD$23&amp;INDEX($CH$3:CH1230,MATCH(AI1227,$CG$3:CG1230,0))&amp;$CE$23&amp;CHAR(10)&amp;$CD$24&amp;AJ1227&amp;$CE$24&amp;CHAR(10)&amp;$CD$25&amp;AK1227&amp;$CE$25&amp;CHAR(10),"")</f>
        <v/>
      </c>
      <c r="BK1227" s="18" t="str">
        <f>IF(LEN(J1227)&gt;0,INDEX($BH$2:$BH$100000,MATCH(J1227,VBAsheet!$H$2:$H$100000,0))&amp;CHAR(10),"")&amp;IF(LEN(K1227)&gt;0,INDEX($BH$2:$BH$100000,MATCH(K1227,VBAsheet!$H$2:$H$100000,0))&amp;CHAR(10),"")&amp;IF(LEN(L1227)&gt;0,INDEX($BH$2:$BH$100000,MATCH(L1227,VBAsheet!$H$2:$H$100000,0))&amp;CHAR(10),"")&amp;IF(LEN(M1227)&gt;0,INDEX($BH$2:$BH$100000,MATCH(M1227,VBAsheet!$H$2:$H$100000,0))&amp;CHAR(10),"")</f>
        <v/>
      </c>
      <c r="BM1227" s="94" t="str">
        <f t="shared" si="723"/>
        <v/>
      </c>
      <c r="BN1227" s="95" t="str">
        <f t="shared" si="742"/>
        <v/>
      </c>
      <c r="BP1227" s="18" t="str">
        <f t="shared" si="743"/>
        <v/>
      </c>
      <c r="BR1227" s="81" t="str">
        <f t="shared" si="722"/>
        <v/>
      </c>
      <c r="BU1227" s="138" t="str">
        <f t="shared" si="744"/>
        <v/>
      </c>
      <c r="BV1227" s="3" t="str">
        <f t="shared" si="745"/>
        <v/>
      </c>
      <c r="BW1227" s="3" t="str">
        <f t="shared" si="746"/>
        <v/>
      </c>
      <c r="BX1227" s="144" t="str">
        <f t="shared" si="747"/>
        <v/>
      </c>
      <c r="BY1227" s="18" t="str">
        <f t="shared" si="748"/>
        <v/>
      </c>
      <c r="BZ1227" s="18" t="str">
        <f t="shared" si="749"/>
        <v/>
      </c>
      <c r="CA1227" s="19" t="str">
        <f t="shared" si="750"/>
        <v/>
      </c>
    </row>
    <row r="1228" spans="4:79" x14ac:dyDescent="0.45">
      <c r="D1228" s="164" t="str">
        <f t="shared" si="751"/>
        <v/>
      </c>
      <c r="I1228" s="9" t="str">
        <f t="shared" si="724"/>
        <v/>
      </c>
      <c r="J1228" s="173" t="str">
        <f t="shared" si="725"/>
        <v/>
      </c>
      <c r="K1228" s="13"/>
      <c r="L1228" s="13"/>
      <c r="M1228" s="13"/>
      <c r="N1228" s="178" t="str">
        <f t="shared" si="726"/>
        <v/>
      </c>
      <c r="O1228" s="181" t="str">
        <f t="shared" si="727"/>
        <v/>
      </c>
      <c r="P1228" s="8" t="str">
        <f t="shared" si="728"/>
        <v/>
      </c>
      <c r="Q1228" s="8" t="str">
        <f t="shared" si="729"/>
        <v/>
      </c>
      <c r="R1228" s="8" t="str">
        <f t="shared" si="730"/>
        <v/>
      </c>
      <c r="S1228" s="8" t="str">
        <f t="shared" si="731"/>
        <v/>
      </c>
      <c r="T1228" s="8" t="str">
        <f t="shared" si="732"/>
        <v/>
      </c>
      <c r="U1228" s="8" t="str">
        <f t="shared" si="733"/>
        <v/>
      </c>
      <c r="V1228" s="16" t="str">
        <f t="shared" si="734"/>
        <v/>
      </c>
      <c r="W1228" s="129" t="str">
        <f t="shared" si="735"/>
        <v/>
      </c>
      <c r="X1228" s="8" t="str">
        <f t="shared" si="736"/>
        <v/>
      </c>
      <c r="Y1228" s="8" t="str">
        <f t="shared" si="737"/>
        <v/>
      </c>
      <c r="AQ1228" s="6" t="str">
        <f t="shared" si="738"/>
        <v/>
      </c>
      <c r="AR1228" s="128" t="str">
        <f t="shared" si="739"/>
        <v/>
      </c>
      <c r="AS1228" s="128" t="str">
        <f t="shared" si="740"/>
        <v/>
      </c>
      <c r="AT1228" s="139" t="str">
        <f t="shared" si="752"/>
        <v/>
      </c>
      <c r="BH1228" s="127" t="str">
        <f>IF(LEN(VBAsheet!H1228)&gt;0,$CD$4&amp;CHAR(10)&amp;$CD$5&amp;CHAR(10)&amp;$CD$6&amp;IF(VBAsheet!I1228="N",1,0)&amp;$CE$6&amp;CHAR(10)&amp;$CD$7&amp;CHAR(10)&amp;$CD$8&amp;VBAsheet!H1228&amp;$CE$8&amp;CHAR(10)&amp;$CD$9&amp;VBAsheet!K1228&amp;$CE$9&amp;CHAR(10)&amp;$CD$10&amp;VBAsheet!J1228-1&amp;$CE$10&amp;CHAR(10)&amp;$CD$11,"")</f>
        <v/>
      </c>
      <c r="BI1228"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8" s="18" t="str">
        <f>IF(LEN(X1228)&gt;0,$CD$23&amp;INDEX($CH$3:CH1231,MATCH(W1228,$CG$3:CG1231,0))&amp;$CE$23&amp;CHAR(10)&amp;$CD$24&amp;X1228&amp;$CE$24&amp;CHAR(10)&amp;$CD$25&amp;Y1228&amp;$CE$25&amp;CHAR(10),"")&amp;IF(LEN(AA1228)&gt;0,$CD$23&amp;INDEX($CH$3:CH1231,MATCH(Z1228,$CG$3:CG1231,0))&amp;$CE$23&amp;CHAR(10)&amp;$CD$24&amp;AA1228&amp;$CE$24&amp;CHAR(10)&amp;$CD$25&amp;AB1228&amp;$CE$25&amp;CHAR(10),"")&amp;IF(LEN(AD1228)&gt;0,$CD$23&amp;INDEX($CH$3:CH1231,MATCH(AC1228,$CG$3:CG1231,0))&amp;$CE$23&amp;CHAR(10)&amp;$CD$24&amp;AD1228&amp;$CE$24&amp;CHAR(10)&amp;$CD$25&amp;AE1228&amp;$CE$25&amp;CHAR(10),"")&amp;IF(LEN(AG1228)&gt;0,$CD$23&amp;INDEX($CH$3:CH1231,MATCH(AF1228,$CG$3:CG1231,0))&amp;$CE$23&amp;CHAR(10)&amp;$CD$24&amp;AG1228&amp;$CE$24&amp;CHAR(10)&amp;$CD$25&amp;AH1228&amp;$CE$25&amp;CHAR(10),"")&amp;IF(LEN(AJ1228)&gt;0,$CD$23&amp;INDEX($CH$3:CH1231,MATCH(AI1228,$CG$3:CG1231,0))&amp;$CE$23&amp;CHAR(10)&amp;$CD$24&amp;AJ1228&amp;$CE$24&amp;CHAR(10)&amp;$CD$25&amp;AK1228&amp;$CE$25&amp;CHAR(10),"")</f>
        <v/>
      </c>
      <c r="BK1228" s="18" t="str">
        <f>IF(LEN(J1228)&gt;0,INDEX($BH$2:$BH$100000,MATCH(J1228,VBAsheet!$H$2:$H$100000,0))&amp;CHAR(10),"")&amp;IF(LEN(K1228)&gt;0,INDEX($BH$2:$BH$100000,MATCH(K1228,VBAsheet!$H$2:$H$100000,0))&amp;CHAR(10),"")&amp;IF(LEN(L1228)&gt;0,INDEX($BH$2:$BH$100000,MATCH(L1228,VBAsheet!$H$2:$H$100000,0))&amp;CHAR(10),"")&amp;IF(LEN(M1228)&gt;0,INDEX($BH$2:$BH$100000,MATCH(M1228,VBAsheet!$H$2:$H$100000,0))&amp;CHAR(10),"")</f>
        <v/>
      </c>
      <c r="BM1228" s="94" t="str">
        <f t="shared" si="723"/>
        <v/>
      </c>
      <c r="BN1228" s="95" t="str">
        <f t="shared" si="742"/>
        <v/>
      </c>
      <c r="BP1228" s="18" t="str">
        <f t="shared" si="743"/>
        <v/>
      </c>
      <c r="BR1228" s="81" t="str">
        <f t="shared" si="722"/>
        <v/>
      </c>
      <c r="BU1228" s="138" t="str">
        <f t="shared" si="744"/>
        <v/>
      </c>
      <c r="BV1228" s="3" t="str">
        <f t="shared" si="745"/>
        <v/>
      </c>
      <c r="BW1228" s="3" t="str">
        <f t="shared" si="746"/>
        <v/>
      </c>
      <c r="BX1228" s="144" t="str">
        <f t="shared" si="747"/>
        <v/>
      </c>
      <c r="BY1228" s="18" t="str">
        <f t="shared" si="748"/>
        <v/>
      </c>
      <c r="BZ1228" s="18" t="str">
        <f t="shared" si="749"/>
        <v/>
      </c>
      <c r="CA1228" s="19" t="str">
        <f t="shared" si="750"/>
        <v/>
      </c>
    </row>
    <row r="1229" spans="4:79" x14ac:dyDescent="0.45">
      <c r="D1229" s="164" t="str">
        <f t="shared" si="751"/>
        <v/>
      </c>
      <c r="I1229" s="9" t="str">
        <f t="shared" si="724"/>
        <v/>
      </c>
      <c r="J1229" s="173" t="str">
        <f t="shared" si="725"/>
        <v/>
      </c>
      <c r="K1229" s="13"/>
      <c r="L1229" s="13"/>
      <c r="M1229" s="13"/>
      <c r="N1229" s="178" t="str">
        <f t="shared" si="726"/>
        <v/>
      </c>
      <c r="O1229" s="181" t="str">
        <f t="shared" si="727"/>
        <v/>
      </c>
      <c r="P1229" s="8" t="str">
        <f t="shared" si="728"/>
        <v/>
      </c>
      <c r="Q1229" s="8" t="str">
        <f t="shared" si="729"/>
        <v/>
      </c>
      <c r="R1229" s="8" t="str">
        <f t="shared" si="730"/>
        <v/>
      </c>
      <c r="S1229" s="8" t="str">
        <f t="shared" si="731"/>
        <v/>
      </c>
      <c r="T1229" s="8" t="str">
        <f t="shared" si="732"/>
        <v/>
      </c>
      <c r="U1229" s="8" t="str">
        <f t="shared" si="733"/>
        <v/>
      </c>
      <c r="V1229" s="16" t="str">
        <f t="shared" si="734"/>
        <v/>
      </c>
      <c r="W1229" s="129" t="str">
        <f t="shared" si="735"/>
        <v/>
      </c>
      <c r="X1229" s="8" t="str">
        <f t="shared" si="736"/>
        <v/>
      </c>
      <c r="Y1229" s="8" t="str">
        <f t="shared" si="737"/>
        <v/>
      </c>
      <c r="AQ1229" s="6" t="str">
        <f t="shared" si="738"/>
        <v/>
      </c>
      <c r="AR1229" s="128" t="str">
        <f t="shared" si="739"/>
        <v/>
      </c>
      <c r="AS1229" s="128" t="str">
        <f t="shared" si="740"/>
        <v/>
      </c>
      <c r="AT1229" s="139" t="str">
        <f t="shared" si="752"/>
        <v/>
      </c>
      <c r="BH1229" s="127" t="str">
        <f>IF(LEN(VBAsheet!H1229)&gt;0,$CD$4&amp;CHAR(10)&amp;$CD$5&amp;CHAR(10)&amp;$CD$6&amp;IF(VBAsheet!I1229="N",1,0)&amp;$CE$6&amp;CHAR(10)&amp;$CD$7&amp;CHAR(10)&amp;$CD$8&amp;VBAsheet!H1229&amp;$CE$8&amp;CHAR(10)&amp;$CD$9&amp;VBAsheet!K1229&amp;$CE$9&amp;CHAR(10)&amp;$CD$10&amp;VBAsheet!J1229-1&amp;$CE$10&amp;CHAR(10)&amp;$CD$11,"")</f>
        <v/>
      </c>
      <c r="BI1229"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29" s="18" t="str">
        <f>IF(LEN(X1229)&gt;0,$CD$23&amp;INDEX($CH$3:CH1232,MATCH(W1229,$CG$3:CG1232,0))&amp;$CE$23&amp;CHAR(10)&amp;$CD$24&amp;X1229&amp;$CE$24&amp;CHAR(10)&amp;$CD$25&amp;Y1229&amp;$CE$25&amp;CHAR(10),"")&amp;IF(LEN(AA1229)&gt;0,$CD$23&amp;INDEX($CH$3:CH1232,MATCH(Z1229,$CG$3:CG1232,0))&amp;$CE$23&amp;CHAR(10)&amp;$CD$24&amp;AA1229&amp;$CE$24&amp;CHAR(10)&amp;$CD$25&amp;AB1229&amp;$CE$25&amp;CHAR(10),"")&amp;IF(LEN(AD1229)&gt;0,$CD$23&amp;INDEX($CH$3:CH1232,MATCH(AC1229,$CG$3:CG1232,0))&amp;$CE$23&amp;CHAR(10)&amp;$CD$24&amp;AD1229&amp;$CE$24&amp;CHAR(10)&amp;$CD$25&amp;AE1229&amp;$CE$25&amp;CHAR(10),"")&amp;IF(LEN(AG1229)&gt;0,$CD$23&amp;INDEX($CH$3:CH1232,MATCH(AF1229,$CG$3:CG1232,0))&amp;$CE$23&amp;CHAR(10)&amp;$CD$24&amp;AG1229&amp;$CE$24&amp;CHAR(10)&amp;$CD$25&amp;AH1229&amp;$CE$25&amp;CHAR(10),"")&amp;IF(LEN(AJ1229)&gt;0,$CD$23&amp;INDEX($CH$3:CH1232,MATCH(AI1229,$CG$3:CG1232,0))&amp;$CE$23&amp;CHAR(10)&amp;$CD$24&amp;AJ1229&amp;$CE$24&amp;CHAR(10)&amp;$CD$25&amp;AK1229&amp;$CE$25&amp;CHAR(10),"")</f>
        <v/>
      </c>
      <c r="BK1229" s="18" t="str">
        <f>IF(LEN(J1229)&gt;0,INDEX($BH$2:$BH$100000,MATCH(J1229,VBAsheet!$H$2:$H$100000,0))&amp;CHAR(10),"")&amp;IF(LEN(K1229)&gt;0,INDEX($BH$2:$BH$100000,MATCH(K1229,VBAsheet!$H$2:$H$100000,0))&amp;CHAR(10),"")&amp;IF(LEN(L1229)&gt;0,INDEX($BH$2:$BH$100000,MATCH(L1229,VBAsheet!$H$2:$H$100000,0))&amp;CHAR(10),"")&amp;IF(LEN(M1229)&gt;0,INDEX($BH$2:$BH$100000,MATCH(M1229,VBAsheet!$H$2:$H$100000,0))&amp;CHAR(10),"")</f>
        <v/>
      </c>
      <c r="BM1229" s="94" t="str">
        <f t="shared" si="723"/>
        <v/>
      </c>
      <c r="BN1229" s="95" t="str">
        <f t="shared" si="742"/>
        <v/>
      </c>
      <c r="BP1229" s="18" t="str">
        <f t="shared" si="743"/>
        <v/>
      </c>
      <c r="BR1229" s="81" t="str">
        <f t="shared" si="722"/>
        <v/>
      </c>
      <c r="BU1229" s="138" t="str">
        <f t="shared" si="744"/>
        <v/>
      </c>
      <c r="BV1229" s="3" t="str">
        <f t="shared" si="745"/>
        <v/>
      </c>
      <c r="BW1229" s="3" t="str">
        <f t="shared" si="746"/>
        <v/>
      </c>
      <c r="BX1229" s="144" t="str">
        <f t="shared" si="747"/>
        <v/>
      </c>
      <c r="BY1229" s="18" t="str">
        <f t="shared" si="748"/>
        <v/>
      </c>
      <c r="BZ1229" s="18" t="str">
        <f t="shared" si="749"/>
        <v/>
      </c>
      <c r="CA1229" s="19" t="str">
        <f t="shared" si="750"/>
        <v/>
      </c>
    </row>
    <row r="1230" spans="4:79" x14ac:dyDescent="0.45">
      <c r="D1230" s="164" t="str">
        <f t="shared" si="751"/>
        <v/>
      </c>
      <c r="I1230" s="9" t="str">
        <f t="shared" si="724"/>
        <v/>
      </c>
      <c r="J1230" s="173" t="str">
        <f t="shared" si="725"/>
        <v/>
      </c>
      <c r="K1230" s="13"/>
      <c r="L1230" s="13"/>
      <c r="M1230" s="13"/>
      <c r="N1230" s="178" t="str">
        <f t="shared" si="726"/>
        <v/>
      </c>
      <c r="O1230" s="181" t="str">
        <f t="shared" si="727"/>
        <v/>
      </c>
      <c r="P1230" s="8" t="str">
        <f t="shared" si="728"/>
        <v/>
      </c>
      <c r="Q1230" s="8" t="str">
        <f t="shared" si="729"/>
        <v/>
      </c>
      <c r="R1230" s="8" t="str">
        <f t="shared" si="730"/>
        <v/>
      </c>
      <c r="S1230" s="8" t="str">
        <f t="shared" si="731"/>
        <v/>
      </c>
      <c r="T1230" s="8" t="str">
        <f t="shared" si="732"/>
        <v/>
      </c>
      <c r="U1230" s="8" t="str">
        <f t="shared" si="733"/>
        <v/>
      </c>
      <c r="V1230" s="16" t="str">
        <f t="shared" si="734"/>
        <v/>
      </c>
      <c r="W1230" s="129" t="str">
        <f t="shared" si="735"/>
        <v/>
      </c>
      <c r="X1230" s="8" t="str">
        <f t="shared" si="736"/>
        <v/>
      </c>
      <c r="Y1230" s="8" t="str">
        <f t="shared" si="737"/>
        <v/>
      </c>
      <c r="AQ1230" s="6" t="str">
        <f t="shared" si="738"/>
        <v/>
      </c>
      <c r="AR1230" s="128" t="str">
        <f t="shared" si="739"/>
        <v/>
      </c>
      <c r="AS1230" s="128" t="str">
        <f t="shared" si="740"/>
        <v/>
      </c>
      <c r="AT1230" s="139" t="str">
        <f t="shared" si="752"/>
        <v/>
      </c>
      <c r="BH1230" s="127" t="str">
        <f>IF(LEN(VBAsheet!H1230)&gt;0,$CD$4&amp;CHAR(10)&amp;$CD$5&amp;CHAR(10)&amp;$CD$6&amp;IF(VBAsheet!I1230="N",1,0)&amp;$CE$6&amp;CHAR(10)&amp;$CD$7&amp;CHAR(10)&amp;$CD$8&amp;VBAsheet!H1230&amp;$CE$8&amp;CHAR(10)&amp;$CD$9&amp;VBAsheet!K1230&amp;$CE$9&amp;CHAR(10)&amp;$CD$10&amp;VBAsheet!J1230-1&amp;$CE$10&amp;CHAR(10)&amp;$CD$11,"")</f>
        <v/>
      </c>
      <c r="BI1230"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0" s="18" t="str">
        <f>IF(LEN(X1230)&gt;0,$CD$23&amp;INDEX($CH$3:CH1233,MATCH(W1230,$CG$3:CG1233,0))&amp;$CE$23&amp;CHAR(10)&amp;$CD$24&amp;X1230&amp;$CE$24&amp;CHAR(10)&amp;$CD$25&amp;Y1230&amp;$CE$25&amp;CHAR(10),"")&amp;IF(LEN(AA1230)&gt;0,$CD$23&amp;INDEX($CH$3:CH1233,MATCH(Z1230,$CG$3:CG1233,0))&amp;$CE$23&amp;CHAR(10)&amp;$CD$24&amp;AA1230&amp;$CE$24&amp;CHAR(10)&amp;$CD$25&amp;AB1230&amp;$CE$25&amp;CHAR(10),"")&amp;IF(LEN(AD1230)&gt;0,$CD$23&amp;INDEX($CH$3:CH1233,MATCH(AC1230,$CG$3:CG1233,0))&amp;$CE$23&amp;CHAR(10)&amp;$CD$24&amp;AD1230&amp;$CE$24&amp;CHAR(10)&amp;$CD$25&amp;AE1230&amp;$CE$25&amp;CHAR(10),"")&amp;IF(LEN(AG1230)&gt;0,$CD$23&amp;INDEX($CH$3:CH1233,MATCH(AF1230,$CG$3:CG1233,0))&amp;$CE$23&amp;CHAR(10)&amp;$CD$24&amp;AG1230&amp;$CE$24&amp;CHAR(10)&amp;$CD$25&amp;AH1230&amp;$CE$25&amp;CHAR(10),"")&amp;IF(LEN(AJ1230)&gt;0,$CD$23&amp;INDEX($CH$3:CH1233,MATCH(AI1230,$CG$3:CG1233,0))&amp;$CE$23&amp;CHAR(10)&amp;$CD$24&amp;AJ1230&amp;$CE$24&amp;CHAR(10)&amp;$CD$25&amp;AK1230&amp;$CE$25&amp;CHAR(10),"")</f>
        <v/>
      </c>
      <c r="BK1230" s="18" t="str">
        <f>IF(LEN(J1230)&gt;0,INDEX($BH$2:$BH$100000,MATCH(J1230,VBAsheet!$H$2:$H$100000,0))&amp;CHAR(10),"")&amp;IF(LEN(K1230)&gt;0,INDEX($BH$2:$BH$100000,MATCH(K1230,VBAsheet!$H$2:$H$100000,0))&amp;CHAR(10),"")&amp;IF(LEN(L1230)&gt;0,INDEX($BH$2:$BH$100000,MATCH(L1230,VBAsheet!$H$2:$H$100000,0))&amp;CHAR(10),"")&amp;IF(LEN(M1230)&gt;0,INDEX($BH$2:$BH$100000,MATCH(M1230,VBAsheet!$H$2:$H$100000,0))&amp;CHAR(10),"")</f>
        <v/>
      </c>
      <c r="BM1230" s="94" t="str">
        <f t="shared" si="723"/>
        <v/>
      </c>
      <c r="BN1230" s="95" t="str">
        <f t="shared" si="742"/>
        <v/>
      </c>
      <c r="BP1230" s="18" t="str">
        <f t="shared" si="743"/>
        <v/>
      </c>
      <c r="BR1230" s="81" t="str">
        <f t="shared" si="722"/>
        <v/>
      </c>
      <c r="BU1230" s="138" t="str">
        <f t="shared" si="744"/>
        <v/>
      </c>
      <c r="BV1230" s="3" t="str">
        <f t="shared" si="745"/>
        <v/>
      </c>
      <c r="BW1230" s="3" t="str">
        <f t="shared" si="746"/>
        <v/>
      </c>
      <c r="BX1230" s="144" t="str">
        <f t="shared" si="747"/>
        <v/>
      </c>
      <c r="BY1230" s="18" t="str">
        <f t="shared" si="748"/>
        <v/>
      </c>
      <c r="BZ1230" s="18" t="str">
        <f t="shared" si="749"/>
        <v/>
      </c>
      <c r="CA1230" s="19" t="str">
        <f t="shared" si="750"/>
        <v/>
      </c>
    </row>
    <row r="1231" spans="4:79" x14ac:dyDescent="0.45">
      <c r="D1231" s="164" t="str">
        <f t="shared" si="751"/>
        <v/>
      </c>
      <c r="I1231" s="9" t="str">
        <f t="shared" si="724"/>
        <v/>
      </c>
      <c r="J1231" s="173" t="str">
        <f t="shared" si="725"/>
        <v/>
      </c>
      <c r="K1231" s="13"/>
      <c r="L1231" s="13"/>
      <c r="M1231" s="13"/>
      <c r="N1231" s="178" t="str">
        <f t="shared" si="726"/>
        <v/>
      </c>
      <c r="O1231" s="181" t="str">
        <f t="shared" si="727"/>
        <v/>
      </c>
      <c r="P1231" s="8" t="str">
        <f t="shared" si="728"/>
        <v/>
      </c>
      <c r="Q1231" s="8" t="str">
        <f t="shared" si="729"/>
        <v/>
      </c>
      <c r="R1231" s="8" t="str">
        <f t="shared" si="730"/>
        <v/>
      </c>
      <c r="S1231" s="8" t="str">
        <f t="shared" si="731"/>
        <v/>
      </c>
      <c r="T1231" s="8" t="str">
        <f t="shared" si="732"/>
        <v/>
      </c>
      <c r="U1231" s="8" t="str">
        <f t="shared" si="733"/>
        <v/>
      </c>
      <c r="V1231" s="16" t="str">
        <f t="shared" si="734"/>
        <v/>
      </c>
      <c r="W1231" s="129" t="str">
        <f t="shared" si="735"/>
        <v/>
      </c>
      <c r="X1231" s="8" t="str">
        <f t="shared" si="736"/>
        <v/>
      </c>
      <c r="Y1231" s="8" t="str">
        <f t="shared" si="737"/>
        <v/>
      </c>
      <c r="AQ1231" s="6" t="str">
        <f t="shared" si="738"/>
        <v/>
      </c>
      <c r="AR1231" s="128" t="str">
        <f t="shared" si="739"/>
        <v/>
      </c>
      <c r="AS1231" s="128" t="str">
        <f t="shared" si="740"/>
        <v/>
      </c>
      <c r="AT1231" s="139" t="str">
        <f t="shared" si="752"/>
        <v/>
      </c>
      <c r="BH1231" s="127" t="str">
        <f>IF(LEN(VBAsheet!H1231)&gt;0,$CD$4&amp;CHAR(10)&amp;$CD$5&amp;CHAR(10)&amp;$CD$6&amp;IF(VBAsheet!I1231="N",1,0)&amp;$CE$6&amp;CHAR(10)&amp;$CD$7&amp;CHAR(10)&amp;$CD$8&amp;VBAsheet!H1231&amp;$CE$8&amp;CHAR(10)&amp;$CD$9&amp;VBAsheet!K1231&amp;$CE$9&amp;CHAR(10)&amp;$CD$10&amp;VBAsheet!J1231-1&amp;$CE$10&amp;CHAR(10)&amp;$CD$11,"")</f>
        <v/>
      </c>
      <c r="BI1231"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1" s="18" t="str">
        <f>IF(LEN(X1231)&gt;0,$CD$23&amp;INDEX($CH$3:CH1234,MATCH(W1231,$CG$3:CG1234,0))&amp;$CE$23&amp;CHAR(10)&amp;$CD$24&amp;X1231&amp;$CE$24&amp;CHAR(10)&amp;$CD$25&amp;Y1231&amp;$CE$25&amp;CHAR(10),"")&amp;IF(LEN(AA1231)&gt;0,$CD$23&amp;INDEX($CH$3:CH1234,MATCH(Z1231,$CG$3:CG1234,0))&amp;$CE$23&amp;CHAR(10)&amp;$CD$24&amp;AA1231&amp;$CE$24&amp;CHAR(10)&amp;$CD$25&amp;AB1231&amp;$CE$25&amp;CHAR(10),"")&amp;IF(LEN(AD1231)&gt;0,$CD$23&amp;INDEX($CH$3:CH1234,MATCH(AC1231,$CG$3:CG1234,0))&amp;$CE$23&amp;CHAR(10)&amp;$CD$24&amp;AD1231&amp;$CE$24&amp;CHAR(10)&amp;$CD$25&amp;AE1231&amp;$CE$25&amp;CHAR(10),"")&amp;IF(LEN(AG1231)&gt;0,$CD$23&amp;INDEX($CH$3:CH1234,MATCH(AF1231,$CG$3:CG1234,0))&amp;$CE$23&amp;CHAR(10)&amp;$CD$24&amp;AG1231&amp;$CE$24&amp;CHAR(10)&amp;$CD$25&amp;AH1231&amp;$CE$25&amp;CHAR(10),"")&amp;IF(LEN(AJ1231)&gt;0,$CD$23&amp;INDEX($CH$3:CH1234,MATCH(AI1231,$CG$3:CG1234,0))&amp;$CE$23&amp;CHAR(10)&amp;$CD$24&amp;AJ1231&amp;$CE$24&amp;CHAR(10)&amp;$CD$25&amp;AK1231&amp;$CE$25&amp;CHAR(10),"")</f>
        <v/>
      </c>
      <c r="BK1231" s="18" t="str">
        <f>IF(LEN(J1231)&gt;0,INDEX($BH$2:$BH$100000,MATCH(J1231,VBAsheet!$H$2:$H$100000,0))&amp;CHAR(10),"")&amp;IF(LEN(K1231)&gt;0,INDEX($BH$2:$BH$100000,MATCH(K1231,VBAsheet!$H$2:$H$100000,0))&amp;CHAR(10),"")&amp;IF(LEN(L1231)&gt;0,INDEX($BH$2:$BH$100000,MATCH(L1231,VBAsheet!$H$2:$H$100000,0))&amp;CHAR(10),"")&amp;IF(LEN(M1231)&gt;0,INDEX($BH$2:$BH$100000,MATCH(M1231,VBAsheet!$H$2:$H$100000,0))&amp;CHAR(10),"")</f>
        <v/>
      </c>
      <c r="BM1231" s="94" t="str">
        <f t="shared" si="723"/>
        <v/>
      </c>
      <c r="BN1231" s="95" t="str">
        <f t="shared" si="742"/>
        <v/>
      </c>
      <c r="BP1231" s="18" t="str">
        <f t="shared" si="743"/>
        <v/>
      </c>
      <c r="BR1231" s="81" t="str">
        <f t="shared" si="722"/>
        <v/>
      </c>
      <c r="BU1231" s="138" t="str">
        <f t="shared" si="744"/>
        <v/>
      </c>
      <c r="BV1231" s="3" t="str">
        <f t="shared" si="745"/>
        <v/>
      </c>
      <c r="BW1231" s="3" t="str">
        <f t="shared" si="746"/>
        <v/>
      </c>
      <c r="BX1231" s="144" t="str">
        <f t="shared" si="747"/>
        <v/>
      </c>
      <c r="BY1231" s="18" t="str">
        <f t="shared" si="748"/>
        <v/>
      </c>
      <c r="BZ1231" s="18" t="str">
        <f t="shared" si="749"/>
        <v/>
      </c>
      <c r="CA1231" s="19" t="str">
        <f t="shared" si="750"/>
        <v/>
      </c>
    </row>
    <row r="1232" spans="4:79" x14ac:dyDescent="0.45">
      <c r="D1232" s="164" t="str">
        <f t="shared" si="751"/>
        <v/>
      </c>
      <c r="I1232" s="9" t="str">
        <f t="shared" si="724"/>
        <v/>
      </c>
      <c r="J1232" s="173" t="str">
        <f t="shared" si="725"/>
        <v/>
      </c>
      <c r="K1232" s="13"/>
      <c r="L1232" s="13"/>
      <c r="M1232" s="13"/>
      <c r="N1232" s="178" t="str">
        <f t="shared" si="726"/>
        <v/>
      </c>
      <c r="O1232" s="181" t="str">
        <f t="shared" si="727"/>
        <v/>
      </c>
      <c r="P1232" s="8" t="str">
        <f t="shared" si="728"/>
        <v/>
      </c>
      <c r="Q1232" s="8" t="str">
        <f t="shared" si="729"/>
        <v/>
      </c>
      <c r="R1232" s="8" t="str">
        <f t="shared" si="730"/>
        <v/>
      </c>
      <c r="S1232" s="8" t="str">
        <f t="shared" si="731"/>
        <v/>
      </c>
      <c r="T1232" s="8" t="str">
        <f t="shared" si="732"/>
        <v/>
      </c>
      <c r="U1232" s="8" t="str">
        <f t="shared" si="733"/>
        <v/>
      </c>
      <c r="V1232" s="16" t="str">
        <f t="shared" si="734"/>
        <v/>
      </c>
      <c r="W1232" s="129" t="str">
        <f t="shared" si="735"/>
        <v/>
      </c>
      <c r="X1232" s="8" t="str">
        <f t="shared" si="736"/>
        <v/>
      </c>
      <c r="Y1232" s="8" t="str">
        <f t="shared" si="737"/>
        <v/>
      </c>
      <c r="AQ1232" s="6" t="str">
        <f t="shared" si="738"/>
        <v/>
      </c>
      <c r="AR1232" s="128" t="str">
        <f t="shared" si="739"/>
        <v/>
      </c>
      <c r="AS1232" s="128" t="str">
        <f t="shared" si="740"/>
        <v/>
      </c>
      <c r="AT1232" s="139" t="str">
        <f t="shared" si="752"/>
        <v/>
      </c>
      <c r="BH1232" s="127" t="str">
        <f>IF(LEN(VBAsheet!H1232)&gt;0,$CD$4&amp;CHAR(10)&amp;$CD$5&amp;CHAR(10)&amp;$CD$6&amp;IF(VBAsheet!I1232="N",1,0)&amp;$CE$6&amp;CHAR(10)&amp;$CD$7&amp;CHAR(10)&amp;$CD$8&amp;VBAsheet!H1232&amp;$CE$8&amp;CHAR(10)&amp;$CD$9&amp;VBAsheet!K1232&amp;$CE$9&amp;CHAR(10)&amp;$CD$10&amp;VBAsheet!J1232-1&amp;$CE$10&amp;CHAR(10)&amp;$CD$11,"")</f>
        <v/>
      </c>
      <c r="BI1232"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2" s="18" t="str">
        <f>IF(LEN(X1232)&gt;0,$CD$23&amp;INDEX($CH$3:CH1235,MATCH(W1232,$CG$3:CG1235,0))&amp;$CE$23&amp;CHAR(10)&amp;$CD$24&amp;X1232&amp;$CE$24&amp;CHAR(10)&amp;$CD$25&amp;Y1232&amp;$CE$25&amp;CHAR(10),"")&amp;IF(LEN(AA1232)&gt;0,$CD$23&amp;INDEX($CH$3:CH1235,MATCH(Z1232,$CG$3:CG1235,0))&amp;$CE$23&amp;CHAR(10)&amp;$CD$24&amp;AA1232&amp;$CE$24&amp;CHAR(10)&amp;$CD$25&amp;AB1232&amp;$CE$25&amp;CHAR(10),"")&amp;IF(LEN(AD1232)&gt;0,$CD$23&amp;INDEX($CH$3:CH1235,MATCH(AC1232,$CG$3:CG1235,0))&amp;$CE$23&amp;CHAR(10)&amp;$CD$24&amp;AD1232&amp;$CE$24&amp;CHAR(10)&amp;$CD$25&amp;AE1232&amp;$CE$25&amp;CHAR(10),"")&amp;IF(LEN(AG1232)&gt;0,$CD$23&amp;INDEX($CH$3:CH1235,MATCH(AF1232,$CG$3:CG1235,0))&amp;$CE$23&amp;CHAR(10)&amp;$CD$24&amp;AG1232&amp;$CE$24&amp;CHAR(10)&amp;$CD$25&amp;AH1232&amp;$CE$25&amp;CHAR(10),"")&amp;IF(LEN(AJ1232)&gt;0,$CD$23&amp;INDEX($CH$3:CH1235,MATCH(AI1232,$CG$3:CG1235,0))&amp;$CE$23&amp;CHAR(10)&amp;$CD$24&amp;AJ1232&amp;$CE$24&amp;CHAR(10)&amp;$CD$25&amp;AK1232&amp;$CE$25&amp;CHAR(10),"")</f>
        <v/>
      </c>
      <c r="BK1232" s="18" t="str">
        <f>IF(LEN(J1232)&gt;0,INDEX($BH$2:$BH$100000,MATCH(J1232,VBAsheet!$H$2:$H$100000,0))&amp;CHAR(10),"")&amp;IF(LEN(K1232)&gt;0,INDEX($BH$2:$BH$100000,MATCH(K1232,VBAsheet!$H$2:$H$100000,0))&amp;CHAR(10),"")&amp;IF(LEN(L1232)&gt;0,INDEX($BH$2:$BH$100000,MATCH(L1232,VBAsheet!$H$2:$H$100000,0))&amp;CHAR(10),"")&amp;IF(LEN(M1232)&gt;0,INDEX($BH$2:$BH$100000,MATCH(M1232,VBAsheet!$H$2:$H$100000,0))&amp;CHAR(10),"")</f>
        <v/>
      </c>
      <c r="BM1232" s="94" t="str">
        <f t="shared" si="723"/>
        <v/>
      </c>
      <c r="BN1232" s="95" t="str">
        <f t="shared" si="742"/>
        <v/>
      </c>
      <c r="BP1232" s="18" t="str">
        <f t="shared" si="743"/>
        <v/>
      </c>
      <c r="BR1232" s="81" t="str">
        <f t="shared" si="722"/>
        <v/>
      </c>
      <c r="BU1232" s="138" t="str">
        <f t="shared" si="744"/>
        <v/>
      </c>
      <c r="BV1232" s="3" t="str">
        <f t="shared" si="745"/>
        <v/>
      </c>
      <c r="BW1232" s="3" t="str">
        <f t="shared" si="746"/>
        <v/>
      </c>
      <c r="BX1232" s="144" t="str">
        <f t="shared" si="747"/>
        <v/>
      </c>
      <c r="BY1232" s="18" t="str">
        <f t="shared" si="748"/>
        <v/>
      </c>
      <c r="BZ1232" s="18" t="str">
        <f t="shared" si="749"/>
        <v/>
      </c>
      <c r="CA1232" s="19" t="str">
        <f t="shared" si="750"/>
        <v/>
      </c>
    </row>
    <row r="1233" spans="4:79" x14ac:dyDescent="0.45">
      <c r="D1233" s="164" t="str">
        <f t="shared" si="751"/>
        <v/>
      </c>
      <c r="I1233" s="9" t="str">
        <f t="shared" si="724"/>
        <v/>
      </c>
      <c r="J1233" s="173" t="str">
        <f t="shared" si="725"/>
        <v/>
      </c>
      <c r="K1233" s="13"/>
      <c r="L1233" s="13"/>
      <c r="M1233" s="13"/>
      <c r="N1233" s="178" t="str">
        <f t="shared" si="726"/>
        <v/>
      </c>
      <c r="O1233" s="181" t="str">
        <f t="shared" si="727"/>
        <v/>
      </c>
      <c r="P1233" s="8" t="str">
        <f t="shared" si="728"/>
        <v/>
      </c>
      <c r="Q1233" s="8" t="str">
        <f t="shared" si="729"/>
        <v/>
      </c>
      <c r="R1233" s="8" t="str">
        <f t="shared" si="730"/>
        <v/>
      </c>
      <c r="S1233" s="8" t="str">
        <f t="shared" si="731"/>
        <v/>
      </c>
      <c r="T1233" s="8" t="str">
        <f t="shared" si="732"/>
        <v/>
      </c>
      <c r="U1233" s="8" t="str">
        <f t="shared" si="733"/>
        <v/>
      </c>
      <c r="V1233" s="16" t="str">
        <f t="shared" si="734"/>
        <v/>
      </c>
      <c r="W1233" s="129" t="str">
        <f t="shared" si="735"/>
        <v/>
      </c>
      <c r="X1233" s="8" t="str">
        <f t="shared" si="736"/>
        <v/>
      </c>
      <c r="Y1233" s="8" t="str">
        <f t="shared" si="737"/>
        <v/>
      </c>
      <c r="AQ1233" s="6" t="str">
        <f t="shared" si="738"/>
        <v/>
      </c>
      <c r="AR1233" s="128" t="str">
        <f t="shared" si="739"/>
        <v/>
      </c>
      <c r="AS1233" s="128" t="str">
        <f t="shared" si="740"/>
        <v/>
      </c>
      <c r="AT1233" s="139" t="str">
        <f t="shared" si="752"/>
        <v/>
      </c>
      <c r="BH1233" s="127" t="str">
        <f>IF(LEN(VBAsheet!H1233)&gt;0,$CD$4&amp;CHAR(10)&amp;$CD$5&amp;CHAR(10)&amp;$CD$6&amp;IF(VBAsheet!I1233="N",1,0)&amp;$CE$6&amp;CHAR(10)&amp;$CD$7&amp;CHAR(10)&amp;$CD$8&amp;VBAsheet!H1233&amp;$CE$8&amp;CHAR(10)&amp;$CD$9&amp;VBAsheet!K1233&amp;$CE$9&amp;CHAR(10)&amp;$CD$10&amp;VBAsheet!J1233-1&amp;$CE$10&amp;CHAR(10)&amp;$CD$11,"")</f>
        <v/>
      </c>
      <c r="BI1233"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3" s="18" t="str">
        <f>IF(LEN(X1233)&gt;0,$CD$23&amp;INDEX($CH$3:CH1236,MATCH(W1233,$CG$3:CG1236,0))&amp;$CE$23&amp;CHAR(10)&amp;$CD$24&amp;X1233&amp;$CE$24&amp;CHAR(10)&amp;$CD$25&amp;Y1233&amp;$CE$25&amp;CHAR(10),"")&amp;IF(LEN(AA1233)&gt;0,$CD$23&amp;INDEX($CH$3:CH1236,MATCH(Z1233,$CG$3:CG1236,0))&amp;$CE$23&amp;CHAR(10)&amp;$CD$24&amp;AA1233&amp;$CE$24&amp;CHAR(10)&amp;$CD$25&amp;AB1233&amp;$CE$25&amp;CHAR(10),"")&amp;IF(LEN(AD1233)&gt;0,$CD$23&amp;INDEX($CH$3:CH1236,MATCH(AC1233,$CG$3:CG1236,0))&amp;$CE$23&amp;CHAR(10)&amp;$CD$24&amp;AD1233&amp;$CE$24&amp;CHAR(10)&amp;$CD$25&amp;AE1233&amp;$CE$25&amp;CHAR(10),"")&amp;IF(LEN(AG1233)&gt;0,$CD$23&amp;INDEX($CH$3:CH1236,MATCH(AF1233,$CG$3:CG1236,0))&amp;$CE$23&amp;CHAR(10)&amp;$CD$24&amp;AG1233&amp;$CE$24&amp;CHAR(10)&amp;$CD$25&amp;AH1233&amp;$CE$25&amp;CHAR(10),"")&amp;IF(LEN(AJ1233)&gt;0,$CD$23&amp;INDEX($CH$3:CH1236,MATCH(AI1233,$CG$3:CG1236,0))&amp;$CE$23&amp;CHAR(10)&amp;$CD$24&amp;AJ1233&amp;$CE$24&amp;CHAR(10)&amp;$CD$25&amp;AK1233&amp;$CE$25&amp;CHAR(10),"")</f>
        <v/>
      </c>
      <c r="BK1233" s="18" t="str">
        <f>IF(LEN(J1233)&gt;0,INDEX($BH$2:$BH$100000,MATCH(J1233,VBAsheet!$H$2:$H$100000,0))&amp;CHAR(10),"")&amp;IF(LEN(K1233)&gt;0,INDEX($BH$2:$BH$100000,MATCH(K1233,VBAsheet!$H$2:$H$100000,0))&amp;CHAR(10),"")&amp;IF(LEN(L1233)&gt;0,INDEX($BH$2:$BH$100000,MATCH(L1233,VBAsheet!$H$2:$H$100000,0))&amp;CHAR(10),"")&amp;IF(LEN(M1233)&gt;0,INDEX($BH$2:$BH$100000,MATCH(M1233,VBAsheet!$H$2:$H$100000,0))&amp;CHAR(10),"")</f>
        <v/>
      </c>
      <c r="BM1233" s="94" t="str">
        <f t="shared" si="723"/>
        <v/>
      </c>
      <c r="BN1233" s="95" t="str">
        <f t="shared" si="742"/>
        <v/>
      </c>
      <c r="BP1233" s="18" t="str">
        <f t="shared" si="743"/>
        <v/>
      </c>
      <c r="BR1233" s="81" t="str">
        <f t="shared" si="722"/>
        <v/>
      </c>
      <c r="BU1233" s="138" t="str">
        <f t="shared" si="744"/>
        <v/>
      </c>
      <c r="BV1233" s="3" t="str">
        <f t="shared" si="745"/>
        <v/>
      </c>
      <c r="BW1233" s="3" t="str">
        <f t="shared" si="746"/>
        <v/>
      </c>
      <c r="BX1233" s="144" t="str">
        <f t="shared" si="747"/>
        <v/>
      </c>
      <c r="BY1233" s="18" t="str">
        <f t="shared" si="748"/>
        <v/>
      </c>
      <c r="BZ1233" s="18" t="str">
        <f t="shared" si="749"/>
        <v/>
      </c>
      <c r="CA1233" s="19" t="str">
        <f t="shared" si="750"/>
        <v/>
      </c>
    </row>
    <row r="1234" spans="4:79" x14ac:dyDescent="0.45">
      <c r="D1234" s="164" t="str">
        <f t="shared" si="751"/>
        <v/>
      </c>
      <c r="I1234" s="9" t="str">
        <f t="shared" si="724"/>
        <v/>
      </c>
      <c r="J1234" s="173" t="str">
        <f t="shared" si="725"/>
        <v/>
      </c>
      <c r="K1234" s="13"/>
      <c r="L1234" s="13"/>
      <c r="M1234" s="13"/>
      <c r="N1234" s="178" t="str">
        <f t="shared" si="726"/>
        <v/>
      </c>
      <c r="O1234" s="181" t="str">
        <f t="shared" si="727"/>
        <v/>
      </c>
      <c r="P1234" s="8" t="str">
        <f t="shared" si="728"/>
        <v/>
      </c>
      <c r="Q1234" s="8" t="str">
        <f t="shared" si="729"/>
        <v/>
      </c>
      <c r="R1234" s="8" t="str">
        <f t="shared" si="730"/>
        <v/>
      </c>
      <c r="S1234" s="8" t="str">
        <f t="shared" si="731"/>
        <v/>
      </c>
      <c r="T1234" s="8" t="str">
        <f t="shared" si="732"/>
        <v/>
      </c>
      <c r="U1234" s="8" t="str">
        <f t="shared" si="733"/>
        <v/>
      </c>
      <c r="V1234" s="16" t="str">
        <f t="shared" si="734"/>
        <v/>
      </c>
      <c r="W1234" s="129" t="str">
        <f t="shared" si="735"/>
        <v/>
      </c>
      <c r="X1234" s="8" t="str">
        <f t="shared" si="736"/>
        <v/>
      </c>
      <c r="Y1234" s="8" t="str">
        <f t="shared" si="737"/>
        <v/>
      </c>
      <c r="AQ1234" s="6" t="str">
        <f t="shared" si="738"/>
        <v/>
      </c>
      <c r="AR1234" s="128" t="str">
        <f t="shared" si="739"/>
        <v/>
      </c>
      <c r="AS1234" s="128" t="str">
        <f t="shared" si="740"/>
        <v/>
      </c>
      <c r="AT1234" s="139" t="str">
        <f t="shared" si="752"/>
        <v/>
      </c>
      <c r="BH1234" s="127" t="str">
        <f>IF(LEN(VBAsheet!H1234)&gt;0,$CD$4&amp;CHAR(10)&amp;$CD$5&amp;CHAR(10)&amp;$CD$6&amp;IF(VBAsheet!I1234="N",1,0)&amp;$CE$6&amp;CHAR(10)&amp;$CD$7&amp;CHAR(10)&amp;$CD$8&amp;VBAsheet!H1234&amp;$CE$8&amp;CHAR(10)&amp;$CD$9&amp;VBAsheet!K1234&amp;$CE$9&amp;CHAR(10)&amp;$CD$10&amp;VBAsheet!J1234-1&amp;$CE$10&amp;CHAR(10)&amp;$CD$11,"")</f>
        <v/>
      </c>
      <c r="BI1234"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4" s="18" t="str">
        <f>IF(LEN(X1234)&gt;0,$CD$23&amp;INDEX($CH$3:CH1237,MATCH(W1234,$CG$3:CG1237,0))&amp;$CE$23&amp;CHAR(10)&amp;$CD$24&amp;X1234&amp;$CE$24&amp;CHAR(10)&amp;$CD$25&amp;Y1234&amp;$CE$25&amp;CHAR(10),"")&amp;IF(LEN(AA1234)&gt;0,$CD$23&amp;INDEX($CH$3:CH1237,MATCH(Z1234,$CG$3:CG1237,0))&amp;$CE$23&amp;CHAR(10)&amp;$CD$24&amp;AA1234&amp;$CE$24&amp;CHAR(10)&amp;$CD$25&amp;AB1234&amp;$CE$25&amp;CHAR(10),"")&amp;IF(LEN(AD1234)&gt;0,$CD$23&amp;INDEX($CH$3:CH1237,MATCH(AC1234,$CG$3:CG1237,0))&amp;$CE$23&amp;CHAR(10)&amp;$CD$24&amp;AD1234&amp;$CE$24&amp;CHAR(10)&amp;$CD$25&amp;AE1234&amp;$CE$25&amp;CHAR(10),"")&amp;IF(LEN(AG1234)&gt;0,$CD$23&amp;INDEX($CH$3:CH1237,MATCH(AF1234,$CG$3:CG1237,0))&amp;$CE$23&amp;CHAR(10)&amp;$CD$24&amp;AG1234&amp;$CE$24&amp;CHAR(10)&amp;$CD$25&amp;AH1234&amp;$CE$25&amp;CHAR(10),"")&amp;IF(LEN(AJ1234)&gt;0,$CD$23&amp;INDEX($CH$3:CH1237,MATCH(AI1234,$CG$3:CG1237,0))&amp;$CE$23&amp;CHAR(10)&amp;$CD$24&amp;AJ1234&amp;$CE$24&amp;CHAR(10)&amp;$CD$25&amp;AK1234&amp;$CE$25&amp;CHAR(10),"")</f>
        <v/>
      </c>
      <c r="BK1234" s="18" t="str">
        <f>IF(LEN(J1234)&gt;0,INDEX($BH$2:$BH$100000,MATCH(J1234,VBAsheet!$H$2:$H$100000,0))&amp;CHAR(10),"")&amp;IF(LEN(K1234)&gt;0,INDEX($BH$2:$BH$100000,MATCH(K1234,VBAsheet!$H$2:$H$100000,0))&amp;CHAR(10),"")&amp;IF(LEN(L1234)&gt;0,INDEX($BH$2:$BH$100000,MATCH(L1234,VBAsheet!$H$2:$H$100000,0))&amp;CHAR(10),"")&amp;IF(LEN(M1234)&gt;0,INDEX($BH$2:$BH$100000,MATCH(M1234,VBAsheet!$H$2:$H$100000,0))&amp;CHAR(10),"")</f>
        <v/>
      </c>
      <c r="BM1234" s="94" t="str">
        <f t="shared" si="723"/>
        <v/>
      </c>
      <c r="BN1234" s="95" t="str">
        <f t="shared" si="742"/>
        <v/>
      </c>
      <c r="BP1234" s="18" t="str">
        <f t="shared" si="743"/>
        <v/>
      </c>
      <c r="BR1234" s="81" t="str">
        <f t="shared" ref="BR1234:BR1297" si="753">IF(LEN(E1234)&gt;0,IF(E1234&lt;&gt;E1233,$CK$2&amp;E1234&amp;$CL$2&amp;$CK$3&amp;G1234&amp;$CL$3&amp;F1234&amp;$CM$3&amp;CHAR(10),$CK$3&amp;G1234&amp;$CL$3&amp;F1234&amp;$CM$3&amp;CHAR(10))&amp;IF(E1234=E1235,"",$CK$4),"")</f>
        <v/>
      </c>
      <c r="BU1234" s="138" t="str">
        <f t="shared" si="744"/>
        <v/>
      </c>
      <c r="BV1234" s="3" t="str">
        <f t="shared" si="745"/>
        <v/>
      </c>
      <c r="BW1234" s="3" t="str">
        <f t="shared" si="746"/>
        <v/>
      </c>
      <c r="BX1234" s="144" t="str">
        <f t="shared" si="747"/>
        <v/>
      </c>
      <c r="BY1234" s="18" t="str">
        <f t="shared" si="748"/>
        <v/>
      </c>
      <c r="BZ1234" s="18" t="str">
        <f t="shared" si="749"/>
        <v/>
      </c>
      <c r="CA1234" s="19" t="str">
        <f t="shared" si="750"/>
        <v/>
      </c>
    </row>
    <row r="1235" spans="4:79" x14ac:dyDescent="0.45">
      <c r="D1235" s="164" t="str">
        <f t="shared" si="751"/>
        <v/>
      </c>
      <c r="I1235" s="9" t="str">
        <f t="shared" si="724"/>
        <v/>
      </c>
      <c r="J1235" s="173" t="str">
        <f t="shared" si="725"/>
        <v/>
      </c>
      <c r="K1235" s="13"/>
      <c r="L1235" s="13"/>
      <c r="M1235" s="13"/>
      <c r="N1235" s="178" t="str">
        <f t="shared" si="726"/>
        <v/>
      </c>
      <c r="O1235" s="181" t="str">
        <f t="shared" si="727"/>
        <v/>
      </c>
      <c r="P1235" s="8" t="str">
        <f t="shared" si="728"/>
        <v/>
      </c>
      <c r="Q1235" s="8" t="str">
        <f t="shared" si="729"/>
        <v/>
      </c>
      <c r="R1235" s="8" t="str">
        <f t="shared" si="730"/>
        <v/>
      </c>
      <c r="S1235" s="8" t="str">
        <f t="shared" si="731"/>
        <v/>
      </c>
      <c r="T1235" s="8" t="str">
        <f t="shared" si="732"/>
        <v/>
      </c>
      <c r="U1235" s="8" t="str">
        <f t="shared" si="733"/>
        <v/>
      </c>
      <c r="V1235" s="16" t="str">
        <f t="shared" si="734"/>
        <v/>
      </c>
      <c r="W1235" s="129" t="str">
        <f t="shared" si="735"/>
        <v/>
      </c>
      <c r="X1235" s="8" t="str">
        <f t="shared" si="736"/>
        <v/>
      </c>
      <c r="Y1235" s="8" t="str">
        <f t="shared" si="737"/>
        <v/>
      </c>
      <c r="AQ1235" s="6" t="str">
        <f t="shared" si="738"/>
        <v/>
      </c>
      <c r="AR1235" s="128" t="str">
        <f t="shared" si="739"/>
        <v/>
      </c>
      <c r="AS1235" s="128" t="str">
        <f t="shared" si="740"/>
        <v/>
      </c>
      <c r="AT1235" s="139" t="str">
        <f t="shared" si="752"/>
        <v/>
      </c>
      <c r="BH1235" s="127" t="str">
        <f>IF(LEN(VBAsheet!H1235)&gt;0,$CD$4&amp;CHAR(10)&amp;$CD$5&amp;CHAR(10)&amp;$CD$6&amp;IF(VBAsheet!I1235="N",1,0)&amp;$CE$6&amp;CHAR(10)&amp;$CD$7&amp;CHAR(10)&amp;$CD$8&amp;VBAsheet!H1235&amp;$CE$8&amp;CHAR(10)&amp;$CD$9&amp;VBAsheet!K1235&amp;$CE$9&amp;CHAR(10)&amp;$CD$10&amp;VBAsheet!J1235-1&amp;$CE$10&amp;CHAR(10)&amp;$CD$11,"")</f>
        <v/>
      </c>
      <c r="BI1235"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5" s="18" t="str">
        <f>IF(LEN(X1235)&gt;0,$CD$23&amp;INDEX($CH$3:CH1238,MATCH(W1235,$CG$3:CG1238,0))&amp;$CE$23&amp;CHAR(10)&amp;$CD$24&amp;X1235&amp;$CE$24&amp;CHAR(10)&amp;$CD$25&amp;Y1235&amp;$CE$25&amp;CHAR(10),"")&amp;IF(LEN(AA1235)&gt;0,$CD$23&amp;INDEX($CH$3:CH1238,MATCH(Z1235,$CG$3:CG1238,0))&amp;$CE$23&amp;CHAR(10)&amp;$CD$24&amp;AA1235&amp;$CE$24&amp;CHAR(10)&amp;$CD$25&amp;AB1235&amp;$CE$25&amp;CHAR(10),"")&amp;IF(LEN(AD1235)&gt;0,$CD$23&amp;INDEX($CH$3:CH1238,MATCH(AC1235,$CG$3:CG1238,0))&amp;$CE$23&amp;CHAR(10)&amp;$CD$24&amp;AD1235&amp;$CE$24&amp;CHAR(10)&amp;$CD$25&amp;AE1235&amp;$CE$25&amp;CHAR(10),"")&amp;IF(LEN(AG1235)&gt;0,$CD$23&amp;INDEX($CH$3:CH1238,MATCH(AF1235,$CG$3:CG1238,0))&amp;$CE$23&amp;CHAR(10)&amp;$CD$24&amp;AG1235&amp;$CE$24&amp;CHAR(10)&amp;$CD$25&amp;AH1235&amp;$CE$25&amp;CHAR(10),"")&amp;IF(LEN(AJ1235)&gt;0,$CD$23&amp;INDEX($CH$3:CH1238,MATCH(AI1235,$CG$3:CG1238,0))&amp;$CE$23&amp;CHAR(10)&amp;$CD$24&amp;AJ1235&amp;$CE$24&amp;CHAR(10)&amp;$CD$25&amp;AK1235&amp;$CE$25&amp;CHAR(10),"")</f>
        <v/>
      </c>
      <c r="BK1235" s="18" t="str">
        <f>IF(LEN(J1235)&gt;0,INDEX($BH$2:$BH$100000,MATCH(J1235,VBAsheet!$H$2:$H$100000,0))&amp;CHAR(10),"")&amp;IF(LEN(K1235)&gt;0,INDEX($BH$2:$BH$100000,MATCH(K1235,VBAsheet!$H$2:$H$100000,0))&amp;CHAR(10),"")&amp;IF(LEN(L1235)&gt;0,INDEX($BH$2:$BH$100000,MATCH(L1235,VBAsheet!$H$2:$H$100000,0))&amp;CHAR(10),"")&amp;IF(LEN(M1235)&gt;0,INDEX($BH$2:$BH$100000,MATCH(M1235,VBAsheet!$H$2:$H$100000,0))&amp;CHAR(10),"")</f>
        <v/>
      </c>
      <c r="BM1235" s="94" t="str">
        <f t="shared" si="723"/>
        <v/>
      </c>
      <c r="BN1235" s="95" t="str">
        <f t="shared" si="742"/>
        <v/>
      </c>
      <c r="BP1235" s="18" t="str">
        <f t="shared" si="743"/>
        <v/>
      </c>
      <c r="BR1235" s="81" t="str">
        <f t="shared" si="753"/>
        <v/>
      </c>
      <c r="BU1235" s="138" t="str">
        <f t="shared" si="744"/>
        <v/>
      </c>
      <c r="BV1235" s="3" t="str">
        <f t="shared" si="745"/>
        <v/>
      </c>
      <c r="BW1235" s="3" t="str">
        <f t="shared" si="746"/>
        <v/>
      </c>
      <c r="BX1235" s="144" t="str">
        <f t="shared" si="747"/>
        <v/>
      </c>
      <c r="BY1235" s="18" t="str">
        <f t="shared" si="748"/>
        <v/>
      </c>
      <c r="BZ1235" s="18" t="str">
        <f t="shared" si="749"/>
        <v/>
      </c>
      <c r="CA1235" s="19" t="str">
        <f t="shared" si="750"/>
        <v/>
      </c>
    </row>
    <row r="1236" spans="4:79" x14ac:dyDescent="0.45">
      <c r="D1236" s="164" t="str">
        <f t="shared" si="751"/>
        <v/>
      </c>
      <c r="I1236" s="9" t="str">
        <f t="shared" si="724"/>
        <v/>
      </c>
      <c r="J1236" s="173" t="str">
        <f t="shared" si="725"/>
        <v/>
      </c>
      <c r="K1236" s="13"/>
      <c r="L1236" s="13"/>
      <c r="M1236" s="13"/>
      <c r="N1236" s="178" t="str">
        <f t="shared" si="726"/>
        <v/>
      </c>
      <c r="O1236" s="181" t="str">
        <f t="shared" si="727"/>
        <v/>
      </c>
      <c r="P1236" s="8" t="str">
        <f t="shared" si="728"/>
        <v/>
      </c>
      <c r="Q1236" s="8" t="str">
        <f t="shared" si="729"/>
        <v/>
      </c>
      <c r="R1236" s="8" t="str">
        <f t="shared" si="730"/>
        <v/>
      </c>
      <c r="S1236" s="8" t="str">
        <f t="shared" si="731"/>
        <v/>
      </c>
      <c r="T1236" s="8" t="str">
        <f t="shared" si="732"/>
        <v/>
      </c>
      <c r="U1236" s="8" t="str">
        <f t="shared" si="733"/>
        <v/>
      </c>
      <c r="V1236" s="16" t="str">
        <f t="shared" si="734"/>
        <v/>
      </c>
      <c r="W1236" s="129" t="str">
        <f t="shared" si="735"/>
        <v/>
      </c>
      <c r="X1236" s="8" t="str">
        <f t="shared" si="736"/>
        <v/>
      </c>
      <c r="Y1236" s="8" t="str">
        <f t="shared" si="737"/>
        <v/>
      </c>
      <c r="AQ1236" s="6" t="str">
        <f t="shared" si="738"/>
        <v/>
      </c>
      <c r="AR1236" s="128" t="str">
        <f t="shared" si="739"/>
        <v/>
      </c>
      <c r="AS1236" s="128" t="str">
        <f t="shared" si="740"/>
        <v/>
      </c>
      <c r="AT1236" s="139" t="str">
        <f t="shared" si="752"/>
        <v/>
      </c>
      <c r="BH1236" s="127" t="str">
        <f>IF(LEN(VBAsheet!H1236)&gt;0,$CD$4&amp;CHAR(10)&amp;$CD$5&amp;CHAR(10)&amp;$CD$6&amp;IF(VBAsheet!I1236="N",1,0)&amp;$CE$6&amp;CHAR(10)&amp;$CD$7&amp;CHAR(10)&amp;$CD$8&amp;VBAsheet!H1236&amp;$CE$8&amp;CHAR(10)&amp;$CD$9&amp;VBAsheet!K1236&amp;$CE$9&amp;CHAR(10)&amp;$CD$10&amp;VBAsheet!J1236-1&amp;$CE$10&amp;CHAR(10)&amp;$CD$11,"")</f>
        <v/>
      </c>
      <c r="BI1236"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6" s="18" t="str">
        <f>IF(LEN(X1236)&gt;0,$CD$23&amp;INDEX($CH$3:CH1239,MATCH(W1236,$CG$3:CG1239,0))&amp;$CE$23&amp;CHAR(10)&amp;$CD$24&amp;X1236&amp;$CE$24&amp;CHAR(10)&amp;$CD$25&amp;Y1236&amp;$CE$25&amp;CHAR(10),"")&amp;IF(LEN(AA1236)&gt;0,$CD$23&amp;INDEX($CH$3:CH1239,MATCH(Z1236,$CG$3:CG1239,0))&amp;$CE$23&amp;CHAR(10)&amp;$CD$24&amp;AA1236&amp;$CE$24&amp;CHAR(10)&amp;$CD$25&amp;AB1236&amp;$CE$25&amp;CHAR(10),"")&amp;IF(LEN(AD1236)&gt;0,$CD$23&amp;INDEX($CH$3:CH1239,MATCH(AC1236,$CG$3:CG1239,0))&amp;$CE$23&amp;CHAR(10)&amp;$CD$24&amp;AD1236&amp;$CE$24&amp;CHAR(10)&amp;$CD$25&amp;AE1236&amp;$CE$25&amp;CHAR(10),"")&amp;IF(LEN(AG1236)&gt;0,$CD$23&amp;INDEX($CH$3:CH1239,MATCH(AF1236,$CG$3:CG1239,0))&amp;$CE$23&amp;CHAR(10)&amp;$CD$24&amp;AG1236&amp;$CE$24&amp;CHAR(10)&amp;$CD$25&amp;AH1236&amp;$CE$25&amp;CHAR(10),"")&amp;IF(LEN(AJ1236)&gt;0,$CD$23&amp;INDEX($CH$3:CH1239,MATCH(AI1236,$CG$3:CG1239,0))&amp;$CE$23&amp;CHAR(10)&amp;$CD$24&amp;AJ1236&amp;$CE$24&amp;CHAR(10)&amp;$CD$25&amp;AK1236&amp;$CE$25&amp;CHAR(10),"")</f>
        <v/>
      </c>
      <c r="BK1236" s="18" t="str">
        <f>IF(LEN(J1236)&gt;0,INDEX($BH$2:$BH$100000,MATCH(J1236,VBAsheet!$H$2:$H$100000,0))&amp;CHAR(10),"")&amp;IF(LEN(K1236)&gt;0,INDEX($BH$2:$BH$100000,MATCH(K1236,VBAsheet!$H$2:$H$100000,0))&amp;CHAR(10),"")&amp;IF(LEN(L1236)&gt;0,INDEX($BH$2:$BH$100000,MATCH(L1236,VBAsheet!$H$2:$H$100000,0))&amp;CHAR(10),"")&amp;IF(LEN(M1236)&gt;0,INDEX($BH$2:$BH$100000,MATCH(M1236,VBAsheet!$H$2:$H$100000,0))&amp;CHAR(10),"")</f>
        <v/>
      </c>
      <c r="BM1236" s="94" t="str">
        <f t="shared" si="723"/>
        <v/>
      </c>
      <c r="BN1236" s="95" t="str">
        <f t="shared" si="742"/>
        <v/>
      </c>
      <c r="BP1236" s="18" t="str">
        <f t="shared" si="743"/>
        <v/>
      </c>
      <c r="BR1236" s="81" t="str">
        <f t="shared" si="753"/>
        <v/>
      </c>
      <c r="BU1236" s="138" t="str">
        <f t="shared" si="744"/>
        <v/>
      </c>
      <c r="BV1236" s="3" t="str">
        <f t="shared" si="745"/>
        <v/>
      </c>
      <c r="BW1236" s="3" t="str">
        <f t="shared" si="746"/>
        <v/>
      </c>
      <c r="BX1236" s="144" t="str">
        <f t="shared" si="747"/>
        <v/>
      </c>
      <c r="BY1236" s="18" t="str">
        <f t="shared" si="748"/>
        <v/>
      </c>
      <c r="BZ1236" s="18" t="str">
        <f t="shared" si="749"/>
        <v/>
      </c>
      <c r="CA1236" s="19" t="str">
        <f t="shared" si="750"/>
        <v/>
      </c>
    </row>
    <row r="1237" spans="4:79" x14ac:dyDescent="0.45">
      <c r="D1237" s="164" t="str">
        <f t="shared" si="751"/>
        <v/>
      </c>
      <c r="I1237" s="9" t="str">
        <f t="shared" si="724"/>
        <v/>
      </c>
      <c r="J1237" s="173" t="str">
        <f t="shared" si="725"/>
        <v/>
      </c>
      <c r="K1237" s="13"/>
      <c r="L1237" s="13"/>
      <c r="M1237" s="13"/>
      <c r="N1237" s="178" t="str">
        <f t="shared" si="726"/>
        <v/>
      </c>
      <c r="O1237" s="181" t="str">
        <f t="shared" si="727"/>
        <v/>
      </c>
      <c r="P1237" s="8" t="str">
        <f t="shared" si="728"/>
        <v/>
      </c>
      <c r="Q1237" s="8" t="str">
        <f t="shared" si="729"/>
        <v/>
      </c>
      <c r="R1237" s="8" t="str">
        <f t="shared" si="730"/>
        <v/>
      </c>
      <c r="S1237" s="8" t="str">
        <f t="shared" si="731"/>
        <v/>
      </c>
      <c r="T1237" s="8" t="str">
        <f t="shared" si="732"/>
        <v/>
      </c>
      <c r="U1237" s="8" t="str">
        <f t="shared" si="733"/>
        <v/>
      </c>
      <c r="V1237" s="16" t="str">
        <f t="shared" si="734"/>
        <v/>
      </c>
      <c r="W1237" s="129" t="str">
        <f t="shared" si="735"/>
        <v/>
      </c>
      <c r="X1237" s="8" t="str">
        <f t="shared" si="736"/>
        <v/>
      </c>
      <c r="Y1237" s="8" t="str">
        <f t="shared" si="737"/>
        <v/>
      </c>
      <c r="AQ1237" s="6" t="str">
        <f t="shared" si="738"/>
        <v/>
      </c>
      <c r="AR1237" s="128" t="str">
        <f t="shared" si="739"/>
        <v/>
      </c>
      <c r="AS1237" s="128" t="str">
        <f t="shared" si="740"/>
        <v/>
      </c>
      <c r="AT1237" s="139" t="str">
        <f t="shared" si="752"/>
        <v/>
      </c>
      <c r="BH1237" s="127" t="str">
        <f>IF(LEN(VBAsheet!H1237)&gt;0,$CD$4&amp;CHAR(10)&amp;$CD$5&amp;CHAR(10)&amp;$CD$6&amp;IF(VBAsheet!I1237="N",1,0)&amp;$CE$6&amp;CHAR(10)&amp;$CD$7&amp;CHAR(10)&amp;$CD$8&amp;VBAsheet!H1237&amp;$CE$8&amp;CHAR(10)&amp;$CD$9&amp;VBAsheet!K1237&amp;$CE$9&amp;CHAR(10)&amp;$CD$10&amp;VBAsheet!J1237-1&amp;$CE$10&amp;CHAR(10)&amp;$CD$11,"")</f>
        <v/>
      </c>
      <c r="BI1237"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7" s="18" t="str">
        <f>IF(LEN(X1237)&gt;0,$CD$23&amp;INDEX($CH$3:CH1240,MATCH(W1237,$CG$3:CG1240,0))&amp;$CE$23&amp;CHAR(10)&amp;$CD$24&amp;X1237&amp;$CE$24&amp;CHAR(10)&amp;$CD$25&amp;Y1237&amp;$CE$25&amp;CHAR(10),"")&amp;IF(LEN(AA1237)&gt;0,$CD$23&amp;INDEX($CH$3:CH1240,MATCH(Z1237,$CG$3:CG1240,0))&amp;$CE$23&amp;CHAR(10)&amp;$CD$24&amp;AA1237&amp;$CE$24&amp;CHAR(10)&amp;$CD$25&amp;AB1237&amp;$CE$25&amp;CHAR(10),"")&amp;IF(LEN(AD1237)&gt;0,$CD$23&amp;INDEX($CH$3:CH1240,MATCH(AC1237,$CG$3:CG1240,0))&amp;$CE$23&amp;CHAR(10)&amp;$CD$24&amp;AD1237&amp;$CE$24&amp;CHAR(10)&amp;$CD$25&amp;AE1237&amp;$CE$25&amp;CHAR(10),"")&amp;IF(LEN(AG1237)&gt;0,$CD$23&amp;INDEX($CH$3:CH1240,MATCH(AF1237,$CG$3:CG1240,0))&amp;$CE$23&amp;CHAR(10)&amp;$CD$24&amp;AG1237&amp;$CE$24&amp;CHAR(10)&amp;$CD$25&amp;AH1237&amp;$CE$25&amp;CHAR(10),"")&amp;IF(LEN(AJ1237)&gt;0,$CD$23&amp;INDEX($CH$3:CH1240,MATCH(AI1237,$CG$3:CG1240,0))&amp;$CE$23&amp;CHAR(10)&amp;$CD$24&amp;AJ1237&amp;$CE$24&amp;CHAR(10)&amp;$CD$25&amp;AK1237&amp;$CE$25&amp;CHAR(10),"")</f>
        <v/>
      </c>
      <c r="BK1237" s="18" t="str">
        <f>IF(LEN(J1237)&gt;0,INDEX($BH$2:$BH$100000,MATCH(J1237,VBAsheet!$H$2:$H$100000,0))&amp;CHAR(10),"")&amp;IF(LEN(K1237)&gt;0,INDEX($BH$2:$BH$100000,MATCH(K1237,VBAsheet!$H$2:$H$100000,0))&amp;CHAR(10),"")&amp;IF(LEN(L1237)&gt;0,INDEX($BH$2:$BH$100000,MATCH(L1237,VBAsheet!$H$2:$H$100000,0))&amp;CHAR(10),"")&amp;IF(LEN(M1237)&gt;0,INDEX($BH$2:$BH$100000,MATCH(M1237,VBAsheet!$H$2:$H$100000,0))&amp;CHAR(10),"")</f>
        <v/>
      </c>
      <c r="BM1237" s="94" t="str">
        <f t="shared" si="723"/>
        <v/>
      </c>
      <c r="BN1237" s="95" t="str">
        <f t="shared" si="742"/>
        <v/>
      </c>
      <c r="BP1237" s="18" t="str">
        <f t="shared" si="743"/>
        <v/>
      </c>
      <c r="BR1237" s="81" t="str">
        <f t="shared" si="753"/>
        <v/>
      </c>
      <c r="BU1237" s="138" t="str">
        <f t="shared" si="744"/>
        <v/>
      </c>
      <c r="BV1237" s="3" t="str">
        <f t="shared" si="745"/>
        <v/>
      </c>
      <c r="BW1237" s="3" t="str">
        <f t="shared" si="746"/>
        <v/>
      </c>
      <c r="BX1237" s="144" t="str">
        <f t="shared" si="747"/>
        <v/>
      </c>
      <c r="BY1237" s="18" t="str">
        <f t="shared" si="748"/>
        <v/>
      </c>
      <c r="BZ1237" s="18" t="str">
        <f t="shared" si="749"/>
        <v/>
      </c>
      <c r="CA1237" s="19" t="str">
        <f t="shared" si="750"/>
        <v/>
      </c>
    </row>
    <row r="1238" spans="4:79" x14ac:dyDescent="0.45">
      <c r="D1238" s="164" t="str">
        <f t="shared" si="751"/>
        <v/>
      </c>
      <c r="I1238" s="9" t="str">
        <f t="shared" si="724"/>
        <v/>
      </c>
      <c r="J1238" s="173" t="str">
        <f t="shared" si="725"/>
        <v/>
      </c>
      <c r="K1238" s="13"/>
      <c r="L1238" s="13"/>
      <c r="M1238" s="13"/>
      <c r="N1238" s="178" t="str">
        <f t="shared" si="726"/>
        <v/>
      </c>
      <c r="O1238" s="181" t="str">
        <f t="shared" si="727"/>
        <v/>
      </c>
      <c r="P1238" s="8" t="str">
        <f t="shared" si="728"/>
        <v/>
      </c>
      <c r="Q1238" s="8" t="str">
        <f t="shared" si="729"/>
        <v/>
      </c>
      <c r="R1238" s="8" t="str">
        <f t="shared" si="730"/>
        <v/>
      </c>
      <c r="S1238" s="8" t="str">
        <f t="shared" si="731"/>
        <v/>
      </c>
      <c r="T1238" s="8" t="str">
        <f t="shared" si="732"/>
        <v/>
      </c>
      <c r="U1238" s="8" t="str">
        <f t="shared" si="733"/>
        <v/>
      </c>
      <c r="V1238" s="16" t="str">
        <f t="shared" si="734"/>
        <v/>
      </c>
      <c r="W1238" s="129" t="str">
        <f t="shared" si="735"/>
        <v/>
      </c>
      <c r="X1238" s="8" t="str">
        <f t="shared" si="736"/>
        <v/>
      </c>
      <c r="Y1238" s="8" t="str">
        <f t="shared" si="737"/>
        <v/>
      </c>
      <c r="AQ1238" s="6" t="str">
        <f t="shared" si="738"/>
        <v/>
      </c>
      <c r="AR1238" s="128" t="str">
        <f t="shared" si="739"/>
        <v/>
      </c>
      <c r="AS1238" s="128" t="str">
        <f t="shared" si="740"/>
        <v/>
      </c>
      <c r="AT1238" s="139" t="str">
        <f t="shared" si="752"/>
        <v/>
      </c>
      <c r="BH1238" s="127" t="str">
        <f>IF(LEN(VBAsheet!H1238)&gt;0,$CD$4&amp;CHAR(10)&amp;$CD$5&amp;CHAR(10)&amp;$CD$6&amp;IF(VBAsheet!I1238="N",1,0)&amp;$CE$6&amp;CHAR(10)&amp;$CD$7&amp;CHAR(10)&amp;$CD$8&amp;VBAsheet!H1238&amp;$CE$8&amp;CHAR(10)&amp;$CD$9&amp;VBAsheet!K1238&amp;$CE$9&amp;CHAR(10)&amp;$CD$10&amp;VBAsheet!J1238-1&amp;$CE$10&amp;CHAR(10)&amp;$CD$11,"")</f>
        <v/>
      </c>
      <c r="BI1238"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8" s="18" t="str">
        <f>IF(LEN(X1238)&gt;0,$CD$23&amp;INDEX($CH$3:CH1241,MATCH(W1238,$CG$3:CG1241,0))&amp;$CE$23&amp;CHAR(10)&amp;$CD$24&amp;X1238&amp;$CE$24&amp;CHAR(10)&amp;$CD$25&amp;Y1238&amp;$CE$25&amp;CHAR(10),"")&amp;IF(LEN(AA1238)&gt;0,$CD$23&amp;INDEX($CH$3:CH1241,MATCH(Z1238,$CG$3:CG1241,0))&amp;$CE$23&amp;CHAR(10)&amp;$CD$24&amp;AA1238&amp;$CE$24&amp;CHAR(10)&amp;$CD$25&amp;AB1238&amp;$CE$25&amp;CHAR(10),"")&amp;IF(LEN(AD1238)&gt;0,$CD$23&amp;INDEX($CH$3:CH1241,MATCH(AC1238,$CG$3:CG1241,0))&amp;$CE$23&amp;CHAR(10)&amp;$CD$24&amp;AD1238&amp;$CE$24&amp;CHAR(10)&amp;$CD$25&amp;AE1238&amp;$CE$25&amp;CHAR(10),"")&amp;IF(LEN(AG1238)&gt;0,$CD$23&amp;INDEX($CH$3:CH1241,MATCH(AF1238,$CG$3:CG1241,0))&amp;$CE$23&amp;CHAR(10)&amp;$CD$24&amp;AG1238&amp;$CE$24&amp;CHAR(10)&amp;$CD$25&amp;AH1238&amp;$CE$25&amp;CHAR(10),"")&amp;IF(LEN(AJ1238)&gt;0,$CD$23&amp;INDEX($CH$3:CH1241,MATCH(AI1238,$CG$3:CG1241,0))&amp;$CE$23&amp;CHAR(10)&amp;$CD$24&amp;AJ1238&amp;$CE$24&amp;CHAR(10)&amp;$CD$25&amp;AK1238&amp;$CE$25&amp;CHAR(10),"")</f>
        <v/>
      </c>
      <c r="BK1238" s="18" t="str">
        <f>IF(LEN(J1238)&gt;0,INDEX($BH$2:$BH$100000,MATCH(J1238,VBAsheet!$H$2:$H$100000,0))&amp;CHAR(10),"")&amp;IF(LEN(K1238)&gt;0,INDEX($BH$2:$BH$100000,MATCH(K1238,VBAsheet!$H$2:$H$100000,0))&amp;CHAR(10),"")&amp;IF(LEN(L1238)&gt;0,INDEX($BH$2:$BH$100000,MATCH(L1238,VBAsheet!$H$2:$H$100000,0))&amp;CHAR(10),"")&amp;IF(LEN(M1238)&gt;0,INDEX($BH$2:$BH$100000,MATCH(M1238,VBAsheet!$H$2:$H$100000,0))&amp;CHAR(10),"")</f>
        <v/>
      </c>
      <c r="BM1238" s="94" t="str">
        <f t="shared" si="723"/>
        <v/>
      </c>
      <c r="BN1238" s="95" t="str">
        <f t="shared" si="742"/>
        <v/>
      </c>
      <c r="BP1238" s="18" t="str">
        <f t="shared" si="743"/>
        <v/>
      </c>
      <c r="BR1238" s="81" t="str">
        <f t="shared" si="753"/>
        <v/>
      </c>
      <c r="BU1238" s="138" t="str">
        <f t="shared" si="744"/>
        <v/>
      </c>
      <c r="BV1238" s="3" t="str">
        <f t="shared" si="745"/>
        <v/>
      </c>
      <c r="BW1238" s="3" t="str">
        <f t="shared" si="746"/>
        <v/>
      </c>
      <c r="BX1238" s="144" t="str">
        <f t="shared" si="747"/>
        <v/>
      </c>
      <c r="BY1238" s="18" t="str">
        <f t="shared" si="748"/>
        <v/>
      </c>
      <c r="BZ1238" s="18" t="str">
        <f t="shared" si="749"/>
        <v/>
      </c>
      <c r="CA1238" s="19" t="str">
        <f t="shared" si="750"/>
        <v/>
      </c>
    </row>
    <row r="1239" spans="4:79" x14ac:dyDescent="0.45">
      <c r="D1239" s="164" t="str">
        <f t="shared" si="751"/>
        <v/>
      </c>
      <c r="I1239" s="9" t="str">
        <f t="shared" si="724"/>
        <v/>
      </c>
      <c r="J1239" s="173" t="str">
        <f t="shared" si="725"/>
        <v/>
      </c>
      <c r="K1239" s="13"/>
      <c r="L1239" s="13"/>
      <c r="M1239" s="13"/>
      <c r="N1239" s="178" t="str">
        <f t="shared" si="726"/>
        <v/>
      </c>
      <c r="O1239" s="181" t="str">
        <f t="shared" si="727"/>
        <v/>
      </c>
      <c r="P1239" s="8" t="str">
        <f t="shared" si="728"/>
        <v/>
      </c>
      <c r="Q1239" s="8" t="str">
        <f t="shared" si="729"/>
        <v/>
      </c>
      <c r="R1239" s="8" t="str">
        <f t="shared" si="730"/>
        <v/>
      </c>
      <c r="S1239" s="8" t="str">
        <f t="shared" si="731"/>
        <v/>
      </c>
      <c r="T1239" s="8" t="str">
        <f t="shared" si="732"/>
        <v/>
      </c>
      <c r="U1239" s="8" t="str">
        <f t="shared" si="733"/>
        <v/>
      </c>
      <c r="V1239" s="16" t="str">
        <f t="shared" si="734"/>
        <v/>
      </c>
      <c r="W1239" s="129" t="str">
        <f t="shared" si="735"/>
        <v/>
      </c>
      <c r="X1239" s="8" t="str">
        <f t="shared" si="736"/>
        <v/>
      </c>
      <c r="Y1239" s="8" t="str">
        <f t="shared" si="737"/>
        <v/>
      </c>
      <c r="AQ1239" s="6" t="str">
        <f t="shared" si="738"/>
        <v/>
      </c>
      <c r="AR1239" s="128" t="str">
        <f t="shared" si="739"/>
        <v/>
      </c>
      <c r="AS1239" s="128" t="str">
        <f t="shared" si="740"/>
        <v/>
      </c>
      <c r="AT1239" s="139" t="str">
        <f t="shared" si="752"/>
        <v/>
      </c>
      <c r="BH1239" s="127" t="str">
        <f>IF(LEN(VBAsheet!H1239)&gt;0,$CD$4&amp;CHAR(10)&amp;$CD$5&amp;CHAR(10)&amp;$CD$6&amp;IF(VBAsheet!I1239="N",1,0)&amp;$CE$6&amp;CHAR(10)&amp;$CD$7&amp;CHAR(10)&amp;$CD$8&amp;VBAsheet!H1239&amp;$CE$8&amp;CHAR(10)&amp;$CD$9&amp;VBAsheet!K1239&amp;$CE$9&amp;CHAR(10)&amp;$CD$10&amp;VBAsheet!J1239-1&amp;$CE$10&amp;CHAR(10)&amp;$CD$11,"")</f>
        <v/>
      </c>
      <c r="BI1239"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39" s="18" t="str">
        <f>IF(LEN(X1239)&gt;0,$CD$23&amp;INDEX($CH$3:CH1242,MATCH(W1239,$CG$3:CG1242,0))&amp;$CE$23&amp;CHAR(10)&amp;$CD$24&amp;X1239&amp;$CE$24&amp;CHAR(10)&amp;$CD$25&amp;Y1239&amp;$CE$25&amp;CHAR(10),"")&amp;IF(LEN(AA1239)&gt;0,$CD$23&amp;INDEX($CH$3:CH1242,MATCH(Z1239,$CG$3:CG1242,0))&amp;$CE$23&amp;CHAR(10)&amp;$CD$24&amp;AA1239&amp;$CE$24&amp;CHAR(10)&amp;$CD$25&amp;AB1239&amp;$CE$25&amp;CHAR(10),"")&amp;IF(LEN(AD1239)&gt;0,$CD$23&amp;INDEX($CH$3:CH1242,MATCH(AC1239,$CG$3:CG1242,0))&amp;$CE$23&amp;CHAR(10)&amp;$CD$24&amp;AD1239&amp;$CE$24&amp;CHAR(10)&amp;$CD$25&amp;AE1239&amp;$CE$25&amp;CHAR(10),"")&amp;IF(LEN(AG1239)&gt;0,$CD$23&amp;INDEX($CH$3:CH1242,MATCH(AF1239,$CG$3:CG1242,0))&amp;$CE$23&amp;CHAR(10)&amp;$CD$24&amp;AG1239&amp;$CE$24&amp;CHAR(10)&amp;$CD$25&amp;AH1239&amp;$CE$25&amp;CHAR(10),"")&amp;IF(LEN(AJ1239)&gt;0,$CD$23&amp;INDEX($CH$3:CH1242,MATCH(AI1239,$CG$3:CG1242,0))&amp;$CE$23&amp;CHAR(10)&amp;$CD$24&amp;AJ1239&amp;$CE$24&amp;CHAR(10)&amp;$CD$25&amp;AK1239&amp;$CE$25&amp;CHAR(10),"")</f>
        <v/>
      </c>
      <c r="BK1239" s="18" t="str">
        <f>IF(LEN(J1239)&gt;0,INDEX($BH$2:$BH$100000,MATCH(J1239,VBAsheet!$H$2:$H$100000,0))&amp;CHAR(10),"")&amp;IF(LEN(K1239)&gt;0,INDEX($BH$2:$BH$100000,MATCH(K1239,VBAsheet!$H$2:$H$100000,0))&amp;CHAR(10),"")&amp;IF(LEN(L1239)&gt;0,INDEX($BH$2:$BH$100000,MATCH(L1239,VBAsheet!$H$2:$H$100000,0))&amp;CHAR(10),"")&amp;IF(LEN(M1239)&gt;0,INDEX($BH$2:$BH$100000,MATCH(M1239,VBAsheet!$H$2:$H$100000,0))&amp;CHAR(10),"")</f>
        <v/>
      </c>
      <c r="BM1239" s="94" t="str">
        <f t="shared" si="723"/>
        <v/>
      </c>
      <c r="BN1239" s="95" t="str">
        <f t="shared" si="742"/>
        <v/>
      </c>
      <c r="BP1239" s="18" t="str">
        <f t="shared" si="743"/>
        <v/>
      </c>
      <c r="BR1239" s="81" t="str">
        <f t="shared" si="753"/>
        <v/>
      </c>
      <c r="BU1239" s="138" t="str">
        <f t="shared" si="744"/>
        <v/>
      </c>
      <c r="BV1239" s="3" t="str">
        <f t="shared" si="745"/>
        <v/>
      </c>
      <c r="BW1239" s="3" t="str">
        <f t="shared" si="746"/>
        <v/>
      </c>
      <c r="BX1239" s="144" t="str">
        <f t="shared" si="747"/>
        <v/>
      </c>
      <c r="BY1239" s="18" t="str">
        <f t="shared" si="748"/>
        <v/>
      </c>
      <c r="BZ1239" s="18" t="str">
        <f t="shared" si="749"/>
        <v/>
      </c>
      <c r="CA1239" s="19" t="str">
        <f t="shared" si="750"/>
        <v/>
      </c>
    </row>
    <row r="1240" spans="4:79" x14ac:dyDescent="0.45">
      <c r="D1240" s="164" t="str">
        <f t="shared" si="751"/>
        <v/>
      </c>
      <c r="I1240" s="9" t="str">
        <f t="shared" si="724"/>
        <v/>
      </c>
      <c r="J1240" s="173" t="str">
        <f t="shared" si="725"/>
        <v/>
      </c>
      <c r="K1240" s="13"/>
      <c r="L1240" s="13"/>
      <c r="M1240" s="13"/>
      <c r="N1240" s="178" t="str">
        <f t="shared" si="726"/>
        <v/>
      </c>
      <c r="O1240" s="181" t="str">
        <f t="shared" si="727"/>
        <v/>
      </c>
      <c r="P1240" s="8" t="str">
        <f t="shared" si="728"/>
        <v/>
      </c>
      <c r="Q1240" s="8" t="str">
        <f t="shared" si="729"/>
        <v/>
      </c>
      <c r="R1240" s="8" t="str">
        <f t="shared" si="730"/>
        <v/>
      </c>
      <c r="S1240" s="8" t="str">
        <f t="shared" si="731"/>
        <v/>
      </c>
      <c r="T1240" s="8" t="str">
        <f t="shared" si="732"/>
        <v/>
      </c>
      <c r="U1240" s="8" t="str">
        <f t="shared" si="733"/>
        <v/>
      </c>
      <c r="V1240" s="16" t="str">
        <f t="shared" si="734"/>
        <v/>
      </c>
      <c r="W1240" s="129" t="str">
        <f t="shared" si="735"/>
        <v/>
      </c>
      <c r="X1240" s="8" t="str">
        <f t="shared" si="736"/>
        <v/>
      </c>
      <c r="Y1240" s="8" t="str">
        <f t="shared" si="737"/>
        <v/>
      </c>
      <c r="AQ1240" s="6" t="str">
        <f t="shared" si="738"/>
        <v/>
      </c>
      <c r="AR1240" s="128" t="str">
        <f t="shared" si="739"/>
        <v/>
      </c>
      <c r="AS1240" s="128" t="str">
        <f t="shared" si="740"/>
        <v/>
      </c>
      <c r="AT1240" s="139" t="str">
        <f t="shared" si="752"/>
        <v/>
      </c>
      <c r="BH1240" s="127" t="str">
        <f>IF(LEN(VBAsheet!H1240)&gt;0,$CD$4&amp;CHAR(10)&amp;$CD$5&amp;CHAR(10)&amp;$CD$6&amp;IF(VBAsheet!I1240="N",1,0)&amp;$CE$6&amp;CHAR(10)&amp;$CD$7&amp;CHAR(10)&amp;$CD$8&amp;VBAsheet!H1240&amp;$CE$8&amp;CHAR(10)&amp;$CD$9&amp;VBAsheet!K1240&amp;$CE$9&amp;CHAR(10)&amp;$CD$10&amp;VBAsheet!J1240-1&amp;$CE$10&amp;CHAR(10)&amp;$CD$11,"")</f>
        <v/>
      </c>
      <c r="BI1240"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0" s="18" t="str">
        <f>IF(LEN(X1240)&gt;0,$CD$23&amp;INDEX($CH$3:CH1243,MATCH(W1240,$CG$3:CG1243,0))&amp;$CE$23&amp;CHAR(10)&amp;$CD$24&amp;X1240&amp;$CE$24&amp;CHAR(10)&amp;$CD$25&amp;Y1240&amp;$CE$25&amp;CHAR(10),"")&amp;IF(LEN(AA1240)&gt;0,$CD$23&amp;INDEX($CH$3:CH1243,MATCH(Z1240,$CG$3:CG1243,0))&amp;$CE$23&amp;CHAR(10)&amp;$CD$24&amp;AA1240&amp;$CE$24&amp;CHAR(10)&amp;$CD$25&amp;AB1240&amp;$CE$25&amp;CHAR(10),"")&amp;IF(LEN(AD1240)&gt;0,$CD$23&amp;INDEX($CH$3:CH1243,MATCH(AC1240,$CG$3:CG1243,0))&amp;$CE$23&amp;CHAR(10)&amp;$CD$24&amp;AD1240&amp;$CE$24&amp;CHAR(10)&amp;$CD$25&amp;AE1240&amp;$CE$25&amp;CHAR(10),"")&amp;IF(LEN(AG1240)&gt;0,$CD$23&amp;INDEX($CH$3:CH1243,MATCH(AF1240,$CG$3:CG1243,0))&amp;$CE$23&amp;CHAR(10)&amp;$CD$24&amp;AG1240&amp;$CE$24&amp;CHAR(10)&amp;$CD$25&amp;AH1240&amp;$CE$25&amp;CHAR(10),"")&amp;IF(LEN(AJ1240)&gt;0,$CD$23&amp;INDEX($CH$3:CH1243,MATCH(AI1240,$CG$3:CG1243,0))&amp;$CE$23&amp;CHAR(10)&amp;$CD$24&amp;AJ1240&amp;$CE$24&amp;CHAR(10)&amp;$CD$25&amp;AK1240&amp;$CE$25&amp;CHAR(10),"")</f>
        <v/>
      </c>
      <c r="BK1240" s="18" t="str">
        <f>IF(LEN(J1240)&gt;0,INDEX($BH$2:$BH$100000,MATCH(J1240,VBAsheet!$H$2:$H$100000,0))&amp;CHAR(10),"")&amp;IF(LEN(K1240)&gt;0,INDEX($BH$2:$BH$100000,MATCH(K1240,VBAsheet!$H$2:$H$100000,0))&amp;CHAR(10),"")&amp;IF(LEN(L1240)&gt;0,INDEX($BH$2:$BH$100000,MATCH(L1240,VBAsheet!$H$2:$H$100000,0))&amp;CHAR(10),"")&amp;IF(LEN(M1240)&gt;0,INDEX($BH$2:$BH$100000,MATCH(M1240,VBAsheet!$H$2:$H$100000,0))&amp;CHAR(10),"")</f>
        <v/>
      </c>
      <c r="BM1240" s="94" t="str">
        <f t="shared" si="723"/>
        <v/>
      </c>
      <c r="BN1240" s="95" t="str">
        <f t="shared" si="742"/>
        <v/>
      </c>
      <c r="BP1240" s="18" t="str">
        <f t="shared" si="743"/>
        <v/>
      </c>
      <c r="BR1240" s="81" t="str">
        <f t="shared" si="753"/>
        <v/>
      </c>
      <c r="BU1240" s="138" t="str">
        <f t="shared" si="744"/>
        <v/>
      </c>
      <c r="BV1240" s="3" t="str">
        <f t="shared" si="745"/>
        <v/>
      </c>
      <c r="BW1240" s="3" t="str">
        <f t="shared" si="746"/>
        <v/>
      </c>
      <c r="BX1240" s="144" t="str">
        <f t="shared" si="747"/>
        <v/>
      </c>
      <c r="BY1240" s="18" t="str">
        <f t="shared" si="748"/>
        <v/>
      </c>
      <c r="BZ1240" s="18" t="str">
        <f t="shared" si="749"/>
        <v/>
      </c>
      <c r="CA1240" s="19" t="str">
        <f t="shared" si="750"/>
        <v/>
      </c>
    </row>
    <row r="1241" spans="4:79" x14ac:dyDescent="0.45">
      <c r="D1241" s="164" t="str">
        <f t="shared" si="751"/>
        <v/>
      </c>
      <c r="I1241" s="9" t="str">
        <f t="shared" si="724"/>
        <v/>
      </c>
      <c r="J1241" s="173" t="str">
        <f t="shared" si="725"/>
        <v/>
      </c>
      <c r="K1241" s="13"/>
      <c r="L1241" s="13"/>
      <c r="M1241" s="13"/>
      <c r="N1241" s="178" t="str">
        <f t="shared" si="726"/>
        <v/>
      </c>
      <c r="O1241" s="181" t="str">
        <f t="shared" si="727"/>
        <v/>
      </c>
      <c r="P1241" s="8" t="str">
        <f t="shared" si="728"/>
        <v/>
      </c>
      <c r="Q1241" s="8" t="str">
        <f t="shared" si="729"/>
        <v/>
      </c>
      <c r="R1241" s="8" t="str">
        <f t="shared" si="730"/>
        <v/>
      </c>
      <c r="S1241" s="8" t="str">
        <f t="shared" si="731"/>
        <v/>
      </c>
      <c r="T1241" s="8" t="str">
        <f t="shared" si="732"/>
        <v/>
      </c>
      <c r="U1241" s="8" t="str">
        <f t="shared" si="733"/>
        <v/>
      </c>
      <c r="V1241" s="16" t="str">
        <f t="shared" si="734"/>
        <v/>
      </c>
      <c r="W1241" s="129" t="str">
        <f t="shared" si="735"/>
        <v/>
      </c>
      <c r="X1241" s="8" t="str">
        <f t="shared" si="736"/>
        <v/>
      </c>
      <c r="Y1241" s="8" t="str">
        <f t="shared" si="737"/>
        <v/>
      </c>
      <c r="AQ1241" s="6" t="str">
        <f t="shared" si="738"/>
        <v/>
      </c>
      <c r="AR1241" s="128" t="str">
        <f t="shared" si="739"/>
        <v/>
      </c>
      <c r="AS1241" s="128" t="str">
        <f t="shared" si="740"/>
        <v/>
      </c>
      <c r="AT1241" s="139" t="str">
        <f t="shared" si="752"/>
        <v/>
      </c>
      <c r="BH1241" s="127" t="str">
        <f>IF(LEN(VBAsheet!H1241)&gt;0,$CD$4&amp;CHAR(10)&amp;$CD$5&amp;CHAR(10)&amp;$CD$6&amp;IF(VBAsheet!I1241="N",1,0)&amp;$CE$6&amp;CHAR(10)&amp;$CD$7&amp;CHAR(10)&amp;$CD$8&amp;VBAsheet!H1241&amp;$CE$8&amp;CHAR(10)&amp;$CD$9&amp;VBAsheet!K1241&amp;$CE$9&amp;CHAR(10)&amp;$CD$10&amp;VBAsheet!J1241-1&amp;$CE$10&amp;CHAR(10)&amp;$CD$11,"")</f>
        <v/>
      </c>
      <c r="BI1241"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1" s="18" t="str">
        <f>IF(LEN(X1241)&gt;0,$CD$23&amp;INDEX($CH$3:CH1244,MATCH(W1241,$CG$3:CG1244,0))&amp;$CE$23&amp;CHAR(10)&amp;$CD$24&amp;X1241&amp;$CE$24&amp;CHAR(10)&amp;$CD$25&amp;Y1241&amp;$CE$25&amp;CHAR(10),"")&amp;IF(LEN(AA1241)&gt;0,$CD$23&amp;INDEX($CH$3:CH1244,MATCH(Z1241,$CG$3:CG1244,0))&amp;$CE$23&amp;CHAR(10)&amp;$CD$24&amp;AA1241&amp;$CE$24&amp;CHAR(10)&amp;$CD$25&amp;AB1241&amp;$CE$25&amp;CHAR(10),"")&amp;IF(LEN(AD1241)&gt;0,$CD$23&amp;INDEX($CH$3:CH1244,MATCH(AC1241,$CG$3:CG1244,0))&amp;$CE$23&amp;CHAR(10)&amp;$CD$24&amp;AD1241&amp;$CE$24&amp;CHAR(10)&amp;$CD$25&amp;AE1241&amp;$CE$25&amp;CHAR(10),"")&amp;IF(LEN(AG1241)&gt;0,$CD$23&amp;INDEX($CH$3:CH1244,MATCH(AF1241,$CG$3:CG1244,0))&amp;$CE$23&amp;CHAR(10)&amp;$CD$24&amp;AG1241&amp;$CE$24&amp;CHAR(10)&amp;$CD$25&amp;AH1241&amp;$CE$25&amp;CHAR(10),"")&amp;IF(LEN(AJ1241)&gt;0,$CD$23&amp;INDEX($CH$3:CH1244,MATCH(AI1241,$CG$3:CG1244,0))&amp;$CE$23&amp;CHAR(10)&amp;$CD$24&amp;AJ1241&amp;$CE$24&amp;CHAR(10)&amp;$CD$25&amp;AK1241&amp;$CE$25&amp;CHAR(10),"")</f>
        <v/>
      </c>
      <c r="BK1241" s="18" t="str">
        <f>IF(LEN(J1241)&gt;0,INDEX($BH$2:$BH$100000,MATCH(J1241,VBAsheet!$H$2:$H$100000,0))&amp;CHAR(10),"")&amp;IF(LEN(K1241)&gt;0,INDEX($BH$2:$BH$100000,MATCH(K1241,VBAsheet!$H$2:$H$100000,0))&amp;CHAR(10),"")&amp;IF(LEN(L1241)&gt;0,INDEX($BH$2:$BH$100000,MATCH(L1241,VBAsheet!$H$2:$H$100000,0))&amp;CHAR(10),"")&amp;IF(LEN(M1241)&gt;0,INDEX($BH$2:$BH$100000,MATCH(M1241,VBAsheet!$H$2:$H$100000,0))&amp;CHAR(10),"")</f>
        <v/>
      </c>
      <c r="BM1241" s="94" t="str">
        <f t="shared" si="723"/>
        <v/>
      </c>
      <c r="BN1241" s="95" t="str">
        <f t="shared" si="742"/>
        <v/>
      </c>
      <c r="BP1241" s="18" t="str">
        <f t="shared" si="743"/>
        <v/>
      </c>
      <c r="BR1241" s="81" t="str">
        <f t="shared" si="753"/>
        <v/>
      </c>
      <c r="BU1241" s="138" t="str">
        <f t="shared" si="744"/>
        <v/>
      </c>
      <c r="BV1241" s="3" t="str">
        <f t="shared" si="745"/>
        <v/>
      </c>
      <c r="BW1241" s="3" t="str">
        <f t="shared" si="746"/>
        <v/>
      </c>
      <c r="BX1241" s="144" t="str">
        <f t="shared" si="747"/>
        <v/>
      </c>
      <c r="BY1241" s="18" t="str">
        <f t="shared" si="748"/>
        <v/>
      </c>
      <c r="BZ1241" s="18" t="str">
        <f t="shared" si="749"/>
        <v/>
      </c>
      <c r="CA1241" s="19" t="str">
        <f t="shared" si="750"/>
        <v/>
      </c>
    </row>
    <row r="1242" spans="4:79" x14ac:dyDescent="0.45">
      <c r="D1242" s="164" t="str">
        <f t="shared" si="751"/>
        <v/>
      </c>
      <c r="I1242" s="9" t="str">
        <f t="shared" si="724"/>
        <v/>
      </c>
      <c r="J1242" s="173" t="str">
        <f t="shared" si="725"/>
        <v/>
      </c>
      <c r="K1242" s="13"/>
      <c r="L1242" s="13"/>
      <c r="M1242" s="13"/>
      <c r="N1242" s="178" t="str">
        <f t="shared" si="726"/>
        <v/>
      </c>
      <c r="O1242" s="181" t="str">
        <f t="shared" si="727"/>
        <v/>
      </c>
      <c r="P1242" s="8" t="str">
        <f t="shared" si="728"/>
        <v/>
      </c>
      <c r="Q1242" s="8" t="str">
        <f t="shared" si="729"/>
        <v/>
      </c>
      <c r="R1242" s="8" t="str">
        <f t="shared" si="730"/>
        <v/>
      </c>
      <c r="S1242" s="8" t="str">
        <f t="shared" si="731"/>
        <v/>
      </c>
      <c r="T1242" s="8" t="str">
        <f t="shared" si="732"/>
        <v/>
      </c>
      <c r="U1242" s="8" t="str">
        <f t="shared" si="733"/>
        <v/>
      </c>
      <c r="V1242" s="16" t="str">
        <f t="shared" si="734"/>
        <v/>
      </c>
      <c r="W1242" s="129" t="str">
        <f t="shared" si="735"/>
        <v/>
      </c>
      <c r="X1242" s="8" t="str">
        <f t="shared" si="736"/>
        <v/>
      </c>
      <c r="Y1242" s="8" t="str">
        <f t="shared" si="737"/>
        <v/>
      </c>
      <c r="AQ1242" s="6" t="str">
        <f t="shared" si="738"/>
        <v/>
      </c>
      <c r="AR1242" s="128" t="str">
        <f t="shared" si="739"/>
        <v/>
      </c>
      <c r="AS1242" s="128" t="str">
        <f t="shared" si="740"/>
        <v/>
      </c>
      <c r="AT1242" s="139" t="str">
        <f t="shared" si="752"/>
        <v/>
      </c>
      <c r="BH1242" s="127" t="str">
        <f>IF(LEN(VBAsheet!H1242)&gt;0,$CD$4&amp;CHAR(10)&amp;$CD$5&amp;CHAR(10)&amp;$CD$6&amp;IF(VBAsheet!I1242="N",1,0)&amp;$CE$6&amp;CHAR(10)&amp;$CD$7&amp;CHAR(10)&amp;$CD$8&amp;VBAsheet!H1242&amp;$CE$8&amp;CHAR(10)&amp;$CD$9&amp;VBAsheet!K1242&amp;$CE$9&amp;CHAR(10)&amp;$CD$10&amp;VBAsheet!J1242-1&amp;$CE$10&amp;CHAR(10)&amp;$CD$11,"")</f>
        <v/>
      </c>
      <c r="BI1242"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2" s="18" t="str">
        <f>IF(LEN(X1242)&gt;0,$CD$23&amp;INDEX($CH$3:CH1245,MATCH(W1242,$CG$3:CG1245,0))&amp;$CE$23&amp;CHAR(10)&amp;$CD$24&amp;X1242&amp;$CE$24&amp;CHAR(10)&amp;$CD$25&amp;Y1242&amp;$CE$25&amp;CHAR(10),"")&amp;IF(LEN(AA1242)&gt;0,$CD$23&amp;INDEX($CH$3:CH1245,MATCH(Z1242,$CG$3:CG1245,0))&amp;$CE$23&amp;CHAR(10)&amp;$CD$24&amp;AA1242&amp;$CE$24&amp;CHAR(10)&amp;$CD$25&amp;AB1242&amp;$CE$25&amp;CHAR(10),"")&amp;IF(LEN(AD1242)&gt;0,$CD$23&amp;INDEX($CH$3:CH1245,MATCH(AC1242,$CG$3:CG1245,0))&amp;$CE$23&amp;CHAR(10)&amp;$CD$24&amp;AD1242&amp;$CE$24&amp;CHAR(10)&amp;$CD$25&amp;AE1242&amp;$CE$25&amp;CHAR(10),"")&amp;IF(LEN(AG1242)&gt;0,$CD$23&amp;INDEX($CH$3:CH1245,MATCH(AF1242,$CG$3:CG1245,0))&amp;$CE$23&amp;CHAR(10)&amp;$CD$24&amp;AG1242&amp;$CE$24&amp;CHAR(10)&amp;$CD$25&amp;AH1242&amp;$CE$25&amp;CHAR(10),"")&amp;IF(LEN(AJ1242)&gt;0,$CD$23&amp;INDEX($CH$3:CH1245,MATCH(AI1242,$CG$3:CG1245,0))&amp;$CE$23&amp;CHAR(10)&amp;$CD$24&amp;AJ1242&amp;$CE$24&amp;CHAR(10)&amp;$CD$25&amp;AK1242&amp;$CE$25&amp;CHAR(10),"")</f>
        <v/>
      </c>
      <c r="BK1242" s="18" t="str">
        <f>IF(LEN(J1242)&gt;0,INDEX($BH$2:$BH$100000,MATCH(J1242,VBAsheet!$H$2:$H$100000,0))&amp;CHAR(10),"")&amp;IF(LEN(K1242)&gt;0,INDEX($BH$2:$BH$100000,MATCH(K1242,VBAsheet!$H$2:$H$100000,0))&amp;CHAR(10),"")&amp;IF(LEN(L1242)&gt;0,INDEX($BH$2:$BH$100000,MATCH(L1242,VBAsheet!$H$2:$H$100000,0))&amp;CHAR(10),"")&amp;IF(LEN(M1242)&gt;0,INDEX($BH$2:$BH$100000,MATCH(M1242,VBAsheet!$H$2:$H$100000,0))&amp;CHAR(10),"")</f>
        <v/>
      </c>
      <c r="BM1242" s="94" t="str">
        <f t="shared" si="723"/>
        <v/>
      </c>
      <c r="BN1242" s="95" t="str">
        <f t="shared" si="742"/>
        <v/>
      </c>
      <c r="BP1242" s="18" t="str">
        <f t="shared" si="743"/>
        <v/>
      </c>
      <c r="BR1242" s="81" t="str">
        <f t="shared" si="753"/>
        <v/>
      </c>
      <c r="BU1242" s="138" t="str">
        <f t="shared" si="744"/>
        <v/>
      </c>
      <c r="BV1242" s="3" t="str">
        <f t="shared" si="745"/>
        <v/>
      </c>
      <c r="BW1242" s="3" t="str">
        <f t="shared" si="746"/>
        <v/>
      </c>
      <c r="BX1242" s="144" t="str">
        <f t="shared" si="747"/>
        <v/>
      </c>
      <c r="BY1242" s="18" t="str">
        <f t="shared" si="748"/>
        <v/>
      </c>
      <c r="BZ1242" s="18" t="str">
        <f t="shared" si="749"/>
        <v/>
      </c>
      <c r="CA1242" s="19" t="str">
        <f t="shared" si="750"/>
        <v/>
      </c>
    </row>
    <row r="1243" spans="4:79" x14ac:dyDescent="0.45">
      <c r="D1243" s="164" t="str">
        <f t="shared" si="751"/>
        <v/>
      </c>
      <c r="I1243" s="9" t="str">
        <f t="shared" si="724"/>
        <v/>
      </c>
      <c r="J1243" s="173" t="str">
        <f t="shared" si="725"/>
        <v/>
      </c>
      <c r="K1243" s="13"/>
      <c r="L1243" s="13"/>
      <c r="M1243" s="13"/>
      <c r="N1243" s="178" t="str">
        <f t="shared" si="726"/>
        <v/>
      </c>
      <c r="O1243" s="181" t="str">
        <f t="shared" si="727"/>
        <v/>
      </c>
      <c r="P1243" s="8" t="str">
        <f t="shared" si="728"/>
        <v/>
      </c>
      <c r="Q1243" s="8" t="str">
        <f t="shared" si="729"/>
        <v/>
      </c>
      <c r="R1243" s="8" t="str">
        <f t="shared" si="730"/>
        <v/>
      </c>
      <c r="S1243" s="8" t="str">
        <f t="shared" si="731"/>
        <v/>
      </c>
      <c r="T1243" s="8" t="str">
        <f t="shared" si="732"/>
        <v/>
      </c>
      <c r="U1243" s="8" t="str">
        <f t="shared" si="733"/>
        <v/>
      </c>
      <c r="V1243" s="16" t="str">
        <f t="shared" si="734"/>
        <v/>
      </c>
      <c r="W1243" s="129" t="str">
        <f t="shared" si="735"/>
        <v/>
      </c>
      <c r="X1243" s="8" t="str">
        <f t="shared" si="736"/>
        <v/>
      </c>
      <c r="Y1243" s="8" t="str">
        <f t="shared" si="737"/>
        <v/>
      </c>
      <c r="AQ1243" s="6" t="str">
        <f t="shared" si="738"/>
        <v/>
      </c>
      <c r="AR1243" s="128" t="str">
        <f t="shared" si="739"/>
        <v/>
      </c>
      <c r="AS1243" s="128" t="str">
        <f t="shared" si="740"/>
        <v/>
      </c>
      <c r="AT1243" s="139" t="str">
        <f t="shared" si="752"/>
        <v/>
      </c>
      <c r="BH1243" s="127" t="str">
        <f>IF(LEN(VBAsheet!H1243)&gt;0,$CD$4&amp;CHAR(10)&amp;$CD$5&amp;CHAR(10)&amp;$CD$6&amp;IF(VBAsheet!I1243="N",1,0)&amp;$CE$6&amp;CHAR(10)&amp;$CD$7&amp;CHAR(10)&amp;$CD$8&amp;VBAsheet!H1243&amp;$CE$8&amp;CHAR(10)&amp;$CD$9&amp;VBAsheet!K1243&amp;$CE$9&amp;CHAR(10)&amp;$CD$10&amp;VBAsheet!J1243-1&amp;$CE$10&amp;CHAR(10)&amp;$CD$11,"")</f>
        <v/>
      </c>
      <c r="BI1243"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3" s="18" t="str">
        <f>IF(LEN(X1243)&gt;0,$CD$23&amp;INDEX($CH$3:CH1246,MATCH(W1243,$CG$3:CG1246,0))&amp;$CE$23&amp;CHAR(10)&amp;$CD$24&amp;X1243&amp;$CE$24&amp;CHAR(10)&amp;$CD$25&amp;Y1243&amp;$CE$25&amp;CHAR(10),"")&amp;IF(LEN(AA1243)&gt;0,$CD$23&amp;INDEX($CH$3:CH1246,MATCH(Z1243,$CG$3:CG1246,0))&amp;$CE$23&amp;CHAR(10)&amp;$CD$24&amp;AA1243&amp;$CE$24&amp;CHAR(10)&amp;$CD$25&amp;AB1243&amp;$CE$25&amp;CHAR(10),"")&amp;IF(LEN(AD1243)&gt;0,$CD$23&amp;INDEX($CH$3:CH1246,MATCH(AC1243,$CG$3:CG1246,0))&amp;$CE$23&amp;CHAR(10)&amp;$CD$24&amp;AD1243&amp;$CE$24&amp;CHAR(10)&amp;$CD$25&amp;AE1243&amp;$CE$25&amp;CHAR(10),"")&amp;IF(LEN(AG1243)&gt;0,$CD$23&amp;INDEX($CH$3:CH1246,MATCH(AF1243,$CG$3:CG1246,0))&amp;$CE$23&amp;CHAR(10)&amp;$CD$24&amp;AG1243&amp;$CE$24&amp;CHAR(10)&amp;$CD$25&amp;AH1243&amp;$CE$25&amp;CHAR(10),"")&amp;IF(LEN(AJ1243)&gt;0,$CD$23&amp;INDEX($CH$3:CH1246,MATCH(AI1243,$CG$3:CG1246,0))&amp;$CE$23&amp;CHAR(10)&amp;$CD$24&amp;AJ1243&amp;$CE$24&amp;CHAR(10)&amp;$CD$25&amp;AK1243&amp;$CE$25&amp;CHAR(10),"")</f>
        <v/>
      </c>
      <c r="BK1243" s="18" t="str">
        <f>IF(LEN(J1243)&gt;0,INDEX($BH$2:$BH$100000,MATCH(J1243,VBAsheet!$H$2:$H$100000,0))&amp;CHAR(10),"")&amp;IF(LEN(K1243)&gt;0,INDEX($BH$2:$BH$100000,MATCH(K1243,VBAsheet!$H$2:$H$100000,0))&amp;CHAR(10),"")&amp;IF(LEN(L1243)&gt;0,INDEX($BH$2:$BH$100000,MATCH(L1243,VBAsheet!$H$2:$H$100000,0))&amp;CHAR(10),"")&amp;IF(LEN(M1243)&gt;0,INDEX($BH$2:$BH$100000,MATCH(M1243,VBAsheet!$H$2:$H$100000,0))&amp;CHAR(10),"")</f>
        <v/>
      </c>
      <c r="BM1243" s="94" t="str">
        <f t="shared" si="723"/>
        <v/>
      </c>
      <c r="BN1243" s="95" t="str">
        <f t="shared" si="742"/>
        <v/>
      </c>
      <c r="BP1243" s="18" t="str">
        <f t="shared" si="743"/>
        <v/>
      </c>
      <c r="BR1243" s="81" t="str">
        <f t="shared" si="753"/>
        <v/>
      </c>
      <c r="BU1243" s="138" t="str">
        <f t="shared" si="744"/>
        <v/>
      </c>
      <c r="BV1243" s="3" t="str">
        <f t="shared" si="745"/>
        <v/>
      </c>
      <c r="BW1243" s="3" t="str">
        <f t="shared" si="746"/>
        <v/>
      </c>
      <c r="BX1243" s="144" t="str">
        <f t="shared" si="747"/>
        <v/>
      </c>
      <c r="BY1243" s="18" t="str">
        <f t="shared" si="748"/>
        <v/>
      </c>
      <c r="BZ1243" s="18" t="str">
        <f t="shared" si="749"/>
        <v/>
      </c>
      <c r="CA1243" s="19" t="str">
        <f t="shared" si="750"/>
        <v/>
      </c>
    </row>
    <row r="1244" spans="4:79" x14ac:dyDescent="0.45">
      <c r="D1244" s="164" t="str">
        <f t="shared" si="751"/>
        <v/>
      </c>
      <c r="I1244" s="9" t="str">
        <f t="shared" si="724"/>
        <v/>
      </c>
      <c r="J1244" s="173" t="str">
        <f t="shared" si="725"/>
        <v/>
      </c>
      <c r="K1244" s="13"/>
      <c r="L1244" s="13"/>
      <c r="M1244" s="13"/>
      <c r="N1244" s="178" t="str">
        <f t="shared" si="726"/>
        <v/>
      </c>
      <c r="O1244" s="181" t="str">
        <f t="shared" si="727"/>
        <v/>
      </c>
      <c r="P1244" s="8" t="str">
        <f t="shared" si="728"/>
        <v/>
      </c>
      <c r="Q1244" s="8" t="str">
        <f t="shared" si="729"/>
        <v/>
      </c>
      <c r="R1244" s="8" t="str">
        <f t="shared" si="730"/>
        <v/>
      </c>
      <c r="S1244" s="8" t="str">
        <f t="shared" si="731"/>
        <v/>
      </c>
      <c r="T1244" s="8" t="str">
        <f t="shared" si="732"/>
        <v/>
      </c>
      <c r="U1244" s="8" t="str">
        <f t="shared" si="733"/>
        <v/>
      </c>
      <c r="V1244" s="16" t="str">
        <f t="shared" si="734"/>
        <v/>
      </c>
      <c r="W1244" s="129" t="str">
        <f t="shared" si="735"/>
        <v/>
      </c>
      <c r="X1244" s="8" t="str">
        <f t="shared" si="736"/>
        <v/>
      </c>
      <c r="Y1244" s="8" t="str">
        <f t="shared" si="737"/>
        <v/>
      </c>
      <c r="AQ1244" s="6" t="str">
        <f t="shared" si="738"/>
        <v/>
      </c>
      <c r="AR1244" s="128" t="str">
        <f t="shared" si="739"/>
        <v/>
      </c>
      <c r="AS1244" s="128" t="str">
        <f t="shared" si="740"/>
        <v/>
      </c>
      <c r="AT1244" s="139" t="str">
        <f t="shared" si="752"/>
        <v/>
      </c>
      <c r="BH1244" s="127" t="str">
        <f>IF(LEN(VBAsheet!H1244)&gt;0,$CD$4&amp;CHAR(10)&amp;$CD$5&amp;CHAR(10)&amp;$CD$6&amp;IF(VBAsheet!I1244="N",1,0)&amp;$CE$6&amp;CHAR(10)&amp;$CD$7&amp;CHAR(10)&amp;$CD$8&amp;VBAsheet!H1244&amp;$CE$8&amp;CHAR(10)&amp;$CD$9&amp;VBAsheet!K1244&amp;$CE$9&amp;CHAR(10)&amp;$CD$10&amp;VBAsheet!J1244-1&amp;$CE$10&amp;CHAR(10)&amp;$CD$11,"")</f>
        <v/>
      </c>
      <c r="BI1244"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4" s="18" t="str">
        <f>IF(LEN(X1244)&gt;0,$CD$23&amp;INDEX($CH$3:CH1247,MATCH(W1244,$CG$3:CG1247,0))&amp;$CE$23&amp;CHAR(10)&amp;$CD$24&amp;X1244&amp;$CE$24&amp;CHAR(10)&amp;$CD$25&amp;Y1244&amp;$CE$25&amp;CHAR(10),"")&amp;IF(LEN(AA1244)&gt;0,$CD$23&amp;INDEX($CH$3:CH1247,MATCH(Z1244,$CG$3:CG1247,0))&amp;$CE$23&amp;CHAR(10)&amp;$CD$24&amp;AA1244&amp;$CE$24&amp;CHAR(10)&amp;$CD$25&amp;AB1244&amp;$CE$25&amp;CHAR(10),"")&amp;IF(LEN(AD1244)&gt;0,$CD$23&amp;INDEX($CH$3:CH1247,MATCH(AC1244,$CG$3:CG1247,0))&amp;$CE$23&amp;CHAR(10)&amp;$CD$24&amp;AD1244&amp;$CE$24&amp;CHAR(10)&amp;$CD$25&amp;AE1244&amp;$CE$25&amp;CHAR(10),"")&amp;IF(LEN(AG1244)&gt;0,$CD$23&amp;INDEX($CH$3:CH1247,MATCH(AF1244,$CG$3:CG1247,0))&amp;$CE$23&amp;CHAR(10)&amp;$CD$24&amp;AG1244&amp;$CE$24&amp;CHAR(10)&amp;$CD$25&amp;AH1244&amp;$CE$25&amp;CHAR(10),"")&amp;IF(LEN(AJ1244)&gt;0,$CD$23&amp;INDEX($CH$3:CH1247,MATCH(AI1244,$CG$3:CG1247,0))&amp;$CE$23&amp;CHAR(10)&amp;$CD$24&amp;AJ1244&amp;$CE$24&amp;CHAR(10)&amp;$CD$25&amp;AK1244&amp;$CE$25&amp;CHAR(10),"")</f>
        <v/>
      </c>
      <c r="BK1244" s="18" t="str">
        <f>IF(LEN(J1244)&gt;0,INDEX($BH$2:$BH$100000,MATCH(J1244,VBAsheet!$H$2:$H$100000,0))&amp;CHAR(10),"")&amp;IF(LEN(K1244)&gt;0,INDEX($BH$2:$BH$100000,MATCH(K1244,VBAsheet!$H$2:$H$100000,0))&amp;CHAR(10),"")&amp;IF(LEN(L1244)&gt;0,INDEX($BH$2:$BH$100000,MATCH(L1244,VBAsheet!$H$2:$H$100000,0))&amp;CHAR(10),"")&amp;IF(LEN(M1244)&gt;0,INDEX($BH$2:$BH$100000,MATCH(M1244,VBAsheet!$H$2:$H$100000,0))&amp;CHAR(10),"")</f>
        <v/>
      </c>
      <c r="BM1244" s="94" t="str">
        <f t="shared" si="723"/>
        <v/>
      </c>
      <c r="BN1244" s="95" t="str">
        <f t="shared" si="742"/>
        <v/>
      </c>
      <c r="BP1244" s="18" t="str">
        <f t="shared" si="743"/>
        <v/>
      </c>
      <c r="BR1244" s="81" t="str">
        <f t="shared" si="753"/>
        <v/>
      </c>
      <c r="BU1244" s="138" t="str">
        <f t="shared" si="744"/>
        <v/>
      </c>
      <c r="BV1244" s="3" t="str">
        <f t="shared" si="745"/>
        <v/>
      </c>
      <c r="BW1244" s="3" t="str">
        <f t="shared" si="746"/>
        <v/>
      </c>
      <c r="BX1244" s="144" t="str">
        <f t="shared" si="747"/>
        <v/>
      </c>
      <c r="BY1244" s="18" t="str">
        <f t="shared" si="748"/>
        <v/>
      </c>
      <c r="BZ1244" s="18" t="str">
        <f t="shared" si="749"/>
        <v/>
      </c>
      <c r="CA1244" s="19" t="str">
        <f t="shared" si="750"/>
        <v/>
      </c>
    </row>
    <row r="1245" spans="4:79" x14ac:dyDescent="0.45">
      <c r="D1245" s="164" t="str">
        <f t="shared" si="751"/>
        <v/>
      </c>
      <c r="I1245" s="9" t="str">
        <f t="shared" si="724"/>
        <v/>
      </c>
      <c r="J1245" s="173" t="str">
        <f t="shared" si="725"/>
        <v/>
      </c>
      <c r="K1245" s="13"/>
      <c r="L1245" s="13"/>
      <c r="M1245" s="13"/>
      <c r="N1245" s="178" t="str">
        <f t="shared" si="726"/>
        <v/>
      </c>
      <c r="O1245" s="181" t="str">
        <f t="shared" si="727"/>
        <v/>
      </c>
      <c r="P1245" s="8" t="str">
        <f t="shared" si="728"/>
        <v/>
      </c>
      <c r="Q1245" s="8" t="str">
        <f t="shared" si="729"/>
        <v/>
      </c>
      <c r="R1245" s="8" t="str">
        <f t="shared" si="730"/>
        <v/>
      </c>
      <c r="S1245" s="8" t="str">
        <f t="shared" si="731"/>
        <v/>
      </c>
      <c r="T1245" s="8" t="str">
        <f t="shared" si="732"/>
        <v/>
      </c>
      <c r="U1245" s="8" t="str">
        <f t="shared" si="733"/>
        <v/>
      </c>
      <c r="V1245" s="16" t="str">
        <f t="shared" si="734"/>
        <v/>
      </c>
      <c r="W1245" s="129" t="str">
        <f t="shared" si="735"/>
        <v/>
      </c>
      <c r="X1245" s="8" t="str">
        <f t="shared" si="736"/>
        <v/>
      </c>
      <c r="Y1245" s="8" t="str">
        <f t="shared" si="737"/>
        <v/>
      </c>
      <c r="AQ1245" s="6" t="str">
        <f t="shared" si="738"/>
        <v/>
      </c>
      <c r="AR1245" s="128" t="str">
        <f t="shared" si="739"/>
        <v/>
      </c>
      <c r="AS1245" s="128" t="str">
        <f t="shared" si="740"/>
        <v/>
      </c>
      <c r="AT1245" s="139" t="str">
        <f t="shared" si="752"/>
        <v/>
      </c>
      <c r="BH1245" s="127" t="str">
        <f>IF(LEN(VBAsheet!H1245)&gt;0,$CD$4&amp;CHAR(10)&amp;$CD$5&amp;CHAR(10)&amp;$CD$6&amp;IF(VBAsheet!I1245="N",1,0)&amp;$CE$6&amp;CHAR(10)&amp;$CD$7&amp;CHAR(10)&amp;$CD$8&amp;VBAsheet!H1245&amp;$CE$8&amp;CHAR(10)&amp;$CD$9&amp;VBAsheet!K1245&amp;$CE$9&amp;CHAR(10)&amp;$CD$10&amp;VBAsheet!J1245-1&amp;$CE$10&amp;CHAR(10)&amp;$CD$11,"")</f>
        <v/>
      </c>
      <c r="BI1245"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5" s="18" t="str">
        <f>IF(LEN(X1245)&gt;0,$CD$23&amp;INDEX($CH$3:CH1248,MATCH(W1245,$CG$3:CG1248,0))&amp;$CE$23&amp;CHAR(10)&amp;$CD$24&amp;X1245&amp;$CE$24&amp;CHAR(10)&amp;$CD$25&amp;Y1245&amp;$CE$25&amp;CHAR(10),"")&amp;IF(LEN(AA1245)&gt;0,$CD$23&amp;INDEX($CH$3:CH1248,MATCH(Z1245,$CG$3:CG1248,0))&amp;$CE$23&amp;CHAR(10)&amp;$CD$24&amp;AA1245&amp;$CE$24&amp;CHAR(10)&amp;$CD$25&amp;AB1245&amp;$CE$25&amp;CHAR(10),"")&amp;IF(LEN(AD1245)&gt;0,$CD$23&amp;INDEX($CH$3:CH1248,MATCH(AC1245,$CG$3:CG1248,0))&amp;$CE$23&amp;CHAR(10)&amp;$CD$24&amp;AD1245&amp;$CE$24&amp;CHAR(10)&amp;$CD$25&amp;AE1245&amp;$CE$25&amp;CHAR(10),"")&amp;IF(LEN(AG1245)&gt;0,$CD$23&amp;INDEX($CH$3:CH1248,MATCH(AF1245,$CG$3:CG1248,0))&amp;$CE$23&amp;CHAR(10)&amp;$CD$24&amp;AG1245&amp;$CE$24&amp;CHAR(10)&amp;$CD$25&amp;AH1245&amp;$CE$25&amp;CHAR(10),"")&amp;IF(LEN(AJ1245)&gt;0,$CD$23&amp;INDEX($CH$3:CH1248,MATCH(AI1245,$CG$3:CG1248,0))&amp;$CE$23&amp;CHAR(10)&amp;$CD$24&amp;AJ1245&amp;$CE$24&amp;CHAR(10)&amp;$CD$25&amp;AK1245&amp;$CE$25&amp;CHAR(10),"")</f>
        <v/>
      </c>
      <c r="BK1245" s="18" t="str">
        <f>IF(LEN(J1245)&gt;0,INDEX($BH$2:$BH$100000,MATCH(J1245,VBAsheet!$H$2:$H$100000,0))&amp;CHAR(10),"")&amp;IF(LEN(K1245)&gt;0,INDEX($BH$2:$BH$100000,MATCH(K1245,VBAsheet!$H$2:$H$100000,0))&amp;CHAR(10),"")&amp;IF(LEN(L1245)&gt;0,INDEX($BH$2:$BH$100000,MATCH(L1245,VBAsheet!$H$2:$H$100000,0))&amp;CHAR(10),"")&amp;IF(LEN(M1245)&gt;0,INDEX($BH$2:$BH$100000,MATCH(M1245,VBAsheet!$H$2:$H$100000,0))&amp;CHAR(10),"")</f>
        <v/>
      </c>
      <c r="BM1245" s="94" t="str">
        <f t="shared" si="723"/>
        <v/>
      </c>
      <c r="BN1245" s="95" t="str">
        <f t="shared" si="742"/>
        <v/>
      </c>
      <c r="BP1245" s="18" t="str">
        <f t="shared" si="743"/>
        <v/>
      </c>
      <c r="BR1245" s="81" t="str">
        <f t="shared" si="753"/>
        <v/>
      </c>
      <c r="BU1245" s="138" t="str">
        <f t="shared" si="744"/>
        <v/>
      </c>
      <c r="BV1245" s="3" t="str">
        <f t="shared" si="745"/>
        <v/>
      </c>
      <c r="BW1245" s="3" t="str">
        <f t="shared" si="746"/>
        <v/>
      </c>
      <c r="BX1245" s="144" t="str">
        <f t="shared" si="747"/>
        <v/>
      </c>
      <c r="BY1245" s="18" t="str">
        <f t="shared" si="748"/>
        <v/>
      </c>
      <c r="BZ1245" s="18" t="str">
        <f t="shared" si="749"/>
        <v/>
      </c>
      <c r="CA1245" s="19" t="str">
        <f t="shared" si="750"/>
        <v/>
      </c>
    </row>
    <row r="1246" spans="4:79" x14ac:dyDescent="0.45">
      <c r="D1246" s="164" t="str">
        <f t="shared" si="751"/>
        <v/>
      </c>
      <c r="I1246" s="9" t="str">
        <f t="shared" si="724"/>
        <v/>
      </c>
      <c r="J1246" s="173" t="str">
        <f t="shared" si="725"/>
        <v/>
      </c>
      <c r="K1246" s="13"/>
      <c r="L1246" s="13"/>
      <c r="M1246" s="13"/>
      <c r="N1246" s="178" t="str">
        <f t="shared" si="726"/>
        <v/>
      </c>
      <c r="O1246" s="181" t="str">
        <f t="shared" si="727"/>
        <v/>
      </c>
      <c r="P1246" s="8" t="str">
        <f t="shared" si="728"/>
        <v/>
      </c>
      <c r="Q1246" s="8" t="str">
        <f t="shared" si="729"/>
        <v/>
      </c>
      <c r="R1246" s="8" t="str">
        <f t="shared" si="730"/>
        <v/>
      </c>
      <c r="S1246" s="8" t="str">
        <f t="shared" si="731"/>
        <v/>
      </c>
      <c r="T1246" s="8" t="str">
        <f t="shared" si="732"/>
        <v/>
      </c>
      <c r="U1246" s="8" t="str">
        <f t="shared" si="733"/>
        <v/>
      </c>
      <c r="V1246" s="16" t="str">
        <f t="shared" si="734"/>
        <v/>
      </c>
      <c r="W1246" s="129" t="str">
        <f t="shared" si="735"/>
        <v/>
      </c>
      <c r="X1246" s="8" t="str">
        <f t="shared" si="736"/>
        <v/>
      </c>
      <c r="Y1246" s="8" t="str">
        <f t="shared" si="737"/>
        <v/>
      </c>
      <c r="AQ1246" s="6" t="str">
        <f t="shared" si="738"/>
        <v/>
      </c>
      <c r="AR1246" s="128" t="str">
        <f t="shared" si="739"/>
        <v/>
      </c>
      <c r="AS1246" s="128" t="str">
        <f t="shared" si="740"/>
        <v/>
      </c>
      <c r="AT1246" s="139" t="str">
        <f t="shared" si="752"/>
        <v/>
      </c>
      <c r="BH1246" s="127" t="str">
        <f>IF(LEN(VBAsheet!H1246)&gt;0,$CD$4&amp;CHAR(10)&amp;$CD$5&amp;CHAR(10)&amp;$CD$6&amp;IF(VBAsheet!I1246="N",1,0)&amp;$CE$6&amp;CHAR(10)&amp;$CD$7&amp;CHAR(10)&amp;$CD$8&amp;VBAsheet!H1246&amp;$CE$8&amp;CHAR(10)&amp;$CD$9&amp;VBAsheet!K1246&amp;$CE$9&amp;CHAR(10)&amp;$CD$10&amp;VBAsheet!J1246-1&amp;$CE$10&amp;CHAR(10)&amp;$CD$11,"")</f>
        <v/>
      </c>
      <c r="BI1246"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6" s="18" t="str">
        <f>IF(LEN(X1246)&gt;0,$CD$23&amp;INDEX($CH$3:CH1249,MATCH(W1246,$CG$3:CG1249,0))&amp;$CE$23&amp;CHAR(10)&amp;$CD$24&amp;X1246&amp;$CE$24&amp;CHAR(10)&amp;$CD$25&amp;Y1246&amp;$CE$25&amp;CHAR(10),"")&amp;IF(LEN(AA1246)&gt;0,$CD$23&amp;INDEX($CH$3:CH1249,MATCH(Z1246,$CG$3:CG1249,0))&amp;$CE$23&amp;CHAR(10)&amp;$CD$24&amp;AA1246&amp;$CE$24&amp;CHAR(10)&amp;$CD$25&amp;AB1246&amp;$CE$25&amp;CHAR(10),"")&amp;IF(LEN(AD1246)&gt;0,$CD$23&amp;INDEX($CH$3:CH1249,MATCH(AC1246,$CG$3:CG1249,0))&amp;$CE$23&amp;CHAR(10)&amp;$CD$24&amp;AD1246&amp;$CE$24&amp;CHAR(10)&amp;$CD$25&amp;AE1246&amp;$CE$25&amp;CHAR(10),"")&amp;IF(LEN(AG1246)&gt;0,$CD$23&amp;INDEX($CH$3:CH1249,MATCH(AF1246,$CG$3:CG1249,0))&amp;$CE$23&amp;CHAR(10)&amp;$CD$24&amp;AG1246&amp;$CE$24&amp;CHAR(10)&amp;$CD$25&amp;AH1246&amp;$CE$25&amp;CHAR(10),"")&amp;IF(LEN(AJ1246)&gt;0,$CD$23&amp;INDEX($CH$3:CH1249,MATCH(AI1246,$CG$3:CG1249,0))&amp;$CE$23&amp;CHAR(10)&amp;$CD$24&amp;AJ1246&amp;$CE$24&amp;CHAR(10)&amp;$CD$25&amp;AK1246&amp;$CE$25&amp;CHAR(10),"")</f>
        <v/>
      </c>
      <c r="BK1246" s="18" t="str">
        <f>IF(LEN(J1246)&gt;0,INDEX($BH$2:$BH$100000,MATCH(J1246,VBAsheet!$H$2:$H$100000,0))&amp;CHAR(10),"")&amp;IF(LEN(K1246)&gt;0,INDEX($BH$2:$BH$100000,MATCH(K1246,VBAsheet!$H$2:$H$100000,0))&amp;CHAR(10),"")&amp;IF(LEN(L1246)&gt;0,INDEX($BH$2:$BH$100000,MATCH(L1246,VBAsheet!$H$2:$H$100000,0))&amp;CHAR(10),"")&amp;IF(LEN(M1246)&gt;0,INDEX($BH$2:$BH$100000,MATCH(M1246,VBAsheet!$H$2:$H$100000,0))&amp;CHAR(10),"")</f>
        <v/>
      </c>
      <c r="BM1246" s="94" t="str">
        <f t="shared" si="723"/>
        <v/>
      </c>
      <c r="BN1246" s="95" t="str">
        <f t="shared" si="742"/>
        <v/>
      </c>
      <c r="BP1246" s="18" t="str">
        <f t="shared" si="743"/>
        <v/>
      </c>
      <c r="BR1246" s="81" t="str">
        <f t="shared" si="753"/>
        <v/>
      </c>
      <c r="BU1246" s="138" t="str">
        <f t="shared" si="744"/>
        <v/>
      </c>
      <c r="BV1246" s="3" t="str">
        <f t="shared" si="745"/>
        <v/>
      </c>
      <c r="BW1246" s="3" t="str">
        <f t="shared" si="746"/>
        <v/>
      </c>
      <c r="BX1246" s="144" t="str">
        <f t="shared" si="747"/>
        <v/>
      </c>
      <c r="BY1246" s="18" t="str">
        <f t="shared" si="748"/>
        <v/>
      </c>
      <c r="BZ1246" s="18" t="str">
        <f t="shared" si="749"/>
        <v/>
      </c>
      <c r="CA1246" s="19" t="str">
        <f t="shared" si="750"/>
        <v/>
      </c>
    </row>
    <row r="1247" spans="4:79" x14ac:dyDescent="0.45">
      <c r="D1247" s="164" t="str">
        <f t="shared" si="751"/>
        <v/>
      </c>
      <c r="I1247" s="9" t="str">
        <f t="shared" si="724"/>
        <v/>
      </c>
      <c r="J1247" s="173" t="str">
        <f t="shared" si="725"/>
        <v/>
      </c>
      <c r="K1247" s="13"/>
      <c r="L1247" s="13"/>
      <c r="M1247" s="13"/>
      <c r="N1247" s="178" t="str">
        <f t="shared" si="726"/>
        <v/>
      </c>
      <c r="O1247" s="181" t="str">
        <f t="shared" si="727"/>
        <v/>
      </c>
      <c r="P1247" s="8" t="str">
        <f t="shared" si="728"/>
        <v/>
      </c>
      <c r="Q1247" s="8" t="str">
        <f t="shared" si="729"/>
        <v/>
      </c>
      <c r="R1247" s="8" t="str">
        <f t="shared" si="730"/>
        <v/>
      </c>
      <c r="S1247" s="8" t="str">
        <f t="shared" si="731"/>
        <v/>
      </c>
      <c r="T1247" s="8" t="str">
        <f t="shared" si="732"/>
        <v/>
      </c>
      <c r="U1247" s="8" t="str">
        <f t="shared" si="733"/>
        <v/>
      </c>
      <c r="V1247" s="16" t="str">
        <f t="shared" si="734"/>
        <v/>
      </c>
      <c r="W1247" s="129" t="str">
        <f t="shared" si="735"/>
        <v/>
      </c>
      <c r="X1247" s="8" t="str">
        <f t="shared" si="736"/>
        <v/>
      </c>
      <c r="Y1247" s="8" t="str">
        <f t="shared" si="737"/>
        <v/>
      </c>
      <c r="AQ1247" s="6" t="str">
        <f t="shared" si="738"/>
        <v/>
      </c>
      <c r="AR1247" s="128" t="str">
        <f t="shared" si="739"/>
        <v/>
      </c>
      <c r="AS1247" s="128" t="str">
        <f t="shared" si="740"/>
        <v/>
      </c>
      <c r="AT1247" s="139" t="str">
        <f t="shared" si="752"/>
        <v/>
      </c>
      <c r="BH1247" s="127" t="str">
        <f>IF(LEN(VBAsheet!H1247)&gt;0,$CD$4&amp;CHAR(10)&amp;$CD$5&amp;CHAR(10)&amp;$CD$6&amp;IF(VBAsheet!I1247="N",1,0)&amp;$CE$6&amp;CHAR(10)&amp;$CD$7&amp;CHAR(10)&amp;$CD$8&amp;VBAsheet!H1247&amp;$CE$8&amp;CHAR(10)&amp;$CD$9&amp;VBAsheet!K1247&amp;$CE$9&amp;CHAR(10)&amp;$CD$10&amp;VBAsheet!J1247-1&amp;$CE$10&amp;CHAR(10)&amp;$CD$11,"")</f>
        <v/>
      </c>
      <c r="BI1247"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7" s="18" t="str">
        <f>IF(LEN(X1247)&gt;0,$CD$23&amp;INDEX($CH$3:CH1250,MATCH(W1247,$CG$3:CG1250,0))&amp;$CE$23&amp;CHAR(10)&amp;$CD$24&amp;X1247&amp;$CE$24&amp;CHAR(10)&amp;$CD$25&amp;Y1247&amp;$CE$25&amp;CHAR(10),"")&amp;IF(LEN(AA1247)&gt;0,$CD$23&amp;INDEX($CH$3:CH1250,MATCH(Z1247,$CG$3:CG1250,0))&amp;$CE$23&amp;CHAR(10)&amp;$CD$24&amp;AA1247&amp;$CE$24&amp;CHAR(10)&amp;$CD$25&amp;AB1247&amp;$CE$25&amp;CHAR(10),"")&amp;IF(LEN(AD1247)&gt;0,$CD$23&amp;INDEX($CH$3:CH1250,MATCH(AC1247,$CG$3:CG1250,0))&amp;$CE$23&amp;CHAR(10)&amp;$CD$24&amp;AD1247&amp;$CE$24&amp;CHAR(10)&amp;$CD$25&amp;AE1247&amp;$CE$25&amp;CHAR(10),"")&amp;IF(LEN(AG1247)&gt;0,$CD$23&amp;INDEX($CH$3:CH1250,MATCH(AF1247,$CG$3:CG1250,0))&amp;$CE$23&amp;CHAR(10)&amp;$CD$24&amp;AG1247&amp;$CE$24&amp;CHAR(10)&amp;$CD$25&amp;AH1247&amp;$CE$25&amp;CHAR(10),"")&amp;IF(LEN(AJ1247)&gt;0,$CD$23&amp;INDEX($CH$3:CH1250,MATCH(AI1247,$CG$3:CG1250,0))&amp;$CE$23&amp;CHAR(10)&amp;$CD$24&amp;AJ1247&amp;$CE$24&amp;CHAR(10)&amp;$CD$25&amp;AK1247&amp;$CE$25&amp;CHAR(10),"")</f>
        <v/>
      </c>
      <c r="BK1247" s="18" t="str">
        <f>IF(LEN(J1247)&gt;0,INDEX($BH$2:$BH$100000,MATCH(J1247,VBAsheet!$H$2:$H$100000,0))&amp;CHAR(10),"")&amp;IF(LEN(K1247)&gt;0,INDEX($BH$2:$BH$100000,MATCH(K1247,VBAsheet!$H$2:$H$100000,0))&amp;CHAR(10),"")&amp;IF(LEN(L1247)&gt;0,INDEX($BH$2:$BH$100000,MATCH(L1247,VBAsheet!$H$2:$H$100000,0))&amp;CHAR(10),"")&amp;IF(LEN(M1247)&gt;0,INDEX($BH$2:$BH$100000,MATCH(M1247,VBAsheet!$H$2:$H$100000,0))&amp;CHAR(10),"")</f>
        <v/>
      </c>
      <c r="BM1247" s="94" t="str">
        <f t="shared" si="723"/>
        <v/>
      </c>
      <c r="BN1247" s="95" t="str">
        <f t="shared" si="742"/>
        <v/>
      </c>
      <c r="BP1247" s="18" t="str">
        <f t="shared" si="743"/>
        <v/>
      </c>
      <c r="BR1247" s="81" t="str">
        <f t="shared" si="753"/>
        <v/>
      </c>
      <c r="BU1247" s="138" t="str">
        <f t="shared" si="744"/>
        <v/>
      </c>
      <c r="BV1247" s="3" t="str">
        <f t="shared" si="745"/>
        <v/>
      </c>
      <c r="BW1247" s="3" t="str">
        <f t="shared" si="746"/>
        <v/>
      </c>
      <c r="BX1247" s="144" t="str">
        <f t="shared" si="747"/>
        <v/>
      </c>
      <c r="BY1247" s="18" t="str">
        <f t="shared" si="748"/>
        <v/>
      </c>
      <c r="BZ1247" s="18" t="str">
        <f t="shared" si="749"/>
        <v/>
      </c>
      <c r="CA1247" s="19" t="str">
        <f t="shared" si="750"/>
        <v/>
      </c>
    </row>
    <row r="1248" spans="4:79" x14ac:dyDescent="0.45">
      <c r="D1248" s="164" t="str">
        <f t="shared" si="751"/>
        <v/>
      </c>
      <c r="I1248" s="9" t="str">
        <f t="shared" si="724"/>
        <v/>
      </c>
      <c r="J1248" s="173" t="str">
        <f t="shared" si="725"/>
        <v/>
      </c>
      <c r="K1248" s="13"/>
      <c r="L1248" s="13"/>
      <c r="M1248" s="13"/>
      <c r="N1248" s="178" t="str">
        <f t="shared" si="726"/>
        <v/>
      </c>
      <c r="O1248" s="181" t="str">
        <f t="shared" si="727"/>
        <v/>
      </c>
      <c r="P1248" s="8" t="str">
        <f t="shared" si="728"/>
        <v/>
      </c>
      <c r="Q1248" s="8" t="str">
        <f t="shared" si="729"/>
        <v/>
      </c>
      <c r="R1248" s="8" t="str">
        <f t="shared" si="730"/>
        <v/>
      </c>
      <c r="S1248" s="8" t="str">
        <f t="shared" si="731"/>
        <v/>
      </c>
      <c r="T1248" s="8" t="str">
        <f t="shared" si="732"/>
        <v/>
      </c>
      <c r="U1248" s="8" t="str">
        <f t="shared" si="733"/>
        <v/>
      </c>
      <c r="V1248" s="16" t="str">
        <f t="shared" si="734"/>
        <v/>
      </c>
      <c r="W1248" s="129" t="str">
        <f t="shared" si="735"/>
        <v/>
      </c>
      <c r="X1248" s="8" t="str">
        <f t="shared" si="736"/>
        <v/>
      </c>
      <c r="Y1248" s="8" t="str">
        <f t="shared" si="737"/>
        <v/>
      </c>
      <c r="AQ1248" s="6" t="str">
        <f t="shared" si="738"/>
        <v/>
      </c>
      <c r="AR1248" s="128" t="str">
        <f t="shared" si="739"/>
        <v/>
      </c>
      <c r="AS1248" s="128" t="str">
        <f t="shared" si="740"/>
        <v/>
      </c>
      <c r="AT1248" s="139" t="str">
        <f t="shared" si="752"/>
        <v/>
      </c>
      <c r="BH1248" s="127" t="str">
        <f>IF(LEN(VBAsheet!H1248)&gt;0,$CD$4&amp;CHAR(10)&amp;$CD$5&amp;CHAR(10)&amp;$CD$6&amp;IF(VBAsheet!I1248="N",1,0)&amp;$CE$6&amp;CHAR(10)&amp;$CD$7&amp;CHAR(10)&amp;$CD$8&amp;VBAsheet!H1248&amp;$CE$8&amp;CHAR(10)&amp;$CD$9&amp;VBAsheet!K1248&amp;$CE$9&amp;CHAR(10)&amp;$CD$10&amp;VBAsheet!J1248-1&amp;$CE$10&amp;CHAR(10)&amp;$CD$11,"")</f>
        <v/>
      </c>
      <c r="BI1248"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8" s="18" t="str">
        <f>IF(LEN(X1248)&gt;0,$CD$23&amp;INDEX($CH$3:CH1251,MATCH(W1248,$CG$3:CG1251,0))&amp;$CE$23&amp;CHAR(10)&amp;$CD$24&amp;X1248&amp;$CE$24&amp;CHAR(10)&amp;$CD$25&amp;Y1248&amp;$CE$25&amp;CHAR(10),"")&amp;IF(LEN(AA1248)&gt;0,$CD$23&amp;INDEX($CH$3:CH1251,MATCH(Z1248,$CG$3:CG1251,0))&amp;$CE$23&amp;CHAR(10)&amp;$CD$24&amp;AA1248&amp;$CE$24&amp;CHAR(10)&amp;$CD$25&amp;AB1248&amp;$CE$25&amp;CHAR(10),"")&amp;IF(LEN(AD1248)&gt;0,$CD$23&amp;INDEX($CH$3:CH1251,MATCH(AC1248,$CG$3:CG1251,0))&amp;$CE$23&amp;CHAR(10)&amp;$CD$24&amp;AD1248&amp;$CE$24&amp;CHAR(10)&amp;$CD$25&amp;AE1248&amp;$CE$25&amp;CHAR(10),"")&amp;IF(LEN(AG1248)&gt;0,$CD$23&amp;INDEX($CH$3:CH1251,MATCH(AF1248,$CG$3:CG1251,0))&amp;$CE$23&amp;CHAR(10)&amp;$CD$24&amp;AG1248&amp;$CE$24&amp;CHAR(10)&amp;$CD$25&amp;AH1248&amp;$CE$25&amp;CHAR(10),"")&amp;IF(LEN(AJ1248)&gt;0,$CD$23&amp;INDEX($CH$3:CH1251,MATCH(AI1248,$CG$3:CG1251,0))&amp;$CE$23&amp;CHAR(10)&amp;$CD$24&amp;AJ1248&amp;$CE$24&amp;CHAR(10)&amp;$CD$25&amp;AK1248&amp;$CE$25&amp;CHAR(10),"")</f>
        <v/>
      </c>
      <c r="BK1248" s="18" t="str">
        <f>IF(LEN(J1248)&gt;0,INDEX($BH$2:$BH$100000,MATCH(J1248,VBAsheet!$H$2:$H$100000,0))&amp;CHAR(10),"")&amp;IF(LEN(K1248)&gt;0,INDEX($BH$2:$BH$100000,MATCH(K1248,VBAsheet!$H$2:$H$100000,0))&amp;CHAR(10),"")&amp;IF(LEN(L1248)&gt;0,INDEX($BH$2:$BH$100000,MATCH(L1248,VBAsheet!$H$2:$H$100000,0))&amp;CHAR(10),"")&amp;IF(LEN(M1248)&gt;0,INDEX($BH$2:$BH$100000,MATCH(M1248,VBAsheet!$H$2:$H$100000,0))&amp;CHAR(10),"")</f>
        <v/>
      </c>
      <c r="BM1248" s="94" t="str">
        <f t="shared" si="723"/>
        <v/>
      </c>
      <c r="BN1248" s="95" t="str">
        <f t="shared" si="742"/>
        <v/>
      </c>
      <c r="BP1248" s="18" t="str">
        <f t="shared" si="743"/>
        <v/>
      </c>
      <c r="BR1248" s="81" t="str">
        <f t="shared" si="753"/>
        <v/>
      </c>
      <c r="BU1248" s="138" t="str">
        <f t="shared" si="744"/>
        <v/>
      </c>
      <c r="BV1248" s="3" t="str">
        <f t="shared" si="745"/>
        <v/>
      </c>
      <c r="BW1248" s="3" t="str">
        <f t="shared" si="746"/>
        <v/>
      </c>
      <c r="BX1248" s="144" t="str">
        <f t="shared" si="747"/>
        <v/>
      </c>
      <c r="BY1248" s="18" t="str">
        <f t="shared" si="748"/>
        <v/>
      </c>
      <c r="BZ1248" s="18" t="str">
        <f t="shared" si="749"/>
        <v/>
      </c>
      <c r="CA1248" s="19" t="str">
        <f t="shared" si="750"/>
        <v/>
      </c>
    </row>
    <row r="1249" spans="4:79" x14ac:dyDescent="0.45">
      <c r="D1249" s="164" t="str">
        <f t="shared" si="751"/>
        <v/>
      </c>
      <c r="I1249" s="9" t="str">
        <f t="shared" si="724"/>
        <v/>
      </c>
      <c r="J1249" s="173" t="str">
        <f t="shared" si="725"/>
        <v/>
      </c>
      <c r="K1249" s="13"/>
      <c r="L1249" s="13"/>
      <c r="M1249" s="13"/>
      <c r="N1249" s="178" t="str">
        <f t="shared" si="726"/>
        <v/>
      </c>
      <c r="O1249" s="181" t="str">
        <f t="shared" si="727"/>
        <v/>
      </c>
      <c r="P1249" s="8" t="str">
        <f t="shared" si="728"/>
        <v/>
      </c>
      <c r="Q1249" s="8" t="str">
        <f t="shared" si="729"/>
        <v/>
      </c>
      <c r="R1249" s="8" t="str">
        <f t="shared" si="730"/>
        <v/>
      </c>
      <c r="S1249" s="8" t="str">
        <f t="shared" si="731"/>
        <v/>
      </c>
      <c r="T1249" s="8" t="str">
        <f t="shared" si="732"/>
        <v/>
      </c>
      <c r="U1249" s="8" t="str">
        <f t="shared" si="733"/>
        <v/>
      </c>
      <c r="V1249" s="16" t="str">
        <f t="shared" si="734"/>
        <v/>
      </c>
      <c r="W1249" s="129" t="str">
        <f t="shared" si="735"/>
        <v/>
      </c>
      <c r="X1249" s="8" t="str">
        <f t="shared" si="736"/>
        <v/>
      </c>
      <c r="Y1249" s="8" t="str">
        <f t="shared" si="737"/>
        <v/>
      </c>
      <c r="AQ1249" s="6" t="str">
        <f t="shared" si="738"/>
        <v/>
      </c>
      <c r="AR1249" s="128" t="str">
        <f t="shared" si="739"/>
        <v/>
      </c>
      <c r="AS1249" s="128" t="str">
        <f t="shared" si="740"/>
        <v/>
      </c>
      <c r="AT1249" s="139" t="str">
        <f t="shared" si="752"/>
        <v/>
      </c>
      <c r="BH1249" s="127" t="str">
        <f>IF(LEN(VBAsheet!H1249)&gt;0,$CD$4&amp;CHAR(10)&amp;$CD$5&amp;CHAR(10)&amp;$CD$6&amp;IF(VBAsheet!I1249="N",1,0)&amp;$CE$6&amp;CHAR(10)&amp;$CD$7&amp;CHAR(10)&amp;$CD$8&amp;VBAsheet!H1249&amp;$CE$8&amp;CHAR(10)&amp;$CD$9&amp;VBAsheet!K1249&amp;$CE$9&amp;CHAR(10)&amp;$CD$10&amp;VBAsheet!J1249-1&amp;$CE$10&amp;CHAR(10)&amp;$CD$11,"")</f>
        <v/>
      </c>
      <c r="BI1249"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49" s="18" t="str">
        <f>IF(LEN(X1249)&gt;0,$CD$23&amp;INDEX($CH$3:CH1252,MATCH(W1249,$CG$3:CG1252,0))&amp;$CE$23&amp;CHAR(10)&amp;$CD$24&amp;X1249&amp;$CE$24&amp;CHAR(10)&amp;$CD$25&amp;Y1249&amp;$CE$25&amp;CHAR(10),"")&amp;IF(LEN(AA1249)&gt;0,$CD$23&amp;INDEX($CH$3:CH1252,MATCH(Z1249,$CG$3:CG1252,0))&amp;$CE$23&amp;CHAR(10)&amp;$CD$24&amp;AA1249&amp;$CE$24&amp;CHAR(10)&amp;$CD$25&amp;AB1249&amp;$CE$25&amp;CHAR(10),"")&amp;IF(LEN(AD1249)&gt;0,$CD$23&amp;INDEX($CH$3:CH1252,MATCH(AC1249,$CG$3:CG1252,0))&amp;$CE$23&amp;CHAR(10)&amp;$CD$24&amp;AD1249&amp;$CE$24&amp;CHAR(10)&amp;$CD$25&amp;AE1249&amp;$CE$25&amp;CHAR(10),"")&amp;IF(LEN(AG1249)&gt;0,$CD$23&amp;INDEX($CH$3:CH1252,MATCH(AF1249,$CG$3:CG1252,0))&amp;$CE$23&amp;CHAR(10)&amp;$CD$24&amp;AG1249&amp;$CE$24&amp;CHAR(10)&amp;$CD$25&amp;AH1249&amp;$CE$25&amp;CHAR(10),"")&amp;IF(LEN(AJ1249)&gt;0,$CD$23&amp;INDEX($CH$3:CH1252,MATCH(AI1249,$CG$3:CG1252,0))&amp;$CE$23&amp;CHAR(10)&amp;$CD$24&amp;AJ1249&amp;$CE$24&amp;CHAR(10)&amp;$CD$25&amp;AK1249&amp;$CE$25&amp;CHAR(10),"")</f>
        <v/>
      </c>
      <c r="BK1249" s="18" t="str">
        <f>IF(LEN(J1249)&gt;0,INDEX($BH$2:$BH$100000,MATCH(J1249,VBAsheet!$H$2:$H$100000,0))&amp;CHAR(10),"")&amp;IF(LEN(K1249)&gt;0,INDEX($BH$2:$BH$100000,MATCH(K1249,VBAsheet!$H$2:$H$100000,0))&amp;CHAR(10),"")&amp;IF(LEN(L1249)&gt;0,INDEX($BH$2:$BH$100000,MATCH(L1249,VBAsheet!$H$2:$H$100000,0))&amp;CHAR(10),"")&amp;IF(LEN(M1249)&gt;0,INDEX($BH$2:$BH$100000,MATCH(M1249,VBAsheet!$H$2:$H$100000,0))&amp;CHAR(10),"")</f>
        <v/>
      </c>
      <c r="BM1249" s="94" t="str">
        <f t="shared" si="723"/>
        <v/>
      </c>
      <c r="BN1249" s="95" t="str">
        <f t="shared" si="742"/>
        <v/>
      </c>
      <c r="BP1249" s="18" t="str">
        <f t="shared" si="743"/>
        <v/>
      </c>
      <c r="BR1249" s="81" t="str">
        <f t="shared" si="753"/>
        <v/>
      </c>
      <c r="BU1249" s="138" t="str">
        <f t="shared" si="744"/>
        <v/>
      </c>
      <c r="BV1249" s="3" t="str">
        <f t="shared" si="745"/>
        <v/>
      </c>
      <c r="BW1249" s="3" t="str">
        <f t="shared" si="746"/>
        <v/>
      </c>
      <c r="BX1249" s="144" t="str">
        <f t="shared" si="747"/>
        <v/>
      </c>
      <c r="BY1249" s="18" t="str">
        <f t="shared" si="748"/>
        <v/>
      </c>
      <c r="BZ1249" s="18" t="str">
        <f t="shared" si="749"/>
        <v/>
      </c>
      <c r="CA1249" s="19" t="str">
        <f t="shared" si="750"/>
        <v/>
      </c>
    </row>
    <row r="1250" spans="4:79" x14ac:dyDescent="0.45">
      <c r="D1250" s="164" t="str">
        <f t="shared" si="751"/>
        <v/>
      </c>
      <c r="I1250" s="9" t="str">
        <f t="shared" si="724"/>
        <v/>
      </c>
      <c r="J1250" s="173" t="str">
        <f t="shared" si="725"/>
        <v/>
      </c>
      <c r="K1250" s="13"/>
      <c r="L1250" s="13"/>
      <c r="M1250" s="13"/>
      <c r="N1250" s="178" t="str">
        <f t="shared" si="726"/>
        <v/>
      </c>
      <c r="O1250" s="181" t="str">
        <f t="shared" si="727"/>
        <v/>
      </c>
      <c r="P1250" s="8" t="str">
        <f t="shared" si="728"/>
        <v/>
      </c>
      <c r="Q1250" s="8" t="str">
        <f t="shared" si="729"/>
        <v/>
      </c>
      <c r="R1250" s="8" t="str">
        <f t="shared" si="730"/>
        <v/>
      </c>
      <c r="S1250" s="8" t="str">
        <f t="shared" si="731"/>
        <v/>
      </c>
      <c r="T1250" s="8" t="str">
        <f t="shared" si="732"/>
        <v/>
      </c>
      <c r="U1250" s="8" t="str">
        <f t="shared" si="733"/>
        <v/>
      </c>
      <c r="V1250" s="16" t="str">
        <f t="shared" si="734"/>
        <v/>
      </c>
      <c r="W1250" s="129" t="str">
        <f t="shared" si="735"/>
        <v/>
      </c>
      <c r="X1250" s="8" t="str">
        <f t="shared" si="736"/>
        <v/>
      </c>
      <c r="Y1250" s="8" t="str">
        <f t="shared" si="737"/>
        <v/>
      </c>
      <c r="AQ1250" s="6" t="str">
        <f t="shared" si="738"/>
        <v/>
      </c>
      <c r="AR1250" s="128" t="str">
        <f t="shared" si="739"/>
        <v/>
      </c>
      <c r="AS1250" s="128" t="str">
        <f t="shared" si="740"/>
        <v/>
      </c>
      <c r="AT1250" s="139" t="str">
        <f t="shared" si="752"/>
        <v/>
      </c>
      <c r="BH1250" s="127" t="str">
        <f>IF(LEN(VBAsheet!H1250)&gt;0,$CD$4&amp;CHAR(10)&amp;$CD$5&amp;CHAR(10)&amp;$CD$6&amp;IF(VBAsheet!I1250="N",1,0)&amp;$CE$6&amp;CHAR(10)&amp;$CD$7&amp;CHAR(10)&amp;$CD$8&amp;VBAsheet!H1250&amp;$CE$8&amp;CHAR(10)&amp;$CD$9&amp;VBAsheet!K1250&amp;$CE$9&amp;CHAR(10)&amp;$CD$10&amp;VBAsheet!J1250-1&amp;$CE$10&amp;CHAR(10)&amp;$CD$11,"")</f>
        <v/>
      </c>
      <c r="BI1250"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0" s="18" t="str">
        <f>IF(LEN(X1250)&gt;0,$CD$23&amp;INDEX($CH$3:CH1253,MATCH(W1250,$CG$3:CG1253,0))&amp;$CE$23&amp;CHAR(10)&amp;$CD$24&amp;X1250&amp;$CE$24&amp;CHAR(10)&amp;$CD$25&amp;Y1250&amp;$CE$25&amp;CHAR(10),"")&amp;IF(LEN(AA1250)&gt;0,$CD$23&amp;INDEX($CH$3:CH1253,MATCH(Z1250,$CG$3:CG1253,0))&amp;$CE$23&amp;CHAR(10)&amp;$CD$24&amp;AA1250&amp;$CE$24&amp;CHAR(10)&amp;$CD$25&amp;AB1250&amp;$CE$25&amp;CHAR(10),"")&amp;IF(LEN(AD1250)&gt;0,$CD$23&amp;INDEX($CH$3:CH1253,MATCH(AC1250,$CG$3:CG1253,0))&amp;$CE$23&amp;CHAR(10)&amp;$CD$24&amp;AD1250&amp;$CE$24&amp;CHAR(10)&amp;$CD$25&amp;AE1250&amp;$CE$25&amp;CHAR(10),"")&amp;IF(LEN(AG1250)&gt;0,$CD$23&amp;INDEX($CH$3:CH1253,MATCH(AF1250,$CG$3:CG1253,0))&amp;$CE$23&amp;CHAR(10)&amp;$CD$24&amp;AG1250&amp;$CE$24&amp;CHAR(10)&amp;$CD$25&amp;AH1250&amp;$CE$25&amp;CHAR(10),"")&amp;IF(LEN(AJ1250)&gt;0,$CD$23&amp;INDEX($CH$3:CH1253,MATCH(AI1250,$CG$3:CG1253,0))&amp;$CE$23&amp;CHAR(10)&amp;$CD$24&amp;AJ1250&amp;$CE$24&amp;CHAR(10)&amp;$CD$25&amp;AK1250&amp;$CE$25&amp;CHAR(10),"")</f>
        <v/>
      </c>
      <c r="BK1250" s="18" t="str">
        <f>IF(LEN(J1250)&gt;0,INDEX($BH$2:$BH$100000,MATCH(J1250,VBAsheet!$H$2:$H$100000,0))&amp;CHAR(10),"")&amp;IF(LEN(K1250)&gt;0,INDEX($BH$2:$BH$100000,MATCH(K1250,VBAsheet!$H$2:$H$100000,0))&amp;CHAR(10),"")&amp;IF(LEN(L1250)&gt;0,INDEX($BH$2:$BH$100000,MATCH(L1250,VBAsheet!$H$2:$H$100000,0))&amp;CHAR(10),"")&amp;IF(LEN(M1250)&gt;0,INDEX($BH$2:$BH$100000,MATCH(M1250,VBAsheet!$H$2:$H$100000,0))&amp;CHAR(10),"")</f>
        <v/>
      </c>
      <c r="BM1250" s="94" t="str">
        <f t="shared" si="723"/>
        <v/>
      </c>
      <c r="BN1250" s="95" t="str">
        <f t="shared" si="742"/>
        <v/>
      </c>
      <c r="BP1250" s="18" t="str">
        <f t="shared" si="743"/>
        <v/>
      </c>
      <c r="BR1250" s="81" t="str">
        <f t="shared" si="753"/>
        <v/>
      </c>
      <c r="BU1250" s="138" t="str">
        <f t="shared" si="744"/>
        <v/>
      </c>
      <c r="BV1250" s="3" t="str">
        <f t="shared" si="745"/>
        <v/>
      </c>
      <c r="BW1250" s="3" t="str">
        <f t="shared" si="746"/>
        <v/>
      </c>
      <c r="BX1250" s="144" t="str">
        <f t="shared" si="747"/>
        <v/>
      </c>
      <c r="BY1250" s="18" t="str">
        <f t="shared" si="748"/>
        <v/>
      </c>
      <c r="BZ1250" s="18" t="str">
        <f t="shared" si="749"/>
        <v/>
      </c>
      <c r="CA1250" s="19" t="str">
        <f t="shared" si="750"/>
        <v/>
      </c>
    </row>
    <row r="1251" spans="4:79" x14ac:dyDescent="0.45">
      <c r="D1251" s="164" t="str">
        <f t="shared" si="751"/>
        <v/>
      </c>
      <c r="I1251" s="9" t="str">
        <f t="shared" si="724"/>
        <v/>
      </c>
      <c r="J1251" s="173" t="str">
        <f t="shared" si="725"/>
        <v/>
      </c>
      <c r="K1251" s="13"/>
      <c r="L1251" s="13"/>
      <c r="M1251" s="13"/>
      <c r="N1251" s="178" t="str">
        <f t="shared" si="726"/>
        <v/>
      </c>
      <c r="O1251" s="181" t="str">
        <f t="shared" si="727"/>
        <v/>
      </c>
      <c r="P1251" s="8" t="str">
        <f t="shared" si="728"/>
        <v/>
      </c>
      <c r="Q1251" s="8" t="str">
        <f t="shared" si="729"/>
        <v/>
      </c>
      <c r="R1251" s="8" t="str">
        <f t="shared" si="730"/>
        <v/>
      </c>
      <c r="S1251" s="8" t="str">
        <f t="shared" si="731"/>
        <v/>
      </c>
      <c r="T1251" s="8" t="str">
        <f t="shared" si="732"/>
        <v/>
      </c>
      <c r="U1251" s="8" t="str">
        <f t="shared" si="733"/>
        <v/>
      </c>
      <c r="V1251" s="16" t="str">
        <f t="shared" si="734"/>
        <v/>
      </c>
      <c r="W1251" s="129" t="str">
        <f t="shared" si="735"/>
        <v/>
      </c>
      <c r="X1251" s="8" t="str">
        <f t="shared" si="736"/>
        <v/>
      </c>
      <c r="Y1251" s="8" t="str">
        <f t="shared" si="737"/>
        <v/>
      </c>
      <c r="AQ1251" s="6" t="str">
        <f t="shared" si="738"/>
        <v/>
      </c>
      <c r="AR1251" s="128" t="str">
        <f t="shared" si="739"/>
        <v/>
      </c>
      <c r="AS1251" s="128" t="str">
        <f t="shared" si="740"/>
        <v/>
      </c>
      <c r="AT1251" s="139" t="str">
        <f t="shared" si="752"/>
        <v/>
      </c>
      <c r="BH1251" s="127" t="str">
        <f>IF(LEN(VBAsheet!H1251)&gt;0,$CD$4&amp;CHAR(10)&amp;$CD$5&amp;CHAR(10)&amp;$CD$6&amp;IF(VBAsheet!I1251="N",1,0)&amp;$CE$6&amp;CHAR(10)&amp;$CD$7&amp;CHAR(10)&amp;$CD$8&amp;VBAsheet!H1251&amp;$CE$8&amp;CHAR(10)&amp;$CD$9&amp;VBAsheet!K1251&amp;$CE$9&amp;CHAR(10)&amp;$CD$10&amp;VBAsheet!J1251-1&amp;$CE$10&amp;CHAR(10)&amp;$CD$11,"")</f>
        <v/>
      </c>
      <c r="BI1251"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1" s="18" t="str">
        <f>IF(LEN(X1251)&gt;0,$CD$23&amp;INDEX($CH$3:CH1254,MATCH(W1251,$CG$3:CG1254,0))&amp;$CE$23&amp;CHAR(10)&amp;$CD$24&amp;X1251&amp;$CE$24&amp;CHAR(10)&amp;$CD$25&amp;Y1251&amp;$CE$25&amp;CHAR(10),"")&amp;IF(LEN(AA1251)&gt;0,$CD$23&amp;INDEX($CH$3:CH1254,MATCH(Z1251,$CG$3:CG1254,0))&amp;$CE$23&amp;CHAR(10)&amp;$CD$24&amp;AA1251&amp;$CE$24&amp;CHAR(10)&amp;$CD$25&amp;AB1251&amp;$CE$25&amp;CHAR(10),"")&amp;IF(LEN(AD1251)&gt;0,$CD$23&amp;INDEX($CH$3:CH1254,MATCH(AC1251,$CG$3:CG1254,0))&amp;$CE$23&amp;CHAR(10)&amp;$CD$24&amp;AD1251&amp;$CE$24&amp;CHAR(10)&amp;$CD$25&amp;AE1251&amp;$CE$25&amp;CHAR(10),"")&amp;IF(LEN(AG1251)&gt;0,$CD$23&amp;INDEX($CH$3:CH1254,MATCH(AF1251,$CG$3:CG1254,0))&amp;$CE$23&amp;CHAR(10)&amp;$CD$24&amp;AG1251&amp;$CE$24&amp;CHAR(10)&amp;$CD$25&amp;AH1251&amp;$CE$25&amp;CHAR(10),"")&amp;IF(LEN(AJ1251)&gt;0,$CD$23&amp;INDEX($CH$3:CH1254,MATCH(AI1251,$CG$3:CG1254,0))&amp;$CE$23&amp;CHAR(10)&amp;$CD$24&amp;AJ1251&amp;$CE$24&amp;CHAR(10)&amp;$CD$25&amp;AK1251&amp;$CE$25&amp;CHAR(10),"")</f>
        <v/>
      </c>
      <c r="BK1251" s="18" t="str">
        <f>IF(LEN(J1251)&gt;0,INDEX($BH$2:$BH$100000,MATCH(J1251,VBAsheet!$H$2:$H$100000,0))&amp;CHAR(10),"")&amp;IF(LEN(K1251)&gt;0,INDEX($BH$2:$BH$100000,MATCH(K1251,VBAsheet!$H$2:$H$100000,0))&amp;CHAR(10),"")&amp;IF(LEN(L1251)&gt;0,INDEX($BH$2:$BH$100000,MATCH(L1251,VBAsheet!$H$2:$H$100000,0))&amp;CHAR(10),"")&amp;IF(LEN(M1251)&gt;0,INDEX($BH$2:$BH$100000,MATCH(M1251,VBAsheet!$H$2:$H$100000,0))&amp;CHAR(10),"")</f>
        <v/>
      </c>
      <c r="BM1251" s="94" t="str">
        <f t="shared" si="723"/>
        <v/>
      </c>
      <c r="BN1251" s="95" t="str">
        <f t="shared" si="742"/>
        <v/>
      </c>
      <c r="BP1251" s="18" t="str">
        <f t="shared" si="743"/>
        <v/>
      </c>
      <c r="BR1251" s="81" t="str">
        <f t="shared" si="753"/>
        <v/>
      </c>
      <c r="BU1251" s="138" t="str">
        <f t="shared" si="744"/>
        <v/>
      </c>
      <c r="BV1251" s="3" t="str">
        <f t="shared" si="745"/>
        <v/>
      </c>
      <c r="BW1251" s="3" t="str">
        <f t="shared" si="746"/>
        <v/>
      </c>
      <c r="BX1251" s="144" t="str">
        <f t="shared" si="747"/>
        <v/>
      </c>
      <c r="BY1251" s="18" t="str">
        <f t="shared" si="748"/>
        <v/>
      </c>
      <c r="BZ1251" s="18" t="str">
        <f t="shared" si="749"/>
        <v/>
      </c>
      <c r="CA1251" s="19" t="str">
        <f t="shared" si="750"/>
        <v/>
      </c>
    </row>
    <row r="1252" spans="4:79" x14ac:dyDescent="0.45">
      <c r="D1252" s="164" t="str">
        <f t="shared" si="751"/>
        <v/>
      </c>
      <c r="I1252" s="9" t="str">
        <f t="shared" si="724"/>
        <v/>
      </c>
      <c r="J1252" s="173" t="str">
        <f t="shared" si="725"/>
        <v/>
      </c>
      <c r="K1252" s="13"/>
      <c r="L1252" s="13"/>
      <c r="M1252" s="13"/>
      <c r="N1252" s="178" t="str">
        <f t="shared" si="726"/>
        <v/>
      </c>
      <c r="O1252" s="181" t="str">
        <f t="shared" si="727"/>
        <v/>
      </c>
      <c r="P1252" s="8" t="str">
        <f t="shared" si="728"/>
        <v/>
      </c>
      <c r="Q1252" s="8" t="str">
        <f t="shared" si="729"/>
        <v/>
      </c>
      <c r="R1252" s="8" t="str">
        <f t="shared" si="730"/>
        <v/>
      </c>
      <c r="S1252" s="8" t="str">
        <f t="shared" si="731"/>
        <v/>
      </c>
      <c r="T1252" s="8" t="str">
        <f t="shared" si="732"/>
        <v/>
      </c>
      <c r="U1252" s="8" t="str">
        <f t="shared" si="733"/>
        <v/>
      </c>
      <c r="V1252" s="16" t="str">
        <f t="shared" si="734"/>
        <v/>
      </c>
      <c r="W1252" s="129" t="str">
        <f t="shared" si="735"/>
        <v/>
      </c>
      <c r="X1252" s="8" t="str">
        <f t="shared" si="736"/>
        <v/>
      </c>
      <c r="Y1252" s="8" t="str">
        <f t="shared" si="737"/>
        <v/>
      </c>
      <c r="AQ1252" s="6" t="str">
        <f t="shared" si="738"/>
        <v/>
      </c>
      <c r="AR1252" s="128" t="str">
        <f t="shared" si="739"/>
        <v/>
      </c>
      <c r="AS1252" s="128" t="str">
        <f t="shared" si="740"/>
        <v/>
      </c>
      <c r="AT1252" s="139" t="str">
        <f t="shared" si="752"/>
        <v/>
      </c>
      <c r="BH1252" s="127" t="str">
        <f>IF(LEN(VBAsheet!H1252)&gt;0,$CD$4&amp;CHAR(10)&amp;$CD$5&amp;CHAR(10)&amp;$CD$6&amp;IF(VBAsheet!I1252="N",1,0)&amp;$CE$6&amp;CHAR(10)&amp;$CD$7&amp;CHAR(10)&amp;$CD$8&amp;VBAsheet!H1252&amp;$CE$8&amp;CHAR(10)&amp;$CD$9&amp;VBAsheet!K1252&amp;$CE$9&amp;CHAR(10)&amp;$CD$10&amp;VBAsheet!J1252-1&amp;$CE$10&amp;CHAR(10)&amp;$CD$11,"")</f>
        <v/>
      </c>
      <c r="BI1252"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2" s="18" t="str">
        <f>IF(LEN(X1252)&gt;0,$CD$23&amp;INDEX($CH$3:CH1255,MATCH(W1252,$CG$3:CG1255,0))&amp;$CE$23&amp;CHAR(10)&amp;$CD$24&amp;X1252&amp;$CE$24&amp;CHAR(10)&amp;$CD$25&amp;Y1252&amp;$CE$25&amp;CHAR(10),"")&amp;IF(LEN(AA1252)&gt;0,$CD$23&amp;INDEX($CH$3:CH1255,MATCH(Z1252,$CG$3:CG1255,0))&amp;$CE$23&amp;CHAR(10)&amp;$CD$24&amp;AA1252&amp;$CE$24&amp;CHAR(10)&amp;$CD$25&amp;AB1252&amp;$CE$25&amp;CHAR(10),"")&amp;IF(LEN(AD1252)&gt;0,$CD$23&amp;INDEX($CH$3:CH1255,MATCH(AC1252,$CG$3:CG1255,0))&amp;$CE$23&amp;CHAR(10)&amp;$CD$24&amp;AD1252&amp;$CE$24&amp;CHAR(10)&amp;$CD$25&amp;AE1252&amp;$CE$25&amp;CHAR(10),"")&amp;IF(LEN(AG1252)&gt;0,$CD$23&amp;INDEX($CH$3:CH1255,MATCH(AF1252,$CG$3:CG1255,0))&amp;$CE$23&amp;CHAR(10)&amp;$CD$24&amp;AG1252&amp;$CE$24&amp;CHAR(10)&amp;$CD$25&amp;AH1252&amp;$CE$25&amp;CHAR(10),"")&amp;IF(LEN(AJ1252)&gt;0,$CD$23&amp;INDEX($CH$3:CH1255,MATCH(AI1252,$CG$3:CG1255,0))&amp;$CE$23&amp;CHAR(10)&amp;$CD$24&amp;AJ1252&amp;$CE$24&amp;CHAR(10)&amp;$CD$25&amp;AK1252&amp;$CE$25&amp;CHAR(10),"")</f>
        <v/>
      </c>
      <c r="BK1252" s="18" t="str">
        <f>IF(LEN(J1252)&gt;0,INDEX($BH$2:$BH$100000,MATCH(J1252,VBAsheet!$H$2:$H$100000,0))&amp;CHAR(10),"")&amp;IF(LEN(K1252)&gt;0,INDEX($BH$2:$BH$100000,MATCH(K1252,VBAsheet!$H$2:$H$100000,0))&amp;CHAR(10),"")&amp;IF(LEN(L1252)&gt;0,INDEX($BH$2:$BH$100000,MATCH(L1252,VBAsheet!$H$2:$H$100000,0))&amp;CHAR(10),"")&amp;IF(LEN(M1252)&gt;0,INDEX($BH$2:$BH$100000,MATCH(M1252,VBAsheet!$H$2:$H$100000,0))&amp;CHAR(10),"")</f>
        <v/>
      </c>
      <c r="BM1252" s="94" t="str">
        <f t="shared" si="723"/>
        <v/>
      </c>
      <c r="BN1252" s="95" t="str">
        <f t="shared" si="742"/>
        <v/>
      </c>
      <c r="BP1252" s="18" t="str">
        <f t="shared" si="743"/>
        <v/>
      </c>
      <c r="BR1252" s="81" t="str">
        <f t="shared" si="753"/>
        <v/>
      </c>
      <c r="BU1252" s="138" t="str">
        <f t="shared" si="744"/>
        <v/>
      </c>
      <c r="BV1252" s="3" t="str">
        <f t="shared" si="745"/>
        <v/>
      </c>
      <c r="BW1252" s="3" t="str">
        <f t="shared" si="746"/>
        <v/>
      </c>
      <c r="BX1252" s="144" t="str">
        <f t="shared" si="747"/>
        <v/>
      </c>
      <c r="BY1252" s="18" t="str">
        <f t="shared" si="748"/>
        <v/>
      </c>
      <c r="BZ1252" s="18" t="str">
        <f t="shared" si="749"/>
        <v/>
      </c>
      <c r="CA1252" s="19" t="str">
        <f t="shared" si="750"/>
        <v/>
      </c>
    </row>
    <row r="1253" spans="4:79" x14ac:dyDescent="0.45">
      <c r="D1253" s="164" t="str">
        <f t="shared" si="751"/>
        <v/>
      </c>
      <c r="I1253" s="9" t="str">
        <f t="shared" si="724"/>
        <v/>
      </c>
      <c r="J1253" s="173" t="str">
        <f t="shared" si="725"/>
        <v/>
      </c>
      <c r="K1253" s="13"/>
      <c r="L1253" s="13"/>
      <c r="M1253" s="13"/>
      <c r="N1253" s="178" t="str">
        <f t="shared" si="726"/>
        <v/>
      </c>
      <c r="O1253" s="181" t="str">
        <f t="shared" si="727"/>
        <v/>
      </c>
      <c r="P1253" s="8" t="str">
        <f t="shared" si="728"/>
        <v/>
      </c>
      <c r="Q1253" s="8" t="str">
        <f t="shared" si="729"/>
        <v/>
      </c>
      <c r="R1253" s="8" t="str">
        <f t="shared" si="730"/>
        <v/>
      </c>
      <c r="S1253" s="8" t="str">
        <f t="shared" si="731"/>
        <v/>
      </c>
      <c r="T1253" s="8" t="str">
        <f t="shared" si="732"/>
        <v/>
      </c>
      <c r="U1253" s="8" t="str">
        <f t="shared" si="733"/>
        <v/>
      </c>
      <c r="V1253" s="16" t="str">
        <f t="shared" si="734"/>
        <v/>
      </c>
      <c r="W1253" s="129" t="str">
        <f t="shared" si="735"/>
        <v/>
      </c>
      <c r="X1253" s="8" t="str">
        <f t="shared" si="736"/>
        <v/>
      </c>
      <c r="Y1253" s="8" t="str">
        <f t="shared" si="737"/>
        <v/>
      </c>
      <c r="AQ1253" s="6" t="str">
        <f t="shared" si="738"/>
        <v/>
      </c>
      <c r="AR1253" s="128" t="str">
        <f t="shared" si="739"/>
        <v/>
      </c>
      <c r="AS1253" s="128" t="str">
        <f t="shared" si="740"/>
        <v/>
      </c>
      <c r="AT1253" s="139" t="str">
        <f t="shared" si="752"/>
        <v/>
      </c>
      <c r="BH1253" s="127" t="str">
        <f>IF(LEN(VBAsheet!H1253)&gt;0,$CD$4&amp;CHAR(10)&amp;$CD$5&amp;CHAR(10)&amp;$CD$6&amp;IF(VBAsheet!I1253="N",1,0)&amp;$CE$6&amp;CHAR(10)&amp;$CD$7&amp;CHAR(10)&amp;$CD$8&amp;VBAsheet!H1253&amp;$CE$8&amp;CHAR(10)&amp;$CD$9&amp;VBAsheet!K1253&amp;$CE$9&amp;CHAR(10)&amp;$CD$10&amp;VBAsheet!J1253-1&amp;$CE$10&amp;CHAR(10)&amp;$CD$11,"")</f>
        <v/>
      </c>
      <c r="BI1253"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3" s="18" t="str">
        <f>IF(LEN(X1253)&gt;0,$CD$23&amp;INDEX($CH$3:CH1256,MATCH(W1253,$CG$3:CG1256,0))&amp;$CE$23&amp;CHAR(10)&amp;$CD$24&amp;X1253&amp;$CE$24&amp;CHAR(10)&amp;$CD$25&amp;Y1253&amp;$CE$25&amp;CHAR(10),"")&amp;IF(LEN(AA1253)&gt;0,$CD$23&amp;INDEX($CH$3:CH1256,MATCH(Z1253,$CG$3:CG1256,0))&amp;$CE$23&amp;CHAR(10)&amp;$CD$24&amp;AA1253&amp;$CE$24&amp;CHAR(10)&amp;$CD$25&amp;AB1253&amp;$CE$25&amp;CHAR(10),"")&amp;IF(LEN(AD1253)&gt;0,$CD$23&amp;INDEX($CH$3:CH1256,MATCH(AC1253,$CG$3:CG1256,0))&amp;$CE$23&amp;CHAR(10)&amp;$CD$24&amp;AD1253&amp;$CE$24&amp;CHAR(10)&amp;$CD$25&amp;AE1253&amp;$CE$25&amp;CHAR(10),"")&amp;IF(LEN(AG1253)&gt;0,$CD$23&amp;INDEX($CH$3:CH1256,MATCH(AF1253,$CG$3:CG1256,0))&amp;$CE$23&amp;CHAR(10)&amp;$CD$24&amp;AG1253&amp;$CE$24&amp;CHAR(10)&amp;$CD$25&amp;AH1253&amp;$CE$25&amp;CHAR(10),"")&amp;IF(LEN(AJ1253)&gt;0,$CD$23&amp;INDEX($CH$3:CH1256,MATCH(AI1253,$CG$3:CG1256,0))&amp;$CE$23&amp;CHAR(10)&amp;$CD$24&amp;AJ1253&amp;$CE$24&amp;CHAR(10)&amp;$CD$25&amp;AK1253&amp;$CE$25&amp;CHAR(10),"")</f>
        <v/>
      </c>
      <c r="BK1253" s="18" t="str">
        <f>IF(LEN(J1253)&gt;0,INDEX($BH$2:$BH$100000,MATCH(J1253,VBAsheet!$H$2:$H$100000,0))&amp;CHAR(10),"")&amp;IF(LEN(K1253)&gt;0,INDEX($BH$2:$BH$100000,MATCH(K1253,VBAsheet!$H$2:$H$100000,0))&amp;CHAR(10),"")&amp;IF(LEN(L1253)&gt;0,INDEX($BH$2:$BH$100000,MATCH(L1253,VBAsheet!$H$2:$H$100000,0))&amp;CHAR(10),"")&amp;IF(LEN(M1253)&gt;0,INDEX($BH$2:$BH$100000,MATCH(M1253,VBAsheet!$H$2:$H$100000,0))&amp;CHAR(10),"")</f>
        <v/>
      </c>
      <c r="BM1253" s="94" t="str">
        <f t="shared" si="723"/>
        <v/>
      </c>
      <c r="BN1253" s="95" t="str">
        <f t="shared" si="742"/>
        <v/>
      </c>
      <c r="BP1253" s="18" t="str">
        <f t="shared" si="743"/>
        <v/>
      </c>
      <c r="BR1253" s="81" t="str">
        <f t="shared" si="753"/>
        <v/>
      </c>
      <c r="BU1253" s="138" t="str">
        <f t="shared" si="744"/>
        <v/>
      </c>
      <c r="BV1253" s="3" t="str">
        <f t="shared" si="745"/>
        <v/>
      </c>
      <c r="BW1253" s="3" t="str">
        <f t="shared" si="746"/>
        <v/>
      </c>
      <c r="BX1253" s="144" t="str">
        <f t="shared" si="747"/>
        <v/>
      </c>
      <c r="BY1253" s="18" t="str">
        <f t="shared" si="748"/>
        <v/>
      </c>
      <c r="BZ1253" s="18" t="str">
        <f t="shared" si="749"/>
        <v/>
      </c>
      <c r="CA1253" s="19" t="str">
        <f t="shared" si="750"/>
        <v/>
      </c>
    </row>
    <row r="1254" spans="4:79" x14ac:dyDescent="0.45">
      <c r="D1254" s="164" t="str">
        <f t="shared" si="751"/>
        <v/>
      </c>
      <c r="I1254" s="9" t="str">
        <f t="shared" si="724"/>
        <v/>
      </c>
      <c r="J1254" s="173" t="str">
        <f t="shared" si="725"/>
        <v/>
      </c>
      <c r="K1254" s="13"/>
      <c r="L1254" s="13"/>
      <c r="M1254" s="13"/>
      <c r="N1254" s="178" t="str">
        <f t="shared" si="726"/>
        <v/>
      </c>
      <c r="O1254" s="181" t="str">
        <f t="shared" si="727"/>
        <v/>
      </c>
      <c r="P1254" s="8" t="str">
        <f t="shared" si="728"/>
        <v/>
      </c>
      <c r="Q1254" s="8" t="str">
        <f t="shared" si="729"/>
        <v/>
      </c>
      <c r="R1254" s="8" t="str">
        <f t="shared" si="730"/>
        <v/>
      </c>
      <c r="S1254" s="8" t="str">
        <f t="shared" si="731"/>
        <v/>
      </c>
      <c r="T1254" s="8" t="str">
        <f t="shared" si="732"/>
        <v/>
      </c>
      <c r="U1254" s="8" t="str">
        <f t="shared" si="733"/>
        <v/>
      </c>
      <c r="V1254" s="16" t="str">
        <f t="shared" si="734"/>
        <v/>
      </c>
      <c r="W1254" s="129" t="str">
        <f t="shared" si="735"/>
        <v/>
      </c>
      <c r="X1254" s="8" t="str">
        <f t="shared" si="736"/>
        <v/>
      </c>
      <c r="Y1254" s="8" t="str">
        <f t="shared" si="737"/>
        <v/>
      </c>
      <c r="AQ1254" s="6" t="str">
        <f t="shared" si="738"/>
        <v/>
      </c>
      <c r="AR1254" s="128" t="str">
        <f t="shared" si="739"/>
        <v/>
      </c>
      <c r="AS1254" s="128" t="str">
        <f t="shared" si="740"/>
        <v/>
      </c>
      <c r="AT1254" s="139" t="str">
        <f t="shared" si="752"/>
        <v/>
      </c>
      <c r="BH1254" s="127" t="str">
        <f>IF(LEN(VBAsheet!H1254)&gt;0,$CD$4&amp;CHAR(10)&amp;$CD$5&amp;CHAR(10)&amp;$CD$6&amp;IF(VBAsheet!I1254="N",1,0)&amp;$CE$6&amp;CHAR(10)&amp;$CD$7&amp;CHAR(10)&amp;$CD$8&amp;VBAsheet!H1254&amp;$CE$8&amp;CHAR(10)&amp;$CD$9&amp;VBAsheet!K1254&amp;$CE$9&amp;CHAR(10)&amp;$CD$10&amp;VBAsheet!J1254-1&amp;$CE$10&amp;CHAR(10)&amp;$CD$11,"")</f>
        <v/>
      </c>
      <c r="BI1254"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4" s="18" t="str">
        <f>IF(LEN(X1254)&gt;0,$CD$23&amp;INDEX($CH$3:CH1257,MATCH(W1254,$CG$3:CG1257,0))&amp;$CE$23&amp;CHAR(10)&amp;$CD$24&amp;X1254&amp;$CE$24&amp;CHAR(10)&amp;$CD$25&amp;Y1254&amp;$CE$25&amp;CHAR(10),"")&amp;IF(LEN(AA1254)&gt;0,$CD$23&amp;INDEX($CH$3:CH1257,MATCH(Z1254,$CG$3:CG1257,0))&amp;$CE$23&amp;CHAR(10)&amp;$CD$24&amp;AA1254&amp;$CE$24&amp;CHAR(10)&amp;$CD$25&amp;AB1254&amp;$CE$25&amp;CHAR(10),"")&amp;IF(LEN(AD1254)&gt;0,$CD$23&amp;INDEX($CH$3:CH1257,MATCH(AC1254,$CG$3:CG1257,0))&amp;$CE$23&amp;CHAR(10)&amp;$CD$24&amp;AD1254&amp;$CE$24&amp;CHAR(10)&amp;$CD$25&amp;AE1254&amp;$CE$25&amp;CHAR(10),"")&amp;IF(LEN(AG1254)&gt;0,$CD$23&amp;INDEX($CH$3:CH1257,MATCH(AF1254,$CG$3:CG1257,0))&amp;$CE$23&amp;CHAR(10)&amp;$CD$24&amp;AG1254&amp;$CE$24&amp;CHAR(10)&amp;$CD$25&amp;AH1254&amp;$CE$25&amp;CHAR(10),"")&amp;IF(LEN(AJ1254)&gt;0,$CD$23&amp;INDEX($CH$3:CH1257,MATCH(AI1254,$CG$3:CG1257,0))&amp;$CE$23&amp;CHAR(10)&amp;$CD$24&amp;AJ1254&amp;$CE$24&amp;CHAR(10)&amp;$CD$25&amp;AK1254&amp;$CE$25&amp;CHAR(10),"")</f>
        <v/>
      </c>
      <c r="BK1254" s="18" t="str">
        <f>IF(LEN(J1254)&gt;0,INDEX($BH$2:$BH$100000,MATCH(J1254,VBAsheet!$H$2:$H$100000,0))&amp;CHAR(10),"")&amp;IF(LEN(K1254)&gt;0,INDEX($BH$2:$BH$100000,MATCH(K1254,VBAsheet!$H$2:$H$100000,0))&amp;CHAR(10),"")&amp;IF(LEN(L1254)&gt;0,INDEX($BH$2:$BH$100000,MATCH(L1254,VBAsheet!$H$2:$H$100000,0))&amp;CHAR(10),"")&amp;IF(LEN(M1254)&gt;0,INDEX($BH$2:$BH$100000,MATCH(M1254,VBAsheet!$H$2:$H$100000,0))&amp;CHAR(10),"")</f>
        <v/>
      </c>
      <c r="BM1254" s="94" t="str">
        <f t="shared" si="723"/>
        <v/>
      </c>
      <c r="BN1254" s="95" t="str">
        <f t="shared" si="742"/>
        <v/>
      </c>
      <c r="BP1254" s="18" t="str">
        <f t="shared" si="743"/>
        <v/>
      </c>
      <c r="BR1254" s="81" t="str">
        <f t="shared" si="753"/>
        <v/>
      </c>
      <c r="BU1254" s="138" t="str">
        <f t="shared" si="744"/>
        <v/>
      </c>
      <c r="BV1254" s="3" t="str">
        <f t="shared" si="745"/>
        <v/>
      </c>
      <c r="BW1254" s="3" t="str">
        <f t="shared" si="746"/>
        <v/>
      </c>
      <c r="BX1254" s="144" t="str">
        <f t="shared" si="747"/>
        <v/>
      </c>
      <c r="BY1254" s="18" t="str">
        <f t="shared" si="748"/>
        <v/>
      </c>
      <c r="BZ1254" s="18" t="str">
        <f t="shared" si="749"/>
        <v/>
      </c>
      <c r="CA1254" s="19" t="str">
        <f t="shared" si="750"/>
        <v/>
      </c>
    </row>
    <row r="1255" spans="4:79" x14ac:dyDescent="0.45">
      <c r="D1255" s="164" t="str">
        <f t="shared" si="751"/>
        <v/>
      </c>
      <c r="I1255" s="9" t="str">
        <f t="shared" si="724"/>
        <v/>
      </c>
      <c r="J1255" s="173" t="str">
        <f t="shared" si="725"/>
        <v/>
      </c>
      <c r="K1255" s="13"/>
      <c r="L1255" s="13"/>
      <c r="M1255" s="13"/>
      <c r="N1255" s="178" t="str">
        <f t="shared" si="726"/>
        <v/>
      </c>
      <c r="O1255" s="181" t="str">
        <f t="shared" si="727"/>
        <v/>
      </c>
      <c r="P1255" s="8" t="str">
        <f t="shared" si="728"/>
        <v/>
      </c>
      <c r="Q1255" s="8" t="str">
        <f t="shared" si="729"/>
        <v/>
      </c>
      <c r="R1255" s="8" t="str">
        <f t="shared" si="730"/>
        <v/>
      </c>
      <c r="S1255" s="8" t="str">
        <f t="shared" si="731"/>
        <v/>
      </c>
      <c r="T1255" s="8" t="str">
        <f t="shared" si="732"/>
        <v/>
      </c>
      <c r="U1255" s="8" t="str">
        <f t="shared" si="733"/>
        <v/>
      </c>
      <c r="V1255" s="16" t="str">
        <f t="shared" si="734"/>
        <v/>
      </c>
      <c r="W1255" s="129" t="str">
        <f t="shared" si="735"/>
        <v/>
      </c>
      <c r="X1255" s="8" t="str">
        <f t="shared" si="736"/>
        <v/>
      </c>
      <c r="Y1255" s="8" t="str">
        <f t="shared" si="737"/>
        <v/>
      </c>
      <c r="AQ1255" s="6" t="str">
        <f t="shared" si="738"/>
        <v/>
      </c>
      <c r="AR1255" s="128" t="str">
        <f t="shared" si="739"/>
        <v/>
      </c>
      <c r="AS1255" s="128" t="str">
        <f t="shared" si="740"/>
        <v/>
      </c>
      <c r="AT1255" s="139" t="str">
        <f t="shared" si="752"/>
        <v/>
      </c>
      <c r="BH1255" s="127" t="str">
        <f>IF(LEN(VBAsheet!H1255)&gt;0,$CD$4&amp;CHAR(10)&amp;$CD$5&amp;CHAR(10)&amp;$CD$6&amp;IF(VBAsheet!I1255="N",1,0)&amp;$CE$6&amp;CHAR(10)&amp;$CD$7&amp;CHAR(10)&amp;$CD$8&amp;VBAsheet!H1255&amp;$CE$8&amp;CHAR(10)&amp;$CD$9&amp;VBAsheet!K1255&amp;$CE$9&amp;CHAR(10)&amp;$CD$10&amp;VBAsheet!J1255-1&amp;$CE$10&amp;CHAR(10)&amp;$CD$11,"")</f>
        <v/>
      </c>
      <c r="BI1255"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5" s="18" t="str">
        <f>IF(LEN(X1255)&gt;0,$CD$23&amp;INDEX($CH$3:CH1258,MATCH(W1255,$CG$3:CG1258,0))&amp;$CE$23&amp;CHAR(10)&amp;$CD$24&amp;X1255&amp;$CE$24&amp;CHAR(10)&amp;$CD$25&amp;Y1255&amp;$CE$25&amp;CHAR(10),"")&amp;IF(LEN(AA1255)&gt;0,$CD$23&amp;INDEX($CH$3:CH1258,MATCH(Z1255,$CG$3:CG1258,0))&amp;$CE$23&amp;CHAR(10)&amp;$CD$24&amp;AA1255&amp;$CE$24&amp;CHAR(10)&amp;$CD$25&amp;AB1255&amp;$CE$25&amp;CHAR(10),"")&amp;IF(LEN(AD1255)&gt;0,$CD$23&amp;INDEX($CH$3:CH1258,MATCH(AC1255,$CG$3:CG1258,0))&amp;$CE$23&amp;CHAR(10)&amp;$CD$24&amp;AD1255&amp;$CE$24&amp;CHAR(10)&amp;$CD$25&amp;AE1255&amp;$CE$25&amp;CHAR(10),"")&amp;IF(LEN(AG1255)&gt;0,$CD$23&amp;INDEX($CH$3:CH1258,MATCH(AF1255,$CG$3:CG1258,0))&amp;$CE$23&amp;CHAR(10)&amp;$CD$24&amp;AG1255&amp;$CE$24&amp;CHAR(10)&amp;$CD$25&amp;AH1255&amp;$CE$25&amp;CHAR(10),"")&amp;IF(LEN(AJ1255)&gt;0,$CD$23&amp;INDEX($CH$3:CH1258,MATCH(AI1255,$CG$3:CG1258,0))&amp;$CE$23&amp;CHAR(10)&amp;$CD$24&amp;AJ1255&amp;$CE$24&amp;CHAR(10)&amp;$CD$25&amp;AK1255&amp;$CE$25&amp;CHAR(10),"")</f>
        <v/>
      </c>
      <c r="BK1255" s="18" t="str">
        <f>IF(LEN(J1255)&gt;0,INDEX($BH$2:$BH$100000,MATCH(J1255,VBAsheet!$H$2:$H$100000,0))&amp;CHAR(10),"")&amp;IF(LEN(K1255)&gt;0,INDEX($BH$2:$BH$100000,MATCH(K1255,VBAsheet!$H$2:$H$100000,0))&amp;CHAR(10),"")&amp;IF(LEN(L1255)&gt;0,INDEX($BH$2:$BH$100000,MATCH(L1255,VBAsheet!$H$2:$H$100000,0))&amp;CHAR(10),"")&amp;IF(LEN(M1255)&gt;0,INDEX($BH$2:$BH$100000,MATCH(M1255,VBAsheet!$H$2:$H$100000,0))&amp;CHAR(10),"")</f>
        <v/>
      </c>
      <c r="BM1255" s="94" t="str">
        <f t="shared" si="723"/>
        <v/>
      </c>
      <c r="BN1255" s="95" t="str">
        <f t="shared" si="742"/>
        <v/>
      </c>
      <c r="BP1255" s="18" t="str">
        <f t="shared" si="743"/>
        <v/>
      </c>
      <c r="BR1255" s="81" t="str">
        <f t="shared" si="753"/>
        <v/>
      </c>
      <c r="BU1255" s="138" t="str">
        <f t="shared" si="744"/>
        <v/>
      </c>
      <c r="BV1255" s="3" t="str">
        <f t="shared" si="745"/>
        <v/>
      </c>
      <c r="BW1255" s="3" t="str">
        <f t="shared" si="746"/>
        <v/>
      </c>
      <c r="BX1255" s="144" t="str">
        <f t="shared" si="747"/>
        <v/>
      </c>
      <c r="BY1255" s="18" t="str">
        <f t="shared" si="748"/>
        <v/>
      </c>
      <c r="BZ1255" s="18" t="str">
        <f t="shared" si="749"/>
        <v/>
      </c>
      <c r="CA1255" s="19" t="str">
        <f t="shared" si="750"/>
        <v/>
      </c>
    </row>
    <row r="1256" spans="4:79" x14ac:dyDescent="0.45">
      <c r="D1256" s="164" t="str">
        <f t="shared" si="751"/>
        <v/>
      </c>
      <c r="I1256" s="9" t="str">
        <f t="shared" si="724"/>
        <v/>
      </c>
      <c r="J1256" s="173" t="str">
        <f t="shared" si="725"/>
        <v/>
      </c>
      <c r="K1256" s="13"/>
      <c r="L1256" s="13"/>
      <c r="M1256" s="13"/>
      <c r="N1256" s="178" t="str">
        <f t="shared" si="726"/>
        <v/>
      </c>
      <c r="O1256" s="181" t="str">
        <f t="shared" si="727"/>
        <v/>
      </c>
      <c r="P1256" s="8" t="str">
        <f t="shared" si="728"/>
        <v/>
      </c>
      <c r="Q1256" s="8" t="str">
        <f t="shared" si="729"/>
        <v/>
      </c>
      <c r="R1256" s="8" t="str">
        <f t="shared" si="730"/>
        <v/>
      </c>
      <c r="S1256" s="8" t="str">
        <f t="shared" si="731"/>
        <v/>
      </c>
      <c r="T1256" s="8" t="str">
        <f t="shared" si="732"/>
        <v/>
      </c>
      <c r="U1256" s="8" t="str">
        <f t="shared" si="733"/>
        <v/>
      </c>
      <c r="V1256" s="16" t="str">
        <f t="shared" si="734"/>
        <v/>
      </c>
      <c r="W1256" s="129" t="str">
        <f t="shared" si="735"/>
        <v/>
      </c>
      <c r="X1256" s="8" t="str">
        <f t="shared" si="736"/>
        <v/>
      </c>
      <c r="Y1256" s="8" t="str">
        <f t="shared" si="737"/>
        <v/>
      </c>
      <c r="AQ1256" s="6" t="str">
        <f t="shared" si="738"/>
        <v/>
      </c>
      <c r="AR1256" s="128" t="str">
        <f t="shared" si="739"/>
        <v/>
      </c>
      <c r="AS1256" s="128" t="str">
        <f t="shared" si="740"/>
        <v/>
      </c>
      <c r="AT1256" s="139" t="str">
        <f t="shared" si="752"/>
        <v/>
      </c>
      <c r="BH1256" s="127" t="str">
        <f>IF(LEN(VBAsheet!H1256)&gt;0,$CD$4&amp;CHAR(10)&amp;$CD$5&amp;CHAR(10)&amp;$CD$6&amp;IF(VBAsheet!I1256="N",1,0)&amp;$CE$6&amp;CHAR(10)&amp;$CD$7&amp;CHAR(10)&amp;$CD$8&amp;VBAsheet!H1256&amp;$CE$8&amp;CHAR(10)&amp;$CD$9&amp;VBAsheet!K1256&amp;$CE$9&amp;CHAR(10)&amp;$CD$10&amp;VBAsheet!J1256-1&amp;$CE$10&amp;CHAR(10)&amp;$CD$11,"")</f>
        <v/>
      </c>
      <c r="BI1256"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6" s="18" t="str">
        <f>IF(LEN(X1256)&gt;0,$CD$23&amp;INDEX($CH$3:CH1259,MATCH(W1256,$CG$3:CG1259,0))&amp;$CE$23&amp;CHAR(10)&amp;$CD$24&amp;X1256&amp;$CE$24&amp;CHAR(10)&amp;$CD$25&amp;Y1256&amp;$CE$25&amp;CHAR(10),"")&amp;IF(LEN(AA1256)&gt;0,$CD$23&amp;INDEX($CH$3:CH1259,MATCH(Z1256,$CG$3:CG1259,0))&amp;$CE$23&amp;CHAR(10)&amp;$CD$24&amp;AA1256&amp;$CE$24&amp;CHAR(10)&amp;$CD$25&amp;AB1256&amp;$CE$25&amp;CHAR(10),"")&amp;IF(LEN(AD1256)&gt;0,$CD$23&amp;INDEX($CH$3:CH1259,MATCH(AC1256,$CG$3:CG1259,0))&amp;$CE$23&amp;CHAR(10)&amp;$CD$24&amp;AD1256&amp;$CE$24&amp;CHAR(10)&amp;$CD$25&amp;AE1256&amp;$CE$25&amp;CHAR(10),"")&amp;IF(LEN(AG1256)&gt;0,$CD$23&amp;INDEX($CH$3:CH1259,MATCH(AF1256,$CG$3:CG1259,0))&amp;$CE$23&amp;CHAR(10)&amp;$CD$24&amp;AG1256&amp;$CE$24&amp;CHAR(10)&amp;$CD$25&amp;AH1256&amp;$CE$25&amp;CHAR(10),"")&amp;IF(LEN(AJ1256)&gt;0,$CD$23&amp;INDEX($CH$3:CH1259,MATCH(AI1256,$CG$3:CG1259,0))&amp;$CE$23&amp;CHAR(10)&amp;$CD$24&amp;AJ1256&amp;$CE$24&amp;CHAR(10)&amp;$CD$25&amp;AK1256&amp;$CE$25&amp;CHAR(10),"")</f>
        <v/>
      </c>
      <c r="BK1256" s="18" t="str">
        <f>IF(LEN(J1256)&gt;0,INDEX($BH$2:$BH$100000,MATCH(J1256,VBAsheet!$H$2:$H$100000,0))&amp;CHAR(10),"")&amp;IF(LEN(K1256)&gt;0,INDEX($BH$2:$BH$100000,MATCH(K1256,VBAsheet!$H$2:$H$100000,0))&amp;CHAR(10),"")&amp;IF(LEN(L1256)&gt;0,INDEX($BH$2:$BH$100000,MATCH(L1256,VBAsheet!$H$2:$H$100000,0))&amp;CHAR(10),"")&amp;IF(LEN(M1256)&gt;0,INDEX($BH$2:$BH$100000,MATCH(M1256,VBAsheet!$H$2:$H$100000,0))&amp;CHAR(10),"")</f>
        <v/>
      </c>
      <c r="BM1256" s="94" t="str">
        <f t="shared" si="723"/>
        <v/>
      </c>
      <c r="BN1256" s="95" t="str">
        <f t="shared" si="742"/>
        <v/>
      </c>
      <c r="BP1256" s="18" t="str">
        <f t="shared" si="743"/>
        <v/>
      </c>
      <c r="BR1256" s="81" t="str">
        <f t="shared" si="753"/>
        <v/>
      </c>
      <c r="BU1256" s="138" t="str">
        <f t="shared" si="744"/>
        <v/>
      </c>
      <c r="BV1256" s="3" t="str">
        <f t="shared" si="745"/>
        <v/>
      </c>
      <c r="BW1256" s="3" t="str">
        <f t="shared" si="746"/>
        <v/>
      </c>
      <c r="BX1256" s="144" t="str">
        <f t="shared" si="747"/>
        <v/>
      </c>
      <c r="BY1256" s="18" t="str">
        <f t="shared" si="748"/>
        <v/>
      </c>
      <c r="BZ1256" s="18" t="str">
        <f t="shared" si="749"/>
        <v/>
      </c>
      <c r="CA1256" s="19" t="str">
        <f t="shared" si="750"/>
        <v/>
      </c>
    </row>
    <row r="1257" spans="4:79" x14ac:dyDescent="0.45">
      <c r="D1257" s="164" t="str">
        <f t="shared" si="751"/>
        <v/>
      </c>
      <c r="I1257" s="9" t="str">
        <f t="shared" si="724"/>
        <v/>
      </c>
      <c r="J1257" s="173" t="str">
        <f t="shared" si="725"/>
        <v/>
      </c>
      <c r="K1257" s="13"/>
      <c r="L1257" s="13"/>
      <c r="M1257" s="13"/>
      <c r="N1257" s="178" t="str">
        <f t="shared" si="726"/>
        <v/>
      </c>
      <c r="O1257" s="181" t="str">
        <f t="shared" si="727"/>
        <v/>
      </c>
      <c r="P1257" s="8" t="str">
        <f t="shared" si="728"/>
        <v/>
      </c>
      <c r="Q1257" s="8" t="str">
        <f t="shared" si="729"/>
        <v/>
      </c>
      <c r="R1257" s="8" t="str">
        <f t="shared" si="730"/>
        <v/>
      </c>
      <c r="S1257" s="8" t="str">
        <f t="shared" si="731"/>
        <v/>
      </c>
      <c r="T1257" s="8" t="str">
        <f t="shared" si="732"/>
        <v/>
      </c>
      <c r="U1257" s="8" t="str">
        <f t="shared" si="733"/>
        <v/>
      </c>
      <c r="V1257" s="16" t="str">
        <f t="shared" si="734"/>
        <v/>
      </c>
      <c r="W1257" s="129" t="str">
        <f t="shared" si="735"/>
        <v/>
      </c>
      <c r="X1257" s="8" t="str">
        <f t="shared" si="736"/>
        <v/>
      </c>
      <c r="Y1257" s="8" t="str">
        <f t="shared" si="737"/>
        <v/>
      </c>
      <c r="AQ1257" s="6" t="str">
        <f t="shared" si="738"/>
        <v/>
      </c>
      <c r="AR1257" s="128" t="str">
        <f t="shared" si="739"/>
        <v/>
      </c>
      <c r="AS1257" s="128" t="str">
        <f t="shared" si="740"/>
        <v/>
      </c>
      <c r="AT1257" s="139" t="str">
        <f t="shared" si="752"/>
        <v/>
      </c>
      <c r="BH1257" s="127" t="str">
        <f>IF(LEN(VBAsheet!H1257)&gt;0,$CD$4&amp;CHAR(10)&amp;$CD$5&amp;CHAR(10)&amp;$CD$6&amp;IF(VBAsheet!I1257="N",1,0)&amp;$CE$6&amp;CHAR(10)&amp;$CD$7&amp;CHAR(10)&amp;$CD$8&amp;VBAsheet!H1257&amp;$CE$8&amp;CHAR(10)&amp;$CD$9&amp;VBAsheet!K1257&amp;$CE$9&amp;CHAR(10)&amp;$CD$10&amp;VBAsheet!J1257-1&amp;$CE$10&amp;CHAR(10)&amp;$CD$11,"")</f>
        <v/>
      </c>
      <c r="BI1257"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7" s="18" t="str">
        <f>IF(LEN(X1257)&gt;0,$CD$23&amp;INDEX($CH$3:CH1260,MATCH(W1257,$CG$3:CG1260,0))&amp;$CE$23&amp;CHAR(10)&amp;$CD$24&amp;X1257&amp;$CE$24&amp;CHAR(10)&amp;$CD$25&amp;Y1257&amp;$CE$25&amp;CHAR(10),"")&amp;IF(LEN(AA1257)&gt;0,$CD$23&amp;INDEX($CH$3:CH1260,MATCH(Z1257,$CG$3:CG1260,0))&amp;$CE$23&amp;CHAR(10)&amp;$CD$24&amp;AA1257&amp;$CE$24&amp;CHAR(10)&amp;$CD$25&amp;AB1257&amp;$CE$25&amp;CHAR(10),"")&amp;IF(LEN(AD1257)&gt;0,$CD$23&amp;INDEX($CH$3:CH1260,MATCH(AC1257,$CG$3:CG1260,0))&amp;$CE$23&amp;CHAR(10)&amp;$CD$24&amp;AD1257&amp;$CE$24&amp;CHAR(10)&amp;$CD$25&amp;AE1257&amp;$CE$25&amp;CHAR(10),"")&amp;IF(LEN(AG1257)&gt;0,$CD$23&amp;INDEX($CH$3:CH1260,MATCH(AF1257,$CG$3:CG1260,0))&amp;$CE$23&amp;CHAR(10)&amp;$CD$24&amp;AG1257&amp;$CE$24&amp;CHAR(10)&amp;$CD$25&amp;AH1257&amp;$CE$25&amp;CHAR(10),"")&amp;IF(LEN(AJ1257)&gt;0,$CD$23&amp;INDEX($CH$3:CH1260,MATCH(AI1257,$CG$3:CG1260,0))&amp;$CE$23&amp;CHAR(10)&amp;$CD$24&amp;AJ1257&amp;$CE$24&amp;CHAR(10)&amp;$CD$25&amp;AK1257&amp;$CE$25&amp;CHAR(10),"")</f>
        <v/>
      </c>
      <c r="BK1257" s="18" t="str">
        <f>IF(LEN(J1257)&gt;0,INDEX($BH$2:$BH$100000,MATCH(J1257,VBAsheet!$H$2:$H$100000,0))&amp;CHAR(10),"")&amp;IF(LEN(K1257)&gt;0,INDEX($BH$2:$BH$100000,MATCH(K1257,VBAsheet!$H$2:$H$100000,0))&amp;CHAR(10),"")&amp;IF(LEN(L1257)&gt;0,INDEX($BH$2:$BH$100000,MATCH(L1257,VBAsheet!$H$2:$H$100000,0))&amp;CHAR(10),"")&amp;IF(LEN(M1257)&gt;0,INDEX($BH$2:$BH$100000,MATCH(M1257,VBAsheet!$H$2:$H$100000,0))&amp;CHAR(10),"")</f>
        <v/>
      </c>
      <c r="BM1257" s="94" t="str">
        <f t="shared" si="723"/>
        <v/>
      </c>
      <c r="BN1257" s="95" t="str">
        <f t="shared" si="742"/>
        <v/>
      </c>
      <c r="BP1257" s="18" t="str">
        <f t="shared" si="743"/>
        <v/>
      </c>
      <c r="BR1257" s="81" t="str">
        <f t="shared" si="753"/>
        <v/>
      </c>
      <c r="BU1257" s="138" t="str">
        <f t="shared" si="744"/>
        <v/>
      </c>
      <c r="BV1257" s="3" t="str">
        <f t="shared" si="745"/>
        <v/>
      </c>
      <c r="BW1257" s="3" t="str">
        <f t="shared" si="746"/>
        <v/>
      </c>
      <c r="BX1257" s="144" t="str">
        <f t="shared" si="747"/>
        <v/>
      </c>
      <c r="BY1257" s="18" t="str">
        <f t="shared" si="748"/>
        <v/>
      </c>
      <c r="BZ1257" s="18" t="str">
        <f t="shared" si="749"/>
        <v/>
      </c>
      <c r="CA1257" s="19" t="str">
        <f t="shared" si="750"/>
        <v/>
      </c>
    </row>
    <row r="1258" spans="4:79" x14ac:dyDescent="0.45">
      <c r="D1258" s="164" t="str">
        <f t="shared" si="751"/>
        <v/>
      </c>
      <c r="I1258" s="9" t="str">
        <f t="shared" si="724"/>
        <v/>
      </c>
      <c r="J1258" s="173" t="str">
        <f t="shared" si="725"/>
        <v/>
      </c>
      <c r="K1258" s="13"/>
      <c r="L1258" s="13"/>
      <c r="M1258" s="13"/>
      <c r="N1258" s="178" t="str">
        <f t="shared" si="726"/>
        <v/>
      </c>
      <c r="O1258" s="181" t="str">
        <f t="shared" si="727"/>
        <v/>
      </c>
      <c r="P1258" s="8" t="str">
        <f t="shared" si="728"/>
        <v/>
      </c>
      <c r="Q1258" s="8" t="str">
        <f t="shared" si="729"/>
        <v/>
      </c>
      <c r="R1258" s="8" t="str">
        <f t="shared" si="730"/>
        <v/>
      </c>
      <c r="S1258" s="8" t="str">
        <f t="shared" si="731"/>
        <v/>
      </c>
      <c r="T1258" s="8" t="str">
        <f t="shared" si="732"/>
        <v/>
      </c>
      <c r="U1258" s="8" t="str">
        <f t="shared" si="733"/>
        <v/>
      </c>
      <c r="V1258" s="16" t="str">
        <f t="shared" si="734"/>
        <v/>
      </c>
      <c r="W1258" s="129" t="str">
        <f t="shared" si="735"/>
        <v/>
      </c>
      <c r="X1258" s="8" t="str">
        <f t="shared" si="736"/>
        <v/>
      </c>
      <c r="Y1258" s="8" t="str">
        <f t="shared" si="737"/>
        <v/>
      </c>
      <c r="AQ1258" s="6" t="str">
        <f t="shared" si="738"/>
        <v/>
      </c>
      <c r="AR1258" s="128" t="str">
        <f t="shared" si="739"/>
        <v/>
      </c>
      <c r="AS1258" s="128" t="str">
        <f t="shared" si="740"/>
        <v/>
      </c>
      <c r="AT1258" s="139" t="str">
        <f t="shared" si="752"/>
        <v/>
      </c>
      <c r="BH1258" s="127" t="str">
        <f>IF(LEN(VBAsheet!H1258)&gt;0,$CD$4&amp;CHAR(10)&amp;$CD$5&amp;CHAR(10)&amp;$CD$6&amp;IF(VBAsheet!I1258="N",1,0)&amp;$CE$6&amp;CHAR(10)&amp;$CD$7&amp;CHAR(10)&amp;$CD$8&amp;VBAsheet!H1258&amp;$CE$8&amp;CHAR(10)&amp;$CD$9&amp;VBAsheet!K1258&amp;$CE$9&amp;CHAR(10)&amp;$CD$10&amp;VBAsheet!J1258-1&amp;$CE$10&amp;CHAR(10)&amp;$CD$11,"")</f>
        <v/>
      </c>
      <c r="BI1258"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8" s="18" t="str">
        <f>IF(LEN(X1258)&gt;0,$CD$23&amp;INDEX($CH$3:CH1261,MATCH(W1258,$CG$3:CG1261,0))&amp;$CE$23&amp;CHAR(10)&amp;$CD$24&amp;X1258&amp;$CE$24&amp;CHAR(10)&amp;$CD$25&amp;Y1258&amp;$CE$25&amp;CHAR(10),"")&amp;IF(LEN(AA1258)&gt;0,$CD$23&amp;INDEX($CH$3:CH1261,MATCH(Z1258,$CG$3:CG1261,0))&amp;$CE$23&amp;CHAR(10)&amp;$CD$24&amp;AA1258&amp;$CE$24&amp;CHAR(10)&amp;$CD$25&amp;AB1258&amp;$CE$25&amp;CHAR(10),"")&amp;IF(LEN(AD1258)&gt;0,$CD$23&amp;INDEX($CH$3:CH1261,MATCH(AC1258,$CG$3:CG1261,0))&amp;$CE$23&amp;CHAR(10)&amp;$CD$24&amp;AD1258&amp;$CE$24&amp;CHAR(10)&amp;$CD$25&amp;AE1258&amp;$CE$25&amp;CHAR(10),"")&amp;IF(LEN(AG1258)&gt;0,$CD$23&amp;INDEX($CH$3:CH1261,MATCH(AF1258,$CG$3:CG1261,0))&amp;$CE$23&amp;CHAR(10)&amp;$CD$24&amp;AG1258&amp;$CE$24&amp;CHAR(10)&amp;$CD$25&amp;AH1258&amp;$CE$25&amp;CHAR(10),"")&amp;IF(LEN(AJ1258)&gt;0,$CD$23&amp;INDEX($CH$3:CH1261,MATCH(AI1258,$CG$3:CG1261,0))&amp;$CE$23&amp;CHAR(10)&amp;$CD$24&amp;AJ1258&amp;$CE$24&amp;CHAR(10)&amp;$CD$25&amp;AK1258&amp;$CE$25&amp;CHAR(10),"")</f>
        <v/>
      </c>
      <c r="BK1258" s="18" t="str">
        <f>IF(LEN(J1258)&gt;0,INDEX($BH$2:$BH$100000,MATCH(J1258,VBAsheet!$H$2:$H$100000,0))&amp;CHAR(10),"")&amp;IF(LEN(K1258)&gt;0,INDEX($BH$2:$BH$100000,MATCH(K1258,VBAsheet!$H$2:$H$100000,0))&amp;CHAR(10),"")&amp;IF(LEN(L1258)&gt;0,INDEX($BH$2:$BH$100000,MATCH(L1258,VBAsheet!$H$2:$H$100000,0))&amp;CHAR(10),"")&amp;IF(LEN(M1258)&gt;0,INDEX($BH$2:$BH$100000,MATCH(M1258,VBAsheet!$H$2:$H$100000,0))&amp;CHAR(10),"")</f>
        <v/>
      </c>
      <c r="BM1258" s="94" t="str">
        <f t="shared" ref="BM1258:BM1321" si="754">IF(LEN(E1258)&gt;0,E1258,"")</f>
        <v/>
      </c>
      <c r="BN1258" s="95" t="str">
        <f t="shared" si="742"/>
        <v/>
      </c>
      <c r="BP1258" s="18" t="str">
        <f t="shared" si="743"/>
        <v/>
      </c>
      <c r="BR1258" s="81" t="str">
        <f t="shared" si="753"/>
        <v/>
      </c>
      <c r="BU1258" s="138" t="str">
        <f t="shared" si="744"/>
        <v/>
      </c>
      <c r="BV1258" s="3" t="str">
        <f t="shared" si="745"/>
        <v/>
      </c>
      <c r="BW1258" s="3" t="str">
        <f t="shared" si="746"/>
        <v/>
      </c>
      <c r="BX1258" s="144" t="str">
        <f t="shared" si="747"/>
        <v/>
      </c>
      <c r="BY1258" s="18" t="str">
        <f t="shared" si="748"/>
        <v/>
      </c>
      <c r="BZ1258" s="18" t="str">
        <f t="shared" si="749"/>
        <v/>
      </c>
      <c r="CA1258" s="19" t="str">
        <f t="shared" si="750"/>
        <v/>
      </c>
    </row>
    <row r="1259" spans="4:79" x14ac:dyDescent="0.45">
      <c r="D1259" s="164" t="str">
        <f t="shared" si="751"/>
        <v/>
      </c>
      <c r="I1259" s="9" t="str">
        <f t="shared" si="724"/>
        <v/>
      </c>
      <c r="J1259" s="173" t="str">
        <f t="shared" si="725"/>
        <v/>
      </c>
      <c r="K1259" s="13"/>
      <c r="L1259" s="13"/>
      <c r="M1259" s="13"/>
      <c r="N1259" s="178" t="str">
        <f t="shared" si="726"/>
        <v/>
      </c>
      <c r="O1259" s="181" t="str">
        <f t="shared" si="727"/>
        <v/>
      </c>
      <c r="P1259" s="8" t="str">
        <f t="shared" si="728"/>
        <v/>
      </c>
      <c r="Q1259" s="8" t="str">
        <f t="shared" si="729"/>
        <v/>
      </c>
      <c r="R1259" s="8" t="str">
        <f t="shared" si="730"/>
        <v/>
      </c>
      <c r="S1259" s="8" t="str">
        <f t="shared" si="731"/>
        <v/>
      </c>
      <c r="T1259" s="8" t="str">
        <f t="shared" si="732"/>
        <v/>
      </c>
      <c r="U1259" s="8" t="str">
        <f t="shared" si="733"/>
        <v/>
      </c>
      <c r="V1259" s="16" t="str">
        <f t="shared" si="734"/>
        <v/>
      </c>
      <c r="W1259" s="129" t="str">
        <f t="shared" si="735"/>
        <v/>
      </c>
      <c r="X1259" s="8" t="str">
        <f t="shared" si="736"/>
        <v/>
      </c>
      <c r="Y1259" s="8" t="str">
        <f t="shared" si="737"/>
        <v/>
      </c>
      <c r="AQ1259" s="6" t="str">
        <f t="shared" si="738"/>
        <v/>
      </c>
      <c r="AR1259" s="128" t="str">
        <f t="shared" si="739"/>
        <v/>
      </c>
      <c r="AS1259" s="128" t="str">
        <f t="shared" si="740"/>
        <v/>
      </c>
      <c r="AT1259" s="139" t="str">
        <f t="shared" si="752"/>
        <v/>
      </c>
      <c r="BH1259" s="127" t="str">
        <f>IF(LEN(VBAsheet!H1259)&gt;0,$CD$4&amp;CHAR(10)&amp;$CD$5&amp;CHAR(10)&amp;$CD$6&amp;IF(VBAsheet!I1259="N",1,0)&amp;$CE$6&amp;CHAR(10)&amp;$CD$7&amp;CHAR(10)&amp;$CD$8&amp;VBAsheet!H1259&amp;$CE$8&amp;CHAR(10)&amp;$CD$9&amp;VBAsheet!K1259&amp;$CE$9&amp;CHAR(10)&amp;$CD$10&amp;VBAsheet!J1259-1&amp;$CE$10&amp;CHAR(10)&amp;$CD$11,"")</f>
        <v/>
      </c>
      <c r="BI1259"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59" s="18" t="str">
        <f>IF(LEN(X1259)&gt;0,$CD$23&amp;INDEX($CH$3:CH1262,MATCH(W1259,$CG$3:CG1262,0))&amp;$CE$23&amp;CHAR(10)&amp;$CD$24&amp;X1259&amp;$CE$24&amp;CHAR(10)&amp;$CD$25&amp;Y1259&amp;$CE$25&amp;CHAR(10),"")&amp;IF(LEN(AA1259)&gt;0,$CD$23&amp;INDEX($CH$3:CH1262,MATCH(Z1259,$CG$3:CG1262,0))&amp;$CE$23&amp;CHAR(10)&amp;$CD$24&amp;AA1259&amp;$CE$24&amp;CHAR(10)&amp;$CD$25&amp;AB1259&amp;$CE$25&amp;CHAR(10),"")&amp;IF(LEN(AD1259)&gt;0,$CD$23&amp;INDEX($CH$3:CH1262,MATCH(AC1259,$CG$3:CG1262,0))&amp;$CE$23&amp;CHAR(10)&amp;$CD$24&amp;AD1259&amp;$CE$24&amp;CHAR(10)&amp;$CD$25&amp;AE1259&amp;$CE$25&amp;CHAR(10),"")&amp;IF(LEN(AG1259)&gt;0,$CD$23&amp;INDEX($CH$3:CH1262,MATCH(AF1259,$CG$3:CG1262,0))&amp;$CE$23&amp;CHAR(10)&amp;$CD$24&amp;AG1259&amp;$CE$24&amp;CHAR(10)&amp;$CD$25&amp;AH1259&amp;$CE$25&amp;CHAR(10),"")&amp;IF(LEN(AJ1259)&gt;0,$CD$23&amp;INDEX($CH$3:CH1262,MATCH(AI1259,$CG$3:CG1262,0))&amp;$CE$23&amp;CHAR(10)&amp;$CD$24&amp;AJ1259&amp;$CE$24&amp;CHAR(10)&amp;$CD$25&amp;AK1259&amp;$CE$25&amp;CHAR(10),"")</f>
        <v/>
      </c>
      <c r="BK1259" s="18" t="str">
        <f>IF(LEN(J1259)&gt;0,INDEX($BH$2:$BH$100000,MATCH(J1259,VBAsheet!$H$2:$H$100000,0))&amp;CHAR(10),"")&amp;IF(LEN(K1259)&gt;0,INDEX($BH$2:$BH$100000,MATCH(K1259,VBAsheet!$H$2:$H$100000,0))&amp;CHAR(10),"")&amp;IF(LEN(L1259)&gt;0,INDEX($BH$2:$BH$100000,MATCH(L1259,VBAsheet!$H$2:$H$100000,0))&amp;CHAR(10),"")&amp;IF(LEN(M1259)&gt;0,INDEX($BH$2:$BH$100000,MATCH(M1259,VBAsheet!$H$2:$H$100000,0))&amp;CHAR(10),"")</f>
        <v/>
      </c>
      <c r="BM1259" s="94" t="str">
        <f t="shared" si="754"/>
        <v/>
      </c>
      <c r="BN1259" s="95" t="str">
        <f t="shared" si="742"/>
        <v/>
      </c>
      <c r="BP1259" s="18" t="str">
        <f t="shared" si="743"/>
        <v/>
      </c>
      <c r="BR1259" s="81" t="str">
        <f t="shared" si="753"/>
        <v/>
      </c>
      <c r="BU1259" s="138" t="str">
        <f t="shared" si="744"/>
        <v/>
      </c>
      <c r="BV1259" s="3" t="str">
        <f t="shared" si="745"/>
        <v/>
      </c>
      <c r="BW1259" s="3" t="str">
        <f t="shared" si="746"/>
        <v/>
      </c>
      <c r="BX1259" s="144" t="str">
        <f t="shared" si="747"/>
        <v/>
      </c>
      <c r="BY1259" s="18" t="str">
        <f t="shared" si="748"/>
        <v/>
      </c>
      <c r="BZ1259" s="18" t="str">
        <f t="shared" si="749"/>
        <v/>
      </c>
      <c r="CA1259" s="19" t="str">
        <f t="shared" si="750"/>
        <v/>
      </c>
    </row>
    <row r="1260" spans="4:79" x14ac:dyDescent="0.45">
      <c r="D1260" s="164" t="str">
        <f t="shared" si="751"/>
        <v/>
      </c>
      <c r="I1260" s="9" t="str">
        <f t="shared" si="724"/>
        <v/>
      </c>
      <c r="J1260" s="173" t="str">
        <f t="shared" si="725"/>
        <v/>
      </c>
      <c r="K1260" s="13"/>
      <c r="L1260" s="13"/>
      <c r="M1260" s="13"/>
      <c r="N1260" s="178" t="str">
        <f t="shared" si="726"/>
        <v/>
      </c>
      <c r="O1260" s="181" t="str">
        <f t="shared" si="727"/>
        <v/>
      </c>
      <c r="P1260" s="8" t="str">
        <f t="shared" si="728"/>
        <v/>
      </c>
      <c r="Q1260" s="8" t="str">
        <f t="shared" si="729"/>
        <v/>
      </c>
      <c r="R1260" s="8" t="str">
        <f t="shared" si="730"/>
        <v/>
      </c>
      <c r="S1260" s="8" t="str">
        <f t="shared" si="731"/>
        <v/>
      </c>
      <c r="T1260" s="8" t="str">
        <f t="shared" si="732"/>
        <v/>
      </c>
      <c r="U1260" s="8" t="str">
        <f t="shared" si="733"/>
        <v/>
      </c>
      <c r="V1260" s="16" t="str">
        <f t="shared" si="734"/>
        <v/>
      </c>
      <c r="W1260" s="129" t="str">
        <f t="shared" si="735"/>
        <v/>
      </c>
      <c r="X1260" s="8" t="str">
        <f t="shared" si="736"/>
        <v/>
      </c>
      <c r="Y1260" s="8" t="str">
        <f t="shared" si="737"/>
        <v/>
      </c>
      <c r="AQ1260" s="6" t="str">
        <f t="shared" si="738"/>
        <v/>
      </c>
      <c r="AR1260" s="128" t="str">
        <f t="shared" si="739"/>
        <v/>
      </c>
      <c r="AS1260" s="128" t="str">
        <f t="shared" si="740"/>
        <v/>
      </c>
      <c r="AT1260" s="139" t="str">
        <f t="shared" si="752"/>
        <v/>
      </c>
      <c r="BH1260" s="127" t="str">
        <f>IF(LEN(VBAsheet!H1260)&gt;0,$CD$4&amp;CHAR(10)&amp;$CD$5&amp;CHAR(10)&amp;$CD$6&amp;IF(VBAsheet!I1260="N",1,0)&amp;$CE$6&amp;CHAR(10)&amp;$CD$7&amp;CHAR(10)&amp;$CD$8&amp;VBAsheet!H1260&amp;$CE$8&amp;CHAR(10)&amp;$CD$9&amp;VBAsheet!K1260&amp;$CE$9&amp;CHAR(10)&amp;$CD$10&amp;VBAsheet!J1260-1&amp;$CE$10&amp;CHAR(10)&amp;$CD$11,"")</f>
        <v/>
      </c>
      <c r="BI1260"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0" s="18" t="str">
        <f>IF(LEN(X1260)&gt;0,$CD$23&amp;INDEX($CH$3:CH1263,MATCH(W1260,$CG$3:CG1263,0))&amp;$CE$23&amp;CHAR(10)&amp;$CD$24&amp;X1260&amp;$CE$24&amp;CHAR(10)&amp;$CD$25&amp;Y1260&amp;$CE$25&amp;CHAR(10),"")&amp;IF(LEN(AA1260)&gt;0,$CD$23&amp;INDEX($CH$3:CH1263,MATCH(Z1260,$CG$3:CG1263,0))&amp;$CE$23&amp;CHAR(10)&amp;$CD$24&amp;AA1260&amp;$CE$24&amp;CHAR(10)&amp;$CD$25&amp;AB1260&amp;$CE$25&amp;CHAR(10),"")&amp;IF(LEN(AD1260)&gt;0,$CD$23&amp;INDEX($CH$3:CH1263,MATCH(AC1260,$CG$3:CG1263,0))&amp;$CE$23&amp;CHAR(10)&amp;$CD$24&amp;AD1260&amp;$CE$24&amp;CHAR(10)&amp;$CD$25&amp;AE1260&amp;$CE$25&amp;CHAR(10),"")&amp;IF(LEN(AG1260)&gt;0,$CD$23&amp;INDEX($CH$3:CH1263,MATCH(AF1260,$CG$3:CG1263,0))&amp;$CE$23&amp;CHAR(10)&amp;$CD$24&amp;AG1260&amp;$CE$24&amp;CHAR(10)&amp;$CD$25&amp;AH1260&amp;$CE$25&amp;CHAR(10),"")&amp;IF(LEN(AJ1260)&gt;0,$CD$23&amp;INDEX($CH$3:CH1263,MATCH(AI1260,$CG$3:CG1263,0))&amp;$CE$23&amp;CHAR(10)&amp;$CD$24&amp;AJ1260&amp;$CE$24&amp;CHAR(10)&amp;$CD$25&amp;AK1260&amp;$CE$25&amp;CHAR(10),"")</f>
        <v/>
      </c>
      <c r="BK1260" s="18" t="str">
        <f>IF(LEN(J1260)&gt;0,INDEX($BH$2:$BH$100000,MATCH(J1260,VBAsheet!$H$2:$H$100000,0))&amp;CHAR(10),"")&amp;IF(LEN(K1260)&gt;0,INDEX($BH$2:$BH$100000,MATCH(K1260,VBAsheet!$H$2:$H$100000,0))&amp;CHAR(10),"")&amp;IF(LEN(L1260)&gt;0,INDEX($BH$2:$BH$100000,MATCH(L1260,VBAsheet!$H$2:$H$100000,0))&amp;CHAR(10),"")&amp;IF(LEN(M1260)&gt;0,INDEX($BH$2:$BH$100000,MATCH(M1260,VBAsheet!$H$2:$H$100000,0))&amp;CHAR(10),"")</f>
        <v/>
      </c>
      <c r="BM1260" s="94" t="str">
        <f t="shared" si="754"/>
        <v/>
      </c>
      <c r="BN1260" s="95" t="str">
        <f t="shared" si="742"/>
        <v/>
      </c>
      <c r="BP1260" s="18" t="str">
        <f t="shared" si="743"/>
        <v/>
      </c>
      <c r="BR1260" s="81" t="str">
        <f t="shared" si="753"/>
        <v/>
      </c>
      <c r="BU1260" s="138" t="str">
        <f t="shared" si="744"/>
        <v/>
      </c>
      <c r="BV1260" s="3" t="str">
        <f t="shared" si="745"/>
        <v/>
      </c>
      <c r="BW1260" s="3" t="str">
        <f t="shared" si="746"/>
        <v/>
      </c>
      <c r="BX1260" s="144" t="str">
        <f t="shared" si="747"/>
        <v/>
      </c>
      <c r="BY1260" s="18" t="str">
        <f t="shared" si="748"/>
        <v/>
      </c>
      <c r="BZ1260" s="18" t="str">
        <f t="shared" si="749"/>
        <v/>
      </c>
      <c r="CA1260" s="19" t="str">
        <f t="shared" si="750"/>
        <v/>
      </c>
    </row>
    <row r="1261" spans="4:79" x14ac:dyDescent="0.45">
      <c r="D1261" s="164" t="str">
        <f t="shared" si="751"/>
        <v/>
      </c>
      <c r="I1261" s="9" t="str">
        <f t="shared" si="724"/>
        <v/>
      </c>
      <c r="J1261" s="173" t="str">
        <f t="shared" si="725"/>
        <v/>
      </c>
      <c r="K1261" s="13"/>
      <c r="L1261" s="13"/>
      <c r="M1261" s="13"/>
      <c r="N1261" s="178" t="str">
        <f t="shared" si="726"/>
        <v/>
      </c>
      <c r="O1261" s="181" t="str">
        <f t="shared" si="727"/>
        <v/>
      </c>
      <c r="P1261" s="8" t="str">
        <f t="shared" si="728"/>
        <v/>
      </c>
      <c r="Q1261" s="8" t="str">
        <f t="shared" si="729"/>
        <v/>
      </c>
      <c r="R1261" s="8" t="str">
        <f t="shared" si="730"/>
        <v/>
      </c>
      <c r="S1261" s="8" t="str">
        <f t="shared" si="731"/>
        <v/>
      </c>
      <c r="T1261" s="8" t="str">
        <f t="shared" si="732"/>
        <v/>
      </c>
      <c r="U1261" s="8" t="str">
        <f t="shared" si="733"/>
        <v/>
      </c>
      <c r="V1261" s="16" t="str">
        <f t="shared" si="734"/>
        <v/>
      </c>
      <c r="W1261" s="129" t="str">
        <f t="shared" si="735"/>
        <v/>
      </c>
      <c r="X1261" s="8" t="str">
        <f t="shared" si="736"/>
        <v/>
      </c>
      <c r="Y1261" s="8" t="str">
        <f t="shared" si="737"/>
        <v/>
      </c>
      <c r="AQ1261" s="6" t="str">
        <f t="shared" si="738"/>
        <v/>
      </c>
      <c r="AR1261" s="128" t="str">
        <f t="shared" si="739"/>
        <v/>
      </c>
      <c r="AS1261" s="128" t="str">
        <f t="shared" si="740"/>
        <v/>
      </c>
      <c r="AT1261" s="139" t="str">
        <f t="shared" si="752"/>
        <v/>
      </c>
      <c r="BH1261" s="127" t="str">
        <f>IF(LEN(VBAsheet!H1261)&gt;0,$CD$4&amp;CHAR(10)&amp;$CD$5&amp;CHAR(10)&amp;$CD$6&amp;IF(VBAsheet!I1261="N",1,0)&amp;$CE$6&amp;CHAR(10)&amp;$CD$7&amp;CHAR(10)&amp;$CD$8&amp;VBAsheet!H1261&amp;$CE$8&amp;CHAR(10)&amp;$CD$9&amp;VBAsheet!K1261&amp;$CE$9&amp;CHAR(10)&amp;$CD$10&amp;VBAsheet!J1261-1&amp;$CE$10&amp;CHAR(10)&amp;$CD$11,"")</f>
        <v/>
      </c>
      <c r="BI1261"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1" s="18" t="str">
        <f>IF(LEN(X1261)&gt;0,$CD$23&amp;INDEX($CH$3:CH1264,MATCH(W1261,$CG$3:CG1264,0))&amp;$CE$23&amp;CHAR(10)&amp;$CD$24&amp;X1261&amp;$CE$24&amp;CHAR(10)&amp;$CD$25&amp;Y1261&amp;$CE$25&amp;CHAR(10),"")&amp;IF(LEN(AA1261)&gt;0,$CD$23&amp;INDEX($CH$3:CH1264,MATCH(Z1261,$CG$3:CG1264,0))&amp;$CE$23&amp;CHAR(10)&amp;$CD$24&amp;AA1261&amp;$CE$24&amp;CHAR(10)&amp;$CD$25&amp;AB1261&amp;$CE$25&amp;CHAR(10),"")&amp;IF(LEN(AD1261)&gt;0,$CD$23&amp;INDEX($CH$3:CH1264,MATCH(AC1261,$CG$3:CG1264,0))&amp;$CE$23&amp;CHAR(10)&amp;$CD$24&amp;AD1261&amp;$CE$24&amp;CHAR(10)&amp;$CD$25&amp;AE1261&amp;$CE$25&amp;CHAR(10),"")&amp;IF(LEN(AG1261)&gt;0,$CD$23&amp;INDEX($CH$3:CH1264,MATCH(AF1261,$CG$3:CG1264,0))&amp;$CE$23&amp;CHAR(10)&amp;$CD$24&amp;AG1261&amp;$CE$24&amp;CHAR(10)&amp;$CD$25&amp;AH1261&amp;$CE$25&amp;CHAR(10),"")&amp;IF(LEN(AJ1261)&gt;0,$CD$23&amp;INDEX($CH$3:CH1264,MATCH(AI1261,$CG$3:CG1264,0))&amp;$CE$23&amp;CHAR(10)&amp;$CD$24&amp;AJ1261&amp;$CE$24&amp;CHAR(10)&amp;$CD$25&amp;AK1261&amp;$CE$25&amp;CHAR(10),"")</f>
        <v/>
      </c>
      <c r="BK1261" s="18" t="str">
        <f>IF(LEN(J1261)&gt;0,INDEX($BH$2:$BH$100000,MATCH(J1261,VBAsheet!$H$2:$H$100000,0))&amp;CHAR(10),"")&amp;IF(LEN(K1261)&gt;0,INDEX($BH$2:$BH$100000,MATCH(K1261,VBAsheet!$H$2:$H$100000,0))&amp;CHAR(10),"")&amp;IF(LEN(L1261)&gt;0,INDEX($BH$2:$BH$100000,MATCH(L1261,VBAsheet!$H$2:$H$100000,0))&amp;CHAR(10),"")&amp;IF(LEN(M1261)&gt;0,INDEX($BH$2:$BH$100000,MATCH(M1261,VBAsheet!$H$2:$H$100000,0))&amp;CHAR(10),"")</f>
        <v/>
      </c>
      <c r="BM1261" s="94" t="str">
        <f t="shared" si="754"/>
        <v/>
      </c>
      <c r="BN1261" s="95" t="str">
        <f t="shared" si="742"/>
        <v/>
      </c>
      <c r="BP1261" s="18" t="str">
        <f t="shared" si="743"/>
        <v/>
      </c>
      <c r="BR1261" s="81" t="str">
        <f t="shared" si="753"/>
        <v/>
      </c>
      <c r="BU1261" s="138" t="str">
        <f t="shared" si="744"/>
        <v/>
      </c>
      <c r="BV1261" s="3" t="str">
        <f t="shared" si="745"/>
        <v/>
      </c>
      <c r="BW1261" s="3" t="str">
        <f t="shared" si="746"/>
        <v/>
      </c>
      <c r="BX1261" s="144" t="str">
        <f t="shared" si="747"/>
        <v/>
      </c>
      <c r="BY1261" s="18" t="str">
        <f t="shared" si="748"/>
        <v/>
      </c>
      <c r="BZ1261" s="18" t="str">
        <f t="shared" si="749"/>
        <v/>
      </c>
      <c r="CA1261" s="19" t="str">
        <f t="shared" si="750"/>
        <v/>
      </c>
    </row>
    <row r="1262" spans="4:79" x14ac:dyDescent="0.45">
      <c r="D1262" s="164" t="str">
        <f t="shared" si="751"/>
        <v/>
      </c>
      <c r="I1262" s="9" t="str">
        <f t="shared" si="724"/>
        <v/>
      </c>
      <c r="J1262" s="173" t="str">
        <f t="shared" si="725"/>
        <v/>
      </c>
      <c r="K1262" s="13"/>
      <c r="L1262" s="13"/>
      <c r="M1262" s="13"/>
      <c r="N1262" s="178" t="str">
        <f t="shared" si="726"/>
        <v/>
      </c>
      <c r="O1262" s="181" t="str">
        <f t="shared" si="727"/>
        <v/>
      </c>
      <c r="P1262" s="8" t="str">
        <f t="shared" si="728"/>
        <v/>
      </c>
      <c r="Q1262" s="8" t="str">
        <f t="shared" si="729"/>
        <v/>
      </c>
      <c r="R1262" s="8" t="str">
        <f t="shared" si="730"/>
        <v/>
      </c>
      <c r="S1262" s="8" t="str">
        <f t="shared" si="731"/>
        <v/>
      </c>
      <c r="T1262" s="8" t="str">
        <f t="shared" si="732"/>
        <v/>
      </c>
      <c r="U1262" s="8" t="str">
        <f t="shared" si="733"/>
        <v/>
      </c>
      <c r="V1262" s="16" t="str">
        <f t="shared" si="734"/>
        <v/>
      </c>
      <c r="W1262" s="129" t="str">
        <f t="shared" si="735"/>
        <v/>
      </c>
      <c r="X1262" s="8" t="str">
        <f t="shared" si="736"/>
        <v/>
      </c>
      <c r="Y1262" s="8" t="str">
        <f t="shared" si="737"/>
        <v/>
      </c>
      <c r="AQ1262" s="6" t="str">
        <f t="shared" si="738"/>
        <v/>
      </c>
      <c r="AR1262" s="128" t="str">
        <f t="shared" si="739"/>
        <v/>
      </c>
      <c r="AS1262" s="128" t="str">
        <f t="shared" si="740"/>
        <v/>
      </c>
      <c r="AT1262" s="139" t="str">
        <f t="shared" si="752"/>
        <v/>
      </c>
      <c r="BH1262" s="127" t="str">
        <f>IF(LEN(VBAsheet!H1262)&gt;0,$CD$4&amp;CHAR(10)&amp;$CD$5&amp;CHAR(10)&amp;$CD$6&amp;IF(VBAsheet!I1262="N",1,0)&amp;$CE$6&amp;CHAR(10)&amp;$CD$7&amp;CHAR(10)&amp;$CD$8&amp;VBAsheet!H1262&amp;$CE$8&amp;CHAR(10)&amp;$CD$9&amp;VBAsheet!K1262&amp;$CE$9&amp;CHAR(10)&amp;$CD$10&amp;VBAsheet!J1262-1&amp;$CE$10&amp;CHAR(10)&amp;$CD$11,"")</f>
        <v/>
      </c>
      <c r="BI1262"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2" s="18" t="str">
        <f>IF(LEN(X1262)&gt;0,$CD$23&amp;INDEX($CH$3:CH1265,MATCH(W1262,$CG$3:CG1265,0))&amp;$CE$23&amp;CHAR(10)&amp;$CD$24&amp;X1262&amp;$CE$24&amp;CHAR(10)&amp;$CD$25&amp;Y1262&amp;$CE$25&amp;CHAR(10),"")&amp;IF(LEN(AA1262)&gt;0,$CD$23&amp;INDEX($CH$3:CH1265,MATCH(Z1262,$CG$3:CG1265,0))&amp;$CE$23&amp;CHAR(10)&amp;$CD$24&amp;AA1262&amp;$CE$24&amp;CHAR(10)&amp;$CD$25&amp;AB1262&amp;$CE$25&amp;CHAR(10),"")&amp;IF(LEN(AD1262)&gt;0,$CD$23&amp;INDEX($CH$3:CH1265,MATCH(AC1262,$CG$3:CG1265,0))&amp;$CE$23&amp;CHAR(10)&amp;$CD$24&amp;AD1262&amp;$CE$24&amp;CHAR(10)&amp;$CD$25&amp;AE1262&amp;$CE$25&amp;CHAR(10),"")&amp;IF(LEN(AG1262)&gt;0,$CD$23&amp;INDEX($CH$3:CH1265,MATCH(AF1262,$CG$3:CG1265,0))&amp;$CE$23&amp;CHAR(10)&amp;$CD$24&amp;AG1262&amp;$CE$24&amp;CHAR(10)&amp;$CD$25&amp;AH1262&amp;$CE$25&amp;CHAR(10),"")&amp;IF(LEN(AJ1262)&gt;0,$CD$23&amp;INDEX($CH$3:CH1265,MATCH(AI1262,$CG$3:CG1265,0))&amp;$CE$23&amp;CHAR(10)&amp;$CD$24&amp;AJ1262&amp;$CE$24&amp;CHAR(10)&amp;$CD$25&amp;AK1262&amp;$CE$25&amp;CHAR(10),"")</f>
        <v/>
      </c>
      <c r="BK1262" s="18" t="str">
        <f>IF(LEN(J1262)&gt;0,INDEX($BH$2:$BH$100000,MATCH(J1262,VBAsheet!$H$2:$H$100000,0))&amp;CHAR(10),"")&amp;IF(LEN(K1262)&gt;0,INDEX($BH$2:$BH$100000,MATCH(K1262,VBAsheet!$H$2:$H$100000,0))&amp;CHAR(10),"")&amp;IF(LEN(L1262)&gt;0,INDEX($BH$2:$BH$100000,MATCH(L1262,VBAsheet!$H$2:$H$100000,0))&amp;CHAR(10),"")&amp;IF(LEN(M1262)&gt;0,INDEX($BH$2:$BH$100000,MATCH(M1262,VBAsheet!$H$2:$H$100000,0))&amp;CHAR(10),"")</f>
        <v/>
      </c>
      <c r="BM1262" s="94" t="str">
        <f t="shared" si="754"/>
        <v/>
      </c>
      <c r="BN1262" s="95" t="str">
        <f t="shared" si="742"/>
        <v/>
      </c>
      <c r="BP1262" s="18" t="str">
        <f t="shared" si="743"/>
        <v/>
      </c>
      <c r="BR1262" s="81" t="str">
        <f t="shared" si="753"/>
        <v/>
      </c>
      <c r="BU1262" s="138" t="str">
        <f t="shared" si="744"/>
        <v/>
      </c>
      <c r="BV1262" s="3" t="str">
        <f t="shared" si="745"/>
        <v/>
      </c>
      <c r="BW1262" s="3" t="str">
        <f t="shared" si="746"/>
        <v/>
      </c>
      <c r="BX1262" s="144" t="str">
        <f t="shared" si="747"/>
        <v/>
      </c>
      <c r="BY1262" s="18" t="str">
        <f t="shared" si="748"/>
        <v/>
      </c>
      <c r="BZ1262" s="18" t="str">
        <f t="shared" si="749"/>
        <v/>
      </c>
      <c r="CA1262" s="19" t="str">
        <f t="shared" si="750"/>
        <v/>
      </c>
    </row>
    <row r="1263" spans="4:79" x14ac:dyDescent="0.45">
      <c r="D1263" s="164" t="str">
        <f t="shared" si="751"/>
        <v/>
      </c>
      <c r="I1263" s="9" t="str">
        <f t="shared" si="724"/>
        <v/>
      </c>
      <c r="J1263" s="173" t="str">
        <f t="shared" si="725"/>
        <v/>
      </c>
      <c r="K1263" s="13"/>
      <c r="L1263" s="13"/>
      <c r="M1263" s="13"/>
      <c r="N1263" s="178" t="str">
        <f t="shared" si="726"/>
        <v/>
      </c>
      <c r="O1263" s="181" t="str">
        <f t="shared" si="727"/>
        <v/>
      </c>
      <c r="P1263" s="8" t="str">
        <f t="shared" si="728"/>
        <v/>
      </c>
      <c r="Q1263" s="8" t="str">
        <f t="shared" si="729"/>
        <v/>
      </c>
      <c r="R1263" s="8" t="str">
        <f t="shared" si="730"/>
        <v/>
      </c>
      <c r="S1263" s="8" t="str">
        <f t="shared" si="731"/>
        <v/>
      </c>
      <c r="T1263" s="8" t="str">
        <f t="shared" si="732"/>
        <v/>
      </c>
      <c r="U1263" s="8" t="str">
        <f t="shared" si="733"/>
        <v/>
      </c>
      <c r="V1263" s="16" t="str">
        <f t="shared" si="734"/>
        <v/>
      </c>
      <c r="W1263" s="129" t="str">
        <f t="shared" si="735"/>
        <v/>
      </c>
      <c r="X1263" s="8" t="str">
        <f t="shared" si="736"/>
        <v/>
      </c>
      <c r="Y1263" s="8" t="str">
        <f t="shared" si="737"/>
        <v/>
      </c>
      <c r="AQ1263" s="6" t="str">
        <f t="shared" si="738"/>
        <v/>
      </c>
      <c r="AR1263" s="128" t="str">
        <f t="shared" si="739"/>
        <v/>
      </c>
      <c r="AS1263" s="128" t="str">
        <f t="shared" si="740"/>
        <v/>
      </c>
      <c r="AT1263" s="139" t="str">
        <f t="shared" si="752"/>
        <v/>
      </c>
      <c r="BH1263" s="127" t="str">
        <f>IF(LEN(VBAsheet!H1263)&gt;0,$CD$4&amp;CHAR(10)&amp;$CD$5&amp;CHAR(10)&amp;$CD$6&amp;IF(VBAsheet!I1263="N",1,0)&amp;$CE$6&amp;CHAR(10)&amp;$CD$7&amp;CHAR(10)&amp;$CD$8&amp;VBAsheet!H1263&amp;$CE$8&amp;CHAR(10)&amp;$CD$9&amp;VBAsheet!K1263&amp;$CE$9&amp;CHAR(10)&amp;$CD$10&amp;VBAsheet!J1263-1&amp;$CE$10&amp;CHAR(10)&amp;$CD$11,"")</f>
        <v/>
      </c>
      <c r="BI1263"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3" s="18" t="str">
        <f>IF(LEN(X1263)&gt;0,$CD$23&amp;INDEX($CH$3:CH1266,MATCH(W1263,$CG$3:CG1266,0))&amp;$CE$23&amp;CHAR(10)&amp;$CD$24&amp;X1263&amp;$CE$24&amp;CHAR(10)&amp;$CD$25&amp;Y1263&amp;$CE$25&amp;CHAR(10),"")&amp;IF(LEN(AA1263)&gt;0,$CD$23&amp;INDEX($CH$3:CH1266,MATCH(Z1263,$CG$3:CG1266,0))&amp;$CE$23&amp;CHAR(10)&amp;$CD$24&amp;AA1263&amp;$CE$24&amp;CHAR(10)&amp;$CD$25&amp;AB1263&amp;$CE$25&amp;CHAR(10),"")&amp;IF(LEN(AD1263)&gt;0,$CD$23&amp;INDEX($CH$3:CH1266,MATCH(AC1263,$CG$3:CG1266,0))&amp;$CE$23&amp;CHAR(10)&amp;$CD$24&amp;AD1263&amp;$CE$24&amp;CHAR(10)&amp;$CD$25&amp;AE1263&amp;$CE$25&amp;CHAR(10),"")&amp;IF(LEN(AG1263)&gt;0,$CD$23&amp;INDEX($CH$3:CH1266,MATCH(AF1263,$CG$3:CG1266,0))&amp;$CE$23&amp;CHAR(10)&amp;$CD$24&amp;AG1263&amp;$CE$24&amp;CHAR(10)&amp;$CD$25&amp;AH1263&amp;$CE$25&amp;CHAR(10),"")&amp;IF(LEN(AJ1263)&gt;0,$CD$23&amp;INDEX($CH$3:CH1266,MATCH(AI1263,$CG$3:CG1266,0))&amp;$CE$23&amp;CHAR(10)&amp;$CD$24&amp;AJ1263&amp;$CE$24&amp;CHAR(10)&amp;$CD$25&amp;AK1263&amp;$CE$25&amp;CHAR(10),"")</f>
        <v/>
      </c>
      <c r="BK1263" s="18" t="str">
        <f>IF(LEN(J1263)&gt;0,INDEX($BH$2:$BH$100000,MATCH(J1263,VBAsheet!$H$2:$H$100000,0))&amp;CHAR(10),"")&amp;IF(LEN(K1263)&gt;0,INDEX($BH$2:$BH$100000,MATCH(K1263,VBAsheet!$H$2:$H$100000,0))&amp;CHAR(10),"")&amp;IF(LEN(L1263)&gt;0,INDEX($BH$2:$BH$100000,MATCH(L1263,VBAsheet!$H$2:$H$100000,0))&amp;CHAR(10),"")&amp;IF(LEN(M1263)&gt;0,INDEX($BH$2:$BH$100000,MATCH(M1263,VBAsheet!$H$2:$H$100000,0))&amp;CHAR(10),"")</f>
        <v/>
      </c>
      <c r="BM1263" s="94" t="str">
        <f t="shared" si="754"/>
        <v/>
      </c>
      <c r="BN1263" s="95" t="str">
        <f t="shared" si="742"/>
        <v/>
      </c>
      <c r="BP1263" s="18" t="str">
        <f t="shared" si="743"/>
        <v/>
      </c>
      <c r="BR1263" s="81" t="str">
        <f t="shared" si="753"/>
        <v/>
      </c>
      <c r="BU1263" s="138" t="str">
        <f t="shared" si="744"/>
        <v/>
      </c>
      <c r="BV1263" s="3" t="str">
        <f t="shared" si="745"/>
        <v/>
      </c>
      <c r="BW1263" s="3" t="str">
        <f t="shared" si="746"/>
        <v/>
      </c>
      <c r="BX1263" s="144" t="str">
        <f t="shared" si="747"/>
        <v/>
      </c>
      <c r="BY1263" s="18" t="str">
        <f t="shared" si="748"/>
        <v/>
      </c>
      <c r="BZ1263" s="18" t="str">
        <f t="shared" si="749"/>
        <v/>
      </c>
      <c r="CA1263" s="19" t="str">
        <f t="shared" si="750"/>
        <v/>
      </c>
    </row>
    <row r="1264" spans="4:79" x14ac:dyDescent="0.45">
      <c r="D1264" s="164" t="str">
        <f t="shared" si="751"/>
        <v/>
      </c>
      <c r="I1264" s="9" t="str">
        <f t="shared" si="724"/>
        <v/>
      </c>
      <c r="J1264" s="173" t="str">
        <f t="shared" si="725"/>
        <v/>
      </c>
      <c r="K1264" s="13"/>
      <c r="L1264" s="13"/>
      <c r="M1264" s="13"/>
      <c r="N1264" s="178" t="str">
        <f t="shared" si="726"/>
        <v/>
      </c>
      <c r="O1264" s="181" t="str">
        <f t="shared" si="727"/>
        <v/>
      </c>
      <c r="P1264" s="8" t="str">
        <f t="shared" si="728"/>
        <v/>
      </c>
      <c r="Q1264" s="8" t="str">
        <f t="shared" si="729"/>
        <v/>
      </c>
      <c r="R1264" s="8" t="str">
        <f t="shared" si="730"/>
        <v/>
      </c>
      <c r="S1264" s="8" t="str">
        <f t="shared" si="731"/>
        <v/>
      </c>
      <c r="T1264" s="8" t="str">
        <f t="shared" si="732"/>
        <v/>
      </c>
      <c r="U1264" s="8" t="str">
        <f t="shared" si="733"/>
        <v/>
      </c>
      <c r="V1264" s="16" t="str">
        <f t="shared" si="734"/>
        <v/>
      </c>
      <c r="W1264" s="129" t="str">
        <f t="shared" si="735"/>
        <v/>
      </c>
      <c r="X1264" s="8" t="str">
        <f t="shared" si="736"/>
        <v/>
      </c>
      <c r="Y1264" s="8" t="str">
        <f t="shared" si="737"/>
        <v/>
      </c>
      <c r="AQ1264" s="6" t="str">
        <f t="shared" si="738"/>
        <v/>
      </c>
      <c r="AR1264" s="128" t="str">
        <f t="shared" si="739"/>
        <v/>
      </c>
      <c r="AS1264" s="128" t="str">
        <f t="shared" si="740"/>
        <v/>
      </c>
      <c r="AT1264" s="139" t="str">
        <f t="shared" si="752"/>
        <v/>
      </c>
      <c r="BH1264" s="127" t="str">
        <f>IF(LEN(VBAsheet!H1264)&gt;0,$CD$4&amp;CHAR(10)&amp;$CD$5&amp;CHAR(10)&amp;$CD$6&amp;IF(VBAsheet!I1264="N",1,0)&amp;$CE$6&amp;CHAR(10)&amp;$CD$7&amp;CHAR(10)&amp;$CD$8&amp;VBAsheet!H1264&amp;$CE$8&amp;CHAR(10)&amp;$CD$9&amp;VBAsheet!K1264&amp;$CE$9&amp;CHAR(10)&amp;$CD$10&amp;VBAsheet!J1264-1&amp;$CE$10&amp;CHAR(10)&amp;$CD$11,"")</f>
        <v/>
      </c>
      <c r="BI1264"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4" s="18" t="str">
        <f>IF(LEN(X1264)&gt;0,$CD$23&amp;INDEX($CH$3:CH1267,MATCH(W1264,$CG$3:CG1267,0))&amp;$CE$23&amp;CHAR(10)&amp;$CD$24&amp;X1264&amp;$CE$24&amp;CHAR(10)&amp;$CD$25&amp;Y1264&amp;$CE$25&amp;CHAR(10),"")&amp;IF(LEN(AA1264)&gt;0,$CD$23&amp;INDEX($CH$3:CH1267,MATCH(Z1264,$CG$3:CG1267,0))&amp;$CE$23&amp;CHAR(10)&amp;$CD$24&amp;AA1264&amp;$CE$24&amp;CHAR(10)&amp;$CD$25&amp;AB1264&amp;$CE$25&amp;CHAR(10),"")&amp;IF(LEN(AD1264)&gt;0,$CD$23&amp;INDEX($CH$3:CH1267,MATCH(AC1264,$CG$3:CG1267,0))&amp;$CE$23&amp;CHAR(10)&amp;$CD$24&amp;AD1264&amp;$CE$24&amp;CHAR(10)&amp;$CD$25&amp;AE1264&amp;$CE$25&amp;CHAR(10),"")&amp;IF(LEN(AG1264)&gt;0,$CD$23&amp;INDEX($CH$3:CH1267,MATCH(AF1264,$CG$3:CG1267,0))&amp;$CE$23&amp;CHAR(10)&amp;$CD$24&amp;AG1264&amp;$CE$24&amp;CHAR(10)&amp;$CD$25&amp;AH1264&amp;$CE$25&amp;CHAR(10),"")&amp;IF(LEN(AJ1264)&gt;0,$CD$23&amp;INDEX($CH$3:CH1267,MATCH(AI1264,$CG$3:CG1267,0))&amp;$CE$23&amp;CHAR(10)&amp;$CD$24&amp;AJ1264&amp;$CE$24&amp;CHAR(10)&amp;$CD$25&amp;AK1264&amp;$CE$25&amp;CHAR(10),"")</f>
        <v/>
      </c>
      <c r="BK1264" s="18" t="str">
        <f>IF(LEN(J1264)&gt;0,INDEX($BH$2:$BH$100000,MATCH(J1264,VBAsheet!$H$2:$H$100000,0))&amp;CHAR(10),"")&amp;IF(LEN(K1264)&gt;0,INDEX($BH$2:$BH$100000,MATCH(K1264,VBAsheet!$H$2:$H$100000,0))&amp;CHAR(10),"")&amp;IF(LEN(L1264)&gt;0,INDEX($BH$2:$BH$100000,MATCH(L1264,VBAsheet!$H$2:$H$100000,0))&amp;CHAR(10),"")&amp;IF(LEN(M1264)&gt;0,INDEX($BH$2:$BH$100000,MATCH(M1264,VBAsheet!$H$2:$H$100000,0))&amp;CHAR(10),"")</f>
        <v/>
      </c>
      <c r="BM1264" s="94" t="str">
        <f t="shared" si="754"/>
        <v/>
      </c>
      <c r="BN1264" s="95" t="str">
        <f t="shared" si="742"/>
        <v/>
      </c>
      <c r="BP1264" s="18" t="str">
        <f t="shared" si="743"/>
        <v/>
      </c>
      <c r="BR1264" s="81" t="str">
        <f t="shared" si="753"/>
        <v/>
      </c>
      <c r="BU1264" s="138" t="str">
        <f t="shared" si="744"/>
        <v/>
      </c>
      <c r="BV1264" s="3" t="str">
        <f t="shared" si="745"/>
        <v/>
      </c>
      <c r="BW1264" s="3" t="str">
        <f t="shared" si="746"/>
        <v/>
      </c>
      <c r="BX1264" s="144" t="str">
        <f t="shared" si="747"/>
        <v/>
      </c>
      <c r="BY1264" s="18" t="str">
        <f t="shared" si="748"/>
        <v/>
      </c>
      <c r="BZ1264" s="18" t="str">
        <f t="shared" si="749"/>
        <v/>
      </c>
      <c r="CA1264" s="19" t="str">
        <f t="shared" si="750"/>
        <v/>
      </c>
    </row>
    <row r="1265" spans="4:79" x14ac:dyDescent="0.45">
      <c r="D1265" s="164" t="str">
        <f t="shared" si="751"/>
        <v/>
      </c>
      <c r="I1265" s="9" t="str">
        <f t="shared" si="724"/>
        <v/>
      </c>
      <c r="J1265" s="173" t="str">
        <f t="shared" si="725"/>
        <v/>
      </c>
      <c r="K1265" s="13"/>
      <c r="L1265" s="13"/>
      <c r="M1265" s="13"/>
      <c r="N1265" s="178" t="str">
        <f t="shared" si="726"/>
        <v/>
      </c>
      <c r="O1265" s="181" t="str">
        <f t="shared" si="727"/>
        <v/>
      </c>
      <c r="P1265" s="8" t="str">
        <f t="shared" si="728"/>
        <v/>
      </c>
      <c r="Q1265" s="8" t="str">
        <f t="shared" si="729"/>
        <v/>
      </c>
      <c r="R1265" s="8" t="str">
        <f t="shared" si="730"/>
        <v/>
      </c>
      <c r="S1265" s="8" t="str">
        <f t="shared" si="731"/>
        <v/>
      </c>
      <c r="T1265" s="8" t="str">
        <f t="shared" si="732"/>
        <v/>
      </c>
      <c r="U1265" s="8" t="str">
        <f t="shared" si="733"/>
        <v/>
      </c>
      <c r="V1265" s="16" t="str">
        <f t="shared" si="734"/>
        <v/>
      </c>
      <c r="W1265" s="129" t="str">
        <f t="shared" si="735"/>
        <v/>
      </c>
      <c r="X1265" s="8" t="str">
        <f t="shared" si="736"/>
        <v/>
      </c>
      <c r="Y1265" s="8" t="str">
        <f t="shared" si="737"/>
        <v/>
      </c>
      <c r="AQ1265" s="6" t="str">
        <f t="shared" si="738"/>
        <v/>
      </c>
      <c r="AR1265" s="128" t="str">
        <f t="shared" si="739"/>
        <v/>
      </c>
      <c r="AS1265" s="128" t="str">
        <f t="shared" si="740"/>
        <v/>
      </c>
      <c r="AT1265" s="139" t="str">
        <f t="shared" si="752"/>
        <v/>
      </c>
      <c r="BH1265" s="127" t="str">
        <f>IF(LEN(VBAsheet!H1265)&gt;0,$CD$4&amp;CHAR(10)&amp;$CD$5&amp;CHAR(10)&amp;$CD$6&amp;IF(VBAsheet!I1265="N",1,0)&amp;$CE$6&amp;CHAR(10)&amp;$CD$7&amp;CHAR(10)&amp;$CD$8&amp;VBAsheet!H1265&amp;$CE$8&amp;CHAR(10)&amp;$CD$9&amp;VBAsheet!K1265&amp;$CE$9&amp;CHAR(10)&amp;$CD$10&amp;VBAsheet!J1265-1&amp;$CE$10&amp;CHAR(10)&amp;$CD$11,"")</f>
        <v/>
      </c>
      <c r="BI1265"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5" s="18" t="str">
        <f>IF(LEN(X1265)&gt;0,$CD$23&amp;INDEX($CH$3:CH1268,MATCH(W1265,$CG$3:CG1268,0))&amp;$CE$23&amp;CHAR(10)&amp;$CD$24&amp;X1265&amp;$CE$24&amp;CHAR(10)&amp;$CD$25&amp;Y1265&amp;$CE$25&amp;CHAR(10),"")&amp;IF(LEN(AA1265)&gt;0,$CD$23&amp;INDEX($CH$3:CH1268,MATCH(Z1265,$CG$3:CG1268,0))&amp;$CE$23&amp;CHAR(10)&amp;$CD$24&amp;AA1265&amp;$CE$24&amp;CHAR(10)&amp;$CD$25&amp;AB1265&amp;$CE$25&amp;CHAR(10),"")&amp;IF(LEN(AD1265)&gt;0,$CD$23&amp;INDEX($CH$3:CH1268,MATCH(AC1265,$CG$3:CG1268,0))&amp;$CE$23&amp;CHAR(10)&amp;$CD$24&amp;AD1265&amp;$CE$24&amp;CHAR(10)&amp;$CD$25&amp;AE1265&amp;$CE$25&amp;CHAR(10),"")&amp;IF(LEN(AG1265)&gt;0,$CD$23&amp;INDEX($CH$3:CH1268,MATCH(AF1265,$CG$3:CG1268,0))&amp;$CE$23&amp;CHAR(10)&amp;$CD$24&amp;AG1265&amp;$CE$24&amp;CHAR(10)&amp;$CD$25&amp;AH1265&amp;$CE$25&amp;CHAR(10),"")&amp;IF(LEN(AJ1265)&gt;0,$CD$23&amp;INDEX($CH$3:CH1268,MATCH(AI1265,$CG$3:CG1268,0))&amp;$CE$23&amp;CHAR(10)&amp;$CD$24&amp;AJ1265&amp;$CE$24&amp;CHAR(10)&amp;$CD$25&amp;AK1265&amp;$CE$25&amp;CHAR(10),"")</f>
        <v/>
      </c>
      <c r="BK1265" s="18" t="str">
        <f>IF(LEN(J1265)&gt;0,INDEX($BH$2:$BH$100000,MATCH(J1265,VBAsheet!$H$2:$H$100000,0))&amp;CHAR(10),"")&amp;IF(LEN(K1265)&gt;0,INDEX($BH$2:$BH$100000,MATCH(K1265,VBAsheet!$H$2:$H$100000,0))&amp;CHAR(10),"")&amp;IF(LEN(L1265)&gt;0,INDEX($BH$2:$BH$100000,MATCH(L1265,VBAsheet!$H$2:$H$100000,0))&amp;CHAR(10),"")&amp;IF(LEN(M1265)&gt;0,INDEX($BH$2:$BH$100000,MATCH(M1265,VBAsheet!$H$2:$H$100000,0))&amp;CHAR(10),"")</f>
        <v/>
      </c>
      <c r="BM1265" s="94" t="str">
        <f t="shared" si="754"/>
        <v/>
      </c>
      <c r="BN1265" s="95" t="str">
        <f t="shared" si="742"/>
        <v/>
      </c>
      <c r="BP1265" s="18" t="str">
        <f t="shared" si="743"/>
        <v/>
      </c>
      <c r="BR1265" s="81" t="str">
        <f t="shared" si="753"/>
        <v/>
      </c>
      <c r="BU1265" s="138" t="str">
        <f t="shared" si="744"/>
        <v/>
      </c>
      <c r="BV1265" s="3" t="str">
        <f t="shared" si="745"/>
        <v/>
      </c>
      <c r="BW1265" s="3" t="str">
        <f t="shared" si="746"/>
        <v/>
      </c>
      <c r="BX1265" s="144" t="str">
        <f t="shared" si="747"/>
        <v/>
      </c>
      <c r="BY1265" s="18" t="str">
        <f t="shared" si="748"/>
        <v/>
      </c>
      <c r="BZ1265" s="18" t="str">
        <f t="shared" si="749"/>
        <v/>
      </c>
      <c r="CA1265" s="19" t="str">
        <f t="shared" si="750"/>
        <v/>
      </c>
    </row>
    <row r="1266" spans="4:79" x14ac:dyDescent="0.45">
      <c r="D1266" s="164" t="str">
        <f t="shared" si="751"/>
        <v/>
      </c>
      <c r="I1266" s="9" t="str">
        <f t="shared" si="724"/>
        <v/>
      </c>
      <c r="J1266" s="173" t="str">
        <f t="shared" si="725"/>
        <v/>
      </c>
      <c r="K1266" s="13"/>
      <c r="L1266" s="13"/>
      <c r="M1266" s="13"/>
      <c r="N1266" s="178" t="str">
        <f t="shared" si="726"/>
        <v/>
      </c>
      <c r="O1266" s="181" t="str">
        <f t="shared" si="727"/>
        <v/>
      </c>
      <c r="P1266" s="8" t="str">
        <f t="shared" si="728"/>
        <v/>
      </c>
      <c r="Q1266" s="8" t="str">
        <f t="shared" si="729"/>
        <v/>
      </c>
      <c r="R1266" s="8" t="str">
        <f t="shared" si="730"/>
        <v/>
      </c>
      <c r="S1266" s="8" t="str">
        <f t="shared" si="731"/>
        <v/>
      </c>
      <c r="T1266" s="8" t="str">
        <f t="shared" si="732"/>
        <v/>
      </c>
      <c r="U1266" s="8" t="str">
        <f t="shared" si="733"/>
        <v/>
      </c>
      <c r="V1266" s="16" t="str">
        <f t="shared" si="734"/>
        <v/>
      </c>
      <c r="W1266" s="129" t="str">
        <f t="shared" si="735"/>
        <v/>
      </c>
      <c r="X1266" s="8" t="str">
        <f t="shared" si="736"/>
        <v/>
      </c>
      <c r="Y1266" s="8" t="str">
        <f t="shared" si="737"/>
        <v/>
      </c>
      <c r="AQ1266" s="6" t="str">
        <f t="shared" si="738"/>
        <v/>
      </c>
      <c r="AR1266" s="128" t="str">
        <f t="shared" si="739"/>
        <v/>
      </c>
      <c r="AS1266" s="128" t="str">
        <f t="shared" si="740"/>
        <v/>
      </c>
      <c r="AT1266" s="139" t="str">
        <f t="shared" si="752"/>
        <v/>
      </c>
      <c r="BH1266" s="127" t="str">
        <f>IF(LEN(VBAsheet!H1266)&gt;0,$CD$4&amp;CHAR(10)&amp;$CD$5&amp;CHAR(10)&amp;$CD$6&amp;IF(VBAsheet!I1266="N",1,0)&amp;$CE$6&amp;CHAR(10)&amp;$CD$7&amp;CHAR(10)&amp;$CD$8&amp;VBAsheet!H1266&amp;$CE$8&amp;CHAR(10)&amp;$CD$9&amp;VBAsheet!K1266&amp;$CE$9&amp;CHAR(10)&amp;$CD$10&amp;VBAsheet!J1266-1&amp;$CE$10&amp;CHAR(10)&amp;$CD$11,"")</f>
        <v/>
      </c>
      <c r="BI1266"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6" s="18" t="str">
        <f>IF(LEN(X1266)&gt;0,$CD$23&amp;INDEX($CH$3:CH1269,MATCH(W1266,$CG$3:CG1269,0))&amp;$CE$23&amp;CHAR(10)&amp;$CD$24&amp;X1266&amp;$CE$24&amp;CHAR(10)&amp;$CD$25&amp;Y1266&amp;$CE$25&amp;CHAR(10),"")&amp;IF(LEN(AA1266)&gt;0,$CD$23&amp;INDEX($CH$3:CH1269,MATCH(Z1266,$CG$3:CG1269,0))&amp;$CE$23&amp;CHAR(10)&amp;$CD$24&amp;AA1266&amp;$CE$24&amp;CHAR(10)&amp;$CD$25&amp;AB1266&amp;$CE$25&amp;CHAR(10),"")&amp;IF(LEN(AD1266)&gt;0,$CD$23&amp;INDEX($CH$3:CH1269,MATCH(AC1266,$CG$3:CG1269,0))&amp;$CE$23&amp;CHAR(10)&amp;$CD$24&amp;AD1266&amp;$CE$24&amp;CHAR(10)&amp;$CD$25&amp;AE1266&amp;$CE$25&amp;CHAR(10),"")&amp;IF(LEN(AG1266)&gt;0,$CD$23&amp;INDEX($CH$3:CH1269,MATCH(AF1266,$CG$3:CG1269,0))&amp;$CE$23&amp;CHAR(10)&amp;$CD$24&amp;AG1266&amp;$CE$24&amp;CHAR(10)&amp;$CD$25&amp;AH1266&amp;$CE$25&amp;CHAR(10),"")&amp;IF(LEN(AJ1266)&gt;0,$CD$23&amp;INDEX($CH$3:CH1269,MATCH(AI1266,$CG$3:CG1269,0))&amp;$CE$23&amp;CHAR(10)&amp;$CD$24&amp;AJ1266&amp;$CE$24&amp;CHAR(10)&amp;$CD$25&amp;AK1266&amp;$CE$25&amp;CHAR(10),"")</f>
        <v/>
      </c>
      <c r="BK1266" s="18" t="str">
        <f>IF(LEN(J1266)&gt;0,INDEX($BH$2:$BH$100000,MATCH(J1266,VBAsheet!$H$2:$H$100000,0))&amp;CHAR(10),"")&amp;IF(LEN(K1266)&gt;0,INDEX($BH$2:$BH$100000,MATCH(K1266,VBAsheet!$H$2:$H$100000,0))&amp;CHAR(10),"")&amp;IF(LEN(L1266)&gt;0,INDEX($BH$2:$BH$100000,MATCH(L1266,VBAsheet!$H$2:$H$100000,0))&amp;CHAR(10),"")&amp;IF(LEN(M1266)&gt;0,INDEX($BH$2:$BH$100000,MATCH(M1266,VBAsheet!$H$2:$H$100000,0))&amp;CHAR(10),"")</f>
        <v/>
      </c>
      <c r="BM1266" s="94" t="str">
        <f t="shared" si="754"/>
        <v/>
      </c>
      <c r="BN1266" s="95" t="str">
        <f t="shared" si="742"/>
        <v/>
      </c>
      <c r="BP1266" s="18" t="str">
        <f t="shared" si="743"/>
        <v/>
      </c>
      <c r="BR1266" s="81" t="str">
        <f t="shared" si="753"/>
        <v/>
      </c>
      <c r="BU1266" s="138" t="str">
        <f t="shared" si="744"/>
        <v/>
      </c>
      <c r="BV1266" s="3" t="str">
        <f t="shared" si="745"/>
        <v/>
      </c>
      <c r="BW1266" s="3" t="str">
        <f t="shared" si="746"/>
        <v/>
      </c>
      <c r="BX1266" s="144" t="str">
        <f t="shared" si="747"/>
        <v/>
      </c>
      <c r="BY1266" s="18" t="str">
        <f t="shared" si="748"/>
        <v/>
      </c>
      <c r="BZ1266" s="18" t="str">
        <f t="shared" si="749"/>
        <v/>
      </c>
      <c r="CA1266" s="19" t="str">
        <f t="shared" si="750"/>
        <v/>
      </c>
    </row>
    <row r="1267" spans="4:79" x14ac:dyDescent="0.45">
      <c r="D1267" s="164" t="str">
        <f t="shared" si="751"/>
        <v/>
      </c>
      <c r="I1267" s="9" t="str">
        <f t="shared" si="724"/>
        <v/>
      </c>
      <c r="J1267" s="173" t="str">
        <f t="shared" si="725"/>
        <v/>
      </c>
      <c r="K1267" s="13"/>
      <c r="L1267" s="13"/>
      <c r="M1267" s="13"/>
      <c r="N1267" s="178" t="str">
        <f t="shared" si="726"/>
        <v/>
      </c>
      <c r="O1267" s="181" t="str">
        <f t="shared" si="727"/>
        <v/>
      </c>
      <c r="P1267" s="8" t="str">
        <f t="shared" si="728"/>
        <v/>
      </c>
      <c r="Q1267" s="8" t="str">
        <f t="shared" si="729"/>
        <v/>
      </c>
      <c r="R1267" s="8" t="str">
        <f t="shared" si="730"/>
        <v/>
      </c>
      <c r="S1267" s="8" t="str">
        <f t="shared" si="731"/>
        <v/>
      </c>
      <c r="T1267" s="8" t="str">
        <f t="shared" si="732"/>
        <v/>
      </c>
      <c r="U1267" s="8" t="str">
        <f t="shared" si="733"/>
        <v/>
      </c>
      <c r="V1267" s="16" t="str">
        <f t="shared" si="734"/>
        <v/>
      </c>
      <c r="W1267" s="129" t="str">
        <f t="shared" si="735"/>
        <v/>
      </c>
      <c r="X1267" s="8" t="str">
        <f t="shared" si="736"/>
        <v/>
      </c>
      <c r="Y1267" s="8" t="str">
        <f t="shared" si="737"/>
        <v/>
      </c>
      <c r="AQ1267" s="6" t="str">
        <f t="shared" si="738"/>
        <v/>
      </c>
      <c r="AR1267" s="128" t="str">
        <f t="shared" si="739"/>
        <v/>
      </c>
      <c r="AS1267" s="128" t="str">
        <f t="shared" si="740"/>
        <v/>
      </c>
      <c r="AT1267" s="139" t="str">
        <f t="shared" si="752"/>
        <v/>
      </c>
      <c r="BH1267" s="127" t="str">
        <f>IF(LEN(VBAsheet!H1267)&gt;0,$CD$4&amp;CHAR(10)&amp;$CD$5&amp;CHAR(10)&amp;$CD$6&amp;IF(VBAsheet!I1267="N",1,0)&amp;$CE$6&amp;CHAR(10)&amp;$CD$7&amp;CHAR(10)&amp;$CD$8&amp;VBAsheet!H1267&amp;$CE$8&amp;CHAR(10)&amp;$CD$9&amp;VBAsheet!K1267&amp;$CE$9&amp;CHAR(10)&amp;$CD$10&amp;VBAsheet!J1267-1&amp;$CE$10&amp;CHAR(10)&amp;$CD$11,"")</f>
        <v/>
      </c>
      <c r="BI1267"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7" s="18" t="str">
        <f>IF(LEN(X1267)&gt;0,$CD$23&amp;INDEX($CH$3:CH1270,MATCH(W1267,$CG$3:CG1270,0))&amp;$CE$23&amp;CHAR(10)&amp;$CD$24&amp;X1267&amp;$CE$24&amp;CHAR(10)&amp;$CD$25&amp;Y1267&amp;$CE$25&amp;CHAR(10),"")&amp;IF(LEN(AA1267)&gt;0,$CD$23&amp;INDEX($CH$3:CH1270,MATCH(Z1267,$CG$3:CG1270,0))&amp;$CE$23&amp;CHAR(10)&amp;$CD$24&amp;AA1267&amp;$CE$24&amp;CHAR(10)&amp;$CD$25&amp;AB1267&amp;$CE$25&amp;CHAR(10),"")&amp;IF(LEN(AD1267)&gt;0,$CD$23&amp;INDEX($CH$3:CH1270,MATCH(AC1267,$CG$3:CG1270,0))&amp;$CE$23&amp;CHAR(10)&amp;$CD$24&amp;AD1267&amp;$CE$24&amp;CHAR(10)&amp;$CD$25&amp;AE1267&amp;$CE$25&amp;CHAR(10),"")&amp;IF(LEN(AG1267)&gt;0,$CD$23&amp;INDEX($CH$3:CH1270,MATCH(AF1267,$CG$3:CG1270,0))&amp;$CE$23&amp;CHAR(10)&amp;$CD$24&amp;AG1267&amp;$CE$24&amp;CHAR(10)&amp;$CD$25&amp;AH1267&amp;$CE$25&amp;CHAR(10),"")&amp;IF(LEN(AJ1267)&gt;0,$CD$23&amp;INDEX($CH$3:CH1270,MATCH(AI1267,$CG$3:CG1270,0))&amp;$CE$23&amp;CHAR(10)&amp;$CD$24&amp;AJ1267&amp;$CE$24&amp;CHAR(10)&amp;$CD$25&amp;AK1267&amp;$CE$25&amp;CHAR(10),"")</f>
        <v/>
      </c>
      <c r="BK1267" s="18" t="str">
        <f>IF(LEN(J1267)&gt;0,INDEX($BH$2:$BH$100000,MATCH(J1267,VBAsheet!$H$2:$H$100000,0))&amp;CHAR(10),"")&amp;IF(LEN(K1267)&gt;0,INDEX($BH$2:$BH$100000,MATCH(K1267,VBAsheet!$H$2:$H$100000,0))&amp;CHAR(10),"")&amp;IF(LEN(L1267)&gt;0,INDEX($BH$2:$BH$100000,MATCH(L1267,VBAsheet!$H$2:$H$100000,0))&amp;CHAR(10),"")&amp;IF(LEN(M1267)&gt;0,INDEX($BH$2:$BH$100000,MATCH(M1267,VBAsheet!$H$2:$H$100000,0))&amp;CHAR(10),"")</f>
        <v/>
      </c>
      <c r="BM1267" s="94" t="str">
        <f t="shared" si="754"/>
        <v/>
      </c>
      <c r="BN1267" s="95" t="str">
        <f t="shared" si="742"/>
        <v/>
      </c>
      <c r="BP1267" s="18" t="str">
        <f t="shared" si="743"/>
        <v/>
      </c>
      <c r="BR1267" s="81" t="str">
        <f t="shared" si="753"/>
        <v/>
      </c>
      <c r="BU1267" s="138" t="str">
        <f t="shared" si="744"/>
        <v/>
      </c>
      <c r="BV1267" s="3" t="str">
        <f t="shared" si="745"/>
        <v/>
      </c>
      <c r="BW1267" s="3" t="str">
        <f t="shared" si="746"/>
        <v/>
      </c>
      <c r="BX1267" s="144" t="str">
        <f t="shared" si="747"/>
        <v/>
      </c>
      <c r="BY1267" s="18" t="str">
        <f t="shared" si="748"/>
        <v/>
      </c>
      <c r="BZ1267" s="18" t="str">
        <f t="shared" si="749"/>
        <v/>
      </c>
      <c r="CA1267" s="19" t="str">
        <f t="shared" si="750"/>
        <v/>
      </c>
    </row>
    <row r="1268" spans="4:79" x14ac:dyDescent="0.45">
      <c r="D1268" s="164" t="str">
        <f t="shared" si="751"/>
        <v/>
      </c>
      <c r="I1268" s="9" t="str">
        <f t="shared" si="724"/>
        <v/>
      </c>
      <c r="J1268" s="173" t="str">
        <f t="shared" si="725"/>
        <v/>
      </c>
      <c r="K1268" s="13"/>
      <c r="L1268" s="13"/>
      <c r="M1268" s="13"/>
      <c r="N1268" s="178" t="str">
        <f t="shared" si="726"/>
        <v/>
      </c>
      <c r="O1268" s="181" t="str">
        <f t="shared" si="727"/>
        <v/>
      </c>
      <c r="P1268" s="8" t="str">
        <f t="shared" si="728"/>
        <v/>
      </c>
      <c r="Q1268" s="8" t="str">
        <f t="shared" si="729"/>
        <v/>
      </c>
      <c r="R1268" s="8" t="str">
        <f t="shared" si="730"/>
        <v/>
      </c>
      <c r="S1268" s="8" t="str">
        <f t="shared" si="731"/>
        <v/>
      </c>
      <c r="T1268" s="8" t="str">
        <f t="shared" si="732"/>
        <v/>
      </c>
      <c r="U1268" s="8" t="str">
        <f t="shared" si="733"/>
        <v/>
      </c>
      <c r="V1268" s="16" t="str">
        <f t="shared" si="734"/>
        <v/>
      </c>
      <c r="W1268" s="129" t="str">
        <f t="shared" si="735"/>
        <v/>
      </c>
      <c r="X1268" s="8" t="str">
        <f t="shared" si="736"/>
        <v/>
      </c>
      <c r="Y1268" s="8" t="str">
        <f t="shared" si="737"/>
        <v/>
      </c>
      <c r="AQ1268" s="6" t="str">
        <f t="shared" si="738"/>
        <v/>
      </c>
      <c r="AR1268" s="128" t="str">
        <f t="shared" si="739"/>
        <v/>
      </c>
      <c r="AS1268" s="128" t="str">
        <f t="shared" si="740"/>
        <v/>
      </c>
      <c r="AT1268" s="139" t="str">
        <f t="shared" si="752"/>
        <v/>
      </c>
      <c r="BH1268" s="127" t="str">
        <f>IF(LEN(VBAsheet!H1268)&gt;0,$CD$4&amp;CHAR(10)&amp;$CD$5&amp;CHAR(10)&amp;$CD$6&amp;IF(VBAsheet!I1268="N",1,0)&amp;$CE$6&amp;CHAR(10)&amp;$CD$7&amp;CHAR(10)&amp;$CD$8&amp;VBAsheet!H1268&amp;$CE$8&amp;CHAR(10)&amp;$CD$9&amp;VBAsheet!K1268&amp;$CE$9&amp;CHAR(10)&amp;$CD$10&amp;VBAsheet!J1268-1&amp;$CE$10&amp;CHAR(10)&amp;$CD$11,"")</f>
        <v/>
      </c>
      <c r="BI1268"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8" s="18" t="str">
        <f>IF(LEN(X1268)&gt;0,$CD$23&amp;INDEX($CH$3:CH1271,MATCH(W1268,$CG$3:CG1271,0))&amp;$CE$23&amp;CHAR(10)&amp;$CD$24&amp;X1268&amp;$CE$24&amp;CHAR(10)&amp;$CD$25&amp;Y1268&amp;$CE$25&amp;CHAR(10),"")&amp;IF(LEN(AA1268)&gt;0,$CD$23&amp;INDEX($CH$3:CH1271,MATCH(Z1268,$CG$3:CG1271,0))&amp;$CE$23&amp;CHAR(10)&amp;$CD$24&amp;AA1268&amp;$CE$24&amp;CHAR(10)&amp;$CD$25&amp;AB1268&amp;$CE$25&amp;CHAR(10),"")&amp;IF(LEN(AD1268)&gt;0,$CD$23&amp;INDEX($CH$3:CH1271,MATCH(AC1268,$CG$3:CG1271,0))&amp;$CE$23&amp;CHAR(10)&amp;$CD$24&amp;AD1268&amp;$CE$24&amp;CHAR(10)&amp;$CD$25&amp;AE1268&amp;$CE$25&amp;CHAR(10),"")&amp;IF(LEN(AG1268)&gt;0,$CD$23&amp;INDEX($CH$3:CH1271,MATCH(AF1268,$CG$3:CG1271,0))&amp;$CE$23&amp;CHAR(10)&amp;$CD$24&amp;AG1268&amp;$CE$24&amp;CHAR(10)&amp;$CD$25&amp;AH1268&amp;$CE$25&amp;CHAR(10),"")&amp;IF(LEN(AJ1268)&gt;0,$CD$23&amp;INDEX($CH$3:CH1271,MATCH(AI1268,$CG$3:CG1271,0))&amp;$CE$23&amp;CHAR(10)&amp;$CD$24&amp;AJ1268&amp;$CE$24&amp;CHAR(10)&amp;$CD$25&amp;AK1268&amp;$CE$25&amp;CHAR(10),"")</f>
        <v/>
      </c>
      <c r="BK1268" s="18" t="str">
        <f>IF(LEN(J1268)&gt;0,INDEX($BH$2:$BH$100000,MATCH(J1268,VBAsheet!$H$2:$H$100000,0))&amp;CHAR(10),"")&amp;IF(LEN(K1268)&gt;0,INDEX($BH$2:$BH$100000,MATCH(K1268,VBAsheet!$H$2:$H$100000,0))&amp;CHAR(10),"")&amp;IF(LEN(L1268)&gt;0,INDEX($BH$2:$BH$100000,MATCH(L1268,VBAsheet!$H$2:$H$100000,0))&amp;CHAR(10),"")&amp;IF(LEN(M1268)&gt;0,INDEX($BH$2:$BH$100000,MATCH(M1268,VBAsheet!$H$2:$H$100000,0))&amp;CHAR(10),"")</f>
        <v/>
      </c>
      <c r="BM1268" s="94" t="str">
        <f t="shared" si="754"/>
        <v/>
      </c>
      <c r="BN1268" s="95" t="str">
        <f t="shared" si="742"/>
        <v/>
      </c>
      <c r="BP1268" s="18" t="str">
        <f t="shared" si="743"/>
        <v/>
      </c>
      <c r="BR1268" s="81" t="str">
        <f t="shared" si="753"/>
        <v/>
      </c>
      <c r="BU1268" s="138" t="str">
        <f t="shared" si="744"/>
        <v/>
      </c>
      <c r="BV1268" s="3" t="str">
        <f t="shared" si="745"/>
        <v/>
      </c>
      <c r="BW1268" s="3" t="str">
        <f t="shared" si="746"/>
        <v/>
      </c>
      <c r="BX1268" s="144" t="str">
        <f t="shared" si="747"/>
        <v/>
      </c>
      <c r="BY1268" s="18" t="str">
        <f t="shared" si="748"/>
        <v/>
      </c>
      <c r="BZ1268" s="18" t="str">
        <f t="shared" si="749"/>
        <v/>
      </c>
      <c r="CA1268" s="19" t="str">
        <f t="shared" si="750"/>
        <v/>
      </c>
    </row>
    <row r="1269" spans="4:79" x14ac:dyDescent="0.45">
      <c r="D1269" s="164" t="str">
        <f t="shared" si="751"/>
        <v/>
      </c>
      <c r="I1269" s="9" t="str">
        <f t="shared" si="724"/>
        <v/>
      </c>
      <c r="J1269" s="173" t="str">
        <f t="shared" si="725"/>
        <v/>
      </c>
      <c r="K1269" s="13"/>
      <c r="L1269" s="13"/>
      <c r="M1269" s="13"/>
      <c r="N1269" s="178" t="str">
        <f t="shared" si="726"/>
        <v/>
      </c>
      <c r="O1269" s="181" t="str">
        <f t="shared" si="727"/>
        <v/>
      </c>
      <c r="P1269" s="8" t="str">
        <f t="shared" si="728"/>
        <v/>
      </c>
      <c r="Q1269" s="8" t="str">
        <f t="shared" si="729"/>
        <v/>
      </c>
      <c r="R1269" s="8" t="str">
        <f t="shared" si="730"/>
        <v/>
      </c>
      <c r="S1269" s="8" t="str">
        <f t="shared" si="731"/>
        <v/>
      </c>
      <c r="T1269" s="8" t="str">
        <f t="shared" si="732"/>
        <v/>
      </c>
      <c r="U1269" s="8" t="str">
        <f t="shared" si="733"/>
        <v/>
      </c>
      <c r="V1269" s="16" t="str">
        <f t="shared" si="734"/>
        <v/>
      </c>
      <c r="W1269" s="129" t="str">
        <f t="shared" si="735"/>
        <v/>
      </c>
      <c r="X1269" s="8" t="str">
        <f t="shared" si="736"/>
        <v/>
      </c>
      <c r="Y1269" s="8" t="str">
        <f t="shared" si="737"/>
        <v/>
      </c>
      <c r="AQ1269" s="6" t="str">
        <f t="shared" si="738"/>
        <v/>
      </c>
      <c r="AR1269" s="128" t="str">
        <f t="shared" si="739"/>
        <v/>
      </c>
      <c r="AS1269" s="128" t="str">
        <f t="shared" si="740"/>
        <v/>
      </c>
      <c r="AT1269" s="139" t="str">
        <f t="shared" si="752"/>
        <v/>
      </c>
      <c r="BH1269" s="127" t="str">
        <f>IF(LEN(VBAsheet!H1269)&gt;0,$CD$4&amp;CHAR(10)&amp;$CD$5&amp;CHAR(10)&amp;$CD$6&amp;IF(VBAsheet!I1269="N",1,0)&amp;$CE$6&amp;CHAR(10)&amp;$CD$7&amp;CHAR(10)&amp;$CD$8&amp;VBAsheet!H1269&amp;$CE$8&amp;CHAR(10)&amp;$CD$9&amp;VBAsheet!K1269&amp;$CE$9&amp;CHAR(10)&amp;$CD$10&amp;VBAsheet!J1269-1&amp;$CE$10&amp;CHAR(10)&amp;$CD$11,"")</f>
        <v/>
      </c>
      <c r="BI1269"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69" s="18" t="str">
        <f>IF(LEN(X1269)&gt;0,$CD$23&amp;INDEX($CH$3:CH1272,MATCH(W1269,$CG$3:CG1272,0))&amp;$CE$23&amp;CHAR(10)&amp;$CD$24&amp;X1269&amp;$CE$24&amp;CHAR(10)&amp;$CD$25&amp;Y1269&amp;$CE$25&amp;CHAR(10),"")&amp;IF(LEN(AA1269)&gt;0,$CD$23&amp;INDEX($CH$3:CH1272,MATCH(Z1269,$CG$3:CG1272,0))&amp;$CE$23&amp;CHAR(10)&amp;$CD$24&amp;AA1269&amp;$CE$24&amp;CHAR(10)&amp;$CD$25&amp;AB1269&amp;$CE$25&amp;CHAR(10),"")&amp;IF(LEN(AD1269)&gt;0,$CD$23&amp;INDEX($CH$3:CH1272,MATCH(AC1269,$CG$3:CG1272,0))&amp;$CE$23&amp;CHAR(10)&amp;$CD$24&amp;AD1269&amp;$CE$24&amp;CHAR(10)&amp;$CD$25&amp;AE1269&amp;$CE$25&amp;CHAR(10),"")&amp;IF(LEN(AG1269)&gt;0,$CD$23&amp;INDEX($CH$3:CH1272,MATCH(AF1269,$CG$3:CG1272,0))&amp;$CE$23&amp;CHAR(10)&amp;$CD$24&amp;AG1269&amp;$CE$24&amp;CHAR(10)&amp;$CD$25&amp;AH1269&amp;$CE$25&amp;CHAR(10),"")&amp;IF(LEN(AJ1269)&gt;0,$CD$23&amp;INDEX($CH$3:CH1272,MATCH(AI1269,$CG$3:CG1272,0))&amp;$CE$23&amp;CHAR(10)&amp;$CD$24&amp;AJ1269&amp;$CE$24&amp;CHAR(10)&amp;$CD$25&amp;AK1269&amp;$CE$25&amp;CHAR(10),"")</f>
        <v/>
      </c>
      <c r="BK1269" s="18" t="str">
        <f>IF(LEN(J1269)&gt;0,INDEX($BH$2:$BH$100000,MATCH(J1269,VBAsheet!$H$2:$H$100000,0))&amp;CHAR(10),"")&amp;IF(LEN(K1269)&gt;0,INDEX($BH$2:$BH$100000,MATCH(K1269,VBAsheet!$H$2:$H$100000,0))&amp;CHAR(10),"")&amp;IF(LEN(L1269)&gt;0,INDEX($BH$2:$BH$100000,MATCH(L1269,VBAsheet!$H$2:$H$100000,0))&amp;CHAR(10),"")&amp;IF(LEN(M1269)&gt;0,INDEX($BH$2:$BH$100000,MATCH(M1269,VBAsheet!$H$2:$H$100000,0))&amp;CHAR(10),"")</f>
        <v/>
      </c>
      <c r="BM1269" s="94" t="str">
        <f t="shared" si="754"/>
        <v/>
      </c>
      <c r="BN1269" s="95" t="str">
        <f t="shared" si="742"/>
        <v/>
      </c>
      <c r="BP1269" s="18" t="str">
        <f t="shared" si="743"/>
        <v/>
      </c>
      <c r="BR1269" s="81" t="str">
        <f t="shared" si="753"/>
        <v/>
      </c>
      <c r="BU1269" s="138" t="str">
        <f t="shared" si="744"/>
        <v/>
      </c>
      <c r="BV1269" s="3" t="str">
        <f t="shared" si="745"/>
        <v/>
      </c>
      <c r="BW1269" s="3" t="str">
        <f t="shared" si="746"/>
        <v/>
      </c>
      <c r="BX1269" s="144" t="str">
        <f t="shared" si="747"/>
        <v/>
      </c>
      <c r="BY1269" s="18" t="str">
        <f t="shared" si="748"/>
        <v/>
      </c>
      <c r="BZ1269" s="18" t="str">
        <f t="shared" si="749"/>
        <v/>
      </c>
      <c r="CA1269" s="19" t="str">
        <f t="shared" si="750"/>
        <v/>
      </c>
    </row>
    <row r="1270" spans="4:79" x14ac:dyDescent="0.45">
      <c r="D1270" s="164" t="str">
        <f t="shared" si="751"/>
        <v/>
      </c>
      <c r="I1270" s="9" t="str">
        <f t="shared" si="724"/>
        <v/>
      </c>
      <c r="J1270" s="173" t="str">
        <f t="shared" si="725"/>
        <v/>
      </c>
      <c r="K1270" s="13"/>
      <c r="L1270" s="13"/>
      <c r="M1270" s="13"/>
      <c r="N1270" s="178" t="str">
        <f t="shared" si="726"/>
        <v/>
      </c>
      <c r="O1270" s="181" t="str">
        <f t="shared" si="727"/>
        <v/>
      </c>
      <c r="P1270" s="8" t="str">
        <f t="shared" si="728"/>
        <v/>
      </c>
      <c r="Q1270" s="8" t="str">
        <f t="shared" si="729"/>
        <v/>
      </c>
      <c r="R1270" s="8" t="str">
        <f t="shared" si="730"/>
        <v/>
      </c>
      <c r="S1270" s="8" t="str">
        <f t="shared" si="731"/>
        <v/>
      </c>
      <c r="T1270" s="8" t="str">
        <f t="shared" si="732"/>
        <v/>
      </c>
      <c r="U1270" s="8" t="str">
        <f t="shared" si="733"/>
        <v/>
      </c>
      <c r="V1270" s="16" t="str">
        <f t="shared" si="734"/>
        <v/>
      </c>
      <c r="W1270" s="129" t="str">
        <f t="shared" si="735"/>
        <v/>
      </c>
      <c r="X1270" s="8" t="str">
        <f t="shared" si="736"/>
        <v/>
      </c>
      <c r="Y1270" s="8" t="str">
        <f t="shared" si="737"/>
        <v/>
      </c>
      <c r="AQ1270" s="6" t="str">
        <f t="shared" si="738"/>
        <v/>
      </c>
      <c r="AR1270" s="128" t="str">
        <f t="shared" si="739"/>
        <v/>
      </c>
      <c r="AS1270" s="128" t="str">
        <f t="shared" si="740"/>
        <v/>
      </c>
      <c r="AT1270" s="139" t="str">
        <f t="shared" si="752"/>
        <v/>
      </c>
      <c r="BH1270" s="127" t="str">
        <f>IF(LEN(VBAsheet!H1270)&gt;0,$CD$4&amp;CHAR(10)&amp;$CD$5&amp;CHAR(10)&amp;$CD$6&amp;IF(VBAsheet!I1270="N",1,0)&amp;$CE$6&amp;CHAR(10)&amp;$CD$7&amp;CHAR(10)&amp;$CD$8&amp;VBAsheet!H1270&amp;$CE$8&amp;CHAR(10)&amp;$CD$9&amp;VBAsheet!K1270&amp;$CE$9&amp;CHAR(10)&amp;$CD$10&amp;VBAsheet!J1270-1&amp;$CE$10&amp;CHAR(10)&amp;$CD$11,"")</f>
        <v/>
      </c>
      <c r="BI1270"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0" s="18" t="str">
        <f>IF(LEN(X1270)&gt;0,$CD$23&amp;INDEX($CH$3:CH1273,MATCH(W1270,$CG$3:CG1273,0))&amp;$CE$23&amp;CHAR(10)&amp;$CD$24&amp;X1270&amp;$CE$24&amp;CHAR(10)&amp;$CD$25&amp;Y1270&amp;$CE$25&amp;CHAR(10),"")&amp;IF(LEN(AA1270)&gt;0,$CD$23&amp;INDEX($CH$3:CH1273,MATCH(Z1270,$CG$3:CG1273,0))&amp;$CE$23&amp;CHAR(10)&amp;$CD$24&amp;AA1270&amp;$CE$24&amp;CHAR(10)&amp;$CD$25&amp;AB1270&amp;$CE$25&amp;CHAR(10),"")&amp;IF(LEN(AD1270)&gt;0,$CD$23&amp;INDEX($CH$3:CH1273,MATCH(AC1270,$CG$3:CG1273,0))&amp;$CE$23&amp;CHAR(10)&amp;$CD$24&amp;AD1270&amp;$CE$24&amp;CHAR(10)&amp;$CD$25&amp;AE1270&amp;$CE$25&amp;CHAR(10),"")&amp;IF(LEN(AG1270)&gt;0,$CD$23&amp;INDEX($CH$3:CH1273,MATCH(AF1270,$CG$3:CG1273,0))&amp;$CE$23&amp;CHAR(10)&amp;$CD$24&amp;AG1270&amp;$CE$24&amp;CHAR(10)&amp;$CD$25&amp;AH1270&amp;$CE$25&amp;CHAR(10),"")&amp;IF(LEN(AJ1270)&gt;0,$CD$23&amp;INDEX($CH$3:CH1273,MATCH(AI1270,$CG$3:CG1273,0))&amp;$CE$23&amp;CHAR(10)&amp;$CD$24&amp;AJ1270&amp;$CE$24&amp;CHAR(10)&amp;$CD$25&amp;AK1270&amp;$CE$25&amp;CHAR(10),"")</f>
        <v/>
      </c>
      <c r="BK1270" s="18" t="str">
        <f>IF(LEN(J1270)&gt;0,INDEX($BH$2:$BH$100000,MATCH(J1270,VBAsheet!$H$2:$H$100000,0))&amp;CHAR(10),"")&amp;IF(LEN(K1270)&gt;0,INDEX($BH$2:$BH$100000,MATCH(K1270,VBAsheet!$H$2:$H$100000,0))&amp;CHAR(10),"")&amp;IF(LEN(L1270)&gt;0,INDEX($BH$2:$BH$100000,MATCH(L1270,VBAsheet!$H$2:$H$100000,0))&amp;CHAR(10),"")&amp;IF(LEN(M1270)&gt;0,INDEX($BH$2:$BH$100000,MATCH(M1270,VBAsheet!$H$2:$H$100000,0))&amp;CHAR(10),"")</f>
        <v/>
      </c>
      <c r="BM1270" s="94" t="str">
        <f t="shared" si="754"/>
        <v/>
      </c>
      <c r="BN1270" s="95" t="str">
        <f t="shared" si="742"/>
        <v/>
      </c>
      <c r="BP1270" s="18" t="str">
        <f t="shared" si="743"/>
        <v/>
      </c>
      <c r="BR1270" s="81" t="str">
        <f t="shared" si="753"/>
        <v/>
      </c>
      <c r="BU1270" s="138" t="str">
        <f t="shared" si="744"/>
        <v/>
      </c>
      <c r="BV1270" s="3" t="str">
        <f t="shared" si="745"/>
        <v/>
      </c>
      <c r="BW1270" s="3" t="str">
        <f t="shared" si="746"/>
        <v/>
      </c>
      <c r="BX1270" s="144" t="str">
        <f t="shared" si="747"/>
        <v/>
      </c>
      <c r="BY1270" s="18" t="str">
        <f t="shared" si="748"/>
        <v/>
      </c>
      <c r="BZ1270" s="18" t="str">
        <f t="shared" si="749"/>
        <v/>
      </c>
      <c r="CA1270" s="19" t="str">
        <f t="shared" si="750"/>
        <v/>
      </c>
    </row>
    <row r="1271" spans="4:79" x14ac:dyDescent="0.45">
      <c r="D1271" s="164" t="str">
        <f t="shared" si="751"/>
        <v/>
      </c>
      <c r="I1271" s="9" t="str">
        <f t="shared" si="724"/>
        <v/>
      </c>
      <c r="J1271" s="173" t="str">
        <f t="shared" si="725"/>
        <v/>
      </c>
      <c r="K1271" s="13"/>
      <c r="L1271" s="13"/>
      <c r="M1271" s="13"/>
      <c r="N1271" s="178" t="str">
        <f t="shared" si="726"/>
        <v/>
      </c>
      <c r="O1271" s="181" t="str">
        <f t="shared" si="727"/>
        <v/>
      </c>
      <c r="P1271" s="8" t="str">
        <f t="shared" si="728"/>
        <v/>
      </c>
      <c r="Q1271" s="8" t="str">
        <f t="shared" si="729"/>
        <v/>
      </c>
      <c r="R1271" s="8" t="str">
        <f t="shared" si="730"/>
        <v/>
      </c>
      <c r="S1271" s="8" t="str">
        <f t="shared" si="731"/>
        <v/>
      </c>
      <c r="T1271" s="8" t="str">
        <f t="shared" si="732"/>
        <v/>
      </c>
      <c r="U1271" s="8" t="str">
        <f t="shared" si="733"/>
        <v/>
      </c>
      <c r="V1271" s="16" t="str">
        <f t="shared" si="734"/>
        <v/>
      </c>
      <c r="W1271" s="129" t="str">
        <f t="shared" si="735"/>
        <v/>
      </c>
      <c r="X1271" s="8" t="str">
        <f t="shared" si="736"/>
        <v/>
      </c>
      <c r="Y1271" s="8" t="str">
        <f t="shared" si="737"/>
        <v/>
      </c>
      <c r="AQ1271" s="6" t="str">
        <f t="shared" si="738"/>
        <v/>
      </c>
      <c r="AR1271" s="128" t="str">
        <f t="shared" si="739"/>
        <v/>
      </c>
      <c r="AS1271" s="128" t="str">
        <f t="shared" si="740"/>
        <v/>
      </c>
      <c r="AT1271" s="139" t="str">
        <f t="shared" si="752"/>
        <v/>
      </c>
      <c r="BH1271" s="127" t="str">
        <f>IF(LEN(VBAsheet!H1271)&gt;0,$CD$4&amp;CHAR(10)&amp;$CD$5&amp;CHAR(10)&amp;$CD$6&amp;IF(VBAsheet!I1271="N",1,0)&amp;$CE$6&amp;CHAR(10)&amp;$CD$7&amp;CHAR(10)&amp;$CD$8&amp;VBAsheet!H1271&amp;$CE$8&amp;CHAR(10)&amp;$CD$9&amp;VBAsheet!K1271&amp;$CE$9&amp;CHAR(10)&amp;$CD$10&amp;VBAsheet!J1271-1&amp;$CE$10&amp;CHAR(10)&amp;$CD$11,"")</f>
        <v/>
      </c>
      <c r="BI1271"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1" s="18" t="str">
        <f>IF(LEN(X1271)&gt;0,$CD$23&amp;INDEX($CH$3:CH1274,MATCH(W1271,$CG$3:CG1274,0))&amp;$CE$23&amp;CHAR(10)&amp;$CD$24&amp;X1271&amp;$CE$24&amp;CHAR(10)&amp;$CD$25&amp;Y1271&amp;$CE$25&amp;CHAR(10),"")&amp;IF(LEN(AA1271)&gt;0,$CD$23&amp;INDEX($CH$3:CH1274,MATCH(Z1271,$CG$3:CG1274,0))&amp;$CE$23&amp;CHAR(10)&amp;$CD$24&amp;AA1271&amp;$CE$24&amp;CHAR(10)&amp;$CD$25&amp;AB1271&amp;$CE$25&amp;CHAR(10),"")&amp;IF(LEN(AD1271)&gt;0,$CD$23&amp;INDEX($CH$3:CH1274,MATCH(AC1271,$CG$3:CG1274,0))&amp;$CE$23&amp;CHAR(10)&amp;$CD$24&amp;AD1271&amp;$CE$24&amp;CHAR(10)&amp;$CD$25&amp;AE1271&amp;$CE$25&amp;CHAR(10),"")&amp;IF(LEN(AG1271)&gt;0,$CD$23&amp;INDEX($CH$3:CH1274,MATCH(AF1271,$CG$3:CG1274,0))&amp;$CE$23&amp;CHAR(10)&amp;$CD$24&amp;AG1271&amp;$CE$24&amp;CHAR(10)&amp;$CD$25&amp;AH1271&amp;$CE$25&amp;CHAR(10),"")&amp;IF(LEN(AJ1271)&gt;0,$CD$23&amp;INDEX($CH$3:CH1274,MATCH(AI1271,$CG$3:CG1274,0))&amp;$CE$23&amp;CHAR(10)&amp;$CD$24&amp;AJ1271&amp;$CE$24&amp;CHAR(10)&amp;$CD$25&amp;AK1271&amp;$CE$25&amp;CHAR(10),"")</f>
        <v/>
      </c>
      <c r="BK1271" s="18" t="str">
        <f>IF(LEN(J1271)&gt;0,INDEX($BH$2:$BH$100000,MATCH(J1271,VBAsheet!$H$2:$H$100000,0))&amp;CHAR(10),"")&amp;IF(LEN(K1271)&gt;0,INDEX($BH$2:$BH$100000,MATCH(K1271,VBAsheet!$H$2:$H$100000,0))&amp;CHAR(10),"")&amp;IF(LEN(L1271)&gt;0,INDEX($BH$2:$BH$100000,MATCH(L1271,VBAsheet!$H$2:$H$100000,0))&amp;CHAR(10),"")&amp;IF(LEN(M1271)&gt;0,INDEX($BH$2:$BH$100000,MATCH(M1271,VBAsheet!$H$2:$H$100000,0))&amp;CHAR(10),"")</f>
        <v/>
      </c>
      <c r="BM1271" s="94" t="str">
        <f t="shared" si="754"/>
        <v/>
      </c>
      <c r="BN1271" s="95" t="str">
        <f t="shared" si="742"/>
        <v/>
      </c>
      <c r="BP1271" s="18" t="str">
        <f t="shared" si="743"/>
        <v/>
      </c>
      <c r="BR1271" s="81" t="str">
        <f t="shared" si="753"/>
        <v/>
      </c>
      <c r="BU1271" s="138" t="str">
        <f t="shared" si="744"/>
        <v/>
      </c>
      <c r="BV1271" s="3" t="str">
        <f t="shared" si="745"/>
        <v/>
      </c>
      <c r="BW1271" s="3" t="str">
        <f t="shared" si="746"/>
        <v/>
      </c>
      <c r="BX1271" s="144" t="str">
        <f t="shared" si="747"/>
        <v/>
      </c>
      <c r="BY1271" s="18" t="str">
        <f t="shared" si="748"/>
        <v/>
      </c>
      <c r="BZ1271" s="18" t="str">
        <f t="shared" si="749"/>
        <v/>
      </c>
      <c r="CA1271" s="19" t="str">
        <f t="shared" si="750"/>
        <v/>
      </c>
    </row>
    <row r="1272" spans="4:79" x14ac:dyDescent="0.45">
      <c r="D1272" s="164" t="str">
        <f t="shared" si="751"/>
        <v/>
      </c>
      <c r="I1272" s="9" t="str">
        <f t="shared" si="724"/>
        <v/>
      </c>
      <c r="J1272" s="173" t="str">
        <f t="shared" si="725"/>
        <v/>
      </c>
      <c r="K1272" s="13"/>
      <c r="L1272" s="13"/>
      <c r="M1272" s="13"/>
      <c r="N1272" s="178" t="str">
        <f t="shared" si="726"/>
        <v/>
      </c>
      <c r="O1272" s="181" t="str">
        <f t="shared" si="727"/>
        <v/>
      </c>
      <c r="P1272" s="8" t="str">
        <f t="shared" si="728"/>
        <v/>
      </c>
      <c r="Q1272" s="8" t="str">
        <f t="shared" si="729"/>
        <v/>
      </c>
      <c r="R1272" s="8" t="str">
        <f t="shared" si="730"/>
        <v/>
      </c>
      <c r="S1272" s="8" t="str">
        <f t="shared" si="731"/>
        <v/>
      </c>
      <c r="T1272" s="8" t="str">
        <f t="shared" si="732"/>
        <v/>
      </c>
      <c r="U1272" s="8" t="str">
        <f t="shared" si="733"/>
        <v/>
      </c>
      <c r="V1272" s="16" t="str">
        <f t="shared" si="734"/>
        <v/>
      </c>
      <c r="W1272" s="129" t="str">
        <f t="shared" si="735"/>
        <v/>
      </c>
      <c r="X1272" s="8" t="str">
        <f t="shared" si="736"/>
        <v/>
      </c>
      <c r="Y1272" s="8" t="str">
        <f t="shared" si="737"/>
        <v/>
      </c>
      <c r="AQ1272" s="6" t="str">
        <f t="shared" si="738"/>
        <v/>
      </c>
      <c r="AR1272" s="128" t="str">
        <f t="shared" si="739"/>
        <v/>
      </c>
      <c r="AS1272" s="128" t="str">
        <f t="shared" si="740"/>
        <v/>
      </c>
      <c r="AT1272" s="139" t="str">
        <f t="shared" si="752"/>
        <v/>
      </c>
      <c r="BH1272" s="127" t="str">
        <f>IF(LEN(VBAsheet!H1272)&gt;0,$CD$4&amp;CHAR(10)&amp;$CD$5&amp;CHAR(10)&amp;$CD$6&amp;IF(VBAsheet!I1272="N",1,0)&amp;$CE$6&amp;CHAR(10)&amp;$CD$7&amp;CHAR(10)&amp;$CD$8&amp;VBAsheet!H1272&amp;$CE$8&amp;CHAR(10)&amp;$CD$9&amp;VBAsheet!K1272&amp;$CE$9&amp;CHAR(10)&amp;$CD$10&amp;VBAsheet!J1272-1&amp;$CE$10&amp;CHAR(10)&amp;$CD$11,"")</f>
        <v/>
      </c>
      <c r="BI1272"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2" s="18" t="str">
        <f>IF(LEN(X1272)&gt;0,$CD$23&amp;INDEX($CH$3:CH1275,MATCH(W1272,$CG$3:CG1275,0))&amp;$CE$23&amp;CHAR(10)&amp;$CD$24&amp;X1272&amp;$CE$24&amp;CHAR(10)&amp;$CD$25&amp;Y1272&amp;$CE$25&amp;CHAR(10),"")&amp;IF(LEN(AA1272)&gt;0,$CD$23&amp;INDEX($CH$3:CH1275,MATCH(Z1272,$CG$3:CG1275,0))&amp;$CE$23&amp;CHAR(10)&amp;$CD$24&amp;AA1272&amp;$CE$24&amp;CHAR(10)&amp;$CD$25&amp;AB1272&amp;$CE$25&amp;CHAR(10),"")&amp;IF(LEN(AD1272)&gt;0,$CD$23&amp;INDEX($CH$3:CH1275,MATCH(AC1272,$CG$3:CG1275,0))&amp;$CE$23&amp;CHAR(10)&amp;$CD$24&amp;AD1272&amp;$CE$24&amp;CHAR(10)&amp;$CD$25&amp;AE1272&amp;$CE$25&amp;CHAR(10),"")&amp;IF(LEN(AG1272)&gt;0,$CD$23&amp;INDEX($CH$3:CH1275,MATCH(AF1272,$CG$3:CG1275,0))&amp;$CE$23&amp;CHAR(10)&amp;$CD$24&amp;AG1272&amp;$CE$24&amp;CHAR(10)&amp;$CD$25&amp;AH1272&amp;$CE$25&amp;CHAR(10),"")&amp;IF(LEN(AJ1272)&gt;0,$CD$23&amp;INDEX($CH$3:CH1275,MATCH(AI1272,$CG$3:CG1275,0))&amp;$CE$23&amp;CHAR(10)&amp;$CD$24&amp;AJ1272&amp;$CE$24&amp;CHAR(10)&amp;$CD$25&amp;AK1272&amp;$CE$25&amp;CHAR(10),"")</f>
        <v/>
      </c>
      <c r="BK1272" s="18" t="str">
        <f>IF(LEN(J1272)&gt;0,INDEX($BH$2:$BH$100000,MATCH(J1272,VBAsheet!$H$2:$H$100000,0))&amp;CHAR(10),"")&amp;IF(LEN(K1272)&gt;0,INDEX($BH$2:$BH$100000,MATCH(K1272,VBAsheet!$H$2:$H$100000,0))&amp;CHAR(10),"")&amp;IF(LEN(L1272)&gt;0,INDEX($BH$2:$BH$100000,MATCH(L1272,VBAsheet!$H$2:$H$100000,0))&amp;CHAR(10),"")&amp;IF(LEN(M1272)&gt;0,INDEX($BH$2:$BH$100000,MATCH(M1272,VBAsheet!$H$2:$H$100000,0))&amp;CHAR(10),"")</f>
        <v/>
      </c>
      <c r="BM1272" s="94" t="str">
        <f t="shared" si="754"/>
        <v/>
      </c>
      <c r="BN1272" s="95" t="str">
        <f t="shared" si="742"/>
        <v/>
      </c>
      <c r="BP1272" s="18" t="str">
        <f t="shared" si="743"/>
        <v/>
      </c>
      <c r="BR1272" s="81" t="str">
        <f t="shared" si="753"/>
        <v/>
      </c>
      <c r="BU1272" s="138" t="str">
        <f t="shared" si="744"/>
        <v/>
      </c>
      <c r="BV1272" s="3" t="str">
        <f t="shared" si="745"/>
        <v/>
      </c>
      <c r="BW1272" s="3" t="str">
        <f t="shared" si="746"/>
        <v/>
      </c>
      <c r="BX1272" s="144" t="str">
        <f t="shared" si="747"/>
        <v/>
      </c>
      <c r="BY1272" s="18" t="str">
        <f t="shared" si="748"/>
        <v/>
      </c>
      <c r="BZ1272" s="18" t="str">
        <f t="shared" si="749"/>
        <v/>
      </c>
      <c r="CA1272" s="19" t="str">
        <f t="shared" si="750"/>
        <v/>
      </c>
    </row>
    <row r="1273" spans="4:79" x14ac:dyDescent="0.45">
      <c r="D1273" s="164" t="str">
        <f t="shared" si="751"/>
        <v/>
      </c>
      <c r="I1273" s="9" t="str">
        <f t="shared" si="724"/>
        <v/>
      </c>
      <c r="J1273" s="173" t="str">
        <f t="shared" si="725"/>
        <v/>
      </c>
      <c r="K1273" s="13"/>
      <c r="L1273" s="13"/>
      <c r="M1273" s="13"/>
      <c r="N1273" s="178" t="str">
        <f t="shared" si="726"/>
        <v/>
      </c>
      <c r="O1273" s="181" t="str">
        <f t="shared" si="727"/>
        <v/>
      </c>
      <c r="P1273" s="8" t="str">
        <f t="shared" si="728"/>
        <v/>
      </c>
      <c r="Q1273" s="8" t="str">
        <f t="shared" si="729"/>
        <v/>
      </c>
      <c r="R1273" s="8" t="str">
        <f t="shared" si="730"/>
        <v/>
      </c>
      <c r="S1273" s="8" t="str">
        <f t="shared" si="731"/>
        <v/>
      </c>
      <c r="T1273" s="8" t="str">
        <f t="shared" si="732"/>
        <v/>
      </c>
      <c r="U1273" s="8" t="str">
        <f t="shared" si="733"/>
        <v/>
      </c>
      <c r="V1273" s="16" t="str">
        <f t="shared" si="734"/>
        <v/>
      </c>
      <c r="W1273" s="129" t="str">
        <f t="shared" si="735"/>
        <v/>
      </c>
      <c r="X1273" s="8" t="str">
        <f t="shared" si="736"/>
        <v/>
      </c>
      <c r="Y1273" s="8" t="str">
        <f t="shared" si="737"/>
        <v/>
      </c>
      <c r="AQ1273" s="6" t="str">
        <f t="shared" si="738"/>
        <v/>
      </c>
      <c r="AR1273" s="128" t="str">
        <f t="shared" si="739"/>
        <v/>
      </c>
      <c r="AS1273" s="128" t="str">
        <f t="shared" si="740"/>
        <v/>
      </c>
      <c r="AT1273" s="139" t="str">
        <f t="shared" si="752"/>
        <v/>
      </c>
      <c r="BH1273" s="127" t="str">
        <f>IF(LEN(VBAsheet!H1273)&gt;0,$CD$4&amp;CHAR(10)&amp;$CD$5&amp;CHAR(10)&amp;$CD$6&amp;IF(VBAsheet!I1273="N",1,0)&amp;$CE$6&amp;CHAR(10)&amp;$CD$7&amp;CHAR(10)&amp;$CD$8&amp;VBAsheet!H1273&amp;$CE$8&amp;CHAR(10)&amp;$CD$9&amp;VBAsheet!K1273&amp;$CE$9&amp;CHAR(10)&amp;$CD$10&amp;VBAsheet!J1273-1&amp;$CE$10&amp;CHAR(10)&amp;$CD$11,"")</f>
        <v/>
      </c>
      <c r="BI1273"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3" s="18" t="str">
        <f>IF(LEN(X1273)&gt;0,$CD$23&amp;INDEX($CH$3:CH1276,MATCH(W1273,$CG$3:CG1276,0))&amp;$CE$23&amp;CHAR(10)&amp;$CD$24&amp;X1273&amp;$CE$24&amp;CHAR(10)&amp;$CD$25&amp;Y1273&amp;$CE$25&amp;CHAR(10),"")&amp;IF(LEN(AA1273)&gt;0,$CD$23&amp;INDEX($CH$3:CH1276,MATCH(Z1273,$CG$3:CG1276,0))&amp;$CE$23&amp;CHAR(10)&amp;$CD$24&amp;AA1273&amp;$CE$24&amp;CHAR(10)&amp;$CD$25&amp;AB1273&amp;$CE$25&amp;CHAR(10),"")&amp;IF(LEN(AD1273)&gt;0,$CD$23&amp;INDEX($CH$3:CH1276,MATCH(AC1273,$CG$3:CG1276,0))&amp;$CE$23&amp;CHAR(10)&amp;$CD$24&amp;AD1273&amp;$CE$24&amp;CHAR(10)&amp;$CD$25&amp;AE1273&amp;$CE$25&amp;CHAR(10),"")&amp;IF(LEN(AG1273)&gt;0,$CD$23&amp;INDEX($CH$3:CH1276,MATCH(AF1273,$CG$3:CG1276,0))&amp;$CE$23&amp;CHAR(10)&amp;$CD$24&amp;AG1273&amp;$CE$24&amp;CHAR(10)&amp;$CD$25&amp;AH1273&amp;$CE$25&amp;CHAR(10),"")&amp;IF(LEN(AJ1273)&gt;0,$CD$23&amp;INDEX($CH$3:CH1276,MATCH(AI1273,$CG$3:CG1276,0))&amp;$CE$23&amp;CHAR(10)&amp;$CD$24&amp;AJ1273&amp;$CE$24&amp;CHAR(10)&amp;$CD$25&amp;AK1273&amp;$CE$25&amp;CHAR(10),"")</f>
        <v/>
      </c>
      <c r="BK1273" s="18" t="str">
        <f>IF(LEN(J1273)&gt;0,INDEX($BH$2:$BH$100000,MATCH(J1273,VBAsheet!$H$2:$H$100000,0))&amp;CHAR(10),"")&amp;IF(LEN(K1273)&gt;0,INDEX($BH$2:$BH$100000,MATCH(K1273,VBAsheet!$H$2:$H$100000,0))&amp;CHAR(10),"")&amp;IF(LEN(L1273)&gt;0,INDEX($BH$2:$BH$100000,MATCH(L1273,VBAsheet!$H$2:$H$100000,0))&amp;CHAR(10),"")&amp;IF(LEN(M1273)&gt;0,INDEX($BH$2:$BH$100000,MATCH(M1273,VBAsheet!$H$2:$H$100000,0))&amp;CHAR(10),"")</f>
        <v/>
      </c>
      <c r="BM1273" s="94" t="str">
        <f t="shared" si="754"/>
        <v/>
      </c>
      <c r="BN1273" s="95" t="str">
        <f t="shared" si="742"/>
        <v/>
      </c>
      <c r="BP1273" s="18" t="str">
        <f t="shared" si="743"/>
        <v/>
      </c>
      <c r="BR1273" s="81" t="str">
        <f t="shared" si="753"/>
        <v/>
      </c>
      <c r="BU1273" s="138" t="str">
        <f t="shared" si="744"/>
        <v/>
      </c>
      <c r="BV1273" s="3" t="str">
        <f t="shared" si="745"/>
        <v/>
      </c>
      <c r="BW1273" s="3" t="str">
        <f t="shared" si="746"/>
        <v/>
      </c>
      <c r="BX1273" s="144" t="str">
        <f t="shared" si="747"/>
        <v/>
      </c>
      <c r="BY1273" s="18" t="str">
        <f t="shared" si="748"/>
        <v/>
      </c>
      <c r="BZ1273" s="18" t="str">
        <f t="shared" si="749"/>
        <v/>
      </c>
      <c r="CA1273" s="19" t="str">
        <f t="shared" si="750"/>
        <v/>
      </c>
    </row>
    <row r="1274" spans="4:79" x14ac:dyDescent="0.45">
      <c r="D1274" s="164" t="str">
        <f t="shared" si="751"/>
        <v/>
      </c>
      <c r="I1274" s="9" t="str">
        <f t="shared" si="724"/>
        <v/>
      </c>
      <c r="J1274" s="173" t="str">
        <f t="shared" si="725"/>
        <v/>
      </c>
      <c r="K1274" s="13"/>
      <c r="L1274" s="13"/>
      <c r="M1274" s="13"/>
      <c r="N1274" s="178" t="str">
        <f t="shared" si="726"/>
        <v/>
      </c>
      <c r="O1274" s="181" t="str">
        <f t="shared" si="727"/>
        <v/>
      </c>
      <c r="P1274" s="8" t="str">
        <f t="shared" si="728"/>
        <v/>
      </c>
      <c r="Q1274" s="8" t="str">
        <f t="shared" si="729"/>
        <v/>
      </c>
      <c r="R1274" s="8" t="str">
        <f t="shared" si="730"/>
        <v/>
      </c>
      <c r="S1274" s="8" t="str">
        <f t="shared" si="731"/>
        <v/>
      </c>
      <c r="T1274" s="8" t="str">
        <f t="shared" si="732"/>
        <v/>
      </c>
      <c r="U1274" s="8" t="str">
        <f t="shared" si="733"/>
        <v/>
      </c>
      <c r="V1274" s="16" t="str">
        <f t="shared" si="734"/>
        <v/>
      </c>
      <c r="W1274" s="129" t="str">
        <f t="shared" si="735"/>
        <v/>
      </c>
      <c r="X1274" s="8" t="str">
        <f t="shared" si="736"/>
        <v/>
      </c>
      <c r="Y1274" s="8" t="str">
        <f t="shared" si="737"/>
        <v/>
      </c>
      <c r="AQ1274" s="6" t="str">
        <f t="shared" si="738"/>
        <v/>
      </c>
      <c r="AR1274" s="128" t="str">
        <f t="shared" si="739"/>
        <v/>
      </c>
      <c r="AS1274" s="128" t="str">
        <f t="shared" si="740"/>
        <v/>
      </c>
      <c r="AT1274" s="139" t="str">
        <f t="shared" si="752"/>
        <v/>
      </c>
      <c r="BH1274" s="127" t="str">
        <f>IF(LEN(VBAsheet!H1274)&gt;0,$CD$4&amp;CHAR(10)&amp;$CD$5&amp;CHAR(10)&amp;$CD$6&amp;IF(VBAsheet!I1274="N",1,0)&amp;$CE$6&amp;CHAR(10)&amp;$CD$7&amp;CHAR(10)&amp;$CD$8&amp;VBAsheet!H1274&amp;$CE$8&amp;CHAR(10)&amp;$CD$9&amp;VBAsheet!K1274&amp;$CE$9&amp;CHAR(10)&amp;$CD$10&amp;VBAsheet!J1274-1&amp;$CE$10&amp;CHAR(10)&amp;$CD$11,"")</f>
        <v/>
      </c>
      <c r="BI1274"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4" s="18" t="str">
        <f>IF(LEN(X1274)&gt;0,$CD$23&amp;INDEX($CH$3:CH1277,MATCH(W1274,$CG$3:CG1277,0))&amp;$CE$23&amp;CHAR(10)&amp;$CD$24&amp;X1274&amp;$CE$24&amp;CHAR(10)&amp;$CD$25&amp;Y1274&amp;$CE$25&amp;CHAR(10),"")&amp;IF(LEN(AA1274)&gt;0,$CD$23&amp;INDEX($CH$3:CH1277,MATCH(Z1274,$CG$3:CG1277,0))&amp;$CE$23&amp;CHAR(10)&amp;$CD$24&amp;AA1274&amp;$CE$24&amp;CHAR(10)&amp;$CD$25&amp;AB1274&amp;$CE$25&amp;CHAR(10),"")&amp;IF(LEN(AD1274)&gt;0,$CD$23&amp;INDEX($CH$3:CH1277,MATCH(AC1274,$CG$3:CG1277,0))&amp;$CE$23&amp;CHAR(10)&amp;$CD$24&amp;AD1274&amp;$CE$24&amp;CHAR(10)&amp;$CD$25&amp;AE1274&amp;$CE$25&amp;CHAR(10),"")&amp;IF(LEN(AG1274)&gt;0,$CD$23&amp;INDEX($CH$3:CH1277,MATCH(AF1274,$CG$3:CG1277,0))&amp;$CE$23&amp;CHAR(10)&amp;$CD$24&amp;AG1274&amp;$CE$24&amp;CHAR(10)&amp;$CD$25&amp;AH1274&amp;$CE$25&amp;CHAR(10),"")&amp;IF(LEN(AJ1274)&gt;0,$CD$23&amp;INDEX($CH$3:CH1277,MATCH(AI1274,$CG$3:CG1277,0))&amp;$CE$23&amp;CHAR(10)&amp;$CD$24&amp;AJ1274&amp;$CE$24&amp;CHAR(10)&amp;$CD$25&amp;AK1274&amp;$CE$25&amp;CHAR(10),"")</f>
        <v/>
      </c>
      <c r="BK1274" s="18" t="str">
        <f>IF(LEN(J1274)&gt;0,INDEX($BH$2:$BH$100000,MATCH(J1274,VBAsheet!$H$2:$H$100000,0))&amp;CHAR(10),"")&amp;IF(LEN(K1274)&gt;0,INDEX($BH$2:$BH$100000,MATCH(K1274,VBAsheet!$H$2:$H$100000,0))&amp;CHAR(10),"")&amp;IF(LEN(L1274)&gt;0,INDEX($BH$2:$BH$100000,MATCH(L1274,VBAsheet!$H$2:$H$100000,0))&amp;CHAR(10),"")&amp;IF(LEN(M1274)&gt;0,INDEX($BH$2:$BH$100000,MATCH(M1274,VBAsheet!$H$2:$H$100000,0))&amp;CHAR(10),"")</f>
        <v/>
      </c>
      <c r="BM1274" s="94" t="str">
        <f t="shared" si="754"/>
        <v/>
      </c>
      <c r="BN1274" s="95" t="str">
        <f t="shared" si="742"/>
        <v/>
      </c>
      <c r="BP1274" s="18" t="str">
        <f t="shared" si="743"/>
        <v/>
      </c>
      <c r="BR1274" s="81" t="str">
        <f t="shared" si="753"/>
        <v/>
      </c>
      <c r="BU1274" s="138" t="str">
        <f t="shared" si="744"/>
        <v/>
      </c>
      <c r="BV1274" s="3" t="str">
        <f t="shared" si="745"/>
        <v/>
      </c>
      <c r="BW1274" s="3" t="str">
        <f t="shared" si="746"/>
        <v/>
      </c>
      <c r="BX1274" s="144" t="str">
        <f t="shared" si="747"/>
        <v/>
      </c>
      <c r="BY1274" s="18" t="str">
        <f t="shared" si="748"/>
        <v/>
      </c>
      <c r="BZ1274" s="18" t="str">
        <f t="shared" si="749"/>
        <v/>
      </c>
      <c r="CA1274" s="19" t="str">
        <f t="shared" si="750"/>
        <v/>
      </c>
    </row>
    <row r="1275" spans="4:79" x14ac:dyDescent="0.45">
      <c r="D1275" s="164" t="str">
        <f t="shared" si="751"/>
        <v/>
      </c>
      <c r="I1275" s="9" t="str">
        <f t="shared" si="724"/>
        <v/>
      </c>
      <c r="J1275" s="173" t="str">
        <f t="shared" si="725"/>
        <v/>
      </c>
      <c r="K1275" s="13"/>
      <c r="L1275" s="13"/>
      <c r="M1275" s="13"/>
      <c r="N1275" s="178" t="str">
        <f t="shared" si="726"/>
        <v/>
      </c>
      <c r="O1275" s="181" t="str">
        <f t="shared" si="727"/>
        <v/>
      </c>
      <c r="P1275" s="8" t="str">
        <f t="shared" si="728"/>
        <v/>
      </c>
      <c r="Q1275" s="8" t="str">
        <f t="shared" si="729"/>
        <v/>
      </c>
      <c r="R1275" s="8" t="str">
        <f t="shared" si="730"/>
        <v/>
      </c>
      <c r="S1275" s="8" t="str">
        <f t="shared" si="731"/>
        <v/>
      </c>
      <c r="T1275" s="8" t="str">
        <f t="shared" si="732"/>
        <v/>
      </c>
      <c r="U1275" s="8" t="str">
        <f t="shared" si="733"/>
        <v/>
      </c>
      <c r="V1275" s="16" t="str">
        <f t="shared" si="734"/>
        <v/>
      </c>
      <c r="W1275" s="129" t="str">
        <f t="shared" si="735"/>
        <v/>
      </c>
      <c r="X1275" s="8" t="str">
        <f t="shared" si="736"/>
        <v/>
      </c>
      <c r="Y1275" s="8" t="str">
        <f t="shared" si="737"/>
        <v/>
      </c>
      <c r="AQ1275" s="6" t="str">
        <f t="shared" si="738"/>
        <v/>
      </c>
      <c r="AR1275" s="128" t="str">
        <f t="shared" si="739"/>
        <v/>
      </c>
      <c r="AS1275" s="128" t="str">
        <f t="shared" si="740"/>
        <v/>
      </c>
      <c r="AT1275" s="139" t="str">
        <f t="shared" si="752"/>
        <v/>
      </c>
      <c r="BH1275" s="127" t="str">
        <f>IF(LEN(VBAsheet!H1275)&gt;0,$CD$4&amp;CHAR(10)&amp;$CD$5&amp;CHAR(10)&amp;$CD$6&amp;IF(VBAsheet!I1275="N",1,0)&amp;$CE$6&amp;CHAR(10)&amp;$CD$7&amp;CHAR(10)&amp;$CD$8&amp;VBAsheet!H1275&amp;$CE$8&amp;CHAR(10)&amp;$CD$9&amp;VBAsheet!K1275&amp;$CE$9&amp;CHAR(10)&amp;$CD$10&amp;VBAsheet!J1275-1&amp;$CE$10&amp;CHAR(10)&amp;$CD$11,"")</f>
        <v/>
      </c>
      <c r="BI1275"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5" s="18" t="str">
        <f>IF(LEN(X1275)&gt;0,$CD$23&amp;INDEX($CH$3:CH1278,MATCH(W1275,$CG$3:CG1278,0))&amp;$CE$23&amp;CHAR(10)&amp;$CD$24&amp;X1275&amp;$CE$24&amp;CHAR(10)&amp;$CD$25&amp;Y1275&amp;$CE$25&amp;CHAR(10),"")&amp;IF(LEN(AA1275)&gt;0,$CD$23&amp;INDEX($CH$3:CH1278,MATCH(Z1275,$CG$3:CG1278,0))&amp;$CE$23&amp;CHAR(10)&amp;$CD$24&amp;AA1275&amp;$CE$24&amp;CHAR(10)&amp;$CD$25&amp;AB1275&amp;$CE$25&amp;CHAR(10),"")&amp;IF(LEN(AD1275)&gt;0,$CD$23&amp;INDEX($CH$3:CH1278,MATCH(AC1275,$CG$3:CG1278,0))&amp;$CE$23&amp;CHAR(10)&amp;$CD$24&amp;AD1275&amp;$CE$24&amp;CHAR(10)&amp;$CD$25&amp;AE1275&amp;$CE$25&amp;CHAR(10),"")&amp;IF(LEN(AG1275)&gt;0,$CD$23&amp;INDEX($CH$3:CH1278,MATCH(AF1275,$CG$3:CG1278,0))&amp;$CE$23&amp;CHAR(10)&amp;$CD$24&amp;AG1275&amp;$CE$24&amp;CHAR(10)&amp;$CD$25&amp;AH1275&amp;$CE$25&amp;CHAR(10),"")&amp;IF(LEN(AJ1275)&gt;0,$CD$23&amp;INDEX($CH$3:CH1278,MATCH(AI1275,$CG$3:CG1278,0))&amp;$CE$23&amp;CHAR(10)&amp;$CD$24&amp;AJ1275&amp;$CE$24&amp;CHAR(10)&amp;$CD$25&amp;AK1275&amp;$CE$25&amp;CHAR(10),"")</f>
        <v/>
      </c>
      <c r="BK1275" s="18" t="str">
        <f>IF(LEN(J1275)&gt;0,INDEX($BH$2:$BH$100000,MATCH(J1275,VBAsheet!$H$2:$H$100000,0))&amp;CHAR(10),"")&amp;IF(LEN(K1275)&gt;0,INDEX($BH$2:$BH$100000,MATCH(K1275,VBAsheet!$H$2:$H$100000,0))&amp;CHAR(10),"")&amp;IF(LEN(L1275)&gt;0,INDEX($BH$2:$BH$100000,MATCH(L1275,VBAsheet!$H$2:$H$100000,0))&amp;CHAR(10),"")&amp;IF(LEN(M1275)&gt;0,INDEX($BH$2:$BH$100000,MATCH(M1275,VBAsheet!$H$2:$H$100000,0))&amp;CHAR(10),"")</f>
        <v/>
      </c>
      <c r="BM1275" s="94" t="str">
        <f t="shared" si="754"/>
        <v/>
      </c>
      <c r="BN1275" s="95" t="str">
        <f t="shared" si="742"/>
        <v/>
      </c>
      <c r="BP1275" s="18" t="str">
        <f t="shared" si="743"/>
        <v/>
      </c>
      <c r="BR1275" s="81" t="str">
        <f t="shared" si="753"/>
        <v/>
      </c>
      <c r="BU1275" s="138" t="str">
        <f t="shared" si="744"/>
        <v/>
      </c>
      <c r="BV1275" s="3" t="str">
        <f t="shared" si="745"/>
        <v/>
      </c>
      <c r="BW1275" s="3" t="str">
        <f t="shared" si="746"/>
        <v/>
      </c>
      <c r="BX1275" s="144" t="str">
        <f t="shared" si="747"/>
        <v/>
      </c>
      <c r="BY1275" s="18" t="str">
        <f t="shared" si="748"/>
        <v/>
      </c>
      <c r="BZ1275" s="18" t="str">
        <f t="shared" si="749"/>
        <v/>
      </c>
      <c r="CA1275" s="19" t="str">
        <f t="shared" si="750"/>
        <v/>
      </c>
    </row>
    <row r="1276" spans="4:79" x14ac:dyDescent="0.45">
      <c r="D1276" s="164" t="str">
        <f t="shared" si="751"/>
        <v/>
      </c>
      <c r="I1276" s="9" t="str">
        <f t="shared" si="724"/>
        <v/>
      </c>
      <c r="J1276" s="173" t="str">
        <f t="shared" si="725"/>
        <v/>
      </c>
      <c r="K1276" s="13"/>
      <c r="L1276" s="13"/>
      <c r="M1276" s="13"/>
      <c r="N1276" s="178" t="str">
        <f t="shared" si="726"/>
        <v/>
      </c>
      <c r="O1276" s="181" t="str">
        <f t="shared" si="727"/>
        <v/>
      </c>
      <c r="P1276" s="8" t="str">
        <f t="shared" si="728"/>
        <v/>
      </c>
      <c r="Q1276" s="8" t="str">
        <f t="shared" si="729"/>
        <v/>
      </c>
      <c r="R1276" s="8" t="str">
        <f t="shared" si="730"/>
        <v/>
      </c>
      <c r="S1276" s="8" t="str">
        <f t="shared" si="731"/>
        <v/>
      </c>
      <c r="T1276" s="8" t="str">
        <f t="shared" si="732"/>
        <v/>
      </c>
      <c r="U1276" s="8" t="str">
        <f t="shared" si="733"/>
        <v/>
      </c>
      <c r="V1276" s="16" t="str">
        <f t="shared" si="734"/>
        <v/>
      </c>
      <c r="W1276" s="129" t="str">
        <f t="shared" si="735"/>
        <v/>
      </c>
      <c r="X1276" s="8" t="str">
        <f t="shared" si="736"/>
        <v/>
      </c>
      <c r="Y1276" s="8" t="str">
        <f t="shared" si="737"/>
        <v/>
      </c>
      <c r="AQ1276" s="6" t="str">
        <f t="shared" si="738"/>
        <v/>
      </c>
      <c r="AR1276" s="128" t="str">
        <f t="shared" si="739"/>
        <v/>
      </c>
      <c r="AS1276" s="128" t="str">
        <f t="shared" si="740"/>
        <v/>
      </c>
      <c r="AT1276" s="139" t="str">
        <f t="shared" si="752"/>
        <v/>
      </c>
      <c r="BH1276" s="127" t="str">
        <f>IF(LEN(VBAsheet!H1276)&gt;0,$CD$4&amp;CHAR(10)&amp;$CD$5&amp;CHAR(10)&amp;$CD$6&amp;IF(VBAsheet!I1276="N",1,0)&amp;$CE$6&amp;CHAR(10)&amp;$CD$7&amp;CHAR(10)&amp;$CD$8&amp;VBAsheet!H1276&amp;$CE$8&amp;CHAR(10)&amp;$CD$9&amp;VBAsheet!K1276&amp;$CE$9&amp;CHAR(10)&amp;$CD$10&amp;VBAsheet!J1276-1&amp;$CE$10&amp;CHAR(10)&amp;$CD$11,"")</f>
        <v/>
      </c>
      <c r="BI1276"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6" s="18" t="str">
        <f>IF(LEN(X1276)&gt;0,$CD$23&amp;INDEX($CH$3:CH1279,MATCH(W1276,$CG$3:CG1279,0))&amp;$CE$23&amp;CHAR(10)&amp;$CD$24&amp;X1276&amp;$CE$24&amp;CHAR(10)&amp;$CD$25&amp;Y1276&amp;$CE$25&amp;CHAR(10),"")&amp;IF(LEN(AA1276)&gt;0,$CD$23&amp;INDEX($CH$3:CH1279,MATCH(Z1276,$CG$3:CG1279,0))&amp;$CE$23&amp;CHAR(10)&amp;$CD$24&amp;AA1276&amp;$CE$24&amp;CHAR(10)&amp;$CD$25&amp;AB1276&amp;$CE$25&amp;CHAR(10),"")&amp;IF(LEN(AD1276)&gt;0,$CD$23&amp;INDEX($CH$3:CH1279,MATCH(AC1276,$CG$3:CG1279,0))&amp;$CE$23&amp;CHAR(10)&amp;$CD$24&amp;AD1276&amp;$CE$24&amp;CHAR(10)&amp;$CD$25&amp;AE1276&amp;$CE$25&amp;CHAR(10),"")&amp;IF(LEN(AG1276)&gt;0,$CD$23&amp;INDEX($CH$3:CH1279,MATCH(AF1276,$CG$3:CG1279,0))&amp;$CE$23&amp;CHAR(10)&amp;$CD$24&amp;AG1276&amp;$CE$24&amp;CHAR(10)&amp;$CD$25&amp;AH1276&amp;$CE$25&amp;CHAR(10),"")&amp;IF(LEN(AJ1276)&gt;0,$CD$23&amp;INDEX($CH$3:CH1279,MATCH(AI1276,$CG$3:CG1279,0))&amp;$CE$23&amp;CHAR(10)&amp;$CD$24&amp;AJ1276&amp;$CE$24&amp;CHAR(10)&amp;$CD$25&amp;AK1276&amp;$CE$25&amp;CHAR(10),"")</f>
        <v/>
      </c>
      <c r="BK1276" s="18" t="str">
        <f>IF(LEN(J1276)&gt;0,INDEX($BH$2:$BH$100000,MATCH(J1276,VBAsheet!$H$2:$H$100000,0))&amp;CHAR(10),"")&amp;IF(LEN(K1276)&gt;0,INDEX($BH$2:$BH$100000,MATCH(K1276,VBAsheet!$H$2:$H$100000,0))&amp;CHAR(10),"")&amp;IF(LEN(L1276)&gt;0,INDEX($BH$2:$BH$100000,MATCH(L1276,VBAsheet!$H$2:$H$100000,0))&amp;CHAR(10),"")&amp;IF(LEN(M1276)&gt;0,INDEX($BH$2:$BH$100000,MATCH(M1276,VBAsheet!$H$2:$H$100000,0))&amp;CHAR(10),"")</f>
        <v/>
      </c>
      <c r="BM1276" s="94" t="str">
        <f t="shared" si="754"/>
        <v/>
      </c>
      <c r="BN1276" s="95" t="str">
        <f t="shared" si="742"/>
        <v/>
      </c>
      <c r="BP1276" s="18" t="str">
        <f t="shared" si="743"/>
        <v/>
      </c>
      <c r="BR1276" s="81" t="str">
        <f t="shared" si="753"/>
        <v/>
      </c>
      <c r="BU1276" s="138" t="str">
        <f t="shared" si="744"/>
        <v/>
      </c>
      <c r="BV1276" s="3" t="str">
        <f t="shared" si="745"/>
        <v/>
      </c>
      <c r="BW1276" s="3" t="str">
        <f t="shared" si="746"/>
        <v/>
      </c>
      <c r="BX1276" s="144" t="str">
        <f t="shared" si="747"/>
        <v/>
      </c>
      <c r="BY1276" s="18" t="str">
        <f t="shared" si="748"/>
        <v/>
      </c>
      <c r="BZ1276" s="18" t="str">
        <f t="shared" si="749"/>
        <v/>
      </c>
      <c r="CA1276" s="19" t="str">
        <f t="shared" si="750"/>
        <v/>
      </c>
    </row>
    <row r="1277" spans="4:79" x14ac:dyDescent="0.45">
      <c r="D1277" s="164" t="str">
        <f t="shared" si="751"/>
        <v/>
      </c>
      <c r="I1277" s="9" t="str">
        <f t="shared" si="724"/>
        <v/>
      </c>
      <c r="J1277" s="173" t="str">
        <f t="shared" si="725"/>
        <v/>
      </c>
      <c r="K1277" s="13"/>
      <c r="L1277" s="13"/>
      <c r="M1277" s="13"/>
      <c r="N1277" s="178" t="str">
        <f t="shared" si="726"/>
        <v/>
      </c>
      <c r="O1277" s="181" t="str">
        <f t="shared" si="727"/>
        <v/>
      </c>
      <c r="P1277" s="8" t="str">
        <f t="shared" si="728"/>
        <v/>
      </c>
      <c r="Q1277" s="8" t="str">
        <f t="shared" si="729"/>
        <v/>
      </c>
      <c r="R1277" s="8" t="str">
        <f t="shared" si="730"/>
        <v/>
      </c>
      <c r="S1277" s="8" t="str">
        <f t="shared" si="731"/>
        <v/>
      </c>
      <c r="T1277" s="8" t="str">
        <f t="shared" si="732"/>
        <v/>
      </c>
      <c r="U1277" s="8" t="str">
        <f t="shared" si="733"/>
        <v/>
      </c>
      <c r="V1277" s="16" t="str">
        <f t="shared" si="734"/>
        <v/>
      </c>
      <c r="W1277" s="129" t="str">
        <f t="shared" si="735"/>
        <v/>
      </c>
      <c r="X1277" s="8" t="str">
        <f t="shared" si="736"/>
        <v/>
      </c>
      <c r="Y1277" s="8" t="str">
        <f t="shared" si="737"/>
        <v/>
      </c>
      <c r="AQ1277" s="6" t="str">
        <f t="shared" si="738"/>
        <v/>
      </c>
      <c r="AR1277" s="128" t="str">
        <f t="shared" si="739"/>
        <v/>
      </c>
      <c r="AS1277" s="128" t="str">
        <f t="shared" si="740"/>
        <v/>
      </c>
      <c r="AT1277" s="139" t="str">
        <f t="shared" si="752"/>
        <v/>
      </c>
      <c r="BH1277" s="127" t="str">
        <f>IF(LEN(VBAsheet!H1277)&gt;0,$CD$4&amp;CHAR(10)&amp;$CD$5&amp;CHAR(10)&amp;$CD$6&amp;IF(VBAsheet!I1277="N",1,0)&amp;$CE$6&amp;CHAR(10)&amp;$CD$7&amp;CHAR(10)&amp;$CD$8&amp;VBAsheet!H1277&amp;$CE$8&amp;CHAR(10)&amp;$CD$9&amp;VBAsheet!K1277&amp;$CE$9&amp;CHAR(10)&amp;$CD$10&amp;VBAsheet!J1277-1&amp;$CE$10&amp;CHAR(10)&amp;$CD$11,"")</f>
        <v/>
      </c>
      <c r="BI1277"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7" s="18" t="str">
        <f>IF(LEN(X1277)&gt;0,$CD$23&amp;INDEX($CH$3:CH1280,MATCH(W1277,$CG$3:CG1280,0))&amp;$CE$23&amp;CHAR(10)&amp;$CD$24&amp;X1277&amp;$CE$24&amp;CHAR(10)&amp;$CD$25&amp;Y1277&amp;$CE$25&amp;CHAR(10),"")&amp;IF(LEN(AA1277)&gt;0,$CD$23&amp;INDEX($CH$3:CH1280,MATCH(Z1277,$CG$3:CG1280,0))&amp;$CE$23&amp;CHAR(10)&amp;$CD$24&amp;AA1277&amp;$CE$24&amp;CHAR(10)&amp;$CD$25&amp;AB1277&amp;$CE$25&amp;CHAR(10),"")&amp;IF(LEN(AD1277)&gt;0,$CD$23&amp;INDEX($CH$3:CH1280,MATCH(AC1277,$CG$3:CG1280,0))&amp;$CE$23&amp;CHAR(10)&amp;$CD$24&amp;AD1277&amp;$CE$24&amp;CHAR(10)&amp;$CD$25&amp;AE1277&amp;$CE$25&amp;CHAR(10),"")&amp;IF(LEN(AG1277)&gt;0,$CD$23&amp;INDEX($CH$3:CH1280,MATCH(AF1277,$CG$3:CG1280,0))&amp;$CE$23&amp;CHAR(10)&amp;$CD$24&amp;AG1277&amp;$CE$24&amp;CHAR(10)&amp;$CD$25&amp;AH1277&amp;$CE$25&amp;CHAR(10),"")&amp;IF(LEN(AJ1277)&gt;0,$CD$23&amp;INDEX($CH$3:CH1280,MATCH(AI1277,$CG$3:CG1280,0))&amp;$CE$23&amp;CHAR(10)&amp;$CD$24&amp;AJ1277&amp;$CE$24&amp;CHAR(10)&amp;$CD$25&amp;AK1277&amp;$CE$25&amp;CHAR(10),"")</f>
        <v/>
      </c>
      <c r="BK1277" s="18" t="str">
        <f>IF(LEN(J1277)&gt;0,INDEX($BH$2:$BH$100000,MATCH(J1277,VBAsheet!$H$2:$H$100000,0))&amp;CHAR(10),"")&amp;IF(LEN(K1277)&gt;0,INDEX($BH$2:$BH$100000,MATCH(K1277,VBAsheet!$H$2:$H$100000,0))&amp;CHAR(10),"")&amp;IF(LEN(L1277)&gt;0,INDEX($BH$2:$BH$100000,MATCH(L1277,VBAsheet!$H$2:$H$100000,0))&amp;CHAR(10),"")&amp;IF(LEN(M1277)&gt;0,INDEX($BH$2:$BH$100000,MATCH(M1277,VBAsheet!$H$2:$H$100000,0))&amp;CHAR(10),"")</f>
        <v/>
      </c>
      <c r="BM1277" s="94" t="str">
        <f t="shared" si="754"/>
        <v/>
      </c>
      <c r="BN1277" s="95" t="str">
        <f t="shared" si="742"/>
        <v/>
      </c>
      <c r="BP1277" s="18" t="str">
        <f t="shared" si="743"/>
        <v/>
      </c>
      <c r="BR1277" s="81" t="str">
        <f t="shared" si="753"/>
        <v/>
      </c>
      <c r="BU1277" s="138" t="str">
        <f t="shared" si="744"/>
        <v/>
      </c>
      <c r="BV1277" s="3" t="str">
        <f t="shared" si="745"/>
        <v/>
      </c>
      <c r="BW1277" s="3" t="str">
        <f t="shared" si="746"/>
        <v/>
      </c>
      <c r="BX1277" s="144" t="str">
        <f t="shared" si="747"/>
        <v/>
      </c>
      <c r="BY1277" s="18" t="str">
        <f t="shared" si="748"/>
        <v/>
      </c>
      <c r="BZ1277" s="18" t="str">
        <f t="shared" si="749"/>
        <v/>
      </c>
      <c r="CA1277" s="19" t="str">
        <f t="shared" si="750"/>
        <v/>
      </c>
    </row>
    <row r="1278" spans="4:79" x14ac:dyDescent="0.45">
      <c r="D1278" s="164" t="str">
        <f t="shared" si="751"/>
        <v/>
      </c>
      <c r="I1278" s="9" t="str">
        <f t="shared" si="724"/>
        <v/>
      </c>
      <c r="J1278" s="173" t="str">
        <f t="shared" si="725"/>
        <v/>
      </c>
      <c r="K1278" s="13"/>
      <c r="L1278" s="13"/>
      <c r="M1278" s="13"/>
      <c r="N1278" s="178" t="str">
        <f t="shared" si="726"/>
        <v/>
      </c>
      <c r="O1278" s="181" t="str">
        <f t="shared" si="727"/>
        <v/>
      </c>
      <c r="P1278" s="8" t="str">
        <f t="shared" si="728"/>
        <v/>
      </c>
      <c r="Q1278" s="8" t="str">
        <f t="shared" si="729"/>
        <v/>
      </c>
      <c r="R1278" s="8" t="str">
        <f t="shared" si="730"/>
        <v/>
      </c>
      <c r="S1278" s="8" t="str">
        <f t="shared" si="731"/>
        <v/>
      </c>
      <c r="T1278" s="8" t="str">
        <f t="shared" si="732"/>
        <v/>
      </c>
      <c r="U1278" s="8" t="str">
        <f t="shared" si="733"/>
        <v/>
      </c>
      <c r="V1278" s="16" t="str">
        <f t="shared" si="734"/>
        <v/>
      </c>
      <c r="W1278" s="129" t="str">
        <f t="shared" si="735"/>
        <v/>
      </c>
      <c r="X1278" s="8" t="str">
        <f t="shared" si="736"/>
        <v/>
      </c>
      <c r="Y1278" s="8" t="str">
        <f t="shared" si="737"/>
        <v/>
      </c>
      <c r="AQ1278" s="6" t="str">
        <f t="shared" si="738"/>
        <v/>
      </c>
      <c r="AR1278" s="128" t="str">
        <f t="shared" si="739"/>
        <v/>
      </c>
      <c r="AS1278" s="128" t="str">
        <f t="shared" si="740"/>
        <v/>
      </c>
      <c r="AT1278" s="139" t="str">
        <f t="shared" si="752"/>
        <v/>
      </c>
      <c r="BH1278" s="127" t="str">
        <f>IF(LEN(VBAsheet!H1278)&gt;0,$CD$4&amp;CHAR(10)&amp;$CD$5&amp;CHAR(10)&amp;$CD$6&amp;IF(VBAsheet!I1278="N",1,0)&amp;$CE$6&amp;CHAR(10)&amp;$CD$7&amp;CHAR(10)&amp;$CD$8&amp;VBAsheet!H1278&amp;$CE$8&amp;CHAR(10)&amp;$CD$9&amp;VBAsheet!K1278&amp;$CE$9&amp;CHAR(10)&amp;$CD$10&amp;VBAsheet!J1278-1&amp;$CE$10&amp;CHAR(10)&amp;$CD$11,"")</f>
        <v/>
      </c>
      <c r="BI1278"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8" s="18" t="str">
        <f>IF(LEN(X1278)&gt;0,$CD$23&amp;INDEX($CH$3:CH1281,MATCH(W1278,$CG$3:CG1281,0))&amp;$CE$23&amp;CHAR(10)&amp;$CD$24&amp;X1278&amp;$CE$24&amp;CHAR(10)&amp;$CD$25&amp;Y1278&amp;$CE$25&amp;CHAR(10),"")&amp;IF(LEN(AA1278)&gt;0,$CD$23&amp;INDEX($CH$3:CH1281,MATCH(Z1278,$CG$3:CG1281,0))&amp;$CE$23&amp;CHAR(10)&amp;$CD$24&amp;AA1278&amp;$CE$24&amp;CHAR(10)&amp;$CD$25&amp;AB1278&amp;$CE$25&amp;CHAR(10),"")&amp;IF(LEN(AD1278)&gt;0,$CD$23&amp;INDEX($CH$3:CH1281,MATCH(AC1278,$CG$3:CG1281,0))&amp;$CE$23&amp;CHAR(10)&amp;$CD$24&amp;AD1278&amp;$CE$24&amp;CHAR(10)&amp;$CD$25&amp;AE1278&amp;$CE$25&amp;CHAR(10),"")&amp;IF(LEN(AG1278)&gt;0,$CD$23&amp;INDEX($CH$3:CH1281,MATCH(AF1278,$CG$3:CG1281,0))&amp;$CE$23&amp;CHAR(10)&amp;$CD$24&amp;AG1278&amp;$CE$24&amp;CHAR(10)&amp;$CD$25&amp;AH1278&amp;$CE$25&amp;CHAR(10),"")&amp;IF(LEN(AJ1278)&gt;0,$CD$23&amp;INDEX($CH$3:CH1281,MATCH(AI1278,$CG$3:CG1281,0))&amp;$CE$23&amp;CHAR(10)&amp;$CD$24&amp;AJ1278&amp;$CE$24&amp;CHAR(10)&amp;$CD$25&amp;AK1278&amp;$CE$25&amp;CHAR(10),"")</f>
        <v/>
      </c>
      <c r="BK1278" s="18" t="str">
        <f>IF(LEN(J1278)&gt;0,INDEX($BH$2:$BH$100000,MATCH(J1278,VBAsheet!$H$2:$H$100000,0))&amp;CHAR(10),"")&amp;IF(LEN(K1278)&gt;0,INDEX($BH$2:$BH$100000,MATCH(K1278,VBAsheet!$H$2:$H$100000,0))&amp;CHAR(10),"")&amp;IF(LEN(L1278)&gt;0,INDEX($BH$2:$BH$100000,MATCH(L1278,VBAsheet!$H$2:$H$100000,0))&amp;CHAR(10),"")&amp;IF(LEN(M1278)&gt;0,INDEX($BH$2:$BH$100000,MATCH(M1278,VBAsheet!$H$2:$H$100000,0))&amp;CHAR(10),"")</f>
        <v/>
      </c>
      <c r="BM1278" s="94" t="str">
        <f t="shared" si="754"/>
        <v/>
      </c>
      <c r="BN1278" s="95" t="str">
        <f t="shared" si="742"/>
        <v/>
      </c>
      <c r="BP1278" s="18" t="str">
        <f t="shared" si="743"/>
        <v/>
      </c>
      <c r="BR1278" s="81" t="str">
        <f t="shared" si="753"/>
        <v/>
      </c>
      <c r="BU1278" s="138" t="str">
        <f t="shared" si="744"/>
        <v/>
      </c>
      <c r="BV1278" s="3" t="str">
        <f t="shared" si="745"/>
        <v/>
      </c>
      <c r="BW1278" s="3" t="str">
        <f t="shared" si="746"/>
        <v/>
      </c>
      <c r="BX1278" s="144" t="str">
        <f t="shared" si="747"/>
        <v/>
      </c>
      <c r="BY1278" s="18" t="str">
        <f t="shared" si="748"/>
        <v/>
      </c>
      <c r="BZ1278" s="18" t="str">
        <f t="shared" si="749"/>
        <v/>
      </c>
      <c r="CA1278" s="19" t="str">
        <f t="shared" si="750"/>
        <v/>
      </c>
    </row>
    <row r="1279" spans="4:79" x14ac:dyDescent="0.45">
      <c r="D1279" s="164" t="str">
        <f t="shared" si="751"/>
        <v/>
      </c>
      <c r="I1279" s="9" t="str">
        <f t="shared" si="724"/>
        <v/>
      </c>
      <c r="J1279" s="173" t="str">
        <f t="shared" si="725"/>
        <v/>
      </c>
      <c r="K1279" s="13"/>
      <c r="L1279" s="13"/>
      <c r="M1279" s="13"/>
      <c r="N1279" s="178" t="str">
        <f t="shared" si="726"/>
        <v/>
      </c>
      <c r="O1279" s="181" t="str">
        <f t="shared" si="727"/>
        <v/>
      </c>
      <c r="P1279" s="8" t="str">
        <f t="shared" si="728"/>
        <v/>
      </c>
      <c r="Q1279" s="8" t="str">
        <f t="shared" si="729"/>
        <v/>
      </c>
      <c r="R1279" s="8" t="str">
        <f t="shared" si="730"/>
        <v/>
      </c>
      <c r="S1279" s="8" t="str">
        <f t="shared" si="731"/>
        <v/>
      </c>
      <c r="T1279" s="8" t="str">
        <f t="shared" si="732"/>
        <v/>
      </c>
      <c r="U1279" s="8" t="str">
        <f t="shared" si="733"/>
        <v/>
      </c>
      <c r="V1279" s="16" t="str">
        <f t="shared" si="734"/>
        <v/>
      </c>
      <c r="W1279" s="129" t="str">
        <f t="shared" si="735"/>
        <v/>
      </c>
      <c r="X1279" s="8" t="str">
        <f t="shared" si="736"/>
        <v/>
      </c>
      <c r="Y1279" s="8" t="str">
        <f t="shared" si="737"/>
        <v/>
      </c>
      <c r="AQ1279" s="6" t="str">
        <f t="shared" si="738"/>
        <v/>
      </c>
      <c r="AR1279" s="128" t="str">
        <f t="shared" si="739"/>
        <v/>
      </c>
      <c r="AS1279" s="128" t="str">
        <f t="shared" si="740"/>
        <v/>
      </c>
      <c r="AT1279" s="139" t="str">
        <f t="shared" si="752"/>
        <v/>
      </c>
      <c r="BH1279" s="127" t="str">
        <f>IF(LEN(VBAsheet!H1279)&gt;0,$CD$4&amp;CHAR(10)&amp;$CD$5&amp;CHAR(10)&amp;$CD$6&amp;IF(VBAsheet!I1279="N",1,0)&amp;$CE$6&amp;CHAR(10)&amp;$CD$7&amp;CHAR(10)&amp;$CD$8&amp;VBAsheet!H1279&amp;$CE$8&amp;CHAR(10)&amp;$CD$9&amp;VBAsheet!K1279&amp;$CE$9&amp;CHAR(10)&amp;$CD$10&amp;VBAsheet!J1279-1&amp;$CE$10&amp;CHAR(10)&amp;$CD$11,"")</f>
        <v/>
      </c>
      <c r="BI1279"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79" s="18" t="str">
        <f>IF(LEN(X1279)&gt;0,$CD$23&amp;INDEX($CH$3:CH1282,MATCH(W1279,$CG$3:CG1282,0))&amp;$CE$23&amp;CHAR(10)&amp;$CD$24&amp;X1279&amp;$CE$24&amp;CHAR(10)&amp;$CD$25&amp;Y1279&amp;$CE$25&amp;CHAR(10),"")&amp;IF(LEN(AA1279)&gt;0,$CD$23&amp;INDEX($CH$3:CH1282,MATCH(Z1279,$CG$3:CG1282,0))&amp;$CE$23&amp;CHAR(10)&amp;$CD$24&amp;AA1279&amp;$CE$24&amp;CHAR(10)&amp;$CD$25&amp;AB1279&amp;$CE$25&amp;CHAR(10),"")&amp;IF(LEN(AD1279)&gt;0,$CD$23&amp;INDEX($CH$3:CH1282,MATCH(AC1279,$CG$3:CG1282,0))&amp;$CE$23&amp;CHAR(10)&amp;$CD$24&amp;AD1279&amp;$CE$24&amp;CHAR(10)&amp;$CD$25&amp;AE1279&amp;$CE$25&amp;CHAR(10),"")&amp;IF(LEN(AG1279)&gt;0,$CD$23&amp;INDEX($CH$3:CH1282,MATCH(AF1279,$CG$3:CG1282,0))&amp;$CE$23&amp;CHAR(10)&amp;$CD$24&amp;AG1279&amp;$CE$24&amp;CHAR(10)&amp;$CD$25&amp;AH1279&amp;$CE$25&amp;CHAR(10),"")&amp;IF(LEN(AJ1279)&gt;0,$CD$23&amp;INDEX($CH$3:CH1282,MATCH(AI1279,$CG$3:CG1282,0))&amp;$CE$23&amp;CHAR(10)&amp;$CD$24&amp;AJ1279&amp;$CE$24&amp;CHAR(10)&amp;$CD$25&amp;AK1279&amp;$CE$25&amp;CHAR(10),"")</f>
        <v/>
      </c>
      <c r="BK1279" s="18" t="str">
        <f>IF(LEN(J1279)&gt;0,INDEX($BH$2:$BH$100000,MATCH(J1279,VBAsheet!$H$2:$H$100000,0))&amp;CHAR(10),"")&amp;IF(LEN(K1279)&gt;0,INDEX($BH$2:$BH$100000,MATCH(K1279,VBAsheet!$H$2:$H$100000,0))&amp;CHAR(10),"")&amp;IF(LEN(L1279)&gt;0,INDEX($BH$2:$BH$100000,MATCH(L1279,VBAsheet!$H$2:$H$100000,0))&amp;CHAR(10),"")&amp;IF(LEN(M1279)&gt;0,INDEX($BH$2:$BH$100000,MATCH(M1279,VBAsheet!$H$2:$H$100000,0))&amp;CHAR(10),"")</f>
        <v/>
      </c>
      <c r="BM1279" s="94" t="str">
        <f t="shared" si="754"/>
        <v/>
      </c>
      <c r="BN1279" s="95" t="str">
        <f t="shared" si="742"/>
        <v/>
      </c>
      <c r="BP1279" s="18" t="str">
        <f t="shared" si="743"/>
        <v/>
      </c>
      <c r="BR1279" s="81" t="str">
        <f t="shared" si="753"/>
        <v/>
      </c>
      <c r="BU1279" s="138" t="str">
        <f t="shared" si="744"/>
        <v/>
      </c>
      <c r="BV1279" s="3" t="str">
        <f t="shared" si="745"/>
        <v/>
      </c>
      <c r="BW1279" s="3" t="str">
        <f t="shared" si="746"/>
        <v/>
      </c>
      <c r="BX1279" s="144" t="str">
        <f t="shared" si="747"/>
        <v/>
      </c>
      <c r="BY1279" s="18" t="str">
        <f t="shared" si="748"/>
        <v/>
      </c>
      <c r="BZ1279" s="18" t="str">
        <f t="shared" si="749"/>
        <v/>
      </c>
      <c r="CA1279" s="19" t="str">
        <f t="shared" si="750"/>
        <v/>
      </c>
    </row>
    <row r="1280" spans="4:79" x14ac:dyDescent="0.45">
      <c r="D1280" s="164" t="str">
        <f t="shared" si="751"/>
        <v/>
      </c>
      <c r="I1280" s="9" t="str">
        <f t="shared" si="724"/>
        <v/>
      </c>
      <c r="J1280" s="173" t="str">
        <f t="shared" si="725"/>
        <v/>
      </c>
      <c r="K1280" s="13"/>
      <c r="L1280" s="13"/>
      <c r="M1280" s="13"/>
      <c r="N1280" s="178" t="str">
        <f t="shared" si="726"/>
        <v/>
      </c>
      <c r="O1280" s="181" t="str">
        <f t="shared" si="727"/>
        <v/>
      </c>
      <c r="P1280" s="8" t="str">
        <f t="shared" si="728"/>
        <v/>
      </c>
      <c r="Q1280" s="8" t="str">
        <f t="shared" si="729"/>
        <v/>
      </c>
      <c r="R1280" s="8" t="str">
        <f t="shared" si="730"/>
        <v/>
      </c>
      <c r="S1280" s="8" t="str">
        <f t="shared" si="731"/>
        <v/>
      </c>
      <c r="T1280" s="8" t="str">
        <f t="shared" si="732"/>
        <v/>
      </c>
      <c r="U1280" s="8" t="str">
        <f t="shared" si="733"/>
        <v/>
      </c>
      <c r="V1280" s="16" t="str">
        <f t="shared" si="734"/>
        <v/>
      </c>
      <c r="W1280" s="129" t="str">
        <f t="shared" si="735"/>
        <v/>
      </c>
      <c r="X1280" s="8" t="str">
        <f t="shared" si="736"/>
        <v/>
      </c>
      <c r="Y1280" s="8" t="str">
        <f t="shared" si="737"/>
        <v/>
      </c>
      <c r="AQ1280" s="6" t="str">
        <f t="shared" si="738"/>
        <v/>
      </c>
      <c r="AR1280" s="128" t="str">
        <f t="shared" si="739"/>
        <v/>
      </c>
      <c r="AS1280" s="128" t="str">
        <f t="shared" si="740"/>
        <v/>
      </c>
      <c r="AT1280" s="139" t="str">
        <f t="shared" si="752"/>
        <v/>
      </c>
      <c r="BH1280" s="127" t="str">
        <f>IF(LEN(VBAsheet!H1280)&gt;0,$CD$4&amp;CHAR(10)&amp;$CD$5&amp;CHAR(10)&amp;$CD$6&amp;IF(VBAsheet!I1280="N",1,0)&amp;$CE$6&amp;CHAR(10)&amp;$CD$7&amp;CHAR(10)&amp;$CD$8&amp;VBAsheet!H1280&amp;$CE$8&amp;CHAR(10)&amp;$CD$9&amp;VBAsheet!K1280&amp;$CE$9&amp;CHAR(10)&amp;$CD$10&amp;VBAsheet!J1280-1&amp;$CE$10&amp;CHAR(10)&amp;$CD$11,"")</f>
        <v/>
      </c>
      <c r="BI1280"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80" s="18" t="str">
        <f>IF(LEN(X1280)&gt;0,$CD$23&amp;INDEX($CH$3:CH1283,MATCH(W1280,$CG$3:CG1283,0))&amp;$CE$23&amp;CHAR(10)&amp;$CD$24&amp;X1280&amp;$CE$24&amp;CHAR(10)&amp;$CD$25&amp;Y1280&amp;$CE$25&amp;CHAR(10),"")&amp;IF(LEN(AA1280)&gt;0,$CD$23&amp;INDEX($CH$3:CH1283,MATCH(Z1280,$CG$3:CG1283,0))&amp;$CE$23&amp;CHAR(10)&amp;$CD$24&amp;AA1280&amp;$CE$24&amp;CHAR(10)&amp;$CD$25&amp;AB1280&amp;$CE$25&amp;CHAR(10),"")&amp;IF(LEN(AD1280)&gt;0,$CD$23&amp;INDEX($CH$3:CH1283,MATCH(AC1280,$CG$3:CG1283,0))&amp;$CE$23&amp;CHAR(10)&amp;$CD$24&amp;AD1280&amp;$CE$24&amp;CHAR(10)&amp;$CD$25&amp;AE1280&amp;$CE$25&amp;CHAR(10),"")&amp;IF(LEN(AG1280)&gt;0,$CD$23&amp;INDEX($CH$3:CH1283,MATCH(AF1280,$CG$3:CG1283,0))&amp;$CE$23&amp;CHAR(10)&amp;$CD$24&amp;AG1280&amp;$CE$24&amp;CHAR(10)&amp;$CD$25&amp;AH1280&amp;$CE$25&amp;CHAR(10),"")&amp;IF(LEN(AJ1280)&gt;0,$CD$23&amp;INDEX($CH$3:CH1283,MATCH(AI1280,$CG$3:CG1283,0))&amp;$CE$23&amp;CHAR(10)&amp;$CD$24&amp;AJ1280&amp;$CE$24&amp;CHAR(10)&amp;$CD$25&amp;AK1280&amp;$CE$25&amp;CHAR(10),"")</f>
        <v/>
      </c>
      <c r="BK1280" s="18" t="str">
        <f>IF(LEN(J1280)&gt;0,INDEX($BH$2:$BH$100000,MATCH(J1280,VBAsheet!$H$2:$H$100000,0))&amp;CHAR(10),"")&amp;IF(LEN(K1280)&gt;0,INDEX($BH$2:$BH$100000,MATCH(K1280,VBAsheet!$H$2:$H$100000,0))&amp;CHAR(10),"")&amp;IF(LEN(L1280)&gt;0,INDEX($BH$2:$BH$100000,MATCH(L1280,VBAsheet!$H$2:$H$100000,0))&amp;CHAR(10),"")&amp;IF(LEN(M1280)&gt;0,INDEX($BH$2:$BH$100000,MATCH(M1280,VBAsheet!$H$2:$H$100000,0))&amp;CHAR(10),"")</f>
        <v/>
      </c>
      <c r="BM1280" s="94" t="str">
        <f t="shared" si="754"/>
        <v/>
      </c>
      <c r="BN1280" s="95" t="str">
        <f t="shared" si="742"/>
        <v/>
      </c>
      <c r="BP1280" s="18" t="str">
        <f t="shared" si="743"/>
        <v/>
      </c>
      <c r="BR1280" s="81" t="str">
        <f t="shared" si="753"/>
        <v/>
      </c>
      <c r="BU1280" s="138" t="str">
        <f t="shared" si="744"/>
        <v/>
      </c>
      <c r="BV1280" s="3" t="str">
        <f t="shared" si="745"/>
        <v/>
      </c>
      <c r="BW1280" s="3" t="str">
        <f t="shared" si="746"/>
        <v/>
      </c>
      <c r="BX1280" s="144" t="str">
        <f t="shared" si="747"/>
        <v/>
      </c>
      <c r="BY1280" s="18" t="str">
        <f t="shared" si="748"/>
        <v/>
      </c>
      <c r="BZ1280" s="18" t="str">
        <f t="shared" si="749"/>
        <v/>
      </c>
      <c r="CA1280" s="19" t="str">
        <f t="shared" si="750"/>
        <v/>
      </c>
    </row>
    <row r="1281" spans="4:79" x14ac:dyDescent="0.45">
      <c r="D1281" s="164" t="str">
        <f t="shared" si="751"/>
        <v/>
      </c>
      <c r="I1281" s="9" t="str">
        <f t="shared" si="724"/>
        <v/>
      </c>
      <c r="J1281" s="173" t="str">
        <f t="shared" si="725"/>
        <v/>
      </c>
      <c r="K1281" s="13"/>
      <c r="L1281" s="13"/>
      <c r="M1281" s="13"/>
      <c r="N1281" s="178" t="str">
        <f t="shared" si="726"/>
        <v/>
      </c>
      <c r="O1281" s="181" t="str">
        <f t="shared" si="727"/>
        <v/>
      </c>
      <c r="P1281" s="8" t="str">
        <f t="shared" si="728"/>
        <v/>
      </c>
      <c r="Q1281" s="8" t="str">
        <f t="shared" si="729"/>
        <v/>
      </c>
      <c r="R1281" s="8" t="str">
        <f t="shared" si="730"/>
        <v/>
      </c>
      <c r="S1281" s="8" t="str">
        <f t="shared" si="731"/>
        <v/>
      </c>
      <c r="T1281" s="8" t="str">
        <f t="shared" si="732"/>
        <v/>
      </c>
      <c r="U1281" s="8" t="str">
        <f t="shared" si="733"/>
        <v/>
      </c>
      <c r="V1281" s="16" t="str">
        <f t="shared" si="734"/>
        <v/>
      </c>
      <c r="W1281" s="129" t="str">
        <f t="shared" si="735"/>
        <v/>
      </c>
      <c r="X1281" s="8" t="str">
        <f t="shared" si="736"/>
        <v/>
      </c>
      <c r="Y1281" s="8" t="str">
        <f t="shared" si="737"/>
        <v/>
      </c>
      <c r="AQ1281" s="6" t="str">
        <f t="shared" si="738"/>
        <v/>
      </c>
      <c r="AR1281" s="128" t="str">
        <f t="shared" si="739"/>
        <v/>
      </c>
      <c r="AS1281" s="128" t="str">
        <f t="shared" si="740"/>
        <v/>
      </c>
      <c r="AT1281" s="139" t="str">
        <f t="shared" si="752"/>
        <v/>
      </c>
      <c r="BH1281" s="127" t="str">
        <f>IF(LEN(VBAsheet!H1281)&gt;0,$CD$4&amp;CHAR(10)&amp;$CD$5&amp;CHAR(10)&amp;$CD$6&amp;IF(VBAsheet!I1281="N",1,0)&amp;$CE$6&amp;CHAR(10)&amp;$CD$7&amp;CHAR(10)&amp;$CD$8&amp;VBAsheet!H1281&amp;$CE$8&amp;CHAR(10)&amp;$CD$9&amp;VBAsheet!K1281&amp;$CE$9&amp;CHAR(10)&amp;$CD$10&amp;VBAsheet!J1281-1&amp;$CE$10&amp;CHAR(10)&amp;$CD$11,"")</f>
        <v/>
      </c>
      <c r="BI1281" s="18" t="str">
        <f t="shared" si="741"/>
        <v xml:space="preserve">                        &lt;int name="channel" value=""/&gt;
                        &lt;float name="velocityFact" value=""/&gt;
                        &lt;float name="lengthFact" value=""/&gt;
                        &lt;int name="minVelocity" value=""/&gt;
                        &lt;int name="maxVelocity" value=""/&gt;
                        &lt;int name="transpose" value=""/&gt;
                        &lt;int name="minPitch" value=""/&gt;
                        &lt;int name="maxPitch" value=""/&gt;
</v>
      </c>
      <c r="BJ1281" s="18" t="str">
        <f>IF(LEN(X1281)&gt;0,$CD$23&amp;INDEX($CH$3:CH1284,MATCH(W1281,$CG$3:CG1284,0))&amp;$CE$23&amp;CHAR(10)&amp;$CD$24&amp;X1281&amp;$CE$24&amp;CHAR(10)&amp;$CD$25&amp;Y1281&amp;$CE$25&amp;CHAR(10),"")&amp;IF(LEN(AA1281)&gt;0,$CD$23&amp;INDEX($CH$3:CH1284,MATCH(Z1281,$CG$3:CG1284,0))&amp;$CE$23&amp;CHAR(10)&amp;$CD$24&amp;AA1281&amp;$CE$24&amp;CHAR(10)&amp;$CD$25&amp;AB1281&amp;$CE$25&amp;CHAR(10),"")&amp;IF(LEN(AD1281)&gt;0,$CD$23&amp;INDEX($CH$3:CH1284,MATCH(AC1281,$CG$3:CG1284,0))&amp;$CE$23&amp;CHAR(10)&amp;$CD$24&amp;AD1281&amp;$CE$24&amp;CHAR(10)&amp;$CD$25&amp;AE1281&amp;$CE$25&amp;CHAR(10),"")&amp;IF(LEN(AG1281)&gt;0,$CD$23&amp;INDEX($CH$3:CH1284,MATCH(AF1281,$CG$3:CG1284,0))&amp;$CE$23&amp;CHAR(10)&amp;$CD$24&amp;AG1281&amp;$CE$24&amp;CHAR(10)&amp;$CD$25&amp;AH1281&amp;$CE$25&amp;CHAR(10),"")&amp;IF(LEN(AJ1281)&gt;0,$CD$23&amp;INDEX($CH$3:CH1284,MATCH(AI1281,$CG$3:CG1284,0))&amp;$CE$23&amp;CHAR(10)&amp;$CD$24&amp;AJ1281&amp;$CE$24&amp;CHAR(10)&amp;$CD$25&amp;AK1281&amp;$CE$25&amp;CHAR(10),"")</f>
        <v/>
      </c>
      <c r="BK1281" s="18" t="str">
        <f>IF(LEN(J1281)&gt;0,INDEX($BH$2:$BH$100000,MATCH(J1281,VBAsheet!$H$2:$H$100000,0))&amp;CHAR(10),"")&amp;IF(LEN(K1281)&gt;0,INDEX($BH$2:$BH$100000,MATCH(K1281,VBAsheet!$H$2:$H$100000,0))&amp;CHAR(10),"")&amp;IF(LEN(L1281)&gt;0,INDEX($BH$2:$BH$100000,MATCH(L1281,VBAsheet!$H$2:$H$100000,0))&amp;CHAR(10),"")&amp;IF(LEN(M1281)&gt;0,INDEX($BH$2:$BH$100000,MATCH(M1281,VBAsheet!$H$2:$H$100000,0))&amp;CHAR(10),"")</f>
        <v/>
      </c>
      <c r="BM1281" s="94" t="str">
        <f t="shared" si="754"/>
        <v/>
      </c>
      <c r="BN1281" s="95" t="str">
        <f t="shared" si="742"/>
        <v/>
      </c>
      <c r="BP1281" s="18" t="str">
        <f t="shared" si="743"/>
        <v/>
      </c>
      <c r="BR1281" s="81" t="str">
        <f t="shared" si="753"/>
        <v/>
      </c>
      <c r="BU1281" s="138" t="str">
        <f t="shared" si="744"/>
        <v/>
      </c>
      <c r="BV1281" s="3" t="str">
        <f t="shared" si="745"/>
        <v/>
      </c>
      <c r="BW1281" s="3" t="str">
        <f t="shared" si="746"/>
        <v/>
      </c>
      <c r="BX1281" s="144" t="str">
        <f t="shared" si="747"/>
        <v/>
      </c>
      <c r="BY1281" s="18" t="str">
        <f t="shared" si="748"/>
        <v/>
      </c>
      <c r="BZ1281" s="18" t="str">
        <f t="shared" si="749"/>
        <v/>
      </c>
      <c r="CA1281" s="19" t="str">
        <f t="shared" si="750"/>
        <v/>
      </c>
    </row>
    <row r="1282" spans="4:79" x14ac:dyDescent="0.45">
      <c r="D1282" s="164" t="str">
        <f t="shared" si="751"/>
        <v/>
      </c>
      <c r="I1282" s="9" t="str">
        <f t="shared" ref="I1282:I1345" si="755">IF(LEN(F1282)&gt;0,"---","")</f>
        <v/>
      </c>
      <c r="J1282" s="173" t="str">
        <f t="shared" ref="J1282:J1345" si="756">IF(LEN(F1282)&gt;0,F1282,"")</f>
        <v/>
      </c>
      <c r="K1282" s="13"/>
      <c r="L1282" s="13"/>
      <c r="M1282" s="13"/>
      <c r="N1282" s="178" t="str">
        <f t="shared" ref="N1282:N1345" si="757">IF(LEN(F1282)&gt;0,"---","")</f>
        <v/>
      </c>
      <c r="O1282" s="181" t="str">
        <f t="shared" ref="O1282:O1345" si="758">IF(LEN(F1282)&gt;0,0,"")</f>
        <v/>
      </c>
      <c r="P1282" s="8" t="str">
        <f t="shared" ref="P1282:P1345" si="759">IF(LEN(F1282)&gt;0,1,"")</f>
        <v/>
      </c>
      <c r="Q1282" s="8" t="str">
        <f t="shared" ref="Q1282:Q1345" si="760">IF(LEN(F1282)&gt;0,0,"")</f>
        <v/>
      </c>
      <c r="R1282" s="8" t="str">
        <f t="shared" ref="R1282:R1345" si="761">IF(LEN(F1282)&gt;0,1,"")</f>
        <v/>
      </c>
      <c r="S1282" s="8" t="str">
        <f t="shared" ref="S1282:S1345" si="762">IF(LEN(F1282)&gt;0,0,"")</f>
        <v/>
      </c>
      <c r="T1282" s="8" t="str">
        <f t="shared" ref="T1282:T1345" si="763">IF(LEN(F1282)&gt;0,127,"")</f>
        <v/>
      </c>
      <c r="U1282" s="8" t="str">
        <f t="shared" ref="U1282:U1345" si="764">IF(LEN(F1282)&gt;0,0,"")</f>
        <v/>
      </c>
      <c r="V1282" s="16" t="str">
        <f t="shared" ref="V1282:V1345" si="765">IF(LEN(F1282)&gt;0,127,"")</f>
        <v/>
      </c>
      <c r="W1282" s="129" t="str">
        <f t="shared" ref="W1282:W1345" si="766">IF(LEN(G1282)&gt;0,"Note-on","")</f>
        <v/>
      </c>
      <c r="X1282" s="8" t="str">
        <f t="shared" ref="X1282:X1345" si="767">IF(LEN(G1282)&gt;0,G1282,"")</f>
        <v/>
      </c>
      <c r="Y1282" s="8" t="str">
        <f t="shared" ref="Y1282:Y1345" si="768">IF(LEN(G1282)&gt;0,1,"")</f>
        <v/>
      </c>
      <c r="AQ1282" s="6" t="str">
        <f t="shared" ref="AQ1282:AQ1345" si="769">IFERROR(IF(SEARCH(CA1282,IFERROR(VLOOKUP(CA1282,$EH$2:$EH$400,1,TRUE),""))&gt;0,IFERROR(VLOOKUP(CA1282,$EH$2:$EH$400,1,TRUE),""),""),IF(LEN(CA1282)&gt;0,"note-whole",""))</f>
        <v/>
      </c>
      <c r="AR1282" s="128" t="str">
        <f t="shared" ref="AR1282:AR1345" si="770">IF(LEN(E1282)&gt;0,IF(AND(AS1282&lt;&gt;AS1281,LEN(AS1282)&gt;0),IF(ISTEXT(AR1281),1,IF(AS1282=127,IF(AR1281=63,"LIMIT HIT",AR1281+1),AR1281)),AR1281),"")</f>
        <v/>
      </c>
      <c r="AS1282" s="128" t="str">
        <f t="shared" ref="AS1282:AS1345" si="771">IF(LEN(E1282)&gt;0,IF(AND(BM1282&lt;&gt;BM1281,LEN(BM1282)&gt;0),IF(ISTEXT(AS1281),0,IF(AS1281=127,0,AS1281+1)),AS1281),"")</f>
        <v/>
      </c>
      <c r="AT1282" s="139" t="str">
        <f t="shared" si="752"/>
        <v/>
      </c>
      <c r="BH1282" s="127" t="str">
        <f>IF(LEN(VBAsheet!H1282)&gt;0,$CD$4&amp;CHAR(10)&amp;$CD$5&amp;CHAR(10)&amp;$CD$6&amp;IF(VBAsheet!I1282="N",1,0)&amp;$CE$6&amp;CHAR(10)&amp;$CD$7&amp;CHAR(10)&amp;$CD$8&amp;VBAsheet!H1282&amp;$CE$8&amp;CHAR(10)&amp;$CD$9&amp;VBAsheet!K1282&amp;$CE$9&amp;CHAR(10)&amp;$CD$10&amp;VBAsheet!J1282-1&amp;$CE$10&amp;CHAR(10)&amp;$CD$11,"")</f>
        <v/>
      </c>
      <c r="BI1282" s="18" t="str">
        <f t="shared" ref="BI1282:BI1345" si="772">$CD$14&amp;O1282&amp;$CE$14&amp;CHAR(10)&amp;$CD$15&amp;R1282&amp;$CE$15&amp;CHAR(10)&amp;$CD$16&amp;P1282&amp;$CE$16&amp;CHAR(10)&amp;$CD$17&amp;S1282&amp;$CE$17&amp;CHAR(10)&amp;$CD$18&amp;T1282&amp;$CE$18&amp;CHAR(10)&amp;$CD$19&amp;Q1282&amp;$CE$19&amp;CHAR(10)&amp;$CD$20&amp;U1282&amp;$CE$20&amp;CHAR(10)&amp;$CD$21&amp;V1282&amp;$CE$21&amp;CHAR(10)</f>
        <v xml:space="preserve">                        &lt;int name="channel" value=""/&gt;
                        &lt;float name="velocityFact" value=""/&gt;
                        &lt;float name="lengthFact" value=""/&gt;
                        &lt;int name="minVelocity" value=""/&gt;
                        &lt;int name="maxVelocity" value=""/&gt;
                        &lt;int name="transpose" value=""/&gt;
                        &lt;int name="minPitch" value=""/&gt;
                        &lt;int name="maxPitch" value=""/&gt;
</v>
      </c>
      <c r="BJ1282" s="18" t="str">
        <f>IF(LEN(X1282)&gt;0,$CD$23&amp;INDEX($CH$3:CH1285,MATCH(W1282,$CG$3:CG1285,0))&amp;$CE$23&amp;CHAR(10)&amp;$CD$24&amp;X1282&amp;$CE$24&amp;CHAR(10)&amp;$CD$25&amp;Y1282&amp;$CE$25&amp;CHAR(10),"")&amp;IF(LEN(AA1282)&gt;0,$CD$23&amp;INDEX($CH$3:CH1285,MATCH(Z1282,$CG$3:CG1285,0))&amp;$CE$23&amp;CHAR(10)&amp;$CD$24&amp;AA1282&amp;$CE$24&amp;CHAR(10)&amp;$CD$25&amp;AB1282&amp;$CE$25&amp;CHAR(10),"")&amp;IF(LEN(AD1282)&gt;0,$CD$23&amp;INDEX($CH$3:CH1285,MATCH(AC1282,$CG$3:CG1285,0))&amp;$CE$23&amp;CHAR(10)&amp;$CD$24&amp;AD1282&amp;$CE$24&amp;CHAR(10)&amp;$CD$25&amp;AE1282&amp;$CE$25&amp;CHAR(10),"")&amp;IF(LEN(AG1282)&gt;0,$CD$23&amp;INDEX($CH$3:CH1285,MATCH(AF1282,$CG$3:CG1285,0))&amp;$CE$23&amp;CHAR(10)&amp;$CD$24&amp;AG1282&amp;$CE$24&amp;CHAR(10)&amp;$CD$25&amp;AH1282&amp;$CE$25&amp;CHAR(10),"")&amp;IF(LEN(AJ1282)&gt;0,$CD$23&amp;INDEX($CH$3:CH1285,MATCH(AI1282,$CG$3:CG1285,0))&amp;$CE$23&amp;CHAR(10)&amp;$CD$24&amp;AJ1282&amp;$CE$24&amp;CHAR(10)&amp;$CD$25&amp;AK1282&amp;$CE$25&amp;CHAR(10),"")</f>
        <v/>
      </c>
      <c r="BK1282" s="18" t="str">
        <f>IF(LEN(J1282)&gt;0,INDEX($BH$2:$BH$100000,MATCH(J1282,VBAsheet!$H$2:$H$100000,0))&amp;CHAR(10),"")&amp;IF(LEN(K1282)&gt;0,INDEX($BH$2:$BH$100000,MATCH(K1282,VBAsheet!$H$2:$H$100000,0))&amp;CHAR(10),"")&amp;IF(LEN(L1282)&gt;0,INDEX($BH$2:$BH$100000,MATCH(L1282,VBAsheet!$H$2:$H$100000,0))&amp;CHAR(10),"")&amp;IF(LEN(M1282)&gt;0,INDEX($BH$2:$BH$100000,MATCH(M1282,VBAsheet!$H$2:$H$100000,0))&amp;CHAR(10),"")</f>
        <v/>
      </c>
      <c r="BM1282" s="94" t="str">
        <f t="shared" si="754"/>
        <v/>
      </c>
      <c r="BN1282" s="95" t="str">
        <f t="shared" ref="BN1282:BN1345" si="773">IF(LEN(E1282)&gt;0,IF(E1282=E1281,BN1281+1,1),"")</f>
        <v/>
      </c>
      <c r="BP1282" s="18" t="str">
        <f t="shared" ref="BP1282:BP1345" si="774">IF(LEN(E1282)&gt;0,IF(E1282&lt;&gt;E1281,$CD$2&amp;E1282&amp;$CE$2&amp;CHAR(10)&amp;$CD$3&amp;_xlfn.TEXTJOIN(CHAR(10),TRUE,$BH$2:$BH$1001)&amp;CHAR(10)&amp;$CD$12&amp;CHAR(10)&amp;IF(LEN(E1282)&gt;0,$CD$13&amp;IF(I1282="---",-1,I1282)&amp;$CE$13&amp;CHAR(10)&amp;BI1282&amp;$CD$22&amp;CHAR(10)&amp;BJ1282&amp;$CD$26&amp;CHAR(10)&amp;BI1282&amp;$CD$35&amp;X1282&amp;$CE$35&amp;CHAR(10)&amp;$CD$36&amp;CHAR(10)&amp;BK1282&amp;$CD$45&amp;F1282&amp;$CE$45&amp;CHAR(10)&amp;$CD$46&amp;IF(N1282="---",0,N1282)&amp;$CE$46,""),IF(LEN(E1282)&gt;0,$CD$13&amp;IF(I1282="---",-1,I1282)&amp;$CE$13&amp;CHAR(10)&amp;BI1282&amp;$CD$22&amp;CHAR(10)&amp;BJ1282&amp;$CD$26&amp;CHAR(10)&amp;BI1282&amp;$CD$35&amp;X1282&amp;$CE$35&amp;CHAR(10)&amp;$CD$36&amp;CHAR(10)&amp;BK1282&amp;$CD$45&amp;F1282&amp;$CE$45&amp;CHAR(10)&amp;$CD$46&amp;IF(N1282="---",0,N1282)&amp;$CE$46,""))&amp;IF(E1282=E1283,"",CHAR(10)&amp;$CD$47),"")</f>
        <v/>
      </c>
      <c r="BR1282" s="81" t="str">
        <f t="shared" si="753"/>
        <v/>
      </c>
      <c r="BU1282" s="138" t="str">
        <f t="shared" ref="BU1282:BU1345" si="775">IF(OR(W1282="Program",LEN(E1282)=0),"",IF(AND(LEN(W1282)&gt;0,LEN(X1282)&gt;0,LEN(Y1282)&gt;0),SUBSTITUTE(LOWER(SUBSTITUTE(LOWER(SUBSTITUTE(LOWER(W1282),"note-hold","note-hold:")),"note-on","note:")),"controller","cc:")&amp;X1282&amp;IF(LOWER(W1282)="note-hold","",","&amp;Y1282),""))</f>
        <v/>
      </c>
      <c r="BV1282" s="3" t="str">
        <f t="shared" ref="BV1282:BV1345" si="776">IF(OR(Z1282="Program",LEN(E1282)=0),"",IF(AND(LEN(Z1282)&gt;0,LEN(AA1282)&gt;0,LEN(AB1282)&gt;0),SUBSTITUTE(LOWER(SUBSTITUTE(LOWER(SUBSTITUTE(LOWER(Z1282),"note-hold","note-hold:")),"note-on","note:")),"controller","cc:")&amp;AA1282&amp;IF(LOWER(Z1282)="note-hold","",","&amp;AB1282),""))</f>
        <v/>
      </c>
      <c r="BW1282" s="3" t="str">
        <f t="shared" ref="BW1282:BW1345" si="777">IF(OR(AC1282="Program",LEN(E1282)=0),"",IF(AND(LEN(AC1282)&gt;0,LEN(AD1282)&gt;0,LEN(AE1282)&gt;0),SUBSTITUTE(LOWER(SUBSTITUTE(LOWER(SUBSTITUTE(LOWER(AC1282),"note-hold","note-hold:")),"note-on","note:")),"controller","cc:")&amp;AD1282&amp;IF(LOWER(AC1282)="note-hold","",","&amp;AE1282),""))</f>
        <v/>
      </c>
      <c r="BX1282" s="144" t="str">
        <f t="shared" ref="BX1282:BX1345" si="778">IF(LEN(BM1282)=0,"",$CO$4&amp;""""&amp;D1282&amp;""""&amp;$CP$4&amp;""""&amp;E1282&amp;""""&amp;$CQ$4&amp;CHAR(10)&amp;IF(LEN(AU1282)&gt;0,$CN$10&amp;""""&amp;AU1282&amp;""""&amp;CHAR(10),"")&amp;"Bank "&amp;AR1282&amp;" "&amp;AS1282&amp;" "&amp;BZ1282&amp;CHAR(10))</f>
        <v/>
      </c>
      <c r="BY1282" s="18" t="str">
        <f t="shared" ref="BY1282:BY1345" si="779">IF(LEN(E1282)=0,"",$CN$8&amp;IF(ISNUMBER(N1282),INDEX($EE$2:$EE$13,MATCH(N1282,$ED$2:$ED$13,0)),"default")&amp;$CO$8&amp;AQ1282&amp;IF(COUNTBLANK(J1282:M1282)=4,"",$CP$8&amp;IF(LEN(J1282)&gt;0,1,IF(LEN(K1282)&gt;0,2,IF(LEN(L1282)&gt;0,3,IF(LEN(M1282)&gt;0,4,"")))))&amp;IF(OR(COUNTBLANK(BU1282:BW1282)&lt;3,O1282&gt;0)," o=","")&amp;_xlfn.TEXTJOIN("/",TRUE,BU1282:BW1282)&amp;IF(AND(COUNTBLANK(BU1282:BW1282)&lt;3,O1282&gt;0),"/","")&amp;IF(O1282=0,"","@"&amp;O1282)&amp;CHAR(10)&amp;AT1282&amp;" "&amp;CA1282)</f>
        <v/>
      </c>
      <c r="BZ1282" s="18" t="str">
        <f t="shared" ref="BZ1282:BZ1345" si="780">IF(LEN(BM1282)&gt;0,((LEFT(D1282)&amp;MID(D1282,FIND("#",SUBSTITUTE(D1282&amp;"  "," ","#",1))+1,1)&amp;MID(D1282,FIND("#",SUBSTITUTE(D1282&amp;"  "," ","#",2))+1,1)))&amp;" - "&amp;BL1282,"")</f>
        <v/>
      </c>
      <c r="CA1282" s="19" t="str">
        <f t="shared" ref="CA1282:CA1345" si="781">IF(LEN(F1282)&gt;0,F1282,IF(LEN(J1282)&gt;0,J1282,IF(LEN(K1282)&gt;0,K1282,IF(LEN(L1282)&gt;0,L1282,IF(LEN(M1282)&gt;0,M1282,"")))))</f>
        <v/>
      </c>
    </row>
    <row r="1283" spans="4:79" x14ac:dyDescent="0.45">
      <c r="D1283" s="164" t="str">
        <f t="shared" ref="D1283:D1346" si="782">IF(LEN(F1283)&gt;0,"My Library","")</f>
        <v/>
      </c>
      <c r="I1283" s="9" t="str">
        <f t="shared" si="755"/>
        <v/>
      </c>
      <c r="J1283" s="173" t="str">
        <f t="shared" si="756"/>
        <v/>
      </c>
      <c r="K1283" s="13"/>
      <c r="L1283" s="13"/>
      <c r="M1283" s="13"/>
      <c r="N1283" s="178" t="str">
        <f t="shared" si="757"/>
        <v/>
      </c>
      <c r="O1283" s="181" t="str">
        <f t="shared" si="758"/>
        <v/>
      </c>
      <c r="P1283" s="8" t="str">
        <f t="shared" si="759"/>
        <v/>
      </c>
      <c r="Q1283" s="8" t="str">
        <f t="shared" si="760"/>
        <v/>
      </c>
      <c r="R1283" s="8" t="str">
        <f t="shared" si="761"/>
        <v/>
      </c>
      <c r="S1283" s="8" t="str">
        <f t="shared" si="762"/>
        <v/>
      </c>
      <c r="T1283" s="8" t="str">
        <f t="shared" si="763"/>
        <v/>
      </c>
      <c r="U1283" s="8" t="str">
        <f t="shared" si="764"/>
        <v/>
      </c>
      <c r="V1283" s="16" t="str">
        <f t="shared" si="765"/>
        <v/>
      </c>
      <c r="W1283" s="129" t="str">
        <f t="shared" si="766"/>
        <v/>
      </c>
      <c r="X1283" s="8" t="str">
        <f t="shared" si="767"/>
        <v/>
      </c>
      <c r="Y1283" s="8" t="str">
        <f t="shared" si="768"/>
        <v/>
      </c>
      <c r="AQ1283" s="6" t="str">
        <f t="shared" si="769"/>
        <v/>
      </c>
      <c r="AR1283" s="128" t="str">
        <f t="shared" si="770"/>
        <v/>
      </c>
      <c r="AS1283" s="128" t="str">
        <f t="shared" si="771"/>
        <v/>
      </c>
      <c r="AT1283" s="139" t="str">
        <f t="shared" ref="AT1283:AT1346" si="783">IF(LEN(F1283)&gt;0,IF(BN1283=128,"LIMIT HIT",BN1283-1),"")</f>
        <v/>
      </c>
      <c r="BH1283" s="127" t="str">
        <f>IF(LEN(VBAsheet!H1283)&gt;0,$CD$4&amp;CHAR(10)&amp;$CD$5&amp;CHAR(10)&amp;$CD$6&amp;IF(VBAsheet!I1283="N",1,0)&amp;$CE$6&amp;CHAR(10)&amp;$CD$7&amp;CHAR(10)&amp;$CD$8&amp;VBAsheet!H1283&amp;$CE$8&amp;CHAR(10)&amp;$CD$9&amp;VBAsheet!K1283&amp;$CE$9&amp;CHAR(10)&amp;$CD$10&amp;VBAsheet!J1283-1&amp;$CE$10&amp;CHAR(10)&amp;$CD$11,"")</f>
        <v/>
      </c>
      <c r="BI1283"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83" s="18" t="str">
        <f>IF(LEN(X1283)&gt;0,$CD$23&amp;INDEX($CH$3:CH1286,MATCH(W1283,$CG$3:CG1286,0))&amp;$CE$23&amp;CHAR(10)&amp;$CD$24&amp;X1283&amp;$CE$24&amp;CHAR(10)&amp;$CD$25&amp;Y1283&amp;$CE$25&amp;CHAR(10),"")&amp;IF(LEN(AA1283)&gt;0,$CD$23&amp;INDEX($CH$3:CH1286,MATCH(Z1283,$CG$3:CG1286,0))&amp;$CE$23&amp;CHAR(10)&amp;$CD$24&amp;AA1283&amp;$CE$24&amp;CHAR(10)&amp;$CD$25&amp;AB1283&amp;$CE$25&amp;CHAR(10),"")&amp;IF(LEN(AD1283)&gt;0,$CD$23&amp;INDEX($CH$3:CH1286,MATCH(AC1283,$CG$3:CG1286,0))&amp;$CE$23&amp;CHAR(10)&amp;$CD$24&amp;AD1283&amp;$CE$24&amp;CHAR(10)&amp;$CD$25&amp;AE1283&amp;$CE$25&amp;CHAR(10),"")&amp;IF(LEN(AG1283)&gt;0,$CD$23&amp;INDEX($CH$3:CH1286,MATCH(AF1283,$CG$3:CG1286,0))&amp;$CE$23&amp;CHAR(10)&amp;$CD$24&amp;AG1283&amp;$CE$24&amp;CHAR(10)&amp;$CD$25&amp;AH1283&amp;$CE$25&amp;CHAR(10),"")&amp;IF(LEN(AJ1283)&gt;0,$CD$23&amp;INDEX($CH$3:CH1286,MATCH(AI1283,$CG$3:CG1286,0))&amp;$CE$23&amp;CHAR(10)&amp;$CD$24&amp;AJ1283&amp;$CE$24&amp;CHAR(10)&amp;$CD$25&amp;AK1283&amp;$CE$25&amp;CHAR(10),"")</f>
        <v/>
      </c>
      <c r="BK1283" s="18" t="str">
        <f>IF(LEN(J1283)&gt;0,INDEX($BH$2:$BH$100000,MATCH(J1283,VBAsheet!$H$2:$H$100000,0))&amp;CHAR(10),"")&amp;IF(LEN(K1283)&gt;0,INDEX($BH$2:$BH$100000,MATCH(K1283,VBAsheet!$H$2:$H$100000,0))&amp;CHAR(10),"")&amp;IF(LEN(L1283)&gt;0,INDEX($BH$2:$BH$100000,MATCH(L1283,VBAsheet!$H$2:$H$100000,0))&amp;CHAR(10),"")&amp;IF(LEN(M1283)&gt;0,INDEX($BH$2:$BH$100000,MATCH(M1283,VBAsheet!$H$2:$H$100000,0))&amp;CHAR(10),"")</f>
        <v/>
      </c>
      <c r="BM1283" s="94" t="str">
        <f t="shared" si="754"/>
        <v/>
      </c>
      <c r="BN1283" s="95" t="str">
        <f t="shared" si="773"/>
        <v/>
      </c>
      <c r="BP1283" s="18" t="str">
        <f t="shared" si="774"/>
        <v/>
      </c>
      <c r="BR1283" s="81" t="str">
        <f t="shared" si="753"/>
        <v/>
      </c>
      <c r="BU1283" s="138" t="str">
        <f t="shared" si="775"/>
        <v/>
      </c>
      <c r="BV1283" s="3" t="str">
        <f t="shared" si="776"/>
        <v/>
      </c>
      <c r="BW1283" s="3" t="str">
        <f t="shared" si="777"/>
        <v/>
      </c>
      <c r="BX1283" s="144" t="str">
        <f t="shared" si="778"/>
        <v/>
      </c>
      <c r="BY1283" s="18" t="str">
        <f t="shared" si="779"/>
        <v/>
      </c>
      <c r="BZ1283" s="18" t="str">
        <f t="shared" si="780"/>
        <v/>
      </c>
      <c r="CA1283" s="19" t="str">
        <f t="shared" si="781"/>
        <v/>
      </c>
    </row>
    <row r="1284" spans="4:79" x14ac:dyDescent="0.45">
      <c r="D1284" s="164" t="str">
        <f t="shared" si="782"/>
        <v/>
      </c>
      <c r="I1284" s="9" t="str">
        <f t="shared" si="755"/>
        <v/>
      </c>
      <c r="J1284" s="173" t="str">
        <f t="shared" si="756"/>
        <v/>
      </c>
      <c r="K1284" s="13"/>
      <c r="L1284" s="13"/>
      <c r="M1284" s="13"/>
      <c r="N1284" s="178" t="str">
        <f t="shared" si="757"/>
        <v/>
      </c>
      <c r="O1284" s="181" t="str">
        <f t="shared" si="758"/>
        <v/>
      </c>
      <c r="P1284" s="8" t="str">
        <f t="shared" si="759"/>
        <v/>
      </c>
      <c r="Q1284" s="8" t="str">
        <f t="shared" si="760"/>
        <v/>
      </c>
      <c r="R1284" s="8" t="str">
        <f t="shared" si="761"/>
        <v/>
      </c>
      <c r="S1284" s="8" t="str">
        <f t="shared" si="762"/>
        <v/>
      </c>
      <c r="T1284" s="8" t="str">
        <f t="shared" si="763"/>
        <v/>
      </c>
      <c r="U1284" s="8" t="str">
        <f t="shared" si="764"/>
        <v/>
      </c>
      <c r="V1284" s="16" t="str">
        <f t="shared" si="765"/>
        <v/>
      </c>
      <c r="W1284" s="129" t="str">
        <f t="shared" si="766"/>
        <v/>
      </c>
      <c r="X1284" s="8" t="str">
        <f t="shared" si="767"/>
        <v/>
      </c>
      <c r="Y1284" s="8" t="str">
        <f t="shared" si="768"/>
        <v/>
      </c>
      <c r="AQ1284" s="6" t="str">
        <f t="shared" si="769"/>
        <v/>
      </c>
      <c r="AR1284" s="128" t="str">
        <f t="shared" si="770"/>
        <v/>
      </c>
      <c r="AS1284" s="128" t="str">
        <f t="shared" si="771"/>
        <v/>
      </c>
      <c r="AT1284" s="139" t="str">
        <f t="shared" si="783"/>
        <v/>
      </c>
      <c r="BH1284" s="127" t="str">
        <f>IF(LEN(VBAsheet!H1284)&gt;0,$CD$4&amp;CHAR(10)&amp;$CD$5&amp;CHAR(10)&amp;$CD$6&amp;IF(VBAsheet!I1284="N",1,0)&amp;$CE$6&amp;CHAR(10)&amp;$CD$7&amp;CHAR(10)&amp;$CD$8&amp;VBAsheet!H1284&amp;$CE$8&amp;CHAR(10)&amp;$CD$9&amp;VBAsheet!K1284&amp;$CE$9&amp;CHAR(10)&amp;$CD$10&amp;VBAsheet!J1284-1&amp;$CE$10&amp;CHAR(10)&amp;$CD$11,"")</f>
        <v/>
      </c>
      <c r="BI1284"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84" s="18" t="str">
        <f>IF(LEN(X1284)&gt;0,$CD$23&amp;INDEX($CH$3:CH1287,MATCH(W1284,$CG$3:CG1287,0))&amp;$CE$23&amp;CHAR(10)&amp;$CD$24&amp;X1284&amp;$CE$24&amp;CHAR(10)&amp;$CD$25&amp;Y1284&amp;$CE$25&amp;CHAR(10),"")&amp;IF(LEN(AA1284)&gt;0,$CD$23&amp;INDEX($CH$3:CH1287,MATCH(Z1284,$CG$3:CG1287,0))&amp;$CE$23&amp;CHAR(10)&amp;$CD$24&amp;AA1284&amp;$CE$24&amp;CHAR(10)&amp;$CD$25&amp;AB1284&amp;$CE$25&amp;CHAR(10),"")&amp;IF(LEN(AD1284)&gt;0,$CD$23&amp;INDEX($CH$3:CH1287,MATCH(AC1284,$CG$3:CG1287,0))&amp;$CE$23&amp;CHAR(10)&amp;$CD$24&amp;AD1284&amp;$CE$24&amp;CHAR(10)&amp;$CD$25&amp;AE1284&amp;$CE$25&amp;CHAR(10),"")&amp;IF(LEN(AG1284)&gt;0,$CD$23&amp;INDEX($CH$3:CH1287,MATCH(AF1284,$CG$3:CG1287,0))&amp;$CE$23&amp;CHAR(10)&amp;$CD$24&amp;AG1284&amp;$CE$24&amp;CHAR(10)&amp;$CD$25&amp;AH1284&amp;$CE$25&amp;CHAR(10),"")&amp;IF(LEN(AJ1284)&gt;0,$CD$23&amp;INDEX($CH$3:CH1287,MATCH(AI1284,$CG$3:CG1287,0))&amp;$CE$23&amp;CHAR(10)&amp;$CD$24&amp;AJ1284&amp;$CE$24&amp;CHAR(10)&amp;$CD$25&amp;AK1284&amp;$CE$25&amp;CHAR(10),"")</f>
        <v/>
      </c>
      <c r="BK1284" s="18" t="str">
        <f>IF(LEN(J1284)&gt;0,INDEX($BH$2:$BH$100000,MATCH(J1284,VBAsheet!$H$2:$H$100000,0))&amp;CHAR(10),"")&amp;IF(LEN(K1284)&gt;0,INDEX($BH$2:$BH$100000,MATCH(K1284,VBAsheet!$H$2:$H$100000,0))&amp;CHAR(10),"")&amp;IF(LEN(L1284)&gt;0,INDEX($BH$2:$BH$100000,MATCH(L1284,VBAsheet!$H$2:$H$100000,0))&amp;CHAR(10),"")&amp;IF(LEN(M1284)&gt;0,INDEX($BH$2:$BH$100000,MATCH(M1284,VBAsheet!$H$2:$H$100000,0))&amp;CHAR(10),"")</f>
        <v/>
      </c>
      <c r="BM1284" s="94" t="str">
        <f t="shared" si="754"/>
        <v/>
      </c>
      <c r="BN1284" s="95" t="str">
        <f t="shared" si="773"/>
        <v/>
      </c>
      <c r="BP1284" s="18" t="str">
        <f t="shared" si="774"/>
        <v/>
      </c>
      <c r="BR1284" s="81" t="str">
        <f t="shared" si="753"/>
        <v/>
      </c>
      <c r="BU1284" s="138" t="str">
        <f t="shared" si="775"/>
        <v/>
      </c>
      <c r="BV1284" s="3" t="str">
        <f t="shared" si="776"/>
        <v/>
      </c>
      <c r="BW1284" s="3" t="str">
        <f t="shared" si="777"/>
        <v/>
      </c>
      <c r="BX1284" s="144" t="str">
        <f t="shared" si="778"/>
        <v/>
      </c>
      <c r="BY1284" s="18" t="str">
        <f t="shared" si="779"/>
        <v/>
      </c>
      <c r="BZ1284" s="18" t="str">
        <f t="shared" si="780"/>
        <v/>
      </c>
      <c r="CA1284" s="19" t="str">
        <f t="shared" si="781"/>
        <v/>
      </c>
    </row>
    <row r="1285" spans="4:79" x14ac:dyDescent="0.45">
      <c r="D1285" s="164" t="str">
        <f t="shared" si="782"/>
        <v/>
      </c>
      <c r="I1285" s="9" t="str">
        <f t="shared" si="755"/>
        <v/>
      </c>
      <c r="J1285" s="173" t="str">
        <f t="shared" si="756"/>
        <v/>
      </c>
      <c r="K1285" s="13"/>
      <c r="L1285" s="13"/>
      <c r="M1285" s="13"/>
      <c r="N1285" s="178" t="str">
        <f t="shared" si="757"/>
        <v/>
      </c>
      <c r="O1285" s="181" t="str">
        <f t="shared" si="758"/>
        <v/>
      </c>
      <c r="P1285" s="8" t="str">
        <f t="shared" si="759"/>
        <v/>
      </c>
      <c r="Q1285" s="8" t="str">
        <f t="shared" si="760"/>
        <v/>
      </c>
      <c r="R1285" s="8" t="str">
        <f t="shared" si="761"/>
        <v/>
      </c>
      <c r="S1285" s="8" t="str">
        <f t="shared" si="762"/>
        <v/>
      </c>
      <c r="T1285" s="8" t="str">
        <f t="shared" si="763"/>
        <v/>
      </c>
      <c r="U1285" s="8" t="str">
        <f t="shared" si="764"/>
        <v/>
      </c>
      <c r="V1285" s="16" t="str">
        <f t="shared" si="765"/>
        <v/>
      </c>
      <c r="W1285" s="129" t="str">
        <f t="shared" si="766"/>
        <v/>
      </c>
      <c r="X1285" s="8" t="str">
        <f t="shared" si="767"/>
        <v/>
      </c>
      <c r="Y1285" s="8" t="str">
        <f t="shared" si="768"/>
        <v/>
      </c>
      <c r="AQ1285" s="6" t="str">
        <f t="shared" si="769"/>
        <v/>
      </c>
      <c r="AR1285" s="128" t="str">
        <f t="shared" si="770"/>
        <v/>
      </c>
      <c r="AS1285" s="128" t="str">
        <f t="shared" si="771"/>
        <v/>
      </c>
      <c r="AT1285" s="139" t="str">
        <f t="shared" si="783"/>
        <v/>
      </c>
      <c r="BH1285" s="127" t="str">
        <f>IF(LEN(VBAsheet!H1285)&gt;0,$CD$4&amp;CHAR(10)&amp;$CD$5&amp;CHAR(10)&amp;$CD$6&amp;IF(VBAsheet!I1285="N",1,0)&amp;$CE$6&amp;CHAR(10)&amp;$CD$7&amp;CHAR(10)&amp;$CD$8&amp;VBAsheet!H1285&amp;$CE$8&amp;CHAR(10)&amp;$CD$9&amp;VBAsheet!K1285&amp;$CE$9&amp;CHAR(10)&amp;$CD$10&amp;VBAsheet!J1285-1&amp;$CE$10&amp;CHAR(10)&amp;$CD$11,"")</f>
        <v/>
      </c>
      <c r="BI1285"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85" s="18" t="str">
        <f>IF(LEN(X1285)&gt;0,$CD$23&amp;INDEX($CH$3:CH1288,MATCH(W1285,$CG$3:CG1288,0))&amp;$CE$23&amp;CHAR(10)&amp;$CD$24&amp;X1285&amp;$CE$24&amp;CHAR(10)&amp;$CD$25&amp;Y1285&amp;$CE$25&amp;CHAR(10),"")&amp;IF(LEN(AA1285)&gt;0,$CD$23&amp;INDEX($CH$3:CH1288,MATCH(Z1285,$CG$3:CG1288,0))&amp;$CE$23&amp;CHAR(10)&amp;$CD$24&amp;AA1285&amp;$CE$24&amp;CHAR(10)&amp;$CD$25&amp;AB1285&amp;$CE$25&amp;CHAR(10),"")&amp;IF(LEN(AD1285)&gt;0,$CD$23&amp;INDEX($CH$3:CH1288,MATCH(AC1285,$CG$3:CG1288,0))&amp;$CE$23&amp;CHAR(10)&amp;$CD$24&amp;AD1285&amp;$CE$24&amp;CHAR(10)&amp;$CD$25&amp;AE1285&amp;$CE$25&amp;CHAR(10),"")&amp;IF(LEN(AG1285)&gt;0,$CD$23&amp;INDEX($CH$3:CH1288,MATCH(AF1285,$CG$3:CG1288,0))&amp;$CE$23&amp;CHAR(10)&amp;$CD$24&amp;AG1285&amp;$CE$24&amp;CHAR(10)&amp;$CD$25&amp;AH1285&amp;$CE$25&amp;CHAR(10),"")&amp;IF(LEN(AJ1285)&gt;0,$CD$23&amp;INDEX($CH$3:CH1288,MATCH(AI1285,$CG$3:CG1288,0))&amp;$CE$23&amp;CHAR(10)&amp;$CD$24&amp;AJ1285&amp;$CE$24&amp;CHAR(10)&amp;$CD$25&amp;AK1285&amp;$CE$25&amp;CHAR(10),"")</f>
        <v/>
      </c>
      <c r="BK1285" s="18" t="str">
        <f>IF(LEN(J1285)&gt;0,INDEX($BH$2:$BH$100000,MATCH(J1285,VBAsheet!$H$2:$H$100000,0))&amp;CHAR(10),"")&amp;IF(LEN(K1285)&gt;0,INDEX($BH$2:$BH$100000,MATCH(K1285,VBAsheet!$H$2:$H$100000,0))&amp;CHAR(10),"")&amp;IF(LEN(L1285)&gt;0,INDEX($BH$2:$BH$100000,MATCH(L1285,VBAsheet!$H$2:$H$100000,0))&amp;CHAR(10),"")&amp;IF(LEN(M1285)&gt;0,INDEX($BH$2:$BH$100000,MATCH(M1285,VBAsheet!$H$2:$H$100000,0))&amp;CHAR(10),"")</f>
        <v/>
      </c>
      <c r="BM1285" s="94" t="str">
        <f t="shared" si="754"/>
        <v/>
      </c>
      <c r="BN1285" s="95" t="str">
        <f t="shared" si="773"/>
        <v/>
      </c>
      <c r="BP1285" s="18" t="str">
        <f t="shared" si="774"/>
        <v/>
      </c>
      <c r="BR1285" s="81" t="str">
        <f t="shared" si="753"/>
        <v/>
      </c>
      <c r="BU1285" s="138" t="str">
        <f t="shared" si="775"/>
        <v/>
      </c>
      <c r="BV1285" s="3" t="str">
        <f t="shared" si="776"/>
        <v/>
      </c>
      <c r="BW1285" s="3" t="str">
        <f t="shared" si="777"/>
        <v/>
      </c>
      <c r="BX1285" s="144" t="str">
        <f t="shared" si="778"/>
        <v/>
      </c>
      <c r="BY1285" s="18" t="str">
        <f t="shared" si="779"/>
        <v/>
      </c>
      <c r="BZ1285" s="18" t="str">
        <f t="shared" si="780"/>
        <v/>
      </c>
      <c r="CA1285" s="19" t="str">
        <f t="shared" si="781"/>
        <v/>
      </c>
    </row>
    <row r="1286" spans="4:79" x14ac:dyDescent="0.45">
      <c r="D1286" s="164" t="str">
        <f t="shared" si="782"/>
        <v/>
      </c>
      <c r="I1286" s="9" t="str">
        <f t="shared" si="755"/>
        <v/>
      </c>
      <c r="J1286" s="173" t="str">
        <f t="shared" si="756"/>
        <v/>
      </c>
      <c r="K1286" s="13"/>
      <c r="L1286" s="13"/>
      <c r="M1286" s="13"/>
      <c r="N1286" s="178" t="str">
        <f t="shared" si="757"/>
        <v/>
      </c>
      <c r="O1286" s="181" t="str">
        <f t="shared" si="758"/>
        <v/>
      </c>
      <c r="P1286" s="8" t="str">
        <f t="shared" si="759"/>
        <v/>
      </c>
      <c r="Q1286" s="8" t="str">
        <f t="shared" si="760"/>
        <v/>
      </c>
      <c r="R1286" s="8" t="str">
        <f t="shared" si="761"/>
        <v/>
      </c>
      <c r="S1286" s="8" t="str">
        <f t="shared" si="762"/>
        <v/>
      </c>
      <c r="T1286" s="8" t="str">
        <f t="shared" si="763"/>
        <v/>
      </c>
      <c r="U1286" s="8" t="str">
        <f t="shared" si="764"/>
        <v/>
      </c>
      <c r="V1286" s="16" t="str">
        <f t="shared" si="765"/>
        <v/>
      </c>
      <c r="W1286" s="129" t="str">
        <f t="shared" si="766"/>
        <v/>
      </c>
      <c r="X1286" s="8" t="str">
        <f t="shared" si="767"/>
        <v/>
      </c>
      <c r="Y1286" s="8" t="str">
        <f t="shared" si="768"/>
        <v/>
      </c>
      <c r="AQ1286" s="6" t="str">
        <f t="shared" si="769"/>
        <v/>
      </c>
      <c r="AR1286" s="128" t="str">
        <f t="shared" si="770"/>
        <v/>
      </c>
      <c r="AS1286" s="128" t="str">
        <f t="shared" si="771"/>
        <v/>
      </c>
      <c r="AT1286" s="139" t="str">
        <f t="shared" si="783"/>
        <v/>
      </c>
      <c r="BH1286" s="127" t="str">
        <f>IF(LEN(VBAsheet!H1286)&gt;0,$CD$4&amp;CHAR(10)&amp;$CD$5&amp;CHAR(10)&amp;$CD$6&amp;IF(VBAsheet!I1286="N",1,0)&amp;$CE$6&amp;CHAR(10)&amp;$CD$7&amp;CHAR(10)&amp;$CD$8&amp;VBAsheet!H1286&amp;$CE$8&amp;CHAR(10)&amp;$CD$9&amp;VBAsheet!K1286&amp;$CE$9&amp;CHAR(10)&amp;$CD$10&amp;VBAsheet!J1286-1&amp;$CE$10&amp;CHAR(10)&amp;$CD$11,"")</f>
        <v/>
      </c>
      <c r="BI1286"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86" s="18" t="str">
        <f>IF(LEN(X1286)&gt;0,$CD$23&amp;INDEX($CH$3:CH1289,MATCH(W1286,$CG$3:CG1289,0))&amp;$CE$23&amp;CHAR(10)&amp;$CD$24&amp;X1286&amp;$CE$24&amp;CHAR(10)&amp;$CD$25&amp;Y1286&amp;$CE$25&amp;CHAR(10),"")&amp;IF(LEN(AA1286)&gt;0,$CD$23&amp;INDEX($CH$3:CH1289,MATCH(Z1286,$CG$3:CG1289,0))&amp;$CE$23&amp;CHAR(10)&amp;$CD$24&amp;AA1286&amp;$CE$24&amp;CHAR(10)&amp;$CD$25&amp;AB1286&amp;$CE$25&amp;CHAR(10),"")&amp;IF(LEN(AD1286)&gt;0,$CD$23&amp;INDEX($CH$3:CH1289,MATCH(AC1286,$CG$3:CG1289,0))&amp;$CE$23&amp;CHAR(10)&amp;$CD$24&amp;AD1286&amp;$CE$24&amp;CHAR(10)&amp;$CD$25&amp;AE1286&amp;$CE$25&amp;CHAR(10),"")&amp;IF(LEN(AG1286)&gt;0,$CD$23&amp;INDEX($CH$3:CH1289,MATCH(AF1286,$CG$3:CG1289,0))&amp;$CE$23&amp;CHAR(10)&amp;$CD$24&amp;AG1286&amp;$CE$24&amp;CHAR(10)&amp;$CD$25&amp;AH1286&amp;$CE$25&amp;CHAR(10),"")&amp;IF(LEN(AJ1286)&gt;0,$CD$23&amp;INDEX($CH$3:CH1289,MATCH(AI1286,$CG$3:CG1289,0))&amp;$CE$23&amp;CHAR(10)&amp;$CD$24&amp;AJ1286&amp;$CE$24&amp;CHAR(10)&amp;$CD$25&amp;AK1286&amp;$CE$25&amp;CHAR(10),"")</f>
        <v/>
      </c>
      <c r="BK1286" s="18" t="str">
        <f>IF(LEN(J1286)&gt;0,INDEX($BH$2:$BH$100000,MATCH(J1286,VBAsheet!$H$2:$H$100000,0))&amp;CHAR(10),"")&amp;IF(LEN(K1286)&gt;0,INDEX($BH$2:$BH$100000,MATCH(K1286,VBAsheet!$H$2:$H$100000,0))&amp;CHAR(10),"")&amp;IF(LEN(L1286)&gt;0,INDEX($BH$2:$BH$100000,MATCH(L1286,VBAsheet!$H$2:$H$100000,0))&amp;CHAR(10),"")&amp;IF(LEN(M1286)&gt;0,INDEX($BH$2:$BH$100000,MATCH(M1286,VBAsheet!$H$2:$H$100000,0))&amp;CHAR(10),"")</f>
        <v/>
      </c>
      <c r="BM1286" s="94" t="str">
        <f t="shared" si="754"/>
        <v/>
      </c>
      <c r="BN1286" s="95" t="str">
        <f t="shared" si="773"/>
        <v/>
      </c>
      <c r="BP1286" s="18" t="str">
        <f t="shared" si="774"/>
        <v/>
      </c>
      <c r="BR1286" s="81" t="str">
        <f t="shared" si="753"/>
        <v/>
      </c>
      <c r="BU1286" s="138" t="str">
        <f t="shared" si="775"/>
        <v/>
      </c>
      <c r="BV1286" s="3" t="str">
        <f t="shared" si="776"/>
        <v/>
      </c>
      <c r="BW1286" s="3" t="str">
        <f t="shared" si="777"/>
        <v/>
      </c>
      <c r="BX1286" s="144" t="str">
        <f t="shared" si="778"/>
        <v/>
      </c>
      <c r="BY1286" s="18" t="str">
        <f t="shared" si="779"/>
        <v/>
      </c>
      <c r="BZ1286" s="18" t="str">
        <f t="shared" si="780"/>
        <v/>
      </c>
      <c r="CA1286" s="19" t="str">
        <f t="shared" si="781"/>
        <v/>
      </c>
    </row>
    <row r="1287" spans="4:79" x14ac:dyDescent="0.45">
      <c r="D1287" s="164" t="str">
        <f t="shared" si="782"/>
        <v/>
      </c>
      <c r="I1287" s="9" t="str">
        <f t="shared" si="755"/>
        <v/>
      </c>
      <c r="J1287" s="173" t="str">
        <f t="shared" si="756"/>
        <v/>
      </c>
      <c r="K1287" s="13"/>
      <c r="L1287" s="13"/>
      <c r="M1287" s="13"/>
      <c r="N1287" s="178" t="str">
        <f t="shared" si="757"/>
        <v/>
      </c>
      <c r="O1287" s="181" t="str">
        <f t="shared" si="758"/>
        <v/>
      </c>
      <c r="P1287" s="8" t="str">
        <f t="shared" si="759"/>
        <v/>
      </c>
      <c r="Q1287" s="8" t="str">
        <f t="shared" si="760"/>
        <v/>
      </c>
      <c r="R1287" s="8" t="str">
        <f t="shared" si="761"/>
        <v/>
      </c>
      <c r="S1287" s="8" t="str">
        <f t="shared" si="762"/>
        <v/>
      </c>
      <c r="T1287" s="8" t="str">
        <f t="shared" si="763"/>
        <v/>
      </c>
      <c r="U1287" s="8" t="str">
        <f t="shared" si="764"/>
        <v/>
      </c>
      <c r="V1287" s="16" t="str">
        <f t="shared" si="765"/>
        <v/>
      </c>
      <c r="W1287" s="129" t="str">
        <f t="shared" si="766"/>
        <v/>
      </c>
      <c r="X1287" s="8" t="str">
        <f t="shared" si="767"/>
        <v/>
      </c>
      <c r="Y1287" s="8" t="str">
        <f t="shared" si="768"/>
        <v/>
      </c>
      <c r="AQ1287" s="6" t="str">
        <f t="shared" si="769"/>
        <v/>
      </c>
      <c r="AR1287" s="128" t="str">
        <f t="shared" si="770"/>
        <v/>
      </c>
      <c r="AS1287" s="128" t="str">
        <f t="shared" si="771"/>
        <v/>
      </c>
      <c r="AT1287" s="139" t="str">
        <f t="shared" si="783"/>
        <v/>
      </c>
      <c r="BH1287" s="127" t="str">
        <f>IF(LEN(VBAsheet!H1287)&gt;0,$CD$4&amp;CHAR(10)&amp;$CD$5&amp;CHAR(10)&amp;$CD$6&amp;IF(VBAsheet!I1287="N",1,0)&amp;$CE$6&amp;CHAR(10)&amp;$CD$7&amp;CHAR(10)&amp;$CD$8&amp;VBAsheet!H1287&amp;$CE$8&amp;CHAR(10)&amp;$CD$9&amp;VBAsheet!K1287&amp;$CE$9&amp;CHAR(10)&amp;$CD$10&amp;VBAsheet!J1287-1&amp;$CE$10&amp;CHAR(10)&amp;$CD$11,"")</f>
        <v/>
      </c>
      <c r="BI1287"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87" s="18" t="str">
        <f>IF(LEN(X1287)&gt;0,$CD$23&amp;INDEX($CH$3:CH1290,MATCH(W1287,$CG$3:CG1290,0))&amp;$CE$23&amp;CHAR(10)&amp;$CD$24&amp;X1287&amp;$CE$24&amp;CHAR(10)&amp;$CD$25&amp;Y1287&amp;$CE$25&amp;CHAR(10),"")&amp;IF(LEN(AA1287)&gt;0,$CD$23&amp;INDEX($CH$3:CH1290,MATCH(Z1287,$CG$3:CG1290,0))&amp;$CE$23&amp;CHAR(10)&amp;$CD$24&amp;AA1287&amp;$CE$24&amp;CHAR(10)&amp;$CD$25&amp;AB1287&amp;$CE$25&amp;CHAR(10),"")&amp;IF(LEN(AD1287)&gt;0,$CD$23&amp;INDEX($CH$3:CH1290,MATCH(AC1287,$CG$3:CG1290,0))&amp;$CE$23&amp;CHAR(10)&amp;$CD$24&amp;AD1287&amp;$CE$24&amp;CHAR(10)&amp;$CD$25&amp;AE1287&amp;$CE$25&amp;CHAR(10),"")&amp;IF(LEN(AG1287)&gt;0,$CD$23&amp;INDEX($CH$3:CH1290,MATCH(AF1287,$CG$3:CG1290,0))&amp;$CE$23&amp;CHAR(10)&amp;$CD$24&amp;AG1287&amp;$CE$24&amp;CHAR(10)&amp;$CD$25&amp;AH1287&amp;$CE$25&amp;CHAR(10),"")&amp;IF(LEN(AJ1287)&gt;0,$CD$23&amp;INDEX($CH$3:CH1290,MATCH(AI1287,$CG$3:CG1290,0))&amp;$CE$23&amp;CHAR(10)&amp;$CD$24&amp;AJ1287&amp;$CE$24&amp;CHAR(10)&amp;$CD$25&amp;AK1287&amp;$CE$25&amp;CHAR(10),"")</f>
        <v/>
      </c>
      <c r="BK1287" s="18" t="str">
        <f>IF(LEN(J1287)&gt;0,INDEX($BH$2:$BH$100000,MATCH(J1287,VBAsheet!$H$2:$H$100000,0))&amp;CHAR(10),"")&amp;IF(LEN(K1287)&gt;0,INDEX($BH$2:$BH$100000,MATCH(K1287,VBAsheet!$H$2:$H$100000,0))&amp;CHAR(10),"")&amp;IF(LEN(L1287)&gt;0,INDEX($BH$2:$BH$100000,MATCH(L1287,VBAsheet!$H$2:$H$100000,0))&amp;CHAR(10),"")&amp;IF(LEN(M1287)&gt;0,INDEX($BH$2:$BH$100000,MATCH(M1287,VBAsheet!$H$2:$H$100000,0))&amp;CHAR(10),"")</f>
        <v/>
      </c>
      <c r="BM1287" s="94" t="str">
        <f t="shared" si="754"/>
        <v/>
      </c>
      <c r="BN1287" s="95" t="str">
        <f t="shared" si="773"/>
        <v/>
      </c>
      <c r="BP1287" s="18" t="str">
        <f t="shared" si="774"/>
        <v/>
      </c>
      <c r="BR1287" s="81" t="str">
        <f t="shared" si="753"/>
        <v/>
      </c>
      <c r="BU1287" s="138" t="str">
        <f t="shared" si="775"/>
        <v/>
      </c>
      <c r="BV1287" s="3" t="str">
        <f t="shared" si="776"/>
        <v/>
      </c>
      <c r="BW1287" s="3" t="str">
        <f t="shared" si="777"/>
        <v/>
      </c>
      <c r="BX1287" s="144" t="str">
        <f t="shared" si="778"/>
        <v/>
      </c>
      <c r="BY1287" s="18" t="str">
        <f t="shared" si="779"/>
        <v/>
      </c>
      <c r="BZ1287" s="18" t="str">
        <f t="shared" si="780"/>
        <v/>
      </c>
      <c r="CA1287" s="19" t="str">
        <f t="shared" si="781"/>
        <v/>
      </c>
    </row>
    <row r="1288" spans="4:79" x14ac:dyDescent="0.45">
      <c r="D1288" s="164" t="str">
        <f t="shared" si="782"/>
        <v/>
      </c>
      <c r="I1288" s="9" t="str">
        <f t="shared" si="755"/>
        <v/>
      </c>
      <c r="J1288" s="173" t="str">
        <f t="shared" si="756"/>
        <v/>
      </c>
      <c r="K1288" s="13"/>
      <c r="L1288" s="13"/>
      <c r="M1288" s="13"/>
      <c r="N1288" s="178" t="str">
        <f t="shared" si="757"/>
        <v/>
      </c>
      <c r="O1288" s="181" t="str">
        <f t="shared" si="758"/>
        <v/>
      </c>
      <c r="P1288" s="8" t="str">
        <f t="shared" si="759"/>
        <v/>
      </c>
      <c r="Q1288" s="8" t="str">
        <f t="shared" si="760"/>
        <v/>
      </c>
      <c r="R1288" s="8" t="str">
        <f t="shared" si="761"/>
        <v/>
      </c>
      <c r="S1288" s="8" t="str">
        <f t="shared" si="762"/>
        <v/>
      </c>
      <c r="T1288" s="8" t="str">
        <f t="shared" si="763"/>
        <v/>
      </c>
      <c r="U1288" s="8" t="str">
        <f t="shared" si="764"/>
        <v/>
      </c>
      <c r="V1288" s="16" t="str">
        <f t="shared" si="765"/>
        <v/>
      </c>
      <c r="W1288" s="129" t="str">
        <f t="shared" si="766"/>
        <v/>
      </c>
      <c r="X1288" s="8" t="str">
        <f t="shared" si="767"/>
        <v/>
      </c>
      <c r="Y1288" s="8" t="str">
        <f t="shared" si="768"/>
        <v/>
      </c>
      <c r="AQ1288" s="6" t="str">
        <f t="shared" si="769"/>
        <v/>
      </c>
      <c r="AR1288" s="128" t="str">
        <f t="shared" si="770"/>
        <v/>
      </c>
      <c r="AS1288" s="128" t="str">
        <f t="shared" si="771"/>
        <v/>
      </c>
      <c r="AT1288" s="139" t="str">
        <f t="shared" si="783"/>
        <v/>
      </c>
      <c r="BH1288" s="127" t="str">
        <f>IF(LEN(VBAsheet!H1288)&gt;0,$CD$4&amp;CHAR(10)&amp;$CD$5&amp;CHAR(10)&amp;$CD$6&amp;IF(VBAsheet!I1288="N",1,0)&amp;$CE$6&amp;CHAR(10)&amp;$CD$7&amp;CHAR(10)&amp;$CD$8&amp;VBAsheet!H1288&amp;$CE$8&amp;CHAR(10)&amp;$CD$9&amp;VBAsheet!K1288&amp;$CE$9&amp;CHAR(10)&amp;$CD$10&amp;VBAsheet!J1288-1&amp;$CE$10&amp;CHAR(10)&amp;$CD$11,"")</f>
        <v/>
      </c>
      <c r="BI1288"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88" s="18" t="str">
        <f>IF(LEN(X1288)&gt;0,$CD$23&amp;INDEX($CH$3:CH1291,MATCH(W1288,$CG$3:CG1291,0))&amp;$CE$23&amp;CHAR(10)&amp;$CD$24&amp;X1288&amp;$CE$24&amp;CHAR(10)&amp;$CD$25&amp;Y1288&amp;$CE$25&amp;CHAR(10),"")&amp;IF(LEN(AA1288)&gt;0,$CD$23&amp;INDEX($CH$3:CH1291,MATCH(Z1288,$CG$3:CG1291,0))&amp;$CE$23&amp;CHAR(10)&amp;$CD$24&amp;AA1288&amp;$CE$24&amp;CHAR(10)&amp;$CD$25&amp;AB1288&amp;$CE$25&amp;CHAR(10),"")&amp;IF(LEN(AD1288)&gt;0,$CD$23&amp;INDEX($CH$3:CH1291,MATCH(AC1288,$CG$3:CG1291,0))&amp;$CE$23&amp;CHAR(10)&amp;$CD$24&amp;AD1288&amp;$CE$24&amp;CHAR(10)&amp;$CD$25&amp;AE1288&amp;$CE$25&amp;CHAR(10),"")&amp;IF(LEN(AG1288)&gt;0,$CD$23&amp;INDEX($CH$3:CH1291,MATCH(AF1288,$CG$3:CG1291,0))&amp;$CE$23&amp;CHAR(10)&amp;$CD$24&amp;AG1288&amp;$CE$24&amp;CHAR(10)&amp;$CD$25&amp;AH1288&amp;$CE$25&amp;CHAR(10),"")&amp;IF(LEN(AJ1288)&gt;0,$CD$23&amp;INDEX($CH$3:CH1291,MATCH(AI1288,$CG$3:CG1291,0))&amp;$CE$23&amp;CHAR(10)&amp;$CD$24&amp;AJ1288&amp;$CE$24&amp;CHAR(10)&amp;$CD$25&amp;AK1288&amp;$CE$25&amp;CHAR(10),"")</f>
        <v/>
      </c>
      <c r="BK1288" s="18" t="str">
        <f>IF(LEN(J1288)&gt;0,INDEX($BH$2:$BH$100000,MATCH(J1288,VBAsheet!$H$2:$H$100000,0))&amp;CHAR(10),"")&amp;IF(LEN(K1288)&gt;0,INDEX($BH$2:$BH$100000,MATCH(K1288,VBAsheet!$H$2:$H$100000,0))&amp;CHAR(10),"")&amp;IF(LEN(L1288)&gt;0,INDEX($BH$2:$BH$100000,MATCH(L1288,VBAsheet!$H$2:$H$100000,0))&amp;CHAR(10),"")&amp;IF(LEN(M1288)&gt;0,INDEX($BH$2:$BH$100000,MATCH(M1288,VBAsheet!$H$2:$H$100000,0))&amp;CHAR(10),"")</f>
        <v/>
      </c>
      <c r="BM1288" s="94" t="str">
        <f t="shared" si="754"/>
        <v/>
      </c>
      <c r="BN1288" s="95" t="str">
        <f t="shared" si="773"/>
        <v/>
      </c>
      <c r="BP1288" s="18" t="str">
        <f t="shared" si="774"/>
        <v/>
      </c>
      <c r="BR1288" s="81" t="str">
        <f t="shared" si="753"/>
        <v/>
      </c>
      <c r="BU1288" s="138" t="str">
        <f t="shared" si="775"/>
        <v/>
      </c>
      <c r="BV1288" s="3" t="str">
        <f t="shared" si="776"/>
        <v/>
      </c>
      <c r="BW1288" s="3" t="str">
        <f t="shared" si="777"/>
        <v/>
      </c>
      <c r="BX1288" s="144" t="str">
        <f t="shared" si="778"/>
        <v/>
      </c>
      <c r="BY1288" s="18" t="str">
        <f t="shared" si="779"/>
        <v/>
      </c>
      <c r="BZ1288" s="18" t="str">
        <f t="shared" si="780"/>
        <v/>
      </c>
      <c r="CA1288" s="19" t="str">
        <f t="shared" si="781"/>
        <v/>
      </c>
    </row>
    <row r="1289" spans="4:79" x14ac:dyDescent="0.45">
      <c r="D1289" s="164" t="str">
        <f t="shared" si="782"/>
        <v/>
      </c>
      <c r="I1289" s="9" t="str">
        <f t="shared" si="755"/>
        <v/>
      </c>
      <c r="J1289" s="173" t="str">
        <f t="shared" si="756"/>
        <v/>
      </c>
      <c r="K1289" s="13"/>
      <c r="L1289" s="13"/>
      <c r="M1289" s="13"/>
      <c r="N1289" s="178" t="str">
        <f t="shared" si="757"/>
        <v/>
      </c>
      <c r="O1289" s="181" t="str">
        <f t="shared" si="758"/>
        <v/>
      </c>
      <c r="P1289" s="8" t="str">
        <f t="shared" si="759"/>
        <v/>
      </c>
      <c r="Q1289" s="8" t="str">
        <f t="shared" si="760"/>
        <v/>
      </c>
      <c r="R1289" s="8" t="str">
        <f t="shared" si="761"/>
        <v/>
      </c>
      <c r="S1289" s="8" t="str">
        <f t="shared" si="762"/>
        <v/>
      </c>
      <c r="T1289" s="8" t="str">
        <f t="shared" si="763"/>
        <v/>
      </c>
      <c r="U1289" s="8" t="str">
        <f t="shared" si="764"/>
        <v/>
      </c>
      <c r="V1289" s="16" t="str">
        <f t="shared" si="765"/>
        <v/>
      </c>
      <c r="W1289" s="129" t="str">
        <f t="shared" si="766"/>
        <v/>
      </c>
      <c r="X1289" s="8" t="str">
        <f t="shared" si="767"/>
        <v/>
      </c>
      <c r="Y1289" s="8" t="str">
        <f t="shared" si="768"/>
        <v/>
      </c>
      <c r="AQ1289" s="6" t="str">
        <f t="shared" si="769"/>
        <v/>
      </c>
      <c r="AR1289" s="128" t="str">
        <f t="shared" si="770"/>
        <v/>
      </c>
      <c r="AS1289" s="128" t="str">
        <f t="shared" si="771"/>
        <v/>
      </c>
      <c r="AT1289" s="139" t="str">
        <f t="shared" si="783"/>
        <v/>
      </c>
      <c r="BH1289" s="127" t="str">
        <f>IF(LEN(VBAsheet!H1289)&gt;0,$CD$4&amp;CHAR(10)&amp;$CD$5&amp;CHAR(10)&amp;$CD$6&amp;IF(VBAsheet!I1289="N",1,0)&amp;$CE$6&amp;CHAR(10)&amp;$CD$7&amp;CHAR(10)&amp;$CD$8&amp;VBAsheet!H1289&amp;$CE$8&amp;CHAR(10)&amp;$CD$9&amp;VBAsheet!K1289&amp;$CE$9&amp;CHAR(10)&amp;$CD$10&amp;VBAsheet!J1289-1&amp;$CE$10&amp;CHAR(10)&amp;$CD$11,"")</f>
        <v/>
      </c>
      <c r="BI1289"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89" s="18" t="str">
        <f>IF(LEN(X1289)&gt;0,$CD$23&amp;INDEX($CH$3:CH1292,MATCH(W1289,$CG$3:CG1292,0))&amp;$CE$23&amp;CHAR(10)&amp;$CD$24&amp;X1289&amp;$CE$24&amp;CHAR(10)&amp;$CD$25&amp;Y1289&amp;$CE$25&amp;CHAR(10),"")&amp;IF(LEN(AA1289)&gt;0,$CD$23&amp;INDEX($CH$3:CH1292,MATCH(Z1289,$CG$3:CG1292,0))&amp;$CE$23&amp;CHAR(10)&amp;$CD$24&amp;AA1289&amp;$CE$24&amp;CHAR(10)&amp;$CD$25&amp;AB1289&amp;$CE$25&amp;CHAR(10),"")&amp;IF(LEN(AD1289)&gt;0,$CD$23&amp;INDEX($CH$3:CH1292,MATCH(AC1289,$CG$3:CG1292,0))&amp;$CE$23&amp;CHAR(10)&amp;$CD$24&amp;AD1289&amp;$CE$24&amp;CHAR(10)&amp;$CD$25&amp;AE1289&amp;$CE$25&amp;CHAR(10),"")&amp;IF(LEN(AG1289)&gt;0,$CD$23&amp;INDEX($CH$3:CH1292,MATCH(AF1289,$CG$3:CG1292,0))&amp;$CE$23&amp;CHAR(10)&amp;$CD$24&amp;AG1289&amp;$CE$24&amp;CHAR(10)&amp;$CD$25&amp;AH1289&amp;$CE$25&amp;CHAR(10),"")&amp;IF(LEN(AJ1289)&gt;0,$CD$23&amp;INDEX($CH$3:CH1292,MATCH(AI1289,$CG$3:CG1292,0))&amp;$CE$23&amp;CHAR(10)&amp;$CD$24&amp;AJ1289&amp;$CE$24&amp;CHAR(10)&amp;$CD$25&amp;AK1289&amp;$CE$25&amp;CHAR(10),"")</f>
        <v/>
      </c>
      <c r="BK1289" s="18" t="str">
        <f>IF(LEN(J1289)&gt;0,INDEX($BH$2:$BH$100000,MATCH(J1289,VBAsheet!$H$2:$H$100000,0))&amp;CHAR(10),"")&amp;IF(LEN(K1289)&gt;0,INDEX($BH$2:$BH$100000,MATCH(K1289,VBAsheet!$H$2:$H$100000,0))&amp;CHAR(10),"")&amp;IF(LEN(L1289)&gt;0,INDEX($BH$2:$BH$100000,MATCH(L1289,VBAsheet!$H$2:$H$100000,0))&amp;CHAR(10),"")&amp;IF(LEN(M1289)&gt;0,INDEX($BH$2:$BH$100000,MATCH(M1289,VBAsheet!$H$2:$H$100000,0))&amp;CHAR(10),"")</f>
        <v/>
      </c>
      <c r="BM1289" s="94" t="str">
        <f t="shared" si="754"/>
        <v/>
      </c>
      <c r="BN1289" s="95" t="str">
        <f t="shared" si="773"/>
        <v/>
      </c>
      <c r="BP1289" s="18" t="str">
        <f t="shared" si="774"/>
        <v/>
      </c>
      <c r="BR1289" s="81" t="str">
        <f t="shared" si="753"/>
        <v/>
      </c>
      <c r="BU1289" s="138" t="str">
        <f t="shared" si="775"/>
        <v/>
      </c>
      <c r="BV1289" s="3" t="str">
        <f t="shared" si="776"/>
        <v/>
      </c>
      <c r="BW1289" s="3" t="str">
        <f t="shared" si="777"/>
        <v/>
      </c>
      <c r="BX1289" s="144" t="str">
        <f t="shared" si="778"/>
        <v/>
      </c>
      <c r="BY1289" s="18" t="str">
        <f t="shared" si="779"/>
        <v/>
      </c>
      <c r="BZ1289" s="18" t="str">
        <f t="shared" si="780"/>
        <v/>
      </c>
      <c r="CA1289" s="19" t="str">
        <f t="shared" si="781"/>
        <v/>
      </c>
    </row>
    <row r="1290" spans="4:79" x14ac:dyDescent="0.45">
      <c r="D1290" s="164" t="str">
        <f t="shared" si="782"/>
        <v/>
      </c>
      <c r="I1290" s="9" t="str">
        <f t="shared" si="755"/>
        <v/>
      </c>
      <c r="J1290" s="173" t="str">
        <f t="shared" si="756"/>
        <v/>
      </c>
      <c r="K1290" s="13"/>
      <c r="L1290" s="13"/>
      <c r="M1290" s="13"/>
      <c r="N1290" s="178" t="str">
        <f t="shared" si="757"/>
        <v/>
      </c>
      <c r="O1290" s="181" t="str">
        <f t="shared" si="758"/>
        <v/>
      </c>
      <c r="P1290" s="8" t="str">
        <f t="shared" si="759"/>
        <v/>
      </c>
      <c r="Q1290" s="8" t="str">
        <f t="shared" si="760"/>
        <v/>
      </c>
      <c r="R1290" s="8" t="str">
        <f t="shared" si="761"/>
        <v/>
      </c>
      <c r="S1290" s="8" t="str">
        <f t="shared" si="762"/>
        <v/>
      </c>
      <c r="T1290" s="8" t="str">
        <f t="shared" si="763"/>
        <v/>
      </c>
      <c r="U1290" s="8" t="str">
        <f t="shared" si="764"/>
        <v/>
      </c>
      <c r="V1290" s="16" t="str">
        <f t="shared" si="765"/>
        <v/>
      </c>
      <c r="W1290" s="129" t="str">
        <f t="shared" si="766"/>
        <v/>
      </c>
      <c r="X1290" s="8" t="str">
        <f t="shared" si="767"/>
        <v/>
      </c>
      <c r="Y1290" s="8" t="str">
        <f t="shared" si="768"/>
        <v/>
      </c>
      <c r="AQ1290" s="6" t="str">
        <f t="shared" si="769"/>
        <v/>
      </c>
      <c r="AR1290" s="128" t="str">
        <f t="shared" si="770"/>
        <v/>
      </c>
      <c r="AS1290" s="128" t="str">
        <f t="shared" si="771"/>
        <v/>
      </c>
      <c r="AT1290" s="139" t="str">
        <f t="shared" si="783"/>
        <v/>
      </c>
      <c r="BH1290" s="127" t="str">
        <f>IF(LEN(VBAsheet!H1290)&gt;0,$CD$4&amp;CHAR(10)&amp;$CD$5&amp;CHAR(10)&amp;$CD$6&amp;IF(VBAsheet!I1290="N",1,0)&amp;$CE$6&amp;CHAR(10)&amp;$CD$7&amp;CHAR(10)&amp;$CD$8&amp;VBAsheet!H1290&amp;$CE$8&amp;CHAR(10)&amp;$CD$9&amp;VBAsheet!K1290&amp;$CE$9&amp;CHAR(10)&amp;$CD$10&amp;VBAsheet!J1290-1&amp;$CE$10&amp;CHAR(10)&amp;$CD$11,"")</f>
        <v/>
      </c>
      <c r="BI1290"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0" s="18" t="str">
        <f>IF(LEN(X1290)&gt;0,$CD$23&amp;INDEX($CH$3:CH1293,MATCH(W1290,$CG$3:CG1293,0))&amp;$CE$23&amp;CHAR(10)&amp;$CD$24&amp;X1290&amp;$CE$24&amp;CHAR(10)&amp;$CD$25&amp;Y1290&amp;$CE$25&amp;CHAR(10),"")&amp;IF(LEN(AA1290)&gt;0,$CD$23&amp;INDEX($CH$3:CH1293,MATCH(Z1290,$CG$3:CG1293,0))&amp;$CE$23&amp;CHAR(10)&amp;$CD$24&amp;AA1290&amp;$CE$24&amp;CHAR(10)&amp;$CD$25&amp;AB1290&amp;$CE$25&amp;CHAR(10),"")&amp;IF(LEN(AD1290)&gt;0,$CD$23&amp;INDEX($CH$3:CH1293,MATCH(AC1290,$CG$3:CG1293,0))&amp;$CE$23&amp;CHAR(10)&amp;$CD$24&amp;AD1290&amp;$CE$24&amp;CHAR(10)&amp;$CD$25&amp;AE1290&amp;$CE$25&amp;CHAR(10),"")&amp;IF(LEN(AG1290)&gt;0,$CD$23&amp;INDEX($CH$3:CH1293,MATCH(AF1290,$CG$3:CG1293,0))&amp;$CE$23&amp;CHAR(10)&amp;$CD$24&amp;AG1290&amp;$CE$24&amp;CHAR(10)&amp;$CD$25&amp;AH1290&amp;$CE$25&amp;CHAR(10),"")&amp;IF(LEN(AJ1290)&gt;0,$CD$23&amp;INDEX($CH$3:CH1293,MATCH(AI1290,$CG$3:CG1293,0))&amp;$CE$23&amp;CHAR(10)&amp;$CD$24&amp;AJ1290&amp;$CE$24&amp;CHAR(10)&amp;$CD$25&amp;AK1290&amp;$CE$25&amp;CHAR(10),"")</f>
        <v/>
      </c>
      <c r="BK1290" s="18" t="str">
        <f>IF(LEN(J1290)&gt;0,INDEX($BH$2:$BH$100000,MATCH(J1290,VBAsheet!$H$2:$H$100000,0))&amp;CHAR(10),"")&amp;IF(LEN(K1290)&gt;0,INDEX($BH$2:$BH$100000,MATCH(K1290,VBAsheet!$H$2:$H$100000,0))&amp;CHAR(10),"")&amp;IF(LEN(L1290)&gt;0,INDEX($BH$2:$BH$100000,MATCH(L1290,VBAsheet!$H$2:$H$100000,0))&amp;CHAR(10),"")&amp;IF(LEN(M1290)&gt;0,INDEX($BH$2:$BH$100000,MATCH(M1290,VBAsheet!$H$2:$H$100000,0))&amp;CHAR(10),"")</f>
        <v/>
      </c>
      <c r="BM1290" s="94" t="str">
        <f t="shared" si="754"/>
        <v/>
      </c>
      <c r="BN1290" s="95" t="str">
        <f t="shared" si="773"/>
        <v/>
      </c>
      <c r="BP1290" s="18" t="str">
        <f t="shared" si="774"/>
        <v/>
      </c>
      <c r="BR1290" s="81" t="str">
        <f t="shared" si="753"/>
        <v/>
      </c>
      <c r="BU1290" s="138" t="str">
        <f t="shared" si="775"/>
        <v/>
      </c>
      <c r="BV1290" s="3" t="str">
        <f t="shared" si="776"/>
        <v/>
      </c>
      <c r="BW1290" s="3" t="str">
        <f t="shared" si="777"/>
        <v/>
      </c>
      <c r="BX1290" s="144" t="str">
        <f t="shared" si="778"/>
        <v/>
      </c>
      <c r="BY1290" s="18" t="str">
        <f t="shared" si="779"/>
        <v/>
      </c>
      <c r="BZ1290" s="18" t="str">
        <f t="shared" si="780"/>
        <v/>
      </c>
      <c r="CA1290" s="19" t="str">
        <f t="shared" si="781"/>
        <v/>
      </c>
    </row>
    <row r="1291" spans="4:79" x14ac:dyDescent="0.45">
      <c r="D1291" s="164" t="str">
        <f t="shared" si="782"/>
        <v/>
      </c>
      <c r="I1291" s="9" t="str">
        <f t="shared" si="755"/>
        <v/>
      </c>
      <c r="J1291" s="173" t="str">
        <f t="shared" si="756"/>
        <v/>
      </c>
      <c r="K1291" s="13"/>
      <c r="L1291" s="13"/>
      <c r="M1291" s="13"/>
      <c r="N1291" s="178" t="str">
        <f t="shared" si="757"/>
        <v/>
      </c>
      <c r="O1291" s="181" t="str">
        <f t="shared" si="758"/>
        <v/>
      </c>
      <c r="P1291" s="8" t="str">
        <f t="shared" si="759"/>
        <v/>
      </c>
      <c r="Q1291" s="8" t="str">
        <f t="shared" si="760"/>
        <v/>
      </c>
      <c r="R1291" s="8" t="str">
        <f t="shared" si="761"/>
        <v/>
      </c>
      <c r="S1291" s="8" t="str">
        <f t="shared" si="762"/>
        <v/>
      </c>
      <c r="T1291" s="8" t="str">
        <f t="shared" si="763"/>
        <v/>
      </c>
      <c r="U1291" s="8" t="str">
        <f t="shared" si="764"/>
        <v/>
      </c>
      <c r="V1291" s="16" t="str">
        <f t="shared" si="765"/>
        <v/>
      </c>
      <c r="W1291" s="129" t="str">
        <f t="shared" si="766"/>
        <v/>
      </c>
      <c r="X1291" s="8" t="str">
        <f t="shared" si="767"/>
        <v/>
      </c>
      <c r="Y1291" s="8" t="str">
        <f t="shared" si="768"/>
        <v/>
      </c>
      <c r="AQ1291" s="6" t="str">
        <f t="shared" si="769"/>
        <v/>
      </c>
      <c r="AR1291" s="128" t="str">
        <f t="shared" si="770"/>
        <v/>
      </c>
      <c r="AS1291" s="128" t="str">
        <f t="shared" si="771"/>
        <v/>
      </c>
      <c r="AT1291" s="139" t="str">
        <f t="shared" si="783"/>
        <v/>
      </c>
      <c r="BH1291" s="127" t="str">
        <f>IF(LEN(VBAsheet!H1291)&gt;0,$CD$4&amp;CHAR(10)&amp;$CD$5&amp;CHAR(10)&amp;$CD$6&amp;IF(VBAsheet!I1291="N",1,0)&amp;$CE$6&amp;CHAR(10)&amp;$CD$7&amp;CHAR(10)&amp;$CD$8&amp;VBAsheet!H1291&amp;$CE$8&amp;CHAR(10)&amp;$CD$9&amp;VBAsheet!K1291&amp;$CE$9&amp;CHAR(10)&amp;$CD$10&amp;VBAsheet!J1291-1&amp;$CE$10&amp;CHAR(10)&amp;$CD$11,"")</f>
        <v/>
      </c>
      <c r="BI1291"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1" s="18" t="str">
        <f>IF(LEN(X1291)&gt;0,$CD$23&amp;INDEX($CH$3:CH1294,MATCH(W1291,$CG$3:CG1294,0))&amp;$CE$23&amp;CHAR(10)&amp;$CD$24&amp;X1291&amp;$CE$24&amp;CHAR(10)&amp;$CD$25&amp;Y1291&amp;$CE$25&amp;CHAR(10),"")&amp;IF(LEN(AA1291)&gt;0,$CD$23&amp;INDEX($CH$3:CH1294,MATCH(Z1291,$CG$3:CG1294,0))&amp;$CE$23&amp;CHAR(10)&amp;$CD$24&amp;AA1291&amp;$CE$24&amp;CHAR(10)&amp;$CD$25&amp;AB1291&amp;$CE$25&amp;CHAR(10),"")&amp;IF(LEN(AD1291)&gt;0,$CD$23&amp;INDEX($CH$3:CH1294,MATCH(AC1291,$CG$3:CG1294,0))&amp;$CE$23&amp;CHAR(10)&amp;$CD$24&amp;AD1291&amp;$CE$24&amp;CHAR(10)&amp;$CD$25&amp;AE1291&amp;$CE$25&amp;CHAR(10),"")&amp;IF(LEN(AG1291)&gt;0,$CD$23&amp;INDEX($CH$3:CH1294,MATCH(AF1291,$CG$3:CG1294,0))&amp;$CE$23&amp;CHAR(10)&amp;$CD$24&amp;AG1291&amp;$CE$24&amp;CHAR(10)&amp;$CD$25&amp;AH1291&amp;$CE$25&amp;CHAR(10),"")&amp;IF(LEN(AJ1291)&gt;0,$CD$23&amp;INDEX($CH$3:CH1294,MATCH(AI1291,$CG$3:CG1294,0))&amp;$CE$23&amp;CHAR(10)&amp;$CD$24&amp;AJ1291&amp;$CE$24&amp;CHAR(10)&amp;$CD$25&amp;AK1291&amp;$CE$25&amp;CHAR(10),"")</f>
        <v/>
      </c>
      <c r="BK1291" s="18" t="str">
        <f>IF(LEN(J1291)&gt;0,INDEX($BH$2:$BH$100000,MATCH(J1291,VBAsheet!$H$2:$H$100000,0))&amp;CHAR(10),"")&amp;IF(LEN(K1291)&gt;0,INDEX($BH$2:$BH$100000,MATCH(K1291,VBAsheet!$H$2:$H$100000,0))&amp;CHAR(10),"")&amp;IF(LEN(L1291)&gt;0,INDEX($BH$2:$BH$100000,MATCH(L1291,VBAsheet!$H$2:$H$100000,0))&amp;CHAR(10),"")&amp;IF(LEN(M1291)&gt;0,INDEX($BH$2:$BH$100000,MATCH(M1291,VBAsheet!$H$2:$H$100000,0))&amp;CHAR(10),"")</f>
        <v/>
      </c>
      <c r="BM1291" s="94" t="str">
        <f t="shared" si="754"/>
        <v/>
      </c>
      <c r="BN1291" s="95" t="str">
        <f t="shared" si="773"/>
        <v/>
      </c>
      <c r="BP1291" s="18" t="str">
        <f t="shared" si="774"/>
        <v/>
      </c>
      <c r="BR1291" s="81" t="str">
        <f t="shared" si="753"/>
        <v/>
      </c>
      <c r="BU1291" s="138" t="str">
        <f t="shared" si="775"/>
        <v/>
      </c>
      <c r="BV1291" s="3" t="str">
        <f t="shared" si="776"/>
        <v/>
      </c>
      <c r="BW1291" s="3" t="str">
        <f t="shared" si="777"/>
        <v/>
      </c>
      <c r="BX1291" s="144" t="str">
        <f t="shared" si="778"/>
        <v/>
      </c>
      <c r="BY1291" s="18" t="str">
        <f t="shared" si="779"/>
        <v/>
      </c>
      <c r="BZ1291" s="18" t="str">
        <f t="shared" si="780"/>
        <v/>
      </c>
      <c r="CA1291" s="19" t="str">
        <f t="shared" si="781"/>
        <v/>
      </c>
    </row>
    <row r="1292" spans="4:79" x14ac:dyDescent="0.45">
      <c r="D1292" s="164" t="str">
        <f t="shared" si="782"/>
        <v/>
      </c>
      <c r="I1292" s="9" t="str">
        <f t="shared" si="755"/>
        <v/>
      </c>
      <c r="J1292" s="173" t="str">
        <f t="shared" si="756"/>
        <v/>
      </c>
      <c r="K1292" s="13"/>
      <c r="L1292" s="13"/>
      <c r="M1292" s="13"/>
      <c r="N1292" s="178" t="str">
        <f t="shared" si="757"/>
        <v/>
      </c>
      <c r="O1292" s="181" t="str">
        <f t="shared" si="758"/>
        <v/>
      </c>
      <c r="P1292" s="8" t="str">
        <f t="shared" si="759"/>
        <v/>
      </c>
      <c r="Q1292" s="8" t="str">
        <f t="shared" si="760"/>
        <v/>
      </c>
      <c r="R1292" s="8" t="str">
        <f t="shared" si="761"/>
        <v/>
      </c>
      <c r="S1292" s="8" t="str">
        <f t="shared" si="762"/>
        <v/>
      </c>
      <c r="T1292" s="8" t="str">
        <f t="shared" si="763"/>
        <v/>
      </c>
      <c r="U1292" s="8" t="str">
        <f t="shared" si="764"/>
        <v/>
      </c>
      <c r="V1292" s="16" t="str">
        <f t="shared" si="765"/>
        <v/>
      </c>
      <c r="W1292" s="129" t="str">
        <f t="shared" si="766"/>
        <v/>
      </c>
      <c r="X1292" s="8" t="str">
        <f t="shared" si="767"/>
        <v/>
      </c>
      <c r="Y1292" s="8" t="str">
        <f t="shared" si="768"/>
        <v/>
      </c>
      <c r="AQ1292" s="6" t="str">
        <f t="shared" si="769"/>
        <v/>
      </c>
      <c r="AR1292" s="128" t="str">
        <f t="shared" si="770"/>
        <v/>
      </c>
      <c r="AS1292" s="128" t="str">
        <f t="shared" si="771"/>
        <v/>
      </c>
      <c r="AT1292" s="139" t="str">
        <f t="shared" si="783"/>
        <v/>
      </c>
      <c r="BH1292" s="127" t="str">
        <f>IF(LEN(VBAsheet!H1292)&gt;0,$CD$4&amp;CHAR(10)&amp;$CD$5&amp;CHAR(10)&amp;$CD$6&amp;IF(VBAsheet!I1292="N",1,0)&amp;$CE$6&amp;CHAR(10)&amp;$CD$7&amp;CHAR(10)&amp;$CD$8&amp;VBAsheet!H1292&amp;$CE$8&amp;CHAR(10)&amp;$CD$9&amp;VBAsheet!K1292&amp;$CE$9&amp;CHAR(10)&amp;$CD$10&amp;VBAsheet!J1292-1&amp;$CE$10&amp;CHAR(10)&amp;$CD$11,"")</f>
        <v/>
      </c>
      <c r="BI1292"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2" s="18" t="str">
        <f>IF(LEN(X1292)&gt;0,$CD$23&amp;INDEX($CH$3:CH1295,MATCH(W1292,$CG$3:CG1295,0))&amp;$CE$23&amp;CHAR(10)&amp;$CD$24&amp;X1292&amp;$CE$24&amp;CHAR(10)&amp;$CD$25&amp;Y1292&amp;$CE$25&amp;CHAR(10),"")&amp;IF(LEN(AA1292)&gt;0,$CD$23&amp;INDEX($CH$3:CH1295,MATCH(Z1292,$CG$3:CG1295,0))&amp;$CE$23&amp;CHAR(10)&amp;$CD$24&amp;AA1292&amp;$CE$24&amp;CHAR(10)&amp;$CD$25&amp;AB1292&amp;$CE$25&amp;CHAR(10),"")&amp;IF(LEN(AD1292)&gt;0,$CD$23&amp;INDEX($CH$3:CH1295,MATCH(AC1292,$CG$3:CG1295,0))&amp;$CE$23&amp;CHAR(10)&amp;$CD$24&amp;AD1292&amp;$CE$24&amp;CHAR(10)&amp;$CD$25&amp;AE1292&amp;$CE$25&amp;CHAR(10),"")&amp;IF(LEN(AG1292)&gt;0,$CD$23&amp;INDEX($CH$3:CH1295,MATCH(AF1292,$CG$3:CG1295,0))&amp;$CE$23&amp;CHAR(10)&amp;$CD$24&amp;AG1292&amp;$CE$24&amp;CHAR(10)&amp;$CD$25&amp;AH1292&amp;$CE$25&amp;CHAR(10),"")&amp;IF(LEN(AJ1292)&gt;0,$CD$23&amp;INDEX($CH$3:CH1295,MATCH(AI1292,$CG$3:CG1295,0))&amp;$CE$23&amp;CHAR(10)&amp;$CD$24&amp;AJ1292&amp;$CE$24&amp;CHAR(10)&amp;$CD$25&amp;AK1292&amp;$CE$25&amp;CHAR(10),"")</f>
        <v/>
      </c>
      <c r="BK1292" s="18" t="str">
        <f>IF(LEN(J1292)&gt;0,INDEX($BH$2:$BH$100000,MATCH(J1292,VBAsheet!$H$2:$H$100000,0))&amp;CHAR(10),"")&amp;IF(LEN(K1292)&gt;0,INDEX($BH$2:$BH$100000,MATCH(K1292,VBAsheet!$H$2:$H$100000,0))&amp;CHAR(10),"")&amp;IF(LEN(L1292)&gt;0,INDEX($BH$2:$BH$100000,MATCH(L1292,VBAsheet!$H$2:$H$100000,0))&amp;CHAR(10),"")&amp;IF(LEN(M1292)&gt;0,INDEX($BH$2:$BH$100000,MATCH(M1292,VBAsheet!$H$2:$H$100000,0))&amp;CHAR(10),"")</f>
        <v/>
      </c>
      <c r="BM1292" s="94" t="str">
        <f t="shared" si="754"/>
        <v/>
      </c>
      <c r="BN1292" s="95" t="str">
        <f t="shared" si="773"/>
        <v/>
      </c>
      <c r="BP1292" s="18" t="str">
        <f t="shared" si="774"/>
        <v/>
      </c>
      <c r="BR1292" s="81" t="str">
        <f t="shared" si="753"/>
        <v/>
      </c>
      <c r="BU1292" s="138" t="str">
        <f t="shared" si="775"/>
        <v/>
      </c>
      <c r="BV1292" s="3" t="str">
        <f t="shared" si="776"/>
        <v/>
      </c>
      <c r="BW1292" s="3" t="str">
        <f t="shared" si="777"/>
        <v/>
      </c>
      <c r="BX1292" s="144" t="str">
        <f t="shared" si="778"/>
        <v/>
      </c>
      <c r="BY1292" s="18" t="str">
        <f t="shared" si="779"/>
        <v/>
      </c>
      <c r="BZ1292" s="18" t="str">
        <f t="shared" si="780"/>
        <v/>
      </c>
      <c r="CA1292" s="19" t="str">
        <f t="shared" si="781"/>
        <v/>
      </c>
    </row>
    <row r="1293" spans="4:79" x14ac:dyDescent="0.45">
      <c r="D1293" s="164" t="str">
        <f t="shared" si="782"/>
        <v/>
      </c>
      <c r="I1293" s="9" t="str">
        <f t="shared" si="755"/>
        <v/>
      </c>
      <c r="J1293" s="173" t="str">
        <f t="shared" si="756"/>
        <v/>
      </c>
      <c r="K1293" s="13"/>
      <c r="L1293" s="13"/>
      <c r="M1293" s="13"/>
      <c r="N1293" s="178" t="str">
        <f t="shared" si="757"/>
        <v/>
      </c>
      <c r="O1293" s="181" t="str">
        <f t="shared" si="758"/>
        <v/>
      </c>
      <c r="P1293" s="8" t="str">
        <f t="shared" si="759"/>
        <v/>
      </c>
      <c r="Q1293" s="8" t="str">
        <f t="shared" si="760"/>
        <v/>
      </c>
      <c r="R1293" s="8" t="str">
        <f t="shared" si="761"/>
        <v/>
      </c>
      <c r="S1293" s="8" t="str">
        <f t="shared" si="762"/>
        <v/>
      </c>
      <c r="T1293" s="8" t="str">
        <f t="shared" si="763"/>
        <v/>
      </c>
      <c r="U1293" s="8" t="str">
        <f t="shared" si="764"/>
        <v/>
      </c>
      <c r="V1293" s="16" t="str">
        <f t="shared" si="765"/>
        <v/>
      </c>
      <c r="W1293" s="129" t="str">
        <f t="shared" si="766"/>
        <v/>
      </c>
      <c r="X1293" s="8" t="str">
        <f t="shared" si="767"/>
        <v/>
      </c>
      <c r="Y1293" s="8" t="str">
        <f t="shared" si="768"/>
        <v/>
      </c>
      <c r="AQ1293" s="6" t="str">
        <f t="shared" si="769"/>
        <v/>
      </c>
      <c r="AR1293" s="128" t="str">
        <f t="shared" si="770"/>
        <v/>
      </c>
      <c r="AS1293" s="128" t="str">
        <f t="shared" si="771"/>
        <v/>
      </c>
      <c r="AT1293" s="139" t="str">
        <f t="shared" si="783"/>
        <v/>
      </c>
      <c r="BH1293" s="127" t="str">
        <f>IF(LEN(VBAsheet!H1293)&gt;0,$CD$4&amp;CHAR(10)&amp;$CD$5&amp;CHAR(10)&amp;$CD$6&amp;IF(VBAsheet!I1293="N",1,0)&amp;$CE$6&amp;CHAR(10)&amp;$CD$7&amp;CHAR(10)&amp;$CD$8&amp;VBAsheet!H1293&amp;$CE$8&amp;CHAR(10)&amp;$CD$9&amp;VBAsheet!K1293&amp;$CE$9&amp;CHAR(10)&amp;$CD$10&amp;VBAsheet!J1293-1&amp;$CE$10&amp;CHAR(10)&amp;$CD$11,"")</f>
        <v/>
      </c>
      <c r="BI1293"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3" s="18" t="str">
        <f>IF(LEN(X1293)&gt;0,$CD$23&amp;INDEX($CH$3:CH1296,MATCH(W1293,$CG$3:CG1296,0))&amp;$CE$23&amp;CHAR(10)&amp;$CD$24&amp;X1293&amp;$CE$24&amp;CHAR(10)&amp;$CD$25&amp;Y1293&amp;$CE$25&amp;CHAR(10),"")&amp;IF(LEN(AA1293)&gt;0,$CD$23&amp;INDEX($CH$3:CH1296,MATCH(Z1293,$CG$3:CG1296,0))&amp;$CE$23&amp;CHAR(10)&amp;$CD$24&amp;AA1293&amp;$CE$24&amp;CHAR(10)&amp;$CD$25&amp;AB1293&amp;$CE$25&amp;CHAR(10),"")&amp;IF(LEN(AD1293)&gt;0,$CD$23&amp;INDEX($CH$3:CH1296,MATCH(AC1293,$CG$3:CG1296,0))&amp;$CE$23&amp;CHAR(10)&amp;$CD$24&amp;AD1293&amp;$CE$24&amp;CHAR(10)&amp;$CD$25&amp;AE1293&amp;$CE$25&amp;CHAR(10),"")&amp;IF(LEN(AG1293)&gt;0,$CD$23&amp;INDEX($CH$3:CH1296,MATCH(AF1293,$CG$3:CG1296,0))&amp;$CE$23&amp;CHAR(10)&amp;$CD$24&amp;AG1293&amp;$CE$24&amp;CHAR(10)&amp;$CD$25&amp;AH1293&amp;$CE$25&amp;CHAR(10),"")&amp;IF(LEN(AJ1293)&gt;0,$CD$23&amp;INDEX($CH$3:CH1296,MATCH(AI1293,$CG$3:CG1296,0))&amp;$CE$23&amp;CHAR(10)&amp;$CD$24&amp;AJ1293&amp;$CE$24&amp;CHAR(10)&amp;$CD$25&amp;AK1293&amp;$CE$25&amp;CHAR(10),"")</f>
        <v/>
      </c>
      <c r="BK1293" s="18" t="str">
        <f>IF(LEN(J1293)&gt;0,INDEX($BH$2:$BH$100000,MATCH(J1293,VBAsheet!$H$2:$H$100000,0))&amp;CHAR(10),"")&amp;IF(LEN(K1293)&gt;0,INDEX($BH$2:$BH$100000,MATCH(K1293,VBAsheet!$H$2:$H$100000,0))&amp;CHAR(10),"")&amp;IF(LEN(L1293)&gt;0,INDEX($BH$2:$BH$100000,MATCH(L1293,VBAsheet!$H$2:$H$100000,0))&amp;CHAR(10),"")&amp;IF(LEN(M1293)&gt;0,INDEX($BH$2:$BH$100000,MATCH(M1293,VBAsheet!$H$2:$H$100000,0))&amp;CHAR(10),"")</f>
        <v/>
      </c>
      <c r="BM1293" s="94" t="str">
        <f t="shared" si="754"/>
        <v/>
      </c>
      <c r="BN1293" s="95" t="str">
        <f t="shared" si="773"/>
        <v/>
      </c>
      <c r="BP1293" s="18" t="str">
        <f t="shared" si="774"/>
        <v/>
      </c>
      <c r="BR1293" s="81" t="str">
        <f t="shared" si="753"/>
        <v/>
      </c>
      <c r="BU1293" s="138" t="str">
        <f t="shared" si="775"/>
        <v/>
      </c>
      <c r="BV1293" s="3" t="str">
        <f t="shared" si="776"/>
        <v/>
      </c>
      <c r="BW1293" s="3" t="str">
        <f t="shared" si="777"/>
        <v/>
      </c>
      <c r="BX1293" s="144" t="str">
        <f t="shared" si="778"/>
        <v/>
      </c>
      <c r="BY1293" s="18" t="str">
        <f t="shared" si="779"/>
        <v/>
      </c>
      <c r="BZ1293" s="18" t="str">
        <f t="shared" si="780"/>
        <v/>
      </c>
      <c r="CA1293" s="19" t="str">
        <f t="shared" si="781"/>
        <v/>
      </c>
    </row>
    <row r="1294" spans="4:79" x14ac:dyDescent="0.45">
      <c r="D1294" s="164" t="str">
        <f t="shared" si="782"/>
        <v/>
      </c>
      <c r="I1294" s="9" t="str">
        <f t="shared" si="755"/>
        <v/>
      </c>
      <c r="J1294" s="173" t="str">
        <f t="shared" si="756"/>
        <v/>
      </c>
      <c r="K1294" s="13"/>
      <c r="L1294" s="13"/>
      <c r="M1294" s="13"/>
      <c r="N1294" s="178" t="str">
        <f t="shared" si="757"/>
        <v/>
      </c>
      <c r="O1294" s="181" t="str">
        <f t="shared" si="758"/>
        <v/>
      </c>
      <c r="P1294" s="8" t="str">
        <f t="shared" si="759"/>
        <v/>
      </c>
      <c r="Q1294" s="8" t="str">
        <f t="shared" si="760"/>
        <v/>
      </c>
      <c r="R1294" s="8" t="str">
        <f t="shared" si="761"/>
        <v/>
      </c>
      <c r="S1294" s="8" t="str">
        <f t="shared" si="762"/>
        <v/>
      </c>
      <c r="T1294" s="8" t="str">
        <f t="shared" si="763"/>
        <v/>
      </c>
      <c r="U1294" s="8" t="str">
        <f t="shared" si="764"/>
        <v/>
      </c>
      <c r="V1294" s="16" t="str">
        <f t="shared" si="765"/>
        <v/>
      </c>
      <c r="W1294" s="129" t="str">
        <f t="shared" si="766"/>
        <v/>
      </c>
      <c r="X1294" s="8" t="str">
        <f t="shared" si="767"/>
        <v/>
      </c>
      <c r="Y1294" s="8" t="str">
        <f t="shared" si="768"/>
        <v/>
      </c>
      <c r="AQ1294" s="6" t="str">
        <f t="shared" si="769"/>
        <v/>
      </c>
      <c r="AR1294" s="128" t="str">
        <f t="shared" si="770"/>
        <v/>
      </c>
      <c r="AS1294" s="128" t="str">
        <f t="shared" si="771"/>
        <v/>
      </c>
      <c r="AT1294" s="139" t="str">
        <f t="shared" si="783"/>
        <v/>
      </c>
      <c r="BH1294" s="127" t="str">
        <f>IF(LEN(VBAsheet!H1294)&gt;0,$CD$4&amp;CHAR(10)&amp;$CD$5&amp;CHAR(10)&amp;$CD$6&amp;IF(VBAsheet!I1294="N",1,0)&amp;$CE$6&amp;CHAR(10)&amp;$CD$7&amp;CHAR(10)&amp;$CD$8&amp;VBAsheet!H1294&amp;$CE$8&amp;CHAR(10)&amp;$CD$9&amp;VBAsheet!K1294&amp;$CE$9&amp;CHAR(10)&amp;$CD$10&amp;VBAsheet!J1294-1&amp;$CE$10&amp;CHAR(10)&amp;$CD$11,"")</f>
        <v/>
      </c>
      <c r="BI1294"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4" s="18" t="str">
        <f>IF(LEN(X1294)&gt;0,$CD$23&amp;INDEX($CH$3:CH1297,MATCH(W1294,$CG$3:CG1297,0))&amp;$CE$23&amp;CHAR(10)&amp;$CD$24&amp;X1294&amp;$CE$24&amp;CHAR(10)&amp;$CD$25&amp;Y1294&amp;$CE$25&amp;CHAR(10),"")&amp;IF(LEN(AA1294)&gt;0,$CD$23&amp;INDEX($CH$3:CH1297,MATCH(Z1294,$CG$3:CG1297,0))&amp;$CE$23&amp;CHAR(10)&amp;$CD$24&amp;AA1294&amp;$CE$24&amp;CHAR(10)&amp;$CD$25&amp;AB1294&amp;$CE$25&amp;CHAR(10),"")&amp;IF(LEN(AD1294)&gt;0,$CD$23&amp;INDEX($CH$3:CH1297,MATCH(AC1294,$CG$3:CG1297,0))&amp;$CE$23&amp;CHAR(10)&amp;$CD$24&amp;AD1294&amp;$CE$24&amp;CHAR(10)&amp;$CD$25&amp;AE1294&amp;$CE$25&amp;CHAR(10),"")&amp;IF(LEN(AG1294)&gt;0,$CD$23&amp;INDEX($CH$3:CH1297,MATCH(AF1294,$CG$3:CG1297,0))&amp;$CE$23&amp;CHAR(10)&amp;$CD$24&amp;AG1294&amp;$CE$24&amp;CHAR(10)&amp;$CD$25&amp;AH1294&amp;$CE$25&amp;CHAR(10),"")&amp;IF(LEN(AJ1294)&gt;0,$CD$23&amp;INDEX($CH$3:CH1297,MATCH(AI1294,$CG$3:CG1297,0))&amp;$CE$23&amp;CHAR(10)&amp;$CD$24&amp;AJ1294&amp;$CE$24&amp;CHAR(10)&amp;$CD$25&amp;AK1294&amp;$CE$25&amp;CHAR(10),"")</f>
        <v/>
      </c>
      <c r="BK1294" s="18" t="str">
        <f>IF(LEN(J1294)&gt;0,INDEX($BH$2:$BH$100000,MATCH(J1294,VBAsheet!$H$2:$H$100000,0))&amp;CHAR(10),"")&amp;IF(LEN(K1294)&gt;0,INDEX($BH$2:$BH$100000,MATCH(K1294,VBAsheet!$H$2:$H$100000,0))&amp;CHAR(10),"")&amp;IF(LEN(L1294)&gt;0,INDEX($BH$2:$BH$100000,MATCH(L1294,VBAsheet!$H$2:$H$100000,0))&amp;CHAR(10),"")&amp;IF(LEN(M1294)&gt;0,INDEX($BH$2:$BH$100000,MATCH(M1294,VBAsheet!$H$2:$H$100000,0))&amp;CHAR(10),"")</f>
        <v/>
      </c>
      <c r="BM1294" s="94" t="str">
        <f t="shared" si="754"/>
        <v/>
      </c>
      <c r="BN1294" s="95" t="str">
        <f t="shared" si="773"/>
        <v/>
      </c>
      <c r="BP1294" s="18" t="str">
        <f t="shared" si="774"/>
        <v/>
      </c>
      <c r="BR1294" s="81" t="str">
        <f t="shared" si="753"/>
        <v/>
      </c>
      <c r="BU1294" s="138" t="str">
        <f t="shared" si="775"/>
        <v/>
      </c>
      <c r="BV1294" s="3" t="str">
        <f t="shared" si="776"/>
        <v/>
      </c>
      <c r="BW1294" s="3" t="str">
        <f t="shared" si="777"/>
        <v/>
      </c>
      <c r="BX1294" s="144" t="str">
        <f t="shared" si="778"/>
        <v/>
      </c>
      <c r="BY1294" s="18" t="str">
        <f t="shared" si="779"/>
        <v/>
      </c>
      <c r="BZ1294" s="18" t="str">
        <f t="shared" si="780"/>
        <v/>
      </c>
      <c r="CA1294" s="19" t="str">
        <f t="shared" si="781"/>
        <v/>
      </c>
    </row>
    <row r="1295" spans="4:79" x14ac:dyDescent="0.45">
      <c r="D1295" s="164" t="str">
        <f t="shared" si="782"/>
        <v/>
      </c>
      <c r="I1295" s="9" t="str">
        <f t="shared" si="755"/>
        <v/>
      </c>
      <c r="J1295" s="173" t="str">
        <f t="shared" si="756"/>
        <v/>
      </c>
      <c r="K1295" s="13"/>
      <c r="L1295" s="13"/>
      <c r="M1295" s="13"/>
      <c r="N1295" s="178" t="str">
        <f t="shared" si="757"/>
        <v/>
      </c>
      <c r="O1295" s="181" t="str">
        <f t="shared" si="758"/>
        <v/>
      </c>
      <c r="P1295" s="8" t="str">
        <f t="shared" si="759"/>
        <v/>
      </c>
      <c r="Q1295" s="8" t="str">
        <f t="shared" si="760"/>
        <v/>
      </c>
      <c r="R1295" s="8" t="str">
        <f t="shared" si="761"/>
        <v/>
      </c>
      <c r="S1295" s="8" t="str">
        <f t="shared" si="762"/>
        <v/>
      </c>
      <c r="T1295" s="8" t="str">
        <f t="shared" si="763"/>
        <v/>
      </c>
      <c r="U1295" s="8" t="str">
        <f t="shared" si="764"/>
        <v/>
      </c>
      <c r="V1295" s="16" t="str">
        <f t="shared" si="765"/>
        <v/>
      </c>
      <c r="W1295" s="129" t="str">
        <f t="shared" si="766"/>
        <v/>
      </c>
      <c r="X1295" s="8" t="str">
        <f t="shared" si="767"/>
        <v/>
      </c>
      <c r="Y1295" s="8" t="str">
        <f t="shared" si="768"/>
        <v/>
      </c>
      <c r="AQ1295" s="6" t="str">
        <f t="shared" si="769"/>
        <v/>
      </c>
      <c r="AR1295" s="128" t="str">
        <f t="shared" si="770"/>
        <v/>
      </c>
      <c r="AS1295" s="128" t="str">
        <f t="shared" si="771"/>
        <v/>
      </c>
      <c r="AT1295" s="139" t="str">
        <f t="shared" si="783"/>
        <v/>
      </c>
      <c r="BH1295" s="127" t="str">
        <f>IF(LEN(VBAsheet!H1295)&gt;0,$CD$4&amp;CHAR(10)&amp;$CD$5&amp;CHAR(10)&amp;$CD$6&amp;IF(VBAsheet!I1295="N",1,0)&amp;$CE$6&amp;CHAR(10)&amp;$CD$7&amp;CHAR(10)&amp;$CD$8&amp;VBAsheet!H1295&amp;$CE$8&amp;CHAR(10)&amp;$CD$9&amp;VBAsheet!K1295&amp;$CE$9&amp;CHAR(10)&amp;$CD$10&amp;VBAsheet!J1295-1&amp;$CE$10&amp;CHAR(10)&amp;$CD$11,"")</f>
        <v/>
      </c>
      <c r="BI1295"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5" s="18" t="str">
        <f>IF(LEN(X1295)&gt;0,$CD$23&amp;INDEX($CH$3:CH1298,MATCH(W1295,$CG$3:CG1298,0))&amp;$CE$23&amp;CHAR(10)&amp;$CD$24&amp;X1295&amp;$CE$24&amp;CHAR(10)&amp;$CD$25&amp;Y1295&amp;$CE$25&amp;CHAR(10),"")&amp;IF(LEN(AA1295)&gt;0,$CD$23&amp;INDEX($CH$3:CH1298,MATCH(Z1295,$CG$3:CG1298,0))&amp;$CE$23&amp;CHAR(10)&amp;$CD$24&amp;AA1295&amp;$CE$24&amp;CHAR(10)&amp;$CD$25&amp;AB1295&amp;$CE$25&amp;CHAR(10),"")&amp;IF(LEN(AD1295)&gt;0,$CD$23&amp;INDEX($CH$3:CH1298,MATCH(AC1295,$CG$3:CG1298,0))&amp;$CE$23&amp;CHAR(10)&amp;$CD$24&amp;AD1295&amp;$CE$24&amp;CHAR(10)&amp;$CD$25&amp;AE1295&amp;$CE$25&amp;CHAR(10),"")&amp;IF(LEN(AG1295)&gt;0,$CD$23&amp;INDEX($CH$3:CH1298,MATCH(AF1295,$CG$3:CG1298,0))&amp;$CE$23&amp;CHAR(10)&amp;$CD$24&amp;AG1295&amp;$CE$24&amp;CHAR(10)&amp;$CD$25&amp;AH1295&amp;$CE$25&amp;CHAR(10),"")&amp;IF(LEN(AJ1295)&gt;0,$CD$23&amp;INDEX($CH$3:CH1298,MATCH(AI1295,$CG$3:CG1298,0))&amp;$CE$23&amp;CHAR(10)&amp;$CD$24&amp;AJ1295&amp;$CE$24&amp;CHAR(10)&amp;$CD$25&amp;AK1295&amp;$CE$25&amp;CHAR(10),"")</f>
        <v/>
      </c>
      <c r="BK1295" s="18" t="str">
        <f>IF(LEN(J1295)&gt;0,INDEX($BH$2:$BH$100000,MATCH(J1295,VBAsheet!$H$2:$H$100000,0))&amp;CHAR(10),"")&amp;IF(LEN(K1295)&gt;0,INDEX($BH$2:$BH$100000,MATCH(K1295,VBAsheet!$H$2:$H$100000,0))&amp;CHAR(10),"")&amp;IF(LEN(L1295)&gt;0,INDEX($BH$2:$BH$100000,MATCH(L1295,VBAsheet!$H$2:$H$100000,0))&amp;CHAR(10),"")&amp;IF(LEN(M1295)&gt;0,INDEX($BH$2:$BH$100000,MATCH(M1295,VBAsheet!$H$2:$H$100000,0))&amp;CHAR(10),"")</f>
        <v/>
      </c>
      <c r="BM1295" s="94" t="str">
        <f t="shared" si="754"/>
        <v/>
      </c>
      <c r="BN1295" s="95" t="str">
        <f t="shared" si="773"/>
        <v/>
      </c>
      <c r="BP1295" s="18" t="str">
        <f t="shared" si="774"/>
        <v/>
      </c>
      <c r="BR1295" s="81" t="str">
        <f t="shared" si="753"/>
        <v/>
      </c>
      <c r="BU1295" s="138" t="str">
        <f t="shared" si="775"/>
        <v/>
      </c>
      <c r="BV1295" s="3" t="str">
        <f t="shared" si="776"/>
        <v/>
      </c>
      <c r="BW1295" s="3" t="str">
        <f t="shared" si="777"/>
        <v/>
      </c>
      <c r="BX1295" s="144" t="str">
        <f t="shared" si="778"/>
        <v/>
      </c>
      <c r="BY1295" s="18" t="str">
        <f t="shared" si="779"/>
        <v/>
      </c>
      <c r="BZ1295" s="18" t="str">
        <f t="shared" si="780"/>
        <v/>
      </c>
      <c r="CA1295" s="19" t="str">
        <f t="shared" si="781"/>
        <v/>
      </c>
    </row>
    <row r="1296" spans="4:79" x14ac:dyDescent="0.45">
      <c r="D1296" s="164" t="str">
        <f t="shared" si="782"/>
        <v/>
      </c>
      <c r="I1296" s="9" t="str">
        <f t="shared" si="755"/>
        <v/>
      </c>
      <c r="J1296" s="173" t="str">
        <f t="shared" si="756"/>
        <v/>
      </c>
      <c r="K1296" s="13"/>
      <c r="L1296" s="13"/>
      <c r="M1296" s="13"/>
      <c r="N1296" s="178" t="str">
        <f t="shared" si="757"/>
        <v/>
      </c>
      <c r="O1296" s="181" t="str">
        <f t="shared" si="758"/>
        <v/>
      </c>
      <c r="P1296" s="8" t="str">
        <f t="shared" si="759"/>
        <v/>
      </c>
      <c r="Q1296" s="8" t="str">
        <f t="shared" si="760"/>
        <v/>
      </c>
      <c r="R1296" s="8" t="str">
        <f t="shared" si="761"/>
        <v/>
      </c>
      <c r="S1296" s="8" t="str">
        <f t="shared" si="762"/>
        <v/>
      </c>
      <c r="T1296" s="8" t="str">
        <f t="shared" si="763"/>
        <v/>
      </c>
      <c r="U1296" s="8" t="str">
        <f t="shared" si="764"/>
        <v/>
      </c>
      <c r="V1296" s="16" t="str">
        <f t="shared" si="765"/>
        <v/>
      </c>
      <c r="W1296" s="129" t="str">
        <f t="shared" si="766"/>
        <v/>
      </c>
      <c r="X1296" s="8" t="str">
        <f t="shared" si="767"/>
        <v/>
      </c>
      <c r="Y1296" s="8" t="str">
        <f t="shared" si="768"/>
        <v/>
      </c>
      <c r="AQ1296" s="6" t="str">
        <f t="shared" si="769"/>
        <v/>
      </c>
      <c r="AR1296" s="128" t="str">
        <f t="shared" si="770"/>
        <v/>
      </c>
      <c r="AS1296" s="128" t="str">
        <f t="shared" si="771"/>
        <v/>
      </c>
      <c r="AT1296" s="139" t="str">
        <f t="shared" si="783"/>
        <v/>
      </c>
      <c r="BH1296" s="127" t="str">
        <f>IF(LEN(VBAsheet!H1296)&gt;0,$CD$4&amp;CHAR(10)&amp;$CD$5&amp;CHAR(10)&amp;$CD$6&amp;IF(VBAsheet!I1296="N",1,0)&amp;$CE$6&amp;CHAR(10)&amp;$CD$7&amp;CHAR(10)&amp;$CD$8&amp;VBAsheet!H1296&amp;$CE$8&amp;CHAR(10)&amp;$CD$9&amp;VBAsheet!K1296&amp;$CE$9&amp;CHAR(10)&amp;$CD$10&amp;VBAsheet!J1296-1&amp;$CE$10&amp;CHAR(10)&amp;$CD$11,"")</f>
        <v/>
      </c>
      <c r="BI1296"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6" s="18" t="str">
        <f>IF(LEN(X1296)&gt;0,$CD$23&amp;INDEX($CH$3:CH1299,MATCH(W1296,$CG$3:CG1299,0))&amp;$CE$23&amp;CHAR(10)&amp;$CD$24&amp;X1296&amp;$CE$24&amp;CHAR(10)&amp;$CD$25&amp;Y1296&amp;$CE$25&amp;CHAR(10),"")&amp;IF(LEN(AA1296)&gt;0,$CD$23&amp;INDEX($CH$3:CH1299,MATCH(Z1296,$CG$3:CG1299,0))&amp;$CE$23&amp;CHAR(10)&amp;$CD$24&amp;AA1296&amp;$CE$24&amp;CHAR(10)&amp;$CD$25&amp;AB1296&amp;$CE$25&amp;CHAR(10),"")&amp;IF(LEN(AD1296)&gt;0,$CD$23&amp;INDEX($CH$3:CH1299,MATCH(AC1296,$CG$3:CG1299,0))&amp;$CE$23&amp;CHAR(10)&amp;$CD$24&amp;AD1296&amp;$CE$24&amp;CHAR(10)&amp;$CD$25&amp;AE1296&amp;$CE$25&amp;CHAR(10),"")&amp;IF(LEN(AG1296)&gt;0,$CD$23&amp;INDEX($CH$3:CH1299,MATCH(AF1296,$CG$3:CG1299,0))&amp;$CE$23&amp;CHAR(10)&amp;$CD$24&amp;AG1296&amp;$CE$24&amp;CHAR(10)&amp;$CD$25&amp;AH1296&amp;$CE$25&amp;CHAR(10),"")&amp;IF(LEN(AJ1296)&gt;0,$CD$23&amp;INDEX($CH$3:CH1299,MATCH(AI1296,$CG$3:CG1299,0))&amp;$CE$23&amp;CHAR(10)&amp;$CD$24&amp;AJ1296&amp;$CE$24&amp;CHAR(10)&amp;$CD$25&amp;AK1296&amp;$CE$25&amp;CHAR(10),"")</f>
        <v/>
      </c>
      <c r="BK1296" s="18" t="str">
        <f>IF(LEN(J1296)&gt;0,INDEX($BH$2:$BH$100000,MATCH(J1296,VBAsheet!$H$2:$H$100000,0))&amp;CHAR(10),"")&amp;IF(LEN(K1296)&gt;0,INDEX($BH$2:$BH$100000,MATCH(K1296,VBAsheet!$H$2:$H$100000,0))&amp;CHAR(10),"")&amp;IF(LEN(L1296)&gt;0,INDEX($BH$2:$BH$100000,MATCH(L1296,VBAsheet!$H$2:$H$100000,0))&amp;CHAR(10),"")&amp;IF(LEN(M1296)&gt;0,INDEX($BH$2:$BH$100000,MATCH(M1296,VBAsheet!$H$2:$H$100000,0))&amp;CHAR(10),"")</f>
        <v/>
      </c>
      <c r="BM1296" s="94" t="str">
        <f t="shared" si="754"/>
        <v/>
      </c>
      <c r="BN1296" s="95" t="str">
        <f t="shared" si="773"/>
        <v/>
      </c>
      <c r="BP1296" s="18" t="str">
        <f t="shared" si="774"/>
        <v/>
      </c>
      <c r="BR1296" s="81" t="str">
        <f t="shared" si="753"/>
        <v/>
      </c>
      <c r="BU1296" s="138" t="str">
        <f t="shared" si="775"/>
        <v/>
      </c>
      <c r="BV1296" s="3" t="str">
        <f t="shared" si="776"/>
        <v/>
      </c>
      <c r="BW1296" s="3" t="str">
        <f t="shared" si="777"/>
        <v/>
      </c>
      <c r="BX1296" s="144" t="str">
        <f t="shared" si="778"/>
        <v/>
      </c>
      <c r="BY1296" s="18" t="str">
        <f t="shared" si="779"/>
        <v/>
      </c>
      <c r="BZ1296" s="18" t="str">
        <f t="shared" si="780"/>
        <v/>
      </c>
      <c r="CA1296" s="19" t="str">
        <f t="shared" si="781"/>
        <v/>
      </c>
    </row>
    <row r="1297" spans="4:79" x14ac:dyDescent="0.45">
      <c r="D1297" s="164" t="str">
        <f t="shared" si="782"/>
        <v/>
      </c>
      <c r="I1297" s="9" t="str">
        <f t="shared" si="755"/>
        <v/>
      </c>
      <c r="J1297" s="173" t="str">
        <f t="shared" si="756"/>
        <v/>
      </c>
      <c r="K1297" s="13"/>
      <c r="L1297" s="13"/>
      <c r="M1297" s="13"/>
      <c r="N1297" s="178" t="str">
        <f t="shared" si="757"/>
        <v/>
      </c>
      <c r="O1297" s="181" t="str">
        <f t="shared" si="758"/>
        <v/>
      </c>
      <c r="P1297" s="8" t="str">
        <f t="shared" si="759"/>
        <v/>
      </c>
      <c r="Q1297" s="8" t="str">
        <f t="shared" si="760"/>
        <v/>
      </c>
      <c r="R1297" s="8" t="str">
        <f t="shared" si="761"/>
        <v/>
      </c>
      <c r="S1297" s="8" t="str">
        <f t="shared" si="762"/>
        <v/>
      </c>
      <c r="T1297" s="8" t="str">
        <f t="shared" si="763"/>
        <v/>
      </c>
      <c r="U1297" s="8" t="str">
        <f t="shared" si="764"/>
        <v/>
      </c>
      <c r="V1297" s="16" t="str">
        <f t="shared" si="765"/>
        <v/>
      </c>
      <c r="W1297" s="129" t="str">
        <f t="shared" si="766"/>
        <v/>
      </c>
      <c r="X1297" s="8" t="str">
        <f t="shared" si="767"/>
        <v/>
      </c>
      <c r="Y1297" s="8" t="str">
        <f t="shared" si="768"/>
        <v/>
      </c>
      <c r="AQ1297" s="6" t="str">
        <f t="shared" si="769"/>
        <v/>
      </c>
      <c r="AR1297" s="128" t="str">
        <f t="shared" si="770"/>
        <v/>
      </c>
      <c r="AS1297" s="128" t="str">
        <f t="shared" si="771"/>
        <v/>
      </c>
      <c r="AT1297" s="139" t="str">
        <f t="shared" si="783"/>
        <v/>
      </c>
      <c r="BH1297" s="127" t="str">
        <f>IF(LEN(VBAsheet!H1297)&gt;0,$CD$4&amp;CHAR(10)&amp;$CD$5&amp;CHAR(10)&amp;$CD$6&amp;IF(VBAsheet!I1297="N",1,0)&amp;$CE$6&amp;CHAR(10)&amp;$CD$7&amp;CHAR(10)&amp;$CD$8&amp;VBAsheet!H1297&amp;$CE$8&amp;CHAR(10)&amp;$CD$9&amp;VBAsheet!K1297&amp;$CE$9&amp;CHAR(10)&amp;$CD$10&amp;VBAsheet!J1297-1&amp;$CE$10&amp;CHAR(10)&amp;$CD$11,"")</f>
        <v/>
      </c>
      <c r="BI1297"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7" s="18" t="str">
        <f>IF(LEN(X1297)&gt;0,$CD$23&amp;INDEX($CH$3:CH1300,MATCH(W1297,$CG$3:CG1300,0))&amp;$CE$23&amp;CHAR(10)&amp;$CD$24&amp;X1297&amp;$CE$24&amp;CHAR(10)&amp;$CD$25&amp;Y1297&amp;$CE$25&amp;CHAR(10),"")&amp;IF(LEN(AA1297)&gt;0,$CD$23&amp;INDEX($CH$3:CH1300,MATCH(Z1297,$CG$3:CG1300,0))&amp;$CE$23&amp;CHAR(10)&amp;$CD$24&amp;AA1297&amp;$CE$24&amp;CHAR(10)&amp;$CD$25&amp;AB1297&amp;$CE$25&amp;CHAR(10),"")&amp;IF(LEN(AD1297)&gt;0,$CD$23&amp;INDEX($CH$3:CH1300,MATCH(AC1297,$CG$3:CG1300,0))&amp;$CE$23&amp;CHAR(10)&amp;$CD$24&amp;AD1297&amp;$CE$24&amp;CHAR(10)&amp;$CD$25&amp;AE1297&amp;$CE$25&amp;CHAR(10),"")&amp;IF(LEN(AG1297)&gt;0,$CD$23&amp;INDEX($CH$3:CH1300,MATCH(AF1297,$CG$3:CG1300,0))&amp;$CE$23&amp;CHAR(10)&amp;$CD$24&amp;AG1297&amp;$CE$24&amp;CHAR(10)&amp;$CD$25&amp;AH1297&amp;$CE$25&amp;CHAR(10),"")&amp;IF(LEN(AJ1297)&gt;0,$CD$23&amp;INDEX($CH$3:CH1300,MATCH(AI1297,$CG$3:CG1300,0))&amp;$CE$23&amp;CHAR(10)&amp;$CD$24&amp;AJ1297&amp;$CE$24&amp;CHAR(10)&amp;$CD$25&amp;AK1297&amp;$CE$25&amp;CHAR(10),"")</f>
        <v/>
      </c>
      <c r="BK1297" s="18" t="str">
        <f>IF(LEN(J1297)&gt;0,INDEX($BH$2:$BH$100000,MATCH(J1297,VBAsheet!$H$2:$H$100000,0))&amp;CHAR(10),"")&amp;IF(LEN(K1297)&gt;0,INDEX($BH$2:$BH$100000,MATCH(K1297,VBAsheet!$H$2:$H$100000,0))&amp;CHAR(10),"")&amp;IF(LEN(L1297)&gt;0,INDEX($BH$2:$BH$100000,MATCH(L1297,VBAsheet!$H$2:$H$100000,0))&amp;CHAR(10),"")&amp;IF(LEN(M1297)&gt;0,INDEX($BH$2:$BH$100000,MATCH(M1297,VBAsheet!$H$2:$H$100000,0))&amp;CHAR(10),"")</f>
        <v/>
      </c>
      <c r="BM1297" s="94" t="str">
        <f t="shared" si="754"/>
        <v/>
      </c>
      <c r="BN1297" s="95" t="str">
        <f t="shared" si="773"/>
        <v/>
      </c>
      <c r="BP1297" s="18" t="str">
        <f t="shared" si="774"/>
        <v/>
      </c>
      <c r="BR1297" s="81" t="str">
        <f t="shared" si="753"/>
        <v/>
      </c>
      <c r="BU1297" s="138" t="str">
        <f t="shared" si="775"/>
        <v/>
      </c>
      <c r="BV1297" s="3" t="str">
        <f t="shared" si="776"/>
        <v/>
      </c>
      <c r="BW1297" s="3" t="str">
        <f t="shared" si="777"/>
        <v/>
      </c>
      <c r="BX1297" s="144" t="str">
        <f t="shared" si="778"/>
        <v/>
      </c>
      <c r="BY1297" s="18" t="str">
        <f t="shared" si="779"/>
        <v/>
      </c>
      <c r="BZ1297" s="18" t="str">
        <f t="shared" si="780"/>
        <v/>
      </c>
      <c r="CA1297" s="19" t="str">
        <f t="shared" si="781"/>
        <v/>
      </c>
    </row>
    <row r="1298" spans="4:79" x14ac:dyDescent="0.45">
      <c r="D1298" s="164" t="str">
        <f t="shared" si="782"/>
        <v/>
      </c>
      <c r="I1298" s="9" t="str">
        <f t="shared" si="755"/>
        <v/>
      </c>
      <c r="J1298" s="173" t="str">
        <f t="shared" si="756"/>
        <v/>
      </c>
      <c r="K1298" s="13"/>
      <c r="L1298" s="13"/>
      <c r="M1298" s="13"/>
      <c r="N1298" s="178" t="str">
        <f t="shared" si="757"/>
        <v/>
      </c>
      <c r="O1298" s="181" t="str">
        <f t="shared" si="758"/>
        <v/>
      </c>
      <c r="P1298" s="8" t="str">
        <f t="shared" si="759"/>
        <v/>
      </c>
      <c r="Q1298" s="8" t="str">
        <f t="shared" si="760"/>
        <v/>
      </c>
      <c r="R1298" s="8" t="str">
        <f t="shared" si="761"/>
        <v/>
      </c>
      <c r="S1298" s="8" t="str">
        <f t="shared" si="762"/>
        <v/>
      </c>
      <c r="T1298" s="8" t="str">
        <f t="shared" si="763"/>
        <v/>
      </c>
      <c r="U1298" s="8" t="str">
        <f t="shared" si="764"/>
        <v/>
      </c>
      <c r="V1298" s="16" t="str">
        <f t="shared" si="765"/>
        <v/>
      </c>
      <c r="W1298" s="129" t="str">
        <f t="shared" si="766"/>
        <v/>
      </c>
      <c r="X1298" s="8" t="str">
        <f t="shared" si="767"/>
        <v/>
      </c>
      <c r="Y1298" s="8" t="str">
        <f t="shared" si="768"/>
        <v/>
      </c>
      <c r="AQ1298" s="6" t="str">
        <f t="shared" si="769"/>
        <v/>
      </c>
      <c r="AR1298" s="128" t="str">
        <f t="shared" si="770"/>
        <v/>
      </c>
      <c r="AS1298" s="128" t="str">
        <f t="shared" si="771"/>
        <v/>
      </c>
      <c r="AT1298" s="139" t="str">
        <f t="shared" si="783"/>
        <v/>
      </c>
      <c r="BH1298" s="127" t="str">
        <f>IF(LEN(VBAsheet!H1298)&gt;0,$CD$4&amp;CHAR(10)&amp;$CD$5&amp;CHAR(10)&amp;$CD$6&amp;IF(VBAsheet!I1298="N",1,0)&amp;$CE$6&amp;CHAR(10)&amp;$CD$7&amp;CHAR(10)&amp;$CD$8&amp;VBAsheet!H1298&amp;$CE$8&amp;CHAR(10)&amp;$CD$9&amp;VBAsheet!K1298&amp;$CE$9&amp;CHAR(10)&amp;$CD$10&amp;VBAsheet!J1298-1&amp;$CE$10&amp;CHAR(10)&amp;$CD$11,"")</f>
        <v/>
      </c>
      <c r="BI1298"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8" s="18" t="str">
        <f>IF(LEN(X1298)&gt;0,$CD$23&amp;INDEX($CH$3:CH1301,MATCH(W1298,$CG$3:CG1301,0))&amp;$CE$23&amp;CHAR(10)&amp;$CD$24&amp;X1298&amp;$CE$24&amp;CHAR(10)&amp;$CD$25&amp;Y1298&amp;$CE$25&amp;CHAR(10),"")&amp;IF(LEN(AA1298)&gt;0,$CD$23&amp;INDEX($CH$3:CH1301,MATCH(Z1298,$CG$3:CG1301,0))&amp;$CE$23&amp;CHAR(10)&amp;$CD$24&amp;AA1298&amp;$CE$24&amp;CHAR(10)&amp;$CD$25&amp;AB1298&amp;$CE$25&amp;CHAR(10),"")&amp;IF(LEN(AD1298)&gt;0,$CD$23&amp;INDEX($CH$3:CH1301,MATCH(AC1298,$CG$3:CG1301,0))&amp;$CE$23&amp;CHAR(10)&amp;$CD$24&amp;AD1298&amp;$CE$24&amp;CHAR(10)&amp;$CD$25&amp;AE1298&amp;$CE$25&amp;CHAR(10),"")&amp;IF(LEN(AG1298)&gt;0,$CD$23&amp;INDEX($CH$3:CH1301,MATCH(AF1298,$CG$3:CG1301,0))&amp;$CE$23&amp;CHAR(10)&amp;$CD$24&amp;AG1298&amp;$CE$24&amp;CHAR(10)&amp;$CD$25&amp;AH1298&amp;$CE$25&amp;CHAR(10),"")&amp;IF(LEN(AJ1298)&gt;0,$CD$23&amp;INDEX($CH$3:CH1301,MATCH(AI1298,$CG$3:CG1301,0))&amp;$CE$23&amp;CHAR(10)&amp;$CD$24&amp;AJ1298&amp;$CE$24&amp;CHAR(10)&amp;$CD$25&amp;AK1298&amp;$CE$25&amp;CHAR(10),"")</f>
        <v/>
      </c>
      <c r="BK1298" s="18" t="str">
        <f>IF(LEN(J1298)&gt;0,INDEX($BH$2:$BH$100000,MATCH(J1298,VBAsheet!$H$2:$H$100000,0))&amp;CHAR(10),"")&amp;IF(LEN(K1298)&gt;0,INDEX($BH$2:$BH$100000,MATCH(K1298,VBAsheet!$H$2:$H$100000,0))&amp;CHAR(10),"")&amp;IF(LEN(L1298)&gt;0,INDEX($BH$2:$BH$100000,MATCH(L1298,VBAsheet!$H$2:$H$100000,0))&amp;CHAR(10),"")&amp;IF(LEN(M1298)&gt;0,INDEX($BH$2:$BH$100000,MATCH(M1298,VBAsheet!$H$2:$H$100000,0))&amp;CHAR(10),"")</f>
        <v/>
      </c>
      <c r="BM1298" s="94" t="str">
        <f t="shared" si="754"/>
        <v/>
      </c>
      <c r="BN1298" s="95" t="str">
        <f t="shared" si="773"/>
        <v/>
      </c>
      <c r="BP1298" s="18" t="str">
        <f t="shared" si="774"/>
        <v/>
      </c>
      <c r="BR1298" s="81" t="str">
        <f t="shared" ref="BR1298:BR1361" si="784">IF(LEN(E1298)&gt;0,IF(E1298&lt;&gt;E1297,$CK$2&amp;E1298&amp;$CL$2&amp;$CK$3&amp;G1298&amp;$CL$3&amp;F1298&amp;$CM$3&amp;CHAR(10),$CK$3&amp;G1298&amp;$CL$3&amp;F1298&amp;$CM$3&amp;CHAR(10))&amp;IF(E1298=E1299,"",$CK$4),"")</f>
        <v/>
      </c>
      <c r="BU1298" s="138" t="str">
        <f t="shared" si="775"/>
        <v/>
      </c>
      <c r="BV1298" s="3" t="str">
        <f t="shared" si="776"/>
        <v/>
      </c>
      <c r="BW1298" s="3" t="str">
        <f t="shared" si="777"/>
        <v/>
      </c>
      <c r="BX1298" s="144" t="str">
        <f t="shared" si="778"/>
        <v/>
      </c>
      <c r="BY1298" s="18" t="str">
        <f t="shared" si="779"/>
        <v/>
      </c>
      <c r="BZ1298" s="18" t="str">
        <f t="shared" si="780"/>
        <v/>
      </c>
      <c r="CA1298" s="19" t="str">
        <f t="shared" si="781"/>
        <v/>
      </c>
    </row>
    <row r="1299" spans="4:79" x14ac:dyDescent="0.45">
      <c r="D1299" s="164" t="str">
        <f t="shared" si="782"/>
        <v/>
      </c>
      <c r="I1299" s="9" t="str">
        <f t="shared" si="755"/>
        <v/>
      </c>
      <c r="J1299" s="173" t="str">
        <f t="shared" si="756"/>
        <v/>
      </c>
      <c r="K1299" s="13"/>
      <c r="L1299" s="13"/>
      <c r="M1299" s="13"/>
      <c r="N1299" s="178" t="str">
        <f t="shared" si="757"/>
        <v/>
      </c>
      <c r="O1299" s="181" t="str">
        <f t="shared" si="758"/>
        <v/>
      </c>
      <c r="P1299" s="8" t="str">
        <f t="shared" si="759"/>
        <v/>
      </c>
      <c r="Q1299" s="8" t="str">
        <f t="shared" si="760"/>
        <v/>
      </c>
      <c r="R1299" s="8" t="str">
        <f t="shared" si="761"/>
        <v/>
      </c>
      <c r="S1299" s="8" t="str">
        <f t="shared" si="762"/>
        <v/>
      </c>
      <c r="T1299" s="8" t="str">
        <f t="shared" si="763"/>
        <v/>
      </c>
      <c r="U1299" s="8" t="str">
        <f t="shared" si="764"/>
        <v/>
      </c>
      <c r="V1299" s="16" t="str">
        <f t="shared" si="765"/>
        <v/>
      </c>
      <c r="W1299" s="129" t="str">
        <f t="shared" si="766"/>
        <v/>
      </c>
      <c r="X1299" s="8" t="str">
        <f t="shared" si="767"/>
        <v/>
      </c>
      <c r="Y1299" s="8" t="str">
        <f t="shared" si="768"/>
        <v/>
      </c>
      <c r="AQ1299" s="6" t="str">
        <f t="shared" si="769"/>
        <v/>
      </c>
      <c r="AR1299" s="128" t="str">
        <f t="shared" si="770"/>
        <v/>
      </c>
      <c r="AS1299" s="128" t="str">
        <f t="shared" si="771"/>
        <v/>
      </c>
      <c r="AT1299" s="139" t="str">
        <f t="shared" si="783"/>
        <v/>
      </c>
      <c r="BH1299" s="127" t="str">
        <f>IF(LEN(VBAsheet!H1299)&gt;0,$CD$4&amp;CHAR(10)&amp;$CD$5&amp;CHAR(10)&amp;$CD$6&amp;IF(VBAsheet!I1299="N",1,0)&amp;$CE$6&amp;CHAR(10)&amp;$CD$7&amp;CHAR(10)&amp;$CD$8&amp;VBAsheet!H1299&amp;$CE$8&amp;CHAR(10)&amp;$CD$9&amp;VBAsheet!K1299&amp;$CE$9&amp;CHAR(10)&amp;$CD$10&amp;VBAsheet!J1299-1&amp;$CE$10&amp;CHAR(10)&amp;$CD$11,"")</f>
        <v/>
      </c>
      <c r="BI1299"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299" s="18" t="str">
        <f>IF(LEN(X1299)&gt;0,$CD$23&amp;INDEX($CH$3:CH1302,MATCH(W1299,$CG$3:CG1302,0))&amp;$CE$23&amp;CHAR(10)&amp;$CD$24&amp;X1299&amp;$CE$24&amp;CHAR(10)&amp;$CD$25&amp;Y1299&amp;$CE$25&amp;CHAR(10),"")&amp;IF(LEN(AA1299)&gt;0,$CD$23&amp;INDEX($CH$3:CH1302,MATCH(Z1299,$CG$3:CG1302,0))&amp;$CE$23&amp;CHAR(10)&amp;$CD$24&amp;AA1299&amp;$CE$24&amp;CHAR(10)&amp;$CD$25&amp;AB1299&amp;$CE$25&amp;CHAR(10),"")&amp;IF(LEN(AD1299)&gt;0,$CD$23&amp;INDEX($CH$3:CH1302,MATCH(AC1299,$CG$3:CG1302,0))&amp;$CE$23&amp;CHAR(10)&amp;$CD$24&amp;AD1299&amp;$CE$24&amp;CHAR(10)&amp;$CD$25&amp;AE1299&amp;$CE$25&amp;CHAR(10),"")&amp;IF(LEN(AG1299)&gt;0,$CD$23&amp;INDEX($CH$3:CH1302,MATCH(AF1299,$CG$3:CG1302,0))&amp;$CE$23&amp;CHAR(10)&amp;$CD$24&amp;AG1299&amp;$CE$24&amp;CHAR(10)&amp;$CD$25&amp;AH1299&amp;$CE$25&amp;CHAR(10),"")&amp;IF(LEN(AJ1299)&gt;0,$CD$23&amp;INDEX($CH$3:CH1302,MATCH(AI1299,$CG$3:CG1302,0))&amp;$CE$23&amp;CHAR(10)&amp;$CD$24&amp;AJ1299&amp;$CE$24&amp;CHAR(10)&amp;$CD$25&amp;AK1299&amp;$CE$25&amp;CHAR(10),"")</f>
        <v/>
      </c>
      <c r="BK1299" s="18" t="str">
        <f>IF(LEN(J1299)&gt;0,INDEX($BH$2:$BH$100000,MATCH(J1299,VBAsheet!$H$2:$H$100000,0))&amp;CHAR(10),"")&amp;IF(LEN(K1299)&gt;0,INDEX($BH$2:$BH$100000,MATCH(K1299,VBAsheet!$H$2:$H$100000,0))&amp;CHAR(10),"")&amp;IF(LEN(L1299)&gt;0,INDEX($BH$2:$BH$100000,MATCH(L1299,VBAsheet!$H$2:$H$100000,0))&amp;CHAR(10),"")&amp;IF(LEN(M1299)&gt;0,INDEX($BH$2:$BH$100000,MATCH(M1299,VBAsheet!$H$2:$H$100000,0))&amp;CHAR(10),"")</f>
        <v/>
      </c>
      <c r="BM1299" s="94" t="str">
        <f t="shared" si="754"/>
        <v/>
      </c>
      <c r="BN1299" s="95" t="str">
        <f t="shared" si="773"/>
        <v/>
      </c>
      <c r="BP1299" s="18" t="str">
        <f t="shared" si="774"/>
        <v/>
      </c>
      <c r="BR1299" s="81" t="str">
        <f t="shared" si="784"/>
        <v/>
      </c>
      <c r="BU1299" s="138" t="str">
        <f t="shared" si="775"/>
        <v/>
      </c>
      <c r="BV1299" s="3" t="str">
        <f t="shared" si="776"/>
        <v/>
      </c>
      <c r="BW1299" s="3" t="str">
        <f t="shared" si="777"/>
        <v/>
      </c>
      <c r="BX1299" s="144" t="str">
        <f t="shared" si="778"/>
        <v/>
      </c>
      <c r="BY1299" s="18" t="str">
        <f t="shared" si="779"/>
        <v/>
      </c>
      <c r="BZ1299" s="18" t="str">
        <f t="shared" si="780"/>
        <v/>
      </c>
      <c r="CA1299" s="19" t="str">
        <f t="shared" si="781"/>
        <v/>
      </c>
    </row>
    <row r="1300" spans="4:79" x14ac:dyDescent="0.45">
      <c r="D1300" s="164" t="str">
        <f t="shared" si="782"/>
        <v/>
      </c>
      <c r="I1300" s="9" t="str">
        <f t="shared" si="755"/>
        <v/>
      </c>
      <c r="J1300" s="173" t="str">
        <f t="shared" si="756"/>
        <v/>
      </c>
      <c r="K1300" s="13"/>
      <c r="L1300" s="13"/>
      <c r="M1300" s="13"/>
      <c r="N1300" s="178" t="str">
        <f t="shared" si="757"/>
        <v/>
      </c>
      <c r="O1300" s="181" t="str">
        <f t="shared" si="758"/>
        <v/>
      </c>
      <c r="P1300" s="8" t="str">
        <f t="shared" si="759"/>
        <v/>
      </c>
      <c r="Q1300" s="8" t="str">
        <f t="shared" si="760"/>
        <v/>
      </c>
      <c r="R1300" s="8" t="str">
        <f t="shared" si="761"/>
        <v/>
      </c>
      <c r="S1300" s="8" t="str">
        <f t="shared" si="762"/>
        <v/>
      </c>
      <c r="T1300" s="8" t="str">
        <f t="shared" si="763"/>
        <v/>
      </c>
      <c r="U1300" s="8" t="str">
        <f t="shared" si="764"/>
        <v/>
      </c>
      <c r="V1300" s="16" t="str">
        <f t="shared" si="765"/>
        <v/>
      </c>
      <c r="W1300" s="129" t="str">
        <f t="shared" si="766"/>
        <v/>
      </c>
      <c r="X1300" s="8" t="str">
        <f t="shared" si="767"/>
        <v/>
      </c>
      <c r="Y1300" s="8" t="str">
        <f t="shared" si="768"/>
        <v/>
      </c>
      <c r="AQ1300" s="6" t="str">
        <f t="shared" si="769"/>
        <v/>
      </c>
      <c r="AR1300" s="128" t="str">
        <f t="shared" si="770"/>
        <v/>
      </c>
      <c r="AS1300" s="128" t="str">
        <f t="shared" si="771"/>
        <v/>
      </c>
      <c r="AT1300" s="139" t="str">
        <f t="shared" si="783"/>
        <v/>
      </c>
      <c r="BH1300" s="127" t="str">
        <f>IF(LEN(VBAsheet!H1300)&gt;0,$CD$4&amp;CHAR(10)&amp;$CD$5&amp;CHAR(10)&amp;$CD$6&amp;IF(VBAsheet!I1300="N",1,0)&amp;$CE$6&amp;CHAR(10)&amp;$CD$7&amp;CHAR(10)&amp;$CD$8&amp;VBAsheet!H1300&amp;$CE$8&amp;CHAR(10)&amp;$CD$9&amp;VBAsheet!K1300&amp;$CE$9&amp;CHAR(10)&amp;$CD$10&amp;VBAsheet!J1300-1&amp;$CE$10&amp;CHAR(10)&amp;$CD$11,"")</f>
        <v/>
      </c>
      <c r="BI1300"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0" s="18" t="str">
        <f>IF(LEN(X1300)&gt;0,$CD$23&amp;INDEX($CH$3:CH1303,MATCH(W1300,$CG$3:CG1303,0))&amp;$CE$23&amp;CHAR(10)&amp;$CD$24&amp;X1300&amp;$CE$24&amp;CHAR(10)&amp;$CD$25&amp;Y1300&amp;$CE$25&amp;CHAR(10),"")&amp;IF(LEN(AA1300)&gt;0,$CD$23&amp;INDEX($CH$3:CH1303,MATCH(Z1300,$CG$3:CG1303,0))&amp;$CE$23&amp;CHAR(10)&amp;$CD$24&amp;AA1300&amp;$CE$24&amp;CHAR(10)&amp;$CD$25&amp;AB1300&amp;$CE$25&amp;CHAR(10),"")&amp;IF(LEN(AD1300)&gt;0,$CD$23&amp;INDEX($CH$3:CH1303,MATCH(AC1300,$CG$3:CG1303,0))&amp;$CE$23&amp;CHAR(10)&amp;$CD$24&amp;AD1300&amp;$CE$24&amp;CHAR(10)&amp;$CD$25&amp;AE1300&amp;$CE$25&amp;CHAR(10),"")&amp;IF(LEN(AG1300)&gt;0,$CD$23&amp;INDEX($CH$3:CH1303,MATCH(AF1300,$CG$3:CG1303,0))&amp;$CE$23&amp;CHAR(10)&amp;$CD$24&amp;AG1300&amp;$CE$24&amp;CHAR(10)&amp;$CD$25&amp;AH1300&amp;$CE$25&amp;CHAR(10),"")&amp;IF(LEN(AJ1300)&gt;0,$CD$23&amp;INDEX($CH$3:CH1303,MATCH(AI1300,$CG$3:CG1303,0))&amp;$CE$23&amp;CHAR(10)&amp;$CD$24&amp;AJ1300&amp;$CE$24&amp;CHAR(10)&amp;$CD$25&amp;AK1300&amp;$CE$25&amp;CHAR(10),"")</f>
        <v/>
      </c>
      <c r="BK1300" s="18" t="str">
        <f>IF(LEN(J1300)&gt;0,INDEX($BH$2:$BH$100000,MATCH(J1300,VBAsheet!$H$2:$H$100000,0))&amp;CHAR(10),"")&amp;IF(LEN(K1300)&gt;0,INDEX($BH$2:$BH$100000,MATCH(K1300,VBAsheet!$H$2:$H$100000,0))&amp;CHAR(10),"")&amp;IF(LEN(L1300)&gt;0,INDEX($BH$2:$BH$100000,MATCH(L1300,VBAsheet!$H$2:$H$100000,0))&amp;CHAR(10),"")&amp;IF(LEN(M1300)&gt;0,INDEX($BH$2:$BH$100000,MATCH(M1300,VBAsheet!$H$2:$H$100000,0))&amp;CHAR(10),"")</f>
        <v/>
      </c>
      <c r="BM1300" s="94" t="str">
        <f t="shared" si="754"/>
        <v/>
      </c>
      <c r="BN1300" s="95" t="str">
        <f t="shared" si="773"/>
        <v/>
      </c>
      <c r="BP1300" s="18" t="str">
        <f t="shared" si="774"/>
        <v/>
      </c>
      <c r="BR1300" s="81" t="str">
        <f t="shared" si="784"/>
        <v/>
      </c>
      <c r="BU1300" s="138" t="str">
        <f t="shared" si="775"/>
        <v/>
      </c>
      <c r="BV1300" s="3" t="str">
        <f t="shared" si="776"/>
        <v/>
      </c>
      <c r="BW1300" s="3" t="str">
        <f t="shared" si="777"/>
        <v/>
      </c>
      <c r="BX1300" s="144" t="str">
        <f t="shared" si="778"/>
        <v/>
      </c>
      <c r="BY1300" s="18" t="str">
        <f t="shared" si="779"/>
        <v/>
      </c>
      <c r="BZ1300" s="18" t="str">
        <f t="shared" si="780"/>
        <v/>
      </c>
      <c r="CA1300" s="19" t="str">
        <f t="shared" si="781"/>
        <v/>
      </c>
    </row>
    <row r="1301" spans="4:79" x14ac:dyDescent="0.45">
      <c r="D1301" s="164" t="str">
        <f t="shared" si="782"/>
        <v/>
      </c>
      <c r="I1301" s="9" t="str">
        <f t="shared" si="755"/>
        <v/>
      </c>
      <c r="J1301" s="173" t="str">
        <f t="shared" si="756"/>
        <v/>
      </c>
      <c r="K1301" s="13"/>
      <c r="L1301" s="13"/>
      <c r="M1301" s="13"/>
      <c r="N1301" s="178" t="str">
        <f t="shared" si="757"/>
        <v/>
      </c>
      <c r="O1301" s="181" t="str">
        <f t="shared" si="758"/>
        <v/>
      </c>
      <c r="P1301" s="8" t="str">
        <f t="shared" si="759"/>
        <v/>
      </c>
      <c r="Q1301" s="8" t="str">
        <f t="shared" si="760"/>
        <v/>
      </c>
      <c r="R1301" s="8" t="str">
        <f t="shared" si="761"/>
        <v/>
      </c>
      <c r="S1301" s="8" t="str">
        <f t="shared" si="762"/>
        <v/>
      </c>
      <c r="T1301" s="8" t="str">
        <f t="shared" si="763"/>
        <v/>
      </c>
      <c r="U1301" s="8" t="str">
        <f t="shared" si="764"/>
        <v/>
      </c>
      <c r="V1301" s="16" t="str">
        <f t="shared" si="765"/>
        <v/>
      </c>
      <c r="W1301" s="129" t="str">
        <f t="shared" si="766"/>
        <v/>
      </c>
      <c r="X1301" s="8" t="str">
        <f t="shared" si="767"/>
        <v/>
      </c>
      <c r="Y1301" s="8" t="str">
        <f t="shared" si="768"/>
        <v/>
      </c>
      <c r="AQ1301" s="6" t="str">
        <f t="shared" si="769"/>
        <v/>
      </c>
      <c r="AR1301" s="128" t="str">
        <f t="shared" si="770"/>
        <v/>
      </c>
      <c r="AS1301" s="128" t="str">
        <f t="shared" si="771"/>
        <v/>
      </c>
      <c r="AT1301" s="139" t="str">
        <f t="shared" si="783"/>
        <v/>
      </c>
      <c r="BH1301" s="127" t="str">
        <f>IF(LEN(VBAsheet!H1301)&gt;0,$CD$4&amp;CHAR(10)&amp;$CD$5&amp;CHAR(10)&amp;$CD$6&amp;IF(VBAsheet!I1301="N",1,0)&amp;$CE$6&amp;CHAR(10)&amp;$CD$7&amp;CHAR(10)&amp;$CD$8&amp;VBAsheet!H1301&amp;$CE$8&amp;CHAR(10)&amp;$CD$9&amp;VBAsheet!K1301&amp;$CE$9&amp;CHAR(10)&amp;$CD$10&amp;VBAsheet!J1301-1&amp;$CE$10&amp;CHAR(10)&amp;$CD$11,"")</f>
        <v/>
      </c>
      <c r="BI1301"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1" s="18" t="str">
        <f>IF(LEN(X1301)&gt;0,$CD$23&amp;INDEX($CH$3:CH1304,MATCH(W1301,$CG$3:CG1304,0))&amp;$CE$23&amp;CHAR(10)&amp;$CD$24&amp;X1301&amp;$CE$24&amp;CHAR(10)&amp;$CD$25&amp;Y1301&amp;$CE$25&amp;CHAR(10),"")&amp;IF(LEN(AA1301)&gt;0,$CD$23&amp;INDEX($CH$3:CH1304,MATCH(Z1301,$CG$3:CG1304,0))&amp;$CE$23&amp;CHAR(10)&amp;$CD$24&amp;AA1301&amp;$CE$24&amp;CHAR(10)&amp;$CD$25&amp;AB1301&amp;$CE$25&amp;CHAR(10),"")&amp;IF(LEN(AD1301)&gt;0,$CD$23&amp;INDEX($CH$3:CH1304,MATCH(AC1301,$CG$3:CG1304,0))&amp;$CE$23&amp;CHAR(10)&amp;$CD$24&amp;AD1301&amp;$CE$24&amp;CHAR(10)&amp;$CD$25&amp;AE1301&amp;$CE$25&amp;CHAR(10),"")&amp;IF(LEN(AG1301)&gt;0,$CD$23&amp;INDEX($CH$3:CH1304,MATCH(AF1301,$CG$3:CG1304,0))&amp;$CE$23&amp;CHAR(10)&amp;$CD$24&amp;AG1301&amp;$CE$24&amp;CHAR(10)&amp;$CD$25&amp;AH1301&amp;$CE$25&amp;CHAR(10),"")&amp;IF(LEN(AJ1301)&gt;0,$CD$23&amp;INDEX($CH$3:CH1304,MATCH(AI1301,$CG$3:CG1304,0))&amp;$CE$23&amp;CHAR(10)&amp;$CD$24&amp;AJ1301&amp;$CE$24&amp;CHAR(10)&amp;$CD$25&amp;AK1301&amp;$CE$25&amp;CHAR(10),"")</f>
        <v/>
      </c>
      <c r="BK1301" s="18" t="str">
        <f>IF(LEN(J1301)&gt;0,INDEX($BH$2:$BH$100000,MATCH(J1301,VBAsheet!$H$2:$H$100000,0))&amp;CHAR(10),"")&amp;IF(LEN(K1301)&gt;0,INDEX($BH$2:$BH$100000,MATCH(K1301,VBAsheet!$H$2:$H$100000,0))&amp;CHAR(10),"")&amp;IF(LEN(L1301)&gt;0,INDEX($BH$2:$BH$100000,MATCH(L1301,VBAsheet!$H$2:$H$100000,0))&amp;CHAR(10),"")&amp;IF(LEN(M1301)&gt;0,INDEX($BH$2:$BH$100000,MATCH(M1301,VBAsheet!$H$2:$H$100000,0))&amp;CHAR(10),"")</f>
        <v/>
      </c>
      <c r="BM1301" s="94" t="str">
        <f t="shared" si="754"/>
        <v/>
      </c>
      <c r="BN1301" s="95" t="str">
        <f t="shared" si="773"/>
        <v/>
      </c>
      <c r="BP1301" s="18" t="str">
        <f t="shared" si="774"/>
        <v/>
      </c>
      <c r="BR1301" s="81" t="str">
        <f t="shared" si="784"/>
        <v/>
      </c>
      <c r="BU1301" s="138" t="str">
        <f t="shared" si="775"/>
        <v/>
      </c>
      <c r="BV1301" s="3" t="str">
        <f t="shared" si="776"/>
        <v/>
      </c>
      <c r="BW1301" s="3" t="str">
        <f t="shared" si="777"/>
        <v/>
      </c>
      <c r="BX1301" s="144" t="str">
        <f t="shared" si="778"/>
        <v/>
      </c>
      <c r="BY1301" s="18" t="str">
        <f t="shared" si="779"/>
        <v/>
      </c>
      <c r="BZ1301" s="18" t="str">
        <f t="shared" si="780"/>
        <v/>
      </c>
      <c r="CA1301" s="19" t="str">
        <f t="shared" si="781"/>
        <v/>
      </c>
    </row>
    <row r="1302" spans="4:79" x14ac:dyDescent="0.45">
      <c r="D1302" s="164" t="str">
        <f t="shared" si="782"/>
        <v/>
      </c>
      <c r="I1302" s="9" t="str">
        <f t="shared" si="755"/>
        <v/>
      </c>
      <c r="J1302" s="173" t="str">
        <f t="shared" si="756"/>
        <v/>
      </c>
      <c r="K1302" s="13"/>
      <c r="L1302" s="13"/>
      <c r="M1302" s="13"/>
      <c r="N1302" s="178" t="str">
        <f t="shared" si="757"/>
        <v/>
      </c>
      <c r="O1302" s="181" t="str">
        <f t="shared" si="758"/>
        <v/>
      </c>
      <c r="P1302" s="8" t="str">
        <f t="shared" si="759"/>
        <v/>
      </c>
      <c r="Q1302" s="8" t="str">
        <f t="shared" si="760"/>
        <v/>
      </c>
      <c r="R1302" s="8" t="str">
        <f t="shared" si="761"/>
        <v/>
      </c>
      <c r="S1302" s="8" t="str">
        <f t="shared" si="762"/>
        <v/>
      </c>
      <c r="T1302" s="8" t="str">
        <f t="shared" si="763"/>
        <v/>
      </c>
      <c r="U1302" s="8" t="str">
        <f t="shared" si="764"/>
        <v/>
      </c>
      <c r="V1302" s="16" t="str">
        <f t="shared" si="765"/>
        <v/>
      </c>
      <c r="W1302" s="129" t="str">
        <f t="shared" si="766"/>
        <v/>
      </c>
      <c r="X1302" s="8" t="str">
        <f t="shared" si="767"/>
        <v/>
      </c>
      <c r="Y1302" s="8" t="str">
        <f t="shared" si="768"/>
        <v/>
      </c>
      <c r="AQ1302" s="6" t="str">
        <f t="shared" si="769"/>
        <v/>
      </c>
      <c r="AR1302" s="128" t="str">
        <f t="shared" si="770"/>
        <v/>
      </c>
      <c r="AS1302" s="128" t="str">
        <f t="shared" si="771"/>
        <v/>
      </c>
      <c r="AT1302" s="139" t="str">
        <f t="shared" si="783"/>
        <v/>
      </c>
      <c r="BH1302" s="127" t="str">
        <f>IF(LEN(VBAsheet!H1302)&gt;0,$CD$4&amp;CHAR(10)&amp;$CD$5&amp;CHAR(10)&amp;$CD$6&amp;IF(VBAsheet!I1302="N",1,0)&amp;$CE$6&amp;CHAR(10)&amp;$CD$7&amp;CHAR(10)&amp;$CD$8&amp;VBAsheet!H1302&amp;$CE$8&amp;CHAR(10)&amp;$CD$9&amp;VBAsheet!K1302&amp;$CE$9&amp;CHAR(10)&amp;$CD$10&amp;VBAsheet!J1302-1&amp;$CE$10&amp;CHAR(10)&amp;$CD$11,"")</f>
        <v/>
      </c>
      <c r="BI1302"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2" s="18" t="str">
        <f>IF(LEN(X1302)&gt;0,$CD$23&amp;INDEX($CH$3:CH1305,MATCH(W1302,$CG$3:CG1305,0))&amp;$CE$23&amp;CHAR(10)&amp;$CD$24&amp;X1302&amp;$CE$24&amp;CHAR(10)&amp;$CD$25&amp;Y1302&amp;$CE$25&amp;CHAR(10),"")&amp;IF(LEN(AA1302)&gt;0,$CD$23&amp;INDEX($CH$3:CH1305,MATCH(Z1302,$CG$3:CG1305,0))&amp;$CE$23&amp;CHAR(10)&amp;$CD$24&amp;AA1302&amp;$CE$24&amp;CHAR(10)&amp;$CD$25&amp;AB1302&amp;$CE$25&amp;CHAR(10),"")&amp;IF(LEN(AD1302)&gt;0,$CD$23&amp;INDEX($CH$3:CH1305,MATCH(AC1302,$CG$3:CG1305,0))&amp;$CE$23&amp;CHAR(10)&amp;$CD$24&amp;AD1302&amp;$CE$24&amp;CHAR(10)&amp;$CD$25&amp;AE1302&amp;$CE$25&amp;CHAR(10),"")&amp;IF(LEN(AG1302)&gt;0,$CD$23&amp;INDEX($CH$3:CH1305,MATCH(AF1302,$CG$3:CG1305,0))&amp;$CE$23&amp;CHAR(10)&amp;$CD$24&amp;AG1302&amp;$CE$24&amp;CHAR(10)&amp;$CD$25&amp;AH1302&amp;$CE$25&amp;CHAR(10),"")&amp;IF(LEN(AJ1302)&gt;0,$CD$23&amp;INDEX($CH$3:CH1305,MATCH(AI1302,$CG$3:CG1305,0))&amp;$CE$23&amp;CHAR(10)&amp;$CD$24&amp;AJ1302&amp;$CE$24&amp;CHAR(10)&amp;$CD$25&amp;AK1302&amp;$CE$25&amp;CHAR(10),"")</f>
        <v/>
      </c>
      <c r="BK1302" s="18" t="str">
        <f>IF(LEN(J1302)&gt;0,INDEX($BH$2:$BH$100000,MATCH(J1302,VBAsheet!$H$2:$H$100000,0))&amp;CHAR(10),"")&amp;IF(LEN(K1302)&gt;0,INDEX($BH$2:$BH$100000,MATCH(K1302,VBAsheet!$H$2:$H$100000,0))&amp;CHAR(10),"")&amp;IF(LEN(L1302)&gt;0,INDEX($BH$2:$BH$100000,MATCH(L1302,VBAsheet!$H$2:$H$100000,0))&amp;CHAR(10),"")&amp;IF(LEN(M1302)&gt;0,INDEX($BH$2:$BH$100000,MATCH(M1302,VBAsheet!$H$2:$H$100000,0))&amp;CHAR(10),"")</f>
        <v/>
      </c>
      <c r="BM1302" s="94" t="str">
        <f t="shared" si="754"/>
        <v/>
      </c>
      <c r="BN1302" s="95" t="str">
        <f t="shared" si="773"/>
        <v/>
      </c>
      <c r="BP1302" s="18" t="str">
        <f t="shared" si="774"/>
        <v/>
      </c>
      <c r="BR1302" s="81" t="str">
        <f t="shared" si="784"/>
        <v/>
      </c>
      <c r="BU1302" s="138" t="str">
        <f t="shared" si="775"/>
        <v/>
      </c>
      <c r="BV1302" s="3" t="str">
        <f t="shared" si="776"/>
        <v/>
      </c>
      <c r="BW1302" s="3" t="str">
        <f t="shared" si="777"/>
        <v/>
      </c>
      <c r="BX1302" s="144" t="str">
        <f t="shared" si="778"/>
        <v/>
      </c>
      <c r="BY1302" s="18" t="str">
        <f t="shared" si="779"/>
        <v/>
      </c>
      <c r="BZ1302" s="18" t="str">
        <f t="shared" si="780"/>
        <v/>
      </c>
      <c r="CA1302" s="19" t="str">
        <f t="shared" si="781"/>
        <v/>
      </c>
    </row>
    <row r="1303" spans="4:79" x14ac:dyDescent="0.45">
      <c r="D1303" s="164" t="str">
        <f t="shared" si="782"/>
        <v/>
      </c>
      <c r="I1303" s="9" t="str">
        <f t="shared" si="755"/>
        <v/>
      </c>
      <c r="J1303" s="173" t="str">
        <f t="shared" si="756"/>
        <v/>
      </c>
      <c r="K1303" s="13"/>
      <c r="L1303" s="13"/>
      <c r="M1303" s="13"/>
      <c r="N1303" s="178" t="str">
        <f t="shared" si="757"/>
        <v/>
      </c>
      <c r="O1303" s="181" t="str">
        <f t="shared" si="758"/>
        <v/>
      </c>
      <c r="P1303" s="8" t="str">
        <f t="shared" si="759"/>
        <v/>
      </c>
      <c r="Q1303" s="8" t="str">
        <f t="shared" si="760"/>
        <v/>
      </c>
      <c r="R1303" s="8" t="str">
        <f t="shared" si="761"/>
        <v/>
      </c>
      <c r="S1303" s="8" t="str">
        <f t="shared" si="762"/>
        <v/>
      </c>
      <c r="T1303" s="8" t="str">
        <f t="shared" si="763"/>
        <v/>
      </c>
      <c r="U1303" s="8" t="str">
        <f t="shared" si="764"/>
        <v/>
      </c>
      <c r="V1303" s="16" t="str">
        <f t="shared" si="765"/>
        <v/>
      </c>
      <c r="W1303" s="129" t="str">
        <f t="shared" si="766"/>
        <v/>
      </c>
      <c r="X1303" s="8" t="str">
        <f t="shared" si="767"/>
        <v/>
      </c>
      <c r="Y1303" s="8" t="str">
        <f t="shared" si="768"/>
        <v/>
      </c>
      <c r="AQ1303" s="6" t="str">
        <f t="shared" si="769"/>
        <v/>
      </c>
      <c r="AR1303" s="128" t="str">
        <f t="shared" si="770"/>
        <v/>
      </c>
      <c r="AS1303" s="128" t="str">
        <f t="shared" si="771"/>
        <v/>
      </c>
      <c r="AT1303" s="139" t="str">
        <f t="shared" si="783"/>
        <v/>
      </c>
      <c r="BH1303" s="127" t="str">
        <f>IF(LEN(VBAsheet!H1303)&gt;0,$CD$4&amp;CHAR(10)&amp;$CD$5&amp;CHAR(10)&amp;$CD$6&amp;IF(VBAsheet!I1303="N",1,0)&amp;$CE$6&amp;CHAR(10)&amp;$CD$7&amp;CHAR(10)&amp;$CD$8&amp;VBAsheet!H1303&amp;$CE$8&amp;CHAR(10)&amp;$CD$9&amp;VBAsheet!K1303&amp;$CE$9&amp;CHAR(10)&amp;$CD$10&amp;VBAsheet!J1303-1&amp;$CE$10&amp;CHAR(10)&amp;$CD$11,"")</f>
        <v/>
      </c>
      <c r="BI1303"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3" s="18" t="str">
        <f>IF(LEN(X1303)&gt;0,$CD$23&amp;INDEX($CH$3:CH1306,MATCH(W1303,$CG$3:CG1306,0))&amp;$CE$23&amp;CHAR(10)&amp;$CD$24&amp;X1303&amp;$CE$24&amp;CHAR(10)&amp;$CD$25&amp;Y1303&amp;$CE$25&amp;CHAR(10),"")&amp;IF(LEN(AA1303)&gt;0,$CD$23&amp;INDEX($CH$3:CH1306,MATCH(Z1303,$CG$3:CG1306,0))&amp;$CE$23&amp;CHAR(10)&amp;$CD$24&amp;AA1303&amp;$CE$24&amp;CHAR(10)&amp;$CD$25&amp;AB1303&amp;$CE$25&amp;CHAR(10),"")&amp;IF(LEN(AD1303)&gt;0,$CD$23&amp;INDEX($CH$3:CH1306,MATCH(AC1303,$CG$3:CG1306,0))&amp;$CE$23&amp;CHAR(10)&amp;$CD$24&amp;AD1303&amp;$CE$24&amp;CHAR(10)&amp;$CD$25&amp;AE1303&amp;$CE$25&amp;CHAR(10),"")&amp;IF(LEN(AG1303)&gt;0,$CD$23&amp;INDEX($CH$3:CH1306,MATCH(AF1303,$CG$3:CG1306,0))&amp;$CE$23&amp;CHAR(10)&amp;$CD$24&amp;AG1303&amp;$CE$24&amp;CHAR(10)&amp;$CD$25&amp;AH1303&amp;$CE$25&amp;CHAR(10),"")&amp;IF(LEN(AJ1303)&gt;0,$CD$23&amp;INDEX($CH$3:CH1306,MATCH(AI1303,$CG$3:CG1306,0))&amp;$CE$23&amp;CHAR(10)&amp;$CD$24&amp;AJ1303&amp;$CE$24&amp;CHAR(10)&amp;$CD$25&amp;AK1303&amp;$CE$25&amp;CHAR(10),"")</f>
        <v/>
      </c>
      <c r="BK1303" s="18" t="str">
        <f>IF(LEN(J1303)&gt;0,INDEX($BH$2:$BH$100000,MATCH(J1303,VBAsheet!$H$2:$H$100000,0))&amp;CHAR(10),"")&amp;IF(LEN(K1303)&gt;0,INDEX($BH$2:$BH$100000,MATCH(K1303,VBAsheet!$H$2:$H$100000,0))&amp;CHAR(10),"")&amp;IF(LEN(L1303)&gt;0,INDEX($BH$2:$BH$100000,MATCH(L1303,VBAsheet!$H$2:$H$100000,0))&amp;CHAR(10),"")&amp;IF(LEN(M1303)&gt;0,INDEX($BH$2:$BH$100000,MATCH(M1303,VBAsheet!$H$2:$H$100000,0))&amp;CHAR(10),"")</f>
        <v/>
      </c>
      <c r="BM1303" s="94" t="str">
        <f t="shared" si="754"/>
        <v/>
      </c>
      <c r="BN1303" s="95" t="str">
        <f t="shared" si="773"/>
        <v/>
      </c>
      <c r="BP1303" s="18" t="str">
        <f t="shared" si="774"/>
        <v/>
      </c>
      <c r="BR1303" s="81" t="str">
        <f t="shared" si="784"/>
        <v/>
      </c>
      <c r="BU1303" s="138" t="str">
        <f t="shared" si="775"/>
        <v/>
      </c>
      <c r="BV1303" s="3" t="str">
        <f t="shared" si="776"/>
        <v/>
      </c>
      <c r="BW1303" s="3" t="str">
        <f t="shared" si="777"/>
        <v/>
      </c>
      <c r="BX1303" s="144" t="str">
        <f t="shared" si="778"/>
        <v/>
      </c>
      <c r="BY1303" s="18" t="str">
        <f t="shared" si="779"/>
        <v/>
      </c>
      <c r="BZ1303" s="18" t="str">
        <f t="shared" si="780"/>
        <v/>
      </c>
      <c r="CA1303" s="19" t="str">
        <f t="shared" si="781"/>
        <v/>
      </c>
    </row>
    <row r="1304" spans="4:79" x14ac:dyDescent="0.45">
      <c r="D1304" s="164" t="str">
        <f t="shared" si="782"/>
        <v/>
      </c>
      <c r="I1304" s="9" t="str">
        <f t="shared" si="755"/>
        <v/>
      </c>
      <c r="J1304" s="173" t="str">
        <f t="shared" si="756"/>
        <v/>
      </c>
      <c r="K1304" s="13"/>
      <c r="L1304" s="13"/>
      <c r="M1304" s="13"/>
      <c r="N1304" s="178" t="str">
        <f t="shared" si="757"/>
        <v/>
      </c>
      <c r="O1304" s="181" t="str">
        <f t="shared" si="758"/>
        <v/>
      </c>
      <c r="P1304" s="8" t="str">
        <f t="shared" si="759"/>
        <v/>
      </c>
      <c r="Q1304" s="8" t="str">
        <f t="shared" si="760"/>
        <v/>
      </c>
      <c r="R1304" s="8" t="str">
        <f t="shared" si="761"/>
        <v/>
      </c>
      <c r="S1304" s="8" t="str">
        <f t="shared" si="762"/>
        <v/>
      </c>
      <c r="T1304" s="8" t="str">
        <f t="shared" si="763"/>
        <v/>
      </c>
      <c r="U1304" s="8" t="str">
        <f t="shared" si="764"/>
        <v/>
      </c>
      <c r="V1304" s="16" t="str">
        <f t="shared" si="765"/>
        <v/>
      </c>
      <c r="W1304" s="129" t="str">
        <f t="shared" si="766"/>
        <v/>
      </c>
      <c r="X1304" s="8" t="str">
        <f t="shared" si="767"/>
        <v/>
      </c>
      <c r="Y1304" s="8" t="str">
        <f t="shared" si="768"/>
        <v/>
      </c>
      <c r="AQ1304" s="6" t="str">
        <f t="shared" si="769"/>
        <v/>
      </c>
      <c r="AR1304" s="128" t="str">
        <f t="shared" si="770"/>
        <v/>
      </c>
      <c r="AS1304" s="128" t="str">
        <f t="shared" si="771"/>
        <v/>
      </c>
      <c r="AT1304" s="139" t="str">
        <f t="shared" si="783"/>
        <v/>
      </c>
      <c r="BH1304" s="127" t="str">
        <f>IF(LEN(VBAsheet!H1304)&gt;0,$CD$4&amp;CHAR(10)&amp;$CD$5&amp;CHAR(10)&amp;$CD$6&amp;IF(VBAsheet!I1304="N",1,0)&amp;$CE$6&amp;CHAR(10)&amp;$CD$7&amp;CHAR(10)&amp;$CD$8&amp;VBAsheet!H1304&amp;$CE$8&amp;CHAR(10)&amp;$CD$9&amp;VBAsheet!K1304&amp;$CE$9&amp;CHAR(10)&amp;$CD$10&amp;VBAsheet!J1304-1&amp;$CE$10&amp;CHAR(10)&amp;$CD$11,"")</f>
        <v/>
      </c>
      <c r="BI1304"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4" s="18" t="str">
        <f>IF(LEN(X1304)&gt;0,$CD$23&amp;INDEX($CH$3:CH1307,MATCH(W1304,$CG$3:CG1307,0))&amp;$CE$23&amp;CHAR(10)&amp;$CD$24&amp;X1304&amp;$CE$24&amp;CHAR(10)&amp;$CD$25&amp;Y1304&amp;$CE$25&amp;CHAR(10),"")&amp;IF(LEN(AA1304)&gt;0,$CD$23&amp;INDEX($CH$3:CH1307,MATCH(Z1304,$CG$3:CG1307,0))&amp;$CE$23&amp;CHAR(10)&amp;$CD$24&amp;AA1304&amp;$CE$24&amp;CHAR(10)&amp;$CD$25&amp;AB1304&amp;$CE$25&amp;CHAR(10),"")&amp;IF(LEN(AD1304)&gt;0,$CD$23&amp;INDEX($CH$3:CH1307,MATCH(AC1304,$CG$3:CG1307,0))&amp;$CE$23&amp;CHAR(10)&amp;$CD$24&amp;AD1304&amp;$CE$24&amp;CHAR(10)&amp;$CD$25&amp;AE1304&amp;$CE$25&amp;CHAR(10),"")&amp;IF(LEN(AG1304)&gt;0,$CD$23&amp;INDEX($CH$3:CH1307,MATCH(AF1304,$CG$3:CG1307,0))&amp;$CE$23&amp;CHAR(10)&amp;$CD$24&amp;AG1304&amp;$CE$24&amp;CHAR(10)&amp;$CD$25&amp;AH1304&amp;$CE$25&amp;CHAR(10),"")&amp;IF(LEN(AJ1304)&gt;0,$CD$23&amp;INDEX($CH$3:CH1307,MATCH(AI1304,$CG$3:CG1307,0))&amp;$CE$23&amp;CHAR(10)&amp;$CD$24&amp;AJ1304&amp;$CE$24&amp;CHAR(10)&amp;$CD$25&amp;AK1304&amp;$CE$25&amp;CHAR(10),"")</f>
        <v/>
      </c>
      <c r="BK1304" s="18" t="str">
        <f>IF(LEN(J1304)&gt;0,INDEX($BH$2:$BH$100000,MATCH(J1304,VBAsheet!$H$2:$H$100000,0))&amp;CHAR(10),"")&amp;IF(LEN(K1304)&gt;0,INDEX($BH$2:$BH$100000,MATCH(K1304,VBAsheet!$H$2:$H$100000,0))&amp;CHAR(10),"")&amp;IF(LEN(L1304)&gt;0,INDEX($BH$2:$BH$100000,MATCH(L1304,VBAsheet!$H$2:$H$100000,0))&amp;CHAR(10),"")&amp;IF(LEN(M1304)&gt;0,INDEX($BH$2:$BH$100000,MATCH(M1304,VBAsheet!$H$2:$H$100000,0))&amp;CHAR(10),"")</f>
        <v/>
      </c>
      <c r="BM1304" s="94" t="str">
        <f t="shared" si="754"/>
        <v/>
      </c>
      <c r="BN1304" s="95" t="str">
        <f t="shared" si="773"/>
        <v/>
      </c>
      <c r="BP1304" s="18" t="str">
        <f t="shared" si="774"/>
        <v/>
      </c>
      <c r="BR1304" s="81" t="str">
        <f t="shared" si="784"/>
        <v/>
      </c>
      <c r="BU1304" s="138" t="str">
        <f t="shared" si="775"/>
        <v/>
      </c>
      <c r="BV1304" s="3" t="str">
        <f t="shared" si="776"/>
        <v/>
      </c>
      <c r="BW1304" s="3" t="str">
        <f t="shared" si="777"/>
        <v/>
      </c>
      <c r="BX1304" s="144" t="str">
        <f t="shared" si="778"/>
        <v/>
      </c>
      <c r="BY1304" s="18" t="str">
        <f t="shared" si="779"/>
        <v/>
      </c>
      <c r="BZ1304" s="18" t="str">
        <f t="shared" si="780"/>
        <v/>
      </c>
      <c r="CA1304" s="19" t="str">
        <f t="shared" si="781"/>
        <v/>
      </c>
    </row>
    <row r="1305" spans="4:79" x14ac:dyDescent="0.45">
      <c r="D1305" s="164" t="str">
        <f t="shared" si="782"/>
        <v/>
      </c>
      <c r="I1305" s="9" t="str">
        <f t="shared" si="755"/>
        <v/>
      </c>
      <c r="J1305" s="173" t="str">
        <f t="shared" si="756"/>
        <v/>
      </c>
      <c r="K1305" s="13"/>
      <c r="L1305" s="13"/>
      <c r="M1305" s="13"/>
      <c r="N1305" s="178" t="str">
        <f t="shared" si="757"/>
        <v/>
      </c>
      <c r="O1305" s="181" t="str">
        <f t="shared" si="758"/>
        <v/>
      </c>
      <c r="P1305" s="8" t="str">
        <f t="shared" si="759"/>
        <v/>
      </c>
      <c r="Q1305" s="8" t="str">
        <f t="shared" si="760"/>
        <v/>
      </c>
      <c r="R1305" s="8" t="str">
        <f t="shared" si="761"/>
        <v/>
      </c>
      <c r="S1305" s="8" t="str">
        <f t="shared" si="762"/>
        <v/>
      </c>
      <c r="T1305" s="8" t="str">
        <f t="shared" si="763"/>
        <v/>
      </c>
      <c r="U1305" s="8" t="str">
        <f t="shared" si="764"/>
        <v/>
      </c>
      <c r="V1305" s="16" t="str">
        <f t="shared" si="765"/>
        <v/>
      </c>
      <c r="W1305" s="129" t="str">
        <f t="shared" si="766"/>
        <v/>
      </c>
      <c r="X1305" s="8" t="str">
        <f t="shared" si="767"/>
        <v/>
      </c>
      <c r="Y1305" s="8" t="str">
        <f t="shared" si="768"/>
        <v/>
      </c>
      <c r="AQ1305" s="6" t="str">
        <f t="shared" si="769"/>
        <v/>
      </c>
      <c r="AR1305" s="128" t="str">
        <f t="shared" si="770"/>
        <v/>
      </c>
      <c r="AS1305" s="128" t="str">
        <f t="shared" si="771"/>
        <v/>
      </c>
      <c r="AT1305" s="139" t="str">
        <f t="shared" si="783"/>
        <v/>
      </c>
      <c r="BH1305" s="127" t="str">
        <f>IF(LEN(VBAsheet!H1305)&gt;0,$CD$4&amp;CHAR(10)&amp;$CD$5&amp;CHAR(10)&amp;$CD$6&amp;IF(VBAsheet!I1305="N",1,0)&amp;$CE$6&amp;CHAR(10)&amp;$CD$7&amp;CHAR(10)&amp;$CD$8&amp;VBAsheet!H1305&amp;$CE$8&amp;CHAR(10)&amp;$CD$9&amp;VBAsheet!K1305&amp;$CE$9&amp;CHAR(10)&amp;$CD$10&amp;VBAsheet!J1305-1&amp;$CE$10&amp;CHAR(10)&amp;$CD$11,"")</f>
        <v/>
      </c>
      <c r="BI1305"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5" s="18" t="str">
        <f>IF(LEN(X1305)&gt;0,$CD$23&amp;INDEX($CH$3:CH1308,MATCH(W1305,$CG$3:CG1308,0))&amp;$CE$23&amp;CHAR(10)&amp;$CD$24&amp;X1305&amp;$CE$24&amp;CHAR(10)&amp;$CD$25&amp;Y1305&amp;$CE$25&amp;CHAR(10),"")&amp;IF(LEN(AA1305)&gt;0,$CD$23&amp;INDEX($CH$3:CH1308,MATCH(Z1305,$CG$3:CG1308,0))&amp;$CE$23&amp;CHAR(10)&amp;$CD$24&amp;AA1305&amp;$CE$24&amp;CHAR(10)&amp;$CD$25&amp;AB1305&amp;$CE$25&amp;CHAR(10),"")&amp;IF(LEN(AD1305)&gt;0,$CD$23&amp;INDEX($CH$3:CH1308,MATCH(AC1305,$CG$3:CG1308,0))&amp;$CE$23&amp;CHAR(10)&amp;$CD$24&amp;AD1305&amp;$CE$24&amp;CHAR(10)&amp;$CD$25&amp;AE1305&amp;$CE$25&amp;CHAR(10),"")&amp;IF(LEN(AG1305)&gt;0,$CD$23&amp;INDEX($CH$3:CH1308,MATCH(AF1305,$CG$3:CG1308,0))&amp;$CE$23&amp;CHAR(10)&amp;$CD$24&amp;AG1305&amp;$CE$24&amp;CHAR(10)&amp;$CD$25&amp;AH1305&amp;$CE$25&amp;CHAR(10),"")&amp;IF(LEN(AJ1305)&gt;0,$CD$23&amp;INDEX($CH$3:CH1308,MATCH(AI1305,$CG$3:CG1308,0))&amp;$CE$23&amp;CHAR(10)&amp;$CD$24&amp;AJ1305&amp;$CE$24&amp;CHAR(10)&amp;$CD$25&amp;AK1305&amp;$CE$25&amp;CHAR(10),"")</f>
        <v/>
      </c>
      <c r="BK1305" s="18" t="str">
        <f>IF(LEN(J1305)&gt;0,INDEX($BH$2:$BH$100000,MATCH(J1305,VBAsheet!$H$2:$H$100000,0))&amp;CHAR(10),"")&amp;IF(LEN(K1305)&gt;0,INDEX($BH$2:$BH$100000,MATCH(K1305,VBAsheet!$H$2:$H$100000,0))&amp;CHAR(10),"")&amp;IF(LEN(L1305)&gt;0,INDEX($BH$2:$BH$100000,MATCH(L1305,VBAsheet!$H$2:$H$100000,0))&amp;CHAR(10),"")&amp;IF(LEN(M1305)&gt;0,INDEX($BH$2:$BH$100000,MATCH(M1305,VBAsheet!$H$2:$H$100000,0))&amp;CHAR(10),"")</f>
        <v/>
      </c>
      <c r="BM1305" s="94" t="str">
        <f t="shared" si="754"/>
        <v/>
      </c>
      <c r="BN1305" s="95" t="str">
        <f t="shared" si="773"/>
        <v/>
      </c>
      <c r="BP1305" s="18" t="str">
        <f t="shared" si="774"/>
        <v/>
      </c>
      <c r="BR1305" s="81" t="str">
        <f t="shared" si="784"/>
        <v/>
      </c>
      <c r="BU1305" s="138" t="str">
        <f t="shared" si="775"/>
        <v/>
      </c>
      <c r="BV1305" s="3" t="str">
        <f t="shared" si="776"/>
        <v/>
      </c>
      <c r="BW1305" s="3" t="str">
        <f t="shared" si="777"/>
        <v/>
      </c>
      <c r="BX1305" s="144" t="str">
        <f t="shared" si="778"/>
        <v/>
      </c>
      <c r="BY1305" s="18" t="str">
        <f t="shared" si="779"/>
        <v/>
      </c>
      <c r="BZ1305" s="18" t="str">
        <f t="shared" si="780"/>
        <v/>
      </c>
      <c r="CA1305" s="19" t="str">
        <f t="shared" si="781"/>
        <v/>
      </c>
    </row>
    <row r="1306" spans="4:79" x14ac:dyDescent="0.45">
      <c r="D1306" s="164" t="str">
        <f t="shared" si="782"/>
        <v/>
      </c>
      <c r="I1306" s="9" t="str">
        <f t="shared" si="755"/>
        <v/>
      </c>
      <c r="J1306" s="173" t="str">
        <f t="shared" si="756"/>
        <v/>
      </c>
      <c r="K1306" s="13"/>
      <c r="L1306" s="13"/>
      <c r="M1306" s="13"/>
      <c r="N1306" s="178" t="str">
        <f t="shared" si="757"/>
        <v/>
      </c>
      <c r="O1306" s="181" t="str">
        <f t="shared" si="758"/>
        <v/>
      </c>
      <c r="P1306" s="8" t="str">
        <f t="shared" si="759"/>
        <v/>
      </c>
      <c r="Q1306" s="8" t="str">
        <f t="shared" si="760"/>
        <v/>
      </c>
      <c r="R1306" s="8" t="str">
        <f t="shared" si="761"/>
        <v/>
      </c>
      <c r="S1306" s="8" t="str">
        <f t="shared" si="762"/>
        <v/>
      </c>
      <c r="T1306" s="8" t="str">
        <f t="shared" si="763"/>
        <v/>
      </c>
      <c r="U1306" s="8" t="str">
        <f t="shared" si="764"/>
        <v/>
      </c>
      <c r="V1306" s="16" t="str">
        <f t="shared" si="765"/>
        <v/>
      </c>
      <c r="W1306" s="129" t="str">
        <f t="shared" si="766"/>
        <v/>
      </c>
      <c r="X1306" s="8" t="str">
        <f t="shared" si="767"/>
        <v/>
      </c>
      <c r="Y1306" s="8" t="str">
        <f t="shared" si="768"/>
        <v/>
      </c>
      <c r="AQ1306" s="6" t="str">
        <f t="shared" si="769"/>
        <v/>
      </c>
      <c r="AR1306" s="128" t="str">
        <f t="shared" si="770"/>
        <v/>
      </c>
      <c r="AS1306" s="128" t="str">
        <f t="shared" si="771"/>
        <v/>
      </c>
      <c r="AT1306" s="139" t="str">
        <f t="shared" si="783"/>
        <v/>
      </c>
      <c r="BH1306" s="127" t="str">
        <f>IF(LEN(VBAsheet!H1306)&gt;0,$CD$4&amp;CHAR(10)&amp;$CD$5&amp;CHAR(10)&amp;$CD$6&amp;IF(VBAsheet!I1306="N",1,0)&amp;$CE$6&amp;CHAR(10)&amp;$CD$7&amp;CHAR(10)&amp;$CD$8&amp;VBAsheet!H1306&amp;$CE$8&amp;CHAR(10)&amp;$CD$9&amp;VBAsheet!K1306&amp;$CE$9&amp;CHAR(10)&amp;$CD$10&amp;VBAsheet!J1306-1&amp;$CE$10&amp;CHAR(10)&amp;$CD$11,"")</f>
        <v/>
      </c>
      <c r="BI1306"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6" s="18" t="str">
        <f>IF(LEN(X1306)&gt;0,$CD$23&amp;INDEX($CH$3:CH1309,MATCH(W1306,$CG$3:CG1309,0))&amp;$CE$23&amp;CHAR(10)&amp;$CD$24&amp;X1306&amp;$CE$24&amp;CHAR(10)&amp;$CD$25&amp;Y1306&amp;$CE$25&amp;CHAR(10),"")&amp;IF(LEN(AA1306)&gt;0,$CD$23&amp;INDEX($CH$3:CH1309,MATCH(Z1306,$CG$3:CG1309,0))&amp;$CE$23&amp;CHAR(10)&amp;$CD$24&amp;AA1306&amp;$CE$24&amp;CHAR(10)&amp;$CD$25&amp;AB1306&amp;$CE$25&amp;CHAR(10),"")&amp;IF(LEN(AD1306)&gt;0,$CD$23&amp;INDEX($CH$3:CH1309,MATCH(AC1306,$CG$3:CG1309,0))&amp;$CE$23&amp;CHAR(10)&amp;$CD$24&amp;AD1306&amp;$CE$24&amp;CHAR(10)&amp;$CD$25&amp;AE1306&amp;$CE$25&amp;CHAR(10),"")&amp;IF(LEN(AG1306)&gt;0,$CD$23&amp;INDEX($CH$3:CH1309,MATCH(AF1306,$CG$3:CG1309,0))&amp;$CE$23&amp;CHAR(10)&amp;$CD$24&amp;AG1306&amp;$CE$24&amp;CHAR(10)&amp;$CD$25&amp;AH1306&amp;$CE$25&amp;CHAR(10),"")&amp;IF(LEN(AJ1306)&gt;0,$CD$23&amp;INDEX($CH$3:CH1309,MATCH(AI1306,$CG$3:CG1309,0))&amp;$CE$23&amp;CHAR(10)&amp;$CD$24&amp;AJ1306&amp;$CE$24&amp;CHAR(10)&amp;$CD$25&amp;AK1306&amp;$CE$25&amp;CHAR(10),"")</f>
        <v/>
      </c>
      <c r="BK1306" s="18" t="str">
        <f>IF(LEN(J1306)&gt;0,INDEX($BH$2:$BH$100000,MATCH(J1306,VBAsheet!$H$2:$H$100000,0))&amp;CHAR(10),"")&amp;IF(LEN(K1306)&gt;0,INDEX($BH$2:$BH$100000,MATCH(K1306,VBAsheet!$H$2:$H$100000,0))&amp;CHAR(10),"")&amp;IF(LEN(L1306)&gt;0,INDEX($BH$2:$BH$100000,MATCH(L1306,VBAsheet!$H$2:$H$100000,0))&amp;CHAR(10),"")&amp;IF(LEN(M1306)&gt;0,INDEX($BH$2:$BH$100000,MATCH(M1306,VBAsheet!$H$2:$H$100000,0))&amp;CHAR(10),"")</f>
        <v/>
      </c>
      <c r="BM1306" s="94" t="str">
        <f t="shared" si="754"/>
        <v/>
      </c>
      <c r="BN1306" s="95" t="str">
        <f t="shared" si="773"/>
        <v/>
      </c>
      <c r="BP1306" s="18" t="str">
        <f t="shared" si="774"/>
        <v/>
      </c>
      <c r="BR1306" s="81" t="str">
        <f t="shared" si="784"/>
        <v/>
      </c>
      <c r="BU1306" s="138" t="str">
        <f t="shared" si="775"/>
        <v/>
      </c>
      <c r="BV1306" s="3" t="str">
        <f t="shared" si="776"/>
        <v/>
      </c>
      <c r="BW1306" s="3" t="str">
        <f t="shared" si="777"/>
        <v/>
      </c>
      <c r="BX1306" s="144" t="str">
        <f t="shared" si="778"/>
        <v/>
      </c>
      <c r="BY1306" s="18" t="str">
        <f t="shared" si="779"/>
        <v/>
      </c>
      <c r="BZ1306" s="18" t="str">
        <f t="shared" si="780"/>
        <v/>
      </c>
      <c r="CA1306" s="19" t="str">
        <f t="shared" si="781"/>
        <v/>
      </c>
    </row>
    <row r="1307" spans="4:79" x14ac:dyDescent="0.45">
      <c r="D1307" s="164" t="str">
        <f t="shared" si="782"/>
        <v/>
      </c>
      <c r="I1307" s="9" t="str">
        <f t="shared" si="755"/>
        <v/>
      </c>
      <c r="J1307" s="173" t="str">
        <f t="shared" si="756"/>
        <v/>
      </c>
      <c r="K1307" s="13"/>
      <c r="L1307" s="13"/>
      <c r="M1307" s="13"/>
      <c r="N1307" s="178" t="str">
        <f t="shared" si="757"/>
        <v/>
      </c>
      <c r="O1307" s="181" t="str">
        <f t="shared" si="758"/>
        <v/>
      </c>
      <c r="P1307" s="8" t="str">
        <f t="shared" si="759"/>
        <v/>
      </c>
      <c r="Q1307" s="8" t="str">
        <f t="shared" si="760"/>
        <v/>
      </c>
      <c r="R1307" s="8" t="str">
        <f t="shared" si="761"/>
        <v/>
      </c>
      <c r="S1307" s="8" t="str">
        <f t="shared" si="762"/>
        <v/>
      </c>
      <c r="T1307" s="8" t="str">
        <f t="shared" si="763"/>
        <v/>
      </c>
      <c r="U1307" s="8" t="str">
        <f t="shared" si="764"/>
        <v/>
      </c>
      <c r="V1307" s="16" t="str">
        <f t="shared" si="765"/>
        <v/>
      </c>
      <c r="W1307" s="129" t="str">
        <f t="shared" si="766"/>
        <v/>
      </c>
      <c r="X1307" s="8" t="str">
        <f t="shared" si="767"/>
        <v/>
      </c>
      <c r="Y1307" s="8" t="str">
        <f t="shared" si="768"/>
        <v/>
      </c>
      <c r="AQ1307" s="6" t="str">
        <f t="shared" si="769"/>
        <v/>
      </c>
      <c r="AR1307" s="128" t="str">
        <f t="shared" si="770"/>
        <v/>
      </c>
      <c r="AS1307" s="128" t="str">
        <f t="shared" si="771"/>
        <v/>
      </c>
      <c r="AT1307" s="139" t="str">
        <f t="shared" si="783"/>
        <v/>
      </c>
      <c r="BH1307" s="127" t="str">
        <f>IF(LEN(VBAsheet!H1307)&gt;0,$CD$4&amp;CHAR(10)&amp;$CD$5&amp;CHAR(10)&amp;$CD$6&amp;IF(VBAsheet!I1307="N",1,0)&amp;$CE$6&amp;CHAR(10)&amp;$CD$7&amp;CHAR(10)&amp;$CD$8&amp;VBAsheet!H1307&amp;$CE$8&amp;CHAR(10)&amp;$CD$9&amp;VBAsheet!K1307&amp;$CE$9&amp;CHAR(10)&amp;$CD$10&amp;VBAsheet!J1307-1&amp;$CE$10&amp;CHAR(10)&amp;$CD$11,"")</f>
        <v/>
      </c>
      <c r="BI1307"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7" s="18" t="str">
        <f>IF(LEN(X1307)&gt;0,$CD$23&amp;INDEX($CH$3:CH1310,MATCH(W1307,$CG$3:CG1310,0))&amp;$CE$23&amp;CHAR(10)&amp;$CD$24&amp;X1307&amp;$CE$24&amp;CHAR(10)&amp;$CD$25&amp;Y1307&amp;$CE$25&amp;CHAR(10),"")&amp;IF(LEN(AA1307)&gt;0,$CD$23&amp;INDEX($CH$3:CH1310,MATCH(Z1307,$CG$3:CG1310,0))&amp;$CE$23&amp;CHAR(10)&amp;$CD$24&amp;AA1307&amp;$CE$24&amp;CHAR(10)&amp;$CD$25&amp;AB1307&amp;$CE$25&amp;CHAR(10),"")&amp;IF(LEN(AD1307)&gt;0,$CD$23&amp;INDEX($CH$3:CH1310,MATCH(AC1307,$CG$3:CG1310,0))&amp;$CE$23&amp;CHAR(10)&amp;$CD$24&amp;AD1307&amp;$CE$24&amp;CHAR(10)&amp;$CD$25&amp;AE1307&amp;$CE$25&amp;CHAR(10),"")&amp;IF(LEN(AG1307)&gt;0,$CD$23&amp;INDEX($CH$3:CH1310,MATCH(AF1307,$CG$3:CG1310,0))&amp;$CE$23&amp;CHAR(10)&amp;$CD$24&amp;AG1307&amp;$CE$24&amp;CHAR(10)&amp;$CD$25&amp;AH1307&amp;$CE$25&amp;CHAR(10),"")&amp;IF(LEN(AJ1307)&gt;0,$CD$23&amp;INDEX($CH$3:CH1310,MATCH(AI1307,$CG$3:CG1310,0))&amp;$CE$23&amp;CHAR(10)&amp;$CD$24&amp;AJ1307&amp;$CE$24&amp;CHAR(10)&amp;$CD$25&amp;AK1307&amp;$CE$25&amp;CHAR(10),"")</f>
        <v/>
      </c>
      <c r="BK1307" s="18" t="str">
        <f>IF(LEN(J1307)&gt;0,INDEX($BH$2:$BH$100000,MATCH(J1307,VBAsheet!$H$2:$H$100000,0))&amp;CHAR(10),"")&amp;IF(LEN(K1307)&gt;0,INDEX($BH$2:$BH$100000,MATCH(K1307,VBAsheet!$H$2:$H$100000,0))&amp;CHAR(10),"")&amp;IF(LEN(L1307)&gt;0,INDEX($BH$2:$BH$100000,MATCH(L1307,VBAsheet!$H$2:$H$100000,0))&amp;CHAR(10),"")&amp;IF(LEN(M1307)&gt;0,INDEX($BH$2:$BH$100000,MATCH(M1307,VBAsheet!$H$2:$H$100000,0))&amp;CHAR(10),"")</f>
        <v/>
      </c>
      <c r="BM1307" s="94" t="str">
        <f t="shared" si="754"/>
        <v/>
      </c>
      <c r="BN1307" s="95" t="str">
        <f t="shared" si="773"/>
        <v/>
      </c>
      <c r="BP1307" s="18" t="str">
        <f t="shared" si="774"/>
        <v/>
      </c>
      <c r="BR1307" s="81" t="str">
        <f t="shared" si="784"/>
        <v/>
      </c>
      <c r="BU1307" s="138" t="str">
        <f t="shared" si="775"/>
        <v/>
      </c>
      <c r="BV1307" s="3" t="str">
        <f t="shared" si="776"/>
        <v/>
      </c>
      <c r="BW1307" s="3" t="str">
        <f t="shared" si="777"/>
        <v/>
      </c>
      <c r="BX1307" s="144" t="str">
        <f t="shared" si="778"/>
        <v/>
      </c>
      <c r="BY1307" s="18" t="str">
        <f t="shared" si="779"/>
        <v/>
      </c>
      <c r="BZ1307" s="18" t="str">
        <f t="shared" si="780"/>
        <v/>
      </c>
      <c r="CA1307" s="19" t="str">
        <f t="shared" si="781"/>
        <v/>
      </c>
    </row>
    <row r="1308" spans="4:79" x14ac:dyDescent="0.45">
      <c r="D1308" s="164" t="str">
        <f t="shared" si="782"/>
        <v/>
      </c>
      <c r="I1308" s="9" t="str">
        <f t="shared" si="755"/>
        <v/>
      </c>
      <c r="J1308" s="173" t="str">
        <f t="shared" si="756"/>
        <v/>
      </c>
      <c r="K1308" s="13"/>
      <c r="L1308" s="13"/>
      <c r="M1308" s="13"/>
      <c r="N1308" s="178" t="str">
        <f t="shared" si="757"/>
        <v/>
      </c>
      <c r="O1308" s="181" t="str">
        <f t="shared" si="758"/>
        <v/>
      </c>
      <c r="P1308" s="8" t="str">
        <f t="shared" si="759"/>
        <v/>
      </c>
      <c r="Q1308" s="8" t="str">
        <f t="shared" si="760"/>
        <v/>
      </c>
      <c r="R1308" s="8" t="str">
        <f t="shared" si="761"/>
        <v/>
      </c>
      <c r="S1308" s="8" t="str">
        <f t="shared" si="762"/>
        <v/>
      </c>
      <c r="T1308" s="8" t="str">
        <f t="shared" si="763"/>
        <v/>
      </c>
      <c r="U1308" s="8" t="str">
        <f t="shared" si="764"/>
        <v/>
      </c>
      <c r="V1308" s="16" t="str">
        <f t="shared" si="765"/>
        <v/>
      </c>
      <c r="W1308" s="129" t="str">
        <f t="shared" si="766"/>
        <v/>
      </c>
      <c r="X1308" s="8" t="str">
        <f t="shared" si="767"/>
        <v/>
      </c>
      <c r="Y1308" s="8" t="str">
        <f t="shared" si="768"/>
        <v/>
      </c>
      <c r="AQ1308" s="6" t="str">
        <f t="shared" si="769"/>
        <v/>
      </c>
      <c r="AR1308" s="128" t="str">
        <f t="shared" si="770"/>
        <v/>
      </c>
      <c r="AS1308" s="128" t="str">
        <f t="shared" si="771"/>
        <v/>
      </c>
      <c r="AT1308" s="139" t="str">
        <f t="shared" si="783"/>
        <v/>
      </c>
      <c r="BH1308" s="127" t="str">
        <f>IF(LEN(VBAsheet!H1308)&gt;0,$CD$4&amp;CHAR(10)&amp;$CD$5&amp;CHAR(10)&amp;$CD$6&amp;IF(VBAsheet!I1308="N",1,0)&amp;$CE$6&amp;CHAR(10)&amp;$CD$7&amp;CHAR(10)&amp;$CD$8&amp;VBAsheet!H1308&amp;$CE$8&amp;CHAR(10)&amp;$CD$9&amp;VBAsheet!K1308&amp;$CE$9&amp;CHAR(10)&amp;$CD$10&amp;VBAsheet!J1308-1&amp;$CE$10&amp;CHAR(10)&amp;$CD$11,"")</f>
        <v/>
      </c>
      <c r="BI1308"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8" s="18" t="str">
        <f>IF(LEN(X1308)&gt;0,$CD$23&amp;INDEX($CH$3:CH1311,MATCH(W1308,$CG$3:CG1311,0))&amp;$CE$23&amp;CHAR(10)&amp;$CD$24&amp;X1308&amp;$CE$24&amp;CHAR(10)&amp;$CD$25&amp;Y1308&amp;$CE$25&amp;CHAR(10),"")&amp;IF(LEN(AA1308)&gt;0,$CD$23&amp;INDEX($CH$3:CH1311,MATCH(Z1308,$CG$3:CG1311,0))&amp;$CE$23&amp;CHAR(10)&amp;$CD$24&amp;AA1308&amp;$CE$24&amp;CHAR(10)&amp;$CD$25&amp;AB1308&amp;$CE$25&amp;CHAR(10),"")&amp;IF(LEN(AD1308)&gt;0,$CD$23&amp;INDEX($CH$3:CH1311,MATCH(AC1308,$CG$3:CG1311,0))&amp;$CE$23&amp;CHAR(10)&amp;$CD$24&amp;AD1308&amp;$CE$24&amp;CHAR(10)&amp;$CD$25&amp;AE1308&amp;$CE$25&amp;CHAR(10),"")&amp;IF(LEN(AG1308)&gt;0,$CD$23&amp;INDEX($CH$3:CH1311,MATCH(AF1308,$CG$3:CG1311,0))&amp;$CE$23&amp;CHAR(10)&amp;$CD$24&amp;AG1308&amp;$CE$24&amp;CHAR(10)&amp;$CD$25&amp;AH1308&amp;$CE$25&amp;CHAR(10),"")&amp;IF(LEN(AJ1308)&gt;0,$CD$23&amp;INDEX($CH$3:CH1311,MATCH(AI1308,$CG$3:CG1311,0))&amp;$CE$23&amp;CHAR(10)&amp;$CD$24&amp;AJ1308&amp;$CE$24&amp;CHAR(10)&amp;$CD$25&amp;AK1308&amp;$CE$25&amp;CHAR(10),"")</f>
        <v/>
      </c>
      <c r="BK1308" s="18" t="str">
        <f>IF(LEN(J1308)&gt;0,INDEX($BH$2:$BH$100000,MATCH(J1308,VBAsheet!$H$2:$H$100000,0))&amp;CHAR(10),"")&amp;IF(LEN(K1308)&gt;0,INDEX($BH$2:$BH$100000,MATCH(K1308,VBAsheet!$H$2:$H$100000,0))&amp;CHAR(10),"")&amp;IF(LEN(L1308)&gt;0,INDEX($BH$2:$BH$100000,MATCH(L1308,VBAsheet!$H$2:$H$100000,0))&amp;CHAR(10),"")&amp;IF(LEN(M1308)&gt;0,INDEX($BH$2:$BH$100000,MATCH(M1308,VBAsheet!$H$2:$H$100000,0))&amp;CHAR(10),"")</f>
        <v/>
      </c>
      <c r="BM1308" s="94" t="str">
        <f t="shared" si="754"/>
        <v/>
      </c>
      <c r="BN1308" s="95" t="str">
        <f t="shared" si="773"/>
        <v/>
      </c>
      <c r="BP1308" s="18" t="str">
        <f t="shared" si="774"/>
        <v/>
      </c>
      <c r="BR1308" s="81" t="str">
        <f t="shared" si="784"/>
        <v/>
      </c>
      <c r="BU1308" s="138" t="str">
        <f t="shared" si="775"/>
        <v/>
      </c>
      <c r="BV1308" s="3" t="str">
        <f t="shared" si="776"/>
        <v/>
      </c>
      <c r="BW1308" s="3" t="str">
        <f t="shared" si="777"/>
        <v/>
      </c>
      <c r="BX1308" s="144" t="str">
        <f t="shared" si="778"/>
        <v/>
      </c>
      <c r="BY1308" s="18" t="str">
        <f t="shared" si="779"/>
        <v/>
      </c>
      <c r="BZ1308" s="18" t="str">
        <f t="shared" si="780"/>
        <v/>
      </c>
      <c r="CA1308" s="19" t="str">
        <f t="shared" si="781"/>
        <v/>
      </c>
    </row>
    <row r="1309" spans="4:79" x14ac:dyDescent="0.45">
      <c r="D1309" s="164" t="str">
        <f t="shared" si="782"/>
        <v/>
      </c>
      <c r="I1309" s="9" t="str">
        <f t="shared" si="755"/>
        <v/>
      </c>
      <c r="J1309" s="173" t="str">
        <f t="shared" si="756"/>
        <v/>
      </c>
      <c r="K1309" s="13"/>
      <c r="L1309" s="13"/>
      <c r="M1309" s="13"/>
      <c r="N1309" s="178" t="str">
        <f t="shared" si="757"/>
        <v/>
      </c>
      <c r="O1309" s="181" t="str">
        <f t="shared" si="758"/>
        <v/>
      </c>
      <c r="P1309" s="8" t="str">
        <f t="shared" si="759"/>
        <v/>
      </c>
      <c r="Q1309" s="8" t="str">
        <f t="shared" si="760"/>
        <v/>
      </c>
      <c r="R1309" s="8" t="str">
        <f t="shared" si="761"/>
        <v/>
      </c>
      <c r="S1309" s="8" t="str">
        <f t="shared" si="762"/>
        <v/>
      </c>
      <c r="T1309" s="8" t="str">
        <f t="shared" si="763"/>
        <v/>
      </c>
      <c r="U1309" s="8" t="str">
        <f t="shared" si="764"/>
        <v/>
      </c>
      <c r="V1309" s="16" t="str">
        <f t="shared" si="765"/>
        <v/>
      </c>
      <c r="W1309" s="129" t="str">
        <f t="shared" si="766"/>
        <v/>
      </c>
      <c r="X1309" s="8" t="str">
        <f t="shared" si="767"/>
        <v/>
      </c>
      <c r="Y1309" s="8" t="str">
        <f t="shared" si="768"/>
        <v/>
      </c>
      <c r="AQ1309" s="6" t="str">
        <f t="shared" si="769"/>
        <v/>
      </c>
      <c r="AR1309" s="128" t="str">
        <f t="shared" si="770"/>
        <v/>
      </c>
      <c r="AS1309" s="128" t="str">
        <f t="shared" si="771"/>
        <v/>
      </c>
      <c r="AT1309" s="139" t="str">
        <f t="shared" si="783"/>
        <v/>
      </c>
      <c r="BH1309" s="127" t="str">
        <f>IF(LEN(VBAsheet!H1309)&gt;0,$CD$4&amp;CHAR(10)&amp;$CD$5&amp;CHAR(10)&amp;$CD$6&amp;IF(VBAsheet!I1309="N",1,0)&amp;$CE$6&amp;CHAR(10)&amp;$CD$7&amp;CHAR(10)&amp;$CD$8&amp;VBAsheet!H1309&amp;$CE$8&amp;CHAR(10)&amp;$CD$9&amp;VBAsheet!K1309&amp;$CE$9&amp;CHAR(10)&amp;$CD$10&amp;VBAsheet!J1309-1&amp;$CE$10&amp;CHAR(10)&amp;$CD$11,"")</f>
        <v/>
      </c>
      <c r="BI1309"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09" s="18" t="str">
        <f>IF(LEN(X1309)&gt;0,$CD$23&amp;INDEX($CH$3:CH1312,MATCH(W1309,$CG$3:CG1312,0))&amp;$CE$23&amp;CHAR(10)&amp;$CD$24&amp;X1309&amp;$CE$24&amp;CHAR(10)&amp;$CD$25&amp;Y1309&amp;$CE$25&amp;CHAR(10),"")&amp;IF(LEN(AA1309)&gt;0,$CD$23&amp;INDEX($CH$3:CH1312,MATCH(Z1309,$CG$3:CG1312,0))&amp;$CE$23&amp;CHAR(10)&amp;$CD$24&amp;AA1309&amp;$CE$24&amp;CHAR(10)&amp;$CD$25&amp;AB1309&amp;$CE$25&amp;CHAR(10),"")&amp;IF(LEN(AD1309)&gt;0,$CD$23&amp;INDEX($CH$3:CH1312,MATCH(AC1309,$CG$3:CG1312,0))&amp;$CE$23&amp;CHAR(10)&amp;$CD$24&amp;AD1309&amp;$CE$24&amp;CHAR(10)&amp;$CD$25&amp;AE1309&amp;$CE$25&amp;CHAR(10),"")&amp;IF(LEN(AG1309)&gt;0,$CD$23&amp;INDEX($CH$3:CH1312,MATCH(AF1309,$CG$3:CG1312,0))&amp;$CE$23&amp;CHAR(10)&amp;$CD$24&amp;AG1309&amp;$CE$24&amp;CHAR(10)&amp;$CD$25&amp;AH1309&amp;$CE$25&amp;CHAR(10),"")&amp;IF(LEN(AJ1309)&gt;0,$CD$23&amp;INDEX($CH$3:CH1312,MATCH(AI1309,$CG$3:CG1312,0))&amp;$CE$23&amp;CHAR(10)&amp;$CD$24&amp;AJ1309&amp;$CE$24&amp;CHAR(10)&amp;$CD$25&amp;AK1309&amp;$CE$25&amp;CHAR(10),"")</f>
        <v/>
      </c>
      <c r="BK1309" s="18" t="str">
        <f>IF(LEN(J1309)&gt;0,INDEX($BH$2:$BH$100000,MATCH(J1309,VBAsheet!$H$2:$H$100000,0))&amp;CHAR(10),"")&amp;IF(LEN(K1309)&gt;0,INDEX($BH$2:$BH$100000,MATCH(K1309,VBAsheet!$H$2:$H$100000,0))&amp;CHAR(10),"")&amp;IF(LEN(L1309)&gt;0,INDEX($BH$2:$BH$100000,MATCH(L1309,VBAsheet!$H$2:$H$100000,0))&amp;CHAR(10),"")&amp;IF(LEN(M1309)&gt;0,INDEX($BH$2:$BH$100000,MATCH(M1309,VBAsheet!$H$2:$H$100000,0))&amp;CHAR(10),"")</f>
        <v/>
      </c>
      <c r="BM1309" s="94" t="str">
        <f t="shared" si="754"/>
        <v/>
      </c>
      <c r="BN1309" s="95" t="str">
        <f t="shared" si="773"/>
        <v/>
      </c>
      <c r="BP1309" s="18" t="str">
        <f t="shared" si="774"/>
        <v/>
      </c>
      <c r="BR1309" s="81" t="str">
        <f t="shared" si="784"/>
        <v/>
      </c>
      <c r="BU1309" s="138" t="str">
        <f t="shared" si="775"/>
        <v/>
      </c>
      <c r="BV1309" s="3" t="str">
        <f t="shared" si="776"/>
        <v/>
      </c>
      <c r="BW1309" s="3" t="str">
        <f t="shared" si="777"/>
        <v/>
      </c>
      <c r="BX1309" s="144" t="str">
        <f t="shared" si="778"/>
        <v/>
      </c>
      <c r="BY1309" s="18" t="str">
        <f t="shared" si="779"/>
        <v/>
      </c>
      <c r="BZ1309" s="18" t="str">
        <f t="shared" si="780"/>
        <v/>
      </c>
      <c r="CA1309" s="19" t="str">
        <f t="shared" si="781"/>
        <v/>
      </c>
    </row>
    <row r="1310" spans="4:79" x14ac:dyDescent="0.45">
      <c r="D1310" s="164" t="str">
        <f t="shared" si="782"/>
        <v/>
      </c>
      <c r="I1310" s="9" t="str">
        <f t="shared" si="755"/>
        <v/>
      </c>
      <c r="J1310" s="173" t="str">
        <f t="shared" si="756"/>
        <v/>
      </c>
      <c r="K1310" s="13"/>
      <c r="L1310" s="13"/>
      <c r="M1310" s="13"/>
      <c r="N1310" s="178" t="str">
        <f t="shared" si="757"/>
        <v/>
      </c>
      <c r="O1310" s="181" t="str">
        <f t="shared" si="758"/>
        <v/>
      </c>
      <c r="P1310" s="8" t="str">
        <f t="shared" si="759"/>
        <v/>
      </c>
      <c r="Q1310" s="8" t="str">
        <f t="shared" si="760"/>
        <v/>
      </c>
      <c r="R1310" s="8" t="str">
        <f t="shared" si="761"/>
        <v/>
      </c>
      <c r="S1310" s="8" t="str">
        <f t="shared" si="762"/>
        <v/>
      </c>
      <c r="T1310" s="8" t="str">
        <f t="shared" si="763"/>
        <v/>
      </c>
      <c r="U1310" s="8" t="str">
        <f t="shared" si="764"/>
        <v/>
      </c>
      <c r="V1310" s="16" t="str">
        <f t="shared" si="765"/>
        <v/>
      </c>
      <c r="W1310" s="129" t="str">
        <f t="shared" si="766"/>
        <v/>
      </c>
      <c r="X1310" s="8" t="str">
        <f t="shared" si="767"/>
        <v/>
      </c>
      <c r="Y1310" s="8" t="str">
        <f t="shared" si="768"/>
        <v/>
      </c>
      <c r="AQ1310" s="6" t="str">
        <f t="shared" si="769"/>
        <v/>
      </c>
      <c r="AR1310" s="128" t="str">
        <f t="shared" si="770"/>
        <v/>
      </c>
      <c r="AS1310" s="128" t="str">
        <f t="shared" si="771"/>
        <v/>
      </c>
      <c r="AT1310" s="139" t="str">
        <f t="shared" si="783"/>
        <v/>
      </c>
      <c r="BH1310" s="127" t="str">
        <f>IF(LEN(VBAsheet!H1310)&gt;0,$CD$4&amp;CHAR(10)&amp;$CD$5&amp;CHAR(10)&amp;$CD$6&amp;IF(VBAsheet!I1310="N",1,0)&amp;$CE$6&amp;CHAR(10)&amp;$CD$7&amp;CHAR(10)&amp;$CD$8&amp;VBAsheet!H1310&amp;$CE$8&amp;CHAR(10)&amp;$CD$9&amp;VBAsheet!K1310&amp;$CE$9&amp;CHAR(10)&amp;$CD$10&amp;VBAsheet!J1310-1&amp;$CE$10&amp;CHAR(10)&amp;$CD$11,"")</f>
        <v/>
      </c>
      <c r="BI1310"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0" s="18" t="str">
        <f>IF(LEN(X1310)&gt;0,$CD$23&amp;INDEX($CH$3:CH1313,MATCH(W1310,$CG$3:CG1313,0))&amp;$CE$23&amp;CHAR(10)&amp;$CD$24&amp;X1310&amp;$CE$24&amp;CHAR(10)&amp;$CD$25&amp;Y1310&amp;$CE$25&amp;CHAR(10),"")&amp;IF(LEN(AA1310)&gt;0,$CD$23&amp;INDEX($CH$3:CH1313,MATCH(Z1310,$CG$3:CG1313,0))&amp;$CE$23&amp;CHAR(10)&amp;$CD$24&amp;AA1310&amp;$CE$24&amp;CHAR(10)&amp;$CD$25&amp;AB1310&amp;$CE$25&amp;CHAR(10),"")&amp;IF(LEN(AD1310)&gt;0,$CD$23&amp;INDEX($CH$3:CH1313,MATCH(AC1310,$CG$3:CG1313,0))&amp;$CE$23&amp;CHAR(10)&amp;$CD$24&amp;AD1310&amp;$CE$24&amp;CHAR(10)&amp;$CD$25&amp;AE1310&amp;$CE$25&amp;CHAR(10),"")&amp;IF(LEN(AG1310)&gt;0,$CD$23&amp;INDEX($CH$3:CH1313,MATCH(AF1310,$CG$3:CG1313,0))&amp;$CE$23&amp;CHAR(10)&amp;$CD$24&amp;AG1310&amp;$CE$24&amp;CHAR(10)&amp;$CD$25&amp;AH1310&amp;$CE$25&amp;CHAR(10),"")&amp;IF(LEN(AJ1310)&gt;0,$CD$23&amp;INDEX($CH$3:CH1313,MATCH(AI1310,$CG$3:CG1313,0))&amp;$CE$23&amp;CHAR(10)&amp;$CD$24&amp;AJ1310&amp;$CE$24&amp;CHAR(10)&amp;$CD$25&amp;AK1310&amp;$CE$25&amp;CHAR(10),"")</f>
        <v/>
      </c>
      <c r="BK1310" s="18" t="str">
        <f>IF(LEN(J1310)&gt;0,INDEX($BH$2:$BH$100000,MATCH(J1310,VBAsheet!$H$2:$H$100000,0))&amp;CHAR(10),"")&amp;IF(LEN(K1310)&gt;0,INDEX($BH$2:$BH$100000,MATCH(K1310,VBAsheet!$H$2:$H$100000,0))&amp;CHAR(10),"")&amp;IF(LEN(L1310)&gt;0,INDEX($BH$2:$BH$100000,MATCH(L1310,VBAsheet!$H$2:$H$100000,0))&amp;CHAR(10),"")&amp;IF(LEN(M1310)&gt;0,INDEX($BH$2:$BH$100000,MATCH(M1310,VBAsheet!$H$2:$H$100000,0))&amp;CHAR(10),"")</f>
        <v/>
      </c>
      <c r="BM1310" s="94" t="str">
        <f t="shared" si="754"/>
        <v/>
      </c>
      <c r="BN1310" s="95" t="str">
        <f t="shared" si="773"/>
        <v/>
      </c>
      <c r="BP1310" s="18" t="str">
        <f t="shared" si="774"/>
        <v/>
      </c>
      <c r="BR1310" s="81" t="str">
        <f t="shared" si="784"/>
        <v/>
      </c>
      <c r="BU1310" s="138" t="str">
        <f t="shared" si="775"/>
        <v/>
      </c>
      <c r="BV1310" s="3" t="str">
        <f t="shared" si="776"/>
        <v/>
      </c>
      <c r="BW1310" s="3" t="str">
        <f t="shared" si="777"/>
        <v/>
      </c>
      <c r="BX1310" s="144" t="str">
        <f t="shared" si="778"/>
        <v/>
      </c>
      <c r="BY1310" s="18" t="str">
        <f t="shared" si="779"/>
        <v/>
      </c>
      <c r="BZ1310" s="18" t="str">
        <f t="shared" si="780"/>
        <v/>
      </c>
      <c r="CA1310" s="19" t="str">
        <f t="shared" si="781"/>
        <v/>
      </c>
    </row>
    <row r="1311" spans="4:79" x14ac:dyDescent="0.45">
      <c r="D1311" s="164" t="str">
        <f t="shared" si="782"/>
        <v/>
      </c>
      <c r="I1311" s="9" t="str">
        <f t="shared" si="755"/>
        <v/>
      </c>
      <c r="J1311" s="173" t="str">
        <f t="shared" si="756"/>
        <v/>
      </c>
      <c r="K1311" s="13"/>
      <c r="L1311" s="13"/>
      <c r="M1311" s="13"/>
      <c r="N1311" s="178" t="str">
        <f t="shared" si="757"/>
        <v/>
      </c>
      <c r="O1311" s="181" t="str">
        <f t="shared" si="758"/>
        <v/>
      </c>
      <c r="P1311" s="8" t="str">
        <f t="shared" si="759"/>
        <v/>
      </c>
      <c r="Q1311" s="8" t="str">
        <f t="shared" si="760"/>
        <v/>
      </c>
      <c r="R1311" s="8" t="str">
        <f t="shared" si="761"/>
        <v/>
      </c>
      <c r="S1311" s="8" t="str">
        <f t="shared" si="762"/>
        <v/>
      </c>
      <c r="T1311" s="8" t="str">
        <f t="shared" si="763"/>
        <v/>
      </c>
      <c r="U1311" s="8" t="str">
        <f t="shared" si="764"/>
        <v/>
      </c>
      <c r="V1311" s="16" t="str">
        <f t="shared" si="765"/>
        <v/>
      </c>
      <c r="W1311" s="129" t="str">
        <f t="shared" si="766"/>
        <v/>
      </c>
      <c r="X1311" s="8" t="str">
        <f t="shared" si="767"/>
        <v/>
      </c>
      <c r="Y1311" s="8" t="str">
        <f t="shared" si="768"/>
        <v/>
      </c>
      <c r="AQ1311" s="6" t="str">
        <f t="shared" si="769"/>
        <v/>
      </c>
      <c r="AR1311" s="128" t="str">
        <f t="shared" si="770"/>
        <v/>
      </c>
      <c r="AS1311" s="128" t="str">
        <f t="shared" si="771"/>
        <v/>
      </c>
      <c r="AT1311" s="139" t="str">
        <f t="shared" si="783"/>
        <v/>
      </c>
      <c r="BH1311" s="127" t="str">
        <f>IF(LEN(VBAsheet!H1311)&gt;0,$CD$4&amp;CHAR(10)&amp;$CD$5&amp;CHAR(10)&amp;$CD$6&amp;IF(VBAsheet!I1311="N",1,0)&amp;$CE$6&amp;CHAR(10)&amp;$CD$7&amp;CHAR(10)&amp;$CD$8&amp;VBAsheet!H1311&amp;$CE$8&amp;CHAR(10)&amp;$CD$9&amp;VBAsheet!K1311&amp;$CE$9&amp;CHAR(10)&amp;$CD$10&amp;VBAsheet!J1311-1&amp;$CE$10&amp;CHAR(10)&amp;$CD$11,"")</f>
        <v/>
      </c>
      <c r="BI1311"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1" s="18" t="str">
        <f>IF(LEN(X1311)&gt;0,$CD$23&amp;INDEX($CH$3:CH1314,MATCH(W1311,$CG$3:CG1314,0))&amp;$CE$23&amp;CHAR(10)&amp;$CD$24&amp;X1311&amp;$CE$24&amp;CHAR(10)&amp;$CD$25&amp;Y1311&amp;$CE$25&amp;CHAR(10),"")&amp;IF(LEN(AA1311)&gt;0,$CD$23&amp;INDEX($CH$3:CH1314,MATCH(Z1311,$CG$3:CG1314,0))&amp;$CE$23&amp;CHAR(10)&amp;$CD$24&amp;AA1311&amp;$CE$24&amp;CHAR(10)&amp;$CD$25&amp;AB1311&amp;$CE$25&amp;CHAR(10),"")&amp;IF(LEN(AD1311)&gt;0,$CD$23&amp;INDEX($CH$3:CH1314,MATCH(AC1311,$CG$3:CG1314,0))&amp;$CE$23&amp;CHAR(10)&amp;$CD$24&amp;AD1311&amp;$CE$24&amp;CHAR(10)&amp;$CD$25&amp;AE1311&amp;$CE$25&amp;CHAR(10),"")&amp;IF(LEN(AG1311)&gt;0,$CD$23&amp;INDEX($CH$3:CH1314,MATCH(AF1311,$CG$3:CG1314,0))&amp;$CE$23&amp;CHAR(10)&amp;$CD$24&amp;AG1311&amp;$CE$24&amp;CHAR(10)&amp;$CD$25&amp;AH1311&amp;$CE$25&amp;CHAR(10),"")&amp;IF(LEN(AJ1311)&gt;0,$CD$23&amp;INDEX($CH$3:CH1314,MATCH(AI1311,$CG$3:CG1314,0))&amp;$CE$23&amp;CHAR(10)&amp;$CD$24&amp;AJ1311&amp;$CE$24&amp;CHAR(10)&amp;$CD$25&amp;AK1311&amp;$CE$25&amp;CHAR(10),"")</f>
        <v/>
      </c>
      <c r="BK1311" s="18" t="str">
        <f>IF(LEN(J1311)&gt;0,INDEX($BH$2:$BH$100000,MATCH(J1311,VBAsheet!$H$2:$H$100000,0))&amp;CHAR(10),"")&amp;IF(LEN(K1311)&gt;0,INDEX($BH$2:$BH$100000,MATCH(K1311,VBAsheet!$H$2:$H$100000,0))&amp;CHAR(10),"")&amp;IF(LEN(L1311)&gt;0,INDEX($BH$2:$BH$100000,MATCH(L1311,VBAsheet!$H$2:$H$100000,0))&amp;CHAR(10),"")&amp;IF(LEN(M1311)&gt;0,INDEX($BH$2:$BH$100000,MATCH(M1311,VBAsheet!$H$2:$H$100000,0))&amp;CHAR(10),"")</f>
        <v/>
      </c>
      <c r="BM1311" s="94" t="str">
        <f t="shared" si="754"/>
        <v/>
      </c>
      <c r="BN1311" s="95" t="str">
        <f t="shared" si="773"/>
        <v/>
      </c>
      <c r="BP1311" s="18" t="str">
        <f t="shared" si="774"/>
        <v/>
      </c>
      <c r="BR1311" s="81" t="str">
        <f t="shared" si="784"/>
        <v/>
      </c>
      <c r="BU1311" s="138" t="str">
        <f t="shared" si="775"/>
        <v/>
      </c>
      <c r="BV1311" s="3" t="str">
        <f t="shared" si="776"/>
        <v/>
      </c>
      <c r="BW1311" s="3" t="str">
        <f t="shared" si="777"/>
        <v/>
      </c>
      <c r="BX1311" s="144" t="str">
        <f t="shared" si="778"/>
        <v/>
      </c>
      <c r="BY1311" s="18" t="str">
        <f t="shared" si="779"/>
        <v/>
      </c>
      <c r="BZ1311" s="18" t="str">
        <f t="shared" si="780"/>
        <v/>
      </c>
      <c r="CA1311" s="19" t="str">
        <f t="shared" si="781"/>
        <v/>
      </c>
    </row>
    <row r="1312" spans="4:79" x14ac:dyDescent="0.45">
      <c r="D1312" s="164" t="str">
        <f t="shared" si="782"/>
        <v/>
      </c>
      <c r="I1312" s="9" t="str">
        <f t="shared" si="755"/>
        <v/>
      </c>
      <c r="J1312" s="173" t="str">
        <f t="shared" si="756"/>
        <v/>
      </c>
      <c r="K1312" s="13"/>
      <c r="L1312" s="13"/>
      <c r="M1312" s="13"/>
      <c r="N1312" s="178" t="str">
        <f t="shared" si="757"/>
        <v/>
      </c>
      <c r="O1312" s="181" t="str">
        <f t="shared" si="758"/>
        <v/>
      </c>
      <c r="P1312" s="8" t="str">
        <f t="shared" si="759"/>
        <v/>
      </c>
      <c r="Q1312" s="8" t="str">
        <f t="shared" si="760"/>
        <v/>
      </c>
      <c r="R1312" s="8" t="str">
        <f t="shared" si="761"/>
        <v/>
      </c>
      <c r="S1312" s="8" t="str">
        <f t="shared" si="762"/>
        <v/>
      </c>
      <c r="T1312" s="8" t="str">
        <f t="shared" si="763"/>
        <v/>
      </c>
      <c r="U1312" s="8" t="str">
        <f t="shared" si="764"/>
        <v/>
      </c>
      <c r="V1312" s="16" t="str">
        <f t="shared" si="765"/>
        <v/>
      </c>
      <c r="W1312" s="129" t="str">
        <f t="shared" si="766"/>
        <v/>
      </c>
      <c r="X1312" s="8" t="str">
        <f t="shared" si="767"/>
        <v/>
      </c>
      <c r="Y1312" s="8" t="str">
        <f t="shared" si="768"/>
        <v/>
      </c>
      <c r="AQ1312" s="6" t="str">
        <f t="shared" si="769"/>
        <v/>
      </c>
      <c r="AR1312" s="128" t="str">
        <f t="shared" si="770"/>
        <v/>
      </c>
      <c r="AS1312" s="128" t="str">
        <f t="shared" si="771"/>
        <v/>
      </c>
      <c r="AT1312" s="139" t="str">
        <f t="shared" si="783"/>
        <v/>
      </c>
      <c r="BH1312" s="127" t="str">
        <f>IF(LEN(VBAsheet!H1312)&gt;0,$CD$4&amp;CHAR(10)&amp;$CD$5&amp;CHAR(10)&amp;$CD$6&amp;IF(VBAsheet!I1312="N",1,0)&amp;$CE$6&amp;CHAR(10)&amp;$CD$7&amp;CHAR(10)&amp;$CD$8&amp;VBAsheet!H1312&amp;$CE$8&amp;CHAR(10)&amp;$CD$9&amp;VBAsheet!K1312&amp;$CE$9&amp;CHAR(10)&amp;$CD$10&amp;VBAsheet!J1312-1&amp;$CE$10&amp;CHAR(10)&amp;$CD$11,"")</f>
        <v/>
      </c>
      <c r="BI1312"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2" s="18" t="str">
        <f>IF(LEN(X1312)&gt;0,$CD$23&amp;INDEX($CH$3:CH1315,MATCH(W1312,$CG$3:CG1315,0))&amp;$CE$23&amp;CHAR(10)&amp;$CD$24&amp;X1312&amp;$CE$24&amp;CHAR(10)&amp;$CD$25&amp;Y1312&amp;$CE$25&amp;CHAR(10),"")&amp;IF(LEN(AA1312)&gt;0,$CD$23&amp;INDEX($CH$3:CH1315,MATCH(Z1312,$CG$3:CG1315,0))&amp;$CE$23&amp;CHAR(10)&amp;$CD$24&amp;AA1312&amp;$CE$24&amp;CHAR(10)&amp;$CD$25&amp;AB1312&amp;$CE$25&amp;CHAR(10),"")&amp;IF(LEN(AD1312)&gt;0,$CD$23&amp;INDEX($CH$3:CH1315,MATCH(AC1312,$CG$3:CG1315,0))&amp;$CE$23&amp;CHAR(10)&amp;$CD$24&amp;AD1312&amp;$CE$24&amp;CHAR(10)&amp;$CD$25&amp;AE1312&amp;$CE$25&amp;CHAR(10),"")&amp;IF(LEN(AG1312)&gt;0,$CD$23&amp;INDEX($CH$3:CH1315,MATCH(AF1312,$CG$3:CG1315,0))&amp;$CE$23&amp;CHAR(10)&amp;$CD$24&amp;AG1312&amp;$CE$24&amp;CHAR(10)&amp;$CD$25&amp;AH1312&amp;$CE$25&amp;CHAR(10),"")&amp;IF(LEN(AJ1312)&gt;0,$CD$23&amp;INDEX($CH$3:CH1315,MATCH(AI1312,$CG$3:CG1315,0))&amp;$CE$23&amp;CHAR(10)&amp;$CD$24&amp;AJ1312&amp;$CE$24&amp;CHAR(10)&amp;$CD$25&amp;AK1312&amp;$CE$25&amp;CHAR(10),"")</f>
        <v/>
      </c>
      <c r="BK1312" s="18" t="str">
        <f>IF(LEN(J1312)&gt;0,INDEX($BH$2:$BH$100000,MATCH(J1312,VBAsheet!$H$2:$H$100000,0))&amp;CHAR(10),"")&amp;IF(LEN(K1312)&gt;0,INDEX($BH$2:$BH$100000,MATCH(K1312,VBAsheet!$H$2:$H$100000,0))&amp;CHAR(10),"")&amp;IF(LEN(L1312)&gt;0,INDEX($BH$2:$BH$100000,MATCH(L1312,VBAsheet!$H$2:$H$100000,0))&amp;CHAR(10),"")&amp;IF(LEN(M1312)&gt;0,INDEX($BH$2:$BH$100000,MATCH(M1312,VBAsheet!$H$2:$H$100000,0))&amp;CHAR(10),"")</f>
        <v/>
      </c>
      <c r="BM1312" s="94" t="str">
        <f t="shared" si="754"/>
        <v/>
      </c>
      <c r="BN1312" s="95" t="str">
        <f t="shared" si="773"/>
        <v/>
      </c>
      <c r="BP1312" s="18" t="str">
        <f t="shared" si="774"/>
        <v/>
      </c>
      <c r="BR1312" s="81" t="str">
        <f t="shared" si="784"/>
        <v/>
      </c>
      <c r="BU1312" s="138" t="str">
        <f t="shared" si="775"/>
        <v/>
      </c>
      <c r="BV1312" s="3" t="str">
        <f t="shared" si="776"/>
        <v/>
      </c>
      <c r="BW1312" s="3" t="str">
        <f t="shared" si="777"/>
        <v/>
      </c>
      <c r="BX1312" s="144" t="str">
        <f t="shared" si="778"/>
        <v/>
      </c>
      <c r="BY1312" s="18" t="str">
        <f t="shared" si="779"/>
        <v/>
      </c>
      <c r="BZ1312" s="18" t="str">
        <f t="shared" si="780"/>
        <v/>
      </c>
      <c r="CA1312" s="19" t="str">
        <f t="shared" si="781"/>
        <v/>
      </c>
    </row>
    <row r="1313" spans="4:79" x14ac:dyDescent="0.45">
      <c r="D1313" s="164" t="str">
        <f t="shared" si="782"/>
        <v/>
      </c>
      <c r="I1313" s="9" t="str">
        <f t="shared" si="755"/>
        <v/>
      </c>
      <c r="J1313" s="173" t="str">
        <f t="shared" si="756"/>
        <v/>
      </c>
      <c r="K1313" s="13"/>
      <c r="L1313" s="13"/>
      <c r="M1313" s="13"/>
      <c r="N1313" s="178" t="str">
        <f t="shared" si="757"/>
        <v/>
      </c>
      <c r="O1313" s="181" t="str">
        <f t="shared" si="758"/>
        <v/>
      </c>
      <c r="P1313" s="8" t="str">
        <f t="shared" si="759"/>
        <v/>
      </c>
      <c r="Q1313" s="8" t="str">
        <f t="shared" si="760"/>
        <v/>
      </c>
      <c r="R1313" s="8" t="str">
        <f t="shared" si="761"/>
        <v/>
      </c>
      <c r="S1313" s="8" t="str">
        <f t="shared" si="762"/>
        <v/>
      </c>
      <c r="T1313" s="8" t="str">
        <f t="shared" si="763"/>
        <v/>
      </c>
      <c r="U1313" s="8" t="str">
        <f t="shared" si="764"/>
        <v/>
      </c>
      <c r="V1313" s="16" t="str">
        <f t="shared" si="765"/>
        <v/>
      </c>
      <c r="W1313" s="129" t="str">
        <f t="shared" si="766"/>
        <v/>
      </c>
      <c r="X1313" s="8" t="str">
        <f t="shared" si="767"/>
        <v/>
      </c>
      <c r="Y1313" s="8" t="str">
        <f t="shared" si="768"/>
        <v/>
      </c>
      <c r="AQ1313" s="6" t="str">
        <f t="shared" si="769"/>
        <v/>
      </c>
      <c r="AR1313" s="128" t="str">
        <f t="shared" si="770"/>
        <v/>
      </c>
      <c r="AS1313" s="128" t="str">
        <f t="shared" si="771"/>
        <v/>
      </c>
      <c r="AT1313" s="139" t="str">
        <f t="shared" si="783"/>
        <v/>
      </c>
      <c r="BH1313" s="127" t="str">
        <f>IF(LEN(VBAsheet!H1313)&gt;0,$CD$4&amp;CHAR(10)&amp;$CD$5&amp;CHAR(10)&amp;$CD$6&amp;IF(VBAsheet!I1313="N",1,0)&amp;$CE$6&amp;CHAR(10)&amp;$CD$7&amp;CHAR(10)&amp;$CD$8&amp;VBAsheet!H1313&amp;$CE$8&amp;CHAR(10)&amp;$CD$9&amp;VBAsheet!K1313&amp;$CE$9&amp;CHAR(10)&amp;$CD$10&amp;VBAsheet!J1313-1&amp;$CE$10&amp;CHAR(10)&amp;$CD$11,"")</f>
        <v/>
      </c>
      <c r="BI1313"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3" s="18" t="str">
        <f>IF(LEN(X1313)&gt;0,$CD$23&amp;INDEX($CH$3:CH1316,MATCH(W1313,$CG$3:CG1316,0))&amp;$CE$23&amp;CHAR(10)&amp;$CD$24&amp;X1313&amp;$CE$24&amp;CHAR(10)&amp;$CD$25&amp;Y1313&amp;$CE$25&amp;CHAR(10),"")&amp;IF(LEN(AA1313)&gt;0,$CD$23&amp;INDEX($CH$3:CH1316,MATCH(Z1313,$CG$3:CG1316,0))&amp;$CE$23&amp;CHAR(10)&amp;$CD$24&amp;AA1313&amp;$CE$24&amp;CHAR(10)&amp;$CD$25&amp;AB1313&amp;$CE$25&amp;CHAR(10),"")&amp;IF(LEN(AD1313)&gt;0,$CD$23&amp;INDEX($CH$3:CH1316,MATCH(AC1313,$CG$3:CG1316,0))&amp;$CE$23&amp;CHAR(10)&amp;$CD$24&amp;AD1313&amp;$CE$24&amp;CHAR(10)&amp;$CD$25&amp;AE1313&amp;$CE$25&amp;CHAR(10),"")&amp;IF(LEN(AG1313)&gt;0,$CD$23&amp;INDEX($CH$3:CH1316,MATCH(AF1313,$CG$3:CG1316,0))&amp;$CE$23&amp;CHAR(10)&amp;$CD$24&amp;AG1313&amp;$CE$24&amp;CHAR(10)&amp;$CD$25&amp;AH1313&amp;$CE$25&amp;CHAR(10),"")&amp;IF(LEN(AJ1313)&gt;0,$CD$23&amp;INDEX($CH$3:CH1316,MATCH(AI1313,$CG$3:CG1316,0))&amp;$CE$23&amp;CHAR(10)&amp;$CD$24&amp;AJ1313&amp;$CE$24&amp;CHAR(10)&amp;$CD$25&amp;AK1313&amp;$CE$25&amp;CHAR(10),"")</f>
        <v/>
      </c>
      <c r="BK1313" s="18" t="str">
        <f>IF(LEN(J1313)&gt;0,INDEX($BH$2:$BH$100000,MATCH(J1313,VBAsheet!$H$2:$H$100000,0))&amp;CHAR(10),"")&amp;IF(LEN(K1313)&gt;0,INDEX($BH$2:$BH$100000,MATCH(K1313,VBAsheet!$H$2:$H$100000,0))&amp;CHAR(10),"")&amp;IF(LEN(L1313)&gt;0,INDEX($BH$2:$BH$100000,MATCH(L1313,VBAsheet!$H$2:$H$100000,0))&amp;CHAR(10),"")&amp;IF(LEN(M1313)&gt;0,INDEX($BH$2:$BH$100000,MATCH(M1313,VBAsheet!$H$2:$H$100000,0))&amp;CHAR(10),"")</f>
        <v/>
      </c>
      <c r="BM1313" s="94" t="str">
        <f t="shared" si="754"/>
        <v/>
      </c>
      <c r="BN1313" s="95" t="str">
        <f t="shared" si="773"/>
        <v/>
      </c>
      <c r="BP1313" s="18" t="str">
        <f t="shared" si="774"/>
        <v/>
      </c>
      <c r="BR1313" s="81" t="str">
        <f t="shared" si="784"/>
        <v/>
      </c>
      <c r="BU1313" s="138" t="str">
        <f t="shared" si="775"/>
        <v/>
      </c>
      <c r="BV1313" s="3" t="str">
        <f t="shared" si="776"/>
        <v/>
      </c>
      <c r="BW1313" s="3" t="str">
        <f t="shared" si="777"/>
        <v/>
      </c>
      <c r="BX1313" s="144" t="str">
        <f t="shared" si="778"/>
        <v/>
      </c>
      <c r="BY1313" s="18" t="str">
        <f t="shared" si="779"/>
        <v/>
      </c>
      <c r="BZ1313" s="18" t="str">
        <f t="shared" si="780"/>
        <v/>
      </c>
      <c r="CA1313" s="19" t="str">
        <f t="shared" si="781"/>
        <v/>
      </c>
    </row>
    <row r="1314" spans="4:79" x14ac:dyDescent="0.45">
      <c r="D1314" s="164" t="str">
        <f t="shared" si="782"/>
        <v/>
      </c>
      <c r="I1314" s="9" t="str">
        <f t="shared" si="755"/>
        <v/>
      </c>
      <c r="J1314" s="173" t="str">
        <f t="shared" si="756"/>
        <v/>
      </c>
      <c r="K1314" s="13"/>
      <c r="L1314" s="13"/>
      <c r="M1314" s="13"/>
      <c r="N1314" s="178" t="str">
        <f t="shared" si="757"/>
        <v/>
      </c>
      <c r="O1314" s="181" t="str">
        <f t="shared" si="758"/>
        <v/>
      </c>
      <c r="P1314" s="8" t="str">
        <f t="shared" si="759"/>
        <v/>
      </c>
      <c r="Q1314" s="8" t="str">
        <f t="shared" si="760"/>
        <v/>
      </c>
      <c r="R1314" s="8" t="str">
        <f t="shared" si="761"/>
        <v/>
      </c>
      <c r="S1314" s="8" t="str">
        <f t="shared" si="762"/>
        <v/>
      </c>
      <c r="T1314" s="8" t="str">
        <f t="shared" si="763"/>
        <v/>
      </c>
      <c r="U1314" s="8" t="str">
        <f t="shared" si="764"/>
        <v/>
      </c>
      <c r="V1314" s="16" t="str">
        <f t="shared" si="765"/>
        <v/>
      </c>
      <c r="W1314" s="129" t="str">
        <f t="shared" si="766"/>
        <v/>
      </c>
      <c r="X1314" s="8" t="str">
        <f t="shared" si="767"/>
        <v/>
      </c>
      <c r="Y1314" s="8" t="str">
        <f t="shared" si="768"/>
        <v/>
      </c>
      <c r="AQ1314" s="6" t="str">
        <f t="shared" si="769"/>
        <v/>
      </c>
      <c r="AR1314" s="128" t="str">
        <f t="shared" si="770"/>
        <v/>
      </c>
      <c r="AS1314" s="128" t="str">
        <f t="shared" si="771"/>
        <v/>
      </c>
      <c r="AT1314" s="139" t="str">
        <f t="shared" si="783"/>
        <v/>
      </c>
      <c r="BH1314" s="127" t="str">
        <f>IF(LEN(VBAsheet!H1314)&gt;0,$CD$4&amp;CHAR(10)&amp;$CD$5&amp;CHAR(10)&amp;$CD$6&amp;IF(VBAsheet!I1314="N",1,0)&amp;$CE$6&amp;CHAR(10)&amp;$CD$7&amp;CHAR(10)&amp;$CD$8&amp;VBAsheet!H1314&amp;$CE$8&amp;CHAR(10)&amp;$CD$9&amp;VBAsheet!K1314&amp;$CE$9&amp;CHAR(10)&amp;$CD$10&amp;VBAsheet!J1314-1&amp;$CE$10&amp;CHAR(10)&amp;$CD$11,"")</f>
        <v/>
      </c>
      <c r="BI1314"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4" s="18" t="str">
        <f>IF(LEN(X1314)&gt;0,$CD$23&amp;INDEX($CH$3:CH1317,MATCH(W1314,$CG$3:CG1317,0))&amp;$CE$23&amp;CHAR(10)&amp;$CD$24&amp;X1314&amp;$CE$24&amp;CHAR(10)&amp;$CD$25&amp;Y1314&amp;$CE$25&amp;CHAR(10),"")&amp;IF(LEN(AA1314)&gt;0,$CD$23&amp;INDEX($CH$3:CH1317,MATCH(Z1314,$CG$3:CG1317,0))&amp;$CE$23&amp;CHAR(10)&amp;$CD$24&amp;AA1314&amp;$CE$24&amp;CHAR(10)&amp;$CD$25&amp;AB1314&amp;$CE$25&amp;CHAR(10),"")&amp;IF(LEN(AD1314)&gt;0,$CD$23&amp;INDEX($CH$3:CH1317,MATCH(AC1314,$CG$3:CG1317,0))&amp;$CE$23&amp;CHAR(10)&amp;$CD$24&amp;AD1314&amp;$CE$24&amp;CHAR(10)&amp;$CD$25&amp;AE1314&amp;$CE$25&amp;CHAR(10),"")&amp;IF(LEN(AG1314)&gt;0,$CD$23&amp;INDEX($CH$3:CH1317,MATCH(AF1314,$CG$3:CG1317,0))&amp;$CE$23&amp;CHAR(10)&amp;$CD$24&amp;AG1314&amp;$CE$24&amp;CHAR(10)&amp;$CD$25&amp;AH1314&amp;$CE$25&amp;CHAR(10),"")&amp;IF(LEN(AJ1314)&gt;0,$CD$23&amp;INDEX($CH$3:CH1317,MATCH(AI1314,$CG$3:CG1317,0))&amp;$CE$23&amp;CHAR(10)&amp;$CD$24&amp;AJ1314&amp;$CE$24&amp;CHAR(10)&amp;$CD$25&amp;AK1314&amp;$CE$25&amp;CHAR(10),"")</f>
        <v/>
      </c>
      <c r="BK1314" s="18" t="str">
        <f>IF(LEN(J1314)&gt;0,INDEX($BH$2:$BH$100000,MATCH(J1314,VBAsheet!$H$2:$H$100000,0))&amp;CHAR(10),"")&amp;IF(LEN(K1314)&gt;0,INDEX($BH$2:$BH$100000,MATCH(K1314,VBAsheet!$H$2:$H$100000,0))&amp;CHAR(10),"")&amp;IF(LEN(L1314)&gt;0,INDEX($BH$2:$BH$100000,MATCH(L1314,VBAsheet!$H$2:$H$100000,0))&amp;CHAR(10),"")&amp;IF(LEN(M1314)&gt;0,INDEX($BH$2:$BH$100000,MATCH(M1314,VBAsheet!$H$2:$H$100000,0))&amp;CHAR(10),"")</f>
        <v/>
      </c>
      <c r="BM1314" s="94" t="str">
        <f t="shared" si="754"/>
        <v/>
      </c>
      <c r="BN1314" s="95" t="str">
        <f t="shared" si="773"/>
        <v/>
      </c>
      <c r="BP1314" s="18" t="str">
        <f t="shared" si="774"/>
        <v/>
      </c>
      <c r="BR1314" s="81" t="str">
        <f t="shared" si="784"/>
        <v/>
      </c>
      <c r="BU1314" s="138" t="str">
        <f t="shared" si="775"/>
        <v/>
      </c>
      <c r="BV1314" s="3" t="str">
        <f t="shared" si="776"/>
        <v/>
      </c>
      <c r="BW1314" s="3" t="str">
        <f t="shared" si="777"/>
        <v/>
      </c>
      <c r="BX1314" s="144" t="str">
        <f t="shared" si="778"/>
        <v/>
      </c>
      <c r="BY1314" s="18" t="str">
        <f t="shared" si="779"/>
        <v/>
      </c>
      <c r="BZ1314" s="18" t="str">
        <f t="shared" si="780"/>
        <v/>
      </c>
      <c r="CA1314" s="19" t="str">
        <f t="shared" si="781"/>
        <v/>
      </c>
    </row>
    <row r="1315" spans="4:79" x14ac:dyDescent="0.45">
      <c r="D1315" s="164" t="str">
        <f t="shared" si="782"/>
        <v/>
      </c>
      <c r="I1315" s="9" t="str">
        <f t="shared" si="755"/>
        <v/>
      </c>
      <c r="J1315" s="173" t="str">
        <f t="shared" si="756"/>
        <v/>
      </c>
      <c r="K1315" s="13"/>
      <c r="L1315" s="13"/>
      <c r="M1315" s="13"/>
      <c r="N1315" s="178" t="str">
        <f t="shared" si="757"/>
        <v/>
      </c>
      <c r="O1315" s="181" t="str">
        <f t="shared" si="758"/>
        <v/>
      </c>
      <c r="P1315" s="8" t="str">
        <f t="shared" si="759"/>
        <v/>
      </c>
      <c r="Q1315" s="8" t="str">
        <f t="shared" si="760"/>
        <v/>
      </c>
      <c r="R1315" s="8" t="str">
        <f t="shared" si="761"/>
        <v/>
      </c>
      <c r="S1315" s="8" t="str">
        <f t="shared" si="762"/>
        <v/>
      </c>
      <c r="T1315" s="8" t="str">
        <f t="shared" si="763"/>
        <v/>
      </c>
      <c r="U1315" s="8" t="str">
        <f t="shared" si="764"/>
        <v/>
      </c>
      <c r="V1315" s="16" t="str">
        <f t="shared" si="765"/>
        <v/>
      </c>
      <c r="W1315" s="129" t="str">
        <f t="shared" si="766"/>
        <v/>
      </c>
      <c r="X1315" s="8" t="str">
        <f t="shared" si="767"/>
        <v/>
      </c>
      <c r="Y1315" s="8" t="str">
        <f t="shared" si="768"/>
        <v/>
      </c>
      <c r="AQ1315" s="6" t="str">
        <f t="shared" si="769"/>
        <v/>
      </c>
      <c r="AR1315" s="128" t="str">
        <f t="shared" si="770"/>
        <v/>
      </c>
      <c r="AS1315" s="128" t="str">
        <f t="shared" si="771"/>
        <v/>
      </c>
      <c r="AT1315" s="139" t="str">
        <f t="shared" si="783"/>
        <v/>
      </c>
      <c r="BH1315" s="127" t="str">
        <f>IF(LEN(VBAsheet!H1315)&gt;0,$CD$4&amp;CHAR(10)&amp;$CD$5&amp;CHAR(10)&amp;$CD$6&amp;IF(VBAsheet!I1315="N",1,0)&amp;$CE$6&amp;CHAR(10)&amp;$CD$7&amp;CHAR(10)&amp;$CD$8&amp;VBAsheet!H1315&amp;$CE$8&amp;CHAR(10)&amp;$CD$9&amp;VBAsheet!K1315&amp;$CE$9&amp;CHAR(10)&amp;$CD$10&amp;VBAsheet!J1315-1&amp;$CE$10&amp;CHAR(10)&amp;$CD$11,"")</f>
        <v/>
      </c>
      <c r="BI1315"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5" s="18" t="str">
        <f>IF(LEN(X1315)&gt;0,$CD$23&amp;INDEX($CH$3:CH1318,MATCH(W1315,$CG$3:CG1318,0))&amp;$CE$23&amp;CHAR(10)&amp;$CD$24&amp;X1315&amp;$CE$24&amp;CHAR(10)&amp;$CD$25&amp;Y1315&amp;$CE$25&amp;CHAR(10),"")&amp;IF(LEN(AA1315)&gt;0,$CD$23&amp;INDEX($CH$3:CH1318,MATCH(Z1315,$CG$3:CG1318,0))&amp;$CE$23&amp;CHAR(10)&amp;$CD$24&amp;AA1315&amp;$CE$24&amp;CHAR(10)&amp;$CD$25&amp;AB1315&amp;$CE$25&amp;CHAR(10),"")&amp;IF(LEN(AD1315)&gt;0,$CD$23&amp;INDEX($CH$3:CH1318,MATCH(AC1315,$CG$3:CG1318,0))&amp;$CE$23&amp;CHAR(10)&amp;$CD$24&amp;AD1315&amp;$CE$24&amp;CHAR(10)&amp;$CD$25&amp;AE1315&amp;$CE$25&amp;CHAR(10),"")&amp;IF(LEN(AG1315)&gt;0,$CD$23&amp;INDEX($CH$3:CH1318,MATCH(AF1315,$CG$3:CG1318,0))&amp;$CE$23&amp;CHAR(10)&amp;$CD$24&amp;AG1315&amp;$CE$24&amp;CHAR(10)&amp;$CD$25&amp;AH1315&amp;$CE$25&amp;CHAR(10),"")&amp;IF(LEN(AJ1315)&gt;0,$CD$23&amp;INDEX($CH$3:CH1318,MATCH(AI1315,$CG$3:CG1318,0))&amp;$CE$23&amp;CHAR(10)&amp;$CD$24&amp;AJ1315&amp;$CE$24&amp;CHAR(10)&amp;$CD$25&amp;AK1315&amp;$CE$25&amp;CHAR(10),"")</f>
        <v/>
      </c>
      <c r="BK1315" s="18" t="str">
        <f>IF(LEN(J1315)&gt;0,INDEX($BH$2:$BH$100000,MATCH(J1315,VBAsheet!$H$2:$H$100000,0))&amp;CHAR(10),"")&amp;IF(LEN(K1315)&gt;0,INDEX($BH$2:$BH$100000,MATCH(K1315,VBAsheet!$H$2:$H$100000,0))&amp;CHAR(10),"")&amp;IF(LEN(L1315)&gt;0,INDEX($BH$2:$BH$100000,MATCH(L1315,VBAsheet!$H$2:$H$100000,0))&amp;CHAR(10),"")&amp;IF(LEN(M1315)&gt;0,INDEX($BH$2:$BH$100000,MATCH(M1315,VBAsheet!$H$2:$H$100000,0))&amp;CHAR(10),"")</f>
        <v/>
      </c>
      <c r="BM1315" s="94" t="str">
        <f t="shared" si="754"/>
        <v/>
      </c>
      <c r="BN1315" s="95" t="str">
        <f t="shared" si="773"/>
        <v/>
      </c>
      <c r="BP1315" s="18" t="str">
        <f t="shared" si="774"/>
        <v/>
      </c>
      <c r="BR1315" s="81" t="str">
        <f t="shared" si="784"/>
        <v/>
      </c>
      <c r="BU1315" s="138" t="str">
        <f t="shared" si="775"/>
        <v/>
      </c>
      <c r="BV1315" s="3" t="str">
        <f t="shared" si="776"/>
        <v/>
      </c>
      <c r="BW1315" s="3" t="str">
        <f t="shared" si="777"/>
        <v/>
      </c>
      <c r="BX1315" s="144" t="str">
        <f t="shared" si="778"/>
        <v/>
      </c>
      <c r="BY1315" s="18" t="str">
        <f t="shared" si="779"/>
        <v/>
      </c>
      <c r="BZ1315" s="18" t="str">
        <f t="shared" si="780"/>
        <v/>
      </c>
      <c r="CA1315" s="19" t="str">
        <f t="shared" si="781"/>
        <v/>
      </c>
    </row>
    <row r="1316" spans="4:79" x14ac:dyDescent="0.45">
      <c r="D1316" s="164" t="str">
        <f t="shared" si="782"/>
        <v/>
      </c>
      <c r="I1316" s="9" t="str">
        <f t="shared" si="755"/>
        <v/>
      </c>
      <c r="J1316" s="173" t="str">
        <f t="shared" si="756"/>
        <v/>
      </c>
      <c r="K1316" s="13"/>
      <c r="L1316" s="13"/>
      <c r="M1316" s="13"/>
      <c r="N1316" s="178" t="str">
        <f t="shared" si="757"/>
        <v/>
      </c>
      <c r="O1316" s="181" t="str">
        <f t="shared" si="758"/>
        <v/>
      </c>
      <c r="P1316" s="8" t="str">
        <f t="shared" si="759"/>
        <v/>
      </c>
      <c r="Q1316" s="8" t="str">
        <f t="shared" si="760"/>
        <v/>
      </c>
      <c r="R1316" s="8" t="str">
        <f t="shared" si="761"/>
        <v/>
      </c>
      <c r="S1316" s="8" t="str">
        <f t="shared" si="762"/>
        <v/>
      </c>
      <c r="T1316" s="8" t="str">
        <f t="shared" si="763"/>
        <v/>
      </c>
      <c r="U1316" s="8" t="str">
        <f t="shared" si="764"/>
        <v/>
      </c>
      <c r="V1316" s="16" t="str">
        <f t="shared" si="765"/>
        <v/>
      </c>
      <c r="W1316" s="129" t="str">
        <f t="shared" si="766"/>
        <v/>
      </c>
      <c r="X1316" s="8" t="str">
        <f t="shared" si="767"/>
        <v/>
      </c>
      <c r="Y1316" s="8" t="str">
        <f t="shared" si="768"/>
        <v/>
      </c>
      <c r="AQ1316" s="6" t="str">
        <f t="shared" si="769"/>
        <v/>
      </c>
      <c r="AR1316" s="128" t="str">
        <f t="shared" si="770"/>
        <v/>
      </c>
      <c r="AS1316" s="128" t="str">
        <f t="shared" si="771"/>
        <v/>
      </c>
      <c r="AT1316" s="139" t="str">
        <f t="shared" si="783"/>
        <v/>
      </c>
      <c r="BH1316" s="127" t="str">
        <f>IF(LEN(VBAsheet!H1316)&gt;0,$CD$4&amp;CHAR(10)&amp;$CD$5&amp;CHAR(10)&amp;$CD$6&amp;IF(VBAsheet!I1316="N",1,0)&amp;$CE$6&amp;CHAR(10)&amp;$CD$7&amp;CHAR(10)&amp;$CD$8&amp;VBAsheet!H1316&amp;$CE$8&amp;CHAR(10)&amp;$CD$9&amp;VBAsheet!K1316&amp;$CE$9&amp;CHAR(10)&amp;$CD$10&amp;VBAsheet!J1316-1&amp;$CE$10&amp;CHAR(10)&amp;$CD$11,"")</f>
        <v/>
      </c>
      <c r="BI1316"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6" s="18" t="str">
        <f>IF(LEN(X1316)&gt;0,$CD$23&amp;INDEX($CH$3:CH1319,MATCH(W1316,$CG$3:CG1319,0))&amp;$CE$23&amp;CHAR(10)&amp;$CD$24&amp;X1316&amp;$CE$24&amp;CHAR(10)&amp;$CD$25&amp;Y1316&amp;$CE$25&amp;CHAR(10),"")&amp;IF(LEN(AA1316)&gt;0,$CD$23&amp;INDEX($CH$3:CH1319,MATCH(Z1316,$CG$3:CG1319,0))&amp;$CE$23&amp;CHAR(10)&amp;$CD$24&amp;AA1316&amp;$CE$24&amp;CHAR(10)&amp;$CD$25&amp;AB1316&amp;$CE$25&amp;CHAR(10),"")&amp;IF(LEN(AD1316)&gt;0,$CD$23&amp;INDEX($CH$3:CH1319,MATCH(AC1316,$CG$3:CG1319,0))&amp;$CE$23&amp;CHAR(10)&amp;$CD$24&amp;AD1316&amp;$CE$24&amp;CHAR(10)&amp;$CD$25&amp;AE1316&amp;$CE$25&amp;CHAR(10),"")&amp;IF(LEN(AG1316)&gt;0,$CD$23&amp;INDEX($CH$3:CH1319,MATCH(AF1316,$CG$3:CG1319,0))&amp;$CE$23&amp;CHAR(10)&amp;$CD$24&amp;AG1316&amp;$CE$24&amp;CHAR(10)&amp;$CD$25&amp;AH1316&amp;$CE$25&amp;CHAR(10),"")&amp;IF(LEN(AJ1316)&gt;0,$CD$23&amp;INDEX($CH$3:CH1319,MATCH(AI1316,$CG$3:CG1319,0))&amp;$CE$23&amp;CHAR(10)&amp;$CD$24&amp;AJ1316&amp;$CE$24&amp;CHAR(10)&amp;$CD$25&amp;AK1316&amp;$CE$25&amp;CHAR(10),"")</f>
        <v/>
      </c>
      <c r="BK1316" s="18" t="str">
        <f>IF(LEN(J1316)&gt;0,INDEX($BH$2:$BH$100000,MATCH(J1316,VBAsheet!$H$2:$H$100000,0))&amp;CHAR(10),"")&amp;IF(LEN(K1316)&gt;0,INDEX($BH$2:$BH$100000,MATCH(K1316,VBAsheet!$H$2:$H$100000,0))&amp;CHAR(10),"")&amp;IF(LEN(L1316)&gt;0,INDEX($BH$2:$BH$100000,MATCH(L1316,VBAsheet!$H$2:$H$100000,0))&amp;CHAR(10),"")&amp;IF(LEN(M1316)&gt;0,INDEX($BH$2:$BH$100000,MATCH(M1316,VBAsheet!$H$2:$H$100000,0))&amp;CHAR(10),"")</f>
        <v/>
      </c>
      <c r="BM1316" s="94" t="str">
        <f t="shared" si="754"/>
        <v/>
      </c>
      <c r="BN1316" s="95" t="str">
        <f t="shared" si="773"/>
        <v/>
      </c>
      <c r="BP1316" s="18" t="str">
        <f t="shared" si="774"/>
        <v/>
      </c>
      <c r="BR1316" s="81" t="str">
        <f t="shared" si="784"/>
        <v/>
      </c>
      <c r="BU1316" s="138" t="str">
        <f t="shared" si="775"/>
        <v/>
      </c>
      <c r="BV1316" s="3" t="str">
        <f t="shared" si="776"/>
        <v/>
      </c>
      <c r="BW1316" s="3" t="str">
        <f t="shared" si="777"/>
        <v/>
      </c>
      <c r="BX1316" s="144" t="str">
        <f t="shared" si="778"/>
        <v/>
      </c>
      <c r="BY1316" s="18" t="str">
        <f t="shared" si="779"/>
        <v/>
      </c>
      <c r="BZ1316" s="18" t="str">
        <f t="shared" si="780"/>
        <v/>
      </c>
      <c r="CA1316" s="19" t="str">
        <f t="shared" si="781"/>
        <v/>
      </c>
    </row>
    <row r="1317" spans="4:79" x14ac:dyDescent="0.45">
      <c r="D1317" s="164" t="str">
        <f t="shared" si="782"/>
        <v/>
      </c>
      <c r="I1317" s="9" t="str">
        <f t="shared" si="755"/>
        <v/>
      </c>
      <c r="J1317" s="173" t="str">
        <f t="shared" si="756"/>
        <v/>
      </c>
      <c r="K1317" s="13"/>
      <c r="L1317" s="13"/>
      <c r="M1317" s="13"/>
      <c r="N1317" s="178" t="str">
        <f t="shared" si="757"/>
        <v/>
      </c>
      <c r="O1317" s="181" t="str">
        <f t="shared" si="758"/>
        <v/>
      </c>
      <c r="P1317" s="8" t="str">
        <f t="shared" si="759"/>
        <v/>
      </c>
      <c r="Q1317" s="8" t="str">
        <f t="shared" si="760"/>
        <v/>
      </c>
      <c r="R1317" s="8" t="str">
        <f t="shared" si="761"/>
        <v/>
      </c>
      <c r="S1317" s="8" t="str">
        <f t="shared" si="762"/>
        <v/>
      </c>
      <c r="T1317" s="8" t="str">
        <f t="shared" si="763"/>
        <v/>
      </c>
      <c r="U1317" s="8" t="str">
        <f t="shared" si="764"/>
        <v/>
      </c>
      <c r="V1317" s="16" t="str">
        <f t="shared" si="765"/>
        <v/>
      </c>
      <c r="W1317" s="129" t="str">
        <f t="shared" si="766"/>
        <v/>
      </c>
      <c r="X1317" s="8" t="str">
        <f t="shared" si="767"/>
        <v/>
      </c>
      <c r="Y1317" s="8" t="str">
        <f t="shared" si="768"/>
        <v/>
      </c>
      <c r="AQ1317" s="6" t="str">
        <f t="shared" si="769"/>
        <v/>
      </c>
      <c r="AR1317" s="128" t="str">
        <f t="shared" si="770"/>
        <v/>
      </c>
      <c r="AS1317" s="128" t="str">
        <f t="shared" si="771"/>
        <v/>
      </c>
      <c r="AT1317" s="139" t="str">
        <f t="shared" si="783"/>
        <v/>
      </c>
      <c r="BH1317" s="127" t="str">
        <f>IF(LEN(VBAsheet!H1317)&gt;0,$CD$4&amp;CHAR(10)&amp;$CD$5&amp;CHAR(10)&amp;$CD$6&amp;IF(VBAsheet!I1317="N",1,0)&amp;$CE$6&amp;CHAR(10)&amp;$CD$7&amp;CHAR(10)&amp;$CD$8&amp;VBAsheet!H1317&amp;$CE$8&amp;CHAR(10)&amp;$CD$9&amp;VBAsheet!K1317&amp;$CE$9&amp;CHAR(10)&amp;$CD$10&amp;VBAsheet!J1317-1&amp;$CE$10&amp;CHAR(10)&amp;$CD$11,"")</f>
        <v/>
      </c>
      <c r="BI1317"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7" s="18" t="str">
        <f>IF(LEN(X1317)&gt;0,$CD$23&amp;INDEX($CH$3:CH1320,MATCH(W1317,$CG$3:CG1320,0))&amp;$CE$23&amp;CHAR(10)&amp;$CD$24&amp;X1317&amp;$CE$24&amp;CHAR(10)&amp;$CD$25&amp;Y1317&amp;$CE$25&amp;CHAR(10),"")&amp;IF(LEN(AA1317)&gt;0,$CD$23&amp;INDEX($CH$3:CH1320,MATCH(Z1317,$CG$3:CG1320,0))&amp;$CE$23&amp;CHAR(10)&amp;$CD$24&amp;AA1317&amp;$CE$24&amp;CHAR(10)&amp;$CD$25&amp;AB1317&amp;$CE$25&amp;CHAR(10),"")&amp;IF(LEN(AD1317)&gt;0,$CD$23&amp;INDEX($CH$3:CH1320,MATCH(AC1317,$CG$3:CG1320,0))&amp;$CE$23&amp;CHAR(10)&amp;$CD$24&amp;AD1317&amp;$CE$24&amp;CHAR(10)&amp;$CD$25&amp;AE1317&amp;$CE$25&amp;CHAR(10),"")&amp;IF(LEN(AG1317)&gt;0,$CD$23&amp;INDEX($CH$3:CH1320,MATCH(AF1317,$CG$3:CG1320,0))&amp;$CE$23&amp;CHAR(10)&amp;$CD$24&amp;AG1317&amp;$CE$24&amp;CHAR(10)&amp;$CD$25&amp;AH1317&amp;$CE$25&amp;CHAR(10),"")&amp;IF(LEN(AJ1317)&gt;0,$CD$23&amp;INDEX($CH$3:CH1320,MATCH(AI1317,$CG$3:CG1320,0))&amp;$CE$23&amp;CHAR(10)&amp;$CD$24&amp;AJ1317&amp;$CE$24&amp;CHAR(10)&amp;$CD$25&amp;AK1317&amp;$CE$25&amp;CHAR(10),"")</f>
        <v/>
      </c>
      <c r="BK1317" s="18" t="str">
        <f>IF(LEN(J1317)&gt;0,INDEX($BH$2:$BH$100000,MATCH(J1317,VBAsheet!$H$2:$H$100000,0))&amp;CHAR(10),"")&amp;IF(LEN(K1317)&gt;0,INDEX($BH$2:$BH$100000,MATCH(K1317,VBAsheet!$H$2:$H$100000,0))&amp;CHAR(10),"")&amp;IF(LEN(L1317)&gt;0,INDEX($BH$2:$BH$100000,MATCH(L1317,VBAsheet!$H$2:$H$100000,0))&amp;CHAR(10),"")&amp;IF(LEN(M1317)&gt;0,INDEX($BH$2:$BH$100000,MATCH(M1317,VBAsheet!$H$2:$H$100000,0))&amp;CHAR(10),"")</f>
        <v/>
      </c>
      <c r="BM1317" s="94" t="str">
        <f t="shared" si="754"/>
        <v/>
      </c>
      <c r="BN1317" s="95" t="str">
        <f t="shared" si="773"/>
        <v/>
      </c>
      <c r="BP1317" s="18" t="str">
        <f t="shared" si="774"/>
        <v/>
      </c>
      <c r="BR1317" s="81" t="str">
        <f t="shared" si="784"/>
        <v/>
      </c>
      <c r="BU1317" s="138" t="str">
        <f t="shared" si="775"/>
        <v/>
      </c>
      <c r="BV1317" s="3" t="str">
        <f t="shared" si="776"/>
        <v/>
      </c>
      <c r="BW1317" s="3" t="str">
        <f t="shared" si="777"/>
        <v/>
      </c>
      <c r="BX1317" s="144" t="str">
        <f t="shared" si="778"/>
        <v/>
      </c>
      <c r="BY1317" s="18" t="str">
        <f t="shared" si="779"/>
        <v/>
      </c>
      <c r="BZ1317" s="18" t="str">
        <f t="shared" si="780"/>
        <v/>
      </c>
      <c r="CA1317" s="19" t="str">
        <f t="shared" si="781"/>
        <v/>
      </c>
    </row>
    <row r="1318" spans="4:79" x14ac:dyDescent="0.45">
      <c r="D1318" s="164" t="str">
        <f t="shared" si="782"/>
        <v/>
      </c>
      <c r="I1318" s="9" t="str">
        <f t="shared" si="755"/>
        <v/>
      </c>
      <c r="J1318" s="173" t="str">
        <f t="shared" si="756"/>
        <v/>
      </c>
      <c r="K1318" s="13"/>
      <c r="L1318" s="13"/>
      <c r="M1318" s="13"/>
      <c r="N1318" s="178" t="str">
        <f t="shared" si="757"/>
        <v/>
      </c>
      <c r="O1318" s="181" t="str">
        <f t="shared" si="758"/>
        <v/>
      </c>
      <c r="P1318" s="8" t="str">
        <f t="shared" si="759"/>
        <v/>
      </c>
      <c r="Q1318" s="8" t="str">
        <f t="shared" si="760"/>
        <v/>
      </c>
      <c r="R1318" s="8" t="str">
        <f t="shared" si="761"/>
        <v/>
      </c>
      <c r="S1318" s="8" t="str">
        <f t="shared" si="762"/>
        <v/>
      </c>
      <c r="T1318" s="8" t="str">
        <f t="shared" si="763"/>
        <v/>
      </c>
      <c r="U1318" s="8" t="str">
        <f t="shared" si="764"/>
        <v/>
      </c>
      <c r="V1318" s="16" t="str">
        <f t="shared" si="765"/>
        <v/>
      </c>
      <c r="W1318" s="129" t="str">
        <f t="shared" si="766"/>
        <v/>
      </c>
      <c r="X1318" s="8" t="str">
        <f t="shared" si="767"/>
        <v/>
      </c>
      <c r="Y1318" s="8" t="str">
        <f t="shared" si="768"/>
        <v/>
      </c>
      <c r="AQ1318" s="6" t="str">
        <f t="shared" si="769"/>
        <v/>
      </c>
      <c r="AR1318" s="128" t="str">
        <f t="shared" si="770"/>
        <v/>
      </c>
      <c r="AS1318" s="128" t="str">
        <f t="shared" si="771"/>
        <v/>
      </c>
      <c r="AT1318" s="139" t="str">
        <f t="shared" si="783"/>
        <v/>
      </c>
      <c r="BH1318" s="127" t="str">
        <f>IF(LEN(VBAsheet!H1318)&gt;0,$CD$4&amp;CHAR(10)&amp;$CD$5&amp;CHAR(10)&amp;$CD$6&amp;IF(VBAsheet!I1318="N",1,0)&amp;$CE$6&amp;CHAR(10)&amp;$CD$7&amp;CHAR(10)&amp;$CD$8&amp;VBAsheet!H1318&amp;$CE$8&amp;CHAR(10)&amp;$CD$9&amp;VBAsheet!K1318&amp;$CE$9&amp;CHAR(10)&amp;$CD$10&amp;VBAsheet!J1318-1&amp;$CE$10&amp;CHAR(10)&amp;$CD$11,"")</f>
        <v/>
      </c>
      <c r="BI1318"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8" s="18" t="str">
        <f>IF(LEN(X1318)&gt;0,$CD$23&amp;INDEX($CH$3:CH1321,MATCH(W1318,$CG$3:CG1321,0))&amp;$CE$23&amp;CHAR(10)&amp;$CD$24&amp;X1318&amp;$CE$24&amp;CHAR(10)&amp;$CD$25&amp;Y1318&amp;$CE$25&amp;CHAR(10),"")&amp;IF(LEN(AA1318)&gt;0,$CD$23&amp;INDEX($CH$3:CH1321,MATCH(Z1318,$CG$3:CG1321,0))&amp;$CE$23&amp;CHAR(10)&amp;$CD$24&amp;AA1318&amp;$CE$24&amp;CHAR(10)&amp;$CD$25&amp;AB1318&amp;$CE$25&amp;CHAR(10),"")&amp;IF(LEN(AD1318)&gt;0,$CD$23&amp;INDEX($CH$3:CH1321,MATCH(AC1318,$CG$3:CG1321,0))&amp;$CE$23&amp;CHAR(10)&amp;$CD$24&amp;AD1318&amp;$CE$24&amp;CHAR(10)&amp;$CD$25&amp;AE1318&amp;$CE$25&amp;CHAR(10),"")&amp;IF(LEN(AG1318)&gt;0,$CD$23&amp;INDEX($CH$3:CH1321,MATCH(AF1318,$CG$3:CG1321,0))&amp;$CE$23&amp;CHAR(10)&amp;$CD$24&amp;AG1318&amp;$CE$24&amp;CHAR(10)&amp;$CD$25&amp;AH1318&amp;$CE$25&amp;CHAR(10),"")&amp;IF(LEN(AJ1318)&gt;0,$CD$23&amp;INDEX($CH$3:CH1321,MATCH(AI1318,$CG$3:CG1321,0))&amp;$CE$23&amp;CHAR(10)&amp;$CD$24&amp;AJ1318&amp;$CE$24&amp;CHAR(10)&amp;$CD$25&amp;AK1318&amp;$CE$25&amp;CHAR(10),"")</f>
        <v/>
      </c>
      <c r="BK1318" s="18" t="str">
        <f>IF(LEN(J1318)&gt;0,INDEX($BH$2:$BH$100000,MATCH(J1318,VBAsheet!$H$2:$H$100000,0))&amp;CHAR(10),"")&amp;IF(LEN(K1318)&gt;0,INDEX($BH$2:$BH$100000,MATCH(K1318,VBAsheet!$H$2:$H$100000,0))&amp;CHAR(10),"")&amp;IF(LEN(L1318)&gt;0,INDEX($BH$2:$BH$100000,MATCH(L1318,VBAsheet!$H$2:$H$100000,0))&amp;CHAR(10),"")&amp;IF(LEN(M1318)&gt;0,INDEX($BH$2:$BH$100000,MATCH(M1318,VBAsheet!$H$2:$H$100000,0))&amp;CHAR(10),"")</f>
        <v/>
      </c>
      <c r="BM1318" s="94" t="str">
        <f t="shared" si="754"/>
        <v/>
      </c>
      <c r="BN1318" s="95" t="str">
        <f t="shared" si="773"/>
        <v/>
      </c>
      <c r="BP1318" s="18" t="str">
        <f t="shared" si="774"/>
        <v/>
      </c>
      <c r="BR1318" s="81" t="str">
        <f t="shared" si="784"/>
        <v/>
      </c>
      <c r="BU1318" s="138" t="str">
        <f t="shared" si="775"/>
        <v/>
      </c>
      <c r="BV1318" s="3" t="str">
        <f t="shared" si="776"/>
        <v/>
      </c>
      <c r="BW1318" s="3" t="str">
        <f t="shared" si="777"/>
        <v/>
      </c>
      <c r="BX1318" s="144" t="str">
        <f t="shared" si="778"/>
        <v/>
      </c>
      <c r="BY1318" s="18" t="str">
        <f t="shared" si="779"/>
        <v/>
      </c>
      <c r="BZ1318" s="18" t="str">
        <f t="shared" si="780"/>
        <v/>
      </c>
      <c r="CA1318" s="19" t="str">
        <f t="shared" si="781"/>
        <v/>
      </c>
    </row>
    <row r="1319" spans="4:79" x14ac:dyDescent="0.45">
      <c r="D1319" s="164" t="str">
        <f t="shared" si="782"/>
        <v/>
      </c>
      <c r="I1319" s="9" t="str">
        <f t="shared" si="755"/>
        <v/>
      </c>
      <c r="J1319" s="173" t="str">
        <f t="shared" si="756"/>
        <v/>
      </c>
      <c r="K1319" s="13"/>
      <c r="L1319" s="13"/>
      <c r="M1319" s="13"/>
      <c r="N1319" s="178" t="str">
        <f t="shared" si="757"/>
        <v/>
      </c>
      <c r="O1319" s="181" t="str">
        <f t="shared" si="758"/>
        <v/>
      </c>
      <c r="P1319" s="8" t="str">
        <f t="shared" si="759"/>
        <v/>
      </c>
      <c r="Q1319" s="8" t="str">
        <f t="shared" si="760"/>
        <v/>
      </c>
      <c r="R1319" s="8" t="str">
        <f t="shared" si="761"/>
        <v/>
      </c>
      <c r="S1319" s="8" t="str">
        <f t="shared" si="762"/>
        <v/>
      </c>
      <c r="T1319" s="8" t="str">
        <f t="shared" si="763"/>
        <v/>
      </c>
      <c r="U1319" s="8" t="str">
        <f t="shared" si="764"/>
        <v/>
      </c>
      <c r="V1319" s="16" t="str">
        <f t="shared" si="765"/>
        <v/>
      </c>
      <c r="W1319" s="129" t="str">
        <f t="shared" si="766"/>
        <v/>
      </c>
      <c r="X1319" s="8" t="str">
        <f t="shared" si="767"/>
        <v/>
      </c>
      <c r="Y1319" s="8" t="str">
        <f t="shared" si="768"/>
        <v/>
      </c>
      <c r="AQ1319" s="6" t="str">
        <f t="shared" si="769"/>
        <v/>
      </c>
      <c r="AR1319" s="128" t="str">
        <f t="shared" si="770"/>
        <v/>
      </c>
      <c r="AS1319" s="128" t="str">
        <f t="shared" si="771"/>
        <v/>
      </c>
      <c r="AT1319" s="139" t="str">
        <f t="shared" si="783"/>
        <v/>
      </c>
      <c r="BH1319" s="127" t="str">
        <f>IF(LEN(VBAsheet!H1319)&gt;0,$CD$4&amp;CHAR(10)&amp;$CD$5&amp;CHAR(10)&amp;$CD$6&amp;IF(VBAsheet!I1319="N",1,0)&amp;$CE$6&amp;CHAR(10)&amp;$CD$7&amp;CHAR(10)&amp;$CD$8&amp;VBAsheet!H1319&amp;$CE$8&amp;CHAR(10)&amp;$CD$9&amp;VBAsheet!K1319&amp;$CE$9&amp;CHAR(10)&amp;$CD$10&amp;VBAsheet!J1319-1&amp;$CE$10&amp;CHAR(10)&amp;$CD$11,"")</f>
        <v/>
      </c>
      <c r="BI1319"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19" s="18" t="str">
        <f>IF(LEN(X1319)&gt;0,$CD$23&amp;INDEX($CH$3:CH1322,MATCH(W1319,$CG$3:CG1322,0))&amp;$CE$23&amp;CHAR(10)&amp;$CD$24&amp;X1319&amp;$CE$24&amp;CHAR(10)&amp;$CD$25&amp;Y1319&amp;$CE$25&amp;CHAR(10),"")&amp;IF(LEN(AA1319)&gt;0,$CD$23&amp;INDEX($CH$3:CH1322,MATCH(Z1319,$CG$3:CG1322,0))&amp;$CE$23&amp;CHAR(10)&amp;$CD$24&amp;AA1319&amp;$CE$24&amp;CHAR(10)&amp;$CD$25&amp;AB1319&amp;$CE$25&amp;CHAR(10),"")&amp;IF(LEN(AD1319)&gt;0,$CD$23&amp;INDEX($CH$3:CH1322,MATCH(AC1319,$CG$3:CG1322,0))&amp;$CE$23&amp;CHAR(10)&amp;$CD$24&amp;AD1319&amp;$CE$24&amp;CHAR(10)&amp;$CD$25&amp;AE1319&amp;$CE$25&amp;CHAR(10),"")&amp;IF(LEN(AG1319)&gt;0,$CD$23&amp;INDEX($CH$3:CH1322,MATCH(AF1319,$CG$3:CG1322,0))&amp;$CE$23&amp;CHAR(10)&amp;$CD$24&amp;AG1319&amp;$CE$24&amp;CHAR(10)&amp;$CD$25&amp;AH1319&amp;$CE$25&amp;CHAR(10),"")&amp;IF(LEN(AJ1319)&gt;0,$CD$23&amp;INDEX($CH$3:CH1322,MATCH(AI1319,$CG$3:CG1322,0))&amp;$CE$23&amp;CHAR(10)&amp;$CD$24&amp;AJ1319&amp;$CE$24&amp;CHAR(10)&amp;$CD$25&amp;AK1319&amp;$CE$25&amp;CHAR(10),"")</f>
        <v/>
      </c>
      <c r="BK1319" s="18" t="str">
        <f>IF(LEN(J1319)&gt;0,INDEX($BH$2:$BH$100000,MATCH(J1319,VBAsheet!$H$2:$H$100000,0))&amp;CHAR(10),"")&amp;IF(LEN(K1319)&gt;0,INDEX($BH$2:$BH$100000,MATCH(K1319,VBAsheet!$H$2:$H$100000,0))&amp;CHAR(10),"")&amp;IF(LEN(L1319)&gt;0,INDEX($BH$2:$BH$100000,MATCH(L1319,VBAsheet!$H$2:$H$100000,0))&amp;CHAR(10),"")&amp;IF(LEN(M1319)&gt;0,INDEX($BH$2:$BH$100000,MATCH(M1319,VBAsheet!$H$2:$H$100000,0))&amp;CHAR(10),"")</f>
        <v/>
      </c>
      <c r="BM1319" s="94" t="str">
        <f t="shared" si="754"/>
        <v/>
      </c>
      <c r="BN1319" s="95" t="str">
        <f t="shared" si="773"/>
        <v/>
      </c>
      <c r="BP1319" s="18" t="str">
        <f t="shared" si="774"/>
        <v/>
      </c>
      <c r="BR1319" s="81" t="str">
        <f t="shared" si="784"/>
        <v/>
      </c>
      <c r="BU1319" s="138" t="str">
        <f t="shared" si="775"/>
        <v/>
      </c>
      <c r="BV1319" s="3" t="str">
        <f t="shared" si="776"/>
        <v/>
      </c>
      <c r="BW1319" s="3" t="str">
        <f t="shared" si="777"/>
        <v/>
      </c>
      <c r="BX1319" s="144" t="str">
        <f t="shared" si="778"/>
        <v/>
      </c>
      <c r="BY1319" s="18" t="str">
        <f t="shared" si="779"/>
        <v/>
      </c>
      <c r="BZ1319" s="18" t="str">
        <f t="shared" si="780"/>
        <v/>
      </c>
      <c r="CA1319" s="19" t="str">
        <f t="shared" si="781"/>
        <v/>
      </c>
    </row>
    <row r="1320" spans="4:79" x14ac:dyDescent="0.45">
      <c r="D1320" s="164" t="str">
        <f t="shared" si="782"/>
        <v/>
      </c>
      <c r="I1320" s="9" t="str">
        <f t="shared" si="755"/>
        <v/>
      </c>
      <c r="J1320" s="173" t="str">
        <f t="shared" si="756"/>
        <v/>
      </c>
      <c r="K1320" s="13"/>
      <c r="L1320" s="13"/>
      <c r="M1320" s="13"/>
      <c r="N1320" s="178" t="str">
        <f t="shared" si="757"/>
        <v/>
      </c>
      <c r="O1320" s="181" t="str">
        <f t="shared" si="758"/>
        <v/>
      </c>
      <c r="P1320" s="8" t="str">
        <f t="shared" si="759"/>
        <v/>
      </c>
      <c r="Q1320" s="8" t="str">
        <f t="shared" si="760"/>
        <v/>
      </c>
      <c r="R1320" s="8" t="str">
        <f t="shared" si="761"/>
        <v/>
      </c>
      <c r="S1320" s="8" t="str">
        <f t="shared" si="762"/>
        <v/>
      </c>
      <c r="T1320" s="8" t="str">
        <f t="shared" si="763"/>
        <v/>
      </c>
      <c r="U1320" s="8" t="str">
        <f t="shared" si="764"/>
        <v/>
      </c>
      <c r="V1320" s="16" t="str">
        <f t="shared" si="765"/>
        <v/>
      </c>
      <c r="W1320" s="129" t="str">
        <f t="shared" si="766"/>
        <v/>
      </c>
      <c r="X1320" s="8" t="str">
        <f t="shared" si="767"/>
        <v/>
      </c>
      <c r="Y1320" s="8" t="str">
        <f t="shared" si="768"/>
        <v/>
      </c>
      <c r="AQ1320" s="6" t="str">
        <f t="shared" si="769"/>
        <v/>
      </c>
      <c r="AR1320" s="128" t="str">
        <f t="shared" si="770"/>
        <v/>
      </c>
      <c r="AS1320" s="128" t="str">
        <f t="shared" si="771"/>
        <v/>
      </c>
      <c r="AT1320" s="139" t="str">
        <f t="shared" si="783"/>
        <v/>
      </c>
      <c r="BH1320" s="127" t="str">
        <f>IF(LEN(VBAsheet!H1320)&gt;0,$CD$4&amp;CHAR(10)&amp;$CD$5&amp;CHAR(10)&amp;$CD$6&amp;IF(VBAsheet!I1320="N",1,0)&amp;$CE$6&amp;CHAR(10)&amp;$CD$7&amp;CHAR(10)&amp;$CD$8&amp;VBAsheet!H1320&amp;$CE$8&amp;CHAR(10)&amp;$CD$9&amp;VBAsheet!K1320&amp;$CE$9&amp;CHAR(10)&amp;$CD$10&amp;VBAsheet!J1320-1&amp;$CE$10&amp;CHAR(10)&amp;$CD$11,"")</f>
        <v/>
      </c>
      <c r="BI1320"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0" s="18" t="str">
        <f>IF(LEN(X1320)&gt;0,$CD$23&amp;INDEX($CH$3:CH1323,MATCH(W1320,$CG$3:CG1323,0))&amp;$CE$23&amp;CHAR(10)&amp;$CD$24&amp;X1320&amp;$CE$24&amp;CHAR(10)&amp;$CD$25&amp;Y1320&amp;$CE$25&amp;CHAR(10),"")&amp;IF(LEN(AA1320)&gt;0,$CD$23&amp;INDEX($CH$3:CH1323,MATCH(Z1320,$CG$3:CG1323,0))&amp;$CE$23&amp;CHAR(10)&amp;$CD$24&amp;AA1320&amp;$CE$24&amp;CHAR(10)&amp;$CD$25&amp;AB1320&amp;$CE$25&amp;CHAR(10),"")&amp;IF(LEN(AD1320)&gt;0,$CD$23&amp;INDEX($CH$3:CH1323,MATCH(AC1320,$CG$3:CG1323,0))&amp;$CE$23&amp;CHAR(10)&amp;$CD$24&amp;AD1320&amp;$CE$24&amp;CHAR(10)&amp;$CD$25&amp;AE1320&amp;$CE$25&amp;CHAR(10),"")&amp;IF(LEN(AG1320)&gt;0,$CD$23&amp;INDEX($CH$3:CH1323,MATCH(AF1320,$CG$3:CG1323,0))&amp;$CE$23&amp;CHAR(10)&amp;$CD$24&amp;AG1320&amp;$CE$24&amp;CHAR(10)&amp;$CD$25&amp;AH1320&amp;$CE$25&amp;CHAR(10),"")&amp;IF(LEN(AJ1320)&gt;0,$CD$23&amp;INDEX($CH$3:CH1323,MATCH(AI1320,$CG$3:CG1323,0))&amp;$CE$23&amp;CHAR(10)&amp;$CD$24&amp;AJ1320&amp;$CE$24&amp;CHAR(10)&amp;$CD$25&amp;AK1320&amp;$CE$25&amp;CHAR(10),"")</f>
        <v/>
      </c>
      <c r="BK1320" s="18" t="str">
        <f>IF(LEN(J1320)&gt;0,INDEX($BH$2:$BH$100000,MATCH(J1320,VBAsheet!$H$2:$H$100000,0))&amp;CHAR(10),"")&amp;IF(LEN(K1320)&gt;0,INDEX($BH$2:$BH$100000,MATCH(K1320,VBAsheet!$H$2:$H$100000,0))&amp;CHAR(10),"")&amp;IF(LEN(L1320)&gt;0,INDEX($BH$2:$BH$100000,MATCH(L1320,VBAsheet!$H$2:$H$100000,0))&amp;CHAR(10),"")&amp;IF(LEN(M1320)&gt;0,INDEX($BH$2:$BH$100000,MATCH(M1320,VBAsheet!$H$2:$H$100000,0))&amp;CHAR(10),"")</f>
        <v/>
      </c>
      <c r="BM1320" s="94" t="str">
        <f t="shared" si="754"/>
        <v/>
      </c>
      <c r="BN1320" s="95" t="str">
        <f t="shared" si="773"/>
        <v/>
      </c>
      <c r="BP1320" s="18" t="str">
        <f t="shared" si="774"/>
        <v/>
      </c>
      <c r="BR1320" s="81" t="str">
        <f t="shared" si="784"/>
        <v/>
      </c>
      <c r="BU1320" s="138" t="str">
        <f t="shared" si="775"/>
        <v/>
      </c>
      <c r="BV1320" s="3" t="str">
        <f t="shared" si="776"/>
        <v/>
      </c>
      <c r="BW1320" s="3" t="str">
        <f t="shared" si="777"/>
        <v/>
      </c>
      <c r="BX1320" s="144" t="str">
        <f t="shared" si="778"/>
        <v/>
      </c>
      <c r="BY1320" s="18" t="str">
        <f t="shared" si="779"/>
        <v/>
      </c>
      <c r="BZ1320" s="18" t="str">
        <f t="shared" si="780"/>
        <v/>
      </c>
      <c r="CA1320" s="19" t="str">
        <f t="shared" si="781"/>
        <v/>
      </c>
    </row>
    <row r="1321" spans="4:79" x14ac:dyDescent="0.45">
      <c r="D1321" s="164" t="str">
        <f t="shared" si="782"/>
        <v/>
      </c>
      <c r="I1321" s="9" t="str">
        <f t="shared" si="755"/>
        <v/>
      </c>
      <c r="J1321" s="173" t="str">
        <f t="shared" si="756"/>
        <v/>
      </c>
      <c r="K1321" s="13"/>
      <c r="L1321" s="13"/>
      <c r="M1321" s="13"/>
      <c r="N1321" s="178" t="str">
        <f t="shared" si="757"/>
        <v/>
      </c>
      <c r="O1321" s="181" t="str">
        <f t="shared" si="758"/>
        <v/>
      </c>
      <c r="P1321" s="8" t="str">
        <f t="shared" si="759"/>
        <v/>
      </c>
      <c r="Q1321" s="8" t="str">
        <f t="shared" si="760"/>
        <v/>
      </c>
      <c r="R1321" s="8" t="str">
        <f t="shared" si="761"/>
        <v/>
      </c>
      <c r="S1321" s="8" t="str">
        <f t="shared" si="762"/>
        <v/>
      </c>
      <c r="T1321" s="8" t="str">
        <f t="shared" si="763"/>
        <v/>
      </c>
      <c r="U1321" s="8" t="str">
        <f t="shared" si="764"/>
        <v/>
      </c>
      <c r="V1321" s="16" t="str">
        <f t="shared" si="765"/>
        <v/>
      </c>
      <c r="W1321" s="129" t="str">
        <f t="shared" si="766"/>
        <v/>
      </c>
      <c r="X1321" s="8" t="str">
        <f t="shared" si="767"/>
        <v/>
      </c>
      <c r="Y1321" s="8" t="str">
        <f t="shared" si="768"/>
        <v/>
      </c>
      <c r="AQ1321" s="6" t="str">
        <f t="shared" si="769"/>
        <v/>
      </c>
      <c r="AR1321" s="128" t="str">
        <f t="shared" si="770"/>
        <v/>
      </c>
      <c r="AS1321" s="128" t="str">
        <f t="shared" si="771"/>
        <v/>
      </c>
      <c r="AT1321" s="139" t="str">
        <f t="shared" si="783"/>
        <v/>
      </c>
      <c r="BH1321" s="127" t="str">
        <f>IF(LEN(VBAsheet!H1321)&gt;0,$CD$4&amp;CHAR(10)&amp;$CD$5&amp;CHAR(10)&amp;$CD$6&amp;IF(VBAsheet!I1321="N",1,0)&amp;$CE$6&amp;CHAR(10)&amp;$CD$7&amp;CHAR(10)&amp;$CD$8&amp;VBAsheet!H1321&amp;$CE$8&amp;CHAR(10)&amp;$CD$9&amp;VBAsheet!K1321&amp;$CE$9&amp;CHAR(10)&amp;$CD$10&amp;VBAsheet!J1321-1&amp;$CE$10&amp;CHAR(10)&amp;$CD$11,"")</f>
        <v/>
      </c>
      <c r="BI1321"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1" s="18" t="str">
        <f>IF(LEN(X1321)&gt;0,$CD$23&amp;INDEX($CH$3:CH1324,MATCH(W1321,$CG$3:CG1324,0))&amp;$CE$23&amp;CHAR(10)&amp;$CD$24&amp;X1321&amp;$CE$24&amp;CHAR(10)&amp;$CD$25&amp;Y1321&amp;$CE$25&amp;CHAR(10),"")&amp;IF(LEN(AA1321)&gt;0,$CD$23&amp;INDEX($CH$3:CH1324,MATCH(Z1321,$CG$3:CG1324,0))&amp;$CE$23&amp;CHAR(10)&amp;$CD$24&amp;AA1321&amp;$CE$24&amp;CHAR(10)&amp;$CD$25&amp;AB1321&amp;$CE$25&amp;CHAR(10),"")&amp;IF(LEN(AD1321)&gt;0,$CD$23&amp;INDEX($CH$3:CH1324,MATCH(AC1321,$CG$3:CG1324,0))&amp;$CE$23&amp;CHAR(10)&amp;$CD$24&amp;AD1321&amp;$CE$24&amp;CHAR(10)&amp;$CD$25&amp;AE1321&amp;$CE$25&amp;CHAR(10),"")&amp;IF(LEN(AG1321)&gt;0,$CD$23&amp;INDEX($CH$3:CH1324,MATCH(AF1321,$CG$3:CG1324,0))&amp;$CE$23&amp;CHAR(10)&amp;$CD$24&amp;AG1321&amp;$CE$24&amp;CHAR(10)&amp;$CD$25&amp;AH1321&amp;$CE$25&amp;CHAR(10),"")&amp;IF(LEN(AJ1321)&gt;0,$CD$23&amp;INDEX($CH$3:CH1324,MATCH(AI1321,$CG$3:CG1324,0))&amp;$CE$23&amp;CHAR(10)&amp;$CD$24&amp;AJ1321&amp;$CE$24&amp;CHAR(10)&amp;$CD$25&amp;AK1321&amp;$CE$25&amp;CHAR(10),"")</f>
        <v/>
      </c>
      <c r="BK1321" s="18" t="str">
        <f>IF(LEN(J1321)&gt;0,INDEX($BH$2:$BH$100000,MATCH(J1321,VBAsheet!$H$2:$H$100000,0))&amp;CHAR(10),"")&amp;IF(LEN(K1321)&gt;0,INDEX($BH$2:$BH$100000,MATCH(K1321,VBAsheet!$H$2:$H$100000,0))&amp;CHAR(10),"")&amp;IF(LEN(L1321)&gt;0,INDEX($BH$2:$BH$100000,MATCH(L1321,VBAsheet!$H$2:$H$100000,0))&amp;CHAR(10),"")&amp;IF(LEN(M1321)&gt;0,INDEX($BH$2:$BH$100000,MATCH(M1321,VBAsheet!$H$2:$H$100000,0))&amp;CHAR(10),"")</f>
        <v/>
      </c>
      <c r="BM1321" s="94" t="str">
        <f t="shared" si="754"/>
        <v/>
      </c>
      <c r="BN1321" s="95" t="str">
        <f t="shared" si="773"/>
        <v/>
      </c>
      <c r="BP1321" s="18" t="str">
        <f t="shared" si="774"/>
        <v/>
      </c>
      <c r="BR1321" s="81" t="str">
        <f t="shared" si="784"/>
        <v/>
      </c>
      <c r="BU1321" s="138" t="str">
        <f t="shared" si="775"/>
        <v/>
      </c>
      <c r="BV1321" s="3" t="str">
        <f t="shared" si="776"/>
        <v/>
      </c>
      <c r="BW1321" s="3" t="str">
        <f t="shared" si="777"/>
        <v/>
      </c>
      <c r="BX1321" s="144" t="str">
        <f t="shared" si="778"/>
        <v/>
      </c>
      <c r="BY1321" s="18" t="str">
        <f t="shared" si="779"/>
        <v/>
      </c>
      <c r="BZ1321" s="18" t="str">
        <f t="shared" si="780"/>
        <v/>
      </c>
      <c r="CA1321" s="19" t="str">
        <f t="shared" si="781"/>
        <v/>
      </c>
    </row>
    <row r="1322" spans="4:79" x14ac:dyDescent="0.45">
      <c r="D1322" s="164" t="str">
        <f t="shared" si="782"/>
        <v/>
      </c>
      <c r="I1322" s="9" t="str">
        <f t="shared" si="755"/>
        <v/>
      </c>
      <c r="J1322" s="173" t="str">
        <f t="shared" si="756"/>
        <v/>
      </c>
      <c r="K1322" s="13"/>
      <c r="L1322" s="13"/>
      <c r="M1322" s="13"/>
      <c r="N1322" s="178" t="str">
        <f t="shared" si="757"/>
        <v/>
      </c>
      <c r="O1322" s="181" t="str">
        <f t="shared" si="758"/>
        <v/>
      </c>
      <c r="P1322" s="8" t="str">
        <f t="shared" si="759"/>
        <v/>
      </c>
      <c r="Q1322" s="8" t="str">
        <f t="shared" si="760"/>
        <v/>
      </c>
      <c r="R1322" s="8" t="str">
        <f t="shared" si="761"/>
        <v/>
      </c>
      <c r="S1322" s="8" t="str">
        <f t="shared" si="762"/>
        <v/>
      </c>
      <c r="T1322" s="8" t="str">
        <f t="shared" si="763"/>
        <v/>
      </c>
      <c r="U1322" s="8" t="str">
        <f t="shared" si="764"/>
        <v/>
      </c>
      <c r="V1322" s="16" t="str">
        <f t="shared" si="765"/>
        <v/>
      </c>
      <c r="W1322" s="129" t="str">
        <f t="shared" si="766"/>
        <v/>
      </c>
      <c r="X1322" s="8" t="str">
        <f t="shared" si="767"/>
        <v/>
      </c>
      <c r="Y1322" s="8" t="str">
        <f t="shared" si="768"/>
        <v/>
      </c>
      <c r="AQ1322" s="6" t="str">
        <f t="shared" si="769"/>
        <v/>
      </c>
      <c r="AR1322" s="128" t="str">
        <f t="shared" si="770"/>
        <v/>
      </c>
      <c r="AS1322" s="128" t="str">
        <f t="shared" si="771"/>
        <v/>
      </c>
      <c r="AT1322" s="139" t="str">
        <f t="shared" si="783"/>
        <v/>
      </c>
      <c r="BH1322" s="127" t="str">
        <f>IF(LEN(VBAsheet!H1322)&gt;0,$CD$4&amp;CHAR(10)&amp;$CD$5&amp;CHAR(10)&amp;$CD$6&amp;IF(VBAsheet!I1322="N",1,0)&amp;$CE$6&amp;CHAR(10)&amp;$CD$7&amp;CHAR(10)&amp;$CD$8&amp;VBAsheet!H1322&amp;$CE$8&amp;CHAR(10)&amp;$CD$9&amp;VBAsheet!K1322&amp;$CE$9&amp;CHAR(10)&amp;$CD$10&amp;VBAsheet!J1322-1&amp;$CE$10&amp;CHAR(10)&amp;$CD$11,"")</f>
        <v/>
      </c>
      <c r="BI1322"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2" s="18" t="str">
        <f>IF(LEN(X1322)&gt;0,$CD$23&amp;INDEX($CH$3:CH1325,MATCH(W1322,$CG$3:CG1325,0))&amp;$CE$23&amp;CHAR(10)&amp;$CD$24&amp;X1322&amp;$CE$24&amp;CHAR(10)&amp;$CD$25&amp;Y1322&amp;$CE$25&amp;CHAR(10),"")&amp;IF(LEN(AA1322)&gt;0,$CD$23&amp;INDEX($CH$3:CH1325,MATCH(Z1322,$CG$3:CG1325,0))&amp;$CE$23&amp;CHAR(10)&amp;$CD$24&amp;AA1322&amp;$CE$24&amp;CHAR(10)&amp;$CD$25&amp;AB1322&amp;$CE$25&amp;CHAR(10),"")&amp;IF(LEN(AD1322)&gt;0,$CD$23&amp;INDEX($CH$3:CH1325,MATCH(AC1322,$CG$3:CG1325,0))&amp;$CE$23&amp;CHAR(10)&amp;$CD$24&amp;AD1322&amp;$CE$24&amp;CHAR(10)&amp;$CD$25&amp;AE1322&amp;$CE$25&amp;CHAR(10),"")&amp;IF(LEN(AG1322)&gt;0,$CD$23&amp;INDEX($CH$3:CH1325,MATCH(AF1322,$CG$3:CG1325,0))&amp;$CE$23&amp;CHAR(10)&amp;$CD$24&amp;AG1322&amp;$CE$24&amp;CHAR(10)&amp;$CD$25&amp;AH1322&amp;$CE$25&amp;CHAR(10),"")&amp;IF(LEN(AJ1322)&gt;0,$CD$23&amp;INDEX($CH$3:CH1325,MATCH(AI1322,$CG$3:CG1325,0))&amp;$CE$23&amp;CHAR(10)&amp;$CD$24&amp;AJ1322&amp;$CE$24&amp;CHAR(10)&amp;$CD$25&amp;AK1322&amp;$CE$25&amp;CHAR(10),"")</f>
        <v/>
      </c>
      <c r="BK1322" s="18" t="str">
        <f>IF(LEN(J1322)&gt;0,INDEX($BH$2:$BH$100000,MATCH(J1322,VBAsheet!$H$2:$H$100000,0))&amp;CHAR(10),"")&amp;IF(LEN(K1322)&gt;0,INDEX($BH$2:$BH$100000,MATCH(K1322,VBAsheet!$H$2:$H$100000,0))&amp;CHAR(10),"")&amp;IF(LEN(L1322)&gt;0,INDEX($BH$2:$BH$100000,MATCH(L1322,VBAsheet!$H$2:$H$100000,0))&amp;CHAR(10),"")&amp;IF(LEN(M1322)&gt;0,INDEX($BH$2:$BH$100000,MATCH(M1322,VBAsheet!$H$2:$H$100000,0))&amp;CHAR(10),"")</f>
        <v/>
      </c>
      <c r="BM1322" s="94" t="str">
        <f t="shared" ref="BM1322:BM1385" si="785">IF(LEN(E1322)&gt;0,E1322,"")</f>
        <v/>
      </c>
      <c r="BN1322" s="95" t="str">
        <f t="shared" si="773"/>
        <v/>
      </c>
      <c r="BP1322" s="18" t="str">
        <f t="shared" si="774"/>
        <v/>
      </c>
      <c r="BR1322" s="81" t="str">
        <f t="shared" si="784"/>
        <v/>
      </c>
      <c r="BU1322" s="138" t="str">
        <f t="shared" si="775"/>
        <v/>
      </c>
      <c r="BV1322" s="3" t="str">
        <f t="shared" si="776"/>
        <v/>
      </c>
      <c r="BW1322" s="3" t="str">
        <f t="shared" si="777"/>
        <v/>
      </c>
      <c r="BX1322" s="144" t="str">
        <f t="shared" si="778"/>
        <v/>
      </c>
      <c r="BY1322" s="18" t="str">
        <f t="shared" si="779"/>
        <v/>
      </c>
      <c r="BZ1322" s="18" t="str">
        <f t="shared" si="780"/>
        <v/>
      </c>
      <c r="CA1322" s="19" t="str">
        <f t="shared" si="781"/>
        <v/>
      </c>
    </row>
    <row r="1323" spans="4:79" x14ac:dyDescent="0.45">
      <c r="D1323" s="164" t="str">
        <f t="shared" si="782"/>
        <v/>
      </c>
      <c r="I1323" s="9" t="str">
        <f t="shared" si="755"/>
        <v/>
      </c>
      <c r="J1323" s="173" t="str">
        <f t="shared" si="756"/>
        <v/>
      </c>
      <c r="K1323" s="13"/>
      <c r="L1323" s="13"/>
      <c r="M1323" s="13"/>
      <c r="N1323" s="178" t="str">
        <f t="shared" si="757"/>
        <v/>
      </c>
      <c r="O1323" s="181" t="str">
        <f t="shared" si="758"/>
        <v/>
      </c>
      <c r="P1323" s="8" t="str">
        <f t="shared" si="759"/>
        <v/>
      </c>
      <c r="Q1323" s="8" t="str">
        <f t="shared" si="760"/>
        <v/>
      </c>
      <c r="R1323" s="8" t="str">
        <f t="shared" si="761"/>
        <v/>
      </c>
      <c r="S1323" s="8" t="str">
        <f t="shared" si="762"/>
        <v/>
      </c>
      <c r="T1323" s="8" t="str">
        <f t="shared" si="763"/>
        <v/>
      </c>
      <c r="U1323" s="8" t="str">
        <f t="shared" si="764"/>
        <v/>
      </c>
      <c r="V1323" s="16" t="str">
        <f t="shared" si="765"/>
        <v/>
      </c>
      <c r="W1323" s="129" t="str">
        <f t="shared" si="766"/>
        <v/>
      </c>
      <c r="X1323" s="8" t="str">
        <f t="shared" si="767"/>
        <v/>
      </c>
      <c r="Y1323" s="8" t="str">
        <f t="shared" si="768"/>
        <v/>
      </c>
      <c r="AQ1323" s="6" t="str">
        <f t="shared" si="769"/>
        <v/>
      </c>
      <c r="AR1323" s="128" t="str">
        <f t="shared" si="770"/>
        <v/>
      </c>
      <c r="AS1323" s="128" t="str">
        <f t="shared" si="771"/>
        <v/>
      </c>
      <c r="AT1323" s="139" t="str">
        <f t="shared" si="783"/>
        <v/>
      </c>
      <c r="BH1323" s="127" t="str">
        <f>IF(LEN(VBAsheet!H1323)&gt;0,$CD$4&amp;CHAR(10)&amp;$CD$5&amp;CHAR(10)&amp;$CD$6&amp;IF(VBAsheet!I1323="N",1,0)&amp;$CE$6&amp;CHAR(10)&amp;$CD$7&amp;CHAR(10)&amp;$CD$8&amp;VBAsheet!H1323&amp;$CE$8&amp;CHAR(10)&amp;$CD$9&amp;VBAsheet!K1323&amp;$CE$9&amp;CHAR(10)&amp;$CD$10&amp;VBAsheet!J1323-1&amp;$CE$10&amp;CHAR(10)&amp;$CD$11,"")</f>
        <v/>
      </c>
      <c r="BI1323"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3" s="18" t="str">
        <f>IF(LEN(X1323)&gt;0,$CD$23&amp;INDEX($CH$3:CH1326,MATCH(W1323,$CG$3:CG1326,0))&amp;$CE$23&amp;CHAR(10)&amp;$CD$24&amp;X1323&amp;$CE$24&amp;CHAR(10)&amp;$CD$25&amp;Y1323&amp;$CE$25&amp;CHAR(10),"")&amp;IF(LEN(AA1323)&gt;0,$CD$23&amp;INDEX($CH$3:CH1326,MATCH(Z1323,$CG$3:CG1326,0))&amp;$CE$23&amp;CHAR(10)&amp;$CD$24&amp;AA1323&amp;$CE$24&amp;CHAR(10)&amp;$CD$25&amp;AB1323&amp;$CE$25&amp;CHAR(10),"")&amp;IF(LEN(AD1323)&gt;0,$CD$23&amp;INDEX($CH$3:CH1326,MATCH(AC1323,$CG$3:CG1326,0))&amp;$CE$23&amp;CHAR(10)&amp;$CD$24&amp;AD1323&amp;$CE$24&amp;CHAR(10)&amp;$CD$25&amp;AE1323&amp;$CE$25&amp;CHAR(10),"")&amp;IF(LEN(AG1323)&gt;0,$CD$23&amp;INDEX($CH$3:CH1326,MATCH(AF1323,$CG$3:CG1326,0))&amp;$CE$23&amp;CHAR(10)&amp;$CD$24&amp;AG1323&amp;$CE$24&amp;CHAR(10)&amp;$CD$25&amp;AH1323&amp;$CE$25&amp;CHAR(10),"")&amp;IF(LEN(AJ1323)&gt;0,$CD$23&amp;INDEX($CH$3:CH1326,MATCH(AI1323,$CG$3:CG1326,0))&amp;$CE$23&amp;CHAR(10)&amp;$CD$24&amp;AJ1323&amp;$CE$24&amp;CHAR(10)&amp;$CD$25&amp;AK1323&amp;$CE$25&amp;CHAR(10),"")</f>
        <v/>
      </c>
      <c r="BK1323" s="18" t="str">
        <f>IF(LEN(J1323)&gt;0,INDEX($BH$2:$BH$100000,MATCH(J1323,VBAsheet!$H$2:$H$100000,0))&amp;CHAR(10),"")&amp;IF(LEN(K1323)&gt;0,INDEX($BH$2:$BH$100000,MATCH(K1323,VBAsheet!$H$2:$H$100000,0))&amp;CHAR(10),"")&amp;IF(LEN(L1323)&gt;0,INDEX($BH$2:$BH$100000,MATCH(L1323,VBAsheet!$H$2:$H$100000,0))&amp;CHAR(10),"")&amp;IF(LEN(M1323)&gt;0,INDEX($BH$2:$BH$100000,MATCH(M1323,VBAsheet!$H$2:$H$100000,0))&amp;CHAR(10),"")</f>
        <v/>
      </c>
      <c r="BM1323" s="94" t="str">
        <f t="shared" si="785"/>
        <v/>
      </c>
      <c r="BN1323" s="95" t="str">
        <f t="shared" si="773"/>
        <v/>
      </c>
      <c r="BP1323" s="18" t="str">
        <f t="shared" si="774"/>
        <v/>
      </c>
      <c r="BR1323" s="81" t="str">
        <f t="shared" si="784"/>
        <v/>
      </c>
      <c r="BU1323" s="138" t="str">
        <f t="shared" si="775"/>
        <v/>
      </c>
      <c r="BV1323" s="3" t="str">
        <f t="shared" si="776"/>
        <v/>
      </c>
      <c r="BW1323" s="3" t="str">
        <f t="shared" si="777"/>
        <v/>
      </c>
      <c r="BX1323" s="144" t="str">
        <f t="shared" si="778"/>
        <v/>
      </c>
      <c r="BY1323" s="18" t="str">
        <f t="shared" si="779"/>
        <v/>
      </c>
      <c r="BZ1323" s="18" t="str">
        <f t="shared" si="780"/>
        <v/>
      </c>
      <c r="CA1323" s="19" t="str">
        <f t="shared" si="781"/>
        <v/>
      </c>
    </row>
    <row r="1324" spans="4:79" x14ac:dyDescent="0.45">
      <c r="D1324" s="164" t="str">
        <f t="shared" si="782"/>
        <v/>
      </c>
      <c r="I1324" s="9" t="str">
        <f t="shared" si="755"/>
        <v/>
      </c>
      <c r="J1324" s="173" t="str">
        <f t="shared" si="756"/>
        <v/>
      </c>
      <c r="K1324" s="13"/>
      <c r="L1324" s="13"/>
      <c r="M1324" s="13"/>
      <c r="N1324" s="178" t="str">
        <f t="shared" si="757"/>
        <v/>
      </c>
      <c r="O1324" s="181" t="str">
        <f t="shared" si="758"/>
        <v/>
      </c>
      <c r="P1324" s="8" t="str">
        <f t="shared" si="759"/>
        <v/>
      </c>
      <c r="Q1324" s="8" t="str">
        <f t="shared" si="760"/>
        <v/>
      </c>
      <c r="R1324" s="8" t="str">
        <f t="shared" si="761"/>
        <v/>
      </c>
      <c r="S1324" s="8" t="str">
        <f t="shared" si="762"/>
        <v/>
      </c>
      <c r="T1324" s="8" t="str">
        <f t="shared" si="763"/>
        <v/>
      </c>
      <c r="U1324" s="8" t="str">
        <f t="shared" si="764"/>
        <v/>
      </c>
      <c r="V1324" s="16" t="str">
        <f t="shared" si="765"/>
        <v/>
      </c>
      <c r="W1324" s="129" t="str">
        <f t="shared" si="766"/>
        <v/>
      </c>
      <c r="X1324" s="8" t="str">
        <f t="shared" si="767"/>
        <v/>
      </c>
      <c r="Y1324" s="8" t="str">
        <f t="shared" si="768"/>
        <v/>
      </c>
      <c r="AQ1324" s="6" t="str">
        <f t="shared" si="769"/>
        <v/>
      </c>
      <c r="AR1324" s="128" t="str">
        <f t="shared" si="770"/>
        <v/>
      </c>
      <c r="AS1324" s="128" t="str">
        <f t="shared" si="771"/>
        <v/>
      </c>
      <c r="AT1324" s="139" t="str">
        <f t="shared" si="783"/>
        <v/>
      </c>
      <c r="BH1324" s="127" t="str">
        <f>IF(LEN(VBAsheet!H1324)&gt;0,$CD$4&amp;CHAR(10)&amp;$CD$5&amp;CHAR(10)&amp;$CD$6&amp;IF(VBAsheet!I1324="N",1,0)&amp;$CE$6&amp;CHAR(10)&amp;$CD$7&amp;CHAR(10)&amp;$CD$8&amp;VBAsheet!H1324&amp;$CE$8&amp;CHAR(10)&amp;$CD$9&amp;VBAsheet!K1324&amp;$CE$9&amp;CHAR(10)&amp;$CD$10&amp;VBAsheet!J1324-1&amp;$CE$10&amp;CHAR(10)&amp;$CD$11,"")</f>
        <v/>
      </c>
      <c r="BI1324"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4" s="18" t="str">
        <f>IF(LEN(X1324)&gt;0,$CD$23&amp;INDEX($CH$3:CH1327,MATCH(W1324,$CG$3:CG1327,0))&amp;$CE$23&amp;CHAR(10)&amp;$CD$24&amp;X1324&amp;$CE$24&amp;CHAR(10)&amp;$CD$25&amp;Y1324&amp;$CE$25&amp;CHAR(10),"")&amp;IF(LEN(AA1324)&gt;0,$CD$23&amp;INDEX($CH$3:CH1327,MATCH(Z1324,$CG$3:CG1327,0))&amp;$CE$23&amp;CHAR(10)&amp;$CD$24&amp;AA1324&amp;$CE$24&amp;CHAR(10)&amp;$CD$25&amp;AB1324&amp;$CE$25&amp;CHAR(10),"")&amp;IF(LEN(AD1324)&gt;0,$CD$23&amp;INDEX($CH$3:CH1327,MATCH(AC1324,$CG$3:CG1327,0))&amp;$CE$23&amp;CHAR(10)&amp;$CD$24&amp;AD1324&amp;$CE$24&amp;CHAR(10)&amp;$CD$25&amp;AE1324&amp;$CE$25&amp;CHAR(10),"")&amp;IF(LEN(AG1324)&gt;0,$CD$23&amp;INDEX($CH$3:CH1327,MATCH(AF1324,$CG$3:CG1327,0))&amp;$CE$23&amp;CHAR(10)&amp;$CD$24&amp;AG1324&amp;$CE$24&amp;CHAR(10)&amp;$CD$25&amp;AH1324&amp;$CE$25&amp;CHAR(10),"")&amp;IF(LEN(AJ1324)&gt;0,$CD$23&amp;INDEX($CH$3:CH1327,MATCH(AI1324,$CG$3:CG1327,0))&amp;$CE$23&amp;CHAR(10)&amp;$CD$24&amp;AJ1324&amp;$CE$24&amp;CHAR(10)&amp;$CD$25&amp;AK1324&amp;$CE$25&amp;CHAR(10),"")</f>
        <v/>
      </c>
      <c r="BK1324" s="18" t="str">
        <f>IF(LEN(J1324)&gt;0,INDEX($BH$2:$BH$100000,MATCH(J1324,VBAsheet!$H$2:$H$100000,0))&amp;CHAR(10),"")&amp;IF(LEN(K1324)&gt;0,INDEX($BH$2:$BH$100000,MATCH(K1324,VBAsheet!$H$2:$H$100000,0))&amp;CHAR(10),"")&amp;IF(LEN(L1324)&gt;0,INDEX($BH$2:$BH$100000,MATCH(L1324,VBAsheet!$H$2:$H$100000,0))&amp;CHAR(10),"")&amp;IF(LEN(M1324)&gt;0,INDEX($BH$2:$BH$100000,MATCH(M1324,VBAsheet!$H$2:$H$100000,0))&amp;CHAR(10),"")</f>
        <v/>
      </c>
      <c r="BM1324" s="94" t="str">
        <f t="shared" si="785"/>
        <v/>
      </c>
      <c r="BN1324" s="95" t="str">
        <f t="shared" si="773"/>
        <v/>
      </c>
      <c r="BP1324" s="18" t="str">
        <f t="shared" si="774"/>
        <v/>
      </c>
      <c r="BR1324" s="81" t="str">
        <f t="shared" si="784"/>
        <v/>
      </c>
      <c r="BU1324" s="138" t="str">
        <f t="shared" si="775"/>
        <v/>
      </c>
      <c r="BV1324" s="3" t="str">
        <f t="shared" si="776"/>
        <v/>
      </c>
      <c r="BW1324" s="3" t="str">
        <f t="shared" si="777"/>
        <v/>
      </c>
      <c r="BX1324" s="144" t="str">
        <f t="shared" si="778"/>
        <v/>
      </c>
      <c r="BY1324" s="18" t="str">
        <f t="shared" si="779"/>
        <v/>
      </c>
      <c r="BZ1324" s="18" t="str">
        <f t="shared" si="780"/>
        <v/>
      </c>
      <c r="CA1324" s="19" t="str">
        <f t="shared" si="781"/>
        <v/>
      </c>
    </row>
    <row r="1325" spans="4:79" x14ac:dyDescent="0.45">
      <c r="D1325" s="164" t="str">
        <f t="shared" si="782"/>
        <v/>
      </c>
      <c r="I1325" s="9" t="str">
        <f t="shared" si="755"/>
        <v/>
      </c>
      <c r="J1325" s="173" t="str">
        <f t="shared" si="756"/>
        <v/>
      </c>
      <c r="K1325" s="13"/>
      <c r="L1325" s="13"/>
      <c r="M1325" s="13"/>
      <c r="N1325" s="178" t="str">
        <f t="shared" si="757"/>
        <v/>
      </c>
      <c r="O1325" s="181" t="str">
        <f t="shared" si="758"/>
        <v/>
      </c>
      <c r="P1325" s="8" t="str">
        <f t="shared" si="759"/>
        <v/>
      </c>
      <c r="Q1325" s="8" t="str">
        <f t="shared" si="760"/>
        <v/>
      </c>
      <c r="R1325" s="8" t="str">
        <f t="shared" si="761"/>
        <v/>
      </c>
      <c r="S1325" s="8" t="str">
        <f t="shared" si="762"/>
        <v/>
      </c>
      <c r="T1325" s="8" t="str">
        <f t="shared" si="763"/>
        <v/>
      </c>
      <c r="U1325" s="8" t="str">
        <f t="shared" si="764"/>
        <v/>
      </c>
      <c r="V1325" s="16" t="str">
        <f t="shared" si="765"/>
        <v/>
      </c>
      <c r="W1325" s="129" t="str">
        <f t="shared" si="766"/>
        <v/>
      </c>
      <c r="X1325" s="8" t="str">
        <f t="shared" si="767"/>
        <v/>
      </c>
      <c r="Y1325" s="8" t="str">
        <f t="shared" si="768"/>
        <v/>
      </c>
      <c r="AQ1325" s="6" t="str">
        <f t="shared" si="769"/>
        <v/>
      </c>
      <c r="AR1325" s="128" t="str">
        <f t="shared" si="770"/>
        <v/>
      </c>
      <c r="AS1325" s="128" t="str">
        <f t="shared" si="771"/>
        <v/>
      </c>
      <c r="AT1325" s="139" t="str">
        <f t="shared" si="783"/>
        <v/>
      </c>
      <c r="BH1325" s="127" t="str">
        <f>IF(LEN(VBAsheet!H1325)&gt;0,$CD$4&amp;CHAR(10)&amp;$CD$5&amp;CHAR(10)&amp;$CD$6&amp;IF(VBAsheet!I1325="N",1,0)&amp;$CE$6&amp;CHAR(10)&amp;$CD$7&amp;CHAR(10)&amp;$CD$8&amp;VBAsheet!H1325&amp;$CE$8&amp;CHAR(10)&amp;$CD$9&amp;VBAsheet!K1325&amp;$CE$9&amp;CHAR(10)&amp;$CD$10&amp;VBAsheet!J1325-1&amp;$CE$10&amp;CHAR(10)&amp;$CD$11,"")</f>
        <v/>
      </c>
      <c r="BI1325"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5" s="18" t="str">
        <f>IF(LEN(X1325)&gt;0,$CD$23&amp;INDEX($CH$3:CH1328,MATCH(W1325,$CG$3:CG1328,0))&amp;$CE$23&amp;CHAR(10)&amp;$CD$24&amp;X1325&amp;$CE$24&amp;CHAR(10)&amp;$CD$25&amp;Y1325&amp;$CE$25&amp;CHAR(10),"")&amp;IF(LEN(AA1325)&gt;0,$CD$23&amp;INDEX($CH$3:CH1328,MATCH(Z1325,$CG$3:CG1328,0))&amp;$CE$23&amp;CHAR(10)&amp;$CD$24&amp;AA1325&amp;$CE$24&amp;CHAR(10)&amp;$CD$25&amp;AB1325&amp;$CE$25&amp;CHAR(10),"")&amp;IF(LEN(AD1325)&gt;0,$CD$23&amp;INDEX($CH$3:CH1328,MATCH(AC1325,$CG$3:CG1328,0))&amp;$CE$23&amp;CHAR(10)&amp;$CD$24&amp;AD1325&amp;$CE$24&amp;CHAR(10)&amp;$CD$25&amp;AE1325&amp;$CE$25&amp;CHAR(10),"")&amp;IF(LEN(AG1325)&gt;0,$CD$23&amp;INDEX($CH$3:CH1328,MATCH(AF1325,$CG$3:CG1328,0))&amp;$CE$23&amp;CHAR(10)&amp;$CD$24&amp;AG1325&amp;$CE$24&amp;CHAR(10)&amp;$CD$25&amp;AH1325&amp;$CE$25&amp;CHAR(10),"")&amp;IF(LEN(AJ1325)&gt;0,$CD$23&amp;INDEX($CH$3:CH1328,MATCH(AI1325,$CG$3:CG1328,0))&amp;$CE$23&amp;CHAR(10)&amp;$CD$24&amp;AJ1325&amp;$CE$24&amp;CHAR(10)&amp;$CD$25&amp;AK1325&amp;$CE$25&amp;CHAR(10),"")</f>
        <v/>
      </c>
      <c r="BK1325" s="18" t="str">
        <f>IF(LEN(J1325)&gt;0,INDEX($BH$2:$BH$100000,MATCH(J1325,VBAsheet!$H$2:$H$100000,0))&amp;CHAR(10),"")&amp;IF(LEN(K1325)&gt;0,INDEX($BH$2:$BH$100000,MATCH(K1325,VBAsheet!$H$2:$H$100000,0))&amp;CHAR(10),"")&amp;IF(LEN(L1325)&gt;0,INDEX($BH$2:$BH$100000,MATCH(L1325,VBAsheet!$H$2:$H$100000,0))&amp;CHAR(10),"")&amp;IF(LEN(M1325)&gt;0,INDEX($BH$2:$BH$100000,MATCH(M1325,VBAsheet!$H$2:$H$100000,0))&amp;CHAR(10),"")</f>
        <v/>
      </c>
      <c r="BM1325" s="94" t="str">
        <f t="shared" si="785"/>
        <v/>
      </c>
      <c r="BN1325" s="95" t="str">
        <f t="shared" si="773"/>
        <v/>
      </c>
      <c r="BP1325" s="18" t="str">
        <f t="shared" si="774"/>
        <v/>
      </c>
      <c r="BR1325" s="81" t="str">
        <f t="shared" si="784"/>
        <v/>
      </c>
      <c r="BU1325" s="138" t="str">
        <f t="shared" si="775"/>
        <v/>
      </c>
      <c r="BV1325" s="3" t="str">
        <f t="shared" si="776"/>
        <v/>
      </c>
      <c r="BW1325" s="3" t="str">
        <f t="shared" si="777"/>
        <v/>
      </c>
      <c r="BX1325" s="144" t="str">
        <f t="shared" si="778"/>
        <v/>
      </c>
      <c r="BY1325" s="18" t="str">
        <f t="shared" si="779"/>
        <v/>
      </c>
      <c r="BZ1325" s="18" t="str">
        <f t="shared" si="780"/>
        <v/>
      </c>
      <c r="CA1325" s="19" t="str">
        <f t="shared" si="781"/>
        <v/>
      </c>
    </row>
    <row r="1326" spans="4:79" x14ac:dyDescent="0.45">
      <c r="D1326" s="164" t="str">
        <f t="shared" si="782"/>
        <v/>
      </c>
      <c r="I1326" s="9" t="str">
        <f t="shared" si="755"/>
        <v/>
      </c>
      <c r="J1326" s="173" t="str">
        <f t="shared" si="756"/>
        <v/>
      </c>
      <c r="K1326" s="13"/>
      <c r="L1326" s="13"/>
      <c r="M1326" s="13"/>
      <c r="N1326" s="178" t="str">
        <f t="shared" si="757"/>
        <v/>
      </c>
      <c r="O1326" s="181" t="str">
        <f t="shared" si="758"/>
        <v/>
      </c>
      <c r="P1326" s="8" t="str">
        <f t="shared" si="759"/>
        <v/>
      </c>
      <c r="Q1326" s="8" t="str">
        <f t="shared" si="760"/>
        <v/>
      </c>
      <c r="R1326" s="8" t="str">
        <f t="shared" si="761"/>
        <v/>
      </c>
      <c r="S1326" s="8" t="str">
        <f t="shared" si="762"/>
        <v/>
      </c>
      <c r="T1326" s="8" t="str">
        <f t="shared" si="763"/>
        <v/>
      </c>
      <c r="U1326" s="8" t="str">
        <f t="shared" si="764"/>
        <v/>
      </c>
      <c r="V1326" s="16" t="str">
        <f t="shared" si="765"/>
        <v/>
      </c>
      <c r="W1326" s="129" t="str">
        <f t="shared" si="766"/>
        <v/>
      </c>
      <c r="X1326" s="8" t="str">
        <f t="shared" si="767"/>
        <v/>
      </c>
      <c r="Y1326" s="8" t="str">
        <f t="shared" si="768"/>
        <v/>
      </c>
      <c r="AQ1326" s="6" t="str">
        <f t="shared" si="769"/>
        <v/>
      </c>
      <c r="AR1326" s="128" t="str">
        <f t="shared" si="770"/>
        <v/>
      </c>
      <c r="AS1326" s="128" t="str">
        <f t="shared" si="771"/>
        <v/>
      </c>
      <c r="AT1326" s="139" t="str">
        <f t="shared" si="783"/>
        <v/>
      </c>
      <c r="BH1326" s="127" t="str">
        <f>IF(LEN(VBAsheet!H1326)&gt;0,$CD$4&amp;CHAR(10)&amp;$CD$5&amp;CHAR(10)&amp;$CD$6&amp;IF(VBAsheet!I1326="N",1,0)&amp;$CE$6&amp;CHAR(10)&amp;$CD$7&amp;CHAR(10)&amp;$CD$8&amp;VBAsheet!H1326&amp;$CE$8&amp;CHAR(10)&amp;$CD$9&amp;VBAsheet!K1326&amp;$CE$9&amp;CHAR(10)&amp;$CD$10&amp;VBAsheet!J1326-1&amp;$CE$10&amp;CHAR(10)&amp;$CD$11,"")</f>
        <v/>
      </c>
      <c r="BI1326"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6" s="18" t="str">
        <f>IF(LEN(X1326)&gt;0,$CD$23&amp;INDEX($CH$3:CH1329,MATCH(W1326,$CG$3:CG1329,0))&amp;$CE$23&amp;CHAR(10)&amp;$CD$24&amp;X1326&amp;$CE$24&amp;CHAR(10)&amp;$CD$25&amp;Y1326&amp;$CE$25&amp;CHAR(10),"")&amp;IF(LEN(AA1326)&gt;0,$CD$23&amp;INDEX($CH$3:CH1329,MATCH(Z1326,$CG$3:CG1329,0))&amp;$CE$23&amp;CHAR(10)&amp;$CD$24&amp;AA1326&amp;$CE$24&amp;CHAR(10)&amp;$CD$25&amp;AB1326&amp;$CE$25&amp;CHAR(10),"")&amp;IF(LEN(AD1326)&gt;0,$CD$23&amp;INDEX($CH$3:CH1329,MATCH(AC1326,$CG$3:CG1329,0))&amp;$CE$23&amp;CHAR(10)&amp;$CD$24&amp;AD1326&amp;$CE$24&amp;CHAR(10)&amp;$CD$25&amp;AE1326&amp;$CE$25&amp;CHAR(10),"")&amp;IF(LEN(AG1326)&gt;0,$CD$23&amp;INDEX($CH$3:CH1329,MATCH(AF1326,$CG$3:CG1329,0))&amp;$CE$23&amp;CHAR(10)&amp;$CD$24&amp;AG1326&amp;$CE$24&amp;CHAR(10)&amp;$CD$25&amp;AH1326&amp;$CE$25&amp;CHAR(10),"")&amp;IF(LEN(AJ1326)&gt;0,$CD$23&amp;INDEX($CH$3:CH1329,MATCH(AI1326,$CG$3:CG1329,0))&amp;$CE$23&amp;CHAR(10)&amp;$CD$24&amp;AJ1326&amp;$CE$24&amp;CHAR(10)&amp;$CD$25&amp;AK1326&amp;$CE$25&amp;CHAR(10),"")</f>
        <v/>
      </c>
      <c r="BK1326" s="18" t="str">
        <f>IF(LEN(J1326)&gt;0,INDEX($BH$2:$BH$100000,MATCH(J1326,VBAsheet!$H$2:$H$100000,0))&amp;CHAR(10),"")&amp;IF(LEN(K1326)&gt;0,INDEX($BH$2:$BH$100000,MATCH(K1326,VBAsheet!$H$2:$H$100000,0))&amp;CHAR(10),"")&amp;IF(LEN(L1326)&gt;0,INDEX($BH$2:$BH$100000,MATCH(L1326,VBAsheet!$H$2:$H$100000,0))&amp;CHAR(10),"")&amp;IF(LEN(M1326)&gt;0,INDEX($BH$2:$BH$100000,MATCH(M1326,VBAsheet!$H$2:$H$100000,0))&amp;CHAR(10),"")</f>
        <v/>
      </c>
      <c r="BM1326" s="94" t="str">
        <f t="shared" si="785"/>
        <v/>
      </c>
      <c r="BN1326" s="95" t="str">
        <f t="shared" si="773"/>
        <v/>
      </c>
      <c r="BP1326" s="18" t="str">
        <f t="shared" si="774"/>
        <v/>
      </c>
      <c r="BR1326" s="81" t="str">
        <f t="shared" si="784"/>
        <v/>
      </c>
      <c r="BU1326" s="138" t="str">
        <f t="shared" si="775"/>
        <v/>
      </c>
      <c r="BV1326" s="3" t="str">
        <f t="shared" si="776"/>
        <v/>
      </c>
      <c r="BW1326" s="3" t="str">
        <f t="shared" si="777"/>
        <v/>
      </c>
      <c r="BX1326" s="144" t="str">
        <f t="shared" si="778"/>
        <v/>
      </c>
      <c r="BY1326" s="18" t="str">
        <f t="shared" si="779"/>
        <v/>
      </c>
      <c r="BZ1326" s="18" t="str">
        <f t="shared" si="780"/>
        <v/>
      </c>
      <c r="CA1326" s="19" t="str">
        <f t="shared" si="781"/>
        <v/>
      </c>
    </row>
    <row r="1327" spans="4:79" x14ac:dyDescent="0.45">
      <c r="D1327" s="164" t="str">
        <f t="shared" si="782"/>
        <v/>
      </c>
      <c r="I1327" s="9" t="str">
        <f t="shared" si="755"/>
        <v/>
      </c>
      <c r="J1327" s="173" t="str">
        <f t="shared" si="756"/>
        <v/>
      </c>
      <c r="K1327" s="13"/>
      <c r="L1327" s="13"/>
      <c r="M1327" s="13"/>
      <c r="N1327" s="178" t="str">
        <f t="shared" si="757"/>
        <v/>
      </c>
      <c r="O1327" s="181" t="str">
        <f t="shared" si="758"/>
        <v/>
      </c>
      <c r="P1327" s="8" t="str">
        <f t="shared" si="759"/>
        <v/>
      </c>
      <c r="Q1327" s="8" t="str">
        <f t="shared" si="760"/>
        <v/>
      </c>
      <c r="R1327" s="8" t="str">
        <f t="shared" si="761"/>
        <v/>
      </c>
      <c r="S1327" s="8" t="str">
        <f t="shared" si="762"/>
        <v/>
      </c>
      <c r="T1327" s="8" t="str">
        <f t="shared" si="763"/>
        <v/>
      </c>
      <c r="U1327" s="8" t="str">
        <f t="shared" si="764"/>
        <v/>
      </c>
      <c r="V1327" s="16" t="str">
        <f t="shared" si="765"/>
        <v/>
      </c>
      <c r="W1327" s="129" t="str">
        <f t="shared" si="766"/>
        <v/>
      </c>
      <c r="X1327" s="8" t="str">
        <f t="shared" si="767"/>
        <v/>
      </c>
      <c r="Y1327" s="8" t="str">
        <f t="shared" si="768"/>
        <v/>
      </c>
      <c r="AQ1327" s="6" t="str">
        <f t="shared" si="769"/>
        <v/>
      </c>
      <c r="AR1327" s="128" t="str">
        <f t="shared" si="770"/>
        <v/>
      </c>
      <c r="AS1327" s="128" t="str">
        <f t="shared" si="771"/>
        <v/>
      </c>
      <c r="AT1327" s="139" t="str">
        <f t="shared" si="783"/>
        <v/>
      </c>
      <c r="BH1327" s="127" t="str">
        <f>IF(LEN(VBAsheet!H1327)&gt;0,$CD$4&amp;CHAR(10)&amp;$CD$5&amp;CHAR(10)&amp;$CD$6&amp;IF(VBAsheet!I1327="N",1,0)&amp;$CE$6&amp;CHAR(10)&amp;$CD$7&amp;CHAR(10)&amp;$CD$8&amp;VBAsheet!H1327&amp;$CE$8&amp;CHAR(10)&amp;$CD$9&amp;VBAsheet!K1327&amp;$CE$9&amp;CHAR(10)&amp;$CD$10&amp;VBAsheet!J1327-1&amp;$CE$10&amp;CHAR(10)&amp;$CD$11,"")</f>
        <v/>
      </c>
      <c r="BI1327"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7" s="18" t="str">
        <f>IF(LEN(X1327)&gt;0,$CD$23&amp;INDEX($CH$3:CH1330,MATCH(W1327,$CG$3:CG1330,0))&amp;$CE$23&amp;CHAR(10)&amp;$CD$24&amp;X1327&amp;$CE$24&amp;CHAR(10)&amp;$CD$25&amp;Y1327&amp;$CE$25&amp;CHAR(10),"")&amp;IF(LEN(AA1327)&gt;0,$CD$23&amp;INDEX($CH$3:CH1330,MATCH(Z1327,$CG$3:CG1330,0))&amp;$CE$23&amp;CHAR(10)&amp;$CD$24&amp;AA1327&amp;$CE$24&amp;CHAR(10)&amp;$CD$25&amp;AB1327&amp;$CE$25&amp;CHAR(10),"")&amp;IF(LEN(AD1327)&gt;0,$CD$23&amp;INDEX($CH$3:CH1330,MATCH(AC1327,$CG$3:CG1330,0))&amp;$CE$23&amp;CHAR(10)&amp;$CD$24&amp;AD1327&amp;$CE$24&amp;CHAR(10)&amp;$CD$25&amp;AE1327&amp;$CE$25&amp;CHAR(10),"")&amp;IF(LEN(AG1327)&gt;0,$CD$23&amp;INDEX($CH$3:CH1330,MATCH(AF1327,$CG$3:CG1330,0))&amp;$CE$23&amp;CHAR(10)&amp;$CD$24&amp;AG1327&amp;$CE$24&amp;CHAR(10)&amp;$CD$25&amp;AH1327&amp;$CE$25&amp;CHAR(10),"")&amp;IF(LEN(AJ1327)&gt;0,$CD$23&amp;INDEX($CH$3:CH1330,MATCH(AI1327,$CG$3:CG1330,0))&amp;$CE$23&amp;CHAR(10)&amp;$CD$24&amp;AJ1327&amp;$CE$24&amp;CHAR(10)&amp;$CD$25&amp;AK1327&amp;$CE$25&amp;CHAR(10),"")</f>
        <v/>
      </c>
      <c r="BK1327" s="18" t="str">
        <f>IF(LEN(J1327)&gt;0,INDEX($BH$2:$BH$100000,MATCH(J1327,VBAsheet!$H$2:$H$100000,0))&amp;CHAR(10),"")&amp;IF(LEN(K1327)&gt;0,INDEX($BH$2:$BH$100000,MATCH(K1327,VBAsheet!$H$2:$H$100000,0))&amp;CHAR(10),"")&amp;IF(LEN(L1327)&gt;0,INDEX($BH$2:$BH$100000,MATCH(L1327,VBAsheet!$H$2:$H$100000,0))&amp;CHAR(10),"")&amp;IF(LEN(M1327)&gt;0,INDEX($BH$2:$BH$100000,MATCH(M1327,VBAsheet!$H$2:$H$100000,0))&amp;CHAR(10),"")</f>
        <v/>
      </c>
      <c r="BM1327" s="94" t="str">
        <f t="shared" si="785"/>
        <v/>
      </c>
      <c r="BN1327" s="95" t="str">
        <f t="shared" si="773"/>
        <v/>
      </c>
      <c r="BP1327" s="18" t="str">
        <f t="shared" si="774"/>
        <v/>
      </c>
      <c r="BR1327" s="81" t="str">
        <f t="shared" si="784"/>
        <v/>
      </c>
      <c r="BU1327" s="138" t="str">
        <f t="shared" si="775"/>
        <v/>
      </c>
      <c r="BV1327" s="3" t="str">
        <f t="shared" si="776"/>
        <v/>
      </c>
      <c r="BW1327" s="3" t="str">
        <f t="shared" si="777"/>
        <v/>
      </c>
      <c r="BX1327" s="144" t="str">
        <f t="shared" si="778"/>
        <v/>
      </c>
      <c r="BY1327" s="18" t="str">
        <f t="shared" si="779"/>
        <v/>
      </c>
      <c r="BZ1327" s="18" t="str">
        <f t="shared" si="780"/>
        <v/>
      </c>
      <c r="CA1327" s="19" t="str">
        <f t="shared" si="781"/>
        <v/>
      </c>
    </row>
    <row r="1328" spans="4:79" x14ac:dyDescent="0.45">
      <c r="D1328" s="164" t="str">
        <f t="shared" si="782"/>
        <v/>
      </c>
      <c r="I1328" s="9" t="str">
        <f t="shared" si="755"/>
        <v/>
      </c>
      <c r="J1328" s="173" t="str">
        <f t="shared" si="756"/>
        <v/>
      </c>
      <c r="K1328" s="13"/>
      <c r="L1328" s="13"/>
      <c r="M1328" s="13"/>
      <c r="N1328" s="178" t="str">
        <f t="shared" si="757"/>
        <v/>
      </c>
      <c r="O1328" s="181" t="str">
        <f t="shared" si="758"/>
        <v/>
      </c>
      <c r="P1328" s="8" t="str">
        <f t="shared" si="759"/>
        <v/>
      </c>
      <c r="Q1328" s="8" t="str">
        <f t="shared" si="760"/>
        <v/>
      </c>
      <c r="R1328" s="8" t="str">
        <f t="shared" si="761"/>
        <v/>
      </c>
      <c r="S1328" s="8" t="str">
        <f t="shared" si="762"/>
        <v/>
      </c>
      <c r="T1328" s="8" t="str">
        <f t="shared" si="763"/>
        <v/>
      </c>
      <c r="U1328" s="8" t="str">
        <f t="shared" si="764"/>
        <v/>
      </c>
      <c r="V1328" s="16" t="str">
        <f t="shared" si="765"/>
        <v/>
      </c>
      <c r="W1328" s="129" t="str">
        <f t="shared" si="766"/>
        <v/>
      </c>
      <c r="X1328" s="8" t="str">
        <f t="shared" si="767"/>
        <v/>
      </c>
      <c r="Y1328" s="8" t="str">
        <f t="shared" si="768"/>
        <v/>
      </c>
      <c r="AQ1328" s="6" t="str">
        <f t="shared" si="769"/>
        <v/>
      </c>
      <c r="AR1328" s="128" t="str">
        <f t="shared" si="770"/>
        <v/>
      </c>
      <c r="AS1328" s="128" t="str">
        <f t="shared" si="771"/>
        <v/>
      </c>
      <c r="AT1328" s="139" t="str">
        <f t="shared" si="783"/>
        <v/>
      </c>
      <c r="BH1328" s="127" t="str">
        <f>IF(LEN(VBAsheet!H1328)&gt;0,$CD$4&amp;CHAR(10)&amp;$CD$5&amp;CHAR(10)&amp;$CD$6&amp;IF(VBAsheet!I1328="N",1,0)&amp;$CE$6&amp;CHAR(10)&amp;$CD$7&amp;CHAR(10)&amp;$CD$8&amp;VBAsheet!H1328&amp;$CE$8&amp;CHAR(10)&amp;$CD$9&amp;VBAsheet!K1328&amp;$CE$9&amp;CHAR(10)&amp;$CD$10&amp;VBAsheet!J1328-1&amp;$CE$10&amp;CHAR(10)&amp;$CD$11,"")</f>
        <v/>
      </c>
      <c r="BI1328"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8" s="18" t="str">
        <f>IF(LEN(X1328)&gt;0,$CD$23&amp;INDEX($CH$3:CH1331,MATCH(W1328,$CG$3:CG1331,0))&amp;$CE$23&amp;CHAR(10)&amp;$CD$24&amp;X1328&amp;$CE$24&amp;CHAR(10)&amp;$CD$25&amp;Y1328&amp;$CE$25&amp;CHAR(10),"")&amp;IF(LEN(AA1328)&gt;0,$CD$23&amp;INDEX($CH$3:CH1331,MATCH(Z1328,$CG$3:CG1331,0))&amp;$CE$23&amp;CHAR(10)&amp;$CD$24&amp;AA1328&amp;$CE$24&amp;CHAR(10)&amp;$CD$25&amp;AB1328&amp;$CE$25&amp;CHAR(10),"")&amp;IF(LEN(AD1328)&gt;0,$CD$23&amp;INDEX($CH$3:CH1331,MATCH(AC1328,$CG$3:CG1331,0))&amp;$CE$23&amp;CHAR(10)&amp;$CD$24&amp;AD1328&amp;$CE$24&amp;CHAR(10)&amp;$CD$25&amp;AE1328&amp;$CE$25&amp;CHAR(10),"")&amp;IF(LEN(AG1328)&gt;0,$CD$23&amp;INDEX($CH$3:CH1331,MATCH(AF1328,$CG$3:CG1331,0))&amp;$CE$23&amp;CHAR(10)&amp;$CD$24&amp;AG1328&amp;$CE$24&amp;CHAR(10)&amp;$CD$25&amp;AH1328&amp;$CE$25&amp;CHAR(10),"")&amp;IF(LEN(AJ1328)&gt;0,$CD$23&amp;INDEX($CH$3:CH1331,MATCH(AI1328,$CG$3:CG1331,0))&amp;$CE$23&amp;CHAR(10)&amp;$CD$24&amp;AJ1328&amp;$CE$24&amp;CHAR(10)&amp;$CD$25&amp;AK1328&amp;$CE$25&amp;CHAR(10),"")</f>
        <v/>
      </c>
      <c r="BK1328" s="18" t="str">
        <f>IF(LEN(J1328)&gt;0,INDEX($BH$2:$BH$100000,MATCH(J1328,VBAsheet!$H$2:$H$100000,0))&amp;CHAR(10),"")&amp;IF(LEN(K1328)&gt;0,INDEX($BH$2:$BH$100000,MATCH(K1328,VBAsheet!$H$2:$H$100000,0))&amp;CHAR(10),"")&amp;IF(LEN(L1328)&gt;0,INDEX($BH$2:$BH$100000,MATCH(L1328,VBAsheet!$H$2:$H$100000,0))&amp;CHAR(10),"")&amp;IF(LEN(M1328)&gt;0,INDEX($BH$2:$BH$100000,MATCH(M1328,VBAsheet!$H$2:$H$100000,0))&amp;CHAR(10),"")</f>
        <v/>
      </c>
      <c r="BM1328" s="94" t="str">
        <f t="shared" si="785"/>
        <v/>
      </c>
      <c r="BN1328" s="95" t="str">
        <f t="shared" si="773"/>
        <v/>
      </c>
      <c r="BP1328" s="18" t="str">
        <f t="shared" si="774"/>
        <v/>
      </c>
      <c r="BR1328" s="81" t="str">
        <f t="shared" si="784"/>
        <v/>
      </c>
      <c r="BU1328" s="138" t="str">
        <f t="shared" si="775"/>
        <v/>
      </c>
      <c r="BV1328" s="3" t="str">
        <f t="shared" si="776"/>
        <v/>
      </c>
      <c r="BW1328" s="3" t="str">
        <f t="shared" si="777"/>
        <v/>
      </c>
      <c r="BX1328" s="144" t="str">
        <f t="shared" si="778"/>
        <v/>
      </c>
      <c r="BY1328" s="18" t="str">
        <f t="shared" si="779"/>
        <v/>
      </c>
      <c r="BZ1328" s="18" t="str">
        <f t="shared" si="780"/>
        <v/>
      </c>
      <c r="CA1328" s="19" t="str">
        <f t="shared" si="781"/>
        <v/>
      </c>
    </row>
    <row r="1329" spans="4:79" x14ac:dyDescent="0.45">
      <c r="D1329" s="164" t="str">
        <f t="shared" si="782"/>
        <v/>
      </c>
      <c r="I1329" s="9" t="str">
        <f t="shared" si="755"/>
        <v/>
      </c>
      <c r="J1329" s="173" t="str">
        <f t="shared" si="756"/>
        <v/>
      </c>
      <c r="K1329" s="13"/>
      <c r="L1329" s="13"/>
      <c r="M1329" s="13"/>
      <c r="N1329" s="178" t="str">
        <f t="shared" si="757"/>
        <v/>
      </c>
      <c r="O1329" s="181" t="str">
        <f t="shared" si="758"/>
        <v/>
      </c>
      <c r="P1329" s="8" t="str">
        <f t="shared" si="759"/>
        <v/>
      </c>
      <c r="Q1329" s="8" t="str">
        <f t="shared" si="760"/>
        <v/>
      </c>
      <c r="R1329" s="8" t="str">
        <f t="shared" si="761"/>
        <v/>
      </c>
      <c r="S1329" s="8" t="str">
        <f t="shared" si="762"/>
        <v/>
      </c>
      <c r="T1329" s="8" t="str">
        <f t="shared" si="763"/>
        <v/>
      </c>
      <c r="U1329" s="8" t="str">
        <f t="shared" si="764"/>
        <v/>
      </c>
      <c r="V1329" s="16" t="str">
        <f t="shared" si="765"/>
        <v/>
      </c>
      <c r="W1329" s="129" t="str">
        <f t="shared" si="766"/>
        <v/>
      </c>
      <c r="X1329" s="8" t="str">
        <f t="shared" si="767"/>
        <v/>
      </c>
      <c r="Y1329" s="8" t="str">
        <f t="shared" si="768"/>
        <v/>
      </c>
      <c r="AQ1329" s="6" t="str">
        <f t="shared" si="769"/>
        <v/>
      </c>
      <c r="AR1329" s="128" t="str">
        <f t="shared" si="770"/>
        <v/>
      </c>
      <c r="AS1329" s="128" t="str">
        <f t="shared" si="771"/>
        <v/>
      </c>
      <c r="AT1329" s="139" t="str">
        <f t="shared" si="783"/>
        <v/>
      </c>
      <c r="BH1329" s="127" t="str">
        <f>IF(LEN(VBAsheet!H1329)&gt;0,$CD$4&amp;CHAR(10)&amp;$CD$5&amp;CHAR(10)&amp;$CD$6&amp;IF(VBAsheet!I1329="N",1,0)&amp;$CE$6&amp;CHAR(10)&amp;$CD$7&amp;CHAR(10)&amp;$CD$8&amp;VBAsheet!H1329&amp;$CE$8&amp;CHAR(10)&amp;$CD$9&amp;VBAsheet!K1329&amp;$CE$9&amp;CHAR(10)&amp;$CD$10&amp;VBAsheet!J1329-1&amp;$CE$10&amp;CHAR(10)&amp;$CD$11,"")</f>
        <v/>
      </c>
      <c r="BI1329"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29" s="18" t="str">
        <f>IF(LEN(X1329)&gt;0,$CD$23&amp;INDEX($CH$3:CH1332,MATCH(W1329,$CG$3:CG1332,0))&amp;$CE$23&amp;CHAR(10)&amp;$CD$24&amp;X1329&amp;$CE$24&amp;CHAR(10)&amp;$CD$25&amp;Y1329&amp;$CE$25&amp;CHAR(10),"")&amp;IF(LEN(AA1329)&gt;0,$CD$23&amp;INDEX($CH$3:CH1332,MATCH(Z1329,$CG$3:CG1332,0))&amp;$CE$23&amp;CHAR(10)&amp;$CD$24&amp;AA1329&amp;$CE$24&amp;CHAR(10)&amp;$CD$25&amp;AB1329&amp;$CE$25&amp;CHAR(10),"")&amp;IF(LEN(AD1329)&gt;0,$CD$23&amp;INDEX($CH$3:CH1332,MATCH(AC1329,$CG$3:CG1332,0))&amp;$CE$23&amp;CHAR(10)&amp;$CD$24&amp;AD1329&amp;$CE$24&amp;CHAR(10)&amp;$CD$25&amp;AE1329&amp;$CE$25&amp;CHAR(10),"")&amp;IF(LEN(AG1329)&gt;0,$CD$23&amp;INDEX($CH$3:CH1332,MATCH(AF1329,$CG$3:CG1332,0))&amp;$CE$23&amp;CHAR(10)&amp;$CD$24&amp;AG1329&amp;$CE$24&amp;CHAR(10)&amp;$CD$25&amp;AH1329&amp;$CE$25&amp;CHAR(10),"")&amp;IF(LEN(AJ1329)&gt;0,$CD$23&amp;INDEX($CH$3:CH1332,MATCH(AI1329,$CG$3:CG1332,0))&amp;$CE$23&amp;CHAR(10)&amp;$CD$24&amp;AJ1329&amp;$CE$24&amp;CHAR(10)&amp;$CD$25&amp;AK1329&amp;$CE$25&amp;CHAR(10),"")</f>
        <v/>
      </c>
      <c r="BK1329" s="18" t="str">
        <f>IF(LEN(J1329)&gt;0,INDEX($BH$2:$BH$100000,MATCH(J1329,VBAsheet!$H$2:$H$100000,0))&amp;CHAR(10),"")&amp;IF(LEN(K1329)&gt;0,INDEX($BH$2:$BH$100000,MATCH(K1329,VBAsheet!$H$2:$H$100000,0))&amp;CHAR(10),"")&amp;IF(LEN(L1329)&gt;0,INDEX($BH$2:$BH$100000,MATCH(L1329,VBAsheet!$H$2:$H$100000,0))&amp;CHAR(10),"")&amp;IF(LEN(M1329)&gt;0,INDEX($BH$2:$BH$100000,MATCH(M1329,VBAsheet!$H$2:$H$100000,0))&amp;CHAR(10),"")</f>
        <v/>
      </c>
      <c r="BM1329" s="94" t="str">
        <f t="shared" si="785"/>
        <v/>
      </c>
      <c r="BN1329" s="95" t="str">
        <f t="shared" si="773"/>
        <v/>
      </c>
      <c r="BP1329" s="18" t="str">
        <f t="shared" si="774"/>
        <v/>
      </c>
      <c r="BR1329" s="81" t="str">
        <f t="shared" si="784"/>
        <v/>
      </c>
      <c r="BU1329" s="138" t="str">
        <f t="shared" si="775"/>
        <v/>
      </c>
      <c r="BV1329" s="3" t="str">
        <f t="shared" si="776"/>
        <v/>
      </c>
      <c r="BW1329" s="3" t="str">
        <f t="shared" si="777"/>
        <v/>
      </c>
      <c r="BX1329" s="144" t="str">
        <f t="shared" si="778"/>
        <v/>
      </c>
      <c r="BY1329" s="18" t="str">
        <f t="shared" si="779"/>
        <v/>
      </c>
      <c r="BZ1329" s="18" t="str">
        <f t="shared" si="780"/>
        <v/>
      </c>
      <c r="CA1329" s="19" t="str">
        <f t="shared" si="781"/>
        <v/>
      </c>
    </row>
    <row r="1330" spans="4:79" x14ac:dyDescent="0.45">
      <c r="D1330" s="164" t="str">
        <f t="shared" si="782"/>
        <v/>
      </c>
      <c r="I1330" s="9" t="str">
        <f t="shared" si="755"/>
        <v/>
      </c>
      <c r="J1330" s="173" t="str">
        <f t="shared" si="756"/>
        <v/>
      </c>
      <c r="K1330" s="13"/>
      <c r="L1330" s="13"/>
      <c r="M1330" s="13"/>
      <c r="N1330" s="178" t="str">
        <f t="shared" si="757"/>
        <v/>
      </c>
      <c r="O1330" s="181" t="str">
        <f t="shared" si="758"/>
        <v/>
      </c>
      <c r="P1330" s="8" t="str">
        <f t="shared" si="759"/>
        <v/>
      </c>
      <c r="Q1330" s="8" t="str">
        <f t="shared" si="760"/>
        <v/>
      </c>
      <c r="R1330" s="8" t="str">
        <f t="shared" si="761"/>
        <v/>
      </c>
      <c r="S1330" s="8" t="str">
        <f t="shared" si="762"/>
        <v/>
      </c>
      <c r="T1330" s="8" t="str">
        <f t="shared" si="763"/>
        <v/>
      </c>
      <c r="U1330" s="8" t="str">
        <f t="shared" si="764"/>
        <v/>
      </c>
      <c r="V1330" s="16" t="str">
        <f t="shared" si="765"/>
        <v/>
      </c>
      <c r="W1330" s="129" t="str">
        <f t="shared" si="766"/>
        <v/>
      </c>
      <c r="X1330" s="8" t="str">
        <f t="shared" si="767"/>
        <v/>
      </c>
      <c r="Y1330" s="8" t="str">
        <f t="shared" si="768"/>
        <v/>
      </c>
      <c r="AQ1330" s="6" t="str">
        <f t="shared" si="769"/>
        <v/>
      </c>
      <c r="AR1330" s="128" t="str">
        <f t="shared" si="770"/>
        <v/>
      </c>
      <c r="AS1330" s="128" t="str">
        <f t="shared" si="771"/>
        <v/>
      </c>
      <c r="AT1330" s="139" t="str">
        <f t="shared" si="783"/>
        <v/>
      </c>
      <c r="BH1330" s="127" t="str">
        <f>IF(LEN(VBAsheet!H1330)&gt;0,$CD$4&amp;CHAR(10)&amp;$CD$5&amp;CHAR(10)&amp;$CD$6&amp;IF(VBAsheet!I1330="N",1,0)&amp;$CE$6&amp;CHAR(10)&amp;$CD$7&amp;CHAR(10)&amp;$CD$8&amp;VBAsheet!H1330&amp;$CE$8&amp;CHAR(10)&amp;$CD$9&amp;VBAsheet!K1330&amp;$CE$9&amp;CHAR(10)&amp;$CD$10&amp;VBAsheet!J1330-1&amp;$CE$10&amp;CHAR(10)&amp;$CD$11,"")</f>
        <v/>
      </c>
      <c r="BI1330"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0" s="18" t="str">
        <f>IF(LEN(X1330)&gt;0,$CD$23&amp;INDEX($CH$3:CH1333,MATCH(W1330,$CG$3:CG1333,0))&amp;$CE$23&amp;CHAR(10)&amp;$CD$24&amp;X1330&amp;$CE$24&amp;CHAR(10)&amp;$CD$25&amp;Y1330&amp;$CE$25&amp;CHAR(10),"")&amp;IF(LEN(AA1330)&gt;0,$CD$23&amp;INDEX($CH$3:CH1333,MATCH(Z1330,$CG$3:CG1333,0))&amp;$CE$23&amp;CHAR(10)&amp;$CD$24&amp;AA1330&amp;$CE$24&amp;CHAR(10)&amp;$CD$25&amp;AB1330&amp;$CE$25&amp;CHAR(10),"")&amp;IF(LEN(AD1330)&gt;0,$CD$23&amp;INDEX($CH$3:CH1333,MATCH(AC1330,$CG$3:CG1333,0))&amp;$CE$23&amp;CHAR(10)&amp;$CD$24&amp;AD1330&amp;$CE$24&amp;CHAR(10)&amp;$CD$25&amp;AE1330&amp;$CE$25&amp;CHAR(10),"")&amp;IF(LEN(AG1330)&gt;0,$CD$23&amp;INDEX($CH$3:CH1333,MATCH(AF1330,$CG$3:CG1333,0))&amp;$CE$23&amp;CHAR(10)&amp;$CD$24&amp;AG1330&amp;$CE$24&amp;CHAR(10)&amp;$CD$25&amp;AH1330&amp;$CE$25&amp;CHAR(10),"")&amp;IF(LEN(AJ1330)&gt;0,$CD$23&amp;INDEX($CH$3:CH1333,MATCH(AI1330,$CG$3:CG1333,0))&amp;$CE$23&amp;CHAR(10)&amp;$CD$24&amp;AJ1330&amp;$CE$24&amp;CHAR(10)&amp;$CD$25&amp;AK1330&amp;$CE$25&amp;CHAR(10),"")</f>
        <v/>
      </c>
      <c r="BK1330" s="18" t="str">
        <f>IF(LEN(J1330)&gt;0,INDEX($BH$2:$BH$100000,MATCH(J1330,VBAsheet!$H$2:$H$100000,0))&amp;CHAR(10),"")&amp;IF(LEN(K1330)&gt;0,INDEX($BH$2:$BH$100000,MATCH(K1330,VBAsheet!$H$2:$H$100000,0))&amp;CHAR(10),"")&amp;IF(LEN(L1330)&gt;0,INDEX($BH$2:$BH$100000,MATCH(L1330,VBAsheet!$H$2:$H$100000,0))&amp;CHAR(10),"")&amp;IF(LEN(M1330)&gt;0,INDEX($BH$2:$BH$100000,MATCH(M1330,VBAsheet!$H$2:$H$100000,0))&amp;CHAR(10),"")</f>
        <v/>
      </c>
      <c r="BM1330" s="94" t="str">
        <f t="shared" si="785"/>
        <v/>
      </c>
      <c r="BN1330" s="95" t="str">
        <f t="shared" si="773"/>
        <v/>
      </c>
      <c r="BP1330" s="18" t="str">
        <f t="shared" si="774"/>
        <v/>
      </c>
      <c r="BR1330" s="81" t="str">
        <f t="shared" si="784"/>
        <v/>
      </c>
      <c r="BU1330" s="138" t="str">
        <f t="shared" si="775"/>
        <v/>
      </c>
      <c r="BV1330" s="3" t="str">
        <f t="shared" si="776"/>
        <v/>
      </c>
      <c r="BW1330" s="3" t="str">
        <f t="shared" si="777"/>
        <v/>
      </c>
      <c r="BX1330" s="144" t="str">
        <f t="shared" si="778"/>
        <v/>
      </c>
      <c r="BY1330" s="18" t="str">
        <f t="shared" si="779"/>
        <v/>
      </c>
      <c r="BZ1330" s="18" t="str">
        <f t="shared" si="780"/>
        <v/>
      </c>
      <c r="CA1330" s="19" t="str">
        <f t="shared" si="781"/>
        <v/>
      </c>
    </row>
    <row r="1331" spans="4:79" x14ac:dyDescent="0.45">
      <c r="D1331" s="164" t="str">
        <f t="shared" si="782"/>
        <v/>
      </c>
      <c r="I1331" s="9" t="str">
        <f t="shared" si="755"/>
        <v/>
      </c>
      <c r="J1331" s="173" t="str">
        <f t="shared" si="756"/>
        <v/>
      </c>
      <c r="K1331" s="13"/>
      <c r="L1331" s="13"/>
      <c r="M1331" s="13"/>
      <c r="N1331" s="178" t="str">
        <f t="shared" si="757"/>
        <v/>
      </c>
      <c r="O1331" s="181" t="str">
        <f t="shared" si="758"/>
        <v/>
      </c>
      <c r="P1331" s="8" t="str">
        <f t="shared" si="759"/>
        <v/>
      </c>
      <c r="Q1331" s="8" t="str">
        <f t="shared" si="760"/>
        <v/>
      </c>
      <c r="R1331" s="8" t="str">
        <f t="shared" si="761"/>
        <v/>
      </c>
      <c r="S1331" s="8" t="str">
        <f t="shared" si="762"/>
        <v/>
      </c>
      <c r="T1331" s="8" t="str">
        <f t="shared" si="763"/>
        <v/>
      </c>
      <c r="U1331" s="8" t="str">
        <f t="shared" si="764"/>
        <v/>
      </c>
      <c r="V1331" s="16" t="str">
        <f t="shared" si="765"/>
        <v/>
      </c>
      <c r="W1331" s="129" t="str">
        <f t="shared" si="766"/>
        <v/>
      </c>
      <c r="X1331" s="8" t="str">
        <f t="shared" si="767"/>
        <v/>
      </c>
      <c r="Y1331" s="8" t="str">
        <f t="shared" si="768"/>
        <v/>
      </c>
      <c r="AQ1331" s="6" t="str">
        <f t="shared" si="769"/>
        <v/>
      </c>
      <c r="AR1331" s="128" t="str">
        <f t="shared" si="770"/>
        <v/>
      </c>
      <c r="AS1331" s="128" t="str">
        <f t="shared" si="771"/>
        <v/>
      </c>
      <c r="AT1331" s="139" t="str">
        <f t="shared" si="783"/>
        <v/>
      </c>
      <c r="BH1331" s="127" t="str">
        <f>IF(LEN(VBAsheet!H1331)&gt;0,$CD$4&amp;CHAR(10)&amp;$CD$5&amp;CHAR(10)&amp;$CD$6&amp;IF(VBAsheet!I1331="N",1,0)&amp;$CE$6&amp;CHAR(10)&amp;$CD$7&amp;CHAR(10)&amp;$CD$8&amp;VBAsheet!H1331&amp;$CE$8&amp;CHAR(10)&amp;$CD$9&amp;VBAsheet!K1331&amp;$CE$9&amp;CHAR(10)&amp;$CD$10&amp;VBAsheet!J1331-1&amp;$CE$10&amp;CHAR(10)&amp;$CD$11,"")</f>
        <v/>
      </c>
      <c r="BI1331"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1" s="18" t="str">
        <f>IF(LEN(X1331)&gt;0,$CD$23&amp;INDEX($CH$3:CH1334,MATCH(W1331,$CG$3:CG1334,0))&amp;$CE$23&amp;CHAR(10)&amp;$CD$24&amp;X1331&amp;$CE$24&amp;CHAR(10)&amp;$CD$25&amp;Y1331&amp;$CE$25&amp;CHAR(10),"")&amp;IF(LEN(AA1331)&gt;0,$CD$23&amp;INDEX($CH$3:CH1334,MATCH(Z1331,$CG$3:CG1334,0))&amp;$CE$23&amp;CHAR(10)&amp;$CD$24&amp;AA1331&amp;$CE$24&amp;CHAR(10)&amp;$CD$25&amp;AB1331&amp;$CE$25&amp;CHAR(10),"")&amp;IF(LEN(AD1331)&gt;0,$CD$23&amp;INDEX($CH$3:CH1334,MATCH(AC1331,$CG$3:CG1334,0))&amp;$CE$23&amp;CHAR(10)&amp;$CD$24&amp;AD1331&amp;$CE$24&amp;CHAR(10)&amp;$CD$25&amp;AE1331&amp;$CE$25&amp;CHAR(10),"")&amp;IF(LEN(AG1331)&gt;0,$CD$23&amp;INDEX($CH$3:CH1334,MATCH(AF1331,$CG$3:CG1334,0))&amp;$CE$23&amp;CHAR(10)&amp;$CD$24&amp;AG1331&amp;$CE$24&amp;CHAR(10)&amp;$CD$25&amp;AH1331&amp;$CE$25&amp;CHAR(10),"")&amp;IF(LEN(AJ1331)&gt;0,$CD$23&amp;INDEX($CH$3:CH1334,MATCH(AI1331,$CG$3:CG1334,0))&amp;$CE$23&amp;CHAR(10)&amp;$CD$24&amp;AJ1331&amp;$CE$24&amp;CHAR(10)&amp;$CD$25&amp;AK1331&amp;$CE$25&amp;CHAR(10),"")</f>
        <v/>
      </c>
      <c r="BK1331" s="18" t="str">
        <f>IF(LEN(J1331)&gt;0,INDEX($BH$2:$BH$100000,MATCH(J1331,VBAsheet!$H$2:$H$100000,0))&amp;CHAR(10),"")&amp;IF(LEN(K1331)&gt;0,INDEX($BH$2:$BH$100000,MATCH(K1331,VBAsheet!$H$2:$H$100000,0))&amp;CHAR(10),"")&amp;IF(LEN(L1331)&gt;0,INDEX($BH$2:$BH$100000,MATCH(L1331,VBAsheet!$H$2:$H$100000,0))&amp;CHAR(10),"")&amp;IF(LEN(M1331)&gt;0,INDEX($BH$2:$BH$100000,MATCH(M1331,VBAsheet!$H$2:$H$100000,0))&amp;CHAR(10),"")</f>
        <v/>
      </c>
      <c r="BM1331" s="94" t="str">
        <f t="shared" si="785"/>
        <v/>
      </c>
      <c r="BN1331" s="95" t="str">
        <f t="shared" si="773"/>
        <v/>
      </c>
      <c r="BP1331" s="18" t="str">
        <f t="shared" si="774"/>
        <v/>
      </c>
      <c r="BR1331" s="81" t="str">
        <f t="shared" si="784"/>
        <v/>
      </c>
      <c r="BU1331" s="138" t="str">
        <f t="shared" si="775"/>
        <v/>
      </c>
      <c r="BV1331" s="3" t="str">
        <f t="shared" si="776"/>
        <v/>
      </c>
      <c r="BW1331" s="3" t="str">
        <f t="shared" si="777"/>
        <v/>
      </c>
      <c r="BX1331" s="144" t="str">
        <f t="shared" si="778"/>
        <v/>
      </c>
      <c r="BY1331" s="18" t="str">
        <f t="shared" si="779"/>
        <v/>
      </c>
      <c r="BZ1331" s="18" t="str">
        <f t="shared" si="780"/>
        <v/>
      </c>
      <c r="CA1331" s="19" t="str">
        <f t="shared" si="781"/>
        <v/>
      </c>
    </row>
    <row r="1332" spans="4:79" x14ac:dyDescent="0.45">
      <c r="D1332" s="164" t="str">
        <f t="shared" si="782"/>
        <v/>
      </c>
      <c r="I1332" s="9" t="str">
        <f t="shared" si="755"/>
        <v/>
      </c>
      <c r="J1332" s="173" t="str">
        <f t="shared" si="756"/>
        <v/>
      </c>
      <c r="K1332" s="13"/>
      <c r="L1332" s="13"/>
      <c r="M1332" s="13"/>
      <c r="N1332" s="178" t="str">
        <f t="shared" si="757"/>
        <v/>
      </c>
      <c r="O1332" s="181" t="str">
        <f t="shared" si="758"/>
        <v/>
      </c>
      <c r="P1332" s="8" t="str">
        <f t="shared" si="759"/>
        <v/>
      </c>
      <c r="Q1332" s="8" t="str">
        <f t="shared" si="760"/>
        <v/>
      </c>
      <c r="R1332" s="8" t="str">
        <f t="shared" si="761"/>
        <v/>
      </c>
      <c r="S1332" s="8" t="str">
        <f t="shared" si="762"/>
        <v/>
      </c>
      <c r="T1332" s="8" t="str">
        <f t="shared" si="763"/>
        <v/>
      </c>
      <c r="U1332" s="8" t="str">
        <f t="shared" si="764"/>
        <v/>
      </c>
      <c r="V1332" s="16" t="str">
        <f t="shared" si="765"/>
        <v/>
      </c>
      <c r="W1332" s="129" t="str">
        <f t="shared" si="766"/>
        <v/>
      </c>
      <c r="X1332" s="8" t="str">
        <f t="shared" si="767"/>
        <v/>
      </c>
      <c r="Y1332" s="8" t="str">
        <f t="shared" si="768"/>
        <v/>
      </c>
      <c r="AQ1332" s="6" t="str">
        <f t="shared" si="769"/>
        <v/>
      </c>
      <c r="AR1332" s="128" t="str">
        <f t="shared" si="770"/>
        <v/>
      </c>
      <c r="AS1332" s="128" t="str">
        <f t="shared" si="771"/>
        <v/>
      </c>
      <c r="AT1332" s="139" t="str">
        <f t="shared" si="783"/>
        <v/>
      </c>
      <c r="BH1332" s="127" t="str">
        <f>IF(LEN(VBAsheet!H1332)&gt;0,$CD$4&amp;CHAR(10)&amp;$CD$5&amp;CHAR(10)&amp;$CD$6&amp;IF(VBAsheet!I1332="N",1,0)&amp;$CE$6&amp;CHAR(10)&amp;$CD$7&amp;CHAR(10)&amp;$CD$8&amp;VBAsheet!H1332&amp;$CE$8&amp;CHAR(10)&amp;$CD$9&amp;VBAsheet!K1332&amp;$CE$9&amp;CHAR(10)&amp;$CD$10&amp;VBAsheet!J1332-1&amp;$CE$10&amp;CHAR(10)&amp;$CD$11,"")</f>
        <v/>
      </c>
      <c r="BI1332"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2" s="18" t="str">
        <f>IF(LEN(X1332)&gt;0,$CD$23&amp;INDEX($CH$3:CH1335,MATCH(W1332,$CG$3:CG1335,0))&amp;$CE$23&amp;CHAR(10)&amp;$CD$24&amp;X1332&amp;$CE$24&amp;CHAR(10)&amp;$CD$25&amp;Y1332&amp;$CE$25&amp;CHAR(10),"")&amp;IF(LEN(AA1332)&gt;0,$CD$23&amp;INDEX($CH$3:CH1335,MATCH(Z1332,$CG$3:CG1335,0))&amp;$CE$23&amp;CHAR(10)&amp;$CD$24&amp;AA1332&amp;$CE$24&amp;CHAR(10)&amp;$CD$25&amp;AB1332&amp;$CE$25&amp;CHAR(10),"")&amp;IF(LEN(AD1332)&gt;0,$CD$23&amp;INDEX($CH$3:CH1335,MATCH(AC1332,$CG$3:CG1335,0))&amp;$CE$23&amp;CHAR(10)&amp;$CD$24&amp;AD1332&amp;$CE$24&amp;CHAR(10)&amp;$CD$25&amp;AE1332&amp;$CE$25&amp;CHAR(10),"")&amp;IF(LEN(AG1332)&gt;0,$CD$23&amp;INDEX($CH$3:CH1335,MATCH(AF1332,$CG$3:CG1335,0))&amp;$CE$23&amp;CHAR(10)&amp;$CD$24&amp;AG1332&amp;$CE$24&amp;CHAR(10)&amp;$CD$25&amp;AH1332&amp;$CE$25&amp;CHAR(10),"")&amp;IF(LEN(AJ1332)&gt;0,$CD$23&amp;INDEX($CH$3:CH1335,MATCH(AI1332,$CG$3:CG1335,0))&amp;$CE$23&amp;CHAR(10)&amp;$CD$24&amp;AJ1332&amp;$CE$24&amp;CHAR(10)&amp;$CD$25&amp;AK1332&amp;$CE$25&amp;CHAR(10),"")</f>
        <v/>
      </c>
      <c r="BK1332" s="18" t="str">
        <f>IF(LEN(J1332)&gt;0,INDEX($BH$2:$BH$100000,MATCH(J1332,VBAsheet!$H$2:$H$100000,0))&amp;CHAR(10),"")&amp;IF(LEN(K1332)&gt;0,INDEX($BH$2:$BH$100000,MATCH(K1332,VBAsheet!$H$2:$H$100000,0))&amp;CHAR(10),"")&amp;IF(LEN(L1332)&gt;0,INDEX($BH$2:$BH$100000,MATCH(L1332,VBAsheet!$H$2:$H$100000,0))&amp;CHAR(10),"")&amp;IF(LEN(M1332)&gt;0,INDEX($BH$2:$BH$100000,MATCH(M1332,VBAsheet!$H$2:$H$100000,0))&amp;CHAR(10),"")</f>
        <v/>
      </c>
      <c r="BM1332" s="94" t="str">
        <f t="shared" si="785"/>
        <v/>
      </c>
      <c r="BN1332" s="95" t="str">
        <f t="shared" si="773"/>
        <v/>
      </c>
      <c r="BP1332" s="18" t="str">
        <f t="shared" si="774"/>
        <v/>
      </c>
      <c r="BR1332" s="81" t="str">
        <f t="shared" si="784"/>
        <v/>
      </c>
      <c r="BU1332" s="138" t="str">
        <f t="shared" si="775"/>
        <v/>
      </c>
      <c r="BV1332" s="3" t="str">
        <f t="shared" si="776"/>
        <v/>
      </c>
      <c r="BW1332" s="3" t="str">
        <f t="shared" si="777"/>
        <v/>
      </c>
      <c r="BX1332" s="144" t="str">
        <f t="shared" si="778"/>
        <v/>
      </c>
      <c r="BY1332" s="18" t="str">
        <f t="shared" si="779"/>
        <v/>
      </c>
      <c r="BZ1332" s="18" t="str">
        <f t="shared" si="780"/>
        <v/>
      </c>
      <c r="CA1332" s="19" t="str">
        <f t="shared" si="781"/>
        <v/>
      </c>
    </row>
    <row r="1333" spans="4:79" x14ac:dyDescent="0.45">
      <c r="D1333" s="164" t="str">
        <f t="shared" si="782"/>
        <v/>
      </c>
      <c r="I1333" s="9" t="str">
        <f t="shared" si="755"/>
        <v/>
      </c>
      <c r="J1333" s="173" t="str">
        <f t="shared" si="756"/>
        <v/>
      </c>
      <c r="K1333" s="13"/>
      <c r="L1333" s="13"/>
      <c r="M1333" s="13"/>
      <c r="N1333" s="178" t="str">
        <f t="shared" si="757"/>
        <v/>
      </c>
      <c r="O1333" s="181" t="str">
        <f t="shared" si="758"/>
        <v/>
      </c>
      <c r="P1333" s="8" t="str">
        <f t="shared" si="759"/>
        <v/>
      </c>
      <c r="Q1333" s="8" t="str">
        <f t="shared" si="760"/>
        <v/>
      </c>
      <c r="R1333" s="8" t="str">
        <f t="shared" si="761"/>
        <v/>
      </c>
      <c r="S1333" s="8" t="str">
        <f t="shared" si="762"/>
        <v/>
      </c>
      <c r="T1333" s="8" t="str">
        <f t="shared" si="763"/>
        <v/>
      </c>
      <c r="U1333" s="8" t="str">
        <f t="shared" si="764"/>
        <v/>
      </c>
      <c r="V1333" s="16" t="str">
        <f t="shared" si="765"/>
        <v/>
      </c>
      <c r="W1333" s="129" t="str">
        <f t="shared" si="766"/>
        <v/>
      </c>
      <c r="X1333" s="8" t="str">
        <f t="shared" si="767"/>
        <v/>
      </c>
      <c r="Y1333" s="8" t="str">
        <f t="shared" si="768"/>
        <v/>
      </c>
      <c r="AQ1333" s="6" t="str">
        <f t="shared" si="769"/>
        <v/>
      </c>
      <c r="AR1333" s="128" t="str">
        <f t="shared" si="770"/>
        <v/>
      </c>
      <c r="AS1333" s="128" t="str">
        <f t="shared" si="771"/>
        <v/>
      </c>
      <c r="AT1333" s="139" t="str">
        <f t="shared" si="783"/>
        <v/>
      </c>
      <c r="BH1333" s="127" t="str">
        <f>IF(LEN(VBAsheet!H1333)&gt;0,$CD$4&amp;CHAR(10)&amp;$CD$5&amp;CHAR(10)&amp;$CD$6&amp;IF(VBAsheet!I1333="N",1,0)&amp;$CE$6&amp;CHAR(10)&amp;$CD$7&amp;CHAR(10)&amp;$CD$8&amp;VBAsheet!H1333&amp;$CE$8&amp;CHAR(10)&amp;$CD$9&amp;VBAsheet!K1333&amp;$CE$9&amp;CHAR(10)&amp;$CD$10&amp;VBAsheet!J1333-1&amp;$CE$10&amp;CHAR(10)&amp;$CD$11,"")</f>
        <v/>
      </c>
      <c r="BI1333"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3" s="18" t="str">
        <f>IF(LEN(X1333)&gt;0,$CD$23&amp;INDEX($CH$3:CH1336,MATCH(W1333,$CG$3:CG1336,0))&amp;$CE$23&amp;CHAR(10)&amp;$CD$24&amp;X1333&amp;$CE$24&amp;CHAR(10)&amp;$CD$25&amp;Y1333&amp;$CE$25&amp;CHAR(10),"")&amp;IF(LEN(AA1333)&gt;0,$CD$23&amp;INDEX($CH$3:CH1336,MATCH(Z1333,$CG$3:CG1336,0))&amp;$CE$23&amp;CHAR(10)&amp;$CD$24&amp;AA1333&amp;$CE$24&amp;CHAR(10)&amp;$CD$25&amp;AB1333&amp;$CE$25&amp;CHAR(10),"")&amp;IF(LEN(AD1333)&gt;0,$CD$23&amp;INDEX($CH$3:CH1336,MATCH(AC1333,$CG$3:CG1336,0))&amp;$CE$23&amp;CHAR(10)&amp;$CD$24&amp;AD1333&amp;$CE$24&amp;CHAR(10)&amp;$CD$25&amp;AE1333&amp;$CE$25&amp;CHAR(10),"")&amp;IF(LEN(AG1333)&gt;0,$CD$23&amp;INDEX($CH$3:CH1336,MATCH(AF1333,$CG$3:CG1336,0))&amp;$CE$23&amp;CHAR(10)&amp;$CD$24&amp;AG1333&amp;$CE$24&amp;CHAR(10)&amp;$CD$25&amp;AH1333&amp;$CE$25&amp;CHAR(10),"")&amp;IF(LEN(AJ1333)&gt;0,$CD$23&amp;INDEX($CH$3:CH1336,MATCH(AI1333,$CG$3:CG1336,0))&amp;$CE$23&amp;CHAR(10)&amp;$CD$24&amp;AJ1333&amp;$CE$24&amp;CHAR(10)&amp;$CD$25&amp;AK1333&amp;$CE$25&amp;CHAR(10),"")</f>
        <v/>
      </c>
      <c r="BK1333" s="18" t="str">
        <f>IF(LEN(J1333)&gt;0,INDEX($BH$2:$BH$100000,MATCH(J1333,VBAsheet!$H$2:$H$100000,0))&amp;CHAR(10),"")&amp;IF(LEN(K1333)&gt;0,INDEX($BH$2:$BH$100000,MATCH(K1333,VBAsheet!$H$2:$H$100000,0))&amp;CHAR(10),"")&amp;IF(LEN(L1333)&gt;0,INDEX($BH$2:$BH$100000,MATCH(L1333,VBAsheet!$H$2:$H$100000,0))&amp;CHAR(10),"")&amp;IF(LEN(M1333)&gt;0,INDEX($BH$2:$BH$100000,MATCH(M1333,VBAsheet!$H$2:$H$100000,0))&amp;CHAR(10),"")</f>
        <v/>
      </c>
      <c r="BM1333" s="94" t="str">
        <f t="shared" si="785"/>
        <v/>
      </c>
      <c r="BN1333" s="95" t="str">
        <f t="shared" si="773"/>
        <v/>
      </c>
      <c r="BP1333" s="18" t="str">
        <f t="shared" si="774"/>
        <v/>
      </c>
      <c r="BR1333" s="81" t="str">
        <f t="shared" si="784"/>
        <v/>
      </c>
      <c r="BU1333" s="138" t="str">
        <f t="shared" si="775"/>
        <v/>
      </c>
      <c r="BV1333" s="3" t="str">
        <f t="shared" si="776"/>
        <v/>
      </c>
      <c r="BW1333" s="3" t="str">
        <f t="shared" si="777"/>
        <v/>
      </c>
      <c r="BX1333" s="144" t="str">
        <f t="shared" si="778"/>
        <v/>
      </c>
      <c r="BY1333" s="18" t="str">
        <f t="shared" si="779"/>
        <v/>
      </c>
      <c r="BZ1333" s="18" t="str">
        <f t="shared" si="780"/>
        <v/>
      </c>
      <c r="CA1333" s="19" t="str">
        <f t="shared" si="781"/>
        <v/>
      </c>
    </row>
    <row r="1334" spans="4:79" x14ac:dyDescent="0.45">
      <c r="D1334" s="164" t="str">
        <f t="shared" si="782"/>
        <v/>
      </c>
      <c r="I1334" s="9" t="str">
        <f t="shared" si="755"/>
        <v/>
      </c>
      <c r="J1334" s="173" t="str">
        <f t="shared" si="756"/>
        <v/>
      </c>
      <c r="K1334" s="13"/>
      <c r="L1334" s="13"/>
      <c r="M1334" s="13"/>
      <c r="N1334" s="178" t="str">
        <f t="shared" si="757"/>
        <v/>
      </c>
      <c r="O1334" s="181" t="str">
        <f t="shared" si="758"/>
        <v/>
      </c>
      <c r="P1334" s="8" t="str">
        <f t="shared" si="759"/>
        <v/>
      </c>
      <c r="Q1334" s="8" t="str">
        <f t="shared" si="760"/>
        <v/>
      </c>
      <c r="R1334" s="8" t="str">
        <f t="shared" si="761"/>
        <v/>
      </c>
      <c r="S1334" s="8" t="str">
        <f t="shared" si="762"/>
        <v/>
      </c>
      <c r="T1334" s="8" t="str">
        <f t="shared" si="763"/>
        <v/>
      </c>
      <c r="U1334" s="8" t="str">
        <f t="shared" si="764"/>
        <v/>
      </c>
      <c r="V1334" s="16" t="str">
        <f t="shared" si="765"/>
        <v/>
      </c>
      <c r="W1334" s="129" t="str">
        <f t="shared" si="766"/>
        <v/>
      </c>
      <c r="X1334" s="8" t="str">
        <f t="shared" si="767"/>
        <v/>
      </c>
      <c r="Y1334" s="8" t="str">
        <f t="shared" si="768"/>
        <v/>
      </c>
      <c r="AQ1334" s="6" t="str">
        <f t="shared" si="769"/>
        <v/>
      </c>
      <c r="AR1334" s="128" t="str">
        <f t="shared" si="770"/>
        <v/>
      </c>
      <c r="AS1334" s="128" t="str">
        <f t="shared" si="771"/>
        <v/>
      </c>
      <c r="AT1334" s="139" t="str">
        <f t="shared" si="783"/>
        <v/>
      </c>
      <c r="BH1334" s="127" t="str">
        <f>IF(LEN(VBAsheet!H1334)&gt;0,$CD$4&amp;CHAR(10)&amp;$CD$5&amp;CHAR(10)&amp;$CD$6&amp;IF(VBAsheet!I1334="N",1,0)&amp;$CE$6&amp;CHAR(10)&amp;$CD$7&amp;CHAR(10)&amp;$CD$8&amp;VBAsheet!H1334&amp;$CE$8&amp;CHAR(10)&amp;$CD$9&amp;VBAsheet!K1334&amp;$CE$9&amp;CHAR(10)&amp;$CD$10&amp;VBAsheet!J1334-1&amp;$CE$10&amp;CHAR(10)&amp;$CD$11,"")</f>
        <v/>
      </c>
      <c r="BI1334"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4" s="18" t="str">
        <f>IF(LEN(X1334)&gt;0,$CD$23&amp;INDEX($CH$3:CH1337,MATCH(W1334,$CG$3:CG1337,0))&amp;$CE$23&amp;CHAR(10)&amp;$CD$24&amp;X1334&amp;$CE$24&amp;CHAR(10)&amp;$CD$25&amp;Y1334&amp;$CE$25&amp;CHAR(10),"")&amp;IF(LEN(AA1334)&gt;0,$CD$23&amp;INDEX($CH$3:CH1337,MATCH(Z1334,$CG$3:CG1337,0))&amp;$CE$23&amp;CHAR(10)&amp;$CD$24&amp;AA1334&amp;$CE$24&amp;CHAR(10)&amp;$CD$25&amp;AB1334&amp;$CE$25&amp;CHAR(10),"")&amp;IF(LEN(AD1334)&gt;0,$CD$23&amp;INDEX($CH$3:CH1337,MATCH(AC1334,$CG$3:CG1337,0))&amp;$CE$23&amp;CHAR(10)&amp;$CD$24&amp;AD1334&amp;$CE$24&amp;CHAR(10)&amp;$CD$25&amp;AE1334&amp;$CE$25&amp;CHAR(10),"")&amp;IF(LEN(AG1334)&gt;0,$CD$23&amp;INDEX($CH$3:CH1337,MATCH(AF1334,$CG$3:CG1337,0))&amp;$CE$23&amp;CHAR(10)&amp;$CD$24&amp;AG1334&amp;$CE$24&amp;CHAR(10)&amp;$CD$25&amp;AH1334&amp;$CE$25&amp;CHAR(10),"")&amp;IF(LEN(AJ1334)&gt;0,$CD$23&amp;INDEX($CH$3:CH1337,MATCH(AI1334,$CG$3:CG1337,0))&amp;$CE$23&amp;CHAR(10)&amp;$CD$24&amp;AJ1334&amp;$CE$24&amp;CHAR(10)&amp;$CD$25&amp;AK1334&amp;$CE$25&amp;CHAR(10),"")</f>
        <v/>
      </c>
      <c r="BK1334" s="18" t="str">
        <f>IF(LEN(J1334)&gt;0,INDEX($BH$2:$BH$100000,MATCH(J1334,VBAsheet!$H$2:$H$100000,0))&amp;CHAR(10),"")&amp;IF(LEN(K1334)&gt;0,INDEX($BH$2:$BH$100000,MATCH(K1334,VBAsheet!$H$2:$H$100000,0))&amp;CHAR(10),"")&amp;IF(LEN(L1334)&gt;0,INDEX($BH$2:$BH$100000,MATCH(L1334,VBAsheet!$H$2:$H$100000,0))&amp;CHAR(10),"")&amp;IF(LEN(M1334)&gt;0,INDEX($BH$2:$BH$100000,MATCH(M1334,VBAsheet!$H$2:$H$100000,0))&amp;CHAR(10),"")</f>
        <v/>
      </c>
      <c r="BM1334" s="94" t="str">
        <f t="shared" si="785"/>
        <v/>
      </c>
      <c r="BN1334" s="95" t="str">
        <f t="shared" si="773"/>
        <v/>
      </c>
      <c r="BP1334" s="18" t="str">
        <f t="shared" si="774"/>
        <v/>
      </c>
      <c r="BR1334" s="81" t="str">
        <f t="shared" si="784"/>
        <v/>
      </c>
      <c r="BU1334" s="138" t="str">
        <f t="shared" si="775"/>
        <v/>
      </c>
      <c r="BV1334" s="3" t="str">
        <f t="shared" si="776"/>
        <v/>
      </c>
      <c r="BW1334" s="3" t="str">
        <f t="shared" si="777"/>
        <v/>
      </c>
      <c r="BX1334" s="144" t="str">
        <f t="shared" si="778"/>
        <v/>
      </c>
      <c r="BY1334" s="18" t="str">
        <f t="shared" si="779"/>
        <v/>
      </c>
      <c r="BZ1334" s="18" t="str">
        <f t="shared" si="780"/>
        <v/>
      </c>
      <c r="CA1334" s="19" t="str">
        <f t="shared" si="781"/>
        <v/>
      </c>
    </row>
    <row r="1335" spans="4:79" x14ac:dyDescent="0.45">
      <c r="D1335" s="164" t="str">
        <f t="shared" si="782"/>
        <v/>
      </c>
      <c r="I1335" s="9" t="str">
        <f t="shared" si="755"/>
        <v/>
      </c>
      <c r="J1335" s="173" t="str">
        <f t="shared" si="756"/>
        <v/>
      </c>
      <c r="K1335" s="13"/>
      <c r="L1335" s="13"/>
      <c r="M1335" s="13"/>
      <c r="N1335" s="178" t="str">
        <f t="shared" si="757"/>
        <v/>
      </c>
      <c r="O1335" s="181" t="str">
        <f t="shared" si="758"/>
        <v/>
      </c>
      <c r="P1335" s="8" t="str">
        <f t="shared" si="759"/>
        <v/>
      </c>
      <c r="Q1335" s="8" t="str">
        <f t="shared" si="760"/>
        <v/>
      </c>
      <c r="R1335" s="8" t="str">
        <f t="shared" si="761"/>
        <v/>
      </c>
      <c r="S1335" s="8" t="str">
        <f t="shared" si="762"/>
        <v/>
      </c>
      <c r="T1335" s="8" t="str">
        <f t="shared" si="763"/>
        <v/>
      </c>
      <c r="U1335" s="8" t="str">
        <f t="shared" si="764"/>
        <v/>
      </c>
      <c r="V1335" s="16" t="str">
        <f t="shared" si="765"/>
        <v/>
      </c>
      <c r="W1335" s="129" t="str">
        <f t="shared" si="766"/>
        <v/>
      </c>
      <c r="X1335" s="8" t="str">
        <f t="shared" si="767"/>
        <v/>
      </c>
      <c r="Y1335" s="8" t="str">
        <f t="shared" si="768"/>
        <v/>
      </c>
      <c r="AQ1335" s="6" t="str">
        <f t="shared" si="769"/>
        <v/>
      </c>
      <c r="AR1335" s="128" t="str">
        <f t="shared" si="770"/>
        <v/>
      </c>
      <c r="AS1335" s="128" t="str">
        <f t="shared" si="771"/>
        <v/>
      </c>
      <c r="AT1335" s="139" t="str">
        <f t="shared" si="783"/>
        <v/>
      </c>
      <c r="BH1335" s="127" t="str">
        <f>IF(LEN(VBAsheet!H1335)&gt;0,$CD$4&amp;CHAR(10)&amp;$CD$5&amp;CHAR(10)&amp;$CD$6&amp;IF(VBAsheet!I1335="N",1,0)&amp;$CE$6&amp;CHAR(10)&amp;$CD$7&amp;CHAR(10)&amp;$CD$8&amp;VBAsheet!H1335&amp;$CE$8&amp;CHAR(10)&amp;$CD$9&amp;VBAsheet!K1335&amp;$CE$9&amp;CHAR(10)&amp;$CD$10&amp;VBAsheet!J1335-1&amp;$CE$10&amp;CHAR(10)&amp;$CD$11,"")</f>
        <v/>
      </c>
      <c r="BI1335"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5" s="18" t="str">
        <f>IF(LEN(X1335)&gt;0,$CD$23&amp;INDEX($CH$3:CH1338,MATCH(W1335,$CG$3:CG1338,0))&amp;$CE$23&amp;CHAR(10)&amp;$CD$24&amp;X1335&amp;$CE$24&amp;CHAR(10)&amp;$CD$25&amp;Y1335&amp;$CE$25&amp;CHAR(10),"")&amp;IF(LEN(AA1335)&gt;0,$CD$23&amp;INDEX($CH$3:CH1338,MATCH(Z1335,$CG$3:CG1338,0))&amp;$CE$23&amp;CHAR(10)&amp;$CD$24&amp;AA1335&amp;$CE$24&amp;CHAR(10)&amp;$CD$25&amp;AB1335&amp;$CE$25&amp;CHAR(10),"")&amp;IF(LEN(AD1335)&gt;0,$CD$23&amp;INDEX($CH$3:CH1338,MATCH(AC1335,$CG$3:CG1338,0))&amp;$CE$23&amp;CHAR(10)&amp;$CD$24&amp;AD1335&amp;$CE$24&amp;CHAR(10)&amp;$CD$25&amp;AE1335&amp;$CE$25&amp;CHAR(10),"")&amp;IF(LEN(AG1335)&gt;0,$CD$23&amp;INDEX($CH$3:CH1338,MATCH(AF1335,$CG$3:CG1338,0))&amp;$CE$23&amp;CHAR(10)&amp;$CD$24&amp;AG1335&amp;$CE$24&amp;CHAR(10)&amp;$CD$25&amp;AH1335&amp;$CE$25&amp;CHAR(10),"")&amp;IF(LEN(AJ1335)&gt;0,$CD$23&amp;INDEX($CH$3:CH1338,MATCH(AI1335,$CG$3:CG1338,0))&amp;$CE$23&amp;CHAR(10)&amp;$CD$24&amp;AJ1335&amp;$CE$24&amp;CHAR(10)&amp;$CD$25&amp;AK1335&amp;$CE$25&amp;CHAR(10),"")</f>
        <v/>
      </c>
      <c r="BK1335" s="18" t="str">
        <f>IF(LEN(J1335)&gt;0,INDEX($BH$2:$BH$100000,MATCH(J1335,VBAsheet!$H$2:$H$100000,0))&amp;CHAR(10),"")&amp;IF(LEN(K1335)&gt;0,INDEX($BH$2:$BH$100000,MATCH(K1335,VBAsheet!$H$2:$H$100000,0))&amp;CHAR(10),"")&amp;IF(LEN(L1335)&gt;0,INDEX($BH$2:$BH$100000,MATCH(L1335,VBAsheet!$H$2:$H$100000,0))&amp;CHAR(10),"")&amp;IF(LEN(M1335)&gt;0,INDEX($BH$2:$BH$100000,MATCH(M1335,VBAsheet!$H$2:$H$100000,0))&amp;CHAR(10),"")</f>
        <v/>
      </c>
      <c r="BM1335" s="94" t="str">
        <f t="shared" si="785"/>
        <v/>
      </c>
      <c r="BN1335" s="95" t="str">
        <f t="shared" si="773"/>
        <v/>
      </c>
      <c r="BP1335" s="18" t="str">
        <f t="shared" si="774"/>
        <v/>
      </c>
      <c r="BR1335" s="81" t="str">
        <f t="shared" si="784"/>
        <v/>
      </c>
      <c r="BU1335" s="138" t="str">
        <f t="shared" si="775"/>
        <v/>
      </c>
      <c r="BV1335" s="3" t="str">
        <f t="shared" si="776"/>
        <v/>
      </c>
      <c r="BW1335" s="3" t="str">
        <f t="shared" si="777"/>
        <v/>
      </c>
      <c r="BX1335" s="144" t="str">
        <f t="shared" si="778"/>
        <v/>
      </c>
      <c r="BY1335" s="18" t="str">
        <f t="shared" si="779"/>
        <v/>
      </c>
      <c r="BZ1335" s="18" t="str">
        <f t="shared" si="780"/>
        <v/>
      </c>
      <c r="CA1335" s="19" t="str">
        <f t="shared" si="781"/>
        <v/>
      </c>
    </row>
    <row r="1336" spans="4:79" x14ac:dyDescent="0.45">
      <c r="D1336" s="164" t="str">
        <f t="shared" si="782"/>
        <v/>
      </c>
      <c r="I1336" s="9" t="str">
        <f t="shared" si="755"/>
        <v/>
      </c>
      <c r="J1336" s="173" t="str">
        <f t="shared" si="756"/>
        <v/>
      </c>
      <c r="K1336" s="13"/>
      <c r="L1336" s="13"/>
      <c r="M1336" s="13"/>
      <c r="N1336" s="178" t="str">
        <f t="shared" si="757"/>
        <v/>
      </c>
      <c r="O1336" s="181" t="str">
        <f t="shared" si="758"/>
        <v/>
      </c>
      <c r="P1336" s="8" t="str">
        <f t="shared" si="759"/>
        <v/>
      </c>
      <c r="Q1336" s="8" t="str">
        <f t="shared" si="760"/>
        <v/>
      </c>
      <c r="R1336" s="8" t="str">
        <f t="shared" si="761"/>
        <v/>
      </c>
      <c r="S1336" s="8" t="str">
        <f t="shared" si="762"/>
        <v/>
      </c>
      <c r="T1336" s="8" t="str">
        <f t="shared" si="763"/>
        <v/>
      </c>
      <c r="U1336" s="8" t="str">
        <f t="shared" si="764"/>
        <v/>
      </c>
      <c r="V1336" s="16" t="str">
        <f t="shared" si="765"/>
        <v/>
      </c>
      <c r="W1336" s="129" t="str">
        <f t="shared" si="766"/>
        <v/>
      </c>
      <c r="X1336" s="8" t="str">
        <f t="shared" si="767"/>
        <v/>
      </c>
      <c r="Y1336" s="8" t="str">
        <f t="shared" si="768"/>
        <v/>
      </c>
      <c r="AQ1336" s="6" t="str">
        <f t="shared" si="769"/>
        <v/>
      </c>
      <c r="AR1336" s="128" t="str">
        <f t="shared" si="770"/>
        <v/>
      </c>
      <c r="AS1336" s="128" t="str">
        <f t="shared" si="771"/>
        <v/>
      </c>
      <c r="AT1336" s="139" t="str">
        <f t="shared" si="783"/>
        <v/>
      </c>
      <c r="BH1336" s="127" t="str">
        <f>IF(LEN(VBAsheet!H1336)&gt;0,$CD$4&amp;CHAR(10)&amp;$CD$5&amp;CHAR(10)&amp;$CD$6&amp;IF(VBAsheet!I1336="N",1,0)&amp;$CE$6&amp;CHAR(10)&amp;$CD$7&amp;CHAR(10)&amp;$CD$8&amp;VBAsheet!H1336&amp;$CE$8&amp;CHAR(10)&amp;$CD$9&amp;VBAsheet!K1336&amp;$CE$9&amp;CHAR(10)&amp;$CD$10&amp;VBAsheet!J1336-1&amp;$CE$10&amp;CHAR(10)&amp;$CD$11,"")</f>
        <v/>
      </c>
      <c r="BI1336"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6" s="18" t="str">
        <f>IF(LEN(X1336)&gt;0,$CD$23&amp;INDEX($CH$3:CH1339,MATCH(W1336,$CG$3:CG1339,0))&amp;$CE$23&amp;CHAR(10)&amp;$CD$24&amp;X1336&amp;$CE$24&amp;CHAR(10)&amp;$CD$25&amp;Y1336&amp;$CE$25&amp;CHAR(10),"")&amp;IF(LEN(AA1336)&gt;0,$CD$23&amp;INDEX($CH$3:CH1339,MATCH(Z1336,$CG$3:CG1339,0))&amp;$CE$23&amp;CHAR(10)&amp;$CD$24&amp;AA1336&amp;$CE$24&amp;CHAR(10)&amp;$CD$25&amp;AB1336&amp;$CE$25&amp;CHAR(10),"")&amp;IF(LEN(AD1336)&gt;0,$CD$23&amp;INDEX($CH$3:CH1339,MATCH(AC1336,$CG$3:CG1339,0))&amp;$CE$23&amp;CHAR(10)&amp;$CD$24&amp;AD1336&amp;$CE$24&amp;CHAR(10)&amp;$CD$25&amp;AE1336&amp;$CE$25&amp;CHAR(10),"")&amp;IF(LEN(AG1336)&gt;0,$CD$23&amp;INDEX($CH$3:CH1339,MATCH(AF1336,$CG$3:CG1339,0))&amp;$CE$23&amp;CHAR(10)&amp;$CD$24&amp;AG1336&amp;$CE$24&amp;CHAR(10)&amp;$CD$25&amp;AH1336&amp;$CE$25&amp;CHAR(10),"")&amp;IF(LEN(AJ1336)&gt;0,$CD$23&amp;INDEX($CH$3:CH1339,MATCH(AI1336,$CG$3:CG1339,0))&amp;$CE$23&amp;CHAR(10)&amp;$CD$24&amp;AJ1336&amp;$CE$24&amp;CHAR(10)&amp;$CD$25&amp;AK1336&amp;$CE$25&amp;CHAR(10),"")</f>
        <v/>
      </c>
      <c r="BK1336" s="18" t="str">
        <f>IF(LEN(J1336)&gt;0,INDEX($BH$2:$BH$100000,MATCH(J1336,VBAsheet!$H$2:$H$100000,0))&amp;CHAR(10),"")&amp;IF(LEN(K1336)&gt;0,INDEX($BH$2:$BH$100000,MATCH(K1336,VBAsheet!$H$2:$H$100000,0))&amp;CHAR(10),"")&amp;IF(LEN(L1336)&gt;0,INDEX($BH$2:$BH$100000,MATCH(L1336,VBAsheet!$H$2:$H$100000,0))&amp;CHAR(10),"")&amp;IF(LEN(M1336)&gt;0,INDEX($BH$2:$BH$100000,MATCH(M1336,VBAsheet!$H$2:$H$100000,0))&amp;CHAR(10),"")</f>
        <v/>
      </c>
      <c r="BM1336" s="94" t="str">
        <f t="shared" si="785"/>
        <v/>
      </c>
      <c r="BN1336" s="95" t="str">
        <f t="shared" si="773"/>
        <v/>
      </c>
      <c r="BP1336" s="18" t="str">
        <f t="shared" si="774"/>
        <v/>
      </c>
      <c r="BR1336" s="81" t="str">
        <f t="shared" si="784"/>
        <v/>
      </c>
      <c r="BU1336" s="138" t="str">
        <f t="shared" si="775"/>
        <v/>
      </c>
      <c r="BV1336" s="3" t="str">
        <f t="shared" si="776"/>
        <v/>
      </c>
      <c r="BW1336" s="3" t="str">
        <f t="shared" si="777"/>
        <v/>
      </c>
      <c r="BX1336" s="144" t="str">
        <f t="shared" si="778"/>
        <v/>
      </c>
      <c r="BY1336" s="18" t="str">
        <f t="shared" si="779"/>
        <v/>
      </c>
      <c r="BZ1336" s="18" t="str">
        <f t="shared" si="780"/>
        <v/>
      </c>
      <c r="CA1336" s="19" t="str">
        <f t="shared" si="781"/>
        <v/>
      </c>
    </row>
    <row r="1337" spans="4:79" x14ac:dyDescent="0.45">
      <c r="D1337" s="164" t="str">
        <f t="shared" si="782"/>
        <v/>
      </c>
      <c r="I1337" s="9" t="str">
        <f t="shared" si="755"/>
        <v/>
      </c>
      <c r="J1337" s="173" t="str">
        <f t="shared" si="756"/>
        <v/>
      </c>
      <c r="K1337" s="13"/>
      <c r="L1337" s="13"/>
      <c r="M1337" s="13"/>
      <c r="N1337" s="178" t="str">
        <f t="shared" si="757"/>
        <v/>
      </c>
      <c r="O1337" s="181" t="str">
        <f t="shared" si="758"/>
        <v/>
      </c>
      <c r="P1337" s="8" t="str">
        <f t="shared" si="759"/>
        <v/>
      </c>
      <c r="Q1337" s="8" t="str">
        <f t="shared" si="760"/>
        <v/>
      </c>
      <c r="R1337" s="8" t="str">
        <f t="shared" si="761"/>
        <v/>
      </c>
      <c r="S1337" s="8" t="str">
        <f t="shared" si="762"/>
        <v/>
      </c>
      <c r="T1337" s="8" t="str">
        <f t="shared" si="763"/>
        <v/>
      </c>
      <c r="U1337" s="8" t="str">
        <f t="shared" si="764"/>
        <v/>
      </c>
      <c r="V1337" s="16" t="str">
        <f t="shared" si="765"/>
        <v/>
      </c>
      <c r="W1337" s="129" t="str">
        <f t="shared" si="766"/>
        <v/>
      </c>
      <c r="X1337" s="8" t="str">
        <f t="shared" si="767"/>
        <v/>
      </c>
      <c r="Y1337" s="8" t="str">
        <f t="shared" si="768"/>
        <v/>
      </c>
      <c r="AQ1337" s="6" t="str">
        <f t="shared" si="769"/>
        <v/>
      </c>
      <c r="AR1337" s="128" t="str">
        <f t="shared" si="770"/>
        <v/>
      </c>
      <c r="AS1337" s="128" t="str">
        <f t="shared" si="771"/>
        <v/>
      </c>
      <c r="AT1337" s="139" t="str">
        <f t="shared" si="783"/>
        <v/>
      </c>
      <c r="BH1337" s="127" t="str">
        <f>IF(LEN(VBAsheet!H1337)&gt;0,$CD$4&amp;CHAR(10)&amp;$CD$5&amp;CHAR(10)&amp;$CD$6&amp;IF(VBAsheet!I1337="N",1,0)&amp;$CE$6&amp;CHAR(10)&amp;$CD$7&amp;CHAR(10)&amp;$CD$8&amp;VBAsheet!H1337&amp;$CE$8&amp;CHAR(10)&amp;$CD$9&amp;VBAsheet!K1337&amp;$CE$9&amp;CHAR(10)&amp;$CD$10&amp;VBAsheet!J1337-1&amp;$CE$10&amp;CHAR(10)&amp;$CD$11,"")</f>
        <v/>
      </c>
      <c r="BI1337"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7" s="18" t="str">
        <f>IF(LEN(X1337)&gt;0,$CD$23&amp;INDEX($CH$3:CH1340,MATCH(W1337,$CG$3:CG1340,0))&amp;$CE$23&amp;CHAR(10)&amp;$CD$24&amp;X1337&amp;$CE$24&amp;CHAR(10)&amp;$CD$25&amp;Y1337&amp;$CE$25&amp;CHAR(10),"")&amp;IF(LEN(AA1337)&gt;0,$CD$23&amp;INDEX($CH$3:CH1340,MATCH(Z1337,$CG$3:CG1340,0))&amp;$CE$23&amp;CHAR(10)&amp;$CD$24&amp;AA1337&amp;$CE$24&amp;CHAR(10)&amp;$CD$25&amp;AB1337&amp;$CE$25&amp;CHAR(10),"")&amp;IF(LEN(AD1337)&gt;0,$CD$23&amp;INDEX($CH$3:CH1340,MATCH(AC1337,$CG$3:CG1340,0))&amp;$CE$23&amp;CHAR(10)&amp;$CD$24&amp;AD1337&amp;$CE$24&amp;CHAR(10)&amp;$CD$25&amp;AE1337&amp;$CE$25&amp;CHAR(10),"")&amp;IF(LEN(AG1337)&gt;0,$CD$23&amp;INDEX($CH$3:CH1340,MATCH(AF1337,$CG$3:CG1340,0))&amp;$CE$23&amp;CHAR(10)&amp;$CD$24&amp;AG1337&amp;$CE$24&amp;CHAR(10)&amp;$CD$25&amp;AH1337&amp;$CE$25&amp;CHAR(10),"")&amp;IF(LEN(AJ1337)&gt;0,$CD$23&amp;INDEX($CH$3:CH1340,MATCH(AI1337,$CG$3:CG1340,0))&amp;$CE$23&amp;CHAR(10)&amp;$CD$24&amp;AJ1337&amp;$CE$24&amp;CHAR(10)&amp;$CD$25&amp;AK1337&amp;$CE$25&amp;CHAR(10),"")</f>
        <v/>
      </c>
      <c r="BK1337" s="18" t="str">
        <f>IF(LEN(J1337)&gt;0,INDEX($BH$2:$BH$100000,MATCH(J1337,VBAsheet!$H$2:$H$100000,0))&amp;CHAR(10),"")&amp;IF(LEN(K1337)&gt;0,INDEX($BH$2:$BH$100000,MATCH(K1337,VBAsheet!$H$2:$H$100000,0))&amp;CHAR(10),"")&amp;IF(LEN(L1337)&gt;0,INDEX($BH$2:$BH$100000,MATCH(L1337,VBAsheet!$H$2:$H$100000,0))&amp;CHAR(10),"")&amp;IF(LEN(M1337)&gt;0,INDEX($BH$2:$BH$100000,MATCH(M1337,VBAsheet!$H$2:$H$100000,0))&amp;CHAR(10),"")</f>
        <v/>
      </c>
      <c r="BM1337" s="94" t="str">
        <f t="shared" si="785"/>
        <v/>
      </c>
      <c r="BN1337" s="95" t="str">
        <f t="shared" si="773"/>
        <v/>
      </c>
      <c r="BP1337" s="18" t="str">
        <f t="shared" si="774"/>
        <v/>
      </c>
      <c r="BR1337" s="81" t="str">
        <f t="shared" si="784"/>
        <v/>
      </c>
      <c r="BU1337" s="138" t="str">
        <f t="shared" si="775"/>
        <v/>
      </c>
      <c r="BV1337" s="3" t="str">
        <f t="shared" si="776"/>
        <v/>
      </c>
      <c r="BW1337" s="3" t="str">
        <f t="shared" si="777"/>
        <v/>
      </c>
      <c r="BX1337" s="144" t="str">
        <f t="shared" si="778"/>
        <v/>
      </c>
      <c r="BY1337" s="18" t="str">
        <f t="shared" si="779"/>
        <v/>
      </c>
      <c r="BZ1337" s="18" t="str">
        <f t="shared" si="780"/>
        <v/>
      </c>
      <c r="CA1337" s="19" t="str">
        <f t="shared" si="781"/>
        <v/>
      </c>
    </row>
    <row r="1338" spans="4:79" x14ac:dyDescent="0.45">
      <c r="D1338" s="164" t="str">
        <f t="shared" si="782"/>
        <v/>
      </c>
      <c r="I1338" s="9" t="str">
        <f t="shared" si="755"/>
        <v/>
      </c>
      <c r="J1338" s="173" t="str">
        <f t="shared" si="756"/>
        <v/>
      </c>
      <c r="K1338" s="13"/>
      <c r="L1338" s="13"/>
      <c r="M1338" s="13"/>
      <c r="N1338" s="178" t="str">
        <f t="shared" si="757"/>
        <v/>
      </c>
      <c r="O1338" s="181" t="str">
        <f t="shared" si="758"/>
        <v/>
      </c>
      <c r="P1338" s="8" t="str">
        <f t="shared" si="759"/>
        <v/>
      </c>
      <c r="Q1338" s="8" t="str">
        <f t="shared" si="760"/>
        <v/>
      </c>
      <c r="R1338" s="8" t="str">
        <f t="shared" si="761"/>
        <v/>
      </c>
      <c r="S1338" s="8" t="str">
        <f t="shared" si="762"/>
        <v/>
      </c>
      <c r="T1338" s="8" t="str">
        <f t="shared" si="763"/>
        <v/>
      </c>
      <c r="U1338" s="8" t="str">
        <f t="shared" si="764"/>
        <v/>
      </c>
      <c r="V1338" s="16" t="str">
        <f t="shared" si="765"/>
        <v/>
      </c>
      <c r="W1338" s="129" t="str">
        <f t="shared" si="766"/>
        <v/>
      </c>
      <c r="X1338" s="8" t="str">
        <f t="shared" si="767"/>
        <v/>
      </c>
      <c r="Y1338" s="8" t="str">
        <f t="shared" si="768"/>
        <v/>
      </c>
      <c r="AQ1338" s="6" t="str">
        <f t="shared" si="769"/>
        <v/>
      </c>
      <c r="AR1338" s="128" t="str">
        <f t="shared" si="770"/>
        <v/>
      </c>
      <c r="AS1338" s="128" t="str">
        <f t="shared" si="771"/>
        <v/>
      </c>
      <c r="AT1338" s="139" t="str">
        <f t="shared" si="783"/>
        <v/>
      </c>
      <c r="BH1338" s="127" t="str">
        <f>IF(LEN(VBAsheet!H1338)&gt;0,$CD$4&amp;CHAR(10)&amp;$CD$5&amp;CHAR(10)&amp;$CD$6&amp;IF(VBAsheet!I1338="N",1,0)&amp;$CE$6&amp;CHAR(10)&amp;$CD$7&amp;CHAR(10)&amp;$CD$8&amp;VBAsheet!H1338&amp;$CE$8&amp;CHAR(10)&amp;$CD$9&amp;VBAsheet!K1338&amp;$CE$9&amp;CHAR(10)&amp;$CD$10&amp;VBAsheet!J1338-1&amp;$CE$10&amp;CHAR(10)&amp;$CD$11,"")</f>
        <v/>
      </c>
      <c r="BI1338"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8" s="18" t="str">
        <f>IF(LEN(X1338)&gt;0,$CD$23&amp;INDEX($CH$3:CH1341,MATCH(W1338,$CG$3:CG1341,0))&amp;$CE$23&amp;CHAR(10)&amp;$CD$24&amp;X1338&amp;$CE$24&amp;CHAR(10)&amp;$CD$25&amp;Y1338&amp;$CE$25&amp;CHAR(10),"")&amp;IF(LEN(AA1338)&gt;0,$CD$23&amp;INDEX($CH$3:CH1341,MATCH(Z1338,$CG$3:CG1341,0))&amp;$CE$23&amp;CHAR(10)&amp;$CD$24&amp;AA1338&amp;$CE$24&amp;CHAR(10)&amp;$CD$25&amp;AB1338&amp;$CE$25&amp;CHAR(10),"")&amp;IF(LEN(AD1338)&gt;0,$CD$23&amp;INDEX($CH$3:CH1341,MATCH(AC1338,$CG$3:CG1341,0))&amp;$CE$23&amp;CHAR(10)&amp;$CD$24&amp;AD1338&amp;$CE$24&amp;CHAR(10)&amp;$CD$25&amp;AE1338&amp;$CE$25&amp;CHAR(10),"")&amp;IF(LEN(AG1338)&gt;0,$CD$23&amp;INDEX($CH$3:CH1341,MATCH(AF1338,$CG$3:CG1341,0))&amp;$CE$23&amp;CHAR(10)&amp;$CD$24&amp;AG1338&amp;$CE$24&amp;CHAR(10)&amp;$CD$25&amp;AH1338&amp;$CE$25&amp;CHAR(10),"")&amp;IF(LEN(AJ1338)&gt;0,$CD$23&amp;INDEX($CH$3:CH1341,MATCH(AI1338,$CG$3:CG1341,0))&amp;$CE$23&amp;CHAR(10)&amp;$CD$24&amp;AJ1338&amp;$CE$24&amp;CHAR(10)&amp;$CD$25&amp;AK1338&amp;$CE$25&amp;CHAR(10),"")</f>
        <v/>
      </c>
      <c r="BK1338" s="18" t="str">
        <f>IF(LEN(J1338)&gt;0,INDEX($BH$2:$BH$100000,MATCH(J1338,VBAsheet!$H$2:$H$100000,0))&amp;CHAR(10),"")&amp;IF(LEN(K1338)&gt;0,INDEX($BH$2:$BH$100000,MATCH(K1338,VBAsheet!$H$2:$H$100000,0))&amp;CHAR(10),"")&amp;IF(LEN(L1338)&gt;0,INDEX($BH$2:$BH$100000,MATCH(L1338,VBAsheet!$H$2:$H$100000,0))&amp;CHAR(10),"")&amp;IF(LEN(M1338)&gt;0,INDEX($BH$2:$BH$100000,MATCH(M1338,VBAsheet!$H$2:$H$100000,0))&amp;CHAR(10),"")</f>
        <v/>
      </c>
      <c r="BM1338" s="94" t="str">
        <f t="shared" si="785"/>
        <v/>
      </c>
      <c r="BN1338" s="95" t="str">
        <f t="shared" si="773"/>
        <v/>
      </c>
      <c r="BP1338" s="18" t="str">
        <f t="shared" si="774"/>
        <v/>
      </c>
      <c r="BR1338" s="81" t="str">
        <f t="shared" si="784"/>
        <v/>
      </c>
      <c r="BU1338" s="138" t="str">
        <f t="shared" si="775"/>
        <v/>
      </c>
      <c r="BV1338" s="3" t="str">
        <f t="shared" si="776"/>
        <v/>
      </c>
      <c r="BW1338" s="3" t="str">
        <f t="shared" si="777"/>
        <v/>
      </c>
      <c r="BX1338" s="144" t="str">
        <f t="shared" si="778"/>
        <v/>
      </c>
      <c r="BY1338" s="18" t="str">
        <f t="shared" si="779"/>
        <v/>
      </c>
      <c r="BZ1338" s="18" t="str">
        <f t="shared" si="780"/>
        <v/>
      </c>
      <c r="CA1338" s="19" t="str">
        <f t="shared" si="781"/>
        <v/>
      </c>
    </row>
    <row r="1339" spans="4:79" x14ac:dyDescent="0.45">
      <c r="D1339" s="164" t="str">
        <f t="shared" si="782"/>
        <v/>
      </c>
      <c r="I1339" s="9" t="str">
        <f t="shared" si="755"/>
        <v/>
      </c>
      <c r="J1339" s="173" t="str">
        <f t="shared" si="756"/>
        <v/>
      </c>
      <c r="K1339" s="13"/>
      <c r="L1339" s="13"/>
      <c r="M1339" s="13"/>
      <c r="N1339" s="178" t="str">
        <f t="shared" si="757"/>
        <v/>
      </c>
      <c r="O1339" s="181" t="str">
        <f t="shared" si="758"/>
        <v/>
      </c>
      <c r="P1339" s="8" t="str">
        <f t="shared" si="759"/>
        <v/>
      </c>
      <c r="Q1339" s="8" t="str">
        <f t="shared" si="760"/>
        <v/>
      </c>
      <c r="R1339" s="8" t="str">
        <f t="shared" si="761"/>
        <v/>
      </c>
      <c r="S1339" s="8" t="str">
        <f t="shared" si="762"/>
        <v/>
      </c>
      <c r="T1339" s="8" t="str">
        <f t="shared" si="763"/>
        <v/>
      </c>
      <c r="U1339" s="8" t="str">
        <f t="shared" si="764"/>
        <v/>
      </c>
      <c r="V1339" s="16" t="str">
        <f t="shared" si="765"/>
        <v/>
      </c>
      <c r="W1339" s="129" t="str">
        <f t="shared" si="766"/>
        <v/>
      </c>
      <c r="X1339" s="8" t="str">
        <f t="shared" si="767"/>
        <v/>
      </c>
      <c r="Y1339" s="8" t="str">
        <f t="shared" si="768"/>
        <v/>
      </c>
      <c r="AQ1339" s="6" t="str">
        <f t="shared" si="769"/>
        <v/>
      </c>
      <c r="AR1339" s="128" t="str">
        <f t="shared" si="770"/>
        <v/>
      </c>
      <c r="AS1339" s="128" t="str">
        <f t="shared" si="771"/>
        <v/>
      </c>
      <c r="AT1339" s="139" t="str">
        <f t="shared" si="783"/>
        <v/>
      </c>
      <c r="BH1339" s="127" t="str">
        <f>IF(LEN(VBAsheet!H1339)&gt;0,$CD$4&amp;CHAR(10)&amp;$CD$5&amp;CHAR(10)&amp;$CD$6&amp;IF(VBAsheet!I1339="N",1,0)&amp;$CE$6&amp;CHAR(10)&amp;$CD$7&amp;CHAR(10)&amp;$CD$8&amp;VBAsheet!H1339&amp;$CE$8&amp;CHAR(10)&amp;$CD$9&amp;VBAsheet!K1339&amp;$CE$9&amp;CHAR(10)&amp;$CD$10&amp;VBAsheet!J1339-1&amp;$CE$10&amp;CHAR(10)&amp;$CD$11,"")</f>
        <v/>
      </c>
      <c r="BI1339"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39" s="18" t="str">
        <f>IF(LEN(X1339)&gt;0,$CD$23&amp;INDEX($CH$3:CH1342,MATCH(W1339,$CG$3:CG1342,0))&amp;$CE$23&amp;CHAR(10)&amp;$CD$24&amp;X1339&amp;$CE$24&amp;CHAR(10)&amp;$CD$25&amp;Y1339&amp;$CE$25&amp;CHAR(10),"")&amp;IF(LEN(AA1339)&gt;0,$CD$23&amp;INDEX($CH$3:CH1342,MATCH(Z1339,$CG$3:CG1342,0))&amp;$CE$23&amp;CHAR(10)&amp;$CD$24&amp;AA1339&amp;$CE$24&amp;CHAR(10)&amp;$CD$25&amp;AB1339&amp;$CE$25&amp;CHAR(10),"")&amp;IF(LEN(AD1339)&gt;0,$CD$23&amp;INDEX($CH$3:CH1342,MATCH(AC1339,$CG$3:CG1342,0))&amp;$CE$23&amp;CHAR(10)&amp;$CD$24&amp;AD1339&amp;$CE$24&amp;CHAR(10)&amp;$CD$25&amp;AE1339&amp;$CE$25&amp;CHAR(10),"")&amp;IF(LEN(AG1339)&gt;0,$CD$23&amp;INDEX($CH$3:CH1342,MATCH(AF1339,$CG$3:CG1342,0))&amp;$CE$23&amp;CHAR(10)&amp;$CD$24&amp;AG1339&amp;$CE$24&amp;CHAR(10)&amp;$CD$25&amp;AH1339&amp;$CE$25&amp;CHAR(10),"")&amp;IF(LEN(AJ1339)&gt;0,$CD$23&amp;INDEX($CH$3:CH1342,MATCH(AI1339,$CG$3:CG1342,0))&amp;$CE$23&amp;CHAR(10)&amp;$CD$24&amp;AJ1339&amp;$CE$24&amp;CHAR(10)&amp;$CD$25&amp;AK1339&amp;$CE$25&amp;CHAR(10),"")</f>
        <v/>
      </c>
      <c r="BK1339" s="18" t="str">
        <f>IF(LEN(J1339)&gt;0,INDEX($BH$2:$BH$100000,MATCH(J1339,VBAsheet!$H$2:$H$100000,0))&amp;CHAR(10),"")&amp;IF(LEN(K1339)&gt;0,INDEX($BH$2:$BH$100000,MATCH(K1339,VBAsheet!$H$2:$H$100000,0))&amp;CHAR(10),"")&amp;IF(LEN(L1339)&gt;0,INDEX($BH$2:$BH$100000,MATCH(L1339,VBAsheet!$H$2:$H$100000,0))&amp;CHAR(10),"")&amp;IF(LEN(M1339)&gt;0,INDEX($BH$2:$BH$100000,MATCH(M1339,VBAsheet!$H$2:$H$100000,0))&amp;CHAR(10),"")</f>
        <v/>
      </c>
      <c r="BM1339" s="94" t="str">
        <f t="shared" si="785"/>
        <v/>
      </c>
      <c r="BN1339" s="95" t="str">
        <f t="shared" si="773"/>
        <v/>
      </c>
      <c r="BP1339" s="18" t="str">
        <f t="shared" si="774"/>
        <v/>
      </c>
      <c r="BR1339" s="81" t="str">
        <f t="shared" si="784"/>
        <v/>
      </c>
      <c r="BU1339" s="138" t="str">
        <f t="shared" si="775"/>
        <v/>
      </c>
      <c r="BV1339" s="3" t="str">
        <f t="shared" si="776"/>
        <v/>
      </c>
      <c r="BW1339" s="3" t="str">
        <f t="shared" si="777"/>
        <v/>
      </c>
      <c r="BX1339" s="144" t="str">
        <f t="shared" si="778"/>
        <v/>
      </c>
      <c r="BY1339" s="18" t="str">
        <f t="shared" si="779"/>
        <v/>
      </c>
      <c r="BZ1339" s="18" t="str">
        <f t="shared" si="780"/>
        <v/>
      </c>
      <c r="CA1339" s="19" t="str">
        <f t="shared" si="781"/>
        <v/>
      </c>
    </row>
    <row r="1340" spans="4:79" x14ac:dyDescent="0.45">
      <c r="D1340" s="164" t="str">
        <f t="shared" si="782"/>
        <v/>
      </c>
      <c r="I1340" s="9" t="str">
        <f t="shared" si="755"/>
        <v/>
      </c>
      <c r="J1340" s="173" t="str">
        <f t="shared" si="756"/>
        <v/>
      </c>
      <c r="K1340" s="13"/>
      <c r="L1340" s="13"/>
      <c r="M1340" s="13"/>
      <c r="N1340" s="178" t="str">
        <f t="shared" si="757"/>
        <v/>
      </c>
      <c r="O1340" s="181" t="str">
        <f t="shared" si="758"/>
        <v/>
      </c>
      <c r="P1340" s="8" t="str">
        <f t="shared" si="759"/>
        <v/>
      </c>
      <c r="Q1340" s="8" t="str">
        <f t="shared" si="760"/>
        <v/>
      </c>
      <c r="R1340" s="8" t="str">
        <f t="shared" si="761"/>
        <v/>
      </c>
      <c r="S1340" s="8" t="str">
        <f t="shared" si="762"/>
        <v/>
      </c>
      <c r="T1340" s="8" t="str">
        <f t="shared" si="763"/>
        <v/>
      </c>
      <c r="U1340" s="8" t="str">
        <f t="shared" si="764"/>
        <v/>
      </c>
      <c r="V1340" s="16" t="str">
        <f t="shared" si="765"/>
        <v/>
      </c>
      <c r="W1340" s="129" t="str">
        <f t="shared" si="766"/>
        <v/>
      </c>
      <c r="X1340" s="8" t="str">
        <f t="shared" si="767"/>
        <v/>
      </c>
      <c r="Y1340" s="8" t="str">
        <f t="shared" si="768"/>
        <v/>
      </c>
      <c r="AQ1340" s="6" t="str">
        <f t="shared" si="769"/>
        <v/>
      </c>
      <c r="AR1340" s="128" t="str">
        <f t="shared" si="770"/>
        <v/>
      </c>
      <c r="AS1340" s="128" t="str">
        <f t="shared" si="771"/>
        <v/>
      </c>
      <c r="AT1340" s="139" t="str">
        <f t="shared" si="783"/>
        <v/>
      </c>
      <c r="BH1340" s="127" t="str">
        <f>IF(LEN(VBAsheet!H1340)&gt;0,$CD$4&amp;CHAR(10)&amp;$CD$5&amp;CHAR(10)&amp;$CD$6&amp;IF(VBAsheet!I1340="N",1,0)&amp;$CE$6&amp;CHAR(10)&amp;$CD$7&amp;CHAR(10)&amp;$CD$8&amp;VBAsheet!H1340&amp;$CE$8&amp;CHAR(10)&amp;$CD$9&amp;VBAsheet!K1340&amp;$CE$9&amp;CHAR(10)&amp;$CD$10&amp;VBAsheet!J1340-1&amp;$CE$10&amp;CHAR(10)&amp;$CD$11,"")</f>
        <v/>
      </c>
      <c r="BI1340"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40" s="18" t="str">
        <f>IF(LEN(X1340)&gt;0,$CD$23&amp;INDEX($CH$3:CH1343,MATCH(W1340,$CG$3:CG1343,0))&amp;$CE$23&amp;CHAR(10)&amp;$CD$24&amp;X1340&amp;$CE$24&amp;CHAR(10)&amp;$CD$25&amp;Y1340&amp;$CE$25&amp;CHAR(10),"")&amp;IF(LEN(AA1340)&gt;0,$CD$23&amp;INDEX($CH$3:CH1343,MATCH(Z1340,$CG$3:CG1343,0))&amp;$CE$23&amp;CHAR(10)&amp;$CD$24&amp;AA1340&amp;$CE$24&amp;CHAR(10)&amp;$CD$25&amp;AB1340&amp;$CE$25&amp;CHAR(10),"")&amp;IF(LEN(AD1340)&gt;0,$CD$23&amp;INDEX($CH$3:CH1343,MATCH(AC1340,$CG$3:CG1343,0))&amp;$CE$23&amp;CHAR(10)&amp;$CD$24&amp;AD1340&amp;$CE$24&amp;CHAR(10)&amp;$CD$25&amp;AE1340&amp;$CE$25&amp;CHAR(10),"")&amp;IF(LEN(AG1340)&gt;0,$CD$23&amp;INDEX($CH$3:CH1343,MATCH(AF1340,$CG$3:CG1343,0))&amp;$CE$23&amp;CHAR(10)&amp;$CD$24&amp;AG1340&amp;$CE$24&amp;CHAR(10)&amp;$CD$25&amp;AH1340&amp;$CE$25&amp;CHAR(10),"")&amp;IF(LEN(AJ1340)&gt;0,$CD$23&amp;INDEX($CH$3:CH1343,MATCH(AI1340,$CG$3:CG1343,0))&amp;$CE$23&amp;CHAR(10)&amp;$CD$24&amp;AJ1340&amp;$CE$24&amp;CHAR(10)&amp;$CD$25&amp;AK1340&amp;$CE$25&amp;CHAR(10),"")</f>
        <v/>
      </c>
      <c r="BK1340" s="18" t="str">
        <f>IF(LEN(J1340)&gt;0,INDEX($BH$2:$BH$100000,MATCH(J1340,VBAsheet!$H$2:$H$100000,0))&amp;CHAR(10),"")&amp;IF(LEN(K1340)&gt;0,INDEX($BH$2:$BH$100000,MATCH(K1340,VBAsheet!$H$2:$H$100000,0))&amp;CHAR(10),"")&amp;IF(LEN(L1340)&gt;0,INDEX($BH$2:$BH$100000,MATCH(L1340,VBAsheet!$H$2:$H$100000,0))&amp;CHAR(10),"")&amp;IF(LEN(M1340)&gt;0,INDEX($BH$2:$BH$100000,MATCH(M1340,VBAsheet!$H$2:$H$100000,0))&amp;CHAR(10),"")</f>
        <v/>
      </c>
      <c r="BM1340" s="94" t="str">
        <f t="shared" si="785"/>
        <v/>
      </c>
      <c r="BN1340" s="95" t="str">
        <f t="shared" si="773"/>
        <v/>
      </c>
      <c r="BP1340" s="18" t="str">
        <f t="shared" si="774"/>
        <v/>
      </c>
      <c r="BR1340" s="81" t="str">
        <f t="shared" si="784"/>
        <v/>
      </c>
      <c r="BU1340" s="138" t="str">
        <f t="shared" si="775"/>
        <v/>
      </c>
      <c r="BV1340" s="3" t="str">
        <f t="shared" si="776"/>
        <v/>
      </c>
      <c r="BW1340" s="3" t="str">
        <f t="shared" si="777"/>
        <v/>
      </c>
      <c r="BX1340" s="144" t="str">
        <f t="shared" si="778"/>
        <v/>
      </c>
      <c r="BY1340" s="18" t="str">
        <f t="shared" si="779"/>
        <v/>
      </c>
      <c r="BZ1340" s="18" t="str">
        <f t="shared" si="780"/>
        <v/>
      </c>
      <c r="CA1340" s="19" t="str">
        <f t="shared" si="781"/>
        <v/>
      </c>
    </row>
    <row r="1341" spans="4:79" x14ac:dyDescent="0.45">
      <c r="D1341" s="164" t="str">
        <f t="shared" si="782"/>
        <v/>
      </c>
      <c r="I1341" s="9" t="str">
        <f t="shared" si="755"/>
        <v/>
      </c>
      <c r="J1341" s="173" t="str">
        <f t="shared" si="756"/>
        <v/>
      </c>
      <c r="K1341" s="13"/>
      <c r="L1341" s="13"/>
      <c r="M1341" s="13"/>
      <c r="N1341" s="178" t="str">
        <f t="shared" si="757"/>
        <v/>
      </c>
      <c r="O1341" s="181" t="str">
        <f t="shared" si="758"/>
        <v/>
      </c>
      <c r="P1341" s="8" t="str">
        <f t="shared" si="759"/>
        <v/>
      </c>
      <c r="Q1341" s="8" t="str">
        <f t="shared" si="760"/>
        <v/>
      </c>
      <c r="R1341" s="8" t="str">
        <f t="shared" si="761"/>
        <v/>
      </c>
      <c r="S1341" s="8" t="str">
        <f t="shared" si="762"/>
        <v/>
      </c>
      <c r="T1341" s="8" t="str">
        <f t="shared" si="763"/>
        <v/>
      </c>
      <c r="U1341" s="8" t="str">
        <f t="shared" si="764"/>
        <v/>
      </c>
      <c r="V1341" s="16" t="str">
        <f t="shared" si="765"/>
        <v/>
      </c>
      <c r="W1341" s="129" t="str">
        <f t="shared" si="766"/>
        <v/>
      </c>
      <c r="X1341" s="8" t="str">
        <f t="shared" si="767"/>
        <v/>
      </c>
      <c r="Y1341" s="8" t="str">
        <f t="shared" si="768"/>
        <v/>
      </c>
      <c r="AQ1341" s="6" t="str">
        <f t="shared" si="769"/>
        <v/>
      </c>
      <c r="AR1341" s="128" t="str">
        <f t="shared" si="770"/>
        <v/>
      </c>
      <c r="AS1341" s="128" t="str">
        <f t="shared" si="771"/>
        <v/>
      </c>
      <c r="AT1341" s="139" t="str">
        <f t="shared" si="783"/>
        <v/>
      </c>
      <c r="BH1341" s="127" t="str">
        <f>IF(LEN(VBAsheet!H1341)&gt;0,$CD$4&amp;CHAR(10)&amp;$CD$5&amp;CHAR(10)&amp;$CD$6&amp;IF(VBAsheet!I1341="N",1,0)&amp;$CE$6&amp;CHAR(10)&amp;$CD$7&amp;CHAR(10)&amp;$CD$8&amp;VBAsheet!H1341&amp;$CE$8&amp;CHAR(10)&amp;$CD$9&amp;VBAsheet!K1341&amp;$CE$9&amp;CHAR(10)&amp;$CD$10&amp;VBAsheet!J1341-1&amp;$CE$10&amp;CHAR(10)&amp;$CD$11,"")</f>
        <v/>
      </c>
      <c r="BI1341"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41" s="18" t="str">
        <f>IF(LEN(X1341)&gt;0,$CD$23&amp;INDEX($CH$3:CH1344,MATCH(W1341,$CG$3:CG1344,0))&amp;$CE$23&amp;CHAR(10)&amp;$CD$24&amp;X1341&amp;$CE$24&amp;CHAR(10)&amp;$CD$25&amp;Y1341&amp;$CE$25&amp;CHAR(10),"")&amp;IF(LEN(AA1341)&gt;0,$CD$23&amp;INDEX($CH$3:CH1344,MATCH(Z1341,$CG$3:CG1344,0))&amp;$CE$23&amp;CHAR(10)&amp;$CD$24&amp;AA1341&amp;$CE$24&amp;CHAR(10)&amp;$CD$25&amp;AB1341&amp;$CE$25&amp;CHAR(10),"")&amp;IF(LEN(AD1341)&gt;0,$CD$23&amp;INDEX($CH$3:CH1344,MATCH(AC1341,$CG$3:CG1344,0))&amp;$CE$23&amp;CHAR(10)&amp;$CD$24&amp;AD1341&amp;$CE$24&amp;CHAR(10)&amp;$CD$25&amp;AE1341&amp;$CE$25&amp;CHAR(10),"")&amp;IF(LEN(AG1341)&gt;0,$CD$23&amp;INDEX($CH$3:CH1344,MATCH(AF1341,$CG$3:CG1344,0))&amp;$CE$23&amp;CHAR(10)&amp;$CD$24&amp;AG1341&amp;$CE$24&amp;CHAR(10)&amp;$CD$25&amp;AH1341&amp;$CE$25&amp;CHAR(10),"")&amp;IF(LEN(AJ1341)&gt;0,$CD$23&amp;INDEX($CH$3:CH1344,MATCH(AI1341,$CG$3:CG1344,0))&amp;$CE$23&amp;CHAR(10)&amp;$CD$24&amp;AJ1341&amp;$CE$24&amp;CHAR(10)&amp;$CD$25&amp;AK1341&amp;$CE$25&amp;CHAR(10),"")</f>
        <v/>
      </c>
      <c r="BK1341" s="18" t="str">
        <f>IF(LEN(J1341)&gt;0,INDEX($BH$2:$BH$100000,MATCH(J1341,VBAsheet!$H$2:$H$100000,0))&amp;CHAR(10),"")&amp;IF(LEN(K1341)&gt;0,INDEX($BH$2:$BH$100000,MATCH(K1341,VBAsheet!$H$2:$H$100000,0))&amp;CHAR(10),"")&amp;IF(LEN(L1341)&gt;0,INDEX($BH$2:$BH$100000,MATCH(L1341,VBAsheet!$H$2:$H$100000,0))&amp;CHAR(10),"")&amp;IF(LEN(M1341)&gt;0,INDEX($BH$2:$BH$100000,MATCH(M1341,VBAsheet!$H$2:$H$100000,0))&amp;CHAR(10),"")</f>
        <v/>
      </c>
      <c r="BM1341" s="94" t="str">
        <f t="shared" si="785"/>
        <v/>
      </c>
      <c r="BN1341" s="95" t="str">
        <f t="shared" si="773"/>
        <v/>
      </c>
      <c r="BP1341" s="18" t="str">
        <f t="shared" si="774"/>
        <v/>
      </c>
      <c r="BR1341" s="81" t="str">
        <f t="shared" si="784"/>
        <v/>
      </c>
      <c r="BU1341" s="138" t="str">
        <f t="shared" si="775"/>
        <v/>
      </c>
      <c r="BV1341" s="3" t="str">
        <f t="shared" si="776"/>
        <v/>
      </c>
      <c r="BW1341" s="3" t="str">
        <f t="shared" si="777"/>
        <v/>
      </c>
      <c r="BX1341" s="144" t="str">
        <f t="shared" si="778"/>
        <v/>
      </c>
      <c r="BY1341" s="18" t="str">
        <f t="shared" si="779"/>
        <v/>
      </c>
      <c r="BZ1341" s="18" t="str">
        <f t="shared" si="780"/>
        <v/>
      </c>
      <c r="CA1341" s="19" t="str">
        <f t="shared" si="781"/>
        <v/>
      </c>
    </row>
    <row r="1342" spans="4:79" x14ac:dyDescent="0.45">
      <c r="D1342" s="164" t="str">
        <f t="shared" si="782"/>
        <v/>
      </c>
      <c r="I1342" s="9" t="str">
        <f t="shared" si="755"/>
        <v/>
      </c>
      <c r="J1342" s="173" t="str">
        <f t="shared" si="756"/>
        <v/>
      </c>
      <c r="K1342" s="13"/>
      <c r="L1342" s="13"/>
      <c r="M1342" s="13"/>
      <c r="N1342" s="178" t="str">
        <f t="shared" si="757"/>
        <v/>
      </c>
      <c r="O1342" s="181" t="str">
        <f t="shared" si="758"/>
        <v/>
      </c>
      <c r="P1342" s="8" t="str">
        <f t="shared" si="759"/>
        <v/>
      </c>
      <c r="Q1342" s="8" t="str">
        <f t="shared" si="760"/>
        <v/>
      </c>
      <c r="R1342" s="8" t="str">
        <f t="shared" si="761"/>
        <v/>
      </c>
      <c r="S1342" s="8" t="str">
        <f t="shared" si="762"/>
        <v/>
      </c>
      <c r="T1342" s="8" t="str">
        <f t="shared" si="763"/>
        <v/>
      </c>
      <c r="U1342" s="8" t="str">
        <f t="shared" si="764"/>
        <v/>
      </c>
      <c r="V1342" s="16" t="str">
        <f t="shared" si="765"/>
        <v/>
      </c>
      <c r="W1342" s="129" t="str">
        <f t="shared" si="766"/>
        <v/>
      </c>
      <c r="X1342" s="8" t="str">
        <f t="shared" si="767"/>
        <v/>
      </c>
      <c r="Y1342" s="8" t="str">
        <f t="shared" si="768"/>
        <v/>
      </c>
      <c r="AQ1342" s="6" t="str">
        <f t="shared" si="769"/>
        <v/>
      </c>
      <c r="AR1342" s="128" t="str">
        <f t="shared" si="770"/>
        <v/>
      </c>
      <c r="AS1342" s="128" t="str">
        <f t="shared" si="771"/>
        <v/>
      </c>
      <c r="AT1342" s="139" t="str">
        <f t="shared" si="783"/>
        <v/>
      </c>
      <c r="BH1342" s="127" t="str">
        <f>IF(LEN(VBAsheet!H1342)&gt;0,$CD$4&amp;CHAR(10)&amp;$CD$5&amp;CHAR(10)&amp;$CD$6&amp;IF(VBAsheet!I1342="N",1,0)&amp;$CE$6&amp;CHAR(10)&amp;$CD$7&amp;CHAR(10)&amp;$CD$8&amp;VBAsheet!H1342&amp;$CE$8&amp;CHAR(10)&amp;$CD$9&amp;VBAsheet!K1342&amp;$CE$9&amp;CHAR(10)&amp;$CD$10&amp;VBAsheet!J1342-1&amp;$CE$10&amp;CHAR(10)&amp;$CD$11,"")</f>
        <v/>
      </c>
      <c r="BI1342"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42" s="18" t="str">
        <f>IF(LEN(X1342)&gt;0,$CD$23&amp;INDEX($CH$3:CH1345,MATCH(W1342,$CG$3:CG1345,0))&amp;$CE$23&amp;CHAR(10)&amp;$CD$24&amp;X1342&amp;$CE$24&amp;CHAR(10)&amp;$CD$25&amp;Y1342&amp;$CE$25&amp;CHAR(10),"")&amp;IF(LEN(AA1342)&gt;0,$CD$23&amp;INDEX($CH$3:CH1345,MATCH(Z1342,$CG$3:CG1345,0))&amp;$CE$23&amp;CHAR(10)&amp;$CD$24&amp;AA1342&amp;$CE$24&amp;CHAR(10)&amp;$CD$25&amp;AB1342&amp;$CE$25&amp;CHAR(10),"")&amp;IF(LEN(AD1342)&gt;0,$CD$23&amp;INDEX($CH$3:CH1345,MATCH(AC1342,$CG$3:CG1345,0))&amp;$CE$23&amp;CHAR(10)&amp;$CD$24&amp;AD1342&amp;$CE$24&amp;CHAR(10)&amp;$CD$25&amp;AE1342&amp;$CE$25&amp;CHAR(10),"")&amp;IF(LEN(AG1342)&gt;0,$CD$23&amp;INDEX($CH$3:CH1345,MATCH(AF1342,$CG$3:CG1345,0))&amp;$CE$23&amp;CHAR(10)&amp;$CD$24&amp;AG1342&amp;$CE$24&amp;CHAR(10)&amp;$CD$25&amp;AH1342&amp;$CE$25&amp;CHAR(10),"")&amp;IF(LEN(AJ1342)&gt;0,$CD$23&amp;INDEX($CH$3:CH1345,MATCH(AI1342,$CG$3:CG1345,0))&amp;$CE$23&amp;CHAR(10)&amp;$CD$24&amp;AJ1342&amp;$CE$24&amp;CHAR(10)&amp;$CD$25&amp;AK1342&amp;$CE$25&amp;CHAR(10),"")</f>
        <v/>
      </c>
      <c r="BK1342" s="18" t="str">
        <f>IF(LEN(J1342)&gt;0,INDEX($BH$2:$BH$100000,MATCH(J1342,VBAsheet!$H$2:$H$100000,0))&amp;CHAR(10),"")&amp;IF(LEN(K1342)&gt;0,INDEX($BH$2:$BH$100000,MATCH(K1342,VBAsheet!$H$2:$H$100000,0))&amp;CHAR(10),"")&amp;IF(LEN(L1342)&gt;0,INDEX($BH$2:$BH$100000,MATCH(L1342,VBAsheet!$H$2:$H$100000,0))&amp;CHAR(10),"")&amp;IF(LEN(M1342)&gt;0,INDEX($BH$2:$BH$100000,MATCH(M1342,VBAsheet!$H$2:$H$100000,0))&amp;CHAR(10),"")</f>
        <v/>
      </c>
      <c r="BM1342" s="94" t="str">
        <f t="shared" si="785"/>
        <v/>
      </c>
      <c r="BN1342" s="95" t="str">
        <f t="shared" si="773"/>
        <v/>
      </c>
      <c r="BP1342" s="18" t="str">
        <f t="shared" si="774"/>
        <v/>
      </c>
      <c r="BR1342" s="81" t="str">
        <f t="shared" si="784"/>
        <v/>
      </c>
      <c r="BU1342" s="138" t="str">
        <f t="shared" si="775"/>
        <v/>
      </c>
      <c r="BV1342" s="3" t="str">
        <f t="shared" si="776"/>
        <v/>
      </c>
      <c r="BW1342" s="3" t="str">
        <f t="shared" si="777"/>
        <v/>
      </c>
      <c r="BX1342" s="144" t="str">
        <f t="shared" si="778"/>
        <v/>
      </c>
      <c r="BY1342" s="18" t="str">
        <f t="shared" si="779"/>
        <v/>
      </c>
      <c r="BZ1342" s="18" t="str">
        <f t="shared" si="780"/>
        <v/>
      </c>
      <c r="CA1342" s="19" t="str">
        <f t="shared" si="781"/>
        <v/>
      </c>
    </row>
    <row r="1343" spans="4:79" x14ac:dyDescent="0.45">
      <c r="D1343" s="164" t="str">
        <f t="shared" si="782"/>
        <v/>
      </c>
      <c r="I1343" s="9" t="str">
        <f t="shared" si="755"/>
        <v/>
      </c>
      <c r="J1343" s="173" t="str">
        <f t="shared" si="756"/>
        <v/>
      </c>
      <c r="K1343" s="13"/>
      <c r="L1343" s="13"/>
      <c r="M1343" s="13"/>
      <c r="N1343" s="178" t="str">
        <f t="shared" si="757"/>
        <v/>
      </c>
      <c r="O1343" s="181" t="str">
        <f t="shared" si="758"/>
        <v/>
      </c>
      <c r="P1343" s="8" t="str">
        <f t="shared" si="759"/>
        <v/>
      </c>
      <c r="Q1343" s="8" t="str">
        <f t="shared" si="760"/>
        <v/>
      </c>
      <c r="R1343" s="8" t="str">
        <f t="shared" si="761"/>
        <v/>
      </c>
      <c r="S1343" s="8" t="str">
        <f t="shared" si="762"/>
        <v/>
      </c>
      <c r="T1343" s="8" t="str">
        <f t="shared" si="763"/>
        <v/>
      </c>
      <c r="U1343" s="8" t="str">
        <f t="shared" si="764"/>
        <v/>
      </c>
      <c r="V1343" s="16" t="str">
        <f t="shared" si="765"/>
        <v/>
      </c>
      <c r="W1343" s="129" t="str">
        <f t="shared" si="766"/>
        <v/>
      </c>
      <c r="X1343" s="8" t="str">
        <f t="shared" si="767"/>
        <v/>
      </c>
      <c r="Y1343" s="8" t="str">
        <f t="shared" si="768"/>
        <v/>
      </c>
      <c r="AQ1343" s="6" t="str">
        <f t="shared" si="769"/>
        <v/>
      </c>
      <c r="AR1343" s="128" t="str">
        <f t="shared" si="770"/>
        <v/>
      </c>
      <c r="AS1343" s="128" t="str">
        <f t="shared" si="771"/>
        <v/>
      </c>
      <c r="AT1343" s="139" t="str">
        <f t="shared" si="783"/>
        <v/>
      </c>
      <c r="BH1343" s="127" t="str">
        <f>IF(LEN(VBAsheet!H1343)&gt;0,$CD$4&amp;CHAR(10)&amp;$CD$5&amp;CHAR(10)&amp;$CD$6&amp;IF(VBAsheet!I1343="N",1,0)&amp;$CE$6&amp;CHAR(10)&amp;$CD$7&amp;CHAR(10)&amp;$CD$8&amp;VBAsheet!H1343&amp;$CE$8&amp;CHAR(10)&amp;$CD$9&amp;VBAsheet!K1343&amp;$CE$9&amp;CHAR(10)&amp;$CD$10&amp;VBAsheet!J1343-1&amp;$CE$10&amp;CHAR(10)&amp;$CD$11,"")</f>
        <v/>
      </c>
      <c r="BI1343"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43" s="18" t="str">
        <f>IF(LEN(X1343)&gt;0,$CD$23&amp;INDEX($CH$3:CH1346,MATCH(W1343,$CG$3:CG1346,0))&amp;$CE$23&amp;CHAR(10)&amp;$CD$24&amp;X1343&amp;$CE$24&amp;CHAR(10)&amp;$CD$25&amp;Y1343&amp;$CE$25&amp;CHAR(10),"")&amp;IF(LEN(AA1343)&gt;0,$CD$23&amp;INDEX($CH$3:CH1346,MATCH(Z1343,$CG$3:CG1346,0))&amp;$CE$23&amp;CHAR(10)&amp;$CD$24&amp;AA1343&amp;$CE$24&amp;CHAR(10)&amp;$CD$25&amp;AB1343&amp;$CE$25&amp;CHAR(10),"")&amp;IF(LEN(AD1343)&gt;0,$CD$23&amp;INDEX($CH$3:CH1346,MATCH(AC1343,$CG$3:CG1346,0))&amp;$CE$23&amp;CHAR(10)&amp;$CD$24&amp;AD1343&amp;$CE$24&amp;CHAR(10)&amp;$CD$25&amp;AE1343&amp;$CE$25&amp;CHAR(10),"")&amp;IF(LEN(AG1343)&gt;0,$CD$23&amp;INDEX($CH$3:CH1346,MATCH(AF1343,$CG$3:CG1346,0))&amp;$CE$23&amp;CHAR(10)&amp;$CD$24&amp;AG1343&amp;$CE$24&amp;CHAR(10)&amp;$CD$25&amp;AH1343&amp;$CE$25&amp;CHAR(10),"")&amp;IF(LEN(AJ1343)&gt;0,$CD$23&amp;INDEX($CH$3:CH1346,MATCH(AI1343,$CG$3:CG1346,0))&amp;$CE$23&amp;CHAR(10)&amp;$CD$24&amp;AJ1343&amp;$CE$24&amp;CHAR(10)&amp;$CD$25&amp;AK1343&amp;$CE$25&amp;CHAR(10),"")</f>
        <v/>
      </c>
      <c r="BK1343" s="18" t="str">
        <f>IF(LEN(J1343)&gt;0,INDEX($BH$2:$BH$100000,MATCH(J1343,VBAsheet!$H$2:$H$100000,0))&amp;CHAR(10),"")&amp;IF(LEN(K1343)&gt;0,INDEX($BH$2:$BH$100000,MATCH(K1343,VBAsheet!$H$2:$H$100000,0))&amp;CHAR(10),"")&amp;IF(LEN(L1343)&gt;0,INDEX($BH$2:$BH$100000,MATCH(L1343,VBAsheet!$H$2:$H$100000,0))&amp;CHAR(10),"")&amp;IF(LEN(M1343)&gt;0,INDEX($BH$2:$BH$100000,MATCH(M1343,VBAsheet!$H$2:$H$100000,0))&amp;CHAR(10),"")</f>
        <v/>
      </c>
      <c r="BM1343" s="94" t="str">
        <f t="shared" si="785"/>
        <v/>
      </c>
      <c r="BN1343" s="95" t="str">
        <f t="shared" si="773"/>
        <v/>
      </c>
      <c r="BP1343" s="18" t="str">
        <f t="shared" si="774"/>
        <v/>
      </c>
      <c r="BR1343" s="81" t="str">
        <f t="shared" si="784"/>
        <v/>
      </c>
      <c r="BU1343" s="138" t="str">
        <f t="shared" si="775"/>
        <v/>
      </c>
      <c r="BV1343" s="3" t="str">
        <f t="shared" si="776"/>
        <v/>
      </c>
      <c r="BW1343" s="3" t="str">
        <f t="shared" si="777"/>
        <v/>
      </c>
      <c r="BX1343" s="144" t="str">
        <f t="shared" si="778"/>
        <v/>
      </c>
      <c r="BY1343" s="18" t="str">
        <f t="shared" si="779"/>
        <v/>
      </c>
      <c r="BZ1343" s="18" t="str">
        <f t="shared" si="780"/>
        <v/>
      </c>
      <c r="CA1343" s="19" t="str">
        <f t="shared" si="781"/>
        <v/>
      </c>
    </row>
    <row r="1344" spans="4:79" x14ac:dyDescent="0.45">
      <c r="D1344" s="164" t="str">
        <f t="shared" si="782"/>
        <v/>
      </c>
      <c r="I1344" s="9" t="str">
        <f t="shared" si="755"/>
        <v/>
      </c>
      <c r="J1344" s="173" t="str">
        <f t="shared" si="756"/>
        <v/>
      </c>
      <c r="K1344" s="13"/>
      <c r="L1344" s="13"/>
      <c r="M1344" s="13"/>
      <c r="N1344" s="178" t="str">
        <f t="shared" si="757"/>
        <v/>
      </c>
      <c r="O1344" s="181" t="str">
        <f t="shared" si="758"/>
        <v/>
      </c>
      <c r="P1344" s="8" t="str">
        <f t="shared" si="759"/>
        <v/>
      </c>
      <c r="Q1344" s="8" t="str">
        <f t="shared" si="760"/>
        <v/>
      </c>
      <c r="R1344" s="8" t="str">
        <f t="shared" si="761"/>
        <v/>
      </c>
      <c r="S1344" s="8" t="str">
        <f t="shared" si="762"/>
        <v/>
      </c>
      <c r="T1344" s="8" t="str">
        <f t="shared" si="763"/>
        <v/>
      </c>
      <c r="U1344" s="8" t="str">
        <f t="shared" si="764"/>
        <v/>
      </c>
      <c r="V1344" s="16" t="str">
        <f t="shared" si="765"/>
        <v/>
      </c>
      <c r="W1344" s="129" t="str">
        <f t="shared" si="766"/>
        <v/>
      </c>
      <c r="X1344" s="8" t="str">
        <f t="shared" si="767"/>
        <v/>
      </c>
      <c r="Y1344" s="8" t="str">
        <f t="shared" si="768"/>
        <v/>
      </c>
      <c r="AQ1344" s="6" t="str">
        <f t="shared" si="769"/>
        <v/>
      </c>
      <c r="AR1344" s="128" t="str">
        <f t="shared" si="770"/>
        <v/>
      </c>
      <c r="AS1344" s="128" t="str">
        <f t="shared" si="771"/>
        <v/>
      </c>
      <c r="AT1344" s="139" t="str">
        <f t="shared" si="783"/>
        <v/>
      </c>
      <c r="BH1344" s="127" t="str">
        <f>IF(LEN(VBAsheet!H1344)&gt;0,$CD$4&amp;CHAR(10)&amp;$CD$5&amp;CHAR(10)&amp;$CD$6&amp;IF(VBAsheet!I1344="N",1,0)&amp;$CE$6&amp;CHAR(10)&amp;$CD$7&amp;CHAR(10)&amp;$CD$8&amp;VBAsheet!H1344&amp;$CE$8&amp;CHAR(10)&amp;$CD$9&amp;VBAsheet!K1344&amp;$CE$9&amp;CHAR(10)&amp;$CD$10&amp;VBAsheet!J1344-1&amp;$CE$10&amp;CHAR(10)&amp;$CD$11,"")</f>
        <v/>
      </c>
      <c r="BI1344"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44" s="18" t="str">
        <f>IF(LEN(X1344)&gt;0,$CD$23&amp;INDEX($CH$3:CH1347,MATCH(W1344,$CG$3:CG1347,0))&amp;$CE$23&amp;CHAR(10)&amp;$CD$24&amp;X1344&amp;$CE$24&amp;CHAR(10)&amp;$CD$25&amp;Y1344&amp;$CE$25&amp;CHAR(10),"")&amp;IF(LEN(AA1344)&gt;0,$CD$23&amp;INDEX($CH$3:CH1347,MATCH(Z1344,$CG$3:CG1347,0))&amp;$CE$23&amp;CHAR(10)&amp;$CD$24&amp;AA1344&amp;$CE$24&amp;CHAR(10)&amp;$CD$25&amp;AB1344&amp;$CE$25&amp;CHAR(10),"")&amp;IF(LEN(AD1344)&gt;0,$CD$23&amp;INDEX($CH$3:CH1347,MATCH(AC1344,$CG$3:CG1347,0))&amp;$CE$23&amp;CHAR(10)&amp;$CD$24&amp;AD1344&amp;$CE$24&amp;CHAR(10)&amp;$CD$25&amp;AE1344&amp;$CE$25&amp;CHAR(10),"")&amp;IF(LEN(AG1344)&gt;0,$CD$23&amp;INDEX($CH$3:CH1347,MATCH(AF1344,$CG$3:CG1347,0))&amp;$CE$23&amp;CHAR(10)&amp;$CD$24&amp;AG1344&amp;$CE$24&amp;CHAR(10)&amp;$CD$25&amp;AH1344&amp;$CE$25&amp;CHAR(10),"")&amp;IF(LEN(AJ1344)&gt;0,$CD$23&amp;INDEX($CH$3:CH1347,MATCH(AI1344,$CG$3:CG1347,0))&amp;$CE$23&amp;CHAR(10)&amp;$CD$24&amp;AJ1344&amp;$CE$24&amp;CHAR(10)&amp;$CD$25&amp;AK1344&amp;$CE$25&amp;CHAR(10),"")</f>
        <v/>
      </c>
      <c r="BK1344" s="18" t="str">
        <f>IF(LEN(J1344)&gt;0,INDEX($BH$2:$BH$100000,MATCH(J1344,VBAsheet!$H$2:$H$100000,0))&amp;CHAR(10),"")&amp;IF(LEN(K1344)&gt;0,INDEX($BH$2:$BH$100000,MATCH(K1344,VBAsheet!$H$2:$H$100000,0))&amp;CHAR(10),"")&amp;IF(LEN(L1344)&gt;0,INDEX($BH$2:$BH$100000,MATCH(L1344,VBAsheet!$H$2:$H$100000,0))&amp;CHAR(10),"")&amp;IF(LEN(M1344)&gt;0,INDEX($BH$2:$BH$100000,MATCH(M1344,VBAsheet!$H$2:$H$100000,0))&amp;CHAR(10),"")</f>
        <v/>
      </c>
      <c r="BM1344" s="94" t="str">
        <f t="shared" si="785"/>
        <v/>
      </c>
      <c r="BN1344" s="95" t="str">
        <f t="shared" si="773"/>
        <v/>
      </c>
      <c r="BP1344" s="18" t="str">
        <f t="shared" si="774"/>
        <v/>
      </c>
      <c r="BR1344" s="81" t="str">
        <f t="shared" si="784"/>
        <v/>
      </c>
      <c r="BU1344" s="138" t="str">
        <f t="shared" si="775"/>
        <v/>
      </c>
      <c r="BV1344" s="3" t="str">
        <f t="shared" si="776"/>
        <v/>
      </c>
      <c r="BW1344" s="3" t="str">
        <f t="shared" si="777"/>
        <v/>
      </c>
      <c r="BX1344" s="144" t="str">
        <f t="shared" si="778"/>
        <v/>
      </c>
      <c r="BY1344" s="18" t="str">
        <f t="shared" si="779"/>
        <v/>
      </c>
      <c r="BZ1344" s="18" t="str">
        <f t="shared" si="780"/>
        <v/>
      </c>
      <c r="CA1344" s="19" t="str">
        <f t="shared" si="781"/>
        <v/>
      </c>
    </row>
    <row r="1345" spans="4:79" x14ac:dyDescent="0.45">
      <c r="D1345" s="164" t="str">
        <f t="shared" si="782"/>
        <v/>
      </c>
      <c r="I1345" s="9" t="str">
        <f t="shared" si="755"/>
        <v/>
      </c>
      <c r="J1345" s="173" t="str">
        <f t="shared" si="756"/>
        <v/>
      </c>
      <c r="K1345" s="13"/>
      <c r="L1345" s="13"/>
      <c r="M1345" s="13"/>
      <c r="N1345" s="178" t="str">
        <f t="shared" si="757"/>
        <v/>
      </c>
      <c r="O1345" s="181" t="str">
        <f t="shared" si="758"/>
        <v/>
      </c>
      <c r="P1345" s="8" t="str">
        <f t="shared" si="759"/>
        <v/>
      </c>
      <c r="Q1345" s="8" t="str">
        <f t="shared" si="760"/>
        <v/>
      </c>
      <c r="R1345" s="8" t="str">
        <f t="shared" si="761"/>
        <v/>
      </c>
      <c r="S1345" s="8" t="str">
        <f t="shared" si="762"/>
        <v/>
      </c>
      <c r="T1345" s="8" t="str">
        <f t="shared" si="763"/>
        <v/>
      </c>
      <c r="U1345" s="8" t="str">
        <f t="shared" si="764"/>
        <v/>
      </c>
      <c r="V1345" s="16" t="str">
        <f t="shared" si="765"/>
        <v/>
      </c>
      <c r="W1345" s="129" t="str">
        <f t="shared" si="766"/>
        <v/>
      </c>
      <c r="X1345" s="8" t="str">
        <f t="shared" si="767"/>
        <v/>
      </c>
      <c r="Y1345" s="8" t="str">
        <f t="shared" si="768"/>
        <v/>
      </c>
      <c r="AQ1345" s="6" t="str">
        <f t="shared" si="769"/>
        <v/>
      </c>
      <c r="AR1345" s="128" t="str">
        <f t="shared" si="770"/>
        <v/>
      </c>
      <c r="AS1345" s="128" t="str">
        <f t="shared" si="771"/>
        <v/>
      </c>
      <c r="AT1345" s="139" t="str">
        <f t="shared" si="783"/>
        <v/>
      </c>
      <c r="BH1345" s="127" t="str">
        <f>IF(LEN(VBAsheet!H1345)&gt;0,$CD$4&amp;CHAR(10)&amp;$CD$5&amp;CHAR(10)&amp;$CD$6&amp;IF(VBAsheet!I1345="N",1,0)&amp;$CE$6&amp;CHAR(10)&amp;$CD$7&amp;CHAR(10)&amp;$CD$8&amp;VBAsheet!H1345&amp;$CE$8&amp;CHAR(10)&amp;$CD$9&amp;VBAsheet!K1345&amp;$CE$9&amp;CHAR(10)&amp;$CD$10&amp;VBAsheet!J1345-1&amp;$CE$10&amp;CHAR(10)&amp;$CD$11,"")</f>
        <v/>
      </c>
      <c r="BI1345" s="18" t="str">
        <f t="shared" si="772"/>
        <v xml:space="preserve">                        &lt;int name="channel" value=""/&gt;
                        &lt;float name="velocityFact" value=""/&gt;
                        &lt;float name="lengthFact" value=""/&gt;
                        &lt;int name="minVelocity" value=""/&gt;
                        &lt;int name="maxVelocity" value=""/&gt;
                        &lt;int name="transpose" value=""/&gt;
                        &lt;int name="minPitch" value=""/&gt;
                        &lt;int name="maxPitch" value=""/&gt;
</v>
      </c>
      <c r="BJ1345" s="18" t="str">
        <f>IF(LEN(X1345)&gt;0,$CD$23&amp;INDEX($CH$3:CH1348,MATCH(W1345,$CG$3:CG1348,0))&amp;$CE$23&amp;CHAR(10)&amp;$CD$24&amp;X1345&amp;$CE$24&amp;CHAR(10)&amp;$CD$25&amp;Y1345&amp;$CE$25&amp;CHAR(10),"")&amp;IF(LEN(AA1345)&gt;0,$CD$23&amp;INDEX($CH$3:CH1348,MATCH(Z1345,$CG$3:CG1348,0))&amp;$CE$23&amp;CHAR(10)&amp;$CD$24&amp;AA1345&amp;$CE$24&amp;CHAR(10)&amp;$CD$25&amp;AB1345&amp;$CE$25&amp;CHAR(10),"")&amp;IF(LEN(AD1345)&gt;0,$CD$23&amp;INDEX($CH$3:CH1348,MATCH(AC1345,$CG$3:CG1348,0))&amp;$CE$23&amp;CHAR(10)&amp;$CD$24&amp;AD1345&amp;$CE$24&amp;CHAR(10)&amp;$CD$25&amp;AE1345&amp;$CE$25&amp;CHAR(10),"")&amp;IF(LEN(AG1345)&gt;0,$CD$23&amp;INDEX($CH$3:CH1348,MATCH(AF1345,$CG$3:CG1348,0))&amp;$CE$23&amp;CHAR(10)&amp;$CD$24&amp;AG1345&amp;$CE$24&amp;CHAR(10)&amp;$CD$25&amp;AH1345&amp;$CE$25&amp;CHAR(10),"")&amp;IF(LEN(AJ1345)&gt;0,$CD$23&amp;INDEX($CH$3:CH1348,MATCH(AI1345,$CG$3:CG1348,0))&amp;$CE$23&amp;CHAR(10)&amp;$CD$24&amp;AJ1345&amp;$CE$24&amp;CHAR(10)&amp;$CD$25&amp;AK1345&amp;$CE$25&amp;CHAR(10),"")</f>
        <v/>
      </c>
      <c r="BK1345" s="18" t="str">
        <f>IF(LEN(J1345)&gt;0,INDEX($BH$2:$BH$100000,MATCH(J1345,VBAsheet!$H$2:$H$100000,0))&amp;CHAR(10),"")&amp;IF(LEN(K1345)&gt;0,INDEX($BH$2:$BH$100000,MATCH(K1345,VBAsheet!$H$2:$H$100000,0))&amp;CHAR(10),"")&amp;IF(LEN(L1345)&gt;0,INDEX($BH$2:$BH$100000,MATCH(L1345,VBAsheet!$H$2:$H$100000,0))&amp;CHAR(10),"")&amp;IF(LEN(M1345)&gt;0,INDEX($BH$2:$BH$100000,MATCH(M1345,VBAsheet!$H$2:$H$100000,0))&amp;CHAR(10),"")</f>
        <v/>
      </c>
      <c r="BM1345" s="94" t="str">
        <f t="shared" si="785"/>
        <v/>
      </c>
      <c r="BN1345" s="95" t="str">
        <f t="shared" si="773"/>
        <v/>
      </c>
      <c r="BP1345" s="18" t="str">
        <f t="shared" si="774"/>
        <v/>
      </c>
      <c r="BR1345" s="81" t="str">
        <f t="shared" si="784"/>
        <v/>
      </c>
      <c r="BU1345" s="138" t="str">
        <f t="shared" si="775"/>
        <v/>
      </c>
      <c r="BV1345" s="3" t="str">
        <f t="shared" si="776"/>
        <v/>
      </c>
      <c r="BW1345" s="3" t="str">
        <f t="shared" si="777"/>
        <v/>
      </c>
      <c r="BX1345" s="144" t="str">
        <f t="shared" si="778"/>
        <v/>
      </c>
      <c r="BY1345" s="18" t="str">
        <f t="shared" si="779"/>
        <v/>
      </c>
      <c r="BZ1345" s="18" t="str">
        <f t="shared" si="780"/>
        <v/>
      </c>
      <c r="CA1345" s="19" t="str">
        <f t="shared" si="781"/>
        <v/>
      </c>
    </row>
    <row r="1346" spans="4:79" x14ac:dyDescent="0.45">
      <c r="D1346" s="164" t="str">
        <f t="shared" si="782"/>
        <v/>
      </c>
      <c r="I1346" s="9" t="str">
        <f t="shared" ref="I1346:I1409" si="786">IF(LEN(F1346)&gt;0,"---","")</f>
        <v/>
      </c>
      <c r="J1346" s="173" t="str">
        <f t="shared" ref="J1346:J1409" si="787">IF(LEN(F1346)&gt;0,F1346,"")</f>
        <v/>
      </c>
      <c r="K1346" s="13"/>
      <c r="L1346" s="13"/>
      <c r="M1346" s="13"/>
      <c r="N1346" s="178" t="str">
        <f t="shared" ref="N1346:N1409" si="788">IF(LEN(F1346)&gt;0,"---","")</f>
        <v/>
      </c>
      <c r="O1346" s="181" t="str">
        <f t="shared" ref="O1346:O1409" si="789">IF(LEN(F1346)&gt;0,0,"")</f>
        <v/>
      </c>
      <c r="P1346" s="8" t="str">
        <f t="shared" ref="P1346:P1409" si="790">IF(LEN(F1346)&gt;0,1,"")</f>
        <v/>
      </c>
      <c r="Q1346" s="8" t="str">
        <f t="shared" ref="Q1346:Q1409" si="791">IF(LEN(F1346)&gt;0,0,"")</f>
        <v/>
      </c>
      <c r="R1346" s="8" t="str">
        <f t="shared" ref="R1346:R1409" si="792">IF(LEN(F1346)&gt;0,1,"")</f>
        <v/>
      </c>
      <c r="S1346" s="8" t="str">
        <f t="shared" ref="S1346:S1409" si="793">IF(LEN(F1346)&gt;0,0,"")</f>
        <v/>
      </c>
      <c r="T1346" s="8" t="str">
        <f t="shared" ref="T1346:T1409" si="794">IF(LEN(F1346)&gt;0,127,"")</f>
        <v/>
      </c>
      <c r="U1346" s="8" t="str">
        <f t="shared" ref="U1346:U1409" si="795">IF(LEN(F1346)&gt;0,0,"")</f>
        <v/>
      </c>
      <c r="V1346" s="16" t="str">
        <f t="shared" ref="V1346:V1409" si="796">IF(LEN(F1346)&gt;0,127,"")</f>
        <v/>
      </c>
      <c r="W1346" s="129" t="str">
        <f t="shared" ref="W1346:W1409" si="797">IF(LEN(G1346)&gt;0,"Note-on","")</f>
        <v/>
      </c>
      <c r="X1346" s="8" t="str">
        <f t="shared" ref="X1346:X1409" si="798">IF(LEN(G1346)&gt;0,G1346,"")</f>
        <v/>
      </c>
      <c r="Y1346" s="8" t="str">
        <f t="shared" ref="Y1346:Y1409" si="799">IF(LEN(G1346)&gt;0,1,"")</f>
        <v/>
      </c>
      <c r="AQ1346" s="6" t="str">
        <f t="shared" ref="AQ1346:AQ1409" si="800">IFERROR(IF(SEARCH(CA1346,IFERROR(VLOOKUP(CA1346,$EH$2:$EH$400,1,TRUE),""))&gt;0,IFERROR(VLOOKUP(CA1346,$EH$2:$EH$400,1,TRUE),""),""),IF(LEN(CA1346)&gt;0,"note-whole",""))</f>
        <v/>
      </c>
      <c r="AR1346" s="128" t="str">
        <f t="shared" ref="AR1346:AR1409" si="801">IF(LEN(E1346)&gt;0,IF(AND(AS1346&lt;&gt;AS1345,LEN(AS1346)&gt;0),IF(ISTEXT(AR1345),1,IF(AS1346=127,IF(AR1345=63,"LIMIT HIT",AR1345+1),AR1345)),AR1345),"")</f>
        <v/>
      </c>
      <c r="AS1346" s="128" t="str">
        <f t="shared" ref="AS1346:AS1409" si="802">IF(LEN(E1346)&gt;0,IF(AND(BM1346&lt;&gt;BM1345,LEN(BM1346)&gt;0),IF(ISTEXT(AS1345),0,IF(AS1345=127,0,AS1345+1)),AS1345),"")</f>
        <v/>
      </c>
      <c r="AT1346" s="139" t="str">
        <f t="shared" si="783"/>
        <v/>
      </c>
      <c r="BH1346" s="127" t="str">
        <f>IF(LEN(VBAsheet!H1346)&gt;0,$CD$4&amp;CHAR(10)&amp;$CD$5&amp;CHAR(10)&amp;$CD$6&amp;IF(VBAsheet!I1346="N",1,0)&amp;$CE$6&amp;CHAR(10)&amp;$CD$7&amp;CHAR(10)&amp;$CD$8&amp;VBAsheet!H1346&amp;$CE$8&amp;CHAR(10)&amp;$CD$9&amp;VBAsheet!K1346&amp;$CE$9&amp;CHAR(10)&amp;$CD$10&amp;VBAsheet!J1346-1&amp;$CE$10&amp;CHAR(10)&amp;$CD$11,"")</f>
        <v/>
      </c>
      <c r="BI1346" s="18" t="str">
        <f t="shared" ref="BI1346:BI1409" si="803">$CD$14&amp;O1346&amp;$CE$14&amp;CHAR(10)&amp;$CD$15&amp;R1346&amp;$CE$15&amp;CHAR(10)&amp;$CD$16&amp;P1346&amp;$CE$16&amp;CHAR(10)&amp;$CD$17&amp;S1346&amp;$CE$17&amp;CHAR(10)&amp;$CD$18&amp;T1346&amp;$CE$18&amp;CHAR(10)&amp;$CD$19&amp;Q1346&amp;$CE$19&amp;CHAR(10)&amp;$CD$20&amp;U1346&amp;$CE$20&amp;CHAR(10)&amp;$CD$21&amp;V1346&amp;$CE$21&amp;CHAR(10)</f>
        <v xml:space="preserve">                        &lt;int name="channel" value=""/&gt;
                        &lt;float name="velocityFact" value=""/&gt;
                        &lt;float name="lengthFact" value=""/&gt;
                        &lt;int name="minVelocity" value=""/&gt;
                        &lt;int name="maxVelocity" value=""/&gt;
                        &lt;int name="transpose" value=""/&gt;
                        &lt;int name="minPitch" value=""/&gt;
                        &lt;int name="maxPitch" value=""/&gt;
</v>
      </c>
      <c r="BJ1346" s="18" t="str">
        <f>IF(LEN(X1346)&gt;0,$CD$23&amp;INDEX($CH$3:CH1349,MATCH(W1346,$CG$3:CG1349,0))&amp;$CE$23&amp;CHAR(10)&amp;$CD$24&amp;X1346&amp;$CE$24&amp;CHAR(10)&amp;$CD$25&amp;Y1346&amp;$CE$25&amp;CHAR(10),"")&amp;IF(LEN(AA1346)&gt;0,$CD$23&amp;INDEX($CH$3:CH1349,MATCH(Z1346,$CG$3:CG1349,0))&amp;$CE$23&amp;CHAR(10)&amp;$CD$24&amp;AA1346&amp;$CE$24&amp;CHAR(10)&amp;$CD$25&amp;AB1346&amp;$CE$25&amp;CHAR(10),"")&amp;IF(LEN(AD1346)&gt;0,$CD$23&amp;INDEX($CH$3:CH1349,MATCH(AC1346,$CG$3:CG1349,0))&amp;$CE$23&amp;CHAR(10)&amp;$CD$24&amp;AD1346&amp;$CE$24&amp;CHAR(10)&amp;$CD$25&amp;AE1346&amp;$CE$25&amp;CHAR(10),"")&amp;IF(LEN(AG1346)&gt;0,$CD$23&amp;INDEX($CH$3:CH1349,MATCH(AF1346,$CG$3:CG1349,0))&amp;$CE$23&amp;CHAR(10)&amp;$CD$24&amp;AG1346&amp;$CE$24&amp;CHAR(10)&amp;$CD$25&amp;AH1346&amp;$CE$25&amp;CHAR(10),"")&amp;IF(LEN(AJ1346)&gt;0,$CD$23&amp;INDEX($CH$3:CH1349,MATCH(AI1346,$CG$3:CG1349,0))&amp;$CE$23&amp;CHAR(10)&amp;$CD$24&amp;AJ1346&amp;$CE$24&amp;CHAR(10)&amp;$CD$25&amp;AK1346&amp;$CE$25&amp;CHAR(10),"")</f>
        <v/>
      </c>
      <c r="BK1346" s="18" t="str">
        <f>IF(LEN(J1346)&gt;0,INDEX($BH$2:$BH$100000,MATCH(J1346,VBAsheet!$H$2:$H$100000,0))&amp;CHAR(10),"")&amp;IF(LEN(K1346)&gt;0,INDEX($BH$2:$BH$100000,MATCH(K1346,VBAsheet!$H$2:$H$100000,0))&amp;CHAR(10),"")&amp;IF(LEN(L1346)&gt;0,INDEX($BH$2:$BH$100000,MATCH(L1346,VBAsheet!$H$2:$H$100000,0))&amp;CHAR(10),"")&amp;IF(LEN(M1346)&gt;0,INDEX($BH$2:$BH$100000,MATCH(M1346,VBAsheet!$H$2:$H$100000,0))&amp;CHAR(10),"")</f>
        <v/>
      </c>
      <c r="BM1346" s="94" t="str">
        <f t="shared" si="785"/>
        <v/>
      </c>
      <c r="BN1346" s="95" t="str">
        <f t="shared" ref="BN1346:BN1409" si="804">IF(LEN(E1346)&gt;0,IF(E1346=E1345,BN1345+1,1),"")</f>
        <v/>
      </c>
      <c r="BP1346" s="18" t="str">
        <f t="shared" ref="BP1346:BP1409" si="805">IF(LEN(E1346)&gt;0,IF(E1346&lt;&gt;E1345,$CD$2&amp;E1346&amp;$CE$2&amp;CHAR(10)&amp;$CD$3&amp;_xlfn.TEXTJOIN(CHAR(10),TRUE,$BH$2:$BH$1001)&amp;CHAR(10)&amp;$CD$12&amp;CHAR(10)&amp;IF(LEN(E1346)&gt;0,$CD$13&amp;IF(I1346="---",-1,I1346)&amp;$CE$13&amp;CHAR(10)&amp;BI1346&amp;$CD$22&amp;CHAR(10)&amp;BJ1346&amp;$CD$26&amp;CHAR(10)&amp;BI1346&amp;$CD$35&amp;X1346&amp;$CE$35&amp;CHAR(10)&amp;$CD$36&amp;CHAR(10)&amp;BK1346&amp;$CD$45&amp;F1346&amp;$CE$45&amp;CHAR(10)&amp;$CD$46&amp;IF(N1346="---",0,N1346)&amp;$CE$46,""),IF(LEN(E1346)&gt;0,$CD$13&amp;IF(I1346="---",-1,I1346)&amp;$CE$13&amp;CHAR(10)&amp;BI1346&amp;$CD$22&amp;CHAR(10)&amp;BJ1346&amp;$CD$26&amp;CHAR(10)&amp;BI1346&amp;$CD$35&amp;X1346&amp;$CE$35&amp;CHAR(10)&amp;$CD$36&amp;CHAR(10)&amp;BK1346&amp;$CD$45&amp;F1346&amp;$CE$45&amp;CHAR(10)&amp;$CD$46&amp;IF(N1346="---",0,N1346)&amp;$CE$46,""))&amp;IF(E1346=E1347,"",CHAR(10)&amp;$CD$47),"")</f>
        <v/>
      </c>
      <c r="BR1346" s="81" t="str">
        <f t="shared" si="784"/>
        <v/>
      </c>
      <c r="BU1346" s="138" t="str">
        <f t="shared" ref="BU1346:BU1409" si="806">IF(OR(W1346="Program",LEN(E1346)=0),"",IF(AND(LEN(W1346)&gt;0,LEN(X1346)&gt;0,LEN(Y1346)&gt;0),SUBSTITUTE(LOWER(SUBSTITUTE(LOWER(SUBSTITUTE(LOWER(W1346),"note-hold","note-hold:")),"note-on","note:")),"controller","cc:")&amp;X1346&amp;IF(LOWER(W1346)="note-hold","",","&amp;Y1346),""))</f>
        <v/>
      </c>
      <c r="BV1346" s="3" t="str">
        <f t="shared" ref="BV1346:BV1409" si="807">IF(OR(Z1346="Program",LEN(E1346)=0),"",IF(AND(LEN(Z1346)&gt;0,LEN(AA1346)&gt;0,LEN(AB1346)&gt;0),SUBSTITUTE(LOWER(SUBSTITUTE(LOWER(SUBSTITUTE(LOWER(Z1346),"note-hold","note-hold:")),"note-on","note:")),"controller","cc:")&amp;AA1346&amp;IF(LOWER(Z1346)="note-hold","",","&amp;AB1346),""))</f>
        <v/>
      </c>
      <c r="BW1346" s="3" t="str">
        <f t="shared" ref="BW1346:BW1409" si="808">IF(OR(AC1346="Program",LEN(E1346)=0),"",IF(AND(LEN(AC1346)&gt;0,LEN(AD1346)&gt;0,LEN(AE1346)&gt;0),SUBSTITUTE(LOWER(SUBSTITUTE(LOWER(SUBSTITUTE(LOWER(AC1346),"note-hold","note-hold:")),"note-on","note:")),"controller","cc:")&amp;AD1346&amp;IF(LOWER(AC1346)="note-hold","",","&amp;AE1346),""))</f>
        <v/>
      </c>
      <c r="BX1346" s="144" t="str">
        <f t="shared" ref="BX1346:BX1409" si="809">IF(LEN(BM1346)=0,"",$CO$4&amp;""""&amp;D1346&amp;""""&amp;$CP$4&amp;""""&amp;E1346&amp;""""&amp;$CQ$4&amp;CHAR(10)&amp;IF(LEN(AU1346)&gt;0,$CN$10&amp;""""&amp;AU1346&amp;""""&amp;CHAR(10),"")&amp;"Bank "&amp;AR1346&amp;" "&amp;AS1346&amp;" "&amp;BZ1346&amp;CHAR(10))</f>
        <v/>
      </c>
      <c r="BY1346" s="18" t="str">
        <f t="shared" ref="BY1346:BY1409" si="810">IF(LEN(E1346)=0,"",$CN$8&amp;IF(ISNUMBER(N1346),INDEX($EE$2:$EE$13,MATCH(N1346,$ED$2:$ED$13,0)),"default")&amp;$CO$8&amp;AQ1346&amp;IF(COUNTBLANK(J1346:M1346)=4,"",$CP$8&amp;IF(LEN(J1346)&gt;0,1,IF(LEN(K1346)&gt;0,2,IF(LEN(L1346)&gt;0,3,IF(LEN(M1346)&gt;0,4,"")))))&amp;IF(OR(COUNTBLANK(BU1346:BW1346)&lt;3,O1346&gt;0)," o=","")&amp;_xlfn.TEXTJOIN("/",TRUE,BU1346:BW1346)&amp;IF(AND(COUNTBLANK(BU1346:BW1346)&lt;3,O1346&gt;0),"/","")&amp;IF(O1346=0,"","@"&amp;O1346)&amp;CHAR(10)&amp;AT1346&amp;" "&amp;CA1346)</f>
        <v/>
      </c>
      <c r="BZ1346" s="18" t="str">
        <f t="shared" ref="BZ1346:BZ1409" si="811">IF(LEN(BM1346)&gt;0,((LEFT(D1346)&amp;MID(D1346,FIND("#",SUBSTITUTE(D1346&amp;"  "," ","#",1))+1,1)&amp;MID(D1346,FIND("#",SUBSTITUTE(D1346&amp;"  "," ","#",2))+1,1)))&amp;" - "&amp;BL1346,"")</f>
        <v/>
      </c>
      <c r="CA1346" s="19" t="str">
        <f t="shared" ref="CA1346:CA1409" si="812">IF(LEN(F1346)&gt;0,F1346,IF(LEN(J1346)&gt;0,J1346,IF(LEN(K1346)&gt;0,K1346,IF(LEN(L1346)&gt;0,L1346,IF(LEN(M1346)&gt;0,M1346,"")))))</f>
        <v/>
      </c>
    </row>
    <row r="1347" spans="4:79" x14ac:dyDescent="0.45">
      <c r="D1347" s="164" t="str">
        <f t="shared" ref="D1347:D1410" si="813">IF(LEN(F1347)&gt;0,"My Library","")</f>
        <v/>
      </c>
      <c r="I1347" s="9" t="str">
        <f t="shared" si="786"/>
        <v/>
      </c>
      <c r="J1347" s="173" t="str">
        <f t="shared" si="787"/>
        <v/>
      </c>
      <c r="K1347" s="13"/>
      <c r="L1347" s="13"/>
      <c r="M1347" s="13"/>
      <c r="N1347" s="178" t="str">
        <f t="shared" si="788"/>
        <v/>
      </c>
      <c r="O1347" s="181" t="str">
        <f t="shared" si="789"/>
        <v/>
      </c>
      <c r="P1347" s="8" t="str">
        <f t="shared" si="790"/>
        <v/>
      </c>
      <c r="Q1347" s="8" t="str">
        <f t="shared" si="791"/>
        <v/>
      </c>
      <c r="R1347" s="8" t="str">
        <f t="shared" si="792"/>
        <v/>
      </c>
      <c r="S1347" s="8" t="str">
        <f t="shared" si="793"/>
        <v/>
      </c>
      <c r="T1347" s="8" t="str">
        <f t="shared" si="794"/>
        <v/>
      </c>
      <c r="U1347" s="8" t="str">
        <f t="shared" si="795"/>
        <v/>
      </c>
      <c r="V1347" s="16" t="str">
        <f t="shared" si="796"/>
        <v/>
      </c>
      <c r="W1347" s="129" t="str">
        <f t="shared" si="797"/>
        <v/>
      </c>
      <c r="X1347" s="8" t="str">
        <f t="shared" si="798"/>
        <v/>
      </c>
      <c r="Y1347" s="8" t="str">
        <f t="shared" si="799"/>
        <v/>
      </c>
      <c r="AQ1347" s="6" t="str">
        <f t="shared" si="800"/>
        <v/>
      </c>
      <c r="AR1347" s="128" t="str">
        <f t="shared" si="801"/>
        <v/>
      </c>
      <c r="AS1347" s="128" t="str">
        <f t="shared" si="802"/>
        <v/>
      </c>
      <c r="AT1347" s="139" t="str">
        <f t="shared" ref="AT1347:AT1410" si="814">IF(LEN(F1347)&gt;0,IF(BN1347=128,"LIMIT HIT",BN1347-1),"")</f>
        <v/>
      </c>
      <c r="BH1347" s="127" t="str">
        <f>IF(LEN(VBAsheet!H1347)&gt;0,$CD$4&amp;CHAR(10)&amp;$CD$5&amp;CHAR(10)&amp;$CD$6&amp;IF(VBAsheet!I1347="N",1,0)&amp;$CE$6&amp;CHAR(10)&amp;$CD$7&amp;CHAR(10)&amp;$CD$8&amp;VBAsheet!H1347&amp;$CE$8&amp;CHAR(10)&amp;$CD$9&amp;VBAsheet!K1347&amp;$CE$9&amp;CHAR(10)&amp;$CD$10&amp;VBAsheet!J1347-1&amp;$CE$10&amp;CHAR(10)&amp;$CD$11,"")</f>
        <v/>
      </c>
      <c r="BI1347"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47" s="18" t="str">
        <f>IF(LEN(X1347)&gt;0,$CD$23&amp;INDEX($CH$3:CH1350,MATCH(W1347,$CG$3:CG1350,0))&amp;$CE$23&amp;CHAR(10)&amp;$CD$24&amp;X1347&amp;$CE$24&amp;CHAR(10)&amp;$CD$25&amp;Y1347&amp;$CE$25&amp;CHAR(10),"")&amp;IF(LEN(AA1347)&gt;0,$CD$23&amp;INDEX($CH$3:CH1350,MATCH(Z1347,$CG$3:CG1350,0))&amp;$CE$23&amp;CHAR(10)&amp;$CD$24&amp;AA1347&amp;$CE$24&amp;CHAR(10)&amp;$CD$25&amp;AB1347&amp;$CE$25&amp;CHAR(10),"")&amp;IF(LEN(AD1347)&gt;0,$CD$23&amp;INDEX($CH$3:CH1350,MATCH(AC1347,$CG$3:CG1350,0))&amp;$CE$23&amp;CHAR(10)&amp;$CD$24&amp;AD1347&amp;$CE$24&amp;CHAR(10)&amp;$CD$25&amp;AE1347&amp;$CE$25&amp;CHAR(10),"")&amp;IF(LEN(AG1347)&gt;0,$CD$23&amp;INDEX($CH$3:CH1350,MATCH(AF1347,$CG$3:CG1350,0))&amp;$CE$23&amp;CHAR(10)&amp;$CD$24&amp;AG1347&amp;$CE$24&amp;CHAR(10)&amp;$CD$25&amp;AH1347&amp;$CE$25&amp;CHAR(10),"")&amp;IF(LEN(AJ1347)&gt;0,$CD$23&amp;INDEX($CH$3:CH1350,MATCH(AI1347,$CG$3:CG1350,0))&amp;$CE$23&amp;CHAR(10)&amp;$CD$24&amp;AJ1347&amp;$CE$24&amp;CHAR(10)&amp;$CD$25&amp;AK1347&amp;$CE$25&amp;CHAR(10),"")</f>
        <v/>
      </c>
      <c r="BK1347" s="18" t="str">
        <f>IF(LEN(J1347)&gt;0,INDEX($BH$2:$BH$100000,MATCH(J1347,VBAsheet!$H$2:$H$100000,0))&amp;CHAR(10),"")&amp;IF(LEN(K1347)&gt;0,INDEX($BH$2:$BH$100000,MATCH(K1347,VBAsheet!$H$2:$H$100000,0))&amp;CHAR(10),"")&amp;IF(LEN(L1347)&gt;0,INDEX($BH$2:$BH$100000,MATCH(L1347,VBAsheet!$H$2:$H$100000,0))&amp;CHAR(10),"")&amp;IF(LEN(M1347)&gt;0,INDEX($BH$2:$BH$100000,MATCH(M1347,VBAsheet!$H$2:$H$100000,0))&amp;CHAR(10),"")</f>
        <v/>
      </c>
      <c r="BM1347" s="94" t="str">
        <f t="shared" si="785"/>
        <v/>
      </c>
      <c r="BN1347" s="95" t="str">
        <f t="shared" si="804"/>
        <v/>
      </c>
      <c r="BP1347" s="18" t="str">
        <f t="shared" si="805"/>
        <v/>
      </c>
      <c r="BR1347" s="81" t="str">
        <f t="shared" si="784"/>
        <v/>
      </c>
      <c r="BU1347" s="138" t="str">
        <f t="shared" si="806"/>
        <v/>
      </c>
      <c r="BV1347" s="3" t="str">
        <f t="shared" si="807"/>
        <v/>
      </c>
      <c r="BW1347" s="3" t="str">
        <f t="shared" si="808"/>
        <v/>
      </c>
      <c r="BX1347" s="144" t="str">
        <f t="shared" si="809"/>
        <v/>
      </c>
      <c r="BY1347" s="18" t="str">
        <f t="shared" si="810"/>
        <v/>
      </c>
      <c r="BZ1347" s="18" t="str">
        <f t="shared" si="811"/>
        <v/>
      </c>
      <c r="CA1347" s="19" t="str">
        <f t="shared" si="812"/>
        <v/>
      </c>
    </row>
    <row r="1348" spans="4:79" x14ac:dyDescent="0.45">
      <c r="D1348" s="164" t="str">
        <f t="shared" si="813"/>
        <v/>
      </c>
      <c r="I1348" s="9" t="str">
        <f t="shared" si="786"/>
        <v/>
      </c>
      <c r="J1348" s="173" t="str">
        <f t="shared" si="787"/>
        <v/>
      </c>
      <c r="K1348" s="13"/>
      <c r="L1348" s="13"/>
      <c r="M1348" s="13"/>
      <c r="N1348" s="178" t="str">
        <f t="shared" si="788"/>
        <v/>
      </c>
      <c r="O1348" s="181" t="str">
        <f t="shared" si="789"/>
        <v/>
      </c>
      <c r="P1348" s="8" t="str">
        <f t="shared" si="790"/>
        <v/>
      </c>
      <c r="Q1348" s="8" t="str">
        <f t="shared" si="791"/>
        <v/>
      </c>
      <c r="R1348" s="8" t="str">
        <f t="shared" si="792"/>
        <v/>
      </c>
      <c r="S1348" s="8" t="str">
        <f t="shared" si="793"/>
        <v/>
      </c>
      <c r="T1348" s="8" t="str">
        <f t="shared" si="794"/>
        <v/>
      </c>
      <c r="U1348" s="8" t="str">
        <f t="shared" si="795"/>
        <v/>
      </c>
      <c r="V1348" s="16" t="str">
        <f t="shared" si="796"/>
        <v/>
      </c>
      <c r="W1348" s="129" t="str">
        <f t="shared" si="797"/>
        <v/>
      </c>
      <c r="X1348" s="8" t="str">
        <f t="shared" si="798"/>
        <v/>
      </c>
      <c r="Y1348" s="8" t="str">
        <f t="shared" si="799"/>
        <v/>
      </c>
      <c r="AQ1348" s="6" t="str">
        <f t="shared" si="800"/>
        <v/>
      </c>
      <c r="AR1348" s="128" t="str">
        <f t="shared" si="801"/>
        <v/>
      </c>
      <c r="AS1348" s="128" t="str">
        <f t="shared" si="802"/>
        <v/>
      </c>
      <c r="AT1348" s="139" t="str">
        <f t="shared" si="814"/>
        <v/>
      </c>
      <c r="BH1348" s="127" t="str">
        <f>IF(LEN(VBAsheet!H1348)&gt;0,$CD$4&amp;CHAR(10)&amp;$CD$5&amp;CHAR(10)&amp;$CD$6&amp;IF(VBAsheet!I1348="N",1,0)&amp;$CE$6&amp;CHAR(10)&amp;$CD$7&amp;CHAR(10)&amp;$CD$8&amp;VBAsheet!H1348&amp;$CE$8&amp;CHAR(10)&amp;$CD$9&amp;VBAsheet!K1348&amp;$CE$9&amp;CHAR(10)&amp;$CD$10&amp;VBAsheet!J1348-1&amp;$CE$10&amp;CHAR(10)&amp;$CD$11,"")</f>
        <v/>
      </c>
      <c r="BI1348"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48" s="18" t="str">
        <f>IF(LEN(X1348)&gt;0,$CD$23&amp;INDEX($CH$3:CH1351,MATCH(W1348,$CG$3:CG1351,0))&amp;$CE$23&amp;CHAR(10)&amp;$CD$24&amp;X1348&amp;$CE$24&amp;CHAR(10)&amp;$CD$25&amp;Y1348&amp;$CE$25&amp;CHAR(10),"")&amp;IF(LEN(AA1348)&gt;0,$CD$23&amp;INDEX($CH$3:CH1351,MATCH(Z1348,$CG$3:CG1351,0))&amp;$CE$23&amp;CHAR(10)&amp;$CD$24&amp;AA1348&amp;$CE$24&amp;CHAR(10)&amp;$CD$25&amp;AB1348&amp;$CE$25&amp;CHAR(10),"")&amp;IF(LEN(AD1348)&gt;0,$CD$23&amp;INDEX($CH$3:CH1351,MATCH(AC1348,$CG$3:CG1351,0))&amp;$CE$23&amp;CHAR(10)&amp;$CD$24&amp;AD1348&amp;$CE$24&amp;CHAR(10)&amp;$CD$25&amp;AE1348&amp;$CE$25&amp;CHAR(10),"")&amp;IF(LEN(AG1348)&gt;0,$CD$23&amp;INDEX($CH$3:CH1351,MATCH(AF1348,$CG$3:CG1351,0))&amp;$CE$23&amp;CHAR(10)&amp;$CD$24&amp;AG1348&amp;$CE$24&amp;CHAR(10)&amp;$CD$25&amp;AH1348&amp;$CE$25&amp;CHAR(10),"")&amp;IF(LEN(AJ1348)&gt;0,$CD$23&amp;INDEX($CH$3:CH1351,MATCH(AI1348,$CG$3:CG1351,0))&amp;$CE$23&amp;CHAR(10)&amp;$CD$24&amp;AJ1348&amp;$CE$24&amp;CHAR(10)&amp;$CD$25&amp;AK1348&amp;$CE$25&amp;CHAR(10),"")</f>
        <v/>
      </c>
      <c r="BK1348" s="18" t="str">
        <f>IF(LEN(J1348)&gt;0,INDEX($BH$2:$BH$100000,MATCH(J1348,VBAsheet!$H$2:$H$100000,0))&amp;CHAR(10),"")&amp;IF(LEN(K1348)&gt;0,INDEX($BH$2:$BH$100000,MATCH(K1348,VBAsheet!$H$2:$H$100000,0))&amp;CHAR(10),"")&amp;IF(LEN(L1348)&gt;0,INDEX($BH$2:$BH$100000,MATCH(L1348,VBAsheet!$H$2:$H$100000,0))&amp;CHAR(10),"")&amp;IF(LEN(M1348)&gt;0,INDEX($BH$2:$BH$100000,MATCH(M1348,VBAsheet!$H$2:$H$100000,0))&amp;CHAR(10),"")</f>
        <v/>
      </c>
      <c r="BM1348" s="94" t="str">
        <f t="shared" si="785"/>
        <v/>
      </c>
      <c r="BN1348" s="95" t="str">
        <f t="shared" si="804"/>
        <v/>
      </c>
      <c r="BP1348" s="18" t="str">
        <f t="shared" si="805"/>
        <v/>
      </c>
      <c r="BR1348" s="81" t="str">
        <f t="shared" si="784"/>
        <v/>
      </c>
      <c r="BU1348" s="138" t="str">
        <f t="shared" si="806"/>
        <v/>
      </c>
      <c r="BV1348" s="3" t="str">
        <f t="shared" si="807"/>
        <v/>
      </c>
      <c r="BW1348" s="3" t="str">
        <f t="shared" si="808"/>
        <v/>
      </c>
      <c r="BX1348" s="144" t="str">
        <f t="shared" si="809"/>
        <v/>
      </c>
      <c r="BY1348" s="18" t="str">
        <f t="shared" si="810"/>
        <v/>
      </c>
      <c r="BZ1348" s="18" t="str">
        <f t="shared" si="811"/>
        <v/>
      </c>
      <c r="CA1348" s="19" t="str">
        <f t="shared" si="812"/>
        <v/>
      </c>
    </row>
    <row r="1349" spans="4:79" x14ac:dyDescent="0.45">
      <c r="D1349" s="164" t="str">
        <f t="shared" si="813"/>
        <v/>
      </c>
      <c r="I1349" s="9" t="str">
        <f t="shared" si="786"/>
        <v/>
      </c>
      <c r="J1349" s="173" t="str">
        <f t="shared" si="787"/>
        <v/>
      </c>
      <c r="K1349" s="13"/>
      <c r="L1349" s="13"/>
      <c r="M1349" s="13"/>
      <c r="N1349" s="178" t="str">
        <f t="shared" si="788"/>
        <v/>
      </c>
      <c r="O1349" s="181" t="str">
        <f t="shared" si="789"/>
        <v/>
      </c>
      <c r="P1349" s="8" t="str">
        <f t="shared" si="790"/>
        <v/>
      </c>
      <c r="Q1349" s="8" t="str">
        <f t="shared" si="791"/>
        <v/>
      </c>
      <c r="R1349" s="8" t="str">
        <f t="shared" si="792"/>
        <v/>
      </c>
      <c r="S1349" s="8" t="str">
        <f t="shared" si="793"/>
        <v/>
      </c>
      <c r="T1349" s="8" t="str">
        <f t="shared" si="794"/>
        <v/>
      </c>
      <c r="U1349" s="8" t="str">
        <f t="shared" si="795"/>
        <v/>
      </c>
      <c r="V1349" s="16" t="str">
        <f t="shared" si="796"/>
        <v/>
      </c>
      <c r="W1349" s="129" t="str">
        <f t="shared" si="797"/>
        <v/>
      </c>
      <c r="X1349" s="8" t="str">
        <f t="shared" si="798"/>
        <v/>
      </c>
      <c r="Y1349" s="8" t="str">
        <f t="shared" si="799"/>
        <v/>
      </c>
      <c r="AQ1349" s="6" t="str">
        <f t="shared" si="800"/>
        <v/>
      </c>
      <c r="AR1349" s="128" t="str">
        <f t="shared" si="801"/>
        <v/>
      </c>
      <c r="AS1349" s="128" t="str">
        <f t="shared" si="802"/>
        <v/>
      </c>
      <c r="AT1349" s="139" t="str">
        <f t="shared" si="814"/>
        <v/>
      </c>
      <c r="BH1349" s="127" t="str">
        <f>IF(LEN(VBAsheet!H1349)&gt;0,$CD$4&amp;CHAR(10)&amp;$CD$5&amp;CHAR(10)&amp;$CD$6&amp;IF(VBAsheet!I1349="N",1,0)&amp;$CE$6&amp;CHAR(10)&amp;$CD$7&amp;CHAR(10)&amp;$CD$8&amp;VBAsheet!H1349&amp;$CE$8&amp;CHAR(10)&amp;$CD$9&amp;VBAsheet!K1349&amp;$CE$9&amp;CHAR(10)&amp;$CD$10&amp;VBAsheet!J1349-1&amp;$CE$10&amp;CHAR(10)&amp;$CD$11,"")</f>
        <v/>
      </c>
      <c r="BI1349"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49" s="18" t="str">
        <f>IF(LEN(X1349)&gt;0,$CD$23&amp;INDEX($CH$3:CH1352,MATCH(W1349,$CG$3:CG1352,0))&amp;$CE$23&amp;CHAR(10)&amp;$CD$24&amp;X1349&amp;$CE$24&amp;CHAR(10)&amp;$CD$25&amp;Y1349&amp;$CE$25&amp;CHAR(10),"")&amp;IF(LEN(AA1349)&gt;0,$CD$23&amp;INDEX($CH$3:CH1352,MATCH(Z1349,$CG$3:CG1352,0))&amp;$CE$23&amp;CHAR(10)&amp;$CD$24&amp;AA1349&amp;$CE$24&amp;CHAR(10)&amp;$CD$25&amp;AB1349&amp;$CE$25&amp;CHAR(10),"")&amp;IF(LEN(AD1349)&gt;0,$CD$23&amp;INDEX($CH$3:CH1352,MATCH(AC1349,$CG$3:CG1352,0))&amp;$CE$23&amp;CHAR(10)&amp;$CD$24&amp;AD1349&amp;$CE$24&amp;CHAR(10)&amp;$CD$25&amp;AE1349&amp;$CE$25&amp;CHAR(10),"")&amp;IF(LEN(AG1349)&gt;0,$CD$23&amp;INDEX($CH$3:CH1352,MATCH(AF1349,$CG$3:CG1352,0))&amp;$CE$23&amp;CHAR(10)&amp;$CD$24&amp;AG1349&amp;$CE$24&amp;CHAR(10)&amp;$CD$25&amp;AH1349&amp;$CE$25&amp;CHAR(10),"")&amp;IF(LEN(AJ1349)&gt;0,$CD$23&amp;INDEX($CH$3:CH1352,MATCH(AI1349,$CG$3:CG1352,0))&amp;$CE$23&amp;CHAR(10)&amp;$CD$24&amp;AJ1349&amp;$CE$24&amp;CHAR(10)&amp;$CD$25&amp;AK1349&amp;$CE$25&amp;CHAR(10),"")</f>
        <v/>
      </c>
      <c r="BK1349" s="18" t="str">
        <f>IF(LEN(J1349)&gt;0,INDEX($BH$2:$BH$100000,MATCH(J1349,VBAsheet!$H$2:$H$100000,0))&amp;CHAR(10),"")&amp;IF(LEN(K1349)&gt;0,INDEX($BH$2:$BH$100000,MATCH(K1349,VBAsheet!$H$2:$H$100000,0))&amp;CHAR(10),"")&amp;IF(LEN(L1349)&gt;0,INDEX($BH$2:$BH$100000,MATCH(L1349,VBAsheet!$H$2:$H$100000,0))&amp;CHAR(10),"")&amp;IF(LEN(M1349)&gt;0,INDEX($BH$2:$BH$100000,MATCH(M1349,VBAsheet!$H$2:$H$100000,0))&amp;CHAR(10),"")</f>
        <v/>
      </c>
      <c r="BM1349" s="94" t="str">
        <f t="shared" si="785"/>
        <v/>
      </c>
      <c r="BN1349" s="95" t="str">
        <f t="shared" si="804"/>
        <v/>
      </c>
      <c r="BP1349" s="18" t="str">
        <f t="shared" si="805"/>
        <v/>
      </c>
      <c r="BR1349" s="81" t="str">
        <f t="shared" si="784"/>
        <v/>
      </c>
      <c r="BU1349" s="138" t="str">
        <f t="shared" si="806"/>
        <v/>
      </c>
      <c r="BV1349" s="3" t="str">
        <f t="shared" si="807"/>
        <v/>
      </c>
      <c r="BW1349" s="3" t="str">
        <f t="shared" si="808"/>
        <v/>
      </c>
      <c r="BX1349" s="144" t="str">
        <f t="shared" si="809"/>
        <v/>
      </c>
      <c r="BY1349" s="18" t="str">
        <f t="shared" si="810"/>
        <v/>
      </c>
      <c r="BZ1349" s="18" t="str">
        <f t="shared" si="811"/>
        <v/>
      </c>
      <c r="CA1349" s="19" t="str">
        <f t="shared" si="812"/>
        <v/>
      </c>
    </row>
    <row r="1350" spans="4:79" x14ac:dyDescent="0.45">
      <c r="D1350" s="164" t="str">
        <f t="shared" si="813"/>
        <v/>
      </c>
      <c r="I1350" s="9" t="str">
        <f t="shared" si="786"/>
        <v/>
      </c>
      <c r="J1350" s="173" t="str">
        <f t="shared" si="787"/>
        <v/>
      </c>
      <c r="K1350" s="13"/>
      <c r="L1350" s="13"/>
      <c r="M1350" s="13"/>
      <c r="N1350" s="178" t="str">
        <f t="shared" si="788"/>
        <v/>
      </c>
      <c r="O1350" s="181" t="str">
        <f t="shared" si="789"/>
        <v/>
      </c>
      <c r="P1350" s="8" t="str">
        <f t="shared" si="790"/>
        <v/>
      </c>
      <c r="Q1350" s="8" t="str">
        <f t="shared" si="791"/>
        <v/>
      </c>
      <c r="R1350" s="8" t="str">
        <f t="shared" si="792"/>
        <v/>
      </c>
      <c r="S1350" s="8" t="str">
        <f t="shared" si="793"/>
        <v/>
      </c>
      <c r="T1350" s="8" t="str">
        <f t="shared" si="794"/>
        <v/>
      </c>
      <c r="U1350" s="8" t="str">
        <f t="shared" si="795"/>
        <v/>
      </c>
      <c r="V1350" s="16" t="str">
        <f t="shared" si="796"/>
        <v/>
      </c>
      <c r="W1350" s="129" t="str">
        <f t="shared" si="797"/>
        <v/>
      </c>
      <c r="X1350" s="8" t="str">
        <f t="shared" si="798"/>
        <v/>
      </c>
      <c r="Y1350" s="8" t="str">
        <f t="shared" si="799"/>
        <v/>
      </c>
      <c r="AQ1350" s="6" t="str">
        <f t="shared" si="800"/>
        <v/>
      </c>
      <c r="AR1350" s="128" t="str">
        <f t="shared" si="801"/>
        <v/>
      </c>
      <c r="AS1350" s="128" t="str">
        <f t="shared" si="802"/>
        <v/>
      </c>
      <c r="AT1350" s="139" t="str">
        <f t="shared" si="814"/>
        <v/>
      </c>
      <c r="BH1350" s="127" t="str">
        <f>IF(LEN(VBAsheet!H1350)&gt;0,$CD$4&amp;CHAR(10)&amp;$CD$5&amp;CHAR(10)&amp;$CD$6&amp;IF(VBAsheet!I1350="N",1,0)&amp;$CE$6&amp;CHAR(10)&amp;$CD$7&amp;CHAR(10)&amp;$CD$8&amp;VBAsheet!H1350&amp;$CE$8&amp;CHAR(10)&amp;$CD$9&amp;VBAsheet!K1350&amp;$CE$9&amp;CHAR(10)&amp;$CD$10&amp;VBAsheet!J1350-1&amp;$CE$10&amp;CHAR(10)&amp;$CD$11,"")</f>
        <v/>
      </c>
      <c r="BI1350"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0" s="18" t="str">
        <f>IF(LEN(X1350)&gt;0,$CD$23&amp;INDEX($CH$3:CH1353,MATCH(W1350,$CG$3:CG1353,0))&amp;$CE$23&amp;CHAR(10)&amp;$CD$24&amp;X1350&amp;$CE$24&amp;CHAR(10)&amp;$CD$25&amp;Y1350&amp;$CE$25&amp;CHAR(10),"")&amp;IF(LEN(AA1350)&gt;0,$CD$23&amp;INDEX($CH$3:CH1353,MATCH(Z1350,$CG$3:CG1353,0))&amp;$CE$23&amp;CHAR(10)&amp;$CD$24&amp;AA1350&amp;$CE$24&amp;CHAR(10)&amp;$CD$25&amp;AB1350&amp;$CE$25&amp;CHAR(10),"")&amp;IF(LEN(AD1350)&gt;0,$CD$23&amp;INDEX($CH$3:CH1353,MATCH(AC1350,$CG$3:CG1353,0))&amp;$CE$23&amp;CHAR(10)&amp;$CD$24&amp;AD1350&amp;$CE$24&amp;CHAR(10)&amp;$CD$25&amp;AE1350&amp;$CE$25&amp;CHAR(10),"")&amp;IF(LEN(AG1350)&gt;0,$CD$23&amp;INDEX($CH$3:CH1353,MATCH(AF1350,$CG$3:CG1353,0))&amp;$CE$23&amp;CHAR(10)&amp;$CD$24&amp;AG1350&amp;$CE$24&amp;CHAR(10)&amp;$CD$25&amp;AH1350&amp;$CE$25&amp;CHAR(10),"")&amp;IF(LEN(AJ1350)&gt;0,$CD$23&amp;INDEX($CH$3:CH1353,MATCH(AI1350,$CG$3:CG1353,0))&amp;$CE$23&amp;CHAR(10)&amp;$CD$24&amp;AJ1350&amp;$CE$24&amp;CHAR(10)&amp;$CD$25&amp;AK1350&amp;$CE$25&amp;CHAR(10),"")</f>
        <v/>
      </c>
      <c r="BK1350" s="18" t="str">
        <f>IF(LEN(J1350)&gt;0,INDEX($BH$2:$BH$100000,MATCH(J1350,VBAsheet!$H$2:$H$100000,0))&amp;CHAR(10),"")&amp;IF(LEN(K1350)&gt;0,INDEX($BH$2:$BH$100000,MATCH(K1350,VBAsheet!$H$2:$H$100000,0))&amp;CHAR(10),"")&amp;IF(LEN(L1350)&gt;0,INDEX($BH$2:$BH$100000,MATCH(L1350,VBAsheet!$H$2:$H$100000,0))&amp;CHAR(10),"")&amp;IF(LEN(M1350)&gt;0,INDEX($BH$2:$BH$100000,MATCH(M1350,VBAsheet!$H$2:$H$100000,0))&amp;CHAR(10),"")</f>
        <v/>
      </c>
      <c r="BM1350" s="94" t="str">
        <f t="shared" si="785"/>
        <v/>
      </c>
      <c r="BN1350" s="95" t="str">
        <f t="shared" si="804"/>
        <v/>
      </c>
      <c r="BP1350" s="18" t="str">
        <f t="shared" si="805"/>
        <v/>
      </c>
      <c r="BR1350" s="81" t="str">
        <f t="shared" si="784"/>
        <v/>
      </c>
      <c r="BU1350" s="138" t="str">
        <f t="shared" si="806"/>
        <v/>
      </c>
      <c r="BV1350" s="3" t="str">
        <f t="shared" si="807"/>
        <v/>
      </c>
      <c r="BW1350" s="3" t="str">
        <f t="shared" si="808"/>
        <v/>
      </c>
      <c r="BX1350" s="144" t="str">
        <f t="shared" si="809"/>
        <v/>
      </c>
      <c r="BY1350" s="18" t="str">
        <f t="shared" si="810"/>
        <v/>
      </c>
      <c r="BZ1350" s="18" t="str">
        <f t="shared" si="811"/>
        <v/>
      </c>
      <c r="CA1350" s="19" t="str">
        <f t="shared" si="812"/>
        <v/>
      </c>
    </row>
    <row r="1351" spans="4:79" x14ac:dyDescent="0.45">
      <c r="D1351" s="164" t="str">
        <f t="shared" si="813"/>
        <v/>
      </c>
      <c r="I1351" s="9" t="str">
        <f t="shared" si="786"/>
        <v/>
      </c>
      <c r="J1351" s="173" t="str">
        <f t="shared" si="787"/>
        <v/>
      </c>
      <c r="K1351" s="13"/>
      <c r="L1351" s="13"/>
      <c r="M1351" s="13"/>
      <c r="N1351" s="178" t="str">
        <f t="shared" si="788"/>
        <v/>
      </c>
      <c r="O1351" s="181" t="str">
        <f t="shared" si="789"/>
        <v/>
      </c>
      <c r="P1351" s="8" t="str">
        <f t="shared" si="790"/>
        <v/>
      </c>
      <c r="Q1351" s="8" t="str">
        <f t="shared" si="791"/>
        <v/>
      </c>
      <c r="R1351" s="8" t="str">
        <f t="shared" si="792"/>
        <v/>
      </c>
      <c r="S1351" s="8" t="str">
        <f t="shared" si="793"/>
        <v/>
      </c>
      <c r="T1351" s="8" t="str">
        <f t="shared" si="794"/>
        <v/>
      </c>
      <c r="U1351" s="8" t="str">
        <f t="shared" si="795"/>
        <v/>
      </c>
      <c r="V1351" s="16" t="str">
        <f t="shared" si="796"/>
        <v/>
      </c>
      <c r="W1351" s="129" t="str">
        <f t="shared" si="797"/>
        <v/>
      </c>
      <c r="X1351" s="8" t="str">
        <f t="shared" si="798"/>
        <v/>
      </c>
      <c r="Y1351" s="8" t="str">
        <f t="shared" si="799"/>
        <v/>
      </c>
      <c r="AQ1351" s="6" t="str">
        <f t="shared" si="800"/>
        <v/>
      </c>
      <c r="AR1351" s="128" t="str">
        <f t="shared" si="801"/>
        <v/>
      </c>
      <c r="AS1351" s="128" t="str">
        <f t="shared" si="802"/>
        <v/>
      </c>
      <c r="AT1351" s="139" t="str">
        <f t="shared" si="814"/>
        <v/>
      </c>
      <c r="BH1351" s="127" t="str">
        <f>IF(LEN(VBAsheet!H1351)&gt;0,$CD$4&amp;CHAR(10)&amp;$CD$5&amp;CHAR(10)&amp;$CD$6&amp;IF(VBAsheet!I1351="N",1,0)&amp;$CE$6&amp;CHAR(10)&amp;$CD$7&amp;CHAR(10)&amp;$CD$8&amp;VBAsheet!H1351&amp;$CE$8&amp;CHAR(10)&amp;$CD$9&amp;VBAsheet!K1351&amp;$CE$9&amp;CHAR(10)&amp;$CD$10&amp;VBAsheet!J1351-1&amp;$CE$10&amp;CHAR(10)&amp;$CD$11,"")</f>
        <v/>
      </c>
      <c r="BI1351"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1" s="18" t="str">
        <f>IF(LEN(X1351)&gt;0,$CD$23&amp;INDEX($CH$3:CH1354,MATCH(W1351,$CG$3:CG1354,0))&amp;$CE$23&amp;CHAR(10)&amp;$CD$24&amp;X1351&amp;$CE$24&amp;CHAR(10)&amp;$CD$25&amp;Y1351&amp;$CE$25&amp;CHAR(10),"")&amp;IF(LEN(AA1351)&gt;0,$CD$23&amp;INDEX($CH$3:CH1354,MATCH(Z1351,$CG$3:CG1354,0))&amp;$CE$23&amp;CHAR(10)&amp;$CD$24&amp;AA1351&amp;$CE$24&amp;CHAR(10)&amp;$CD$25&amp;AB1351&amp;$CE$25&amp;CHAR(10),"")&amp;IF(LEN(AD1351)&gt;0,$CD$23&amp;INDEX($CH$3:CH1354,MATCH(AC1351,$CG$3:CG1354,0))&amp;$CE$23&amp;CHAR(10)&amp;$CD$24&amp;AD1351&amp;$CE$24&amp;CHAR(10)&amp;$CD$25&amp;AE1351&amp;$CE$25&amp;CHAR(10),"")&amp;IF(LEN(AG1351)&gt;0,$CD$23&amp;INDEX($CH$3:CH1354,MATCH(AF1351,$CG$3:CG1354,0))&amp;$CE$23&amp;CHAR(10)&amp;$CD$24&amp;AG1351&amp;$CE$24&amp;CHAR(10)&amp;$CD$25&amp;AH1351&amp;$CE$25&amp;CHAR(10),"")&amp;IF(LEN(AJ1351)&gt;0,$CD$23&amp;INDEX($CH$3:CH1354,MATCH(AI1351,$CG$3:CG1354,0))&amp;$CE$23&amp;CHAR(10)&amp;$CD$24&amp;AJ1351&amp;$CE$24&amp;CHAR(10)&amp;$CD$25&amp;AK1351&amp;$CE$25&amp;CHAR(10),"")</f>
        <v/>
      </c>
      <c r="BK1351" s="18" t="str">
        <f>IF(LEN(J1351)&gt;0,INDEX($BH$2:$BH$100000,MATCH(J1351,VBAsheet!$H$2:$H$100000,0))&amp;CHAR(10),"")&amp;IF(LEN(K1351)&gt;0,INDEX($BH$2:$BH$100000,MATCH(K1351,VBAsheet!$H$2:$H$100000,0))&amp;CHAR(10),"")&amp;IF(LEN(L1351)&gt;0,INDEX($BH$2:$BH$100000,MATCH(L1351,VBAsheet!$H$2:$H$100000,0))&amp;CHAR(10),"")&amp;IF(LEN(M1351)&gt;0,INDEX($BH$2:$BH$100000,MATCH(M1351,VBAsheet!$H$2:$H$100000,0))&amp;CHAR(10),"")</f>
        <v/>
      </c>
      <c r="BM1351" s="94" t="str">
        <f t="shared" si="785"/>
        <v/>
      </c>
      <c r="BN1351" s="95" t="str">
        <f t="shared" si="804"/>
        <v/>
      </c>
      <c r="BP1351" s="18" t="str">
        <f t="shared" si="805"/>
        <v/>
      </c>
      <c r="BR1351" s="81" t="str">
        <f t="shared" si="784"/>
        <v/>
      </c>
      <c r="BU1351" s="138" t="str">
        <f t="shared" si="806"/>
        <v/>
      </c>
      <c r="BV1351" s="3" t="str">
        <f t="shared" si="807"/>
        <v/>
      </c>
      <c r="BW1351" s="3" t="str">
        <f t="shared" si="808"/>
        <v/>
      </c>
      <c r="BX1351" s="144" t="str">
        <f t="shared" si="809"/>
        <v/>
      </c>
      <c r="BY1351" s="18" t="str">
        <f t="shared" si="810"/>
        <v/>
      </c>
      <c r="BZ1351" s="18" t="str">
        <f t="shared" si="811"/>
        <v/>
      </c>
      <c r="CA1351" s="19" t="str">
        <f t="shared" si="812"/>
        <v/>
      </c>
    </row>
    <row r="1352" spans="4:79" x14ac:dyDescent="0.45">
      <c r="D1352" s="164" t="str">
        <f t="shared" si="813"/>
        <v/>
      </c>
      <c r="I1352" s="9" t="str">
        <f t="shared" si="786"/>
        <v/>
      </c>
      <c r="J1352" s="173" t="str">
        <f t="shared" si="787"/>
        <v/>
      </c>
      <c r="K1352" s="13"/>
      <c r="L1352" s="13"/>
      <c r="M1352" s="13"/>
      <c r="N1352" s="178" t="str">
        <f t="shared" si="788"/>
        <v/>
      </c>
      <c r="O1352" s="181" t="str">
        <f t="shared" si="789"/>
        <v/>
      </c>
      <c r="P1352" s="8" t="str">
        <f t="shared" si="790"/>
        <v/>
      </c>
      <c r="Q1352" s="8" t="str">
        <f t="shared" si="791"/>
        <v/>
      </c>
      <c r="R1352" s="8" t="str">
        <f t="shared" si="792"/>
        <v/>
      </c>
      <c r="S1352" s="8" t="str">
        <f t="shared" si="793"/>
        <v/>
      </c>
      <c r="T1352" s="8" t="str">
        <f t="shared" si="794"/>
        <v/>
      </c>
      <c r="U1352" s="8" t="str">
        <f t="shared" si="795"/>
        <v/>
      </c>
      <c r="V1352" s="16" t="str">
        <f t="shared" si="796"/>
        <v/>
      </c>
      <c r="W1352" s="129" t="str">
        <f t="shared" si="797"/>
        <v/>
      </c>
      <c r="X1352" s="8" t="str">
        <f t="shared" si="798"/>
        <v/>
      </c>
      <c r="Y1352" s="8" t="str">
        <f t="shared" si="799"/>
        <v/>
      </c>
      <c r="AQ1352" s="6" t="str">
        <f t="shared" si="800"/>
        <v/>
      </c>
      <c r="AR1352" s="128" t="str">
        <f t="shared" si="801"/>
        <v/>
      </c>
      <c r="AS1352" s="128" t="str">
        <f t="shared" si="802"/>
        <v/>
      </c>
      <c r="AT1352" s="139" t="str">
        <f t="shared" si="814"/>
        <v/>
      </c>
      <c r="BH1352" s="127" t="str">
        <f>IF(LEN(VBAsheet!H1352)&gt;0,$CD$4&amp;CHAR(10)&amp;$CD$5&amp;CHAR(10)&amp;$CD$6&amp;IF(VBAsheet!I1352="N",1,0)&amp;$CE$6&amp;CHAR(10)&amp;$CD$7&amp;CHAR(10)&amp;$CD$8&amp;VBAsheet!H1352&amp;$CE$8&amp;CHAR(10)&amp;$CD$9&amp;VBAsheet!K1352&amp;$CE$9&amp;CHAR(10)&amp;$CD$10&amp;VBAsheet!J1352-1&amp;$CE$10&amp;CHAR(10)&amp;$CD$11,"")</f>
        <v/>
      </c>
      <c r="BI1352"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2" s="18" t="str">
        <f>IF(LEN(X1352)&gt;0,$CD$23&amp;INDEX($CH$3:CH1355,MATCH(W1352,$CG$3:CG1355,0))&amp;$CE$23&amp;CHAR(10)&amp;$CD$24&amp;X1352&amp;$CE$24&amp;CHAR(10)&amp;$CD$25&amp;Y1352&amp;$CE$25&amp;CHAR(10),"")&amp;IF(LEN(AA1352)&gt;0,$CD$23&amp;INDEX($CH$3:CH1355,MATCH(Z1352,$CG$3:CG1355,0))&amp;$CE$23&amp;CHAR(10)&amp;$CD$24&amp;AA1352&amp;$CE$24&amp;CHAR(10)&amp;$CD$25&amp;AB1352&amp;$CE$25&amp;CHAR(10),"")&amp;IF(LEN(AD1352)&gt;0,$CD$23&amp;INDEX($CH$3:CH1355,MATCH(AC1352,$CG$3:CG1355,0))&amp;$CE$23&amp;CHAR(10)&amp;$CD$24&amp;AD1352&amp;$CE$24&amp;CHAR(10)&amp;$CD$25&amp;AE1352&amp;$CE$25&amp;CHAR(10),"")&amp;IF(LEN(AG1352)&gt;0,$CD$23&amp;INDEX($CH$3:CH1355,MATCH(AF1352,$CG$3:CG1355,0))&amp;$CE$23&amp;CHAR(10)&amp;$CD$24&amp;AG1352&amp;$CE$24&amp;CHAR(10)&amp;$CD$25&amp;AH1352&amp;$CE$25&amp;CHAR(10),"")&amp;IF(LEN(AJ1352)&gt;0,$CD$23&amp;INDEX($CH$3:CH1355,MATCH(AI1352,$CG$3:CG1355,0))&amp;$CE$23&amp;CHAR(10)&amp;$CD$24&amp;AJ1352&amp;$CE$24&amp;CHAR(10)&amp;$CD$25&amp;AK1352&amp;$CE$25&amp;CHAR(10),"")</f>
        <v/>
      </c>
      <c r="BK1352" s="18" t="str">
        <f>IF(LEN(J1352)&gt;0,INDEX($BH$2:$BH$100000,MATCH(J1352,VBAsheet!$H$2:$H$100000,0))&amp;CHAR(10),"")&amp;IF(LEN(K1352)&gt;0,INDEX($BH$2:$BH$100000,MATCH(K1352,VBAsheet!$H$2:$H$100000,0))&amp;CHAR(10),"")&amp;IF(LEN(L1352)&gt;0,INDEX($BH$2:$BH$100000,MATCH(L1352,VBAsheet!$H$2:$H$100000,0))&amp;CHAR(10),"")&amp;IF(LEN(M1352)&gt;0,INDEX($BH$2:$BH$100000,MATCH(M1352,VBAsheet!$H$2:$H$100000,0))&amp;CHAR(10),"")</f>
        <v/>
      </c>
      <c r="BM1352" s="94" t="str">
        <f t="shared" si="785"/>
        <v/>
      </c>
      <c r="BN1352" s="95" t="str">
        <f t="shared" si="804"/>
        <v/>
      </c>
      <c r="BP1352" s="18" t="str">
        <f t="shared" si="805"/>
        <v/>
      </c>
      <c r="BR1352" s="81" t="str">
        <f t="shared" si="784"/>
        <v/>
      </c>
      <c r="BU1352" s="138" t="str">
        <f t="shared" si="806"/>
        <v/>
      </c>
      <c r="BV1352" s="3" t="str">
        <f t="shared" si="807"/>
        <v/>
      </c>
      <c r="BW1352" s="3" t="str">
        <f t="shared" si="808"/>
        <v/>
      </c>
      <c r="BX1352" s="144" t="str">
        <f t="shared" si="809"/>
        <v/>
      </c>
      <c r="BY1352" s="18" t="str">
        <f t="shared" si="810"/>
        <v/>
      </c>
      <c r="BZ1352" s="18" t="str">
        <f t="shared" si="811"/>
        <v/>
      </c>
      <c r="CA1352" s="19" t="str">
        <f t="shared" si="812"/>
        <v/>
      </c>
    </row>
    <row r="1353" spans="4:79" x14ac:dyDescent="0.45">
      <c r="D1353" s="164" t="str">
        <f t="shared" si="813"/>
        <v/>
      </c>
      <c r="I1353" s="9" t="str">
        <f t="shared" si="786"/>
        <v/>
      </c>
      <c r="J1353" s="173" t="str">
        <f t="shared" si="787"/>
        <v/>
      </c>
      <c r="K1353" s="13"/>
      <c r="L1353" s="13"/>
      <c r="M1353" s="13"/>
      <c r="N1353" s="178" t="str">
        <f t="shared" si="788"/>
        <v/>
      </c>
      <c r="O1353" s="181" t="str">
        <f t="shared" si="789"/>
        <v/>
      </c>
      <c r="P1353" s="8" t="str">
        <f t="shared" si="790"/>
        <v/>
      </c>
      <c r="Q1353" s="8" t="str">
        <f t="shared" si="791"/>
        <v/>
      </c>
      <c r="R1353" s="8" t="str">
        <f t="shared" si="792"/>
        <v/>
      </c>
      <c r="S1353" s="8" t="str">
        <f t="shared" si="793"/>
        <v/>
      </c>
      <c r="T1353" s="8" t="str">
        <f t="shared" si="794"/>
        <v/>
      </c>
      <c r="U1353" s="8" t="str">
        <f t="shared" si="795"/>
        <v/>
      </c>
      <c r="V1353" s="16" t="str">
        <f t="shared" si="796"/>
        <v/>
      </c>
      <c r="W1353" s="129" t="str">
        <f t="shared" si="797"/>
        <v/>
      </c>
      <c r="X1353" s="8" t="str">
        <f t="shared" si="798"/>
        <v/>
      </c>
      <c r="Y1353" s="8" t="str">
        <f t="shared" si="799"/>
        <v/>
      </c>
      <c r="AQ1353" s="6" t="str">
        <f t="shared" si="800"/>
        <v/>
      </c>
      <c r="AR1353" s="128" t="str">
        <f t="shared" si="801"/>
        <v/>
      </c>
      <c r="AS1353" s="128" t="str">
        <f t="shared" si="802"/>
        <v/>
      </c>
      <c r="AT1353" s="139" t="str">
        <f t="shared" si="814"/>
        <v/>
      </c>
      <c r="BH1353" s="127" t="str">
        <f>IF(LEN(VBAsheet!H1353)&gt;0,$CD$4&amp;CHAR(10)&amp;$CD$5&amp;CHAR(10)&amp;$CD$6&amp;IF(VBAsheet!I1353="N",1,0)&amp;$CE$6&amp;CHAR(10)&amp;$CD$7&amp;CHAR(10)&amp;$CD$8&amp;VBAsheet!H1353&amp;$CE$8&amp;CHAR(10)&amp;$CD$9&amp;VBAsheet!K1353&amp;$CE$9&amp;CHAR(10)&amp;$CD$10&amp;VBAsheet!J1353-1&amp;$CE$10&amp;CHAR(10)&amp;$CD$11,"")</f>
        <v/>
      </c>
      <c r="BI1353"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3" s="18" t="str">
        <f>IF(LEN(X1353)&gt;0,$CD$23&amp;INDEX($CH$3:CH1356,MATCH(W1353,$CG$3:CG1356,0))&amp;$CE$23&amp;CHAR(10)&amp;$CD$24&amp;X1353&amp;$CE$24&amp;CHAR(10)&amp;$CD$25&amp;Y1353&amp;$CE$25&amp;CHAR(10),"")&amp;IF(LEN(AA1353)&gt;0,$CD$23&amp;INDEX($CH$3:CH1356,MATCH(Z1353,$CG$3:CG1356,0))&amp;$CE$23&amp;CHAR(10)&amp;$CD$24&amp;AA1353&amp;$CE$24&amp;CHAR(10)&amp;$CD$25&amp;AB1353&amp;$CE$25&amp;CHAR(10),"")&amp;IF(LEN(AD1353)&gt;0,$CD$23&amp;INDEX($CH$3:CH1356,MATCH(AC1353,$CG$3:CG1356,0))&amp;$CE$23&amp;CHAR(10)&amp;$CD$24&amp;AD1353&amp;$CE$24&amp;CHAR(10)&amp;$CD$25&amp;AE1353&amp;$CE$25&amp;CHAR(10),"")&amp;IF(LEN(AG1353)&gt;0,$CD$23&amp;INDEX($CH$3:CH1356,MATCH(AF1353,$CG$3:CG1356,0))&amp;$CE$23&amp;CHAR(10)&amp;$CD$24&amp;AG1353&amp;$CE$24&amp;CHAR(10)&amp;$CD$25&amp;AH1353&amp;$CE$25&amp;CHAR(10),"")&amp;IF(LEN(AJ1353)&gt;0,$CD$23&amp;INDEX($CH$3:CH1356,MATCH(AI1353,$CG$3:CG1356,0))&amp;$CE$23&amp;CHAR(10)&amp;$CD$24&amp;AJ1353&amp;$CE$24&amp;CHAR(10)&amp;$CD$25&amp;AK1353&amp;$CE$25&amp;CHAR(10),"")</f>
        <v/>
      </c>
      <c r="BK1353" s="18" t="str">
        <f>IF(LEN(J1353)&gt;0,INDEX($BH$2:$BH$100000,MATCH(J1353,VBAsheet!$H$2:$H$100000,0))&amp;CHAR(10),"")&amp;IF(LEN(K1353)&gt;0,INDEX($BH$2:$BH$100000,MATCH(K1353,VBAsheet!$H$2:$H$100000,0))&amp;CHAR(10),"")&amp;IF(LEN(L1353)&gt;0,INDEX($BH$2:$BH$100000,MATCH(L1353,VBAsheet!$H$2:$H$100000,0))&amp;CHAR(10),"")&amp;IF(LEN(M1353)&gt;0,INDEX($BH$2:$BH$100000,MATCH(M1353,VBAsheet!$H$2:$H$100000,0))&amp;CHAR(10),"")</f>
        <v/>
      </c>
      <c r="BM1353" s="94" t="str">
        <f t="shared" si="785"/>
        <v/>
      </c>
      <c r="BN1353" s="95" t="str">
        <f t="shared" si="804"/>
        <v/>
      </c>
      <c r="BP1353" s="18" t="str">
        <f t="shared" si="805"/>
        <v/>
      </c>
      <c r="BR1353" s="81" t="str">
        <f t="shared" si="784"/>
        <v/>
      </c>
      <c r="BU1353" s="138" t="str">
        <f t="shared" si="806"/>
        <v/>
      </c>
      <c r="BV1353" s="3" t="str">
        <f t="shared" si="807"/>
        <v/>
      </c>
      <c r="BW1353" s="3" t="str">
        <f t="shared" si="808"/>
        <v/>
      </c>
      <c r="BX1353" s="144" t="str">
        <f t="shared" si="809"/>
        <v/>
      </c>
      <c r="BY1353" s="18" t="str">
        <f t="shared" si="810"/>
        <v/>
      </c>
      <c r="BZ1353" s="18" t="str">
        <f t="shared" si="811"/>
        <v/>
      </c>
      <c r="CA1353" s="19" t="str">
        <f t="shared" si="812"/>
        <v/>
      </c>
    </row>
    <row r="1354" spans="4:79" x14ac:dyDescent="0.45">
      <c r="D1354" s="164" t="str">
        <f t="shared" si="813"/>
        <v/>
      </c>
      <c r="I1354" s="9" t="str">
        <f t="shared" si="786"/>
        <v/>
      </c>
      <c r="J1354" s="173" t="str">
        <f t="shared" si="787"/>
        <v/>
      </c>
      <c r="K1354" s="13"/>
      <c r="L1354" s="13"/>
      <c r="M1354" s="13"/>
      <c r="N1354" s="178" t="str">
        <f t="shared" si="788"/>
        <v/>
      </c>
      <c r="O1354" s="181" t="str">
        <f t="shared" si="789"/>
        <v/>
      </c>
      <c r="P1354" s="8" t="str">
        <f t="shared" si="790"/>
        <v/>
      </c>
      <c r="Q1354" s="8" t="str">
        <f t="shared" si="791"/>
        <v/>
      </c>
      <c r="R1354" s="8" t="str">
        <f t="shared" si="792"/>
        <v/>
      </c>
      <c r="S1354" s="8" t="str">
        <f t="shared" si="793"/>
        <v/>
      </c>
      <c r="T1354" s="8" t="str">
        <f t="shared" si="794"/>
        <v/>
      </c>
      <c r="U1354" s="8" t="str">
        <f t="shared" si="795"/>
        <v/>
      </c>
      <c r="V1354" s="16" t="str">
        <f t="shared" si="796"/>
        <v/>
      </c>
      <c r="W1354" s="129" t="str">
        <f t="shared" si="797"/>
        <v/>
      </c>
      <c r="X1354" s="8" t="str">
        <f t="shared" si="798"/>
        <v/>
      </c>
      <c r="Y1354" s="8" t="str">
        <f t="shared" si="799"/>
        <v/>
      </c>
      <c r="AQ1354" s="6" t="str">
        <f t="shared" si="800"/>
        <v/>
      </c>
      <c r="AR1354" s="128" t="str">
        <f t="shared" si="801"/>
        <v/>
      </c>
      <c r="AS1354" s="128" t="str">
        <f t="shared" si="802"/>
        <v/>
      </c>
      <c r="AT1354" s="139" t="str">
        <f t="shared" si="814"/>
        <v/>
      </c>
      <c r="BH1354" s="127" t="str">
        <f>IF(LEN(VBAsheet!H1354)&gt;0,$CD$4&amp;CHAR(10)&amp;$CD$5&amp;CHAR(10)&amp;$CD$6&amp;IF(VBAsheet!I1354="N",1,0)&amp;$CE$6&amp;CHAR(10)&amp;$CD$7&amp;CHAR(10)&amp;$CD$8&amp;VBAsheet!H1354&amp;$CE$8&amp;CHAR(10)&amp;$CD$9&amp;VBAsheet!K1354&amp;$CE$9&amp;CHAR(10)&amp;$CD$10&amp;VBAsheet!J1354-1&amp;$CE$10&amp;CHAR(10)&amp;$CD$11,"")</f>
        <v/>
      </c>
      <c r="BI1354"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4" s="18" t="str">
        <f>IF(LEN(X1354)&gt;0,$CD$23&amp;INDEX($CH$3:CH1357,MATCH(W1354,$CG$3:CG1357,0))&amp;$CE$23&amp;CHAR(10)&amp;$CD$24&amp;X1354&amp;$CE$24&amp;CHAR(10)&amp;$CD$25&amp;Y1354&amp;$CE$25&amp;CHAR(10),"")&amp;IF(LEN(AA1354)&gt;0,$CD$23&amp;INDEX($CH$3:CH1357,MATCH(Z1354,$CG$3:CG1357,0))&amp;$CE$23&amp;CHAR(10)&amp;$CD$24&amp;AA1354&amp;$CE$24&amp;CHAR(10)&amp;$CD$25&amp;AB1354&amp;$CE$25&amp;CHAR(10),"")&amp;IF(LEN(AD1354)&gt;0,$CD$23&amp;INDEX($CH$3:CH1357,MATCH(AC1354,$CG$3:CG1357,0))&amp;$CE$23&amp;CHAR(10)&amp;$CD$24&amp;AD1354&amp;$CE$24&amp;CHAR(10)&amp;$CD$25&amp;AE1354&amp;$CE$25&amp;CHAR(10),"")&amp;IF(LEN(AG1354)&gt;0,$CD$23&amp;INDEX($CH$3:CH1357,MATCH(AF1354,$CG$3:CG1357,0))&amp;$CE$23&amp;CHAR(10)&amp;$CD$24&amp;AG1354&amp;$CE$24&amp;CHAR(10)&amp;$CD$25&amp;AH1354&amp;$CE$25&amp;CHAR(10),"")&amp;IF(LEN(AJ1354)&gt;0,$CD$23&amp;INDEX($CH$3:CH1357,MATCH(AI1354,$CG$3:CG1357,0))&amp;$CE$23&amp;CHAR(10)&amp;$CD$24&amp;AJ1354&amp;$CE$24&amp;CHAR(10)&amp;$CD$25&amp;AK1354&amp;$CE$25&amp;CHAR(10),"")</f>
        <v/>
      </c>
      <c r="BK1354" s="18" t="str">
        <f>IF(LEN(J1354)&gt;0,INDEX($BH$2:$BH$100000,MATCH(J1354,VBAsheet!$H$2:$H$100000,0))&amp;CHAR(10),"")&amp;IF(LEN(K1354)&gt;0,INDEX($BH$2:$BH$100000,MATCH(K1354,VBAsheet!$H$2:$H$100000,0))&amp;CHAR(10),"")&amp;IF(LEN(L1354)&gt;0,INDEX($BH$2:$BH$100000,MATCH(L1354,VBAsheet!$H$2:$H$100000,0))&amp;CHAR(10),"")&amp;IF(LEN(M1354)&gt;0,INDEX($BH$2:$BH$100000,MATCH(M1354,VBAsheet!$H$2:$H$100000,0))&amp;CHAR(10),"")</f>
        <v/>
      </c>
      <c r="BM1354" s="94" t="str">
        <f t="shared" si="785"/>
        <v/>
      </c>
      <c r="BN1354" s="95" t="str">
        <f t="shared" si="804"/>
        <v/>
      </c>
      <c r="BP1354" s="18" t="str">
        <f t="shared" si="805"/>
        <v/>
      </c>
      <c r="BR1354" s="81" t="str">
        <f t="shared" si="784"/>
        <v/>
      </c>
      <c r="BU1354" s="138" t="str">
        <f t="shared" si="806"/>
        <v/>
      </c>
      <c r="BV1354" s="3" t="str">
        <f t="shared" si="807"/>
        <v/>
      </c>
      <c r="BW1354" s="3" t="str">
        <f t="shared" si="808"/>
        <v/>
      </c>
      <c r="BX1354" s="144" t="str">
        <f t="shared" si="809"/>
        <v/>
      </c>
      <c r="BY1354" s="18" t="str">
        <f t="shared" si="810"/>
        <v/>
      </c>
      <c r="BZ1354" s="18" t="str">
        <f t="shared" si="811"/>
        <v/>
      </c>
      <c r="CA1354" s="19" t="str">
        <f t="shared" si="812"/>
        <v/>
      </c>
    </row>
    <row r="1355" spans="4:79" x14ac:dyDescent="0.45">
      <c r="D1355" s="164" t="str">
        <f t="shared" si="813"/>
        <v/>
      </c>
      <c r="I1355" s="9" t="str">
        <f t="shared" si="786"/>
        <v/>
      </c>
      <c r="J1355" s="173" t="str">
        <f t="shared" si="787"/>
        <v/>
      </c>
      <c r="K1355" s="13"/>
      <c r="L1355" s="13"/>
      <c r="M1355" s="13"/>
      <c r="N1355" s="178" t="str">
        <f t="shared" si="788"/>
        <v/>
      </c>
      <c r="O1355" s="181" t="str">
        <f t="shared" si="789"/>
        <v/>
      </c>
      <c r="P1355" s="8" t="str">
        <f t="shared" si="790"/>
        <v/>
      </c>
      <c r="Q1355" s="8" t="str">
        <f t="shared" si="791"/>
        <v/>
      </c>
      <c r="R1355" s="8" t="str">
        <f t="shared" si="792"/>
        <v/>
      </c>
      <c r="S1355" s="8" t="str">
        <f t="shared" si="793"/>
        <v/>
      </c>
      <c r="T1355" s="8" t="str">
        <f t="shared" si="794"/>
        <v/>
      </c>
      <c r="U1355" s="8" t="str">
        <f t="shared" si="795"/>
        <v/>
      </c>
      <c r="V1355" s="16" t="str">
        <f t="shared" si="796"/>
        <v/>
      </c>
      <c r="W1355" s="129" t="str">
        <f t="shared" si="797"/>
        <v/>
      </c>
      <c r="X1355" s="8" t="str">
        <f t="shared" si="798"/>
        <v/>
      </c>
      <c r="Y1355" s="8" t="str">
        <f t="shared" si="799"/>
        <v/>
      </c>
      <c r="AQ1355" s="6" t="str">
        <f t="shared" si="800"/>
        <v/>
      </c>
      <c r="AR1355" s="128" t="str">
        <f t="shared" si="801"/>
        <v/>
      </c>
      <c r="AS1355" s="128" t="str">
        <f t="shared" si="802"/>
        <v/>
      </c>
      <c r="AT1355" s="139" t="str">
        <f t="shared" si="814"/>
        <v/>
      </c>
      <c r="BH1355" s="127" t="str">
        <f>IF(LEN(VBAsheet!H1355)&gt;0,$CD$4&amp;CHAR(10)&amp;$CD$5&amp;CHAR(10)&amp;$CD$6&amp;IF(VBAsheet!I1355="N",1,0)&amp;$CE$6&amp;CHAR(10)&amp;$CD$7&amp;CHAR(10)&amp;$CD$8&amp;VBAsheet!H1355&amp;$CE$8&amp;CHAR(10)&amp;$CD$9&amp;VBAsheet!K1355&amp;$CE$9&amp;CHAR(10)&amp;$CD$10&amp;VBAsheet!J1355-1&amp;$CE$10&amp;CHAR(10)&amp;$CD$11,"")</f>
        <v/>
      </c>
      <c r="BI1355"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5" s="18" t="str">
        <f>IF(LEN(X1355)&gt;0,$CD$23&amp;INDEX($CH$3:CH1358,MATCH(W1355,$CG$3:CG1358,0))&amp;$CE$23&amp;CHAR(10)&amp;$CD$24&amp;X1355&amp;$CE$24&amp;CHAR(10)&amp;$CD$25&amp;Y1355&amp;$CE$25&amp;CHAR(10),"")&amp;IF(LEN(AA1355)&gt;0,$CD$23&amp;INDEX($CH$3:CH1358,MATCH(Z1355,$CG$3:CG1358,0))&amp;$CE$23&amp;CHAR(10)&amp;$CD$24&amp;AA1355&amp;$CE$24&amp;CHAR(10)&amp;$CD$25&amp;AB1355&amp;$CE$25&amp;CHAR(10),"")&amp;IF(LEN(AD1355)&gt;0,$CD$23&amp;INDEX($CH$3:CH1358,MATCH(AC1355,$CG$3:CG1358,0))&amp;$CE$23&amp;CHAR(10)&amp;$CD$24&amp;AD1355&amp;$CE$24&amp;CHAR(10)&amp;$CD$25&amp;AE1355&amp;$CE$25&amp;CHAR(10),"")&amp;IF(LEN(AG1355)&gt;0,$CD$23&amp;INDEX($CH$3:CH1358,MATCH(AF1355,$CG$3:CG1358,0))&amp;$CE$23&amp;CHAR(10)&amp;$CD$24&amp;AG1355&amp;$CE$24&amp;CHAR(10)&amp;$CD$25&amp;AH1355&amp;$CE$25&amp;CHAR(10),"")&amp;IF(LEN(AJ1355)&gt;0,$CD$23&amp;INDEX($CH$3:CH1358,MATCH(AI1355,$CG$3:CG1358,0))&amp;$CE$23&amp;CHAR(10)&amp;$CD$24&amp;AJ1355&amp;$CE$24&amp;CHAR(10)&amp;$CD$25&amp;AK1355&amp;$CE$25&amp;CHAR(10),"")</f>
        <v/>
      </c>
      <c r="BK1355" s="18" t="str">
        <f>IF(LEN(J1355)&gt;0,INDEX($BH$2:$BH$100000,MATCH(J1355,VBAsheet!$H$2:$H$100000,0))&amp;CHAR(10),"")&amp;IF(LEN(K1355)&gt;0,INDEX($BH$2:$BH$100000,MATCH(K1355,VBAsheet!$H$2:$H$100000,0))&amp;CHAR(10),"")&amp;IF(LEN(L1355)&gt;0,INDEX($BH$2:$BH$100000,MATCH(L1355,VBAsheet!$H$2:$H$100000,0))&amp;CHAR(10),"")&amp;IF(LEN(M1355)&gt;0,INDEX($BH$2:$BH$100000,MATCH(M1355,VBAsheet!$H$2:$H$100000,0))&amp;CHAR(10),"")</f>
        <v/>
      </c>
      <c r="BM1355" s="94" t="str">
        <f t="shared" si="785"/>
        <v/>
      </c>
      <c r="BN1355" s="95" t="str">
        <f t="shared" si="804"/>
        <v/>
      </c>
      <c r="BP1355" s="18" t="str">
        <f t="shared" si="805"/>
        <v/>
      </c>
      <c r="BR1355" s="81" t="str">
        <f t="shared" si="784"/>
        <v/>
      </c>
      <c r="BU1355" s="138" t="str">
        <f t="shared" si="806"/>
        <v/>
      </c>
      <c r="BV1355" s="3" t="str">
        <f t="shared" si="807"/>
        <v/>
      </c>
      <c r="BW1355" s="3" t="str">
        <f t="shared" si="808"/>
        <v/>
      </c>
      <c r="BX1355" s="144" t="str">
        <f t="shared" si="809"/>
        <v/>
      </c>
      <c r="BY1355" s="18" t="str">
        <f t="shared" si="810"/>
        <v/>
      </c>
      <c r="BZ1355" s="18" t="str">
        <f t="shared" si="811"/>
        <v/>
      </c>
      <c r="CA1355" s="19" t="str">
        <f t="shared" si="812"/>
        <v/>
      </c>
    </row>
    <row r="1356" spans="4:79" x14ac:dyDescent="0.45">
      <c r="D1356" s="164" t="str">
        <f t="shared" si="813"/>
        <v/>
      </c>
      <c r="I1356" s="9" t="str">
        <f t="shared" si="786"/>
        <v/>
      </c>
      <c r="J1356" s="173" t="str">
        <f t="shared" si="787"/>
        <v/>
      </c>
      <c r="K1356" s="13"/>
      <c r="L1356" s="13"/>
      <c r="M1356" s="13"/>
      <c r="N1356" s="178" t="str">
        <f t="shared" si="788"/>
        <v/>
      </c>
      <c r="O1356" s="181" t="str">
        <f t="shared" si="789"/>
        <v/>
      </c>
      <c r="P1356" s="8" t="str">
        <f t="shared" si="790"/>
        <v/>
      </c>
      <c r="Q1356" s="8" t="str">
        <f t="shared" si="791"/>
        <v/>
      </c>
      <c r="R1356" s="8" t="str">
        <f t="shared" si="792"/>
        <v/>
      </c>
      <c r="S1356" s="8" t="str">
        <f t="shared" si="793"/>
        <v/>
      </c>
      <c r="T1356" s="8" t="str">
        <f t="shared" si="794"/>
        <v/>
      </c>
      <c r="U1356" s="8" t="str">
        <f t="shared" si="795"/>
        <v/>
      </c>
      <c r="V1356" s="16" t="str">
        <f t="shared" si="796"/>
        <v/>
      </c>
      <c r="W1356" s="129" t="str">
        <f t="shared" si="797"/>
        <v/>
      </c>
      <c r="X1356" s="8" t="str">
        <f t="shared" si="798"/>
        <v/>
      </c>
      <c r="Y1356" s="8" t="str">
        <f t="shared" si="799"/>
        <v/>
      </c>
      <c r="AQ1356" s="6" t="str">
        <f t="shared" si="800"/>
        <v/>
      </c>
      <c r="AR1356" s="128" t="str">
        <f t="shared" si="801"/>
        <v/>
      </c>
      <c r="AS1356" s="128" t="str">
        <f t="shared" si="802"/>
        <v/>
      </c>
      <c r="AT1356" s="139" t="str">
        <f t="shared" si="814"/>
        <v/>
      </c>
      <c r="BH1356" s="127" t="str">
        <f>IF(LEN(VBAsheet!H1356)&gt;0,$CD$4&amp;CHAR(10)&amp;$CD$5&amp;CHAR(10)&amp;$CD$6&amp;IF(VBAsheet!I1356="N",1,0)&amp;$CE$6&amp;CHAR(10)&amp;$CD$7&amp;CHAR(10)&amp;$CD$8&amp;VBAsheet!H1356&amp;$CE$8&amp;CHAR(10)&amp;$CD$9&amp;VBAsheet!K1356&amp;$CE$9&amp;CHAR(10)&amp;$CD$10&amp;VBAsheet!J1356-1&amp;$CE$10&amp;CHAR(10)&amp;$CD$11,"")</f>
        <v/>
      </c>
      <c r="BI1356"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6" s="18" t="str">
        <f>IF(LEN(X1356)&gt;0,$CD$23&amp;INDEX($CH$3:CH1359,MATCH(W1356,$CG$3:CG1359,0))&amp;$CE$23&amp;CHAR(10)&amp;$CD$24&amp;X1356&amp;$CE$24&amp;CHAR(10)&amp;$CD$25&amp;Y1356&amp;$CE$25&amp;CHAR(10),"")&amp;IF(LEN(AA1356)&gt;0,$CD$23&amp;INDEX($CH$3:CH1359,MATCH(Z1356,$CG$3:CG1359,0))&amp;$CE$23&amp;CHAR(10)&amp;$CD$24&amp;AA1356&amp;$CE$24&amp;CHAR(10)&amp;$CD$25&amp;AB1356&amp;$CE$25&amp;CHAR(10),"")&amp;IF(LEN(AD1356)&gt;0,$CD$23&amp;INDEX($CH$3:CH1359,MATCH(AC1356,$CG$3:CG1359,0))&amp;$CE$23&amp;CHAR(10)&amp;$CD$24&amp;AD1356&amp;$CE$24&amp;CHAR(10)&amp;$CD$25&amp;AE1356&amp;$CE$25&amp;CHAR(10),"")&amp;IF(LEN(AG1356)&gt;0,$CD$23&amp;INDEX($CH$3:CH1359,MATCH(AF1356,$CG$3:CG1359,0))&amp;$CE$23&amp;CHAR(10)&amp;$CD$24&amp;AG1356&amp;$CE$24&amp;CHAR(10)&amp;$CD$25&amp;AH1356&amp;$CE$25&amp;CHAR(10),"")&amp;IF(LEN(AJ1356)&gt;0,$CD$23&amp;INDEX($CH$3:CH1359,MATCH(AI1356,$CG$3:CG1359,0))&amp;$CE$23&amp;CHAR(10)&amp;$CD$24&amp;AJ1356&amp;$CE$24&amp;CHAR(10)&amp;$CD$25&amp;AK1356&amp;$CE$25&amp;CHAR(10),"")</f>
        <v/>
      </c>
      <c r="BK1356" s="18" t="str">
        <f>IF(LEN(J1356)&gt;0,INDEX($BH$2:$BH$100000,MATCH(J1356,VBAsheet!$H$2:$H$100000,0))&amp;CHAR(10),"")&amp;IF(LEN(K1356)&gt;0,INDEX($BH$2:$BH$100000,MATCH(K1356,VBAsheet!$H$2:$H$100000,0))&amp;CHAR(10),"")&amp;IF(LEN(L1356)&gt;0,INDEX($BH$2:$BH$100000,MATCH(L1356,VBAsheet!$H$2:$H$100000,0))&amp;CHAR(10),"")&amp;IF(LEN(M1356)&gt;0,INDEX($BH$2:$BH$100000,MATCH(M1356,VBAsheet!$H$2:$H$100000,0))&amp;CHAR(10),"")</f>
        <v/>
      </c>
      <c r="BM1356" s="94" t="str">
        <f t="shared" si="785"/>
        <v/>
      </c>
      <c r="BN1356" s="95" t="str">
        <f t="shared" si="804"/>
        <v/>
      </c>
      <c r="BP1356" s="18" t="str">
        <f t="shared" si="805"/>
        <v/>
      </c>
      <c r="BR1356" s="81" t="str">
        <f t="shared" si="784"/>
        <v/>
      </c>
      <c r="BU1356" s="138" t="str">
        <f t="shared" si="806"/>
        <v/>
      </c>
      <c r="BV1356" s="3" t="str">
        <f t="shared" si="807"/>
        <v/>
      </c>
      <c r="BW1356" s="3" t="str">
        <f t="shared" si="808"/>
        <v/>
      </c>
      <c r="BX1356" s="144" t="str">
        <f t="shared" si="809"/>
        <v/>
      </c>
      <c r="BY1356" s="18" t="str">
        <f t="shared" si="810"/>
        <v/>
      </c>
      <c r="BZ1356" s="18" t="str">
        <f t="shared" si="811"/>
        <v/>
      </c>
      <c r="CA1356" s="19" t="str">
        <f t="shared" si="812"/>
        <v/>
      </c>
    </row>
    <row r="1357" spans="4:79" x14ac:dyDescent="0.45">
      <c r="D1357" s="164" t="str">
        <f t="shared" si="813"/>
        <v/>
      </c>
      <c r="I1357" s="9" t="str">
        <f t="shared" si="786"/>
        <v/>
      </c>
      <c r="J1357" s="173" t="str">
        <f t="shared" si="787"/>
        <v/>
      </c>
      <c r="K1357" s="13"/>
      <c r="L1357" s="13"/>
      <c r="M1357" s="13"/>
      <c r="N1357" s="178" t="str">
        <f t="shared" si="788"/>
        <v/>
      </c>
      <c r="O1357" s="181" t="str">
        <f t="shared" si="789"/>
        <v/>
      </c>
      <c r="P1357" s="8" t="str">
        <f t="shared" si="790"/>
        <v/>
      </c>
      <c r="Q1357" s="8" t="str">
        <f t="shared" si="791"/>
        <v/>
      </c>
      <c r="R1357" s="8" t="str">
        <f t="shared" si="792"/>
        <v/>
      </c>
      <c r="S1357" s="8" t="str">
        <f t="shared" si="793"/>
        <v/>
      </c>
      <c r="T1357" s="8" t="str">
        <f t="shared" si="794"/>
        <v/>
      </c>
      <c r="U1357" s="8" t="str">
        <f t="shared" si="795"/>
        <v/>
      </c>
      <c r="V1357" s="16" t="str">
        <f t="shared" si="796"/>
        <v/>
      </c>
      <c r="W1357" s="129" t="str">
        <f t="shared" si="797"/>
        <v/>
      </c>
      <c r="X1357" s="8" t="str">
        <f t="shared" si="798"/>
        <v/>
      </c>
      <c r="Y1357" s="8" t="str">
        <f t="shared" si="799"/>
        <v/>
      </c>
      <c r="AQ1357" s="6" t="str">
        <f t="shared" si="800"/>
        <v/>
      </c>
      <c r="AR1357" s="128" t="str">
        <f t="shared" si="801"/>
        <v/>
      </c>
      <c r="AS1357" s="128" t="str">
        <f t="shared" si="802"/>
        <v/>
      </c>
      <c r="AT1357" s="139" t="str">
        <f t="shared" si="814"/>
        <v/>
      </c>
      <c r="BH1357" s="127" t="str">
        <f>IF(LEN(VBAsheet!H1357)&gt;0,$CD$4&amp;CHAR(10)&amp;$CD$5&amp;CHAR(10)&amp;$CD$6&amp;IF(VBAsheet!I1357="N",1,0)&amp;$CE$6&amp;CHAR(10)&amp;$CD$7&amp;CHAR(10)&amp;$CD$8&amp;VBAsheet!H1357&amp;$CE$8&amp;CHAR(10)&amp;$CD$9&amp;VBAsheet!K1357&amp;$CE$9&amp;CHAR(10)&amp;$CD$10&amp;VBAsheet!J1357-1&amp;$CE$10&amp;CHAR(10)&amp;$CD$11,"")</f>
        <v/>
      </c>
      <c r="BI1357"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7" s="18" t="str">
        <f>IF(LEN(X1357)&gt;0,$CD$23&amp;INDEX($CH$3:CH1360,MATCH(W1357,$CG$3:CG1360,0))&amp;$CE$23&amp;CHAR(10)&amp;$CD$24&amp;X1357&amp;$CE$24&amp;CHAR(10)&amp;$CD$25&amp;Y1357&amp;$CE$25&amp;CHAR(10),"")&amp;IF(LEN(AA1357)&gt;0,$CD$23&amp;INDEX($CH$3:CH1360,MATCH(Z1357,$CG$3:CG1360,0))&amp;$CE$23&amp;CHAR(10)&amp;$CD$24&amp;AA1357&amp;$CE$24&amp;CHAR(10)&amp;$CD$25&amp;AB1357&amp;$CE$25&amp;CHAR(10),"")&amp;IF(LEN(AD1357)&gt;0,$CD$23&amp;INDEX($CH$3:CH1360,MATCH(AC1357,$CG$3:CG1360,0))&amp;$CE$23&amp;CHAR(10)&amp;$CD$24&amp;AD1357&amp;$CE$24&amp;CHAR(10)&amp;$CD$25&amp;AE1357&amp;$CE$25&amp;CHAR(10),"")&amp;IF(LEN(AG1357)&gt;0,$CD$23&amp;INDEX($CH$3:CH1360,MATCH(AF1357,$CG$3:CG1360,0))&amp;$CE$23&amp;CHAR(10)&amp;$CD$24&amp;AG1357&amp;$CE$24&amp;CHAR(10)&amp;$CD$25&amp;AH1357&amp;$CE$25&amp;CHAR(10),"")&amp;IF(LEN(AJ1357)&gt;0,$CD$23&amp;INDEX($CH$3:CH1360,MATCH(AI1357,$CG$3:CG1360,0))&amp;$CE$23&amp;CHAR(10)&amp;$CD$24&amp;AJ1357&amp;$CE$24&amp;CHAR(10)&amp;$CD$25&amp;AK1357&amp;$CE$25&amp;CHAR(10),"")</f>
        <v/>
      </c>
      <c r="BK1357" s="18" t="str">
        <f>IF(LEN(J1357)&gt;0,INDEX($BH$2:$BH$100000,MATCH(J1357,VBAsheet!$H$2:$H$100000,0))&amp;CHAR(10),"")&amp;IF(LEN(K1357)&gt;0,INDEX($BH$2:$BH$100000,MATCH(K1357,VBAsheet!$H$2:$H$100000,0))&amp;CHAR(10),"")&amp;IF(LEN(L1357)&gt;0,INDEX($BH$2:$BH$100000,MATCH(L1357,VBAsheet!$H$2:$H$100000,0))&amp;CHAR(10),"")&amp;IF(LEN(M1357)&gt;0,INDEX($BH$2:$BH$100000,MATCH(M1357,VBAsheet!$H$2:$H$100000,0))&amp;CHAR(10),"")</f>
        <v/>
      </c>
      <c r="BM1357" s="94" t="str">
        <f t="shared" si="785"/>
        <v/>
      </c>
      <c r="BN1357" s="95" t="str">
        <f t="shared" si="804"/>
        <v/>
      </c>
      <c r="BP1357" s="18" t="str">
        <f t="shared" si="805"/>
        <v/>
      </c>
      <c r="BR1357" s="81" t="str">
        <f t="shared" si="784"/>
        <v/>
      </c>
      <c r="BU1357" s="138" t="str">
        <f t="shared" si="806"/>
        <v/>
      </c>
      <c r="BV1357" s="3" t="str">
        <f t="shared" si="807"/>
        <v/>
      </c>
      <c r="BW1357" s="3" t="str">
        <f t="shared" si="808"/>
        <v/>
      </c>
      <c r="BX1357" s="144" t="str">
        <f t="shared" si="809"/>
        <v/>
      </c>
      <c r="BY1357" s="18" t="str">
        <f t="shared" si="810"/>
        <v/>
      </c>
      <c r="BZ1357" s="18" t="str">
        <f t="shared" si="811"/>
        <v/>
      </c>
      <c r="CA1357" s="19" t="str">
        <f t="shared" si="812"/>
        <v/>
      </c>
    </row>
    <row r="1358" spans="4:79" x14ac:dyDescent="0.45">
      <c r="D1358" s="164" t="str">
        <f t="shared" si="813"/>
        <v/>
      </c>
      <c r="I1358" s="9" t="str">
        <f t="shared" si="786"/>
        <v/>
      </c>
      <c r="J1358" s="173" t="str">
        <f t="shared" si="787"/>
        <v/>
      </c>
      <c r="K1358" s="13"/>
      <c r="L1358" s="13"/>
      <c r="M1358" s="13"/>
      <c r="N1358" s="178" t="str">
        <f t="shared" si="788"/>
        <v/>
      </c>
      <c r="O1358" s="181" t="str">
        <f t="shared" si="789"/>
        <v/>
      </c>
      <c r="P1358" s="8" t="str">
        <f t="shared" si="790"/>
        <v/>
      </c>
      <c r="Q1358" s="8" t="str">
        <f t="shared" si="791"/>
        <v/>
      </c>
      <c r="R1358" s="8" t="str">
        <f t="shared" si="792"/>
        <v/>
      </c>
      <c r="S1358" s="8" t="str">
        <f t="shared" si="793"/>
        <v/>
      </c>
      <c r="T1358" s="8" t="str">
        <f t="shared" si="794"/>
        <v/>
      </c>
      <c r="U1358" s="8" t="str">
        <f t="shared" si="795"/>
        <v/>
      </c>
      <c r="V1358" s="16" t="str">
        <f t="shared" si="796"/>
        <v/>
      </c>
      <c r="W1358" s="129" t="str">
        <f t="shared" si="797"/>
        <v/>
      </c>
      <c r="X1358" s="8" t="str">
        <f t="shared" si="798"/>
        <v/>
      </c>
      <c r="Y1358" s="8" t="str">
        <f t="shared" si="799"/>
        <v/>
      </c>
      <c r="AQ1358" s="6" t="str">
        <f t="shared" si="800"/>
        <v/>
      </c>
      <c r="AR1358" s="128" t="str">
        <f t="shared" si="801"/>
        <v/>
      </c>
      <c r="AS1358" s="128" t="str">
        <f t="shared" si="802"/>
        <v/>
      </c>
      <c r="AT1358" s="139" t="str">
        <f t="shared" si="814"/>
        <v/>
      </c>
      <c r="BH1358" s="127" t="str">
        <f>IF(LEN(VBAsheet!H1358)&gt;0,$CD$4&amp;CHAR(10)&amp;$CD$5&amp;CHAR(10)&amp;$CD$6&amp;IF(VBAsheet!I1358="N",1,0)&amp;$CE$6&amp;CHAR(10)&amp;$CD$7&amp;CHAR(10)&amp;$CD$8&amp;VBAsheet!H1358&amp;$CE$8&amp;CHAR(10)&amp;$CD$9&amp;VBAsheet!K1358&amp;$CE$9&amp;CHAR(10)&amp;$CD$10&amp;VBAsheet!J1358-1&amp;$CE$10&amp;CHAR(10)&amp;$CD$11,"")</f>
        <v/>
      </c>
      <c r="BI1358"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8" s="18" t="str">
        <f>IF(LEN(X1358)&gt;0,$CD$23&amp;INDEX($CH$3:CH1361,MATCH(W1358,$CG$3:CG1361,0))&amp;$CE$23&amp;CHAR(10)&amp;$CD$24&amp;X1358&amp;$CE$24&amp;CHAR(10)&amp;$CD$25&amp;Y1358&amp;$CE$25&amp;CHAR(10),"")&amp;IF(LEN(AA1358)&gt;0,$CD$23&amp;INDEX($CH$3:CH1361,MATCH(Z1358,$CG$3:CG1361,0))&amp;$CE$23&amp;CHAR(10)&amp;$CD$24&amp;AA1358&amp;$CE$24&amp;CHAR(10)&amp;$CD$25&amp;AB1358&amp;$CE$25&amp;CHAR(10),"")&amp;IF(LEN(AD1358)&gt;0,$CD$23&amp;INDEX($CH$3:CH1361,MATCH(AC1358,$CG$3:CG1361,0))&amp;$CE$23&amp;CHAR(10)&amp;$CD$24&amp;AD1358&amp;$CE$24&amp;CHAR(10)&amp;$CD$25&amp;AE1358&amp;$CE$25&amp;CHAR(10),"")&amp;IF(LEN(AG1358)&gt;0,$CD$23&amp;INDEX($CH$3:CH1361,MATCH(AF1358,$CG$3:CG1361,0))&amp;$CE$23&amp;CHAR(10)&amp;$CD$24&amp;AG1358&amp;$CE$24&amp;CHAR(10)&amp;$CD$25&amp;AH1358&amp;$CE$25&amp;CHAR(10),"")&amp;IF(LEN(AJ1358)&gt;0,$CD$23&amp;INDEX($CH$3:CH1361,MATCH(AI1358,$CG$3:CG1361,0))&amp;$CE$23&amp;CHAR(10)&amp;$CD$24&amp;AJ1358&amp;$CE$24&amp;CHAR(10)&amp;$CD$25&amp;AK1358&amp;$CE$25&amp;CHAR(10),"")</f>
        <v/>
      </c>
      <c r="BK1358" s="18" t="str">
        <f>IF(LEN(J1358)&gt;0,INDEX($BH$2:$BH$100000,MATCH(J1358,VBAsheet!$H$2:$H$100000,0))&amp;CHAR(10),"")&amp;IF(LEN(K1358)&gt;0,INDEX($BH$2:$BH$100000,MATCH(K1358,VBAsheet!$H$2:$H$100000,0))&amp;CHAR(10),"")&amp;IF(LEN(L1358)&gt;0,INDEX($BH$2:$BH$100000,MATCH(L1358,VBAsheet!$H$2:$H$100000,0))&amp;CHAR(10),"")&amp;IF(LEN(M1358)&gt;0,INDEX($BH$2:$BH$100000,MATCH(M1358,VBAsheet!$H$2:$H$100000,0))&amp;CHAR(10),"")</f>
        <v/>
      </c>
      <c r="BM1358" s="94" t="str">
        <f t="shared" si="785"/>
        <v/>
      </c>
      <c r="BN1358" s="95" t="str">
        <f t="shared" si="804"/>
        <v/>
      </c>
      <c r="BP1358" s="18" t="str">
        <f t="shared" si="805"/>
        <v/>
      </c>
      <c r="BR1358" s="81" t="str">
        <f t="shared" si="784"/>
        <v/>
      </c>
      <c r="BU1358" s="138" t="str">
        <f t="shared" si="806"/>
        <v/>
      </c>
      <c r="BV1358" s="3" t="str">
        <f t="shared" si="807"/>
        <v/>
      </c>
      <c r="BW1358" s="3" t="str">
        <f t="shared" si="808"/>
        <v/>
      </c>
      <c r="BX1358" s="144" t="str">
        <f t="shared" si="809"/>
        <v/>
      </c>
      <c r="BY1358" s="18" t="str">
        <f t="shared" si="810"/>
        <v/>
      </c>
      <c r="BZ1358" s="18" t="str">
        <f t="shared" si="811"/>
        <v/>
      </c>
      <c r="CA1358" s="19" t="str">
        <f t="shared" si="812"/>
        <v/>
      </c>
    </row>
    <row r="1359" spans="4:79" x14ac:dyDescent="0.45">
      <c r="D1359" s="164" t="str">
        <f t="shared" si="813"/>
        <v/>
      </c>
      <c r="I1359" s="9" t="str">
        <f t="shared" si="786"/>
        <v/>
      </c>
      <c r="J1359" s="173" t="str">
        <f t="shared" si="787"/>
        <v/>
      </c>
      <c r="K1359" s="13"/>
      <c r="L1359" s="13"/>
      <c r="M1359" s="13"/>
      <c r="N1359" s="178" t="str">
        <f t="shared" si="788"/>
        <v/>
      </c>
      <c r="O1359" s="181" t="str">
        <f t="shared" si="789"/>
        <v/>
      </c>
      <c r="P1359" s="8" t="str">
        <f t="shared" si="790"/>
        <v/>
      </c>
      <c r="Q1359" s="8" t="str">
        <f t="shared" si="791"/>
        <v/>
      </c>
      <c r="R1359" s="8" t="str">
        <f t="shared" si="792"/>
        <v/>
      </c>
      <c r="S1359" s="8" t="str">
        <f t="shared" si="793"/>
        <v/>
      </c>
      <c r="T1359" s="8" t="str">
        <f t="shared" si="794"/>
        <v/>
      </c>
      <c r="U1359" s="8" t="str">
        <f t="shared" si="795"/>
        <v/>
      </c>
      <c r="V1359" s="16" t="str">
        <f t="shared" si="796"/>
        <v/>
      </c>
      <c r="W1359" s="129" t="str">
        <f t="shared" si="797"/>
        <v/>
      </c>
      <c r="X1359" s="8" t="str">
        <f t="shared" si="798"/>
        <v/>
      </c>
      <c r="Y1359" s="8" t="str">
        <f t="shared" si="799"/>
        <v/>
      </c>
      <c r="AQ1359" s="6" t="str">
        <f t="shared" si="800"/>
        <v/>
      </c>
      <c r="AR1359" s="128" t="str">
        <f t="shared" si="801"/>
        <v/>
      </c>
      <c r="AS1359" s="128" t="str">
        <f t="shared" si="802"/>
        <v/>
      </c>
      <c r="AT1359" s="139" t="str">
        <f t="shared" si="814"/>
        <v/>
      </c>
      <c r="BH1359" s="127" t="str">
        <f>IF(LEN(VBAsheet!H1359)&gt;0,$CD$4&amp;CHAR(10)&amp;$CD$5&amp;CHAR(10)&amp;$CD$6&amp;IF(VBAsheet!I1359="N",1,0)&amp;$CE$6&amp;CHAR(10)&amp;$CD$7&amp;CHAR(10)&amp;$CD$8&amp;VBAsheet!H1359&amp;$CE$8&amp;CHAR(10)&amp;$CD$9&amp;VBAsheet!K1359&amp;$CE$9&amp;CHAR(10)&amp;$CD$10&amp;VBAsheet!J1359-1&amp;$CE$10&amp;CHAR(10)&amp;$CD$11,"")</f>
        <v/>
      </c>
      <c r="BI1359"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59" s="18" t="str">
        <f>IF(LEN(X1359)&gt;0,$CD$23&amp;INDEX($CH$3:CH1362,MATCH(W1359,$CG$3:CG1362,0))&amp;$CE$23&amp;CHAR(10)&amp;$CD$24&amp;X1359&amp;$CE$24&amp;CHAR(10)&amp;$CD$25&amp;Y1359&amp;$CE$25&amp;CHAR(10),"")&amp;IF(LEN(AA1359)&gt;0,$CD$23&amp;INDEX($CH$3:CH1362,MATCH(Z1359,$CG$3:CG1362,0))&amp;$CE$23&amp;CHAR(10)&amp;$CD$24&amp;AA1359&amp;$CE$24&amp;CHAR(10)&amp;$CD$25&amp;AB1359&amp;$CE$25&amp;CHAR(10),"")&amp;IF(LEN(AD1359)&gt;0,$CD$23&amp;INDEX($CH$3:CH1362,MATCH(AC1359,$CG$3:CG1362,0))&amp;$CE$23&amp;CHAR(10)&amp;$CD$24&amp;AD1359&amp;$CE$24&amp;CHAR(10)&amp;$CD$25&amp;AE1359&amp;$CE$25&amp;CHAR(10),"")&amp;IF(LEN(AG1359)&gt;0,$CD$23&amp;INDEX($CH$3:CH1362,MATCH(AF1359,$CG$3:CG1362,0))&amp;$CE$23&amp;CHAR(10)&amp;$CD$24&amp;AG1359&amp;$CE$24&amp;CHAR(10)&amp;$CD$25&amp;AH1359&amp;$CE$25&amp;CHAR(10),"")&amp;IF(LEN(AJ1359)&gt;0,$CD$23&amp;INDEX($CH$3:CH1362,MATCH(AI1359,$CG$3:CG1362,0))&amp;$CE$23&amp;CHAR(10)&amp;$CD$24&amp;AJ1359&amp;$CE$24&amp;CHAR(10)&amp;$CD$25&amp;AK1359&amp;$CE$25&amp;CHAR(10),"")</f>
        <v/>
      </c>
      <c r="BK1359" s="18" t="str">
        <f>IF(LEN(J1359)&gt;0,INDEX($BH$2:$BH$100000,MATCH(J1359,VBAsheet!$H$2:$H$100000,0))&amp;CHAR(10),"")&amp;IF(LEN(K1359)&gt;0,INDEX($BH$2:$BH$100000,MATCH(K1359,VBAsheet!$H$2:$H$100000,0))&amp;CHAR(10),"")&amp;IF(LEN(L1359)&gt;0,INDEX($BH$2:$BH$100000,MATCH(L1359,VBAsheet!$H$2:$H$100000,0))&amp;CHAR(10),"")&amp;IF(LEN(M1359)&gt;0,INDEX($BH$2:$BH$100000,MATCH(M1359,VBAsheet!$H$2:$H$100000,0))&amp;CHAR(10),"")</f>
        <v/>
      </c>
      <c r="BM1359" s="94" t="str">
        <f t="shared" si="785"/>
        <v/>
      </c>
      <c r="BN1359" s="95" t="str">
        <f t="shared" si="804"/>
        <v/>
      </c>
      <c r="BP1359" s="18" t="str">
        <f t="shared" si="805"/>
        <v/>
      </c>
      <c r="BR1359" s="81" t="str">
        <f t="shared" si="784"/>
        <v/>
      </c>
      <c r="BU1359" s="138" t="str">
        <f t="shared" si="806"/>
        <v/>
      </c>
      <c r="BV1359" s="3" t="str">
        <f t="shared" si="807"/>
        <v/>
      </c>
      <c r="BW1359" s="3" t="str">
        <f t="shared" si="808"/>
        <v/>
      </c>
      <c r="BX1359" s="144" t="str">
        <f t="shared" si="809"/>
        <v/>
      </c>
      <c r="BY1359" s="18" t="str">
        <f t="shared" si="810"/>
        <v/>
      </c>
      <c r="BZ1359" s="18" t="str">
        <f t="shared" si="811"/>
        <v/>
      </c>
      <c r="CA1359" s="19" t="str">
        <f t="shared" si="812"/>
        <v/>
      </c>
    </row>
    <row r="1360" spans="4:79" x14ac:dyDescent="0.45">
      <c r="D1360" s="164" t="str">
        <f t="shared" si="813"/>
        <v/>
      </c>
      <c r="I1360" s="9" t="str">
        <f t="shared" si="786"/>
        <v/>
      </c>
      <c r="J1360" s="173" t="str">
        <f t="shared" si="787"/>
        <v/>
      </c>
      <c r="K1360" s="13"/>
      <c r="L1360" s="13"/>
      <c r="M1360" s="13"/>
      <c r="N1360" s="178" t="str">
        <f t="shared" si="788"/>
        <v/>
      </c>
      <c r="O1360" s="181" t="str">
        <f t="shared" si="789"/>
        <v/>
      </c>
      <c r="P1360" s="8" t="str">
        <f t="shared" si="790"/>
        <v/>
      </c>
      <c r="Q1360" s="8" t="str">
        <f t="shared" si="791"/>
        <v/>
      </c>
      <c r="R1360" s="8" t="str">
        <f t="shared" si="792"/>
        <v/>
      </c>
      <c r="S1360" s="8" t="str">
        <f t="shared" si="793"/>
        <v/>
      </c>
      <c r="T1360" s="8" t="str">
        <f t="shared" si="794"/>
        <v/>
      </c>
      <c r="U1360" s="8" t="str">
        <f t="shared" si="795"/>
        <v/>
      </c>
      <c r="V1360" s="16" t="str">
        <f t="shared" si="796"/>
        <v/>
      </c>
      <c r="W1360" s="129" t="str">
        <f t="shared" si="797"/>
        <v/>
      </c>
      <c r="X1360" s="8" t="str">
        <f t="shared" si="798"/>
        <v/>
      </c>
      <c r="Y1360" s="8" t="str">
        <f t="shared" si="799"/>
        <v/>
      </c>
      <c r="AQ1360" s="6" t="str">
        <f t="shared" si="800"/>
        <v/>
      </c>
      <c r="AR1360" s="128" t="str">
        <f t="shared" si="801"/>
        <v/>
      </c>
      <c r="AS1360" s="128" t="str">
        <f t="shared" si="802"/>
        <v/>
      </c>
      <c r="AT1360" s="139" t="str">
        <f t="shared" si="814"/>
        <v/>
      </c>
      <c r="BH1360" s="127" t="str">
        <f>IF(LEN(VBAsheet!H1360)&gt;0,$CD$4&amp;CHAR(10)&amp;$CD$5&amp;CHAR(10)&amp;$CD$6&amp;IF(VBAsheet!I1360="N",1,0)&amp;$CE$6&amp;CHAR(10)&amp;$CD$7&amp;CHAR(10)&amp;$CD$8&amp;VBAsheet!H1360&amp;$CE$8&amp;CHAR(10)&amp;$CD$9&amp;VBAsheet!K1360&amp;$CE$9&amp;CHAR(10)&amp;$CD$10&amp;VBAsheet!J1360-1&amp;$CE$10&amp;CHAR(10)&amp;$CD$11,"")</f>
        <v/>
      </c>
      <c r="BI1360"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0" s="18" t="str">
        <f>IF(LEN(X1360)&gt;0,$CD$23&amp;INDEX($CH$3:CH1363,MATCH(W1360,$CG$3:CG1363,0))&amp;$CE$23&amp;CHAR(10)&amp;$CD$24&amp;X1360&amp;$CE$24&amp;CHAR(10)&amp;$CD$25&amp;Y1360&amp;$CE$25&amp;CHAR(10),"")&amp;IF(LEN(AA1360)&gt;0,$CD$23&amp;INDEX($CH$3:CH1363,MATCH(Z1360,$CG$3:CG1363,0))&amp;$CE$23&amp;CHAR(10)&amp;$CD$24&amp;AA1360&amp;$CE$24&amp;CHAR(10)&amp;$CD$25&amp;AB1360&amp;$CE$25&amp;CHAR(10),"")&amp;IF(LEN(AD1360)&gt;0,$CD$23&amp;INDEX($CH$3:CH1363,MATCH(AC1360,$CG$3:CG1363,0))&amp;$CE$23&amp;CHAR(10)&amp;$CD$24&amp;AD1360&amp;$CE$24&amp;CHAR(10)&amp;$CD$25&amp;AE1360&amp;$CE$25&amp;CHAR(10),"")&amp;IF(LEN(AG1360)&gt;0,$CD$23&amp;INDEX($CH$3:CH1363,MATCH(AF1360,$CG$3:CG1363,0))&amp;$CE$23&amp;CHAR(10)&amp;$CD$24&amp;AG1360&amp;$CE$24&amp;CHAR(10)&amp;$CD$25&amp;AH1360&amp;$CE$25&amp;CHAR(10),"")&amp;IF(LEN(AJ1360)&gt;0,$CD$23&amp;INDEX($CH$3:CH1363,MATCH(AI1360,$CG$3:CG1363,0))&amp;$CE$23&amp;CHAR(10)&amp;$CD$24&amp;AJ1360&amp;$CE$24&amp;CHAR(10)&amp;$CD$25&amp;AK1360&amp;$CE$25&amp;CHAR(10),"")</f>
        <v/>
      </c>
      <c r="BK1360" s="18" t="str">
        <f>IF(LEN(J1360)&gt;0,INDEX($BH$2:$BH$100000,MATCH(J1360,VBAsheet!$H$2:$H$100000,0))&amp;CHAR(10),"")&amp;IF(LEN(K1360)&gt;0,INDEX($BH$2:$BH$100000,MATCH(K1360,VBAsheet!$H$2:$H$100000,0))&amp;CHAR(10),"")&amp;IF(LEN(L1360)&gt;0,INDEX($BH$2:$BH$100000,MATCH(L1360,VBAsheet!$H$2:$H$100000,0))&amp;CHAR(10),"")&amp;IF(LEN(M1360)&gt;0,INDEX($BH$2:$BH$100000,MATCH(M1360,VBAsheet!$H$2:$H$100000,0))&amp;CHAR(10),"")</f>
        <v/>
      </c>
      <c r="BM1360" s="94" t="str">
        <f t="shared" si="785"/>
        <v/>
      </c>
      <c r="BN1360" s="95" t="str">
        <f t="shared" si="804"/>
        <v/>
      </c>
      <c r="BP1360" s="18" t="str">
        <f t="shared" si="805"/>
        <v/>
      </c>
      <c r="BR1360" s="81" t="str">
        <f t="shared" si="784"/>
        <v/>
      </c>
      <c r="BU1360" s="138" t="str">
        <f t="shared" si="806"/>
        <v/>
      </c>
      <c r="BV1360" s="3" t="str">
        <f t="shared" si="807"/>
        <v/>
      </c>
      <c r="BW1360" s="3" t="str">
        <f t="shared" si="808"/>
        <v/>
      </c>
      <c r="BX1360" s="144" t="str">
        <f t="shared" si="809"/>
        <v/>
      </c>
      <c r="BY1360" s="18" t="str">
        <f t="shared" si="810"/>
        <v/>
      </c>
      <c r="BZ1360" s="18" t="str">
        <f t="shared" si="811"/>
        <v/>
      </c>
      <c r="CA1360" s="19" t="str">
        <f t="shared" si="812"/>
        <v/>
      </c>
    </row>
    <row r="1361" spans="4:79" x14ac:dyDescent="0.45">
      <c r="D1361" s="164" t="str">
        <f t="shared" si="813"/>
        <v/>
      </c>
      <c r="I1361" s="9" t="str">
        <f t="shared" si="786"/>
        <v/>
      </c>
      <c r="J1361" s="173" t="str">
        <f t="shared" si="787"/>
        <v/>
      </c>
      <c r="K1361" s="13"/>
      <c r="L1361" s="13"/>
      <c r="M1361" s="13"/>
      <c r="N1361" s="178" t="str">
        <f t="shared" si="788"/>
        <v/>
      </c>
      <c r="O1361" s="181" t="str">
        <f t="shared" si="789"/>
        <v/>
      </c>
      <c r="P1361" s="8" t="str">
        <f t="shared" si="790"/>
        <v/>
      </c>
      <c r="Q1361" s="8" t="str">
        <f t="shared" si="791"/>
        <v/>
      </c>
      <c r="R1361" s="8" t="str">
        <f t="shared" si="792"/>
        <v/>
      </c>
      <c r="S1361" s="8" t="str">
        <f t="shared" si="793"/>
        <v/>
      </c>
      <c r="T1361" s="8" t="str">
        <f t="shared" si="794"/>
        <v/>
      </c>
      <c r="U1361" s="8" t="str">
        <f t="shared" si="795"/>
        <v/>
      </c>
      <c r="V1361" s="16" t="str">
        <f t="shared" si="796"/>
        <v/>
      </c>
      <c r="W1361" s="129" t="str">
        <f t="shared" si="797"/>
        <v/>
      </c>
      <c r="X1361" s="8" t="str">
        <f t="shared" si="798"/>
        <v/>
      </c>
      <c r="Y1361" s="8" t="str">
        <f t="shared" si="799"/>
        <v/>
      </c>
      <c r="AQ1361" s="6" t="str">
        <f t="shared" si="800"/>
        <v/>
      </c>
      <c r="AR1361" s="128" t="str">
        <f t="shared" si="801"/>
        <v/>
      </c>
      <c r="AS1361" s="128" t="str">
        <f t="shared" si="802"/>
        <v/>
      </c>
      <c r="AT1361" s="139" t="str">
        <f t="shared" si="814"/>
        <v/>
      </c>
      <c r="BH1361" s="127" t="str">
        <f>IF(LEN(VBAsheet!H1361)&gt;0,$CD$4&amp;CHAR(10)&amp;$CD$5&amp;CHAR(10)&amp;$CD$6&amp;IF(VBAsheet!I1361="N",1,0)&amp;$CE$6&amp;CHAR(10)&amp;$CD$7&amp;CHAR(10)&amp;$CD$8&amp;VBAsheet!H1361&amp;$CE$8&amp;CHAR(10)&amp;$CD$9&amp;VBAsheet!K1361&amp;$CE$9&amp;CHAR(10)&amp;$CD$10&amp;VBAsheet!J1361-1&amp;$CE$10&amp;CHAR(10)&amp;$CD$11,"")</f>
        <v/>
      </c>
      <c r="BI1361"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1" s="18" t="str">
        <f>IF(LEN(X1361)&gt;0,$CD$23&amp;INDEX($CH$3:CH1364,MATCH(W1361,$CG$3:CG1364,0))&amp;$CE$23&amp;CHAR(10)&amp;$CD$24&amp;X1361&amp;$CE$24&amp;CHAR(10)&amp;$CD$25&amp;Y1361&amp;$CE$25&amp;CHAR(10),"")&amp;IF(LEN(AA1361)&gt;0,$CD$23&amp;INDEX($CH$3:CH1364,MATCH(Z1361,$CG$3:CG1364,0))&amp;$CE$23&amp;CHAR(10)&amp;$CD$24&amp;AA1361&amp;$CE$24&amp;CHAR(10)&amp;$CD$25&amp;AB1361&amp;$CE$25&amp;CHAR(10),"")&amp;IF(LEN(AD1361)&gt;0,$CD$23&amp;INDEX($CH$3:CH1364,MATCH(AC1361,$CG$3:CG1364,0))&amp;$CE$23&amp;CHAR(10)&amp;$CD$24&amp;AD1361&amp;$CE$24&amp;CHAR(10)&amp;$CD$25&amp;AE1361&amp;$CE$25&amp;CHAR(10),"")&amp;IF(LEN(AG1361)&gt;0,$CD$23&amp;INDEX($CH$3:CH1364,MATCH(AF1361,$CG$3:CG1364,0))&amp;$CE$23&amp;CHAR(10)&amp;$CD$24&amp;AG1361&amp;$CE$24&amp;CHAR(10)&amp;$CD$25&amp;AH1361&amp;$CE$25&amp;CHAR(10),"")&amp;IF(LEN(AJ1361)&gt;0,$CD$23&amp;INDEX($CH$3:CH1364,MATCH(AI1361,$CG$3:CG1364,0))&amp;$CE$23&amp;CHAR(10)&amp;$CD$24&amp;AJ1361&amp;$CE$24&amp;CHAR(10)&amp;$CD$25&amp;AK1361&amp;$CE$25&amp;CHAR(10),"")</f>
        <v/>
      </c>
      <c r="BK1361" s="18" t="str">
        <f>IF(LEN(J1361)&gt;0,INDEX($BH$2:$BH$100000,MATCH(J1361,VBAsheet!$H$2:$H$100000,0))&amp;CHAR(10),"")&amp;IF(LEN(K1361)&gt;0,INDEX($BH$2:$BH$100000,MATCH(K1361,VBAsheet!$H$2:$H$100000,0))&amp;CHAR(10),"")&amp;IF(LEN(L1361)&gt;0,INDEX($BH$2:$BH$100000,MATCH(L1361,VBAsheet!$H$2:$H$100000,0))&amp;CHAR(10),"")&amp;IF(LEN(M1361)&gt;0,INDEX($BH$2:$BH$100000,MATCH(M1361,VBAsheet!$H$2:$H$100000,0))&amp;CHAR(10),"")</f>
        <v/>
      </c>
      <c r="BM1361" s="94" t="str">
        <f t="shared" si="785"/>
        <v/>
      </c>
      <c r="BN1361" s="95" t="str">
        <f t="shared" si="804"/>
        <v/>
      </c>
      <c r="BP1361" s="18" t="str">
        <f t="shared" si="805"/>
        <v/>
      </c>
      <c r="BR1361" s="81" t="str">
        <f t="shared" si="784"/>
        <v/>
      </c>
      <c r="BU1361" s="138" t="str">
        <f t="shared" si="806"/>
        <v/>
      </c>
      <c r="BV1361" s="3" t="str">
        <f t="shared" si="807"/>
        <v/>
      </c>
      <c r="BW1361" s="3" t="str">
        <f t="shared" si="808"/>
        <v/>
      </c>
      <c r="BX1361" s="144" t="str">
        <f t="shared" si="809"/>
        <v/>
      </c>
      <c r="BY1361" s="18" t="str">
        <f t="shared" si="810"/>
        <v/>
      </c>
      <c r="BZ1361" s="18" t="str">
        <f t="shared" si="811"/>
        <v/>
      </c>
      <c r="CA1361" s="19" t="str">
        <f t="shared" si="812"/>
        <v/>
      </c>
    </row>
    <row r="1362" spans="4:79" x14ac:dyDescent="0.45">
      <c r="D1362" s="164" t="str">
        <f t="shared" si="813"/>
        <v/>
      </c>
      <c r="I1362" s="9" t="str">
        <f t="shared" si="786"/>
        <v/>
      </c>
      <c r="J1362" s="173" t="str">
        <f t="shared" si="787"/>
        <v/>
      </c>
      <c r="K1362" s="13"/>
      <c r="L1362" s="13"/>
      <c r="M1362" s="13"/>
      <c r="N1362" s="178" t="str">
        <f t="shared" si="788"/>
        <v/>
      </c>
      <c r="O1362" s="181" t="str">
        <f t="shared" si="789"/>
        <v/>
      </c>
      <c r="P1362" s="8" t="str">
        <f t="shared" si="790"/>
        <v/>
      </c>
      <c r="Q1362" s="8" t="str">
        <f t="shared" si="791"/>
        <v/>
      </c>
      <c r="R1362" s="8" t="str">
        <f t="shared" si="792"/>
        <v/>
      </c>
      <c r="S1362" s="8" t="str">
        <f t="shared" si="793"/>
        <v/>
      </c>
      <c r="T1362" s="8" t="str">
        <f t="shared" si="794"/>
        <v/>
      </c>
      <c r="U1362" s="8" t="str">
        <f t="shared" si="795"/>
        <v/>
      </c>
      <c r="V1362" s="16" t="str">
        <f t="shared" si="796"/>
        <v/>
      </c>
      <c r="W1362" s="129" t="str">
        <f t="shared" si="797"/>
        <v/>
      </c>
      <c r="X1362" s="8" t="str">
        <f t="shared" si="798"/>
        <v/>
      </c>
      <c r="Y1362" s="8" t="str">
        <f t="shared" si="799"/>
        <v/>
      </c>
      <c r="AQ1362" s="6" t="str">
        <f t="shared" si="800"/>
        <v/>
      </c>
      <c r="AR1362" s="128" t="str">
        <f t="shared" si="801"/>
        <v/>
      </c>
      <c r="AS1362" s="128" t="str">
        <f t="shared" si="802"/>
        <v/>
      </c>
      <c r="AT1362" s="139" t="str">
        <f t="shared" si="814"/>
        <v/>
      </c>
      <c r="BH1362" s="127" t="str">
        <f>IF(LEN(VBAsheet!H1362)&gt;0,$CD$4&amp;CHAR(10)&amp;$CD$5&amp;CHAR(10)&amp;$CD$6&amp;IF(VBAsheet!I1362="N",1,0)&amp;$CE$6&amp;CHAR(10)&amp;$CD$7&amp;CHAR(10)&amp;$CD$8&amp;VBAsheet!H1362&amp;$CE$8&amp;CHAR(10)&amp;$CD$9&amp;VBAsheet!K1362&amp;$CE$9&amp;CHAR(10)&amp;$CD$10&amp;VBAsheet!J1362-1&amp;$CE$10&amp;CHAR(10)&amp;$CD$11,"")</f>
        <v/>
      </c>
      <c r="BI1362"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2" s="18" t="str">
        <f>IF(LEN(X1362)&gt;0,$CD$23&amp;INDEX($CH$3:CH1365,MATCH(W1362,$CG$3:CG1365,0))&amp;$CE$23&amp;CHAR(10)&amp;$CD$24&amp;X1362&amp;$CE$24&amp;CHAR(10)&amp;$CD$25&amp;Y1362&amp;$CE$25&amp;CHAR(10),"")&amp;IF(LEN(AA1362)&gt;0,$CD$23&amp;INDEX($CH$3:CH1365,MATCH(Z1362,$CG$3:CG1365,0))&amp;$CE$23&amp;CHAR(10)&amp;$CD$24&amp;AA1362&amp;$CE$24&amp;CHAR(10)&amp;$CD$25&amp;AB1362&amp;$CE$25&amp;CHAR(10),"")&amp;IF(LEN(AD1362)&gt;0,$CD$23&amp;INDEX($CH$3:CH1365,MATCH(AC1362,$CG$3:CG1365,0))&amp;$CE$23&amp;CHAR(10)&amp;$CD$24&amp;AD1362&amp;$CE$24&amp;CHAR(10)&amp;$CD$25&amp;AE1362&amp;$CE$25&amp;CHAR(10),"")&amp;IF(LEN(AG1362)&gt;0,$CD$23&amp;INDEX($CH$3:CH1365,MATCH(AF1362,$CG$3:CG1365,0))&amp;$CE$23&amp;CHAR(10)&amp;$CD$24&amp;AG1362&amp;$CE$24&amp;CHAR(10)&amp;$CD$25&amp;AH1362&amp;$CE$25&amp;CHAR(10),"")&amp;IF(LEN(AJ1362)&gt;0,$CD$23&amp;INDEX($CH$3:CH1365,MATCH(AI1362,$CG$3:CG1365,0))&amp;$CE$23&amp;CHAR(10)&amp;$CD$24&amp;AJ1362&amp;$CE$24&amp;CHAR(10)&amp;$CD$25&amp;AK1362&amp;$CE$25&amp;CHAR(10),"")</f>
        <v/>
      </c>
      <c r="BK1362" s="18" t="str">
        <f>IF(LEN(J1362)&gt;0,INDEX($BH$2:$BH$100000,MATCH(J1362,VBAsheet!$H$2:$H$100000,0))&amp;CHAR(10),"")&amp;IF(LEN(K1362)&gt;0,INDEX($BH$2:$BH$100000,MATCH(K1362,VBAsheet!$H$2:$H$100000,0))&amp;CHAR(10),"")&amp;IF(LEN(L1362)&gt;0,INDEX($BH$2:$BH$100000,MATCH(L1362,VBAsheet!$H$2:$H$100000,0))&amp;CHAR(10),"")&amp;IF(LEN(M1362)&gt;0,INDEX($BH$2:$BH$100000,MATCH(M1362,VBAsheet!$H$2:$H$100000,0))&amp;CHAR(10),"")</f>
        <v/>
      </c>
      <c r="BM1362" s="94" t="str">
        <f t="shared" si="785"/>
        <v/>
      </c>
      <c r="BN1362" s="95" t="str">
        <f t="shared" si="804"/>
        <v/>
      </c>
      <c r="BP1362" s="18" t="str">
        <f t="shared" si="805"/>
        <v/>
      </c>
      <c r="BR1362" s="81" t="str">
        <f t="shared" ref="BR1362:BR1425" si="815">IF(LEN(E1362)&gt;0,IF(E1362&lt;&gt;E1361,$CK$2&amp;E1362&amp;$CL$2&amp;$CK$3&amp;G1362&amp;$CL$3&amp;F1362&amp;$CM$3&amp;CHAR(10),$CK$3&amp;G1362&amp;$CL$3&amp;F1362&amp;$CM$3&amp;CHAR(10))&amp;IF(E1362=E1363,"",$CK$4),"")</f>
        <v/>
      </c>
      <c r="BU1362" s="138" t="str">
        <f t="shared" si="806"/>
        <v/>
      </c>
      <c r="BV1362" s="3" t="str">
        <f t="shared" si="807"/>
        <v/>
      </c>
      <c r="BW1362" s="3" t="str">
        <f t="shared" si="808"/>
        <v/>
      </c>
      <c r="BX1362" s="144" t="str">
        <f t="shared" si="809"/>
        <v/>
      </c>
      <c r="BY1362" s="18" t="str">
        <f t="shared" si="810"/>
        <v/>
      </c>
      <c r="BZ1362" s="18" t="str">
        <f t="shared" si="811"/>
        <v/>
      </c>
      <c r="CA1362" s="19" t="str">
        <f t="shared" si="812"/>
        <v/>
      </c>
    </row>
    <row r="1363" spans="4:79" x14ac:dyDescent="0.45">
      <c r="D1363" s="164" t="str">
        <f t="shared" si="813"/>
        <v/>
      </c>
      <c r="I1363" s="9" t="str">
        <f t="shared" si="786"/>
        <v/>
      </c>
      <c r="J1363" s="173" t="str">
        <f t="shared" si="787"/>
        <v/>
      </c>
      <c r="K1363" s="13"/>
      <c r="L1363" s="13"/>
      <c r="M1363" s="13"/>
      <c r="N1363" s="178" t="str">
        <f t="shared" si="788"/>
        <v/>
      </c>
      <c r="O1363" s="181" t="str">
        <f t="shared" si="789"/>
        <v/>
      </c>
      <c r="P1363" s="8" t="str">
        <f t="shared" si="790"/>
        <v/>
      </c>
      <c r="Q1363" s="8" t="str">
        <f t="shared" si="791"/>
        <v/>
      </c>
      <c r="R1363" s="8" t="str">
        <f t="shared" si="792"/>
        <v/>
      </c>
      <c r="S1363" s="8" t="str">
        <f t="shared" si="793"/>
        <v/>
      </c>
      <c r="T1363" s="8" t="str">
        <f t="shared" si="794"/>
        <v/>
      </c>
      <c r="U1363" s="8" t="str">
        <f t="shared" si="795"/>
        <v/>
      </c>
      <c r="V1363" s="16" t="str">
        <f t="shared" si="796"/>
        <v/>
      </c>
      <c r="W1363" s="129" t="str">
        <f t="shared" si="797"/>
        <v/>
      </c>
      <c r="X1363" s="8" t="str">
        <f t="shared" si="798"/>
        <v/>
      </c>
      <c r="Y1363" s="8" t="str">
        <f t="shared" si="799"/>
        <v/>
      </c>
      <c r="AQ1363" s="6" t="str">
        <f t="shared" si="800"/>
        <v/>
      </c>
      <c r="AR1363" s="128" t="str">
        <f t="shared" si="801"/>
        <v/>
      </c>
      <c r="AS1363" s="128" t="str">
        <f t="shared" si="802"/>
        <v/>
      </c>
      <c r="AT1363" s="139" t="str">
        <f t="shared" si="814"/>
        <v/>
      </c>
      <c r="BH1363" s="127" t="str">
        <f>IF(LEN(VBAsheet!H1363)&gt;0,$CD$4&amp;CHAR(10)&amp;$CD$5&amp;CHAR(10)&amp;$CD$6&amp;IF(VBAsheet!I1363="N",1,0)&amp;$CE$6&amp;CHAR(10)&amp;$CD$7&amp;CHAR(10)&amp;$CD$8&amp;VBAsheet!H1363&amp;$CE$8&amp;CHAR(10)&amp;$CD$9&amp;VBAsheet!K1363&amp;$CE$9&amp;CHAR(10)&amp;$CD$10&amp;VBAsheet!J1363-1&amp;$CE$10&amp;CHAR(10)&amp;$CD$11,"")</f>
        <v/>
      </c>
      <c r="BI1363"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3" s="18" t="str">
        <f>IF(LEN(X1363)&gt;0,$CD$23&amp;INDEX($CH$3:CH1366,MATCH(W1363,$CG$3:CG1366,0))&amp;$CE$23&amp;CHAR(10)&amp;$CD$24&amp;X1363&amp;$CE$24&amp;CHAR(10)&amp;$CD$25&amp;Y1363&amp;$CE$25&amp;CHAR(10),"")&amp;IF(LEN(AA1363)&gt;0,$CD$23&amp;INDEX($CH$3:CH1366,MATCH(Z1363,$CG$3:CG1366,0))&amp;$CE$23&amp;CHAR(10)&amp;$CD$24&amp;AA1363&amp;$CE$24&amp;CHAR(10)&amp;$CD$25&amp;AB1363&amp;$CE$25&amp;CHAR(10),"")&amp;IF(LEN(AD1363)&gt;0,$CD$23&amp;INDEX($CH$3:CH1366,MATCH(AC1363,$CG$3:CG1366,0))&amp;$CE$23&amp;CHAR(10)&amp;$CD$24&amp;AD1363&amp;$CE$24&amp;CHAR(10)&amp;$CD$25&amp;AE1363&amp;$CE$25&amp;CHAR(10),"")&amp;IF(LEN(AG1363)&gt;0,$CD$23&amp;INDEX($CH$3:CH1366,MATCH(AF1363,$CG$3:CG1366,0))&amp;$CE$23&amp;CHAR(10)&amp;$CD$24&amp;AG1363&amp;$CE$24&amp;CHAR(10)&amp;$CD$25&amp;AH1363&amp;$CE$25&amp;CHAR(10),"")&amp;IF(LEN(AJ1363)&gt;0,$CD$23&amp;INDEX($CH$3:CH1366,MATCH(AI1363,$CG$3:CG1366,0))&amp;$CE$23&amp;CHAR(10)&amp;$CD$24&amp;AJ1363&amp;$CE$24&amp;CHAR(10)&amp;$CD$25&amp;AK1363&amp;$CE$25&amp;CHAR(10),"")</f>
        <v/>
      </c>
      <c r="BK1363" s="18" t="str">
        <f>IF(LEN(J1363)&gt;0,INDEX($BH$2:$BH$100000,MATCH(J1363,VBAsheet!$H$2:$H$100000,0))&amp;CHAR(10),"")&amp;IF(LEN(K1363)&gt;0,INDEX($BH$2:$BH$100000,MATCH(K1363,VBAsheet!$H$2:$H$100000,0))&amp;CHAR(10),"")&amp;IF(LEN(L1363)&gt;0,INDEX($BH$2:$BH$100000,MATCH(L1363,VBAsheet!$H$2:$H$100000,0))&amp;CHAR(10),"")&amp;IF(LEN(M1363)&gt;0,INDEX($BH$2:$BH$100000,MATCH(M1363,VBAsheet!$H$2:$H$100000,0))&amp;CHAR(10),"")</f>
        <v/>
      </c>
      <c r="BM1363" s="94" t="str">
        <f t="shared" si="785"/>
        <v/>
      </c>
      <c r="BN1363" s="95" t="str">
        <f t="shared" si="804"/>
        <v/>
      </c>
      <c r="BP1363" s="18" t="str">
        <f t="shared" si="805"/>
        <v/>
      </c>
      <c r="BR1363" s="81" t="str">
        <f t="shared" si="815"/>
        <v/>
      </c>
      <c r="BU1363" s="138" t="str">
        <f t="shared" si="806"/>
        <v/>
      </c>
      <c r="BV1363" s="3" t="str">
        <f t="shared" si="807"/>
        <v/>
      </c>
      <c r="BW1363" s="3" t="str">
        <f t="shared" si="808"/>
        <v/>
      </c>
      <c r="BX1363" s="144" t="str">
        <f t="shared" si="809"/>
        <v/>
      </c>
      <c r="BY1363" s="18" t="str">
        <f t="shared" si="810"/>
        <v/>
      </c>
      <c r="BZ1363" s="18" t="str">
        <f t="shared" si="811"/>
        <v/>
      </c>
      <c r="CA1363" s="19" t="str">
        <f t="shared" si="812"/>
        <v/>
      </c>
    </row>
    <row r="1364" spans="4:79" x14ac:dyDescent="0.45">
      <c r="D1364" s="164" t="str">
        <f t="shared" si="813"/>
        <v/>
      </c>
      <c r="I1364" s="9" t="str">
        <f t="shared" si="786"/>
        <v/>
      </c>
      <c r="J1364" s="173" t="str">
        <f t="shared" si="787"/>
        <v/>
      </c>
      <c r="K1364" s="13"/>
      <c r="L1364" s="13"/>
      <c r="M1364" s="13"/>
      <c r="N1364" s="178" t="str">
        <f t="shared" si="788"/>
        <v/>
      </c>
      <c r="O1364" s="181" t="str">
        <f t="shared" si="789"/>
        <v/>
      </c>
      <c r="P1364" s="8" t="str">
        <f t="shared" si="790"/>
        <v/>
      </c>
      <c r="Q1364" s="8" t="str">
        <f t="shared" si="791"/>
        <v/>
      </c>
      <c r="R1364" s="8" t="str">
        <f t="shared" si="792"/>
        <v/>
      </c>
      <c r="S1364" s="8" t="str">
        <f t="shared" si="793"/>
        <v/>
      </c>
      <c r="T1364" s="8" t="str">
        <f t="shared" si="794"/>
        <v/>
      </c>
      <c r="U1364" s="8" t="str">
        <f t="shared" si="795"/>
        <v/>
      </c>
      <c r="V1364" s="16" t="str">
        <f t="shared" si="796"/>
        <v/>
      </c>
      <c r="W1364" s="129" t="str">
        <f t="shared" si="797"/>
        <v/>
      </c>
      <c r="X1364" s="8" t="str">
        <f t="shared" si="798"/>
        <v/>
      </c>
      <c r="Y1364" s="8" t="str">
        <f t="shared" si="799"/>
        <v/>
      </c>
      <c r="AQ1364" s="6" t="str">
        <f t="shared" si="800"/>
        <v/>
      </c>
      <c r="AR1364" s="128" t="str">
        <f t="shared" si="801"/>
        <v/>
      </c>
      <c r="AS1364" s="128" t="str">
        <f t="shared" si="802"/>
        <v/>
      </c>
      <c r="AT1364" s="139" t="str">
        <f t="shared" si="814"/>
        <v/>
      </c>
      <c r="BH1364" s="127" t="str">
        <f>IF(LEN(VBAsheet!H1364)&gt;0,$CD$4&amp;CHAR(10)&amp;$CD$5&amp;CHAR(10)&amp;$CD$6&amp;IF(VBAsheet!I1364="N",1,0)&amp;$CE$6&amp;CHAR(10)&amp;$CD$7&amp;CHAR(10)&amp;$CD$8&amp;VBAsheet!H1364&amp;$CE$8&amp;CHAR(10)&amp;$CD$9&amp;VBAsheet!K1364&amp;$CE$9&amp;CHAR(10)&amp;$CD$10&amp;VBAsheet!J1364-1&amp;$CE$10&amp;CHAR(10)&amp;$CD$11,"")</f>
        <v/>
      </c>
      <c r="BI1364"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4" s="18" t="str">
        <f>IF(LEN(X1364)&gt;0,$CD$23&amp;INDEX($CH$3:CH1367,MATCH(W1364,$CG$3:CG1367,0))&amp;$CE$23&amp;CHAR(10)&amp;$CD$24&amp;X1364&amp;$CE$24&amp;CHAR(10)&amp;$CD$25&amp;Y1364&amp;$CE$25&amp;CHAR(10),"")&amp;IF(LEN(AA1364)&gt;0,$CD$23&amp;INDEX($CH$3:CH1367,MATCH(Z1364,$CG$3:CG1367,0))&amp;$CE$23&amp;CHAR(10)&amp;$CD$24&amp;AA1364&amp;$CE$24&amp;CHAR(10)&amp;$CD$25&amp;AB1364&amp;$CE$25&amp;CHAR(10),"")&amp;IF(LEN(AD1364)&gt;0,$CD$23&amp;INDEX($CH$3:CH1367,MATCH(AC1364,$CG$3:CG1367,0))&amp;$CE$23&amp;CHAR(10)&amp;$CD$24&amp;AD1364&amp;$CE$24&amp;CHAR(10)&amp;$CD$25&amp;AE1364&amp;$CE$25&amp;CHAR(10),"")&amp;IF(LEN(AG1364)&gt;0,$CD$23&amp;INDEX($CH$3:CH1367,MATCH(AF1364,$CG$3:CG1367,0))&amp;$CE$23&amp;CHAR(10)&amp;$CD$24&amp;AG1364&amp;$CE$24&amp;CHAR(10)&amp;$CD$25&amp;AH1364&amp;$CE$25&amp;CHAR(10),"")&amp;IF(LEN(AJ1364)&gt;0,$CD$23&amp;INDEX($CH$3:CH1367,MATCH(AI1364,$CG$3:CG1367,0))&amp;$CE$23&amp;CHAR(10)&amp;$CD$24&amp;AJ1364&amp;$CE$24&amp;CHAR(10)&amp;$CD$25&amp;AK1364&amp;$CE$25&amp;CHAR(10),"")</f>
        <v/>
      </c>
      <c r="BK1364" s="18" t="str">
        <f>IF(LEN(J1364)&gt;0,INDEX($BH$2:$BH$100000,MATCH(J1364,VBAsheet!$H$2:$H$100000,0))&amp;CHAR(10),"")&amp;IF(LEN(K1364)&gt;0,INDEX($BH$2:$BH$100000,MATCH(K1364,VBAsheet!$H$2:$H$100000,0))&amp;CHAR(10),"")&amp;IF(LEN(L1364)&gt;0,INDEX($BH$2:$BH$100000,MATCH(L1364,VBAsheet!$H$2:$H$100000,0))&amp;CHAR(10),"")&amp;IF(LEN(M1364)&gt;0,INDEX($BH$2:$BH$100000,MATCH(M1364,VBAsheet!$H$2:$H$100000,0))&amp;CHAR(10),"")</f>
        <v/>
      </c>
      <c r="BM1364" s="94" t="str">
        <f t="shared" si="785"/>
        <v/>
      </c>
      <c r="BN1364" s="95" t="str">
        <f t="shared" si="804"/>
        <v/>
      </c>
      <c r="BP1364" s="18" t="str">
        <f t="shared" si="805"/>
        <v/>
      </c>
      <c r="BR1364" s="81" t="str">
        <f t="shared" si="815"/>
        <v/>
      </c>
      <c r="BU1364" s="138" t="str">
        <f t="shared" si="806"/>
        <v/>
      </c>
      <c r="BV1364" s="3" t="str">
        <f t="shared" si="807"/>
        <v/>
      </c>
      <c r="BW1364" s="3" t="str">
        <f t="shared" si="808"/>
        <v/>
      </c>
      <c r="BX1364" s="144" t="str">
        <f t="shared" si="809"/>
        <v/>
      </c>
      <c r="BY1364" s="18" t="str">
        <f t="shared" si="810"/>
        <v/>
      </c>
      <c r="BZ1364" s="18" t="str">
        <f t="shared" si="811"/>
        <v/>
      </c>
      <c r="CA1364" s="19" t="str">
        <f t="shared" si="812"/>
        <v/>
      </c>
    </row>
    <row r="1365" spans="4:79" x14ac:dyDescent="0.45">
      <c r="D1365" s="164" t="str">
        <f t="shared" si="813"/>
        <v/>
      </c>
      <c r="I1365" s="9" t="str">
        <f t="shared" si="786"/>
        <v/>
      </c>
      <c r="J1365" s="173" t="str">
        <f t="shared" si="787"/>
        <v/>
      </c>
      <c r="K1365" s="13"/>
      <c r="L1365" s="13"/>
      <c r="M1365" s="13"/>
      <c r="N1365" s="178" t="str">
        <f t="shared" si="788"/>
        <v/>
      </c>
      <c r="O1365" s="181" t="str">
        <f t="shared" si="789"/>
        <v/>
      </c>
      <c r="P1365" s="8" t="str">
        <f t="shared" si="790"/>
        <v/>
      </c>
      <c r="Q1365" s="8" t="str">
        <f t="shared" si="791"/>
        <v/>
      </c>
      <c r="R1365" s="8" t="str">
        <f t="shared" si="792"/>
        <v/>
      </c>
      <c r="S1365" s="8" t="str">
        <f t="shared" si="793"/>
        <v/>
      </c>
      <c r="T1365" s="8" t="str">
        <f t="shared" si="794"/>
        <v/>
      </c>
      <c r="U1365" s="8" t="str">
        <f t="shared" si="795"/>
        <v/>
      </c>
      <c r="V1365" s="16" t="str">
        <f t="shared" si="796"/>
        <v/>
      </c>
      <c r="W1365" s="129" t="str">
        <f t="shared" si="797"/>
        <v/>
      </c>
      <c r="X1365" s="8" t="str">
        <f t="shared" si="798"/>
        <v/>
      </c>
      <c r="Y1365" s="8" t="str">
        <f t="shared" si="799"/>
        <v/>
      </c>
      <c r="AQ1365" s="6" t="str">
        <f t="shared" si="800"/>
        <v/>
      </c>
      <c r="AR1365" s="128" t="str">
        <f t="shared" si="801"/>
        <v/>
      </c>
      <c r="AS1365" s="128" t="str">
        <f t="shared" si="802"/>
        <v/>
      </c>
      <c r="AT1365" s="139" t="str">
        <f t="shared" si="814"/>
        <v/>
      </c>
      <c r="BH1365" s="127" t="str">
        <f>IF(LEN(VBAsheet!H1365)&gt;0,$CD$4&amp;CHAR(10)&amp;$CD$5&amp;CHAR(10)&amp;$CD$6&amp;IF(VBAsheet!I1365="N",1,0)&amp;$CE$6&amp;CHAR(10)&amp;$CD$7&amp;CHAR(10)&amp;$CD$8&amp;VBAsheet!H1365&amp;$CE$8&amp;CHAR(10)&amp;$CD$9&amp;VBAsheet!K1365&amp;$CE$9&amp;CHAR(10)&amp;$CD$10&amp;VBAsheet!J1365-1&amp;$CE$10&amp;CHAR(10)&amp;$CD$11,"")</f>
        <v/>
      </c>
      <c r="BI1365"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5" s="18" t="str">
        <f>IF(LEN(X1365)&gt;0,$CD$23&amp;INDEX($CH$3:CH1368,MATCH(W1365,$CG$3:CG1368,0))&amp;$CE$23&amp;CHAR(10)&amp;$CD$24&amp;X1365&amp;$CE$24&amp;CHAR(10)&amp;$CD$25&amp;Y1365&amp;$CE$25&amp;CHAR(10),"")&amp;IF(LEN(AA1365)&gt;0,$CD$23&amp;INDEX($CH$3:CH1368,MATCH(Z1365,$CG$3:CG1368,0))&amp;$CE$23&amp;CHAR(10)&amp;$CD$24&amp;AA1365&amp;$CE$24&amp;CHAR(10)&amp;$CD$25&amp;AB1365&amp;$CE$25&amp;CHAR(10),"")&amp;IF(LEN(AD1365)&gt;0,$CD$23&amp;INDEX($CH$3:CH1368,MATCH(AC1365,$CG$3:CG1368,0))&amp;$CE$23&amp;CHAR(10)&amp;$CD$24&amp;AD1365&amp;$CE$24&amp;CHAR(10)&amp;$CD$25&amp;AE1365&amp;$CE$25&amp;CHAR(10),"")&amp;IF(LEN(AG1365)&gt;0,$CD$23&amp;INDEX($CH$3:CH1368,MATCH(AF1365,$CG$3:CG1368,0))&amp;$CE$23&amp;CHAR(10)&amp;$CD$24&amp;AG1365&amp;$CE$24&amp;CHAR(10)&amp;$CD$25&amp;AH1365&amp;$CE$25&amp;CHAR(10),"")&amp;IF(LEN(AJ1365)&gt;0,$CD$23&amp;INDEX($CH$3:CH1368,MATCH(AI1365,$CG$3:CG1368,0))&amp;$CE$23&amp;CHAR(10)&amp;$CD$24&amp;AJ1365&amp;$CE$24&amp;CHAR(10)&amp;$CD$25&amp;AK1365&amp;$CE$25&amp;CHAR(10),"")</f>
        <v/>
      </c>
      <c r="BK1365" s="18" t="str">
        <f>IF(LEN(J1365)&gt;0,INDEX($BH$2:$BH$100000,MATCH(J1365,VBAsheet!$H$2:$H$100000,0))&amp;CHAR(10),"")&amp;IF(LEN(K1365)&gt;0,INDEX($BH$2:$BH$100000,MATCH(K1365,VBAsheet!$H$2:$H$100000,0))&amp;CHAR(10),"")&amp;IF(LEN(L1365)&gt;0,INDEX($BH$2:$BH$100000,MATCH(L1365,VBAsheet!$H$2:$H$100000,0))&amp;CHAR(10),"")&amp;IF(LEN(M1365)&gt;0,INDEX($BH$2:$BH$100000,MATCH(M1365,VBAsheet!$H$2:$H$100000,0))&amp;CHAR(10),"")</f>
        <v/>
      </c>
      <c r="BM1365" s="94" t="str">
        <f t="shared" si="785"/>
        <v/>
      </c>
      <c r="BN1365" s="95" t="str">
        <f t="shared" si="804"/>
        <v/>
      </c>
      <c r="BP1365" s="18" t="str">
        <f t="shared" si="805"/>
        <v/>
      </c>
      <c r="BR1365" s="81" t="str">
        <f t="shared" si="815"/>
        <v/>
      </c>
      <c r="BU1365" s="138" t="str">
        <f t="shared" si="806"/>
        <v/>
      </c>
      <c r="BV1365" s="3" t="str">
        <f t="shared" si="807"/>
        <v/>
      </c>
      <c r="BW1365" s="3" t="str">
        <f t="shared" si="808"/>
        <v/>
      </c>
      <c r="BX1365" s="144" t="str">
        <f t="shared" si="809"/>
        <v/>
      </c>
      <c r="BY1365" s="18" t="str">
        <f t="shared" si="810"/>
        <v/>
      </c>
      <c r="BZ1365" s="18" t="str">
        <f t="shared" si="811"/>
        <v/>
      </c>
      <c r="CA1365" s="19" t="str">
        <f t="shared" si="812"/>
        <v/>
      </c>
    </row>
    <row r="1366" spans="4:79" x14ac:dyDescent="0.45">
      <c r="D1366" s="164" t="str">
        <f t="shared" si="813"/>
        <v/>
      </c>
      <c r="I1366" s="9" t="str">
        <f t="shared" si="786"/>
        <v/>
      </c>
      <c r="J1366" s="173" t="str">
        <f t="shared" si="787"/>
        <v/>
      </c>
      <c r="K1366" s="13"/>
      <c r="L1366" s="13"/>
      <c r="M1366" s="13"/>
      <c r="N1366" s="178" t="str">
        <f t="shared" si="788"/>
        <v/>
      </c>
      <c r="O1366" s="181" t="str">
        <f t="shared" si="789"/>
        <v/>
      </c>
      <c r="P1366" s="8" t="str">
        <f t="shared" si="790"/>
        <v/>
      </c>
      <c r="Q1366" s="8" t="str">
        <f t="shared" si="791"/>
        <v/>
      </c>
      <c r="R1366" s="8" t="str">
        <f t="shared" si="792"/>
        <v/>
      </c>
      <c r="S1366" s="8" t="str">
        <f t="shared" si="793"/>
        <v/>
      </c>
      <c r="T1366" s="8" t="str">
        <f t="shared" si="794"/>
        <v/>
      </c>
      <c r="U1366" s="8" t="str">
        <f t="shared" si="795"/>
        <v/>
      </c>
      <c r="V1366" s="16" t="str">
        <f t="shared" si="796"/>
        <v/>
      </c>
      <c r="W1366" s="129" t="str">
        <f t="shared" si="797"/>
        <v/>
      </c>
      <c r="X1366" s="8" t="str">
        <f t="shared" si="798"/>
        <v/>
      </c>
      <c r="Y1366" s="8" t="str">
        <f t="shared" si="799"/>
        <v/>
      </c>
      <c r="AQ1366" s="6" t="str">
        <f t="shared" si="800"/>
        <v/>
      </c>
      <c r="AR1366" s="128" t="str">
        <f t="shared" si="801"/>
        <v/>
      </c>
      <c r="AS1366" s="128" t="str">
        <f t="shared" si="802"/>
        <v/>
      </c>
      <c r="AT1366" s="139" t="str">
        <f t="shared" si="814"/>
        <v/>
      </c>
      <c r="BH1366" s="127" t="str">
        <f>IF(LEN(VBAsheet!H1366)&gt;0,$CD$4&amp;CHAR(10)&amp;$CD$5&amp;CHAR(10)&amp;$CD$6&amp;IF(VBAsheet!I1366="N",1,0)&amp;$CE$6&amp;CHAR(10)&amp;$CD$7&amp;CHAR(10)&amp;$CD$8&amp;VBAsheet!H1366&amp;$CE$8&amp;CHAR(10)&amp;$CD$9&amp;VBAsheet!K1366&amp;$CE$9&amp;CHAR(10)&amp;$CD$10&amp;VBAsheet!J1366-1&amp;$CE$10&amp;CHAR(10)&amp;$CD$11,"")</f>
        <v/>
      </c>
      <c r="BI1366"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6" s="18" t="str">
        <f>IF(LEN(X1366)&gt;0,$CD$23&amp;INDEX($CH$3:CH1369,MATCH(W1366,$CG$3:CG1369,0))&amp;$CE$23&amp;CHAR(10)&amp;$CD$24&amp;X1366&amp;$CE$24&amp;CHAR(10)&amp;$CD$25&amp;Y1366&amp;$CE$25&amp;CHAR(10),"")&amp;IF(LEN(AA1366)&gt;0,$CD$23&amp;INDEX($CH$3:CH1369,MATCH(Z1366,$CG$3:CG1369,0))&amp;$CE$23&amp;CHAR(10)&amp;$CD$24&amp;AA1366&amp;$CE$24&amp;CHAR(10)&amp;$CD$25&amp;AB1366&amp;$CE$25&amp;CHAR(10),"")&amp;IF(LEN(AD1366)&gt;0,$CD$23&amp;INDEX($CH$3:CH1369,MATCH(AC1366,$CG$3:CG1369,0))&amp;$CE$23&amp;CHAR(10)&amp;$CD$24&amp;AD1366&amp;$CE$24&amp;CHAR(10)&amp;$CD$25&amp;AE1366&amp;$CE$25&amp;CHAR(10),"")&amp;IF(LEN(AG1366)&gt;0,$CD$23&amp;INDEX($CH$3:CH1369,MATCH(AF1366,$CG$3:CG1369,0))&amp;$CE$23&amp;CHAR(10)&amp;$CD$24&amp;AG1366&amp;$CE$24&amp;CHAR(10)&amp;$CD$25&amp;AH1366&amp;$CE$25&amp;CHAR(10),"")&amp;IF(LEN(AJ1366)&gt;0,$CD$23&amp;INDEX($CH$3:CH1369,MATCH(AI1366,$CG$3:CG1369,0))&amp;$CE$23&amp;CHAR(10)&amp;$CD$24&amp;AJ1366&amp;$CE$24&amp;CHAR(10)&amp;$CD$25&amp;AK1366&amp;$CE$25&amp;CHAR(10),"")</f>
        <v/>
      </c>
      <c r="BK1366" s="18" t="str">
        <f>IF(LEN(J1366)&gt;0,INDEX($BH$2:$BH$100000,MATCH(J1366,VBAsheet!$H$2:$H$100000,0))&amp;CHAR(10),"")&amp;IF(LEN(K1366)&gt;0,INDEX($BH$2:$BH$100000,MATCH(K1366,VBAsheet!$H$2:$H$100000,0))&amp;CHAR(10),"")&amp;IF(LEN(L1366)&gt;0,INDEX($BH$2:$BH$100000,MATCH(L1366,VBAsheet!$H$2:$H$100000,0))&amp;CHAR(10),"")&amp;IF(LEN(M1366)&gt;0,INDEX($BH$2:$BH$100000,MATCH(M1366,VBAsheet!$H$2:$H$100000,0))&amp;CHAR(10),"")</f>
        <v/>
      </c>
      <c r="BM1366" s="94" t="str">
        <f t="shared" si="785"/>
        <v/>
      </c>
      <c r="BN1366" s="95" t="str">
        <f t="shared" si="804"/>
        <v/>
      </c>
      <c r="BP1366" s="18" t="str">
        <f t="shared" si="805"/>
        <v/>
      </c>
      <c r="BR1366" s="81" t="str">
        <f t="shared" si="815"/>
        <v/>
      </c>
      <c r="BU1366" s="138" t="str">
        <f t="shared" si="806"/>
        <v/>
      </c>
      <c r="BV1366" s="3" t="str">
        <f t="shared" si="807"/>
        <v/>
      </c>
      <c r="BW1366" s="3" t="str">
        <f t="shared" si="808"/>
        <v/>
      </c>
      <c r="BX1366" s="144" t="str">
        <f t="shared" si="809"/>
        <v/>
      </c>
      <c r="BY1366" s="18" t="str">
        <f t="shared" si="810"/>
        <v/>
      </c>
      <c r="BZ1366" s="18" t="str">
        <f t="shared" si="811"/>
        <v/>
      </c>
      <c r="CA1366" s="19" t="str">
        <f t="shared" si="812"/>
        <v/>
      </c>
    </row>
    <row r="1367" spans="4:79" x14ac:dyDescent="0.45">
      <c r="D1367" s="164" t="str">
        <f t="shared" si="813"/>
        <v/>
      </c>
      <c r="I1367" s="9" t="str">
        <f t="shared" si="786"/>
        <v/>
      </c>
      <c r="J1367" s="173" t="str">
        <f t="shared" si="787"/>
        <v/>
      </c>
      <c r="K1367" s="13"/>
      <c r="L1367" s="13"/>
      <c r="M1367" s="13"/>
      <c r="N1367" s="178" t="str">
        <f t="shared" si="788"/>
        <v/>
      </c>
      <c r="O1367" s="181" t="str">
        <f t="shared" si="789"/>
        <v/>
      </c>
      <c r="P1367" s="8" t="str">
        <f t="shared" si="790"/>
        <v/>
      </c>
      <c r="Q1367" s="8" t="str">
        <f t="shared" si="791"/>
        <v/>
      </c>
      <c r="R1367" s="8" t="str">
        <f t="shared" si="792"/>
        <v/>
      </c>
      <c r="S1367" s="8" t="str">
        <f t="shared" si="793"/>
        <v/>
      </c>
      <c r="T1367" s="8" t="str">
        <f t="shared" si="794"/>
        <v/>
      </c>
      <c r="U1367" s="8" t="str">
        <f t="shared" si="795"/>
        <v/>
      </c>
      <c r="V1367" s="16" t="str">
        <f t="shared" si="796"/>
        <v/>
      </c>
      <c r="W1367" s="129" t="str">
        <f t="shared" si="797"/>
        <v/>
      </c>
      <c r="X1367" s="8" t="str">
        <f t="shared" si="798"/>
        <v/>
      </c>
      <c r="Y1367" s="8" t="str">
        <f t="shared" si="799"/>
        <v/>
      </c>
      <c r="AQ1367" s="6" t="str">
        <f t="shared" si="800"/>
        <v/>
      </c>
      <c r="AR1367" s="128" t="str">
        <f t="shared" si="801"/>
        <v/>
      </c>
      <c r="AS1367" s="128" t="str">
        <f t="shared" si="802"/>
        <v/>
      </c>
      <c r="AT1367" s="139" t="str">
        <f t="shared" si="814"/>
        <v/>
      </c>
      <c r="BH1367" s="127" t="str">
        <f>IF(LEN(VBAsheet!H1367)&gt;0,$CD$4&amp;CHAR(10)&amp;$CD$5&amp;CHAR(10)&amp;$CD$6&amp;IF(VBAsheet!I1367="N",1,0)&amp;$CE$6&amp;CHAR(10)&amp;$CD$7&amp;CHAR(10)&amp;$CD$8&amp;VBAsheet!H1367&amp;$CE$8&amp;CHAR(10)&amp;$CD$9&amp;VBAsheet!K1367&amp;$CE$9&amp;CHAR(10)&amp;$CD$10&amp;VBAsheet!J1367-1&amp;$CE$10&amp;CHAR(10)&amp;$CD$11,"")</f>
        <v/>
      </c>
      <c r="BI1367"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7" s="18" t="str">
        <f>IF(LEN(X1367)&gt;0,$CD$23&amp;INDEX($CH$3:CH1370,MATCH(W1367,$CG$3:CG1370,0))&amp;$CE$23&amp;CHAR(10)&amp;$CD$24&amp;X1367&amp;$CE$24&amp;CHAR(10)&amp;$CD$25&amp;Y1367&amp;$CE$25&amp;CHAR(10),"")&amp;IF(LEN(AA1367)&gt;0,$CD$23&amp;INDEX($CH$3:CH1370,MATCH(Z1367,$CG$3:CG1370,0))&amp;$CE$23&amp;CHAR(10)&amp;$CD$24&amp;AA1367&amp;$CE$24&amp;CHAR(10)&amp;$CD$25&amp;AB1367&amp;$CE$25&amp;CHAR(10),"")&amp;IF(LEN(AD1367)&gt;0,$CD$23&amp;INDEX($CH$3:CH1370,MATCH(AC1367,$CG$3:CG1370,0))&amp;$CE$23&amp;CHAR(10)&amp;$CD$24&amp;AD1367&amp;$CE$24&amp;CHAR(10)&amp;$CD$25&amp;AE1367&amp;$CE$25&amp;CHAR(10),"")&amp;IF(LEN(AG1367)&gt;0,$CD$23&amp;INDEX($CH$3:CH1370,MATCH(AF1367,$CG$3:CG1370,0))&amp;$CE$23&amp;CHAR(10)&amp;$CD$24&amp;AG1367&amp;$CE$24&amp;CHAR(10)&amp;$CD$25&amp;AH1367&amp;$CE$25&amp;CHAR(10),"")&amp;IF(LEN(AJ1367)&gt;0,$CD$23&amp;INDEX($CH$3:CH1370,MATCH(AI1367,$CG$3:CG1370,0))&amp;$CE$23&amp;CHAR(10)&amp;$CD$24&amp;AJ1367&amp;$CE$24&amp;CHAR(10)&amp;$CD$25&amp;AK1367&amp;$CE$25&amp;CHAR(10),"")</f>
        <v/>
      </c>
      <c r="BK1367" s="18" t="str">
        <f>IF(LEN(J1367)&gt;0,INDEX($BH$2:$BH$100000,MATCH(J1367,VBAsheet!$H$2:$H$100000,0))&amp;CHAR(10),"")&amp;IF(LEN(K1367)&gt;0,INDEX($BH$2:$BH$100000,MATCH(K1367,VBAsheet!$H$2:$H$100000,0))&amp;CHAR(10),"")&amp;IF(LEN(L1367)&gt;0,INDEX($BH$2:$BH$100000,MATCH(L1367,VBAsheet!$H$2:$H$100000,0))&amp;CHAR(10),"")&amp;IF(LEN(M1367)&gt;0,INDEX($BH$2:$BH$100000,MATCH(M1367,VBAsheet!$H$2:$H$100000,0))&amp;CHAR(10),"")</f>
        <v/>
      </c>
      <c r="BM1367" s="94" t="str">
        <f t="shared" si="785"/>
        <v/>
      </c>
      <c r="BN1367" s="95" t="str">
        <f t="shared" si="804"/>
        <v/>
      </c>
      <c r="BP1367" s="18" t="str">
        <f t="shared" si="805"/>
        <v/>
      </c>
      <c r="BR1367" s="81" t="str">
        <f t="shared" si="815"/>
        <v/>
      </c>
      <c r="BU1367" s="138" t="str">
        <f t="shared" si="806"/>
        <v/>
      </c>
      <c r="BV1367" s="3" t="str">
        <f t="shared" si="807"/>
        <v/>
      </c>
      <c r="BW1367" s="3" t="str">
        <f t="shared" si="808"/>
        <v/>
      </c>
      <c r="BX1367" s="144" t="str">
        <f t="shared" si="809"/>
        <v/>
      </c>
      <c r="BY1367" s="18" t="str">
        <f t="shared" si="810"/>
        <v/>
      </c>
      <c r="BZ1367" s="18" t="str">
        <f t="shared" si="811"/>
        <v/>
      </c>
      <c r="CA1367" s="19" t="str">
        <f t="shared" si="812"/>
        <v/>
      </c>
    </row>
    <row r="1368" spans="4:79" x14ac:dyDescent="0.45">
      <c r="D1368" s="164" t="str">
        <f t="shared" si="813"/>
        <v/>
      </c>
      <c r="I1368" s="9" t="str">
        <f t="shared" si="786"/>
        <v/>
      </c>
      <c r="J1368" s="173" t="str">
        <f t="shared" si="787"/>
        <v/>
      </c>
      <c r="K1368" s="13"/>
      <c r="L1368" s="13"/>
      <c r="M1368" s="13"/>
      <c r="N1368" s="178" t="str">
        <f t="shared" si="788"/>
        <v/>
      </c>
      <c r="O1368" s="181" t="str">
        <f t="shared" si="789"/>
        <v/>
      </c>
      <c r="P1368" s="8" t="str">
        <f t="shared" si="790"/>
        <v/>
      </c>
      <c r="Q1368" s="8" t="str">
        <f t="shared" si="791"/>
        <v/>
      </c>
      <c r="R1368" s="8" t="str">
        <f t="shared" si="792"/>
        <v/>
      </c>
      <c r="S1368" s="8" t="str">
        <f t="shared" si="793"/>
        <v/>
      </c>
      <c r="T1368" s="8" t="str">
        <f t="shared" si="794"/>
        <v/>
      </c>
      <c r="U1368" s="8" t="str">
        <f t="shared" si="795"/>
        <v/>
      </c>
      <c r="V1368" s="16" t="str">
        <f t="shared" si="796"/>
        <v/>
      </c>
      <c r="W1368" s="129" t="str">
        <f t="shared" si="797"/>
        <v/>
      </c>
      <c r="X1368" s="8" t="str">
        <f t="shared" si="798"/>
        <v/>
      </c>
      <c r="Y1368" s="8" t="str">
        <f t="shared" si="799"/>
        <v/>
      </c>
      <c r="AQ1368" s="6" t="str">
        <f t="shared" si="800"/>
        <v/>
      </c>
      <c r="AR1368" s="128" t="str">
        <f t="shared" si="801"/>
        <v/>
      </c>
      <c r="AS1368" s="128" t="str">
        <f t="shared" si="802"/>
        <v/>
      </c>
      <c r="AT1368" s="139" t="str">
        <f t="shared" si="814"/>
        <v/>
      </c>
      <c r="BH1368" s="127" t="str">
        <f>IF(LEN(VBAsheet!H1368)&gt;0,$CD$4&amp;CHAR(10)&amp;$CD$5&amp;CHAR(10)&amp;$CD$6&amp;IF(VBAsheet!I1368="N",1,0)&amp;$CE$6&amp;CHAR(10)&amp;$CD$7&amp;CHAR(10)&amp;$CD$8&amp;VBAsheet!H1368&amp;$CE$8&amp;CHAR(10)&amp;$CD$9&amp;VBAsheet!K1368&amp;$CE$9&amp;CHAR(10)&amp;$CD$10&amp;VBAsheet!J1368-1&amp;$CE$10&amp;CHAR(10)&amp;$CD$11,"")</f>
        <v/>
      </c>
      <c r="BI1368"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8" s="18" t="str">
        <f>IF(LEN(X1368)&gt;0,$CD$23&amp;INDEX($CH$3:CH1371,MATCH(W1368,$CG$3:CG1371,0))&amp;$CE$23&amp;CHAR(10)&amp;$CD$24&amp;X1368&amp;$CE$24&amp;CHAR(10)&amp;$CD$25&amp;Y1368&amp;$CE$25&amp;CHAR(10),"")&amp;IF(LEN(AA1368)&gt;0,$CD$23&amp;INDEX($CH$3:CH1371,MATCH(Z1368,$CG$3:CG1371,0))&amp;$CE$23&amp;CHAR(10)&amp;$CD$24&amp;AA1368&amp;$CE$24&amp;CHAR(10)&amp;$CD$25&amp;AB1368&amp;$CE$25&amp;CHAR(10),"")&amp;IF(LEN(AD1368)&gt;0,$CD$23&amp;INDEX($CH$3:CH1371,MATCH(AC1368,$CG$3:CG1371,0))&amp;$CE$23&amp;CHAR(10)&amp;$CD$24&amp;AD1368&amp;$CE$24&amp;CHAR(10)&amp;$CD$25&amp;AE1368&amp;$CE$25&amp;CHAR(10),"")&amp;IF(LEN(AG1368)&gt;0,$CD$23&amp;INDEX($CH$3:CH1371,MATCH(AF1368,$CG$3:CG1371,0))&amp;$CE$23&amp;CHAR(10)&amp;$CD$24&amp;AG1368&amp;$CE$24&amp;CHAR(10)&amp;$CD$25&amp;AH1368&amp;$CE$25&amp;CHAR(10),"")&amp;IF(LEN(AJ1368)&gt;0,$CD$23&amp;INDEX($CH$3:CH1371,MATCH(AI1368,$CG$3:CG1371,0))&amp;$CE$23&amp;CHAR(10)&amp;$CD$24&amp;AJ1368&amp;$CE$24&amp;CHAR(10)&amp;$CD$25&amp;AK1368&amp;$CE$25&amp;CHAR(10),"")</f>
        <v/>
      </c>
      <c r="BK1368" s="18" t="str">
        <f>IF(LEN(J1368)&gt;0,INDEX($BH$2:$BH$100000,MATCH(J1368,VBAsheet!$H$2:$H$100000,0))&amp;CHAR(10),"")&amp;IF(LEN(K1368)&gt;0,INDEX($BH$2:$BH$100000,MATCH(K1368,VBAsheet!$H$2:$H$100000,0))&amp;CHAR(10),"")&amp;IF(LEN(L1368)&gt;0,INDEX($BH$2:$BH$100000,MATCH(L1368,VBAsheet!$H$2:$H$100000,0))&amp;CHAR(10),"")&amp;IF(LEN(M1368)&gt;0,INDEX($BH$2:$BH$100000,MATCH(M1368,VBAsheet!$H$2:$H$100000,0))&amp;CHAR(10),"")</f>
        <v/>
      </c>
      <c r="BM1368" s="94" t="str">
        <f t="shared" si="785"/>
        <v/>
      </c>
      <c r="BN1368" s="95" t="str">
        <f t="shared" si="804"/>
        <v/>
      </c>
      <c r="BP1368" s="18" t="str">
        <f t="shared" si="805"/>
        <v/>
      </c>
      <c r="BR1368" s="81" t="str">
        <f t="shared" si="815"/>
        <v/>
      </c>
      <c r="BU1368" s="138" t="str">
        <f t="shared" si="806"/>
        <v/>
      </c>
      <c r="BV1368" s="3" t="str">
        <f t="shared" si="807"/>
        <v/>
      </c>
      <c r="BW1368" s="3" t="str">
        <f t="shared" si="808"/>
        <v/>
      </c>
      <c r="BX1368" s="144" t="str">
        <f t="shared" si="809"/>
        <v/>
      </c>
      <c r="BY1368" s="18" t="str">
        <f t="shared" si="810"/>
        <v/>
      </c>
      <c r="BZ1368" s="18" t="str">
        <f t="shared" si="811"/>
        <v/>
      </c>
      <c r="CA1368" s="19" t="str">
        <f t="shared" si="812"/>
        <v/>
      </c>
    </row>
    <row r="1369" spans="4:79" x14ac:dyDescent="0.45">
      <c r="D1369" s="164" t="str">
        <f t="shared" si="813"/>
        <v/>
      </c>
      <c r="I1369" s="9" t="str">
        <f t="shared" si="786"/>
        <v/>
      </c>
      <c r="J1369" s="173" t="str">
        <f t="shared" si="787"/>
        <v/>
      </c>
      <c r="K1369" s="13"/>
      <c r="L1369" s="13"/>
      <c r="M1369" s="13"/>
      <c r="N1369" s="178" t="str">
        <f t="shared" si="788"/>
        <v/>
      </c>
      <c r="O1369" s="181" t="str">
        <f t="shared" si="789"/>
        <v/>
      </c>
      <c r="P1369" s="8" t="str">
        <f t="shared" si="790"/>
        <v/>
      </c>
      <c r="Q1369" s="8" t="str">
        <f t="shared" si="791"/>
        <v/>
      </c>
      <c r="R1369" s="8" t="str">
        <f t="shared" si="792"/>
        <v/>
      </c>
      <c r="S1369" s="8" t="str">
        <f t="shared" si="793"/>
        <v/>
      </c>
      <c r="T1369" s="8" t="str">
        <f t="shared" si="794"/>
        <v/>
      </c>
      <c r="U1369" s="8" t="str">
        <f t="shared" si="795"/>
        <v/>
      </c>
      <c r="V1369" s="16" t="str">
        <f t="shared" si="796"/>
        <v/>
      </c>
      <c r="W1369" s="129" t="str">
        <f t="shared" si="797"/>
        <v/>
      </c>
      <c r="X1369" s="8" t="str">
        <f t="shared" si="798"/>
        <v/>
      </c>
      <c r="Y1369" s="8" t="str">
        <f t="shared" si="799"/>
        <v/>
      </c>
      <c r="AQ1369" s="6" t="str">
        <f t="shared" si="800"/>
        <v/>
      </c>
      <c r="AR1369" s="128" t="str">
        <f t="shared" si="801"/>
        <v/>
      </c>
      <c r="AS1369" s="128" t="str">
        <f t="shared" si="802"/>
        <v/>
      </c>
      <c r="AT1369" s="139" t="str">
        <f t="shared" si="814"/>
        <v/>
      </c>
      <c r="BH1369" s="127" t="str">
        <f>IF(LEN(VBAsheet!H1369)&gt;0,$CD$4&amp;CHAR(10)&amp;$CD$5&amp;CHAR(10)&amp;$CD$6&amp;IF(VBAsheet!I1369="N",1,0)&amp;$CE$6&amp;CHAR(10)&amp;$CD$7&amp;CHAR(10)&amp;$CD$8&amp;VBAsheet!H1369&amp;$CE$8&amp;CHAR(10)&amp;$CD$9&amp;VBAsheet!K1369&amp;$CE$9&amp;CHAR(10)&amp;$CD$10&amp;VBAsheet!J1369-1&amp;$CE$10&amp;CHAR(10)&amp;$CD$11,"")</f>
        <v/>
      </c>
      <c r="BI1369"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69" s="18" t="str">
        <f>IF(LEN(X1369)&gt;0,$CD$23&amp;INDEX($CH$3:CH1372,MATCH(W1369,$CG$3:CG1372,0))&amp;$CE$23&amp;CHAR(10)&amp;$CD$24&amp;X1369&amp;$CE$24&amp;CHAR(10)&amp;$CD$25&amp;Y1369&amp;$CE$25&amp;CHAR(10),"")&amp;IF(LEN(AA1369)&gt;0,$CD$23&amp;INDEX($CH$3:CH1372,MATCH(Z1369,$CG$3:CG1372,0))&amp;$CE$23&amp;CHAR(10)&amp;$CD$24&amp;AA1369&amp;$CE$24&amp;CHAR(10)&amp;$CD$25&amp;AB1369&amp;$CE$25&amp;CHAR(10),"")&amp;IF(LEN(AD1369)&gt;0,$CD$23&amp;INDEX($CH$3:CH1372,MATCH(AC1369,$CG$3:CG1372,0))&amp;$CE$23&amp;CHAR(10)&amp;$CD$24&amp;AD1369&amp;$CE$24&amp;CHAR(10)&amp;$CD$25&amp;AE1369&amp;$CE$25&amp;CHAR(10),"")&amp;IF(LEN(AG1369)&gt;0,$CD$23&amp;INDEX($CH$3:CH1372,MATCH(AF1369,$CG$3:CG1372,0))&amp;$CE$23&amp;CHAR(10)&amp;$CD$24&amp;AG1369&amp;$CE$24&amp;CHAR(10)&amp;$CD$25&amp;AH1369&amp;$CE$25&amp;CHAR(10),"")&amp;IF(LEN(AJ1369)&gt;0,$CD$23&amp;INDEX($CH$3:CH1372,MATCH(AI1369,$CG$3:CG1372,0))&amp;$CE$23&amp;CHAR(10)&amp;$CD$24&amp;AJ1369&amp;$CE$24&amp;CHAR(10)&amp;$CD$25&amp;AK1369&amp;$CE$25&amp;CHAR(10),"")</f>
        <v/>
      </c>
      <c r="BK1369" s="18" t="str">
        <f>IF(LEN(J1369)&gt;0,INDEX($BH$2:$BH$100000,MATCH(J1369,VBAsheet!$H$2:$H$100000,0))&amp;CHAR(10),"")&amp;IF(LEN(K1369)&gt;0,INDEX($BH$2:$BH$100000,MATCH(K1369,VBAsheet!$H$2:$H$100000,0))&amp;CHAR(10),"")&amp;IF(LEN(L1369)&gt;0,INDEX($BH$2:$BH$100000,MATCH(L1369,VBAsheet!$H$2:$H$100000,0))&amp;CHAR(10),"")&amp;IF(LEN(M1369)&gt;0,INDEX($BH$2:$BH$100000,MATCH(M1369,VBAsheet!$H$2:$H$100000,0))&amp;CHAR(10),"")</f>
        <v/>
      </c>
      <c r="BM1369" s="94" t="str">
        <f t="shared" si="785"/>
        <v/>
      </c>
      <c r="BN1369" s="95" t="str">
        <f t="shared" si="804"/>
        <v/>
      </c>
      <c r="BP1369" s="18" t="str">
        <f t="shared" si="805"/>
        <v/>
      </c>
      <c r="BR1369" s="81" t="str">
        <f t="shared" si="815"/>
        <v/>
      </c>
      <c r="BU1369" s="138" t="str">
        <f t="shared" si="806"/>
        <v/>
      </c>
      <c r="BV1369" s="3" t="str">
        <f t="shared" si="807"/>
        <v/>
      </c>
      <c r="BW1369" s="3" t="str">
        <f t="shared" si="808"/>
        <v/>
      </c>
      <c r="BX1369" s="144" t="str">
        <f t="shared" si="809"/>
        <v/>
      </c>
      <c r="BY1369" s="18" t="str">
        <f t="shared" si="810"/>
        <v/>
      </c>
      <c r="BZ1369" s="18" t="str">
        <f t="shared" si="811"/>
        <v/>
      </c>
      <c r="CA1369" s="19" t="str">
        <f t="shared" si="812"/>
        <v/>
      </c>
    </row>
    <row r="1370" spans="4:79" x14ac:dyDescent="0.45">
      <c r="D1370" s="164" t="str">
        <f t="shared" si="813"/>
        <v/>
      </c>
      <c r="I1370" s="9" t="str">
        <f t="shared" si="786"/>
        <v/>
      </c>
      <c r="J1370" s="173" t="str">
        <f t="shared" si="787"/>
        <v/>
      </c>
      <c r="K1370" s="13"/>
      <c r="L1370" s="13"/>
      <c r="M1370" s="13"/>
      <c r="N1370" s="178" t="str">
        <f t="shared" si="788"/>
        <v/>
      </c>
      <c r="O1370" s="181" t="str">
        <f t="shared" si="789"/>
        <v/>
      </c>
      <c r="P1370" s="8" t="str">
        <f t="shared" si="790"/>
        <v/>
      </c>
      <c r="Q1370" s="8" t="str">
        <f t="shared" si="791"/>
        <v/>
      </c>
      <c r="R1370" s="8" t="str">
        <f t="shared" si="792"/>
        <v/>
      </c>
      <c r="S1370" s="8" t="str">
        <f t="shared" si="793"/>
        <v/>
      </c>
      <c r="T1370" s="8" t="str">
        <f t="shared" si="794"/>
        <v/>
      </c>
      <c r="U1370" s="8" t="str">
        <f t="shared" si="795"/>
        <v/>
      </c>
      <c r="V1370" s="16" t="str">
        <f t="shared" si="796"/>
        <v/>
      </c>
      <c r="W1370" s="129" t="str">
        <f t="shared" si="797"/>
        <v/>
      </c>
      <c r="X1370" s="8" t="str">
        <f t="shared" si="798"/>
        <v/>
      </c>
      <c r="Y1370" s="8" t="str">
        <f t="shared" si="799"/>
        <v/>
      </c>
      <c r="AQ1370" s="6" t="str">
        <f t="shared" si="800"/>
        <v/>
      </c>
      <c r="AR1370" s="128" t="str">
        <f t="shared" si="801"/>
        <v/>
      </c>
      <c r="AS1370" s="128" t="str">
        <f t="shared" si="802"/>
        <v/>
      </c>
      <c r="AT1370" s="139" t="str">
        <f t="shared" si="814"/>
        <v/>
      </c>
      <c r="BH1370" s="127" t="str">
        <f>IF(LEN(VBAsheet!H1370)&gt;0,$CD$4&amp;CHAR(10)&amp;$CD$5&amp;CHAR(10)&amp;$CD$6&amp;IF(VBAsheet!I1370="N",1,0)&amp;$CE$6&amp;CHAR(10)&amp;$CD$7&amp;CHAR(10)&amp;$CD$8&amp;VBAsheet!H1370&amp;$CE$8&amp;CHAR(10)&amp;$CD$9&amp;VBAsheet!K1370&amp;$CE$9&amp;CHAR(10)&amp;$CD$10&amp;VBAsheet!J1370-1&amp;$CE$10&amp;CHAR(10)&amp;$CD$11,"")</f>
        <v/>
      </c>
      <c r="BI1370"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0" s="18" t="str">
        <f>IF(LEN(X1370)&gt;0,$CD$23&amp;INDEX($CH$3:CH1373,MATCH(W1370,$CG$3:CG1373,0))&amp;$CE$23&amp;CHAR(10)&amp;$CD$24&amp;X1370&amp;$CE$24&amp;CHAR(10)&amp;$CD$25&amp;Y1370&amp;$CE$25&amp;CHAR(10),"")&amp;IF(LEN(AA1370)&gt;0,$CD$23&amp;INDEX($CH$3:CH1373,MATCH(Z1370,$CG$3:CG1373,0))&amp;$CE$23&amp;CHAR(10)&amp;$CD$24&amp;AA1370&amp;$CE$24&amp;CHAR(10)&amp;$CD$25&amp;AB1370&amp;$CE$25&amp;CHAR(10),"")&amp;IF(LEN(AD1370)&gt;0,$CD$23&amp;INDEX($CH$3:CH1373,MATCH(AC1370,$CG$3:CG1373,0))&amp;$CE$23&amp;CHAR(10)&amp;$CD$24&amp;AD1370&amp;$CE$24&amp;CHAR(10)&amp;$CD$25&amp;AE1370&amp;$CE$25&amp;CHAR(10),"")&amp;IF(LEN(AG1370)&gt;0,$CD$23&amp;INDEX($CH$3:CH1373,MATCH(AF1370,$CG$3:CG1373,0))&amp;$CE$23&amp;CHAR(10)&amp;$CD$24&amp;AG1370&amp;$CE$24&amp;CHAR(10)&amp;$CD$25&amp;AH1370&amp;$CE$25&amp;CHAR(10),"")&amp;IF(LEN(AJ1370)&gt;0,$CD$23&amp;INDEX($CH$3:CH1373,MATCH(AI1370,$CG$3:CG1373,0))&amp;$CE$23&amp;CHAR(10)&amp;$CD$24&amp;AJ1370&amp;$CE$24&amp;CHAR(10)&amp;$CD$25&amp;AK1370&amp;$CE$25&amp;CHAR(10),"")</f>
        <v/>
      </c>
      <c r="BK1370" s="18" t="str">
        <f>IF(LEN(J1370)&gt;0,INDEX($BH$2:$BH$100000,MATCH(J1370,VBAsheet!$H$2:$H$100000,0))&amp;CHAR(10),"")&amp;IF(LEN(K1370)&gt;0,INDEX($BH$2:$BH$100000,MATCH(K1370,VBAsheet!$H$2:$H$100000,0))&amp;CHAR(10),"")&amp;IF(LEN(L1370)&gt;0,INDEX($BH$2:$BH$100000,MATCH(L1370,VBAsheet!$H$2:$H$100000,0))&amp;CHAR(10),"")&amp;IF(LEN(M1370)&gt;0,INDEX($BH$2:$BH$100000,MATCH(M1370,VBAsheet!$H$2:$H$100000,0))&amp;CHAR(10),"")</f>
        <v/>
      </c>
      <c r="BM1370" s="94" t="str">
        <f t="shared" si="785"/>
        <v/>
      </c>
      <c r="BN1370" s="95" t="str">
        <f t="shared" si="804"/>
        <v/>
      </c>
      <c r="BP1370" s="18" t="str">
        <f t="shared" si="805"/>
        <v/>
      </c>
      <c r="BR1370" s="81" t="str">
        <f t="shared" si="815"/>
        <v/>
      </c>
      <c r="BU1370" s="138" t="str">
        <f t="shared" si="806"/>
        <v/>
      </c>
      <c r="BV1370" s="3" t="str">
        <f t="shared" si="807"/>
        <v/>
      </c>
      <c r="BW1370" s="3" t="str">
        <f t="shared" si="808"/>
        <v/>
      </c>
      <c r="BX1370" s="144" t="str">
        <f t="shared" si="809"/>
        <v/>
      </c>
      <c r="BY1370" s="18" t="str">
        <f t="shared" si="810"/>
        <v/>
      </c>
      <c r="BZ1370" s="18" t="str">
        <f t="shared" si="811"/>
        <v/>
      </c>
      <c r="CA1370" s="19" t="str">
        <f t="shared" si="812"/>
        <v/>
      </c>
    </row>
    <row r="1371" spans="4:79" x14ac:dyDescent="0.45">
      <c r="D1371" s="164" t="str">
        <f t="shared" si="813"/>
        <v/>
      </c>
      <c r="I1371" s="9" t="str">
        <f t="shared" si="786"/>
        <v/>
      </c>
      <c r="J1371" s="173" t="str">
        <f t="shared" si="787"/>
        <v/>
      </c>
      <c r="K1371" s="13"/>
      <c r="L1371" s="13"/>
      <c r="M1371" s="13"/>
      <c r="N1371" s="178" t="str">
        <f t="shared" si="788"/>
        <v/>
      </c>
      <c r="O1371" s="181" t="str">
        <f t="shared" si="789"/>
        <v/>
      </c>
      <c r="P1371" s="8" t="str">
        <f t="shared" si="790"/>
        <v/>
      </c>
      <c r="Q1371" s="8" t="str">
        <f t="shared" si="791"/>
        <v/>
      </c>
      <c r="R1371" s="8" t="str">
        <f t="shared" si="792"/>
        <v/>
      </c>
      <c r="S1371" s="8" t="str">
        <f t="shared" si="793"/>
        <v/>
      </c>
      <c r="T1371" s="8" t="str">
        <f t="shared" si="794"/>
        <v/>
      </c>
      <c r="U1371" s="8" t="str">
        <f t="shared" si="795"/>
        <v/>
      </c>
      <c r="V1371" s="16" t="str">
        <f t="shared" si="796"/>
        <v/>
      </c>
      <c r="W1371" s="129" t="str">
        <f t="shared" si="797"/>
        <v/>
      </c>
      <c r="X1371" s="8" t="str">
        <f t="shared" si="798"/>
        <v/>
      </c>
      <c r="Y1371" s="8" t="str">
        <f t="shared" si="799"/>
        <v/>
      </c>
      <c r="AQ1371" s="6" t="str">
        <f t="shared" si="800"/>
        <v/>
      </c>
      <c r="AR1371" s="128" t="str">
        <f t="shared" si="801"/>
        <v/>
      </c>
      <c r="AS1371" s="128" t="str">
        <f t="shared" si="802"/>
        <v/>
      </c>
      <c r="AT1371" s="139" t="str">
        <f t="shared" si="814"/>
        <v/>
      </c>
      <c r="BH1371" s="127" t="str">
        <f>IF(LEN(VBAsheet!H1371)&gt;0,$CD$4&amp;CHAR(10)&amp;$CD$5&amp;CHAR(10)&amp;$CD$6&amp;IF(VBAsheet!I1371="N",1,0)&amp;$CE$6&amp;CHAR(10)&amp;$CD$7&amp;CHAR(10)&amp;$CD$8&amp;VBAsheet!H1371&amp;$CE$8&amp;CHAR(10)&amp;$CD$9&amp;VBAsheet!K1371&amp;$CE$9&amp;CHAR(10)&amp;$CD$10&amp;VBAsheet!J1371-1&amp;$CE$10&amp;CHAR(10)&amp;$CD$11,"")</f>
        <v/>
      </c>
      <c r="BI1371"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1" s="18" t="str">
        <f>IF(LEN(X1371)&gt;0,$CD$23&amp;INDEX($CH$3:CH1374,MATCH(W1371,$CG$3:CG1374,0))&amp;$CE$23&amp;CHAR(10)&amp;$CD$24&amp;X1371&amp;$CE$24&amp;CHAR(10)&amp;$CD$25&amp;Y1371&amp;$CE$25&amp;CHAR(10),"")&amp;IF(LEN(AA1371)&gt;0,$CD$23&amp;INDEX($CH$3:CH1374,MATCH(Z1371,$CG$3:CG1374,0))&amp;$CE$23&amp;CHAR(10)&amp;$CD$24&amp;AA1371&amp;$CE$24&amp;CHAR(10)&amp;$CD$25&amp;AB1371&amp;$CE$25&amp;CHAR(10),"")&amp;IF(LEN(AD1371)&gt;0,$CD$23&amp;INDEX($CH$3:CH1374,MATCH(AC1371,$CG$3:CG1374,0))&amp;$CE$23&amp;CHAR(10)&amp;$CD$24&amp;AD1371&amp;$CE$24&amp;CHAR(10)&amp;$CD$25&amp;AE1371&amp;$CE$25&amp;CHAR(10),"")&amp;IF(LEN(AG1371)&gt;0,$CD$23&amp;INDEX($CH$3:CH1374,MATCH(AF1371,$CG$3:CG1374,0))&amp;$CE$23&amp;CHAR(10)&amp;$CD$24&amp;AG1371&amp;$CE$24&amp;CHAR(10)&amp;$CD$25&amp;AH1371&amp;$CE$25&amp;CHAR(10),"")&amp;IF(LEN(AJ1371)&gt;0,$CD$23&amp;INDEX($CH$3:CH1374,MATCH(AI1371,$CG$3:CG1374,0))&amp;$CE$23&amp;CHAR(10)&amp;$CD$24&amp;AJ1371&amp;$CE$24&amp;CHAR(10)&amp;$CD$25&amp;AK1371&amp;$CE$25&amp;CHAR(10),"")</f>
        <v/>
      </c>
      <c r="BK1371" s="18" t="str">
        <f>IF(LEN(J1371)&gt;0,INDEX($BH$2:$BH$100000,MATCH(J1371,VBAsheet!$H$2:$H$100000,0))&amp;CHAR(10),"")&amp;IF(LEN(K1371)&gt;0,INDEX($BH$2:$BH$100000,MATCH(K1371,VBAsheet!$H$2:$H$100000,0))&amp;CHAR(10),"")&amp;IF(LEN(L1371)&gt;0,INDEX($BH$2:$BH$100000,MATCH(L1371,VBAsheet!$H$2:$H$100000,0))&amp;CHAR(10),"")&amp;IF(LEN(M1371)&gt;0,INDEX($BH$2:$BH$100000,MATCH(M1371,VBAsheet!$H$2:$H$100000,0))&amp;CHAR(10),"")</f>
        <v/>
      </c>
      <c r="BM1371" s="94" t="str">
        <f t="shared" si="785"/>
        <v/>
      </c>
      <c r="BN1371" s="95" t="str">
        <f t="shared" si="804"/>
        <v/>
      </c>
      <c r="BP1371" s="18" t="str">
        <f t="shared" si="805"/>
        <v/>
      </c>
      <c r="BR1371" s="81" t="str">
        <f t="shared" si="815"/>
        <v/>
      </c>
      <c r="BU1371" s="138" t="str">
        <f t="shared" si="806"/>
        <v/>
      </c>
      <c r="BV1371" s="3" t="str">
        <f t="shared" si="807"/>
        <v/>
      </c>
      <c r="BW1371" s="3" t="str">
        <f t="shared" si="808"/>
        <v/>
      </c>
      <c r="BX1371" s="144" t="str">
        <f t="shared" si="809"/>
        <v/>
      </c>
      <c r="BY1371" s="18" t="str">
        <f t="shared" si="810"/>
        <v/>
      </c>
      <c r="BZ1371" s="18" t="str">
        <f t="shared" si="811"/>
        <v/>
      </c>
      <c r="CA1371" s="19" t="str">
        <f t="shared" si="812"/>
        <v/>
      </c>
    </row>
    <row r="1372" spans="4:79" x14ac:dyDescent="0.45">
      <c r="D1372" s="164" t="str">
        <f t="shared" si="813"/>
        <v/>
      </c>
      <c r="I1372" s="9" t="str">
        <f t="shared" si="786"/>
        <v/>
      </c>
      <c r="J1372" s="173" t="str">
        <f t="shared" si="787"/>
        <v/>
      </c>
      <c r="K1372" s="13"/>
      <c r="L1372" s="13"/>
      <c r="M1372" s="13"/>
      <c r="N1372" s="178" t="str">
        <f t="shared" si="788"/>
        <v/>
      </c>
      <c r="O1372" s="181" t="str">
        <f t="shared" si="789"/>
        <v/>
      </c>
      <c r="P1372" s="8" t="str">
        <f t="shared" si="790"/>
        <v/>
      </c>
      <c r="Q1372" s="8" t="str">
        <f t="shared" si="791"/>
        <v/>
      </c>
      <c r="R1372" s="8" t="str">
        <f t="shared" si="792"/>
        <v/>
      </c>
      <c r="S1372" s="8" t="str">
        <f t="shared" si="793"/>
        <v/>
      </c>
      <c r="T1372" s="8" t="str">
        <f t="shared" si="794"/>
        <v/>
      </c>
      <c r="U1372" s="8" t="str">
        <f t="shared" si="795"/>
        <v/>
      </c>
      <c r="V1372" s="16" t="str">
        <f t="shared" si="796"/>
        <v/>
      </c>
      <c r="W1372" s="129" t="str">
        <f t="shared" si="797"/>
        <v/>
      </c>
      <c r="X1372" s="8" t="str">
        <f t="shared" si="798"/>
        <v/>
      </c>
      <c r="Y1372" s="8" t="str">
        <f t="shared" si="799"/>
        <v/>
      </c>
      <c r="AQ1372" s="6" t="str">
        <f t="shared" si="800"/>
        <v/>
      </c>
      <c r="AR1372" s="128" t="str">
        <f t="shared" si="801"/>
        <v/>
      </c>
      <c r="AS1372" s="128" t="str">
        <f t="shared" si="802"/>
        <v/>
      </c>
      <c r="AT1372" s="139" t="str">
        <f t="shared" si="814"/>
        <v/>
      </c>
      <c r="BH1372" s="127" t="str">
        <f>IF(LEN(VBAsheet!H1372)&gt;0,$CD$4&amp;CHAR(10)&amp;$CD$5&amp;CHAR(10)&amp;$CD$6&amp;IF(VBAsheet!I1372="N",1,0)&amp;$CE$6&amp;CHAR(10)&amp;$CD$7&amp;CHAR(10)&amp;$CD$8&amp;VBAsheet!H1372&amp;$CE$8&amp;CHAR(10)&amp;$CD$9&amp;VBAsheet!K1372&amp;$CE$9&amp;CHAR(10)&amp;$CD$10&amp;VBAsheet!J1372-1&amp;$CE$10&amp;CHAR(10)&amp;$CD$11,"")</f>
        <v/>
      </c>
      <c r="BI1372"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2" s="18" t="str">
        <f>IF(LEN(X1372)&gt;0,$CD$23&amp;INDEX($CH$3:CH1375,MATCH(W1372,$CG$3:CG1375,0))&amp;$CE$23&amp;CHAR(10)&amp;$CD$24&amp;X1372&amp;$CE$24&amp;CHAR(10)&amp;$CD$25&amp;Y1372&amp;$CE$25&amp;CHAR(10),"")&amp;IF(LEN(AA1372)&gt;0,$CD$23&amp;INDEX($CH$3:CH1375,MATCH(Z1372,$CG$3:CG1375,0))&amp;$CE$23&amp;CHAR(10)&amp;$CD$24&amp;AA1372&amp;$CE$24&amp;CHAR(10)&amp;$CD$25&amp;AB1372&amp;$CE$25&amp;CHAR(10),"")&amp;IF(LEN(AD1372)&gt;0,$CD$23&amp;INDEX($CH$3:CH1375,MATCH(AC1372,$CG$3:CG1375,0))&amp;$CE$23&amp;CHAR(10)&amp;$CD$24&amp;AD1372&amp;$CE$24&amp;CHAR(10)&amp;$CD$25&amp;AE1372&amp;$CE$25&amp;CHAR(10),"")&amp;IF(LEN(AG1372)&gt;0,$CD$23&amp;INDEX($CH$3:CH1375,MATCH(AF1372,$CG$3:CG1375,0))&amp;$CE$23&amp;CHAR(10)&amp;$CD$24&amp;AG1372&amp;$CE$24&amp;CHAR(10)&amp;$CD$25&amp;AH1372&amp;$CE$25&amp;CHAR(10),"")&amp;IF(LEN(AJ1372)&gt;0,$CD$23&amp;INDEX($CH$3:CH1375,MATCH(AI1372,$CG$3:CG1375,0))&amp;$CE$23&amp;CHAR(10)&amp;$CD$24&amp;AJ1372&amp;$CE$24&amp;CHAR(10)&amp;$CD$25&amp;AK1372&amp;$CE$25&amp;CHAR(10),"")</f>
        <v/>
      </c>
      <c r="BK1372" s="18" t="str">
        <f>IF(LEN(J1372)&gt;0,INDEX($BH$2:$BH$100000,MATCH(J1372,VBAsheet!$H$2:$H$100000,0))&amp;CHAR(10),"")&amp;IF(LEN(K1372)&gt;0,INDEX($BH$2:$BH$100000,MATCH(K1372,VBAsheet!$H$2:$H$100000,0))&amp;CHAR(10),"")&amp;IF(LEN(L1372)&gt;0,INDEX($BH$2:$BH$100000,MATCH(L1372,VBAsheet!$H$2:$H$100000,0))&amp;CHAR(10),"")&amp;IF(LEN(M1372)&gt;0,INDEX($BH$2:$BH$100000,MATCH(M1372,VBAsheet!$H$2:$H$100000,0))&amp;CHAR(10),"")</f>
        <v/>
      </c>
      <c r="BM1372" s="94" t="str">
        <f t="shared" si="785"/>
        <v/>
      </c>
      <c r="BN1372" s="95" t="str">
        <f t="shared" si="804"/>
        <v/>
      </c>
      <c r="BP1372" s="18" t="str">
        <f t="shared" si="805"/>
        <v/>
      </c>
      <c r="BR1372" s="81" t="str">
        <f t="shared" si="815"/>
        <v/>
      </c>
      <c r="BU1372" s="138" t="str">
        <f t="shared" si="806"/>
        <v/>
      </c>
      <c r="BV1372" s="3" t="str">
        <f t="shared" si="807"/>
        <v/>
      </c>
      <c r="BW1372" s="3" t="str">
        <f t="shared" si="808"/>
        <v/>
      </c>
      <c r="BX1372" s="144" t="str">
        <f t="shared" si="809"/>
        <v/>
      </c>
      <c r="BY1372" s="18" t="str">
        <f t="shared" si="810"/>
        <v/>
      </c>
      <c r="BZ1372" s="18" t="str">
        <f t="shared" si="811"/>
        <v/>
      </c>
      <c r="CA1372" s="19" t="str">
        <f t="shared" si="812"/>
        <v/>
      </c>
    </row>
    <row r="1373" spans="4:79" x14ac:dyDescent="0.45">
      <c r="D1373" s="164" t="str">
        <f t="shared" si="813"/>
        <v/>
      </c>
      <c r="I1373" s="9" t="str">
        <f t="shared" si="786"/>
        <v/>
      </c>
      <c r="J1373" s="173" t="str">
        <f t="shared" si="787"/>
        <v/>
      </c>
      <c r="K1373" s="13"/>
      <c r="L1373" s="13"/>
      <c r="M1373" s="13"/>
      <c r="N1373" s="178" t="str">
        <f t="shared" si="788"/>
        <v/>
      </c>
      <c r="O1373" s="181" t="str">
        <f t="shared" si="789"/>
        <v/>
      </c>
      <c r="P1373" s="8" t="str">
        <f t="shared" si="790"/>
        <v/>
      </c>
      <c r="Q1373" s="8" t="str">
        <f t="shared" si="791"/>
        <v/>
      </c>
      <c r="R1373" s="8" t="str">
        <f t="shared" si="792"/>
        <v/>
      </c>
      <c r="S1373" s="8" t="str">
        <f t="shared" si="793"/>
        <v/>
      </c>
      <c r="T1373" s="8" t="str">
        <f t="shared" si="794"/>
        <v/>
      </c>
      <c r="U1373" s="8" t="str">
        <f t="shared" si="795"/>
        <v/>
      </c>
      <c r="V1373" s="16" t="str">
        <f t="shared" si="796"/>
        <v/>
      </c>
      <c r="W1373" s="129" t="str">
        <f t="shared" si="797"/>
        <v/>
      </c>
      <c r="X1373" s="8" t="str">
        <f t="shared" si="798"/>
        <v/>
      </c>
      <c r="Y1373" s="8" t="str">
        <f t="shared" si="799"/>
        <v/>
      </c>
      <c r="AQ1373" s="6" t="str">
        <f t="shared" si="800"/>
        <v/>
      </c>
      <c r="AR1373" s="128" t="str">
        <f t="shared" si="801"/>
        <v/>
      </c>
      <c r="AS1373" s="128" t="str">
        <f t="shared" si="802"/>
        <v/>
      </c>
      <c r="AT1373" s="139" t="str">
        <f t="shared" si="814"/>
        <v/>
      </c>
      <c r="BH1373" s="127" t="str">
        <f>IF(LEN(VBAsheet!H1373)&gt;0,$CD$4&amp;CHAR(10)&amp;$CD$5&amp;CHAR(10)&amp;$CD$6&amp;IF(VBAsheet!I1373="N",1,0)&amp;$CE$6&amp;CHAR(10)&amp;$CD$7&amp;CHAR(10)&amp;$CD$8&amp;VBAsheet!H1373&amp;$CE$8&amp;CHAR(10)&amp;$CD$9&amp;VBAsheet!K1373&amp;$CE$9&amp;CHAR(10)&amp;$CD$10&amp;VBAsheet!J1373-1&amp;$CE$10&amp;CHAR(10)&amp;$CD$11,"")</f>
        <v/>
      </c>
      <c r="BI1373"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3" s="18" t="str">
        <f>IF(LEN(X1373)&gt;0,$CD$23&amp;INDEX($CH$3:CH1376,MATCH(W1373,$CG$3:CG1376,0))&amp;$CE$23&amp;CHAR(10)&amp;$CD$24&amp;X1373&amp;$CE$24&amp;CHAR(10)&amp;$CD$25&amp;Y1373&amp;$CE$25&amp;CHAR(10),"")&amp;IF(LEN(AA1373)&gt;0,$CD$23&amp;INDEX($CH$3:CH1376,MATCH(Z1373,$CG$3:CG1376,0))&amp;$CE$23&amp;CHAR(10)&amp;$CD$24&amp;AA1373&amp;$CE$24&amp;CHAR(10)&amp;$CD$25&amp;AB1373&amp;$CE$25&amp;CHAR(10),"")&amp;IF(LEN(AD1373)&gt;0,$CD$23&amp;INDEX($CH$3:CH1376,MATCH(AC1373,$CG$3:CG1376,0))&amp;$CE$23&amp;CHAR(10)&amp;$CD$24&amp;AD1373&amp;$CE$24&amp;CHAR(10)&amp;$CD$25&amp;AE1373&amp;$CE$25&amp;CHAR(10),"")&amp;IF(LEN(AG1373)&gt;0,$CD$23&amp;INDEX($CH$3:CH1376,MATCH(AF1373,$CG$3:CG1376,0))&amp;$CE$23&amp;CHAR(10)&amp;$CD$24&amp;AG1373&amp;$CE$24&amp;CHAR(10)&amp;$CD$25&amp;AH1373&amp;$CE$25&amp;CHAR(10),"")&amp;IF(LEN(AJ1373)&gt;0,$CD$23&amp;INDEX($CH$3:CH1376,MATCH(AI1373,$CG$3:CG1376,0))&amp;$CE$23&amp;CHAR(10)&amp;$CD$24&amp;AJ1373&amp;$CE$24&amp;CHAR(10)&amp;$CD$25&amp;AK1373&amp;$CE$25&amp;CHAR(10),"")</f>
        <v/>
      </c>
      <c r="BK1373" s="18" t="str">
        <f>IF(LEN(J1373)&gt;0,INDEX($BH$2:$BH$100000,MATCH(J1373,VBAsheet!$H$2:$H$100000,0))&amp;CHAR(10),"")&amp;IF(LEN(K1373)&gt;0,INDEX($BH$2:$BH$100000,MATCH(K1373,VBAsheet!$H$2:$H$100000,0))&amp;CHAR(10),"")&amp;IF(LEN(L1373)&gt;0,INDEX($BH$2:$BH$100000,MATCH(L1373,VBAsheet!$H$2:$H$100000,0))&amp;CHAR(10),"")&amp;IF(LEN(M1373)&gt;0,INDEX($BH$2:$BH$100000,MATCH(M1373,VBAsheet!$H$2:$H$100000,0))&amp;CHAR(10),"")</f>
        <v/>
      </c>
      <c r="BM1373" s="94" t="str">
        <f t="shared" si="785"/>
        <v/>
      </c>
      <c r="BN1373" s="95" t="str">
        <f t="shared" si="804"/>
        <v/>
      </c>
      <c r="BP1373" s="18" t="str">
        <f t="shared" si="805"/>
        <v/>
      </c>
      <c r="BR1373" s="81" t="str">
        <f t="shared" si="815"/>
        <v/>
      </c>
      <c r="BU1373" s="138" t="str">
        <f t="shared" si="806"/>
        <v/>
      </c>
      <c r="BV1373" s="3" t="str">
        <f t="shared" si="807"/>
        <v/>
      </c>
      <c r="BW1373" s="3" t="str">
        <f t="shared" si="808"/>
        <v/>
      </c>
      <c r="BX1373" s="144" t="str">
        <f t="shared" si="809"/>
        <v/>
      </c>
      <c r="BY1373" s="18" t="str">
        <f t="shared" si="810"/>
        <v/>
      </c>
      <c r="BZ1373" s="18" t="str">
        <f t="shared" si="811"/>
        <v/>
      </c>
      <c r="CA1373" s="19" t="str">
        <f t="shared" si="812"/>
        <v/>
      </c>
    </row>
    <row r="1374" spans="4:79" x14ac:dyDescent="0.45">
      <c r="D1374" s="164" t="str">
        <f t="shared" si="813"/>
        <v/>
      </c>
      <c r="I1374" s="9" t="str">
        <f t="shared" si="786"/>
        <v/>
      </c>
      <c r="J1374" s="173" t="str">
        <f t="shared" si="787"/>
        <v/>
      </c>
      <c r="K1374" s="13"/>
      <c r="L1374" s="13"/>
      <c r="M1374" s="13"/>
      <c r="N1374" s="178" t="str">
        <f t="shared" si="788"/>
        <v/>
      </c>
      <c r="O1374" s="181" t="str">
        <f t="shared" si="789"/>
        <v/>
      </c>
      <c r="P1374" s="8" t="str">
        <f t="shared" si="790"/>
        <v/>
      </c>
      <c r="Q1374" s="8" t="str">
        <f t="shared" si="791"/>
        <v/>
      </c>
      <c r="R1374" s="8" t="str">
        <f t="shared" si="792"/>
        <v/>
      </c>
      <c r="S1374" s="8" t="str">
        <f t="shared" si="793"/>
        <v/>
      </c>
      <c r="T1374" s="8" t="str">
        <f t="shared" si="794"/>
        <v/>
      </c>
      <c r="U1374" s="8" t="str">
        <f t="shared" si="795"/>
        <v/>
      </c>
      <c r="V1374" s="16" t="str">
        <f t="shared" si="796"/>
        <v/>
      </c>
      <c r="W1374" s="129" t="str">
        <f t="shared" si="797"/>
        <v/>
      </c>
      <c r="X1374" s="8" t="str">
        <f t="shared" si="798"/>
        <v/>
      </c>
      <c r="Y1374" s="8" t="str">
        <f t="shared" si="799"/>
        <v/>
      </c>
      <c r="AQ1374" s="6" t="str">
        <f t="shared" si="800"/>
        <v/>
      </c>
      <c r="AR1374" s="128" t="str">
        <f t="shared" si="801"/>
        <v/>
      </c>
      <c r="AS1374" s="128" t="str">
        <f t="shared" si="802"/>
        <v/>
      </c>
      <c r="AT1374" s="139" t="str">
        <f t="shared" si="814"/>
        <v/>
      </c>
      <c r="BH1374" s="127" t="str">
        <f>IF(LEN(VBAsheet!H1374)&gt;0,$CD$4&amp;CHAR(10)&amp;$CD$5&amp;CHAR(10)&amp;$CD$6&amp;IF(VBAsheet!I1374="N",1,0)&amp;$CE$6&amp;CHAR(10)&amp;$CD$7&amp;CHAR(10)&amp;$CD$8&amp;VBAsheet!H1374&amp;$CE$8&amp;CHAR(10)&amp;$CD$9&amp;VBAsheet!K1374&amp;$CE$9&amp;CHAR(10)&amp;$CD$10&amp;VBAsheet!J1374-1&amp;$CE$10&amp;CHAR(10)&amp;$CD$11,"")</f>
        <v/>
      </c>
      <c r="BI1374"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4" s="18" t="str">
        <f>IF(LEN(X1374)&gt;0,$CD$23&amp;INDEX($CH$3:CH1377,MATCH(W1374,$CG$3:CG1377,0))&amp;$CE$23&amp;CHAR(10)&amp;$CD$24&amp;X1374&amp;$CE$24&amp;CHAR(10)&amp;$CD$25&amp;Y1374&amp;$CE$25&amp;CHAR(10),"")&amp;IF(LEN(AA1374)&gt;0,$CD$23&amp;INDEX($CH$3:CH1377,MATCH(Z1374,$CG$3:CG1377,0))&amp;$CE$23&amp;CHAR(10)&amp;$CD$24&amp;AA1374&amp;$CE$24&amp;CHAR(10)&amp;$CD$25&amp;AB1374&amp;$CE$25&amp;CHAR(10),"")&amp;IF(LEN(AD1374)&gt;0,$CD$23&amp;INDEX($CH$3:CH1377,MATCH(AC1374,$CG$3:CG1377,0))&amp;$CE$23&amp;CHAR(10)&amp;$CD$24&amp;AD1374&amp;$CE$24&amp;CHAR(10)&amp;$CD$25&amp;AE1374&amp;$CE$25&amp;CHAR(10),"")&amp;IF(LEN(AG1374)&gt;0,$CD$23&amp;INDEX($CH$3:CH1377,MATCH(AF1374,$CG$3:CG1377,0))&amp;$CE$23&amp;CHAR(10)&amp;$CD$24&amp;AG1374&amp;$CE$24&amp;CHAR(10)&amp;$CD$25&amp;AH1374&amp;$CE$25&amp;CHAR(10),"")&amp;IF(LEN(AJ1374)&gt;0,$CD$23&amp;INDEX($CH$3:CH1377,MATCH(AI1374,$CG$3:CG1377,0))&amp;$CE$23&amp;CHAR(10)&amp;$CD$24&amp;AJ1374&amp;$CE$24&amp;CHAR(10)&amp;$CD$25&amp;AK1374&amp;$CE$25&amp;CHAR(10),"")</f>
        <v/>
      </c>
      <c r="BK1374" s="18" t="str">
        <f>IF(LEN(J1374)&gt;0,INDEX($BH$2:$BH$100000,MATCH(J1374,VBAsheet!$H$2:$H$100000,0))&amp;CHAR(10),"")&amp;IF(LEN(K1374)&gt;0,INDEX($BH$2:$BH$100000,MATCH(K1374,VBAsheet!$H$2:$H$100000,0))&amp;CHAR(10),"")&amp;IF(LEN(L1374)&gt;0,INDEX($BH$2:$BH$100000,MATCH(L1374,VBAsheet!$H$2:$H$100000,0))&amp;CHAR(10),"")&amp;IF(LEN(M1374)&gt;0,INDEX($BH$2:$BH$100000,MATCH(M1374,VBAsheet!$H$2:$H$100000,0))&amp;CHAR(10),"")</f>
        <v/>
      </c>
      <c r="BM1374" s="94" t="str">
        <f t="shared" si="785"/>
        <v/>
      </c>
      <c r="BN1374" s="95" t="str">
        <f t="shared" si="804"/>
        <v/>
      </c>
      <c r="BP1374" s="18" t="str">
        <f t="shared" si="805"/>
        <v/>
      </c>
      <c r="BR1374" s="81" t="str">
        <f t="shared" si="815"/>
        <v/>
      </c>
      <c r="BU1374" s="138" t="str">
        <f t="shared" si="806"/>
        <v/>
      </c>
      <c r="BV1374" s="3" t="str">
        <f t="shared" si="807"/>
        <v/>
      </c>
      <c r="BW1374" s="3" t="str">
        <f t="shared" si="808"/>
        <v/>
      </c>
      <c r="BX1374" s="144" t="str">
        <f t="shared" si="809"/>
        <v/>
      </c>
      <c r="BY1374" s="18" t="str">
        <f t="shared" si="810"/>
        <v/>
      </c>
      <c r="BZ1374" s="18" t="str">
        <f t="shared" si="811"/>
        <v/>
      </c>
      <c r="CA1374" s="19" t="str">
        <f t="shared" si="812"/>
        <v/>
      </c>
    </row>
    <row r="1375" spans="4:79" x14ac:dyDescent="0.45">
      <c r="D1375" s="164" t="str">
        <f t="shared" si="813"/>
        <v/>
      </c>
      <c r="I1375" s="9" t="str">
        <f t="shared" si="786"/>
        <v/>
      </c>
      <c r="J1375" s="173" t="str">
        <f t="shared" si="787"/>
        <v/>
      </c>
      <c r="K1375" s="13"/>
      <c r="L1375" s="13"/>
      <c r="M1375" s="13"/>
      <c r="N1375" s="178" t="str">
        <f t="shared" si="788"/>
        <v/>
      </c>
      <c r="O1375" s="181" t="str">
        <f t="shared" si="789"/>
        <v/>
      </c>
      <c r="P1375" s="8" t="str">
        <f t="shared" si="790"/>
        <v/>
      </c>
      <c r="Q1375" s="8" t="str">
        <f t="shared" si="791"/>
        <v/>
      </c>
      <c r="R1375" s="8" t="str">
        <f t="shared" si="792"/>
        <v/>
      </c>
      <c r="S1375" s="8" t="str">
        <f t="shared" si="793"/>
        <v/>
      </c>
      <c r="T1375" s="8" t="str">
        <f t="shared" si="794"/>
        <v/>
      </c>
      <c r="U1375" s="8" t="str">
        <f t="shared" si="795"/>
        <v/>
      </c>
      <c r="V1375" s="16" t="str">
        <f t="shared" si="796"/>
        <v/>
      </c>
      <c r="W1375" s="129" t="str">
        <f t="shared" si="797"/>
        <v/>
      </c>
      <c r="X1375" s="8" t="str">
        <f t="shared" si="798"/>
        <v/>
      </c>
      <c r="Y1375" s="8" t="str">
        <f t="shared" si="799"/>
        <v/>
      </c>
      <c r="AQ1375" s="6" t="str">
        <f t="shared" si="800"/>
        <v/>
      </c>
      <c r="AR1375" s="128" t="str">
        <f t="shared" si="801"/>
        <v/>
      </c>
      <c r="AS1375" s="128" t="str">
        <f t="shared" si="802"/>
        <v/>
      </c>
      <c r="AT1375" s="139" t="str">
        <f t="shared" si="814"/>
        <v/>
      </c>
      <c r="BH1375" s="127" t="str">
        <f>IF(LEN(VBAsheet!H1375)&gt;0,$CD$4&amp;CHAR(10)&amp;$CD$5&amp;CHAR(10)&amp;$CD$6&amp;IF(VBAsheet!I1375="N",1,0)&amp;$CE$6&amp;CHAR(10)&amp;$CD$7&amp;CHAR(10)&amp;$CD$8&amp;VBAsheet!H1375&amp;$CE$8&amp;CHAR(10)&amp;$CD$9&amp;VBAsheet!K1375&amp;$CE$9&amp;CHAR(10)&amp;$CD$10&amp;VBAsheet!J1375-1&amp;$CE$10&amp;CHAR(10)&amp;$CD$11,"")</f>
        <v/>
      </c>
      <c r="BI1375"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5" s="18" t="str">
        <f>IF(LEN(X1375)&gt;0,$CD$23&amp;INDEX($CH$3:CH1378,MATCH(W1375,$CG$3:CG1378,0))&amp;$CE$23&amp;CHAR(10)&amp;$CD$24&amp;X1375&amp;$CE$24&amp;CHAR(10)&amp;$CD$25&amp;Y1375&amp;$CE$25&amp;CHAR(10),"")&amp;IF(LEN(AA1375)&gt;0,$CD$23&amp;INDEX($CH$3:CH1378,MATCH(Z1375,$CG$3:CG1378,0))&amp;$CE$23&amp;CHAR(10)&amp;$CD$24&amp;AA1375&amp;$CE$24&amp;CHAR(10)&amp;$CD$25&amp;AB1375&amp;$CE$25&amp;CHAR(10),"")&amp;IF(LEN(AD1375)&gt;0,$CD$23&amp;INDEX($CH$3:CH1378,MATCH(AC1375,$CG$3:CG1378,0))&amp;$CE$23&amp;CHAR(10)&amp;$CD$24&amp;AD1375&amp;$CE$24&amp;CHAR(10)&amp;$CD$25&amp;AE1375&amp;$CE$25&amp;CHAR(10),"")&amp;IF(LEN(AG1375)&gt;0,$CD$23&amp;INDEX($CH$3:CH1378,MATCH(AF1375,$CG$3:CG1378,0))&amp;$CE$23&amp;CHAR(10)&amp;$CD$24&amp;AG1375&amp;$CE$24&amp;CHAR(10)&amp;$CD$25&amp;AH1375&amp;$CE$25&amp;CHAR(10),"")&amp;IF(LEN(AJ1375)&gt;0,$CD$23&amp;INDEX($CH$3:CH1378,MATCH(AI1375,$CG$3:CG1378,0))&amp;$CE$23&amp;CHAR(10)&amp;$CD$24&amp;AJ1375&amp;$CE$24&amp;CHAR(10)&amp;$CD$25&amp;AK1375&amp;$CE$25&amp;CHAR(10),"")</f>
        <v/>
      </c>
      <c r="BK1375" s="18" t="str">
        <f>IF(LEN(J1375)&gt;0,INDEX($BH$2:$BH$100000,MATCH(J1375,VBAsheet!$H$2:$H$100000,0))&amp;CHAR(10),"")&amp;IF(LEN(K1375)&gt;0,INDEX($BH$2:$BH$100000,MATCH(K1375,VBAsheet!$H$2:$H$100000,0))&amp;CHAR(10),"")&amp;IF(LEN(L1375)&gt;0,INDEX($BH$2:$BH$100000,MATCH(L1375,VBAsheet!$H$2:$H$100000,0))&amp;CHAR(10),"")&amp;IF(LEN(M1375)&gt;0,INDEX($BH$2:$BH$100000,MATCH(M1375,VBAsheet!$H$2:$H$100000,0))&amp;CHAR(10),"")</f>
        <v/>
      </c>
      <c r="BM1375" s="94" t="str">
        <f t="shared" si="785"/>
        <v/>
      </c>
      <c r="BN1375" s="95" t="str">
        <f t="shared" si="804"/>
        <v/>
      </c>
      <c r="BP1375" s="18" t="str">
        <f t="shared" si="805"/>
        <v/>
      </c>
      <c r="BR1375" s="81" t="str">
        <f t="shared" si="815"/>
        <v/>
      </c>
      <c r="BU1375" s="138" t="str">
        <f t="shared" si="806"/>
        <v/>
      </c>
      <c r="BV1375" s="3" t="str">
        <f t="shared" si="807"/>
        <v/>
      </c>
      <c r="BW1375" s="3" t="str">
        <f t="shared" si="808"/>
        <v/>
      </c>
      <c r="BX1375" s="144" t="str">
        <f t="shared" si="809"/>
        <v/>
      </c>
      <c r="BY1375" s="18" t="str">
        <f t="shared" si="810"/>
        <v/>
      </c>
      <c r="BZ1375" s="18" t="str">
        <f t="shared" si="811"/>
        <v/>
      </c>
      <c r="CA1375" s="19" t="str">
        <f t="shared" si="812"/>
        <v/>
      </c>
    </row>
    <row r="1376" spans="4:79" x14ac:dyDescent="0.45">
      <c r="D1376" s="164" t="str">
        <f t="shared" si="813"/>
        <v/>
      </c>
      <c r="I1376" s="9" t="str">
        <f t="shared" si="786"/>
        <v/>
      </c>
      <c r="J1376" s="173" t="str">
        <f t="shared" si="787"/>
        <v/>
      </c>
      <c r="K1376" s="13"/>
      <c r="L1376" s="13"/>
      <c r="M1376" s="13"/>
      <c r="N1376" s="178" t="str">
        <f t="shared" si="788"/>
        <v/>
      </c>
      <c r="O1376" s="181" t="str">
        <f t="shared" si="789"/>
        <v/>
      </c>
      <c r="P1376" s="8" t="str">
        <f t="shared" si="790"/>
        <v/>
      </c>
      <c r="Q1376" s="8" t="str">
        <f t="shared" si="791"/>
        <v/>
      </c>
      <c r="R1376" s="8" t="str">
        <f t="shared" si="792"/>
        <v/>
      </c>
      <c r="S1376" s="8" t="str">
        <f t="shared" si="793"/>
        <v/>
      </c>
      <c r="T1376" s="8" t="str">
        <f t="shared" si="794"/>
        <v/>
      </c>
      <c r="U1376" s="8" t="str">
        <f t="shared" si="795"/>
        <v/>
      </c>
      <c r="V1376" s="16" t="str">
        <f t="shared" si="796"/>
        <v/>
      </c>
      <c r="W1376" s="129" t="str">
        <f t="shared" si="797"/>
        <v/>
      </c>
      <c r="X1376" s="8" t="str">
        <f t="shared" si="798"/>
        <v/>
      </c>
      <c r="Y1376" s="8" t="str">
        <f t="shared" si="799"/>
        <v/>
      </c>
      <c r="AQ1376" s="6" t="str">
        <f t="shared" si="800"/>
        <v/>
      </c>
      <c r="AR1376" s="128" t="str">
        <f t="shared" si="801"/>
        <v/>
      </c>
      <c r="AS1376" s="128" t="str">
        <f t="shared" si="802"/>
        <v/>
      </c>
      <c r="AT1376" s="139" t="str">
        <f t="shared" si="814"/>
        <v/>
      </c>
      <c r="BH1376" s="127" t="str">
        <f>IF(LEN(VBAsheet!H1376)&gt;0,$CD$4&amp;CHAR(10)&amp;$CD$5&amp;CHAR(10)&amp;$CD$6&amp;IF(VBAsheet!I1376="N",1,0)&amp;$CE$6&amp;CHAR(10)&amp;$CD$7&amp;CHAR(10)&amp;$CD$8&amp;VBAsheet!H1376&amp;$CE$8&amp;CHAR(10)&amp;$CD$9&amp;VBAsheet!K1376&amp;$CE$9&amp;CHAR(10)&amp;$CD$10&amp;VBAsheet!J1376-1&amp;$CE$10&amp;CHAR(10)&amp;$CD$11,"")</f>
        <v/>
      </c>
      <c r="BI1376"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6" s="18" t="str">
        <f>IF(LEN(X1376)&gt;0,$CD$23&amp;INDEX($CH$3:CH1379,MATCH(W1376,$CG$3:CG1379,0))&amp;$CE$23&amp;CHAR(10)&amp;$CD$24&amp;X1376&amp;$CE$24&amp;CHAR(10)&amp;$CD$25&amp;Y1376&amp;$CE$25&amp;CHAR(10),"")&amp;IF(LEN(AA1376)&gt;0,$CD$23&amp;INDEX($CH$3:CH1379,MATCH(Z1376,$CG$3:CG1379,0))&amp;$CE$23&amp;CHAR(10)&amp;$CD$24&amp;AA1376&amp;$CE$24&amp;CHAR(10)&amp;$CD$25&amp;AB1376&amp;$CE$25&amp;CHAR(10),"")&amp;IF(LEN(AD1376)&gt;0,$CD$23&amp;INDEX($CH$3:CH1379,MATCH(AC1376,$CG$3:CG1379,0))&amp;$CE$23&amp;CHAR(10)&amp;$CD$24&amp;AD1376&amp;$CE$24&amp;CHAR(10)&amp;$CD$25&amp;AE1376&amp;$CE$25&amp;CHAR(10),"")&amp;IF(LEN(AG1376)&gt;0,$CD$23&amp;INDEX($CH$3:CH1379,MATCH(AF1376,$CG$3:CG1379,0))&amp;$CE$23&amp;CHAR(10)&amp;$CD$24&amp;AG1376&amp;$CE$24&amp;CHAR(10)&amp;$CD$25&amp;AH1376&amp;$CE$25&amp;CHAR(10),"")&amp;IF(LEN(AJ1376)&gt;0,$CD$23&amp;INDEX($CH$3:CH1379,MATCH(AI1376,$CG$3:CG1379,0))&amp;$CE$23&amp;CHAR(10)&amp;$CD$24&amp;AJ1376&amp;$CE$24&amp;CHAR(10)&amp;$CD$25&amp;AK1376&amp;$CE$25&amp;CHAR(10),"")</f>
        <v/>
      </c>
      <c r="BK1376" s="18" t="str">
        <f>IF(LEN(J1376)&gt;0,INDEX($BH$2:$BH$100000,MATCH(J1376,VBAsheet!$H$2:$H$100000,0))&amp;CHAR(10),"")&amp;IF(LEN(K1376)&gt;0,INDEX($BH$2:$BH$100000,MATCH(K1376,VBAsheet!$H$2:$H$100000,0))&amp;CHAR(10),"")&amp;IF(LEN(L1376)&gt;0,INDEX($BH$2:$BH$100000,MATCH(L1376,VBAsheet!$H$2:$H$100000,0))&amp;CHAR(10),"")&amp;IF(LEN(M1376)&gt;0,INDEX($BH$2:$BH$100000,MATCH(M1376,VBAsheet!$H$2:$H$100000,0))&amp;CHAR(10),"")</f>
        <v/>
      </c>
      <c r="BM1376" s="94" t="str">
        <f t="shared" si="785"/>
        <v/>
      </c>
      <c r="BN1376" s="95" t="str">
        <f t="shared" si="804"/>
        <v/>
      </c>
      <c r="BP1376" s="18" t="str">
        <f t="shared" si="805"/>
        <v/>
      </c>
      <c r="BR1376" s="81" t="str">
        <f t="shared" si="815"/>
        <v/>
      </c>
      <c r="BU1376" s="138" t="str">
        <f t="shared" si="806"/>
        <v/>
      </c>
      <c r="BV1376" s="3" t="str">
        <f t="shared" si="807"/>
        <v/>
      </c>
      <c r="BW1376" s="3" t="str">
        <f t="shared" si="808"/>
        <v/>
      </c>
      <c r="BX1376" s="144" t="str">
        <f t="shared" si="809"/>
        <v/>
      </c>
      <c r="BY1376" s="18" t="str">
        <f t="shared" si="810"/>
        <v/>
      </c>
      <c r="BZ1376" s="18" t="str">
        <f t="shared" si="811"/>
        <v/>
      </c>
      <c r="CA1376" s="19" t="str">
        <f t="shared" si="812"/>
        <v/>
      </c>
    </row>
    <row r="1377" spans="4:79" x14ac:dyDescent="0.45">
      <c r="D1377" s="164" t="str">
        <f t="shared" si="813"/>
        <v/>
      </c>
      <c r="I1377" s="9" t="str">
        <f t="shared" si="786"/>
        <v/>
      </c>
      <c r="J1377" s="173" t="str">
        <f t="shared" si="787"/>
        <v/>
      </c>
      <c r="K1377" s="13"/>
      <c r="L1377" s="13"/>
      <c r="M1377" s="13"/>
      <c r="N1377" s="178" t="str">
        <f t="shared" si="788"/>
        <v/>
      </c>
      <c r="O1377" s="181" t="str">
        <f t="shared" si="789"/>
        <v/>
      </c>
      <c r="P1377" s="8" t="str">
        <f t="shared" si="790"/>
        <v/>
      </c>
      <c r="Q1377" s="8" t="str">
        <f t="shared" si="791"/>
        <v/>
      </c>
      <c r="R1377" s="8" t="str">
        <f t="shared" si="792"/>
        <v/>
      </c>
      <c r="S1377" s="8" t="str">
        <f t="shared" si="793"/>
        <v/>
      </c>
      <c r="T1377" s="8" t="str">
        <f t="shared" si="794"/>
        <v/>
      </c>
      <c r="U1377" s="8" t="str">
        <f t="shared" si="795"/>
        <v/>
      </c>
      <c r="V1377" s="16" t="str">
        <f t="shared" si="796"/>
        <v/>
      </c>
      <c r="W1377" s="129" t="str">
        <f t="shared" si="797"/>
        <v/>
      </c>
      <c r="X1377" s="8" t="str">
        <f t="shared" si="798"/>
        <v/>
      </c>
      <c r="Y1377" s="8" t="str">
        <f t="shared" si="799"/>
        <v/>
      </c>
      <c r="AQ1377" s="6" t="str">
        <f t="shared" si="800"/>
        <v/>
      </c>
      <c r="AR1377" s="128" t="str">
        <f t="shared" si="801"/>
        <v/>
      </c>
      <c r="AS1377" s="128" t="str">
        <f t="shared" si="802"/>
        <v/>
      </c>
      <c r="AT1377" s="139" t="str">
        <f t="shared" si="814"/>
        <v/>
      </c>
      <c r="BH1377" s="127" t="str">
        <f>IF(LEN(VBAsheet!H1377)&gt;0,$CD$4&amp;CHAR(10)&amp;$CD$5&amp;CHAR(10)&amp;$CD$6&amp;IF(VBAsheet!I1377="N",1,0)&amp;$CE$6&amp;CHAR(10)&amp;$CD$7&amp;CHAR(10)&amp;$CD$8&amp;VBAsheet!H1377&amp;$CE$8&amp;CHAR(10)&amp;$CD$9&amp;VBAsheet!K1377&amp;$CE$9&amp;CHAR(10)&amp;$CD$10&amp;VBAsheet!J1377-1&amp;$CE$10&amp;CHAR(10)&amp;$CD$11,"")</f>
        <v/>
      </c>
      <c r="BI1377"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7" s="18" t="str">
        <f>IF(LEN(X1377)&gt;0,$CD$23&amp;INDEX($CH$3:CH1380,MATCH(W1377,$CG$3:CG1380,0))&amp;$CE$23&amp;CHAR(10)&amp;$CD$24&amp;X1377&amp;$CE$24&amp;CHAR(10)&amp;$CD$25&amp;Y1377&amp;$CE$25&amp;CHAR(10),"")&amp;IF(LEN(AA1377)&gt;0,$CD$23&amp;INDEX($CH$3:CH1380,MATCH(Z1377,$CG$3:CG1380,0))&amp;$CE$23&amp;CHAR(10)&amp;$CD$24&amp;AA1377&amp;$CE$24&amp;CHAR(10)&amp;$CD$25&amp;AB1377&amp;$CE$25&amp;CHAR(10),"")&amp;IF(LEN(AD1377)&gt;0,$CD$23&amp;INDEX($CH$3:CH1380,MATCH(AC1377,$CG$3:CG1380,0))&amp;$CE$23&amp;CHAR(10)&amp;$CD$24&amp;AD1377&amp;$CE$24&amp;CHAR(10)&amp;$CD$25&amp;AE1377&amp;$CE$25&amp;CHAR(10),"")&amp;IF(LEN(AG1377)&gt;0,$CD$23&amp;INDEX($CH$3:CH1380,MATCH(AF1377,$CG$3:CG1380,0))&amp;$CE$23&amp;CHAR(10)&amp;$CD$24&amp;AG1377&amp;$CE$24&amp;CHAR(10)&amp;$CD$25&amp;AH1377&amp;$CE$25&amp;CHAR(10),"")&amp;IF(LEN(AJ1377)&gt;0,$CD$23&amp;INDEX($CH$3:CH1380,MATCH(AI1377,$CG$3:CG1380,0))&amp;$CE$23&amp;CHAR(10)&amp;$CD$24&amp;AJ1377&amp;$CE$24&amp;CHAR(10)&amp;$CD$25&amp;AK1377&amp;$CE$25&amp;CHAR(10),"")</f>
        <v/>
      </c>
      <c r="BK1377" s="18" t="str">
        <f>IF(LEN(J1377)&gt;0,INDEX($BH$2:$BH$100000,MATCH(J1377,VBAsheet!$H$2:$H$100000,0))&amp;CHAR(10),"")&amp;IF(LEN(K1377)&gt;0,INDEX($BH$2:$BH$100000,MATCH(K1377,VBAsheet!$H$2:$H$100000,0))&amp;CHAR(10),"")&amp;IF(LEN(L1377)&gt;0,INDEX($BH$2:$BH$100000,MATCH(L1377,VBAsheet!$H$2:$H$100000,0))&amp;CHAR(10),"")&amp;IF(LEN(M1377)&gt;0,INDEX($BH$2:$BH$100000,MATCH(M1377,VBAsheet!$H$2:$H$100000,0))&amp;CHAR(10),"")</f>
        <v/>
      </c>
      <c r="BM1377" s="94" t="str">
        <f t="shared" si="785"/>
        <v/>
      </c>
      <c r="BN1377" s="95" t="str">
        <f t="shared" si="804"/>
        <v/>
      </c>
      <c r="BP1377" s="18" t="str">
        <f t="shared" si="805"/>
        <v/>
      </c>
      <c r="BR1377" s="81" t="str">
        <f t="shared" si="815"/>
        <v/>
      </c>
      <c r="BU1377" s="138" t="str">
        <f t="shared" si="806"/>
        <v/>
      </c>
      <c r="BV1377" s="3" t="str">
        <f t="shared" si="807"/>
        <v/>
      </c>
      <c r="BW1377" s="3" t="str">
        <f t="shared" si="808"/>
        <v/>
      </c>
      <c r="BX1377" s="144" t="str">
        <f t="shared" si="809"/>
        <v/>
      </c>
      <c r="BY1377" s="18" t="str">
        <f t="shared" si="810"/>
        <v/>
      </c>
      <c r="BZ1377" s="18" t="str">
        <f t="shared" si="811"/>
        <v/>
      </c>
      <c r="CA1377" s="19" t="str">
        <f t="shared" si="812"/>
        <v/>
      </c>
    </row>
    <row r="1378" spans="4:79" x14ac:dyDescent="0.45">
      <c r="D1378" s="164" t="str">
        <f t="shared" si="813"/>
        <v/>
      </c>
      <c r="I1378" s="9" t="str">
        <f t="shared" si="786"/>
        <v/>
      </c>
      <c r="J1378" s="173" t="str">
        <f t="shared" si="787"/>
        <v/>
      </c>
      <c r="K1378" s="13"/>
      <c r="L1378" s="13"/>
      <c r="M1378" s="13"/>
      <c r="N1378" s="178" t="str">
        <f t="shared" si="788"/>
        <v/>
      </c>
      <c r="O1378" s="181" t="str">
        <f t="shared" si="789"/>
        <v/>
      </c>
      <c r="P1378" s="8" t="str">
        <f t="shared" si="790"/>
        <v/>
      </c>
      <c r="Q1378" s="8" t="str">
        <f t="shared" si="791"/>
        <v/>
      </c>
      <c r="R1378" s="8" t="str">
        <f t="shared" si="792"/>
        <v/>
      </c>
      <c r="S1378" s="8" t="str">
        <f t="shared" si="793"/>
        <v/>
      </c>
      <c r="T1378" s="8" t="str">
        <f t="shared" si="794"/>
        <v/>
      </c>
      <c r="U1378" s="8" t="str">
        <f t="shared" si="795"/>
        <v/>
      </c>
      <c r="V1378" s="16" t="str">
        <f t="shared" si="796"/>
        <v/>
      </c>
      <c r="W1378" s="129" t="str">
        <f t="shared" si="797"/>
        <v/>
      </c>
      <c r="X1378" s="8" t="str">
        <f t="shared" si="798"/>
        <v/>
      </c>
      <c r="Y1378" s="8" t="str">
        <f t="shared" si="799"/>
        <v/>
      </c>
      <c r="AQ1378" s="6" t="str">
        <f t="shared" si="800"/>
        <v/>
      </c>
      <c r="AR1378" s="128" t="str">
        <f t="shared" si="801"/>
        <v/>
      </c>
      <c r="AS1378" s="128" t="str">
        <f t="shared" si="802"/>
        <v/>
      </c>
      <c r="AT1378" s="139" t="str">
        <f t="shared" si="814"/>
        <v/>
      </c>
      <c r="BH1378" s="127" t="str">
        <f>IF(LEN(VBAsheet!H1378)&gt;0,$CD$4&amp;CHAR(10)&amp;$CD$5&amp;CHAR(10)&amp;$CD$6&amp;IF(VBAsheet!I1378="N",1,0)&amp;$CE$6&amp;CHAR(10)&amp;$CD$7&amp;CHAR(10)&amp;$CD$8&amp;VBAsheet!H1378&amp;$CE$8&amp;CHAR(10)&amp;$CD$9&amp;VBAsheet!K1378&amp;$CE$9&amp;CHAR(10)&amp;$CD$10&amp;VBAsheet!J1378-1&amp;$CE$10&amp;CHAR(10)&amp;$CD$11,"")</f>
        <v/>
      </c>
      <c r="BI1378"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8" s="18" t="str">
        <f>IF(LEN(X1378)&gt;0,$CD$23&amp;INDEX($CH$3:CH1381,MATCH(W1378,$CG$3:CG1381,0))&amp;$CE$23&amp;CHAR(10)&amp;$CD$24&amp;X1378&amp;$CE$24&amp;CHAR(10)&amp;$CD$25&amp;Y1378&amp;$CE$25&amp;CHAR(10),"")&amp;IF(LEN(AA1378)&gt;0,$CD$23&amp;INDEX($CH$3:CH1381,MATCH(Z1378,$CG$3:CG1381,0))&amp;$CE$23&amp;CHAR(10)&amp;$CD$24&amp;AA1378&amp;$CE$24&amp;CHAR(10)&amp;$CD$25&amp;AB1378&amp;$CE$25&amp;CHAR(10),"")&amp;IF(LEN(AD1378)&gt;0,$CD$23&amp;INDEX($CH$3:CH1381,MATCH(AC1378,$CG$3:CG1381,0))&amp;$CE$23&amp;CHAR(10)&amp;$CD$24&amp;AD1378&amp;$CE$24&amp;CHAR(10)&amp;$CD$25&amp;AE1378&amp;$CE$25&amp;CHAR(10),"")&amp;IF(LEN(AG1378)&gt;0,$CD$23&amp;INDEX($CH$3:CH1381,MATCH(AF1378,$CG$3:CG1381,0))&amp;$CE$23&amp;CHAR(10)&amp;$CD$24&amp;AG1378&amp;$CE$24&amp;CHAR(10)&amp;$CD$25&amp;AH1378&amp;$CE$25&amp;CHAR(10),"")&amp;IF(LEN(AJ1378)&gt;0,$CD$23&amp;INDEX($CH$3:CH1381,MATCH(AI1378,$CG$3:CG1381,0))&amp;$CE$23&amp;CHAR(10)&amp;$CD$24&amp;AJ1378&amp;$CE$24&amp;CHAR(10)&amp;$CD$25&amp;AK1378&amp;$CE$25&amp;CHAR(10),"")</f>
        <v/>
      </c>
      <c r="BK1378" s="18" t="str">
        <f>IF(LEN(J1378)&gt;0,INDEX($BH$2:$BH$100000,MATCH(J1378,VBAsheet!$H$2:$H$100000,0))&amp;CHAR(10),"")&amp;IF(LEN(K1378)&gt;0,INDEX($BH$2:$BH$100000,MATCH(K1378,VBAsheet!$H$2:$H$100000,0))&amp;CHAR(10),"")&amp;IF(LEN(L1378)&gt;0,INDEX($BH$2:$BH$100000,MATCH(L1378,VBAsheet!$H$2:$H$100000,0))&amp;CHAR(10),"")&amp;IF(LEN(M1378)&gt;0,INDEX($BH$2:$BH$100000,MATCH(M1378,VBAsheet!$H$2:$H$100000,0))&amp;CHAR(10),"")</f>
        <v/>
      </c>
      <c r="BM1378" s="94" t="str">
        <f t="shared" si="785"/>
        <v/>
      </c>
      <c r="BN1378" s="95" t="str">
        <f t="shared" si="804"/>
        <v/>
      </c>
      <c r="BP1378" s="18" t="str">
        <f t="shared" si="805"/>
        <v/>
      </c>
      <c r="BR1378" s="81" t="str">
        <f t="shared" si="815"/>
        <v/>
      </c>
      <c r="BU1378" s="138" t="str">
        <f t="shared" si="806"/>
        <v/>
      </c>
      <c r="BV1378" s="3" t="str">
        <f t="shared" si="807"/>
        <v/>
      </c>
      <c r="BW1378" s="3" t="str">
        <f t="shared" si="808"/>
        <v/>
      </c>
      <c r="BX1378" s="144" t="str">
        <f t="shared" si="809"/>
        <v/>
      </c>
      <c r="BY1378" s="18" t="str">
        <f t="shared" si="810"/>
        <v/>
      </c>
      <c r="BZ1378" s="18" t="str">
        <f t="shared" si="811"/>
        <v/>
      </c>
      <c r="CA1378" s="19" t="str">
        <f t="shared" si="812"/>
        <v/>
      </c>
    </row>
    <row r="1379" spans="4:79" x14ac:dyDescent="0.45">
      <c r="D1379" s="164" t="str">
        <f t="shared" si="813"/>
        <v/>
      </c>
      <c r="I1379" s="9" t="str">
        <f t="shared" si="786"/>
        <v/>
      </c>
      <c r="J1379" s="173" t="str">
        <f t="shared" si="787"/>
        <v/>
      </c>
      <c r="K1379" s="13"/>
      <c r="L1379" s="13"/>
      <c r="M1379" s="13"/>
      <c r="N1379" s="178" t="str">
        <f t="shared" si="788"/>
        <v/>
      </c>
      <c r="O1379" s="181" t="str">
        <f t="shared" si="789"/>
        <v/>
      </c>
      <c r="P1379" s="8" t="str">
        <f t="shared" si="790"/>
        <v/>
      </c>
      <c r="Q1379" s="8" t="str">
        <f t="shared" si="791"/>
        <v/>
      </c>
      <c r="R1379" s="8" t="str">
        <f t="shared" si="792"/>
        <v/>
      </c>
      <c r="S1379" s="8" t="str">
        <f t="shared" si="793"/>
        <v/>
      </c>
      <c r="T1379" s="8" t="str">
        <f t="shared" si="794"/>
        <v/>
      </c>
      <c r="U1379" s="8" t="str">
        <f t="shared" si="795"/>
        <v/>
      </c>
      <c r="V1379" s="16" t="str">
        <f t="shared" si="796"/>
        <v/>
      </c>
      <c r="W1379" s="129" t="str">
        <f t="shared" si="797"/>
        <v/>
      </c>
      <c r="X1379" s="8" t="str">
        <f t="shared" si="798"/>
        <v/>
      </c>
      <c r="Y1379" s="8" t="str">
        <f t="shared" si="799"/>
        <v/>
      </c>
      <c r="AQ1379" s="6" t="str">
        <f t="shared" si="800"/>
        <v/>
      </c>
      <c r="AR1379" s="128" t="str">
        <f t="shared" si="801"/>
        <v/>
      </c>
      <c r="AS1379" s="128" t="str">
        <f t="shared" si="802"/>
        <v/>
      </c>
      <c r="AT1379" s="139" t="str">
        <f t="shared" si="814"/>
        <v/>
      </c>
      <c r="BH1379" s="127" t="str">
        <f>IF(LEN(VBAsheet!H1379)&gt;0,$CD$4&amp;CHAR(10)&amp;$CD$5&amp;CHAR(10)&amp;$CD$6&amp;IF(VBAsheet!I1379="N",1,0)&amp;$CE$6&amp;CHAR(10)&amp;$CD$7&amp;CHAR(10)&amp;$CD$8&amp;VBAsheet!H1379&amp;$CE$8&amp;CHAR(10)&amp;$CD$9&amp;VBAsheet!K1379&amp;$CE$9&amp;CHAR(10)&amp;$CD$10&amp;VBAsheet!J1379-1&amp;$CE$10&amp;CHAR(10)&amp;$CD$11,"")</f>
        <v/>
      </c>
      <c r="BI1379"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79" s="18" t="str">
        <f>IF(LEN(X1379)&gt;0,$CD$23&amp;INDEX($CH$3:CH1382,MATCH(W1379,$CG$3:CG1382,0))&amp;$CE$23&amp;CHAR(10)&amp;$CD$24&amp;X1379&amp;$CE$24&amp;CHAR(10)&amp;$CD$25&amp;Y1379&amp;$CE$25&amp;CHAR(10),"")&amp;IF(LEN(AA1379)&gt;0,$CD$23&amp;INDEX($CH$3:CH1382,MATCH(Z1379,$CG$3:CG1382,0))&amp;$CE$23&amp;CHAR(10)&amp;$CD$24&amp;AA1379&amp;$CE$24&amp;CHAR(10)&amp;$CD$25&amp;AB1379&amp;$CE$25&amp;CHAR(10),"")&amp;IF(LEN(AD1379)&gt;0,$CD$23&amp;INDEX($CH$3:CH1382,MATCH(AC1379,$CG$3:CG1382,0))&amp;$CE$23&amp;CHAR(10)&amp;$CD$24&amp;AD1379&amp;$CE$24&amp;CHAR(10)&amp;$CD$25&amp;AE1379&amp;$CE$25&amp;CHAR(10),"")&amp;IF(LEN(AG1379)&gt;0,$CD$23&amp;INDEX($CH$3:CH1382,MATCH(AF1379,$CG$3:CG1382,0))&amp;$CE$23&amp;CHAR(10)&amp;$CD$24&amp;AG1379&amp;$CE$24&amp;CHAR(10)&amp;$CD$25&amp;AH1379&amp;$CE$25&amp;CHAR(10),"")&amp;IF(LEN(AJ1379)&gt;0,$CD$23&amp;INDEX($CH$3:CH1382,MATCH(AI1379,$CG$3:CG1382,0))&amp;$CE$23&amp;CHAR(10)&amp;$CD$24&amp;AJ1379&amp;$CE$24&amp;CHAR(10)&amp;$CD$25&amp;AK1379&amp;$CE$25&amp;CHAR(10),"")</f>
        <v/>
      </c>
      <c r="BK1379" s="18" t="str">
        <f>IF(LEN(J1379)&gt;0,INDEX($BH$2:$BH$100000,MATCH(J1379,VBAsheet!$H$2:$H$100000,0))&amp;CHAR(10),"")&amp;IF(LEN(K1379)&gt;0,INDEX($BH$2:$BH$100000,MATCH(K1379,VBAsheet!$H$2:$H$100000,0))&amp;CHAR(10),"")&amp;IF(LEN(L1379)&gt;0,INDEX($BH$2:$BH$100000,MATCH(L1379,VBAsheet!$H$2:$H$100000,0))&amp;CHAR(10),"")&amp;IF(LEN(M1379)&gt;0,INDEX($BH$2:$BH$100000,MATCH(M1379,VBAsheet!$H$2:$H$100000,0))&amp;CHAR(10),"")</f>
        <v/>
      </c>
      <c r="BM1379" s="94" t="str">
        <f t="shared" si="785"/>
        <v/>
      </c>
      <c r="BN1379" s="95" t="str">
        <f t="shared" si="804"/>
        <v/>
      </c>
      <c r="BP1379" s="18" t="str">
        <f t="shared" si="805"/>
        <v/>
      </c>
      <c r="BR1379" s="81" t="str">
        <f t="shared" si="815"/>
        <v/>
      </c>
      <c r="BU1379" s="138" t="str">
        <f t="shared" si="806"/>
        <v/>
      </c>
      <c r="BV1379" s="3" t="str">
        <f t="shared" si="807"/>
        <v/>
      </c>
      <c r="BW1379" s="3" t="str">
        <f t="shared" si="808"/>
        <v/>
      </c>
      <c r="BX1379" s="144" t="str">
        <f t="shared" si="809"/>
        <v/>
      </c>
      <c r="BY1379" s="18" t="str">
        <f t="shared" si="810"/>
        <v/>
      </c>
      <c r="BZ1379" s="18" t="str">
        <f t="shared" si="811"/>
        <v/>
      </c>
      <c r="CA1379" s="19" t="str">
        <f t="shared" si="812"/>
        <v/>
      </c>
    </row>
    <row r="1380" spans="4:79" x14ac:dyDescent="0.45">
      <c r="D1380" s="164" t="str">
        <f t="shared" si="813"/>
        <v/>
      </c>
      <c r="I1380" s="9" t="str">
        <f t="shared" si="786"/>
        <v/>
      </c>
      <c r="J1380" s="173" t="str">
        <f t="shared" si="787"/>
        <v/>
      </c>
      <c r="K1380" s="13"/>
      <c r="L1380" s="13"/>
      <c r="M1380" s="13"/>
      <c r="N1380" s="178" t="str">
        <f t="shared" si="788"/>
        <v/>
      </c>
      <c r="O1380" s="181" t="str">
        <f t="shared" si="789"/>
        <v/>
      </c>
      <c r="P1380" s="8" t="str">
        <f t="shared" si="790"/>
        <v/>
      </c>
      <c r="Q1380" s="8" t="str">
        <f t="shared" si="791"/>
        <v/>
      </c>
      <c r="R1380" s="8" t="str">
        <f t="shared" si="792"/>
        <v/>
      </c>
      <c r="S1380" s="8" t="str">
        <f t="shared" si="793"/>
        <v/>
      </c>
      <c r="T1380" s="8" t="str">
        <f t="shared" si="794"/>
        <v/>
      </c>
      <c r="U1380" s="8" t="str">
        <f t="shared" si="795"/>
        <v/>
      </c>
      <c r="V1380" s="16" t="str">
        <f t="shared" si="796"/>
        <v/>
      </c>
      <c r="W1380" s="129" t="str">
        <f t="shared" si="797"/>
        <v/>
      </c>
      <c r="X1380" s="8" t="str">
        <f t="shared" si="798"/>
        <v/>
      </c>
      <c r="Y1380" s="8" t="str">
        <f t="shared" si="799"/>
        <v/>
      </c>
      <c r="AQ1380" s="6" t="str">
        <f t="shared" si="800"/>
        <v/>
      </c>
      <c r="AR1380" s="128" t="str">
        <f t="shared" si="801"/>
        <v/>
      </c>
      <c r="AS1380" s="128" t="str">
        <f t="shared" si="802"/>
        <v/>
      </c>
      <c r="AT1380" s="139" t="str">
        <f t="shared" si="814"/>
        <v/>
      </c>
      <c r="BH1380" s="127" t="str">
        <f>IF(LEN(VBAsheet!H1380)&gt;0,$CD$4&amp;CHAR(10)&amp;$CD$5&amp;CHAR(10)&amp;$CD$6&amp;IF(VBAsheet!I1380="N",1,0)&amp;$CE$6&amp;CHAR(10)&amp;$CD$7&amp;CHAR(10)&amp;$CD$8&amp;VBAsheet!H1380&amp;$CE$8&amp;CHAR(10)&amp;$CD$9&amp;VBAsheet!K1380&amp;$CE$9&amp;CHAR(10)&amp;$CD$10&amp;VBAsheet!J1380-1&amp;$CE$10&amp;CHAR(10)&amp;$CD$11,"")</f>
        <v/>
      </c>
      <c r="BI1380"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0" s="18" t="str">
        <f>IF(LEN(X1380)&gt;0,$CD$23&amp;INDEX($CH$3:CH1383,MATCH(W1380,$CG$3:CG1383,0))&amp;$CE$23&amp;CHAR(10)&amp;$CD$24&amp;X1380&amp;$CE$24&amp;CHAR(10)&amp;$CD$25&amp;Y1380&amp;$CE$25&amp;CHAR(10),"")&amp;IF(LEN(AA1380)&gt;0,$CD$23&amp;INDEX($CH$3:CH1383,MATCH(Z1380,$CG$3:CG1383,0))&amp;$CE$23&amp;CHAR(10)&amp;$CD$24&amp;AA1380&amp;$CE$24&amp;CHAR(10)&amp;$CD$25&amp;AB1380&amp;$CE$25&amp;CHAR(10),"")&amp;IF(LEN(AD1380)&gt;0,$CD$23&amp;INDEX($CH$3:CH1383,MATCH(AC1380,$CG$3:CG1383,0))&amp;$CE$23&amp;CHAR(10)&amp;$CD$24&amp;AD1380&amp;$CE$24&amp;CHAR(10)&amp;$CD$25&amp;AE1380&amp;$CE$25&amp;CHAR(10),"")&amp;IF(LEN(AG1380)&gt;0,$CD$23&amp;INDEX($CH$3:CH1383,MATCH(AF1380,$CG$3:CG1383,0))&amp;$CE$23&amp;CHAR(10)&amp;$CD$24&amp;AG1380&amp;$CE$24&amp;CHAR(10)&amp;$CD$25&amp;AH1380&amp;$CE$25&amp;CHAR(10),"")&amp;IF(LEN(AJ1380)&gt;0,$CD$23&amp;INDEX($CH$3:CH1383,MATCH(AI1380,$CG$3:CG1383,0))&amp;$CE$23&amp;CHAR(10)&amp;$CD$24&amp;AJ1380&amp;$CE$24&amp;CHAR(10)&amp;$CD$25&amp;AK1380&amp;$CE$25&amp;CHAR(10),"")</f>
        <v/>
      </c>
      <c r="BK1380" s="18" t="str">
        <f>IF(LEN(J1380)&gt;0,INDEX($BH$2:$BH$100000,MATCH(J1380,VBAsheet!$H$2:$H$100000,0))&amp;CHAR(10),"")&amp;IF(LEN(K1380)&gt;0,INDEX($BH$2:$BH$100000,MATCH(K1380,VBAsheet!$H$2:$H$100000,0))&amp;CHAR(10),"")&amp;IF(LEN(L1380)&gt;0,INDEX($BH$2:$BH$100000,MATCH(L1380,VBAsheet!$H$2:$H$100000,0))&amp;CHAR(10),"")&amp;IF(LEN(M1380)&gt;0,INDEX($BH$2:$BH$100000,MATCH(M1380,VBAsheet!$H$2:$H$100000,0))&amp;CHAR(10),"")</f>
        <v/>
      </c>
      <c r="BM1380" s="94" t="str">
        <f t="shared" si="785"/>
        <v/>
      </c>
      <c r="BN1380" s="95" t="str">
        <f t="shared" si="804"/>
        <v/>
      </c>
      <c r="BP1380" s="18" t="str">
        <f t="shared" si="805"/>
        <v/>
      </c>
      <c r="BR1380" s="81" t="str">
        <f t="shared" si="815"/>
        <v/>
      </c>
      <c r="BU1380" s="138" t="str">
        <f t="shared" si="806"/>
        <v/>
      </c>
      <c r="BV1380" s="3" t="str">
        <f t="shared" si="807"/>
        <v/>
      </c>
      <c r="BW1380" s="3" t="str">
        <f t="shared" si="808"/>
        <v/>
      </c>
      <c r="BX1380" s="144" t="str">
        <f t="shared" si="809"/>
        <v/>
      </c>
      <c r="BY1380" s="18" t="str">
        <f t="shared" si="810"/>
        <v/>
      </c>
      <c r="BZ1380" s="18" t="str">
        <f t="shared" si="811"/>
        <v/>
      </c>
      <c r="CA1380" s="19" t="str">
        <f t="shared" si="812"/>
        <v/>
      </c>
    </row>
    <row r="1381" spans="4:79" x14ac:dyDescent="0.45">
      <c r="D1381" s="164" t="str">
        <f t="shared" si="813"/>
        <v/>
      </c>
      <c r="I1381" s="9" t="str">
        <f t="shared" si="786"/>
        <v/>
      </c>
      <c r="J1381" s="173" t="str">
        <f t="shared" si="787"/>
        <v/>
      </c>
      <c r="K1381" s="13"/>
      <c r="L1381" s="13"/>
      <c r="M1381" s="13"/>
      <c r="N1381" s="178" t="str">
        <f t="shared" si="788"/>
        <v/>
      </c>
      <c r="O1381" s="181" t="str">
        <f t="shared" si="789"/>
        <v/>
      </c>
      <c r="P1381" s="8" t="str">
        <f t="shared" si="790"/>
        <v/>
      </c>
      <c r="Q1381" s="8" t="str">
        <f t="shared" si="791"/>
        <v/>
      </c>
      <c r="R1381" s="8" t="str">
        <f t="shared" si="792"/>
        <v/>
      </c>
      <c r="S1381" s="8" t="str">
        <f t="shared" si="793"/>
        <v/>
      </c>
      <c r="T1381" s="8" t="str">
        <f t="shared" si="794"/>
        <v/>
      </c>
      <c r="U1381" s="8" t="str">
        <f t="shared" si="795"/>
        <v/>
      </c>
      <c r="V1381" s="16" t="str">
        <f t="shared" si="796"/>
        <v/>
      </c>
      <c r="W1381" s="129" t="str">
        <f t="shared" si="797"/>
        <v/>
      </c>
      <c r="X1381" s="8" t="str">
        <f t="shared" si="798"/>
        <v/>
      </c>
      <c r="Y1381" s="8" t="str">
        <f t="shared" si="799"/>
        <v/>
      </c>
      <c r="AQ1381" s="6" t="str">
        <f t="shared" si="800"/>
        <v/>
      </c>
      <c r="AR1381" s="128" t="str">
        <f t="shared" si="801"/>
        <v/>
      </c>
      <c r="AS1381" s="128" t="str">
        <f t="shared" si="802"/>
        <v/>
      </c>
      <c r="AT1381" s="139" t="str">
        <f t="shared" si="814"/>
        <v/>
      </c>
      <c r="BH1381" s="127" t="str">
        <f>IF(LEN(VBAsheet!H1381)&gt;0,$CD$4&amp;CHAR(10)&amp;$CD$5&amp;CHAR(10)&amp;$CD$6&amp;IF(VBAsheet!I1381="N",1,0)&amp;$CE$6&amp;CHAR(10)&amp;$CD$7&amp;CHAR(10)&amp;$CD$8&amp;VBAsheet!H1381&amp;$CE$8&amp;CHAR(10)&amp;$CD$9&amp;VBAsheet!K1381&amp;$CE$9&amp;CHAR(10)&amp;$CD$10&amp;VBAsheet!J1381-1&amp;$CE$10&amp;CHAR(10)&amp;$CD$11,"")</f>
        <v/>
      </c>
      <c r="BI1381"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1" s="18" t="str">
        <f>IF(LEN(X1381)&gt;0,$CD$23&amp;INDEX($CH$3:CH1384,MATCH(W1381,$CG$3:CG1384,0))&amp;$CE$23&amp;CHAR(10)&amp;$CD$24&amp;X1381&amp;$CE$24&amp;CHAR(10)&amp;$CD$25&amp;Y1381&amp;$CE$25&amp;CHAR(10),"")&amp;IF(LEN(AA1381)&gt;0,$CD$23&amp;INDEX($CH$3:CH1384,MATCH(Z1381,$CG$3:CG1384,0))&amp;$CE$23&amp;CHAR(10)&amp;$CD$24&amp;AA1381&amp;$CE$24&amp;CHAR(10)&amp;$CD$25&amp;AB1381&amp;$CE$25&amp;CHAR(10),"")&amp;IF(LEN(AD1381)&gt;0,$CD$23&amp;INDEX($CH$3:CH1384,MATCH(AC1381,$CG$3:CG1384,0))&amp;$CE$23&amp;CHAR(10)&amp;$CD$24&amp;AD1381&amp;$CE$24&amp;CHAR(10)&amp;$CD$25&amp;AE1381&amp;$CE$25&amp;CHAR(10),"")&amp;IF(LEN(AG1381)&gt;0,$CD$23&amp;INDEX($CH$3:CH1384,MATCH(AF1381,$CG$3:CG1384,0))&amp;$CE$23&amp;CHAR(10)&amp;$CD$24&amp;AG1381&amp;$CE$24&amp;CHAR(10)&amp;$CD$25&amp;AH1381&amp;$CE$25&amp;CHAR(10),"")&amp;IF(LEN(AJ1381)&gt;0,$CD$23&amp;INDEX($CH$3:CH1384,MATCH(AI1381,$CG$3:CG1384,0))&amp;$CE$23&amp;CHAR(10)&amp;$CD$24&amp;AJ1381&amp;$CE$24&amp;CHAR(10)&amp;$CD$25&amp;AK1381&amp;$CE$25&amp;CHAR(10),"")</f>
        <v/>
      </c>
      <c r="BK1381" s="18" t="str">
        <f>IF(LEN(J1381)&gt;0,INDEX($BH$2:$BH$100000,MATCH(J1381,VBAsheet!$H$2:$H$100000,0))&amp;CHAR(10),"")&amp;IF(LEN(K1381)&gt;0,INDEX($BH$2:$BH$100000,MATCH(K1381,VBAsheet!$H$2:$H$100000,0))&amp;CHAR(10),"")&amp;IF(LEN(L1381)&gt;0,INDEX($BH$2:$BH$100000,MATCH(L1381,VBAsheet!$H$2:$H$100000,0))&amp;CHAR(10),"")&amp;IF(LEN(M1381)&gt;0,INDEX($BH$2:$BH$100000,MATCH(M1381,VBAsheet!$H$2:$H$100000,0))&amp;CHAR(10),"")</f>
        <v/>
      </c>
      <c r="BM1381" s="94" t="str">
        <f t="shared" si="785"/>
        <v/>
      </c>
      <c r="BN1381" s="95" t="str">
        <f t="shared" si="804"/>
        <v/>
      </c>
      <c r="BP1381" s="18" t="str">
        <f t="shared" si="805"/>
        <v/>
      </c>
      <c r="BR1381" s="81" t="str">
        <f t="shared" si="815"/>
        <v/>
      </c>
      <c r="BU1381" s="138" t="str">
        <f t="shared" si="806"/>
        <v/>
      </c>
      <c r="BV1381" s="3" t="str">
        <f t="shared" si="807"/>
        <v/>
      </c>
      <c r="BW1381" s="3" t="str">
        <f t="shared" si="808"/>
        <v/>
      </c>
      <c r="BX1381" s="144" t="str">
        <f t="shared" si="809"/>
        <v/>
      </c>
      <c r="BY1381" s="18" t="str">
        <f t="shared" si="810"/>
        <v/>
      </c>
      <c r="BZ1381" s="18" t="str">
        <f t="shared" si="811"/>
        <v/>
      </c>
      <c r="CA1381" s="19" t="str">
        <f t="shared" si="812"/>
        <v/>
      </c>
    </row>
    <row r="1382" spans="4:79" x14ac:dyDescent="0.45">
      <c r="D1382" s="164" t="str">
        <f t="shared" si="813"/>
        <v/>
      </c>
      <c r="I1382" s="9" t="str">
        <f t="shared" si="786"/>
        <v/>
      </c>
      <c r="J1382" s="173" t="str">
        <f t="shared" si="787"/>
        <v/>
      </c>
      <c r="K1382" s="13"/>
      <c r="L1382" s="13"/>
      <c r="M1382" s="13"/>
      <c r="N1382" s="178" t="str">
        <f t="shared" si="788"/>
        <v/>
      </c>
      <c r="O1382" s="181" t="str">
        <f t="shared" si="789"/>
        <v/>
      </c>
      <c r="P1382" s="8" t="str">
        <f t="shared" si="790"/>
        <v/>
      </c>
      <c r="Q1382" s="8" t="str">
        <f t="shared" si="791"/>
        <v/>
      </c>
      <c r="R1382" s="8" t="str">
        <f t="shared" si="792"/>
        <v/>
      </c>
      <c r="S1382" s="8" t="str">
        <f t="shared" si="793"/>
        <v/>
      </c>
      <c r="T1382" s="8" t="str">
        <f t="shared" si="794"/>
        <v/>
      </c>
      <c r="U1382" s="8" t="str">
        <f t="shared" si="795"/>
        <v/>
      </c>
      <c r="V1382" s="16" t="str">
        <f t="shared" si="796"/>
        <v/>
      </c>
      <c r="W1382" s="129" t="str">
        <f t="shared" si="797"/>
        <v/>
      </c>
      <c r="X1382" s="8" t="str">
        <f t="shared" si="798"/>
        <v/>
      </c>
      <c r="Y1382" s="8" t="str">
        <f t="shared" si="799"/>
        <v/>
      </c>
      <c r="AQ1382" s="6" t="str">
        <f t="shared" si="800"/>
        <v/>
      </c>
      <c r="AR1382" s="128" t="str">
        <f t="shared" si="801"/>
        <v/>
      </c>
      <c r="AS1382" s="128" t="str">
        <f t="shared" si="802"/>
        <v/>
      </c>
      <c r="AT1382" s="139" t="str">
        <f t="shared" si="814"/>
        <v/>
      </c>
      <c r="BH1382" s="127" t="str">
        <f>IF(LEN(VBAsheet!H1382)&gt;0,$CD$4&amp;CHAR(10)&amp;$CD$5&amp;CHAR(10)&amp;$CD$6&amp;IF(VBAsheet!I1382="N",1,0)&amp;$CE$6&amp;CHAR(10)&amp;$CD$7&amp;CHAR(10)&amp;$CD$8&amp;VBAsheet!H1382&amp;$CE$8&amp;CHAR(10)&amp;$CD$9&amp;VBAsheet!K1382&amp;$CE$9&amp;CHAR(10)&amp;$CD$10&amp;VBAsheet!J1382-1&amp;$CE$10&amp;CHAR(10)&amp;$CD$11,"")</f>
        <v/>
      </c>
      <c r="BI1382"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2" s="18" t="str">
        <f>IF(LEN(X1382)&gt;0,$CD$23&amp;INDEX($CH$3:CH1385,MATCH(W1382,$CG$3:CG1385,0))&amp;$CE$23&amp;CHAR(10)&amp;$CD$24&amp;X1382&amp;$CE$24&amp;CHAR(10)&amp;$CD$25&amp;Y1382&amp;$CE$25&amp;CHAR(10),"")&amp;IF(LEN(AA1382)&gt;0,$CD$23&amp;INDEX($CH$3:CH1385,MATCH(Z1382,$CG$3:CG1385,0))&amp;$CE$23&amp;CHAR(10)&amp;$CD$24&amp;AA1382&amp;$CE$24&amp;CHAR(10)&amp;$CD$25&amp;AB1382&amp;$CE$25&amp;CHAR(10),"")&amp;IF(LEN(AD1382)&gt;0,$CD$23&amp;INDEX($CH$3:CH1385,MATCH(AC1382,$CG$3:CG1385,0))&amp;$CE$23&amp;CHAR(10)&amp;$CD$24&amp;AD1382&amp;$CE$24&amp;CHAR(10)&amp;$CD$25&amp;AE1382&amp;$CE$25&amp;CHAR(10),"")&amp;IF(LEN(AG1382)&gt;0,$CD$23&amp;INDEX($CH$3:CH1385,MATCH(AF1382,$CG$3:CG1385,0))&amp;$CE$23&amp;CHAR(10)&amp;$CD$24&amp;AG1382&amp;$CE$24&amp;CHAR(10)&amp;$CD$25&amp;AH1382&amp;$CE$25&amp;CHAR(10),"")&amp;IF(LEN(AJ1382)&gt;0,$CD$23&amp;INDEX($CH$3:CH1385,MATCH(AI1382,$CG$3:CG1385,0))&amp;$CE$23&amp;CHAR(10)&amp;$CD$24&amp;AJ1382&amp;$CE$24&amp;CHAR(10)&amp;$CD$25&amp;AK1382&amp;$CE$25&amp;CHAR(10),"")</f>
        <v/>
      </c>
      <c r="BK1382" s="18" t="str">
        <f>IF(LEN(J1382)&gt;0,INDEX($BH$2:$BH$100000,MATCH(J1382,VBAsheet!$H$2:$H$100000,0))&amp;CHAR(10),"")&amp;IF(LEN(K1382)&gt;0,INDEX($BH$2:$BH$100000,MATCH(K1382,VBAsheet!$H$2:$H$100000,0))&amp;CHAR(10),"")&amp;IF(LEN(L1382)&gt;0,INDEX($BH$2:$BH$100000,MATCH(L1382,VBAsheet!$H$2:$H$100000,0))&amp;CHAR(10),"")&amp;IF(LEN(M1382)&gt;0,INDEX($BH$2:$BH$100000,MATCH(M1382,VBAsheet!$H$2:$H$100000,0))&amp;CHAR(10),"")</f>
        <v/>
      </c>
      <c r="BM1382" s="94" t="str">
        <f t="shared" si="785"/>
        <v/>
      </c>
      <c r="BN1382" s="95" t="str">
        <f t="shared" si="804"/>
        <v/>
      </c>
      <c r="BP1382" s="18" t="str">
        <f t="shared" si="805"/>
        <v/>
      </c>
      <c r="BR1382" s="81" t="str">
        <f t="shared" si="815"/>
        <v/>
      </c>
      <c r="BU1382" s="138" t="str">
        <f t="shared" si="806"/>
        <v/>
      </c>
      <c r="BV1382" s="3" t="str">
        <f t="shared" si="807"/>
        <v/>
      </c>
      <c r="BW1382" s="3" t="str">
        <f t="shared" si="808"/>
        <v/>
      </c>
      <c r="BX1382" s="144" t="str">
        <f t="shared" si="809"/>
        <v/>
      </c>
      <c r="BY1382" s="18" t="str">
        <f t="shared" si="810"/>
        <v/>
      </c>
      <c r="BZ1382" s="18" t="str">
        <f t="shared" si="811"/>
        <v/>
      </c>
      <c r="CA1382" s="19" t="str">
        <f t="shared" si="812"/>
        <v/>
      </c>
    </row>
    <row r="1383" spans="4:79" x14ac:dyDescent="0.45">
      <c r="D1383" s="164" t="str">
        <f t="shared" si="813"/>
        <v/>
      </c>
      <c r="I1383" s="9" t="str">
        <f t="shared" si="786"/>
        <v/>
      </c>
      <c r="J1383" s="173" t="str">
        <f t="shared" si="787"/>
        <v/>
      </c>
      <c r="K1383" s="13"/>
      <c r="L1383" s="13"/>
      <c r="M1383" s="13"/>
      <c r="N1383" s="178" t="str">
        <f t="shared" si="788"/>
        <v/>
      </c>
      <c r="O1383" s="181" t="str">
        <f t="shared" si="789"/>
        <v/>
      </c>
      <c r="P1383" s="8" t="str">
        <f t="shared" si="790"/>
        <v/>
      </c>
      <c r="Q1383" s="8" t="str">
        <f t="shared" si="791"/>
        <v/>
      </c>
      <c r="R1383" s="8" t="str">
        <f t="shared" si="792"/>
        <v/>
      </c>
      <c r="S1383" s="8" t="str">
        <f t="shared" si="793"/>
        <v/>
      </c>
      <c r="T1383" s="8" t="str">
        <f t="shared" si="794"/>
        <v/>
      </c>
      <c r="U1383" s="8" t="str">
        <f t="shared" si="795"/>
        <v/>
      </c>
      <c r="V1383" s="16" t="str">
        <f t="shared" si="796"/>
        <v/>
      </c>
      <c r="W1383" s="129" t="str">
        <f t="shared" si="797"/>
        <v/>
      </c>
      <c r="X1383" s="8" t="str">
        <f t="shared" si="798"/>
        <v/>
      </c>
      <c r="Y1383" s="8" t="str">
        <f t="shared" si="799"/>
        <v/>
      </c>
      <c r="AQ1383" s="6" t="str">
        <f t="shared" si="800"/>
        <v/>
      </c>
      <c r="AR1383" s="128" t="str">
        <f t="shared" si="801"/>
        <v/>
      </c>
      <c r="AS1383" s="128" t="str">
        <f t="shared" si="802"/>
        <v/>
      </c>
      <c r="AT1383" s="139" t="str">
        <f t="shared" si="814"/>
        <v/>
      </c>
      <c r="BH1383" s="127" t="str">
        <f>IF(LEN(VBAsheet!H1383)&gt;0,$CD$4&amp;CHAR(10)&amp;$CD$5&amp;CHAR(10)&amp;$CD$6&amp;IF(VBAsheet!I1383="N",1,0)&amp;$CE$6&amp;CHAR(10)&amp;$CD$7&amp;CHAR(10)&amp;$CD$8&amp;VBAsheet!H1383&amp;$CE$8&amp;CHAR(10)&amp;$CD$9&amp;VBAsheet!K1383&amp;$CE$9&amp;CHAR(10)&amp;$CD$10&amp;VBAsheet!J1383-1&amp;$CE$10&amp;CHAR(10)&amp;$CD$11,"")</f>
        <v/>
      </c>
      <c r="BI1383"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3" s="18" t="str">
        <f>IF(LEN(X1383)&gt;0,$CD$23&amp;INDEX($CH$3:CH1386,MATCH(W1383,$CG$3:CG1386,0))&amp;$CE$23&amp;CHAR(10)&amp;$CD$24&amp;X1383&amp;$CE$24&amp;CHAR(10)&amp;$CD$25&amp;Y1383&amp;$CE$25&amp;CHAR(10),"")&amp;IF(LEN(AA1383)&gt;0,$CD$23&amp;INDEX($CH$3:CH1386,MATCH(Z1383,$CG$3:CG1386,0))&amp;$CE$23&amp;CHAR(10)&amp;$CD$24&amp;AA1383&amp;$CE$24&amp;CHAR(10)&amp;$CD$25&amp;AB1383&amp;$CE$25&amp;CHAR(10),"")&amp;IF(LEN(AD1383)&gt;0,$CD$23&amp;INDEX($CH$3:CH1386,MATCH(AC1383,$CG$3:CG1386,0))&amp;$CE$23&amp;CHAR(10)&amp;$CD$24&amp;AD1383&amp;$CE$24&amp;CHAR(10)&amp;$CD$25&amp;AE1383&amp;$CE$25&amp;CHAR(10),"")&amp;IF(LEN(AG1383)&gt;0,$CD$23&amp;INDEX($CH$3:CH1386,MATCH(AF1383,$CG$3:CG1386,0))&amp;$CE$23&amp;CHAR(10)&amp;$CD$24&amp;AG1383&amp;$CE$24&amp;CHAR(10)&amp;$CD$25&amp;AH1383&amp;$CE$25&amp;CHAR(10),"")&amp;IF(LEN(AJ1383)&gt;0,$CD$23&amp;INDEX($CH$3:CH1386,MATCH(AI1383,$CG$3:CG1386,0))&amp;$CE$23&amp;CHAR(10)&amp;$CD$24&amp;AJ1383&amp;$CE$24&amp;CHAR(10)&amp;$CD$25&amp;AK1383&amp;$CE$25&amp;CHAR(10),"")</f>
        <v/>
      </c>
      <c r="BK1383" s="18" t="str">
        <f>IF(LEN(J1383)&gt;0,INDEX($BH$2:$BH$100000,MATCH(J1383,VBAsheet!$H$2:$H$100000,0))&amp;CHAR(10),"")&amp;IF(LEN(K1383)&gt;0,INDEX($BH$2:$BH$100000,MATCH(K1383,VBAsheet!$H$2:$H$100000,0))&amp;CHAR(10),"")&amp;IF(LEN(L1383)&gt;0,INDEX($BH$2:$BH$100000,MATCH(L1383,VBAsheet!$H$2:$H$100000,0))&amp;CHAR(10),"")&amp;IF(LEN(M1383)&gt;0,INDEX($BH$2:$BH$100000,MATCH(M1383,VBAsheet!$H$2:$H$100000,0))&amp;CHAR(10),"")</f>
        <v/>
      </c>
      <c r="BM1383" s="94" t="str">
        <f t="shared" si="785"/>
        <v/>
      </c>
      <c r="BN1383" s="95" t="str">
        <f t="shared" si="804"/>
        <v/>
      </c>
      <c r="BP1383" s="18" t="str">
        <f t="shared" si="805"/>
        <v/>
      </c>
      <c r="BR1383" s="81" t="str">
        <f t="shared" si="815"/>
        <v/>
      </c>
      <c r="BU1383" s="138" t="str">
        <f t="shared" si="806"/>
        <v/>
      </c>
      <c r="BV1383" s="3" t="str">
        <f t="shared" si="807"/>
        <v/>
      </c>
      <c r="BW1383" s="3" t="str">
        <f t="shared" si="808"/>
        <v/>
      </c>
      <c r="BX1383" s="144" t="str">
        <f t="shared" si="809"/>
        <v/>
      </c>
      <c r="BY1383" s="18" t="str">
        <f t="shared" si="810"/>
        <v/>
      </c>
      <c r="BZ1383" s="18" t="str">
        <f t="shared" si="811"/>
        <v/>
      </c>
      <c r="CA1383" s="19" t="str">
        <f t="shared" si="812"/>
        <v/>
      </c>
    </row>
    <row r="1384" spans="4:79" x14ac:dyDescent="0.45">
      <c r="D1384" s="164" t="str">
        <f t="shared" si="813"/>
        <v/>
      </c>
      <c r="I1384" s="9" t="str">
        <f t="shared" si="786"/>
        <v/>
      </c>
      <c r="J1384" s="173" t="str">
        <f t="shared" si="787"/>
        <v/>
      </c>
      <c r="K1384" s="13"/>
      <c r="L1384" s="13"/>
      <c r="M1384" s="13"/>
      <c r="N1384" s="178" t="str">
        <f t="shared" si="788"/>
        <v/>
      </c>
      <c r="O1384" s="181" t="str">
        <f t="shared" si="789"/>
        <v/>
      </c>
      <c r="P1384" s="8" t="str">
        <f t="shared" si="790"/>
        <v/>
      </c>
      <c r="Q1384" s="8" t="str">
        <f t="shared" si="791"/>
        <v/>
      </c>
      <c r="R1384" s="8" t="str">
        <f t="shared" si="792"/>
        <v/>
      </c>
      <c r="S1384" s="8" t="str">
        <f t="shared" si="793"/>
        <v/>
      </c>
      <c r="T1384" s="8" t="str">
        <f t="shared" si="794"/>
        <v/>
      </c>
      <c r="U1384" s="8" t="str">
        <f t="shared" si="795"/>
        <v/>
      </c>
      <c r="V1384" s="16" t="str">
        <f t="shared" si="796"/>
        <v/>
      </c>
      <c r="W1384" s="129" t="str">
        <f t="shared" si="797"/>
        <v/>
      </c>
      <c r="X1384" s="8" t="str">
        <f t="shared" si="798"/>
        <v/>
      </c>
      <c r="Y1384" s="8" t="str">
        <f t="shared" si="799"/>
        <v/>
      </c>
      <c r="AQ1384" s="6" t="str">
        <f t="shared" si="800"/>
        <v/>
      </c>
      <c r="AR1384" s="128" t="str">
        <f t="shared" si="801"/>
        <v/>
      </c>
      <c r="AS1384" s="128" t="str">
        <f t="shared" si="802"/>
        <v/>
      </c>
      <c r="AT1384" s="139" t="str">
        <f t="shared" si="814"/>
        <v/>
      </c>
      <c r="BH1384" s="127" t="str">
        <f>IF(LEN(VBAsheet!H1384)&gt;0,$CD$4&amp;CHAR(10)&amp;$CD$5&amp;CHAR(10)&amp;$CD$6&amp;IF(VBAsheet!I1384="N",1,0)&amp;$CE$6&amp;CHAR(10)&amp;$CD$7&amp;CHAR(10)&amp;$CD$8&amp;VBAsheet!H1384&amp;$CE$8&amp;CHAR(10)&amp;$CD$9&amp;VBAsheet!K1384&amp;$CE$9&amp;CHAR(10)&amp;$CD$10&amp;VBAsheet!J1384-1&amp;$CE$10&amp;CHAR(10)&amp;$CD$11,"")</f>
        <v/>
      </c>
      <c r="BI1384"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4" s="18" t="str">
        <f>IF(LEN(X1384)&gt;0,$CD$23&amp;INDEX($CH$3:CH1387,MATCH(W1384,$CG$3:CG1387,0))&amp;$CE$23&amp;CHAR(10)&amp;$CD$24&amp;X1384&amp;$CE$24&amp;CHAR(10)&amp;$CD$25&amp;Y1384&amp;$CE$25&amp;CHAR(10),"")&amp;IF(LEN(AA1384)&gt;0,$CD$23&amp;INDEX($CH$3:CH1387,MATCH(Z1384,$CG$3:CG1387,0))&amp;$CE$23&amp;CHAR(10)&amp;$CD$24&amp;AA1384&amp;$CE$24&amp;CHAR(10)&amp;$CD$25&amp;AB1384&amp;$CE$25&amp;CHAR(10),"")&amp;IF(LEN(AD1384)&gt;0,$CD$23&amp;INDEX($CH$3:CH1387,MATCH(AC1384,$CG$3:CG1387,0))&amp;$CE$23&amp;CHAR(10)&amp;$CD$24&amp;AD1384&amp;$CE$24&amp;CHAR(10)&amp;$CD$25&amp;AE1384&amp;$CE$25&amp;CHAR(10),"")&amp;IF(LEN(AG1384)&gt;0,$CD$23&amp;INDEX($CH$3:CH1387,MATCH(AF1384,$CG$3:CG1387,0))&amp;$CE$23&amp;CHAR(10)&amp;$CD$24&amp;AG1384&amp;$CE$24&amp;CHAR(10)&amp;$CD$25&amp;AH1384&amp;$CE$25&amp;CHAR(10),"")&amp;IF(LEN(AJ1384)&gt;0,$CD$23&amp;INDEX($CH$3:CH1387,MATCH(AI1384,$CG$3:CG1387,0))&amp;$CE$23&amp;CHAR(10)&amp;$CD$24&amp;AJ1384&amp;$CE$24&amp;CHAR(10)&amp;$CD$25&amp;AK1384&amp;$CE$25&amp;CHAR(10),"")</f>
        <v/>
      </c>
      <c r="BK1384" s="18" t="str">
        <f>IF(LEN(J1384)&gt;0,INDEX($BH$2:$BH$100000,MATCH(J1384,VBAsheet!$H$2:$H$100000,0))&amp;CHAR(10),"")&amp;IF(LEN(K1384)&gt;0,INDEX($BH$2:$BH$100000,MATCH(K1384,VBAsheet!$H$2:$H$100000,0))&amp;CHAR(10),"")&amp;IF(LEN(L1384)&gt;0,INDEX($BH$2:$BH$100000,MATCH(L1384,VBAsheet!$H$2:$H$100000,0))&amp;CHAR(10),"")&amp;IF(LEN(M1384)&gt;0,INDEX($BH$2:$BH$100000,MATCH(M1384,VBAsheet!$H$2:$H$100000,0))&amp;CHAR(10),"")</f>
        <v/>
      </c>
      <c r="BM1384" s="94" t="str">
        <f t="shared" si="785"/>
        <v/>
      </c>
      <c r="BN1384" s="95" t="str">
        <f t="shared" si="804"/>
        <v/>
      </c>
      <c r="BP1384" s="18" t="str">
        <f t="shared" si="805"/>
        <v/>
      </c>
      <c r="BR1384" s="81" t="str">
        <f t="shared" si="815"/>
        <v/>
      </c>
      <c r="BU1384" s="138" t="str">
        <f t="shared" si="806"/>
        <v/>
      </c>
      <c r="BV1384" s="3" t="str">
        <f t="shared" si="807"/>
        <v/>
      </c>
      <c r="BW1384" s="3" t="str">
        <f t="shared" si="808"/>
        <v/>
      </c>
      <c r="BX1384" s="144" t="str">
        <f t="shared" si="809"/>
        <v/>
      </c>
      <c r="BY1384" s="18" t="str">
        <f t="shared" si="810"/>
        <v/>
      </c>
      <c r="BZ1384" s="18" t="str">
        <f t="shared" si="811"/>
        <v/>
      </c>
      <c r="CA1384" s="19" t="str">
        <f t="shared" si="812"/>
        <v/>
      </c>
    </row>
    <row r="1385" spans="4:79" x14ac:dyDescent="0.45">
      <c r="D1385" s="164" t="str">
        <f t="shared" si="813"/>
        <v/>
      </c>
      <c r="I1385" s="9" t="str">
        <f t="shared" si="786"/>
        <v/>
      </c>
      <c r="J1385" s="173" t="str">
        <f t="shared" si="787"/>
        <v/>
      </c>
      <c r="K1385" s="13"/>
      <c r="L1385" s="13"/>
      <c r="M1385" s="13"/>
      <c r="N1385" s="178" t="str">
        <f t="shared" si="788"/>
        <v/>
      </c>
      <c r="O1385" s="181" t="str">
        <f t="shared" si="789"/>
        <v/>
      </c>
      <c r="P1385" s="8" t="str">
        <f t="shared" si="790"/>
        <v/>
      </c>
      <c r="Q1385" s="8" t="str">
        <f t="shared" si="791"/>
        <v/>
      </c>
      <c r="R1385" s="8" t="str">
        <f t="shared" si="792"/>
        <v/>
      </c>
      <c r="S1385" s="8" t="str">
        <f t="shared" si="793"/>
        <v/>
      </c>
      <c r="T1385" s="8" t="str">
        <f t="shared" si="794"/>
        <v/>
      </c>
      <c r="U1385" s="8" t="str">
        <f t="shared" si="795"/>
        <v/>
      </c>
      <c r="V1385" s="16" t="str">
        <f t="shared" si="796"/>
        <v/>
      </c>
      <c r="W1385" s="129" t="str">
        <f t="shared" si="797"/>
        <v/>
      </c>
      <c r="X1385" s="8" t="str">
        <f t="shared" si="798"/>
        <v/>
      </c>
      <c r="Y1385" s="8" t="str">
        <f t="shared" si="799"/>
        <v/>
      </c>
      <c r="AQ1385" s="6" t="str">
        <f t="shared" si="800"/>
        <v/>
      </c>
      <c r="AR1385" s="128" t="str">
        <f t="shared" si="801"/>
        <v/>
      </c>
      <c r="AS1385" s="128" t="str">
        <f t="shared" si="802"/>
        <v/>
      </c>
      <c r="AT1385" s="139" t="str">
        <f t="shared" si="814"/>
        <v/>
      </c>
      <c r="BH1385" s="127" t="str">
        <f>IF(LEN(VBAsheet!H1385)&gt;0,$CD$4&amp;CHAR(10)&amp;$CD$5&amp;CHAR(10)&amp;$CD$6&amp;IF(VBAsheet!I1385="N",1,0)&amp;$CE$6&amp;CHAR(10)&amp;$CD$7&amp;CHAR(10)&amp;$CD$8&amp;VBAsheet!H1385&amp;$CE$8&amp;CHAR(10)&amp;$CD$9&amp;VBAsheet!K1385&amp;$CE$9&amp;CHAR(10)&amp;$CD$10&amp;VBAsheet!J1385-1&amp;$CE$10&amp;CHAR(10)&amp;$CD$11,"")</f>
        <v/>
      </c>
      <c r="BI1385"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5" s="18" t="str">
        <f>IF(LEN(X1385)&gt;0,$CD$23&amp;INDEX($CH$3:CH1388,MATCH(W1385,$CG$3:CG1388,0))&amp;$CE$23&amp;CHAR(10)&amp;$CD$24&amp;X1385&amp;$CE$24&amp;CHAR(10)&amp;$CD$25&amp;Y1385&amp;$CE$25&amp;CHAR(10),"")&amp;IF(LEN(AA1385)&gt;0,$CD$23&amp;INDEX($CH$3:CH1388,MATCH(Z1385,$CG$3:CG1388,0))&amp;$CE$23&amp;CHAR(10)&amp;$CD$24&amp;AA1385&amp;$CE$24&amp;CHAR(10)&amp;$CD$25&amp;AB1385&amp;$CE$25&amp;CHAR(10),"")&amp;IF(LEN(AD1385)&gt;0,$CD$23&amp;INDEX($CH$3:CH1388,MATCH(AC1385,$CG$3:CG1388,0))&amp;$CE$23&amp;CHAR(10)&amp;$CD$24&amp;AD1385&amp;$CE$24&amp;CHAR(10)&amp;$CD$25&amp;AE1385&amp;$CE$25&amp;CHAR(10),"")&amp;IF(LEN(AG1385)&gt;0,$CD$23&amp;INDEX($CH$3:CH1388,MATCH(AF1385,$CG$3:CG1388,0))&amp;$CE$23&amp;CHAR(10)&amp;$CD$24&amp;AG1385&amp;$CE$24&amp;CHAR(10)&amp;$CD$25&amp;AH1385&amp;$CE$25&amp;CHAR(10),"")&amp;IF(LEN(AJ1385)&gt;0,$CD$23&amp;INDEX($CH$3:CH1388,MATCH(AI1385,$CG$3:CG1388,0))&amp;$CE$23&amp;CHAR(10)&amp;$CD$24&amp;AJ1385&amp;$CE$24&amp;CHAR(10)&amp;$CD$25&amp;AK1385&amp;$CE$25&amp;CHAR(10),"")</f>
        <v/>
      </c>
      <c r="BK1385" s="18" t="str">
        <f>IF(LEN(J1385)&gt;0,INDEX($BH$2:$BH$100000,MATCH(J1385,VBAsheet!$H$2:$H$100000,0))&amp;CHAR(10),"")&amp;IF(LEN(K1385)&gt;0,INDEX($BH$2:$BH$100000,MATCH(K1385,VBAsheet!$H$2:$H$100000,0))&amp;CHAR(10),"")&amp;IF(LEN(L1385)&gt;0,INDEX($BH$2:$BH$100000,MATCH(L1385,VBAsheet!$H$2:$H$100000,0))&amp;CHAR(10),"")&amp;IF(LEN(M1385)&gt;0,INDEX($BH$2:$BH$100000,MATCH(M1385,VBAsheet!$H$2:$H$100000,0))&amp;CHAR(10),"")</f>
        <v/>
      </c>
      <c r="BM1385" s="94" t="str">
        <f t="shared" si="785"/>
        <v/>
      </c>
      <c r="BN1385" s="95" t="str">
        <f t="shared" si="804"/>
        <v/>
      </c>
      <c r="BP1385" s="18" t="str">
        <f t="shared" si="805"/>
        <v/>
      </c>
      <c r="BR1385" s="81" t="str">
        <f t="shared" si="815"/>
        <v/>
      </c>
      <c r="BU1385" s="138" t="str">
        <f t="shared" si="806"/>
        <v/>
      </c>
      <c r="BV1385" s="3" t="str">
        <f t="shared" si="807"/>
        <v/>
      </c>
      <c r="BW1385" s="3" t="str">
        <f t="shared" si="808"/>
        <v/>
      </c>
      <c r="BX1385" s="144" t="str">
        <f t="shared" si="809"/>
        <v/>
      </c>
      <c r="BY1385" s="18" t="str">
        <f t="shared" si="810"/>
        <v/>
      </c>
      <c r="BZ1385" s="18" t="str">
        <f t="shared" si="811"/>
        <v/>
      </c>
      <c r="CA1385" s="19" t="str">
        <f t="shared" si="812"/>
        <v/>
      </c>
    </row>
    <row r="1386" spans="4:79" x14ac:dyDescent="0.45">
      <c r="D1386" s="164" t="str">
        <f t="shared" si="813"/>
        <v/>
      </c>
      <c r="I1386" s="9" t="str">
        <f t="shared" si="786"/>
        <v/>
      </c>
      <c r="J1386" s="173" t="str">
        <f t="shared" si="787"/>
        <v/>
      </c>
      <c r="K1386" s="13"/>
      <c r="L1386" s="13"/>
      <c r="M1386" s="13"/>
      <c r="N1386" s="178" t="str">
        <f t="shared" si="788"/>
        <v/>
      </c>
      <c r="O1386" s="181" t="str">
        <f t="shared" si="789"/>
        <v/>
      </c>
      <c r="P1386" s="8" t="str">
        <f t="shared" si="790"/>
        <v/>
      </c>
      <c r="Q1386" s="8" t="str">
        <f t="shared" si="791"/>
        <v/>
      </c>
      <c r="R1386" s="8" t="str">
        <f t="shared" si="792"/>
        <v/>
      </c>
      <c r="S1386" s="8" t="str">
        <f t="shared" si="793"/>
        <v/>
      </c>
      <c r="T1386" s="8" t="str">
        <f t="shared" si="794"/>
        <v/>
      </c>
      <c r="U1386" s="8" t="str">
        <f t="shared" si="795"/>
        <v/>
      </c>
      <c r="V1386" s="16" t="str">
        <f t="shared" si="796"/>
        <v/>
      </c>
      <c r="W1386" s="129" t="str">
        <f t="shared" si="797"/>
        <v/>
      </c>
      <c r="X1386" s="8" t="str">
        <f t="shared" si="798"/>
        <v/>
      </c>
      <c r="Y1386" s="8" t="str">
        <f t="shared" si="799"/>
        <v/>
      </c>
      <c r="AQ1386" s="6" t="str">
        <f t="shared" si="800"/>
        <v/>
      </c>
      <c r="AR1386" s="128" t="str">
        <f t="shared" si="801"/>
        <v/>
      </c>
      <c r="AS1386" s="128" t="str">
        <f t="shared" si="802"/>
        <v/>
      </c>
      <c r="AT1386" s="139" t="str">
        <f t="shared" si="814"/>
        <v/>
      </c>
      <c r="BH1386" s="127" t="str">
        <f>IF(LEN(VBAsheet!H1386)&gt;0,$CD$4&amp;CHAR(10)&amp;$CD$5&amp;CHAR(10)&amp;$CD$6&amp;IF(VBAsheet!I1386="N",1,0)&amp;$CE$6&amp;CHAR(10)&amp;$CD$7&amp;CHAR(10)&amp;$CD$8&amp;VBAsheet!H1386&amp;$CE$8&amp;CHAR(10)&amp;$CD$9&amp;VBAsheet!K1386&amp;$CE$9&amp;CHAR(10)&amp;$CD$10&amp;VBAsheet!J1386-1&amp;$CE$10&amp;CHAR(10)&amp;$CD$11,"")</f>
        <v/>
      </c>
      <c r="BI1386"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6" s="18" t="str">
        <f>IF(LEN(X1386)&gt;0,$CD$23&amp;INDEX($CH$3:CH1389,MATCH(W1386,$CG$3:CG1389,0))&amp;$CE$23&amp;CHAR(10)&amp;$CD$24&amp;X1386&amp;$CE$24&amp;CHAR(10)&amp;$CD$25&amp;Y1386&amp;$CE$25&amp;CHAR(10),"")&amp;IF(LEN(AA1386)&gt;0,$CD$23&amp;INDEX($CH$3:CH1389,MATCH(Z1386,$CG$3:CG1389,0))&amp;$CE$23&amp;CHAR(10)&amp;$CD$24&amp;AA1386&amp;$CE$24&amp;CHAR(10)&amp;$CD$25&amp;AB1386&amp;$CE$25&amp;CHAR(10),"")&amp;IF(LEN(AD1386)&gt;0,$CD$23&amp;INDEX($CH$3:CH1389,MATCH(AC1386,$CG$3:CG1389,0))&amp;$CE$23&amp;CHAR(10)&amp;$CD$24&amp;AD1386&amp;$CE$24&amp;CHAR(10)&amp;$CD$25&amp;AE1386&amp;$CE$25&amp;CHAR(10),"")&amp;IF(LEN(AG1386)&gt;0,$CD$23&amp;INDEX($CH$3:CH1389,MATCH(AF1386,$CG$3:CG1389,0))&amp;$CE$23&amp;CHAR(10)&amp;$CD$24&amp;AG1386&amp;$CE$24&amp;CHAR(10)&amp;$CD$25&amp;AH1386&amp;$CE$25&amp;CHAR(10),"")&amp;IF(LEN(AJ1386)&gt;0,$CD$23&amp;INDEX($CH$3:CH1389,MATCH(AI1386,$CG$3:CG1389,0))&amp;$CE$23&amp;CHAR(10)&amp;$CD$24&amp;AJ1386&amp;$CE$24&amp;CHAR(10)&amp;$CD$25&amp;AK1386&amp;$CE$25&amp;CHAR(10),"")</f>
        <v/>
      </c>
      <c r="BK1386" s="18" t="str">
        <f>IF(LEN(J1386)&gt;0,INDEX($BH$2:$BH$100000,MATCH(J1386,VBAsheet!$H$2:$H$100000,0))&amp;CHAR(10),"")&amp;IF(LEN(K1386)&gt;0,INDEX($BH$2:$BH$100000,MATCH(K1386,VBAsheet!$H$2:$H$100000,0))&amp;CHAR(10),"")&amp;IF(LEN(L1386)&gt;0,INDEX($BH$2:$BH$100000,MATCH(L1386,VBAsheet!$H$2:$H$100000,0))&amp;CHAR(10),"")&amp;IF(LEN(M1386)&gt;0,INDEX($BH$2:$BH$100000,MATCH(M1386,VBAsheet!$H$2:$H$100000,0))&amp;CHAR(10),"")</f>
        <v/>
      </c>
      <c r="BM1386" s="94" t="str">
        <f t="shared" ref="BM1386:BM1449" si="816">IF(LEN(E1386)&gt;0,E1386,"")</f>
        <v/>
      </c>
      <c r="BN1386" s="95" t="str">
        <f t="shared" si="804"/>
        <v/>
      </c>
      <c r="BP1386" s="18" t="str">
        <f t="shared" si="805"/>
        <v/>
      </c>
      <c r="BR1386" s="81" t="str">
        <f t="shared" si="815"/>
        <v/>
      </c>
      <c r="BU1386" s="138" t="str">
        <f t="shared" si="806"/>
        <v/>
      </c>
      <c r="BV1386" s="3" t="str">
        <f t="shared" si="807"/>
        <v/>
      </c>
      <c r="BW1386" s="3" t="str">
        <f t="shared" si="808"/>
        <v/>
      </c>
      <c r="BX1386" s="144" t="str">
        <f t="shared" si="809"/>
        <v/>
      </c>
      <c r="BY1386" s="18" t="str">
        <f t="shared" si="810"/>
        <v/>
      </c>
      <c r="BZ1386" s="18" t="str">
        <f t="shared" si="811"/>
        <v/>
      </c>
      <c r="CA1386" s="19" t="str">
        <f t="shared" si="812"/>
        <v/>
      </c>
    </row>
    <row r="1387" spans="4:79" x14ac:dyDescent="0.45">
      <c r="D1387" s="164" t="str">
        <f t="shared" si="813"/>
        <v/>
      </c>
      <c r="I1387" s="9" t="str">
        <f t="shared" si="786"/>
        <v/>
      </c>
      <c r="J1387" s="173" t="str">
        <f t="shared" si="787"/>
        <v/>
      </c>
      <c r="K1387" s="13"/>
      <c r="L1387" s="13"/>
      <c r="M1387" s="13"/>
      <c r="N1387" s="178" t="str">
        <f t="shared" si="788"/>
        <v/>
      </c>
      <c r="O1387" s="181" t="str">
        <f t="shared" si="789"/>
        <v/>
      </c>
      <c r="P1387" s="8" t="str">
        <f t="shared" si="790"/>
        <v/>
      </c>
      <c r="Q1387" s="8" t="str">
        <f t="shared" si="791"/>
        <v/>
      </c>
      <c r="R1387" s="8" t="str">
        <f t="shared" si="792"/>
        <v/>
      </c>
      <c r="S1387" s="8" t="str">
        <f t="shared" si="793"/>
        <v/>
      </c>
      <c r="T1387" s="8" t="str">
        <f t="shared" si="794"/>
        <v/>
      </c>
      <c r="U1387" s="8" t="str">
        <f t="shared" si="795"/>
        <v/>
      </c>
      <c r="V1387" s="16" t="str">
        <f t="shared" si="796"/>
        <v/>
      </c>
      <c r="W1387" s="129" t="str">
        <f t="shared" si="797"/>
        <v/>
      </c>
      <c r="X1387" s="8" t="str">
        <f t="shared" si="798"/>
        <v/>
      </c>
      <c r="Y1387" s="8" t="str">
        <f t="shared" si="799"/>
        <v/>
      </c>
      <c r="AQ1387" s="6" t="str">
        <f t="shared" si="800"/>
        <v/>
      </c>
      <c r="AR1387" s="128" t="str">
        <f t="shared" si="801"/>
        <v/>
      </c>
      <c r="AS1387" s="128" t="str">
        <f t="shared" si="802"/>
        <v/>
      </c>
      <c r="AT1387" s="139" t="str">
        <f t="shared" si="814"/>
        <v/>
      </c>
      <c r="BH1387" s="127" t="str">
        <f>IF(LEN(VBAsheet!H1387)&gt;0,$CD$4&amp;CHAR(10)&amp;$CD$5&amp;CHAR(10)&amp;$CD$6&amp;IF(VBAsheet!I1387="N",1,0)&amp;$CE$6&amp;CHAR(10)&amp;$CD$7&amp;CHAR(10)&amp;$CD$8&amp;VBAsheet!H1387&amp;$CE$8&amp;CHAR(10)&amp;$CD$9&amp;VBAsheet!K1387&amp;$CE$9&amp;CHAR(10)&amp;$CD$10&amp;VBAsheet!J1387-1&amp;$CE$10&amp;CHAR(10)&amp;$CD$11,"")</f>
        <v/>
      </c>
      <c r="BI1387"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7" s="18" t="str">
        <f>IF(LEN(X1387)&gt;0,$CD$23&amp;INDEX($CH$3:CH1390,MATCH(W1387,$CG$3:CG1390,0))&amp;$CE$23&amp;CHAR(10)&amp;$CD$24&amp;X1387&amp;$CE$24&amp;CHAR(10)&amp;$CD$25&amp;Y1387&amp;$CE$25&amp;CHAR(10),"")&amp;IF(LEN(AA1387)&gt;0,$CD$23&amp;INDEX($CH$3:CH1390,MATCH(Z1387,$CG$3:CG1390,0))&amp;$CE$23&amp;CHAR(10)&amp;$CD$24&amp;AA1387&amp;$CE$24&amp;CHAR(10)&amp;$CD$25&amp;AB1387&amp;$CE$25&amp;CHAR(10),"")&amp;IF(LEN(AD1387)&gt;0,$CD$23&amp;INDEX($CH$3:CH1390,MATCH(AC1387,$CG$3:CG1390,0))&amp;$CE$23&amp;CHAR(10)&amp;$CD$24&amp;AD1387&amp;$CE$24&amp;CHAR(10)&amp;$CD$25&amp;AE1387&amp;$CE$25&amp;CHAR(10),"")&amp;IF(LEN(AG1387)&gt;0,$CD$23&amp;INDEX($CH$3:CH1390,MATCH(AF1387,$CG$3:CG1390,0))&amp;$CE$23&amp;CHAR(10)&amp;$CD$24&amp;AG1387&amp;$CE$24&amp;CHAR(10)&amp;$CD$25&amp;AH1387&amp;$CE$25&amp;CHAR(10),"")&amp;IF(LEN(AJ1387)&gt;0,$CD$23&amp;INDEX($CH$3:CH1390,MATCH(AI1387,$CG$3:CG1390,0))&amp;$CE$23&amp;CHAR(10)&amp;$CD$24&amp;AJ1387&amp;$CE$24&amp;CHAR(10)&amp;$CD$25&amp;AK1387&amp;$CE$25&amp;CHAR(10),"")</f>
        <v/>
      </c>
      <c r="BK1387" s="18" t="str">
        <f>IF(LEN(J1387)&gt;0,INDEX($BH$2:$BH$100000,MATCH(J1387,VBAsheet!$H$2:$H$100000,0))&amp;CHAR(10),"")&amp;IF(LEN(K1387)&gt;0,INDEX($BH$2:$BH$100000,MATCH(K1387,VBAsheet!$H$2:$H$100000,0))&amp;CHAR(10),"")&amp;IF(LEN(L1387)&gt;0,INDEX($BH$2:$BH$100000,MATCH(L1387,VBAsheet!$H$2:$H$100000,0))&amp;CHAR(10),"")&amp;IF(LEN(M1387)&gt;0,INDEX($BH$2:$BH$100000,MATCH(M1387,VBAsheet!$H$2:$H$100000,0))&amp;CHAR(10),"")</f>
        <v/>
      </c>
      <c r="BM1387" s="94" t="str">
        <f t="shared" si="816"/>
        <v/>
      </c>
      <c r="BN1387" s="95" t="str">
        <f t="shared" si="804"/>
        <v/>
      </c>
      <c r="BP1387" s="18" t="str">
        <f t="shared" si="805"/>
        <v/>
      </c>
      <c r="BR1387" s="81" t="str">
        <f t="shared" si="815"/>
        <v/>
      </c>
      <c r="BU1387" s="138" t="str">
        <f t="shared" si="806"/>
        <v/>
      </c>
      <c r="BV1387" s="3" t="str">
        <f t="shared" si="807"/>
        <v/>
      </c>
      <c r="BW1387" s="3" t="str">
        <f t="shared" si="808"/>
        <v/>
      </c>
      <c r="BX1387" s="144" t="str">
        <f t="shared" si="809"/>
        <v/>
      </c>
      <c r="BY1387" s="18" t="str">
        <f t="shared" si="810"/>
        <v/>
      </c>
      <c r="BZ1387" s="18" t="str">
        <f t="shared" si="811"/>
        <v/>
      </c>
      <c r="CA1387" s="19" t="str">
        <f t="shared" si="812"/>
        <v/>
      </c>
    </row>
    <row r="1388" spans="4:79" x14ac:dyDescent="0.45">
      <c r="D1388" s="164" t="str">
        <f t="shared" si="813"/>
        <v/>
      </c>
      <c r="I1388" s="9" t="str">
        <f t="shared" si="786"/>
        <v/>
      </c>
      <c r="J1388" s="173" t="str">
        <f t="shared" si="787"/>
        <v/>
      </c>
      <c r="K1388" s="13"/>
      <c r="L1388" s="13"/>
      <c r="M1388" s="13"/>
      <c r="N1388" s="178" t="str">
        <f t="shared" si="788"/>
        <v/>
      </c>
      <c r="O1388" s="181" t="str">
        <f t="shared" si="789"/>
        <v/>
      </c>
      <c r="P1388" s="8" t="str">
        <f t="shared" si="790"/>
        <v/>
      </c>
      <c r="Q1388" s="8" t="str">
        <f t="shared" si="791"/>
        <v/>
      </c>
      <c r="R1388" s="8" t="str">
        <f t="shared" si="792"/>
        <v/>
      </c>
      <c r="S1388" s="8" t="str">
        <f t="shared" si="793"/>
        <v/>
      </c>
      <c r="T1388" s="8" t="str">
        <f t="shared" si="794"/>
        <v/>
      </c>
      <c r="U1388" s="8" t="str">
        <f t="shared" si="795"/>
        <v/>
      </c>
      <c r="V1388" s="16" t="str">
        <f t="shared" si="796"/>
        <v/>
      </c>
      <c r="W1388" s="129" t="str">
        <f t="shared" si="797"/>
        <v/>
      </c>
      <c r="X1388" s="8" t="str">
        <f t="shared" si="798"/>
        <v/>
      </c>
      <c r="Y1388" s="8" t="str">
        <f t="shared" si="799"/>
        <v/>
      </c>
      <c r="AQ1388" s="6" t="str">
        <f t="shared" si="800"/>
        <v/>
      </c>
      <c r="AR1388" s="128" t="str">
        <f t="shared" si="801"/>
        <v/>
      </c>
      <c r="AS1388" s="128" t="str">
        <f t="shared" si="802"/>
        <v/>
      </c>
      <c r="AT1388" s="139" t="str">
        <f t="shared" si="814"/>
        <v/>
      </c>
      <c r="BH1388" s="127" t="str">
        <f>IF(LEN(VBAsheet!H1388)&gt;0,$CD$4&amp;CHAR(10)&amp;$CD$5&amp;CHAR(10)&amp;$CD$6&amp;IF(VBAsheet!I1388="N",1,0)&amp;$CE$6&amp;CHAR(10)&amp;$CD$7&amp;CHAR(10)&amp;$CD$8&amp;VBAsheet!H1388&amp;$CE$8&amp;CHAR(10)&amp;$CD$9&amp;VBAsheet!K1388&amp;$CE$9&amp;CHAR(10)&amp;$CD$10&amp;VBAsheet!J1388-1&amp;$CE$10&amp;CHAR(10)&amp;$CD$11,"")</f>
        <v/>
      </c>
      <c r="BI1388"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8" s="18" t="str">
        <f>IF(LEN(X1388)&gt;0,$CD$23&amp;INDEX($CH$3:CH1391,MATCH(W1388,$CG$3:CG1391,0))&amp;$CE$23&amp;CHAR(10)&amp;$CD$24&amp;X1388&amp;$CE$24&amp;CHAR(10)&amp;$CD$25&amp;Y1388&amp;$CE$25&amp;CHAR(10),"")&amp;IF(LEN(AA1388)&gt;0,$CD$23&amp;INDEX($CH$3:CH1391,MATCH(Z1388,$CG$3:CG1391,0))&amp;$CE$23&amp;CHAR(10)&amp;$CD$24&amp;AA1388&amp;$CE$24&amp;CHAR(10)&amp;$CD$25&amp;AB1388&amp;$CE$25&amp;CHAR(10),"")&amp;IF(LEN(AD1388)&gt;0,$CD$23&amp;INDEX($CH$3:CH1391,MATCH(AC1388,$CG$3:CG1391,0))&amp;$CE$23&amp;CHAR(10)&amp;$CD$24&amp;AD1388&amp;$CE$24&amp;CHAR(10)&amp;$CD$25&amp;AE1388&amp;$CE$25&amp;CHAR(10),"")&amp;IF(LEN(AG1388)&gt;0,$CD$23&amp;INDEX($CH$3:CH1391,MATCH(AF1388,$CG$3:CG1391,0))&amp;$CE$23&amp;CHAR(10)&amp;$CD$24&amp;AG1388&amp;$CE$24&amp;CHAR(10)&amp;$CD$25&amp;AH1388&amp;$CE$25&amp;CHAR(10),"")&amp;IF(LEN(AJ1388)&gt;0,$CD$23&amp;INDEX($CH$3:CH1391,MATCH(AI1388,$CG$3:CG1391,0))&amp;$CE$23&amp;CHAR(10)&amp;$CD$24&amp;AJ1388&amp;$CE$24&amp;CHAR(10)&amp;$CD$25&amp;AK1388&amp;$CE$25&amp;CHAR(10),"")</f>
        <v/>
      </c>
      <c r="BK1388" s="18" t="str">
        <f>IF(LEN(J1388)&gt;0,INDEX($BH$2:$BH$100000,MATCH(J1388,VBAsheet!$H$2:$H$100000,0))&amp;CHAR(10),"")&amp;IF(LEN(K1388)&gt;0,INDEX($BH$2:$BH$100000,MATCH(K1388,VBAsheet!$H$2:$H$100000,0))&amp;CHAR(10),"")&amp;IF(LEN(L1388)&gt;0,INDEX($BH$2:$BH$100000,MATCH(L1388,VBAsheet!$H$2:$H$100000,0))&amp;CHAR(10),"")&amp;IF(LEN(M1388)&gt;0,INDEX($BH$2:$BH$100000,MATCH(M1388,VBAsheet!$H$2:$H$100000,0))&amp;CHAR(10),"")</f>
        <v/>
      </c>
      <c r="BM1388" s="94" t="str">
        <f t="shared" si="816"/>
        <v/>
      </c>
      <c r="BN1388" s="95" t="str">
        <f t="shared" si="804"/>
        <v/>
      </c>
      <c r="BP1388" s="18" t="str">
        <f t="shared" si="805"/>
        <v/>
      </c>
      <c r="BR1388" s="81" t="str">
        <f t="shared" si="815"/>
        <v/>
      </c>
      <c r="BU1388" s="138" t="str">
        <f t="shared" si="806"/>
        <v/>
      </c>
      <c r="BV1388" s="3" t="str">
        <f t="shared" si="807"/>
        <v/>
      </c>
      <c r="BW1388" s="3" t="str">
        <f t="shared" si="808"/>
        <v/>
      </c>
      <c r="BX1388" s="144" t="str">
        <f t="shared" si="809"/>
        <v/>
      </c>
      <c r="BY1388" s="18" t="str">
        <f t="shared" si="810"/>
        <v/>
      </c>
      <c r="BZ1388" s="18" t="str">
        <f t="shared" si="811"/>
        <v/>
      </c>
      <c r="CA1388" s="19" t="str">
        <f t="shared" si="812"/>
        <v/>
      </c>
    </row>
    <row r="1389" spans="4:79" x14ac:dyDescent="0.45">
      <c r="D1389" s="164" t="str">
        <f t="shared" si="813"/>
        <v/>
      </c>
      <c r="I1389" s="9" t="str">
        <f t="shared" si="786"/>
        <v/>
      </c>
      <c r="J1389" s="173" t="str">
        <f t="shared" si="787"/>
        <v/>
      </c>
      <c r="K1389" s="13"/>
      <c r="L1389" s="13"/>
      <c r="M1389" s="13"/>
      <c r="N1389" s="178" t="str">
        <f t="shared" si="788"/>
        <v/>
      </c>
      <c r="O1389" s="181" t="str">
        <f t="shared" si="789"/>
        <v/>
      </c>
      <c r="P1389" s="8" t="str">
        <f t="shared" si="790"/>
        <v/>
      </c>
      <c r="Q1389" s="8" t="str">
        <f t="shared" si="791"/>
        <v/>
      </c>
      <c r="R1389" s="8" t="str">
        <f t="shared" si="792"/>
        <v/>
      </c>
      <c r="S1389" s="8" t="str">
        <f t="shared" si="793"/>
        <v/>
      </c>
      <c r="T1389" s="8" t="str">
        <f t="shared" si="794"/>
        <v/>
      </c>
      <c r="U1389" s="8" t="str">
        <f t="shared" si="795"/>
        <v/>
      </c>
      <c r="V1389" s="16" t="str">
        <f t="shared" si="796"/>
        <v/>
      </c>
      <c r="W1389" s="129" t="str">
        <f t="shared" si="797"/>
        <v/>
      </c>
      <c r="X1389" s="8" t="str">
        <f t="shared" si="798"/>
        <v/>
      </c>
      <c r="Y1389" s="8" t="str">
        <f t="shared" si="799"/>
        <v/>
      </c>
      <c r="AQ1389" s="6" t="str">
        <f t="shared" si="800"/>
        <v/>
      </c>
      <c r="AR1389" s="128" t="str">
        <f t="shared" si="801"/>
        <v/>
      </c>
      <c r="AS1389" s="128" t="str">
        <f t="shared" si="802"/>
        <v/>
      </c>
      <c r="AT1389" s="139" t="str">
        <f t="shared" si="814"/>
        <v/>
      </c>
      <c r="BH1389" s="127" t="str">
        <f>IF(LEN(VBAsheet!H1389)&gt;0,$CD$4&amp;CHAR(10)&amp;$CD$5&amp;CHAR(10)&amp;$CD$6&amp;IF(VBAsheet!I1389="N",1,0)&amp;$CE$6&amp;CHAR(10)&amp;$CD$7&amp;CHAR(10)&amp;$CD$8&amp;VBAsheet!H1389&amp;$CE$8&amp;CHAR(10)&amp;$CD$9&amp;VBAsheet!K1389&amp;$CE$9&amp;CHAR(10)&amp;$CD$10&amp;VBAsheet!J1389-1&amp;$CE$10&amp;CHAR(10)&amp;$CD$11,"")</f>
        <v/>
      </c>
      <c r="BI1389"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89" s="18" t="str">
        <f>IF(LEN(X1389)&gt;0,$CD$23&amp;INDEX($CH$3:CH1392,MATCH(W1389,$CG$3:CG1392,0))&amp;$CE$23&amp;CHAR(10)&amp;$CD$24&amp;X1389&amp;$CE$24&amp;CHAR(10)&amp;$CD$25&amp;Y1389&amp;$CE$25&amp;CHAR(10),"")&amp;IF(LEN(AA1389)&gt;0,$CD$23&amp;INDEX($CH$3:CH1392,MATCH(Z1389,$CG$3:CG1392,0))&amp;$CE$23&amp;CHAR(10)&amp;$CD$24&amp;AA1389&amp;$CE$24&amp;CHAR(10)&amp;$CD$25&amp;AB1389&amp;$CE$25&amp;CHAR(10),"")&amp;IF(LEN(AD1389)&gt;0,$CD$23&amp;INDEX($CH$3:CH1392,MATCH(AC1389,$CG$3:CG1392,0))&amp;$CE$23&amp;CHAR(10)&amp;$CD$24&amp;AD1389&amp;$CE$24&amp;CHAR(10)&amp;$CD$25&amp;AE1389&amp;$CE$25&amp;CHAR(10),"")&amp;IF(LEN(AG1389)&gt;0,$CD$23&amp;INDEX($CH$3:CH1392,MATCH(AF1389,$CG$3:CG1392,0))&amp;$CE$23&amp;CHAR(10)&amp;$CD$24&amp;AG1389&amp;$CE$24&amp;CHAR(10)&amp;$CD$25&amp;AH1389&amp;$CE$25&amp;CHAR(10),"")&amp;IF(LEN(AJ1389)&gt;0,$CD$23&amp;INDEX($CH$3:CH1392,MATCH(AI1389,$CG$3:CG1392,0))&amp;$CE$23&amp;CHAR(10)&amp;$CD$24&amp;AJ1389&amp;$CE$24&amp;CHAR(10)&amp;$CD$25&amp;AK1389&amp;$CE$25&amp;CHAR(10),"")</f>
        <v/>
      </c>
      <c r="BK1389" s="18" t="str">
        <f>IF(LEN(J1389)&gt;0,INDEX($BH$2:$BH$100000,MATCH(J1389,VBAsheet!$H$2:$H$100000,0))&amp;CHAR(10),"")&amp;IF(LEN(K1389)&gt;0,INDEX($BH$2:$BH$100000,MATCH(K1389,VBAsheet!$H$2:$H$100000,0))&amp;CHAR(10),"")&amp;IF(LEN(L1389)&gt;0,INDEX($BH$2:$BH$100000,MATCH(L1389,VBAsheet!$H$2:$H$100000,0))&amp;CHAR(10),"")&amp;IF(LEN(M1389)&gt;0,INDEX($BH$2:$BH$100000,MATCH(M1389,VBAsheet!$H$2:$H$100000,0))&amp;CHAR(10),"")</f>
        <v/>
      </c>
      <c r="BM1389" s="94" t="str">
        <f t="shared" si="816"/>
        <v/>
      </c>
      <c r="BN1389" s="95" t="str">
        <f t="shared" si="804"/>
        <v/>
      </c>
      <c r="BP1389" s="18" t="str">
        <f t="shared" si="805"/>
        <v/>
      </c>
      <c r="BR1389" s="81" t="str">
        <f t="shared" si="815"/>
        <v/>
      </c>
      <c r="BU1389" s="138" t="str">
        <f t="shared" si="806"/>
        <v/>
      </c>
      <c r="BV1389" s="3" t="str">
        <f t="shared" si="807"/>
        <v/>
      </c>
      <c r="BW1389" s="3" t="str">
        <f t="shared" si="808"/>
        <v/>
      </c>
      <c r="BX1389" s="144" t="str">
        <f t="shared" si="809"/>
        <v/>
      </c>
      <c r="BY1389" s="18" t="str">
        <f t="shared" si="810"/>
        <v/>
      </c>
      <c r="BZ1389" s="18" t="str">
        <f t="shared" si="811"/>
        <v/>
      </c>
      <c r="CA1389" s="19" t="str">
        <f t="shared" si="812"/>
        <v/>
      </c>
    </row>
    <row r="1390" spans="4:79" x14ac:dyDescent="0.45">
      <c r="D1390" s="164" t="str">
        <f t="shared" si="813"/>
        <v/>
      </c>
      <c r="I1390" s="9" t="str">
        <f t="shared" si="786"/>
        <v/>
      </c>
      <c r="J1390" s="173" t="str">
        <f t="shared" si="787"/>
        <v/>
      </c>
      <c r="K1390" s="13"/>
      <c r="L1390" s="13"/>
      <c r="M1390" s="13"/>
      <c r="N1390" s="178" t="str">
        <f t="shared" si="788"/>
        <v/>
      </c>
      <c r="O1390" s="181" t="str">
        <f t="shared" si="789"/>
        <v/>
      </c>
      <c r="P1390" s="8" t="str">
        <f t="shared" si="790"/>
        <v/>
      </c>
      <c r="Q1390" s="8" t="str">
        <f t="shared" si="791"/>
        <v/>
      </c>
      <c r="R1390" s="8" t="str">
        <f t="shared" si="792"/>
        <v/>
      </c>
      <c r="S1390" s="8" t="str">
        <f t="shared" si="793"/>
        <v/>
      </c>
      <c r="T1390" s="8" t="str">
        <f t="shared" si="794"/>
        <v/>
      </c>
      <c r="U1390" s="8" t="str">
        <f t="shared" si="795"/>
        <v/>
      </c>
      <c r="V1390" s="16" t="str">
        <f t="shared" si="796"/>
        <v/>
      </c>
      <c r="W1390" s="129" t="str">
        <f t="shared" si="797"/>
        <v/>
      </c>
      <c r="X1390" s="8" t="str">
        <f t="shared" si="798"/>
        <v/>
      </c>
      <c r="Y1390" s="8" t="str">
        <f t="shared" si="799"/>
        <v/>
      </c>
      <c r="AQ1390" s="6" t="str">
        <f t="shared" si="800"/>
        <v/>
      </c>
      <c r="AR1390" s="128" t="str">
        <f t="shared" si="801"/>
        <v/>
      </c>
      <c r="AS1390" s="128" t="str">
        <f t="shared" si="802"/>
        <v/>
      </c>
      <c r="AT1390" s="139" t="str">
        <f t="shared" si="814"/>
        <v/>
      </c>
      <c r="BH1390" s="127" t="str">
        <f>IF(LEN(VBAsheet!H1390)&gt;0,$CD$4&amp;CHAR(10)&amp;$CD$5&amp;CHAR(10)&amp;$CD$6&amp;IF(VBAsheet!I1390="N",1,0)&amp;$CE$6&amp;CHAR(10)&amp;$CD$7&amp;CHAR(10)&amp;$CD$8&amp;VBAsheet!H1390&amp;$CE$8&amp;CHAR(10)&amp;$CD$9&amp;VBAsheet!K1390&amp;$CE$9&amp;CHAR(10)&amp;$CD$10&amp;VBAsheet!J1390-1&amp;$CE$10&amp;CHAR(10)&amp;$CD$11,"")</f>
        <v/>
      </c>
      <c r="BI1390"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0" s="18" t="str">
        <f>IF(LEN(X1390)&gt;0,$CD$23&amp;INDEX($CH$3:CH1393,MATCH(W1390,$CG$3:CG1393,0))&amp;$CE$23&amp;CHAR(10)&amp;$CD$24&amp;X1390&amp;$CE$24&amp;CHAR(10)&amp;$CD$25&amp;Y1390&amp;$CE$25&amp;CHAR(10),"")&amp;IF(LEN(AA1390)&gt;0,$CD$23&amp;INDEX($CH$3:CH1393,MATCH(Z1390,$CG$3:CG1393,0))&amp;$CE$23&amp;CHAR(10)&amp;$CD$24&amp;AA1390&amp;$CE$24&amp;CHAR(10)&amp;$CD$25&amp;AB1390&amp;$CE$25&amp;CHAR(10),"")&amp;IF(LEN(AD1390)&gt;0,$CD$23&amp;INDEX($CH$3:CH1393,MATCH(AC1390,$CG$3:CG1393,0))&amp;$CE$23&amp;CHAR(10)&amp;$CD$24&amp;AD1390&amp;$CE$24&amp;CHAR(10)&amp;$CD$25&amp;AE1390&amp;$CE$25&amp;CHAR(10),"")&amp;IF(LEN(AG1390)&gt;0,$CD$23&amp;INDEX($CH$3:CH1393,MATCH(AF1390,$CG$3:CG1393,0))&amp;$CE$23&amp;CHAR(10)&amp;$CD$24&amp;AG1390&amp;$CE$24&amp;CHAR(10)&amp;$CD$25&amp;AH1390&amp;$CE$25&amp;CHAR(10),"")&amp;IF(LEN(AJ1390)&gt;0,$CD$23&amp;INDEX($CH$3:CH1393,MATCH(AI1390,$CG$3:CG1393,0))&amp;$CE$23&amp;CHAR(10)&amp;$CD$24&amp;AJ1390&amp;$CE$24&amp;CHAR(10)&amp;$CD$25&amp;AK1390&amp;$CE$25&amp;CHAR(10),"")</f>
        <v/>
      </c>
      <c r="BK1390" s="18" t="str">
        <f>IF(LEN(J1390)&gt;0,INDEX($BH$2:$BH$100000,MATCH(J1390,VBAsheet!$H$2:$H$100000,0))&amp;CHAR(10),"")&amp;IF(LEN(K1390)&gt;0,INDEX($BH$2:$BH$100000,MATCH(K1390,VBAsheet!$H$2:$H$100000,0))&amp;CHAR(10),"")&amp;IF(LEN(L1390)&gt;0,INDEX($BH$2:$BH$100000,MATCH(L1390,VBAsheet!$H$2:$H$100000,0))&amp;CHAR(10),"")&amp;IF(LEN(M1390)&gt;0,INDEX($BH$2:$BH$100000,MATCH(M1390,VBAsheet!$H$2:$H$100000,0))&amp;CHAR(10),"")</f>
        <v/>
      </c>
      <c r="BM1390" s="94" t="str">
        <f t="shared" si="816"/>
        <v/>
      </c>
      <c r="BN1390" s="95" t="str">
        <f t="shared" si="804"/>
        <v/>
      </c>
      <c r="BP1390" s="18" t="str">
        <f t="shared" si="805"/>
        <v/>
      </c>
      <c r="BR1390" s="81" t="str">
        <f t="shared" si="815"/>
        <v/>
      </c>
      <c r="BU1390" s="138" t="str">
        <f t="shared" si="806"/>
        <v/>
      </c>
      <c r="BV1390" s="3" t="str">
        <f t="shared" si="807"/>
        <v/>
      </c>
      <c r="BW1390" s="3" t="str">
        <f t="shared" si="808"/>
        <v/>
      </c>
      <c r="BX1390" s="144" t="str">
        <f t="shared" si="809"/>
        <v/>
      </c>
      <c r="BY1390" s="18" t="str">
        <f t="shared" si="810"/>
        <v/>
      </c>
      <c r="BZ1390" s="18" t="str">
        <f t="shared" si="811"/>
        <v/>
      </c>
      <c r="CA1390" s="19" t="str">
        <f t="shared" si="812"/>
        <v/>
      </c>
    </row>
    <row r="1391" spans="4:79" x14ac:dyDescent="0.45">
      <c r="D1391" s="164" t="str">
        <f t="shared" si="813"/>
        <v/>
      </c>
      <c r="I1391" s="9" t="str">
        <f t="shared" si="786"/>
        <v/>
      </c>
      <c r="J1391" s="173" t="str">
        <f t="shared" si="787"/>
        <v/>
      </c>
      <c r="K1391" s="13"/>
      <c r="L1391" s="13"/>
      <c r="M1391" s="13"/>
      <c r="N1391" s="178" t="str">
        <f t="shared" si="788"/>
        <v/>
      </c>
      <c r="O1391" s="181" t="str">
        <f t="shared" si="789"/>
        <v/>
      </c>
      <c r="P1391" s="8" t="str">
        <f t="shared" si="790"/>
        <v/>
      </c>
      <c r="Q1391" s="8" t="str">
        <f t="shared" si="791"/>
        <v/>
      </c>
      <c r="R1391" s="8" t="str">
        <f t="shared" si="792"/>
        <v/>
      </c>
      <c r="S1391" s="8" t="str">
        <f t="shared" si="793"/>
        <v/>
      </c>
      <c r="T1391" s="8" t="str">
        <f t="shared" si="794"/>
        <v/>
      </c>
      <c r="U1391" s="8" t="str">
        <f t="shared" si="795"/>
        <v/>
      </c>
      <c r="V1391" s="16" t="str">
        <f t="shared" si="796"/>
        <v/>
      </c>
      <c r="W1391" s="129" t="str">
        <f t="shared" si="797"/>
        <v/>
      </c>
      <c r="X1391" s="8" t="str">
        <f t="shared" si="798"/>
        <v/>
      </c>
      <c r="Y1391" s="8" t="str">
        <f t="shared" si="799"/>
        <v/>
      </c>
      <c r="AQ1391" s="6" t="str">
        <f t="shared" si="800"/>
        <v/>
      </c>
      <c r="AR1391" s="128" t="str">
        <f t="shared" si="801"/>
        <v/>
      </c>
      <c r="AS1391" s="128" t="str">
        <f t="shared" si="802"/>
        <v/>
      </c>
      <c r="AT1391" s="139" t="str">
        <f t="shared" si="814"/>
        <v/>
      </c>
      <c r="BH1391" s="127" t="str">
        <f>IF(LEN(VBAsheet!H1391)&gt;0,$CD$4&amp;CHAR(10)&amp;$CD$5&amp;CHAR(10)&amp;$CD$6&amp;IF(VBAsheet!I1391="N",1,0)&amp;$CE$6&amp;CHAR(10)&amp;$CD$7&amp;CHAR(10)&amp;$CD$8&amp;VBAsheet!H1391&amp;$CE$8&amp;CHAR(10)&amp;$CD$9&amp;VBAsheet!K1391&amp;$CE$9&amp;CHAR(10)&amp;$CD$10&amp;VBAsheet!J1391-1&amp;$CE$10&amp;CHAR(10)&amp;$CD$11,"")</f>
        <v/>
      </c>
      <c r="BI1391"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1" s="18" t="str">
        <f>IF(LEN(X1391)&gt;0,$CD$23&amp;INDEX($CH$3:CH1394,MATCH(W1391,$CG$3:CG1394,0))&amp;$CE$23&amp;CHAR(10)&amp;$CD$24&amp;X1391&amp;$CE$24&amp;CHAR(10)&amp;$CD$25&amp;Y1391&amp;$CE$25&amp;CHAR(10),"")&amp;IF(LEN(AA1391)&gt;0,$CD$23&amp;INDEX($CH$3:CH1394,MATCH(Z1391,$CG$3:CG1394,0))&amp;$CE$23&amp;CHAR(10)&amp;$CD$24&amp;AA1391&amp;$CE$24&amp;CHAR(10)&amp;$CD$25&amp;AB1391&amp;$CE$25&amp;CHAR(10),"")&amp;IF(LEN(AD1391)&gt;0,$CD$23&amp;INDEX($CH$3:CH1394,MATCH(AC1391,$CG$3:CG1394,0))&amp;$CE$23&amp;CHAR(10)&amp;$CD$24&amp;AD1391&amp;$CE$24&amp;CHAR(10)&amp;$CD$25&amp;AE1391&amp;$CE$25&amp;CHAR(10),"")&amp;IF(LEN(AG1391)&gt;0,$CD$23&amp;INDEX($CH$3:CH1394,MATCH(AF1391,$CG$3:CG1394,0))&amp;$CE$23&amp;CHAR(10)&amp;$CD$24&amp;AG1391&amp;$CE$24&amp;CHAR(10)&amp;$CD$25&amp;AH1391&amp;$CE$25&amp;CHAR(10),"")&amp;IF(LEN(AJ1391)&gt;0,$CD$23&amp;INDEX($CH$3:CH1394,MATCH(AI1391,$CG$3:CG1394,0))&amp;$CE$23&amp;CHAR(10)&amp;$CD$24&amp;AJ1391&amp;$CE$24&amp;CHAR(10)&amp;$CD$25&amp;AK1391&amp;$CE$25&amp;CHAR(10),"")</f>
        <v/>
      </c>
      <c r="BK1391" s="18" t="str">
        <f>IF(LEN(J1391)&gt;0,INDEX($BH$2:$BH$100000,MATCH(J1391,VBAsheet!$H$2:$H$100000,0))&amp;CHAR(10),"")&amp;IF(LEN(K1391)&gt;0,INDEX($BH$2:$BH$100000,MATCH(K1391,VBAsheet!$H$2:$H$100000,0))&amp;CHAR(10),"")&amp;IF(LEN(L1391)&gt;0,INDEX($BH$2:$BH$100000,MATCH(L1391,VBAsheet!$H$2:$H$100000,0))&amp;CHAR(10),"")&amp;IF(LEN(M1391)&gt;0,INDEX($BH$2:$BH$100000,MATCH(M1391,VBAsheet!$H$2:$H$100000,0))&amp;CHAR(10),"")</f>
        <v/>
      </c>
      <c r="BM1391" s="94" t="str">
        <f t="shared" si="816"/>
        <v/>
      </c>
      <c r="BN1391" s="95" t="str">
        <f t="shared" si="804"/>
        <v/>
      </c>
      <c r="BP1391" s="18" t="str">
        <f t="shared" si="805"/>
        <v/>
      </c>
      <c r="BR1391" s="81" t="str">
        <f t="shared" si="815"/>
        <v/>
      </c>
      <c r="BU1391" s="138" t="str">
        <f t="shared" si="806"/>
        <v/>
      </c>
      <c r="BV1391" s="3" t="str">
        <f t="shared" si="807"/>
        <v/>
      </c>
      <c r="BW1391" s="3" t="str">
        <f t="shared" si="808"/>
        <v/>
      </c>
      <c r="BX1391" s="144" t="str">
        <f t="shared" si="809"/>
        <v/>
      </c>
      <c r="BY1391" s="18" t="str">
        <f t="shared" si="810"/>
        <v/>
      </c>
      <c r="BZ1391" s="18" t="str">
        <f t="shared" si="811"/>
        <v/>
      </c>
      <c r="CA1391" s="19" t="str">
        <f t="shared" si="812"/>
        <v/>
      </c>
    </row>
    <row r="1392" spans="4:79" x14ac:dyDescent="0.45">
      <c r="D1392" s="164" t="str">
        <f t="shared" si="813"/>
        <v/>
      </c>
      <c r="I1392" s="9" t="str">
        <f t="shared" si="786"/>
        <v/>
      </c>
      <c r="J1392" s="173" t="str">
        <f t="shared" si="787"/>
        <v/>
      </c>
      <c r="K1392" s="13"/>
      <c r="L1392" s="13"/>
      <c r="M1392" s="13"/>
      <c r="N1392" s="178" t="str">
        <f t="shared" si="788"/>
        <v/>
      </c>
      <c r="O1392" s="181" t="str">
        <f t="shared" si="789"/>
        <v/>
      </c>
      <c r="P1392" s="8" t="str">
        <f t="shared" si="790"/>
        <v/>
      </c>
      <c r="Q1392" s="8" t="str">
        <f t="shared" si="791"/>
        <v/>
      </c>
      <c r="R1392" s="8" t="str">
        <f t="shared" si="792"/>
        <v/>
      </c>
      <c r="S1392" s="8" t="str">
        <f t="shared" si="793"/>
        <v/>
      </c>
      <c r="T1392" s="8" t="str">
        <f t="shared" si="794"/>
        <v/>
      </c>
      <c r="U1392" s="8" t="str">
        <f t="shared" si="795"/>
        <v/>
      </c>
      <c r="V1392" s="16" t="str">
        <f t="shared" si="796"/>
        <v/>
      </c>
      <c r="W1392" s="129" t="str">
        <f t="shared" si="797"/>
        <v/>
      </c>
      <c r="X1392" s="8" t="str">
        <f t="shared" si="798"/>
        <v/>
      </c>
      <c r="Y1392" s="8" t="str">
        <f t="shared" si="799"/>
        <v/>
      </c>
      <c r="AQ1392" s="6" t="str">
        <f t="shared" si="800"/>
        <v/>
      </c>
      <c r="AR1392" s="128" t="str">
        <f t="shared" si="801"/>
        <v/>
      </c>
      <c r="AS1392" s="128" t="str">
        <f t="shared" si="802"/>
        <v/>
      </c>
      <c r="AT1392" s="139" t="str">
        <f t="shared" si="814"/>
        <v/>
      </c>
      <c r="BH1392" s="127" t="str">
        <f>IF(LEN(VBAsheet!H1392)&gt;0,$CD$4&amp;CHAR(10)&amp;$CD$5&amp;CHAR(10)&amp;$CD$6&amp;IF(VBAsheet!I1392="N",1,0)&amp;$CE$6&amp;CHAR(10)&amp;$CD$7&amp;CHAR(10)&amp;$CD$8&amp;VBAsheet!H1392&amp;$CE$8&amp;CHAR(10)&amp;$CD$9&amp;VBAsheet!K1392&amp;$CE$9&amp;CHAR(10)&amp;$CD$10&amp;VBAsheet!J1392-1&amp;$CE$10&amp;CHAR(10)&amp;$CD$11,"")</f>
        <v/>
      </c>
      <c r="BI1392"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2" s="18" t="str">
        <f>IF(LEN(X1392)&gt;0,$CD$23&amp;INDEX($CH$3:CH1395,MATCH(W1392,$CG$3:CG1395,0))&amp;$CE$23&amp;CHAR(10)&amp;$CD$24&amp;X1392&amp;$CE$24&amp;CHAR(10)&amp;$CD$25&amp;Y1392&amp;$CE$25&amp;CHAR(10),"")&amp;IF(LEN(AA1392)&gt;0,$CD$23&amp;INDEX($CH$3:CH1395,MATCH(Z1392,$CG$3:CG1395,0))&amp;$CE$23&amp;CHAR(10)&amp;$CD$24&amp;AA1392&amp;$CE$24&amp;CHAR(10)&amp;$CD$25&amp;AB1392&amp;$CE$25&amp;CHAR(10),"")&amp;IF(LEN(AD1392)&gt;0,$CD$23&amp;INDEX($CH$3:CH1395,MATCH(AC1392,$CG$3:CG1395,0))&amp;$CE$23&amp;CHAR(10)&amp;$CD$24&amp;AD1392&amp;$CE$24&amp;CHAR(10)&amp;$CD$25&amp;AE1392&amp;$CE$25&amp;CHAR(10),"")&amp;IF(LEN(AG1392)&gt;0,$CD$23&amp;INDEX($CH$3:CH1395,MATCH(AF1392,$CG$3:CG1395,0))&amp;$CE$23&amp;CHAR(10)&amp;$CD$24&amp;AG1392&amp;$CE$24&amp;CHAR(10)&amp;$CD$25&amp;AH1392&amp;$CE$25&amp;CHAR(10),"")&amp;IF(LEN(AJ1392)&gt;0,$CD$23&amp;INDEX($CH$3:CH1395,MATCH(AI1392,$CG$3:CG1395,0))&amp;$CE$23&amp;CHAR(10)&amp;$CD$24&amp;AJ1392&amp;$CE$24&amp;CHAR(10)&amp;$CD$25&amp;AK1392&amp;$CE$25&amp;CHAR(10),"")</f>
        <v/>
      </c>
      <c r="BK1392" s="18" t="str">
        <f>IF(LEN(J1392)&gt;0,INDEX($BH$2:$BH$100000,MATCH(J1392,VBAsheet!$H$2:$H$100000,0))&amp;CHAR(10),"")&amp;IF(LEN(K1392)&gt;0,INDEX($BH$2:$BH$100000,MATCH(K1392,VBAsheet!$H$2:$H$100000,0))&amp;CHAR(10),"")&amp;IF(LEN(L1392)&gt;0,INDEX($BH$2:$BH$100000,MATCH(L1392,VBAsheet!$H$2:$H$100000,0))&amp;CHAR(10),"")&amp;IF(LEN(M1392)&gt;0,INDEX($BH$2:$BH$100000,MATCH(M1392,VBAsheet!$H$2:$H$100000,0))&amp;CHAR(10),"")</f>
        <v/>
      </c>
      <c r="BM1392" s="94" t="str">
        <f t="shared" si="816"/>
        <v/>
      </c>
      <c r="BN1392" s="95" t="str">
        <f t="shared" si="804"/>
        <v/>
      </c>
      <c r="BP1392" s="18" t="str">
        <f t="shared" si="805"/>
        <v/>
      </c>
      <c r="BR1392" s="81" t="str">
        <f t="shared" si="815"/>
        <v/>
      </c>
      <c r="BU1392" s="138" t="str">
        <f t="shared" si="806"/>
        <v/>
      </c>
      <c r="BV1392" s="3" t="str">
        <f t="shared" si="807"/>
        <v/>
      </c>
      <c r="BW1392" s="3" t="str">
        <f t="shared" si="808"/>
        <v/>
      </c>
      <c r="BX1392" s="144" t="str">
        <f t="shared" si="809"/>
        <v/>
      </c>
      <c r="BY1392" s="18" t="str">
        <f t="shared" si="810"/>
        <v/>
      </c>
      <c r="BZ1392" s="18" t="str">
        <f t="shared" si="811"/>
        <v/>
      </c>
      <c r="CA1392" s="19" t="str">
        <f t="shared" si="812"/>
        <v/>
      </c>
    </row>
    <row r="1393" spans="4:79" x14ac:dyDescent="0.45">
      <c r="D1393" s="164" t="str">
        <f t="shared" si="813"/>
        <v/>
      </c>
      <c r="I1393" s="9" t="str">
        <f t="shared" si="786"/>
        <v/>
      </c>
      <c r="J1393" s="173" t="str">
        <f t="shared" si="787"/>
        <v/>
      </c>
      <c r="K1393" s="13"/>
      <c r="L1393" s="13"/>
      <c r="M1393" s="13"/>
      <c r="N1393" s="178" t="str">
        <f t="shared" si="788"/>
        <v/>
      </c>
      <c r="O1393" s="181" t="str">
        <f t="shared" si="789"/>
        <v/>
      </c>
      <c r="P1393" s="8" t="str">
        <f t="shared" si="790"/>
        <v/>
      </c>
      <c r="Q1393" s="8" t="str">
        <f t="shared" si="791"/>
        <v/>
      </c>
      <c r="R1393" s="8" t="str">
        <f t="shared" si="792"/>
        <v/>
      </c>
      <c r="S1393" s="8" t="str">
        <f t="shared" si="793"/>
        <v/>
      </c>
      <c r="T1393" s="8" t="str">
        <f t="shared" si="794"/>
        <v/>
      </c>
      <c r="U1393" s="8" t="str">
        <f t="shared" si="795"/>
        <v/>
      </c>
      <c r="V1393" s="16" t="str">
        <f t="shared" si="796"/>
        <v/>
      </c>
      <c r="W1393" s="129" t="str">
        <f t="shared" si="797"/>
        <v/>
      </c>
      <c r="X1393" s="8" t="str">
        <f t="shared" si="798"/>
        <v/>
      </c>
      <c r="Y1393" s="8" t="str">
        <f t="shared" si="799"/>
        <v/>
      </c>
      <c r="AQ1393" s="6" t="str">
        <f t="shared" si="800"/>
        <v/>
      </c>
      <c r="AR1393" s="128" t="str">
        <f t="shared" si="801"/>
        <v/>
      </c>
      <c r="AS1393" s="128" t="str">
        <f t="shared" si="802"/>
        <v/>
      </c>
      <c r="AT1393" s="139" t="str">
        <f t="shared" si="814"/>
        <v/>
      </c>
      <c r="BH1393" s="127" t="str">
        <f>IF(LEN(VBAsheet!H1393)&gt;0,$CD$4&amp;CHAR(10)&amp;$CD$5&amp;CHAR(10)&amp;$CD$6&amp;IF(VBAsheet!I1393="N",1,0)&amp;$CE$6&amp;CHAR(10)&amp;$CD$7&amp;CHAR(10)&amp;$CD$8&amp;VBAsheet!H1393&amp;$CE$8&amp;CHAR(10)&amp;$CD$9&amp;VBAsheet!K1393&amp;$CE$9&amp;CHAR(10)&amp;$CD$10&amp;VBAsheet!J1393-1&amp;$CE$10&amp;CHAR(10)&amp;$CD$11,"")</f>
        <v/>
      </c>
      <c r="BI1393"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3" s="18" t="str">
        <f>IF(LEN(X1393)&gt;0,$CD$23&amp;INDEX($CH$3:CH1396,MATCH(W1393,$CG$3:CG1396,0))&amp;$CE$23&amp;CHAR(10)&amp;$CD$24&amp;X1393&amp;$CE$24&amp;CHAR(10)&amp;$CD$25&amp;Y1393&amp;$CE$25&amp;CHAR(10),"")&amp;IF(LEN(AA1393)&gt;0,$CD$23&amp;INDEX($CH$3:CH1396,MATCH(Z1393,$CG$3:CG1396,0))&amp;$CE$23&amp;CHAR(10)&amp;$CD$24&amp;AA1393&amp;$CE$24&amp;CHAR(10)&amp;$CD$25&amp;AB1393&amp;$CE$25&amp;CHAR(10),"")&amp;IF(LEN(AD1393)&gt;0,$CD$23&amp;INDEX($CH$3:CH1396,MATCH(AC1393,$CG$3:CG1396,0))&amp;$CE$23&amp;CHAR(10)&amp;$CD$24&amp;AD1393&amp;$CE$24&amp;CHAR(10)&amp;$CD$25&amp;AE1393&amp;$CE$25&amp;CHAR(10),"")&amp;IF(LEN(AG1393)&gt;0,$CD$23&amp;INDEX($CH$3:CH1396,MATCH(AF1393,$CG$3:CG1396,0))&amp;$CE$23&amp;CHAR(10)&amp;$CD$24&amp;AG1393&amp;$CE$24&amp;CHAR(10)&amp;$CD$25&amp;AH1393&amp;$CE$25&amp;CHAR(10),"")&amp;IF(LEN(AJ1393)&gt;0,$CD$23&amp;INDEX($CH$3:CH1396,MATCH(AI1393,$CG$3:CG1396,0))&amp;$CE$23&amp;CHAR(10)&amp;$CD$24&amp;AJ1393&amp;$CE$24&amp;CHAR(10)&amp;$CD$25&amp;AK1393&amp;$CE$25&amp;CHAR(10),"")</f>
        <v/>
      </c>
      <c r="BK1393" s="18" t="str">
        <f>IF(LEN(J1393)&gt;0,INDEX($BH$2:$BH$100000,MATCH(J1393,VBAsheet!$H$2:$H$100000,0))&amp;CHAR(10),"")&amp;IF(LEN(K1393)&gt;0,INDEX($BH$2:$BH$100000,MATCH(K1393,VBAsheet!$H$2:$H$100000,0))&amp;CHAR(10),"")&amp;IF(LEN(L1393)&gt;0,INDEX($BH$2:$BH$100000,MATCH(L1393,VBAsheet!$H$2:$H$100000,0))&amp;CHAR(10),"")&amp;IF(LEN(M1393)&gt;0,INDEX($BH$2:$BH$100000,MATCH(M1393,VBAsheet!$H$2:$H$100000,0))&amp;CHAR(10),"")</f>
        <v/>
      </c>
      <c r="BM1393" s="94" t="str">
        <f t="shared" si="816"/>
        <v/>
      </c>
      <c r="BN1393" s="95" t="str">
        <f t="shared" si="804"/>
        <v/>
      </c>
      <c r="BP1393" s="18" t="str">
        <f t="shared" si="805"/>
        <v/>
      </c>
      <c r="BR1393" s="81" t="str">
        <f t="shared" si="815"/>
        <v/>
      </c>
      <c r="BU1393" s="138" t="str">
        <f t="shared" si="806"/>
        <v/>
      </c>
      <c r="BV1393" s="3" t="str">
        <f t="shared" si="807"/>
        <v/>
      </c>
      <c r="BW1393" s="3" t="str">
        <f t="shared" si="808"/>
        <v/>
      </c>
      <c r="BX1393" s="144" t="str">
        <f t="shared" si="809"/>
        <v/>
      </c>
      <c r="BY1393" s="18" t="str">
        <f t="shared" si="810"/>
        <v/>
      </c>
      <c r="BZ1393" s="18" t="str">
        <f t="shared" si="811"/>
        <v/>
      </c>
      <c r="CA1393" s="19" t="str">
        <f t="shared" si="812"/>
        <v/>
      </c>
    </row>
    <row r="1394" spans="4:79" x14ac:dyDescent="0.45">
      <c r="D1394" s="164" t="str">
        <f t="shared" si="813"/>
        <v/>
      </c>
      <c r="I1394" s="9" t="str">
        <f t="shared" si="786"/>
        <v/>
      </c>
      <c r="J1394" s="173" t="str">
        <f t="shared" si="787"/>
        <v/>
      </c>
      <c r="K1394" s="13"/>
      <c r="L1394" s="13"/>
      <c r="M1394" s="13"/>
      <c r="N1394" s="178" t="str">
        <f t="shared" si="788"/>
        <v/>
      </c>
      <c r="O1394" s="181" t="str">
        <f t="shared" si="789"/>
        <v/>
      </c>
      <c r="P1394" s="8" t="str">
        <f t="shared" si="790"/>
        <v/>
      </c>
      <c r="Q1394" s="8" t="str">
        <f t="shared" si="791"/>
        <v/>
      </c>
      <c r="R1394" s="8" t="str">
        <f t="shared" si="792"/>
        <v/>
      </c>
      <c r="S1394" s="8" t="str">
        <f t="shared" si="793"/>
        <v/>
      </c>
      <c r="T1394" s="8" t="str">
        <f t="shared" si="794"/>
        <v/>
      </c>
      <c r="U1394" s="8" t="str">
        <f t="shared" si="795"/>
        <v/>
      </c>
      <c r="V1394" s="16" t="str">
        <f t="shared" si="796"/>
        <v/>
      </c>
      <c r="W1394" s="129" t="str">
        <f t="shared" si="797"/>
        <v/>
      </c>
      <c r="X1394" s="8" t="str">
        <f t="shared" si="798"/>
        <v/>
      </c>
      <c r="Y1394" s="8" t="str">
        <f t="shared" si="799"/>
        <v/>
      </c>
      <c r="AQ1394" s="6" t="str">
        <f t="shared" si="800"/>
        <v/>
      </c>
      <c r="AR1394" s="128" t="str">
        <f t="shared" si="801"/>
        <v/>
      </c>
      <c r="AS1394" s="128" t="str">
        <f t="shared" si="802"/>
        <v/>
      </c>
      <c r="AT1394" s="139" t="str">
        <f t="shared" si="814"/>
        <v/>
      </c>
      <c r="BH1394" s="127" t="str">
        <f>IF(LEN(VBAsheet!H1394)&gt;0,$CD$4&amp;CHAR(10)&amp;$CD$5&amp;CHAR(10)&amp;$CD$6&amp;IF(VBAsheet!I1394="N",1,0)&amp;$CE$6&amp;CHAR(10)&amp;$CD$7&amp;CHAR(10)&amp;$CD$8&amp;VBAsheet!H1394&amp;$CE$8&amp;CHAR(10)&amp;$CD$9&amp;VBAsheet!K1394&amp;$CE$9&amp;CHAR(10)&amp;$CD$10&amp;VBAsheet!J1394-1&amp;$CE$10&amp;CHAR(10)&amp;$CD$11,"")</f>
        <v/>
      </c>
      <c r="BI1394"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4" s="18" t="str">
        <f>IF(LEN(X1394)&gt;0,$CD$23&amp;INDEX($CH$3:CH1397,MATCH(W1394,$CG$3:CG1397,0))&amp;$CE$23&amp;CHAR(10)&amp;$CD$24&amp;X1394&amp;$CE$24&amp;CHAR(10)&amp;$CD$25&amp;Y1394&amp;$CE$25&amp;CHAR(10),"")&amp;IF(LEN(AA1394)&gt;0,$CD$23&amp;INDEX($CH$3:CH1397,MATCH(Z1394,$CG$3:CG1397,0))&amp;$CE$23&amp;CHAR(10)&amp;$CD$24&amp;AA1394&amp;$CE$24&amp;CHAR(10)&amp;$CD$25&amp;AB1394&amp;$CE$25&amp;CHAR(10),"")&amp;IF(LEN(AD1394)&gt;0,$CD$23&amp;INDEX($CH$3:CH1397,MATCH(AC1394,$CG$3:CG1397,0))&amp;$CE$23&amp;CHAR(10)&amp;$CD$24&amp;AD1394&amp;$CE$24&amp;CHAR(10)&amp;$CD$25&amp;AE1394&amp;$CE$25&amp;CHAR(10),"")&amp;IF(LEN(AG1394)&gt;0,$CD$23&amp;INDEX($CH$3:CH1397,MATCH(AF1394,$CG$3:CG1397,0))&amp;$CE$23&amp;CHAR(10)&amp;$CD$24&amp;AG1394&amp;$CE$24&amp;CHAR(10)&amp;$CD$25&amp;AH1394&amp;$CE$25&amp;CHAR(10),"")&amp;IF(LEN(AJ1394)&gt;0,$CD$23&amp;INDEX($CH$3:CH1397,MATCH(AI1394,$CG$3:CG1397,0))&amp;$CE$23&amp;CHAR(10)&amp;$CD$24&amp;AJ1394&amp;$CE$24&amp;CHAR(10)&amp;$CD$25&amp;AK1394&amp;$CE$25&amp;CHAR(10),"")</f>
        <v/>
      </c>
      <c r="BK1394" s="18" t="str">
        <f>IF(LEN(J1394)&gt;0,INDEX($BH$2:$BH$100000,MATCH(J1394,VBAsheet!$H$2:$H$100000,0))&amp;CHAR(10),"")&amp;IF(LEN(K1394)&gt;0,INDEX($BH$2:$BH$100000,MATCH(K1394,VBAsheet!$H$2:$H$100000,0))&amp;CHAR(10),"")&amp;IF(LEN(L1394)&gt;0,INDEX($BH$2:$BH$100000,MATCH(L1394,VBAsheet!$H$2:$H$100000,0))&amp;CHAR(10),"")&amp;IF(LEN(M1394)&gt;0,INDEX($BH$2:$BH$100000,MATCH(M1394,VBAsheet!$H$2:$H$100000,0))&amp;CHAR(10),"")</f>
        <v/>
      </c>
      <c r="BM1394" s="94" t="str">
        <f t="shared" si="816"/>
        <v/>
      </c>
      <c r="BN1394" s="95" t="str">
        <f t="shared" si="804"/>
        <v/>
      </c>
      <c r="BP1394" s="18" t="str">
        <f t="shared" si="805"/>
        <v/>
      </c>
      <c r="BR1394" s="81" t="str">
        <f t="shared" si="815"/>
        <v/>
      </c>
      <c r="BU1394" s="138" t="str">
        <f t="shared" si="806"/>
        <v/>
      </c>
      <c r="BV1394" s="3" t="str">
        <f t="shared" si="807"/>
        <v/>
      </c>
      <c r="BW1394" s="3" t="str">
        <f t="shared" si="808"/>
        <v/>
      </c>
      <c r="BX1394" s="144" t="str">
        <f t="shared" si="809"/>
        <v/>
      </c>
      <c r="BY1394" s="18" t="str">
        <f t="shared" si="810"/>
        <v/>
      </c>
      <c r="BZ1394" s="18" t="str">
        <f t="shared" si="811"/>
        <v/>
      </c>
      <c r="CA1394" s="19" t="str">
        <f t="shared" si="812"/>
        <v/>
      </c>
    </row>
    <row r="1395" spans="4:79" x14ac:dyDescent="0.45">
      <c r="D1395" s="164" t="str">
        <f t="shared" si="813"/>
        <v/>
      </c>
      <c r="I1395" s="9" t="str">
        <f t="shared" si="786"/>
        <v/>
      </c>
      <c r="J1395" s="173" t="str">
        <f t="shared" si="787"/>
        <v/>
      </c>
      <c r="K1395" s="13"/>
      <c r="L1395" s="13"/>
      <c r="M1395" s="13"/>
      <c r="N1395" s="178" t="str">
        <f t="shared" si="788"/>
        <v/>
      </c>
      <c r="O1395" s="181" t="str">
        <f t="shared" si="789"/>
        <v/>
      </c>
      <c r="P1395" s="8" t="str">
        <f t="shared" si="790"/>
        <v/>
      </c>
      <c r="Q1395" s="8" t="str">
        <f t="shared" si="791"/>
        <v/>
      </c>
      <c r="R1395" s="8" t="str">
        <f t="shared" si="792"/>
        <v/>
      </c>
      <c r="S1395" s="8" t="str">
        <f t="shared" si="793"/>
        <v/>
      </c>
      <c r="T1395" s="8" t="str">
        <f t="shared" si="794"/>
        <v/>
      </c>
      <c r="U1395" s="8" t="str">
        <f t="shared" si="795"/>
        <v/>
      </c>
      <c r="V1395" s="16" t="str">
        <f t="shared" si="796"/>
        <v/>
      </c>
      <c r="W1395" s="129" t="str">
        <f t="shared" si="797"/>
        <v/>
      </c>
      <c r="X1395" s="8" t="str">
        <f t="shared" si="798"/>
        <v/>
      </c>
      <c r="Y1395" s="8" t="str">
        <f t="shared" si="799"/>
        <v/>
      </c>
      <c r="AQ1395" s="6" t="str">
        <f t="shared" si="800"/>
        <v/>
      </c>
      <c r="AR1395" s="128" t="str">
        <f t="shared" si="801"/>
        <v/>
      </c>
      <c r="AS1395" s="128" t="str">
        <f t="shared" si="802"/>
        <v/>
      </c>
      <c r="AT1395" s="139" t="str">
        <f t="shared" si="814"/>
        <v/>
      </c>
      <c r="BH1395" s="127" t="str">
        <f>IF(LEN(VBAsheet!H1395)&gt;0,$CD$4&amp;CHAR(10)&amp;$CD$5&amp;CHAR(10)&amp;$CD$6&amp;IF(VBAsheet!I1395="N",1,0)&amp;$CE$6&amp;CHAR(10)&amp;$CD$7&amp;CHAR(10)&amp;$CD$8&amp;VBAsheet!H1395&amp;$CE$8&amp;CHAR(10)&amp;$CD$9&amp;VBAsheet!K1395&amp;$CE$9&amp;CHAR(10)&amp;$CD$10&amp;VBAsheet!J1395-1&amp;$CE$10&amp;CHAR(10)&amp;$CD$11,"")</f>
        <v/>
      </c>
      <c r="BI1395"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5" s="18" t="str">
        <f>IF(LEN(X1395)&gt;0,$CD$23&amp;INDEX($CH$3:CH1398,MATCH(W1395,$CG$3:CG1398,0))&amp;$CE$23&amp;CHAR(10)&amp;$CD$24&amp;X1395&amp;$CE$24&amp;CHAR(10)&amp;$CD$25&amp;Y1395&amp;$CE$25&amp;CHAR(10),"")&amp;IF(LEN(AA1395)&gt;0,$CD$23&amp;INDEX($CH$3:CH1398,MATCH(Z1395,$CG$3:CG1398,0))&amp;$CE$23&amp;CHAR(10)&amp;$CD$24&amp;AA1395&amp;$CE$24&amp;CHAR(10)&amp;$CD$25&amp;AB1395&amp;$CE$25&amp;CHAR(10),"")&amp;IF(LEN(AD1395)&gt;0,$CD$23&amp;INDEX($CH$3:CH1398,MATCH(AC1395,$CG$3:CG1398,0))&amp;$CE$23&amp;CHAR(10)&amp;$CD$24&amp;AD1395&amp;$CE$24&amp;CHAR(10)&amp;$CD$25&amp;AE1395&amp;$CE$25&amp;CHAR(10),"")&amp;IF(LEN(AG1395)&gt;0,$CD$23&amp;INDEX($CH$3:CH1398,MATCH(AF1395,$CG$3:CG1398,0))&amp;$CE$23&amp;CHAR(10)&amp;$CD$24&amp;AG1395&amp;$CE$24&amp;CHAR(10)&amp;$CD$25&amp;AH1395&amp;$CE$25&amp;CHAR(10),"")&amp;IF(LEN(AJ1395)&gt;0,$CD$23&amp;INDEX($CH$3:CH1398,MATCH(AI1395,$CG$3:CG1398,0))&amp;$CE$23&amp;CHAR(10)&amp;$CD$24&amp;AJ1395&amp;$CE$24&amp;CHAR(10)&amp;$CD$25&amp;AK1395&amp;$CE$25&amp;CHAR(10),"")</f>
        <v/>
      </c>
      <c r="BK1395" s="18" t="str">
        <f>IF(LEN(J1395)&gt;0,INDEX($BH$2:$BH$100000,MATCH(J1395,VBAsheet!$H$2:$H$100000,0))&amp;CHAR(10),"")&amp;IF(LEN(K1395)&gt;0,INDEX($BH$2:$BH$100000,MATCH(K1395,VBAsheet!$H$2:$H$100000,0))&amp;CHAR(10),"")&amp;IF(LEN(L1395)&gt;0,INDEX($BH$2:$BH$100000,MATCH(L1395,VBAsheet!$H$2:$H$100000,0))&amp;CHAR(10),"")&amp;IF(LEN(M1395)&gt;0,INDEX($BH$2:$BH$100000,MATCH(M1395,VBAsheet!$H$2:$H$100000,0))&amp;CHAR(10),"")</f>
        <v/>
      </c>
      <c r="BM1395" s="94" t="str">
        <f t="shared" si="816"/>
        <v/>
      </c>
      <c r="BN1395" s="95" t="str">
        <f t="shared" si="804"/>
        <v/>
      </c>
      <c r="BP1395" s="18" t="str">
        <f t="shared" si="805"/>
        <v/>
      </c>
      <c r="BR1395" s="81" t="str">
        <f t="shared" si="815"/>
        <v/>
      </c>
      <c r="BU1395" s="138" t="str">
        <f t="shared" si="806"/>
        <v/>
      </c>
      <c r="BV1395" s="3" t="str">
        <f t="shared" si="807"/>
        <v/>
      </c>
      <c r="BW1395" s="3" t="str">
        <f t="shared" si="808"/>
        <v/>
      </c>
      <c r="BX1395" s="144" t="str">
        <f t="shared" si="809"/>
        <v/>
      </c>
      <c r="BY1395" s="18" t="str">
        <f t="shared" si="810"/>
        <v/>
      </c>
      <c r="BZ1395" s="18" t="str">
        <f t="shared" si="811"/>
        <v/>
      </c>
      <c r="CA1395" s="19" t="str">
        <f t="shared" si="812"/>
        <v/>
      </c>
    </row>
    <row r="1396" spans="4:79" x14ac:dyDescent="0.45">
      <c r="D1396" s="164" t="str">
        <f t="shared" si="813"/>
        <v/>
      </c>
      <c r="I1396" s="9" t="str">
        <f t="shared" si="786"/>
        <v/>
      </c>
      <c r="J1396" s="173" t="str">
        <f t="shared" si="787"/>
        <v/>
      </c>
      <c r="K1396" s="13"/>
      <c r="L1396" s="13"/>
      <c r="M1396" s="13"/>
      <c r="N1396" s="178" t="str">
        <f t="shared" si="788"/>
        <v/>
      </c>
      <c r="O1396" s="181" t="str">
        <f t="shared" si="789"/>
        <v/>
      </c>
      <c r="P1396" s="8" t="str">
        <f t="shared" si="790"/>
        <v/>
      </c>
      <c r="Q1396" s="8" t="str">
        <f t="shared" si="791"/>
        <v/>
      </c>
      <c r="R1396" s="8" t="str">
        <f t="shared" si="792"/>
        <v/>
      </c>
      <c r="S1396" s="8" t="str">
        <f t="shared" si="793"/>
        <v/>
      </c>
      <c r="T1396" s="8" t="str">
        <f t="shared" si="794"/>
        <v/>
      </c>
      <c r="U1396" s="8" t="str">
        <f t="shared" si="795"/>
        <v/>
      </c>
      <c r="V1396" s="16" t="str">
        <f t="shared" si="796"/>
        <v/>
      </c>
      <c r="W1396" s="129" t="str">
        <f t="shared" si="797"/>
        <v/>
      </c>
      <c r="X1396" s="8" t="str">
        <f t="shared" si="798"/>
        <v/>
      </c>
      <c r="Y1396" s="8" t="str">
        <f t="shared" si="799"/>
        <v/>
      </c>
      <c r="AQ1396" s="6" t="str">
        <f t="shared" si="800"/>
        <v/>
      </c>
      <c r="AR1396" s="128" t="str">
        <f t="shared" si="801"/>
        <v/>
      </c>
      <c r="AS1396" s="128" t="str">
        <f t="shared" si="802"/>
        <v/>
      </c>
      <c r="AT1396" s="139" t="str">
        <f t="shared" si="814"/>
        <v/>
      </c>
      <c r="BH1396" s="127" t="str">
        <f>IF(LEN(VBAsheet!H1396)&gt;0,$CD$4&amp;CHAR(10)&amp;$CD$5&amp;CHAR(10)&amp;$CD$6&amp;IF(VBAsheet!I1396="N",1,0)&amp;$CE$6&amp;CHAR(10)&amp;$CD$7&amp;CHAR(10)&amp;$CD$8&amp;VBAsheet!H1396&amp;$CE$8&amp;CHAR(10)&amp;$CD$9&amp;VBAsheet!K1396&amp;$CE$9&amp;CHAR(10)&amp;$CD$10&amp;VBAsheet!J1396-1&amp;$CE$10&amp;CHAR(10)&amp;$CD$11,"")</f>
        <v/>
      </c>
      <c r="BI1396"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6" s="18" t="str">
        <f>IF(LEN(X1396)&gt;0,$CD$23&amp;INDEX($CH$3:CH1399,MATCH(W1396,$CG$3:CG1399,0))&amp;$CE$23&amp;CHAR(10)&amp;$CD$24&amp;X1396&amp;$CE$24&amp;CHAR(10)&amp;$CD$25&amp;Y1396&amp;$CE$25&amp;CHAR(10),"")&amp;IF(LEN(AA1396)&gt;0,$CD$23&amp;INDEX($CH$3:CH1399,MATCH(Z1396,$CG$3:CG1399,0))&amp;$CE$23&amp;CHAR(10)&amp;$CD$24&amp;AA1396&amp;$CE$24&amp;CHAR(10)&amp;$CD$25&amp;AB1396&amp;$CE$25&amp;CHAR(10),"")&amp;IF(LEN(AD1396)&gt;0,$CD$23&amp;INDEX($CH$3:CH1399,MATCH(AC1396,$CG$3:CG1399,0))&amp;$CE$23&amp;CHAR(10)&amp;$CD$24&amp;AD1396&amp;$CE$24&amp;CHAR(10)&amp;$CD$25&amp;AE1396&amp;$CE$25&amp;CHAR(10),"")&amp;IF(LEN(AG1396)&gt;0,$CD$23&amp;INDEX($CH$3:CH1399,MATCH(AF1396,$CG$3:CG1399,0))&amp;$CE$23&amp;CHAR(10)&amp;$CD$24&amp;AG1396&amp;$CE$24&amp;CHAR(10)&amp;$CD$25&amp;AH1396&amp;$CE$25&amp;CHAR(10),"")&amp;IF(LEN(AJ1396)&gt;0,$CD$23&amp;INDEX($CH$3:CH1399,MATCH(AI1396,$CG$3:CG1399,0))&amp;$CE$23&amp;CHAR(10)&amp;$CD$24&amp;AJ1396&amp;$CE$24&amp;CHAR(10)&amp;$CD$25&amp;AK1396&amp;$CE$25&amp;CHAR(10),"")</f>
        <v/>
      </c>
      <c r="BK1396" s="18" t="str">
        <f>IF(LEN(J1396)&gt;0,INDEX($BH$2:$BH$100000,MATCH(J1396,VBAsheet!$H$2:$H$100000,0))&amp;CHAR(10),"")&amp;IF(LEN(K1396)&gt;0,INDEX($BH$2:$BH$100000,MATCH(K1396,VBAsheet!$H$2:$H$100000,0))&amp;CHAR(10),"")&amp;IF(LEN(L1396)&gt;0,INDEX($BH$2:$BH$100000,MATCH(L1396,VBAsheet!$H$2:$H$100000,0))&amp;CHAR(10),"")&amp;IF(LEN(M1396)&gt;0,INDEX($BH$2:$BH$100000,MATCH(M1396,VBAsheet!$H$2:$H$100000,0))&amp;CHAR(10),"")</f>
        <v/>
      </c>
      <c r="BM1396" s="94" t="str">
        <f t="shared" si="816"/>
        <v/>
      </c>
      <c r="BN1396" s="95" t="str">
        <f t="shared" si="804"/>
        <v/>
      </c>
      <c r="BP1396" s="18" t="str">
        <f t="shared" si="805"/>
        <v/>
      </c>
      <c r="BR1396" s="81" t="str">
        <f t="shared" si="815"/>
        <v/>
      </c>
      <c r="BU1396" s="138" t="str">
        <f t="shared" si="806"/>
        <v/>
      </c>
      <c r="BV1396" s="3" t="str">
        <f t="shared" si="807"/>
        <v/>
      </c>
      <c r="BW1396" s="3" t="str">
        <f t="shared" si="808"/>
        <v/>
      </c>
      <c r="BX1396" s="144" t="str">
        <f t="shared" si="809"/>
        <v/>
      </c>
      <c r="BY1396" s="18" t="str">
        <f t="shared" si="810"/>
        <v/>
      </c>
      <c r="BZ1396" s="18" t="str">
        <f t="shared" si="811"/>
        <v/>
      </c>
      <c r="CA1396" s="19" t="str">
        <f t="shared" si="812"/>
        <v/>
      </c>
    </row>
    <row r="1397" spans="4:79" x14ac:dyDescent="0.45">
      <c r="D1397" s="164" t="str">
        <f t="shared" si="813"/>
        <v/>
      </c>
      <c r="I1397" s="9" t="str">
        <f t="shared" si="786"/>
        <v/>
      </c>
      <c r="J1397" s="173" t="str">
        <f t="shared" si="787"/>
        <v/>
      </c>
      <c r="K1397" s="13"/>
      <c r="L1397" s="13"/>
      <c r="M1397" s="13"/>
      <c r="N1397" s="178" t="str">
        <f t="shared" si="788"/>
        <v/>
      </c>
      <c r="O1397" s="181" t="str">
        <f t="shared" si="789"/>
        <v/>
      </c>
      <c r="P1397" s="8" t="str">
        <f t="shared" si="790"/>
        <v/>
      </c>
      <c r="Q1397" s="8" t="str">
        <f t="shared" si="791"/>
        <v/>
      </c>
      <c r="R1397" s="8" t="str">
        <f t="shared" si="792"/>
        <v/>
      </c>
      <c r="S1397" s="8" t="str">
        <f t="shared" si="793"/>
        <v/>
      </c>
      <c r="T1397" s="8" t="str">
        <f t="shared" si="794"/>
        <v/>
      </c>
      <c r="U1397" s="8" t="str">
        <f t="shared" si="795"/>
        <v/>
      </c>
      <c r="V1397" s="16" t="str">
        <f t="shared" si="796"/>
        <v/>
      </c>
      <c r="W1397" s="129" t="str">
        <f t="shared" si="797"/>
        <v/>
      </c>
      <c r="X1397" s="8" t="str">
        <f t="shared" si="798"/>
        <v/>
      </c>
      <c r="Y1397" s="8" t="str">
        <f t="shared" si="799"/>
        <v/>
      </c>
      <c r="AQ1397" s="6" t="str">
        <f t="shared" si="800"/>
        <v/>
      </c>
      <c r="AR1397" s="128" t="str">
        <f t="shared" si="801"/>
        <v/>
      </c>
      <c r="AS1397" s="128" t="str">
        <f t="shared" si="802"/>
        <v/>
      </c>
      <c r="AT1397" s="139" t="str">
        <f t="shared" si="814"/>
        <v/>
      </c>
      <c r="BH1397" s="127" t="str">
        <f>IF(LEN(VBAsheet!H1397)&gt;0,$CD$4&amp;CHAR(10)&amp;$CD$5&amp;CHAR(10)&amp;$CD$6&amp;IF(VBAsheet!I1397="N",1,0)&amp;$CE$6&amp;CHAR(10)&amp;$CD$7&amp;CHAR(10)&amp;$CD$8&amp;VBAsheet!H1397&amp;$CE$8&amp;CHAR(10)&amp;$CD$9&amp;VBAsheet!K1397&amp;$CE$9&amp;CHAR(10)&amp;$CD$10&amp;VBAsheet!J1397-1&amp;$CE$10&amp;CHAR(10)&amp;$CD$11,"")</f>
        <v/>
      </c>
      <c r="BI1397"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7" s="18" t="str">
        <f>IF(LEN(X1397)&gt;0,$CD$23&amp;INDEX($CH$3:CH1400,MATCH(W1397,$CG$3:CG1400,0))&amp;$CE$23&amp;CHAR(10)&amp;$CD$24&amp;X1397&amp;$CE$24&amp;CHAR(10)&amp;$CD$25&amp;Y1397&amp;$CE$25&amp;CHAR(10),"")&amp;IF(LEN(AA1397)&gt;0,$CD$23&amp;INDEX($CH$3:CH1400,MATCH(Z1397,$CG$3:CG1400,0))&amp;$CE$23&amp;CHAR(10)&amp;$CD$24&amp;AA1397&amp;$CE$24&amp;CHAR(10)&amp;$CD$25&amp;AB1397&amp;$CE$25&amp;CHAR(10),"")&amp;IF(LEN(AD1397)&gt;0,$CD$23&amp;INDEX($CH$3:CH1400,MATCH(AC1397,$CG$3:CG1400,0))&amp;$CE$23&amp;CHAR(10)&amp;$CD$24&amp;AD1397&amp;$CE$24&amp;CHAR(10)&amp;$CD$25&amp;AE1397&amp;$CE$25&amp;CHAR(10),"")&amp;IF(LEN(AG1397)&gt;0,$CD$23&amp;INDEX($CH$3:CH1400,MATCH(AF1397,$CG$3:CG1400,0))&amp;$CE$23&amp;CHAR(10)&amp;$CD$24&amp;AG1397&amp;$CE$24&amp;CHAR(10)&amp;$CD$25&amp;AH1397&amp;$CE$25&amp;CHAR(10),"")&amp;IF(LEN(AJ1397)&gt;0,$CD$23&amp;INDEX($CH$3:CH1400,MATCH(AI1397,$CG$3:CG1400,0))&amp;$CE$23&amp;CHAR(10)&amp;$CD$24&amp;AJ1397&amp;$CE$24&amp;CHAR(10)&amp;$CD$25&amp;AK1397&amp;$CE$25&amp;CHAR(10),"")</f>
        <v/>
      </c>
      <c r="BK1397" s="18" t="str">
        <f>IF(LEN(J1397)&gt;0,INDEX($BH$2:$BH$100000,MATCH(J1397,VBAsheet!$H$2:$H$100000,0))&amp;CHAR(10),"")&amp;IF(LEN(K1397)&gt;0,INDEX($BH$2:$BH$100000,MATCH(K1397,VBAsheet!$H$2:$H$100000,0))&amp;CHAR(10),"")&amp;IF(LEN(L1397)&gt;0,INDEX($BH$2:$BH$100000,MATCH(L1397,VBAsheet!$H$2:$H$100000,0))&amp;CHAR(10),"")&amp;IF(LEN(M1397)&gt;0,INDEX($BH$2:$BH$100000,MATCH(M1397,VBAsheet!$H$2:$H$100000,0))&amp;CHAR(10),"")</f>
        <v/>
      </c>
      <c r="BM1397" s="94" t="str">
        <f t="shared" si="816"/>
        <v/>
      </c>
      <c r="BN1397" s="95" t="str">
        <f t="shared" si="804"/>
        <v/>
      </c>
      <c r="BP1397" s="18" t="str">
        <f t="shared" si="805"/>
        <v/>
      </c>
      <c r="BR1397" s="81" t="str">
        <f t="shared" si="815"/>
        <v/>
      </c>
      <c r="BU1397" s="138" t="str">
        <f t="shared" si="806"/>
        <v/>
      </c>
      <c r="BV1397" s="3" t="str">
        <f t="shared" si="807"/>
        <v/>
      </c>
      <c r="BW1397" s="3" t="str">
        <f t="shared" si="808"/>
        <v/>
      </c>
      <c r="BX1397" s="144" t="str">
        <f t="shared" si="809"/>
        <v/>
      </c>
      <c r="BY1397" s="18" t="str">
        <f t="shared" si="810"/>
        <v/>
      </c>
      <c r="BZ1397" s="18" t="str">
        <f t="shared" si="811"/>
        <v/>
      </c>
      <c r="CA1397" s="19" t="str">
        <f t="shared" si="812"/>
        <v/>
      </c>
    </row>
    <row r="1398" spans="4:79" x14ac:dyDescent="0.45">
      <c r="D1398" s="164" t="str">
        <f t="shared" si="813"/>
        <v/>
      </c>
      <c r="I1398" s="9" t="str">
        <f t="shared" si="786"/>
        <v/>
      </c>
      <c r="J1398" s="173" t="str">
        <f t="shared" si="787"/>
        <v/>
      </c>
      <c r="K1398" s="13"/>
      <c r="L1398" s="13"/>
      <c r="M1398" s="13"/>
      <c r="N1398" s="178" t="str">
        <f t="shared" si="788"/>
        <v/>
      </c>
      <c r="O1398" s="181" t="str">
        <f t="shared" si="789"/>
        <v/>
      </c>
      <c r="P1398" s="8" t="str">
        <f t="shared" si="790"/>
        <v/>
      </c>
      <c r="Q1398" s="8" t="str">
        <f t="shared" si="791"/>
        <v/>
      </c>
      <c r="R1398" s="8" t="str">
        <f t="shared" si="792"/>
        <v/>
      </c>
      <c r="S1398" s="8" t="str">
        <f t="shared" si="793"/>
        <v/>
      </c>
      <c r="T1398" s="8" t="str">
        <f t="shared" si="794"/>
        <v/>
      </c>
      <c r="U1398" s="8" t="str">
        <f t="shared" si="795"/>
        <v/>
      </c>
      <c r="V1398" s="16" t="str">
        <f t="shared" si="796"/>
        <v/>
      </c>
      <c r="W1398" s="129" t="str">
        <f t="shared" si="797"/>
        <v/>
      </c>
      <c r="X1398" s="8" t="str">
        <f t="shared" si="798"/>
        <v/>
      </c>
      <c r="Y1398" s="8" t="str">
        <f t="shared" si="799"/>
        <v/>
      </c>
      <c r="AQ1398" s="6" t="str">
        <f t="shared" si="800"/>
        <v/>
      </c>
      <c r="AR1398" s="128" t="str">
        <f t="shared" si="801"/>
        <v/>
      </c>
      <c r="AS1398" s="128" t="str">
        <f t="shared" si="802"/>
        <v/>
      </c>
      <c r="AT1398" s="139" t="str">
        <f t="shared" si="814"/>
        <v/>
      </c>
      <c r="BH1398" s="127" t="str">
        <f>IF(LEN(VBAsheet!H1398)&gt;0,$CD$4&amp;CHAR(10)&amp;$CD$5&amp;CHAR(10)&amp;$CD$6&amp;IF(VBAsheet!I1398="N",1,0)&amp;$CE$6&amp;CHAR(10)&amp;$CD$7&amp;CHAR(10)&amp;$CD$8&amp;VBAsheet!H1398&amp;$CE$8&amp;CHAR(10)&amp;$CD$9&amp;VBAsheet!K1398&amp;$CE$9&amp;CHAR(10)&amp;$CD$10&amp;VBAsheet!J1398-1&amp;$CE$10&amp;CHAR(10)&amp;$CD$11,"")</f>
        <v/>
      </c>
      <c r="BI1398"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8" s="18" t="str">
        <f>IF(LEN(X1398)&gt;0,$CD$23&amp;INDEX($CH$3:CH1401,MATCH(W1398,$CG$3:CG1401,0))&amp;$CE$23&amp;CHAR(10)&amp;$CD$24&amp;X1398&amp;$CE$24&amp;CHAR(10)&amp;$CD$25&amp;Y1398&amp;$CE$25&amp;CHAR(10),"")&amp;IF(LEN(AA1398)&gt;0,$CD$23&amp;INDEX($CH$3:CH1401,MATCH(Z1398,$CG$3:CG1401,0))&amp;$CE$23&amp;CHAR(10)&amp;$CD$24&amp;AA1398&amp;$CE$24&amp;CHAR(10)&amp;$CD$25&amp;AB1398&amp;$CE$25&amp;CHAR(10),"")&amp;IF(LEN(AD1398)&gt;0,$CD$23&amp;INDEX($CH$3:CH1401,MATCH(AC1398,$CG$3:CG1401,0))&amp;$CE$23&amp;CHAR(10)&amp;$CD$24&amp;AD1398&amp;$CE$24&amp;CHAR(10)&amp;$CD$25&amp;AE1398&amp;$CE$25&amp;CHAR(10),"")&amp;IF(LEN(AG1398)&gt;0,$CD$23&amp;INDEX($CH$3:CH1401,MATCH(AF1398,$CG$3:CG1401,0))&amp;$CE$23&amp;CHAR(10)&amp;$CD$24&amp;AG1398&amp;$CE$24&amp;CHAR(10)&amp;$CD$25&amp;AH1398&amp;$CE$25&amp;CHAR(10),"")&amp;IF(LEN(AJ1398)&gt;0,$CD$23&amp;INDEX($CH$3:CH1401,MATCH(AI1398,$CG$3:CG1401,0))&amp;$CE$23&amp;CHAR(10)&amp;$CD$24&amp;AJ1398&amp;$CE$24&amp;CHAR(10)&amp;$CD$25&amp;AK1398&amp;$CE$25&amp;CHAR(10),"")</f>
        <v/>
      </c>
      <c r="BK1398" s="18" t="str">
        <f>IF(LEN(J1398)&gt;0,INDEX($BH$2:$BH$100000,MATCH(J1398,VBAsheet!$H$2:$H$100000,0))&amp;CHAR(10),"")&amp;IF(LEN(K1398)&gt;0,INDEX($BH$2:$BH$100000,MATCH(K1398,VBAsheet!$H$2:$H$100000,0))&amp;CHAR(10),"")&amp;IF(LEN(L1398)&gt;0,INDEX($BH$2:$BH$100000,MATCH(L1398,VBAsheet!$H$2:$H$100000,0))&amp;CHAR(10),"")&amp;IF(LEN(M1398)&gt;0,INDEX($BH$2:$BH$100000,MATCH(M1398,VBAsheet!$H$2:$H$100000,0))&amp;CHAR(10),"")</f>
        <v/>
      </c>
      <c r="BM1398" s="94" t="str">
        <f t="shared" si="816"/>
        <v/>
      </c>
      <c r="BN1398" s="95" t="str">
        <f t="shared" si="804"/>
        <v/>
      </c>
      <c r="BP1398" s="18" t="str">
        <f t="shared" si="805"/>
        <v/>
      </c>
      <c r="BR1398" s="81" t="str">
        <f t="shared" si="815"/>
        <v/>
      </c>
      <c r="BU1398" s="138" t="str">
        <f t="shared" si="806"/>
        <v/>
      </c>
      <c r="BV1398" s="3" t="str">
        <f t="shared" si="807"/>
        <v/>
      </c>
      <c r="BW1398" s="3" t="str">
        <f t="shared" si="808"/>
        <v/>
      </c>
      <c r="BX1398" s="144" t="str">
        <f t="shared" si="809"/>
        <v/>
      </c>
      <c r="BY1398" s="18" t="str">
        <f t="shared" si="810"/>
        <v/>
      </c>
      <c r="BZ1398" s="18" t="str">
        <f t="shared" si="811"/>
        <v/>
      </c>
      <c r="CA1398" s="19" t="str">
        <f t="shared" si="812"/>
        <v/>
      </c>
    </row>
    <row r="1399" spans="4:79" x14ac:dyDescent="0.45">
      <c r="D1399" s="164" t="str">
        <f t="shared" si="813"/>
        <v/>
      </c>
      <c r="I1399" s="9" t="str">
        <f t="shared" si="786"/>
        <v/>
      </c>
      <c r="J1399" s="173" t="str">
        <f t="shared" si="787"/>
        <v/>
      </c>
      <c r="K1399" s="13"/>
      <c r="L1399" s="13"/>
      <c r="M1399" s="13"/>
      <c r="N1399" s="178" t="str">
        <f t="shared" si="788"/>
        <v/>
      </c>
      <c r="O1399" s="181" t="str">
        <f t="shared" si="789"/>
        <v/>
      </c>
      <c r="P1399" s="8" t="str">
        <f t="shared" si="790"/>
        <v/>
      </c>
      <c r="Q1399" s="8" t="str">
        <f t="shared" si="791"/>
        <v/>
      </c>
      <c r="R1399" s="8" t="str">
        <f t="shared" si="792"/>
        <v/>
      </c>
      <c r="S1399" s="8" t="str">
        <f t="shared" si="793"/>
        <v/>
      </c>
      <c r="T1399" s="8" t="str">
        <f t="shared" si="794"/>
        <v/>
      </c>
      <c r="U1399" s="8" t="str">
        <f t="shared" si="795"/>
        <v/>
      </c>
      <c r="V1399" s="16" t="str">
        <f t="shared" si="796"/>
        <v/>
      </c>
      <c r="W1399" s="129" t="str">
        <f t="shared" si="797"/>
        <v/>
      </c>
      <c r="X1399" s="8" t="str">
        <f t="shared" si="798"/>
        <v/>
      </c>
      <c r="Y1399" s="8" t="str">
        <f t="shared" si="799"/>
        <v/>
      </c>
      <c r="AQ1399" s="6" t="str">
        <f t="shared" si="800"/>
        <v/>
      </c>
      <c r="AR1399" s="128" t="str">
        <f t="shared" si="801"/>
        <v/>
      </c>
      <c r="AS1399" s="128" t="str">
        <f t="shared" si="802"/>
        <v/>
      </c>
      <c r="AT1399" s="139" t="str">
        <f t="shared" si="814"/>
        <v/>
      </c>
      <c r="BH1399" s="127" t="str">
        <f>IF(LEN(VBAsheet!H1399)&gt;0,$CD$4&amp;CHAR(10)&amp;$CD$5&amp;CHAR(10)&amp;$CD$6&amp;IF(VBAsheet!I1399="N",1,0)&amp;$CE$6&amp;CHAR(10)&amp;$CD$7&amp;CHAR(10)&amp;$CD$8&amp;VBAsheet!H1399&amp;$CE$8&amp;CHAR(10)&amp;$CD$9&amp;VBAsheet!K1399&amp;$CE$9&amp;CHAR(10)&amp;$CD$10&amp;VBAsheet!J1399-1&amp;$CE$10&amp;CHAR(10)&amp;$CD$11,"")</f>
        <v/>
      </c>
      <c r="BI1399"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399" s="18" t="str">
        <f>IF(LEN(X1399)&gt;0,$CD$23&amp;INDEX($CH$3:CH1402,MATCH(W1399,$CG$3:CG1402,0))&amp;$CE$23&amp;CHAR(10)&amp;$CD$24&amp;X1399&amp;$CE$24&amp;CHAR(10)&amp;$CD$25&amp;Y1399&amp;$CE$25&amp;CHAR(10),"")&amp;IF(LEN(AA1399)&gt;0,$CD$23&amp;INDEX($CH$3:CH1402,MATCH(Z1399,$CG$3:CG1402,0))&amp;$CE$23&amp;CHAR(10)&amp;$CD$24&amp;AA1399&amp;$CE$24&amp;CHAR(10)&amp;$CD$25&amp;AB1399&amp;$CE$25&amp;CHAR(10),"")&amp;IF(LEN(AD1399)&gt;0,$CD$23&amp;INDEX($CH$3:CH1402,MATCH(AC1399,$CG$3:CG1402,0))&amp;$CE$23&amp;CHAR(10)&amp;$CD$24&amp;AD1399&amp;$CE$24&amp;CHAR(10)&amp;$CD$25&amp;AE1399&amp;$CE$25&amp;CHAR(10),"")&amp;IF(LEN(AG1399)&gt;0,$CD$23&amp;INDEX($CH$3:CH1402,MATCH(AF1399,$CG$3:CG1402,0))&amp;$CE$23&amp;CHAR(10)&amp;$CD$24&amp;AG1399&amp;$CE$24&amp;CHAR(10)&amp;$CD$25&amp;AH1399&amp;$CE$25&amp;CHAR(10),"")&amp;IF(LEN(AJ1399)&gt;0,$CD$23&amp;INDEX($CH$3:CH1402,MATCH(AI1399,$CG$3:CG1402,0))&amp;$CE$23&amp;CHAR(10)&amp;$CD$24&amp;AJ1399&amp;$CE$24&amp;CHAR(10)&amp;$CD$25&amp;AK1399&amp;$CE$25&amp;CHAR(10),"")</f>
        <v/>
      </c>
      <c r="BK1399" s="18" t="str">
        <f>IF(LEN(J1399)&gt;0,INDEX($BH$2:$BH$100000,MATCH(J1399,VBAsheet!$H$2:$H$100000,0))&amp;CHAR(10),"")&amp;IF(LEN(K1399)&gt;0,INDEX($BH$2:$BH$100000,MATCH(K1399,VBAsheet!$H$2:$H$100000,0))&amp;CHAR(10),"")&amp;IF(LEN(L1399)&gt;0,INDEX($BH$2:$BH$100000,MATCH(L1399,VBAsheet!$H$2:$H$100000,0))&amp;CHAR(10),"")&amp;IF(LEN(M1399)&gt;0,INDEX($BH$2:$BH$100000,MATCH(M1399,VBAsheet!$H$2:$H$100000,0))&amp;CHAR(10),"")</f>
        <v/>
      </c>
      <c r="BM1399" s="94" t="str">
        <f t="shared" si="816"/>
        <v/>
      </c>
      <c r="BN1399" s="95" t="str">
        <f t="shared" si="804"/>
        <v/>
      </c>
      <c r="BP1399" s="18" t="str">
        <f t="shared" si="805"/>
        <v/>
      </c>
      <c r="BR1399" s="81" t="str">
        <f t="shared" si="815"/>
        <v/>
      </c>
      <c r="BU1399" s="138" t="str">
        <f t="shared" si="806"/>
        <v/>
      </c>
      <c r="BV1399" s="3" t="str">
        <f t="shared" si="807"/>
        <v/>
      </c>
      <c r="BW1399" s="3" t="str">
        <f t="shared" si="808"/>
        <v/>
      </c>
      <c r="BX1399" s="144" t="str">
        <f t="shared" si="809"/>
        <v/>
      </c>
      <c r="BY1399" s="18" t="str">
        <f t="shared" si="810"/>
        <v/>
      </c>
      <c r="BZ1399" s="18" t="str">
        <f t="shared" si="811"/>
        <v/>
      </c>
      <c r="CA1399" s="19" t="str">
        <f t="shared" si="812"/>
        <v/>
      </c>
    </row>
    <row r="1400" spans="4:79" x14ac:dyDescent="0.45">
      <c r="D1400" s="164" t="str">
        <f t="shared" si="813"/>
        <v/>
      </c>
      <c r="I1400" s="9" t="str">
        <f t="shared" si="786"/>
        <v/>
      </c>
      <c r="J1400" s="173" t="str">
        <f t="shared" si="787"/>
        <v/>
      </c>
      <c r="K1400" s="13"/>
      <c r="L1400" s="13"/>
      <c r="M1400" s="13"/>
      <c r="N1400" s="178" t="str">
        <f t="shared" si="788"/>
        <v/>
      </c>
      <c r="O1400" s="181" t="str">
        <f t="shared" si="789"/>
        <v/>
      </c>
      <c r="P1400" s="8" t="str">
        <f t="shared" si="790"/>
        <v/>
      </c>
      <c r="Q1400" s="8" t="str">
        <f t="shared" si="791"/>
        <v/>
      </c>
      <c r="R1400" s="8" t="str">
        <f t="shared" si="792"/>
        <v/>
      </c>
      <c r="S1400" s="8" t="str">
        <f t="shared" si="793"/>
        <v/>
      </c>
      <c r="T1400" s="8" t="str">
        <f t="shared" si="794"/>
        <v/>
      </c>
      <c r="U1400" s="8" t="str">
        <f t="shared" si="795"/>
        <v/>
      </c>
      <c r="V1400" s="16" t="str">
        <f t="shared" si="796"/>
        <v/>
      </c>
      <c r="W1400" s="129" t="str">
        <f t="shared" si="797"/>
        <v/>
      </c>
      <c r="X1400" s="8" t="str">
        <f t="shared" si="798"/>
        <v/>
      </c>
      <c r="Y1400" s="8" t="str">
        <f t="shared" si="799"/>
        <v/>
      </c>
      <c r="AQ1400" s="6" t="str">
        <f t="shared" si="800"/>
        <v/>
      </c>
      <c r="AR1400" s="128" t="str">
        <f t="shared" si="801"/>
        <v/>
      </c>
      <c r="AS1400" s="128" t="str">
        <f t="shared" si="802"/>
        <v/>
      </c>
      <c r="AT1400" s="139" t="str">
        <f t="shared" si="814"/>
        <v/>
      </c>
      <c r="BH1400" s="127" t="str">
        <f>IF(LEN(VBAsheet!H1400)&gt;0,$CD$4&amp;CHAR(10)&amp;$CD$5&amp;CHAR(10)&amp;$CD$6&amp;IF(VBAsheet!I1400="N",1,0)&amp;$CE$6&amp;CHAR(10)&amp;$CD$7&amp;CHAR(10)&amp;$CD$8&amp;VBAsheet!H1400&amp;$CE$8&amp;CHAR(10)&amp;$CD$9&amp;VBAsheet!K1400&amp;$CE$9&amp;CHAR(10)&amp;$CD$10&amp;VBAsheet!J1400-1&amp;$CE$10&amp;CHAR(10)&amp;$CD$11,"")</f>
        <v/>
      </c>
      <c r="BI1400"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0" s="18" t="str">
        <f>IF(LEN(X1400)&gt;0,$CD$23&amp;INDEX($CH$3:CH1403,MATCH(W1400,$CG$3:CG1403,0))&amp;$CE$23&amp;CHAR(10)&amp;$CD$24&amp;X1400&amp;$CE$24&amp;CHAR(10)&amp;$CD$25&amp;Y1400&amp;$CE$25&amp;CHAR(10),"")&amp;IF(LEN(AA1400)&gt;0,$CD$23&amp;INDEX($CH$3:CH1403,MATCH(Z1400,$CG$3:CG1403,0))&amp;$CE$23&amp;CHAR(10)&amp;$CD$24&amp;AA1400&amp;$CE$24&amp;CHAR(10)&amp;$CD$25&amp;AB1400&amp;$CE$25&amp;CHAR(10),"")&amp;IF(LEN(AD1400)&gt;0,$CD$23&amp;INDEX($CH$3:CH1403,MATCH(AC1400,$CG$3:CG1403,0))&amp;$CE$23&amp;CHAR(10)&amp;$CD$24&amp;AD1400&amp;$CE$24&amp;CHAR(10)&amp;$CD$25&amp;AE1400&amp;$CE$25&amp;CHAR(10),"")&amp;IF(LEN(AG1400)&gt;0,$CD$23&amp;INDEX($CH$3:CH1403,MATCH(AF1400,$CG$3:CG1403,0))&amp;$CE$23&amp;CHAR(10)&amp;$CD$24&amp;AG1400&amp;$CE$24&amp;CHAR(10)&amp;$CD$25&amp;AH1400&amp;$CE$25&amp;CHAR(10),"")&amp;IF(LEN(AJ1400)&gt;0,$CD$23&amp;INDEX($CH$3:CH1403,MATCH(AI1400,$CG$3:CG1403,0))&amp;$CE$23&amp;CHAR(10)&amp;$CD$24&amp;AJ1400&amp;$CE$24&amp;CHAR(10)&amp;$CD$25&amp;AK1400&amp;$CE$25&amp;CHAR(10),"")</f>
        <v/>
      </c>
      <c r="BK1400" s="18" t="str">
        <f>IF(LEN(J1400)&gt;0,INDEX($BH$2:$BH$100000,MATCH(J1400,VBAsheet!$H$2:$H$100000,0))&amp;CHAR(10),"")&amp;IF(LEN(K1400)&gt;0,INDEX($BH$2:$BH$100000,MATCH(K1400,VBAsheet!$H$2:$H$100000,0))&amp;CHAR(10),"")&amp;IF(LEN(L1400)&gt;0,INDEX($BH$2:$BH$100000,MATCH(L1400,VBAsheet!$H$2:$H$100000,0))&amp;CHAR(10),"")&amp;IF(LEN(M1400)&gt;0,INDEX($BH$2:$BH$100000,MATCH(M1400,VBAsheet!$H$2:$H$100000,0))&amp;CHAR(10),"")</f>
        <v/>
      </c>
      <c r="BM1400" s="94" t="str">
        <f t="shared" si="816"/>
        <v/>
      </c>
      <c r="BN1400" s="95" t="str">
        <f t="shared" si="804"/>
        <v/>
      </c>
      <c r="BP1400" s="18" t="str">
        <f t="shared" si="805"/>
        <v/>
      </c>
      <c r="BR1400" s="81" t="str">
        <f t="shared" si="815"/>
        <v/>
      </c>
      <c r="BU1400" s="138" t="str">
        <f t="shared" si="806"/>
        <v/>
      </c>
      <c r="BV1400" s="3" t="str">
        <f t="shared" si="807"/>
        <v/>
      </c>
      <c r="BW1400" s="3" t="str">
        <f t="shared" si="808"/>
        <v/>
      </c>
      <c r="BX1400" s="144" t="str">
        <f t="shared" si="809"/>
        <v/>
      </c>
      <c r="BY1400" s="18" t="str">
        <f t="shared" si="810"/>
        <v/>
      </c>
      <c r="BZ1400" s="18" t="str">
        <f t="shared" si="811"/>
        <v/>
      </c>
      <c r="CA1400" s="19" t="str">
        <f t="shared" si="812"/>
        <v/>
      </c>
    </row>
    <row r="1401" spans="4:79" x14ac:dyDescent="0.45">
      <c r="D1401" s="164" t="str">
        <f t="shared" si="813"/>
        <v/>
      </c>
      <c r="I1401" s="9" t="str">
        <f t="shared" si="786"/>
        <v/>
      </c>
      <c r="J1401" s="173" t="str">
        <f t="shared" si="787"/>
        <v/>
      </c>
      <c r="K1401" s="13"/>
      <c r="L1401" s="13"/>
      <c r="M1401" s="13"/>
      <c r="N1401" s="178" t="str">
        <f t="shared" si="788"/>
        <v/>
      </c>
      <c r="O1401" s="181" t="str">
        <f t="shared" si="789"/>
        <v/>
      </c>
      <c r="P1401" s="8" t="str">
        <f t="shared" si="790"/>
        <v/>
      </c>
      <c r="Q1401" s="8" t="str">
        <f t="shared" si="791"/>
        <v/>
      </c>
      <c r="R1401" s="8" t="str">
        <f t="shared" si="792"/>
        <v/>
      </c>
      <c r="S1401" s="8" t="str">
        <f t="shared" si="793"/>
        <v/>
      </c>
      <c r="T1401" s="8" t="str">
        <f t="shared" si="794"/>
        <v/>
      </c>
      <c r="U1401" s="8" t="str">
        <f t="shared" si="795"/>
        <v/>
      </c>
      <c r="V1401" s="16" t="str">
        <f t="shared" si="796"/>
        <v/>
      </c>
      <c r="W1401" s="129" t="str">
        <f t="shared" si="797"/>
        <v/>
      </c>
      <c r="X1401" s="8" t="str">
        <f t="shared" si="798"/>
        <v/>
      </c>
      <c r="Y1401" s="8" t="str">
        <f t="shared" si="799"/>
        <v/>
      </c>
      <c r="AQ1401" s="6" t="str">
        <f t="shared" si="800"/>
        <v/>
      </c>
      <c r="AR1401" s="128" t="str">
        <f t="shared" si="801"/>
        <v/>
      </c>
      <c r="AS1401" s="128" t="str">
        <f t="shared" si="802"/>
        <v/>
      </c>
      <c r="AT1401" s="139" t="str">
        <f t="shared" si="814"/>
        <v/>
      </c>
      <c r="BH1401" s="127" t="str">
        <f>IF(LEN(VBAsheet!H1401)&gt;0,$CD$4&amp;CHAR(10)&amp;$CD$5&amp;CHAR(10)&amp;$CD$6&amp;IF(VBAsheet!I1401="N",1,0)&amp;$CE$6&amp;CHAR(10)&amp;$CD$7&amp;CHAR(10)&amp;$CD$8&amp;VBAsheet!H1401&amp;$CE$8&amp;CHAR(10)&amp;$CD$9&amp;VBAsheet!K1401&amp;$CE$9&amp;CHAR(10)&amp;$CD$10&amp;VBAsheet!J1401-1&amp;$CE$10&amp;CHAR(10)&amp;$CD$11,"")</f>
        <v/>
      </c>
      <c r="BI1401"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1" s="18" t="str">
        <f>IF(LEN(X1401)&gt;0,$CD$23&amp;INDEX($CH$3:CH1404,MATCH(W1401,$CG$3:CG1404,0))&amp;$CE$23&amp;CHAR(10)&amp;$CD$24&amp;X1401&amp;$CE$24&amp;CHAR(10)&amp;$CD$25&amp;Y1401&amp;$CE$25&amp;CHAR(10),"")&amp;IF(LEN(AA1401)&gt;0,$CD$23&amp;INDEX($CH$3:CH1404,MATCH(Z1401,$CG$3:CG1404,0))&amp;$CE$23&amp;CHAR(10)&amp;$CD$24&amp;AA1401&amp;$CE$24&amp;CHAR(10)&amp;$CD$25&amp;AB1401&amp;$CE$25&amp;CHAR(10),"")&amp;IF(LEN(AD1401)&gt;0,$CD$23&amp;INDEX($CH$3:CH1404,MATCH(AC1401,$CG$3:CG1404,0))&amp;$CE$23&amp;CHAR(10)&amp;$CD$24&amp;AD1401&amp;$CE$24&amp;CHAR(10)&amp;$CD$25&amp;AE1401&amp;$CE$25&amp;CHAR(10),"")&amp;IF(LEN(AG1401)&gt;0,$CD$23&amp;INDEX($CH$3:CH1404,MATCH(AF1401,$CG$3:CG1404,0))&amp;$CE$23&amp;CHAR(10)&amp;$CD$24&amp;AG1401&amp;$CE$24&amp;CHAR(10)&amp;$CD$25&amp;AH1401&amp;$CE$25&amp;CHAR(10),"")&amp;IF(LEN(AJ1401)&gt;0,$CD$23&amp;INDEX($CH$3:CH1404,MATCH(AI1401,$CG$3:CG1404,0))&amp;$CE$23&amp;CHAR(10)&amp;$CD$24&amp;AJ1401&amp;$CE$24&amp;CHAR(10)&amp;$CD$25&amp;AK1401&amp;$CE$25&amp;CHAR(10),"")</f>
        <v/>
      </c>
      <c r="BK1401" s="18" t="str">
        <f>IF(LEN(J1401)&gt;0,INDEX($BH$2:$BH$100000,MATCH(J1401,VBAsheet!$H$2:$H$100000,0))&amp;CHAR(10),"")&amp;IF(LEN(K1401)&gt;0,INDEX($BH$2:$BH$100000,MATCH(K1401,VBAsheet!$H$2:$H$100000,0))&amp;CHAR(10),"")&amp;IF(LEN(L1401)&gt;0,INDEX($BH$2:$BH$100000,MATCH(L1401,VBAsheet!$H$2:$H$100000,0))&amp;CHAR(10),"")&amp;IF(LEN(M1401)&gt;0,INDEX($BH$2:$BH$100000,MATCH(M1401,VBAsheet!$H$2:$H$100000,0))&amp;CHAR(10),"")</f>
        <v/>
      </c>
      <c r="BM1401" s="94" t="str">
        <f t="shared" si="816"/>
        <v/>
      </c>
      <c r="BN1401" s="95" t="str">
        <f t="shared" si="804"/>
        <v/>
      </c>
      <c r="BP1401" s="18" t="str">
        <f t="shared" si="805"/>
        <v/>
      </c>
      <c r="BR1401" s="81" t="str">
        <f t="shared" si="815"/>
        <v/>
      </c>
      <c r="BU1401" s="138" t="str">
        <f t="shared" si="806"/>
        <v/>
      </c>
      <c r="BV1401" s="3" t="str">
        <f t="shared" si="807"/>
        <v/>
      </c>
      <c r="BW1401" s="3" t="str">
        <f t="shared" si="808"/>
        <v/>
      </c>
      <c r="BX1401" s="144" t="str">
        <f t="shared" si="809"/>
        <v/>
      </c>
      <c r="BY1401" s="18" t="str">
        <f t="shared" si="810"/>
        <v/>
      </c>
      <c r="BZ1401" s="18" t="str">
        <f t="shared" si="811"/>
        <v/>
      </c>
      <c r="CA1401" s="19" t="str">
        <f t="shared" si="812"/>
        <v/>
      </c>
    </row>
    <row r="1402" spans="4:79" x14ac:dyDescent="0.45">
      <c r="D1402" s="164" t="str">
        <f t="shared" si="813"/>
        <v/>
      </c>
      <c r="I1402" s="9" t="str">
        <f t="shared" si="786"/>
        <v/>
      </c>
      <c r="J1402" s="173" t="str">
        <f t="shared" si="787"/>
        <v/>
      </c>
      <c r="K1402" s="13"/>
      <c r="L1402" s="13"/>
      <c r="M1402" s="13"/>
      <c r="N1402" s="178" t="str">
        <f t="shared" si="788"/>
        <v/>
      </c>
      <c r="O1402" s="181" t="str">
        <f t="shared" si="789"/>
        <v/>
      </c>
      <c r="P1402" s="8" t="str">
        <f t="shared" si="790"/>
        <v/>
      </c>
      <c r="Q1402" s="8" t="str">
        <f t="shared" si="791"/>
        <v/>
      </c>
      <c r="R1402" s="8" t="str">
        <f t="shared" si="792"/>
        <v/>
      </c>
      <c r="S1402" s="8" t="str">
        <f t="shared" si="793"/>
        <v/>
      </c>
      <c r="T1402" s="8" t="str">
        <f t="shared" si="794"/>
        <v/>
      </c>
      <c r="U1402" s="8" t="str">
        <f t="shared" si="795"/>
        <v/>
      </c>
      <c r="V1402" s="16" t="str">
        <f t="shared" si="796"/>
        <v/>
      </c>
      <c r="W1402" s="129" t="str">
        <f t="shared" si="797"/>
        <v/>
      </c>
      <c r="X1402" s="8" t="str">
        <f t="shared" si="798"/>
        <v/>
      </c>
      <c r="Y1402" s="8" t="str">
        <f t="shared" si="799"/>
        <v/>
      </c>
      <c r="AQ1402" s="6" t="str">
        <f t="shared" si="800"/>
        <v/>
      </c>
      <c r="AR1402" s="128" t="str">
        <f t="shared" si="801"/>
        <v/>
      </c>
      <c r="AS1402" s="128" t="str">
        <f t="shared" si="802"/>
        <v/>
      </c>
      <c r="AT1402" s="139" t="str">
        <f t="shared" si="814"/>
        <v/>
      </c>
      <c r="BH1402" s="127" t="str">
        <f>IF(LEN(VBAsheet!H1402)&gt;0,$CD$4&amp;CHAR(10)&amp;$CD$5&amp;CHAR(10)&amp;$CD$6&amp;IF(VBAsheet!I1402="N",1,0)&amp;$CE$6&amp;CHAR(10)&amp;$CD$7&amp;CHAR(10)&amp;$CD$8&amp;VBAsheet!H1402&amp;$CE$8&amp;CHAR(10)&amp;$CD$9&amp;VBAsheet!K1402&amp;$CE$9&amp;CHAR(10)&amp;$CD$10&amp;VBAsheet!J1402-1&amp;$CE$10&amp;CHAR(10)&amp;$CD$11,"")</f>
        <v/>
      </c>
      <c r="BI1402"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2" s="18" t="str">
        <f>IF(LEN(X1402)&gt;0,$CD$23&amp;INDEX($CH$3:CH1405,MATCH(W1402,$CG$3:CG1405,0))&amp;$CE$23&amp;CHAR(10)&amp;$CD$24&amp;X1402&amp;$CE$24&amp;CHAR(10)&amp;$CD$25&amp;Y1402&amp;$CE$25&amp;CHAR(10),"")&amp;IF(LEN(AA1402)&gt;0,$CD$23&amp;INDEX($CH$3:CH1405,MATCH(Z1402,$CG$3:CG1405,0))&amp;$CE$23&amp;CHAR(10)&amp;$CD$24&amp;AA1402&amp;$CE$24&amp;CHAR(10)&amp;$CD$25&amp;AB1402&amp;$CE$25&amp;CHAR(10),"")&amp;IF(LEN(AD1402)&gt;0,$CD$23&amp;INDEX($CH$3:CH1405,MATCH(AC1402,$CG$3:CG1405,0))&amp;$CE$23&amp;CHAR(10)&amp;$CD$24&amp;AD1402&amp;$CE$24&amp;CHAR(10)&amp;$CD$25&amp;AE1402&amp;$CE$25&amp;CHAR(10),"")&amp;IF(LEN(AG1402)&gt;0,$CD$23&amp;INDEX($CH$3:CH1405,MATCH(AF1402,$CG$3:CG1405,0))&amp;$CE$23&amp;CHAR(10)&amp;$CD$24&amp;AG1402&amp;$CE$24&amp;CHAR(10)&amp;$CD$25&amp;AH1402&amp;$CE$25&amp;CHAR(10),"")&amp;IF(LEN(AJ1402)&gt;0,$CD$23&amp;INDEX($CH$3:CH1405,MATCH(AI1402,$CG$3:CG1405,0))&amp;$CE$23&amp;CHAR(10)&amp;$CD$24&amp;AJ1402&amp;$CE$24&amp;CHAR(10)&amp;$CD$25&amp;AK1402&amp;$CE$25&amp;CHAR(10),"")</f>
        <v/>
      </c>
      <c r="BK1402" s="18" t="str">
        <f>IF(LEN(J1402)&gt;0,INDEX($BH$2:$BH$100000,MATCH(J1402,VBAsheet!$H$2:$H$100000,0))&amp;CHAR(10),"")&amp;IF(LEN(K1402)&gt;0,INDEX($BH$2:$BH$100000,MATCH(K1402,VBAsheet!$H$2:$H$100000,0))&amp;CHAR(10),"")&amp;IF(LEN(L1402)&gt;0,INDEX($BH$2:$BH$100000,MATCH(L1402,VBAsheet!$H$2:$H$100000,0))&amp;CHAR(10),"")&amp;IF(LEN(M1402)&gt;0,INDEX($BH$2:$BH$100000,MATCH(M1402,VBAsheet!$H$2:$H$100000,0))&amp;CHAR(10),"")</f>
        <v/>
      </c>
      <c r="BM1402" s="94" t="str">
        <f t="shared" si="816"/>
        <v/>
      </c>
      <c r="BN1402" s="95" t="str">
        <f t="shared" si="804"/>
        <v/>
      </c>
      <c r="BP1402" s="18" t="str">
        <f t="shared" si="805"/>
        <v/>
      </c>
      <c r="BR1402" s="81" t="str">
        <f t="shared" si="815"/>
        <v/>
      </c>
      <c r="BU1402" s="138" t="str">
        <f t="shared" si="806"/>
        <v/>
      </c>
      <c r="BV1402" s="3" t="str">
        <f t="shared" si="807"/>
        <v/>
      </c>
      <c r="BW1402" s="3" t="str">
        <f t="shared" si="808"/>
        <v/>
      </c>
      <c r="BX1402" s="144" t="str">
        <f t="shared" si="809"/>
        <v/>
      </c>
      <c r="BY1402" s="18" t="str">
        <f t="shared" si="810"/>
        <v/>
      </c>
      <c r="BZ1402" s="18" t="str">
        <f t="shared" si="811"/>
        <v/>
      </c>
      <c r="CA1402" s="19" t="str">
        <f t="shared" si="812"/>
        <v/>
      </c>
    </row>
    <row r="1403" spans="4:79" x14ac:dyDescent="0.45">
      <c r="D1403" s="164" t="str">
        <f t="shared" si="813"/>
        <v/>
      </c>
      <c r="I1403" s="9" t="str">
        <f t="shared" si="786"/>
        <v/>
      </c>
      <c r="J1403" s="173" t="str">
        <f t="shared" si="787"/>
        <v/>
      </c>
      <c r="K1403" s="13"/>
      <c r="L1403" s="13"/>
      <c r="M1403" s="13"/>
      <c r="N1403" s="178" t="str">
        <f t="shared" si="788"/>
        <v/>
      </c>
      <c r="O1403" s="181" t="str">
        <f t="shared" si="789"/>
        <v/>
      </c>
      <c r="P1403" s="8" t="str">
        <f t="shared" si="790"/>
        <v/>
      </c>
      <c r="Q1403" s="8" t="str">
        <f t="shared" si="791"/>
        <v/>
      </c>
      <c r="R1403" s="8" t="str">
        <f t="shared" si="792"/>
        <v/>
      </c>
      <c r="S1403" s="8" t="str">
        <f t="shared" si="793"/>
        <v/>
      </c>
      <c r="T1403" s="8" t="str">
        <f t="shared" si="794"/>
        <v/>
      </c>
      <c r="U1403" s="8" t="str">
        <f t="shared" si="795"/>
        <v/>
      </c>
      <c r="V1403" s="16" t="str">
        <f t="shared" si="796"/>
        <v/>
      </c>
      <c r="W1403" s="129" t="str">
        <f t="shared" si="797"/>
        <v/>
      </c>
      <c r="X1403" s="8" t="str">
        <f t="shared" si="798"/>
        <v/>
      </c>
      <c r="Y1403" s="8" t="str">
        <f t="shared" si="799"/>
        <v/>
      </c>
      <c r="AQ1403" s="6" t="str">
        <f t="shared" si="800"/>
        <v/>
      </c>
      <c r="AR1403" s="128" t="str">
        <f t="shared" si="801"/>
        <v/>
      </c>
      <c r="AS1403" s="128" t="str">
        <f t="shared" si="802"/>
        <v/>
      </c>
      <c r="AT1403" s="139" t="str">
        <f t="shared" si="814"/>
        <v/>
      </c>
      <c r="BH1403" s="127" t="str">
        <f>IF(LEN(VBAsheet!H1403)&gt;0,$CD$4&amp;CHAR(10)&amp;$CD$5&amp;CHAR(10)&amp;$CD$6&amp;IF(VBAsheet!I1403="N",1,0)&amp;$CE$6&amp;CHAR(10)&amp;$CD$7&amp;CHAR(10)&amp;$CD$8&amp;VBAsheet!H1403&amp;$CE$8&amp;CHAR(10)&amp;$CD$9&amp;VBAsheet!K1403&amp;$CE$9&amp;CHAR(10)&amp;$CD$10&amp;VBAsheet!J1403-1&amp;$CE$10&amp;CHAR(10)&amp;$CD$11,"")</f>
        <v/>
      </c>
      <c r="BI1403"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3" s="18" t="str">
        <f>IF(LEN(X1403)&gt;0,$CD$23&amp;INDEX($CH$3:CH1406,MATCH(W1403,$CG$3:CG1406,0))&amp;$CE$23&amp;CHAR(10)&amp;$CD$24&amp;X1403&amp;$CE$24&amp;CHAR(10)&amp;$CD$25&amp;Y1403&amp;$CE$25&amp;CHAR(10),"")&amp;IF(LEN(AA1403)&gt;0,$CD$23&amp;INDEX($CH$3:CH1406,MATCH(Z1403,$CG$3:CG1406,0))&amp;$CE$23&amp;CHAR(10)&amp;$CD$24&amp;AA1403&amp;$CE$24&amp;CHAR(10)&amp;$CD$25&amp;AB1403&amp;$CE$25&amp;CHAR(10),"")&amp;IF(LEN(AD1403)&gt;0,$CD$23&amp;INDEX($CH$3:CH1406,MATCH(AC1403,$CG$3:CG1406,0))&amp;$CE$23&amp;CHAR(10)&amp;$CD$24&amp;AD1403&amp;$CE$24&amp;CHAR(10)&amp;$CD$25&amp;AE1403&amp;$CE$25&amp;CHAR(10),"")&amp;IF(LEN(AG1403)&gt;0,$CD$23&amp;INDEX($CH$3:CH1406,MATCH(AF1403,$CG$3:CG1406,0))&amp;$CE$23&amp;CHAR(10)&amp;$CD$24&amp;AG1403&amp;$CE$24&amp;CHAR(10)&amp;$CD$25&amp;AH1403&amp;$CE$25&amp;CHAR(10),"")&amp;IF(LEN(AJ1403)&gt;0,$CD$23&amp;INDEX($CH$3:CH1406,MATCH(AI1403,$CG$3:CG1406,0))&amp;$CE$23&amp;CHAR(10)&amp;$CD$24&amp;AJ1403&amp;$CE$24&amp;CHAR(10)&amp;$CD$25&amp;AK1403&amp;$CE$25&amp;CHAR(10),"")</f>
        <v/>
      </c>
      <c r="BK1403" s="18" t="str">
        <f>IF(LEN(J1403)&gt;0,INDEX($BH$2:$BH$100000,MATCH(J1403,VBAsheet!$H$2:$H$100000,0))&amp;CHAR(10),"")&amp;IF(LEN(K1403)&gt;0,INDEX($BH$2:$BH$100000,MATCH(K1403,VBAsheet!$H$2:$H$100000,0))&amp;CHAR(10),"")&amp;IF(LEN(L1403)&gt;0,INDEX($BH$2:$BH$100000,MATCH(L1403,VBAsheet!$H$2:$H$100000,0))&amp;CHAR(10),"")&amp;IF(LEN(M1403)&gt;0,INDEX($BH$2:$BH$100000,MATCH(M1403,VBAsheet!$H$2:$H$100000,0))&amp;CHAR(10),"")</f>
        <v/>
      </c>
      <c r="BM1403" s="94" t="str">
        <f t="shared" si="816"/>
        <v/>
      </c>
      <c r="BN1403" s="95" t="str">
        <f t="shared" si="804"/>
        <v/>
      </c>
      <c r="BP1403" s="18" t="str">
        <f t="shared" si="805"/>
        <v/>
      </c>
      <c r="BR1403" s="81" t="str">
        <f t="shared" si="815"/>
        <v/>
      </c>
      <c r="BU1403" s="138" t="str">
        <f t="shared" si="806"/>
        <v/>
      </c>
      <c r="BV1403" s="3" t="str">
        <f t="shared" si="807"/>
        <v/>
      </c>
      <c r="BW1403" s="3" t="str">
        <f t="shared" si="808"/>
        <v/>
      </c>
      <c r="BX1403" s="144" t="str">
        <f t="shared" si="809"/>
        <v/>
      </c>
      <c r="BY1403" s="18" t="str">
        <f t="shared" si="810"/>
        <v/>
      </c>
      <c r="BZ1403" s="18" t="str">
        <f t="shared" si="811"/>
        <v/>
      </c>
      <c r="CA1403" s="19" t="str">
        <f t="shared" si="812"/>
        <v/>
      </c>
    </row>
    <row r="1404" spans="4:79" x14ac:dyDescent="0.45">
      <c r="D1404" s="164" t="str">
        <f t="shared" si="813"/>
        <v/>
      </c>
      <c r="I1404" s="9" t="str">
        <f t="shared" si="786"/>
        <v/>
      </c>
      <c r="J1404" s="173" t="str">
        <f t="shared" si="787"/>
        <v/>
      </c>
      <c r="K1404" s="13"/>
      <c r="L1404" s="13"/>
      <c r="M1404" s="13"/>
      <c r="N1404" s="178" t="str">
        <f t="shared" si="788"/>
        <v/>
      </c>
      <c r="O1404" s="181" t="str">
        <f t="shared" si="789"/>
        <v/>
      </c>
      <c r="P1404" s="8" t="str">
        <f t="shared" si="790"/>
        <v/>
      </c>
      <c r="Q1404" s="8" t="str">
        <f t="shared" si="791"/>
        <v/>
      </c>
      <c r="R1404" s="8" t="str">
        <f t="shared" si="792"/>
        <v/>
      </c>
      <c r="S1404" s="8" t="str">
        <f t="shared" si="793"/>
        <v/>
      </c>
      <c r="T1404" s="8" t="str">
        <f t="shared" si="794"/>
        <v/>
      </c>
      <c r="U1404" s="8" t="str">
        <f t="shared" si="795"/>
        <v/>
      </c>
      <c r="V1404" s="16" t="str">
        <f t="shared" si="796"/>
        <v/>
      </c>
      <c r="W1404" s="129" t="str">
        <f t="shared" si="797"/>
        <v/>
      </c>
      <c r="X1404" s="8" t="str">
        <f t="shared" si="798"/>
        <v/>
      </c>
      <c r="Y1404" s="8" t="str">
        <f t="shared" si="799"/>
        <v/>
      </c>
      <c r="AQ1404" s="6" t="str">
        <f t="shared" si="800"/>
        <v/>
      </c>
      <c r="AR1404" s="128" t="str">
        <f t="shared" si="801"/>
        <v/>
      </c>
      <c r="AS1404" s="128" t="str">
        <f t="shared" si="802"/>
        <v/>
      </c>
      <c r="AT1404" s="139" t="str">
        <f t="shared" si="814"/>
        <v/>
      </c>
      <c r="BH1404" s="127" t="str">
        <f>IF(LEN(VBAsheet!H1404)&gt;0,$CD$4&amp;CHAR(10)&amp;$CD$5&amp;CHAR(10)&amp;$CD$6&amp;IF(VBAsheet!I1404="N",1,0)&amp;$CE$6&amp;CHAR(10)&amp;$CD$7&amp;CHAR(10)&amp;$CD$8&amp;VBAsheet!H1404&amp;$CE$8&amp;CHAR(10)&amp;$CD$9&amp;VBAsheet!K1404&amp;$CE$9&amp;CHAR(10)&amp;$CD$10&amp;VBAsheet!J1404-1&amp;$CE$10&amp;CHAR(10)&amp;$CD$11,"")</f>
        <v/>
      </c>
      <c r="BI1404"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4" s="18" t="str">
        <f>IF(LEN(X1404)&gt;0,$CD$23&amp;INDEX($CH$3:CH1407,MATCH(W1404,$CG$3:CG1407,0))&amp;$CE$23&amp;CHAR(10)&amp;$CD$24&amp;X1404&amp;$CE$24&amp;CHAR(10)&amp;$CD$25&amp;Y1404&amp;$CE$25&amp;CHAR(10),"")&amp;IF(LEN(AA1404)&gt;0,$CD$23&amp;INDEX($CH$3:CH1407,MATCH(Z1404,$CG$3:CG1407,0))&amp;$CE$23&amp;CHAR(10)&amp;$CD$24&amp;AA1404&amp;$CE$24&amp;CHAR(10)&amp;$CD$25&amp;AB1404&amp;$CE$25&amp;CHAR(10),"")&amp;IF(LEN(AD1404)&gt;0,$CD$23&amp;INDEX($CH$3:CH1407,MATCH(AC1404,$CG$3:CG1407,0))&amp;$CE$23&amp;CHAR(10)&amp;$CD$24&amp;AD1404&amp;$CE$24&amp;CHAR(10)&amp;$CD$25&amp;AE1404&amp;$CE$25&amp;CHAR(10),"")&amp;IF(LEN(AG1404)&gt;0,$CD$23&amp;INDEX($CH$3:CH1407,MATCH(AF1404,$CG$3:CG1407,0))&amp;$CE$23&amp;CHAR(10)&amp;$CD$24&amp;AG1404&amp;$CE$24&amp;CHAR(10)&amp;$CD$25&amp;AH1404&amp;$CE$25&amp;CHAR(10),"")&amp;IF(LEN(AJ1404)&gt;0,$CD$23&amp;INDEX($CH$3:CH1407,MATCH(AI1404,$CG$3:CG1407,0))&amp;$CE$23&amp;CHAR(10)&amp;$CD$24&amp;AJ1404&amp;$CE$24&amp;CHAR(10)&amp;$CD$25&amp;AK1404&amp;$CE$25&amp;CHAR(10),"")</f>
        <v/>
      </c>
      <c r="BK1404" s="18" t="str">
        <f>IF(LEN(J1404)&gt;0,INDEX($BH$2:$BH$100000,MATCH(J1404,VBAsheet!$H$2:$H$100000,0))&amp;CHAR(10),"")&amp;IF(LEN(K1404)&gt;0,INDEX($BH$2:$BH$100000,MATCH(K1404,VBAsheet!$H$2:$H$100000,0))&amp;CHAR(10),"")&amp;IF(LEN(L1404)&gt;0,INDEX($BH$2:$BH$100000,MATCH(L1404,VBAsheet!$H$2:$H$100000,0))&amp;CHAR(10),"")&amp;IF(LEN(M1404)&gt;0,INDEX($BH$2:$BH$100000,MATCH(M1404,VBAsheet!$H$2:$H$100000,0))&amp;CHAR(10),"")</f>
        <v/>
      </c>
      <c r="BM1404" s="94" t="str">
        <f t="shared" si="816"/>
        <v/>
      </c>
      <c r="BN1404" s="95" t="str">
        <f t="shared" si="804"/>
        <v/>
      </c>
      <c r="BP1404" s="18" t="str">
        <f t="shared" si="805"/>
        <v/>
      </c>
      <c r="BR1404" s="81" t="str">
        <f t="shared" si="815"/>
        <v/>
      </c>
      <c r="BU1404" s="138" t="str">
        <f t="shared" si="806"/>
        <v/>
      </c>
      <c r="BV1404" s="3" t="str">
        <f t="shared" si="807"/>
        <v/>
      </c>
      <c r="BW1404" s="3" t="str">
        <f t="shared" si="808"/>
        <v/>
      </c>
      <c r="BX1404" s="144" t="str">
        <f t="shared" si="809"/>
        <v/>
      </c>
      <c r="BY1404" s="18" t="str">
        <f t="shared" si="810"/>
        <v/>
      </c>
      <c r="BZ1404" s="18" t="str">
        <f t="shared" si="811"/>
        <v/>
      </c>
      <c r="CA1404" s="19" t="str">
        <f t="shared" si="812"/>
        <v/>
      </c>
    </row>
    <row r="1405" spans="4:79" x14ac:dyDescent="0.45">
      <c r="D1405" s="164" t="str">
        <f t="shared" si="813"/>
        <v/>
      </c>
      <c r="I1405" s="9" t="str">
        <f t="shared" si="786"/>
        <v/>
      </c>
      <c r="J1405" s="173" t="str">
        <f t="shared" si="787"/>
        <v/>
      </c>
      <c r="K1405" s="13"/>
      <c r="L1405" s="13"/>
      <c r="M1405" s="13"/>
      <c r="N1405" s="178" t="str">
        <f t="shared" si="788"/>
        <v/>
      </c>
      <c r="O1405" s="181" t="str">
        <f t="shared" si="789"/>
        <v/>
      </c>
      <c r="P1405" s="8" t="str">
        <f t="shared" si="790"/>
        <v/>
      </c>
      <c r="Q1405" s="8" t="str">
        <f t="shared" si="791"/>
        <v/>
      </c>
      <c r="R1405" s="8" t="str">
        <f t="shared" si="792"/>
        <v/>
      </c>
      <c r="S1405" s="8" t="str">
        <f t="shared" si="793"/>
        <v/>
      </c>
      <c r="T1405" s="8" t="str">
        <f t="shared" si="794"/>
        <v/>
      </c>
      <c r="U1405" s="8" t="str">
        <f t="shared" si="795"/>
        <v/>
      </c>
      <c r="V1405" s="16" t="str">
        <f t="shared" si="796"/>
        <v/>
      </c>
      <c r="W1405" s="129" t="str">
        <f t="shared" si="797"/>
        <v/>
      </c>
      <c r="X1405" s="8" t="str">
        <f t="shared" si="798"/>
        <v/>
      </c>
      <c r="Y1405" s="8" t="str">
        <f t="shared" si="799"/>
        <v/>
      </c>
      <c r="AQ1405" s="6" t="str">
        <f t="shared" si="800"/>
        <v/>
      </c>
      <c r="AR1405" s="128" t="str">
        <f t="shared" si="801"/>
        <v/>
      </c>
      <c r="AS1405" s="128" t="str">
        <f t="shared" si="802"/>
        <v/>
      </c>
      <c r="AT1405" s="139" t="str">
        <f t="shared" si="814"/>
        <v/>
      </c>
      <c r="BH1405" s="127" t="str">
        <f>IF(LEN(VBAsheet!H1405)&gt;0,$CD$4&amp;CHAR(10)&amp;$CD$5&amp;CHAR(10)&amp;$CD$6&amp;IF(VBAsheet!I1405="N",1,0)&amp;$CE$6&amp;CHAR(10)&amp;$CD$7&amp;CHAR(10)&amp;$CD$8&amp;VBAsheet!H1405&amp;$CE$8&amp;CHAR(10)&amp;$CD$9&amp;VBAsheet!K1405&amp;$CE$9&amp;CHAR(10)&amp;$CD$10&amp;VBAsheet!J1405-1&amp;$CE$10&amp;CHAR(10)&amp;$CD$11,"")</f>
        <v/>
      </c>
      <c r="BI1405"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5" s="18" t="str">
        <f>IF(LEN(X1405)&gt;0,$CD$23&amp;INDEX($CH$3:CH1408,MATCH(W1405,$CG$3:CG1408,0))&amp;$CE$23&amp;CHAR(10)&amp;$CD$24&amp;X1405&amp;$CE$24&amp;CHAR(10)&amp;$CD$25&amp;Y1405&amp;$CE$25&amp;CHAR(10),"")&amp;IF(LEN(AA1405)&gt;0,$CD$23&amp;INDEX($CH$3:CH1408,MATCH(Z1405,$CG$3:CG1408,0))&amp;$CE$23&amp;CHAR(10)&amp;$CD$24&amp;AA1405&amp;$CE$24&amp;CHAR(10)&amp;$CD$25&amp;AB1405&amp;$CE$25&amp;CHAR(10),"")&amp;IF(LEN(AD1405)&gt;0,$CD$23&amp;INDEX($CH$3:CH1408,MATCH(AC1405,$CG$3:CG1408,0))&amp;$CE$23&amp;CHAR(10)&amp;$CD$24&amp;AD1405&amp;$CE$24&amp;CHAR(10)&amp;$CD$25&amp;AE1405&amp;$CE$25&amp;CHAR(10),"")&amp;IF(LEN(AG1405)&gt;0,$CD$23&amp;INDEX($CH$3:CH1408,MATCH(AF1405,$CG$3:CG1408,0))&amp;$CE$23&amp;CHAR(10)&amp;$CD$24&amp;AG1405&amp;$CE$24&amp;CHAR(10)&amp;$CD$25&amp;AH1405&amp;$CE$25&amp;CHAR(10),"")&amp;IF(LEN(AJ1405)&gt;0,$CD$23&amp;INDEX($CH$3:CH1408,MATCH(AI1405,$CG$3:CG1408,0))&amp;$CE$23&amp;CHAR(10)&amp;$CD$24&amp;AJ1405&amp;$CE$24&amp;CHAR(10)&amp;$CD$25&amp;AK1405&amp;$CE$25&amp;CHAR(10),"")</f>
        <v/>
      </c>
      <c r="BK1405" s="18" t="str">
        <f>IF(LEN(J1405)&gt;0,INDEX($BH$2:$BH$100000,MATCH(J1405,VBAsheet!$H$2:$H$100000,0))&amp;CHAR(10),"")&amp;IF(LEN(K1405)&gt;0,INDEX($BH$2:$BH$100000,MATCH(K1405,VBAsheet!$H$2:$H$100000,0))&amp;CHAR(10),"")&amp;IF(LEN(L1405)&gt;0,INDEX($BH$2:$BH$100000,MATCH(L1405,VBAsheet!$H$2:$H$100000,0))&amp;CHAR(10),"")&amp;IF(LEN(M1405)&gt;0,INDEX($BH$2:$BH$100000,MATCH(M1405,VBAsheet!$H$2:$H$100000,0))&amp;CHAR(10),"")</f>
        <v/>
      </c>
      <c r="BM1405" s="94" t="str">
        <f t="shared" si="816"/>
        <v/>
      </c>
      <c r="BN1405" s="95" t="str">
        <f t="shared" si="804"/>
        <v/>
      </c>
      <c r="BP1405" s="18" t="str">
        <f t="shared" si="805"/>
        <v/>
      </c>
      <c r="BR1405" s="81" t="str">
        <f t="shared" si="815"/>
        <v/>
      </c>
      <c r="BU1405" s="138" t="str">
        <f t="shared" si="806"/>
        <v/>
      </c>
      <c r="BV1405" s="3" t="str">
        <f t="shared" si="807"/>
        <v/>
      </c>
      <c r="BW1405" s="3" t="str">
        <f t="shared" si="808"/>
        <v/>
      </c>
      <c r="BX1405" s="144" t="str">
        <f t="shared" si="809"/>
        <v/>
      </c>
      <c r="BY1405" s="18" t="str">
        <f t="shared" si="810"/>
        <v/>
      </c>
      <c r="BZ1405" s="18" t="str">
        <f t="shared" si="811"/>
        <v/>
      </c>
      <c r="CA1405" s="19" t="str">
        <f t="shared" si="812"/>
        <v/>
      </c>
    </row>
    <row r="1406" spans="4:79" x14ac:dyDescent="0.45">
      <c r="D1406" s="164" t="str">
        <f t="shared" si="813"/>
        <v/>
      </c>
      <c r="I1406" s="9" t="str">
        <f t="shared" si="786"/>
        <v/>
      </c>
      <c r="J1406" s="173" t="str">
        <f t="shared" si="787"/>
        <v/>
      </c>
      <c r="K1406" s="13"/>
      <c r="L1406" s="13"/>
      <c r="M1406" s="13"/>
      <c r="N1406" s="178" t="str">
        <f t="shared" si="788"/>
        <v/>
      </c>
      <c r="O1406" s="181" t="str">
        <f t="shared" si="789"/>
        <v/>
      </c>
      <c r="P1406" s="8" t="str">
        <f t="shared" si="790"/>
        <v/>
      </c>
      <c r="Q1406" s="8" t="str">
        <f t="shared" si="791"/>
        <v/>
      </c>
      <c r="R1406" s="8" t="str">
        <f t="shared" si="792"/>
        <v/>
      </c>
      <c r="S1406" s="8" t="str">
        <f t="shared" si="793"/>
        <v/>
      </c>
      <c r="T1406" s="8" t="str">
        <f t="shared" si="794"/>
        <v/>
      </c>
      <c r="U1406" s="8" t="str">
        <f t="shared" si="795"/>
        <v/>
      </c>
      <c r="V1406" s="16" t="str">
        <f t="shared" si="796"/>
        <v/>
      </c>
      <c r="W1406" s="129" t="str">
        <f t="shared" si="797"/>
        <v/>
      </c>
      <c r="X1406" s="8" t="str">
        <f t="shared" si="798"/>
        <v/>
      </c>
      <c r="Y1406" s="8" t="str">
        <f t="shared" si="799"/>
        <v/>
      </c>
      <c r="AQ1406" s="6" t="str">
        <f t="shared" si="800"/>
        <v/>
      </c>
      <c r="AR1406" s="128" t="str">
        <f t="shared" si="801"/>
        <v/>
      </c>
      <c r="AS1406" s="128" t="str">
        <f t="shared" si="802"/>
        <v/>
      </c>
      <c r="AT1406" s="139" t="str">
        <f t="shared" si="814"/>
        <v/>
      </c>
      <c r="BH1406" s="127" t="str">
        <f>IF(LEN(VBAsheet!H1406)&gt;0,$CD$4&amp;CHAR(10)&amp;$CD$5&amp;CHAR(10)&amp;$CD$6&amp;IF(VBAsheet!I1406="N",1,0)&amp;$CE$6&amp;CHAR(10)&amp;$CD$7&amp;CHAR(10)&amp;$CD$8&amp;VBAsheet!H1406&amp;$CE$8&amp;CHAR(10)&amp;$CD$9&amp;VBAsheet!K1406&amp;$CE$9&amp;CHAR(10)&amp;$CD$10&amp;VBAsheet!J1406-1&amp;$CE$10&amp;CHAR(10)&amp;$CD$11,"")</f>
        <v/>
      </c>
      <c r="BI1406"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6" s="18" t="str">
        <f>IF(LEN(X1406)&gt;0,$CD$23&amp;INDEX($CH$3:CH1409,MATCH(W1406,$CG$3:CG1409,0))&amp;$CE$23&amp;CHAR(10)&amp;$CD$24&amp;X1406&amp;$CE$24&amp;CHAR(10)&amp;$CD$25&amp;Y1406&amp;$CE$25&amp;CHAR(10),"")&amp;IF(LEN(AA1406)&gt;0,$CD$23&amp;INDEX($CH$3:CH1409,MATCH(Z1406,$CG$3:CG1409,0))&amp;$CE$23&amp;CHAR(10)&amp;$CD$24&amp;AA1406&amp;$CE$24&amp;CHAR(10)&amp;$CD$25&amp;AB1406&amp;$CE$25&amp;CHAR(10),"")&amp;IF(LEN(AD1406)&gt;0,$CD$23&amp;INDEX($CH$3:CH1409,MATCH(AC1406,$CG$3:CG1409,0))&amp;$CE$23&amp;CHAR(10)&amp;$CD$24&amp;AD1406&amp;$CE$24&amp;CHAR(10)&amp;$CD$25&amp;AE1406&amp;$CE$25&amp;CHAR(10),"")&amp;IF(LEN(AG1406)&gt;0,$CD$23&amp;INDEX($CH$3:CH1409,MATCH(AF1406,$CG$3:CG1409,0))&amp;$CE$23&amp;CHAR(10)&amp;$CD$24&amp;AG1406&amp;$CE$24&amp;CHAR(10)&amp;$CD$25&amp;AH1406&amp;$CE$25&amp;CHAR(10),"")&amp;IF(LEN(AJ1406)&gt;0,$CD$23&amp;INDEX($CH$3:CH1409,MATCH(AI1406,$CG$3:CG1409,0))&amp;$CE$23&amp;CHAR(10)&amp;$CD$24&amp;AJ1406&amp;$CE$24&amp;CHAR(10)&amp;$CD$25&amp;AK1406&amp;$CE$25&amp;CHAR(10),"")</f>
        <v/>
      </c>
      <c r="BK1406" s="18" t="str">
        <f>IF(LEN(J1406)&gt;0,INDEX($BH$2:$BH$100000,MATCH(J1406,VBAsheet!$H$2:$H$100000,0))&amp;CHAR(10),"")&amp;IF(LEN(K1406)&gt;0,INDEX($BH$2:$BH$100000,MATCH(K1406,VBAsheet!$H$2:$H$100000,0))&amp;CHAR(10),"")&amp;IF(LEN(L1406)&gt;0,INDEX($BH$2:$BH$100000,MATCH(L1406,VBAsheet!$H$2:$H$100000,0))&amp;CHAR(10),"")&amp;IF(LEN(M1406)&gt;0,INDEX($BH$2:$BH$100000,MATCH(M1406,VBAsheet!$H$2:$H$100000,0))&amp;CHAR(10),"")</f>
        <v/>
      </c>
      <c r="BM1406" s="94" t="str">
        <f t="shared" si="816"/>
        <v/>
      </c>
      <c r="BN1406" s="95" t="str">
        <f t="shared" si="804"/>
        <v/>
      </c>
      <c r="BP1406" s="18" t="str">
        <f t="shared" si="805"/>
        <v/>
      </c>
      <c r="BR1406" s="81" t="str">
        <f t="shared" si="815"/>
        <v/>
      </c>
      <c r="BU1406" s="138" t="str">
        <f t="shared" si="806"/>
        <v/>
      </c>
      <c r="BV1406" s="3" t="str">
        <f t="shared" si="807"/>
        <v/>
      </c>
      <c r="BW1406" s="3" t="str">
        <f t="shared" si="808"/>
        <v/>
      </c>
      <c r="BX1406" s="144" t="str">
        <f t="shared" si="809"/>
        <v/>
      </c>
      <c r="BY1406" s="18" t="str">
        <f t="shared" si="810"/>
        <v/>
      </c>
      <c r="BZ1406" s="18" t="str">
        <f t="shared" si="811"/>
        <v/>
      </c>
      <c r="CA1406" s="19" t="str">
        <f t="shared" si="812"/>
        <v/>
      </c>
    </row>
    <row r="1407" spans="4:79" x14ac:dyDescent="0.45">
      <c r="D1407" s="164" t="str">
        <f t="shared" si="813"/>
        <v/>
      </c>
      <c r="I1407" s="9" t="str">
        <f t="shared" si="786"/>
        <v/>
      </c>
      <c r="J1407" s="173" t="str">
        <f t="shared" si="787"/>
        <v/>
      </c>
      <c r="K1407" s="13"/>
      <c r="L1407" s="13"/>
      <c r="M1407" s="13"/>
      <c r="N1407" s="178" t="str">
        <f t="shared" si="788"/>
        <v/>
      </c>
      <c r="O1407" s="181" t="str">
        <f t="shared" si="789"/>
        <v/>
      </c>
      <c r="P1407" s="8" t="str">
        <f t="shared" si="790"/>
        <v/>
      </c>
      <c r="Q1407" s="8" t="str">
        <f t="shared" si="791"/>
        <v/>
      </c>
      <c r="R1407" s="8" t="str">
        <f t="shared" si="792"/>
        <v/>
      </c>
      <c r="S1407" s="8" t="str">
        <f t="shared" si="793"/>
        <v/>
      </c>
      <c r="T1407" s="8" t="str">
        <f t="shared" si="794"/>
        <v/>
      </c>
      <c r="U1407" s="8" t="str">
        <f t="shared" si="795"/>
        <v/>
      </c>
      <c r="V1407" s="16" t="str">
        <f t="shared" si="796"/>
        <v/>
      </c>
      <c r="W1407" s="129" t="str">
        <f t="shared" si="797"/>
        <v/>
      </c>
      <c r="X1407" s="8" t="str">
        <f t="shared" si="798"/>
        <v/>
      </c>
      <c r="Y1407" s="8" t="str">
        <f t="shared" si="799"/>
        <v/>
      </c>
      <c r="AQ1407" s="6" t="str">
        <f t="shared" si="800"/>
        <v/>
      </c>
      <c r="AR1407" s="128" t="str">
        <f t="shared" si="801"/>
        <v/>
      </c>
      <c r="AS1407" s="128" t="str">
        <f t="shared" si="802"/>
        <v/>
      </c>
      <c r="AT1407" s="139" t="str">
        <f t="shared" si="814"/>
        <v/>
      </c>
      <c r="BH1407" s="127" t="str">
        <f>IF(LEN(VBAsheet!H1407)&gt;0,$CD$4&amp;CHAR(10)&amp;$CD$5&amp;CHAR(10)&amp;$CD$6&amp;IF(VBAsheet!I1407="N",1,0)&amp;$CE$6&amp;CHAR(10)&amp;$CD$7&amp;CHAR(10)&amp;$CD$8&amp;VBAsheet!H1407&amp;$CE$8&amp;CHAR(10)&amp;$CD$9&amp;VBAsheet!K1407&amp;$CE$9&amp;CHAR(10)&amp;$CD$10&amp;VBAsheet!J1407-1&amp;$CE$10&amp;CHAR(10)&amp;$CD$11,"")</f>
        <v/>
      </c>
      <c r="BI1407"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7" s="18" t="str">
        <f>IF(LEN(X1407)&gt;0,$CD$23&amp;INDEX($CH$3:CH1410,MATCH(W1407,$CG$3:CG1410,0))&amp;$CE$23&amp;CHAR(10)&amp;$CD$24&amp;X1407&amp;$CE$24&amp;CHAR(10)&amp;$CD$25&amp;Y1407&amp;$CE$25&amp;CHAR(10),"")&amp;IF(LEN(AA1407)&gt;0,$CD$23&amp;INDEX($CH$3:CH1410,MATCH(Z1407,$CG$3:CG1410,0))&amp;$CE$23&amp;CHAR(10)&amp;$CD$24&amp;AA1407&amp;$CE$24&amp;CHAR(10)&amp;$CD$25&amp;AB1407&amp;$CE$25&amp;CHAR(10),"")&amp;IF(LEN(AD1407)&gt;0,$CD$23&amp;INDEX($CH$3:CH1410,MATCH(AC1407,$CG$3:CG1410,0))&amp;$CE$23&amp;CHAR(10)&amp;$CD$24&amp;AD1407&amp;$CE$24&amp;CHAR(10)&amp;$CD$25&amp;AE1407&amp;$CE$25&amp;CHAR(10),"")&amp;IF(LEN(AG1407)&gt;0,$CD$23&amp;INDEX($CH$3:CH1410,MATCH(AF1407,$CG$3:CG1410,0))&amp;$CE$23&amp;CHAR(10)&amp;$CD$24&amp;AG1407&amp;$CE$24&amp;CHAR(10)&amp;$CD$25&amp;AH1407&amp;$CE$25&amp;CHAR(10),"")&amp;IF(LEN(AJ1407)&gt;0,$CD$23&amp;INDEX($CH$3:CH1410,MATCH(AI1407,$CG$3:CG1410,0))&amp;$CE$23&amp;CHAR(10)&amp;$CD$24&amp;AJ1407&amp;$CE$24&amp;CHAR(10)&amp;$CD$25&amp;AK1407&amp;$CE$25&amp;CHAR(10),"")</f>
        <v/>
      </c>
      <c r="BK1407" s="18" t="str">
        <f>IF(LEN(J1407)&gt;0,INDEX($BH$2:$BH$100000,MATCH(J1407,VBAsheet!$H$2:$H$100000,0))&amp;CHAR(10),"")&amp;IF(LEN(K1407)&gt;0,INDEX($BH$2:$BH$100000,MATCH(K1407,VBAsheet!$H$2:$H$100000,0))&amp;CHAR(10),"")&amp;IF(LEN(L1407)&gt;0,INDEX($BH$2:$BH$100000,MATCH(L1407,VBAsheet!$H$2:$H$100000,0))&amp;CHAR(10),"")&amp;IF(LEN(M1407)&gt;0,INDEX($BH$2:$BH$100000,MATCH(M1407,VBAsheet!$H$2:$H$100000,0))&amp;CHAR(10),"")</f>
        <v/>
      </c>
      <c r="BM1407" s="94" t="str">
        <f t="shared" si="816"/>
        <v/>
      </c>
      <c r="BN1407" s="95" t="str">
        <f t="shared" si="804"/>
        <v/>
      </c>
      <c r="BP1407" s="18" t="str">
        <f t="shared" si="805"/>
        <v/>
      </c>
      <c r="BR1407" s="81" t="str">
        <f t="shared" si="815"/>
        <v/>
      </c>
      <c r="BU1407" s="138" t="str">
        <f t="shared" si="806"/>
        <v/>
      </c>
      <c r="BV1407" s="3" t="str">
        <f t="shared" si="807"/>
        <v/>
      </c>
      <c r="BW1407" s="3" t="str">
        <f t="shared" si="808"/>
        <v/>
      </c>
      <c r="BX1407" s="144" t="str">
        <f t="shared" si="809"/>
        <v/>
      </c>
      <c r="BY1407" s="18" t="str">
        <f t="shared" si="810"/>
        <v/>
      </c>
      <c r="BZ1407" s="18" t="str">
        <f t="shared" si="811"/>
        <v/>
      </c>
      <c r="CA1407" s="19" t="str">
        <f t="shared" si="812"/>
        <v/>
      </c>
    </row>
    <row r="1408" spans="4:79" x14ac:dyDescent="0.45">
      <c r="D1408" s="164" t="str">
        <f t="shared" si="813"/>
        <v/>
      </c>
      <c r="I1408" s="9" t="str">
        <f t="shared" si="786"/>
        <v/>
      </c>
      <c r="J1408" s="173" t="str">
        <f t="shared" si="787"/>
        <v/>
      </c>
      <c r="K1408" s="13"/>
      <c r="L1408" s="13"/>
      <c r="M1408" s="13"/>
      <c r="N1408" s="178" t="str">
        <f t="shared" si="788"/>
        <v/>
      </c>
      <c r="O1408" s="181" t="str">
        <f t="shared" si="789"/>
        <v/>
      </c>
      <c r="P1408" s="8" t="str">
        <f t="shared" si="790"/>
        <v/>
      </c>
      <c r="Q1408" s="8" t="str">
        <f t="shared" si="791"/>
        <v/>
      </c>
      <c r="R1408" s="8" t="str">
        <f t="shared" si="792"/>
        <v/>
      </c>
      <c r="S1408" s="8" t="str">
        <f t="shared" si="793"/>
        <v/>
      </c>
      <c r="T1408" s="8" t="str">
        <f t="shared" si="794"/>
        <v/>
      </c>
      <c r="U1408" s="8" t="str">
        <f t="shared" si="795"/>
        <v/>
      </c>
      <c r="V1408" s="16" t="str">
        <f t="shared" si="796"/>
        <v/>
      </c>
      <c r="W1408" s="129" t="str">
        <f t="shared" si="797"/>
        <v/>
      </c>
      <c r="X1408" s="8" t="str">
        <f t="shared" si="798"/>
        <v/>
      </c>
      <c r="Y1408" s="8" t="str">
        <f t="shared" si="799"/>
        <v/>
      </c>
      <c r="AQ1408" s="6" t="str">
        <f t="shared" si="800"/>
        <v/>
      </c>
      <c r="AR1408" s="128" t="str">
        <f t="shared" si="801"/>
        <v/>
      </c>
      <c r="AS1408" s="128" t="str">
        <f t="shared" si="802"/>
        <v/>
      </c>
      <c r="AT1408" s="139" t="str">
        <f t="shared" si="814"/>
        <v/>
      </c>
      <c r="BH1408" s="127" t="str">
        <f>IF(LEN(VBAsheet!H1408)&gt;0,$CD$4&amp;CHAR(10)&amp;$CD$5&amp;CHAR(10)&amp;$CD$6&amp;IF(VBAsheet!I1408="N",1,0)&amp;$CE$6&amp;CHAR(10)&amp;$CD$7&amp;CHAR(10)&amp;$CD$8&amp;VBAsheet!H1408&amp;$CE$8&amp;CHAR(10)&amp;$CD$9&amp;VBAsheet!K1408&amp;$CE$9&amp;CHAR(10)&amp;$CD$10&amp;VBAsheet!J1408-1&amp;$CE$10&amp;CHAR(10)&amp;$CD$11,"")</f>
        <v/>
      </c>
      <c r="BI1408"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8" s="18" t="str">
        <f>IF(LEN(X1408)&gt;0,$CD$23&amp;INDEX($CH$3:CH1411,MATCH(W1408,$CG$3:CG1411,0))&amp;$CE$23&amp;CHAR(10)&amp;$CD$24&amp;X1408&amp;$CE$24&amp;CHAR(10)&amp;$CD$25&amp;Y1408&amp;$CE$25&amp;CHAR(10),"")&amp;IF(LEN(AA1408)&gt;0,$CD$23&amp;INDEX($CH$3:CH1411,MATCH(Z1408,$CG$3:CG1411,0))&amp;$CE$23&amp;CHAR(10)&amp;$CD$24&amp;AA1408&amp;$CE$24&amp;CHAR(10)&amp;$CD$25&amp;AB1408&amp;$CE$25&amp;CHAR(10),"")&amp;IF(LEN(AD1408)&gt;0,$CD$23&amp;INDEX($CH$3:CH1411,MATCH(AC1408,$CG$3:CG1411,0))&amp;$CE$23&amp;CHAR(10)&amp;$CD$24&amp;AD1408&amp;$CE$24&amp;CHAR(10)&amp;$CD$25&amp;AE1408&amp;$CE$25&amp;CHAR(10),"")&amp;IF(LEN(AG1408)&gt;0,$CD$23&amp;INDEX($CH$3:CH1411,MATCH(AF1408,$CG$3:CG1411,0))&amp;$CE$23&amp;CHAR(10)&amp;$CD$24&amp;AG1408&amp;$CE$24&amp;CHAR(10)&amp;$CD$25&amp;AH1408&amp;$CE$25&amp;CHAR(10),"")&amp;IF(LEN(AJ1408)&gt;0,$CD$23&amp;INDEX($CH$3:CH1411,MATCH(AI1408,$CG$3:CG1411,0))&amp;$CE$23&amp;CHAR(10)&amp;$CD$24&amp;AJ1408&amp;$CE$24&amp;CHAR(10)&amp;$CD$25&amp;AK1408&amp;$CE$25&amp;CHAR(10),"")</f>
        <v/>
      </c>
      <c r="BK1408" s="18" t="str">
        <f>IF(LEN(J1408)&gt;0,INDEX($BH$2:$BH$100000,MATCH(J1408,VBAsheet!$H$2:$H$100000,0))&amp;CHAR(10),"")&amp;IF(LEN(K1408)&gt;0,INDEX($BH$2:$BH$100000,MATCH(K1408,VBAsheet!$H$2:$H$100000,0))&amp;CHAR(10),"")&amp;IF(LEN(L1408)&gt;0,INDEX($BH$2:$BH$100000,MATCH(L1408,VBAsheet!$H$2:$H$100000,0))&amp;CHAR(10),"")&amp;IF(LEN(M1408)&gt;0,INDEX($BH$2:$BH$100000,MATCH(M1408,VBAsheet!$H$2:$H$100000,0))&amp;CHAR(10),"")</f>
        <v/>
      </c>
      <c r="BM1408" s="94" t="str">
        <f t="shared" si="816"/>
        <v/>
      </c>
      <c r="BN1408" s="95" t="str">
        <f t="shared" si="804"/>
        <v/>
      </c>
      <c r="BP1408" s="18" t="str">
        <f t="shared" si="805"/>
        <v/>
      </c>
      <c r="BR1408" s="81" t="str">
        <f t="shared" si="815"/>
        <v/>
      </c>
      <c r="BU1408" s="138" t="str">
        <f t="shared" si="806"/>
        <v/>
      </c>
      <c r="BV1408" s="3" t="str">
        <f t="shared" si="807"/>
        <v/>
      </c>
      <c r="BW1408" s="3" t="str">
        <f t="shared" si="808"/>
        <v/>
      </c>
      <c r="BX1408" s="144" t="str">
        <f t="shared" si="809"/>
        <v/>
      </c>
      <c r="BY1408" s="18" t="str">
        <f t="shared" si="810"/>
        <v/>
      </c>
      <c r="BZ1408" s="18" t="str">
        <f t="shared" si="811"/>
        <v/>
      </c>
      <c r="CA1408" s="19" t="str">
        <f t="shared" si="812"/>
        <v/>
      </c>
    </row>
    <row r="1409" spans="4:79" x14ac:dyDescent="0.45">
      <c r="D1409" s="164" t="str">
        <f t="shared" si="813"/>
        <v/>
      </c>
      <c r="I1409" s="9" t="str">
        <f t="shared" si="786"/>
        <v/>
      </c>
      <c r="J1409" s="173" t="str">
        <f t="shared" si="787"/>
        <v/>
      </c>
      <c r="K1409" s="13"/>
      <c r="L1409" s="13"/>
      <c r="M1409" s="13"/>
      <c r="N1409" s="178" t="str">
        <f t="shared" si="788"/>
        <v/>
      </c>
      <c r="O1409" s="181" t="str">
        <f t="shared" si="789"/>
        <v/>
      </c>
      <c r="P1409" s="8" t="str">
        <f t="shared" si="790"/>
        <v/>
      </c>
      <c r="Q1409" s="8" t="str">
        <f t="shared" si="791"/>
        <v/>
      </c>
      <c r="R1409" s="8" t="str">
        <f t="shared" si="792"/>
        <v/>
      </c>
      <c r="S1409" s="8" t="str">
        <f t="shared" si="793"/>
        <v/>
      </c>
      <c r="T1409" s="8" t="str">
        <f t="shared" si="794"/>
        <v/>
      </c>
      <c r="U1409" s="8" t="str">
        <f t="shared" si="795"/>
        <v/>
      </c>
      <c r="V1409" s="16" t="str">
        <f t="shared" si="796"/>
        <v/>
      </c>
      <c r="W1409" s="129" t="str">
        <f t="shared" si="797"/>
        <v/>
      </c>
      <c r="X1409" s="8" t="str">
        <f t="shared" si="798"/>
        <v/>
      </c>
      <c r="Y1409" s="8" t="str">
        <f t="shared" si="799"/>
        <v/>
      </c>
      <c r="AQ1409" s="6" t="str">
        <f t="shared" si="800"/>
        <v/>
      </c>
      <c r="AR1409" s="128" t="str">
        <f t="shared" si="801"/>
        <v/>
      </c>
      <c r="AS1409" s="128" t="str">
        <f t="shared" si="802"/>
        <v/>
      </c>
      <c r="AT1409" s="139" t="str">
        <f t="shared" si="814"/>
        <v/>
      </c>
      <c r="BH1409" s="127" t="str">
        <f>IF(LEN(VBAsheet!H1409)&gt;0,$CD$4&amp;CHAR(10)&amp;$CD$5&amp;CHAR(10)&amp;$CD$6&amp;IF(VBAsheet!I1409="N",1,0)&amp;$CE$6&amp;CHAR(10)&amp;$CD$7&amp;CHAR(10)&amp;$CD$8&amp;VBAsheet!H1409&amp;$CE$8&amp;CHAR(10)&amp;$CD$9&amp;VBAsheet!K1409&amp;$CE$9&amp;CHAR(10)&amp;$CD$10&amp;VBAsheet!J1409-1&amp;$CE$10&amp;CHAR(10)&amp;$CD$11,"")</f>
        <v/>
      </c>
      <c r="BI1409" s="18" t="str">
        <f t="shared" si="803"/>
        <v xml:space="preserve">                        &lt;int name="channel" value=""/&gt;
                        &lt;float name="velocityFact" value=""/&gt;
                        &lt;float name="lengthFact" value=""/&gt;
                        &lt;int name="minVelocity" value=""/&gt;
                        &lt;int name="maxVelocity" value=""/&gt;
                        &lt;int name="transpose" value=""/&gt;
                        &lt;int name="minPitch" value=""/&gt;
                        &lt;int name="maxPitch" value=""/&gt;
</v>
      </c>
      <c r="BJ1409" s="18" t="str">
        <f>IF(LEN(X1409)&gt;0,$CD$23&amp;INDEX($CH$3:CH1412,MATCH(W1409,$CG$3:CG1412,0))&amp;$CE$23&amp;CHAR(10)&amp;$CD$24&amp;X1409&amp;$CE$24&amp;CHAR(10)&amp;$CD$25&amp;Y1409&amp;$CE$25&amp;CHAR(10),"")&amp;IF(LEN(AA1409)&gt;0,$CD$23&amp;INDEX($CH$3:CH1412,MATCH(Z1409,$CG$3:CG1412,0))&amp;$CE$23&amp;CHAR(10)&amp;$CD$24&amp;AA1409&amp;$CE$24&amp;CHAR(10)&amp;$CD$25&amp;AB1409&amp;$CE$25&amp;CHAR(10),"")&amp;IF(LEN(AD1409)&gt;0,$CD$23&amp;INDEX($CH$3:CH1412,MATCH(AC1409,$CG$3:CG1412,0))&amp;$CE$23&amp;CHAR(10)&amp;$CD$24&amp;AD1409&amp;$CE$24&amp;CHAR(10)&amp;$CD$25&amp;AE1409&amp;$CE$25&amp;CHAR(10),"")&amp;IF(LEN(AG1409)&gt;0,$CD$23&amp;INDEX($CH$3:CH1412,MATCH(AF1409,$CG$3:CG1412,0))&amp;$CE$23&amp;CHAR(10)&amp;$CD$24&amp;AG1409&amp;$CE$24&amp;CHAR(10)&amp;$CD$25&amp;AH1409&amp;$CE$25&amp;CHAR(10),"")&amp;IF(LEN(AJ1409)&gt;0,$CD$23&amp;INDEX($CH$3:CH1412,MATCH(AI1409,$CG$3:CG1412,0))&amp;$CE$23&amp;CHAR(10)&amp;$CD$24&amp;AJ1409&amp;$CE$24&amp;CHAR(10)&amp;$CD$25&amp;AK1409&amp;$CE$25&amp;CHAR(10),"")</f>
        <v/>
      </c>
      <c r="BK1409" s="18" t="str">
        <f>IF(LEN(J1409)&gt;0,INDEX($BH$2:$BH$100000,MATCH(J1409,VBAsheet!$H$2:$H$100000,0))&amp;CHAR(10),"")&amp;IF(LEN(K1409)&gt;0,INDEX($BH$2:$BH$100000,MATCH(K1409,VBAsheet!$H$2:$H$100000,0))&amp;CHAR(10),"")&amp;IF(LEN(L1409)&gt;0,INDEX($BH$2:$BH$100000,MATCH(L1409,VBAsheet!$H$2:$H$100000,0))&amp;CHAR(10),"")&amp;IF(LEN(M1409)&gt;0,INDEX($BH$2:$BH$100000,MATCH(M1409,VBAsheet!$H$2:$H$100000,0))&amp;CHAR(10),"")</f>
        <v/>
      </c>
      <c r="BM1409" s="94" t="str">
        <f t="shared" si="816"/>
        <v/>
      </c>
      <c r="BN1409" s="95" t="str">
        <f t="shared" si="804"/>
        <v/>
      </c>
      <c r="BP1409" s="18" t="str">
        <f t="shared" si="805"/>
        <v/>
      </c>
      <c r="BR1409" s="81" t="str">
        <f t="shared" si="815"/>
        <v/>
      </c>
      <c r="BU1409" s="138" t="str">
        <f t="shared" si="806"/>
        <v/>
      </c>
      <c r="BV1409" s="3" t="str">
        <f t="shared" si="807"/>
        <v/>
      </c>
      <c r="BW1409" s="3" t="str">
        <f t="shared" si="808"/>
        <v/>
      </c>
      <c r="BX1409" s="144" t="str">
        <f t="shared" si="809"/>
        <v/>
      </c>
      <c r="BY1409" s="18" t="str">
        <f t="shared" si="810"/>
        <v/>
      </c>
      <c r="BZ1409" s="18" t="str">
        <f t="shared" si="811"/>
        <v/>
      </c>
      <c r="CA1409" s="19" t="str">
        <f t="shared" si="812"/>
        <v/>
      </c>
    </row>
    <row r="1410" spans="4:79" x14ac:dyDescent="0.45">
      <c r="D1410" s="164" t="str">
        <f t="shared" si="813"/>
        <v/>
      </c>
      <c r="I1410" s="9" t="str">
        <f t="shared" ref="I1410:I1473" si="817">IF(LEN(F1410)&gt;0,"---","")</f>
        <v/>
      </c>
      <c r="J1410" s="173" t="str">
        <f t="shared" ref="J1410:J1473" si="818">IF(LEN(F1410)&gt;0,F1410,"")</f>
        <v/>
      </c>
      <c r="K1410" s="13"/>
      <c r="L1410" s="13"/>
      <c r="M1410" s="13"/>
      <c r="N1410" s="178" t="str">
        <f t="shared" ref="N1410:N1473" si="819">IF(LEN(F1410)&gt;0,"---","")</f>
        <v/>
      </c>
      <c r="O1410" s="181" t="str">
        <f t="shared" ref="O1410:O1473" si="820">IF(LEN(F1410)&gt;0,0,"")</f>
        <v/>
      </c>
      <c r="P1410" s="8" t="str">
        <f t="shared" ref="P1410:P1473" si="821">IF(LEN(F1410)&gt;0,1,"")</f>
        <v/>
      </c>
      <c r="Q1410" s="8" t="str">
        <f t="shared" ref="Q1410:Q1473" si="822">IF(LEN(F1410)&gt;0,0,"")</f>
        <v/>
      </c>
      <c r="R1410" s="8" t="str">
        <f t="shared" ref="R1410:R1473" si="823">IF(LEN(F1410)&gt;0,1,"")</f>
        <v/>
      </c>
      <c r="S1410" s="8" t="str">
        <f t="shared" ref="S1410:S1473" si="824">IF(LEN(F1410)&gt;0,0,"")</f>
        <v/>
      </c>
      <c r="T1410" s="8" t="str">
        <f t="shared" ref="T1410:T1473" si="825">IF(LEN(F1410)&gt;0,127,"")</f>
        <v/>
      </c>
      <c r="U1410" s="8" t="str">
        <f t="shared" ref="U1410:U1473" si="826">IF(LEN(F1410)&gt;0,0,"")</f>
        <v/>
      </c>
      <c r="V1410" s="16" t="str">
        <f t="shared" ref="V1410:V1473" si="827">IF(LEN(F1410)&gt;0,127,"")</f>
        <v/>
      </c>
      <c r="W1410" s="129" t="str">
        <f t="shared" ref="W1410:W1473" si="828">IF(LEN(G1410)&gt;0,"Note-on","")</f>
        <v/>
      </c>
      <c r="X1410" s="8" t="str">
        <f t="shared" ref="X1410:X1473" si="829">IF(LEN(G1410)&gt;0,G1410,"")</f>
        <v/>
      </c>
      <c r="Y1410" s="8" t="str">
        <f t="shared" ref="Y1410:Y1473" si="830">IF(LEN(G1410)&gt;0,1,"")</f>
        <v/>
      </c>
      <c r="AQ1410" s="6" t="str">
        <f t="shared" ref="AQ1410:AQ1473" si="831">IFERROR(IF(SEARCH(CA1410,IFERROR(VLOOKUP(CA1410,$EH$2:$EH$400,1,TRUE),""))&gt;0,IFERROR(VLOOKUP(CA1410,$EH$2:$EH$400,1,TRUE),""),""),IF(LEN(CA1410)&gt;0,"note-whole",""))</f>
        <v/>
      </c>
      <c r="AR1410" s="128" t="str">
        <f t="shared" ref="AR1410:AR1473" si="832">IF(LEN(E1410)&gt;0,IF(AND(AS1410&lt;&gt;AS1409,LEN(AS1410)&gt;0),IF(ISTEXT(AR1409),1,IF(AS1410=127,IF(AR1409=63,"LIMIT HIT",AR1409+1),AR1409)),AR1409),"")</f>
        <v/>
      </c>
      <c r="AS1410" s="128" t="str">
        <f t="shared" ref="AS1410:AS1473" si="833">IF(LEN(E1410)&gt;0,IF(AND(BM1410&lt;&gt;BM1409,LEN(BM1410)&gt;0),IF(ISTEXT(AS1409),0,IF(AS1409=127,0,AS1409+1)),AS1409),"")</f>
        <v/>
      </c>
      <c r="AT1410" s="139" t="str">
        <f t="shared" si="814"/>
        <v/>
      </c>
      <c r="BH1410" s="127" t="str">
        <f>IF(LEN(VBAsheet!H1410)&gt;0,$CD$4&amp;CHAR(10)&amp;$CD$5&amp;CHAR(10)&amp;$CD$6&amp;IF(VBAsheet!I1410="N",1,0)&amp;$CE$6&amp;CHAR(10)&amp;$CD$7&amp;CHAR(10)&amp;$CD$8&amp;VBAsheet!H1410&amp;$CE$8&amp;CHAR(10)&amp;$CD$9&amp;VBAsheet!K1410&amp;$CE$9&amp;CHAR(10)&amp;$CD$10&amp;VBAsheet!J1410-1&amp;$CE$10&amp;CHAR(10)&amp;$CD$11,"")</f>
        <v/>
      </c>
      <c r="BI1410" s="18" t="str">
        <f t="shared" ref="BI1410:BI1473" si="834">$CD$14&amp;O1410&amp;$CE$14&amp;CHAR(10)&amp;$CD$15&amp;R1410&amp;$CE$15&amp;CHAR(10)&amp;$CD$16&amp;P1410&amp;$CE$16&amp;CHAR(10)&amp;$CD$17&amp;S1410&amp;$CE$17&amp;CHAR(10)&amp;$CD$18&amp;T1410&amp;$CE$18&amp;CHAR(10)&amp;$CD$19&amp;Q1410&amp;$CE$19&amp;CHAR(10)&amp;$CD$20&amp;U1410&amp;$CE$20&amp;CHAR(10)&amp;$CD$21&amp;V1410&amp;$CE$21&amp;CHAR(10)</f>
        <v xml:space="preserve">                        &lt;int name="channel" value=""/&gt;
                        &lt;float name="velocityFact" value=""/&gt;
                        &lt;float name="lengthFact" value=""/&gt;
                        &lt;int name="minVelocity" value=""/&gt;
                        &lt;int name="maxVelocity" value=""/&gt;
                        &lt;int name="transpose" value=""/&gt;
                        &lt;int name="minPitch" value=""/&gt;
                        &lt;int name="maxPitch" value=""/&gt;
</v>
      </c>
      <c r="BJ1410" s="18" t="str">
        <f>IF(LEN(X1410)&gt;0,$CD$23&amp;INDEX($CH$3:CH1413,MATCH(W1410,$CG$3:CG1413,0))&amp;$CE$23&amp;CHAR(10)&amp;$CD$24&amp;X1410&amp;$CE$24&amp;CHAR(10)&amp;$CD$25&amp;Y1410&amp;$CE$25&amp;CHAR(10),"")&amp;IF(LEN(AA1410)&gt;0,$CD$23&amp;INDEX($CH$3:CH1413,MATCH(Z1410,$CG$3:CG1413,0))&amp;$CE$23&amp;CHAR(10)&amp;$CD$24&amp;AA1410&amp;$CE$24&amp;CHAR(10)&amp;$CD$25&amp;AB1410&amp;$CE$25&amp;CHAR(10),"")&amp;IF(LEN(AD1410)&gt;0,$CD$23&amp;INDEX($CH$3:CH1413,MATCH(AC1410,$CG$3:CG1413,0))&amp;$CE$23&amp;CHAR(10)&amp;$CD$24&amp;AD1410&amp;$CE$24&amp;CHAR(10)&amp;$CD$25&amp;AE1410&amp;$CE$25&amp;CHAR(10),"")&amp;IF(LEN(AG1410)&gt;0,$CD$23&amp;INDEX($CH$3:CH1413,MATCH(AF1410,$CG$3:CG1413,0))&amp;$CE$23&amp;CHAR(10)&amp;$CD$24&amp;AG1410&amp;$CE$24&amp;CHAR(10)&amp;$CD$25&amp;AH1410&amp;$CE$25&amp;CHAR(10),"")&amp;IF(LEN(AJ1410)&gt;0,$CD$23&amp;INDEX($CH$3:CH1413,MATCH(AI1410,$CG$3:CG1413,0))&amp;$CE$23&amp;CHAR(10)&amp;$CD$24&amp;AJ1410&amp;$CE$24&amp;CHAR(10)&amp;$CD$25&amp;AK1410&amp;$CE$25&amp;CHAR(10),"")</f>
        <v/>
      </c>
      <c r="BK1410" s="18" t="str">
        <f>IF(LEN(J1410)&gt;0,INDEX($BH$2:$BH$100000,MATCH(J1410,VBAsheet!$H$2:$H$100000,0))&amp;CHAR(10),"")&amp;IF(LEN(K1410)&gt;0,INDEX($BH$2:$BH$100000,MATCH(K1410,VBAsheet!$H$2:$H$100000,0))&amp;CHAR(10),"")&amp;IF(LEN(L1410)&gt;0,INDEX($BH$2:$BH$100000,MATCH(L1410,VBAsheet!$H$2:$H$100000,0))&amp;CHAR(10),"")&amp;IF(LEN(M1410)&gt;0,INDEX($BH$2:$BH$100000,MATCH(M1410,VBAsheet!$H$2:$H$100000,0))&amp;CHAR(10),"")</f>
        <v/>
      </c>
      <c r="BM1410" s="94" t="str">
        <f t="shared" si="816"/>
        <v/>
      </c>
      <c r="BN1410" s="95" t="str">
        <f t="shared" ref="BN1410:BN1473" si="835">IF(LEN(E1410)&gt;0,IF(E1410=E1409,BN1409+1,1),"")</f>
        <v/>
      </c>
      <c r="BP1410" s="18" t="str">
        <f t="shared" ref="BP1410:BP1473" si="836">IF(LEN(E1410)&gt;0,IF(E1410&lt;&gt;E1409,$CD$2&amp;E1410&amp;$CE$2&amp;CHAR(10)&amp;$CD$3&amp;_xlfn.TEXTJOIN(CHAR(10),TRUE,$BH$2:$BH$1001)&amp;CHAR(10)&amp;$CD$12&amp;CHAR(10)&amp;IF(LEN(E1410)&gt;0,$CD$13&amp;IF(I1410="---",-1,I1410)&amp;$CE$13&amp;CHAR(10)&amp;BI1410&amp;$CD$22&amp;CHAR(10)&amp;BJ1410&amp;$CD$26&amp;CHAR(10)&amp;BI1410&amp;$CD$35&amp;X1410&amp;$CE$35&amp;CHAR(10)&amp;$CD$36&amp;CHAR(10)&amp;BK1410&amp;$CD$45&amp;F1410&amp;$CE$45&amp;CHAR(10)&amp;$CD$46&amp;IF(N1410="---",0,N1410)&amp;$CE$46,""),IF(LEN(E1410)&gt;0,$CD$13&amp;IF(I1410="---",-1,I1410)&amp;$CE$13&amp;CHAR(10)&amp;BI1410&amp;$CD$22&amp;CHAR(10)&amp;BJ1410&amp;$CD$26&amp;CHAR(10)&amp;BI1410&amp;$CD$35&amp;X1410&amp;$CE$35&amp;CHAR(10)&amp;$CD$36&amp;CHAR(10)&amp;BK1410&amp;$CD$45&amp;F1410&amp;$CE$45&amp;CHAR(10)&amp;$CD$46&amp;IF(N1410="---",0,N1410)&amp;$CE$46,""))&amp;IF(E1410=E1411,"",CHAR(10)&amp;$CD$47),"")</f>
        <v/>
      </c>
      <c r="BR1410" s="81" t="str">
        <f t="shared" si="815"/>
        <v/>
      </c>
      <c r="BU1410" s="138" t="str">
        <f t="shared" ref="BU1410:BU1473" si="837">IF(OR(W1410="Program",LEN(E1410)=0),"",IF(AND(LEN(W1410)&gt;0,LEN(X1410)&gt;0,LEN(Y1410)&gt;0),SUBSTITUTE(LOWER(SUBSTITUTE(LOWER(SUBSTITUTE(LOWER(W1410),"note-hold","note-hold:")),"note-on","note:")),"controller","cc:")&amp;X1410&amp;IF(LOWER(W1410)="note-hold","",","&amp;Y1410),""))</f>
        <v/>
      </c>
      <c r="BV1410" s="3" t="str">
        <f t="shared" ref="BV1410:BV1473" si="838">IF(OR(Z1410="Program",LEN(E1410)=0),"",IF(AND(LEN(Z1410)&gt;0,LEN(AA1410)&gt;0,LEN(AB1410)&gt;0),SUBSTITUTE(LOWER(SUBSTITUTE(LOWER(SUBSTITUTE(LOWER(Z1410),"note-hold","note-hold:")),"note-on","note:")),"controller","cc:")&amp;AA1410&amp;IF(LOWER(Z1410)="note-hold","",","&amp;AB1410),""))</f>
        <v/>
      </c>
      <c r="BW1410" s="3" t="str">
        <f t="shared" ref="BW1410:BW1473" si="839">IF(OR(AC1410="Program",LEN(E1410)=0),"",IF(AND(LEN(AC1410)&gt;0,LEN(AD1410)&gt;0,LEN(AE1410)&gt;0),SUBSTITUTE(LOWER(SUBSTITUTE(LOWER(SUBSTITUTE(LOWER(AC1410),"note-hold","note-hold:")),"note-on","note:")),"controller","cc:")&amp;AD1410&amp;IF(LOWER(AC1410)="note-hold","",","&amp;AE1410),""))</f>
        <v/>
      </c>
      <c r="BX1410" s="144" t="str">
        <f t="shared" ref="BX1410:BX1473" si="840">IF(LEN(BM1410)=0,"",$CO$4&amp;""""&amp;D1410&amp;""""&amp;$CP$4&amp;""""&amp;E1410&amp;""""&amp;$CQ$4&amp;CHAR(10)&amp;IF(LEN(AU1410)&gt;0,$CN$10&amp;""""&amp;AU1410&amp;""""&amp;CHAR(10),"")&amp;"Bank "&amp;AR1410&amp;" "&amp;AS1410&amp;" "&amp;BZ1410&amp;CHAR(10))</f>
        <v/>
      </c>
      <c r="BY1410" s="18" t="str">
        <f t="shared" ref="BY1410:BY1473" si="841">IF(LEN(E1410)=0,"",$CN$8&amp;IF(ISNUMBER(N1410),INDEX($EE$2:$EE$13,MATCH(N1410,$ED$2:$ED$13,0)),"default")&amp;$CO$8&amp;AQ1410&amp;IF(COUNTBLANK(J1410:M1410)=4,"",$CP$8&amp;IF(LEN(J1410)&gt;0,1,IF(LEN(K1410)&gt;0,2,IF(LEN(L1410)&gt;0,3,IF(LEN(M1410)&gt;0,4,"")))))&amp;IF(OR(COUNTBLANK(BU1410:BW1410)&lt;3,O1410&gt;0)," o=","")&amp;_xlfn.TEXTJOIN("/",TRUE,BU1410:BW1410)&amp;IF(AND(COUNTBLANK(BU1410:BW1410)&lt;3,O1410&gt;0),"/","")&amp;IF(O1410=0,"","@"&amp;O1410)&amp;CHAR(10)&amp;AT1410&amp;" "&amp;CA1410)</f>
        <v/>
      </c>
      <c r="BZ1410" s="18" t="str">
        <f t="shared" ref="BZ1410:BZ1473" si="842">IF(LEN(BM1410)&gt;0,((LEFT(D1410)&amp;MID(D1410,FIND("#",SUBSTITUTE(D1410&amp;"  "," ","#",1))+1,1)&amp;MID(D1410,FIND("#",SUBSTITUTE(D1410&amp;"  "," ","#",2))+1,1)))&amp;" - "&amp;BL1410,"")</f>
        <v/>
      </c>
      <c r="CA1410" s="19" t="str">
        <f t="shared" ref="CA1410:CA1473" si="843">IF(LEN(F1410)&gt;0,F1410,IF(LEN(J1410)&gt;0,J1410,IF(LEN(K1410)&gt;0,K1410,IF(LEN(L1410)&gt;0,L1410,IF(LEN(M1410)&gt;0,M1410,"")))))</f>
        <v/>
      </c>
    </row>
    <row r="1411" spans="4:79" x14ac:dyDescent="0.45">
      <c r="D1411" s="164" t="str">
        <f t="shared" ref="D1411:D1474" si="844">IF(LEN(F1411)&gt;0,"My Library","")</f>
        <v/>
      </c>
      <c r="I1411" s="9" t="str">
        <f t="shared" si="817"/>
        <v/>
      </c>
      <c r="J1411" s="173" t="str">
        <f t="shared" si="818"/>
        <v/>
      </c>
      <c r="K1411" s="13"/>
      <c r="L1411" s="13"/>
      <c r="M1411" s="13"/>
      <c r="N1411" s="178" t="str">
        <f t="shared" si="819"/>
        <v/>
      </c>
      <c r="O1411" s="181" t="str">
        <f t="shared" si="820"/>
        <v/>
      </c>
      <c r="P1411" s="8" t="str">
        <f t="shared" si="821"/>
        <v/>
      </c>
      <c r="Q1411" s="8" t="str">
        <f t="shared" si="822"/>
        <v/>
      </c>
      <c r="R1411" s="8" t="str">
        <f t="shared" si="823"/>
        <v/>
      </c>
      <c r="S1411" s="8" t="str">
        <f t="shared" si="824"/>
        <v/>
      </c>
      <c r="T1411" s="8" t="str">
        <f t="shared" si="825"/>
        <v/>
      </c>
      <c r="U1411" s="8" t="str">
        <f t="shared" si="826"/>
        <v/>
      </c>
      <c r="V1411" s="16" t="str">
        <f t="shared" si="827"/>
        <v/>
      </c>
      <c r="W1411" s="129" t="str">
        <f t="shared" si="828"/>
        <v/>
      </c>
      <c r="X1411" s="8" t="str">
        <f t="shared" si="829"/>
        <v/>
      </c>
      <c r="Y1411" s="8" t="str">
        <f t="shared" si="830"/>
        <v/>
      </c>
      <c r="AQ1411" s="6" t="str">
        <f t="shared" si="831"/>
        <v/>
      </c>
      <c r="AR1411" s="128" t="str">
        <f t="shared" si="832"/>
        <v/>
      </c>
      <c r="AS1411" s="128" t="str">
        <f t="shared" si="833"/>
        <v/>
      </c>
      <c r="AT1411" s="139" t="str">
        <f t="shared" ref="AT1411:AT1474" si="845">IF(LEN(F1411)&gt;0,IF(BN1411=128,"LIMIT HIT",BN1411-1),"")</f>
        <v/>
      </c>
      <c r="BH1411" s="127" t="str">
        <f>IF(LEN(VBAsheet!H1411)&gt;0,$CD$4&amp;CHAR(10)&amp;$CD$5&amp;CHAR(10)&amp;$CD$6&amp;IF(VBAsheet!I1411="N",1,0)&amp;$CE$6&amp;CHAR(10)&amp;$CD$7&amp;CHAR(10)&amp;$CD$8&amp;VBAsheet!H1411&amp;$CE$8&amp;CHAR(10)&amp;$CD$9&amp;VBAsheet!K1411&amp;$CE$9&amp;CHAR(10)&amp;$CD$10&amp;VBAsheet!J1411-1&amp;$CE$10&amp;CHAR(10)&amp;$CD$11,"")</f>
        <v/>
      </c>
      <c r="BI1411"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11" s="18" t="str">
        <f>IF(LEN(X1411)&gt;0,$CD$23&amp;INDEX($CH$3:CH1414,MATCH(W1411,$CG$3:CG1414,0))&amp;$CE$23&amp;CHAR(10)&amp;$CD$24&amp;X1411&amp;$CE$24&amp;CHAR(10)&amp;$CD$25&amp;Y1411&amp;$CE$25&amp;CHAR(10),"")&amp;IF(LEN(AA1411)&gt;0,$CD$23&amp;INDEX($CH$3:CH1414,MATCH(Z1411,$CG$3:CG1414,0))&amp;$CE$23&amp;CHAR(10)&amp;$CD$24&amp;AA1411&amp;$CE$24&amp;CHAR(10)&amp;$CD$25&amp;AB1411&amp;$CE$25&amp;CHAR(10),"")&amp;IF(LEN(AD1411)&gt;0,$CD$23&amp;INDEX($CH$3:CH1414,MATCH(AC1411,$CG$3:CG1414,0))&amp;$CE$23&amp;CHAR(10)&amp;$CD$24&amp;AD1411&amp;$CE$24&amp;CHAR(10)&amp;$CD$25&amp;AE1411&amp;$CE$25&amp;CHAR(10),"")&amp;IF(LEN(AG1411)&gt;0,$CD$23&amp;INDEX($CH$3:CH1414,MATCH(AF1411,$CG$3:CG1414,0))&amp;$CE$23&amp;CHAR(10)&amp;$CD$24&amp;AG1411&amp;$CE$24&amp;CHAR(10)&amp;$CD$25&amp;AH1411&amp;$CE$25&amp;CHAR(10),"")&amp;IF(LEN(AJ1411)&gt;0,$CD$23&amp;INDEX($CH$3:CH1414,MATCH(AI1411,$CG$3:CG1414,0))&amp;$CE$23&amp;CHAR(10)&amp;$CD$24&amp;AJ1411&amp;$CE$24&amp;CHAR(10)&amp;$CD$25&amp;AK1411&amp;$CE$25&amp;CHAR(10),"")</f>
        <v/>
      </c>
      <c r="BK1411" s="18" t="str">
        <f>IF(LEN(J1411)&gt;0,INDEX($BH$2:$BH$100000,MATCH(J1411,VBAsheet!$H$2:$H$100000,0))&amp;CHAR(10),"")&amp;IF(LEN(K1411)&gt;0,INDEX($BH$2:$BH$100000,MATCH(K1411,VBAsheet!$H$2:$H$100000,0))&amp;CHAR(10),"")&amp;IF(LEN(L1411)&gt;0,INDEX($BH$2:$BH$100000,MATCH(L1411,VBAsheet!$H$2:$H$100000,0))&amp;CHAR(10),"")&amp;IF(LEN(M1411)&gt;0,INDEX($BH$2:$BH$100000,MATCH(M1411,VBAsheet!$H$2:$H$100000,0))&amp;CHAR(10),"")</f>
        <v/>
      </c>
      <c r="BM1411" s="94" t="str">
        <f t="shared" si="816"/>
        <v/>
      </c>
      <c r="BN1411" s="95" t="str">
        <f t="shared" si="835"/>
        <v/>
      </c>
      <c r="BP1411" s="18" t="str">
        <f t="shared" si="836"/>
        <v/>
      </c>
      <c r="BR1411" s="81" t="str">
        <f t="shared" si="815"/>
        <v/>
      </c>
      <c r="BU1411" s="138" t="str">
        <f t="shared" si="837"/>
        <v/>
      </c>
      <c r="BV1411" s="3" t="str">
        <f t="shared" si="838"/>
        <v/>
      </c>
      <c r="BW1411" s="3" t="str">
        <f t="shared" si="839"/>
        <v/>
      </c>
      <c r="BX1411" s="144" t="str">
        <f t="shared" si="840"/>
        <v/>
      </c>
      <c r="BY1411" s="18" t="str">
        <f t="shared" si="841"/>
        <v/>
      </c>
      <c r="BZ1411" s="18" t="str">
        <f t="shared" si="842"/>
        <v/>
      </c>
      <c r="CA1411" s="19" t="str">
        <f t="shared" si="843"/>
        <v/>
      </c>
    </row>
    <row r="1412" spans="4:79" x14ac:dyDescent="0.45">
      <c r="D1412" s="164" t="str">
        <f t="shared" si="844"/>
        <v/>
      </c>
      <c r="I1412" s="9" t="str">
        <f t="shared" si="817"/>
        <v/>
      </c>
      <c r="J1412" s="173" t="str">
        <f t="shared" si="818"/>
        <v/>
      </c>
      <c r="K1412" s="13"/>
      <c r="L1412" s="13"/>
      <c r="M1412" s="13"/>
      <c r="N1412" s="178" t="str">
        <f t="shared" si="819"/>
        <v/>
      </c>
      <c r="O1412" s="181" t="str">
        <f t="shared" si="820"/>
        <v/>
      </c>
      <c r="P1412" s="8" t="str">
        <f t="shared" si="821"/>
        <v/>
      </c>
      <c r="Q1412" s="8" t="str">
        <f t="shared" si="822"/>
        <v/>
      </c>
      <c r="R1412" s="8" t="str">
        <f t="shared" si="823"/>
        <v/>
      </c>
      <c r="S1412" s="8" t="str">
        <f t="shared" si="824"/>
        <v/>
      </c>
      <c r="T1412" s="8" t="str">
        <f t="shared" si="825"/>
        <v/>
      </c>
      <c r="U1412" s="8" t="str">
        <f t="shared" si="826"/>
        <v/>
      </c>
      <c r="V1412" s="16" t="str">
        <f t="shared" si="827"/>
        <v/>
      </c>
      <c r="W1412" s="129" t="str">
        <f t="shared" si="828"/>
        <v/>
      </c>
      <c r="X1412" s="8" t="str">
        <f t="shared" si="829"/>
        <v/>
      </c>
      <c r="Y1412" s="8" t="str">
        <f t="shared" si="830"/>
        <v/>
      </c>
      <c r="AQ1412" s="6" t="str">
        <f t="shared" si="831"/>
        <v/>
      </c>
      <c r="AR1412" s="128" t="str">
        <f t="shared" si="832"/>
        <v/>
      </c>
      <c r="AS1412" s="128" t="str">
        <f t="shared" si="833"/>
        <v/>
      </c>
      <c r="AT1412" s="139" t="str">
        <f t="shared" si="845"/>
        <v/>
      </c>
      <c r="BH1412" s="127" t="str">
        <f>IF(LEN(VBAsheet!H1412)&gt;0,$CD$4&amp;CHAR(10)&amp;$CD$5&amp;CHAR(10)&amp;$CD$6&amp;IF(VBAsheet!I1412="N",1,0)&amp;$CE$6&amp;CHAR(10)&amp;$CD$7&amp;CHAR(10)&amp;$CD$8&amp;VBAsheet!H1412&amp;$CE$8&amp;CHAR(10)&amp;$CD$9&amp;VBAsheet!K1412&amp;$CE$9&amp;CHAR(10)&amp;$CD$10&amp;VBAsheet!J1412-1&amp;$CE$10&amp;CHAR(10)&amp;$CD$11,"")</f>
        <v/>
      </c>
      <c r="BI1412"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12" s="18" t="str">
        <f>IF(LEN(X1412)&gt;0,$CD$23&amp;INDEX($CH$3:CH1415,MATCH(W1412,$CG$3:CG1415,0))&amp;$CE$23&amp;CHAR(10)&amp;$CD$24&amp;X1412&amp;$CE$24&amp;CHAR(10)&amp;$CD$25&amp;Y1412&amp;$CE$25&amp;CHAR(10),"")&amp;IF(LEN(AA1412)&gt;0,$CD$23&amp;INDEX($CH$3:CH1415,MATCH(Z1412,$CG$3:CG1415,0))&amp;$CE$23&amp;CHAR(10)&amp;$CD$24&amp;AA1412&amp;$CE$24&amp;CHAR(10)&amp;$CD$25&amp;AB1412&amp;$CE$25&amp;CHAR(10),"")&amp;IF(LEN(AD1412)&gt;0,$CD$23&amp;INDEX($CH$3:CH1415,MATCH(AC1412,$CG$3:CG1415,0))&amp;$CE$23&amp;CHAR(10)&amp;$CD$24&amp;AD1412&amp;$CE$24&amp;CHAR(10)&amp;$CD$25&amp;AE1412&amp;$CE$25&amp;CHAR(10),"")&amp;IF(LEN(AG1412)&gt;0,$CD$23&amp;INDEX($CH$3:CH1415,MATCH(AF1412,$CG$3:CG1415,0))&amp;$CE$23&amp;CHAR(10)&amp;$CD$24&amp;AG1412&amp;$CE$24&amp;CHAR(10)&amp;$CD$25&amp;AH1412&amp;$CE$25&amp;CHAR(10),"")&amp;IF(LEN(AJ1412)&gt;0,$CD$23&amp;INDEX($CH$3:CH1415,MATCH(AI1412,$CG$3:CG1415,0))&amp;$CE$23&amp;CHAR(10)&amp;$CD$24&amp;AJ1412&amp;$CE$24&amp;CHAR(10)&amp;$CD$25&amp;AK1412&amp;$CE$25&amp;CHAR(10),"")</f>
        <v/>
      </c>
      <c r="BK1412" s="18" t="str">
        <f>IF(LEN(J1412)&gt;0,INDEX($BH$2:$BH$100000,MATCH(J1412,VBAsheet!$H$2:$H$100000,0))&amp;CHAR(10),"")&amp;IF(LEN(K1412)&gt;0,INDEX($BH$2:$BH$100000,MATCH(K1412,VBAsheet!$H$2:$H$100000,0))&amp;CHAR(10),"")&amp;IF(LEN(L1412)&gt;0,INDEX($BH$2:$BH$100000,MATCH(L1412,VBAsheet!$H$2:$H$100000,0))&amp;CHAR(10),"")&amp;IF(LEN(M1412)&gt;0,INDEX($BH$2:$BH$100000,MATCH(M1412,VBAsheet!$H$2:$H$100000,0))&amp;CHAR(10),"")</f>
        <v/>
      </c>
      <c r="BM1412" s="94" t="str">
        <f t="shared" si="816"/>
        <v/>
      </c>
      <c r="BN1412" s="95" t="str">
        <f t="shared" si="835"/>
        <v/>
      </c>
      <c r="BP1412" s="18" t="str">
        <f t="shared" si="836"/>
        <v/>
      </c>
      <c r="BR1412" s="81" t="str">
        <f t="shared" si="815"/>
        <v/>
      </c>
      <c r="BU1412" s="138" t="str">
        <f t="shared" si="837"/>
        <v/>
      </c>
      <c r="BV1412" s="3" t="str">
        <f t="shared" si="838"/>
        <v/>
      </c>
      <c r="BW1412" s="3" t="str">
        <f t="shared" si="839"/>
        <v/>
      </c>
      <c r="BX1412" s="144" t="str">
        <f t="shared" si="840"/>
        <v/>
      </c>
      <c r="BY1412" s="18" t="str">
        <f t="shared" si="841"/>
        <v/>
      </c>
      <c r="BZ1412" s="18" t="str">
        <f t="shared" si="842"/>
        <v/>
      </c>
      <c r="CA1412" s="19" t="str">
        <f t="shared" si="843"/>
        <v/>
      </c>
    </row>
    <row r="1413" spans="4:79" x14ac:dyDescent="0.45">
      <c r="D1413" s="164" t="str">
        <f t="shared" si="844"/>
        <v/>
      </c>
      <c r="I1413" s="9" t="str">
        <f t="shared" si="817"/>
        <v/>
      </c>
      <c r="J1413" s="173" t="str">
        <f t="shared" si="818"/>
        <v/>
      </c>
      <c r="K1413" s="13"/>
      <c r="L1413" s="13"/>
      <c r="M1413" s="13"/>
      <c r="N1413" s="178" t="str">
        <f t="shared" si="819"/>
        <v/>
      </c>
      <c r="O1413" s="181" t="str">
        <f t="shared" si="820"/>
        <v/>
      </c>
      <c r="P1413" s="8" t="str">
        <f t="shared" si="821"/>
        <v/>
      </c>
      <c r="Q1413" s="8" t="str">
        <f t="shared" si="822"/>
        <v/>
      </c>
      <c r="R1413" s="8" t="str">
        <f t="shared" si="823"/>
        <v/>
      </c>
      <c r="S1413" s="8" t="str">
        <f t="shared" si="824"/>
        <v/>
      </c>
      <c r="T1413" s="8" t="str">
        <f t="shared" si="825"/>
        <v/>
      </c>
      <c r="U1413" s="8" t="str">
        <f t="shared" si="826"/>
        <v/>
      </c>
      <c r="V1413" s="16" t="str">
        <f t="shared" si="827"/>
        <v/>
      </c>
      <c r="W1413" s="129" t="str">
        <f t="shared" si="828"/>
        <v/>
      </c>
      <c r="X1413" s="8" t="str">
        <f t="shared" si="829"/>
        <v/>
      </c>
      <c r="Y1413" s="8" t="str">
        <f t="shared" si="830"/>
        <v/>
      </c>
      <c r="AQ1413" s="6" t="str">
        <f t="shared" si="831"/>
        <v/>
      </c>
      <c r="AR1413" s="128" t="str">
        <f t="shared" si="832"/>
        <v/>
      </c>
      <c r="AS1413" s="128" t="str">
        <f t="shared" si="833"/>
        <v/>
      </c>
      <c r="AT1413" s="139" t="str">
        <f t="shared" si="845"/>
        <v/>
      </c>
      <c r="BH1413" s="127" t="str">
        <f>IF(LEN(VBAsheet!H1413)&gt;0,$CD$4&amp;CHAR(10)&amp;$CD$5&amp;CHAR(10)&amp;$CD$6&amp;IF(VBAsheet!I1413="N",1,0)&amp;$CE$6&amp;CHAR(10)&amp;$CD$7&amp;CHAR(10)&amp;$CD$8&amp;VBAsheet!H1413&amp;$CE$8&amp;CHAR(10)&amp;$CD$9&amp;VBAsheet!K1413&amp;$CE$9&amp;CHAR(10)&amp;$CD$10&amp;VBAsheet!J1413-1&amp;$CE$10&amp;CHAR(10)&amp;$CD$11,"")</f>
        <v/>
      </c>
      <c r="BI1413"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13" s="18" t="str">
        <f>IF(LEN(X1413)&gt;0,$CD$23&amp;INDEX($CH$3:CH1416,MATCH(W1413,$CG$3:CG1416,0))&amp;$CE$23&amp;CHAR(10)&amp;$CD$24&amp;X1413&amp;$CE$24&amp;CHAR(10)&amp;$CD$25&amp;Y1413&amp;$CE$25&amp;CHAR(10),"")&amp;IF(LEN(AA1413)&gt;0,$CD$23&amp;INDEX($CH$3:CH1416,MATCH(Z1413,$CG$3:CG1416,0))&amp;$CE$23&amp;CHAR(10)&amp;$CD$24&amp;AA1413&amp;$CE$24&amp;CHAR(10)&amp;$CD$25&amp;AB1413&amp;$CE$25&amp;CHAR(10),"")&amp;IF(LEN(AD1413)&gt;0,$CD$23&amp;INDEX($CH$3:CH1416,MATCH(AC1413,$CG$3:CG1416,0))&amp;$CE$23&amp;CHAR(10)&amp;$CD$24&amp;AD1413&amp;$CE$24&amp;CHAR(10)&amp;$CD$25&amp;AE1413&amp;$CE$25&amp;CHAR(10),"")&amp;IF(LEN(AG1413)&gt;0,$CD$23&amp;INDEX($CH$3:CH1416,MATCH(AF1413,$CG$3:CG1416,0))&amp;$CE$23&amp;CHAR(10)&amp;$CD$24&amp;AG1413&amp;$CE$24&amp;CHAR(10)&amp;$CD$25&amp;AH1413&amp;$CE$25&amp;CHAR(10),"")&amp;IF(LEN(AJ1413)&gt;0,$CD$23&amp;INDEX($CH$3:CH1416,MATCH(AI1413,$CG$3:CG1416,0))&amp;$CE$23&amp;CHAR(10)&amp;$CD$24&amp;AJ1413&amp;$CE$24&amp;CHAR(10)&amp;$CD$25&amp;AK1413&amp;$CE$25&amp;CHAR(10),"")</f>
        <v/>
      </c>
      <c r="BK1413" s="18" t="str">
        <f>IF(LEN(J1413)&gt;0,INDEX($BH$2:$BH$100000,MATCH(J1413,VBAsheet!$H$2:$H$100000,0))&amp;CHAR(10),"")&amp;IF(LEN(K1413)&gt;0,INDEX($BH$2:$BH$100000,MATCH(K1413,VBAsheet!$H$2:$H$100000,0))&amp;CHAR(10),"")&amp;IF(LEN(L1413)&gt;0,INDEX($BH$2:$BH$100000,MATCH(L1413,VBAsheet!$H$2:$H$100000,0))&amp;CHAR(10),"")&amp;IF(LEN(M1413)&gt;0,INDEX($BH$2:$BH$100000,MATCH(M1413,VBAsheet!$H$2:$H$100000,0))&amp;CHAR(10),"")</f>
        <v/>
      </c>
      <c r="BM1413" s="94" t="str">
        <f t="shared" si="816"/>
        <v/>
      </c>
      <c r="BN1413" s="95" t="str">
        <f t="shared" si="835"/>
        <v/>
      </c>
      <c r="BP1413" s="18" t="str">
        <f t="shared" si="836"/>
        <v/>
      </c>
      <c r="BR1413" s="81" t="str">
        <f t="shared" si="815"/>
        <v/>
      </c>
      <c r="BU1413" s="138" t="str">
        <f t="shared" si="837"/>
        <v/>
      </c>
      <c r="BV1413" s="3" t="str">
        <f t="shared" si="838"/>
        <v/>
      </c>
      <c r="BW1413" s="3" t="str">
        <f t="shared" si="839"/>
        <v/>
      </c>
      <c r="BX1413" s="144" t="str">
        <f t="shared" si="840"/>
        <v/>
      </c>
      <c r="BY1413" s="18" t="str">
        <f t="shared" si="841"/>
        <v/>
      </c>
      <c r="BZ1413" s="18" t="str">
        <f t="shared" si="842"/>
        <v/>
      </c>
      <c r="CA1413" s="19" t="str">
        <f t="shared" si="843"/>
        <v/>
      </c>
    </row>
    <row r="1414" spans="4:79" x14ac:dyDescent="0.45">
      <c r="D1414" s="164" t="str">
        <f t="shared" si="844"/>
        <v/>
      </c>
      <c r="I1414" s="9" t="str">
        <f t="shared" si="817"/>
        <v/>
      </c>
      <c r="J1414" s="173" t="str">
        <f t="shared" si="818"/>
        <v/>
      </c>
      <c r="K1414" s="13"/>
      <c r="L1414" s="13"/>
      <c r="M1414" s="13"/>
      <c r="N1414" s="178" t="str">
        <f t="shared" si="819"/>
        <v/>
      </c>
      <c r="O1414" s="181" t="str">
        <f t="shared" si="820"/>
        <v/>
      </c>
      <c r="P1414" s="8" t="str">
        <f t="shared" si="821"/>
        <v/>
      </c>
      <c r="Q1414" s="8" t="str">
        <f t="shared" si="822"/>
        <v/>
      </c>
      <c r="R1414" s="8" t="str">
        <f t="shared" si="823"/>
        <v/>
      </c>
      <c r="S1414" s="8" t="str">
        <f t="shared" si="824"/>
        <v/>
      </c>
      <c r="T1414" s="8" t="str">
        <f t="shared" si="825"/>
        <v/>
      </c>
      <c r="U1414" s="8" t="str">
        <f t="shared" si="826"/>
        <v/>
      </c>
      <c r="V1414" s="16" t="str">
        <f t="shared" si="827"/>
        <v/>
      </c>
      <c r="W1414" s="129" t="str">
        <f t="shared" si="828"/>
        <v/>
      </c>
      <c r="X1414" s="8" t="str">
        <f t="shared" si="829"/>
        <v/>
      </c>
      <c r="Y1414" s="8" t="str">
        <f t="shared" si="830"/>
        <v/>
      </c>
      <c r="AQ1414" s="6" t="str">
        <f t="shared" si="831"/>
        <v/>
      </c>
      <c r="AR1414" s="128" t="str">
        <f t="shared" si="832"/>
        <v/>
      </c>
      <c r="AS1414" s="128" t="str">
        <f t="shared" si="833"/>
        <v/>
      </c>
      <c r="AT1414" s="139" t="str">
        <f t="shared" si="845"/>
        <v/>
      </c>
      <c r="BH1414" s="127" t="str">
        <f>IF(LEN(VBAsheet!H1414)&gt;0,$CD$4&amp;CHAR(10)&amp;$CD$5&amp;CHAR(10)&amp;$CD$6&amp;IF(VBAsheet!I1414="N",1,0)&amp;$CE$6&amp;CHAR(10)&amp;$CD$7&amp;CHAR(10)&amp;$CD$8&amp;VBAsheet!H1414&amp;$CE$8&amp;CHAR(10)&amp;$CD$9&amp;VBAsheet!K1414&amp;$CE$9&amp;CHAR(10)&amp;$CD$10&amp;VBAsheet!J1414-1&amp;$CE$10&amp;CHAR(10)&amp;$CD$11,"")</f>
        <v/>
      </c>
      <c r="BI1414"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14" s="18" t="str">
        <f>IF(LEN(X1414)&gt;0,$CD$23&amp;INDEX($CH$3:CH1417,MATCH(W1414,$CG$3:CG1417,0))&amp;$CE$23&amp;CHAR(10)&amp;$CD$24&amp;X1414&amp;$CE$24&amp;CHAR(10)&amp;$CD$25&amp;Y1414&amp;$CE$25&amp;CHAR(10),"")&amp;IF(LEN(AA1414)&gt;0,$CD$23&amp;INDEX($CH$3:CH1417,MATCH(Z1414,$CG$3:CG1417,0))&amp;$CE$23&amp;CHAR(10)&amp;$CD$24&amp;AA1414&amp;$CE$24&amp;CHAR(10)&amp;$CD$25&amp;AB1414&amp;$CE$25&amp;CHAR(10),"")&amp;IF(LEN(AD1414)&gt;0,$CD$23&amp;INDEX($CH$3:CH1417,MATCH(AC1414,$CG$3:CG1417,0))&amp;$CE$23&amp;CHAR(10)&amp;$CD$24&amp;AD1414&amp;$CE$24&amp;CHAR(10)&amp;$CD$25&amp;AE1414&amp;$CE$25&amp;CHAR(10),"")&amp;IF(LEN(AG1414)&gt;0,$CD$23&amp;INDEX($CH$3:CH1417,MATCH(AF1414,$CG$3:CG1417,0))&amp;$CE$23&amp;CHAR(10)&amp;$CD$24&amp;AG1414&amp;$CE$24&amp;CHAR(10)&amp;$CD$25&amp;AH1414&amp;$CE$25&amp;CHAR(10),"")&amp;IF(LEN(AJ1414)&gt;0,$CD$23&amp;INDEX($CH$3:CH1417,MATCH(AI1414,$CG$3:CG1417,0))&amp;$CE$23&amp;CHAR(10)&amp;$CD$24&amp;AJ1414&amp;$CE$24&amp;CHAR(10)&amp;$CD$25&amp;AK1414&amp;$CE$25&amp;CHAR(10),"")</f>
        <v/>
      </c>
      <c r="BK1414" s="18" t="str">
        <f>IF(LEN(J1414)&gt;0,INDEX($BH$2:$BH$100000,MATCH(J1414,VBAsheet!$H$2:$H$100000,0))&amp;CHAR(10),"")&amp;IF(LEN(K1414)&gt;0,INDEX($BH$2:$BH$100000,MATCH(K1414,VBAsheet!$H$2:$H$100000,0))&amp;CHAR(10),"")&amp;IF(LEN(L1414)&gt;0,INDEX($BH$2:$BH$100000,MATCH(L1414,VBAsheet!$H$2:$H$100000,0))&amp;CHAR(10),"")&amp;IF(LEN(M1414)&gt;0,INDEX($BH$2:$BH$100000,MATCH(M1414,VBAsheet!$H$2:$H$100000,0))&amp;CHAR(10),"")</f>
        <v/>
      </c>
      <c r="BM1414" s="94" t="str">
        <f t="shared" si="816"/>
        <v/>
      </c>
      <c r="BN1414" s="95" t="str">
        <f t="shared" si="835"/>
        <v/>
      </c>
      <c r="BP1414" s="18" t="str">
        <f t="shared" si="836"/>
        <v/>
      </c>
      <c r="BR1414" s="81" t="str">
        <f t="shared" si="815"/>
        <v/>
      </c>
      <c r="BU1414" s="138" t="str">
        <f t="shared" si="837"/>
        <v/>
      </c>
      <c r="BV1414" s="3" t="str">
        <f t="shared" si="838"/>
        <v/>
      </c>
      <c r="BW1414" s="3" t="str">
        <f t="shared" si="839"/>
        <v/>
      </c>
      <c r="BX1414" s="144" t="str">
        <f t="shared" si="840"/>
        <v/>
      </c>
      <c r="BY1414" s="18" t="str">
        <f t="shared" si="841"/>
        <v/>
      </c>
      <c r="BZ1414" s="18" t="str">
        <f t="shared" si="842"/>
        <v/>
      </c>
      <c r="CA1414" s="19" t="str">
        <f t="shared" si="843"/>
        <v/>
      </c>
    </row>
    <row r="1415" spans="4:79" x14ac:dyDescent="0.45">
      <c r="D1415" s="164" t="str">
        <f t="shared" si="844"/>
        <v/>
      </c>
      <c r="I1415" s="9" t="str">
        <f t="shared" si="817"/>
        <v/>
      </c>
      <c r="J1415" s="173" t="str">
        <f t="shared" si="818"/>
        <v/>
      </c>
      <c r="K1415" s="13"/>
      <c r="L1415" s="13"/>
      <c r="M1415" s="13"/>
      <c r="N1415" s="178" t="str">
        <f t="shared" si="819"/>
        <v/>
      </c>
      <c r="O1415" s="181" t="str">
        <f t="shared" si="820"/>
        <v/>
      </c>
      <c r="P1415" s="8" t="str">
        <f t="shared" si="821"/>
        <v/>
      </c>
      <c r="Q1415" s="8" t="str">
        <f t="shared" si="822"/>
        <v/>
      </c>
      <c r="R1415" s="8" t="str">
        <f t="shared" si="823"/>
        <v/>
      </c>
      <c r="S1415" s="8" t="str">
        <f t="shared" si="824"/>
        <v/>
      </c>
      <c r="T1415" s="8" t="str">
        <f t="shared" si="825"/>
        <v/>
      </c>
      <c r="U1415" s="8" t="str">
        <f t="shared" si="826"/>
        <v/>
      </c>
      <c r="V1415" s="16" t="str">
        <f t="shared" si="827"/>
        <v/>
      </c>
      <c r="W1415" s="129" t="str">
        <f t="shared" si="828"/>
        <v/>
      </c>
      <c r="X1415" s="8" t="str">
        <f t="shared" si="829"/>
        <v/>
      </c>
      <c r="Y1415" s="8" t="str">
        <f t="shared" si="830"/>
        <v/>
      </c>
      <c r="AQ1415" s="6" t="str">
        <f t="shared" si="831"/>
        <v/>
      </c>
      <c r="AR1415" s="128" t="str">
        <f t="shared" si="832"/>
        <v/>
      </c>
      <c r="AS1415" s="128" t="str">
        <f t="shared" si="833"/>
        <v/>
      </c>
      <c r="AT1415" s="139" t="str">
        <f t="shared" si="845"/>
        <v/>
      </c>
      <c r="BH1415" s="127" t="str">
        <f>IF(LEN(VBAsheet!H1415)&gt;0,$CD$4&amp;CHAR(10)&amp;$CD$5&amp;CHAR(10)&amp;$CD$6&amp;IF(VBAsheet!I1415="N",1,0)&amp;$CE$6&amp;CHAR(10)&amp;$CD$7&amp;CHAR(10)&amp;$CD$8&amp;VBAsheet!H1415&amp;$CE$8&amp;CHAR(10)&amp;$CD$9&amp;VBAsheet!K1415&amp;$CE$9&amp;CHAR(10)&amp;$CD$10&amp;VBAsheet!J1415-1&amp;$CE$10&amp;CHAR(10)&amp;$CD$11,"")</f>
        <v/>
      </c>
      <c r="BI1415"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15" s="18" t="str">
        <f>IF(LEN(X1415)&gt;0,$CD$23&amp;INDEX($CH$3:CH1418,MATCH(W1415,$CG$3:CG1418,0))&amp;$CE$23&amp;CHAR(10)&amp;$CD$24&amp;X1415&amp;$CE$24&amp;CHAR(10)&amp;$CD$25&amp;Y1415&amp;$CE$25&amp;CHAR(10),"")&amp;IF(LEN(AA1415)&gt;0,$CD$23&amp;INDEX($CH$3:CH1418,MATCH(Z1415,$CG$3:CG1418,0))&amp;$CE$23&amp;CHAR(10)&amp;$CD$24&amp;AA1415&amp;$CE$24&amp;CHAR(10)&amp;$CD$25&amp;AB1415&amp;$CE$25&amp;CHAR(10),"")&amp;IF(LEN(AD1415)&gt;0,$CD$23&amp;INDEX($CH$3:CH1418,MATCH(AC1415,$CG$3:CG1418,0))&amp;$CE$23&amp;CHAR(10)&amp;$CD$24&amp;AD1415&amp;$CE$24&amp;CHAR(10)&amp;$CD$25&amp;AE1415&amp;$CE$25&amp;CHAR(10),"")&amp;IF(LEN(AG1415)&gt;0,$CD$23&amp;INDEX($CH$3:CH1418,MATCH(AF1415,$CG$3:CG1418,0))&amp;$CE$23&amp;CHAR(10)&amp;$CD$24&amp;AG1415&amp;$CE$24&amp;CHAR(10)&amp;$CD$25&amp;AH1415&amp;$CE$25&amp;CHAR(10),"")&amp;IF(LEN(AJ1415)&gt;0,$CD$23&amp;INDEX($CH$3:CH1418,MATCH(AI1415,$CG$3:CG1418,0))&amp;$CE$23&amp;CHAR(10)&amp;$CD$24&amp;AJ1415&amp;$CE$24&amp;CHAR(10)&amp;$CD$25&amp;AK1415&amp;$CE$25&amp;CHAR(10),"")</f>
        <v/>
      </c>
      <c r="BK1415" s="18" t="str">
        <f>IF(LEN(J1415)&gt;0,INDEX($BH$2:$BH$100000,MATCH(J1415,VBAsheet!$H$2:$H$100000,0))&amp;CHAR(10),"")&amp;IF(LEN(K1415)&gt;0,INDEX($BH$2:$BH$100000,MATCH(K1415,VBAsheet!$H$2:$H$100000,0))&amp;CHAR(10),"")&amp;IF(LEN(L1415)&gt;0,INDEX($BH$2:$BH$100000,MATCH(L1415,VBAsheet!$H$2:$H$100000,0))&amp;CHAR(10),"")&amp;IF(LEN(M1415)&gt;0,INDEX($BH$2:$BH$100000,MATCH(M1415,VBAsheet!$H$2:$H$100000,0))&amp;CHAR(10),"")</f>
        <v/>
      </c>
      <c r="BM1415" s="94" t="str">
        <f t="shared" si="816"/>
        <v/>
      </c>
      <c r="BN1415" s="95" t="str">
        <f t="shared" si="835"/>
        <v/>
      </c>
      <c r="BP1415" s="18" t="str">
        <f t="shared" si="836"/>
        <v/>
      </c>
      <c r="BR1415" s="81" t="str">
        <f t="shared" si="815"/>
        <v/>
      </c>
      <c r="BU1415" s="138" t="str">
        <f t="shared" si="837"/>
        <v/>
      </c>
      <c r="BV1415" s="3" t="str">
        <f t="shared" si="838"/>
        <v/>
      </c>
      <c r="BW1415" s="3" t="str">
        <f t="shared" si="839"/>
        <v/>
      </c>
      <c r="BX1415" s="144" t="str">
        <f t="shared" si="840"/>
        <v/>
      </c>
      <c r="BY1415" s="18" t="str">
        <f t="shared" si="841"/>
        <v/>
      </c>
      <c r="BZ1415" s="18" t="str">
        <f t="shared" si="842"/>
        <v/>
      </c>
      <c r="CA1415" s="19" t="str">
        <f t="shared" si="843"/>
        <v/>
      </c>
    </row>
    <row r="1416" spans="4:79" x14ac:dyDescent="0.45">
      <c r="D1416" s="164" t="str">
        <f t="shared" si="844"/>
        <v/>
      </c>
      <c r="I1416" s="9" t="str">
        <f t="shared" si="817"/>
        <v/>
      </c>
      <c r="J1416" s="173" t="str">
        <f t="shared" si="818"/>
        <v/>
      </c>
      <c r="K1416" s="13"/>
      <c r="L1416" s="13"/>
      <c r="M1416" s="13"/>
      <c r="N1416" s="178" t="str">
        <f t="shared" si="819"/>
        <v/>
      </c>
      <c r="O1416" s="181" t="str">
        <f t="shared" si="820"/>
        <v/>
      </c>
      <c r="P1416" s="8" t="str">
        <f t="shared" si="821"/>
        <v/>
      </c>
      <c r="Q1416" s="8" t="str">
        <f t="shared" si="822"/>
        <v/>
      </c>
      <c r="R1416" s="8" t="str">
        <f t="shared" si="823"/>
        <v/>
      </c>
      <c r="S1416" s="8" t="str">
        <f t="shared" si="824"/>
        <v/>
      </c>
      <c r="T1416" s="8" t="str">
        <f t="shared" si="825"/>
        <v/>
      </c>
      <c r="U1416" s="8" t="str">
        <f t="shared" si="826"/>
        <v/>
      </c>
      <c r="V1416" s="16" t="str">
        <f t="shared" si="827"/>
        <v/>
      </c>
      <c r="W1416" s="129" t="str">
        <f t="shared" si="828"/>
        <v/>
      </c>
      <c r="X1416" s="8" t="str">
        <f t="shared" si="829"/>
        <v/>
      </c>
      <c r="Y1416" s="8" t="str">
        <f t="shared" si="830"/>
        <v/>
      </c>
      <c r="AQ1416" s="6" t="str">
        <f t="shared" si="831"/>
        <v/>
      </c>
      <c r="AR1416" s="128" t="str">
        <f t="shared" si="832"/>
        <v/>
      </c>
      <c r="AS1416" s="128" t="str">
        <f t="shared" si="833"/>
        <v/>
      </c>
      <c r="AT1416" s="139" t="str">
        <f t="shared" si="845"/>
        <v/>
      </c>
      <c r="BH1416" s="127" t="str">
        <f>IF(LEN(VBAsheet!H1416)&gt;0,$CD$4&amp;CHAR(10)&amp;$CD$5&amp;CHAR(10)&amp;$CD$6&amp;IF(VBAsheet!I1416="N",1,0)&amp;$CE$6&amp;CHAR(10)&amp;$CD$7&amp;CHAR(10)&amp;$CD$8&amp;VBAsheet!H1416&amp;$CE$8&amp;CHAR(10)&amp;$CD$9&amp;VBAsheet!K1416&amp;$CE$9&amp;CHAR(10)&amp;$CD$10&amp;VBAsheet!J1416-1&amp;$CE$10&amp;CHAR(10)&amp;$CD$11,"")</f>
        <v/>
      </c>
      <c r="BI1416"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16" s="18" t="str">
        <f>IF(LEN(X1416)&gt;0,$CD$23&amp;INDEX($CH$3:CH1419,MATCH(W1416,$CG$3:CG1419,0))&amp;$CE$23&amp;CHAR(10)&amp;$CD$24&amp;X1416&amp;$CE$24&amp;CHAR(10)&amp;$CD$25&amp;Y1416&amp;$CE$25&amp;CHAR(10),"")&amp;IF(LEN(AA1416)&gt;0,$CD$23&amp;INDEX($CH$3:CH1419,MATCH(Z1416,$CG$3:CG1419,0))&amp;$CE$23&amp;CHAR(10)&amp;$CD$24&amp;AA1416&amp;$CE$24&amp;CHAR(10)&amp;$CD$25&amp;AB1416&amp;$CE$25&amp;CHAR(10),"")&amp;IF(LEN(AD1416)&gt;0,$CD$23&amp;INDEX($CH$3:CH1419,MATCH(AC1416,$CG$3:CG1419,0))&amp;$CE$23&amp;CHAR(10)&amp;$CD$24&amp;AD1416&amp;$CE$24&amp;CHAR(10)&amp;$CD$25&amp;AE1416&amp;$CE$25&amp;CHAR(10),"")&amp;IF(LEN(AG1416)&gt;0,$CD$23&amp;INDEX($CH$3:CH1419,MATCH(AF1416,$CG$3:CG1419,0))&amp;$CE$23&amp;CHAR(10)&amp;$CD$24&amp;AG1416&amp;$CE$24&amp;CHAR(10)&amp;$CD$25&amp;AH1416&amp;$CE$25&amp;CHAR(10),"")&amp;IF(LEN(AJ1416)&gt;0,$CD$23&amp;INDEX($CH$3:CH1419,MATCH(AI1416,$CG$3:CG1419,0))&amp;$CE$23&amp;CHAR(10)&amp;$CD$24&amp;AJ1416&amp;$CE$24&amp;CHAR(10)&amp;$CD$25&amp;AK1416&amp;$CE$25&amp;CHAR(10),"")</f>
        <v/>
      </c>
      <c r="BK1416" s="18" t="str">
        <f>IF(LEN(J1416)&gt;0,INDEX($BH$2:$BH$100000,MATCH(J1416,VBAsheet!$H$2:$H$100000,0))&amp;CHAR(10),"")&amp;IF(LEN(K1416)&gt;0,INDEX($BH$2:$BH$100000,MATCH(K1416,VBAsheet!$H$2:$H$100000,0))&amp;CHAR(10),"")&amp;IF(LEN(L1416)&gt;0,INDEX($BH$2:$BH$100000,MATCH(L1416,VBAsheet!$H$2:$H$100000,0))&amp;CHAR(10),"")&amp;IF(LEN(M1416)&gt;0,INDEX($BH$2:$BH$100000,MATCH(M1416,VBAsheet!$H$2:$H$100000,0))&amp;CHAR(10),"")</f>
        <v/>
      </c>
      <c r="BM1416" s="94" t="str">
        <f t="shared" si="816"/>
        <v/>
      </c>
      <c r="BN1416" s="95" t="str">
        <f t="shared" si="835"/>
        <v/>
      </c>
      <c r="BP1416" s="18" t="str">
        <f t="shared" si="836"/>
        <v/>
      </c>
      <c r="BR1416" s="81" t="str">
        <f t="shared" si="815"/>
        <v/>
      </c>
      <c r="BU1416" s="138" t="str">
        <f t="shared" si="837"/>
        <v/>
      </c>
      <c r="BV1416" s="3" t="str">
        <f t="shared" si="838"/>
        <v/>
      </c>
      <c r="BW1416" s="3" t="str">
        <f t="shared" si="839"/>
        <v/>
      </c>
      <c r="BX1416" s="144" t="str">
        <f t="shared" si="840"/>
        <v/>
      </c>
      <c r="BY1416" s="18" t="str">
        <f t="shared" si="841"/>
        <v/>
      </c>
      <c r="BZ1416" s="18" t="str">
        <f t="shared" si="842"/>
        <v/>
      </c>
      <c r="CA1416" s="19" t="str">
        <f t="shared" si="843"/>
        <v/>
      </c>
    </row>
    <row r="1417" spans="4:79" x14ac:dyDescent="0.45">
      <c r="D1417" s="164" t="str">
        <f t="shared" si="844"/>
        <v/>
      </c>
      <c r="I1417" s="9" t="str">
        <f t="shared" si="817"/>
        <v/>
      </c>
      <c r="J1417" s="173" t="str">
        <f t="shared" si="818"/>
        <v/>
      </c>
      <c r="K1417" s="13"/>
      <c r="L1417" s="13"/>
      <c r="M1417" s="13"/>
      <c r="N1417" s="178" t="str">
        <f t="shared" si="819"/>
        <v/>
      </c>
      <c r="O1417" s="181" t="str">
        <f t="shared" si="820"/>
        <v/>
      </c>
      <c r="P1417" s="8" t="str">
        <f t="shared" si="821"/>
        <v/>
      </c>
      <c r="Q1417" s="8" t="str">
        <f t="shared" si="822"/>
        <v/>
      </c>
      <c r="R1417" s="8" t="str">
        <f t="shared" si="823"/>
        <v/>
      </c>
      <c r="S1417" s="8" t="str">
        <f t="shared" si="824"/>
        <v/>
      </c>
      <c r="T1417" s="8" t="str">
        <f t="shared" si="825"/>
        <v/>
      </c>
      <c r="U1417" s="8" t="str">
        <f t="shared" si="826"/>
        <v/>
      </c>
      <c r="V1417" s="16" t="str">
        <f t="shared" si="827"/>
        <v/>
      </c>
      <c r="W1417" s="129" t="str">
        <f t="shared" si="828"/>
        <v/>
      </c>
      <c r="X1417" s="8" t="str">
        <f t="shared" si="829"/>
        <v/>
      </c>
      <c r="Y1417" s="8" t="str">
        <f t="shared" si="830"/>
        <v/>
      </c>
      <c r="AQ1417" s="6" t="str">
        <f t="shared" si="831"/>
        <v/>
      </c>
      <c r="AR1417" s="128" t="str">
        <f t="shared" si="832"/>
        <v/>
      </c>
      <c r="AS1417" s="128" t="str">
        <f t="shared" si="833"/>
        <v/>
      </c>
      <c r="AT1417" s="139" t="str">
        <f t="shared" si="845"/>
        <v/>
      </c>
      <c r="BH1417" s="127" t="str">
        <f>IF(LEN(VBAsheet!H1417)&gt;0,$CD$4&amp;CHAR(10)&amp;$CD$5&amp;CHAR(10)&amp;$CD$6&amp;IF(VBAsheet!I1417="N",1,0)&amp;$CE$6&amp;CHAR(10)&amp;$CD$7&amp;CHAR(10)&amp;$CD$8&amp;VBAsheet!H1417&amp;$CE$8&amp;CHAR(10)&amp;$CD$9&amp;VBAsheet!K1417&amp;$CE$9&amp;CHAR(10)&amp;$CD$10&amp;VBAsheet!J1417-1&amp;$CE$10&amp;CHAR(10)&amp;$CD$11,"")</f>
        <v/>
      </c>
      <c r="BI1417"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17" s="18" t="str">
        <f>IF(LEN(X1417)&gt;0,$CD$23&amp;INDEX($CH$3:CH1420,MATCH(W1417,$CG$3:CG1420,0))&amp;$CE$23&amp;CHAR(10)&amp;$CD$24&amp;X1417&amp;$CE$24&amp;CHAR(10)&amp;$CD$25&amp;Y1417&amp;$CE$25&amp;CHAR(10),"")&amp;IF(LEN(AA1417)&gt;0,$CD$23&amp;INDEX($CH$3:CH1420,MATCH(Z1417,$CG$3:CG1420,0))&amp;$CE$23&amp;CHAR(10)&amp;$CD$24&amp;AA1417&amp;$CE$24&amp;CHAR(10)&amp;$CD$25&amp;AB1417&amp;$CE$25&amp;CHAR(10),"")&amp;IF(LEN(AD1417)&gt;0,$CD$23&amp;INDEX($CH$3:CH1420,MATCH(AC1417,$CG$3:CG1420,0))&amp;$CE$23&amp;CHAR(10)&amp;$CD$24&amp;AD1417&amp;$CE$24&amp;CHAR(10)&amp;$CD$25&amp;AE1417&amp;$CE$25&amp;CHAR(10),"")&amp;IF(LEN(AG1417)&gt;0,$CD$23&amp;INDEX($CH$3:CH1420,MATCH(AF1417,$CG$3:CG1420,0))&amp;$CE$23&amp;CHAR(10)&amp;$CD$24&amp;AG1417&amp;$CE$24&amp;CHAR(10)&amp;$CD$25&amp;AH1417&amp;$CE$25&amp;CHAR(10),"")&amp;IF(LEN(AJ1417)&gt;0,$CD$23&amp;INDEX($CH$3:CH1420,MATCH(AI1417,$CG$3:CG1420,0))&amp;$CE$23&amp;CHAR(10)&amp;$CD$24&amp;AJ1417&amp;$CE$24&amp;CHAR(10)&amp;$CD$25&amp;AK1417&amp;$CE$25&amp;CHAR(10),"")</f>
        <v/>
      </c>
      <c r="BK1417" s="18" t="str">
        <f>IF(LEN(J1417)&gt;0,INDEX($BH$2:$BH$100000,MATCH(J1417,VBAsheet!$H$2:$H$100000,0))&amp;CHAR(10),"")&amp;IF(LEN(K1417)&gt;0,INDEX($BH$2:$BH$100000,MATCH(K1417,VBAsheet!$H$2:$H$100000,0))&amp;CHAR(10),"")&amp;IF(LEN(L1417)&gt;0,INDEX($BH$2:$BH$100000,MATCH(L1417,VBAsheet!$H$2:$H$100000,0))&amp;CHAR(10),"")&amp;IF(LEN(M1417)&gt;0,INDEX($BH$2:$BH$100000,MATCH(M1417,VBAsheet!$H$2:$H$100000,0))&amp;CHAR(10),"")</f>
        <v/>
      </c>
      <c r="BM1417" s="94" t="str">
        <f t="shared" si="816"/>
        <v/>
      </c>
      <c r="BN1417" s="95" t="str">
        <f t="shared" si="835"/>
        <v/>
      </c>
      <c r="BP1417" s="18" t="str">
        <f t="shared" si="836"/>
        <v/>
      </c>
      <c r="BR1417" s="81" t="str">
        <f t="shared" si="815"/>
        <v/>
      </c>
      <c r="BU1417" s="138" t="str">
        <f t="shared" si="837"/>
        <v/>
      </c>
      <c r="BV1417" s="3" t="str">
        <f t="shared" si="838"/>
        <v/>
      </c>
      <c r="BW1417" s="3" t="str">
        <f t="shared" si="839"/>
        <v/>
      </c>
      <c r="BX1417" s="144" t="str">
        <f t="shared" si="840"/>
        <v/>
      </c>
      <c r="BY1417" s="18" t="str">
        <f t="shared" si="841"/>
        <v/>
      </c>
      <c r="BZ1417" s="18" t="str">
        <f t="shared" si="842"/>
        <v/>
      </c>
      <c r="CA1417" s="19" t="str">
        <f t="shared" si="843"/>
        <v/>
      </c>
    </row>
    <row r="1418" spans="4:79" x14ac:dyDescent="0.45">
      <c r="D1418" s="164" t="str">
        <f t="shared" si="844"/>
        <v/>
      </c>
      <c r="I1418" s="9" t="str">
        <f t="shared" si="817"/>
        <v/>
      </c>
      <c r="J1418" s="173" t="str">
        <f t="shared" si="818"/>
        <v/>
      </c>
      <c r="K1418" s="13"/>
      <c r="L1418" s="13"/>
      <c r="M1418" s="13"/>
      <c r="N1418" s="178" t="str">
        <f t="shared" si="819"/>
        <v/>
      </c>
      <c r="O1418" s="181" t="str">
        <f t="shared" si="820"/>
        <v/>
      </c>
      <c r="P1418" s="8" t="str">
        <f t="shared" si="821"/>
        <v/>
      </c>
      <c r="Q1418" s="8" t="str">
        <f t="shared" si="822"/>
        <v/>
      </c>
      <c r="R1418" s="8" t="str">
        <f t="shared" si="823"/>
        <v/>
      </c>
      <c r="S1418" s="8" t="str">
        <f t="shared" si="824"/>
        <v/>
      </c>
      <c r="T1418" s="8" t="str">
        <f t="shared" si="825"/>
        <v/>
      </c>
      <c r="U1418" s="8" t="str">
        <f t="shared" si="826"/>
        <v/>
      </c>
      <c r="V1418" s="16" t="str">
        <f t="shared" si="827"/>
        <v/>
      </c>
      <c r="W1418" s="129" t="str">
        <f t="shared" si="828"/>
        <v/>
      </c>
      <c r="X1418" s="8" t="str">
        <f t="shared" si="829"/>
        <v/>
      </c>
      <c r="Y1418" s="8" t="str">
        <f t="shared" si="830"/>
        <v/>
      </c>
      <c r="AQ1418" s="6" t="str">
        <f t="shared" si="831"/>
        <v/>
      </c>
      <c r="AR1418" s="128" t="str">
        <f t="shared" si="832"/>
        <v/>
      </c>
      <c r="AS1418" s="128" t="str">
        <f t="shared" si="833"/>
        <v/>
      </c>
      <c r="AT1418" s="139" t="str">
        <f t="shared" si="845"/>
        <v/>
      </c>
      <c r="BH1418" s="127" t="str">
        <f>IF(LEN(VBAsheet!H1418)&gt;0,$CD$4&amp;CHAR(10)&amp;$CD$5&amp;CHAR(10)&amp;$CD$6&amp;IF(VBAsheet!I1418="N",1,0)&amp;$CE$6&amp;CHAR(10)&amp;$CD$7&amp;CHAR(10)&amp;$CD$8&amp;VBAsheet!H1418&amp;$CE$8&amp;CHAR(10)&amp;$CD$9&amp;VBAsheet!K1418&amp;$CE$9&amp;CHAR(10)&amp;$CD$10&amp;VBAsheet!J1418-1&amp;$CE$10&amp;CHAR(10)&amp;$CD$11,"")</f>
        <v/>
      </c>
      <c r="BI1418"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18" s="18" t="str">
        <f>IF(LEN(X1418)&gt;0,$CD$23&amp;INDEX($CH$3:CH1421,MATCH(W1418,$CG$3:CG1421,0))&amp;$CE$23&amp;CHAR(10)&amp;$CD$24&amp;X1418&amp;$CE$24&amp;CHAR(10)&amp;$CD$25&amp;Y1418&amp;$CE$25&amp;CHAR(10),"")&amp;IF(LEN(AA1418)&gt;0,$CD$23&amp;INDEX($CH$3:CH1421,MATCH(Z1418,$CG$3:CG1421,0))&amp;$CE$23&amp;CHAR(10)&amp;$CD$24&amp;AA1418&amp;$CE$24&amp;CHAR(10)&amp;$CD$25&amp;AB1418&amp;$CE$25&amp;CHAR(10),"")&amp;IF(LEN(AD1418)&gt;0,$CD$23&amp;INDEX($CH$3:CH1421,MATCH(AC1418,$CG$3:CG1421,0))&amp;$CE$23&amp;CHAR(10)&amp;$CD$24&amp;AD1418&amp;$CE$24&amp;CHAR(10)&amp;$CD$25&amp;AE1418&amp;$CE$25&amp;CHAR(10),"")&amp;IF(LEN(AG1418)&gt;0,$CD$23&amp;INDEX($CH$3:CH1421,MATCH(AF1418,$CG$3:CG1421,0))&amp;$CE$23&amp;CHAR(10)&amp;$CD$24&amp;AG1418&amp;$CE$24&amp;CHAR(10)&amp;$CD$25&amp;AH1418&amp;$CE$25&amp;CHAR(10),"")&amp;IF(LEN(AJ1418)&gt;0,$CD$23&amp;INDEX($CH$3:CH1421,MATCH(AI1418,$CG$3:CG1421,0))&amp;$CE$23&amp;CHAR(10)&amp;$CD$24&amp;AJ1418&amp;$CE$24&amp;CHAR(10)&amp;$CD$25&amp;AK1418&amp;$CE$25&amp;CHAR(10),"")</f>
        <v/>
      </c>
      <c r="BK1418" s="18" t="str">
        <f>IF(LEN(J1418)&gt;0,INDEX($BH$2:$BH$100000,MATCH(J1418,VBAsheet!$H$2:$H$100000,0))&amp;CHAR(10),"")&amp;IF(LEN(K1418)&gt;0,INDEX($BH$2:$BH$100000,MATCH(K1418,VBAsheet!$H$2:$H$100000,0))&amp;CHAR(10),"")&amp;IF(LEN(L1418)&gt;0,INDEX($BH$2:$BH$100000,MATCH(L1418,VBAsheet!$H$2:$H$100000,0))&amp;CHAR(10),"")&amp;IF(LEN(M1418)&gt;0,INDEX($BH$2:$BH$100000,MATCH(M1418,VBAsheet!$H$2:$H$100000,0))&amp;CHAR(10),"")</f>
        <v/>
      </c>
      <c r="BM1418" s="94" t="str">
        <f t="shared" si="816"/>
        <v/>
      </c>
      <c r="BN1418" s="95" t="str">
        <f t="shared" si="835"/>
        <v/>
      </c>
      <c r="BP1418" s="18" t="str">
        <f t="shared" si="836"/>
        <v/>
      </c>
      <c r="BR1418" s="81" t="str">
        <f t="shared" si="815"/>
        <v/>
      </c>
      <c r="BU1418" s="138" t="str">
        <f t="shared" si="837"/>
        <v/>
      </c>
      <c r="BV1418" s="3" t="str">
        <f t="shared" si="838"/>
        <v/>
      </c>
      <c r="BW1418" s="3" t="str">
        <f t="shared" si="839"/>
        <v/>
      </c>
      <c r="BX1418" s="144" t="str">
        <f t="shared" si="840"/>
        <v/>
      </c>
      <c r="BY1418" s="18" t="str">
        <f t="shared" si="841"/>
        <v/>
      </c>
      <c r="BZ1418" s="18" t="str">
        <f t="shared" si="842"/>
        <v/>
      </c>
      <c r="CA1418" s="19" t="str">
        <f t="shared" si="843"/>
        <v/>
      </c>
    </row>
    <row r="1419" spans="4:79" x14ac:dyDescent="0.45">
      <c r="D1419" s="164" t="str">
        <f t="shared" si="844"/>
        <v/>
      </c>
      <c r="I1419" s="9" t="str">
        <f t="shared" si="817"/>
        <v/>
      </c>
      <c r="J1419" s="173" t="str">
        <f t="shared" si="818"/>
        <v/>
      </c>
      <c r="K1419" s="13"/>
      <c r="L1419" s="13"/>
      <c r="M1419" s="13"/>
      <c r="N1419" s="178" t="str">
        <f t="shared" si="819"/>
        <v/>
      </c>
      <c r="O1419" s="181" t="str">
        <f t="shared" si="820"/>
        <v/>
      </c>
      <c r="P1419" s="8" t="str">
        <f t="shared" si="821"/>
        <v/>
      </c>
      <c r="Q1419" s="8" t="str">
        <f t="shared" si="822"/>
        <v/>
      </c>
      <c r="R1419" s="8" t="str">
        <f t="shared" si="823"/>
        <v/>
      </c>
      <c r="S1419" s="8" t="str">
        <f t="shared" si="824"/>
        <v/>
      </c>
      <c r="T1419" s="8" t="str">
        <f t="shared" si="825"/>
        <v/>
      </c>
      <c r="U1419" s="8" t="str">
        <f t="shared" si="826"/>
        <v/>
      </c>
      <c r="V1419" s="16" t="str">
        <f t="shared" si="827"/>
        <v/>
      </c>
      <c r="W1419" s="129" t="str">
        <f t="shared" si="828"/>
        <v/>
      </c>
      <c r="X1419" s="8" t="str">
        <f t="shared" si="829"/>
        <v/>
      </c>
      <c r="Y1419" s="8" t="str">
        <f t="shared" si="830"/>
        <v/>
      </c>
      <c r="AQ1419" s="6" t="str">
        <f t="shared" si="831"/>
        <v/>
      </c>
      <c r="AR1419" s="128" t="str">
        <f t="shared" si="832"/>
        <v/>
      </c>
      <c r="AS1419" s="128" t="str">
        <f t="shared" si="833"/>
        <v/>
      </c>
      <c r="AT1419" s="139" t="str">
        <f t="shared" si="845"/>
        <v/>
      </c>
      <c r="BH1419" s="127" t="str">
        <f>IF(LEN(VBAsheet!H1419)&gt;0,$CD$4&amp;CHAR(10)&amp;$CD$5&amp;CHAR(10)&amp;$CD$6&amp;IF(VBAsheet!I1419="N",1,0)&amp;$CE$6&amp;CHAR(10)&amp;$CD$7&amp;CHAR(10)&amp;$CD$8&amp;VBAsheet!H1419&amp;$CE$8&amp;CHAR(10)&amp;$CD$9&amp;VBAsheet!K1419&amp;$CE$9&amp;CHAR(10)&amp;$CD$10&amp;VBAsheet!J1419-1&amp;$CE$10&amp;CHAR(10)&amp;$CD$11,"")</f>
        <v/>
      </c>
      <c r="BI1419"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19" s="18" t="str">
        <f>IF(LEN(X1419)&gt;0,$CD$23&amp;INDEX($CH$3:CH1422,MATCH(W1419,$CG$3:CG1422,0))&amp;$CE$23&amp;CHAR(10)&amp;$CD$24&amp;X1419&amp;$CE$24&amp;CHAR(10)&amp;$CD$25&amp;Y1419&amp;$CE$25&amp;CHAR(10),"")&amp;IF(LEN(AA1419)&gt;0,$CD$23&amp;INDEX($CH$3:CH1422,MATCH(Z1419,$CG$3:CG1422,0))&amp;$CE$23&amp;CHAR(10)&amp;$CD$24&amp;AA1419&amp;$CE$24&amp;CHAR(10)&amp;$CD$25&amp;AB1419&amp;$CE$25&amp;CHAR(10),"")&amp;IF(LEN(AD1419)&gt;0,$CD$23&amp;INDEX($CH$3:CH1422,MATCH(AC1419,$CG$3:CG1422,0))&amp;$CE$23&amp;CHAR(10)&amp;$CD$24&amp;AD1419&amp;$CE$24&amp;CHAR(10)&amp;$CD$25&amp;AE1419&amp;$CE$25&amp;CHAR(10),"")&amp;IF(LEN(AG1419)&gt;0,$CD$23&amp;INDEX($CH$3:CH1422,MATCH(AF1419,$CG$3:CG1422,0))&amp;$CE$23&amp;CHAR(10)&amp;$CD$24&amp;AG1419&amp;$CE$24&amp;CHAR(10)&amp;$CD$25&amp;AH1419&amp;$CE$25&amp;CHAR(10),"")&amp;IF(LEN(AJ1419)&gt;0,$CD$23&amp;INDEX($CH$3:CH1422,MATCH(AI1419,$CG$3:CG1422,0))&amp;$CE$23&amp;CHAR(10)&amp;$CD$24&amp;AJ1419&amp;$CE$24&amp;CHAR(10)&amp;$CD$25&amp;AK1419&amp;$CE$25&amp;CHAR(10),"")</f>
        <v/>
      </c>
      <c r="BK1419" s="18" t="str">
        <f>IF(LEN(J1419)&gt;0,INDEX($BH$2:$BH$100000,MATCH(J1419,VBAsheet!$H$2:$H$100000,0))&amp;CHAR(10),"")&amp;IF(LEN(K1419)&gt;0,INDEX($BH$2:$BH$100000,MATCH(K1419,VBAsheet!$H$2:$H$100000,0))&amp;CHAR(10),"")&amp;IF(LEN(L1419)&gt;0,INDEX($BH$2:$BH$100000,MATCH(L1419,VBAsheet!$H$2:$H$100000,0))&amp;CHAR(10),"")&amp;IF(LEN(M1419)&gt;0,INDEX($BH$2:$BH$100000,MATCH(M1419,VBAsheet!$H$2:$H$100000,0))&amp;CHAR(10),"")</f>
        <v/>
      </c>
      <c r="BM1419" s="94" t="str">
        <f t="shared" si="816"/>
        <v/>
      </c>
      <c r="BN1419" s="95" t="str">
        <f t="shared" si="835"/>
        <v/>
      </c>
      <c r="BP1419" s="18" t="str">
        <f t="shared" si="836"/>
        <v/>
      </c>
      <c r="BR1419" s="81" t="str">
        <f t="shared" si="815"/>
        <v/>
      </c>
      <c r="BU1419" s="138" t="str">
        <f t="shared" si="837"/>
        <v/>
      </c>
      <c r="BV1419" s="3" t="str">
        <f t="shared" si="838"/>
        <v/>
      </c>
      <c r="BW1419" s="3" t="str">
        <f t="shared" si="839"/>
        <v/>
      </c>
      <c r="BX1419" s="144" t="str">
        <f t="shared" si="840"/>
        <v/>
      </c>
      <c r="BY1419" s="18" t="str">
        <f t="shared" si="841"/>
        <v/>
      </c>
      <c r="BZ1419" s="18" t="str">
        <f t="shared" si="842"/>
        <v/>
      </c>
      <c r="CA1419" s="19" t="str">
        <f t="shared" si="843"/>
        <v/>
      </c>
    </row>
    <row r="1420" spans="4:79" x14ac:dyDescent="0.45">
      <c r="D1420" s="164" t="str">
        <f t="shared" si="844"/>
        <v/>
      </c>
      <c r="I1420" s="9" t="str">
        <f t="shared" si="817"/>
        <v/>
      </c>
      <c r="J1420" s="173" t="str">
        <f t="shared" si="818"/>
        <v/>
      </c>
      <c r="K1420" s="13"/>
      <c r="L1420" s="13"/>
      <c r="M1420" s="13"/>
      <c r="N1420" s="178" t="str">
        <f t="shared" si="819"/>
        <v/>
      </c>
      <c r="O1420" s="181" t="str">
        <f t="shared" si="820"/>
        <v/>
      </c>
      <c r="P1420" s="8" t="str">
        <f t="shared" si="821"/>
        <v/>
      </c>
      <c r="Q1420" s="8" t="str">
        <f t="shared" si="822"/>
        <v/>
      </c>
      <c r="R1420" s="8" t="str">
        <f t="shared" si="823"/>
        <v/>
      </c>
      <c r="S1420" s="8" t="str">
        <f t="shared" si="824"/>
        <v/>
      </c>
      <c r="T1420" s="8" t="str">
        <f t="shared" si="825"/>
        <v/>
      </c>
      <c r="U1420" s="8" t="str">
        <f t="shared" si="826"/>
        <v/>
      </c>
      <c r="V1420" s="16" t="str">
        <f t="shared" si="827"/>
        <v/>
      </c>
      <c r="W1420" s="129" t="str">
        <f t="shared" si="828"/>
        <v/>
      </c>
      <c r="X1420" s="8" t="str">
        <f t="shared" si="829"/>
        <v/>
      </c>
      <c r="Y1420" s="8" t="str">
        <f t="shared" si="830"/>
        <v/>
      </c>
      <c r="AQ1420" s="6" t="str">
        <f t="shared" si="831"/>
        <v/>
      </c>
      <c r="AR1420" s="128" t="str">
        <f t="shared" si="832"/>
        <v/>
      </c>
      <c r="AS1420" s="128" t="str">
        <f t="shared" si="833"/>
        <v/>
      </c>
      <c r="AT1420" s="139" t="str">
        <f t="shared" si="845"/>
        <v/>
      </c>
      <c r="BH1420" s="127" t="str">
        <f>IF(LEN(VBAsheet!H1420)&gt;0,$CD$4&amp;CHAR(10)&amp;$CD$5&amp;CHAR(10)&amp;$CD$6&amp;IF(VBAsheet!I1420="N",1,0)&amp;$CE$6&amp;CHAR(10)&amp;$CD$7&amp;CHAR(10)&amp;$CD$8&amp;VBAsheet!H1420&amp;$CE$8&amp;CHAR(10)&amp;$CD$9&amp;VBAsheet!K1420&amp;$CE$9&amp;CHAR(10)&amp;$CD$10&amp;VBAsheet!J1420-1&amp;$CE$10&amp;CHAR(10)&amp;$CD$11,"")</f>
        <v/>
      </c>
      <c r="BI1420"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0" s="18" t="str">
        <f>IF(LEN(X1420)&gt;0,$CD$23&amp;INDEX($CH$3:CH1423,MATCH(W1420,$CG$3:CG1423,0))&amp;$CE$23&amp;CHAR(10)&amp;$CD$24&amp;X1420&amp;$CE$24&amp;CHAR(10)&amp;$CD$25&amp;Y1420&amp;$CE$25&amp;CHAR(10),"")&amp;IF(LEN(AA1420)&gt;0,$CD$23&amp;INDEX($CH$3:CH1423,MATCH(Z1420,$CG$3:CG1423,0))&amp;$CE$23&amp;CHAR(10)&amp;$CD$24&amp;AA1420&amp;$CE$24&amp;CHAR(10)&amp;$CD$25&amp;AB1420&amp;$CE$25&amp;CHAR(10),"")&amp;IF(LEN(AD1420)&gt;0,$CD$23&amp;INDEX($CH$3:CH1423,MATCH(AC1420,$CG$3:CG1423,0))&amp;$CE$23&amp;CHAR(10)&amp;$CD$24&amp;AD1420&amp;$CE$24&amp;CHAR(10)&amp;$CD$25&amp;AE1420&amp;$CE$25&amp;CHAR(10),"")&amp;IF(LEN(AG1420)&gt;0,$CD$23&amp;INDEX($CH$3:CH1423,MATCH(AF1420,$CG$3:CG1423,0))&amp;$CE$23&amp;CHAR(10)&amp;$CD$24&amp;AG1420&amp;$CE$24&amp;CHAR(10)&amp;$CD$25&amp;AH1420&amp;$CE$25&amp;CHAR(10),"")&amp;IF(LEN(AJ1420)&gt;0,$CD$23&amp;INDEX($CH$3:CH1423,MATCH(AI1420,$CG$3:CG1423,0))&amp;$CE$23&amp;CHAR(10)&amp;$CD$24&amp;AJ1420&amp;$CE$24&amp;CHAR(10)&amp;$CD$25&amp;AK1420&amp;$CE$25&amp;CHAR(10),"")</f>
        <v/>
      </c>
      <c r="BK1420" s="18" t="str">
        <f>IF(LEN(J1420)&gt;0,INDEX($BH$2:$BH$100000,MATCH(J1420,VBAsheet!$H$2:$H$100000,0))&amp;CHAR(10),"")&amp;IF(LEN(K1420)&gt;0,INDEX($BH$2:$BH$100000,MATCH(K1420,VBAsheet!$H$2:$H$100000,0))&amp;CHAR(10),"")&amp;IF(LEN(L1420)&gt;0,INDEX($BH$2:$BH$100000,MATCH(L1420,VBAsheet!$H$2:$H$100000,0))&amp;CHAR(10),"")&amp;IF(LEN(M1420)&gt;0,INDEX($BH$2:$BH$100000,MATCH(M1420,VBAsheet!$H$2:$H$100000,0))&amp;CHAR(10),"")</f>
        <v/>
      </c>
      <c r="BM1420" s="94" t="str">
        <f t="shared" si="816"/>
        <v/>
      </c>
      <c r="BN1420" s="95" t="str">
        <f t="shared" si="835"/>
        <v/>
      </c>
      <c r="BP1420" s="18" t="str">
        <f t="shared" si="836"/>
        <v/>
      </c>
      <c r="BR1420" s="81" t="str">
        <f t="shared" si="815"/>
        <v/>
      </c>
      <c r="BU1420" s="138" t="str">
        <f t="shared" si="837"/>
        <v/>
      </c>
      <c r="BV1420" s="3" t="str">
        <f t="shared" si="838"/>
        <v/>
      </c>
      <c r="BW1420" s="3" t="str">
        <f t="shared" si="839"/>
        <v/>
      </c>
      <c r="BX1420" s="144" t="str">
        <f t="shared" si="840"/>
        <v/>
      </c>
      <c r="BY1420" s="18" t="str">
        <f t="shared" si="841"/>
        <v/>
      </c>
      <c r="BZ1420" s="18" t="str">
        <f t="shared" si="842"/>
        <v/>
      </c>
      <c r="CA1420" s="19" t="str">
        <f t="shared" si="843"/>
        <v/>
      </c>
    </row>
    <row r="1421" spans="4:79" x14ac:dyDescent="0.45">
      <c r="D1421" s="164" t="str">
        <f t="shared" si="844"/>
        <v/>
      </c>
      <c r="I1421" s="9" t="str">
        <f t="shared" si="817"/>
        <v/>
      </c>
      <c r="J1421" s="173" t="str">
        <f t="shared" si="818"/>
        <v/>
      </c>
      <c r="K1421" s="13"/>
      <c r="L1421" s="13"/>
      <c r="M1421" s="13"/>
      <c r="N1421" s="178" t="str">
        <f t="shared" si="819"/>
        <v/>
      </c>
      <c r="O1421" s="181" t="str">
        <f t="shared" si="820"/>
        <v/>
      </c>
      <c r="P1421" s="8" t="str">
        <f t="shared" si="821"/>
        <v/>
      </c>
      <c r="Q1421" s="8" t="str">
        <f t="shared" si="822"/>
        <v/>
      </c>
      <c r="R1421" s="8" t="str">
        <f t="shared" si="823"/>
        <v/>
      </c>
      <c r="S1421" s="8" t="str">
        <f t="shared" si="824"/>
        <v/>
      </c>
      <c r="T1421" s="8" t="str">
        <f t="shared" si="825"/>
        <v/>
      </c>
      <c r="U1421" s="8" t="str">
        <f t="shared" si="826"/>
        <v/>
      </c>
      <c r="V1421" s="16" t="str">
        <f t="shared" si="827"/>
        <v/>
      </c>
      <c r="W1421" s="129" t="str">
        <f t="shared" si="828"/>
        <v/>
      </c>
      <c r="X1421" s="8" t="str">
        <f t="shared" si="829"/>
        <v/>
      </c>
      <c r="Y1421" s="8" t="str">
        <f t="shared" si="830"/>
        <v/>
      </c>
      <c r="AQ1421" s="6" t="str">
        <f t="shared" si="831"/>
        <v/>
      </c>
      <c r="AR1421" s="128" t="str">
        <f t="shared" si="832"/>
        <v/>
      </c>
      <c r="AS1421" s="128" t="str">
        <f t="shared" si="833"/>
        <v/>
      </c>
      <c r="AT1421" s="139" t="str">
        <f t="shared" si="845"/>
        <v/>
      </c>
      <c r="BH1421" s="127" t="str">
        <f>IF(LEN(VBAsheet!H1421)&gt;0,$CD$4&amp;CHAR(10)&amp;$CD$5&amp;CHAR(10)&amp;$CD$6&amp;IF(VBAsheet!I1421="N",1,0)&amp;$CE$6&amp;CHAR(10)&amp;$CD$7&amp;CHAR(10)&amp;$CD$8&amp;VBAsheet!H1421&amp;$CE$8&amp;CHAR(10)&amp;$CD$9&amp;VBAsheet!K1421&amp;$CE$9&amp;CHAR(10)&amp;$CD$10&amp;VBAsheet!J1421-1&amp;$CE$10&amp;CHAR(10)&amp;$CD$11,"")</f>
        <v/>
      </c>
      <c r="BI1421"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1" s="18" t="str">
        <f>IF(LEN(X1421)&gt;0,$CD$23&amp;INDEX($CH$3:CH1424,MATCH(W1421,$CG$3:CG1424,0))&amp;$CE$23&amp;CHAR(10)&amp;$CD$24&amp;X1421&amp;$CE$24&amp;CHAR(10)&amp;$CD$25&amp;Y1421&amp;$CE$25&amp;CHAR(10),"")&amp;IF(LEN(AA1421)&gt;0,$CD$23&amp;INDEX($CH$3:CH1424,MATCH(Z1421,$CG$3:CG1424,0))&amp;$CE$23&amp;CHAR(10)&amp;$CD$24&amp;AA1421&amp;$CE$24&amp;CHAR(10)&amp;$CD$25&amp;AB1421&amp;$CE$25&amp;CHAR(10),"")&amp;IF(LEN(AD1421)&gt;0,$CD$23&amp;INDEX($CH$3:CH1424,MATCH(AC1421,$CG$3:CG1424,0))&amp;$CE$23&amp;CHAR(10)&amp;$CD$24&amp;AD1421&amp;$CE$24&amp;CHAR(10)&amp;$CD$25&amp;AE1421&amp;$CE$25&amp;CHAR(10),"")&amp;IF(LEN(AG1421)&gt;0,$CD$23&amp;INDEX($CH$3:CH1424,MATCH(AF1421,$CG$3:CG1424,0))&amp;$CE$23&amp;CHAR(10)&amp;$CD$24&amp;AG1421&amp;$CE$24&amp;CHAR(10)&amp;$CD$25&amp;AH1421&amp;$CE$25&amp;CHAR(10),"")&amp;IF(LEN(AJ1421)&gt;0,$CD$23&amp;INDEX($CH$3:CH1424,MATCH(AI1421,$CG$3:CG1424,0))&amp;$CE$23&amp;CHAR(10)&amp;$CD$24&amp;AJ1421&amp;$CE$24&amp;CHAR(10)&amp;$CD$25&amp;AK1421&amp;$CE$25&amp;CHAR(10),"")</f>
        <v/>
      </c>
      <c r="BK1421" s="18" t="str">
        <f>IF(LEN(J1421)&gt;0,INDEX($BH$2:$BH$100000,MATCH(J1421,VBAsheet!$H$2:$H$100000,0))&amp;CHAR(10),"")&amp;IF(LEN(K1421)&gt;0,INDEX($BH$2:$BH$100000,MATCH(K1421,VBAsheet!$H$2:$H$100000,0))&amp;CHAR(10),"")&amp;IF(LEN(L1421)&gt;0,INDEX($BH$2:$BH$100000,MATCH(L1421,VBAsheet!$H$2:$H$100000,0))&amp;CHAR(10),"")&amp;IF(LEN(M1421)&gt;0,INDEX($BH$2:$BH$100000,MATCH(M1421,VBAsheet!$H$2:$H$100000,0))&amp;CHAR(10),"")</f>
        <v/>
      </c>
      <c r="BM1421" s="94" t="str">
        <f t="shared" si="816"/>
        <v/>
      </c>
      <c r="BN1421" s="95" t="str">
        <f t="shared" si="835"/>
        <v/>
      </c>
      <c r="BP1421" s="18" t="str">
        <f t="shared" si="836"/>
        <v/>
      </c>
      <c r="BR1421" s="81" t="str">
        <f t="shared" si="815"/>
        <v/>
      </c>
      <c r="BU1421" s="138" t="str">
        <f t="shared" si="837"/>
        <v/>
      </c>
      <c r="BV1421" s="3" t="str">
        <f t="shared" si="838"/>
        <v/>
      </c>
      <c r="BW1421" s="3" t="str">
        <f t="shared" si="839"/>
        <v/>
      </c>
      <c r="BX1421" s="144" t="str">
        <f t="shared" si="840"/>
        <v/>
      </c>
      <c r="BY1421" s="18" t="str">
        <f t="shared" si="841"/>
        <v/>
      </c>
      <c r="BZ1421" s="18" t="str">
        <f t="shared" si="842"/>
        <v/>
      </c>
      <c r="CA1421" s="19" t="str">
        <f t="shared" si="843"/>
        <v/>
      </c>
    </row>
    <row r="1422" spans="4:79" x14ac:dyDescent="0.45">
      <c r="D1422" s="164" t="str">
        <f t="shared" si="844"/>
        <v/>
      </c>
      <c r="I1422" s="9" t="str">
        <f t="shared" si="817"/>
        <v/>
      </c>
      <c r="J1422" s="173" t="str">
        <f t="shared" si="818"/>
        <v/>
      </c>
      <c r="K1422" s="13"/>
      <c r="L1422" s="13"/>
      <c r="M1422" s="13"/>
      <c r="N1422" s="178" t="str">
        <f t="shared" si="819"/>
        <v/>
      </c>
      <c r="O1422" s="181" t="str">
        <f t="shared" si="820"/>
        <v/>
      </c>
      <c r="P1422" s="8" t="str">
        <f t="shared" si="821"/>
        <v/>
      </c>
      <c r="Q1422" s="8" t="str">
        <f t="shared" si="822"/>
        <v/>
      </c>
      <c r="R1422" s="8" t="str">
        <f t="shared" si="823"/>
        <v/>
      </c>
      <c r="S1422" s="8" t="str">
        <f t="shared" si="824"/>
        <v/>
      </c>
      <c r="T1422" s="8" t="str">
        <f t="shared" si="825"/>
        <v/>
      </c>
      <c r="U1422" s="8" t="str">
        <f t="shared" si="826"/>
        <v/>
      </c>
      <c r="V1422" s="16" t="str">
        <f t="shared" si="827"/>
        <v/>
      </c>
      <c r="W1422" s="129" t="str">
        <f t="shared" si="828"/>
        <v/>
      </c>
      <c r="X1422" s="8" t="str">
        <f t="shared" si="829"/>
        <v/>
      </c>
      <c r="Y1422" s="8" t="str">
        <f t="shared" si="830"/>
        <v/>
      </c>
      <c r="AQ1422" s="6" t="str">
        <f t="shared" si="831"/>
        <v/>
      </c>
      <c r="AR1422" s="128" t="str">
        <f t="shared" si="832"/>
        <v/>
      </c>
      <c r="AS1422" s="128" t="str">
        <f t="shared" si="833"/>
        <v/>
      </c>
      <c r="AT1422" s="139" t="str">
        <f t="shared" si="845"/>
        <v/>
      </c>
      <c r="BH1422" s="127" t="str">
        <f>IF(LEN(VBAsheet!H1422)&gt;0,$CD$4&amp;CHAR(10)&amp;$CD$5&amp;CHAR(10)&amp;$CD$6&amp;IF(VBAsheet!I1422="N",1,0)&amp;$CE$6&amp;CHAR(10)&amp;$CD$7&amp;CHAR(10)&amp;$CD$8&amp;VBAsheet!H1422&amp;$CE$8&amp;CHAR(10)&amp;$CD$9&amp;VBAsheet!K1422&amp;$CE$9&amp;CHAR(10)&amp;$CD$10&amp;VBAsheet!J1422-1&amp;$CE$10&amp;CHAR(10)&amp;$CD$11,"")</f>
        <v/>
      </c>
      <c r="BI1422"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2" s="18" t="str">
        <f>IF(LEN(X1422)&gt;0,$CD$23&amp;INDEX($CH$3:CH1425,MATCH(W1422,$CG$3:CG1425,0))&amp;$CE$23&amp;CHAR(10)&amp;$CD$24&amp;X1422&amp;$CE$24&amp;CHAR(10)&amp;$CD$25&amp;Y1422&amp;$CE$25&amp;CHAR(10),"")&amp;IF(LEN(AA1422)&gt;0,$CD$23&amp;INDEX($CH$3:CH1425,MATCH(Z1422,$CG$3:CG1425,0))&amp;$CE$23&amp;CHAR(10)&amp;$CD$24&amp;AA1422&amp;$CE$24&amp;CHAR(10)&amp;$CD$25&amp;AB1422&amp;$CE$25&amp;CHAR(10),"")&amp;IF(LEN(AD1422)&gt;0,$CD$23&amp;INDEX($CH$3:CH1425,MATCH(AC1422,$CG$3:CG1425,0))&amp;$CE$23&amp;CHAR(10)&amp;$CD$24&amp;AD1422&amp;$CE$24&amp;CHAR(10)&amp;$CD$25&amp;AE1422&amp;$CE$25&amp;CHAR(10),"")&amp;IF(LEN(AG1422)&gt;0,$CD$23&amp;INDEX($CH$3:CH1425,MATCH(AF1422,$CG$3:CG1425,0))&amp;$CE$23&amp;CHAR(10)&amp;$CD$24&amp;AG1422&amp;$CE$24&amp;CHAR(10)&amp;$CD$25&amp;AH1422&amp;$CE$25&amp;CHAR(10),"")&amp;IF(LEN(AJ1422)&gt;0,$CD$23&amp;INDEX($CH$3:CH1425,MATCH(AI1422,$CG$3:CG1425,0))&amp;$CE$23&amp;CHAR(10)&amp;$CD$24&amp;AJ1422&amp;$CE$24&amp;CHAR(10)&amp;$CD$25&amp;AK1422&amp;$CE$25&amp;CHAR(10),"")</f>
        <v/>
      </c>
      <c r="BK1422" s="18" t="str">
        <f>IF(LEN(J1422)&gt;0,INDEX($BH$2:$BH$100000,MATCH(J1422,VBAsheet!$H$2:$H$100000,0))&amp;CHAR(10),"")&amp;IF(LEN(K1422)&gt;0,INDEX($BH$2:$BH$100000,MATCH(K1422,VBAsheet!$H$2:$H$100000,0))&amp;CHAR(10),"")&amp;IF(LEN(L1422)&gt;0,INDEX($BH$2:$BH$100000,MATCH(L1422,VBAsheet!$H$2:$H$100000,0))&amp;CHAR(10),"")&amp;IF(LEN(M1422)&gt;0,INDEX($BH$2:$BH$100000,MATCH(M1422,VBAsheet!$H$2:$H$100000,0))&amp;CHAR(10),"")</f>
        <v/>
      </c>
      <c r="BM1422" s="94" t="str">
        <f t="shared" si="816"/>
        <v/>
      </c>
      <c r="BN1422" s="95" t="str">
        <f t="shared" si="835"/>
        <v/>
      </c>
      <c r="BP1422" s="18" t="str">
        <f t="shared" si="836"/>
        <v/>
      </c>
      <c r="BR1422" s="81" t="str">
        <f t="shared" si="815"/>
        <v/>
      </c>
      <c r="BU1422" s="138" t="str">
        <f t="shared" si="837"/>
        <v/>
      </c>
      <c r="BV1422" s="3" t="str">
        <f t="shared" si="838"/>
        <v/>
      </c>
      <c r="BW1422" s="3" t="str">
        <f t="shared" si="839"/>
        <v/>
      </c>
      <c r="BX1422" s="144" t="str">
        <f t="shared" si="840"/>
        <v/>
      </c>
      <c r="BY1422" s="18" t="str">
        <f t="shared" si="841"/>
        <v/>
      </c>
      <c r="BZ1422" s="18" t="str">
        <f t="shared" si="842"/>
        <v/>
      </c>
      <c r="CA1422" s="19" t="str">
        <f t="shared" si="843"/>
        <v/>
      </c>
    </row>
    <row r="1423" spans="4:79" x14ac:dyDescent="0.45">
      <c r="D1423" s="164" t="str">
        <f t="shared" si="844"/>
        <v/>
      </c>
      <c r="I1423" s="9" t="str">
        <f t="shared" si="817"/>
        <v/>
      </c>
      <c r="J1423" s="173" t="str">
        <f t="shared" si="818"/>
        <v/>
      </c>
      <c r="K1423" s="13"/>
      <c r="L1423" s="13"/>
      <c r="M1423" s="13"/>
      <c r="N1423" s="178" t="str">
        <f t="shared" si="819"/>
        <v/>
      </c>
      <c r="O1423" s="181" t="str">
        <f t="shared" si="820"/>
        <v/>
      </c>
      <c r="P1423" s="8" t="str">
        <f t="shared" si="821"/>
        <v/>
      </c>
      <c r="Q1423" s="8" t="str">
        <f t="shared" si="822"/>
        <v/>
      </c>
      <c r="R1423" s="8" t="str">
        <f t="shared" si="823"/>
        <v/>
      </c>
      <c r="S1423" s="8" t="str">
        <f t="shared" si="824"/>
        <v/>
      </c>
      <c r="T1423" s="8" t="str">
        <f t="shared" si="825"/>
        <v/>
      </c>
      <c r="U1423" s="8" t="str">
        <f t="shared" si="826"/>
        <v/>
      </c>
      <c r="V1423" s="16" t="str">
        <f t="shared" si="827"/>
        <v/>
      </c>
      <c r="W1423" s="129" t="str">
        <f t="shared" si="828"/>
        <v/>
      </c>
      <c r="X1423" s="8" t="str">
        <f t="shared" si="829"/>
        <v/>
      </c>
      <c r="Y1423" s="8" t="str">
        <f t="shared" si="830"/>
        <v/>
      </c>
      <c r="AQ1423" s="6" t="str">
        <f t="shared" si="831"/>
        <v/>
      </c>
      <c r="AR1423" s="128" t="str">
        <f t="shared" si="832"/>
        <v/>
      </c>
      <c r="AS1423" s="128" t="str">
        <f t="shared" si="833"/>
        <v/>
      </c>
      <c r="AT1423" s="139" t="str">
        <f t="shared" si="845"/>
        <v/>
      </c>
      <c r="BH1423" s="127" t="str">
        <f>IF(LEN(VBAsheet!H1423)&gt;0,$CD$4&amp;CHAR(10)&amp;$CD$5&amp;CHAR(10)&amp;$CD$6&amp;IF(VBAsheet!I1423="N",1,0)&amp;$CE$6&amp;CHAR(10)&amp;$CD$7&amp;CHAR(10)&amp;$CD$8&amp;VBAsheet!H1423&amp;$CE$8&amp;CHAR(10)&amp;$CD$9&amp;VBAsheet!K1423&amp;$CE$9&amp;CHAR(10)&amp;$CD$10&amp;VBAsheet!J1423-1&amp;$CE$10&amp;CHAR(10)&amp;$CD$11,"")</f>
        <v/>
      </c>
      <c r="BI1423"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3" s="18" t="str">
        <f>IF(LEN(X1423)&gt;0,$CD$23&amp;INDEX($CH$3:CH1426,MATCH(W1423,$CG$3:CG1426,0))&amp;$CE$23&amp;CHAR(10)&amp;$CD$24&amp;X1423&amp;$CE$24&amp;CHAR(10)&amp;$CD$25&amp;Y1423&amp;$CE$25&amp;CHAR(10),"")&amp;IF(LEN(AA1423)&gt;0,$CD$23&amp;INDEX($CH$3:CH1426,MATCH(Z1423,$CG$3:CG1426,0))&amp;$CE$23&amp;CHAR(10)&amp;$CD$24&amp;AA1423&amp;$CE$24&amp;CHAR(10)&amp;$CD$25&amp;AB1423&amp;$CE$25&amp;CHAR(10),"")&amp;IF(LEN(AD1423)&gt;0,$CD$23&amp;INDEX($CH$3:CH1426,MATCH(AC1423,$CG$3:CG1426,0))&amp;$CE$23&amp;CHAR(10)&amp;$CD$24&amp;AD1423&amp;$CE$24&amp;CHAR(10)&amp;$CD$25&amp;AE1423&amp;$CE$25&amp;CHAR(10),"")&amp;IF(LEN(AG1423)&gt;0,$CD$23&amp;INDEX($CH$3:CH1426,MATCH(AF1423,$CG$3:CG1426,0))&amp;$CE$23&amp;CHAR(10)&amp;$CD$24&amp;AG1423&amp;$CE$24&amp;CHAR(10)&amp;$CD$25&amp;AH1423&amp;$CE$25&amp;CHAR(10),"")&amp;IF(LEN(AJ1423)&gt;0,$CD$23&amp;INDEX($CH$3:CH1426,MATCH(AI1423,$CG$3:CG1426,0))&amp;$CE$23&amp;CHAR(10)&amp;$CD$24&amp;AJ1423&amp;$CE$24&amp;CHAR(10)&amp;$CD$25&amp;AK1423&amp;$CE$25&amp;CHAR(10),"")</f>
        <v/>
      </c>
      <c r="BK1423" s="18" t="str">
        <f>IF(LEN(J1423)&gt;0,INDEX($BH$2:$BH$100000,MATCH(J1423,VBAsheet!$H$2:$H$100000,0))&amp;CHAR(10),"")&amp;IF(LEN(K1423)&gt;0,INDEX($BH$2:$BH$100000,MATCH(K1423,VBAsheet!$H$2:$H$100000,0))&amp;CHAR(10),"")&amp;IF(LEN(L1423)&gt;0,INDEX($BH$2:$BH$100000,MATCH(L1423,VBAsheet!$H$2:$H$100000,0))&amp;CHAR(10),"")&amp;IF(LEN(M1423)&gt;0,INDEX($BH$2:$BH$100000,MATCH(M1423,VBAsheet!$H$2:$H$100000,0))&amp;CHAR(10),"")</f>
        <v/>
      </c>
      <c r="BM1423" s="94" t="str">
        <f t="shared" si="816"/>
        <v/>
      </c>
      <c r="BN1423" s="95" t="str">
        <f t="shared" si="835"/>
        <v/>
      </c>
      <c r="BP1423" s="18" t="str">
        <f t="shared" si="836"/>
        <v/>
      </c>
      <c r="BR1423" s="81" t="str">
        <f t="shared" si="815"/>
        <v/>
      </c>
      <c r="BU1423" s="138" t="str">
        <f t="shared" si="837"/>
        <v/>
      </c>
      <c r="BV1423" s="3" t="str">
        <f t="shared" si="838"/>
        <v/>
      </c>
      <c r="BW1423" s="3" t="str">
        <f t="shared" si="839"/>
        <v/>
      </c>
      <c r="BX1423" s="144" t="str">
        <f t="shared" si="840"/>
        <v/>
      </c>
      <c r="BY1423" s="18" t="str">
        <f t="shared" si="841"/>
        <v/>
      </c>
      <c r="BZ1423" s="18" t="str">
        <f t="shared" si="842"/>
        <v/>
      </c>
      <c r="CA1423" s="19" t="str">
        <f t="shared" si="843"/>
        <v/>
      </c>
    </row>
    <row r="1424" spans="4:79" x14ac:dyDescent="0.45">
      <c r="D1424" s="164" t="str">
        <f t="shared" si="844"/>
        <v/>
      </c>
      <c r="I1424" s="9" t="str">
        <f t="shared" si="817"/>
        <v/>
      </c>
      <c r="J1424" s="173" t="str">
        <f t="shared" si="818"/>
        <v/>
      </c>
      <c r="K1424" s="13"/>
      <c r="L1424" s="13"/>
      <c r="M1424" s="13"/>
      <c r="N1424" s="178" t="str">
        <f t="shared" si="819"/>
        <v/>
      </c>
      <c r="O1424" s="181" t="str">
        <f t="shared" si="820"/>
        <v/>
      </c>
      <c r="P1424" s="8" t="str">
        <f t="shared" si="821"/>
        <v/>
      </c>
      <c r="Q1424" s="8" t="str">
        <f t="shared" si="822"/>
        <v/>
      </c>
      <c r="R1424" s="8" t="str">
        <f t="shared" si="823"/>
        <v/>
      </c>
      <c r="S1424" s="8" t="str">
        <f t="shared" si="824"/>
        <v/>
      </c>
      <c r="T1424" s="8" t="str">
        <f t="shared" si="825"/>
        <v/>
      </c>
      <c r="U1424" s="8" t="str">
        <f t="shared" si="826"/>
        <v/>
      </c>
      <c r="V1424" s="16" t="str">
        <f t="shared" si="827"/>
        <v/>
      </c>
      <c r="W1424" s="129" t="str">
        <f t="shared" si="828"/>
        <v/>
      </c>
      <c r="X1424" s="8" t="str">
        <f t="shared" si="829"/>
        <v/>
      </c>
      <c r="Y1424" s="8" t="str">
        <f t="shared" si="830"/>
        <v/>
      </c>
      <c r="AQ1424" s="6" t="str">
        <f t="shared" si="831"/>
        <v/>
      </c>
      <c r="AR1424" s="128" t="str">
        <f t="shared" si="832"/>
        <v/>
      </c>
      <c r="AS1424" s="128" t="str">
        <f t="shared" si="833"/>
        <v/>
      </c>
      <c r="AT1424" s="139" t="str">
        <f t="shared" si="845"/>
        <v/>
      </c>
      <c r="BH1424" s="127" t="str">
        <f>IF(LEN(VBAsheet!H1424)&gt;0,$CD$4&amp;CHAR(10)&amp;$CD$5&amp;CHAR(10)&amp;$CD$6&amp;IF(VBAsheet!I1424="N",1,0)&amp;$CE$6&amp;CHAR(10)&amp;$CD$7&amp;CHAR(10)&amp;$CD$8&amp;VBAsheet!H1424&amp;$CE$8&amp;CHAR(10)&amp;$CD$9&amp;VBAsheet!K1424&amp;$CE$9&amp;CHAR(10)&amp;$CD$10&amp;VBAsheet!J1424-1&amp;$CE$10&amp;CHAR(10)&amp;$CD$11,"")</f>
        <v/>
      </c>
      <c r="BI1424"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4" s="18" t="str">
        <f>IF(LEN(X1424)&gt;0,$CD$23&amp;INDEX($CH$3:CH1427,MATCH(W1424,$CG$3:CG1427,0))&amp;$CE$23&amp;CHAR(10)&amp;$CD$24&amp;X1424&amp;$CE$24&amp;CHAR(10)&amp;$CD$25&amp;Y1424&amp;$CE$25&amp;CHAR(10),"")&amp;IF(LEN(AA1424)&gt;0,$CD$23&amp;INDEX($CH$3:CH1427,MATCH(Z1424,$CG$3:CG1427,0))&amp;$CE$23&amp;CHAR(10)&amp;$CD$24&amp;AA1424&amp;$CE$24&amp;CHAR(10)&amp;$CD$25&amp;AB1424&amp;$CE$25&amp;CHAR(10),"")&amp;IF(LEN(AD1424)&gt;0,$CD$23&amp;INDEX($CH$3:CH1427,MATCH(AC1424,$CG$3:CG1427,0))&amp;$CE$23&amp;CHAR(10)&amp;$CD$24&amp;AD1424&amp;$CE$24&amp;CHAR(10)&amp;$CD$25&amp;AE1424&amp;$CE$25&amp;CHAR(10),"")&amp;IF(LEN(AG1424)&gt;0,$CD$23&amp;INDEX($CH$3:CH1427,MATCH(AF1424,$CG$3:CG1427,0))&amp;$CE$23&amp;CHAR(10)&amp;$CD$24&amp;AG1424&amp;$CE$24&amp;CHAR(10)&amp;$CD$25&amp;AH1424&amp;$CE$25&amp;CHAR(10),"")&amp;IF(LEN(AJ1424)&gt;0,$CD$23&amp;INDEX($CH$3:CH1427,MATCH(AI1424,$CG$3:CG1427,0))&amp;$CE$23&amp;CHAR(10)&amp;$CD$24&amp;AJ1424&amp;$CE$24&amp;CHAR(10)&amp;$CD$25&amp;AK1424&amp;$CE$25&amp;CHAR(10),"")</f>
        <v/>
      </c>
      <c r="BK1424" s="18" t="str">
        <f>IF(LEN(J1424)&gt;0,INDEX($BH$2:$BH$100000,MATCH(J1424,VBAsheet!$H$2:$H$100000,0))&amp;CHAR(10),"")&amp;IF(LEN(K1424)&gt;0,INDEX($BH$2:$BH$100000,MATCH(K1424,VBAsheet!$H$2:$H$100000,0))&amp;CHAR(10),"")&amp;IF(LEN(L1424)&gt;0,INDEX($BH$2:$BH$100000,MATCH(L1424,VBAsheet!$H$2:$H$100000,0))&amp;CHAR(10),"")&amp;IF(LEN(M1424)&gt;0,INDEX($BH$2:$BH$100000,MATCH(M1424,VBAsheet!$H$2:$H$100000,0))&amp;CHAR(10),"")</f>
        <v/>
      </c>
      <c r="BM1424" s="94" t="str">
        <f t="shared" si="816"/>
        <v/>
      </c>
      <c r="BN1424" s="95" t="str">
        <f t="shared" si="835"/>
        <v/>
      </c>
      <c r="BP1424" s="18" t="str">
        <f t="shared" si="836"/>
        <v/>
      </c>
      <c r="BR1424" s="81" t="str">
        <f t="shared" si="815"/>
        <v/>
      </c>
      <c r="BU1424" s="138" t="str">
        <f t="shared" si="837"/>
        <v/>
      </c>
      <c r="BV1424" s="3" t="str">
        <f t="shared" si="838"/>
        <v/>
      </c>
      <c r="BW1424" s="3" t="str">
        <f t="shared" si="839"/>
        <v/>
      </c>
      <c r="BX1424" s="144" t="str">
        <f t="shared" si="840"/>
        <v/>
      </c>
      <c r="BY1424" s="18" t="str">
        <f t="shared" si="841"/>
        <v/>
      </c>
      <c r="BZ1424" s="18" t="str">
        <f t="shared" si="842"/>
        <v/>
      </c>
      <c r="CA1424" s="19" t="str">
        <f t="shared" si="843"/>
        <v/>
      </c>
    </row>
    <row r="1425" spans="4:79" x14ac:dyDescent="0.45">
      <c r="D1425" s="164" t="str">
        <f t="shared" si="844"/>
        <v/>
      </c>
      <c r="I1425" s="9" t="str">
        <f t="shared" si="817"/>
        <v/>
      </c>
      <c r="J1425" s="173" t="str">
        <f t="shared" si="818"/>
        <v/>
      </c>
      <c r="K1425" s="13"/>
      <c r="L1425" s="13"/>
      <c r="M1425" s="13"/>
      <c r="N1425" s="178" t="str">
        <f t="shared" si="819"/>
        <v/>
      </c>
      <c r="O1425" s="181" t="str">
        <f t="shared" si="820"/>
        <v/>
      </c>
      <c r="P1425" s="8" t="str">
        <f t="shared" si="821"/>
        <v/>
      </c>
      <c r="Q1425" s="8" t="str">
        <f t="shared" si="822"/>
        <v/>
      </c>
      <c r="R1425" s="8" t="str">
        <f t="shared" si="823"/>
        <v/>
      </c>
      <c r="S1425" s="8" t="str">
        <f t="shared" si="824"/>
        <v/>
      </c>
      <c r="T1425" s="8" t="str">
        <f t="shared" si="825"/>
        <v/>
      </c>
      <c r="U1425" s="8" t="str">
        <f t="shared" si="826"/>
        <v/>
      </c>
      <c r="V1425" s="16" t="str">
        <f t="shared" si="827"/>
        <v/>
      </c>
      <c r="W1425" s="129" t="str">
        <f t="shared" si="828"/>
        <v/>
      </c>
      <c r="X1425" s="8" t="str">
        <f t="shared" si="829"/>
        <v/>
      </c>
      <c r="Y1425" s="8" t="str">
        <f t="shared" si="830"/>
        <v/>
      </c>
      <c r="AQ1425" s="6" t="str">
        <f t="shared" si="831"/>
        <v/>
      </c>
      <c r="AR1425" s="128" t="str">
        <f t="shared" si="832"/>
        <v/>
      </c>
      <c r="AS1425" s="128" t="str">
        <f t="shared" si="833"/>
        <v/>
      </c>
      <c r="AT1425" s="139" t="str">
        <f t="shared" si="845"/>
        <v/>
      </c>
      <c r="BH1425" s="127" t="str">
        <f>IF(LEN(VBAsheet!H1425)&gt;0,$CD$4&amp;CHAR(10)&amp;$CD$5&amp;CHAR(10)&amp;$CD$6&amp;IF(VBAsheet!I1425="N",1,0)&amp;$CE$6&amp;CHAR(10)&amp;$CD$7&amp;CHAR(10)&amp;$CD$8&amp;VBAsheet!H1425&amp;$CE$8&amp;CHAR(10)&amp;$CD$9&amp;VBAsheet!K1425&amp;$CE$9&amp;CHAR(10)&amp;$CD$10&amp;VBAsheet!J1425-1&amp;$CE$10&amp;CHAR(10)&amp;$CD$11,"")</f>
        <v/>
      </c>
      <c r="BI1425"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5" s="18" t="str">
        <f>IF(LEN(X1425)&gt;0,$CD$23&amp;INDEX($CH$3:CH1428,MATCH(W1425,$CG$3:CG1428,0))&amp;$CE$23&amp;CHAR(10)&amp;$CD$24&amp;X1425&amp;$CE$24&amp;CHAR(10)&amp;$CD$25&amp;Y1425&amp;$CE$25&amp;CHAR(10),"")&amp;IF(LEN(AA1425)&gt;0,$CD$23&amp;INDEX($CH$3:CH1428,MATCH(Z1425,$CG$3:CG1428,0))&amp;$CE$23&amp;CHAR(10)&amp;$CD$24&amp;AA1425&amp;$CE$24&amp;CHAR(10)&amp;$CD$25&amp;AB1425&amp;$CE$25&amp;CHAR(10),"")&amp;IF(LEN(AD1425)&gt;0,$CD$23&amp;INDEX($CH$3:CH1428,MATCH(AC1425,$CG$3:CG1428,0))&amp;$CE$23&amp;CHAR(10)&amp;$CD$24&amp;AD1425&amp;$CE$24&amp;CHAR(10)&amp;$CD$25&amp;AE1425&amp;$CE$25&amp;CHAR(10),"")&amp;IF(LEN(AG1425)&gt;0,$CD$23&amp;INDEX($CH$3:CH1428,MATCH(AF1425,$CG$3:CG1428,0))&amp;$CE$23&amp;CHAR(10)&amp;$CD$24&amp;AG1425&amp;$CE$24&amp;CHAR(10)&amp;$CD$25&amp;AH1425&amp;$CE$25&amp;CHAR(10),"")&amp;IF(LEN(AJ1425)&gt;0,$CD$23&amp;INDEX($CH$3:CH1428,MATCH(AI1425,$CG$3:CG1428,0))&amp;$CE$23&amp;CHAR(10)&amp;$CD$24&amp;AJ1425&amp;$CE$24&amp;CHAR(10)&amp;$CD$25&amp;AK1425&amp;$CE$25&amp;CHAR(10),"")</f>
        <v/>
      </c>
      <c r="BK1425" s="18" t="str">
        <f>IF(LEN(J1425)&gt;0,INDEX($BH$2:$BH$100000,MATCH(J1425,VBAsheet!$H$2:$H$100000,0))&amp;CHAR(10),"")&amp;IF(LEN(K1425)&gt;0,INDEX($BH$2:$BH$100000,MATCH(K1425,VBAsheet!$H$2:$H$100000,0))&amp;CHAR(10),"")&amp;IF(LEN(L1425)&gt;0,INDEX($BH$2:$BH$100000,MATCH(L1425,VBAsheet!$H$2:$H$100000,0))&amp;CHAR(10),"")&amp;IF(LEN(M1425)&gt;0,INDEX($BH$2:$BH$100000,MATCH(M1425,VBAsheet!$H$2:$H$100000,0))&amp;CHAR(10),"")</f>
        <v/>
      </c>
      <c r="BM1425" s="94" t="str">
        <f t="shared" si="816"/>
        <v/>
      </c>
      <c r="BN1425" s="95" t="str">
        <f t="shared" si="835"/>
        <v/>
      </c>
      <c r="BP1425" s="18" t="str">
        <f t="shared" si="836"/>
        <v/>
      </c>
      <c r="BR1425" s="81" t="str">
        <f t="shared" si="815"/>
        <v/>
      </c>
      <c r="BU1425" s="138" t="str">
        <f t="shared" si="837"/>
        <v/>
      </c>
      <c r="BV1425" s="3" t="str">
        <f t="shared" si="838"/>
        <v/>
      </c>
      <c r="BW1425" s="3" t="str">
        <f t="shared" si="839"/>
        <v/>
      </c>
      <c r="BX1425" s="144" t="str">
        <f t="shared" si="840"/>
        <v/>
      </c>
      <c r="BY1425" s="18" t="str">
        <f t="shared" si="841"/>
        <v/>
      </c>
      <c r="BZ1425" s="18" t="str">
        <f t="shared" si="842"/>
        <v/>
      </c>
      <c r="CA1425" s="19" t="str">
        <f t="shared" si="843"/>
        <v/>
      </c>
    </row>
    <row r="1426" spans="4:79" x14ac:dyDescent="0.45">
      <c r="D1426" s="164" t="str">
        <f t="shared" si="844"/>
        <v/>
      </c>
      <c r="I1426" s="9" t="str">
        <f t="shared" si="817"/>
        <v/>
      </c>
      <c r="J1426" s="173" t="str">
        <f t="shared" si="818"/>
        <v/>
      </c>
      <c r="K1426" s="13"/>
      <c r="L1426" s="13"/>
      <c r="M1426" s="13"/>
      <c r="N1426" s="178" t="str">
        <f t="shared" si="819"/>
        <v/>
      </c>
      <c r="O1426" s="181" t="str">
        <f t="shared" si="820"/>
        <v/>
      </c>
      <c r="P1426" s="8" t="str">
        <f t="shared" si="821"/>
        <v/>
      </c>
      <c r="Q1426" s="8" t="str">
        <f t="shared" si="822"/>
        <v/>
      </c>
      <c r="R1426" s="8" t="str">
        <f t="shared" si="823"/>
        <v/>
      </c>
      <c r="S1426" s="8" t="str">
        <f t="shared" si="824"/>
        <v/>
      </c>
      <c r="T1426" s="8" t="str">
        <f t="shared" si="825"/>
        <v/>
      </c>
      <c r="U1426" s="8" t="str">
        <f t="shared" si="826"/>
        <v/>
      </c>
      <c r="V1426" s="16" t="str">
        <f t="shared" si="827"/>
        <v/>
      </c>
      <c r="W1426" s="129" t="str">
        <f t="shared" si="828"/>
        <v/>
      </c>
      <c r="X1426" s="8" t="str">
        <f t="shared" si="829"/>
        <v/>
      </c>
      <c r="Y1426" s="8" t="str">
        <f t="shared" si="830"/>
        <v/>
      </c>
      <c r="AQ1426" s="6" t="str">
        <f t="shared" si="831"/>
        <v/>
      </c>
      <c r="AR1426" s="128" t="str">
        <f t="shared" si="832"/>
        <v/>
      </c>
      <c r="AS1426" s="128" t="str">
        <f t="shared" si="833"/>
        <v/>
      </c>
      <c r="AT1426" s="139" t="str">
        <f t="shared" si="845"/>
        <v/>
      </c>
      <c r="BH1426" s="127" t="str">
        <f>IF(LEN(VBAsheet!H1426)&gt;0,$CD$4&amp;CHAR(10)&amp;$CD$5&amp;CHAR(10)&amp;$CD$6&amp;IF(VBAsheet!I1426="N",1,0)&amp;$CE$6&amp;CHAR(10)&amp;$CD$7&amp;CHAR(10)&amp;$CD$8&amp;VBAsheet!H1426&amp;$CE$8&amp;CHAR(10)&amp;$CD$9&amp;VBAsheet!K1426&amp;$CE$9&amp;CHAR(10)&amp;$CD$10&amp;VBAsheet!J1426-1&amp;$CE$10&amp;CHAR(10)&amp;$CD$11,"")</f>
        <v/>
      </c>
      <c r="BI1426"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6" s="18" t="str">
        <f>IF(LEN(X1426)&gt;0,$CD$23&amp;INDEX($CH$3:CH1429,MATCH(W1426,$CG$3:CG1429,0))&amp;$CE$23&amp;CHAR(10)&amp;$CD$24&amp;X1426&amp;$CE$24&amp;CHAR(10)&amp;$CD$25&amp;Y1426&amp;$CE$25&amp;CHAR(10),"")&amp;IF(LEN(AA1426)&gt;0,$CD$23&amp;INDEX($CH$3:CH1429,MATCH(Z1426,$CG$3:CG1429,0))&amp;$CE$23&amp;CHAR(10)&amp;$CD$24&amp;AA1426&amp;$CE$24&amp;CHAR(10)&amp;$CD$25&amp;AB1426&amp;$CE$25&amp;CHAR(10),"")&amp;IF(LEN(AD1426)&gt;0,$CD$23&amp;INDEX($CH$3:CH1429,MATCH(AC1426,$CG$3:CG1429,0))&amp;$CE$23&amp;CHAR(10)&amp;$CD$24&amp;AD1426&amp;$CE$24&amp;CHAR(10)&amp;$CD$25&amp;AE1426&amp;$CE$25&amp;CHAR(10),"")&amp;IF(LEN(AG1426)&gt;0,$CD$23&amp;INDEX($CH$3:CH1429,MATCH(AF1426,$CG$3:CG1429,0))&amp;$CE$23&amp;CHAR(10)&amp;$CD$24&amp;AG1426&amp;$CE$24&amp;CHAR(10)&amp;$CD$25&amp;AH1426&amp;$CE$25&amp;CHAR(10),"")&amp;IF(LEN(AJ1426)&gt;0,$CD$23&amp;INDEX($CH$3:CH1429,MATCH(AI1426,$CG$3:CG1429,0))&amp;$CE$23&amp;CHAR(10)&amp;$CD$24&amp;AJ1426&amp;$CE$24&amp;CHAR(10)&amp;$CD$25&amp;AK1426&amp;$CE$25&amp;CHAR(10),"")</f>
        <v/>
      </c>
      <c r="BK1426" s="18" t="str">
        <f>IF(LEN(J1426)&gt;0,INDEX($BH$2:$BH$100000,MATCH(J1426,VBAsheet!$H$2:$H$100000,0))&amp;CHAR(10),"")&amp;IF(LEN(K1426)&gt;0,INDEX($BH$2:$BH$100000,MATCH(K1426,VBAsheet!$H$2:$H$100000,0))&amp;CHAR(10),"")&amp;IF(LEN(L1426)&gt;0,INDEX($BH$2:$BH$100000,MATCH(L1426,VBAsheet!$H$2:$H$100000,0))&amp;CHAR(10),"")&amp;IF(LEN(M1426)&gt;0,INDEX($BH$2:$BH$100000,MATCH(M1426,VBAsheet!$H$2:$H$100000,0))&amp;CHAR(10),"")</f>
        <v/>
      </c>
      <c r="BM1426" s="94" t="str">
        <f t="shared" si="816"/>
        <v/>
      </c>
      <c r="BN1426" s="95" t="str">
        <f t="shared" si="835"/>
        <v/>
      </c>
      <c r="BP1426" s="18" t="str">
        <f t="shared" si="836"/>
        <v/>
      </c>
      <c r="BR1426" s="81" t="str">
        <f t="shared" ref="BR1426:BR1489" si="846">IF(LEN(E1426)&gt;0,IF(E1426&lt;&gt;E1425,$CK$2&amp;E1426&amp;$CL$2&amp;$CK$3&amp;G1426&amp;$CL$3&amp;F1426&amp;$CM$3&amp;CHAR(10),$CK$3&amp;G1426&amp;$CL$3&amp;F1426&amp;$CM$3&amp;CHAR(10))&amp;IF(E1426=E1427,"",$CK$4),"")</f>
        <v/>
      </c>
      <c r="BU1426" s="138" t="str">
        <f t="shared" si="837"/>
        <v/>
      </c>
      <c r="BV1426" s="3" t="str">
        <f t="shared" si="838"/>
        <v/>
      </c>
      <c r="BW1426" s="3" t="str">
        <f t="shared" si="839"/>
        <v/>
      </c>
      <c r="BX1426" s="144" t="str">
        <f t="shared" si="840"/>
        <v/>
      </c>
      <c r="BY1426" s="18" t="str">
        <f t="shared" si="841"/>
        <v/>
      </c>
      <c r="BZ1426" s="18" t="str">
        <f t="shared" si="842"/>
        <v/>
      </c>
      <c r="CA1426" s="19" t="str">
        <f t="shared" si="843"/>
        <v/>
      </c>
    </row>
    <row r="1427" spans="4:79" x14ac:dyDescent="0.45">
      <c r="D1427" s="164" t="str">
        <f t="shared" si="844"/>
        <v/>
      </c>
      <c r="I1427" s="9" t="str">
        <f t="shared" si="817"/>
        <v/>
      </c>
      <c r="J1427" s="173" t="str">
        <f t="shared" si="818"/>
        <v/>
      </c>
      <c r="K1427" s="13"/>
      <c r="L1427" s="13"/>
      <c r="M1427" s="13"/>
      <c r="N1427" s="178" t="str">
        <f t="shared" si="819"/>
        <v/>
      </c>
      <c r="O1427" s="181" t="str">
        <f t="shared" si="820"/>
        <v/>
      </c>
      <c r="P1427" s="8" t="str">
        <f t="shared" si="821"/>
        <v/>
      </c>
      <c r="Q1427" s="8" t="str">
        <f t="shared" si="822"/>
        <v/>
      </c>
      <c r="R1427" s="8" t="str">
        <f t="shared" si="823"/>
        <v/>
      </c>
      <c r="S1427" s="8" t="str">
        <f t="shared" si="824"/>
        <v/>
      </c>
      <c r="T1427" s="8" t="str">
        <f t="shared" si="825"/>
        <v/>
      </c>
      <c r="U1427" s="8" t="str">
        <f t="shared" si="826"/>
        <v/>
      </c>
      <c r="V1427" s="16" t="str">
        <f t="shared" si="827"/>
        <v/>
      </c>
      <c r="W1427" s="129" t="str">
        <f t="shared" si="828"/>
        <v/>
      </c>
      <c r="X1427" s="8" t="str">
        <f t="shared" si="829"/>
        <v/>
      </c>
      <c r="Y1427" s="8" t="str">
        <f t="shared" si="830"/>
        <v/>
      </c>
      <c r="AQ1427" s="6" t="str">
        <f t="shared" si="831"/>
        <v/>
      </c>
      <c r="AR1427" s="128" t="str">
        <f t="shared" si="832"/>
        <v/>
      </c>
      <c r="AS1427" s="128" t="str">
        <f t="shared" si="833"/>
        <v/>
      </c>
      <c r="AT1427" s="139" t="str">
        <f t="shared" si="845"/>
        <v/>
      </c>
      <c r="BH1427" s="127" t="str">
        <f>IF(LEN(VBAsheet!H1427)&gt;0,$CD$4&amp;CHAR(10)&amp;$CD$5&amp;CHAR(10)&amp;$CD$6&amp;IF(VBAsheet!I1427="N",1,0)&amp;$CE$6&amp;CHAR(10)&amp;$CD$7&amp;CHAR(10)&amp;$CD$8&amp;VBAsheet!H1427&amp;$CE$8&amp;CHAR(10)&amp;$CD$9&amp;VBAsheet!K1427&amp;$CE$9&amp;CHAR(10)&amp;$CD$10&amp;VBAsheet!J1427-1&amp;$CE$10&amp;CHAR(10)&amp;$CD$11,"")</f>
        <v/>
      </c>
      <c r="BI1427"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7" s="18" t="str">
        <f>IF(LEN(X1427)&gt;0,$CD$23&amp;INDEX($CH$3:CH1430,MATCH(W1427,$CG$3:CG1430,0))&amp;$CE$23&amp;CHAR(10)&amp;$CD$24&amp;X1427&amp;$CE$24&amp;CHAR(10)&amp;$CD$25&amp;Y1427&amp;$CE$25&amp;CHAR(10),"")&amp;IF(LEN(AA1427)&gt;0,$CD$23&amp;INDEX($CH$3:CH1430,MATCH(Z1427,$CG$3:CG1430,0))&amp;$CE$23&amp;CHAR(10)&amp;$CD$24&amp;AA1427&amp;$CE$24&amp;CHAR(10)&amp;$CD$25&amp;AB1427&amp;$CE$25&amp;CHAR(10),"")&amp;IF(LEN(AD1427)&gt;0,$CD$23&amp;INDEX($CH$3:CH1430,MATCH(AC1427,$CG$3:CG1430,0))&amp;$CE$23&amp;CHAR(10)&amp;$CD$24&amp;AD1427&amp;$CE$24&amp;CHAR(10)&amp;$CD$25&amp;AE1427&amp;$CE$25&amp;CHAR(10),"")&amp;IF(LEN(AG1427)&gt;0,$CD$23&amp;INDEX($CH$3:CH1430,MATCH(AF1427,$CG$3:CG1430,0))&amp;$CE$23&amp;CHAR(10)&amp;$CD$24&amp;AG1427&amp;$CE$24&amp;CHAR(10)&amp;$CD$25&amp;AH1427&amp;$CE$25&amp;CHAR(10),"")&amp;IF(LEN(AJ1427)&gt;0,$CD$23&amp;INDEX($CH$3:CH1430,MATCH(AI1427,$CG$3:CG1430,0))&amp;$CE$23&amp;CHAR(10)&amp;$CD$24&amp;AJ1427&amp;$CE$24&amp;CHAR(10)&amp;$CD$25&amp;AK1427&amp;$CE$25&amp;CHAR(10),"")</f>
        <v/>
      </c>
      <c r="BK1427" s="18" t="str">
        <f>IF(LEN(J1427)&gt;0,INDEX($BH$2:$BH$100000,MATCH(J1427,VBAsheet!$H$2:$H$100000,0))&amp;CHAR(10),"")&amp;IF(LEN(K1427)&gt;0,INDEX($BH$2:$BH$100000,MATCH(K1427,VBAsheet!$H$2:$H$100000,0))&amp;CHAR(10),"")&amp;IF(LEN(L1427)&gt;0,INDEX($BH$2:$BH$100000,MATCH(L1427,VBAsheet!$H$2:$H$100000,0))&amp;CHAR(10),"")&amp;IF(LEN(M1427)&gt;0,INDEX($BH$2:$BH$100000,MATCH(M1427,VBAsheet!$H$2:$H$100000,0))&amp;CHAR(10),"")</f>
        <v/>
      </c>
      <c r="BM1427" s="94" t="str">
        <f t="shared" si="816"/>
        <v/>
      </c>
      <c r="BN1427" s="95" t="str">
        <f t="shared" si="835"/>
        <v/>
      </c>
      <c r="BP1427" s="18" t="str">
        <f t="shared" si="836"/>
        <v/>
      </c>
      <c r="BR1427" s="81" t="str">
        <f t="shared" si="846"/>
        <v/>
      </c>
      <c r="BU1427" s="138" t="str">
        <f t="shared" si="837"/>
        <v/>
      </c>
      <c r="BV1427" s="3" t="str">
        <f t="shared" si="838"/>
        <v/>
      </c>
      <c r="BW1427" s="3" t="str">
        <f t="shared" si="839"/>
        <v/>
      </c>
      <c r="BX1427" s="144" t="str">
        <f t="shared" si="840"/>
        <v/>
      </c>
      <c r="BY1427" s="18" t="str">
        <f t="shared" si="841"/>
        <v/>
      </c>
      <c r="BZ1427" s="18" t="str">
        <f t="shared" si="842"/>
        <v/>
      </c>
      <c r="CA1427" s="19" t="str">
        <f t="shared" si="843"/>
        <v/>
      </c>
    </row>
    <row r="1428" spans="4:79" x14ac:dyDescent="0.45">
      <c r="D1428" s="164" t="str">
        <f t="shared" si="844"/>
        <v/>
      </c>
      <c r="I1428" s="9" t="str">
        <f t="shared" si="817"/>
        <v/>
      </c>
      <c r="J1428" s="173" t="str">
        <f t="shared" si="818"/>
        <v/>
      </c>
      <c r="K1428" s="13"/>
      <c r="L1428" s="13"/>
      <c r="M1428" s="13"/>
      <c r="N1428" s="178" t="str">
        <f t="shared" si="819"/>
        <v/>
      </c>
      <c r="O1428" s="181" t="str">
        <f t="shared" si="820"/>
        <v/>
      </c>
      <c r="P1428" s="8" t="str">
        <f t="shared" si="821"/>
        <v/>
      </c>
      <c r="Q1428" s="8" t="str">
        <f t="shared" si="822"/>
        <v/>
      </c>
      <c r="R1428" s="8" t="str">
        <f t="shared" si="823"/>
        <v/>
      </c>
      <c r="S1428" s="8" t="str">
        <f t="shared" si="824"/>
        <v/>
      </c>
      <c r="T1428" s="8" t="str">
        <f t="shared" si="825"/>
        <v/>
      </c>
      <c r="U1428" s="8" t="str">
        <f t="shared" si="826"/>
        <v/>
      </c>
      <c r="V1428" s="16" t="str">
        <f t="shared" si="827"/>
        <v/>
      </c>
      <c r="W1428" s="129" t="str">
        <f t="shared" si="828"/>
        <v/>
      </c>
      <c r="X1428" s="8" t="str">
        <f t="shared" si="829"/>
        <v/>
      </c>
      <c r="Y1428" s="8" t="str">
        <f t="shared" si="830"/>
        <v/>
      </c>
      <c r="AQ1428" s="6" t="str">
        <f t="shared" si="831"/>
        <v/>
      </c>
      <c r="AR1428" s="128" t="str">
        <f t="shared" si="832"/>
        <v/>
      </c>
      <c r="AS1428" s="128" t="str">
        <f t="shared" si="833"/>
        <v/>
      </c>
      <c r="AT1428" s="139" t="str">
        <f t="shared" si="845"/>
        <v/>
      </c>
      <c r="BH1428" s="127" t="str">
        <f>IF(LEN(VBAsheet!H1428)&gt;0,$CD$4&amp;CHAR(10)&amp;$CD$5&amp;CHAR(10)&amp;$CD$6&amp;IF(VBAsheet!I1428="N",1,0)&amp;$CE$6&amp;CHAR(10)&amp;$CD$7&amp;CHAR(10)&amp;$CD$8&amp;VBAsheet!H1428&amp;$CE$8&amp;CHAR(10)&amp;$CD$9&amp;VBAsheet!K1428&amp;$CE$9&amp;CHAR(10)&amp;$CD$10&amp;VBAsheet!J1428-1&amp;$CE$10&amp;CHAR(10)&amp;$CD$11,"")</f>
        <v/>
      </c>
      <c r="BI1428"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8" s="18" t="str">
        <f>IF(LEN(X1428)&gt;0,$CD$23&amp;INDEX($CH$3:CH1431,MATCH(W1428,$CG$3:CG1431,0))&amp;$CE$23&amp;CHAR(10)&amp;$CD$24&amp;X1428&amp;$CE$24&amp;CHAR(10)&amp;$CD$25&amp;Y1428&amp;$CE$25&amp;CHAR(10),"")&amp;IF(LEN(AA1428)&gt;0,$CD$23&amp;INDEX($CH$3:CH1431,MATCH(Z1428,$CG$3:CG1431,0))&amp;$CE$23&amp;CHAR(10)&amp;$CD$24&amp;AA1428&amp;$CE$24&amp;CHAR(10)&amp;$CD$25&amp;AB1428&amp;$CE$25&amp;CHAR(10),"")&amp;IF(LEN(AD1428)&gt;0,$CD$23&amp;INDEX($CH$3:CH1431,MATCH(AC1428,$CG$3:CG1431,0))&amp;$CE$23&amp;CHAR(10)&amp;$CD$24&amp;AD1428&amp;$CE$24&amp;CHAR(10)&amp;$CD$25&amp;AE1428&amp;$CE$25&amp;CHAR(10),"")&amp;IF(LEN(AG1428)&gt;0,$CD$23&amp;INDEX($CH$3:CH1431,MATCH(AF1428,$CG$3:CG1431,0))&amp;$CE$23&amp;CHAR(10)&amp;$CD$24&amp;AG1428&amp;$CE$24&amp;CHAR(10)&amp;$CD$25&amp;AH1428&amp;$CE$25&amp;CHAR(10),"")&amp;IF(LEN(AJ1428)&gt;0,$CD$23&amp;INDEX($CH$3:CH1431,MATCH(AI1428,$CG$3:CG1431,0))&amp;$CE$23&amp;CHAR(10)&amp;$CD$24&amp;AJ1428&amp;$CE$24&amp;CHAR(10)&amp;$CD$25&amp;AK1428&amp;$CE$25&amp;CHAR(10),"")</f>
        <v/>
      </c>
      <c r="BK1428" s="18" t="str">
        <f>IF(LEN(J1428)&gt;0,INDEX($BH$2:$BH$100000,MATCH(J1428,VBAsheet!$H$2:$H$100000,0))&amp;CHAR(10),"")&amp;IF(LEN(K1428)&gt;0,INDEX($BH$2:$BH$100000,MATCH(K1428,VBAsheet!$H$2:$H$100000,0))&amp;CHAR(10),"")&amp;IF(LEN(L1428)&gt;0,INDEX($BH$2:$BH$100000,MATCH(L1428,VBAsheet!$H$2:$H$100000,0))&amp;CHAR(10),"")&amp;IF(LEN(M1428)&gt;0,INDEX($BH$2:$BH$100000,MATCH(M1428,VBAsheet!$H$2:$H$100000,0))&amp;CHAR(10),"")</f>
        <v/>
      </c>
      <c r="BM1428" s="94" t="str">
        <f t="shared" si="816"/>
        <v/>
      </c>
      <c r="BN1428" s="95" t="str">
        <f t="shared" si="835"/>
        <v/>
      </c>
      <c r="BP1428" s="18" t="str">
        <f t="shared" si="836"/>
        <v/>
      </c>
      <c r="BR1428" s="81" t="str">
        <f t="shared" si="846"/>
        <v/>
      </c>
      <c r="BU1428" s="138" t="str">
        <f t="shared" si="837"/>
        <v/>
      </c>
      <c r="BV1428" s="3" t="str">
        <f t="shared" si="838"/>
        <v/>
      </c>
      <c r="BW1428" s="3" t="str">
        <f t="shared" si="839"/>
        <v/>
      </c>
      <c r="BX1428" s="144" t="str">
        <f t="shared" si="840"/>
        <v/>
      </c>
      <c r="BY1428" s="18" t="str">
        <f t="shared" si="841"/>
        <v/>
      </c>
      <c r="BZ1428" s="18" t="str">
        <f t="shared" si="842"/>
        <v/>
      </c>
      <c r="CA1428" s="19" t="str">
        <f t="shared" si="843"/>
        <v/>
      </c>
    </row>
    <row r="1429" spans="4:79" x14ac:dyDescent="0.45">
      <c r="D1429" s="164" t="str">
        <f t="shared" si="844"/>
        <v/>
      </c>
      <c r="I1429" s="9" t="str">
        <f t="shared" si="817"/>
        <v/>
      </c>
      <c r="J1429" s="173" t="str">
        <f t="shared" si="818"/>
        <v/>
      </c>
      <c r="K1429" s="13"/>
      <c r="L1429" s="13"/>
      <c r="M1429" s="13"/>
      <c r="N1429" s="178" t="str">
        <f t="shared" si="819"/>
        <v/>
      </c>
      <c r="O1429" s="181" t="str">
        <f t="shared" si="820"/>
        <v/>
      </c>
      <c r="P1429" s="8" t="str">
        <f t="shared" si="821"/>
        <v/>
      </c>
      <c r="Q1429" s="8" t="str">
        <f t="shared" si="822"/>
        <v/>
      </c>
      <c r="R1429" s="8" t="str">
        <f t="shared" si="823"/>
        <v/>
      </c>
      <c r="S1429" s="8" t="str">
        <f t="shared" si="824"/>
        <v/>
      </c>
      <c r="T1429" s="8" t="str">
        <f t="shared" si="825"/>
        <v/>
      </c>
      <c r="U1429" s="8" t="str">
        <f t="shared" si="826"/>
        <v/>
      </c>
      <c r="V1429" s="16" t="str">
        <f t="shared" si="827"/>
        <v/>
      </c>
      <c r="W1429" s="129" t="str">
        <f t="shared" si="828"/>
        <v/>
      </c>
      <c r="X1429" s="8" t="str">
        <f t="shared" si="829"/>
        <v/>
      </c>
      <c r="Y1429" s="8" t="str">
        <f t="shared" si="830"/>
        <v/>
      </c>
      <c r="AQ1429" s="6" t="str">
        <f t="shared" si="831"/>
        <v/>
      </c>
      <c r="AR1429" s="128" t="str">
        <f t="shared" si="832"/>
        <v/>
      </c>
      <c r="AS1429" s="128" t="str">
        <f t="shared" si="833"/>
        <v/>
      </c>
      <c r="AT1429" s="139" t="str">
        <f t="shared" si="845"/>
        <v/>
      </c>
      <c r="BH1429" s="127" t="str">
        <f>IF(LEN(VBAsheet!H1429)&gt;0,$CD$4&amp;CHAR(10)&amp;$CD$5&amp;CHAR(10)&amp;$CD$6&amp;IF(VBAsheet!I1429="N",1,0)&amp;$CE$6&amp;CHAR(10)&amp;$CD$7&amp;CHAR(10)&amp;$CD$8&amp;VBAsheet!H1429&amp;$CE$8&amp;CHAR(10)&amp;$CD$9&amp;VBAsheet!K1429&amp;$CE$9&amp;CHAR(10)&amp;$CD$10&amp;VBAsheet!J1429-1&amp;$CE$10&amp;CHAR(10)&amp;$CD$11,"")</f>
        <v/>
      </c>
      <c r="BI1429"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29" s="18" t="str">
        <f>IF(LEN(X1429)&gt;0,$CD$23&amp;INDEX($CH$3:CH1432,MATCH(W1429,$CG$3:CG1432,0))&amp;$CE$23&amp;CHAR(10)&amp;$CD$24&amp;X1429&amp;$CE$24&amp;CHAR(10)&amp;$CD$25&amp;Y1429&amp;$CE$25&amp;CHAR(10),"")&amp;IF(LEN(AA1429)&gt;0,$CD$23&amp;INDEX($CH$3:CH1432,MATCH(Z1429,$CG$3:CG1432,0))&amp;$CE$23&amp;CHAR(10)&amp;$CD$24&amp;AA1429&amp;$CE$24&amp;CHAR(10)&amp;$CD$25&amp;AB1429&amp;$CE$25&amp;CHAR(10),"")&amp;IF(LEN(AD1429)&gt;0,$CD$23&amp;INDEX($CH$3:CH1432,MATCH(AC1429,$CG$3:CG1432,0))&amp;$CE$23&amp;CHAR(10)&amp;$CD$24&amp;AD1429&amp;$CE$24&amp;CHAR(10)&amp;$CD$25&amp;AE1429&amp;$CE$25&amp;CHAR(10),"")&amp;IF(LEN(AG1429)&gt;0,$CD$23&amp;INDEX($CH$3:CH1432,MATCH(AF1429,$CG$3:CG1432,0))&amp;$CE$23&amp;CHAR(10)&amp;$CD$24&amp;AG1429&amp;$CE$24&amp;CHAR(10)&amp;$CD$25&amp;AH1429&amp;$CE$25&amp;CHAR(10),"")&amp;IF(LEN(AJ1429)&gt;0,$CD$23&amp;INDEX($CH$3:CH1432,MATCH(AI1429,$CG$3:CG1432,0))&amp;$CE$23&amp;CHAR(10)&amp;$CD$24&amp;AJ1429&amp;$CE$24&amp;CHAR(10)&amp;$CD$25&amp;AK1429&amp;$CE$25&amp;CHAR(10),"")</f>
        <v/>
      </c>
      <c r="BK1429" s="18" t="str">
        <f>IF(LEN(J1429)&gt;0,INDEX($BH$2:$BH$100000,MATCH(J1429,VBAsheet!$H$2:$H$100000,0))&amp;CHAR(10),"")&amp;IF(LEN(K1429)&gt;0,INDEX($BH$2:$BH$100000,MATCH(K1429,VBAsheet!$H$2:$H$100000,0))&amp;CHAR(10),"")&amp;IF(LEN(L1429)&gt;0,INDEX($BH$2:$BH$100000,MATCH(L1429,VBAsheet!$H$2:$H$100000,0))&amp;CHAR(10),"")&amp;IF(LEN(M1429)&gt;0,INDEX($BH$2:$BH$100000,MATCH(M1429,VBAsheet!$H$2:$H$100000,0))&amp;CHAR(10),"")</f>
        <v/>
      </c>
      <c r="BM1429" s="94" t="str">
        <f t="shared" si="816"/>
        <v/>
      </c>
      <c r="BN1429" s="95" t="str">
        <f t="shared" si="835"/>
        <v/>
      </c>
      <c r="BP1429" s="18" t="str">
        <f t="shared" si="836"/>
        <v/>
      </c>
      <c r="BR1429" s="81" t="str">
        <f t="shared" si="846"/>
        <v/>
      </c>
      <c r="BU1429" s="138" t="str">
        <f t="shared" si="837"/>
        <v/>
      </c>
      <c r="BV1429" s="3" t="str">
        <f t="shared" si="838"/>
        <v/>
      </c>
      <c r="BW1429" s="3" t="str">
        <f t="shared" si="839"/>
        <v/>
      </c>
      <c r="BX1429" s="144" t="str">
        <f t="shared" si="840"/>
        <v/>
      </c>
      <c r="BY1429" s="18" t="str">
        <f t="shared" si="841"/>
        <v/>
      </c>
      <c r="BZ1429" s="18" t="str">
        <f t="shared" si="842"/>
        <v/>
      </c>
      <c r="CA1429" s="19" t="str">
        <f t="shared" si="843"/>
        <v/>
      </c>
    </row>
    <row r="1430" spans="4:79" x14ac:dyDescent="0.45">
      <c r="D1430" s="164" t="str">
        <f t="shared" si="844"/>
        <v/>
      </c>
      <c r="I1430" s="9" t="str">
        <f t="shared" si="817"/>
        <v/>
      </c>
      <c r="J1430" s="173" t="str">
        <f t="shared" si="818"/>
        <v/>
      </c>
      <c r="K1430" s="13"/>
      <c r="L1430" s="13"/>
      <c r="M1430" s="13"/>
      <c r="N1430" s="178" t="str">
        <f t="shared" si="819"/>
        <v/>
      </c>
      <c r="O1430" s="181" t="str">
        <f t="shared" si="820"/>
        <v/>
      </c>
      <c r="P1430" s="8" t="str">
        <f t="shared" si="821"/>
        <v/>
      </c>
      <c r="Q1430" s="8" t="str">
        <f t="shared" si="822"/>
        <v/>
      </c>
      <c r="R1430" s="8" t="str">
        <f t="shared" si="823"/>
        <v/>
      </c>
      <c r="S1430" s="8" t="str">
        <f t="shared" si="824"/>
        <v/>
      </c>
      <c r="T1430" s="8" t="str">
        <f t="shared" si="825"/>
        <v/>
      </c>
      <c r="U1430" s="8" t="str">
        <f t="shared" si="826"/>
        <v/>
      </c>
      <c r="V1430" s="16" t="str">
        <f t="shared" si="827"/>
        <v/>
      </c>
      <c r="W1430" s="129" t="str">
        <f t="shared" si="828"/>
        <v/>
      </c>
      <c r="X1430" s="8" t="str">
        <f t="shared" si="829"/>
        <v/>
      </c>
      <c r="Y1430" s="8" t="str">
        <f t="shared" si="830"/>
        <v/>
      </c>
      <c r="AQ1430" s="6" t="str">
        <f t="shared" si="831"/>
        <v/>
      </c>
      <c r="AR1430" s="128" t="str">
        <f t="shared" si="832"/>
        <v/>
      </c>
      <c r="AS1430" s="128" t="str">
        <f t="shared" si="833"/>
        <v/>
      </c>
      <c r="AT1430" s="139" t="str">
        <f t="shared" si="845"/>
        <v/>
      </c>
      <c r="BH1430" s="127" t="str">
        <f>IF(LEN(VBAsheet!H1430)&gt;0,$CD$4&amp;CHAR(10)&amp;$CD$5&amp;CHAR(10)&amp;$CD$6&amp;IF(VBAsheet!I1430="N",1,0)&amp;$CE$6&amp;CHAR(10)&amp;$CD$7&amp;CHAR(10)&amp;$CD$8&amp;VBAsheet!H1430&amp;$CE$8&amp;CHAR(10)&amp;$CD$9&amp;VBAsheet!K1430&amp;$CE$9&amp;CHAR(10)&amp;$CD$10&amp;VBAsheet!J1430-1&amp;$CE$10&amp;CHAR(10)&amp;$CD$11,"")</f>
        <v/>
      </c>
      <c r="BI1430"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0" s="18" t="str">
        <f>IF(LEN(X1430)&gt;0,$CD$23&amp;INDEX($CH$3:CH1433,MATCH(W1430,$CG$3:CG1433,0))&amp;$CE$23&amp;CHAR(10)&amp;$CD$24&amp;X1430&amp;$CE$24&amp;CHAR(10)&amp;$CD$25&amp;Y1430&amp;$CE$25&amp;CHAR(10),"")&amp;IF(LEN(AA1430)&gt;0,$CD$23&amp;INDEX($CH$3:CH1433,MATCH(Z1430,$CG$3:CG1433,0))&amp;$CE$23&amp;CHAR(10)&amp;$CD$24&amp;AA1430&amp;$CE$24&amp;CHAR(10)&amp;$CD$25&amp;AB1430&amp;$CE$25&amp;CHAR(10),"")&amp;IF(LEN(AD1430)&gt;0,$CD$23&amp;INDEX($CH$3:CH1433,MATCH(AC1430,$CG$3:CG1433,0))&amp;$CE$23&amp;CHAR(10)&amp;$CD$24&amp;AD1430&amp;$CE$24&amp;CHAR(10)&amp;$CD$25&amp;AE1430&amp;$CE$25&amp;CHAR(10),"")&amp;IF(LEN(AG1430)&gt;0,$CD$23&amp;INDEX($CH$3:CH1433,MATCH(AF1430,$CG$3:CG1433,0))&amp;$CE$23&amp;CHAR(10)&amp;$CD$24&amp;AG1430&amp;$CE$24&amp;CHAR(10)&amp;$CD$25&amp;AH1430&amp;$CE$25&amp;CHAR(10),"")&amp;IF(LEN(AJ1430)&gt;0,$CD$23&amp;INDEX($CH$3:CH1433,MATCH(AI1430,$CG$3:CG1433,0))&amp;$CE$23&amp;CHAR(10)&amp;$CD$24&amp;AJ1430&amp;$CE$24&amp;CHAR(10)&amp;$CD$25&amp;AK1430&amp;$CE$25&amp;CHAR(10),"")</f>
        <v/>
      </c>
      <c r="BK1430" s="18" t="str">
        <f>IF(LEN(J1430)&gt;0,INDEX($BH$2:$BH$100000,MATCH(J1430,VBAsheet!$H$2:$H$100000,0))&amp;CHAR(10),"")&amp;IF(LEN(K1430)&gt;0,INDEX($BH$2:$BH$100000,MATCH(K1430,VBAsheet!$H$2:$H$100000,0))&amp;CHAR(10),"")&amp;IF(LEN(L1430)&gt;0,INDEX($BH$2:$BH$100000,MATCH(L1430,VBAsheet!$H$2:$H$100000,0))&amp;CHAR(10),"")&amp;IF(LEN(M1430)&gt;0,INDEX($BH$2:$BH$100000,MATCH(M1430,VBAsheet!$H$2:$H$100000,0))&amp;CHAR(10),"")</f>
        <v/>
      </c>
      <c r="BM1430" s="94" t="str">
        <f t="shared" si="816"/>
        <v/>
      </c>
      <c r="BN1430" s="95" t="str">
        <f t="shared" si="835"/>
        <v/>
      </c>
      <c r="BP1430" s="18" t="str">
        <f t="shared" si="836"/>
        <v/>
      </c>
      <c r="BR1430" s="81" t="str">
        <f t="shared" si="846"/>
        <v/>
      </c>
      <c r="BU1430" s="138" t="str">
        <f t="shared" si="837"/>
        <v/>
      </c>
      <c r="BV1430" s="3" t="str">
        <f t="shared" si="838"/>
        <v/>
      </c>
      <c r="BW1430" s="3" t="str">
        <f t="shared" si="839"/>
        <v/>
      </c>
      <c r="BX1430" s="144" t="str">
        <f t="shared" si="840"/>
        <v/>
      </c>
      <c r="BY1430" s="18" t="str">
        <f t="shared" si="841"/>
        <v/>
      </c>
      <c r="BZ1430" s="18" t="str">
        <f t="shared" si="842"/>
        <v/>
      </c>
      <c r="CA1430" s="19" t="str">
        <f t="shared" si="843"/>
        <v/>
      </c>
    </row>
    <row r="1431" spans="4:79" x14ac:dyDescent="0.45">
      <c r="D1431" s="164" t="str">
        <f t="shared" si="844"/>
        <v/>
      </c>
      <c r="I1431" s="9" t="str">
        <f t="shared" si="817"/>
        <v/>
      </c>
      <c r="J1431" s="173" t="str">
        <f t="shared" si="818"/>
        <v/>
      </c>
      <c r="K1431" s="13"/>
      <c r="L1431" s="13"/>
      <c r="M1431" s="13"/>
      <c r="N1431" s="178" t="str">
        <f t="shared" si="819"/>
        <v/>
      </c>
      <c r="O1431" s="181" t="str">
        <f t="shared" si="820"/>
        <v/>
      </c>
      <c r="P1431" s="8" t="str">
        <f t="shared" si="821"/>
        <v/>
      </c>
      <c r="Q1431" s="8" t="str">
        <f t="shared" si="822"/>
        <v/>
      </c>
      <c r="R1431" s="8" t="str">
        <f t="shared" si="823"/>
        <v/>
      </c>
      <c r="S1431" s="8" t="str">
        <f t="shared" si="824"/>
        <v/>
      </c>
      <c r="T1431" s="8" t="str">
        <f t="shared" si="825"/>
        <v/>
      </c>
      <c r="U1431" s="8" t="str">
        <f t="shared" si="826"/>
        <v/>
      </c>
      <c r="V1431" s="16" t="str">
        <f t="shared" si="827"/>
        <v/>
      </c>
      <c r="W1431" s="129" t="str">
        <f t="shared" si="828"/>
        <v/>
      </c>
      <c r="X1431" s="8" t="str">
        <f t="shared" si="829"/>
        <v/>
      </c>
      <c r="Y1431" s="8" t="str">
        <f t="shared" si="830"/>
        <v/>
      </c>
      <c r="AQ1431" s="6" t="str">
        <f t="shared" si="831"/>
        <v/>
      </c>
      <c r="AR1431" s="128" t="str">
        <f t="shared" si="832"/>
        <v/>
      </c>
      <c r="AS1431" s="128" t="str">
        <f t="shared" si="833"/>
        <v/>
      </c>
      <c r="AT1431" s="139" t="str">
        <f t="shared" si="845"/>
        <v/>
      </c>
      <c r="BH1431" s="127" t="str">
        <f>IF(LEN(VBAsheet!H1431)&gt;0,$CD$4&amp;CHAR(10)&amp;$CD$5&amp;CHAR(10)&amp;$CD$6&amp;IF(VBAsheet!I1431="N",1,0)&amp;$CE$6&amp;CHAR(10)&amp;$CD$7&amp;CHAR(10)&amp;$CD$8&amp;VBAsheet!H1431&amp;$CE$8&amp;CHAR(10)&amp;$CD$9&amp;VBAsheet!K1431&amp;$CE$9&amp;CHAR(10)&amp;$CD$10&amp;VBAsheet!J1431-1&amp;$CE$10&amp;CHAR(10)&amp;$CD$11,"")</f>
        <v/>
      </c>
      <c r="BI1431"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1" s="18" t="str">
        <f>IF(LEN(X1431)&gt;0,$CD$23&amp;INDEX($CH$3:CH1434,MATCH(W1431,$CG$3:CG1434,0))&amp;$CE$23&amp;CHAR(10)&amp;$CD$24&amp;X1431&amp;$CE$24&amp;CHAR(10)&amp;$CD$25&amp;Y1431&amp;$CE$25&amp;CHAR(10),"")&amp;IF(LEN(AA1431)&gt;0,$CD$23&amp;INDEX($CH$3:CH1434,MATCH(Z1431,$CG$3:CG1434,0))&amp;$CE$23&amp;CHAR(10)&amp;$CD$24&amp;AA1431&amp;$CE$24&amp;CHAR(10)&amp;$CD$25&amp;AB1431&amp;$CE$25&amp;CHAR(10),"")&amp;IF(LEN(AD1431)&gt;0,$CD$23&amp;INDEX($CH$3:CH1434,MATCH(AC1431,$CG$3:CG1434,0))&amp;$CE$23&amp;CHAR(10)&amp;$CD$24&amp;AD1431&amp;$CE$24&amp;CHAR(10)&amp;$CD$25&amp;AE1431&amp;$CE$25&amp;CHAR(10),"")&amp;IF(LEN(AG1431)&gt;0,$CD$23&amp;INDEX($CH$3:CH1434,MATCH(AF1431,$CG$3:CG1434,0))&amp;$CE$23&amp;CHAR(10)&amp;$CD$24&amp;AG1431&amp;$CE$24&amp;CHAR(10)&amp;$CD$25&amp;AH1431&amp;$CE$25&amp;CHAR(10),"")&amp;IF(LEN(AJ1431)&gt;0,$CD$23&amp;INDEX($CH$3:CH1434,MATCH(AI1431,$CG$3:CG1434,0))&amp;$CE$23&amp;CHAR(10)&amp;$CD$24&amp;AJ1431&amp;$CE$24&amp;CHAR(10)&amp;$CD$25&amp;AK1431&amp;$CE$25&amp;CHAR(10),"")</f>
        <v/>
      </c>
      <c r="BK1431" s="18" t="str">
        <f>IF(LEN(J1431)&gt;0,INDEX($BH$2:$BH$100000,MATCH(J1431,VBAsheet!$H$2:$H$100000,0))&amp;CHAR(10),"")&amp;IF(LEN(K1431)&gt;0,INDEX($BH$2:$BH$100000,MATCH(K1431,VBAsheet!$H$2:$H$100000,0))&amp;CHAR(10),"")&amp;IF(LEN(L1431)&gt;0,INDEX($BH$2:$BH$100000,MATCH(L1431,VBAsheet!$H$2:$H$100000,0))&amp;CHAR(10),"")&amp;IF(LEN(M1431)&gt;0,INDEX($BH$2:$BH$100000,MATCH(M1431,VBAsheet!$H$2:$H$100000,0))&amp;CHAR(10),"")</f>
        <v/>
      </c>
      <c r="BM1431" s="94" t="str">
        <f t="shared" si="816"/>
        <v/>
      </c>
      <c r="BN1431" s="95" t="str">
        <f t="shared" si="835"/>
        <v/>
      </c>
      <c r="BP1431" s="18" t="str">
        <f t="shared" si="836"/>
        <v/>
      </c>
      <c r="BR1431" s="81" t="str">
        <f t="shared" si="846"/>
        <v/>
      </c>
      <c r="BU1431" s="138" t="str">
        <f t="shared" si="837"/>
        <v/>
      </c>
      <c r="BV1431" s="3" t="str">
        <f t="shared" si="838"/>
        <v/>
      </c>
      <c r="BW1431" s="3" t="str">
        <f t="shared" si="839"/>
        <v/>
      </c>
      <c r="BX1431" s="144" t="str">
        <f t="shared" si="840"/>
        <v/>
      </c>
      <c r="BY1431" s="18" t="str">
        <f t="shared" si="841"/>
        <v/>
      </c>
      <c r="BZ1431" s="18" t="str">
        <f t="shared" si="842"/>
        <v/>
      </c>
      <c r="CA1431" s="19" t="str">
        <f t="shared" si="843"/>
        <v/>
      </c>
    </row>
    <row r="1432" spans="4:79" x14ac:dyDescent="0.45">
      <c r="D1432" s="164" t="str">
        <f t="shared" si="844"/>
        <v/>
      </c>
      <c r="I1432" s="9" t="str">
        <f t="shared" si="817"/>
        <v/>
      </c>
      <c r="J1432" s="173" t="str">
        <f t="shared" si="818"/>
        <v/>
      </c>
      <c r="K1432" s="13"/>
      <c r="L1432" s="13"/>
      <c r="M1432" s="13"/>
      <c r="N1432" s="178" t="str">
        <f t="shared" si="819"/>
        <v/>
      </c>
      <c r="O1432" s="181" t="str">
        <f t="shared" si="820"/>
        <v/>
      </c>
      <c r="P1432" s="8" t="str">
        <f t="shared" si="821"/>
        <v/>
      </c>
      <c r="Q1432" s="8" t="str">
        <f t="shared" si="822"/>
        <v/>
      </c>
      <c r="R1432" s="8" t="str">
        <f t="shared" si="823"/>
        <v/>
      </c>
      <c r="S1432" s="8" t="str">
        <f t="shared" si="824"/>
        <v/>
      </c>
      <c r="T1432" s="8" t="str">
        <f t="shared" si="825"/>
        <v/>
      </c>
      <c r="U1432" s="8" t="str">
        <f t="shared" si="826"/>
        <v/>
      </c>
      <c r="V1432" s="16" t="str">
        <f t="shared" si="827"/>
        <v/>
      </c>
      <c r="W1432" s="129" t="str">
        <f t="shared" si="828"/>
        <v/>
      </c>
      <c r="X1432" s="8" t="str">
        <f t="shared" si="829"/>
        <v/>
      </c>
      <c r="Y1432" s="8" t="str">
        <f t="shared" si="830"/>
        <v/>
      </c>
      <c r="AQ1432" s="6" t="str">
        <f t="shared" si="831"/>
        <v/>
      </c>
      <c r="AR1432" s="128" t="str">
        <f t="shared" si="832"/>
        <v/>
      </c>
      <c r="AS1432" s="128" t="str">
        <f t="shared" si="833"/>
        <v/>
      </c>
      <c r="AT1432" s="139" t="str">
        <f t="shared" si="845"/>
        <v/>
      </c>
      <c r="BH1432" s="127" t="str">
        <f>IF(LEN(VBAsheet!H1432)&gt;0,$CD$4&amp;CHAR(10)&amp;$CD$5&amp;CHAR(10)&amp;$CD$6&amp;IF(VBAsheet!I1432="N",1,0)&amp;$CE$6&amp;CHAR(10)&amp;$CD$7&amp;CHAR(10)&amp;$CD$8&amp;VBAsheet!H1432&amp;$CE$8&amp;CHAR(10)&amp;$CD$9&amp;VBAsheet!K1432&amp;$CE$9&amp;CHAR(10)&amp;$CD$10&amp;VBAsheet!J1432-1&amp;$CE$10&amp;CHAR(10)&amp;$CD$11,"")</f>
        <v/>
      </c>
      <c r="BI1432"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2" s="18" t="str">
        <f>IF(LEN(X1432)&gt;0,$CD$23&amp;INDEX($CH$3:CH1435,MATCH(W1432,$CG$3:CG1435,0))&amp;$CE$23&amp;CHAR(10)&amp;$CD$24&amp;X1432&amp;$CE$24&amp;CHAR(10)&amp;$CD$25&amp;Y1432&amp;$CE$25&amp;CHAR(10),"")&amp;IF(LEN(AA1432)&gt;0,$CD$23&amp;INDEX($CH$3:CH1435,MATCH(Z1432,$CG$3:CG1435,0))&amp;$CE$23&amp;CHAR(10)&amp;$CD$24&amp;AA1432&amp;$CE$24&amp;CHAR(10)&amp;$CD$25&amp;AB1432&amp;$CE$25&amp;CHAR(10),"")&amp;IF(LEN(AD1432)&gt;0,$CD$23&amp;INDEX($CH$3:CH1435,MATCH(AC1432,$CG$3:CG1435,0))&amp;$CE$23&amp;CHAR(10)&amp;$CD$24&amp;AD1432&amp;$CE$24&amp;CHAR(10)&amp;$CD$25&amp;AE1432&amp;$CE$25&amp;CHAR(10),"")&amp;IF(LEN(AG1432)&gt;0,$CD$23&amp;INDEX($CH$3:CH1435,MATCH(AF1432,$CG$3:CG1435,0))&amp;$CE$23&amp;CHAR(10)&amp;$CD$24&amp;AG1432&amp;$CE$24&amp;CHAR(10)&amp;$CD$25&amp;AH1432&amp;$CE$25&amp;CHAR(10),"")&amp;IF(LEN(AJ1432)&gt;0,$CD$23&amp;INDEX($CH$3:CH1435,MATCH(AI1432,$CG$3:CG1435,0))&amp;$CE$23&amp;CHAR(10)&amp;$CD$24&amp;AJ1432&amp;$CE$24&amp;CHAR(10)&amp;$CD$25&amp;AK1432&amp;$CE$25&amp;CHAR(10),"")</f>
        <v/>
      </c>
      <c r="BK1432" s="18" t="str">
        <f>IF(LEN(J1432)&gt;0,INDEX($BH$2:$BH$100000,MATCH(J1432,VBAsheet!$H$2:$H$100000,0))&amp;CHAR(10),"")&amp;IF(LEN(K1432)&gt;0,INDEX($BH$2:$BH$100000,MATCH(K1432,VBAsheet!$H$2:$H$100000,0))&amp;CHAR(10),"")&amp;IF(LEN(L1432)&gt;0,INDEX($BH$2:$BH$100000,MATCH(L1432,VBAsheet!$H$2:$H$100000,0))&amp;CHAR(10),"")&amp;IF(LEN(M1432)&gt;0,INDEX($BH$2:$BH$100000,MATCH(M1432,VBAsheet!$H$2:$H$100000,0))&amp;CHAR(10),"")</f>
        <v/>
      </c>
      <c r="BM1432" s="94" t="str">
        <f t="shared" si="816"/>
        <v/>
      </c>
      <c r="BN1432" s="95" t="str">
        <f t="shared" si="835"/>
        <v/>
      </c>
      <c r="BP1432" s="18" t="str">
        <f t="shared" si="836"/>
        <v/>
      </c>
      <c r="BR1432" s="81" t="str">
        <f t="shared" si="846"/>
        <v/>
      </c>
      <c r="BU1432" s="138" t="str">
        <f t="shared" si="837"/>
        <v/>
      </c>
      <c r="BV1432" s="3" t="str">
        <f t="shared" si="838"/>
        <v/>
      </c>
      <c r="BW1432" s="3" t="str">
        <f t="shared" si="839"/>
        <v/>
      </c>
      <c r="BX1432" s="144" t="str">
        <f t="shared" si="840"/>
        <v/>
      </c>
      <c r="BY1432" s="18" t="str">
        <f t="shared" si="841"/>
        <v/>
      </c>
      <c r="BZ1432" s="18" t="str">
        <f t="shared" si="842"/>
        <v/>
      </c>
      <c r="CA1432" s="19" t="str">
        <f t="shared" si="843"/>
        <v/>
      </c>
    </row>
    <row r="1433" spans="4:79" x14ac:dyDescent="0.45">
      <c r="D1433" s="164" t="str">
        <f t="shared" si="844"/>
        <v/>
      </c>
      <c r="I1433" s="9" t="str">
        <f t="shared" si="817"/>
        <v/>
      </c>
      <c r="J1433" s="173" t="str">
        <f t="shared" si="818"/>
        <v/>
      </c>
      <c r="K1433" s="13"/>
      <c r="L1433" s="13"/>
      <c r="M1433" s="13"/>
      <c r="N1433" s="178" t="str">
        <f t="shared" si="819"/>
        <v/>
      </c>
      <c r="O1433" s="181" t="str">
        <f t="shared" si="820"/>
        <v/>
      </c>
      <c r="P1433" s="8" t="str">
        <f t="shared" si="821"/>
        <v/>
      </c>
      <c r="Q1433" s="8" t="str">
        <f t="shared" si="822"/>
        <v/>
      </c>
      <c r="R1433" s="8" t="str">
        <f t="shared" si="823"/>
        <v/>
      </c>
      <c r="S1433" s="8" t="str">
        <f t="shared" si="824"/>
        <v/>
      </c>
      <c r="T1433" s="8" t="str">
        <f t="shared" si="825"/>
        <v/>
      </c>
      <c r="U1433" s="8" t="str">
        <f t="shared" si="826"/>
        <v/>
      </c>
      <c r="V1433" s="16" t="str">
        <f t="shared" si="827"/>
        <v/>
      </c>
      <c r="W1433" s="129" t="str">
        <f t="shared" si="828"/>
        <v/>
      </c>
      <c r="X1433" s="8" t="str">
        <f t="shared" si="829"/>
        <v/>
      </c>
      <c r="Y1433" s="8" t="str">
        <f t="shared" si="830"/>
        <v/>
      </c>
      <c r="AQ1433" s="6" t="str">
        <f t="shared" si="831"/>
        <v/>
      </c>
      <c r="AR1433" s="128" t="str">
        <f t="shared" si="832"/>
        <v/>
      </c>
      <c r="AS1433" s="128" t="str">
        <f t="shared" si="833"/>
        <v/>
      </c>
      <c r="AT1433" s="139" t="str">
        <f t="shared" si="845"/>
        <v/>
      </c>
      <c r="BH1433" s="127" t="str">
        <f>IF(LEN(VBAsheet!H1433)&gt;0,$CD$4&amp;CHAR(10)&amp;$CD$5&amp;CHAR(10)&amp;$CD$6&amp;IF(VBAsheet!I1433="N",1,0)&amp;$CE$6&amp;CHAR(10)&amp;$CD$7&amp;CHAR(10)&amp;$CD$8&amp;VBAsheet!H1433&amp;$CE$8&amp;CHAR(10)&amp;$CD$9&amp;VBAsheet!K1433&amp;$CE$9&amp;CHAR(10)&amp;$CD$10&amp;VBAsheet!J1433-1&amp;$CE$10&amp;CHAR(10)&amp;$CD$11,"")</f>
        <v/>
      </c>
      <c r="BI1433"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3" s="18" t="str">
        <f>IF(LEN(X1433)&gt;0,$CD$23&amp;INDEX($CH$3:CH1436,MATCH(W1433,$CG$3:CG1436,0))&amp;$CE$23&amp;CHAR(10)&amp;$CD$24&amp;X1433&amp;$CE$24&amp;CHAR(10)&amp;$CD$25&amp;Y1433&amp;$CE$25&amp;CHAR(10),"")&amp;IF(LEN(AA1433)&gt;0,$CD$23&amp;INDEX($CH$3:CH1436,MATCH(Z1433,$CG$3:CG1436,0))&amp;$CE$23&amp;CHAR(10)&amp;$CD$24&amp;AA1433&amp;$CE$24&amp;CHAR(10)&amp;$CD$25&amp;AB1433&amp;$CE$25&amp;CHAR(10),"")&amp;IF(LEN(AD1433)&gt;0,$CD$23&amp;INDEX($CH$3:CH1436,MATCH(AC1433,$CG$3:CG1436,0))&amp;$CE$23&amp;CHAR(10)&amp;$CD$24&amp;AD1433&amp;$CE$24&amp;CHAR(10)&amp;$CD$25&amp;AE1433&amp;$CE$25&amp;CHAR(10),"")&amp;IF(LEN(AG1433)&gt;0,$CD$23&amp;INDEX($CH$3:CH1436,MATCH(AF1433,$CG$3:CG1436,0))&amp;$CE$23&amp;CHAR(10)&amp;$CD$24&amp;AG1433&amp;$CE$24&amp;CHAR(10)&amp;$CD$25&amp;AH1433&amp;$CE$25&amp;CHAR(10),"")&amp;IF(LEN(AJ1433)&gt;0,$CD$23&amp;INDEX($CH$3:CH1436,MATCH(AI1433,$CG$3:CG1436,0))&amp;$CE$23&amp;CHAR(10)&amp;$CD$24&amp;AJ1433&amp;$CE$24&amp;CHAR(10)&amp;$CD$25&amp;AK1433&amp;$CE$25&amp;CHAR(10),"")</f>
        <v/>
      </c>
      <c r="BK1433" s="18" t="str">
        <f>IF(LEN(J1433)&gt;0,INDEX($BH$2:$BH$100000,MATCH(J1433,VBAsheet!$H$2:$H$100000,0))&amp;CHAR(10),"")&amp;IF(LEN(K1433)&gt;0,INDEX($BH$2:$BH$100000,MATCH(K1433,VBAsheet!$H$2:$H$100000,0))&amp;CHAR(10),"")&amp;IF(LEN(L1433)&gt;0,INDEX($BH$2:$BH$100000,MATCH(L1433,VBAsheet!$H$2:$H$100000,0))&amp;CHAR(10),"")&amp;IF(LEN(M1433)&gt;0,INDEX($BH$2:$BH$100000,MATCH(M1433,VBAsheet!$H$2:$H$100000,0))&amp;CHAR(10),"")</f>
        <v/>
      </c>
      <c r="BM1433" s="94" t="str">
        <f t="shared" si="816"/>
        <v/>
      </c>
      <c r="BN1433" s="95" t="str">
        <f t="shared" si="835"/>
        <v/>
      </c>
      <c r="BP1433" s="18" t="str">
        <f t="shared" si="836"/>
        <v/>
      </c>
      <c r="BR1433" s="81" t="str">
        <f t="shared" si="846"/>
        <v/>
      </c>
      <c r="BU1433" s="138" t="str">
        <f t="shared" si="837"/>
        <v/>
      </c>
      <c r="BV1433" s="3" t="str">
        <f t="shared" si="838"/>
        <v/>
      </c>
      <c r="BW1433" s="3" t="str">
        <f t="shared" si="839"/>
        <v/>
      </c>
      <c r="BX1433" s="144" t="str">
        <f t="shared" si="840"/>
        <v/>
      </c>
      <c r="BY1433" s="18" t="str">
        <f t="shared" si="841"/>
        <v/>
      </c>
      <c r="BZ1433" s="18" t="str">
        <f t="shared" si="842"/>
        <v/>
      </c>
      <c r="CA1433" s="19" t="str">
        <f t="shared" si="843"/>
        <v/>
      </c>
    </row>
    <row r="1434" spans="4:79" x14ac:dyDescent="0.45">
      <c r="D1434" s="164" t="str">
        <f t="shared" si="844"/>
        <v/>
      </c>
      <c r="I1434" s="9" t="str">
        <f t="shared" si="817"/>
        <v/>
      </c>
      <c r="J1434" s="173" t="str">
        <f t="shared" si="818"/>
        <v/>
      </c>
      <c r="K1434" s="13"/>
      <c r="L1434" s="13"/>
      <c r="M1434" s="13"/>
      <c r="N1434" s="178" t="str">
        <f t="shared" si="819"/>
        <v/>
      </c>
      <c r="O1434" s="181" t="str">
        <f t="shared" si="820"/>
        <v/>
      </c>
      <c r="P1434" s="8" t="str">
        <f t="shared" si="821"/>
        <v/>
      </c>
      <c r="Q1434" s="8" t="str">
        <f t="shared" si="822"/>
        <v/>
      </c>
      <c r="R1434" s="8" t="str">
        <f t="shared" si="823"/>
        <v/>
      </c>
      <c r="S1434" s="8" t="str">
        <f t="shared" si="824"/>
        <v/>
      </c>
      <c r="T1434" s="8" t="str">
        <f t="shared" si="825"/>
        <v/>
      </c>
      <c r="U1434" s="8" t="str">
        <f t="shared" si="826"/>
        <v/>
      </c>
      <c r="V1434" s="16" t="str">
        <f t="shared" si="827"/>
        <v/>
      </c>
      <c r="W1434" s="129" t="str">
        <f t="shared" si="828"/>
        <v/>
      </c>
      <c r="X1434" s="8" t="str">
        <f t="shared" si="829"/>
        <v/>
      </c>
      <c r="Y1434" s="8" t="str">
        <f t="shared" si="830"/>
        <v/>
      </c>
      <c r="AQ1434" s="6" t="str">
        <f t="shared" si="831"/>
        <v/>
      </c>
      <c r="AR1434" s="128" t="str">
        <f t="shared" si="832"/>
        <v/>
      </c>
      <c r="AS1434" s="128" t="str">
        <f t="shared" si="833"/>
        <v/>
      </c>
      <c r="AT1434" s="139" t="str">
        <f t="shared" si="845"/>
        <v/>
      </c>
      <c r="BH1434" s="127" t="str">
        <f>IF(LEN(VBAsheet!H1434)&gt;0,$CD$4&amp;CHAR(10)&amp;$CD$5&amp;CHAR(10)&amp;$CD$6&amp;IF(VBAsheet!I1434="N",1,0)&amp;$CE$6&amp;CHAR(10)&amp;$CD$7&amp;CHAR(10)&amp;$CD$8&amp;VBAsheet!H1434&amp;$CE$8&amp;CHAR(10)&amp;$CD$9&amp;VBAsheet!K1434&amp;$CE$9&amp;CHAR(10)&amp;$CD$10&amp;VBAsheet!J1434-1&amp;$CE$10&amp;CHAR(10)&amp;$CD$11,"")</f>
        <v/>
      </c>
      <c r="BI1434"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4" s="18" t="str">
        <f>IF(LEN(X1434)&gt;0,$CD$23&amp;INDEX($CH$3:CH1437,MATCH(W1434,$CG$3:CG1437,0))&amp;$CE$23&amp;CHAR(10)&amp;$CD$24&amp;X1434&amp;$CE$24&amp;CHAR(10)&amp;$CD$25&amp;Y1434&amp;$CE$25&amp;CHAR(10),"")&amp;IF(LEN(AA1434)&gt;0,$CD$23&amp;INDEX($CH$3:CH1437,MATCH(Z1434,$CG$3:CG1437,0))&amp;$CE$23&amp;CHAR(10)&amp;$CD$24&amp;AA1434&amp;$CE$24&amp;CHAR(10)&amp;$CD$25&amp;AB1434&amp;$CE$25&amp;CHAR(10),"")&amp;IF(LEN(AD1434)&gt;0,$CD$23&amp;INDEX($CH$3:CH1437,MATCH(AC1434,$CG$3:CG1437,0))&amp;$CE$23&amp;CHAR(10)&amp;$CD$24&amp;AD1434&amp;$CE$24&amp;CHAR(10)&amp;$CD$25&amp;AE1434&amp;$CE$25&amp;CHAR(10),"")&amp;IF(LEN(AG1434)&gt;0,$CD$23&amp;INDEX($CH$3:CH1437,MATCH(AF1434,$CG$3:CG1437,0))&amp;$CE$23&amp;CHAR(10)&amp;$CD$24&amp;AG1434&amp;$CE$24&amp;CHAR(10)&amp;$CD$25&amp;AH1434&amp;$CE$25&amp;CHAR(10),"")&amp;IF(LEN(AJ1434)&gt;0,$CD$23&amp;INDEX($CH$3:CH1437,MATCH(AI1434,$CG$3:CG1437,0))&amp;$CE$23&amp;CHAR(10)&amp;$CD$24&amp;AJ1434&amp;$CE$24&amp;CHAR(10)&amp;$CD$25&amp;AK1434&amp;$CE$25&amp;CHAR(10),"")</f>
        <v/>
      </c>
      <c r="BK1434" s="18" t="str">
        <f>IF(LEN(J1434)&gt;0,INDEX($BH$2:$BH$100000,MATCH(J1434,VBAsheet!$H$2:$H$100000,0))&amp;CHAR(10),"")&amp;IF(LEN(K1434)&gt;0,INDEX($BH$2:$BH$100000,MATCH(K1434,VBAsheet!$H$2:$H$100000,0))&amp;CHAR(10),"")&amp;IF(LEN(L1434)&gt;0,INDEX($BH$2:$BH$100000,MATCH(L1434,VBAsheet!$H$2:$H$100000,0))&amp;CHAR(10),"")&amp;IF(LEN(M1434)&gt;0,INDEX($BH$2:$BH$100000,MATCH(M1434,VBAsheet!$H$2:$H$100000,0))&amp;CHAR(10),"")</f>
        <v/>
      </c>
      <c r="BM1434" s="94" t="str">
        <f t="shared" si="816"/>
        <v/>
      </c>
      <c r="BN1434" s="95" t="str">
        <f t="shared" si="835"/>
        <v/>
      </c>
      <c r="BP1434" s="18" t="str">
        <f t="shared" si="836"/>
        <v/>
      </c>
      <c r="BR1434" s="81" t="str">
        <f t="shared" si="846"/>
        <v/>
      </c>
      <c r="BU1434" s="138" t="str">
        <f t="shared" si="837"/>
        <v/>
      </c>
      <c r="BV1434" s="3" t="str">
        <f t="shared" si="838"/>
        <v/>
      </c>
      <c r="BW1434" s="3" t="str">
        <f t="shared" si="839"/>
        <v/>
      </c>
      <c r="BX1434" s="144" t="str">
        <f t="shared" si="840"/>
        <v/>
      </c>
      <c r="BY1434" s="18" t="str">
        <f t="shared" si="841"/>
        <v/>
      </c>
      <c r="BZ1434" s="18" t="str">
        <f t="shared" si="842"/>
        <v/>
      </c>
      <c r="CA1434" s="19" t="str">
        <f t="shared" si="843"/>
        <v/>
      </c>
    </row>
    <row r="1435" spans="4:79" x14ac:dyDescent="0.45">
      <c r="D1435" s="164" t="str">
        <f t="shared" si="844"/>
        <v/>
      </c>
      <c r="I1435" s="9" t="str">
        <f t="shared" si="817"/>
        <v/>
      </c>
      <c r="J1435" s="173" t="str">
        <f t="shared" si="818"/>
        <v/>
      </c>
      <c r="K1435" s="13"/>
      <c r="L1435" s="13"/>
      <c r="M1435" s="13"/>
      <c r="N1435" s="178" t="str">
        <f t="shared" si="819"/>
        <v/>
      </c>
      <c r="O1435" s="181" t="str">
        <f t="shared" si="820"/>
        <v/>
      </c>
      <c r="P1435" s="8" t="str">
        <f t="shared" si="821"/>
        <v/>
      </c>
      <c r="Q1435" s="8" t="str">
        <f t="shared" si="822"/>
        <v/>
      </c>
      <c r="R1435" s="8" t="str">
        <f t="shared" si="823"/>
        <v/>
      </c>
      <c r="S1435" s="8" t="str">
        <f t="shared" si="824"/>
        <v/>
      </c>
      <c r="T1435" s="8" t="str">
        <f t="shared" si="825"/>
        <v/>
      </c>
      <c r="U1435" s="8" t="str">
        <f t="shared" si="826"/>
        <v/>
      </c>
      <c r="V1435" s="16" t="str">
        <f t="shared" si="827"/>
        <v/>
      </c>
      <c r="W1435" s="129" t="str">
        <f t="shared" si="828"/>
        <v/>
      </c>
      <c r="X1435" s="8" t="str">
        <f t="shared" si="829"/>
        <v/>
      </c>
      <c r="Y1435" s="8" t="str">
        <f t="shared" si="830"/>
        <v/>
      </c>
      <c r="AQ1435" s="6" t="str">
        <f t="shared" si="831"/>
        <v/>
      </c>
      <c r="AR1435" s="128" t="str">
        <f t="shared" si="832"/>
        <v/>
      </c>
      <c r="AS1435" s="128" t="str">
        <f t="shared" si="833"/>
        <v/>
      </c>
      <c r="AT1435" s="139" t="str">
        <f t="shared" si="845"/>
        <v/>
      </c>
      <c r="BH1435" s="127" t="str">
        <f>IF(LEN(VBAsheet!H1435)&gt;0,$CD$4&amp;CHAR(10)&amp;$CD$5&amp;CHAR(10)&amp;$CD$6&amp;IF(VBAsheet!I1435="N",1,0)&amp;$CE$6&amp;CHAR(10)&amp;$CD$7&amp;CHAR(10)&amp;$CD$8&amp;VBAsheet!H1435&amp;$CE$8&amp;CHAR(10)&amp;$CD$9&amp;VBAsheet!K1435&amp;$CE$9&amp;CHAR(10)&amp;$CD$10&amp;VBAsheet!J1435-1&amp;$CE$10&amp;CHAR(10)&amp;$CD$11,"")</f>
        <v/>
      </c>
      <c r="BI1435"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5" s="18" t="str">
        <f>IF(LEN(X1435)&gt;0,$CD$23&amp;INDEX($CH$3:CH1438,MATCH(W1435,$CG$3:CG1438,0))&amp;$CE$23&amp;CHAR(10)&amp;$CD$24&amp;X1435&amp;$CE$24&amp;CHAR(10)&amp;$CD$25&amp;Y1435&amp;$CE$25&amp;CHAR(10),"")&amp;IF(LEN(AA1435)&gt;0,$CD$23&amp;INDEX($CH$3:CH1438,MATCH(Z1435,$CG$3:CG1438,0))&amp;$CE$23&amp;CHAR(10)&amp;$CD$24&amp;AA1435&amp;$CE$24&amp;CHAR(10)&amp;$CD$25&amp;AB1435&amp;$CE$25&amp;CHAR(10),"")&amp;IF(LEN(AD1435)&gt;0,$CD$23&amp;INDEX($CH$3:CH1438,MATCH(AC1435,$CG$3:CG1438,0))&amp;$CE$23&amp;CHAR(10)&amp;$CD$24&amp;AD1435&amp;$CE$24&amp;CHAR(10)&amp;$CD$25&amp;AE1435&amp;$CE$25&amp;CHAR(10),"")&amp;IF(LEN(AG1435)&gt;0,$CD$23&amp;INDEX($CH$3:CH1438,MATCH(AF1435,$CG$3:CG1438,0))&amp;$CE$23&amp;CHAR(10)&amp;$CD$24&amp;AG1435&amp;$CE$24&amp;CHAR(10)&amp;$CD$25&amp;AH1435&amp;$CE$25&amp;CHAR(10),"")&amp;IF(LEN(AJ1435)&gt;0,$CD$23&amp;INDEX($CH$3:CH1438,MATCH(AI1435,$CG$3:CG1438,0))&amp;$CE$23&amp;CHAR(10)&amp;$CD$24&amp;AJ1435&amp;$CE$24&amp;CHAR(10)&amp;$CD$25&amp;AK1435&amp;$CE$25&amp;CHAR(10),"")</f>
        <v/>
      </c>
      <c r="BK1435" s="18" t="str">
        <f>IF(LEN(J1435)&gt;0,INDEX($BH$2:$BH$100000,MATCH(J1435,VBAsheet!$H$2:$H$100000,0))&amp;CHAR(10),"")&amp;IF(LEN(K1435)&gt;0,INDEX($BH$2:$BH$100000,MATCH(K1435,VBAsheet!$H$2:$H$100000,0))&amp;CHAR(10),"")&amp;IF(LEN(L1435)&gt;0,INDEX($BH$2:$BH$100000,MATCH(L1435,VBAsheet!$H$2:$H$100000,0))&amp;CHAR(10),"")&amp;IF(LEN(M1435)&gt;0,INDEX($BH$2:$BH$100000,MATCH(M1435,VBAsheet!$H$2:$H$100000,0))&amp;CHAR(10),"")</f>
        <v/>
      </c>
      <c r="BM1435" s="94" t="str">
        <f t="shared" si="816"/>
        <v/>
      </c>
      <c r="BN1435" s="95" t="str">
        <f t="shared" si="835"/>
        <v/>
      </c>
      <c r="BP1435" s="18" t="str">
        <f t="shared" si="836"/>
        <v/>
      </c>
      <c r="BR1435" s="81" t="str">
        <f t="shared" si="846"/>
        <v/>
      </c>
      <c r="BU1435" s="138" t="str">
        <f t="shared" si="837"/>
        <v/>
      </c>
      <c r="BV1435" s="3" t="str">
        <f t="shared" si="838"/>
        <v/>
      </c>
      <c r="BW1435" s="3" t="str">
        <f t="shared" si="839"/>
        <v/>
      </c>
      <c r="BX1435" s="144" t="str">
        <f t="shared" si="840"/>
        <v/>
      </c>
      <c r="BY1435" s="18" t="str">
        <f t="shared" si="841"/>
        <v/>
      </c>
      <c r="BZ1435" s="18" t="str">
        <f t="shared" si="842"/>
        <v/>
      </c>
      <c r="CA1435" s="19" t="str">
        <f t="shared" si="843"/>
        <v/>
      </c>
    </row>
    <row r="1436" spans="4:79" x14ac:dyDescent="0.45">
      <c r="D1436" s="164" t="str">
        <f t="shared" si="844"/>
        <v/>
      </c>
      <c r="I1436" s="9" t="str">
        <f t="shared" si="817"/>
        <v/>
      </c>
      <c r="J1436" s="173" t="str">
        <f t="shared" si="818"/>
        <v/>
      </c>
      <c r="K1436" s="13"/>
      <c r="L1436" s="13"/>
      <c r="M1436" s="13"/>
      <c r="N1436" s="178" t="str">
        <f t="shared" si="819"/>
        <v/>
      </c>
      <c r="O1436" s="181" t="str">
        <f t="shared" si="820"/>
        <v/>
      </c>
      <c r="P1436" s="8" t="str">
        <f t="shared" si="821"/>
        <v/>
      </c>
      <c r="Q1436" s="8" t="str">
        <f t="shared" si="822"/>
        <v/>
      </c>
      <c r="R1436" s="8" t="str">
        <f t="shared" si="823"/>
        <v/>
      </c>
      <c r="S1436" s="8" t="str">
        <f t="shared" si="824"/>
        <v/>
      </c>
      <c r="T1436" s="8" t="str">
        <f t="shared" si="825"/>
        <v/>
      </c>
      <c r="U1436" s="8" t="str">
        <f t="shared" si="826"/>
        <v/>
      </c>
      <c r="V1436" s="16" t="str">
        <f t="shared" si="827"/>
        <v/>
      </c>
      <c r="W1436" s="129" t="str">
        <f t="shared" si="828"/>
        <v/>
      </c>
      <c r="X1436" s="8" t="str">
        <f t="shared" si="829"/>
        <v/>
      </c>
      <c r="Y1436" s="8" t="str">
        <f t="shared" si="830"/>
        <v/>
      </c>
      <c r="AQ1436" s="6" t="str">
        <f t="shared" si="831"/>
        <v/>
      </c>
      <c r="AR1436" s="128" t="str">
        <f t="shared" si="832"/>
        <v/>
      </c>
      <c r="AS1436" s="128" t="str">
        <f t="shared" si="833"/>
        <v/>
      </c>
      <c r="AT1436" s="139" t="str">
        <f t="shared" si="845"/>
        <v/>
      </c>
      <c r="BH1436" s="127" t="str">
        <f>IF(LEN(VBAsheet!H1436)&gt;0,$CD$4&amp;CHAR(10)&amp;$CD$5&amp;CHAR(10)&amp;$CD$6&amp;IF(VBAsheet!I1436="N",1,0)&amp;$CE$6&amp;CHAR(10)&amp;$CD$7&amp;CHAR(10)&amp;$CD$8&amp;VBAsheet!H1436&amp;$CE$8&amp;CHAR(10)&amp;$CD$9&amp;VBAsheet!K1436&amp;$CE$9&amp;CHAR(10)&amp;$CD$10&amp;VBAsheet!J1436-1&amp;$CE$10&amp;CHAR(10)&amp;$CD$11,"")</f>
        <v/>
      </c>
      <c r="BI1436"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6" s="18" t="str">
        <f>IF(LEN(X1436)&gt;0,$CD$23&amp;INDEX($CH$3:CH1439,MATCH(W1436,$CG$3:CG1439,0))&amp;$CE$23&amp;CHAR(10)&amp;$CD$24&amp;X1436&amp;$CE$24&amp;CHAR(10)&amp;$CD$25&amp;Y1436&amp;$CE$25&amp;CHAR(10),"")&amp;IF(LEN(AA1436)&gt;0,$CD$23&amp;INDEX($CH$3:CH1439,MATCH(Z1436,$CG$3:CG1439,0))&amp;$CE$23&amp;CHAR(10)&amp;$CD$24&amp;AA1436&amp;$CE$24&amp;CHAR(10)&amp;$CD$25&amp;AB1436&amp;$CE$25&amp;CHAR(10),"")&amp;IF(LEN(AD1436)&gt;0,$CD$23&amp;INDEX($CH$3:CH1439,MATCH(AC1436,$CG$3:CG1439,0))&amp;$CE$23&amp;CHAR(10)&amp;$CD$24&amp;AD1436&amp;$CE$24&amp;CHAR(10)&amp;$CD$25&amp;AE1436&amp;$CE$25&amp;CHAR(10),"")&amp;IF(LEN(AG1436)&gt;0,$CD$23&amp;INDEX($CH$3:CH1439,MATCH(AF1436,$CG$3:CG1439,0))&amp;$CE$23&amp;CHAR(10)&amp;$CD$24&amp;AG1436&amp;$CE$24&amp;CHAR(10)&amp;$CD$25&amp;AH1436&amp;$CE$25&amp;CHAR(10),"")&amp;IF(LEN(AJ1436)&gt;0,$CD$23&amp;INDEX($CH$3:CH1439,MATCH(AI1436,$CG$3:CG1439,0))&amp;$CE$23&amp;CHAR(10)&amp;$CD$24&amp;AJ1436&amp;$CE$24&amp;CHAR(10)&amp;$CD$25&amp;AK1436&amp;$CE$25&amp;CHAR(10),"")</f>
        <v/>
      </c>
      <c r="BK1436" s="18" t="str">
        <f>IF(LEN(J1436)&gt;0,INDEX($BH$2:$BH$100000,MATCH(J1436,VBAsheet!$H$2:$H$100000,0))&amp;CHAR(10),"")&amp;IF(LEN(K1436)&gt;0,INDEX($BH$2:$BH$100000,MATCH(K1436,VBAsheet!$H$2:$H$100000,0))&amp;CHAR(10),"")&amp;IF(LEN(L1436)&gt;0,INDEX($BH$2:$BH$100000,MATCH(L1436,VBAsheet!$H$2:$H$100000,0))&amp;CHAR(10),"")&amp;IF(LEN(M1436)&gt;0,INDEX($BH$2:$BH$100000,MATCH(M1436,VBAsheet!$H$2:$H$100000,0))&amp;CHAR(10),"")</f>
        <v/>
      </c>
      <c r="BM1436" s="94" t="str">
        <f t="shared" si="816"/>
        <v/>
      </c>
      <c r="BN1436" s="95" t="str">
        <f t="shared" si="835"/>
        <v/>
      </c>
      <c r="BP1436" s="18" t="str">
        <f t="shared" si="836"/>
        <v/>
      </c>
      <c r="BR1436" s="81" t="str">
        <f t="shared" si="846"/>
        <v/>
      </c>
      <c r="BU1436" s="138" t="str">
        <f t="shared" si="837"/>
        <v/>
      </c>
      <c r="BV1436" s="3" t="str">
        <f t="shared" si="838"/>
        <v/>
      </c>
      <c r="BW1436" s="3" t="str">
        <f t="shared" si="839"/>
        <v/>
      </c>
      <c r="BX1436" s="144" t="str">
        <f t="shared" si="840"/>
        <v/>
      </c>
      <c r="BY1436" s="18" t="str">
        <f t="shared" si="841"/>
        <v/>
      </c>
      <c r="BZ1436" s="18" t="str">
        <f t="shared" si="842"/>
        <v/>
      </c>
      <c r="CA1436" s="19" t="str">
        <f t="shared" si="843"/>
        <v/>
      </c>
    </row>
    <row r="1437" spans="4:79" x14ac:dyDescent="0.45">
      <c r="D1437" s="164" t="str">
        <f t="shared" si="844"/>
        <v/>
      </c>
      <c r="I1437" s="9" t="str">
        <f t="shared" si="817"/>
        <v/>
      </c>
      <c r="J1437" s="173" t="str">
        <f t="shared" si="818"/>
        <v/>
      </c>
      <c r="K1437" s="13"/>
      <c r="L1437" s="13"/>
      <c r="M1437" s="13"/>
      <c r="N1437" s="178" t="str">
        <f t="shared" si="819"/>
        <v/>
      </c>
      <c r="O1437" s="181" t="str">
        <f t="shared" si="820"/>
        <v/>
      </c>
      <c r="P1437" s="8" t="str">
        <f t="shared" si="821"/>
        <v/>
      </c>
      <c r="Q1437" s="8" t="str">
        <f t="shared" si="822"/>
        <v/>
      </c>
      <c r="R1437" s="8" t="str">
        <f t="shared" si="823"/>
        <v/>
      </c>
      <c r="S1437" s="8" t="str">
        <f t="shared" si="824"/>
        <v/>
      </c>
      <c r="T1437" s="8" t="str">
        <f t="shared" si="825"/>
        <v/>
      </c>
      <c r="U1437" s="8" t="str">
        <f t="shared" si="826"/>
        <v/>
      </c>
      <c r="V1437" s="16" t="str">
        <f t="shared" si="827"/>
        <v/>
      </c>
      <c r="W1437" s="129" t="str">
        <f t="shared" si="828"/>
        <v/>
      </c>
      <c r="X1437" s="8" t="str">
        <f t="shared" si="829"/>
        <v/>
      </c>
      <c r="Y1437" s="8" t="str">
        <f t="shared" si="830"/>
        <v/>
      </c>
      <c r="AQ1437" s="6" t="str">
        <f t="shared" si="831"/>
        <v/>
      </c>
      <c r="AR1437" s="128" t="str">
        <f t="shared" si="832"/>
        <v/>
      </c>
      <c r="AS1437" s="128" t="str">
        <f t="shared" si="833"/>
        <v/>
      </c>
      <c r="AT1437" s="139" t="str">
        <f t="shared" si="845"/>
        <v/>
      </c>
      <c r="BH1437" s="127" t="str">
        <f>IF(LEN(VBAsheet!H1437)&gt;0,$CD$4&amp;CHAR(10)&amp;$CD$5&amp;CHAR(10)&amp;$CD$6&amp;IF(VBAsheet!I1437="N",1,0)&amp;$CE$6&amp;CHAR(10)&amp;$CD$7&amp;CHAR(10)&amp;$CD$8&amp;VBAsheet!H1437&amp;$CE$8&amp;CHAR(10)&amp;$CD$9&amp;VBAsheet!K1437&amp;$CE$9&amp;CHAR(10)&amp;$CD$10&amp;VBAsheet!J1437-1&amp;$CE$10&amp;CHAR(10)&amp;$CD$11,"")</f>
        <v/>
      </c>
      <c r="BI1437"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7" s="18" t="str">
        <f>IF(LEN(X1437)&gt;0,$CD$23&amp;INDEX($CH$3:CH1440,MATCH(W1437,$CG$3:CG1440,0))&amp;$CE$23&amp;CHAR(10)&amp;$CD$24&amp;X1437&amp;$CE$24&amp;CHAR(10)&amp;$CD$25&amp;Y1437&amp;$CE$25&amp;CHAR(10),"")&amp;IF(LEN(AA1437)&gt;0,$CD$23&amp;INDEX($CH$3:CH1440,MATCH(Z1437,$CG$3:CG1440,0))&amp;$CE$23&amp;CHAR(10)&amp;$CD$24&amp;AA1437&amp;$CE$24&amp;CHAR(10)&amp;$CD$25&amp;AB1437&amp;$CE$25&amp;CHAR(10),"")&amp;IF(LEN(AD1437)&gt;0,$CD$23&amp;INDEX($CH$3:CH1440,MATCH(AC1437,$CG$3:CG1440,0))&amp;$CE$23&amp;CHAR(10)&amp;$CD$24&amp;AD1437&amp;$CE$24&amp;CHAR(10)&amp;$CD$25&amp;AE1437&amp;$CE$25&amp;CHAR(10),"")&amp;IF(LEN(AG1437)&gt;0,$CD$23&amp;INDEX($CH$3:CH1440,MATCH(AF1437,$CG$3:CG1440,0))&amp;$CE$23&amp;CHAR(10)&amp;$CD$24&amp;AG1437&amp;$CE$24&amp;CHAR(10)&amp;$CD$25&amp;AH1437&amp;$CE$25&amp;CHAR(10),"")&amp;IF(LEN(AJ1437)&gt;0,$CD$23&amp;INDEX($CH$3:CH1440,MATCH(AI1437,$CG$3:CG1440,0))&amp;$CE$23&amp;CHAR(10)&amp;$CD$24&amp;AJ1437&amp;$CE$24&amp;CHAR(10)&amp;$CD$25&amp;AK1437&amp;$CE$25&amp;CHAR(10),"")</f>
        <v/>
      </c>
      <c r="BK1437" s="18" t="str">
        <f>IF(LEN(J1437)&gt;0,INDEX($BH$2:$BH$100000,MATCH(J1437,VBAsheet!$H$2:$H$100000,0))&amp;CHAR(10),"")&amp;IF(LEN(K1437)&gt;0,INDEX($BH$2:$BH$100000,MATCH(K1437,VBAsheet!$H$2:$H$100000,0))&amp;CHAR(10),"")&amp;IF(LEN(L1437)&gt;0,INDEX($BH$2:$BH$100000,MATCH(L1437,VBAsheet!$H$2:$H$100000,0))&amp;CHAR(10),"")&amp;IF(LEN(M1437)&gt;0,INDEX($BH$2:$BH$100000,MATCH(M1437,VBAsheet!$H$2:$H$100000,0))&amp;CHAR(10),"")</f>
        <v/>
      </c>
      <c r="BM1437" s="94" t="str">
        <f t="shared" si="816"/>
        <v/>
      </c>
      <c r="BN1437" s="95" t="str">
        <f t="shared" si="835"/>
        <v/>
      </c>
      <c r="BP1437" s="18" t="str">
        <f t="shared" si="836"/>
        <v/>
      </c>
      <c r="BR1437" s="81" t="str">
        <f t="shared" si="846"/>
        <v/>
      </c>
      <c r="BU1437" s="138" t="str">
        <f t="shared" si="837"/>
        <v/>
      </c>
      <c r="BV1437" s="3" t="str">
        <f t="shared" si="838"/>
        <v/>
      </c>
      <c r="BW1437" s="3" t="str">
        <f t="shared" si="839"/>
        <v/>
      </c>
      <c r="BX1437" s="144" t="str">
        <f t="shared" si="840"/>
        <v/>
      </c>
      <c r="BY1437" s="18" t="str">
        <f t="shared" si="841"/>
        <v/>
      </c>
      <c r="BZ1437" s="18" t="str">
        <f t="shared" si="842"/>
        <v/>
      </c>
      <c r="CA1437" s="19" t="str">
        <f t="shared" si="843"/>
        <v/>
      </c>
    </row>
    <row r="1438" spans="4:79" x14ac:dyDescent="0.45">
      <c r="D1438" s="164" t="str">
        <f t="shared" si="844"/>
        <v/>
      </c>
      <c r="I1438" s="9" t="str">
        <f t="shared" si="817"/>
        <v/>
      </c>
      <c r="J1438" s="173" t="str">
        <f t="shared" si="818"/>
        <v/>
      </c>
      <c r="K1438" s="13"/>
      <c r="L1438" s="13"/>
      <c r="M1438" s="13"/>
      <c r="N1438" s="178" t="str">
        <f t="shared" si="819"/>
        <v/>
      </c>
      <c r="O1438" s="181" t="str">
        <f t="shared" si="820"/>
        <v/>
      </c>
      <c r="P1438" s="8" t="str">
        <f t="shared" si="821"/>
        <v/>
      </c>
      <c r="Q1438" s="8" t="str">
        <f t="shared" si="822"/>
        <v/>
      </c>
      <c r="R1438" s="8" t="str">
        <f t="shared" si="823"/>
        <v/>
      </c>
      <c r="S1438" s="8" t="str">
        <f t="shared" si="824"/>
        <v/>
      </c>
      <c r="T1438" s="8" t="str">
        <f t="shared" si="825"/>
        <v/>
      </c>
      <c r="U1438" s="8" t="str">
        <f t="shared" si="826"/>
        <v/>
      </c>
      <c r="V1438" s="16" t="str">
        <f t="shared" si="827"/>
        <v/>
      </c>
      <c r="W1438" s="129" t="str">
        <f t="shared" si="828"/>
        <v/>
      </c>
      <c r="X1438" s="8" t="str">
        <f t="shared" si="829"/>
        <v/>
      </c>
      <c r="Y1438" s="8" t="str">
        <f t="shared" si="830"/>
        <v/>
      </c>
      <c r="AQ1438" s="6" t="str">
        <f t="shared" si="831"/>
        <v/>
      </c>
      <c r="AR1438" s="128" t="str">
        <f t="shared" si="832"/>
        <v/>
      </c>
      <c r="AS1438" s="128" t="str">
        <f t="shared" si="833"/>
        <v/>
      </c>
      <c r="AT1438" s="139" t="str">
        <f t="shared" si="845"/>
        <v/>
      </c>
      <c r="BH1438" s="127" t="str">
        <f>IF(LEN(VBAsheet!H1438)&gt;0,$CD$4&amp;CHAR(10)&amp;$CD$5&amp;CHAR(10)&amp;$CD$6&amp;IF(VBAsheet!I1438="N",1,0)&amp;$CE$6&amp;CHAR(10)&amp;$CD$7&amp;CHAR(10)&amp;$CD$8&amp;VBAsheet!H1438&amp;$CE$8&amp;CHAR(10)&amp;$CD$9&amp;VBAsheet!K1438&amp;$CE$9&amp;CHAR(10)&amp;$CD$10&amp;VBAsheet!J1438-1&amp;$CE$10&amp;CHAR(10)&amp;$CD$11,"")</f>
        <v/>
      </c>
      <c r="BI1438"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8" s="18" t="str">
        <f>IF(LEN(X1438)&gt;0,$CD$23&amp;INDEX($CH$3:CH1441,MATCH(W1438,$CG$3:CG1441,0))&amp;$CE$23&amp;CHAR(10)&amp;$CD$24&amp;X1438&amp;$CE$24&amp;CHAR(10)&amp;$CD$25&amp;Y1438&amp;$CE$25&amp;CHAR(10),"")&amp;IF(LEN(AA1438)&gt;0,$CD$23&amp;INDEX($CH$3:CH1441,MATCH(Z1438,$CG$3:CG1441,0))&amp;$CE$23&amp;CHAR(10)&amp;$CD$24&amp;AA1438&amp;$CE$24&amp;CHAR(10)&amp;$CD$25&amp;AB1438&amp;$CE$25&amp;CHAR(10),"")&amp;IF(LEN(AD1438)&gt;0,$CD$23&amp;INDEX($CH$3:CH1441,MATCH(AC1438,$CG$3:CG1441,0))&amp;$CE$23&amp;CHAR(10)&amp;$CD$24&amp;AD1438&amp;$CE$24&amp;CHAR(10)&amp;$CD$25&amp;AE1438&amp;$CE$25&amp;CHAR(10),"")&amp;IF(LEN(AG1438)&gt;0,$CD$23&amp;INDEX($CH$3:CH1441,MATCH(AF1438,$CG$3:CG1441,0))&amp;$CE$23&amp;CHAR(10)&amp;$CD$24&amp;AG1438&amp;$CE$24&amp;CHAR(10)&amp;$CD$25&amp;AH1438&amp;$CE$25&amp;CHAR(10),"")&amp;IF(LEN(AJ1438)&gt;0,$CD$23&amp;INDEX($CH$3:CH1441,MATCH(AI1438,$CG$3:CG1441,0))&amp;$CE$23&amp;CHAR(10)&amp;$CD$24&amp;AJ1438&amp;$CE$24&amp;CHAR(10)&amp;$CD$25&amp;AK1438&amp;$CE$25&amp;CHAR(10),"")</f>
        <v/>
      </c>
      <c r="BK1438" s="18" t="str">
        <f>IF(LEN(J1438)&gt;0,INDEX($BH$2:$BH$100000,MATCH(J1438,VBAsheet!$H$2:$H$100000,0))&amp;CHAR(10),"")&amp;IF(LEN(K1438)&gt;0,INDEX($BH$2:$BH$100000,MATCH(K1438,VBAsheet!$H$2:$H$100000,0))&amp;CHAR(10),"")&amp;IF(LEN(L1438)&gt;0,INDEX($BH$2:$BH$100000,MATCH(L1438,VBAsheet!$H$2:$H$100000,0))&amp;CHAR(10),"")&amp;IF(LEN(M1438)&gt;0,INDEX($BH$2:$BH$100000,MATCH(M1438,VBAsheet!$H$2:$H$100000,0))&amp;CHAR(10),"")</f>
        <v/>
      </c>
      <c r="BM1438" s="94" t="str">
        <f t="shared" si="816"/>
        <v/>
      </c>
      <c r="BN1438" s="95" t="str">
        <f t="shared" si="835"/>
        <v/>
      </c>
      <c r="BP1438" s="18" t="str">
        <f t="shared" si="836"/>
        <v/>
      </c>
      <c r="BR1438" s="81" t="str">
        <f t="shared" si="846"/>
        <v/>
      </c>
      <c r="BU1438" s="138" t="str">
        <f t="shared" si="837"/>
        <v/>
      </c>
      <c r="BV1438" s="3" t="str">
        <f t="shared" si="838"/>
        <v/>
      </c>
      <c r="BW1438" s="3" t="str">
        <f t="shared" si="839"/>
        <v/>
      </c>
      <c r="BX1438" s="144" t="str">
        <f t="shared" si="840"/>
        <v/>
      </c>
      <c r="BY1438" s="18" t="str">
        <f t="shared" si="841"/>
        <v/>
      </c>
      <c r="BZ1438" s="18" t="str">
        <f t="shared" si="842"/>
        <v/>
      </c>
      <c r="CA1438" s="19" t="str">
        <f t="shared" si="843"/>
        <v/>
      </c>
    </row>
    <row r="1439" spans="4:79" x14ac:dyDescent="0.45">
      <c r="D1439" s="164" t="str">
        <f t="shared" si="844"/>
        <v/>
      </c>
      <c r="I1439" s="9" t="str">
        <f t="shared" si="817"/>
        <v/>
      </c>
      <c r="J1439" s="173" t="str">
        <f t="shared" si="818"/>
        <v/>
      </c>
      <c r="K1439" s="13"/>
      <c r="L1439" s="13"/>
      <c r="M1439" s="13"/>
      <c r="N1439" s="178" t="str">
        <f t="shared" si="819"/>
        <v/>
      </c>
      <c r="O1439" s="181" t="str">
        <f t="shared" si="820"/>
        <v/>
      </c>
      <c r="P1439" s="8" t="str">
        <f t="shared" si="821"/>
        <v/>
      </c>
      <c r="Q1439" s="8" t="str">
        <f t="shared" si="822"/>
        <v/>
      </c>
      <c r="R1439" s="8" t="str">
        <f t="shared" si="823"/>
        <v/>
      </c>
      <c r="S1439" s="8" t="str">
        <f t="shared" si="824"/>
        <v/>
      </c>
      <c r="T1439" s="8" t="str">
        <f t="shared" si="825"/>
        <v/>
      </c>
      <c r="U1439" s="8" t="str">
        <f t="shared" si="826"/>
        <v/>
      </c>
      <c r="V1439" s="16" t="str">
        <f t="shared" si="827"/>
        <v/>
      </c>
      <c r="W1439" s="129" t="str">
        <f t="shared" si="828"/>
        <v/>
      </c>
      <c r="X1439" s="8" t="str">
        <f t="shared" si="829"/>
        <v/>
      </c>
      <c r="Y1439" s="8" t="str">
        <f t="shared" si="830"/>
        <v/>
      </c>
      <c r="AQ1439" s="6" t="str">
        <f t="shared" si="831"/>
        <v/>
      </c>
      <c r="AR1439" s="128" t="str">
        <f t="shared" si="832"/>
        <v/>
      </c>
      <c r="AS1439" s="128" t="str">
        <f t="shared" si="833"/>
        <v/>
      </c>
      <c r="AT1439" s="139" t="str">
        <f t="shared" si="845"/>
        <v/>
      </c>
      <c r="BH1439" s="127" t="str">
        <f>IF(LEN(VBAsheet!H1439)&gt;0,$CD$4&amp;CHAR(10)&amp;$CD$5&amp;CHAR(10)&amp;$CD$6&amp;IF(VBAsheet!I1439="N",1,0)&amp;$CE$6&amp;CHAR(10)&amp;$CD$7&amp;CHAR(10)&amp;$CD$8&amp;VBAsheet!H1439&amp;$CE$8&amp;CHAR(10)&amp;$CD$9&amp;VBAsheet!K1439&amp;$CE$9&amp;CHAR(10)&amp;$CD$10&amp;VBAsheet!J1439-1&amp;$CE$10&amp;CHAR(10)&amp;$CD$11,"")</f>
        <v/>
      </c>
      <c r="BI1439"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39" s="18" t="str">
        <f>IF(LEN(X1439)&gt;0,$CD$23&amp;INDEX($CH$3:CH1442,MATCH(W1439,$CG$3:CG1442,0))&amp;$CE$23&amp;CHAR(10)&amp;$CD$24&amp;X1439&amp;$CE$24&amp;CHAR(10)&amp;$CD$25&amp;Y1439&amp;$CE$25&amp;CHAR(10),"")&amp;IF(LEN(AA1439)&gt;0,$CD$23&amp;INDEX($CH$3:CH1442,MATCH(Z1439,$CG$3:CG1442,0))&amp;$CE$23&amp;CHAR(10)&amp;$CD$24&amp;AA1439&amp;$CE$24&amp;CHAR(10)&amp;$CD$25&amp;AB1439&amp;$CE$25&amp;CHAR(10),"")&amp;IF(LEN(AD1439)&gt;0,$CD$23&amp;INDEX($CH$3:CH1442,MATCH(AC1439,$CG$3:CG1442,0))&amp;$CE$23&amp;CHAR(10)&amp;$CD$24&amp;AD1439&amp;$CE$24&amp;CHAR(10)&amp;$CD$25&amp;AE1439&amp;$CE$25&amp;CHAR(10),"")&amp;IF(LEN(AG1439)&gt;0,$CD$23&amp;INDEX($CH$3:CH1442,MATCH(AF1439,$CG$3:CG1442,0))&amp;$CE$23&amp;CHAR(10)&amp;$CD$24&amp;AG1439&amp;$CE$24&amp;CHAR(10)&amp;$CD$25&amp;AH1439&amp;$CE$25&amp;CHAR(10),"")&amp;IF(LEN(AJ1439)&gt;0,$CD$23&amp;INDEX($CH$3:CH1442,MATCH(AI1439,$CG$3:CG1442,0))&amp;$CE$23&amp;CHAR(10)&amp;$CD$24&amp;AJ1439&amp;$CE$24&amp;CHAR(10)&amp;$CD$25&amp;AK1439&amp;$CE$25&amp;CHAR(10),"")</f>
        <v/>
      </c>
      <c r="BK1439" s="18" t="str">
        <f>IF(LEN(J1439)&gt;0,INDEX($BH$2:$BH$100000,MATCH(J1439,VBAsheet!$H$2:$H$100000,0))&amp;CHAR(10),"")&amp;IF(LEN(K1439)&gt;0,INDEX($BH$2:$BH$100000,MATCH(K1439,VBAsheet!$H$2:$H$100000,0))&amp;CHAR(10),"")&amp;IF(LEN(L1439)&gt;0,INDEX($BH$2:$BH$100000,MATCH(L1439,VBAsheet!$H$2:$H$100000,0))&amp;CHAR(10),"")&amp;IF(LEN(M1439)&gt;0,INDEX($BH$2:$BH$100000,MATCH(M1439,VBAsheet!$H$2:$H$100000,0))&amp;CHAR(10),"")</f>
        <v/>
      </c>
      <c r="BM1439" s="94" t="str">
        <f t="shared" si="816"/>
        <v/>
      </c>
      <c r="BN1439" s="95" t="str">
        <f t="shared" si="835"/>
        <v/>
      </c>
      <c r="BP1439" s="18" t="str">
        <f t="shared" si="836"/>
        <v/>
      </c>
      <c r="BR1439" s="81" t="str">
        <f t="shared" si="846"/>
        <v/>
      </c>
      <c r="BU1439" s="138" t="str">
        <f t="shared" si="837"/>
        <v/>
      </c>
      <c r="BV1439" s="3" t="str">
        <f t="shared" si="838"/>
        <v/>
      </c>
      <c r="BW1439" s="3" t="str">
        <f t="shared" si="839"/>
        <v/>
      </c>
      <c r="BX1439" s="144" t="str">
        <f t="shared" si="840"/>
        <v/>
      </c>
      <c r="BY1439" s="18" t="str">
        <f t="shared" si="841"/>
        <v/>
      </c>
      <c r="BZ1439" s="18" t="str">
        <f t="shared" si="842"/>
        <v/>
      </c>
      <c r="CA1439" s="19" t="str">
        <f t="shared" si="843"/>
        <v/>
      </c>
    </row>
    <row r="1440" spans="4:79" x14ac:dyDescent="0.45">
      <c r="D1440" s="164" t="str">
        <f t="shared" si="844"/>
        <v/>
      </c>
      <c r="I1440" s="9" t="str">
        <f t="shared" si="817"/>
        <v/>
      </c>
      <c r="J1440" s="173" t="str">
        <f t="shared" si="818"/>
        <v/>
      </c>
      <c r="K1440" s="13"/>
      <c r="L1440" s="13"/>
      <c r="M1440" s="13"/>
      <c r="N1440" s="178" t="str">
        <f t="shared" si="819"/>
        <v/>
      </c>
      <c r="O1440" s="181" t="str">
        <f t="shared" si="820"/>
        <v/>
      </c>
      <c r="P1440" s="8" t="str">
        <f t="shared" si="821"/>
        <v/>
      </c>
      <c r="Q1440" s="8" t="str">
        <f t="shared" si="822"/>
        <v/>
      </c>
      <c r="R1440" s="8" t="str">
        <f t="shared" si="823"/>
        <v/>
      </c>
      <c r="S1440" s="8" t="str">
        <f t="shared" si="824"/>
        <v/>
      </c>
      <c r="T1440" s="8" t="str">
        <f t="shared" si="825"/>
        <v/>
      </c>
      <c r="U1440" s="8" t="str">
        <f t="shared" si="826"/>
        <v/>
      </c>
      <c r="V1440" s="16" t="str">
        <f t="shared" si="827"/>
        <v/>
      </c>
      <c r="W1440" s="129" t="str">
        <f t="shared" si="828"/>
        <v/>
      </c>
      <c r="X1440" s="8" t="str">
        <f t="shared" si="829"/>
        <v/>
      </c>
      <c r="Y1440" s="8" t="str">
        <f t="shared" si="830"/>
        <v/>
      </c>
      <c r="AQ1440" s="6" t="str">
        <f t="shared" si="831"/>
        <v/>
      </c>
      <c r="AR1440" s="128" t="str">
        <f t="shared" si="832"/>
        <v/>
      </c>
      <c r="AS1440" s="128" t="str">
        <f t="shared" si="833"/>
        <v/>
      </c>
      <c r="AT1440" s="139" t="str">
        <f t="shared" si="845"/>
        <v/>
      </c>
      <c r="BH1440" s="127" t="str">
        <f>IF(LEN(VBAsheet!H1440)&gt;0,$CD$4&amp;CHAR(10)&amp;$CD$5&amp;CHAR(10)&amp;$CD$6&amp;IF(VBAsheet!I1440="N",1,0)&amp;$CE$6&amp;CHAR(10)&amp;$CD$7&amp;CHAR(10)&amp;$CD$8&amp;VBAsheet!H1440&amp;$CE$8&amp;CHAR(10)&amp;$CD$9&amp;VBAsheet!K1440&amp;$CE$9&amp;CHAR(10)&amp;$CD$10&amp;VBAsheet!J1440-1&amp;$CE$10&amp;CHAR(10)&amp;$CD$11,"")</f>
        <v/>
      </c>
      <c r="BI1440"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0" s="18" t="str">
        <f>IF(LEN(X1440)&gt;0,$CD$23&amp;INDEX($CH$3:CH1443,MATCH(W1440,$CG$3:CG1443,0))&amp;$CE$23&amp;CHAR(10)&amp;$CD$24&amp;X1440&amp;$CE$24&amp;CHAR(10)&amp;$CD$25&amp;Y1440&amp;$CE$25&amp;CHAR(10),"")&amp;IF(LEN(AA1440)&gt;0,$CD$23&amp;INDEX($CH$3:CH1443,MATCH(Z1440,$CG$3:CG1443,0))&amp;$CE$23&amp;CHAR(10)&amp;$CD$24&amp;AA1440&amp;$CE$24&amp;CHAR(10)&amp;$CD$25&amp;AB1440&amp;$CE$25&amp;CHAR(10),"")&amp;IF(LEN(AD1440)&gt;0,$CD$23&amp;INDEX($CH$3:CH1443,MATCH(AC1440,$CG$3:CG1443,0))&amp;$CE$23&amp;CHAR(10)&amp;$CD$24&amp;AD1440&amp;$CE$24&amp;CHAR(10)&amp;$CD$25&amp;AE1440&amp;$CE$25&amp;CHAR(10),"")&amp;IF(LEN(AG1440)&gt;0,$CD$23&amp;INDEX($CH$3:CH1443,MATCH(AF1440,$CG$3:CG1443,0))&amp;$CE$23&amp;CHAR(10)&amp;$CD$24&amp;AG1440&amp;$CE$24&amp;CHAR(10)&amp;$CD$25&amp;AH1440&amp;$CE$25&amp;CHAR(10),"")&amp;IF(LEN(AJ1440)&gt;0,$CD$23&amp;INDEX($CH$3:CH1443,MATCH(AI1440,$CG$3:CG1443,0))&amp;$CE$23&amp;CHAR(10)&amp;$CD$24&amp;AJ1440&amp;$CE$24&amp;CHAR(10)&amp;$CD$25&amp;AK1440&amp;$CE$25&amp;CHAR(10),"")</f>
        <v/>
      </c>
      <c r="BK1440" s="18" t="str">
        <f>IF(LEN(J1440)&gt;0,INDEX($BH$2:$BH$100000,MATCH(J1440,VBAsheet!$H$2:$H$100000,0))&amp;CHAR(10),"")&amp;IF(LEN(K1440)&gt;0,INDEX($BH$2:$BH$100000,MATCH(K1440,VBAsheet!$H$2:$H$100000,0))&amp;CHAR(10),"")&amp;IF(LEN(L1440)&gt;0,INDEX($BH$2:$BH$100000,MATCH(L1440,VBAsheet!$H$2:$H$100000,0))&amp;CHAR(10),"")&amp;IF(LEN(M1440)&gt;0,INDEX($BH$2:$BH$100000,MATCH(M1440,VBAsheet!$H$2:$H$100000,0))&amp;CHAR(10),"")</f>
        <v/>
      </c>
      <c r="BM1440" s="94" t="str">
        <f t="shared" si="816"/>
        <v/>
      </c>
      <c r="BN1440" s="95" t="str">
        <f t="shared" si="835"/>
        <v/>
      </c>
      <c r="BP1440" s="18" t="str">
        <f t="shared" si="836"/>
        <v/>
      </c>
      <c r="BR1440" s="81" t="str">
        <f t="shared" si="846"/>
        <v/>
      </c>
      <c r="BU1440" s="138" t="str">
        <f t="shared" si="837"/>
        <v/>
      </c>
      <c r="BV1440" s="3" t="str">
        <f t="shared" si="838"/>
        <v/>
      </c>
      <c r="BW1440" s="3" t="str">
        <f t="shared" si="839"/>
        <v/>
      </c>
      <c r="BX1440" s="144" t="str">
        <f t="shared" si="840"/>
        <v/>
      </c>
      <c r="BY1440" s="18" t="str">
        <f t="shared" si="841"/>
        <v/>
      </c>
      <c r="BZ1440" s="18" t="str">
        <f t="shared" si="842"/>
        <v/>
      </c>
      <c r="CA1440" s="19" t="str">
        <f t="shared" si="843"/>
        <v/>
      </c>
    </row>
    <row r="1441" spans="4:79" x14ac:dyDescent="0.45">
      <c r="D1441" s="164" t="str">
        <f t="shared" si="844"/>
        <v/>
      </c>
      <c r="I1441" s="9" t="str">
        <f t="shared" si="817"/>
        <v/>
      </c>
      <c r="J1441" s="173" t="str">
        <f t="shared" si="818"/>
        <v/>
      </c>
      <c r="K1441" s="13"/>
      <c r="L1441" s="13"/>
      <c r="M1441" s="13"/>
      <c r="N1441" s="178" t="str">
        <f t="shared" si="819"/>
        <v/>
      </c>
      <c r="O1441" s="181" t="str">
        <f t="shared" si="820"/>
        <v/>
      </c>
      <c r="P1441" s="8" t="str">
        <f t="shared" si="821"/>
        <v/>
      </c>
      <c r="Q1441" s="8" t="str">
        <f t="shared" si="822"/>
        <v/>
      </c>
      <c r="R1441" s="8" t="str">
        <f t="shared" si="823"/>
        <v/>
      </c>
      <c r="S1441" s="8" t="str">
        <f t="shared" si="824"/>
        <v/>
      </c>
      <c r="T1441" s="8" t="str">
        <f t="shared" si="825"/>
        <v/>
      </c>
      <c r="U1441" s="8" t="str">
        <f t="shared" si="826"/>
        <v/>
      </c>
      <c r="V1441" s="16" t="str">
        <f t="shared" si="827"/>
        <v/>
      </c>
      <c r="W1441" s="129" t="str">
        <f t="shared" si="828"/>
        <v/>
      </c>
      <c r="X1441" s="8" t="str">
        <f t="shared" si="829"/>
        <v/>
      </c>
      <c r="Y1441" s="8" t="str">
        <f t="shared" si="830"/>
        <v/>
      </c>
      <c r="AQ1441" s="6" t="str">
        <f t="shared" si="831"/>
        <v/>
      </c>
      <c r="AR1441" s="128" t="str">
        <f t="shared" si="832"/>
        <v/>
      </c>
      <c r="AS1441" s="128" t="str">
        <f t="shared" si="833"/>
        <v/>
      </c>
      <c r="AT1441" s="139" t="str">
        <f t="shared" si="845"/>
        <v/>
      </c>
      <c r="BH1441" s="127" t="str">
        <f>IF(LEN(VBAsheet!H1441)&gt;0,$CD$4&amp;CHAR(10)&amp;$CD$5&amp;CHAR(10)&amp;$CD$6&amp;IF(VBAsheet!I1441="N",1,0)&amp;$CE$6&amp;CHAR(10)&amp;$CD$7&amp;CHAR(10)&amp;$CD$8&amp;VBAsheet!H1441&amp;$CE$8&amp;CHAR(10)&amp;$CD$9&amp;VBAsheet!K1441&amp;$CE$9&amp;CHAR(10)&amp;$CD$10&amp;VBAsheet!J1441-1&amp;$CE$10&amp;CHAR(10)&amp;$CD$11,"")</f>
        <v/>
      </c>
      <c r="BI1441"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1" s="18" t="str">
        <f>IF(LEN(X1441)&gt;0,$CD$23&amp;INDEX($CH$3:CH1444,MATCH(W1441,$CG$3:CG1444,0))&amp;$CE$23&amp;CHAR(10)&amp;$CD$24&amp;X1441&amp;$CE$24&amp;CHAR(10)&amp;$CD$25&amp;Y1441&amp;$CE$25&amp;CHAR(10),"")&amp;IF(LEN(AA1441)&gt;0,$CD$23&amp;INDEX($CH$3:CH1444,MATCH(Z1441,$CG$3:CG1444,0))&amp;$CE$23&amp;CHAR(10)&amp;$CD$24&amp;AA1441&amp;$CE$24&amp;CHAR(10)&amp;$CD$25&amp;AB1441&amp;$CE$25&amp;CHAR(10),"")&amp;IF(LEN(AD1441)&gt;0,$CD$23&amp;INDEX($CH$3:CH1444,MATCH(AC1441,$CG$3:CG1444,0))&amp;$CE$23&amp;CHAR(10)&amp;$CD$24&amp;AD1441&amp;$CE$24&amp;CHAR(10)&amp;$CD$25&amp;AE1441&amp;$CE$25&amp;CHAR(10),"")&amp;IF(LEN(AG1441)&gt;0,$CD$23&amp;INDEX($CH$3:CH1444,MATCH(AF1441,$CG$3:CG1444,0))&amp;$CE$23&amp;CHAR(10)&amp;$CD$24&amp;AG1441&amp;$CE$24&amp;CHAR(10)&amp;$CD$25&amp;AH1441&amp;$CE$25&amp;CHAR(10),"")&amp;IF(LEN(AJ1441)&gt;0,$CD$23&amp;INDEX($CH$3:CH1444,MATCH(AI1441,$CG$3:CG1444,0))&amp;$CE$23&amp;CHAR(10)&amp;$CD$24&amp;AJ1441&amp;$CE$24&amp;CHAR(10)&amp;$CD$25&amp;AK1441&amp;$CE$25&amp;CHAR(10),"")</f>
        <v/>
      </c>
      <c r="BK1441" s="18" t="str">
        <f>IF(LEN(J1441)&gt;0,INDEX($BH$2:$BH$100000,MATCH(J1441,VBAsheet!$H$2:$H$100000,0))&amp;CHAR(10),"")&amp;IF(LEN(K1441)&gt;0,INDEX($BH$2:$BH$100000,MATCH(K1441,VBAsheet!$H$2:$H$100000,0))&amp;CHAR(10),"")&amp;IF(LEN(L1441)&gt;0,INDEX($BH$2:$BH$100000,MATCH(L1441,VBAsheet!$H$2:$H$100000,0))&amp;CHAR(10),"")&amp;IF(LEN(M1441)&gt;0,INDEX($BH$2:$BH$100000,MATCH(M1441,VBAsheet!$H$2:$H$100000,0))&amp;CHAR(10),"")</f>
        <v/>
      </c>
      <c r="BM1441" s="94" t="str">
        <f t="shared" si="816"/>
        <v/>
      </c>
      <c r="BN1441" s="95" t="str">
        <f t="shared" si="835"/>
        <v/>
      </c>
      <c r="BP1441" s="18" t="str">
        <f t="shared" si="836"/>
        <v/>
      </c>
      <c r="BR1441" s="81" t="str">
        <f t="shared" si="846"/>
        <v/>
      </c>
      <c r="BU1441" s="138" t="str">
        <f t="shared" si="837"/>
        <v/>
      </c>
      <c r="BV1441" s="3" t="str">
        <f t="shared" si="838"/>
        <v/>
      </c>
      <c r="BW1441" s="3" t="str">
        <f t="shared" si="839"/>
        <v/>
      </c>
      <c r="BX1441" s="144" t="str">
        <f t="shared" si="840"/>
        <v/>
      </c>
      <c r="BY1441" s="18" t="str">
        <f t="shared" si="841"/>
        <v/>
      </c>
      <c r="BZ1441" s="18" t="str">
        <f t="shared" si="842"/>
        <v/>
      </c>
      <c r="CA1441" s="19" t="str">
        <f t="shared" si="843"/>
        <v/>
      </c>
    </row>
    <row r="1442" spans="4:79" x14ac:dyDescent="0.45">
      <c r="D1442" s="164" t="str">
        <f t="shared" si="844"/>
        <v/>
      </c>
      <c r="I1442" s="9" t="str">
        <f t="shared" si="817"/>
        <v/>
      </c>
      <c r="J1442" s="173" t="str">
        <f t="shared" si="818"/>
        <v/>
      </c>
      <c r="K1442" s="13"/>
      <c r="L1442" s="13"/>
      <c r="M1442" s="13"/>
      <c r="N1442" s="178" t="str">
        <f t="shared" si="819"/>
        <v/>
      </c>
      <c r="O1442" s="181" t="str">
        <f t="shared" si="820"/>
        <v/>
      </c>
      <c r="P1442" s="8" t="str">
        <f t="shared" si="821"/>
        <v/>
      </c>
      <c r="Q1442" s="8" t="str">
        <f t="shared" si="822"/>
        <v/>
      </c>
      <c r="R1442" s="8" t="str">
        <f t="shared" si="823"/>
        <v/>
      </c>
      <c r="S1442" s="8" t="str">
        <f t="shared" si="824"/>
        <v/>
      </c>
      <c r="T1442" s="8" t="str">
        <f t="shared" si="825"/>
        <v/>
      </c>
      <c r="U1442" s="8" t="str">
        <f t="shared" si="826"/>
        <v/>
      </c>
      <c r="V1442" s="16" t="str">
        <f t="shared" si="827"/>
        <v/>
      </c>
      <c r="W1442" s="129" t="str">
        <f t="shared" si="828"/>
        <v/>
      </c>
      <c r="X1442" s="8" t="str">
        <f t="shared" si="829"/>
        <v/>
      </c>
      <c r="Y1442" s="8" t="str">
        <f t="shared" si="830"/>
        <v/>
      </c>
      <c r="AQ1442" s="6" t="str">
        <f t="shared" si="831"/>
        <v/>
      </c>
      <c r="AR1442" s="128" t="str">
        <f t="shared" si="832"/>
        <v/>
      </c>
      <c r="AS1442" s="128" t="str">
        <f t="shared" si="833"/>
        <v/>
      </c>
      <c r="AT1442" s="139" t="str">
        <f t="shared" si="845"/>
        <v/>
      </c>
      <c r="BH1442" s="127" t="str">
        <f>IF(LEN(VBAsheet!H1442)&gt;0,$CD$4&amp;CHAR(10)&amp;$CD$5&amp;CHAR(10)&amp;$CD$6&amp;IF(VBAsheet!I1442="N",1,0)&amp;$CE$6&amp;CHAR(10)&amp;$CD$7&amp;CHAR(10)&amp;$CD$8&amp;VBAsheet!H1442&amp;$CE$8&amp;CHAR(10)&amp;$CD$9&amp;VBAsheet!K1442&amp;$CE$9&amp;CHAR(10)&amp;$CD$10&amp;VBAsheet!J1442-1&amp;$CE$10&amp;CHAR(10)&amp;$CD$11,"")</f>
        <v/>
      </c>
      <c r="BI1442"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2" s="18" t="str">
        <f>IF(LEN(X1442)&gt;0,$CD$23&amp;INDEX($CH$3:CH1445,MATCH(W1442,$CG$3:CG1445,0))&amp;$CE$23&amp;CHAR(10)&amp;$CD$24&amp;X1442&amp;$CE$24&amp;CHAR(10)&amp;$CD$25&amp;Y1442&amp;$CE$25&amp;CHAR(10),"")&amp;IF(LEN(AA1442)&gt;0,$CD$23&amp;INDEX($CH$3:CH1445,MATCH(Z1442,$CG$3:CG1445,0))&amp;$CE$23&amp;CHAR(10)&amp;$CD$24&amp;AA1442&amp;$CE$24&amp;CHAR(10)&amp;$CD$25&amp;AB1442&amp;$CE$25&amp;CHAR(10),"")&amp;IF(LEN(AD1442)&gt;0,$CD$23&amp;INDEX($CH$3:CH1445,MATCH(AC1442,$CG$3:CG1445,0))&amp;$CE$23&amp;CHAR(10)&amp;$CD$24&amp;AD1442&amp;$CE$24&amp;CHAR(10)&amp;$CD$25&amp;AE1442&amp;$CE$25&amp;CHAR(10),"")&amp;IF(LEN(AG1442)&gt;0,$CD$23&amp;INDEX($CH$3:CH1445,MATCH(AF1442,$CG$3:CG1445,0))&amp;$CE$23&amp;CHAR(10)&amp;$CD$24&amp;AG1442&amp;$CE$24&amp;CHAR(10)&amp;$CD$25&amp;AH1442&amp;$CE$25&amp;CHAR(10),"")&amp;IF(LEN(AJ1442)&gt;0,$CD$23&amp;INDEX($CH$3:CH1445,MATCH(AI1442,$CG$3:CG1445,0))&amp;$CE$23&amp;CHAR(10)&amp;$CD$24&amp;AJ1442&amp;$CE$24&amp;CHAR(10)&amp;$CD$25&amp;AK1442&amp;$CE$25&amp;CHAR(10),"")</f>
        <v/>
      </c>
      <c r="BK1442" s="18" t="str">
        <f>IF(LEN(J1442)&gt;0,INDEX($BH$2:$BH$100000,MATCH(J1442,VBAsheet!$H$2:$H$100000,0))&amp;CHAR(10),"")&amp;IF(LEN(K1442)&gt;0,INDEX($BH$2:$BH$100000,MATCH(K1442,VBAsheet!$H$2:$H$100000,0))&amp;CHAR(10),"")&amp;IF(LEN(L1442)&gt;0,INDEX($BH$2:$BH$100000,MATCH(L1442,VBAsheet!$H$2:$H$100000,0))&amp;CHAR(10),"")&amp;IF(LEN(M1442)&gt;0,INDEX($BH$2:$BH$100000,MATCH(M1442,VBAsheet!$H$2:$H$100000,0))&amp;CHAR(10),"")</f>
        <v/>
      </c>
      <c r="BM1442" s="94" t="str">
        <f t="shared" si="816"/>
        <v/>
      </c>
      <c r="BN1442" s="95" t="str">
        <f t="shared" si="835"/>
        <v/>
      </c>
      <c r="BP1442" s="18" t="str">
        <f t="shared" si="836"/>
        <v/>
      </c>
      <c r="BR1442" s="81" t="str">
        <f t="shared" si="846"/>
        <v/>
      </c>
      <c r="BU1442" s="138" t="str">
        <f t="shared" si="837"/>
        <v/>
      </c>
      <c r="BV1442" s="3" t="str">
        <f t="shared" si="838"/>
        <v/>
      </c>
      <c r="BW1442" s="3" t="str">
        <f t="shared" si="839"/>
        <v/>
      </c>
      <c r="BX1442" s="144" t="str">
        <f t="shared" si="840"/>
        <v/>
      </c>
      <c r="BY1442" s="18" t="str">
        <f t="shared" si="841"/>
        <v/>
      </c>
      <c r="BZ1442" s="18" t="str">
        <f t="shared" si="842"/>
        <v/>
      </c>
      <c r="CA1442" s="19" t="str">
        <f t="shared" si="843"/>
        <v/>
      </c>
    </row>
    <row r="1443" spans="4:79" x14ac:dyDescent="0.45">
      <c r="D1443" s="164" t="str">
        <f t="shared" si="844"/>
        <v/>
      </c>
      <c r="I1443" s="9" t="str">
        <f t="shared" si="817"/>
        <v/>
      </c>
      <c r="J1443" s="173" t="str">
        <f t="shared" si="818"/>
        <v/>
      </c>
      <c r="K1443" s="13"/>
      <c r="L1443" s="13"/>
      <c r="M1443" s="13"/>
      <c r="N1443" s="178" t="str">
        <f t="shared" si="819"/>
        <v/>
      </c>
      <c r="O1443" s="181" t="str">
        <f t="shared" si="820"/>
        <v/>
      </c>
      <c r="P1443" s="8" t="str">
        <f t="shared" si="821"/>
        <v/>
      </c>
      <c r="Q1443" s="8" t="str">
        <f t="shared" si="822"/>
        <v/>
      </c>
      <c r="R1443" s="8" t="str">
        <f t="shared" si="823"/>
        <v/>
      </c>
      <c r="S1443" s="8" t="str">
        <f t="shared" si="824"/>
        <v/>
      </c>
      <c r="T1443" s="8" t="str">
        <f t="shared" si="825"/>
        <v/>
      </c>
      <c r="U1443" s="8" t="str">
        <f t="shared" si="826"/>
        <v/>
      </c>
      <c r="V1443" s="16" t="str">
        <f t="shared" si="827"/>
        <v/>
      </c>
      <c r="W1443" s="129" t="str">
        <f t="shared" si="828"/>
        <v/>
      </c>
      <c r="X1443" s="8" t="str">
        <f t="shared" si="829"/>
        <v/>
      </c>
      <c r="Y1443" s="8" t="str">
        <f t="shared" si="830"/>
        <v/>
      </c>
      <c r="AQ1443" s="6" t="str">
        <f t="shared" si="831"/>
        <v/>
      </c>
      <c r="AR1443" s="128" t="str">
        <f t="shared" si="832"/>
        <v/>
      </c>
      <c r="AS1443" s="128" t="str">
        <f t="shared" si="833"/>
        <v/>
      </c>
      <c r="AT1443" s="139" t="str">
        <f t="shared" si="845"/>
        <v/>
      </c>
      <c r="BH1443" s="127" t="str">
        <f>IF(LEN(VBAsheet!H1443)&gt;0,$CD$4&amp;CHAR(10)&amp;$CD$5&amp;CHAR(10)&amp;$CD$6&amp;IF(VBAsheet!I1443="N",1,0)&amp;$CE$6&amp;CHAR(10)&amp;$CD$7&amp;CHAR(10)&amp;$CD$8&amp;VBAsheet!H1443&amp;$CE$8&amp;CHAR(10)&amp;$CD$9&amp;VBAsheet!K1443&amp;$CE$9&amp;CHAR(10)&amp;$CD$10&amp;VBAsheet!J1443-1&amp;$CE$10&amp;CHAR(10)&amp;$CD$11,"")</f>
        <v/>
      </c>
      <c r="BI1443"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3" s="18" t="str">
        <f>IF(LEN(X1443)&gt;0,$CD$23&amp;INDEX($CH$3:CH1446,MATCH(W1443,$CG$3:CG1446,0))&amp;$CE$23&amp;CHAR(10)&amp;$CD$24&amp;X1443&amp;$CE$24&amp;CHAR(10)&amp;$CD$25&amp;Y1443&amp;$CE$25&amp;CHAR(10),"")&amp;IF(LEN(AA1443)&gt;0,$CD$23&amp;INDEX($CH$3:CH1446,MATCH(Z1443,$CG$3:CG1446,0))&amp;$CE$23&amp;CHAR(10)&amp;$CD$24&amp;AA1443&amp;$CE$24&amp;CHAR(10)&amp;$CD$25&amp;AB1443&amp;$CE$25&amp;CHAR(10),"")&amp;IF(LEN(AD1443)&gt;0,$CD$23&amp;INDEX($CH$3:CH1446,MATCH(AC1443,$CG$3:CG1446,0))&amp;$CE$23&amp;CHAR(10)&amp;$CD$24&amp;AD1443&amp;$CE$24&amp;CHAR(10)&amp;$CD$25&amp;AE1443&amp;$CE$25&amp;CHAR(10),"")&amp;IF(LEN(AG1443)&gt;0,$CD$23&amp;INDEX($CH$3:CH1446,MATCH(AF1443,$CG$3:CG1446,0))&amp;$CE$23&amp;CHAR(10)&amp;$CD$24&amp;AG1443&amp;$CE$24&amp;CHAR(10)&amp;$CD$25&amp;AH1443&amp;$CE$25&amp;CHAR(10),"")&amp;IF(LEN(AJ1443)&gt;0,$CD$23&amp;INDEX($CH$3:CH1446,MATCH(AI1443,$CG$3:CG1446,0))&amp;$CE$23&amp;CHAR(10)&amp;$CD$24&amp;AJ1443&amp;$CE$24&amp;CHAR(10)&amp;$CD$25&amp;AK1443&amp;$CE$25&amp;CHAR(10),"")</f>
        <v/>
      </c>
      <c r="BK1443" s="18" t="str">
        <f>IF(LEN(J1443)&gt;0,INDEX($BH$2:$BH$100000,MATCH(J1443,VBAsheet!$H$2:$H$100000,0))&amp;CHAR(10),"")&amp;IF(LEN(K1443)&gt;0,INDEX($BH$2:$BH$100000,MATCH(K1443,VBAsheet!$H$2:$H$100000,0))&amp;CHAR(10),"")&amp;IF(LEN(L1443)&gt;0,INDEX($BH$2:$BH$100000,MATCH(L1443,VBAsheet!$H$2:$H$100000,0))&amp;CHAR(10),"")&amp;IF(LEN(M1443)&gt;0,INDEX($BH$2:$BH$100000,MATCH(M1443,VBAsheet!$H$2:$H$100000,0))&amp;CHAR(10),"")</f>
        <v/>
      </c>
      <c r="BM1443" s="94" t="str">
        <f t="shared" si="816"/>
        <v/>
      </c>
      <c r="BN1443" s="95" t="str">
        <f t="shared" si="835"/>
        <v/>
      </c>
      <c r="BP1443" s="18" t="str">
        <f t="shared" si="836"/>
        <v/>
      </c>
      <c r="BR1443" s="81" t="str">
        <f t="shared" si="846"/>
        <v/>
      </c>
      <c r="BU1443" s="138" t="str">
        <f t="shared" si="837"/>
        <v/>
      </c>
      <c r="BV1443" s="3" t="str">
        <f t="shared" si="838"/>
        <v/>
      </c>
      <c r="BW1443" s="3" t="str">
        <f t="shared" si="839"/>
        <v/>
      </c>
      <c r="BX1443" s="144" t="str">
        <f t="shared" si="840"/>
        <v/>
      </c>
      <c r="BY1443" s="18" t="str">
        <f t="shared" si="841"/>
        <v/>
      </c>
      <c r="BZ1443" s="18" t="str">
        <f t="shared" si="842"/>
        <v/>
      </c>
      <c r="CA1443" s="19" t="str">
        <f t="shared" si="843"/>
        <v/>
      </c>
    </row>
    <row r="1444" spans="4:79" x14ac:dyDescent="0.45">
      <c r="D1444" s="164" t="str">
        <f t="shared" si="844"/>
        <v/>
      </c>
      <c r="I1444" s="9" t="str">
        <f t="shared" si="817"/>
        <v/>
      </c>
      <c r="J1444" s="173" t="str">
        <f t="shared" si="818"/>
        <v/>
      </c>
      <c r="K1444" s="13"/>
      <c r="L1444" s="13"/>
      <c r="M1444" s="13"/>
      <c r="N1444" s="178" t="str">
        <f t="shared" si="819"/>
        <v/>
      </c>
      <c r="O1444" s="181" t="str">
        <f t="shared" si="820"/>
        <v/>
      </c>
      <c r="P1444" s="8" t="str">
        <f t="shared" si="821"/>
        <v/>
      </c>
      <c r="Q1444" s="8" t="str">
        <f t="shared" si="822"/>
        <v/>
      </c>
      <c r="R1444" s="8" t="str">
        <f t="shared" si="823"/>
        <v/>
      </c>
      <c r="S1444" s="8" t="str">
        <f t="shared" si="824"/>
        <v/>
      </c>
      <c r="T1444" s="8" t="str">
        <f t="shared" si="825"/>
        <v/>
      </c>
      <c r="U1444" s="8" t="str">
        <f t="shared" si="826"/>
        <v/>
      </c>
      <c r="V1444" s="16" t="str">
        <f t="shared" si="827"/>
        <v/>
      </c>
      <c r="W1444" s="129" t="str">
        <f t="shared" si="828"/>
        <v/>
      </c>
      <c r="X1444" s="8" t="str">
        <f t="shared" si="829"/>
        <v/>
      </c>
      <c r="Y1444" s="8" t="str">
        <f t="shared" si="830"/>
        <v/>
      </c>
      <c r="AQ1444" s="6" t="str">
        <f t="shared" si="831"/>
        <v/>
      </c>
      <c r="AR1444" s="128" t="str">
        <f t="shared" si="832"/>
        <v/>
      </c>
      <c r="AS1444" s="128" t="str">
        <f t="shared" si="833"/>
        <v/>
      </c>
      <c r="AT1444" s="139" t="str">
        <f t="shared" si="845"/>
        <v/>
      </c>
      <c r="BH1444" s="127" t="str">
        <f>IF(LEN(VBAsheet!H1444)&gt;0,$CD$4&amp;CHAR(10)&amp;$CD$5&amp;CHAR(10)&amp;$CD$6&amp;IF(VBAsheet!I1444="N",1,0)&amp;$CE$6&amp;CHAR(10)&amp;$CD$7&amp;CHAR(10)&amp;$CD$8&amp;VBAsheet!H1444&amp;$CE$8&amp;CHAR(10)&amp;$CD$9&amp;VBAsheet!K1444&amp;$CE$9&amp;CHAR(10)&amp;$CD$10&amp;VBAsheet!J1444-1&amp;$CE$10&amp;CHAR(10)&amp;$CD$11,"")</f>
        <v/>
      </c>
      <c r="BI1444"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4" s="18" t="str">
        <f>IF(LEN(X1444)&gt;0,$CD$23&amp;INDEX($CH$3:CH1447,MATCH(W1444,$CG$3:CG1447,0))&amp;$CE$23&amp;CHAR(10)&amp;$CD$24&amp;X1444&amp;$CE$24&amp;CHAR(10)&amp;$CD$25&amp;Y1444&amp;$CE$25&amp;CHAR(10),"")&amp;IF(LEN(AA1444)&gt;0,$CD$23&amp;INDEX($CH$3:CH1447,MATCH(Z1444,$CG$3:CG1447,0))&amp;$CE$23&amp;CHAR(10)&amp;$CD$24&amp;AA1444&amp;$CE$24&amp;CHAR(10)&amp;$CD$25&amp;AB1444&amp;$CE$25&amp;CHAR(10),"")&amp;IF(LEN(AD1444)&gt;0,$CD$23&amp;INDEX($CH$3:CH1447,MATCH(AC1444,$CG$3:CG1447,0))&amp;$CE$23&amp;CHAR(10)&amp;$CD$24&amp;AD1444&amp;$CE$24&amp;CHAR(10)&amp;$CD$25&amp;AE1444&amp;$CE$25&amp;CHAR(10),"")&amp;IF(LEN(AG1444)&gt;0,$CD$23&amp;INDEX($CH$3:CH1447,MATCH(AF1444,$CG$3:CG1447,0))&amp;$CE$23&amp;CHAR(10)&amp;$CD$24&amp;AG1444&amp;$CE$24&amp;CHAR(10)&amp;$CD$25&amp;AH1444&amp;$CE$25&amp;CHAR(10),"")&amp;IF(LEN(AJ1444)&gt;0,$CD$23&amp;INDEX($CH$3:CH1447,MATCH(AI1444,$CG$3:CG1447,0))&amp;$CE$23&amp;CHAR(10)&amp;$CD$24&amp;AJ1444&amp;$CE$24&amp;CHAR(10)&amp;$CD$25&amp;AK1444&amp;$CE$25&amp;CHAR(10),"")</f>
        <v/>
      </c>
      <c r="BK1444" s="18" t="str">
        <f>IF(LEN(J1444)&gt;0,INDEX($BH$2:$BH$100000,MATCH(J1444,VBAsheet!$H$2:$H$100000,0))&amp;CHAR(10),"")&amp;IF(LEN(K1444)&gt;0,INDEX($BH$2:$BH$100000,MATCH(K1444,VBAsheet!$H$2:$H$100000,0))&amp;CHAR(10),"")&amp;IF(LEN(L1444)&gt;0,INDEX($BH$2:$BH$100000,MATCH(L1444,VBAsheet!$H$2:$H$100000,0))&amp;CHAR(10),"")&amp;IF(LEN(M1444)&gt;0,INDEX($BH$2:$BH$100000,MATCH(M1444,VBAsheet!$H$2:$H$100000,0))&amp;CHAR(10),"")</f>
        <v/>
      </c>
      <c r="BM1444" s="94" t="str">
        <f t="shared" si="816"/>
        <v/>
      </c>
      <c r="BN1444" s="95" t="str">
        <f t="shared" si="835"/>
        <v/>
      </c>
      <c r="BP1444" s="18" t="str">
        <f t="shared" si="836"/>
        <v/>
      </c>
      <c r="BR1444" s="81" t="str">
        <f t="shared" si="846"/>
        <v/>
      </c>
      <c r="BU1444" s="138" t="str">
        <f t="shared" si="837"/>
        <v/>
      </c>
      <c r="BV1444" s="3" t="str">
        <f t="shared" si="838"/>
        <v/>
      </c>
      <c r="BW1444" s="3" t="str">
        <f t="shared" si="839"/>
        <v/>
      </c>
      <c r="BX1444" s="144" t="str">
        <f t="shared" si="840"/>
        <v/>
      </c>
      <c r="BY1444" s="18" t="str">
        <f t="shared" si="841"/>
        <v/>
      </c>
      <c r="BZ1444" s="18" t="str">
        <f t="shared" si="842"/>
        <v/>
      </c>
      <c r="CA1444" s="19" t="str">
        <f t="shared" si="843"/>
        <v/>
      </c>
    </row>
    <row r="1445" spans="4:79" x14ac:dyDescent="0.45">
      <c r="D1445" s="164" t="str">
        <f t="shared" si="844"/>
        <v/>
      </c>
      <c r="I1445" s="9" t="str">
        <f t="shared" si="817"/>
        <v/>
      </c>
      <c r="J1445" s="173" t="str">
        <f t="shared" si="818"/>
        <v/>
      </c>
      <c r="K1445" s="13"/>
      <c r="L1445" s="13"/>
      <c r="M1445" s="13"/>
      <c r="N1445" s="178" t="str">
        <f t="shared" si="819"/>
        <v/>
      </c>
      <c r="O1445" s="181" t="str">
        <f t="shared" si="820"/>
        <v/>
      </c>
      <c r="P1445" s="8" t="str">
        <f t="shared" si="821"/>
        <v/>
      </c>
      <c r="Q1445" s="8" t="str">
        <f t="shared" si="822"/>
        <v/>
      </c>
      <c r="R1445" s="8" t="str">
        <f t="shared" si="823"/>
        <v/>
      </c>
      <c r="S1445" s="8" t="str">
        <f t="shared" si="824"/>
        <v/>
      </c>
      <c r="T1445" s="8" t="str">
        <f t="shared" si="825"/>
        <v/>
      </c>
      <c r="U1445" s="8" t="str">
        <f t="shared" si="826"/>
        <v/>
      </c>
      <c r="V1445" s="16" t="str">
        <f t="shared" si="827"/>
        <v/>
      </c>
      <c r="W1445" s="129" t="str">
        <f t="shared" si="828"/>
        <v/>
      </c>
      <c r="X1445" s="8" t="str">
        <f t="shared" si="829"/>
        <v/>
      </c>
      <c r="Y1445" s="8" t="str">
        <f t="shared" si="830"/>
        <v/>
      </c>
      <c r="AQ1445" s="6" t="str">
        <f t="shared" si="831"/>
        <v/>
      </c>
      <c r="AR1445" s="128" t="str">
        <f t="shared" si="832"/>
        <v/>
      </c>
      <c r="AS1445" s="128" t="str">
        <f t="shared" si="833"/>
        <v/>
      </c>
      <c r="AT1445" s="139" t="str">
        <f t="shared" si="845"/>
        <v/>
      </c>
      <c r="BH1445" s="127" t="str">
        <f>IF(LEN(VBAsheet!H1445)&gt;0,$CD$4&amp;CHAR(10)&amp;$CD$5&amp;CHAR(10)&amp;$CD$6&amp;IF(VBAsheet!I1445="N",1,0)&amp;$CE$6&amp;CHAR(10)&amp;$CD$7&amp;CHAR(10)&amp;$CD$8&amp;VBAsheet!H1445&amp;$CE$8&amp;CHAR(10)&amp;$CD$9&amp;VBAsheet!K1445&amp;$CE$9&amp;CHAR(10)&amp;$CD$10&amp;VBAsheet!J1445-1&amp;$CE$10&amp;CHAR(10)&amp;$CD$11,"")</f>
        <v/>
      </c>
      <c r="BI1445"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5" s="18" t="str">
        <f>IF(LEN(X1445)&gt;0,$CD$23&amp;INDEX($CH$3:CH1448,MATCH(W1445,$CG$3:CG1448,0))&amp;$CE$23&amp;CHAR(10)&amp;$CD$24&amp;X1445&amp;$CE$24&amp;CHAR(10)&amp;$CD$25&amp;Y1445&amp;$CE$25&amp;CHAR(10),"")&amp;IF(LEN(AA1445)&gt;0,$CD$23&amp;INDEX($CH$3:CH1448,MATCH(Z1445,$CG$3:CG1448,0))&amp;$CE$23&amp;CHAR(10)&amp;$CD$24&amp;AA1445&amp;$CE$24&amp;CHAR(10)&amp;$CD$25&amp;AB1445&amp;$CE$25&amp;CHAR(10),"")&amp;IF(LEN(AD1445)&gt;0,$CD$23&amp;INDEX($CH$3:CH1448,MATCH(AC1445,$CG$3:CG1448,0))&amp;$CE$23&amp;CHAR(10)&amp;$CD$24&amp;AD1445&amp;$CE$24&amp;CHAR(10)&amp;$CD$25&amp;AE1445&amp;$CE$25&amp;CHAR(10),"")&amp;IF(LEN(AG1445)&gt;0,$CD$23&amp;INDEX($CH$3:CH1448,MATCH(AF1445,$CG$3:CG1448,0))&amp;$CE$23&amp;CHAR(10)&amp;$CD$24&amp;AG1445&amp;$CE$24&amp;CHAR(10)&amp;$CD$25&amp;AH1445&amp;$CE$25&amp;CHAR(10),"")&amp;IF(LEN(AJ1445)&gt;0,$CD$23&amp;INDEX($CH$3:CH1448,MATCH(AI1445,$CG$3:CG1448,0))&amp;$CE$23&amp;CHAR(10)&amp;$CD$24&amp;AJ1445&amp;$CE$24&amp;CHAR(10)&amp;$CD$25&amp;AK1445&amp;$CE$25&amp;CHAR(10),"")</f>
        <v/>
      </c>
      <c r="BK1445" s="18" t="str">
        <f>IF(LEN(J1445)&gt;0,INDEX($BH$2:$BH$100000,MATCH(J1445,VBAsheet!$H$2:$H$100000,0))&amp;CHAR(10),"")&amp;IF(LEN(K1445)&gt;0,INDEX($BH$2:$BH$100000,MATCH(K1445,VBAsheet!$H$2:$H$100000,0))&amp;CHAR(10),"")&amp;IF(LEN(L1445)&gt;0,INDEX($BH$2:$BH$100000,MATCH(L1445,VBAsheet!$H$2:$H$100000,0))&amp;CHAR(10),"")&amp;IF(LEN(M1445)&gt;0,INDEX($BH$2:$BH$100000,MATCH(M1445,VBAsheet!$H$2:$H$100000,0))&amp;CHAR(10),"")</f>
        <v/>
      </c>
      <c r="BM1445" s="94" t="str">
        <f t="shared" si="816"/>
        <v/>
      </c>
      <c r="BN1445" s="95" t="str">
        <f t="shared" si="835"/>
        <v/>
      </c>
      <c r="BP1445" s="18" t="str">
        <f t="shared" si="836"/>
        <v/>
      </c>
      <c r="BR1445" s="81" t="str">
        <f t="shared" si="846"/>
        <v/>
      </c>
      <c r="BU1445" s="138" t="str">
        <f t="shared" si="837"/>
        <v/>
      </c>
      <c r="BV1445" s="3" t="str">
        <f t="shared" si="838"/>
        <v/>
      </c>
      <c r="BW1445" s="3" t="str">
        <f t="shared" si="839"/>
        <v/>
      </c>
      <c r="BX1445" s="144" t="str">
        <f t="shared" si="840"/>
        <v/>
      </c>
      <c r="BY1445" s="18" t="str">
        <f t="shared" si="841"/>
        <v/>
      </c>
      <c r="BZ1445" s="18" t="str">
        <f t="shared" si="842"/>
        <v/>
      </c>
      <c r="CA1445" s="19" t="str">
        <f t="shared" si="843"/>
        <v/>
      </c>
    </row>
    <row r="1446" spans="4:79" x14ac:dyDescent="0.45">
      <c r="D1446" s="164" t="str">
        <f t="shared" si="844"/>
        <v/>
      </c>
      <c r="I1446" s="9" t="str">
        <f t="shared" si="817"/>
        <v/>
      </c>
      <c r="J1446" s="173" t="str">
        <f t="shared" si="818"/>
        <v/>
      </c>
      <c r="K1446" s="13"/>
      <c r="L1446" s="13"/>
      <c r="M1446" s="13"/>
      <c r="N1446" s="178" t="str">
        <f t="shared" si="819"/>
        <v/>
      </c>
      <c r="O1446" s="181" t="str">
        <f t="shared" si="820"/>
        <v/>
      </c>
      <c r="P1446" s="8" t="str">
        <f t="shared" si="821"/>
        <v/>
      </c>
      <c r="Q1446" s="8" t="str">
        <f t="shared" si="822"/>
        <v/>
      </c>
      <c r="R1446" s="8" t="str">
        <f t="shared" si="823"/>
        <v/>
      </c>
      <c r="S1446" s="8" t="str">
        <f t="shared" si="824"/>
        <v/>
      </c>
      <c r="T1446" s="8" t="str">
        <f t="shared" si="825"/>
        <v/>
      </c>
      <c r="U1446" s="8" t="str">
        <f t="shared" si="826"/>
        <v/>
      </c>
      <c r="V1446" s="16" t="str">
        <f t="shared" si="827"/>
        <v/>
      </c>
      <c r="W1446" s="129" t="str">
        <f t="shared" si="828"/>
        <v/>
      </c>
      <c r="X1446" s="8" t="str">
        <f t="shared" si="829"/>
        <v/>
      </c>
      <c r="Y1446" s="8" t="str">
        <f t="shared" si="830"/>
        <v/>
      </c>
      <c r="AQ1446" s="6" t="str">
        <f t="shared" si="831"/>
        <v/>
      </c>
      <c r="AR1446" s="128" t="str">
        <f t="shared" si="832"/>
        <v/>
      </c>
      <c r="AS1446" s="128" t="str">
        <f t="shared" si="833"/>
        <v/>
      </c>
      <c r="AT1446" s="139" t="str">
        <f t="shared" si="845"/>
        <v/>
      </c>
      <c r="BH1446" s="127" t="str">
        <f>IF(LEN(VBAsheet!H1446)&gt;0,$CD$4&amp;CHAR(10)&amp;$CD$5&amp;CHAR(10)&amp;$CD$6&amp;IF(VBAsheet!I1446="N",1,0)&amp;$CE$6&amp;CHAR(10)&amp;$CD$7&amp;CHAR(10)&amp;$CD$8&amp;VBAsheet!H1446&amp;$CE$8&amp;CHAR(10)&amp;$CD$9&amp;VBAsheet!K1446&amp;$CE$9&amp;CHAR(10)&amp;$CD$10&amp;VBAsheet!J1446-1&amp;$CE$10&amp;CHAR(10)&amp;$CD$11,"")</f>
        <v/>
      </c>
      <c r="BI1446"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6" s="18" t="str">
        <f>IF(LEN(X1446)&gt;0,$CD$23&amp;INDEX($CH$3:CH1449,MATCH(W1446,$CG$3:CG1449,0))&amp;$CE$23&amp;CHAR(10)&amp;$CD$24&amp;X1446&amp;$CE$24&amp;CHAR(10)&amp;$CD$25&amp;Y1446&amp;$CE$25&amp;CHAR(10),"")&amp;IF(LEN(AA1446)&gt;0,$CD$23&amp;INDEX($CH$3:CH1449,MATCH(Z1446,$CG$3:CG1449,0))&amp;$CE$23&amp;CHAR(10)&amp;$CD$24&amp;AA1446&amp;$CE$24&amp;CHAR(10)&amp;$CD$25&amp;AB1446&amp;$CE$25&amp;CHAR(10),"")&amp;IF(LEN(AD1446)&gt;0,$CD$23&amp;INDEX($CH$3:CH1449,MATCH(AC1446,$CG$3:CG1449,0))&amp;$CE$23&amp;CHAR(10)&amp;$CD$24&amp;AD1446&amp;$CE$24&amp;CHAR(10)&amp;$CD$25&amp;AE1446&amp;$CE$25&amp;CHAR(10),"")&amp;IF(LEN(AG1446)&gt;0,$CD$23&amp;INDEX($CH$3:CH1449,MATCH(AF1446,$CG$3:CG1449,0))&amp;$CE$23&amp;CHAR(10)&amp;$CD$24&amp;AG1446&amp;$CE$24&amp;CHAR(10)&amp;$CD$25&amp;AH1446&amp;$CE$25&amp;CHAR(10),"")&amp;IF(LEN(AJ1446)&gt;0,$CD$23&amp;INDEX($CH$3:CH1449,MATCH(AI1446,$CG$3:CG1449,0))&amp;$CE$23&amp;CHAR(10)&amp;$CD$24&amp;AJ1446&amp;$CE$24&amp;CHAR(10)&amp;$CD$25&amp;AK1446&amp;$CE$25&amp;CHAR(10),"")</f>
        <v/>
      </c>
      <c r="BK1446" s="18" t="str">
        <f>IF(LEN(J1446)&gt;0,INDEX($BH$2:$BH$100000,MATCH(J1446,VBAsheet!$H$2:$H$100000,0))&amp;CHAR(10),"")&amp;IF(LEN(K1446)&gt;0,INDEX($BH$2:$BH$100000,MATCH(K1446,VBAsheet!$H$2:$H$100000,0))&amp;CHAR(10),"")&amp;IF(LEN(L1446)&gt;0,INDEX($BH$2:$BH$100000,MATCH(L1446,VBAsheet!$H$2:$H$100000,0))&amp;CHAR(10),"")&amp;IF(LEN(M1446)&gt;0,INDEX($BH$2:$BH$100000,MATCH(M1446,VBAsheet!$H$2:$H$100000,0))&amp;CHAR(10),"")</f>
        <v/>
      </c>
      <c r="BM1446" s="94" t="str">
        <f t="shared" si="816"/>
        <v/>
      </c>
      <c r="BN1446" s="95" t="str">
        <f t="shared" si="835"/>
        <v/>
      </c>
      <c r="BP1446" s="18" t="str">
        <f t="shared" si="836"/>
        <v/>
      </c>
      <c r="BR1446" s="81" t="str">
        <f t="shared" si="846"/>
        <v/>
      </c>
      <c r="BU1446" s="138" t="str">
        <f t="shared" si="837"/>
        <v/>
      </c>
      <c r="BV1446" s="3" t="str">
        <f t="shared" si="838"/>
        <v/>
      </c>
      <c r="BW1446" s="3" t="str">
        <f t="shared" si="839"/>
        <v/>
      </c>
      <c r="BX1446" s="144" t="str">
        <f t="shared" si="840"/>
        <v/>
      </c>
      <c r="BY1446" s="18" t="str">
        <f t="shared" si="841"/>
        <v/>
      </c>
      <c r="BZ1446" s="18" t="str">
        <f t="shared" si="842"/>
        <v/>
      </c>
      <c r="CA1446" s="19" t="str">
        <f t="shared" si="843"/>
        <v/>
      </c>
    </row>
    <row r="1447" spans="4:79" x14ac:dyDescent="0.45">
      <c r="D1447" s="164" t="str">
        <f t="shared" si="844"/>
        <v/>
      </c>
      <c r="I1447" s="9" t="str">
        <f t="shared" si="817"/>
        <v/>
      </c>
      <c r="J1447" s="173" t="str">
        <f t="shared" si="818"/>
        <v/>
      </c>
      <c r="K1447" s="13"/>
      <c r="L1447" s="13"/>
      <c r="M1447" s="13"/>
      <c r="N1447" s="178" t="str">
        <f t="shared" si="819"/>
        <v/>
      </c>
      <c r="O1447" s="181" t="str">
        <f t="shared" si="820"/>
        <v/>
      </c>
      <c r="P1447" s="8" t="str">
        <f t="shared" si="821"/>
        <v/>
      </c>
      <c r="Q1447" s="8" t="str">
        <f t="shared" si="822"/>
        <v/>
      </c>
      <c r="R1447" s="8" t="str">
        <f t="shared" si="823"/>
        <v/>
      </c>
      <c r="S1447" s="8" t="str">
        <f t="shared" si="824"/>
        <v/>
      </c>
      <c r="T1447" s="8" t="str">
        <f t="shared" si="825"/>
        <v/>
      </c>
      <c r="U1447" s="8" t="str">
        <f t="shared" si="826"/>
        <v/>
      </c>
      <c r="V1447" s="16" t="str">
        <f t="shared" si="827"/>
        <v/>
      </c>
      <c r="W1447" s="129" t="str">
        <f t="shared" si="828"/>
        <v/>
      </c>
      <c r="X1447" s="8" t="str">
        <f t="shared" si="829"/>
        <v/>
      </c>
      <c r="Y1447" s="8" t="str">
        <f t="shared" si="830"/>
        <v/>
      </c>
      <c r="AQ1447" s="6" t="str">
        <f t="shared" si="831"/>
        <v/>
      </c>
      <c r="AR1447" s="128" t="str">
        <f t="shared" si="832"/>
        <v/>
      </c>
      <c r="AS1447" s="128" t="str">
        <f t="shared" si="833"/>
        <v/>
      </c>
      <c r="AT1447" s="139" t="str">
        <f t="shared" si="845"/>
        <v/>
      </c>
      <c r="BH1447" s="127" t="str">
        <f>IF(LEN(VBAsheet!H1447)&gt;0,$CD$4&amp;CHAR(10)&amp;$CD$5&amp;CHAR(10)&amp;$CD$6&amp;IF(VBAsheet!I1447="N",1,0)&amp;$CE$6&amp;CHAR(10)&amp;$CD$7&amp;CHAR(10)&amp;$CD$8&amp;VBAsheet!H1447&amp;$CE$8&amp;CHAR(10)&amp;$CD$9&amp;VBAsheet!K1447&amp;$CE$9&amp;CHAR(10)&amp;$CD$10&amp;VBAsheet!J1447-1&amp;$CE$10&amp;CHAR(10)&amp;$CD$11,"")</f>
        <v/>
      </c>
      <c r="BI1447"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7" s="18" t="str">
        <f>IF(LEN(X1447)&gt;0,$CD$23&amp;INDEX($CH$3:CH1450,MATCH(W1447,$CG$3:CG1450,0))&amp;$CE$23&amp;CHAR(10)&amp;$CD$24&amp;X1447&amp;$CE$24&amp;CHAR(10)&amp;$CD$25&amp;Y1447&amp;$CE$25&amp;CHAR(10),"")&amp;IF(LEN(AA1447)&gt;0,$CD$23&amp;INDEX($CH$3:CH1450,MATCH(Z1447,$CG$3:CG1450,0))&amp;$CE$23&amp;CHAR(10)&amp;$CD$24&amp;AA1447&amp;$CE$24&amp;CHAR(10)&amp;$CD$25&amp;AB1447&amp;$CE$25&amp;CHAR(10),"")&amp;IF(LEN(AD1447)&gt;0,$CD$23&amp;INDEX($CH$3:CH1450,MATCH(AC1447,$CG$3:CG1450,0))&amp;$CE$23&amp;CHAR(10)&amp;$CD$24&amp;AD1447&amp;$CE$24&amp;CHAR(10)&amp;$CD$25&amp;AE1447&amp;$CE$25&amp;CHAR(10),"")&amp;IF(LEN(AG1447)&gt;0,$CD$23&amp;INDEX($CH$3:CH1450,MATCH(AF1447,$CG$3:CG1450,0))&amp;$CE$23&amp;CHAR(10)&amp;$CD$24&amp;AG1447&amp;$CE$24&amp;CHAR(10)&amp;$CD$25&amp;AH1447&amp;$CE$25&amp;CHAR(10),"")&amp;IF(LEN(AJ1447)&gt;0,$CD$23&amp;INDEX($CH$3:CH1450,MATCH(AI1447,$CG$3:CG1450,0))&amp;$CE$23&amp;CHAR(10)&amp;$CD$24&amp;AJ1447&amp;$CE$24&amp;CHAR(10)&amp;$CD$25&amp;AK1447&amp;$CE$25&amp;CHAR(10),"")</f>
        <v/>
      </c>
      <c r="BK1447" s="18" t="str">
        <f>IF(LEN(J1447)&gt;0,INDEX($BH$2:$BH$100000,MATCH(J1447,VBAsheet!$H$2:$H$100000,0))&amp;CHAR(10),"")&amp;IF(LEN(K1447)&gt;0,INDEX($BH$2:$BH$100000,MATCH(K1447,VBAsheet!$H$2:$H$100000,0))&amp;CHAR(10),"")&amp;IF(LEN(L1447)&gt;0,INDEX($BH$2:$BH$100000,MATCH(L1447,VBAsheet!$H$2:$H$100000,0))&amp;CHAR(10),"")&amp;IF(LEN(M1447)&gt;0,INDEX($BH$2:$BH$100000,MATCH(M1447,VBAsheet!$H$2:$H$100000,0))&amp;CHAR(10),"")</f>
        <v/>
      </c>
      <c r="BM1447" s="94" t="str">
        <f t="shared" si="816"/>
        <v/>
      </c>
      <c r="BN1447" s="95" t="str">
        <f t="shared" si="835"/>
        <v/>
      </c>
      <c r="BP1447" s="18" t="str">
        <f t="shared" si="836"/>
        <v/>
      </c>
      <c r="BR1447" s="81" t="str">
        <f t="shared" si="846"/>
        <v/>
      </c>
      <c r="BU1447" s="138" t="str">
        <f t="shared" si="837"/>
        <v/>
      </c>
      <c r="BV1447" s="3" t="str">
        <f t="shared" si="838"/>
        <v/>
      </c>
      <c r="BW1447" s="3" t="str">
        <f t="shared" si="839"/>
        <v/>
      </c>
      <c r="BX1447" s="144" t="str">
        <f t="shared" si="840"/>
        <v/>
      </c>
      <c r="BY1447" s="18" t="str">
        <f t="shared" si="841"/>
        <v/>
      </c>
      <c r="BZ1447" s="18" t="str">
        <f t="shared" si="842"/>
        <v/>
      </c>
      <c r="CA1447" s="19" t="str">
        <f t="shared" si="843"/>
        <v/>
      </c>
    </row>
    <row r="1448" spans="4:79" x14ac:dyDescent="0.45">
      <c r="D1448" s="164" t="str">
        <f t="shared" si="844"/>
        <v/>
      </c>
      <c r="I1448" s="9" t="str">
        <f t="shared" si="817"/>
        <v/>
      </c>
      <c r="J1448" s="173" t="str">
        <f t="shared" si="818"/>
        <v/>
      </c>
      <c r="K1448" s="13"/>
      <c r="L1448" s="13"/>
      <c r="M1448" s="13"/>
      <c r="N1448" s="178" t="str">
        <f t="shared" si="819"/>
        <v/>
      </c>
      <c r="O1448" s="181" t="str">
        <f t="shared" si="820"/>
        <v/>
      </c>
      <c r="P1448" s="8" t="str">
        <f t="shared" si="821"/>
        <v/>
      </c>
      <c r="Q1448" s="8" t="str">
        <f t="shared" si="822"/>
        <v/>
      </c>
      <c r="R1448" s="8" t="str">
        <f t="shared" si="823"/>
        <v/>
      </c>
      <c r="S1448" s="8" t="str">
        <f t="shared" si="824"/>
        <v/>
      </c>
      <c r="T1448" s="8" t="str">
        <f t="shared" si="825"/>
        <v/>
      </c>
      <c r="U1448" s="8" t="str">
        <f t="shared" si="826"/>
        <v/>
      </c>
      <c r="V1448" s="16" t="str">
        <f t="shared" si="827"/>
        <v/>
      </c>
      <c r="W1448" s="129" t="str">
        <f t="shared" si="828"/>
        <v/>
      </c>
      <c r="X1448" s="8" t="str">
        <f t="shared" si="829"/>
        <v/>
      </c>
      <c r="Y1448" s="8" t="str">
        <f t="shared" si="830"/>
        <v/>
      </c>
      <c r="AQ1448" s="6" t="str">
        <f t="shared" si="831"/>
        <v/>
      </c>
      <c r="AR1448" s="128" t="str">
        <f t="shared" si="832"/>
        <v/>
      </c>
      <c r="AS1448" s="128" t="str">
        <f t="shared" si="833"/>
        <v/>
      </c>
      <c r="AT1448" s="139" t="str">
        <f t="shared" si="845"/>
        <v/>
      </c>
      <c r="BH1448" s="127" t="str">
        <f>IF(LEN(VBAsheet!H1448)&gt;0,$CD$4&amp;CHAR(10)&amp;$CD$5&amp;CHAR(10)&amp;$CD$6&amp;IF(VBAsheet!I1448="N",1,0)&amp;$CE$6&amp;CHAR(10)&amp;$CD$7&amp;CHAR(10)&amp;$CD$8&amp;VBAsheet!H1448&amp;$CE$8&amp;CHAR(10)&amp;$CD$9&amp;VBAsheet!K1448&amp;$CE$9&amp;CHAR(10)&amp;$CD$10&amp;VBAsheet!J1448-1&amp;$CE$10&amp;CHAR(10)&amp;$CD$11,"")</f>
        <v/>
      </c>
      <c r="BI1448"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8" s="18" t="str">
        <f>IF(LEN(X1448)&gt;0,$CD$23&amp;INDEX($CH$3:CH1451,MATCH(W1448,$CG$3:CG1451,0))&amp;$CE$23&amp;CHAR(10)&amp;$CD$24&amp;X1448&amp;$CE$24&amp;CHAR(10)&amp;$CD$25&amp;Y1448&amp;$CE$25&amp;CHAR(10),"")&amp;IF(LEN(AA1448)&gt;0,$CD$23&amp;INDEX($CH$3:CH1451,MATCH(Z1448,$CG$3:CG1451,0))&amp;$CE$23&amp;CHAR(10)&amp;$CD$24&amp;AA1448&amp;$CE$24&amp;CHAR(10)&amp;$CD$25&amp;AB1448&amp;$CE$25&amp;CHAR(10),"")&amp;IF(LEN(AD1448)&gt;0,$CD$23&amp;INDEX($CH$3:CH1451,MATCH(AC1448,$CG$3:CG1451,0))&amp;$CE$23&amp;CHAR(10)&amp;$CD$24&amp;AD1448&amp;$CE$24&amp;CHAR(10)&amp;$CD$25&amp;AE1448&amp;$CE$25&amp;CHAR(10),"")&amp;IF(LEN(AG1448)&gt;0,$CD$23&amp;INDEX($CH$3:CH1451,MATCH(AF1448,$CG$3:CG1451,0))&amp;$CE$23&amp;CHAR(10)&amp;$CD$24&amp;AG1448&amp;$CE$24&amp;CHAR(10)&amp;$CD$25&amp;AH1448&amp;$CE$25&amp;CHAR(10),"")&amp;IF(LEN(AJ1448)&gt;0,$CD$23&amp;INDEX($CH$3:CH1451,MATCH(AI1448,$CG$3:CG1451,0))&amp;$CE$23&amp;CHAR(10)&amp;$CD$24&amp;AJ1448&amp;$CE$24&amp;CHAR(10)&amp;$CD$25&amp;AK1448&amp;$CE$25&amp;CHAR(10),"")</f>
        <v/>
      </c>
      <c r="BK1448" s="18" t="str">
        <f>IF(LEN(J1448)&gt;0,INDEX($BH$2:$BH$100000,MATCH(J1448,VBAsheet!$H$2:$H$100000,0))&amp;CHAR(10),"")&amp;IF(LEN(K1448)&gt;0,INDEX($BH$2:$BH$100000,MATCH(K1448,VBAsheet!$H$2:$H$100000,0))&amp;CHAR(10),"")&amp;IF(LEN(L1448)&gt;0,INDEX($BH$2:$BH$100000,MATCH(L1448,VBAsheet!$H$2:$H$100000,0))&amp;CHAR(10),"")&amp;IF(LEN(M1448)&gt;0,INDEX($BH$2:$BH$100000,MATCH(M1448,VBAsheet!$H$2:$H$100000,0))&amp;CHAR(10),"")</f>
        <v/>
      </c>
      <c r="BM1448" s="94" t="str">
        <f t="shared" si="816"/>
        <v/>
      </c>
      <c r="BN1448" s="95" t="str">
        <f t="shared" si="835"/>
        <v/>
      </c>
      <c r="BP1448" s="18" t="str">
        <f t="shared" si="836"/>
        <v/>
      </c>
      <c r="BR1448" s="81" t="str">
        <f t="shared" si="846"/>
        <v/>
      </c>
      <c r="BU1448" s="138" t="str">
        <f t="shared" si="837"/>
        <v/>
      </c>
      <c r="BV1448" s="3" t="str">
        <f t="shared" si="838"/>
        <v/>
      </c>
      <c r="BW1448" s="3" t="str">
        <f t="shared" si="839"/>
        <v/>
      </c>
      <c r="BX1448" s="144" t="str">
        <f t="shared" si="840"/>
        <v/>
      </c>
      <c r="BY1448" s="18" t="str">
        <f t="shared" si="841"/>
        <v/>
      </c>
      <c r="BZ1448" s="18" t="str">
        <f t="shared" si="842"/>
        <v/>
      </c>
      <c r="CA1448" s="19" t="str">
        <f t="shared" si="843"/>
        <v/>
      </c>
    </row>
    <row r="1449" spans="4:79" x14ac:dyDescent="0.45">
      <c r="D1449" s="164" t="str">
        <f t="shared" si="844"/>
        <v/>
      </c>
      <c r="I1449" s="9" t="str">
        <f t="shared" si="817"/>
        <v/>
      </c>
      <c r="J1449" s="173" t="str">
        <f t="shared" si="818"/>
        <v/>
      </c>
      <c r="K1449" s="13"/>
      <c r="L1449" s="13"/>
      <c r="M1449" s="13"/>
      <c r="N1449" s="178" t="str">
        <f t="shared" si="819"/>
        <v/>
      </c>
      <c r="O1449" s="181" t="str">
        <f t="shared" si="820"/>
        <v/>
      </c>
      <c r="P1449" s="8" t="str">
        <f t="shared" si="821"/>
        <v/>
      </c>
      <c r="Q1449" s="8" t="str">
        <f t="shared" si="822"/>
        <v/>
      </c>
      <c r="R1449" s="8" t="str">
        <f t="shared" si="823"/>
        <v/>
      </c>
      <c r="S1449" s="8" t="str">
        <f t="shared" si="824"/>
        <v/>
      </c>
      <c r="T1449" s="8" t="str">
        <f t="shared" si="825"/>
        <v/>
      </c>
      <c r="U1449" s="8" t="str">
        <f t="shared" si="826"/>
        <v/>
      </c>
      <c r="V1449" s="16" t="str">
        <f t="shared" si="827"/>
        <v/>
      </c>
      <c r="W1449" s="129" t="str">
        <f t="shared" si="828"/>
        <v/>
      </c>
      <c r="X1449" s="8" t="str">
        <f t="shared" si="829"/>
        <v/>
      </c>
      <c r="Y1449" s="8" t="str">
        <f t="shared" si="830"/>
        <v/>
      </c>
      <c r="AQ1449" s="6" t="str">
        <f t="shared" si="831"/>
        <v/>
      </c>
      <c r="AR1449" s="128" t="str">
        <f t="shared" si="832"/>
        <v/>
      </c>
      <c r="AS1449" s="128" t="str">
        <f t="shared" si="833"/>
        <v/>
      </c>
      <c r="AT1449" s="139" t="str">
        <f t="shared" si="845"/>
        <v/>
      </c>
      <c r="BH1449" s="127" t="str">
        <f>IF(LEN(VBAsheet!H1449)&gt;0,$CD$4&amp;CHAR(10)&amp;$CD$5&amp;CHAR(10)&amp;$CD$6&amp;IF(VBAsheet!I1449="N",1,0)&amp;$CE$6&amp;CHAR(10)&amp;$CD$7&amp;CHAR(10)&amp;$CD$8&amp;VBAsheet!H1449&amp;$CE$8&amp;CHAR(10)&amp;$CD$9&amp;VBAsheet!K1449&amp;$CE$9&amp;CHAR(10)&amp;$CD$10&amp;VBAsheet!J1449-1&amp;$CE$10&amp;CHAR(10)&amp;$CD$11,"")</f>
        <v/>
      </c>
      <c r="BI1449"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49" s="18" t="str">
        <f>IF(LEN(X1449)&gt;0,$CD$23&amp;INDEX($CH$3:CH1452,MATCH(W1449,$CG$3:CG1452,0))&amp;$CE$23&amp;CHAR(10)&amp;$CD$24&amp;X1449&amp;$CE$24&amp;CHAR(10)&amp;$CD$25&amp;Y1449&amp;$CE$25&amp;CHAR(10),"")&amp;IF(LEN(AA1449)&gt;0,$CD$23&amp;INDEX($CH$3:CH1452,MATCH(Z1449,$CG$3:CG1452,0))&amp;$CE$23&amp;CHAR(10)&amp;$CD$24&amp;AA1449&amp;$CE$24&amp;CHAR(10)&amp;$CD$25&amp;AB1449&amp;$CE$25&amp;CHAR(10),"")&amp;IF(LEN(AD1449)&gt;0,$CD$23&amp;INDEX($CH$3:CH1452,MATCH(AC1449,$CG$3:CG1452,0))&amp;$CE$23&amp;CHAR(10)&amp;$CD$24&amp;AD1449&amp;$CE$24&amp;CHAR(10)&amp;$CD$25&amp;AE1449&amp;$CE$25&amp;CHAR(10),"")&amp;IF(LEN(AG1449)&gt;0,$CD$23&amp;INDEX($CH$3:CH1452,MATCH(AF1449,$CG$3:CG1452,0))&amp;$CE$23&amp;CHAR(10)&amp;$CD$24&amp;AG1449&amp;$CE$24&amp;CHAR(10)&amp;$CD$25&amp;AH1449&amp;$CE$25&amp;CHAR(10),"")&amp;IF(LEN(AJ1449)&gt;0,$CD$23&amp;INDEX($CH$3:CH1452,MATCH(AI1449,$CG$3:CG1452,0))&amp;$CE$23&amp;CHAR(10)&amp;$CD$24&amp;AJ1449&amp;$CE$24&amp;CHAR(10)&amp;$CD$25&amp;AK1449&amp;$CE$25&amp;CHAR(10),"")</f>
        <v/>
      </c>
      <c r="BK1449" s="18" t="str">
        <f>IF(LEN(J1449)&gt;0,INDEX($BH$2:$BH$100000,MATCH(J1449,VBAsheet!$H$2:$H$100000,0))&amp;CHAR(10),"")&amp;IF(LEN(K1449)&gt;0,INDEX($BH$2:$BH$100000,MATCH(K1449,VBAsheet!$H$2:$H$100000,0))&amp;CHAR(10),"")&amp;IF(LEN(L1449)&gt;0,INDEX($BH$2:$BH$100000,MATCH(L1449,VBAsheet!$H$2:$H$100000,0))&amp;CHAR(10),"")&amp;IF(LEN(M1449)&gt;0,INDEX($BH$2:$BH$100000,MATCH(M1449,VBAsheet!$H$2:$H$100000,0))&amp;CHAR(10),"")</f>
        <v/>
      </c>
      <c r="BM1449" s="94" t="str">
        <f t="shared" si="816"/>
        <v/>
      </c>
      <c r="BN1449" s="95" t="str">
        <f t="shared" si="835"/>
        <v/>
      </c>
      <c r="BP1449" s="18" t="str">
        <f t="shared" si="836"/>
        <v/>
      </c>
      <c r="BR1449" s="81" t="str">
        <f t="shared" si="846"/>
        <v/>
      </c>
      <c r="BU1449" s="138" t="str">
        <f t="shared" si="837"/>
        <v/>
      </c>
      <c r="BV1449" s="3" t="str">
        <f t="shared" si="838"/>
        <v/>
      </c>
      <c r="BW1449" s="3" t="str">
        <f t="shared" si="839"/>
        <v/>
      </c>
      <c r="BX1449" s="144" t="str">
        <f t="shared" si="840"/>
        <v/>
      </c>
      <c r="BY1449" s="18" t="str">
        <f t="shared" si="841"/>
        <v/>
      </c>
      <c r="BZ1449" s="18" t="str">
        <f t="shared" si="842"/>
        <v/>
      </c>
      <c r="CA1449" s="19" t="str">
        <f t="shared" si="843"/>
        <v/>
      </c>
    </row>
    <row r="1450" spans="4:79" x14ac:dyDescent="0.45">
      <c r="D1450" s="164" t="str">
        <f t="shared" si="844"/>
        <v/>
      </c>
      <c r="I1450" s="9" t="str">
        <f t="shared" si="817"/>
        <v/>
      </c>
      <c r="J1450" s="173" t="str">
        <f t="shared" si="818"/>
        <v/>
      </c>
      <c r="K1450" s="13"/>
      <c r="L1450" s="13"/>
      <c r="M1450" s="13"/>
      <c r="N1450" s="178" t="str">
        <f t="shared" si="819"/>
        <v/>
      </c>
      <c r="O1450" s="181" t="str">
        <f t="shared" si="820"/>
        <v/>
      </c>
      <c r="P1450" s="8" t="str">
        <f t="shared" si="821"/>
        <v/>
      </c>
      <c r="Q1450" s="8" t="str">
        <f t="shared" si="822"/>
        <v/>
      </c>
      <c r="R1450" s="8" t="str">
        <f t="shared" si="823"/>
        <v/>
      </c>
      <c r="S1450" s="8" t="str">
        <f t="shared" si="824"/>
        <v/>
      </c>
      <c r="T1450" s="8" t="str">
        <f t="shared" si="825"/>
        <v/>
      </c>
      <c r="U1450" s="8" t="str">
        <f t="shared" si="826"/>
        <v/>
      </c>
      <c r="V1450" s="16" t="str">
        <f t="shared" si="827"/>
        <v/>
      </c>
      <c r="W1450" s="129" t="str">
        <f t="shared" si="828"/>
        <v/>
      </c>
      <c r="X1450" s="8" t="str">
        <f t="shared" si="829"/>
        <v/>
      </c>
      <c r="Y1450" s="8" t="str">
        <f t="shared" si="830"/>
        <v/>
      </c>
      <c r="AQ1450" s="6" t="str">
        <f t="shared" si="831"/>
        <v/>
      </c>
      <c r="AR1450" s="128" t="str">
        <f t="shared" si="832"/>
        <v/>
      </c>
      <c r="AS1450" s="128" t="str">
        <f t="shared" si="833"/>
        <v/>
      </c>
      <c r="AT1450" s="139" t="str">
        <f t="shared" si="845"/>
        <v/>
      </c>
      <c r="BH1450" s="127" t="str">
        <f>IF(LEN(VBAsheet!H1450)&gt;0,$CD$4&amp;CHAR(10)&amp;$CD$5&amp;CHAR(10)&amp;$CD$6&amp;IF(VBAsheet!I1450="N",1,0)&amp;$CE$6&amp;CHAR(10)&amp;$CD$7&amp;CHAR(10)&amp;$CD$8&amp;VBAsheet!H1450&amp;$CE$8&amp;CHAR(10)&amp;$CD$9&amp;VBAsheet!K1450&amp;$CE$9&amp;CHAR(10)&amp;$CD$10&amp;VBAsheet!J1450-1&amp;$CE$10&amp;CHAR(10)&amp;$CD$11,"")</f>
        <v/>
      </c>
      <c r="BI1450"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0" s="18" t="str">
        <f>IF(LEN(X1450)&gt;0,$CD$23&amp;INDEX($CH$3:CH1453,MATCH(W1450,$CG$3:CG1453,0))&amp;$CE$23&amp;CHAR(10)&amp;$CD$24&amp;X1450&amp;$CE$24&amp;CHAR(10)&amp;$CD$25&amp;Y1450&amp;$CE$25&amp;CHAR(10),"")&amp;IF(LEN(AA1450)&gt;0,$CD$23&amp;INDEX($CH$3:CH1453,MATCH(Z1450,$CG$3:CG1453,0))&amp;$CE$23&amp;CHAR(10)&amp;$CD$24&amp;AA1450&amp;$CE$24&amp;CHAR(10)&amp;$CD$25&amp;AB1450&amp;$CE$25&amp;CHAR(10),"")&amp;IF(LEN(AD1450)&gt;0,$CD$23&amp;INDEX($CH$3:CH1453,MATCH(AC1450,$CG$3:CG1453,0))&amp;$CE$23&amp;CHAR(10)&amp;$CD$24&amp;AD1450&amp;$CE$24&amp;CHAR(10)&amp;$CD$25&amp;AE1450&amp;$CE$25&amp;CHAR(10),"")&amp;IF(LEN(AG1450)&gt;0,$CD$23&amp;INDEX($CH$3:CH1453,MATCH(AF1450,$CG$3:CG1453,0))&amp;$CE$23&amp;CHAR(10)&amp;$CD$24&amp;AG1450&amp;$CE$24&amp;CHAR(10)&amp;$CD$25&amp;AH1450&amp;$CE$25&amp;CHAR(10),"")&amp;IF(LEN(AJ1450)&gt;0,$CD$23&amp;INDEX($CH$3:CH1453,MATCH(AI1450,$CG$3:CG1453,0))&amp;$CE$23&amp;CHAR(10)&amp;$CD$24&amp;AJ1450&amp;$CE$24&amp;CHAR(10)&amp;$CD$25&amp;AK1450&amp;$CE$25&amp;CHAR(10),"")</f>
        <v/>
      </c>
      <c r="BK1450" s="18" t="str">
        <f>IF(LEN(J1450)&gt;0,INDEX($BH$2:$BH$100000,MATCH(J1450,VBAsheet!$H$2:$H$100000,0))&amp;CHAR(10),"")&amp;IF(LEN(K1450)&gt;0,INDEX($BH$2:$BH$100000,MATCH(K1450,VBAsheet!$H$2:$H$100000,0))&amp;CHAR(10),"")&amp;IF(LEN(L1450)&gt;0,INDEX($BH$2:$BH$100000,MATCH(L1450,VBAsheet!$H$2:$H$100000,0))&amp;CHAR(10),"")&amp;IF(LEN(M1450)&gt;0,INDEX($BH$2:$BH$100000,MATCH(M1450,VBAsheet!$H$2:$H$100000,0))&amp;CHAR(10),"")</f>
        <v/>
      </c>
      <c r="BM1450" s="94" t="str">
        <f t="shared" ref="BM1450:BM1513" si="847">IF(LEN(E1450)&gt;0,E1450,"")</f>
        <v/>
      </c>
      <c r="BN1450" s="95" t="str">
        <f t="shared" si="835"/>
        <v/>
      </c>
      <c r="BP1450" s="18" t="str">
        <f t="shared" si="836"/>
        <v/>
      </c>
      <c r="BR1450" s="81" t="str">
        <f t="shared" si="846"/>
        <v/>
      </c>
      <c r="BU1450" s="138" t="str">
        <f t="shared" si="837"/>
        <v/>
      </c>
      <c r="BV1450" s="3" t="str">
        <f t="shared" si="838"/>
        <v/>
      </c>
      <c r="BW1450" s="3" t="str">
        <f t="shared" si="839"/>
        <v/>
      </c>
      <c r="BX1450" s="144" t="str">
        <f t="shared" si="840"/>
        <v/>
      </c>
      <c r="BY1450" s="18" t="str">
        <f t="shared" si="841"/>
        <v/>
      </c>
      <c r="BZ1450" s="18" t="str">
        <f t="shared" si="842"/>
        <v/>
      </c>
      <c r="CA1450" s="19" t="str">
        <f t="shared" si="843"/>
        <v/>
      </c>
    </row>
    <row r="1451" spans="4:79" x14ac:dyDescent="0.45">
      <c r="D1451" s="164" t="str">
        <f t="shared" si="844"/>
        <v/>
      </c>
      <c r="I1451" s="9" t="str">
        <f t="shared" si="817"/>
        <v/>
      </c>
      <c r="J1451" s="173" t="str">
        <f t="shared" si="818"/>
        <v/>
      </c>
      <c r="K1451" s="13"/>
      <c r="L1451" s="13"/>
      <c r="M1451" s="13"/>
      <c r="N1451" s="178" t="str">
        <f t="shared" si="819"/>
        <v/>
      </c>
      <c r="O1451" s="181" t="str">
        <f t="shared" si="820"/>
        <v/>
      </c>
      <c r="P1451" s="8" t="str">
        <f t="shared" si="821"/>
        <v/>
      </c>
      <c r="Q1451" s="8" t="str">
        <f t="shared" si="822"/>
        <v/>
      </c>
      <c r="R1451" s="8" t="str">
        <f t="shared" si="823"/>
        <v/>
      </c>
      <c r="S1451" s="8" t="str">
        <f t="shared" si="824"/>
        <v/>
      </c>
      <c r="T1451" s="8" t="str">
        <f t="shared" si="825"/>
        <v/>
      </c>
      <c r="U1451" s="8" t="str">
        <f t="shared" si="826"/>
        <v/>
      </c>
      <c r="V1451" s="16" t="str">
        <f t="shared" si="827"/>
        <v/>
      </c>
      <c r="W1451" s="129" t="str">
        <f t="shared" si="828"/>
        <v/>
      </c>
      <c r="X1451" s="8" t="str">
        <f t="shared" si="829"/>
        <v/>
      </c>
      <c r="Y1451" s="8" t="str">
        <f t="shared" si="830"/>
        <v/>
      </c>
      <c r="AQ1451" s="6" t="str">
        <f t="shared" si="831"/>
        <v/>
      </c>
      <c r="AR1451" s="128" t="str">
        <f t="shared" si="832"/>
        <v/>
      </c>
      <c r="AS1451" s="128" t="str">
        <f t="shared" si="833"/>
        <v/>
      </c>
      <c r="AT1451" s="139" t="str">
        <f t="shared" si="845"/>
        <v/>
      </c>
      <c r="BH1451" s="127" t="str">
        <f>IF(LEN(VBAsheet!H1451)&gt;0,$CD$4&amp;CHAR(10)&amp;$CD$5&amp;CHAR(10)&amp;$CD$6&amp;IF(VBAsheet!I1451="N",1,0)&amp;$CE$6&amp;CHAR(10)&amp;$CD$7&amp;CHAR(10)&amp;$CD$8&amp;VBAsheet!H1451&amp;$CE$8&amp;CHAR(10)&amp;$CD$9&amp;VBAsheet!K1451&amp;$CE$9&amp;CHAR(10)&amp;$CD$10&amp;VBAsheet!J1451-1&amp;$CE$10&amp;CHAR(10)&amp;$CD$11,"")</f>
        <v/>
      </c>
      <c r="BI1451"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1" s="18" t="str">
        <f>IF(LEN(X1451)&gt;0,$CD$23&amp;INDEX($CH$3:CH1454,MATCH(W1451,$CG$3:CG1454,0))&amp;$CE$23&amp;CHAR(10)&amp;$CD$24&amp;X1451&amp;$CE$24&amp;CHAR(10)&amp;$CD$25&amp;Y1451&amp;$CE$25&amp;CHAR(10),"")&amp;IF(LEN(AA1451)&gt;0,$CD$23&amp;INDEX($CH$3:CH1454,MATCH(Z1451,$CG$3:CG1454,0))&amp;$CE$23&amp;CHAR(10)&amp;$CD$24&amp;AA1451&amp;$CE$24&amp;CHAR(10)&amp;$CD$25&amp;AB1451&amp;$CE$25&amp;CHAR(10),"")&amp;IF(LEN(AD1451)&gt;0,$CD$23&amp;INDEX($CH$3:CH1454,MATCH(AC1451,$CG$3:CG1454,0))&amp;$CE$23&amp;CHAR(10)&amp;$CD$24&amp;AD1451&amp;$CE$24&amp;CHAR(10)&amp;$CD$25&amp;AE1451&amp;$CE$25&amp;CHAR(10),"")&amp;IF(LEN(AG1451)&gt;0,$CD$23&amp;INDEX($CH$3:CH1454,MATCH(AF1451,$CG$3:CG1454,0))&amp;$CE$23&amp;CHAR(10)&amp;$CD$24&amp;AG1451&amp;$CE$24&amp;CHAR(10)&amp;$CD$25&amp;AH1451&amp;$CE$25&amp;CHAR(10),"")&amp;IF(LEN(AJ1451)&gt;0,$CD$23&amp;INDEX($CH$3:CH1454,MATCH(AI1451,$CG$3:CG1454,0))&amp;$CE$23&amp;CHAR(10)&amp;$CD$24&amp;AJ1451&amp;$CE$24&amp;CHAR(10)&amp;$CD$25&amp;AK1451&amp;$CE$25&amp;CHAR(10),"")</f>
        <v/>
      </c>
      <c r="BK1451" s="18" t="str">
        <f>IF(LEN(J1451)&gt;0,INDEX($BH$2:$BH$100000,MATCH(J1451,VBAsheet!$H$2:$H$100000,0))&amp;CHAR(10),"")&amp;IF(LEN(K1451)&gt;0,INDEX($BH$2:$BH$100000,MATCH(K1451,VBAsheet!$H$2:$H$100000,0))&amp;CHAR(10),"")&amp;IF(LEN(L1451)&gt;0,INDEX($BH$2:$BH$100000,MATCH(L1451,VBAsheet!$H$2:$H$100000,0))&amp;CHAR(10),"")&amp;IF(LEN(M1451)&gt;0,INDEX($BH$2:$BH$100000,MATCH(M1451,VBAsheet!$H$2:$H$100000,0))&amp;CHAR(10),"")</f>
        <v/>
      </c>
      <c r="BM1451" s="94" t="str">
        <f t="shared" si="847"/>
        <v/>
      </c>
      <c r="BN1451" s="95" t="str">
        <f t="shared" si="835"/>
        <v/>
      </c>
      <c r="BP1451" s="18" t="str">
        <f t="shared" si="836"/>
        <v/>
      </c>
      <c r="BR1451" s="81" t="str">
        <f t="shared" si="846"/>
        <v/>
      </c>
      <c r="BU1451" s="138" t="str">
        <f t="shared" si="837"/>
        <v/>
      </c>
      <c r="BV1451" s="3" t="str">
        <f t="shared" si="838"/>
        <v/>
      </c>
      <c r="BW1451" s="3" t="str">
        <f t="shared" si="839"/>
        <v/>
      </c>
      <c r="BX1451" s="144" t="str">
        <f t="shared" si="840"/>
        <v/>
      </c>
      <c r="BY1451" s="18" t="str">
        <f t="shared" si="841"/>
        <v/>
      </c>
      <c r="BZ1451" s="18" t="str">
        <f t="shared" si="842"/>
        <v/>
      </c>
      <c r="CA1451" s="19" t="str">
        <f t="shared" si="843"/>
        <v/>
      </c>
    </row>
    <row r="1452" spans="4:79" x14ac:dyDescent="0.45">
      <c r="D1452" s="164" t="str">
        <f t="shared" si="844"/>
        <v/>
      </c>
      <c r="I1452" s="9" t="str">
        <f t="shared" si="817"/>
        <v/>
      </c>
      <c r="J1452" s="173" t="str">
        <f t="shared" si="818"/>
        <v/>
      </c>
      <c r="K1452" s="13"/>
      <c r="L1452" s="13"/>
      <c r="M1452" s="13"/>
      <c r="N1452" s="178" t="str">
        <f t="shared" si="819"/>
        <v/>
      </c>
      <c r="O1452" s="181" t="str">
        <f t="shared" si="820"/>
        <v/>
      </c>
      <c r="P1452" s="8" t="str">
        <f t="shared" si="821"/>
        <v/>
      </c>
      <c r="Q1452" s="8" t="str">
        <f t="shared" si="822"/>
        <v/>
      </c>
      <c r="R1452" s="8" t="str">
        <f t="shared" si="823"/>
        <v/>
      </c>
      <c r="S1452" s="8" t="str">
        <f t="shared" si="824"/>
        <v/>
      </c>
      <c r="T1452" s="8" t="str">
        <f t="shared" si="825"/>
        <v/>
      </c>
      <c r="U1452" s="8" t="str">
        <f t="shared" si="826"/>
        <v/>
      </c>
      <c r="V1452" s="16" t="str">
        <f t="shared" si="827"/>
        <v/>
      </c>
      <c r="W1452" s="129" t="str">
        <f t="shared" si="828"/>
        <v/>
      </c>
      <c r="X1452" s="8" t="str">
        <f t="shared" si="829"/>
        <v/>
      </c>
      <c r="Y1452" s="8" t="str">
        <f t="shared" si="830"/>
        <v/>
      </c>
      <c r="AQ1452" s="6" t="str">
        <f t="shared" si="831"/>
        <v/>
      </c>
      <c r="AR1452" s="128" t="str">
        <f t="shared" si="832"/>
        <v/>
      </c>
      <c r="AS1452" s="128" t="str">
        <f t="shared" si="833"/>
        <v/>
      </c>
      <c r="AT1452" s="139" t="str">
        <f t="shared" si="845"/>
        <v/>
      </c>
      <c r="BH1452" s="127" t="str">
        <f>IF(LEN(VBAsheet!H1452)&gt;0,$CD$4&amp;CHAR(10)&amp;$CD$5&amp;CHAR(10)&amp;$CD$6&amp;IF(VBAsheet!I1452="N",1,0)&amp;$CE$6&amp;CHAR(10)&amp;$CD$7&amp;CHAR(10)&amp;$CD$8&amp;VBAsheet!H1452&amp;$CE$8&amp;CHAR(10)&amp;$CD$9&amp;VBAsheet!K1452&amp;$CE$9&amp;CHAR(10)&amp;$CD$10&amp;VBAsheet!J1452-1&amp;$CE$10&amp;CHAR(10)&amp;$CD$11,"")</f>
        <v/>
      </c>
      <c r="BI1452"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2" s="18" t="str">
        <f>IF(LEN(X1452)&gt;0,$CD$23&amp;INDEX($CH$3:CH1455,MATCH(W1452,$CG$3:CG1455,0))&amp;$CE$23&amp;CHAR(10)&amp;$CD$24&amp;X1452&amp;$CE$24&amp;CHAR(10)&amp;$CD$25&amp;Y1452&amp;$CE$25&amp;CHAR(10),"")&amp;IF(LEN(AA1452)&gt;0,$CD$23&amp;INDEX($CH$3:CH1455,MATCH(Z1452,$CG$3:CG1455,0))&amp;$CE$23&amp;CHAR(10)&amp;$CD$24&amp;AA1452&amp;$CE$24&amp;CHAR(10)&amp;$CD$25&amp;AB1452&amp;$CE$25&amp;CHAR(10),"")&amp;IF(LEN(AD1452)&gt;0,$CD$23&amp;INDEX($CH$3:CH1455,MATCH(AC1452,$CG$3:CG1455,0))&amp;$CE$23&amp;CHAR(10)&amp;$CD$24&amp;AD1452&amp;$CE$24&amp;CHAR(10)&amp;$CD$25&amp;AE1452&amp;$CE$25&amp;CHAR(10),"")&amp;IF(LEN(AG1452)&gt;0,$CD$23&amp;INDEX($CH$3:CH1455,MATCH(AF1452,$CG$3:CG1455,0))&amp;$CE$23&amp;CHAR(10)&amp;$CD$24&amp;AG1452&amp;$CE$24&amp;CHAR(10)&amp;$CD$25&amp;AH1452&amp;$CE$25&amp;CHAR(10),"")&amp;IF(LEN(AJ1452)&gt;0,$CD$23&amp;INDEX($CH$3:CH1455,MATCH(AI1452,$CG$3:CG1455,0))&amp;$CE$23&amp;CHAR(10)&amp;$CD$24&amp;AJ1452&amp;$CE$24&amp;CHAR(10)&amp;$CD$25&amp;AK1452&amp;$CE$25&amp;CHAR(10),"")</f>
        <v/>
      </c>
      <c r="BK1452" s="18" t="str">
        <f>IF(LEN(J1452)&gt;0,INDEX($BH$2:$BH$100000,MATCH(J1452,VBAsheet!$H$2:$H$100000,0))&amp;CHAR(10),"")&amp;IF(LEN(K1452)&gt;0,INDEX($BH$2:$BH$100000,MATCH(K1452,VBAsheet!$H$2:$H$100000,0))&amp;CHAR(10),"")&amp;IF(LEN(L1452)&gt;0,INDEX($BH$2:$BH$100000,MATCH(L1452,VBAsheet!$H$2:$H$100000,0))&amp;CHAR(10),"")&amp;IF(LEN(M1452)&gt;0,INDEX($BH$2:$BH$100000,MATCH(M1452,VBAsheet!$H$2:$H$100000,0))&amp;CHAR(10),"")</f>
        <v/>
      </c>
      <c r="BM1452" s="94" t="str">
        <f t="shared" si="847"/>
        <v/>
      </c>
      <c r="BN1452" s="95" t="str">
        <f t="shared" si="835"/>
        <v/>
      </c>
      <c r="BP1452" s="18" t="str">
        <f t="shared" si="836"/>
        <v/>
      </c>
      <c r="BR1452" s="81" t="str">
        <f t="shared" si="846"/>
        <v/>
      </c>
      <c r="BU1452" s="138" t="str">
        <f t="shared" si="837"/>
        <v/>
      </c>
      <c r="BV1452" s="3" t="str">
        <f t="shared" si="838"/>
        <v/>
      </c>
      <c r="BW1452" s="3" t="str">
        <f t="shared" si="839"/>
        <v/>
      </c>
      <c r="BX1452" s="144" t="str">
        <f t="shared" si="840"/>
        <v/>
      </c>
      <c r="BY1452" s="18" t="str">
        <f t="shared" si="841"/>
        <v/>
      </c>
      <c r="BZ1452" s="18" t="str">
        <f t="shared" si="842"/>
        <v/>
      </c>
      <c r="CA1452" s="19" t="str">
        <f t="shared" si="843"/>
        <v/>
      </c>
    </row>
    <row r="1453" spans="4:79" x14ac:dyDescent="0.45">
      <c r="D1453" s="164" t="str">
        <f t="shared" si="844"/>
        <v/>
      </c>
      <c r="I1453" s="9" t="str">
        <f t="shared" si="817"/>
        <v/>
      </c>
      <c r="J1453" s="173" t="str">
        <f t="shared" si="818"/>
        <v/>
      </c>
      <c r="K1453" s="13"/>
      <c r="L1453" s="13"/>
      <c r="M1453" s="13"/>
      <c r="N1453" s="178" t="str">
        <f t="shared" si="819"/>
        <v/>
      </c>
      <c r="O1453" s="181" t="str">
        <f t="shared" si="820"/>
        <v/>
      </c>
      <c r="P1453" s="8" t="str">
        <f t="shared" si="821"/>
        <v/>
      </c>
      <c r="Q1453" s="8" t="str">
        <f t="shared" si="822"/>
        <v/>
      </c>
      <c r="R1453" s="8" t="str">
        <f t="shared" si="823"/>
        <v/>
      </c>
      <c r="S1453" s="8" t="str">
        <f t="shared" si="824"/>
        <v/>
      </c>
      <c r="T1453" s="8" t="str">
        <f t="shared" si="825"/>
        <v/>
      </c>
      <c r="U1453" s="8" t="str">
        <f t="shared" si="826"/>
        <v/>
      </c>
      <c r="V1453" s="16" t="str">
        <f t="shared" si="827"/>
        <v/>
      </c>
      <c r="W1453" s="129" t="str">
        <f t="shared" si="828"/>
        <v/>
      </c>
      <c r="X1453" s="8" t="str">
        <f t="shared" si="829"/>
        <v/>
      </c>
      <c r="Y1453" s="8" t="str">
        <f t="shared" si="830"/>
        <v/>
      </c>
      <c r="AQ1453" s="6" t="str">
        <f t="shared" si="831"/>
        <v/>
      </c>
      <c r="AR1453" s="128" t="str">
        <f t="shared" si="832"/>
        <v/>
      </c>
      <c r="AS1453" s="128" t="str">
        <f t="shared" si="833"/>
        <v/>
      </c>
      <c r="AT1453" s="139" t="str">
        <f t="shared" si="845"/>
        <v/>
      </c>
      <c r="BH1453" s="127" t="str">
        <f>IF(LEN(VBAsheet!H1453)&gt;0,$CD$4&amp;CHAR(10)&amp;$CD$5&amp;CHAR(10)&amp;$CD$6&amp;IF(VBAsheet!I1453="N",1,0)&amp;$CE$6&amp;CHAR(10)&amp;$CD$7&amp;CHAR(10)&amp;$CD$8&amp;VBAsheet!H1453&amp;$CE$8&amp;CHAR(10)&amp;$CD$9&amp;VBAsheet!K1453&amp;$CE$9&amp;CHAR(10)&amp;$CD$10&amp;VBAsheet!J1453-1&amp;$CE$10&amp;CHAR(10)&amp;$CD$11,"")</f>
        <v/>
      </c>
      <c r="BI1453"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3" s="18" t="str">
        <f>IF(LEN(X1453)&gt;0,$CD$23&amp;INDEX($CH$3:CH1456,MATCH(W1453,$CG$3:CG1456,0))&amp;$CE$23&amp;CHAR(10)&amp;$CD$24&amp;X1453&amp;$CE$24&amp;CHAR(10)&amp;$CD$25&amp;Y1453&amp;$CE$25&amp;CHAR(10),"")&amp;IF(LEN(AA1453)&gt;0,$CD$23&amp;INDEX($CH$3:CH1456,MATCH(Z1453,$CG$3:CG1456,0))&amp;$CE$23&amp;CHAR(10)&amp;$CD$24&amp;AA1453&amp;$CE$24&amp;CHAR(10)&amp;$CD$25&amp;AB1453&amp;$CE$25&amp;CHAR(10),"")&amp;IF(LEN(AD1453)&gt;0,$CD$23&amp;INDEX($CH$3:CH1456,MATCH(AC1453,$CG$3:CG1456,0))&amp;$CE$23&amp;CHAR(10)&amp;$CD$24&amp;AD1453&amp;$CE$24&amp;CHAR(10)&amp;$CD$25&amp;AE1453&amp;$CE$25&amp;CHAR(10),"")&amp;IF(LEN(AG1453)&gt;0,$CD$23&amp;INDEX($CH$3:CH1456,MATCH(AF1453,$CG$3:CG1456,0))&amp;$CE$23&amp;CHAR(10)&amp;$CD$24&amp;AG1453&amp;$CE$24&amp;CHAR(10)&amp;$CD$25&amp;AH1453&amp;$CE$25&amp;CHAR(10),"")&amp;IF(LEN(AJ1453)&gt;0,$CD$23&amp;INDEX($CH$3:CH1456,MATCH(AI1453,$CG$3:CG1456,0))&amp;$CE$23&amp;CHAR(10)&amp;$CD$24&amp;AJ1453&amp;$CE$24&amp;CHAR(10)&amp;$CD$25&amp;AK1453&amp;$CE$25&amp;CHAR(10),"")</f>
        <v/>
      </c>
      <c r="BK1453" s="18" t="str">
        <f>IF(LEN(J1453)&gt;0,INDEX($BH$2:$BH$100000,MATCH(J1453,VBAsheet!$H$2:$H$100000,0))&amp;CHAR(10),"")&amp;IF(LEN(K1453)&gt;0,INDEX($BH$2:$BH$100000,MATCH(K1453,VBAsheet!$H$2:$H$100000,0))&amp;CHAR(10),"")&amp;IF(LEN(L1453)&gt;0,INDEX($BH$2:$BH$100000,MATCH(L1453,VBAsheet!$H$2:$H$100000,0))&amp;CHAR(10),"")&amp;IF(LEN(M1453)&gt;0,INDEX($BH$2:$BH$100000,MATCH(M1453,VBAsheet!$H$2:$H$100000,0))&amp;CHAR(10),"")</f>
        <v/>
      </c>
      <c r="BM1453" s="94" t="str">
        <f t="shared" si="847"/>
        <v/>
      </c>
      <c r="BN1453" s="95" t="str">
        <f t="shared" si="835"/>
        <v/>
      </c>
      <c r="BP1453" s="18" t="str">
        <f t="shared" si="836"/>
        <v/>
      </c>
      <c r="BR1453" s="81" t="str">
        <f t="shared" si="846"/>
        <v/>
      </c>
      <c r="BU1453" s="138" t="str">
        <f t="shared" si="837"/>
        <v/>
      </c>
      <c r="BV1453" s="3" t="str">
        <f t="shared" si="838"/>
        <v/>
      </c>
      <c r="BW1453" s="3" t="str">
        <f t="shared" si="839"/>
        <v/>
      </c>
      <c r="BX1453" s="144" t="str">
        <f t="shared" si="840"/>
        <v/>
      </c>
      <c r="BY1453" s="18" t="str">
        <f t="shared" si="841"/>
        <v/>
      </c>
      <c r="BZ1453" s="18" t="str">
        <f t="shared" si="842"/>
        <v/>
      </c>
      <c r="CA1453" s="19" t="str">
        <f t="shared" si="843"/>
        <v/>
      </c>
    </row>
    <row r="1454" spans="4:79" x14ac:dyDescent="0.45">
      <c r="D1454" s="164" t="str">
        <f t="shared" si="844"/>
        <v/>
      </c>
      <c r="I1454" s="9" t="str">
        <f t="shared" si="817"/>
        <v/>
      </c>
      <c r="J1454" s="173" t="str">
        <f t="shared" si="818"/>
        <v/>
      </c>
      <c r="K1454" s="13"/>
      <c r="L1454" s="13"/>
      <c r="M1454" s="13"/>
      <c r="N1454" s="178" t="str">
        <f t="shared" si="819"/>
        <v/>
      </c>
      <c r="O1454" s="181" t="str">
        <f t="shared" si="820"/>
        <v/>
      </c>
      <c r="P1454" s="8" t="str">
        <f t="shared" si="821"/>
        <v/>
      </c>
      <c r="Q1454" s="8" t="str">
        <f t="shared" si="822"/>
        <v/>
      </c>
      <c r="R1454" s="8" t="str">
        <f t="shared" si="823"/>
        <v/>
      </c>
      <c r="S1454" s="8" t="str">
        <f t="shared" si="824"/>
        <v/>
      </c>
      <c r="T1454" s="8" t="str">
        <f t="shared" si="825"/>
        <v/>
      </c>
      <c r="U1454" s="8" t="str">
        <f t="shared" si="826"/>
        <v/>
      </c>
      <c r="V1454" s="16" t="str">
        <f t="shared" si="827"/>
        <v/>
      </c>
      <c r="W1454" s="129" t="str">
        <f t="shared" si="828"/>
        <v/>
      </c>
      <c r="X1454" s="8" t="str">
        <f t="shared" si="829"/>
        <v/>
      </c>
      <c r="Y1454" s="8" t="str">
        <f t="shared" si="830"/>
        <v/>
      </c>
      <c r="AQ1454" s="6" t="str">
        <f t="shared" si="831"/>
        <v/>
      </c>
      <c r="AR1454" s="128" t="str">
        <f t="shared" si="832"/>
        <v/>
      </c>
      <c r="AS1454" s="128" t="str">
        <f t="shared" si="833"/>
        <v/>
      </c>
      <c r="AT1454" s="139" t="str">
        <f t="shared" si="845"/>
        <v/>
      </c>
      <c r="BH1454" s="127" t="str">
        <f>IF(LEN(VBAsheet!H1454)&gt;0,$CD$4&amp;CHAR(10)&amp;$CD$5&amp;CHAR(10)&amp;$CD$6&amp;IF(VBAsheet!I1454="N",1,0)&amp;$CE$6&amp;CHAR(10)&amp;$CD$7&amp;CHAR(10)&amp;$CD$8&amp;VBAsheet!H1454&amp;$CE$8&amp;CHAR(10)&amp;$CD$9&amp;VBAsheet!K1454&amp;$CE$9&amp;CHAR(10)&amp;$CD$10&amp;VBAsheet!J1454-1&amp;$CE$10&amp;CHAR(10)&amp;$CD$11,"")</f>
        <v/>
      </c>
      <c r="BI1454"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4" s="18" t="str">
        <f>IF(LEN(X1454)&gt;0,$CD$23&amp;INDEX($CH$3:CH1457,MATCH(W1454,$CG$3:CG1457,0))&amp;$CE$23&amp;CHAR(10)&amp;$CD$24&amp;X1454&amp;$CE$24&amp;CHAR(10)&amp;$CD$25&amp;Y1454&amp;$CE$25&amp;CHAR(10),"")&amp;IF(LEN(AA1454)&gt;0,$CD$23&amp;INDEX($CH$3:CH1457,MATCH(Z1454,$CG$3:CG1457,0))&amp;$CE$23&amp;CHAR(10)&amp;$CD$24&amp;AA1454&amp;$CE$24&amp;CHAR(10)&amp;$CD$25&amp;AB1454&amp;$CE$25&amp;CHAR(10),"")&amp;IF(LEN(AD1454)&gt;0,$CD$23&amp;INDEX($CH$3:CH1457,MATCH(AC1454,$CG$3:CG1457,0))&amp;$CE$23&amp;CHAR(10)&amp;$CD$24&amp;AD1454&amp;$CE$24&amp;CHAR(10)&amp;$CD$25&amp;AE1454&amp;$CE$25&amp;CHAR(10),"")&amp;IF(LEN(AG1454)&gt;0,$CD$23&amp;INDEX($CH$3:CH1457,MATCH(AF1454,$CG$3:CG1457,0))&amp;$CE$23&amp;CHAR(10)&amp;$CD$24&amp;AG1454&amp;$CE$24&amp;CHAR(10)&amp;$CD$25&amp;AH1454&amp;$CE$25&amp;CHAR(10),"")&amp;IF(LEN(AJ1454)&gt;0,$CD$23&amp;INDEX($CH$3:CH1457,MATCH(AI1454,$CG$3:CG1457,0))&amp;$CE$23&amp;CHAR(10)&amp;$CD$24&amp;AJ1454&amp;$CE$24&amp;CHAR(10)&amp;$CD$25&amp;AK1454&amp;$CE$25&amp;CHAR(10),"")</f>
        <v/>
      </c>
      <c r="BK1454" s="18" t="str">
        <f>IF(LEN(J1454)&gt;0,INDEX($BH$2:$BH$100000,MATCH(J1454,VBAsheet!$H$2:$H$100000,0))&amp;CHAR(10),"")&amp;IF(LEN(K1454)&gt;0,INDEX($BH$2:$BH$100000,MATCH(K1454,VBAsheet!$H$2:$H$100000,0))&amp;CHAR(10),"")&amp;IF(LEN(L1454)&gt;0,INDEX($BH$2:$BH$100000,MATCH(L1454,VBAsheet!$H$2:$H$100000,0))&amp;CHAR(10),"")&amp;IF(LEN(M1454)&gt;0,INDEX($BH$2:$BH$100000,MATCH(M1454,VBAsheet!$H$2:$H$100000,0))&amp;CHAR(10),"")</f>
        <v/>
      </c>
      <c r="BM1454" s="94" t="str">
        <f t="shared" si="847"/>
        <v/>
      </c>
      <c r="BN1454" s="95" t="str">
        <f t="shared" si="835"/>
        <v/>
      </c>
      <c r="BP1454" s="18" t="str">
        <f t="shared" si="836"/>
        <v/>
      </c>
      <c r="BR1454" s="81" t="str">
        <f t="shared" si="846"/>
        <v/>
      </c>
      <c r="BU1454" s="138" t="str">
        <f t="shared" si="837"/>
        <v/>
      </c>
      <c r="BV1454" s="3" t="str">
        <f t="shared" si="838"/>
        <v/>
      </c>
      <c r="BW1454" s="3" t="str">
        <f t="shared" si="839"/>
        <v/>
      </c>
      <c r="BX1454" s="144" t="str">
        <f t="shared" si="840"/>
        <v/>
      </c>
      <c r="BY1454" s="18" t="str">
        <f t="shared" si="841"/>
        <v/>
      </c>
      <c r="BZ1454" s="18" t="str">
        <f t="shared" si="842"/>
        <v/>
      </c>
      <c r="CA1454" s="19" t="str">
        <f t="shared" si="843"/>
        <v/>
      </c>
    </row>
    <row r="1455" spans="4:79" x14ac:dyDescent="0.45">
      <c r="D1455" s="164" t="str">
        <f t="shared" si="844"/>
        <v/>
      </c>
      <c r="I1455" s="9" t="str">
        <f t="shared" si="817"/>
        <v/>
      </c>
      <c r="J1455" s="173" t="str">
        <f t="shared" si="818"/>
        <v/>
      </c>
      <c r="K1455" s="13"/>
      <c r="L1455" s="13"/>
      <c r="M1455" s="13"/>
      <c r="N1455" s="178" t="str">
        <f t="shared" si="819"/>
        <v/>
      </c>
      <c r="O1455" s="181" t="str">
        <f t="shared" si="820"/>
        <v/>
      </c>
      <c r="P1455" s="8" t="str">
        <f t="shared" si="821"/>
        <v/>
      </c>
      <c r="Q1455" s="8" t="str">
        <f t="shared" si="822"/>
        <v/>
      </c>
      <c r="R1455" s="8" t="str">
        <f t="shared" si="823"/>
        <v/>
      </c>
      <c r="S1455" s="8" t="str">
        <f t="shared" si="824"/>
        <v/>
      </c>
      <c r="T1455" s="8" t="str">
        <f t="shared" si="825"/>
        <v/>
      </c>
      <c r="U1455" s="8" t="str">
        <f t="shared" si="826"/>
        <v/>
      </c>
      <c r="V1455" s="16" t="str">
        <f t="shared" si="827"/>
        <v/>
      </c>
      <c r="W1455" s="129" t="str">
        <f t="shared" si="828"/>
        <v/>
      </c>
      <c r="X1455" s="8" t="str">
        <f t="shared" si="829"/>
        <v/>
      </c>
      <c r="Y1455" s="8" t="str">
        <f t="shared" si="830"/>
        <v/>
      </c>
      <c r="AQ1455" s="6" t="str">
        <f t="shared" si="831"/>
        <v/>
      </c>
      <c r="AR1455" s="128" t="str">
        <f t="shared" si="832"/>
        <v/>
      </c>
      <c r="AS1455" s="128" t="str">
        <f t="shared" si="833"/>
        <v/>
      </c>
      <c r="AT1455" s="139" t="str">
        <f t="shared" si="845"/>
        <v/>
      </c>
      <c r="BH1455" s="127" t="str">
        <f>IF(LEN(VBAsheet!H1455)&gt;0,$CD$4&amp;CHAR(10)&amp;$CD$5&amp;CHAR(10)&amp;$CD$6&amp;IF(VBAsheet!I1455="N",1,0)&amp;$CE$6&amp;CHAR(10)&amp;$CD$7&amp;CHAR(10)&amp;$CD$8&amp;VBAsheet!H1455&amp;$CE$8&amp;CHAR(10)&amp;$CD$9&amp;VBAsheet!K1455&amp;$CE$9&amp;CHAR(10)&amp;$CD$10&amp;VBAsheet!J1455-1&amp;$CE$10&amp;CHAR(10)&amp;$CD$11,"")</f>
        <v/>
      </c>
      <c r="BI1455"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5" s="18" t="str">
        <f>IF(LEN(X1455)&gt;0,$CD$23&amp;INDEX($CH$3:CH1458,MATCH(W1455,$CG$3:CG1458,0))&amp;$CE$23&amp;CHAR(10)&amp;$CD$24&amp;X1455&amp;$CE$24&amp;CHAR(10)&amp;$CD$25&amp;Y1455&amp;$CE$25&amp;CHAR(10),"")&amp;IF(LEN(AA1455)&gt;0,$CD$23&amp;INDEX($CH$3:CH1458,MATCH(Z1455,$CG$3:CG1458,0))&amp;$CE$23&amp;CHAR(10)&amp;$CD$24&amp;AA1455&amp;$CE$24&amp;CHAR(10)&amp;$CD$25&amp;AB1455&amp;$CE$25&amp;CHAR(10),"")&amp;IF(LEN(AD1455)&gt;0,$CD$23&amp;INDEX($CH$3:CH1458,MATCH(AC1455,$CG$3:CG1458,0))&amp;$CE$23&amp;CHAR(10)&amp;$CD$24&amp;AD1455&amp;$CE$24&amp;CHAR(10)&amp;$CD$25&amp;AE1455&amp;$CE$25&amp;CHAR(10),"")&amp;IF(LEN(AG1455)&gt;0,$CD$23&amp;INDEX($CH$3:CH1458,MATCH(AF1455,$CG$3:CG1458,0))&amp;$CE$23&amp;CHAR(10)&amp;$CD$24&amp;AG1455&amp;$CE$24&amp;CHAR(10)&amp;$CD$25&amp;AH1455&amp;$CE$25&amp;CHAR(10),"")&amp;IF(LEN(AJ1455)&gt;0,$CD$23&amp;INDEX($CH$3:CH1458,MATCH(AI1455,$CG$3:CG1458,0))&amp;$CE$23&amp;CHAR(10)&amp;$CD$24&amp;AJ1455&amp;$CE$24&amp;CHAR(10)&amp;$CD$25&amp;AK1455&amp;$CE$25&amp;CHAR(10),"")</f>
        <v/>
      </c>
      <c r="BK1455" s="18" t="str">
        <f>IF(LEN(J1455)&gt;0,INDEX($BH$2:$BH$100000,MATCH(J1455,VBAsheet!$H$2:$H$100000,0))&amp;CHAR(10),"")&amp;IF(LEN(K1455)&gt;0,INDEX($BH$2:$BH$100000,MATCH(K1455,VBAsheet!$H$2:$H$100000,0))&amp;CHAR(10),"")&amp;IF(LEN(L1455)&gt;0,INDEX($BH$2:$BH$100000,MATCH(L1455,VBAsheet!$H$2:$H$100000,0))&amp;CHAR(10),"")&amp;IF(LEN(M1455)&gt;0,INDEX($BH$2:$BH$100000,MATCH(M1455,VBAsheet!$H$2:$H$100000,0))&amp;CHAR(10),"")</f>
        <v/>
      </c>
      <c r="BM1455" s="94" t="str">
        <f t="shared" si="847"/>
        <v/>
      </c>
      <c r="BN1455" s="95" t="str">
        <f t="shared" si="835"/>
        <v/>
      </c>
      <c r="BP1455" s="18" t="str">
        <f t="shared" si="836"/>
        <v/>
      </c>
      <c r="BR1455" s="81" t="str">
        <f t="shared" si="846"/>
        <v/>
      </c>
      <c r="BU1455" s="138" t="str">
        <f t="shared" si="837"/>
        <v/>
      </c>
      <c r="BV1455" s="3" t="str">
        <f t="shared" si="838"/>
        <v/>
      </c>
      <c r="BW1455" s="3" t="str">
        <f t="shared" si="839"/>
        <v/>
      </c>
      <c r="BX1455" s="144" t="str">
        <f t="shared" si="840"/>
        <v/>
      </c>
      <c r="BY1455" s="18" t="str">
        <f t="shared" si="841"/>
        <v/>
      </c>
      <c r="BZ1455" s="18" t="str">
        <f t="shared" si="842"/>
        <v/>
      </c>
      <c r="CA1455" s="19" t="str">
        <f t="shared" si="843"/>
        <v/>
      </c>
    </row>
    <row r="1456" spans="4:79" x14ac:dyDescent="0.45">
      <c r="D1456" s="164" t="str">
        <f t="shared" si="844"/>
        <v/>
      </c>
      <c r="I1456" s="9" t="str">
        <f t="shared" si="817"/>
        <v/>
      </c>
      <c r="J1456" s="173" t="str">
        <f t="shared" si="818"/>
        <v/>
      </c>
      <c r="K1456" s="13"/>
      <c r="L1456" s="13"/>
      <c r="M1456" s="13"/>
      <c r="N1456" s="178" t="str">
        <f t="shared" si="819"/>
        <v/>
      </c>
      <c r="O1456" s="181" t="str">
        <f t="shared" si="820"/>
        <v/>
      </c>
      <c r="P1456" s="8" t="str">
        <f t="shared" si="821"/>
        <v/>
      </c>
      <c r="Q1456" s="8" t="str">
        <f t="shared" si="822"/>
        <v/>
      </c>
      <c r="R1456" s="8" t="str">
        <f t="shared" si="823"/>
        <v/>
      </c>
      <c r="S1456" s="8" t="str">
        <f t="shared" si="824"/>
        <v/>
      </c>
      <c r="T1456" s="8" t="str">
        <f t="shared" si="825"/>
        <v/>
      </c>
      <c r="U1456" s="8" t="str">
        <f t="shared" si="826"/>
        <v/>
      </c>
      <c r="V1456" s="16" t="str">
        <f t="shared" si="827"/>
        <v/>
      </c>
      <c r="W1456" s="129" t="str">
        <f t="shared" si="828"/>
        <v/>
      </c>
      <c r="X1456" s="8" t="str">
        <f t="shared" si="829"/>
        <v/>
      </c>
      <c r="Y1456" s="8" t="str">
        <f t="shared" si="830"/>
        <v/>
      </c>
      <c r="AQ1456" s="6" t="str">
        <f t="shared" si="831"/>
        <v/>
      </c>
      <c r="AR1456" s="128" t="str">
        <f t="shared" si="832"/>
        <v/>
      </c>
      <c r="AS1456" s="128" t="str">
        <f t="shared" si="833"/>
        <v/>
      </c>
      <c r="AT1456" s="139" t="str">
        <f t="shared" si="845"/>
        <v/>
      </c>
      <c r="BH1456" s="127" t="str">
        <f>IF(LEN(VBAsheet!H1456)&gt;0,$CD$4&amp;CHAR(10)&amp;$CD$5&amp;CHAR(10)&amp;$CD$6&amp;IF(VBAsheet!I1456="N",1,0)&amp;$CE$6&amp;CHAR(10)&amp;$CD$7&amp;CHAR(10)&amp;$CD$8&amp;VBAsheet!H1456&amp;$CE$8&amp;CHAR(10)&amp;$CD$9&amp;VBAsheet!K1456&amp;$CE$9&amp;CHAR(10)&amp;$CD$10&amp;VBAsheet!J1456-1&amp;$CE$10&amp;CHAR(10)&amp;$CD$11,"")</f>
        <v/>
      </c>
      <c r="BI1456"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6" s="18" t="str">
        <f>IF(LEN(X1456)&gt;0,$CD$23&amp;INDEX($CH$3:CH1459,MATCH(W1456,$CG$3:CG1459,0))&amp;$CE$23&amp;CHAR(10)&amp;$CD$24&amp;X1456&amp;$CE$24&amp;CHAR(10)&amp;$CD$25&amp;Y1456&amp;$CE$25&amp;CHAR(10),"")&amp;IF(LEN(AA1456)&gt;0,$CD$23&amp;INDEX($CH$3:CH1459,MATCH(Z1456,$CG$3:CG1459,0))&amp;$CE$23&amp;CHAR(10)&amp;$CD$24&amp;AA1456&amp;$CE$24&amp;CHAR(10)&amp;$CD$25&amp;AB1456&amp;$CE$25&amp;CHAR(10),"")&amp;IF(LEN(AD1456)&gt;0,$CD$23&amp;INDEX($CH$3:CH1459,MATCH(AC1456,$CG$3:CG1459,0))&amp;$CE$23&amp;CHAR(10)&amp;$CD$24&amp;AD1456&amp;$CE$24&amp;CHAR(10)&amp;$CD$25&amp;AE1456&amp;$CE$25&amp;CHAR(10),"")&amp;IF(LEN(AG1456)&gt;0,$CD$23&amp;INDEX($CH$3:CH1459,MATCH(AF1456,$CG$3:CG1459,0))&amp;$CE$23&amp;CHAR(10)&amp;$CD$24&amp;AG1456&amp;$CE$24&amp;CHAR(10)&amp;$CD$25&amp;AH1456&amp;$CE$25&amp;CHAR(10),"")&amp;IF(LEN(AJ1456)&gt;0,$CD$23&amp;INDEX($CH$3:CH1459,MATCH(AI1456,$CG$3:CG1459,0))&amp;$CE$23&amp;CHAR(10)&amp;$CD$24&amp;AJ1456&amp;$CE$24&amp;CHAR(10)&amp;$CD$25&amp;AK1456&amp;$CE$25&amp;CHAR(10),"")</f>
        <v/>
      </c>
      <c r="BK1456" s="18" t="str">
        <f>IF(LEN(J1456)&gt;0,INDEX($BH$2:$BH$100000,MATCH(J1456,VBAsheet!$H$2:$H$100000,0))&amp;CHAR(10),"")&amp;IF(LEN(K1456)&gt;0,INDEX($BH$2:$BH$100000,MATCH(K1456,VBAsheet!$H$2:$H$100000,0))&amp;CHAR(10),"")&amp;IF(LEN(L1456)&gt;0,INDEX($BH$2:$BH$100000,MATCH(L1456,VBAsheet!$H$2:$H$100000,0))&amp;CHAR(10),"")&amp;IF(LEN(M1456)&gt;0,INDEX($BH$2:$BH$100000,MATCH(M1456,VBAsheet!$H$2:$H$100000,0))&amp;CHAR(10),"")</f>
        <v/>
      </c>
      <c r="BM1456" s="94" t="str">
        <f t="shared" si="847"/>
        <v/>
      </c>
      <c r="BN1456" s="95" t="str">
        <f t="shared" si="835"/>
        <v/>
      </c>
      <c r="BP1456" s="18" t="str">
        <f t="shared" si="836"/>
        <v/>
      </c>
      <c r="BR1456" s="81" t="str">
        <f t="shared" si="846"/>
        <v/>
      </c>
      <c r="BU1456" s="138" t="str">
        <f t="shared" si="837"/>
        <v/>
      </c>
      <c r="BV1456" s="3" t="str">
        <f t="shared" si="838"/>
        <v/>
      </c>
      <c r="BW1456" s="3" t="str">
        <f t="shared" si="839"/>
        <v/>
      </c>
      <c r="BX1456" s="144" t="str">
        <f t="shared" si="840"/>
        <v/>
      </c>
      <c r="BY1456" s="18" t="str">
        <f t="shared" si="841"/>
        <v/>
      </c>
      <c r="BZ1456" s="18" t="str">
        <f t="shared" si="842"/>
        <v/>
      </c>
      <c r="CA1456" s="19" t="str">
        <f t="shared" si="843"/>
        <v/>
      </c>
    </row>
    <row r="1457" spans="4:79" x14ac:dyDescent="0.45">
      <c r="D1457" s="164" t="str">
        <f t="shared" si="844"/>
        <v/>
      </c>
      <c r="I1457" s="9" t="str">
        <f t="shared" si="817"/>
        <v/>
      </c>
      <c r="J1457" s="173" t="str">
        <f t="shared" si="818"/>
        <v/>
      </c>
      <c r="K1457" s="13"/>
      <c r="L1457" s="13"/>
      <c r="M1457" s="13"/>
      <c r="N1457" s="178" t="str">
        <f t="shared" si="819"/>
        <v/>
      </c>
      <c r="O1457" s="181" t="str">
        <f t="shared" si="820"/>
        <v/>
      </c>
      <c r="P1457" s="8" t="str">
        <f t="shared" si="821"/>
        <v/>
      </c>
      <c r="Q1457" s="8" t="str">
        <f t="shared" si="822"/>
        <v/>
      </c>
      <c r="R1457" s="8" t="str">
        <f t="shared" si="823"/>
        <v/>
      </c>
      <c r="S1457" s="8" t="str">
        <f t="shared" si="824"/>
        <v/>
      </c>
      <c r="T1457" s="8" t="str">
        <f t="shared" si="825"/>
        <v/>
      </c>
      <c r="U1457" s="8" t="str">
        <f t="shared" si="826"/>
        <v/>
      </c>
      <c r="V1457" s="16" t="str">
        <f t="shared" si="827"/>
        <v/>
      </c>
      <c r="W1457" s="129" t="str">
        <f t="shared" si="828"/>
        <v/>
      </c>
      <c r="X1457" s="8" t="str">
        <f t="shared" si="829"/>
        <v/>
      </c>
      <c r="Y1457" s="8" t="str">
        <f t="shared" si="830"/>
        <v/>
      </c>
      <c r="AQ1457" s="6" t="str">
        <f t="shared" si="831"/>
        <v/>
      </c>
      <c r="AR1457" s="128" t="str">
        <f t="shared" si="832"/>
        <v/>
      </c>
      <c r="AS1457" s="128" t="str">
        <f t="shared" si="833"/>
        <v/>
      </c>
      <c r="AT1457" s="139" t="str">
        <f t="shared" si="845"/>
        <v/>
      </c>
      <c r="BH1457" s="127" t="str">
        <f>IF(LEN(VBAsheet!H1457)&gt;0,$CD$4&amp;CHAR(10)&amp;$CD$5&amp;CHAR(10)&amp;$CD$6&amp;IF(VBAsheet!I1457="N",1,0)&amp;$CE$6&amp;CHAR(10)&amp;$CD$7&amp;CHAR(10)&amp;$CD$8&amp;VBAsheet!H1457&amp;$CE$8&amp;CHAR(10)&amp;$CD$9&amp;VBAsheet!K1457&amp;$CE$9&amp;CHAR(10)&amp;$CD$10&amp;VBAsheet!J1457-1&amp;$CE$10&amp;CHAR(10)&amp;$CD$11,"")</f>
        <v/>
      </c>
      <c r="BI1457"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7" s="18" t="str">
        <f>IF(LEN(X1457)&gt;0,$CD$23&amp;INDEX($CH$3:CH1460,MATCH(W1457,$CG$3:CG1460,0))&amp;$CE$23&amp;CHAR(10)&amp;$CD$24&amp;X1457&amp;$CE$24&amp;CHAR(10)&amp;$CD$25&amp;Y1457&amp;$CE$25&amp;CHAR(10),"")&amp;IF(LEN(AA1457)&gt;0,$CD$23&amp;INDEX($CH$3:CH1460,MATCH(Z1457,$CG$3:CG1460,0))&amp;$CE$23&amp;CHAR(10)&amp;$CD$24&amp;AA1457&amp;$CE$24&amp;CHAR(10)&amp;$CD$25&amp;AB1457&amp;$CE$25&amp;CHAR(10),"")&amp;IF(LEN(AD1457)&gt;0,$CD$23&amp;INDEX($CH$3:CH1460,MATCH(AC1457,$CG$3:CG1460,0))&amp;$CE$23&amp;CHAR(10)&amp;$CD$24&amp;AD1457&amp;$CE$24&amp;CHAR(10)&amp;$CD$25&amp;AE1457&amp;$CE$25&amp;CHAR(10),"")&amp;IF(LEN(AG1457)&gt;0,$CD$23&amp;INDEX($CH$3:CH1460,MATCH(AF1457,$CG$3:CG1460,0))&amp;$CE$23&amp;CHAR(10)&amp;$CD$24&amp;AG1457&amp;$CE$24&amp;CHAR(10)&amp;$CD$25&amp;AH1457&amp;$CE$25&amp;CHAR(10),"")&amp;IF(LEN(AJ1457)&gt;0,$CD$23&amp;INDEX($CH$3:CH1460,MATCH(AI1457,$CG$3:CG1460,0))&amp;$CE$23&amp;CHAR(10)&amp;$CD$24&amp;AJ1457&amp;$CE$24&amp;CHAR(10)&amp;$CD$25&amp;AK1457&amp;$CE$25&amp;CHAR(10),"")</f>
        <v/>
      </c>
      <c r="BK1457" s="18" t="str">
        <f>IF(LEN(J1457)&gt;0,INDEX($BH$2:$BH$100000,MATCH(J1457,VBAsheet!$H$2:$H$100000,0))&amp;CHAR(10),"")&amp;IF(LEN(K1457)&gt;0,INDEX($BH$2:$BH$100000,MATCH(K1457,VBAsheet!$H$2:$H$100000,0))&amp;CHAR(10),"")&amp;IF(LEN(L1457)&gt;0,INDEX($BH$2:$BH$100000,MATCH(L1457,VBAsheet!$H$2:$H$100000,0))&amp;CHAR(10),"")&amp;IF(LEN(M1457)&gt;0,INDEX($BH$2:$BH$100000,MATCH(M1457,VBAsheet!$H$2:$H$100000,0))&amp;CHAR(10),"")</f>
        <v/>
      </c>
      <c r="BM1457" s="94" t="str">
        <f t="shared" si="847"/>
        <v/>
      </c>
      <c r="BN1457" s="95" t="str">
        <f t="shared" si="835"/>
        <v/>
      </c>
      <c r="BP1457" s="18" t="str">
        <f t="shared" si="836"/>
        <v/>
      </c>
      <c r="BR1457" s="81" t="str">
        <f t="shared" si="846"/>
        <v/>
      </c>
      <c r="BU1457" s="138" t="str">
        <f t="shared" si="837"/>
        <v/>
      </c>
      <c r="BV1457" s="3" t="str">
        <f t="shared" si="838"/>
        <v/>
      </c>
      <c r="BW1457" s="3" t="str">
        <f t="shared" si="839"/>
        <v/>
      </c>
      <c r="BX1457" s="144" t="str">
        <f t="shared" si="840"/>
        <v/>
      </c>
      <c r="BY1457" s="18" t="str">
        <f t="shared" si="841"/>
        <v/>
      </c>
      <c r="BZ1457" s="18" t="str">
        <f t="shared" si="842"/>
        <v/>
      </c>
      <c r="CA1457" s="19" t="str">
        <f t="shared" si="843"/>
        <v/>
      </c>
    </row>
    <row r="1458" spans="4:79" x14ac:dyDescent="0.45">
      <c r="D1458" s="164" t="str">
        <f t="shared" si="844"/>
        <v/>
      </c>
      <c r="I1458" s="9" t="str">
        <f t="shared" si="817"/>
        <v/>
      </c>
      <c r="J1458" s="173" t="str">
        <f t="shared" si="818"/>
        <v/>
      </c>
      <c r="K1458" s="13"/>
      <c r="L1458" s="13"/>
      <c r="M1458" s="13"/>
      <c r="N1458" s="178" t="str">
        <f t="shared" si="819"/>
        <v/>
      </c>
      <c r="O1458" s="181" t="str">
        <f t="shared" si="820"/>
        <v/>
      </c>
      <c r="P1458" s="8" t="str">
        <f t="shared" si="821"/>
        <v/>
      </c>
      <c r="Q1458" s="8" t="str">
        <f t="shared" si="822"/>
        <v/>
      </c>
      <c r="R1458" s="8" t="str">
        <f t="shared" si="823"/>
        <v/>
      </c>
      <c r="S1458" s="8" t="str">
        <f t="shared" si="824"/>
        <v/>
      </c>
      <c r="T1458" s="8" t="str">
        <f t="shared" si="825"/>
        <v/>
      </c>
      <c r="U1458" s="8" t="str">
        <f t="shared" si="826"/>
        <v/>
      </c>
      <c r="V1458" s="16" t="str">
        <f t="shared" si="827"/>
        <v/>
      </c>
      <c r="W1458" s="129" t="str">
        <f t="shared" si="828"/>
        <v/>
      </c>
      <c r="X1458" s="8" t="str">
        <f t="shared" si="829"/>
        <v/>
      </c>
      <c r="Y1458" s="8" t="str">
        <f t="shared" si="830"/>
        <v/>
      </c>
      <c r="AQ1458" s="6" t="str">
        <f t="shared" si="831"/>
        <v/>
      </c>
      <c r="AR1458" s="128" t="str">
        <f t="shared" si="832"/>
        <v/>
      </c>
      <c r="AS1458" s="128" t="str">
        <f t="shared" si="833"/>
        <v/>
      </c>
      <c r="AT1458" s="139" t="str">
        <f t="shared" si="845"/>
        <v/>
      </c>
      <c r="BH1458" s="127" t="str">
        <f>IF(LEN(VBAsheet!H1458)&gt;0,$CD$4&amp;CHAR(10)&amp;$CD$5&amp;CHAR(10)&amp;$CD$6&amp;IF(VBAsheet!I1458="N",1,0)&amp;$CE$6&amp;CHAR(10)&amp;$CD$7&amp;CHAR(10)&amp;$CD$8&amp;VBAsheet!H1458&amp;$CE$8&amp;CHAR(10)&amp;$CD$9&amp;VBAsheet!K1458&amp;$CE$9&amp;CHAR(10)&amp;$CD$10&amp;VBAsheet!J1458-1&amp;$CE$10&amp;CHAR(10)&amp;$CD$11,"")</f>
        <v/>
      </c>
      <c r="BI1458"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8" s="18" t="str">
        <f>IF(LEN(X1458)&gt;0,$CD$23&amp;INDEX($CH$3:CH1461,MATCH(W1458,$CG$3:CG1461,0))&amp;$CE$23&amp;CHAR(10)&amp;$CD$24&amp;X1458&amp;$CE$24&amp;CHAR(10)&amp;$CD$25&amp;Y1458&amp;$CE$25&amp;CHAR(10),"")&amp;IF(LEN(AA1458)&gt;0,$CD$23&amp;INDEX($CH$3:CH1461,MATCH(Z1458,$CG$3:CG1461,0))&amp;$CE$23&amp;CHAR(10)&amp;$CD$24&amp;AA1458&amp;$CE$24&amp;CHAR(10)&amp;$CD$25&amp;AB1458&amp;$CE$25&amp;CHAR(10),"")&amp;IF(LEN(AD1458)&gt;0,$CD$23&amp;INDEX($CH$3:CH1461,MATCH(AC1458,$CG$3:CG1461,0))&amp;$CE$23&amp;CHAR(10)&amp;$CD$24&amp;AD1458&amp;$CE$24&amp;CHAR(10)&amp;$CD$25&amp;AE1458&amp;$CE$25&amp;CHAR(10),"")&amp;IF(LEN(AG1458)&gt;0,$CD$23&amp;INDEX($CH$3:CH1461,MATCH(AF1458,$CG$3:CG1461,0))&amp;$CE$23&amp;CHAR(10)&amp;$CD$24&amp;AG1458&amp;$CE$24&amp;CHAR(10)&amp;$CD$25&amp;AH1458&amp;$CE$25&amp;CHAR(10),"")&amp;IF(LEN(AJ1458)&gt;0,$CD$23&amp;INDEX($CH$3:CH1461,MATCH(AI1458,$CG$3:CG1461,0))&amp;$CE$23&amp;CHAR(10)&amp;$CD$24&amp;AJ1458&amp;$CE$24&amp;CHAR(10)&amp;$CD$25&amp;AK1458&amp;$CE$25&amp;CHAR(10),"")</f>
        <v/>
      </c>
      <c r="BK1458" s="18" t="str">
        <f>IF(LEN(J1458)&gt;0,INDEX($BH$2:$BH$100000,MATCH(J1458,VBAsheet!$H$2:$H$100000,0))&amp;CHAR(10),"")&amp;IF(LEN(K1458)&gt;0,INDEX($BH$2:$BH$100000,MATCH(K1458,VBAsheet!$H$2:$H$100000,0))&amp;CHAR(10),"")&amp;IF(LEN(L1458)&gt;0,INDEX($BH$2:$BH$100000,MATCH(L1458,VBAsheet!$H$2:$H$100000,0))&amp;CHAR(10),"")&amp;IF(LEN(M1458)&gt;0,INDEX($BH$2:$BH$100000,MATCH(M1458,VBAsheet!$H$2:$H$100000,0))&amp;CHAR(10),"")</f>
        <v/>
      </c>
      <c r="BM1458" s="94" t="str">
        <f t="shared" si="847"/>
        <v/>
      </c>
      <c r="BN1458" s="95" t="str">
        <f t="shared" si="835"/>
        <v/>
      </c>
      <c r="BP1458" s="18" t="str">
        <f t="shared" si="836"/>
        <v/>
      </c>
      <c r="BR1458" s="81" t="str">
        <f t="shared" si="846"/>
        <v/>
      </c>
      <c r="BU1458" s="138" t="str">
        <f t="shared" si="837"/>
        <v/>
      </c>
      <c r="BV1458" s="3" t="str">
        <f t="shared" si="838"/>
        <v/>
      </c>
      <c r="BW1458" s="3" t="str">
        <f t="shared" si="839"/>
        <v/>
      </c>
      <c r="BX1458" s="144" t="str">
        <f t="shared" si="840"/>
        <v/>
      </c>
      <c r="BY1458" s="18" t="str">
        <f t="shared" si="841"/>
        <v/>
      </c>
      <c r="BZ1458" s="18" t="str">
        <f t="shared" si="842"/>
        <v/>
      </c>
      <c r="CA1458" s="19" t="str">
        <f t="shared" si="843"/>
        <v/>
      </c>
    </row>
    <row r="1459" spans="4:79" x14ac:dyDescent="0.45">
      <c r="D1459" s="164" t="str">
        <f t="shared" si="844"/>
        <v/>
      </c>
      <c r="I1459" s="9" t="str">
        <f t="shared" si="817"/>
        <v/>
      </c>
      <c r="J1459" s="173" t="str">
        <f t="shared" si="818"/>
        <v/>
      </c>
      <c r="K1459" s="13"/>
      <c r="L1459" s="13"/>
      <c r="M1459" s="13"/>
      <c r="N1459" s="178" t="str">
        <f t="shared" si="819"/>
        <v/>
      </c>
      <c r="O1459" s="181" t="str">
        <f t="shared" si="820"/>
        <v/>
      </c>
      <c r="P1459" s="8" t="str">
        <f t="shared" si="821"/>
        <v/>
      </c>
      <c r="Q1459" s="8" t="str">
        <f t="shared" si="822"/>
        <v/>
      </c>
      <c r="R1459" s="8" t="str">
        <f t="shared" si="823"/>
        <v/>
      </c>
      <c r="S1459" s="8" t="str">
        <f t="shared" si="824"/>
        <v/>
      </c>
      <c r="T1459" s="8" t="str">
        <f t="shared" si="825"/>
        <v/>
      </c>
      <c r="U1459" s="8" t="str">
        <f t="shared" si="826"/>
        <v/>
      </c>
      <c r="V1459" s="16" t="str">
        <f t="shared" si="827"/>
        <v/>
      </c>
      <c r="W1459" s="129" t="str">
        <f t="shared" si="828"/>
        <v/>
      </c>
      <c r="X1459" s="8" t="str">
        <f t="shared" si="829"/>
        <v/>
      </c>
      <c r="Y1459" s="8" t="str">
        <f t="shared" si="830"/>
        <v/>
      </c>
      <c r="AQ1459" s="6" t="str">
        <f t="shared" si="831"/>
        <v/>
      </c>
      <c r="AR1459" s="128" t="str">
        <f t="shared" si="832"/>
        <v/>
      </c>
      <c r="AS1459" s="128" t="str">
        <f t="shared" si="833"/>
        <v/>
      </c>
      <c r="AT1459" s="139" t="str">
        <f t="shared" si="845"/>
        <v/>
      </c>
      <c r="BH1459" s="127" t="str">
        <f>IF(LEN(VBAsheet!H1459)&gt;0,$CD$4&amp;CHAR(10)&amp;$CD$5&amp;CHAR(10)&amp;$CD$6&amp;IF(VBAsheet!I1459="N",1,0)&amp;$CE$6&amp;CHAR(10)&amp;$CD$7&amp;CHAR(10)&amp;$CD$8&amp;VBAsheet!H1459&amp;$CE$8&amp;CHAR(10)&amp;$CD$9&amp;VBAsheet!K1459&amp;$CE$9&amp;CHAR(10)&amp;$CD$10&amp;VBAsheet!J1459-1&amp;$CE$10&amp;CHAR(10)&amp;$CD$11,"")</f>
        <v/>
      </c>
      <c r="BI1459"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59" s="18" t="str">
        <f>IF(LEN(X1459)&gt;0,$CD$23&amp;INDEX($CH$3:CH1462,MATCH(W1459,$CG$3:CG1462,0))&amp;$CE$23&amp;CHAR(10)&amp;$CD$24&amp;X1459&amp;$CE$24&amp;CHAR(10)&amp;$CD$25&amp;Y1459&amp;$CE$25&amp;CHAR(10),"")&amp;IF(LEN(AA1459)&gt;0,$CD$23&amp;INDEX($CH$3:CH1462,MATCH(Z1459,$CG$3:CG1462,0))&amp;$CE$23&amp;CHAR(10)&amp;$CD$24&amp;AA1459&amp;$CE$24&amp;CHAR(10)&amp;$CD$25&amp;AB1459&amp;$CE$25&amp;CHAR(10),"")&amp;IF(LEN(AD1459)&gt;0,$CD$23&amp;INDEX($CH$3:CH1462,MATCH(AC1459,$CG$3:CG1462,0))&amp;$CE$23&amp;CHAR(10)&amp;$CD$24&amp;AD1459&amp;$CE$24&amp;CHAR(10)&amp;$CD$25&amp;AE1459&amp;$CE$25&amp;CHAR(10),"")&amp;IF(LEN(AG1459)&gt;0,$CD$23&amp;INDEX($CH$3:CH1462,MATCH(AF1459,$CG$3:CG1462,0))&amp;$CE$23&amp;CHAR(10)&amp;$CD$24&amp;AG1459&amp;$CE$24&amp;CHAR(10)&amp;$CD$25&amp;AH1459&amp;$CE$25&amp;CHAR(10),"")&amp;IF(LEN(AJ1459)&gt;0,$CD$23&amp;INDEX($CH$3:CH1462,MATCH(AI1459,$CG$3:CG1462,0))&amp;$CE$23&amp;CHAR(10)&amp;$CD$24&amp;AJ1459&amp;$CE$24&amp;CHAR(10)&amp;$CD$25&amp;AK1459&amp;$CE$25&amp;CHAR(10),"")</f>
        <v/>
      </c>
      <c r="BK1459" s="18" t="str">
        <f>IF(LEN(J1459)&gt;0,INDEX($BH$2:$BH$100000,MATCH(J1459,VBAsheet!$H$2:$H$100000,0))&amp;CHAR(10),"")&amp;IF(LEN(K1459)&gt;0,INDEX($BH$2:$BH$100000,MATCH(K1459,VBAsheet!$H$2:$H$100000,0))&amp;CHAR(10),"")&amp;IF(LEN(L1459)&gt;0,INDEX($BH$2:$BH$100000,MATCH(L1459,VBAsheet!$H$2:$H$100000,0))&amp;CHAR(10),"")&amp;IF(LEN(M1459)&gt;0,INDEX($BH$2:$BH$100000,MATCH(M1459,VBAsheet!$H$2:$H$100000,0))&amp;CHAR(10),"")</f>
        <v/>
      </c>
      <c r="BM1459" s="94" t="str">
        <f t="shared" si="847"/>
        <v/>
      </c>
      <c r="BN1459" s="95" t="str">
        <f t="shared" si="835"/>
        <v/>
      </c>
      <c r="BP1459" s="18" t="str">
        <f t="shared" si="836"/>
        <v/>
      </c>
      <c r="BR1459" s="81" t="str">
        <f t="shared" si="846"/>
        <v/>
      </c>
      <c r="BU1459" s="138" t="str">
        <f t="shared" si="837"/>
        <v/>
      </c>
      <c r="BV1459" s="3" t="str">
        <f t="shared" si="838"/>
        <v/>
      </c>
      <c r="BW1459" s="3" t="str">
        <f t="shared" si="839"/>
        <v/>
      </c>
      <c r="BX1459" s="144" t="str">
        <f t="shared" si="840"/>
        <v/>
      </c>
      <c r="BY1459" s="18" t="str">
        <f t="shared" si="841"/>
        <v/>
      </c>
      <c r="BZ1459" s="18" t="str">
        <f t="shared" si="842"/>
        <v/>
      </c>
      <c r="CA1459" s="19" t="str">
        <f t="shared" si="843"/>
        <v/>
      </c>
    </row>
    <row r="1460" spans="4:79" x14ac:dyDescent="0.45">
      <c r="D1460" s="164" t="str">
        <f t="shared" si="844"/>
        <v/>
      </c>
      <c r="I1460" s="9" t="str">
        <f t="shared" si="817"/>
        <v/>
      </c>
      <c r="J1460" s="173" t="str">
        <f t="shared" si="818"/>
        <v/>
      </c>
      <c r="K1460" s="13"/>
      <c r="L1460" s="13"/>
      <c r="M1460" s="13"/>
      <c r="N1460" s="178" t="str">
        <f t="shared" si="819"/>
        <v/>
      </c>
      <c r="O1460" s="181" t="str">
        <f t="shared" si="820"/>
        <v/>
      </c>
      <c r="P1460" s="8" t="str">
        <f t="shared" si="821"/>
        <v/>
      </c>
      <c r="Q1460" s="8" t="str">
        <f t="shared" si="822"/>
        <v/>
      </c>
      <c r="R1460" s="8" t="str">
        <f t="shared" si="823"/>
        <v/>
      </c>
      <c r="S1460" s="8" t="str">
        <f t="shared" si="824"/>
        <v/>
      </c>
      <c r="T1460" s="8" t="str">
        <f t="shared" si="825"/>
        <v/>
      </c>
      <c r="U1460" s="8" t="str">
        <f t="shared" si="826"/>
        <v/>
      </c>
      <c r="V1460" s="16" t="str">
        <f t="shared" si="827"/>
        <v/>
      </c>
      <c r="W1460" s="129" t="str">
        <f t="shared" si="828"/>
        <v/>
      </c>
      <c r="X1460" s="8" t="str">
        <f t="shared" si="829"/>
        <v/>
      </c>
      <c r="Y1460" s="8" t="str">
        <f t="shared" si="830"/>
        <v/>
      </c>
      <c r="AQ1460" s="6" t="str">
        <f t="shared" si="831"/>
        <v/>
      </c>
      <c r="AR1460" s="128" t="str">
        <f t="shared" si="832"/>
        <v/>
      </c>
      <c r="AS1460" s="128" t="str">
        <f t="shared" si="833"/>
        <v/>
      </c>
      <c r="AT1460" s="139" t="str">
        <f t="shared" si="845"/>
        <v/>
      </c>
      <c r="BH1460" s="127" t="str">
        <f>IF(LEN(VBAsheet!H1460)&gt;0,$CD$4&amp;CHAR(10)&amp;$CD$5&amp;CHAR(10)&amp;$CD$6&amp;IF(VBAsheet!I1460="N",1,0)&amp;$CE$6&amp;CHAR(10)&amp;$CD$7&amp;CHAR(10)&amp;$CD$8&amp;VBAsheet!H1460&amp;$CE$8&amp;CHAR(10)&amp;$CD$9&amp;VBAsheet!K1460&amp;$CE$9&amp;CHAR(10)&amp;$CD$10&amp;VBAsheet!J1460-1&amp;$CE$10&amp;CHAR(10)&amp;$CD$11,"")</f>
        <v/>
      </c>
      <c r="BI1460"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0" s="18" t="str">
        <f>IF(LEN(X1460)&gt;0,$CD$23&amp;INDEX($CH$3:CH1463,MATCH(W1460,$CG$3:CG1463,0))&amp;$CE$23&amp;CHAR(10)&amp;$CD$24&amp;X1460&amp;$CE$24&amp;CHAR(10)&amp;$CD$25&amp;Y1460&amp;$CE$25&amp;CHAR(10),"")&amp;IF(LEN(AA1460)&gt;0,$CD$23&amp;INDEX($CH$3:CH1463,MATCH(Z1460,$CG$3:CG1463,0))&amp;$CE$23&amp;CHAR(10)&amp;$CD$24&amp;AA1460&amp;$CE$24&amp;CHAR(10)&amp;$CD$25&amp;AB1460&amp;$CE$25&amp;CHAR(10),"")&amp;IF(LEN(AD1460)&gt;0,$CD$23&amp;INDEX($CH$3:CH1463,MATCH(AC1460,$CG$3:CG1463,0))&amp;$CE$23&amp;CHAR(10)&amp;$CD$24&amp;AD1460&amp;$CE$24&amp;CHAR(10)&amp;$CD$25&amp;AE1460&amp;$CE$25&amp;CHAR(10),"")&amp;IF(LEN(AG1460)&gt;0,$CD$23&amp;INDEX($CH$3:CH1463,MATCH(AF1460,$CG$3:CG1463,0))&amp;$CE$23&amp;CHAR(10)&amp;$CD$24&amp;AG1460&amp;$CE$24&amp;CHAR(10)&amp;$CD$25&amp;AH1460&amp;$CE$25&amp;CHAR(10),"")&amp;IF(LEN(AJ1460)&gt;0,$CD$23&amp;INDEX($CH$3:CH1463,MATCH(AI1460,$CG$3:CG1463,0))&amp;$CE$23&amp;CHAR(10)&amp;$CD$24&amp;AJ1460&amp;$CE$24&amp;CHAR(10)&amp;$CD$25&amp;AK1460&amp;$CE$25&amp;CHAR(10),"")</f>
        <v/>
      </c>
      <c r="BK1460" s="18" t="str">
        <f>IF(LEN(J1460)&gt;0,INDEX($BH$2:$BH$100000,MATCH(J1460,VBAsheet!$H$2:$H$100000,0))&amp;CHAR(10),"")&amp;IF(LEN(K1460)&gt;0,INDEX($BH$2:$BH$100000,MATCH(K1460,VBAsheet!$H$2:$H$100000,0))&amp;CHAR(10),"")&amp;IF(LEN(L1460)&gt;0,INDEX($BH$2:$BH$100000,MATCH(L1460,VBAsheet!$H$2:$H$100000,0))&amp;CHAR(10),"")&amp;IF(LEN(M1460)&gt;0,INDEX($BH$2:$BH$100000,MATCH(M1460,VBAsheet!$H$2:$H$100000,0))&amp;CHAR(10),"")</f>
        <v/>
      </c>
      <c r="BM1460" s="94" t="str">
        <f t="shared" si="847"/>
        <v/>
      </c>
      <c r="BN1460" s="95" t="str">
        <f t="shared" si="835"/>
        <v/>
      </c>
      <c r="BP1460" s="18" t="str">
        <f t="shared" si="836"/>
        <v/>
      </c>
      <c r="BR1460" s="81" t="str">
        <f t="shared" si="846"/>
        <v/>
      </c>
      <c r="BU1460" s="138" t="str">
        <f t="shared" si="837"/>
        <v/>
      </c>
      <c r="BV1460" s="3" t="str">
        <f t="shared" si="838"/>
        <v/>
      </c>
      <c r="BW1460" s="3" t="str">
        <f t="shared" si="839"/>
        <v/>
      </c>
      <c r="BX1460" s="144" t="str">
        <f t="shared" si="840"/>
        <v/>
      </c>
      <c r="BY1460" s="18" t="str">
        <f t="shared" si="841"/>
        <v/>
      </c>
      <c r="BZ1460" s="18" t="str">
        <f t="shared" si="842"/>
        <v/>
      </c>
      <c r="CA1460" s="19" t="str">
        <f t="shared" si="843"/>
        <v/>
      </c>
    </row>
    <row r="1461" spans="4:79" x14ac:dyDescent="0.45">
      <c r="D1461" s="164" t="str">
        <f t="shared" si="844"/>
        <v/>
      </c>
      <c r="I1461" s="9" t="str">
        <f t="shared" si="817"/>
        <v/>
      </c>
      <c r="J1461" s="173" t="str">
        <f t="shared" si="818"/>
        <v/>
      </c>
      <c r="K1461" s="13"/>
      <c r="L1461" s="13"/>
      <c r="M1461" s="13"/>
      <c r="N1461" s="178" t="str">
        <f t="shared" si="819"/>
        <v/>
      </c>
      <c r="O1461" s="181" t="str">
        <f t="shared" si="820"/>
        <v/>
      </c>
      <c r="P1461" s="8" t="str">
        <f t="shared" si="821"/>
        <v/>
      </c>
      <c r="Q1461" s="8" t="str">
        <f t="shared" si="822"/>
        <v/>
      </c>
      <c r="R1461" s="8" t="str">
        <f t="shared" si="823"/>
        <v/>
      </c>
      <c r="S1461" s="8" t="str">
        <f t="shared" si="824"/>
        <v/>
      </c>
      <c r="T1461" s="8" t="str">
        <f t="shared" si="825"/>
        <v/>
      </c>
      <c r="U1461" s="8" t="str">
        <f t="shared" si="826"/>
        <v/>
      </c>
      <c r="V1461" s="16" t="str">
        <f t="shared" si="827"/>
        <v/>
      </c>
      <c r="W1461" s="129" t="str">
        <f t="shared" si="828"/>
        <v/>
      </c>
      <c r="X1461" s="8" t="str">
        <f t="shared" si="829"/>
        <v/>
      </c>
      <c r="Y1461" s="8" t="str">
        <f t="shared" si="830"/>
        <v/>
      </c>
      <c r="AQ1461" s="6" t="str">
        <f t="shared" si="831"/>
        <v/>
      </c>
      <c r="AR1461" s="128" t="str">
        <f t="shared" si="832"/>
        <v/>
      </c>
      <c r="AS1461" s="128" t="str">
        <f t="shared" si="833"/>
        <v/>
      </c>
      <c r="AT1461" s="139" t="str">
        <f t="shared" si="845"/>
        <v/>
      </c>
      <c r="BH1461" s="127" t="str">
        <f>IF(LEN(VBAsheet!H1461)&gt;0,$CD$4&amp;CHAR(10)&amp;$CD$5&amp;CHAR(10)&amp;$CD$6&amp;IF(VBAsheet!I1461="N",1,0)&amp;$CE$6&amp;CHAR(10)&amp;$CD$7&amp;CHAR(10)&amp;$CD$8&amp;VBAsheet!H1461&amp;$CE$8&amp;CHAR(10)&amp;$CD$9&amp;VBAsheet!K1461&amp;$CE$9&amp;CHAR(10)&amp;$CD$10&amp;VBAsheet!J1461-1&amp;$CE$10&amp;CHAR(10)&amp;$CD$11,"")</f>
        <v/>
      </c>
      <c r="BI1461"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1" s="18" t="str">
        <f>IF(LEN(X1461)&gt;0,$CD$23&amp;INDEX($CH$3:CH1464,MATCH(W1461,$CG$3:CG1464,0))&amp;$CE$23&amp;CHAR(10)&amp;$CD$24&amp;X1461&amp;$CE$24&amp;CHAR(10)&amp;$CD$25&amp;Y1461&amp;$CE$25&amp;CHAR(10),"")&amp;IF(LEN(AA1461)&gt;0,$CD$23&amp;INDEX($CH$3:CH1464,MATCH(Z1461,$CG$3:CG1464,0))&amp;$CE$23&amp;CHAR(10)&amp;$CD$24&amp;AA1461&amp;$CE$24&amp;CHAR(10)&amp;$CD$25&amp;AB1461&amp;$CE$25&amp;CHAR(10),"")&amp;IF(LEN(AD1461)&gt;0,$CD$23&amp;INDEX($CH$3:CH1464,MATCH(AC1461,$CG$3:CG1464,0))&amp;$CE$23&amp;CHAR(10)&amp;$CD$24&amp;AD1461&amp;$CE$24&amp;CHAR(10)&amp;$CD$25&amp;AE1461&amp;$CE$25&amp;CHAR(10),"")&amp;IF(LEN(AG1461)&gt;0,$CD$23&amp;INDEX($CH$3:CH1464,MATCH(AF1461,$CG$3:CG1464,0))&amp;$CE$23&amp;CHAR(10)&amp;$CD$24&amp;AG1461&amp;$CE$24&amp;CHAR(10)&amp;$CD$25&amp;AH1461&amp;$CE$25&amp;CHAR(10),"")&amp;IF(LEN(AJ1461)&gt;0,$CD$23&amp;INDEX($CH$3:CH1464,MATCH(AI1461,$CG$3:CG1464,0))&amp;$CE$23&amp;CHAR(10)&amp;$CD$24&amp;AJ1461&amp;$CE$24&amp;CHAR(10)&amp;$CD$25&amp;AK1461&amp;$CE$25&amp;CHAR(10),"")</f>
        <v/>
      </c>
      <c r="BK1461" s="18" t="str">
        <f>IF(LEN(J1461)&gt;0,INDEX($BH$2:$BH$100000,MATCH(J1461,VBAsheet!$H$2:$H$100000,0))&amp;CHAR(10),"")&amp;IF(LEN(K1461)&gt;0,INDEX($BH$2:$BH$100000,MATCH(K1461,VBAsheet!$H$2:$H$100000,0))&amp;CHAR(10),"")&amp;IF(LEN(L1461)&gt;0,INDEX($BH$2:$BH$100000,MATCH(L1461,VBAsheet!$H$2:$H$100000,0))&amp;CHAR(10),"")&amp;IF(LEN(M1461)&gt;0,INDEX($BH$2:$BH$100000,MATCH(M1461,VBAsheet!$H$2:$H$100000,0))&amp;CHAR(10),"")</f>
        <v/>
      </c>
      <c r="BM1461" s="94" t="str">
        <f t="shared" si="847"/>
        <v/>
      </c>
      <c r="BN1461" s="95" t="str">
        <f t="shared" si="835"/>
        <v/>
      </c>
      <c r="BP1461" s="18" t="str">
        <f t="shared" si="836"/>
        <v/>
      </c>
      <c r="BR1461" s="81" t="str">
        <f t="shared" si="846"/>
        <v/>
      </c>
      <c r="BU1461" s="138" t="str">
        <f t="shared" si="837"/>
        <v/>
      </c>
      <c r="BV1461" s="3" t="str">
        <f t="shared" si="838"/>
        <v/>
      </c>
      <c r="BW1461" s="3" t="str">
        <f t="shared" si="839"/>
        <v/>
      </c>
      <c r="BX1461" s="144" t="str">
        <f t="shared" si="840"/>
        <v/>
      </c>
      <c r="BY1461" s="18" t="str">
        <f t="shared" si="841"/>
        <v/>
      </c>
      <c r="BZ1461" s="18" t="str">
        <f t="shared" si="842"/>
        <v/>
      </c>
      <c r="CA1461" s="19" t="str">
        <f t="shared" si="843"/>
        <v/>
      </c>
    </row>
    <row r="1462" spans="4:79" x14ac:dyDescent="0.45">
      <c r="D1462" s="164" t="str">
        <f t="shared" si="844"/>
        <v/>
      </c>
      <c r="I1462" s="9" t="str">
        <f t="shared" si="817"/>
        <v/>
      </c>
      <c r="J1462" s="173" t="str">
        <f t="shared" si="818"/>
        <v/>
      </c>
      <c r="K1462" s="13"/>
      <c r="L1462" s="13"/>
      <c r="M1462" s="13"/>
      <c r="N1462" s="178" t="str">
        <f t="shared" si="819"/>
        <v/>
      </c>
      <c r="O1462" s="181" t="str">
        <f t="shared" si="820"/>
        <v/>
      </c>
      <c r="P1462" s="8" t="str">
        <f t="shared" si="821"/>
        <v/>
      </c>
      <c r="Q1462" s="8" t="str">
        <f t="shared" si="822"/>
        <v/>
      </c>
      <c r="R1462" s="8" t="str">
        <f t="shared" si="823"/>
        <v/>
      </c>
      <c r="S1462" s="8" t="str">
        <f t="shared" si="824"/>
        <v/>
      </c>
      <c r="T1462" s="8" t="str">
        <f t="shared" si="825"/>
        <v/>
      </c>
      <c r="U1462" s="8" t="str">
        <f t="shared" si="826"/>
        <v/>
      </c>
      <c r="V1462" s="16" t="str">
        <f t="shared" si="827"/>
        <v/>
      </c>
      <c r="W1462" s="129" t="str">
        <f t="shared" si="828"/>
        <v/>
      </c>
      <c r="X1462" s="8" t="str">
        <f t="shared" si="829"/>
        <v/>
      </c>
      <c r="Y1462" s="8" t="str">
        <f t="shared" si="830"/>
        <v/>
      </c>
      <c r="AQ1462" s="6" t="str">
        <f t="shared" si="831"/>
        <v/>
      </c>
      <c r="AR1462" s="128" t="str">
        <f t="shared" si="832"/>
        <v/>
      </c>
      <c r="AS1462" s="128" t="str">
        <f t="shared" si="833"/>
        <v/>
      </c>
      <c r="AT1462" s="139" t="str">
        <f t="shared" si="845"/>
        <v/>
      </c>
      <c r="BH1462" s="127" t="str">
        <f>IF(LEN(VBAsheet!H1462)&gt;0,$CD$4&amp;CHAR(10)&amp;$CD$5&amp;CHAR(10)&amp;$CD$6&amp;IF(VBAsheet!I1462="N",1,0)&amp;$CE$6&amp;CHAR(10)&amp;$CD$7&amp;CHAR(10)&amp;$CD$8&amp;VBAsheet!H1462&amp;$CE$8&amp;CHAR(10)&amp;$CD$9&amp;VBAsheet!K1462&amp;$CE$9&amp;CHAR(10)&amp;$CD$10&amp;VBAsheet!J1462-1&amp;$CE$10&amp;CHAR(10)&amp;$CD$11,"")</f>
        <v/>
      </c>
      <c r="BI1462"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2" s="18" t="str">
        <f>IF(LEN(X1462)&gt;0,$CD$23&amp;INDEX($CH$3:CH1465,MATCH(W1462,$CG$3:CG1465,0))&amp;$CE$23&amp;CHAR(10)&amp;$CD$24&amp;X1462&amp;$CE$24&amp;CHAR(10)&amp;$CD$25&amp;Y1462&amp;$CE$25&amp;CHAR(10),"")&amp;IF(LEN(AA1462)&gt;0,$CD$23&amp;INDEX($CH$3:CH1465,MATCH(Z1462,$CG$3:CG1465,0))&amp;$CE$23&amp;CHAR(10)&amp;$CD$24&amp;AA1462&amp;$CE$24&amp;CHAR(10)&amp;$CD$25&amp;AB1462&amp;$CE$25&amp;CHAR(10),"")&amp;IF(LEN(AD1462)&gt;0,$CD$23&amp;INDEX($CH$3:CH1465,MATCH(AC1462,$CG$3:CG1465,0))&amp;$CE$23&amp;CHAR(10)&amp;$CD$24&amp;AD1462&amp;$CE$24&amp;CHAR(10)&amp;$CD$25&amp;AE1462&amp;$CE$25&amp;CHAR(10),"")&amp;IF(LEN(AG1462)&gt;0,$CD$23&amp;INDEX($CH$3:CH1465,MATCH(AF1462,$CG$3:CG1465,0))&amp;$CE$23&amp;CHAR(10)&amp;$CD$24&amp;AG1462&amp;$CE$24&amp;CHAR(10)&amp;$CD$25&amp;AH1462&amp;$CE$25&amp;CHAR(10),"")&amp;IF(LEN(AJ1462)&gt;0,$CD$23&amp;INDEX($CH$3:CH1465,MATCH(AI1462,$CG$3:CG1465,0))&amp;$CE$23&amp;CHAR(10)&amp;$CD$24&amp;AJ1462&amp;$CE$24&amp;CHAR(10)&amp;$CD$25&amp;AK1462&amp;$CE$25&amp;CHAR(10),"")</f>
        <v/>
      </c>
      <c r="BK1462" s="18" t="str">
        <f>IF(LEN(J1462)&gt;0,INDEX($BH$2:$BH$100000,MATCH(J1462,VBAsheet!$H$2:$H$100000,0))&amp;CHAR(10),"")&amp;IF(LEN(K1462)&gt;0,INDEX($BH$2:$BH$100000,MATCH(K1462,VBAsheet!$H$2:$H$100000,0))&amp;CHAR(10),"")&amp;IF(LEN(L1462)&gt;0,INDEX($BH$2:$BH$100000,MATCH(L1462,VBAsheet!$H$2:$H$100000,0))&amp;CHAR(10),"")&amp;IF(LEN(M1462)&gt;0,INDEX($BH$2:$BH$100000,MATCH(M1462,VBAsheet!$H$2:$H$100000,0))&amp;CHAR(10),"")</f>
        <v/>
      </c>
      <c r="BM1462" s="94" t="str">
        <f t="shared" si="847"/>
        <v/>
      </c>
      <c r="BN1462" s="95" t="str">
        <f t="shared" si="835"/>
        <v/>
      </c>
      <c r="BP1462" s="18" t="str">
        <f t="shared" si="836"/>
        <v/>
      </c>
      <c r="BR1462" s="81" t="str">
        <f t="shared" si="846"/>
        <v/>
      </c>
      <c r="BU1462" s="138" t="str">
        <f t="shared" si="837"/>
        <v/>
      </c>
      <c r="BV1462" s="3" t="str">
        <f t="shared" si="838"/>
        <v/>
      </c>
      <c r="BW1462" s="3" t="str">
        <f t="shared" si="839"/>
        <v/>
      </c>
      <c r="BX1462" s="144" t="str">
        <f t="shared" si="840"/>
        <v/>
      </c>
      <c r="BY1462" s="18" t="str">
        <f t="shared" si="841"/>
        <v/>
      </c>
      <c r="BZ1462" s="18" t="str">
        <f t="shared" si="842"/>
        <v/>
      </c>
      <c r="CA1462" s="19" t="str">
        <f t="shared" si="843"/>
        <v/>
      </c>
    </row>
    <row r="1463" spans="4:79" x14ac:dyDescent="0.45">
      <c r="D1463" s="164" t="str">
        <f t="shared" si="844"/>
        <v/>
      </c>
      <c r="I1463" s="9" t="str">
        <f t="shared" si="817"/>
        <v/>
      </c>
      <c r="J1463" s="173" t="str">
        <f t="shared" si="818"/>
        <v/>
      </c>
      <c r="K1463" s="13"/>
      <c r="L1463" s="13"/>
      <c r="M1463" s="13"/>
      <c r="N1463" s="178" t="str">
        <f t="shared" si="819"/>
        <v/>
      </c>
      <c r="O1463" s="181" t="str">
        <f t="shared" si="820"/>
        <v/>
      </c>
      <c r="P1463" s="8" t="str">
        <f t="shared" si="821"/>
        <v/>
      </c>
      <c r="Q1463" s="8" t="str">
        <f t="shared" si="822"/>
        <v/>
      </c>
      <c r="R1463" s="8" t="str">
        <f t="shared" si="823"/>
        <v/>
      </c>
      <c r="S1463" s="8" t="str">
        <f t="shared" si="824"/>
        <v/>
      </c>
      <c r="T1463" s="8" t="str">
        <f t="shared" si="825"/>
        <v/>
      </c>
      <c r="U1463" s="8" t="str">
        <f t="shared" si="826"/>
        <v/>
      </c>
      <c r="V1463" s="16" t="str">
        <f t="shared" si="827"/>
        <v/>
      </c>
      <c r="W1463" s="129" t="str">
        <f t="shared" si="828"/>
        <v/>
      </c>
      <c r="X1463" s="8" t="str">
        <f t="shared" si="829"/>
        <v/>
      </c>
      <c r="Y1463" s="8" t="str">
        <f t="shared" si="830"/>
        <v/>
      </c>
      <c r="AQ1463" s="6" t="str">
        <f t="shared" si="831"/>
        <v/>
      </c>
      <c r="AR1463" s="128" t="str">
        <f t="shared" si="832"/>
        <v/>
      </c>
      <c r="AS1463" s="128" t="str">
        <f t="shared" si="833"/>
        <v/>
      </c>
      <c r="AT1463" s="139" t="str">
        <f t="shared" si="845"/>
        <v/>
      </c>
      <c r="BH1463" s="127" t="str">
        <f>IF(LEN(VBAsheet!H1463)&gt;0,$CD$4&amp;CHAR(10)&amp;$CD$5&amp;CHAR(10)&amp;$CD$6&amp;IF(VBAsheet!I1463="N",1,0)&amp;$CE$6&amp;CHAR(10)&amp;$CD$7&amp;CHAR(10)&amp;$CD$8&amp;VBAsheet!H1463&amp;$CE$8&amp;CHAR(10)&amp;$CD$9&amp;VBAsheet!K1463&amp;$CE$9&amp;CHAR(10)&amp;$CD$10&amp;VBAsheet!J1463-1&amp;$CE$10&amp;CHAR(10)&amp;$CD$11,"")</f>
        <v/>
      </c>
      <c r="BI1463"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3" s="18" t="str">
        <f>IF(LEN(X1463)&gt;0,$CD$23&amp;INDEX($CH$3:CH1466,MATCH(W1463,$CG$3:CG1466,0))&amp;$CE$23&amp;CHAR(10)&amp;$CD$24&amp;X1463&amp;$CE$24&amp;CHAR(10)&amp;$CD$25&amp;Y1463&amp;$CE$25&amp;CHAR(10),"")&amp;IF(LEN(AA1463)&gt;0,$CD$23&amp;INDEX($CH$3:CH1466,MATCH(Z1463,$CG$3:CG1466,0))&amp;$CE$23&amp;CHAR(10)&amp;$CD$24&amp;AA1463&amp;$CE$24&amp;CHAR(10)&amp;$CD$25&amp;AB1463&amp;$CE$25&amp;CHAR(10),"")&amp;IF(LEN(AD1463)&gt;0,$CD$23&amp;INDEX($CH$3:CH1466,MATCH(AC1463,$CG$3:CG1466,0))&amp;$CE$23&amp;CHAR(10)&amp;$CD$24&amp;AD1463&amp;$CE$24&amp;CHAR(10)&amp;$CD$25&amp;AE1463&amp;$CE$25&amp;CHAR(10),"")&amp;IF(LEN(AG1463)&gt;0,$CD$23&amp;INDEX($CH$3:CH1466,MATCH(AF1463,$CG$3:CG1466,0))&amp;$CE$23&amp;CHAR(10)&amp;$CD$24&amp;AG1463&amp;$CE$24&amp;CHAR(10)&amp;$CD$25&amp;AH1463&amp;$CE$25&amp;CHAR(10),"")&amp;IF(LEN(AJ1463)&gt;0,$CD$23&amp;INDEX($CH$3:CH1466,MATCH(AI1463,$CG$3:CG1466,0))&amp;$CE$23&amp;CHAR(10)&amp;$CD$24&amp;AJ1463&amp;$CE$24&amp;CHAR(10)&amp;$CD$25&amp;AK1463&amp;$CE$25&amp;CHAR(10),"")</f>
        <v/>
      </c>
      <c r="BK1463" s="18" t="str">
        <f>IF(LEN(J1463)&gt;0,INDEX($BH$2:$BH$100000,MATCH(J1463,VBAsheet!$H$2:$H$100000,0))&amp;CHAR(10),"")&amp;IF(LEN(K1463)&gt;0,INDEX($BH$2:$BH$100000,MATCH(K1463,VBAsheet!$H$2:$H$100000,0))&amp;CHAR(10),"")&amp;IF(LEN(L1463)&gt;0,INDEX($BH$2:$BH$100000,MATCH(L1463,VBAsheet!$H$2:$H$100000,0))&amp;CHAR(10),"")&amp;IF(LEN(M1463)&gt;0,INDEX($BH$2:$BH$100000,MATCH(M1463,VBAsheet!$H$2:$H$100000,0))&amp;CHAR(10),"")</f>
        <v/>
      </c>
      <c r="BM1463" s="94" t="str">
        <f t="shared" si="847"/>
        <v/>
      </c>
      <c r="BN1463" s="95" t="str">
        <f t="shared" si="835"/>
        <v/>
      </c>
      <c r="BP1463" s="18" t="str">
        <f t="shared" si="836"/>
        <v/>
      </c>
      <c r="BR1463" s="81" t="str">
        <f t="shared" si="846"/>
        <v/>
      </c>
      <c r="BU1463" s="138" t="str">
        <f t="shared" si="837"/>
        <v/>
      </c>
      <c r="BV1463" s="3" t="str">
        <f t="shared" si="838"/>
        <v/>
      </c>
      <c r="BW1463" s="3" t="str">
        <f t="shared" si="839"/>
        <v/>
      </c>
      <c r="BX1463" s="144" t="str">
        <f t="shared" si="840"/>
        <v/>
      </c>
      <c r="BY1463" s="18" t="str">
        <f t="shared" si="841"/>
        <v/>
      </c>
      <c r="BZ1463" s="18" t="str">
        <f t="shared" si="842"/>
        <v/>
      </c>
      <c r="CA1463" s="19" t="str">
        <f t="shared" si="843"/>
        <v/>
      </c>
    </row>
    <row r="1464" spans="4:79" x14ac:dyDescent="0.45">
      <c r="D1464" s="164" t="str">
        <f t="shared" si="844"/>
        <v/>
      </c>
      <c r="I1464" s="9" t="str">
        <f t="shared" si="817"/>
        <v/>
      </c>
      <c r="J1464" s="173" t="str">
        <f t="shared" si="818"/>
        <v/>
      </c>
      <c r="K1464" s="13"/>
      <c r="L1464" s="13"/>
      <c r="M1464" s="13"/>
      <c r="N1464" s="178" t="str">
        <f t="shared" si="819"/>
        <v/>
      </c>
      <c r="O1464" s="181" t="str">
        <f t="shared" si="820"/>
        <v/>
      </c>
      <c r="P1464" s="8" t="str">
        <f t="shared" si="821"/>
        <v/>
      </c>
      <c r="Q1464" s="8" t="str">
        <f t="shared" si="822"/>
        <v/>
      </c>
      <c r="R1464" s="8" t="str">
        <f t="shared" si="823"/>
        <v/>
      </c>
      <c r="S1464" s="8" t="str">
        <f t="shared" si="824"/>
        <v/>
      </c>
      <c r="T1464" s="8" t="str">
        <f t="shared" si="825"/>
        <v/>
      </c>
      <c r="U1464" s="8" t="str">
        <f t="shared" si="826"/>
        <v/>
      </c>
      <c r="V1464" s="16" t="str">
        <f t="shared" si="827"/>
        <v/>
      </c>
      <c r="W1464" s="129" t="str">
        <f t="shared" si="828"/>
        <v/>
      </c>
      <c r="X1464" s="8" t="str">
        <f t="shared" si="829"/>
        <v/>
      </c>
      <c r="Y1464" s="8" t="str">
        <f t="shared" si="830"/>
        <v/>
      </c>
      <c r="AQ1464" s="6" t="str">
        <f t="shared" si="831"/>
        <v/>
      </c>
      <c r="AR1464" s="128" t="str">
        <f t="shared" si="832"/>
        <v/>
      </c>
      <c r="AS1464" s="128" t="str">
        <f t="shared" si="833"/>
        <v/>
      </c>
      <c r="AT1464" s="139" t="str">
        <f t="shared" si="845"/>
        <v/>
      </c>
      <c r="BH1464" s="127" t="str">
        <f>IF(LEN(VBAsheet!H1464)&gt;0,$CD$4&amp;CHAR(10)&amp;$CD$5&amp;CHAR(10)&amp;$CD$6&amp;IF(VBAsheet!I1464="N",1,0)&amp;$CE$6&amp;CHAR(10)&amp;$CD$7&amp;CHAR(10)&amp;$CD$8&amp;VBAsheet!H1464&amp;$CE$8&amp;CHAR(10)&amp;$CD$9&amp;VBAsheet!K1464&amp;$CE$9&amp;CHAR(10)&amp;$CD$10&amp;VBAsheet!J1464-1&amp;$CE$10&amp;CHAR(10)&amp;$CD$11,"")</f>
        <v/>
      </c>
      <c r="BI1464"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4" s="18" t="str">
        <f>IF(LEN(X1464)&gt;0,$CD$23&amp;INDEX($CH$3:CH1467,MATCH(W1464,$CG$3:CG1467,0))&amp;$CE$23&amp;CHAR(10)&amp;$CD$24&amp;X1464&amp;$CE$24&amp;CHAR(10)&amp;$CD$25&amp;Y1464&amp;$CE$25&amp;CHAR(10),"")&amp;IF(LEN(AA1464)&gt;0,$CD$23&amp;INDEX($CH$3:CH1467,MATCH(Z1464,$CG$3:CG1467,0))&amp;$CE$23&amp;CHAR(10)&amp;$CD$24&amp;AA1464&amp;$CE$24&amp;CHAR(10)&amp;$CD$25&amp;AB1464&amp;$CE$25&amp;CHAR(10),"")&amp;IF(LEN(AD1464)&gt;0,$CD$23&amp;INDEX($CH$3:CH1467,MATCH(AC1464,$CG$3:CG1467,0))&amp;$CE$23&amp;CHAR(10)&amp;$CD$24&amp;AD1464&amp;$CE$24&amp;CHAR(10)&amp;$CD$25&amp;AE1464&amp;$CE$25&amp;CHAR(10),"")&amp;IF(LEN(AG1464)&gt;0,$CD$23&amp;INDEX($CH$3:CH1467,MATCH(AF1464,$CG$3:CG1467,0))&amp;$CE$23&amp;CHAR(10)&amp;$CD$24&amp;AG1464&amp;$CE$24&amp;CHAR(10)&amp;$CD$25&amp;AH1464&amp;$CE$25&amp;CHAR(10),"")&amp;IF(LEN(AJ1464)&gt;0,$CD$23&amp;INDEX($CH$3:CH1467,MATCH(AI1464,$CG$3:CG1467,0))&amp;$CE$23&amp;CHAR(10)&amp;$CD$24&amp;AJ1464&amp;$CE$24&amp;CHAR(10)&amp;$CD$25&amp;AK1464&amp;$CE$25&amp;CHAR(10),"")</f>
        <v/>
      </c>
      <c r="BK1464" s="18" t="str">
        <f>IF(LEN(J1464)&gt;0,INDEX($BH$2:$BH$100000,MATCH(J1464,VBAsheet!$H$2:$H$100000,0))&amp;CHAR(10),"")&amp;IF(LEN(K1464)&gt;0,INDEX($BH$2:$BH$100000,MATCH(K1464,VBAsheet!$H$2:$H$100000,0))&amp;CHAR(10),"")&amp;IF(LEN(L1464)&gt;0,INDEX($BH$2:$BH$100000,MATCH(L1464,VBAsheet!$H$2:$H$100000,0))&amp;CHAR(10),"")&amp;IF(LEN(M1464)&gt;0,INDEX($BH$2:$BH$100000,MATCH(M1464,VBAsheet!$H$2:$H$100000,0))&amp;CHAR(10),"")</f>
        <v/>
      </c>
      <c r="BM1464" s="94" t="str">
        <f t="shared" si="847"/>
        <v/>
      </c>
      <c r="BN1464" s="95" t="str">
        <f t="shared" si="835"/>
        <v/>
      </c>
      <c r="BP1464" s="18" t="str">
        <f t="shared" si="836"/>
        <v/>
      </c>
      <c r="BR1464" s="81" t="str">
        <f t="shared" si="846"/>
        <v/>
      </c>
      <c r="BU1464" s="138" t="str">
        <f t="shared" si="837"/>
        <v/>
      </c>
      <c r="BV1464" s="3" t="str">
        <f t="shared" si="838"/>
        <v/>
      </c>
      <c r="BW1464" s="3" t="str">
        <f t="shared" si="839"/>
        <v/>
      </c>
      <c r="BX1464" s="144" t="str">
        <f t="shared" si="840"/>
        <v/>
      </c>
      <c r="BY1464" s="18" t="str">
        <f t="shared" si="841"/>
        <v/>
      </c>
      <c r="BZ1464" s="18" t="str">
        <f t="shared" si="842"/>
        <v/>
      </c>
      <c r="CA1464" s="19" t="str">
        <f t="shared" si="843"/>
        <v/>
      </c>
    </row>
    <row r="1465" spans="4:79" x14ac:dyDescent="0.45">
      <c r="D1465" s="164" t="str">
        <f t="shared" si="844"/>
        <v/>
      </c>
      <c r="I1465" s="9" t="str">
        <f t="shared" si="817"/>
        <v/>
      </c>
      <c r="J1465" s="173" t="str">
        <f t="shared" si="818"/>
        <v/>
      </c>
      <c r="K1465" s="13"/>
      <c r="L1465" s="13"/>
      <c r="M1465" s="13"/>
      <c r="N1465" s="178" t="str">
        <f t="shared" si="819"/>
        <v/>
      </c>
      <c r="O1465" s="181" t="str">
        <f t="shared" si="820"/>
        <v/>
      </c>
      <c r="P1465" s="8" t="str">
        <f t="shared" si="821"/>
        <v/>
      </c>
      <c r="Q1465" s="8" t="str">
        <f t="shared" si="822"/>
        <v/>
      </c>
      <c r="R1465" s="8" t="str">
        <f t="shared" si="823"/>
        <v/>
      </c>
      <c r="S1465" s="8" t="str">
        <f t="shared" si="824"/>
        <v/>
      </c>
      <c r="T1465" s="8" t="str">
        <f t="shared" si="825"/>
        <v/>
      </c>
      <c r="U1465" s="8" t="str">
        <f t="shared" si="826"/>
        <v/>
      </c>
      <c r="V1465" s="16" t="str">
        <f t="shared" si="827"/>
        <v/>
      </c>
      <c r="W1465" s="129" t="str">
        <f t="shared" si="828"/>
        <v/>
      </c>
      <c r="X1465" s="8" t="str">
        <f t="shared" si="829"/>
        <v/>
      </c>
      <c r="Y1465" s="8" t="str">
        <f t="shared" si="830"/>
        <v/>
      </c>
      <c r="AQ1465" s="6" t="str">
        <f t="shared" si="831"/>
        <v/>
      </c>
      <c r="AR1465" s="128" t="str">
        <f t="shared" si="832"/>
        <v/>
      </c>
      <c r="AS1465" s="128" t="str">
        <f t="shared" si="833"/>
        <v/>
      </c>
      <c r="AT1465" s="139" t="str">
        <f t="shared" si="845"/>
        <v/>
      </c>
      <c r="BH1465" s="127" t="str">
        <f>IF(LEN(VBAsheet!H1465)&gt;0,$CD$4&amp;CHAR(10)&amp;$CD$5&amp;CHAR(10)&amp;$CD$6&amp;IF(VBAsheet!I1465="N",1,0)&amp;$CE$6&amp;CHAR(10)&amp;$CD$7&amp;CHAR(10)&amp;$CD$8&amp;VBAsheet!H1465&amp;$CE$8&amp;CHAR(10)&amp;$CD$9&amp;VBAsheet!K1465&amp;$CE$9&amp;CHAR(10)&amp;$CD$10&amp;VBAsheet!J1465-1&amp;$CE$10&amp;CHAR(10)&amp;$CD$11,"")</f>
        <v/>
      </c>
      <c r="BI1465"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5" s="18" t="str">
        <f>IF(LEN(X1465)&gt;0,$CD$23&amp;INDEX($CH$3:CH1468,MATCH(W1465,$CG$3:CG1468,0))&amp;$CE$23&amp;CHAR(10)&amp;$CD$24&amp;X1465&amp;$CE$24&amp;CHAR(10)&amp;$CD$25&amp;Y1465&amp;$CE$25&amp;CHAR(10),"")&amp;IF(LEN(AA1465)&gt;0,$CD$23&amp;INDEX($CH$3:CH1468,MATCH(Z1465,$CG$3:CG1468,0))&amp;$CE$23&amp;CHAR(10)&amp;$CD$24&amp;AA1465&amp;$CE$24&amp;CHAR(10)&amp;$CD$25&amp;AB1465&amp;$CE$25&amp;CHAR(10),"")&amp;IF(LEN(AD1465)&gt;0,$CD$23&amp;INDEX($CH$3:CH1468,MATCH(AC1465,$CG$3:CG1468,0))&amp;$CE$23&amp;CHAR(10)&amp;$CD$24&amp;AD1465&amp;$CE$24&amp;CHAR(10)&amp;$CD$25&amp;AE1465&amp;$CE$25&amp;CHAR(10),"")&amp;IF(LEN(AG1465)&gt;0,$CD$23&amp;INDEX($CH$3:CH1468,MATCH(AF1465,$CG$3:CG1468,0))&amp;$CE$23&amp;CHAR(10)&amp;$CD$24&amp;AG1465&amp;$CE$24&amp;CHAR(10)&amp;$CD$25&amp;AH1465&amp;$CE$25&amp;CHAR(10),"")&amp;IF(LEN(AJ1465)&gt;0,$CD$23&amp;INDEX($CH$3:CH1468,MATCH(AI1465,$CG$3:CG1468,0))&amp;$CE$23&amp;CHAR(10)&amp;$CD$24&amp;AJ1465&amp;$CE$24&amp;CHAR(10)&amp;$CD$25&amp;AK1465&amp;$CE$25&amp;CHAR(10),"")</f>
        <v/>
      </c>
      <c r="BK1465" s="18" t="str">
        <f>IF(LEN(J1465)&gt;0,INDEX($BH$2:$BH$100000,MATCH(J1465,VBAsheet!$H$2:$H$100000,0))&amp;CHAR(10),"")&amp;IF(LEN(K1465)&gt;0,INDEX($BH$2:$BH$100000,MATCH(K1465,VBAsheet!$H$2:$H$100000,0))&amp;CHAR(10),"")&amp;IF(LEN(L1465)&gt;0,INDEX($BH$2:$BH$100000,MATCH(L1465,VBAsheet!$H$2:$H$100000,0))&amp;CHAR(10),"")&amp;IF(LEN(M1465)&gt;0,INDEX($BH$2:$BH$100000,MATCH(M1465,VBAsheet!$H$2:$H$100000,0))&amp;CHAR(10),"")</f>
        <v/>
      </c>
      <c r="BM1465" s="94" t="str">
        <f t="shared" si="847"/>
        <v/>
      </c>
      <c r="BN1465" s="95" t="str">
        <f t="shared" si="835"/>
        <v/>
      </c>
      <c r="BP1465" s="18" t="str">
        <f t="shared" si="836"/>
        <v/>
      </c>
      <c r="BR1465" s="81" t="str">
        <f t="shared" si="846"/>
        <v/>
      </c>
      <c r="BU1465" s="138" t="str">
        <f t="shared" si="837"/>
        <v/>
      </c>
      <c r="BV1465" s="3" t="str">
        <f t="shared" si="838"/>
        <v/>
      </c>
      <c r="BW1465" s="3" t="str">
        <f t="shared" si="839"/>
        <v/>
      </c>
      <c r="BX1465" s="144" t="str">
        <f t="shared" si="840"/>
        <v/>
      </c>
      <c r="BY1465" s="18" t="str">
        <f t="shared" si="841"/>
        <v/>
      </c>
      <c r="BZ1465" s="18" t="str">
        <f t="shared" si="842"/>
        <v/>
      </c>
      <c r="CA1465" s="19" t="str">
        <f t="shared" si="843"/>
        <v/>
      </c>
    </row>
    <row r="1466" spans="4:79" x14ac:dyDescent="0.45">
      <c r="D1466" s="164" t="str">
        <f t="shared" si="844"/>
        <v/>
      </c>
      <c r="I1466" s="9" t="str">
        <f t="shared" si="817"/>
        <v/>
      </c>
      <c r="J1466" s="173" t="str">
        <f t="shared" si="818"/>
        <v/>
      </c>
      <c r="K1466" s="13"/>
      <c r="L1466" s="13"/>
      <c r="M1466" s="13"/>
      <c r="N1466" s="178" t="str">
        <f t="shared" si="819"/>
        <v/>
      </c>
      <c r="O1466" s="181" t="str">
        <f t="shared" si="820"/>
        <v/>
      </c>
      <c r="P1466" s="8" t="str">
        <f t="shared" si="821"/>
        <v/>
      </c>
      <c r="Q1466" s="8" t="str">
        <f t="shared" si="822"/>
        <v/>
      </c>
      <c r="R1466" s="8" t="str">
        <f t="shared" si="823"/>
        <v/>
      </c>
      <c r="S1466" s="8" t="str">
        <f t="shared" si="824"/>
        <v/>
      </c>
      <c r="T1466" s="8" t="str">
        <f t="shared" si="825"/>
        <v/>
      </c>
      <c r="U1466" s="8" t="str">
        <f t="shared" si="826"/>
        <v/>
      </c>
      <c r="V1466" s="16" t="str">
        <f t="shared" si="827"/>
        <v/>
      </c>
      <c r="W1466" s="129" t="str">
        <f t="shared" si="828"/>
        <v/>
      </c>
      <c r="X1466" s="8" t="str">
        <f t="shared" si="829"/>
        <v/>
      </c>
      <c r="Y1466" s="8" t="str">
        <f t="shared" si="830"/>
        <v/>
      </c>
      <c r="AQ1466" s="6" t="str">
        <f t="shared" si="831"/>
        <v/>
      </c>
      <c r="AR1466" s="128" t="str">
        <f t="shared" si="832"/>
        <v/>
      </c>
      <c r="AS1466" s="128" t="str">
        <f t="shared" si="833"/>
        <v/>
      </c>
      <c r="AT1466" s="139" t="str">
        <f t="shared" si="845"/>
        <v/>
      </c>
      <c r="BH1466" s="127" t="str">
        <f>IF(LEN(VBAsheet!H1466)&gt;0,$CD$4&amp;CHAR(10)&amp;$CD$5&amp;CHAR(10)&amp;$CD$6&amp;IF(VBAsheet!I1466="N",1,0)&amp;$CE$6&amp;CHAR(10)&amp;$CD$7&amp;CHAR(10)&amp;$CD$8&amp;VBAsheet!H1466&amp;$CE$8&amp;CHAR(10)&amp;$CD$9&amp;VBAsheet!K1466&amp;$CE$9&amp;CHAR(10)&amp;$CD$10&amp;VBAsheet!J1466-1&amp;$CE$10&amp;CHAR(10)&amp;$CD$11,"")</f>
        <v/>
      </c>
      <c r="BI1466"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6" s="18" t="str">
        <f>IF(LEN(X1466)&gt;0,$CD$23&amp;INDEX($CH$3:CH1469,MATCH(W1466,$CG$3:CG1469,0))&amp;$CE$23&amp;CHAR(10)&amp;$CD$24&amp;X1466&amp;$CE$24&amp;CHAR(10)&amp;$CD$25&amp;Y1466&amp;$CE$25&amp;CHAR(10),"")&amp;IF(LEN(AA1466)&gt;0,$CD$23&amp;INDEX($CH$3:CH1469,MATCH(Z1466,$CG$3:CG1469,0))&amp;$CE$23&amp;CHAR(10)&amp;$CD$24&amp;AA1466&amp;$CE$24&amp;CHAR(10)&amp;$CD$25&amp;AB1466&amp;$CE$25&amp;CHAR(10),"")&amp;IF(LEN(AD1466)&gt;0,$CD$23&amp;INDEX($CH$3:CH1469,MATCH(AC1466,$CG$3:CG1469,0))&amp;$CE$23&amp;CHAR(10)&amp;$CD$24&amp;AD1466&amp;$CE$24&amp;CHAR(10)&amp;$CD$25&amp;AE1466&amp;$CE$25&amp;CHAR(10),"")&amp;IF(LEN(AG1466)&gt;0,$CD$23&amp;INDEX($CH$3:CH1469,MATCH(AF1466,$CG$3:CG1469,0))&amp;$CE$23&amp;CHAR(10)&amp;$CD$24&amp;AG1466&amp;$CE$24&amp;CHAR(10)&amp;$CD$25&amp;AH1466&amp;$CE$25&amp;CHAR(10),"")&amp;IF(LEN(AJ1466)&gt;0,$CD$23&amp;INDEX($CH$3:CH1469,MATCH(AI1466,$CG$3:CG1469,0))&amp;$CE$23&amp;CHAR(10)&amp;$CD$24&amp;AJ1466&amp;$CE$24&amp;CHAR(10)&amp;$CD$25&amp;AK1466&amp;$CE$25&amp;CHAR(10),"")</f>
        <v/>
      </c>
      <c r="BK1466" s="18" t="str">
        <f>IF(LEN(J1466)&gt;0,INDEX($BH$2:$BH$100000,MATCH(J1466,VBAsheet!$H$2:$H$100000,0))&amp;CHAR(10),"")&amp;IF(LEN(K1466)&gt;0,INDEX($BH$2:$BH$100000,MATCH(K1466,VBAsheet!$H$2:$H$100000,0))&amp;CHAR(10),"")&amp;IF(LEN(L1466)&gt;0,INDEX($BH$2:$BH$100000,MATCH(L1466,VBAsheet!$H$2:$H$100000,0))&amp;CHAR(10),"")&amp;IF(LEN(M1466)&gt;0,INDEX($BH$2:$BH$100000,MATCH(M1466,VBAsheet!$H$2:$H$100000,0))&amp;CHAR(10),"")</f>
        <v/>
      </c>
      <c r="BM1466" s="94" t="str">
        <f t="shared" si="847"/>
        <v/>
      </c>
      <c r="BN1466" s="95" t="str">
        <f t="shared" si="835"/>
        <v/>
      </c>
      <c r="BP1466" s="18" t="str">
        <f t="shared" si="836"/>
        <v/>
      </c>
      <c r="BR1466" s="81" t="str">
        <f t="shared" si="846"/>
        <v/>
      </c>
      <c r="BU1466" s="138" t="str">
        <f t="shared" si="837"/>
        <v/>
      </c>
      <c r="BV1466" s="3" t="str">
        <f t="shared" si="838"/>
        <v/>
      </c>
      <c r="BW1466" s="3" t="str">
        <f t="shared" si="839"/>
        <v/>
      </c>
      <c r="BX1466" s="144" t="str">
        <f t="shared" si="840"/>
        <v/>
      </c>
      <c r="BY1466" s="18" t="str">
        <f t="shared" si="841"/>
        <v/>
      </c>
      <c r="BZ1466" s="18" t="str">
        <f t="shared" si="842"/>
        <v/>
      </c>
      <c r="CA1466" s="19" t="str">
        <f t="shared" si="843"/>
        <v/>
      </c>
    </row>
    <row r="1467" spans="4:79" x14ac:dyDescent="0.45">
      <c r="D1467" s="164" t="str">
        <f t="shared" si="844"/>
        <v/>
      </c>
      <c r="I1467" s="9" t="str">
        <f t="shared" si="817"/>
        <v/>
      </c>
      <c r="J1467" s="173" t="str">
        <f t="shared" si="818"/>
        <v/>
      </c>
      <c r="K1467" s="13"/>
      <c r="L1467" s="13"/>
      <c r="M1467" s="13"/>
      <c r="N1467" s="178" t="str">
        <f t="shared" si="819"/>
        <v/>
      </c>
      <c r="O1467" s="181" t="str">
        <f t="shared" si="820"/>
        <v/>
      </c>
      <c r="P1467" s="8" t="str">
        <f t="shared" si="821"/>
        <v/>
      </c>
      <c r="Q1467" s="8" t="str">
        <f t="shared" si="822"/>
        <v/>
      </c>
      <c r="R1467" s="8" t="str">
        <f t="shared" si="823"/>
        <v/>
      </c>
      <c r="S1467" s="8" t="str">
        <f t="shared" si="824"/>
        <v/>
      </c>
      <c r="T1467" s="8" t="str">
        <f t="shared" si="825"/>
        <v/>
      </c>
      <c r="U1467" s="8" t="str">
        <f t="shared" si="826"/>
        <v/>
      </c>
      <c r="V1467" s="16" t="str">
        <f t="shared" si="827"/>
        <v/>
      </c>
      <c r="W1467" s="129" t="str">
        <f t="shared" si="828"/>
        <v/>
      </c>
      <c r="X1467" s="8" t="str">
        <f t="shared" si="829"/>
        <v/>
      </c>
      <c r="Y1467" s="8" t="str">
        <f t="shared" si="830"/>
        <v/>
      </c>
      <c r="AQ1467" s="6" t="str">
        <f t="shared" si="831"/>
        <v/>
      </c>
      <c r="AR1467" s="128" t="str">
        <f t="shared" si="832"/>
        <v/>
      </c>
      <c r="AS1467" s="128" t="str">
        <f t="shared" si="833"/>
        <v/>
      </c>
      <c r="AT1467" s="139" t="str">
        <f t="shared" si="845"/>
        <v/>
      </c>
      <c r="BH1467" s="127" t="str">
        <f>IF(LEN(VBAsheet!H1467)&gt;0,$CD$4&amp;CHAR(10)&amp;$CD$5&amp;CHAR(10)&amp;$CD$6&amp;IF(VBAsheet!I1467="N",1,0)&amp;$CE$6&amp;CHAR(10)&amp;$CD$7&amp;CHAR(10)&amp;$CD$8&amp;VBAsheet!H1467&amp;$CE$8&amp;CHAR(10)&amp;$CD$9&amp;VBAsheet!K1467&amp;$CE$9&amp;CHAR(10)&amp;$CD$10&amp;VBAsheet!J1467-1&amp;$CE$10&amp;CHAR(10)&amp;$CD$11,"")</f>
        <v/>
      </c>
      <c r="BI1467"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7" s="18" t="str">
        <f>IF(LEN(X1467)&gt;0,$CD$23&amp;INDEX($CH$3:CH1470,MATCH(W1467,$CG$3:CG1470,0))&amp;$CE$23&amp;CHAR(10)&amp;$CD$24&amp;X1467&amp;$CE$24&amp;CHAR(10)&amp;$CD$25&amp;Y1467&amp;$CE$25&amp;CHAR(10),"")&amp;IF(LEN(AA1467)&gt;0,$CD$23&amp;INDEX($CH$3:CH1470,MATCH(Z1467,$CG$3:CG1470,0))&amp;$CE$23&amp;CHAR(10)&amp;$CD$24&amp;AA1467&amp;$CE$24&amp;CHAR(10)&amp;$CD$25&amp;AB1467&amp;$CE$25&amp;CHAR(10),"")&amp;IF(LEN(AD1467)&gt;0,$CD$23&amp;INDEX($CH$3:CH1470,MATCH(AC1467,$CG$3:CG1470,0))&amp;$CE$23&amp;CHAR(10)&amp;$CD$24&amp;AD1467&amp;$CE$24&amp;CHAR(10)&amp;$CD$25&amp;AE1467&amp;$CE$25&amp;CHAR(10),"")&amp;IF(LEN(AG1467)&gt;0,$CD$23&amp;INDEX($CH$3:CH1470,MATCH(AF1467,$CG$3:CG1470,0))&amp;$CE$23&amp;CHAR(10)&amp;$CD$24&amp;AG1467&amp;$CE$24&amp;CHAR(10)&amp;$CD$25&amp;AH1467&amp;$CE$25&amp;CHAR(10),"")&amp;IF(LEN(AJ1467)&gt;0,$CD$23&amp;INDEX($CH$3:CH1470,MATCH(AI1467,$CG$3:CG1470,0))&amp;$CE$23&amp;CHAR(10)&amp;$CD$24&amp;AJ1467&amp;$CE$24&amp;CHAR(10)&amp;$CD$25&amp;AK1467&amp;$CE$25&amp;CHAR(10),"")</f>
        <v/>
      </c>
      <c r="BK1467" s="18" t="str">
        <f>IF(LEN(J1467)&gt;0,INDEX($BH$2:$BH$100000,MATCH(J1467,VBAsheet!$H$2:$H$100000,0))&amp;CHAR(10),"")&amp;IF(LEN(K1467)&gt;0,INDEX($BH$2:$BH$100000,MATCH(K1467,VBAsheet!$H$2:$H$100000,0))&amp;CHAR(10),"")&amp;IF(LEN(L1467)&gt;0,INDEX($BH$2:$BH$100000,MATCH(L1467,VBAsheet!$H$2:$H$100000,0))&amp;CHAR(10),"")&amp;IF(LEN(M1467)&gt;0,INDEX($BH$2:$BH$100000,MATCH(M1467,VBAsheet!$H$2:$H$100000,0))&amp;CHAR(10),"")</f>
        <v/>
      </c>
      <c r="BM1467" s="94" t="str">
        <f t="shared" si="847"/>
        <v/>
      </c>
      <c r="BN1467" s="95" t="str">
        <f t="shared" si="835"/>
        <v/>
      </c>
      <c r="BP1467" s="18" t="str">
        <f t="shared" si="836"/>
        <v/>
      </c>
      <c r="BR1467" s="81" t="str">
        <f t="shared" si="846"/>
        <v/>
      </c>
      <c r="BU1467" s="138" t="str">
        <f t="shared" si="837"/>
        <v/>
      </c>
      <c r="BV1467" s="3" t="str">
        <f t="shared" si="838"/>
        <v/>
      </c>
      <c r="BW1467" s="3" t="str">
        <f t="shared" si="839"/>
        <v/>
      </c>
      <c r="BX1467" s="144" t="str">
        <f t="shared" si="840"/>
        <v/>
      </c>
      <c r="BY1467" s="18" t="str">
        <f t="shared" si="841"/>
        <v/>
      </c>
      <c r="BZ1467" s="18" t="str">
        <f t="shared" si="842"/>
        <v/>
      </c>
      <c r="CA1467" s="19" t="str">
        <f t="shared" si="843"/>
        <v/>
      </c>
    </row>
    <row r="1468" spans="4:79" x14ac:dyDescent="0.45">
      <c r="D1468" s="164" t="str">
        <f t="shared" si="844"/>
        <v/>
      </c>
      <c r="I1468" s="9" t="str">
        <f t="shared" si="817"/>
        <v/>
      </c>
      <c r="J1468" s="173" t="str">
        <f t="shared" si="818"/>
        <v/>
      </c>
      <c r="K1468" s="13"/>
      <c r="L1468" s="13"/>
      <c r="M1468" s="13"/>
      <c r="N1468" s="178" t="str">
        <f t="shared" si="819"/>
        <v/>
      </c>
      <c r="O1468" s="181" t="str">
        <f t="shared" si="820"/>
        <v/>
      </c>
      <c r="P1468" s="8" t="str">
        <f t="shared" si="821"/>
        <v/>
      </c>
      <c r="Q1468" s="8" t="str">
        <f t="shared" si="822"/>
        <v/>
      </c>
      <c r="R1468" s="8" t="str">
        <f t="shared" si="823"/>
        <v/>
      </c>
      <c r="S1468" s="8" t="str">
        <f t="shared" si="824"/>
        <v/>
      </c>
      <c r="T1468" s="8" t="str">
        <f t="shared" si="825"/>
        <v/>
      </c>
      <c r="U1468" s="8" t="str">
        <f t="shared" si="826"/>
        <v/>
      </c>
      <c r="V1468" s="16" t="str">
        <f t="shared" si="827"/>
        <v/>
      </c>
      <c r="W1468" s="129" t="str">
        <f t="shared" si="828"/>
        <v/>
      </c>
      <c r="X1468" s="8" t="str">
        <f t="shared" si="829"/>
        <v/>
      </c>
      <c r="Y1468" s="8" t="str">
        <f t="shared" si="830"/>
        <v/>
      </c>
      <c r="AQ1468" s="6" t="str">
        <f t="shared" si="831"/>
        <v/>
      </c>
      <c r="AR1468" s="128" t="str">
        <f t="shared" si="832"/>
        <v/>
      </c>
      <c r="AS1468" s="128" t="str">
        <f t="shared" si="833"/>
        <v/>
      </c>
      <c r="AT1468" s="139" t="str">
        <f t="shared" si="845"/>
        <v/>
      </c>
      <c r="BH1468" s="127" t="str">
        <f>IF(LEN(VBAsheet!H1468)&gt;0,$CD$4&amp;CHAR(10)&amp;$CD$5&amp;CHAR(10)&amp;$CD$6&amp;IF(VBAsheet!I1468="N",1,0)&amp;$CE$6&amp;CHAR(10)&amp;$CD$7&amp;CHAR(10)&amp;$CD$8&amp;VBAsheet!H1468&amp;$CE$8&amp;CHAR(10)&amp;$CD$9&amp;VBAsheet!K1468&amp;$CE$9&amp;CHAR(10)&amp;$CD$10&amp;VBAsheet!J1468-1&amp;$CE$10&amp;CHAR(10)&amp;$CD$11,"")</f>
        <v/>
      </c>
      <c r="BI1468"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8" s="18" t="str">
        <f>IF(LEN(X1468)&gt;0,$CD$23&amp;INDEX($CH$3:CH1471,MATCH(W1468,$CG$3:CG1471,0))&amp;$CE$23&amp;CHAR(10)&amp;$CD$24&amp;X1468&amp;$CE$24&amp;CHAR(10)&amp;$CD$25&amp;Y1468&amp;$CE$25&amp;CHAR(10),"")&amp;IF(LEN(AA1468)&gt;0,$CD$23&amp;INDEX($CH$3:CH1471,MATCH(Z1468,$CG$3:CG1471,0))&amp;$CE$23&amp;CHAR(10)&amp;$CD$24&amp;AA1468&amp;$CE$24&amp;CHAR(10)&amp;$CD$25&amp;AB1468&amp;$CE$25&amp;CHAR(10),"")&amp;IF(LEN(AD1468)&gt;0,$CD$23&amp;INDEX($CH$3:CH1471,MATCH(AC1468,$CG$3:CG1471,0))&amp;$CE$23&amp;CHAR(10)&amp;$CD$24&amp;AD1468&amp;$CE$24&amp;CHAR(10)&amp;$CD$25&amp;AE1468&amp;$CE$25&amp;CHAR(10),"")&amp;IF(LEN(AG1468)&gt;0,$CD$23&amp;INDEX($CH$3:CH1471,MATCH(AF1468,$CG$3:CG1471,0))&amp;$CE$23&amp;CHAR(10)&amp;$CD$24&amp;AG1468&amp;$CE$24&amp;CHAR(10)&amp;$CD$25&amp;AH1468&amp;$CE$25&amp;CHAR(10),"")&amp;IF(LEN(AJ1468)&gt;0,$CD$23&amp;INDEX($CH$3:CH1471,MATCH(AI1468,$CG$3:CG1471,0))&amp;$CE$23&amp;CHAR(10)&amp;$CD$24&amp;AJ1468&amp;$CE$24&amp;CHAR(10)&amp;$CD$25&amp;AK1468&amp;$CE$25&amp;CHAR(10),"")</f>
        <v/>
      </c>
      <c r="BK1468" s="18" t="str">
        <f>IF(LEN(J1468)&gt;0,INDEX($BH$2:$BH$100000,MATCH(J1468,VBAsheet!$H$2:$H$100000,0))&amp;CHAR(10),"")&amp;IF(LEN(K1468)&gt;0,INDEX($BH$2:$BH$100000,MATCH(K1468,VBAsheet!$H$2:$H$100000,0))&amp;CHAR(10),"")&amp;IF(LEN(L1468)&gt;0,INDEX($BH$2:$BH$100000,MATCH(L1468,VBAsheet!$H$2:$H$100000,0))&amp;CHAR(10),"")&amp;IF(LEN(M1468)&gt;0,INDEX($BH$2:$BH$100000,MATCH(M1468,VBAsheet!$H$2:$H$100000,0))&amp;CHAR(10),"")</f>
        <v/>
      </c>
      <c r="BM1468" s="94" t="str">
        <f t="shared" si="847"/>
        <v/>
      </c>
      <c r="BN1468" s="95" t="str">
        <f t="shared" si="835"/>
        <v/>
      </c>
      <c r="BP1468" s="18" t="str">
        <f t="shared" si="836"/>
        <v/>
      </c>
      <c r="BR1468" s="81" t="str">
        <f t="shared" si="846"/>
        <v/>
      </c>
      <c r="BU1468" s="138" t="str">
        <f t="shared" si="837"/>
        <v/>
      </c>
      <c r="BV1468" s="3" t="str">
        <f t="shared" si="838"/>
        <v/>
      </c>
      <c r="BW1468" s="3" t="str">
        <f t="shared" si="839"/>
        <v/>
      </c>
      <c r="BX1468" s="144" t="str">
        <f t="shared" si="840"/>
        <v/>
      </c>
      <c r="BY1468" s="18" t="str">
        <f t="shared" si="841"/>
        <v/>
      </c>
      <c r="BZ1468" s="18" t="str">
        <f t="shared" si="842"/>
        <v/>
      </c>
      <c r="CA1468" s="19" t="str">
        <f t="shared" si="843"/>
        <v/>
      </c>
    </row>
    <row r="1469" spans="4:79" x14ac:dyDescent="0.45">
      <c r="D1469" s="164" t="str">
        <f t="shared" si="844"/>
        <v/>
      </c>
      <c r="I1469" s="9" t="str">
        <f t="shared" si="817"/>
        <v/>
      </c>
      <c r="J1469" s="173" t="str">
        <f t="shared" si="818"/>
        <v/>
      </c>
      <c r="K1469" s="13"/>
      <c r="L1469" s="13"/>
      <c r="M1469" s="13"/>
      <c r="N1469" s="178" t="str">
        <f t="shared" si="819"/>
        <v/>
      </c>
      <c r="O1469" s="181" t="str">
        <f t="shared" si="820"/>
        <v/>
      </c>
      <c r="P1469" s="8" t="str">
        <f t="shared" si="821"/>
        <v/>
      </c>
      <c r="Q1469" s="8" t="str">
        <f t="shared" si="822"/>
        <v/>
      </c>
      <c r="R1469" s="8" t="str">
        <f t="shared" si="823"/>
        <v/>
      </c>
      <c r="S1469" s="8" t="str">
        <f t="shared" si="824"/>
        <v/>
      </c>
      <c r="T1469" s="8" t="str">
        <f t="shared" si="825"/>
        <v/>
      </c>
      <c r="U1469" s="8" t="str">
        <f t="shared" si="826"/>
        <v/>
      </c>
      <c r="V1469" s="16" t="str">
        <f t="shared" si="827"/>
        <v/>
      </c>
      <c r="W1469" s="129" t="str">
        <f t="shared" si="828"/>
        <v/>
      </c>
      <c r="X1469" s="8" t="str">
        <f t="shared" si="829"/>
        <v/>
      </c>
      <c r="Y1469" s="8" t="str">
        <f t="shared" si="830"/>
        <v/>
      </c>
      <c r="AQ1469" s="6" t="str">
        <f t="shared" si="831"/>
        <v/>
      </c>
      <c r="AR1469" s="128" t="str">
        <f t="shared" si="832"/>
        <v/>
      </c>
      <c r="AS1469" s="128" t="str">
        <f t="shared" si="833"/>
        <v/>
      </c>
      <c r="AT1469" s="139" t="str">
        <f t="shared" si="845"/>
        <v/>
      </c>
      <c r="BH1469" s="127" t="str">
        <f>IF(LEN(VBAsheet!H1469)&gt;0,$CD$4&amp;CHAR(10)&amp;$CD$5&amp;CHAR(10)&amp;$CD$6&amp;IF(VBAsheet!I1469="N",1,0)&amp;$CE$6&amp;CHAR(10)&amp;$CD$7&amp;CHAR(10)&amp;$CD$8&amp;VBAsheet!H1469&amp;$CE$8&amp;CHAR(10)&amp;$CD$9&amp;VBAsheet!K1469&amp;$CE$9&amp;CHAR(10)&amp;$CD$10&amp;VBAsheet!J1469-1&amp;$CE$10&amp;CHAR(10)&amp;$CD$11,"")</f>
        <v/>
      </c>
      <c r="BI1469"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69" s="18" t="str">
        <f>IF(LEN(X1469)&gt;0,$CD$23&amp;INDEX($CH$3:CH1472,MATCH(W1469,$CG$3:CG1472,0))&amp;$CE$23&amp;CHAR(10)&amp;$CD$24&amp;X1469&amp;$CE$24&amp;CHAR(10)&amp;$CD$25&amp;Y1469&amp;$CE$25&amp;CHAR(10),"")&amp;IF(LEN(AA1469)&gt;0,$CD$23&amp;INDEX($CH$3:CH1472,MATCH(Z1469,$CG$3:CG1472,0))&amp;$CE$23&amp;CHAR(10)&amp;$CD$24&amp;AA1469&amp;$CE$24&amp;CHAR(10)&amp;$CD$25&amp;AB1469&amp;$CE$25&amp;CHAR(10),"")&amp;IF(LEN(AD1469)&gt;0,$CD$23&amp;INDEX($CH$3:CH1472,MATCH(AC1469,$CG$3:CG1472,0))&amp;$CE$23&amp;CHAR(10)&amp;$CD$24&amp;AD1469&amp;$CE$24&amp;CHAR(10)&amp;$CD$25&amp;AE1469&amp;$CE$25&amp;CHAR(10),"")&amp;IF(LEN(AG1469)&gt;0,$CD$23&amp;INDEX($CH$3:CH1472,MATCH(AF1469,$CG$3:CG1472,0))&amp;$CE$23&amp;CHAR(10)&amp;$CD$24&amp;AG1469&amp;$CE$24&amp;CHAR(10)&amp;$CD$25&amp;AH1469&amp;$CE$25&amp;CHAR(10),"")&amp;IF(LEN(AJ1469)&gt;0,$CD$23&amp;INDEX($CH$3:CH1472,MATCH(AI1469,$CG$3:CG1472,0))&amp;$CE$23&amp;CHAR(10)&amp;$CD$24&amp;AJ1469&amp;$CE$24&amp;CHAR(10)&amp;$CD$25&amp;AK1469&amp;$CE$25&amp;CHAR(10),"")</f>
        <v/>
      </c>
      <c r="BK1469" s="18" t="str">
        <f>IF(LEN(J1469)&gt;0,INDEX($BH$2:$BH$100000,MATCH(J1469,VBAsheet!$H$2:$H$100000,0))&amp;CHAR(10),"")&amp;IF(LEN(K1469)&gt;0,INDEX($BH$2:$BH$100000,MATCH(K1469,VBAsheet!$H$2:$H$100000,0))&amp;CHAR(10),"")&amp;IF(LEN(L1469)&gt;0,INDEX($BH$2:$BH$100000,MATCH(L1469,VBAsheet!$H$2:$H$100000,0))&amp;CHAR(10),"")&amp;IF(LEN(M1469)&gt;0,INDEX($BH$2:$BH$100000,MATCH(M1469,VBAsheet!$H$2:$H$100000,0))&amp;CHAR(10),"")</f>
        <v/>
      </c>
      <c r="BM1469" s="94" t="str">
        <f t="shared" si="847"/>
        <v/>
      </c>
      <c r="BN1469" s="95" t="str">
        <f t="shared" si="835"/>
        <v/>
      </c>
      <c r="BP1469" s="18" t="str">
        <f t="shared" si="836"/>
        <v/>
      </c>
      <c r="BR1469" s="81" t="str">
        <f t="shared" si="846"/>
        <v/>
      </c>
      <c r="BU1469" s="138" t="str">
        <f t="shared" si="837"/>
        <v/>
      </c>
      <c r="BV1469" s="3" t="str">
        <f t="shared" si="838"/>
        <v/>
      </c>
      <c r="BW1469" s="3" t="str">
        <f t="shared" si="839"/>
        <v/>
      </c>
      <c r="BX1469" s="144" t="str">
        <f t="shared" si="840"/>
        <v/>
      </c>
      <c r="BY1469" s="18" t="str">
        <f t="shared" si="841"/>
        <v/>
      </c>
      <c r="BZ1469" s="18" t="str">
        <f t="shared" si="842"/>
        <v/>
      </c>
      <c r="CA1469" s="19" t="str">
        <f t="shared" si="843"/>
        <v/>
      </c>
    </row>
    <row r="1470" spans="4:79" x14ac:dyDescent="0.45">
      <c r="D1470" s="164" t="str">
        <f t="shared" si="844"/>
        <v/>
      </c>
      <c r="I1470" s="9" t="str">
        <f t="shared" si="817"/>
        <v/>
      </c>
      <c r="J1470" s="173" t="str">
        <f t="shared" si="818"/>
        <v/>
      </c>
      <c r="K1470" s="13"/>
      <c r="L1470" s="13"/>
      <c r="M1470" s="13"/>
      <c r="N1470" s="178" t="str">
        <f t="shared" si="819"/>
        <v/>
      </c>
      <c r="O1470" s="181" t="str">
        <f t="shared" si="820"/>
        <v/>
      </c>
      <c r="P1470" s="8" t="str">
        <f t="shared" si="821"/>
        <v/>
      </c>
      <c r="Q1470" s="8" t="str">
        <f t="shared" si="822"/>
        <v/>
      </c>
      <c r="R1470" s="8" t="str">
        <f t="shared" si="823"/>
        <v/>
      </c>
      <c r="S1470" s="8" t="str">
        <f t="shared" si="824"/>
        <v/>
      </c>
      <c r="T1470" s="8" t="str">
        <f t="shared" si="825"/>
        <v/>
      </c>
      <c r="U1470" s="8" t="str">
        <f t="shared" si="826"/>
        <v/>
      </c>
      <c r="V1470" s="16" t="str">
        <f t="shared" si="827"/>
        <v/>
      </c>
      <c r="W1470" s="129" t="str">
        <f t="shared" si="828"/>
        <v/>
      </c>
      <c r="X1470" s="8" t="str">
        <f t="shared" si="829"/>
        <v/>
      </c>
      <c r="Y1470" s="8" t="str">
        <f t="shared" si="830"/>
        <v/>
      </c>
      <c r="AQ1470" s="6" t="str">
        <f t="shared" si="831"/>
        <v/>
      </c>
      <c r="AR1470" s="128" t="str">
        <f t="shared" si="832"/>
        <v/>
      </c>
      <c r="AS1470" s="128" t="str">
        <f t="shared" si="833"/>
        <v/>
      </c>
      <c r="AT1470" s="139" t="str">
        <f t="shared" si="845"/>
        <v/>
      </c>
      <c r="BH1470" s="127" t="str">
        <f>IF(LEN(VBAsheet!H1470)&gt;0,$CD$4&amp;CHAR(10)&amp;$CD$5&amp;CHAR(10)&amp;$CD$6&amp;IF(VBAsheet!I1470="N",1,0)&amp;$CE$6&amp;CHAR(10)&amp;$CD$7&amp;CHAR(10)&amp;$CD$8&amp;VBAsheet!H1470&amp;$CE$8&amp;CHAR(10)&amp;$CD$9&amp;VBAsheet!K1470&amp;$CE$9&amp;CHAR(10)&amp;$CD$10&amp;VBAsheet!J1470-1&amp;$CE$10&amp;CHAR(10)&amp;$CD$11,"")</f>
        <v/>
      </c>
      <c r="BI1470"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70" s="18" t="str">
        <f>IF(LEN(X1470)&gt;0,$CD$23&amp;INDEX($CH$3:CH1473,MATCH(W1470,$CG$3:CG1473,0))&amp;$CE$23&amp;CHAR(10)&amp;$CD$24&amp;X1470&amp;$CE$24&amp;CHAR(10)&amp;$CD$25&amp;Y1470&amp;$CE$25&amp;CHAR(10),"")&amp;IF(LEN(AA1470)&gt;0,$CD$23&amp;INDEX($CH$3:CH1473,MATCH(Z1470,$CG$3:CG1473,0))&amp;$CE$23&amp;CHAR(10)&amp;$CD$24&amp;AA1470&amp;$CE$24&amp;CHAR(10)&amp;$CD$25&amp;AB1470&amp;$CE$25&amp;CHAR(10),"")&amp;IF(LEN(AD1470)&gt;0,$CD$23&amp;INDEX($CH$3:CH1473,MATCH(AC1470,$CG$3:CG1473,0))&amp;$CE$23&amp;CHAR(10)&amp;$CD$24&amp;AD1470&amp;$CE$24&amp;CHAR(10)&amp;$CD$25&amp;AE1470&amp;$CE$25&amp;CHAR(10),"")&amp;IF(LEN(AG1470)&gt;0,$CD$23&amp;INDEX($CH$3:CH1473,MATCH(AF1470,$CG$3:CG1473,0))&amp;$CE$23&amp;CHAR(10)&amp;$CD$24&amp;AG1470&amp;$CE$24&amp;CHAR(10)&amp;$CD$25&amp;AH1470&amp;$CE$25&amp;CHAR(10),"")&amp;IF(LEN(AJ1470)&gt;0,$CD$23&amp;INDEX($CH$3:CH1473,MATCH(AI1470,$CG$3:CG1473,0))&amp;$CE$23&amp;CHAR(10)&amp;$CD$24&amp;AJ1470&amp;$CE$24&amp;CHAR(10)&amp;$CD$25&amp;AK1470&amp;$CE$25&amp;CHAR(10),"")</f>
        <v/>
      </c>
      <c r="BK1470" s="18" t="str">
        <f>IF(LEN(J1470)&gt;0,INDEX($BH$2:$BH$100000,MATCH(J1470,VBAsheet!$H$2:$H$100000,0))&amp;CHAR(10),"")&amp;IF(LEN(K1470)&gt;0,INDEX($BH$2:$BH$100000,MATCH(K1470,VBAsheet!$H$2:$H$100000,0))&amp;CHAR(10),"")&amp;IF(LEN(L1470)&gt;0,INDEX($BH$2:$BH$100000,MATCH(L1470,VBAsheet!$H$2:$H$100000,0))&amp;CHAR(10),"")&amp;IF(LEN(M1470)&gt;0,INDEX($BH$2:$BH$100000,MATCH(M1470,VBAsheet!$H$2:$H$100000,0))&amp;CHAR(10),"")</f>
        <v/>
      </c>
      <c r="BM1470" s="94" t="str">
        <f t="shared" si="847"/>
        <v/>
      </c>
      <c r="BN1470" s="95" t="str">
        <f t="shared" si="835"/>
        <v/>
      </c>
      <c r="BP1470" s="18" t="str">
        <f t="shared" si="836"/>
        <v/>
      </c>
      <c r="BR1470" s="81" t="str">
        <f t="shared" si="846"/>
        <v/>
      </c>
      <c r="BU1470" s="138" t="str">
        <f t="shared" si="837"/>
        <v/>
      </c>
      <c r="BV1470" s="3" t="str">
        <f t="shared" si="838"/>
        <v/>
      </c>
      <c r="BW1470" s="3" t="str">
        <f t="shared" si="839"/>
        <v/>
      </c>
      <c r="BX1470" s="144" t="str">
        <f t="shared" si="840"/>
        <v/>
      </c>
      <c r="BY1470" s="18" t="str">
        <f t="shared" si="841"/>
        <v/>
      </c>
      <c r="BZ1470" s="18" t="str">
        <f t="shared" si="842"/>
        <v/>
      </c>
      <c r="CA1470" s="19" t="str">
        <f t="shared" si="843"/>
        <v/>
      </c>
    </row>
    <row r="1471" spans="4:79" x14ac:dyDescent="0.45">
      <c r="D1471" s="164" t="str">
        <f t="shared" si="844"/>
        <v/>
      </c>
      <c r="I1471" s="9" t="str">
        <f t="shared" si="817"/>
        <v/>
      </c>
      <c r="J1471" s="173" t="str">
        <f t="shared" si="818"/>
        <v/>
      </c>
      <c r="K1471" s="13"/>
      <c r="L1471" s="13"/>
      <c r="M1471" s="13"/>
      <c r="N1471" s="178" t="str">
        <f t="shared" si="819"/>
        <v/>
      </c>
      <c r="O1471" s="181" t="str">
        <f t="shared" si="820"/>
        <v/>
      </c>
      <c r="P1471" s="8" t="str">
        <f t="shared" si="821"/>
        <v/>
      </c>
      <c r="Q1471" s="8" t="str">
        <f t="shared" si="822"/>
        <v/>
      </c>
      <c r="R1471" s="8" t="str">
        <f t="shared" si="823"/>
        <v/>
      </c>
      <c r="S1471" s="8" t="str">
        <f t="shared" si="824"/>
        <v/>
      </c>
      <c r="T1471" s="8" t="str">
        <f t="shared" si="825"/>
        <v/>
      </c>
      <c r="U1471" s="8" t="str">
        <f t="shared" si="826"/>
        <v/>
      </c>
      <c r="V1471" s="16" t="str">
        <f t="shared" si="827"/>
        <v/>
      </c>
      <c r="W1471" s="129" t="str">
        <f t="shared" si="828"/>
        <v/>
      </c>
      <c r="X1471" s="8" t="str">
        <f t="shared" si="829"/>
        <v/>
      </c>
      <c r="Y1471" s="8" t="str">
        <f t="shared" si="830"/>
        <v/>
      </c>
      <c r="AQ1471" s="6" t="str">
        <f t="shared" si="831"/>
        <v/>
      </c>
      <c r="AR1471" s="128" t="str">
        <f t="shared" si="832"/>
        <v/>
      </c>
      <c r="AS1471" s="128" t="str">
        <f t="shared" si="833"/>
        <v/>
      </c>
      <c r="AT1471" s="139" t="str">
        <f t="shared" si="845"/>
        <v/>
      </c>
      <c r="BH1471" s="127" t="str">
        <f>IF(LEN(VBAsheet!H1471)&gt;0,$CD$4&amp;CHAR(10)&amp;$CD$5&amp;CHAR(10)&amp;$CD$6&amp;IF(VBAsheet!I1471="N",1,0)&amp;$CE$6&amp;CHAR(10)&amp;$CD$7&amp;CHAR(10)&amp;$CD$8&amp;VBAsheet!H1471&amp;$CE$8&amp;CHAR(10)&amp;$CD$9&amp;VBAsheet!K1471&amp;$CE$9&amp;CHAR(10)&amp;$CD$10&amp;VBAsheet!J1471-1&amp;$CE$10&amp;CHAR(10)&amp;$CD$11,"")</f>
        <v/>
      </c>
      <c r="BI1471"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71" s="18" t="str">
        <f>IF(LEN(X1471)&gt;0,$CD$23&amp;INDEX($CH$3:CH1474,MATCH(W1471,$CG$3:CG1474,0))&amp;$CE$23&amp;CHAR(10)&amp;$CD$24&amp;X1471&amp;$CE$24&amp;CHAR(10)&amp;$CD$25&amp;Y1471&amp;$CE$25&amp;CHAR(10),"")&amp;IF(LEN(AA1471)&gt;0,$CD$23&amp;INDEX($CH$3:CH1474,MATCH(Z1471,$CG$3:CG1474,0))&amp;$CE$23&amp;CHAR(10)&amp;$CD$24&amp;AA1471&amp;$CE$24&amp;CHAR(10)&amp;$CD$25&amp;AB1471&amp;$CE$25&amp;CHAR(10),"")&amp;IF(LEN(AD1471)&gt;0,$CD$23&amp;INDEX($CH$3:CH1474,MATCH(AC1471,$CG$3:CG1474,0))&amp;$CE$23&amp;CHAR(10)&amp;$CD$24&amp;AD1471&amp;$CE$24&amp;CHAR(10)&amp;$CD$25&amp;AE1471&amp;$CE$25&amp;CHAR(10),"")&amp;IF(LEN(AG1471)&gt;0,$CD$23&amp;INDEX($CH$3:CH1474,MATCH(AF1471,$CG$3:CG1474,0))&amp;$CE$23&amp;CHAR(10)&amp;$CD$24&amp;AG1471&amp;$CE$24&amp;CHAR(10)&amp;$CD$25&amp;AH1471&amp;$CE$25&amp;CHAR(10),"")&amp;IF(LEN(AJ1471)&gt;0,$CD$23&amp;INDEX($CH$3:CH1474,MATCH(AI1471,$CG$3:CG1474,0))&amp;$CE$23&amp;CHAR(10)&amp;$CD$24&amp;AJ1471&amp;$CE$24&amp;CHAR(10)&amp;$CD$25&amp;AK1471&amp;$CE$25&amp;CHAR(10),"")</f>
        <v/>
      </c>
      <c r="BK1471" s="18" t="str">
        <f>IF(LEN(J1471)&gt;0,INDEX($BH$2:$BH$100000,MATCH(J1471,VBAsheet!$H$2:$H$100000,0))&amp;CHAR(10),"")&amp;IF(LEN(K1471)&gt;0,INDEX($BH$2:$BH$100000,MATCH(K1471,VBAsheet!$H$2:$H$100000,0))&amp;CHAR(10),"")&amp;IF(LEN(L1471)&gt;0,INDEX($BH$2:$BH$100000,MATCH(L1471,VBAsheet!$H$2:$H$100000,0))&amp;CHAR(10),"")&amp;IF(LEN(M1471)&gt;0,INDEX($BH$2:$BH$100000,MATCH(M1471,VBAsheet!$H$2:$H$100000,0))&amp;CHAR(10),"")</f>
        <v/>
      </c>
      <c r="BM1471" s="94" t="str">
        <f t="shared" si="847"/>
        <v/>
      </c>
      <c r="BN1471" s="95" t="str">
        <f t="shared" si="835"/>
        <v/>
      </c>
      <c r="BP1471" s="18" t="str">
        <f t="shared" si="836"/>
        <v/>
      </c>
      <c r="BR1471" s="81" t="str">
        <f t="shared" si="846"/>
        <v/>
      </c>
      <c r="BU1471" s="138" t="str">
        <f t="shared" si="837"/>
        <v/>
      </c>
      <c r="BV1471" s="3" t="str">
        <f t="shared" si="838"/>
        <v/>
      </c>
      <c r="BW1471" s="3" t="str">
        <f t="shared" si="839"/>
        <v/>
      </c>
      <c r="BX1471" s="144" t="str">
        <f t="shared" si="840"/>
        <v/>
      </c>
      <c r="BY1471" s="18" t="str">
        <f t="shared" si="841"/>
        <v/>
      </c>
      <c r="BZ1471" s="18" t="str">
        <f t="shared" si="842"/>
        <v/>
      </c>
      <c r="CA1471" s="19" t="str">
        <f t="shared" si="843"/>
        <v/>
      </c>
    </row>
    <row r="1472" spans="4:79" x14ac:dyDescent="0.45">
      <c r="D1472" s="164" t="str">
        <f t="shared" si="844"/>
        <v/>
      </c>
      <c r="I1472" s="9" t="str">
        <f t="shared" si="817"/>
        <v/>
      </c>
      <c r="J1472" s="173" t="str">
        <f t="shared" si="818"/>
        <v/>
      </c>
      <c r="K1472" s="13"/>
      <c r="L1472" s="13"/>
      <c r="M1472" s="13"/>
      <c r="N1472" s="178" t="str">
        <f t="shared" si="819"/>
        <v/>
      </c>
      <c r="O1472" s="181" t="str">
        <f t="shared" si="820"/>
        <v/>
      </c>
      <c r="P1472" s="8" t="str">
        <f t="shared" si="821"/>
        <v/>
      </c>
      <c r="Q1472" s="8" t="str">
        <f t="shared" si="822"/>
        <v/>
      </c>
      <c r="R1472" s="8" t="str">
        <f t="shared" si="823"/>
        <v/>
      </c>
      <c r="S1472" s="8" t="str">
        <f t="shared" si="824"/>
        <v/>
      </c>
      <c r="T1472" s="8" t="str">
        <f t="shared" si="825"/>
        <v/>
      </c>
      <c r="U1472" s="8" t="str">
        <f t="shared" si="826"/>
        <v/>
      </c>
      <c r="V1472" s="16" t="str">
        <f t="shared" si="827"/>
        <v/>
      </c>
      <c r="W1472" s="129" t="str">
        <f t="shared" si="828"/>
        <v/>
      </c>
      <c r="X1472" s="8" t="str">
        <f t="shared" si="829"/>
        <v/>
      </c>
      <c r="Y1472" s="8" t="str">
        <f t="shared" si="830"/>
        <v/>
      </c>
      <c r="AQ1472" s="6" t="str">
        <f t="shared" si="831"/>
        <v/>
      </c>
      <c r="AR1472" s="128" t="str">
        <f t="shared" si="832"/>
        <v/>
      </c>
      <c r="AS1472" s="128" t="str">
        <f t="shared" si="833"/>
        <v/>
      </c>
      <c r="AT1472" s="139" t="str">
        <f t="shared" si="845"/>
        <v/>
      </c>
      <c r="BH1472" s="127" t="str">
        <f>IF(LEN(VBAsheet!H1472)&gt;0,$CD$4&amp;CHAR(10)&amp;$CD$5&amp;CHAR(10)&amp;$CD$6&amp;IF(VBAsheet!I1472="N",1,0)&amp;$CE$6&amp;CHAR(10)&amp;$CD$7&amp;CHAR(10)&amp;$CD$8&amp;VBAsheet!H1472&amp;$CE$8&amp;CHAR(10)&amp;$CD$9&amp;VBAsheet!K1472&amp;$CE$9&amp;CHAR(10)&amp;$CD$10&amp;VBAsheet!J1472-1&amp;$CE$10&amp;CHAR(10)&amp;$CD$11,"")</f>
        <v/>
      </c>
      <c r="BI1472"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72" s="18" t="str">
        <f>IF(LEN(X1472)&gt;0,$CD$23&amp;INDEX($CH$3:CH1475,MATCH(W1472,$CG$3:CG1475,0))&amp;$CE$23&amp;CHAR(10)&amp;$CD$24&amp;X1472&amp;$CE$24&amp;CHAR(10)&amp;$CD$25&amp;Y1472&amp;$CE$25&amp;CHAR(10),"")&amp;IF(LEN(AA1472)&gt;0,$CD$23&amp;INDEX($CH$3:CH1475,MATCH(Z1472,$CG$3:CG1475,0))&amp;$CE$23&amp;CHAR(10)&amp;$CD$24&amp;AA1472&amp;$CE$24&amp;CHAR(10)&amp;$CD$25&amp;AB1472&amp;$CE$25&amp;CHAR(10),"")&amp;IF(LEN(AD1472)&gt;0,$CD$23&amp;INDEX($CH$3:CH1475,MATCH(AC1472,$CG$3:CG1475,0))&amp;$CE$23&amp;CHAR(10)&amp;$CD$24&amp;AD1472&amp;$CE$24&amp;CHAR(10)&amp;$CD$25&amp;AE1472&amp;$CE$25&amp;CHAR(10),"")&amp;IF(LEN(AG1472)&gt;0,$CD$23&amp;INDEX($CH$3:CH1475,MATCH(AF1472,$CG$3:CG1475,0))&amp;$CE$23&amp;CHAR(10)&amp;$CD$24&amp;AG1472&amp;$CE$24&amp;CHAR(10)&amp;$CD$25&amp;AH1472&amp;$CE$25&amp;CHAR(10),"")&amp;IF(LEN(AJ1472)&gt;0,$CD$23&amp;INDEX($CH$3:CH1475,MATCH(AI1472,$CG$3:CG1475,0))&amp;$CE$23&amp;CHAR(10)&amp;$CD$24&amp;AJ1472&amp;$CE$24&amp;CHAR(10)&amp;$CD$25&amp;AK1472&amp;$CE$25&amp;CHAR(10),"")</f>
        <v/>
      </c>
      <c r="BK1472" s="18" t="str">
        <f>IF(LEN(J1472)&gt;0,INDEX($BH$2:$BH$100000,MATCH(J1472,VBAsheet!$H$2:$H$100000,0))&amp;CHAR(10),"")&amp;IF(LEN(K1472)&gt;0,INDEX($BH$2:$BH$100000,MATCH(K1472,VBAsheet!$H$2:$H$100000,0))&amp;CHAR(10),"")&amp;IF(LEN(L1472)&gt;0,INDEX($BH$2:$BH$100000,MATCH(L1472,VBAsheet!$H$2:$H$100000,0))&amp;CHAR(10),"")&amp;IF(LEN(M1472)&gt;0,INDEX($BH$2:$BH$100000,MATCH(M1472,VBAsheet!$H$2:$H$100000,0))&amp;CHAR(10),"")</f>
        <v/>
      </c>
      <c r="BM1472" s="94" t="str">
        <f t="shared" si="847"/>
        <v/>
      </c>
      <c r="BN1472" s="95" t="str">
        <f t="shared" si="835"/>
        <v/>
      </c>
      <c r="BP1472" s="18" t="str">
        <f t="shared" si="836"/>
        <v/>
      </c>
      <c r="BR1472" s="81" t="str">
        <f t="shared" si="846"/>
        <v/>
      </c>
      <c r="BU1472" s="138" t="str">
        <f t="shared" si="837"/>
        <v/>
      </c>
      <c r="BV1472" s="3" t="str">
        <f t="shared" si="838"/>
        <v/>
      </c>
      <c r="BW1472" s="3" t="str">
        <f t="shared" si="839"/>
        <v/>
      </c>
      <c r="BX1472" s="144" t="str">
        <f t="shared" si="840"/>
        <v/>
      </c>
      <c r="BY1472" s="18" t="str">
        <f t="shared" si="841"/>
        <v/>
      </c>
      <c r="BZ1472" s="18" t="str">
        <f t="shared" si="842"/>
        <v/>
      </c>
      <c r="CA1472" s="19" t="str">
        <f t="shared" si="843"/>
        <v/>
      </c>
    </row>
    <row r="1473" spans="4:79" x14ac:dyDescent="0.45">
      <c r="D1473" s="164" t="str">
        <f t="shared" si="844"/>
        <v/>
      </c>
      <c r="I1473" s="9" t="str">
        <f t="shared" si="817"/>
        <v/>
      </c>
      <c r="J1473" s="173" t="str">
        <f t="shared" si="818"/>
        <v/>
      </c>
      <c r="K1473" s="13"/>
      <c r="L1473" s="13"/>
      <c r="M1473" s="13"/>
      <c r="N1473" s="178" t="str">
        <f t="shared" si="819"/>
        <v/>
      </c>
      <c r="O1473" s="181" t="str">
        <f t="shared" si="820"/>
        <v/>
      </c>
      <c r="P1473" s="8" t="str">
        <f t="shared" si="821"/>
        <v/>
      </c>
      <c r="Q1473" s="8" t="str">
        <f t="shared" si="822"/>
        <v/>
      </c>
      <c r="R1473" s="8" t="str">
        <f t="shared" si="823"/>
        <v/>
      </c>
      <c r="S1473" s="8" t="str">
        <f t="shared" si="824"/>
        <v/>
      </c>
      <c r="T1473" s="8" t="str">
        <f t="shared" si="825"/>
        <v/>
      </c>
      <c r="U1473" s="8" t="str">
        <f t="shared" si="826"/>
        <v/>
      </c>
      <c r="V1473" s="16" t="str">
        <f t="shared" si="827"/>
        <v/>
      </c>
      <c r="W1473" s="129" t="str">
        <f t="shared" si="828"/>
        <v/>
      </c>
      <c r="X1473" s="8" t="str">
        <f t="shared" si="829"/>
        <v/>
      </c>
      <c r="Y1473" s="8" t="str">
        <f t="shared" si="830"/>
        <v/>
      </c>
      <c r="AQ1473" s="6" t="str">
        <f t="shared" si="831"/>
        <v/>
      </c>
      <c r="AR1473" s="128" t="str">
        <f t="shared" si="832"/>
        <v/>
      </c>
      <c r="AS1473" s="128" t="str">
        <f t="shared" si="833"/>
        <v/>
      </c>
      <c r="AT1473" s="139" t="str">
        <f t="shared" si="845"/>
        <v/>
      </c>
      <c r="BH1473" s="127" t="str">
        <f>IF(LEN(VBAsheet!H1473)&gt;0,$CD$4&amp;CHAR(10)&amp;$CD$5&amp;CHAR(10)&amp;$CD$6&amp;IF(VBAsheet!I1473="N",1,0)&amp;$CE$6&amp;CHAR(10)&amp;$CD$7&amp;CHAR(10)&amp;$CD$8&amp;VBAsheet!H1473&amp;$CE$8&amp;CHAR(10)&amp;$CD$9&amp;VBAsheet!K1473&amp;$CE$9&amp;CHAR(10)&amp;$CD$10&amp;VBAsheet!J1473-1&amp;$CE$10&amp;CHAR(10)&amp;$CD$11,"")</f>
        <v/>
      </c>
      <c r="BI1473" s="18" t="str">
        <f t="shared" si="834"/>
        <v xml:space="preserve">                        &lt;int name="channel" value=""/&gt;
                        &lt;float name="velocityFact" value=""/&gt;
                        &lt;float name="lengthFact" value=""/&gt;
                        &lt;int name="minVelocity" value=""/&gt;
                        &lt;int name="maxVelocity" value=""/&gt;
                        &lt;int name="transpose" value=""/&gt;
                        &lt;int name="minPitch" value=""/&gt;
                        &lt;int name="maxPitch" value=""/&gt;
</v>
      </c>
      <c r="BJ1473" s="18" t="str">
        <f>IF(LEN(X1473)&gt;0,$CD$23&amp;INDEX($CH$3:CH1476,MATCH(W1473,$CG$3:CG1476,0))&amp;$CE$23&amp;CHAR(10)&amp;$CD$24&amp;X1473&amp;$CE$24&amp;CHAR(10)&amp;$CD$25&amp;Y1473&amp;$CE$25&amp;CHAR(10),"")&amp;IF(LEN(AA1473)&gt;0,$CD$23&amp;INDEX($CH$3:CH1476,MATCH(Z1473,$CG$3:CG1476,0))&amp;$CE$23&amp;CHAR(10)&amp;$CD$24&amp;AA1473&amp;$CE$24&amp;CHAR(10)&amp;$CD$25&amp;AB1473&amp;$CE$25&amp;CHAR(10),"")&amp;IF(LEN(AD1473)&gt;0,$CD$23&amp;INDEX($CH$3:CH1476,MATCH(AC1473,$CG$3:CG1476,0))&amp;$CE$23&amp;CHAR(10)&amp;$CD$24&amp;AD1473&amp;$CE$24&amp;CHAR(10)&amp;$CD$25&amp;AE1473&amp;$CE$25&amp;CHAR(10),"")&amp;IF(LEN(AG1473)&gt;0,$CD$23&amp;INDEX($CH$3:CH1476,MATCH(AF1473,$CG$3:CG1476,0))&amp;$CE$23&amp;CHAR(10)&amp;$CD$24&amp;AG1473&amp;$CE$24&amp;CHAR(10)&amp;$CD$25&amp;AH1473&amp;$CE$25&amp;CHAR(10),"")&amp;IF(LEN(AJ1473)&gt;0,$CD$23&amp;INDEX($CH$3:CH1476,MATCH(AI1473,$CG$3:CG1476,0))&amp;$CE$23&amp;CHAR(10)&amp;$CD$24&amp;AJ1473&amp;$CE$24&amp;CHAR(10)&amp;$CD$25&amp;AK1473&amp;$CE$25&amp;CHAR(10),"")</f>
        <v/>
      </c>
      <c r="BK1473" s="18" t="str">
        <f>IF(LEN(J1473)&gt;0,INDEX($BH$2:$BH$100000,MATCH(J1473,VBAsheet!$H$2:$H$100000,0))&amp;CHAR(10),"")&amp;IF(LEN(K1473)&gt;0,INDEX($BH$2:$BH$100000,MATCH(K1473,VBAsheet!$H$2:$H$100000,0))&amp;CHAR(10),"")&amp;IF(LEN(L1473)&gt;0,INDEX($BH$2:$BH$100000,MATCH(L1473,VBAsheet!$H$2:$H$100000,0))&amp;CHAR(10),"")&amp;IF(LEN(M1473)&gt;0,INDEX($BH$2:$BH$100000,MATCH(M1473,VBAsheet!$H$2:$H$100000,0))&amp;CHAR(10),"")</f>
        <v/>
      </c>
      <c r="BM1473" s="94" t="str">
        <f t="shared" si="847"/>
        <v/>
      </c>
      <c r="BN1473" s="95" t="str">
        <f t="shared" si="835"/>
        <v/>
      </c>
      <c r="BP1473" s="18" t="str">
        <f t="shared" si="836"/>
        <v/>
      </c>
      <c r="BR1473" s="81" t="str">
        <f t="shared" si="846"/>
        <v/>
      </c>
      <c r="BU1473" s="138" t="str">
        <f t="shared" si="837"/>
        <v/>
      </c>
      <c r="BV1473" s="3" t="str">
        <f t="shared" si="838"/>
        <v/>
      </c>
      <c r="BW1473" s="3" t="str">
        <f t="shared" si="839"/>
        <v/>
      </c>
      <c r="BX1473" s="144" t="str">
        <f t="shared" si="840"/>
        <v/>
      </c>
      <c r="BY1473" s="18" t="str">
        <f t="shared" si="841"/>
        <v/>
      </c>
      <c r="BZ1473" s="18" t="str">
        <f t="shared" si="842"/>
        <v/>
      </c>
      <c r="CA1473" s="19" t="str">
        <f t="shared" si="843"/>
        <v/>
      </c>
    </row>
    <row r="1474" spans="4:79" x14ac:dyDescent="0.45">
      <c r="D1474" s="164" t="str">
        <f t="shared" si="844"/>
        <v/>
      </c>
      <c r="I1474" s="9" t="str">
        <f t="shared" ref="I1474:I1537" si="848">IF(LEN(F1474)&gt;0,"---","")</f>
        <v/>
      </c>
      <c r="J1474" s="173" t="str">
        <f t="shared" ref="J1474:J1537" si="849">IF(LEN(F1474)&gt;0,F1474,"")</f>
        <v/>
      </c>
      <c r="K1474" s="13"/>
      <c r="L1474" s="13"/>
      <c r="M1474" s="13"/>
      <c r="N1474" s="178" t="str">
        <f t="shared" ref="N1474:N1537" si="850">IF(LEN(F1474)&gt;0,"---","")</f>
        <v/>
      </c>
      <c r="O1474" s="181" t="str">
        <f t="shared" ref="O1474:O1537" si="851">IF(LEN(F1474)&gt;0,0,"")</f>
        <v/>
      </c>
      <c r="P1474" s="8" t="str">
        <f t="shared" ref="P1474:P1537" si="852">IF(LEN(F1474)&gt;0,1,"")</f>
        <v/>
      </c>
      <c r="Q1474" s="8" t="str">
        <f t="shared" ref="Q1474:Q1537" si="853">IF(LEN(F1474)&gt;0,0,"")</f>
        <v/>
      </c>
      <c r="R1474" s="8" t="str">
        <f t="shared" ref="R1474:R1537" si="854">IF(LEN(F1474)&gt;0,1,"")</f>
        <v/>
      </c>
      <c r="S1474" s="8" t="str">
        <f t="shared" ref="S1474:S1537" si="855">IF(LEN(F1474)&gt;0,0,"")</f>
        <v/>
      </c>
      <c r="T1474" s="8" t="str">
        <f t="shared" ref="T1474:T1537" si="856">IF(LEN(F1474)&gt;0,127,"")</f>
        <v/>
      </c>
      <c r="U1474" s="8" t="str">
        <f t="shared" ref="U1474:U1537" si="857">IF(LEN(F1474)&gt;0,0,"")</f>
        <v/>
      </c>
      <c r="V1474" s="16" t="str">
        <f t="shared" ref="V1474:V1537" si="858">IF(LEN(F1474)&gt;0,127,"")</f>
        <v/>
      </c>
      <c r="W1474" s="129" t="str">
        <f t="shared" ref="W1474:W1537" si="859">IF(LEN(G1474)&gt;0,"Note-on","")</f>
        <v/>
      </c>
      <c r="X1474" s="8" t="str">
        <f t="shared" ref="X1474:X1537" si="860">IF(LEN(G1474)&gt;0,G1474,"")</f>
        <v/>
      </c>
      <c r="Y1474" s="8" t="str">
        <f t="shared" ref="Y1474:Y1537" si="861">IF(LEN(G1474)&gt;0,1,"")</f>
        <v/>
      </c>
      <c r="AQ1474" s="6" t="str">
        <f t="shared" ref="AQ1474:AQ1537" si="862">IFERROR(IF(SEARCH(CA1474,IFERROR(VLOOKUP(CA1474,$EH$2:$EH$400,1,TRUE),""))&gt;0,IFERROR(VLOOKUP(CA1474,$EH$2:$EH$400,1,TRUE),""),""),IF(LEN(CA1474)&gt;0,"note-whole",""))</f>
        <v/>
      </c>
      <c r="AR1474" s="128" t="str">
        <f t="shared" ref="AR1474:AR1537" si="863">IF(LEN(E1474)&gt;0,IF(AND(AS1474&lt;&gt;AS1473,LEN(AS1474)&gt;0),IF(ISTEXT(AR1473),1,IF(AS1474=127,IF(AR1473=63,"LIMIT HIT",AR1473+1),AR1473)),AR1473),"")</f>
        <v/>
      </c>
      <c r="AS1474" s="128" t="str">
        <f t="shared" ref="AS1474:AS1537" si="864">IF(LEN(E1474)&gt;0,IF(AND(BM1474&lt;&gt;BM1473,LEN(BM1474)&gt;0),IF(ISTEXT(AS1473),0,IF(AS1473=127,0,AS1473+1)),AS1473),"")</f>
        <v/>
      </c>
      <c r="AT1474" s="139" t="str">
        <f t="shared" si="845"/>
        <v/>
      </c>
      <c r="BH1474" s="127" t="str">
        <f>IF(LEN(VBAsheet!H1474)&gt;0,$CD$4&amp;CHAR(10)&amp;$CD$5&amp;CHAR(10)&amp;$CD$6&amp;IF(VBAsheet!I1474="N",1,0)&amp;$CE$6&amp;CHAR(10)&amp;$CD$7&amp;CHAR(10)&amp;$CD$8&amp;VBAsheet!H1474&amp;$CE$8&amp;CHAR(10)&amp;$CD$9&amp;VBAsheet!K1474&amp;$CE$9&amp;CHAR(10)&amp;$CD$10&amp;VBAsheet!J1474-1&amp;$CE$10&amp;CHAR(10)&amp;$CD$11,"")</f>
        <v/>
      </c>
      <c r="BI1474" s="18" t="str">
        <f t="shared" ref="BI1474:BI1537" si="865">$CD$14&amp;O1474&amp;$CE$14&amp;CHAR(10)&amp;$CD$15&amp;R1474&amp;$CE$15&amp;CHAR(10)&amp;$CD$16&amp;P1474&amp;$CE$16&amp;CHAR(10)&amp;$CD$17&amp;S1474&amp;$CE$17&amp;CHAR(10)&amp;$CD$18&amp;T1474&amp;$CE$18&amp;CHAR(10)&amp;$CD$19&amp;Q1474&amp;$CE$19&amp;CHAR(10)&amp;$CD$20&amp;U1474&amp;$CE$20&amp;CHAR(10)&amp;$CD$21&amp;V1474&amp;$CE$21&amp;CHAR(10)</f>
        <v xml:space="preserve">                        &lt;int name="channel" value=""/&gt;
                        &lt;float name="velocityFact" value=""/&gt;
                        &lt;float name="lengthFact" value=""/&gt;
                        &lt;int name="minVelocity" value=""/&gt;
                        &lt;int name="maxVelocity" value=""/&gt;
                        &lt;int name="transpose" value=""/&gt;
                        &lt;int name="minPitch" value=""/&gt;
                        &lt;int name="maxPitch" value=""/&gt;
</v>
      </c>
      <c r="BJ1474" s="18" t="str">
        <f>IF(LEN(X1474)&gt;0,$CD$23&amp;INDEX($CH$3:CH1477,MATCH(W1474,$CG$3:CG1477,0))&amp;$CE$23&amp;CHAR(10)&amp;$CD$24&amp;X1474&amp;$CE$24&amp;CHAR(10)&amp;$CD$25&amp;Y1474&amp;$CE$25&amp;CHAR(10),"")&amp;IF(LEN(AA1474)&gt;0,$CD$23&amp;INDEX($CH$3:CH1477,MATCH(Z1474,$CG$3:CG1477,0))&amp;$CE$23&amp;CHAR(10)&amp;$CD$24&amp;AA1474&amp;$CE$24&amp;CHAR(10)&amp;$CD$25&amp;AB1474&amp;$CE$25&amp;CHAR(10),"")&amp;IF(LEN(AD1474)&gt;0,$CD$23&amp;INDEX($CH$3:CH1477,MATCH(AC1474,$CG$3:CG1477,0))&amp;$CE$23&amp;CHAR(10)&amp;$CD$24&amp;AD1474&amp;$CE$24&amp;CHAR(10)&amp;$CD$25&amp;AE1474&amp;$CE$25&amp;CHAR(10),"")&amp;IF(LEN(AG1474)&gt;0,$CD$23&amp;INDEX($CH$3:CH1477,MATCH(AF1474,$CG$3:CG1477,0))&amp;$CE$23&amp;CHAR(10)&amp;$CD$24&amp;AG1474&amp;$CE$24&amp;CHAR(10)&amp;$CD$25&amp;AH1474&amp;$CE$25&amp;CHAR(10),"")&amp;IF(LEN(AJ1474)&gt;0,$CD$23&amp;INDEX($CH$3:CH1477,MATCH(AI1474,$CG$3:CG1477,0))&amp;$CE$23&amp;CHAR(10)&amp;$CD$24&amp;AJ1474&amp;$CE$24&amp;CHAR(10)&amp;$CD$25&amp;AK1474&amp;$CE$25&amp;CHAR(10),"")</f>
        <v/>
      </c>
      <c r="BK1474" s="18" t="str">
        <f>IF(LEN(J1474)&gt;0,INDEX($BH$2:$BH$100000,MATCH(J1474,VBAsheet!$H$2:$H$100000,0))&amp;CHAR(10),"")&amp;IF(LEN(K1474)&gt;0,INDEX($BH$2:$BH$100000,MATCH(K1474,VBAsheet!$H$2:$H$100000,0))&amp;CHAR(10),"")&amp;IF(LEN(L1474)&gt;0,INDEX($BH$2:$BH$100000,MATCH(L1474,VBAsheet!$H$2:$H$100000,0))&amp;CHAR(10),"")&amp;IF(LEN(M1474)&gt;0,INDEX($BH$2:$BH$100000,MATCH(M1474,VBAsheet!$H$2:$H$100000,0))&amp;CHAR(10),"")</f>
        <v/>
      </c>
      <c r="BM1474" s="94" t="str">
        <f t="shared" si="847"/>
        <v/>
      </c>
      <c r="BN1474" s="95" t="str">
        <f t="shared" ref="BN1474:BN1537" si="866">IF(LEN(E1474)&gt;0,IF(E1474=E1473,BN1473+1,1),"")</f>
        <v/>
      </c>
      <c r="BP1474" s="18" t="str">
        <f t="shared" ref="BP1474:BP1537" si="867">IF(LEN(E1474)&gt;0,IF(E1474&lt;&gt;E1473,$CD$2&amp;E1474&amp;$CE$2&amp;CHAR(10)&amp;$CD$3&amp;_xlfn.TEXTJOIN(CHAR(10),TRUE,$BH$2:$BH$1001)&amp;CHAR(10)&amp;$CD$12&amp;CHAR(10)&amp;IF(LEN(E1474)&gt;0,$CD$13&amp;IF(I1474="---",-1,I1474)&amp;$CE$13&amp;CHAR(10)&amp;BI1474&amp;$CD$22&amp;CHAR(10)&amp;BJ1474&amp;$CD$26&amp;CHAR(10)&amp;BI1474&amp;$CD$35&amp;X1474&amp;$CE$35&amp;CHAR(10)&amp;$CD$36&amp;CHAR(10)&amp;BK1474&amp;$CD$45&amp;F1474&amp;$CE$45&amp;CHAR(10)&amp;$CD$46&amp;IF(N1474="---",0,N1474)&amp;$CE$46,""),IF(LEN(E1474)&gt;0,$CD$13&amp;IF(I1474="---",-1,I1474)&amp;$CE$13&amp;CHAR(10)&amp;BI1474&amp;$CD$22&amp;CHAR(10)&amp;BJ1474&amp;$CD$26&amp;CHAR(10)&amp;BI1474&amp;$CD$35&amp;X1474&amp;$CE$35&amp;CHAR(10)&amp;$CD$36&amp;CHAR(10)&amp;BK1474&amp;$CD$45&amp;F1474&amp;$CE$45&amp;CHAR(10)&amp;$CD$46&amp;IF(N1474="---",0,N1474)&amp;$CE$46,""))&amp;IF(E1474=E1475,"",CHAR(10)&amp;$CD$47),"")</f>
        <v/>
      </c>
      <c r="BR1474" s="81" t="str">
        <f t="shared" si="846"/>
        <v/>
      </c>
      <c r="BU1474" s="138" t="str">
        <f t="shared" ref="BU1474:BU1537" si="868">IF(OR(W1474="Program",LEN(E1474)=0),"",IF(AND(LEN(W1474)&gt;0,LEN(X1474)&gt;0,LEN(Y1474)&gt;0),SUBSTITUTE(LOWER(SUBSTITUTE(LOWER(SUBSTITUTE(LOWER(W1474),"note-hold","note-hold:")),"note-on","note:")),"controller","cc:")&amp;X1474&amp;IF(LOWER(W1474)="note-hold","",","&amp;Y1474),""))</f>
        <v/>
      </c>
      <c r="BV1474" s="3" t="str">
        <f t="shared" ref="BV1474:BV1537" si="869">IF(OR(Z1474="Program",LEN(E1474)=0),"",IF(AND(LEN(Z1474)&gt;0,LEN(AA1474)&gt;0,LEN(AB1474)&gt;0),SUBSTITUTE(LOWER(SUBSTITUTE(LOWER(SUBSTITUTE(LOWER(Z1474),"note-hold","note-hold:")),"note-on","note:")),"controller","cc:")&amp;AA1474&amp;IF(LOWER(Z1474)="note-hold","",","&amp;AB1474),""))</f>
        <v/>
      </c>
      <c r="BW1474" s="3" t="str">
        <f t="shared" ref="BW1474:BW1537" si="870">IF(OR(AC1474="Program",LEN(E1474)=0),"",IF(AND(LEN(AC1474)&gt;0,LEN(AD1474)&gt;0,LEN(AE1474)&gt;0),SUBSTITUTE(LOWER(SUBSTITUTE(LOWER(SUBSTITUTE(LOWER(AC1474),"note-hold","note-hold:")),"note-on","note:")),"controller","cc:")&amp;AD1474&amp;IF(LOWER(AC1474)="note-hold","",","&amp;AE1474),""))</f>
        <v/>
      </c>
      <c r="BX1474" s="144" t="str">
        <f t="shared" ref="BX1474:BX1537" si="871">IF(LEN(BM1474)=0,"",$CO$4&amp;""""&amp;D1474&amp;""""&amp;$CP$4&amp;""""&amp;E1474&amp;""""&amp;$CQ$4&amp;CHAR(10)&amp;IF(LEN(AU1474)&gt;0,$CN$10&amp;""""&amp;AU1474&amp;""""&amp;CHAR(10),"")&amp;"Bank "&amp;AR1474&amp;" "&amp;AS1474&amp;" "&amp;BZ1474&amp;CHAR(10))</f>
        <v/>
      </c>
      <c r="BY1474" s="18" t="str">
        <f t="shared" ref="BY1474:BY1537" si="872">IF(LEN(E1474)=0,"",$CN$8&amp;IF(ISNUMBER(N1474),INDEX($EE$2:$EE$13,MATCH(N1474,$ED$2:$ED$13,0)),"default")&amp;$CO$8&amp;AQ1474&amp;IF(COUNTBLANK(J1474:M1474)=4,"",$CP$8&amp;IF(LEN(J1474)&gt;0,1,IF(LEN(K1474)&gt;0,2,IF(LEN(L1474)&gt;0,3,IF(LEN(M1474)&gt;0,4,"")))))&amp;IF(OR(COUNTBLANK(BU1474:BW1474)&lt;3,O1474&gt;0)," o=","")&amp;_xlfn.TEXTJOIN("/",TRUE,BU1474:BW1474)&amp;IF(AND(COUNTBLANK(BU1474:BW1474)&lt;3,O1474&gt;0),"/","")&amp;IF(O1474=0,"","@"&amp;O1474)&amp;CHAR(10)&amp;AT1474&amp;" "&amp;CA1474)</f>
        <v/>
      </c>
      <c r="BZ1474" s="18" t="str">
        <f t="shared" ref="BZ1474:BZ1537" si="873">IF(LEN(BM1474)&gt;0,((LEFT(D1474)&amp;MID(D1474,FIND("#",SUBSTITUTE(D1474&amp;"  "," ","#",1))+1,1)&amp;MID(D1474,FIND("#",SUBSTITUTE(D1474&amp;"  "," ","#",2))+1,1)))&amp;" - "&amp;BL1474,"")</f>
        <v/>
      </c>
      <c r="CA1474" s="19" t="str">
        <f t="shared" ref="CA1474:CA1537" si="874">IF(LEN(F1474)&gt;0,F1474,IF(LEN(J1474)&gt;0,J1474,IF(LEN(K1474)&gt;0,K1474,IF(LEN(L1474)&gt;0,L1474,IF(LEN(M1474)&gt;0,M1474,"")))))</f>
        <v/>
      </c>
    </row>
    <row r="1475" spans="4:79" x14ac:dyDescent="0.45">
      <c r="D1475" s="164" t="str">
        <f t="shared" ref="D1475:D1538" si="875">IF(LEN(F1475)&gt;0,"My Library","")</f>
        <v/>
      </c>
      <c r="I1475" s="9" t="str">
        <f t="shared" si="848"/>
        <v/>
      </c>
      <c r="J1475" s="173" t="str">
        <f t="shared" si="849"/>
        <v/>
      </c>
      <c r="K1475" s="13"/>
      <c r="L1475" s="13"/>
      <c r="M1475" s="13"/>
      <c r="N1475" s="178" t="str">
        <f t="shared" si="850"/>
        <v/>
      </c>
      <c r="O1475" s="181" t="str">
        <f t="shared" si="851"/>
        <v/>
      </c>
      <c r="P1475" s="8" t="str">
        <f t="shared" si="852"/>
        <v/>
      </c>
      <c r="Q1475" s="8" t="str">
        <f t="shared" si="853"/>
        <v/>
      </c>
      <c r="R1475" s="8" t="str">
        <f t="shared" si="854"/>
        <v/>
      </c>
      <c r="S1475" s="8" t="str">
        <f t="shared" si="855"/>
        <v/>
      </c>
      <c r="T1475" s="8" t="str">
        <f t="shared" si="856"/>
        <v/>
      </c>
      <c r="U1475" s="8" t="str">
        <f t="shared" si="857"/>
        <v/>
      </c>
      <c r="V1475" s="16" t="str">
        <f t="shared" si="858"/>
        <v/>
      </c>
      <c r="W1475" s="129" t="str">
        <f t="shared" si="859"/>
        <v/>
      </c>
      <c r="X1475" s="8" t="str">
        <f t="shared" si="860"/>
        <v/>
      </c>
      <c r="Y1475" s="8" t="str">
        <f t="shared" si="861"/>
        <v/>
      </c>
      <c r="AQ1475" s="6" t="str">
        <f t="shared" si="862"/>
        <v/>
      </c>
      <c r="AR1475" s="128" t="str">
        <f t="shared" si="863"/>
        <v/>
      </c>
      <c r="AS1475" s="128" t="str">
        <f t="shared" si="864"/>
        <v/>
      </c>
      <c r="AT1475" s="139" t="str">
        <f t="shared" ref="AT1475:AT1538" si="876">IF(LEN(F1475)&gt;0,IF(BN1475=128,"LIMIT HIT",BN1475-1),"")</f>
        <v/>
      </c>
      <c r="BH1475" s="127" t="str">
        <f>IF(LEN(VBAsheet!H1475)&gt;0,$CD$4&amp;CHAR(10)&amp;$CD$5&amp;CHAR(10)&amp;$CD$6&amp;IF(VBAsheet!I1475="N",1,0)&amp;$CE$6&amp;CHAR(10)&amp;$CD$7&amp;CHAR(10)&amp;$CD$8&amp;VBAsheet!H1475&amp;$CE$8&amp;CHAR(10)&amp;$CD$9&amp;VBAsheet!K1475&amp;$CE$9&amp;CHAR(10)&amp;$CD$10&amp;VBAsheet!J1475-1&amp;$CE$10&amp;CHAR(10)&amp;$CD$11,"")</f>
        <v/>
      </c>
      <c r="BI1475"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75" s="18" t="str">
        <f>IF(LEN(X1475)&gt;0,$CD$23&amp;INDEX($CH$3:CH1478,MATCH(W1475,$CG$3:CG1478,0))&amp;$CE$23&amp;CHAR(10)&amp;$CD$24&amp;X1475&amp;$CE$24&amp;CHAR(10)&amp;$CD$25&amp;Y1475&amp;$CE$25&amp;CHAR(10),"")&amp;IF(LEN(AA1475)&gt;0,$CD$23&amp;INDEX($CH$3:CH1478,MATCH(Z1475,$CG$3:CG1478,0))&amp;$CE$23&amp;CHAR(10)&amp;$CD$24&amp;AA1475&amp;$CE$24&amp;CHAR(10)&amp;$CD$25&amp;AB1475&amp;$CE$25&amp;CHAR(10),"")&amp;IF(LEN(AD1475)&gt;0,$CD$23&amp;INDEX($CH$3:CH1478,MATCH(AC1475,$CG$3:CG1478,0))&amp;$CE$23&amp;CHAR(10)&amp;$CD$24&amp;AD1475&amp;$CE$24&amp;CHAR(10)&amp;$CD$25&amp;AE1475&amp;$CE$25&amp;CHAR(10),"")&amp;IF(LEN(AG1475)&gt;0,$CD$23&amp;INDEX($CH$3:CH1478,MATCH(AF1475,$CG$3:CG1478,0))&amp;$CE$23&amp;CHAR(10)&amp;$CD$24&amp;AG1475&amp;$CE$24&amp;CHAR(10)&amp;$CD$25&amp;AH1475&amp;$CE$25&amp;CHAR(10),"")&amp;IF(LEN(AJ1475)&gt;0,$CD$23&amp;INDEX($CH$3:CH1478,MATCH(AI1475,$CG$3:CG1478,0))&amp;$CE$23&amp;CHAR(10)&amp;$CD$24&amp;AJ1475&amp;$CE$24&amp;CHAR(10)&amp;$CD$25&amp;AK1475&amp;$CE$25&amp;CHAR(10),"")</f>
        <v/>
      </c>
      <c r="BK1475" s="18" t="str">
        <f>IF(LEN(J1475)&gt;0,INDEX($BH$2:$BH$100000,MATCH(J1475,VBAsheet!$H$2:$H$100000,0))&amp;CHAR(10),"")&amp;IF(LEN(K1475)&gt;0,INDEX($BH$2:$BH$100000,MATCH(K1475,VBAsheet!$H$2:$H$100000,0))&amp;CHAR(10),"")&amp;IF(LEN(L1475)&gt;0,INDEX($BH$2:$BH$100000,MATCH(L1475,VBAsheet!$H$2:$H$100000,0))&amp;CHAR(10),"")&amp;IF(LEN(M1475)&gt;0,INDEX($BH$2:$BH$100000,MATCH(M1475,VBAsheet!$H$2:$H$100000,0))&amp;CHAR(10),"")</f>
        <v/>
      </c>
      <c r="BM1475" s="94" t="str">
        <f t="shared" si="847"/>
        <v/>
      </c>
      <c r="BN1475" s="95" t="str">
        <f t="shared" si="866"/>
        <v/>
      </c>
      <c r="BP1475" s="18" t="str">
        <f t="shared" si="867"/>
        <v/>
      </c>
      <c r="BR1475" s="81" t="str">
        <f t="shared" si="846"/>
        <v/>
      </c>
      <c r="BU1475" s="138" t="str">
        <f t="shared" si="868"/>
        <v/>
      </c>
      <c r="BV1475" s="3" t="str">
        <f t="shared" si="869"/>
        <v/>
      </c>
      <c r="BW1475" s="3" t="str">
        <f t="shared" si="870"/>
        <v/>
      </c>
      <c r="BX1475" s="144" t="str">
        <f t="shared" si="871"/>
        <v/>
      </c>
      <c r="BY1475" s="18" t="str">
        <f t="shared" si="872"/>
        <v/>
      </c>
      <c r="BZ1475" s="18" t="str">
        <f t="shared" si="873"/>
        <v/>
      </c>
      <c r="CA1475" s="19" t="str">
        <f t="shared" si="874"/>
        <v/>
      </c>
    </row>
    <row r="1476" spans="4:79" x14ac:dyDescent="0.45">
      <c r="D1476" s="164" t="str">
        <f t="shared" si="875"/>
        <v/>
      </c>
      <c r="I1476" s="9" t="str">
        <f t="shared" si="848"/>
        <v/>
      </c>
      <c r="J1476" s="173" t="str">
        <f t="shared" si="849"/>
        <v/>
      </c>
      <c r="K1476" s="13"/>
      <c r="L1476" s="13"/>
      <c r="M1476" s="13"/>
      <c r="N1476" s="178" t="str">
        <f t="shared" si="850"/>
        <v/>
      </c>
      <c r="O1476" s="181" t="str">
        <f t="shared" si="851"/>
        <v/>
      </c>
      <c r="P1476" s="8" t="str">
        <f t="shared" si="852"/>
        <v/>
      </c>
      <c r="Q1476" s="8" t="str">
        <f t="shared" si="853"/>
        <v/>
      </c>
      <c r="R1476" s="8" t="str">
        <f t="shared" si="854"/>
        <v/>
      </c>
      <c r="S1476" s="8" t="str">
        <f t="shared" si="855"/>
        <v/>
      </c>
      <c r="T1476" s="8" t="str">
        <f t="shared" si="856"/>
        <v/>
      </c>
      <c r="U1476" s="8" t="str">
        <f t="shared" si="857"/>
        <v/>
      </c>
      <c r="V1476" s="16" t="str">
        <f t="shared" si="858"/>
        <v/>
      </c>
      <c r="W1476" s="129" t="str">
        <f t="shared" si="859"/>
        <v/>
      </c>
      <c r="X1476" s="8" t="str">
        <f t="shared" si="860"/>
        <v/>
      </c>
      <c r="Y1476" s="8" t="str">
        <f t="shared" si="861"/>
        <v/>
      </c>
      <c r="AQ1476" s="6" t="str">
        <f t="shared" si="862"/>
        <v/>
      </c>
      <c r="AR1476" s="128" t="str">
        <f t="shared" si="863"/>
        <v/>
      </c>
      <c r="AS1476" s="128" t="str">
        <f t="shared" si="864"/>
        <v/>
      </c>
      <c r="AT1476" s="139" t="str">
        <f t="shared" si="876"/>
        <v/>
      </c>
      <c r="BH1476" s="127" t="str">
        <f>IF(LEN(VBAsheet!H1476)&gt;0,$CD$4&amp;CHAR(10)&amp;$CD$5&amp;CHAR(10)&amp;$CD$6&amp;IF(VBAsheet!I1476="N",1,0)&amp;$CE$6&amp;CHAR(10)&amp;$CD$7&amp;CHAR(10)&amp;$CD$8&amp;VBAsheet!H1476&amp;$CE$8&amp;CHAR(10)&amp;$CD$9&amp;VBAsheet!K1476&amp;$CE$9&amp;CHAR(10)&amp;$CD$10&amp;VBAsheet!J1476-1&amp;$CE$10&amp;CHAR(10)&amp;$CD$11,"")</f>
        <v/>
      </c>
      <c r="BI1476"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76" s="18" t="str">
        <f>IF(LEN(X1476)&gt;0,$CD$23&amp;INDEX($CH$3:CH1479,MATCH(W1476,$CG$3:CG1479,0))&amp;$CE$23&amp;CHAR(10)&amp;$CD$24&amp;X1476&amp;$CE$24&amp;CHAR(10)&amp;$CD$25&amp;Y1476&amp;$CE$25&amp;CHAR(10),"")&amp;IF(LEN(AA1476)&gt;0,$CD$23&amp;INDEX($CH$3:CH1479,MATCH(Z1476,$CG$3:CG1479,0))&amp;$CE$23&amp;CHAR(10)&amp;$CD$24&amp;AA1476&amp;$CE$24&amp;CHAR(10)&amp;$CD$25&amp;AB1476&amp;$CE$25&amp;CHAR(10),"")&amp;IF(LEN(AD1476)&gt;0,$CD$23&amp;INDEX($CH$3:CH1479,MATCH(AC1476,$CG$3:CG1479,0))&amp;$CE$23&amp;CHAR(10)&amp;$CD$24&amp;AD1476&amp;$CE$24&amp;CHAR(10)&amp;$CD$25&amp;AE1476&amp;$CE$25&amp;CHAR(10),"")&amp;IF(LEN(AG1476)&gt;0,$CD$23&amp;INDEX($CH$3:CH1479,MATCH(AF1476,$CG$3:CG1479,0))&amp;$CE$23&amp;CHAR(10)&amp;$CD$24&amp;AG1476&amp;$CE$24&amp;CHAR(10)&amp;$CD$25&amp;AH1476&amp;$CE$25&amp;CHAR(10),"")&amp;IF(LEN(AJ1476)&gt;0,$CD$23&amp;INDEX($CH$3:CH1479,MATCH(AI1476,$CG$3:CG1479,0))&amp;$CE$23&amp;CHAR(10)&amp;$CD$24&amp;AJ1476&amp;$CE$24&amp;CHAR(10)&amp;$CD$25&amp;AK1476&amp;$CE$25&amp;CHAR(10),"")</f>
        <v/>
      </c>
      <c r="BK1476" s="18" t="str">
        <f>IF(LEN(J1476)&gt;0,INDEX($BH$2:$BH$100000,MATCH(J1476,VBAsheet!$H$2:$H$100000,0))&amp;CHAR(10),"")&amp;IF(LEN(K1476)&gt;0,INDEX($BH$2:$BH$100000,MATCH(K1476,VBAsheet!$H$2:$H$100000,0))&amp;CHAR(10),"")&amp;IF(LEN(L1476)&gt;0,INDEX($BH$2:$BH$100000,MATCH(L1476,VBAsheet!$H$2:$H$100000,0))&amp;CHAR(10),"")&amp;IF(LEN(M1476)&gt;0,INDEX($BH$2:$BH$100000,MATCH(M1476,VBAsheet!$H$2:$H$100000,0))&amp;CHAR(10),"")</f>
        <v/>
      </c>
      <c r="BM1476" s="94" t="str">
        <f t="shared" si="847"/>
        <v/>
      </c>
      <c r="BN1476" s="95" t="str">
        <f t="shared" si="866"/>
        <v/>
      </c>
      <c r="BP1476" s="18" t="str">
        <f t="shared" si="867"/>
        <v/>
      </c>
      <c r="BR1476" s="81" t="str">
        <f t="shared" si="846"/>
        <v/>
      </c>
      <c r="BU1476" s="138" t="str">
        <f t="shared" si="868"/>
        <v/>
      </c>
      <c r="BV1476" s="3" t="str">
        <f t="shared" si="869"/>
        <v/>
      </c>
      <c r="BW1476" s="3" t="str">
        <f t="shared" si="870"/>
        <v/>
      </c>
      <c r="BX1476" s="144" t="str">
        <f t="shared" si="871"/>
        <v/>
      </c>
      <c r="BY1476" s="18" t="str">
        <f t="shared" si="872"/>
        <v/>
      </c>
      <c r="BZ1476" s="18" t="str">
        <f t="shared" si="873"/>
        <v/>
      </c>
      <c r="CA1476" s="19" t="str">
        <f t="shared" si="874"/>
        <v/>
      </c>
    </row>
    <row r="1477" spans="4:79" x14ac:dyDescent="0.45">
      <c r="D1477" s="164" t="str">
        <f t="shared" si="875"/>
        <v/>
      </c>
      <c r="I1477" s="9" t="str">
        <f t="shared" si="848"/>
        <v/>
      </c>
      <c r="J1477" s="173" t="str">
        <f t="shared" si="849"/>
        <v/>
      </c>
      <c r="K1477" s="13"/>
      <c r="L1477" s="13"/>
      <c r="M1477" s="13"/>
      <c r="N1477" s="178" t="str">
        <f t="shared" si="850"/>
        <v/>
      </c>
      <c r="O1477" s="181" t="str">
        <f t="shared" si="851"/>
        <v/>
      </c>
      <c r="P1477" s="8" t="str">
        <f t="shared" si="852"/>
        <v/>
      </c>
      <c r="Q1477" s="8" t="str">
        <f t="shared" si="853"/>
        <v/>
      </c>
      <c r="R1477" s="8" t="str">
        <f t="shared" si="854"/>
        <v/>
      </c>
      <c r="S1477" s="8" t="str">
        <f t="shared" si="855"/>
        <v/>
      </c>
      <c r="T1477" s="8" t="str">
        <f t="shared" si="856"/>
        <v/>
      </c>
      <c r="U1477" s="8" t="str">
        <f t="shared" si="857"/>
        <v/>
      </c>
      <c r="V1477" s="16" t="str">
        <f t="shared" si="858"/>
        <v/>
      </c>
      <c r="W1477" s="129" t="str">
        <f t="shared" si="859"/>
        <v/>
      </c>
      <c r="X1477" s="8" t="str">
        <f t="shared" si="860"/>
        <v/>
      </c>
      <c r="Y1477" s="8" t="str">
        <f t="shared" si="861"/>
        <v/>
      </c>
      <c r="AQ1477" s="6" t="str">
        <f t="shared" si="862"/>
        <v/>
      </c>
      <c r="AR1477" s="128" t="str">
        <f t="shared" si="863"/>
        <v/>
      </c>
      <c r="AS1477" s="128" t="str">
        <f t="shared" si="864"/>
        <v/>
      </c>
      <c r="AT1477" s="139" t="str">
        <f t="shared" si="876"/>
        <v/>
      </c>
      <c r="BH1477" s="127" t="str">
        <f>IF(LEN(VBAsheet!H1477)&gt;0,$CD$4&amp;CHAR(10)&amp;$CD$5&amp;CHAR(10)&amp;$CD$6&amp;IF(VBAsheet!I1477="N",1,0)&amp;$CE$6&amp;CHAR(10)&amp;$CD$7&amp;CHAR(10)&amp;$CD$8&amp;VBAsheet!H1477&amp;$CE$8&amp;CHAR(10)&amp;$CD$9&amp;VBAsheet!K1477&amp;$CE$9&amp;CHAR(10)&amp;$CD$10&amp;VBAsheet!J1477-1&amp;$CE$10&amp;CHAR(10)&amp;$CD$11,"")</f>
        <v/>
      </c>
      <c r="BI1477"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77" s="18" t="str">
        <f>IF(LEN(X1477)&gt;0,$CD$23&amp;INDEX($CH$3:CH1480,MATCH(W1477,$CG$3:CG1480,0))&amp;$CE$23&amp;CHAR(10)&amp;$CD$24&amp;X1477&amp;$CE$24&amp;CHAR(10)&amp;$CD$25&amp;Y1477&amp;$CE$25&amp;CHAR(10),"")&amp;IF(LEN(AA1477)&gt;0,$CD$23&amp;INDEX($CH$3:CH1480,MATCH(Z1477,$CG$3:CG1480,0))&amp;$CE$23&amp;CHAR(10)&amp;$CD$24&amp;AA1477&amp;$CE$24&amp;CHAR(10)&amp;$CD$25&amp;AB1477&amp;$CE$25&amp;CHAR(10),"")&amp;IF(LEN(AD1477)&gt;0,$CD$23&amp;INDEX($CH$3:CH1480,MATCH(AC1477,$CG$3:CG1480,0))&amp;$CE$23&amp;CHAR(10)&amp;$CD$24&amp;AD1477&amp;$CE$24&amp;CHAR(10)&amp;$CD$25&amp;AE1477&amp;$CE$25&amp;CHAR(10),"")&amp;IF(LEN(AG1477)&gt;0,$CD$23&amp;INDEX($CH$3:CH1480,MATCH(AF1477,$CG$3:CG1480,0))&amp;$CE$23&amp;CHAR(10)&amp;$CD$24&amp;AG1477&amp;$CE$24&amp;CHAR(10)&amp;$CD$25&amp;AH1477&amp;$CE$25&amp;CHAR(10),"")&amp;IF(LEN(AJ1477)&gt;0,$CD$23&amp;INDEX($CH$3:CH1480,MATCH(AI1477,$CG$3:CG1480,0))&amp;$CE$23&amp;CHAR(10)&amp;$CD$24&amp;AJ1477&amp;$CE$24&amp;CHAR(10)&amp;$CD$25&amp;AK1477&amp;$CE$25&amp;CHAR(10),"")</f>
        <v/>
      </c>
      <c r="BK1477" s="18" t="str">
        <f>IF(LEN(J1477)&gt;0,INDEX($BH$2:$BH$100000,MATCH(J1477,VBAsheet!$H$2:$H$100000,0))&amp;CHAR(10),"")&amp;IF(LEN(K1477)&gt;0,INDEX($BH$2:$BH$100000,MATCH(K1477,VBAsheet!$H$2:$H$100000,0))&amp;CHAR(10),"")&amp;IF(LEN(L1477)&gt;0,INDEX($BH$2:$BH$100000,MATCH(L1477,VBAsheet!$H$2:$H$100000,0))&amp;CHAR(10),"")&amp;IF(LEN(M1477)&gt;0,INDEX($BH$2:$BH$100000,MATCH(M1477,VBAsheet!$H$2:$H$100000,0))&amp;CHAR(10),"")</f>
        <v/>
      </c>
      <c r="BM1477" s="94" t="str">
        <f t="shared" si="847"/>
        <v/>
      </c>
      <c r="BN1477" s="95" t="str">
        <f t="shared" si="866"/>
        <v/>
      </c>
      <c r="BP1477" s="18" t="str">
        <f t="shared" si="867"/>
        <v/>
      </c>
      <c r="BR1477" s="81" t="str">
        <f t="shared" si="846"/>
        <v/>
      </c>
      <c r="BU1477" s="138" t="str">
        <f t="shared" si="868"/>
        <v/>
      </c>
      <c r="BV1477" s="3" t="str">
        <f t="shared" si="869"/>
        <v/>
      </c>
      <c r="BW1477" s="3" t="str">
        <f t="shared" si="870"/>
        <v/>
      </c>
      <c r="BX1477" s="144" t="str">
        <f t="shared" si="871"/>
        <v/>
      </c>
      <c r="BY1477" s="18" t="str">
        <f t="shared" si="872"/>
        <v/>
      </c>
      <c r="BZ1477" s="18" t="str">
        <f t="shared" si="873"/>
        <v/>
      </c>
      <c r="CA1477" s="19" t="str">
        <f t="shared" si="874"/>
        <v/>
      </c>
    </row>
    <row r="1478" spans="4:79" x14ac:dyDescent="0.45">
      <c r="D1478" s="164" t="str">
        <f t="shared" si="875"/>
        <v/>
      </c>
      <c r="I1478" s="9" t="str">
        <f t="shared" si="848"/>
        <v/>
      </c>
      <c r="J1478" s="173" t="str">
        <f t="shared" si="849"/>
        <v/>
      </c>
      <c r="K1478" s="13"/>
      <c r="L1478" s="13"/>
      <c r="M1478" s="13"/>
      <c r="N1478" s="178" t="str">
        <f t="shared" si="850"/>
        <v/>
      </c>
      <c r="O1478" s="181" t="str">
        <f t="shared" si="851"/>
        <v/>
      </c>
      <c r="P1478" s="8" t="str">
        <f t="shared" si="852"/>
        <v/>
      </c>
      <c r="Q1478" s="8" t="str">
        <f t="shared" si="853"/>
        <v/>
      </c>
      <c r="R1478" s="8" t="str">
        <f t="shared" si="854"/>
        <v/>
      </c>
      <c r="S1478" s="8" t="str">
        <f t="shared" si="855"/>
        <v/>
      </c>
      <c r="T1478" s="8" t="str">
        <f t="shared" si="856"/>
        <v/>
      </c>
      <c r="U1478" s="8" t="str">
        <f t="shared" si="857"/>
        <v/>
      </c>
      <c r="V1478" s="16" t="str">
        <f t="shared" si="858"/>
        <v/>
      </c>
      <c r="W1478" s="129" t="str">
        <f t="shared" si="859"/>
        <v/>
      </c>
      <c r="X1478" s="8" t="str">
        <f t="shared" si="860"/>
        <v/>
      </c>
      <c r="Y1478" s="8" t="str">
        <f t="shared" si="861"/>
        <v/>
      </c>
      <c r="AQ1478" s="6" t="str">
        <f t="shared" si="862"/>
        <v/>
      </c>
      <c r="AR1478" s="128" t="str">
        <f t="shared" si="863"/>
        <v/>
      </c>
      <c r="AS1478" s="128" t="str">
        <f t="shared" si="864"/>
        <v/>
      </c>
      <c r="AT1478" s="139" t="str">
        <f t="shared" si="876"/>
        <v/>
      </c>
      <c r="BH1478" s="127" t="str">
        <f>IF(LEN(VBAsheet!H1478)&gt;0,$CD$4&amp;CHAR(10)&amp;$CD$5&amp;CHAR(10)&amp;$CD$6&amp;IF(VBAsheet!I1478="N",1,0)&amp;$CE$6&amp;CHAR(10)&amp;$CD$7&amp;CHAR(10)&amp;$CD$8&amp;VBAsheet!H1478&amp;$CE$8&amp;CHAR(10)&amp;$CD$9&amp;VBAsheet!K1478&amp;$CE$9&amp;CHAR(10)&amp;$CD$10&amp;VBAsheet!J1478-1&amp;$CE$10&amp;CHAR(10)&amp;$CD$11,"")</f>
        <v/>
      </c>
      <c r="BI1478"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78" s="18" t="str">
        <f>IF(LEN(X1478)&gt;0,$CD$23&amp;INDEX($CH$3:CH1481,MATCH(W1478,$CG$3:CG1481,0))&amp;$CE$23&amp;CHAR(10)&amp;$CD$24&amp;X1478&amp;$CE$24&amp;CHAR(10)&amp;$CD$25&amp;Y1478&amp;$CE$25&amp;CHAR(10),"")&amp;IF(LEN(AA1478)&gt;0,$CD$23&amp;INDEX($CH$3:CH1481,MATCH(Z1478,$CG$3:CG1481,0))&amp;$CE$23&amp;CHAR(10)&amp;$CD$24&amp;AA1478&amp;$CE$24&amp;CHAR(10)&amp;$CD$25&amp;AB1478&amp;$CE$25&amp;CHAR(10),"")&amp;IF(LEN(AD1478)&gt;0,$CD$23&amp;INDEX($CH$3:CH1481,MATCH(AC1478,$CG$3:CG1481,0))&amp;$CE$23&amp;CHAR(10)&amp;$CD$24&amp;AD1478&amp;$CE$24&amp;CHAR(10)&amp;$CD$25&amp;AE1478&amp;$CE$25&amp;CHAR(10),"")&amp;IF(LEN(AG1478)&gt;0,$CD$23&amp;INDEX($CH$3:CH1481,MATCH(AF1478,$CG$3:CG1481,0))&amp;$CE$23&amp;CHAR(10)&amp;$CD$24&amp;AG1478&amp;$CE$24&amp;CHAR(10)&amp;$CD$25&amp;AH1478&amp;$CE$25&amp;CHAR(10),"")&amp;IF(LEN(AJ1478)&gt;0,$CD$23&amp;INDEX($CH$3:CH1481,MATCH(AI1478,$CG$3:CG1481,0))&amp;$CE$23&amp;CHAR(10)&amp;$CD$24&amp;AJ1478&amp;$CE$24&amp;CHAR(10)&amp;$CD$25&amp;AK1478&amp;$CE$25&amp;CHAR(10),"")</f>
        <v/>
      </c>
      <c r="BK1478" s="18" t="str">
        <f>IF(LEN(J1478)&gt;0,INDEX($BH$2:$BH$100000,MATCH(J1478,VBAsheet!$H$2:$H$100000,0))&amp;CHAR(10),"")&amp;IF(LEN(K1478)&gt;0,INDEX($BH$2:$BH$100000,MATCH(K1478,VBAsheet!$H$2:$H$100000,0))&amp;CHAR(10),"")&amp;IF(LEN(L1478)&gt;0,INDEX($BH$2:$BH$100000,MATCH(L1478,VBAsheet!$H$2:$H$100000,0))&amp;CHAR(10),"")&amp;IF(LEN(M1478)&gt;0,INDEX($BH$2:$BH$100000,MATCH(M1478,VBAsheet!$H$2:$H$100000,0))&amp;CHAR(10),"")</f>
        <v/>
      </c>
      <c r="BM1478" s="94" t="str">
        <f t="shared" si="847"/>
        <v/>
      </c>
      <c r="BN1478" s="95" t="str">
        <f t="shared" si="866"/>
        <v/>
      </c>
      <c r="BP1478" s="18" t="str">
        <f t="shared" si="867"/>
        <v/>
      </c>
      <c r="BR1478" s="81" t="str">
        <f t="shared" si="846"/>
        <v/>
      </c>
      <c r="BU1478" s="138" t="str">
        <f t="shared" si="868"/>
        <v/>
      </c>
      <c r="BV1478" s="3" t="str">
        <f t="shared" si="869"/>
        <v/>
      </c>
      <c r="BW1478" s="3" t="str">
        <f t="shared" si="870"/>
        <v/>
      </c>
      <c r="BX1478" s="144" t="str">
        <f t="shared" si="871"/>
        <v/>
      </c>
      <c r="BY1478" s="18" t="str">
        <f t="shared" si="872"/>
        <v/>
      </c>
      <c r="BZ1478" s="18" t="str">
        <f t="shared" si="873"/>
        <v/>
      </c>
      <c r="CA1478" s="19" t="str">
        <f t="shared" si="874"/>
        <v/>
      </c>
    </row>
    <row r="1479" spans="4:79" x14ac:dyDescent="0.45">
      <c r="D1479" s="164" t="str">
        <f t="shared" si="875"/>
        <v/>
      </c>
      <c r="I1479" s="9" t="str">
        <f t="shared" si="848"/>
        <v/>
      </c>
      <c r="J1479" s="173" t="str">
        <f t="shared" si="849"/>
        <v/>
      </c>
      <c r="K1479" s="13"/>
      <c r="L1479" s="13"/>
      <c r="M1479" s="13"/>
      <c r="N1479" s="178" t="str">
        <f t="shared" si="850"/>
        <v/>
      </c>
      <c r="O1479" s="181" t="str">
        <f t="shared" si="851"/>
        <v/>
      </c>
      <c r="P1479" s="8" t="str">
        <f t="shared" si="852"/>
        <v/>
      </c>
      <c r="Q1479" s="8" t="str">
        <f t="shared" si="853"/>
        <v/>
      </c>
      <c r="R1479" s="8" t="str">
        <f t="shared" si="854"/>
        <v/>
      </c>
      <c r="S1479" s="8" t="str">
        <f t="shared" si="855"/>
        <v/>
      </c>
      <c r="T1479" s="8" t="str">
        <f t="shared" si="856"/>
        <v/>
      </c>
      <c r="U1479" s="8" t="str">
        <f t="shared" si="857"/>
        <v/>
      </c>
      <c r="V1479" s="16" t="str">
        <f t="shared" si="858"/>
        <v/>
      </c>
      <c r="W1479" s="129" t="str">
        <f t="shared" si="859"/>
        <v/>
      </c>
      <c r="X1479" s="8" t="str">
        <f t="shared" si="860"/>
        <v/>
      </c>
      <c r="Y1479" s="8" t="str">
        <f t="shared" si="861"/>
        <v/>
      </c>
      <c r="AQ1479" s="6" t="str">
        <f t="shared" si="862"/>
        <v/>
      </c>
      <c r="AR1479" s="128" t="str">
        <f t="shared" si="863"/>
        <v/>
      </c>
      <c r="AS1479" s="128" t="str">
        <f t="shared" si="864"/>
        <v/>
      </c>
      <c r="AT1479" s="139" t="str">
        <f t="shared" si="876"/>
        <v/>
      </c>
      <c r="BH1479" s="127" t="str">
        <f>IF(LEN(VBAsheet!H1479)&gt;0,$CD$4&amp;CHAR(10)&amp;$CD$5&amp;CHAR(10)&amp;$CD$6&amp;IF(VBAsheet!I1479="N",1,0)&amp;$CE$6&amp;CHAR(10)&amp;$CD$7&amp;CHAR(10)&amp;$CD$8&amp;VBAsheet!H1479&amp;$CE$8&amp;CHAR(10)&amp;$CD$9&amp;VBAsheet!K1479&amp;$CE$9&amp;CHAR(10)&amp;$CD$10&amp;VBAsheet!J1479-1&amp;$CE$10&amp;CHAR(10)&amp;$CD$11,"")</f>
        <v/>
      </c>
      <c r="BI1479"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79" s="18" t="str">
        <f>IF(LEN(X1479)&gt;0,$CD$23&amp;INDEX($CH$3:CH1482,MATCH(W1479,$CG$3:CG1482,0))&amp;$CE$23&amp;CHAR(10)&amp;$CD$24&amp;X1479&amp;$CE$24&amp;CHAR(10)&amp;$CD$25&amp;Y1479&amp;$CE$25&amp;CHAR(10),"")&amp;IF(LEN(AA1479)&gt;0,$CD$23&amp;INDEX($CH$3:CH1482,MATCH(Z1479,$CG$3:CG1482,0))&amp;$CE$23&amp;CHAR(10)&amp;$CD$24&amp;AA1479&amp;$CE$24&amp;CHAR(10)&amp;$CD$25&amp;AB1479&amp;$CE$25&amp;CHAR(10),"")&amp;IF(LEN(AD1479)&gt;0,$CD$23&amp;INDEX($CH$3:CH1482,MATCH(AC1479,$CG$3:CG1482,0))&amp;$CE$23&amp;CHAR(10)&amp;$CD$24&amp;AD1479&amp;$CE$24&amp;CHAR(10)&amp;$CD$25&amp;AE1479&amp;$CE$25&amp;CHAR(10),"")&amp;IF(LEN(AG1479)&gt;0,$CD$23&amp;INDEX($CH$3:CH1482,MATCH(AF1479,$CG$3:CG1482,0))&amp;$CE$23&amp;CHAR(10)&amp;$CD$24&amp;AG1479&amp;$CE$24&amp;CHAR(10)&amp;$CD$25&amp;AH1479&amp;$CE$25&amp;CHAR(10),"")&amp;IF(LEN(AJ1479)&gt;0,$CD$23&amp;INDEX($CH$3:CH1482,MATCH(AI1479,$CG$3:CG1482,0))&amp;$CE$23&amp;CHAR(10)&amp;$CD$24&amp;AJ1479&amp;$CE$24&amp;CHAR(10)&amp;$CD$25&amp;AK1479&amp;$CE$25&amp;CHAR(10),"")</f>
        <v/>
      </c>
      <c r="BK1479" s="18" t="str">
        <f>IF(LEN(J1479)&gt;0,INDEX($BH$2:$BH$100000,MATCH(J1479,VBAsheet!$H$2:$H$100000,0))&amp;CHAR(10),"")&amp;IF(LEN(K1479)&gt;0,INDEX($BH$2:$BH$100000,MATCH(K1479,VBAsheet!$H$2:$H$100000,0))&amp;CHAR(10),"")&amp;IF(LEN(L1479)&gt;0,INDEX($BH$2:$BH$100000,MATCH(L1479,VBAsheet!$H$2:$H$100000,0))&amp;CHAR(10),"")&amp;IF(LEN(M1479)&gt;0,INDEX($BH$2:$BH$100000,MATCH(M1479,VBAsheet!$H$2:$H$100000,0))&amp;CHAR(10),"")</f>
        <v/>
      </c>
      <c r="BM1479" s="94" t="str">
        <f t="shared" si="847"/>
        <v/>
      </c>
      <c r="BN1479" s="95" t="str">
        <f t="shared" si="866"/>
        <v/>
      </c>
      <c r="BP1479" s="18" t="str">
        <f t="shared" si="867"/>
        <v/>
      </c>
      <c r="BR1479" s="81" t="str">
        <f t="shared" si="846"/>
        <v/>
      </c>
      <c r="BU1479" s="138" t="str">
        <f t="shared" si="868"/>
        <v/>
      </c>
      <c r="BV1479" s="3" t="str">
        <f t="shared" si="869"/>
        <v/>
      </c>
      <c r="BW1479" s="3" t="str">
        <f t="shared" si="870"/>
        <v/>
      </c>
      <c r="BX1479" s="144" t="str">
        <f t="shared" si="871"/>
        <v/>
      </c>
      <c r="BY1479" s="18" t="str">
        <f t="shared" si="872"/>
        <v/>
      </c>
      <c r="BZ1479" s="18" t="str">
        <f t="shared" si="873"/>
        <v/>
      </c>
      <c r="CA1479" s="19" t="str">
        <f t="shared" si="874"/>
        <v/>
      </c>
    </row>
    <row r="1480" spans="4:79" x14ac:dyDescent="0.45">
      <c r="D1480" s="164" t="str">
        <f t="shared" si="875"/>
        <v/>
      </c>
      <c r="I1480" s="9" t="str">
        <f t="shared" si="848"/>
        <v/>
      </c>
      <c r="J1480" s="173" t="str">
        <f t="shared" si="849"/>
        <v/>
      </c>
      <c r="K1480" s="13"/>
      <c r="L1480" s="13"/>
      <c r="M1480" s="13"/>
      <c r="N1480" s="178" t="str">
        <f t="shared" si="850"/>
        <v/>
      </c>
      <c r="O1480" s="181" t="str">
        <f t="shared" si="851"/>
        <v/>
      </c>
      <c r="P1480" s="8" t="str">
        <f t="shared" si="852"/>
        <v/>
      </c>
      <c r="Q1480" s="8" t="str">
        <f t="shared" si="853"/>
        <v/>
      </c>
      <c r="R1480" s="8" t="str">
        <f t="shared" si="854"/>
        <v/>
      </c>
      <c r="S1480" s="8" t="str">
        <f t="shared" si="855"/>
        <v/>
      </c>
      <c r="T1480" s="8" t="str">
        <f t="shared" si="856"/>
        <v/>
      </c>
      <c r="U1480" s="8" t="str">
        <f t="shared" si="857"/>
        <v/>
      </c>
      <c r="V1480" s="16" t="str">
        <f t="shared" si="858"/>
        <v/>
      </c>
      <c r="W1480" s="129" t="str">
        <f t="shared" si="859"/>
        <v/>
      </c>
      <c r="X1480" s="8" t="str">
        <f t="shared" si="860"/>
        <v/>
      </c>
      <c r="Y1480" s="8" t="str">
        <f t="shared" si="861"/>
        <v/>
      </c>
      <c r="AQ1480" s="6" t="str">
        <f t="shared" si="862"/>
        <v/>
      </c>
      <c r="AR1480" s="128" t="str">
        <f t="shared" si="863"/>
        <v/>
      </c>
      <c r="AS1480" s="128" t="str">
        <f t="shared" si="864"/>
        <v/>
      </c>
      <c r="AT1480" s="139" t="str">
        <f t="shared" si="876"/>
        <v/>
      </c>
      <c r="BH1480" s="127" t="str">
        <f>IF(LEN(VBAsheet!H1480)&gt;0,$CD$4&amp;CHAR(10)&amp;$CD$5&amp;CHAR(10)&amp;$CD$6&amp;IF(VBAsheet!I1480="N",1,0)&amp;$CE$6&amp;CHAR(10)&amp;$CD$7&amp;CHAR(10)&amp;$CD$8&amp;VBAsheet!H1480&amp;$CE$8&amp;CHAR(10)&amp;$CD$9&amp;VBAsheet!K1480&amp;$CE$9&amp;CHAR(10)&amp;$CD$10&amp;VBAsheet!J1480-1&amp;$CE$10&amp;CHAR(10)&amp;$CD$11,"")</f>
        <v/>
      </c>
      <c r="BI1480"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0" s="18" t="str">
        <f>IF(LEN(X1480)&gt;0,$CD$23&amp;INDEX($CH$3:CH1483,MATCH(W1480,$CG$3:CG1483,0))&amp;$CE$23&amp;CHAR(10)&amp;$CD$24&amp;X1480&amp;$CE$24&amp;CHAR(10)&amp;$CD$25&amp;Y1480&amp;$CE$25&amp;CHAR(10),"")&amp;IF(LEN(AA1480)&gt;0,$CD$23&amp;INDEX($CH$3:CH1483,MATCH(Z1480,$CG$3:CG1483,0))&amp;$CE$23&amp;CHAR(10)&amp;$CD$24&amp;AA1480&amp;$CE$24&amp;CHAR(10)&amp;$CD$25&amp;AB1480&amp;$CE$25&amp;CHAR(10),"")&amp;IF(LEN(AD1480)&gt;0,$CD$23&amp;INDEX($CH$3:CH1483,MATCH(AC1480,$CG$3:CG1483,0))&amp;$CE$23&amp;CHAR(10)&amp;$CD$24&amp;AD1480&amp;$CE$24&amp;CHAR(10)&amp;$CD$25&amp;AE1480&amp;$CE$25&amp;CHAR(10),"")&amp;IF(LEN(AG1480)&gt;0,$CD$23&amp;INDEX($CH$3:CH1483,MATCH(AF1480,$CG$3:CG1483,0))&amp;$CE$23&amp;CHAR(10)&amp;$CD$24&amp;AG1480&amp;$CE$24&amp;CHAR(10)&amp;$CD$25&amp;AH1480&amp;$CE$25&amp;CHAR(10),"")&amp;IF(LEN(AJ1480)&gt;0,$CD$23&amp;INDEX($CH$3:CH1483,MATCH(AI1480,$CG$3:CG1483,0))&amp;$CE$23&amp;CHAR(10)&amp;$CD$24&amp;AJ1480&amp;$CE$24&amp;CHAR(10)&amp;$CD$25&amp;AK1480&amp;$CE$25&amp;CHAR(10),"")</f>
        <v/>
      </c>
      <c r="BK1480" s="18" t="str">
        <f>IF(LEN(J1480)&gt;0,INDEX($BH$2:$BH$100000,MATCH(J1480,VBAsheet!$H$2:$H$100000,0))&amp;CHAR(10),"")&amp;IF(LEN(K1480)&gt;0,INDEX($BH$2:$BH$100000,MATCH(K1480,VBAsheet!$H$2:$H$100000,0))&amp;CHAR(10),"")&amp;IF(LEN(L1480)&gt;0,INDEX($BH$2:$BH$100000,MATCH(L1480,VBAsheet!$H$2:$H$100000,0))&amp;CHAR(10),"")&amp;IF(LEN(M1480)&gt;0,INDEX($BH$2:$BH$100000,MATCH(M1480,VBAsheet!$H$2:$H$100000,0))&amp;CHAR(10),"")</f>
        <v/>
      </c>
      <c r="BM1480" s="94" t="str">
        <f t="shared" si="847"/>
        <v/>
      </c>
      <c r="BN1480" s="95" t="str">
        <f t="shared" si="866"/>
        <v/>
      </c>
      <c r="BP1480" s="18" t="str">
        <f t="shared" si="867"/>
        <v/>
      </c>
      <c r="BR1480" s="81" t="str">
        <f t="shared" si="846"/>
        <v/>
      </c>
      <c r="BU1480" s="138" t="str">
        <f t="shared" si="868"/>
        <v/>
      </c>
      <c r="BV1480" s="3" t="str">
        <f t="shared" si="869"/>
        <v/>
      </c>
      <c r="BW1480" s="3" t="str">
        <f t="shared" si="870"/>
        <v/>
      </c>
      <c r="BX1480" s="144" t="str">
        <f t="shared" si="871"/>
        <v/>
      </c>
      <c r="BY1480" s="18" t="str">
        <f t="shared" si="872"/>
        <v/>
      </c>
      <c r="BZ1480" s="18" t="str">
        <f t="shared" si="873"/>
        <v/>
      </c>
      <c r="CA1480" s="19" t="str">
        <f t="shared" si="874"/>
        <v/>
      </c>
    </row>
    <row r="1481" spans="4:79" x14ac:dyDescent="0.45">
      <c r="D1481" s="164" t="str">
        <f t="shared" si="875"/>
        <v/>
      </c>
      <c r="I1481" s="9" t="str">
        <f t="shared" si="848"/>
        <v/>
      </c>
      <c r="J1481" s="173" t="str">
        <f t="shared" si="849"/>
        <v/>
      </c>
      <c r="K1481" s="13"/>
      <c r="L1481" s="13"/>
      <c r="M1481" s="13"/>
      <c r="N1481" s="178" t="str">
        <f t="shared" si="850"/>
        <v/>
      </c>
      <c r="O1481" s="181" t="str">
        <f t="shared" si="851"/>
        <v/>
      </c>
      <c r="P1481" s="8" t="str">
        <f t="shared" si="852"/>
        <v/>
      </c>
      <c r="Q1481" s="8" t="str">
        <f t="shared" si="853"/>
        <v/>
      </c>
      <c r="R1481" s="8" t="str">
        <f t="shared" si="854"/>
        <v/>
      </c>
      <c r="S1481" s="8" t="str">
        <f t="shared" si="855"/>
        <v/>
      </c>
      <c r="T1481" s="8" t="str">
        <f t="shared" si="856"/>
        <v/>
      </c>
      <c r="U1481" s="8" t="str">
        <f t="shared" si="857"/>
        <v/>
      </c>
      <c r="V1481" s="16" t="str">
        <f t="shared" si="858"/>
        <v/>
      </c>
      <c r="W1481" s="129" t="str">
        <f t="shared" si="859"/>
        <v/>
      </c>
      <c r="X1481" s="8" t="str">
        <f t="shared" si="860"/>
        <v/>
      </c>
      <c r="Y1481" s="8" t="str">
        <f t="shared" si="861"/>
        <v/>
      </c>
      <c r="AQ1481" s="6" t="str">
        <f t="shared" si="862"/>
        <v/>
      </c>
      <c r="AR1481" s="128" t="str">
        <f t="shared" si="863"/>
        <v/>
      </c>
      <c r="AS1481" s="128" t="str">
        <f t="shared" si="864"/>
        <v/>
      </c>
      <c r="AT1481" s="139" t="str">
        <f t="shared" si="876"/>
        <v/>
      </c>
      <c r="BH1481" s="127" t="str">
        <f>IF(LEN(VBAsheet!H1481)&gt;0,$CD$4&amp;CHAR(10)&amp;$CD$5&amp;CHAR(10)&amp;$CD$6&amp;IF(VBAsheet!I1481="N",1,0)&amp;$CE$6&amp;CHAR(10)&amp;$CD$7&amp;CHAR(10)&amp;$CD$8&amp;VBAsheet!H1481&amp;$CE$8&amp;CHAR(10)&amp;$CD$9&amp;VBAsheet!K1481&amp;$CE$9&amp;CHAR(10)&amp;$CD$10&amp;VBAsheet!J1481-1&amp;$CE$10&amp;CHAR(10)&amp;$CD$11,"")</f>
        <v/>
      </c>
      <c r="BI1481"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1" s="18" t="str">
        <f>IF(LEN(X1481)&gt;0,$CD$23&amp;INDEX($CH$3:CH1484,MATCH(W1481,$CG$3:CG1484,0))&amp;$CE$23&amp;CHAR(10)&amp;$CD$24&amp;X1481&amp;$CE$24&amp;CHAR(10)&amp;$CD$25&amp;Y1481&amp;$CE$25&amp;CHAR(10),"")&amp;IF(LEN(AA1481)&gt;0,$CD$23&amp;INDEX($CH$3:CH1484,MATCH(Z1481,$CG$3:CG1484,0))&amp;$CE$23&amp;CHAR(10)&amp;$CD$24&amp;AA1481&amp;$CE$24&amp;CHAR(10)&amp;$CD$25&amp;AB1481&amp;$CE$25&amp;CHAR(10),"")&amp;IF(LEN(AD1481)&gt;0,$CD$23&amp;INDEX($CH$3:CH1484,MATCH(AC1481,$CG$3:CG1484,0))&amp;$CE$23&amp;CHAR(10)&amp;$CD$24&amp;AD1481&amp;$CE$24&amp;CHAR(10)&amp;$CD$25&amp;AE1481&amp;$CE$25&amp;CHAR(10),"")&amp;IF(LEN(AG1481)&gt;0,$CD$23&amp;INDEX($CH$3:CH1484,MATCH(AF1481,$CG$3:CG1484,0))&amp;$CE$23&amp;CHAR(10)&amp;$CD$24&amp;AG1481&amp;$CE$24&amp;CHAR(10)&amp;$CD$25&amp;AH1481&amp;$CE$25&amp;CHAR(10),"")&amp;IF(LEN(AJ1481)&gt;0,$CD$23&amp;INDEX($CH$3:CH1484,MATCH(AI1481,$CG$3:CG1484,0))&amp;$CE$23&amp;CHAR(10)&amp;$CD$24&amp;AJ1481&amp;$CE$24&amp;CHAR(10)&amp;$CD$25&amp;AK1481&amp;$CE$25&amp;CHAR(10),"")</f>
        <v/>
      </c>
      <c r="BK1481" s="18" t="str">
        <f>IF(LEN(J1481)&gt;0,INDEX($BH$2:$BH$100000,MATCH(J1481,VBAsheet!$H$2:$H$100000,0))&amp;CHAR(10),"")&amp;IF(LEN(K1481)&gt;0,INDEX($BH$2:$BH$100000,MATCH(K1481,VBAsheet!$H$2:$H$100000,0))&amp;CHAR(10),"")&amp;IF(LEN(L1481)&gt;0,INDEX($BH$2:$BH$100000,MATCH(L1481,VBAsheet!$H$2:$H$100000,0))&amp;CHAR(10),"")&amp;IF(LEN(M1481)&gt;0,INDEX($BH$2:$BH$100000,MATCH(M1481,VBAsheet!$H$2:$H$100000,0))&amp;CHAR(10),"")</f>
        <v/>
      </c>
      <c r="BM1481" s="94" t="str">
        <f t="shared" si="847"/>
        <v/>
      </c>
      <c r="BN1481" s="95" t="str">
        <f t="shared" si="866"/>
        <v/>
      </c>
      <c r="BP1481" s="18" t="str">
        <f t="shared" si="867"/>
        <v/>
      </c>
      <c r="BR1481" s="81" t="str">
        <f t="shared" si="846"/>
        <v/>
      </c>
      <c r="BU1481" s="138" t="str">
        <f t="shared" si="868"/>
        <v/>
      </c>
      <c r="BV1481" s="3" t="str">
        <f t="shared" si="869"/>
        <v/>
      </c>
      <c r="BW1481" s="3" t="str">
        <f t="shared" si="870"/>
        <v/>
      </c>
      <c r="BX1481" s="144" t="str">
        <f t="shared" si="871"/>
        <v/>
      </c>
      <c r="BY1481" s="18" t="str">
        <f t="shared" si="872"/>
        <v/>
      </c>
      <c r="BZ1481" s="18" t="str">
        <f t="shared" si="873"/>
        <v/>
      </c>
      <c r="CA1481" s="19" t="str">
        <f t="shared" si="874"/>
        <v/>
      </c>
    </row>
    <row r="1482" spans="4:79" x14ac:dyDescent="0.45">
      <c r="D1482" s="164" t="str">
        <f t="shared" si="875"/>
        <v/>
      </c>
      <c r="I1482" s="9" t="str">
        <f t="shared" si="848"/>
        <v/>
      </c>
      <c r="J1482" s="173" t="str">
        <f t="shared" si="849"/>
        <v/>
      </c>
      <c r="K1482" s="13"/>
      <c r="L1482" s="13"/>
      <c r="M1482" s="13"/>
      <c r="N1482" s="178" t="str">
        <f t="shared" si="850"/>
        <v/>
      </c>
      <c r="O1482" s="181" t="str">
        <f t="shared" si="851"/>
        <v/>
      </c>
      <c r="P1482" s="8" t="str">
        <f t="shared" si="852"/>
        <v/>
      </c>
      <c r="Q1482" s="8" t="str">
        <f t="shared" si="853"/>
        <v/>
      </c>
      <c r="R1482" s="8" t="str">
        <f t="shared" si="854"/>
        <v/>
      </c>
      <c r="S1482" s="8" t="str">
        <f t="shared" si="855"/>
        <v/>
      </c>
      <c r="T1482" s="8" t="str">
        <f t="shared" si="856"/>
        <v/>
      </c>
      <c r="U1482" s="8" t="str">
        <f t="shared" si="857"/>
        <v/>
      </c>
      <c r="V1482" s="16" t="str">
        <f t="shared" si="858"/>
        <v/>
      </c>
      <c r="W1482" s="129" t="str">
        <f t="shared" si="859"/>
        <v/>
      </c>
      <c r="X1482" s="8" t="str">
        <f t="shared" si="860"/>
        <v/>
      </c>
      <c r="Y1482" s="8" t="str">
        <f t="shared" si="861"/>
        <v/>
      </c>
      <c r="AQ1482" s="6" t="str">
        <f t="shared" si="862"/>
        <v/>
      </c>
      <c r="AR1482" s="128" t="str">
        <f t="shared" si="863"/>
        <v/>
      </c>
      <c r="AS1482" s="128" t="str">
        <f t="shared" si="864"/>
        <v/>
      </c>
      <c r="AT1482" s="139" t="str">
        <f t="shared" si="876"/>
        <v/>
      </c>
      <c r="BH1482" s="127" t="str">
        <f>IF(LEN(VBAsheet!H1482)&gt;0,$CD$4&amp;CHAR(10)&amp;$CD$5&amp;CHAR(10)&amp;$CD$6&amp;IF(VBAsheet!I1482="N",1,0)&amp;$CE$6&amp;CHAR(10)&amp;$CD$7&amp;CHAR(10)&amp;$CD$8&amp;VBAsheet!H1482&amp;$CE$8&amp;CHAR(10)&amp;$CD$9&amp;VBAsheet!K1482&amp;$CE$9&amp;CHAR(10)&amp;$CD$10&amp;VBAsheet!J1482-1&amp;$CE$10&amp;CHAR(10)&amp;$CD$11,"")</f>
        <v/>
      </c>
      <c r="BI1482"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2" s="18" t="str">
        <f>IF(LEN(X1482)&gt;0,$CD$23&amp;INDEX($CH$3:CH1485,MATCH(W1482,$CG$3:CG1485,0))&amp;$CE$23&amp;CHAR(10)&amp;$CD$24&amp;X1482&amp;$CE$24&amp;CHAR(10)&amp;$CD$25&amp;Y1482&amp;$CE$25&amp;CHAR(10),"")&amp;IF(LEN(AA1482)&gt;0,$CD$23&amp;INDEX($CH$3:CH1485,MATCH(Z1482,$CG$3:CG1485,0))&amp;$CE$23&amp;CHAR(10)&amp;$CD$24&amp;AA1482&amp;$CE$24&amp;CHAR(10)&amp;$CD$25&amp;AB1482&amp;$CE$25&amp;CHAR(10),"")&amp;IF(LEN(AD1482)&gt;0,$CD$23&amp;INDEX($CH$3:CH1485,MATCH(AC1482,$CG$3:CG1485,0))&amp;$CE$23&amp;CHAR(10)&amp;$CD$24&amp;AD1482&amp;$CE$24&amp;CHAR(10)&amp;$CD$25&amp;AE1482&amp;$CE$25&amp;CHAR(10),"")&amp;IF(LEN(AG1482)&gt;0,$CD$23&amp;INDEX($CH$3:CH1485,MATCH(AF1482,$CG$3:CG1485,0))&amp;$CE$23&amp;CHAR(10)&amp;$CD$24&amp;AG1482&amp;$CE$24&amp;CHAR(10)&amp;$CD$25&amp;AH1482&amp;$CE$25&amp;CHAR(10),"")&amp;IF(LEN(AJ1482)&gt;0,$CD$23&amp;INDEX($CH$3:CH1485,MATCH(AI1482,$CG$3:CG1485,0))&amp;$CE$23&amp;CHAR(10)&amp;$CD$24&amp;AJ1482&amp;$CE$24&amp;CHAR(10)&amp;$CD$25&amp;AK1482&amp;$CE$25&amp;CHAR(10),"")</f>
        <v/>
      </c>
      <c r="BK1482" s="18" t="str">
        <f>IF(LEN(J1482)&gt;0,INDEX($BH$2:$BH$100000,MATCH(J1482,VBAsheet!$H$2:$H$100000,0))&amp;CHAR(10),"")&amp;IF(LEN(K1482)&gt;0,INDEX($BH$2:$BH$100000,MATCH(K1482,VBAsheet!$H$2:$H$100000,0))&amp;CHAR(10),"")&amp;IF(LEN(L1482)&gt;0,INDEX($BH$2:$BH$100000,MATCH(L1482,VBAsheet!$H$2:$H$100000,0))&amp;CHAR(10),"")&amp;IF(LEN(M1482)&gt;0,INDEX($BH$2:$BH$100000,MATCH(M1482,VBAsheet!$H$2:$H$100000,0))&amp;CHAR(10),"")</f>
        <v/>
      </c>
      <c r="BM1482" s="94" t="str">
        <f t="shared" si="847"/>
        <v/>
      </c>
      <c r="BN1482" s="95" t="str">
        <f t="shared" si="866"/>
        <v/>
      </c>
      <c r="BP1482" s="18" t="str">
        <f t="shared" si="867"/>
        <v/>
      </c>
      <c r="BR1482" s="81" t="str">
        <f t="shared" si="846"/>
        <v/>
      </c>
      <c r="BU1482" s="138" t="str">
        <f t="shared" si="868"/>
        <v/>
      </c>
      <c r="BV1482" s="3" t="str">
        <f t="shared" si="869"/>
        <v/>
      </c>
      <c r="BW1482" s="3" t="str">
        <f t="shared" si="870"/>
        <v/>
      </c>
      <c r="BX1482" s="144" t="str">
        <f t="shared" si="871"/>
        <v/>
      </c>
      <c r="BY1482" s="18" t="str">
        <f t="shared" si="872"/>
        <v/>
      </c>
      <c r="BZ1482" s="18" t="str">
        <f t="shared" si="873"/>
        <v/>
      </c>
      <c r="CA1482" s="19" t="str">
        <f t="shared" si="874"/>
        <v/>
      </c>
    </row>
    <row r="1483" spans="4:79" x14ac:dyDescent="0.45">
      <c r="D1483" s="164" t="str">
        <f t="shared" si="875"/>
        <v/>
      </c>
      <c r="I1483" s="9" t="str">
        <f t="shared" si="848"/>
        <v/>
      </c>
      <c r="J1483" s="173" t="str">
        <f t="shared" si="849"/>
        <v/>
      </c>
      <c r="K1483" s="13"/>
      <c r="L1483" s="13"/>
      <c r="M1483" s="13"/>
      <c r="N1483" s="178" t="str">
        <f t="shared" si="850"/>
        <v/>
      </c>
      <c r="O1483" s="181" t="str">
        <f t="shared" si="851"/>
        <v/>
      </c>
      <c r="P1483" s="8" t="str">
        <f t="shared" si="852"/>
        <v/>
      </c>
      <c r="Q1483" s="8" t="str">
        <f t="shared" si="853"/>
        <v/>
      </c>
      <c r="R1483" s="8" t="str">
        <f t="shared" si="854"/>
        <v/>
      </c>
      <c r="S1483" s="8" t="str">
        <f t="shared" si="855"/>
        <v/>
      </c>
      <c r="T1483" s="8" t="str">
        <f t="shared" si="856"/>
        <v/>
      </c>
      <c r="U1483" s="8" t="str">
        <f t="shared" si="857"/>
        <v/>
      </c>
      <c r="V1483" s="16" t="str">
        <f t="shared" si="858"/>
        <v/>
      </c>
      <c r="W1483" s="129" t="str">
        <f t="shared" si="859"/>
        <v/>
      </c>
      <c r="X1483" s="8" t="str">
        <f t="shared" si="860"/>
        <v/>
      </c>
      <c r="Y1483" s="8" t="str">
        <f t="shared" si="861"/>
        <v/>
      </c>
      <c r="AQ1483" s="6" t="str">
        <f t="shared" si="862"/>
        <v/>
      </c>
      <c r="AR1483" s="128" t="str">
        <f t="shared" si="863"/>
        <v/>
      </c>
      <c r="AS1483" s="128" t="str">
        <f t="shared" si="864"/>
        <v/>
      </c>
      <c r="AT1483" s="139" t="str">
        <f t="shared" si="876"/>
        <v/>
      </c>
      <c r="BH1483" s="127" t="str">
        <f>IF(LEN(VBAsheet!H1483)&gt;0,$CD$4&amp;CHAR(10)&amp;$CD$5&amp;CHAR(10)&amp;$CD$6&amp;IF(VBAsheet!I1483="N",1,0)&amp;$CE$6&amp;CHAR(10)&amp;$CD$7&amp;CHAR(10)&amp;$CD$8&amp;VBAsheet!H1483&amp;$CE$8&amp;CHAR(10)&amp;$CD$9&amp;VBAsheet!K1483&amp;$CE$9&amp;CHAR(10)&amp;$CD$10&amp;VBAsheet!J1483-1&amp;$CE$10&amp;CHAR(10)&amp;$CD$11,"")</f>
        <v/>
      </c>
      <c r="BI1483"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3" s="18" t="str">
        <f>IF(LEN(X1483)&gt;0,$CD$23&amp;INDEX($CH$3:CH1486,MATCH(W1483,$CG$3:CG1486,0))&amp;$CE$23&amp;CHAR(10)&amp;$CD$24&amp;X1483&amp;$CE$24&amp;CHAR(10)&amp;$CD$25&amp;Y1483&amp;$CE$25&amp;CHAR(10),"")&amp;IF(LEN(AA1483)&gt;0,$CD$23&amp;INDEX($CH$3:CH1486,MATCH(Z1483,$CG$3:CG1486,0))&amp;$CE$23&amp;CHAR(10)&amp;$CD$24&amp;AA1483&amp;$CE$24&amp;CHAR(10)&amp;$CD$25&amp;AB1483&amp;$CE$25&amp;CHAR(10),"")&amp;IF(LEN(AD1483)&gt;0,$CD$23&amp;INDEX($CH$3:CH1486,MATCH(AC1483,$CG$3:CG1486,0))&amp;$CE$23&amp;CHAR(10)&amp;$CD$24&amp;AD1483&amp;$CE$24&amp;CHAR(10)&amp;$CD$25&amp;AE1483&amp;$CE$25&amp;CHAR(10),"")&amp;IF(LEN(AG1483)&gt;0,$CD$23&amp;INDEX($CH$3:CH1486,MATCH(AF1483,$CG$3:CG1486,0))&amp;$CE$23&amp;CHAR(10)&amp;$CD$24&amp;AG1483&amp;$CE$24&amp;CHAR(10)&amp;$CD$25&amp;AH1483&amp;$CE$25&amp;CHAR(10),"")&amp;IF(LEN(AJ1483)&gt;0,$CD$23&amp;INDEX($CH$3:CH1486,MATCH(AI1483,$CG$3:CG1486,0))&amp;$CE$23&amp;CHAR(10)&amp;$CD$24&amp;AJ1483&amp;$CE$24&amp;CHAR(10)&amp;$CD$25&amp;AK1483&amp;$CE$25&amp;CHAR(10),"")</f>
        <v/>
      </c>
      <c r="BK1483" s="18" t="str">
        <f>IF(LEN(J1483)&gt;0,INDEX($BH$2:$BH$100000,MATCH(J1483,VBAsheet!$H$2:$H$100000,0))&amp;CHAR(10),"")&amp;IF(LEN(K1483)&gt;0,INDEX($BH$2:$BH$100000,MATCH(K1483,VBAsheet!$H$2:$H$100000,0))&amp;CHAR(10),"")&amp;IF(LEN(L1483)&gt;0,INDEX($BH$2:$BH$100000,MATCH(L1483,VBAsheet!$H$2:$H$100000,0))&amp;CHAR(10),"")&amp;IF(LEN(M1483)&gt;0,INDEX($BH$2:$BH$100000,MATCH(M1483,VBAsheet!$H$2:$H$100000,0))&amp;CHAR(10),"")</f>
        <v/>
      </c>
      <c r="BM1483" s="94" t="str">
        <f t="shared" si="847"/>
        <v/>
      </c>
      <c r="BN1483" s="95" t="str">
        <f t="shared" si="866"/>
        <v/>
      </c>
      <c r="BP1483" s="18" t="str">
        <f t="shared" si="867"/>
        <v/>
      </c>
      <c r="BR1483" s="81" t="str">
        <f t="shared" si="846"/>
        <v/>
      </c>
      <c r="BU1483" s="138" t="str">
        <f t="shared" si="868"/>
        <v/>
      </c>
      <c r="BV1483" s="3" t="str">
        <f t="shared" si="869"/>
        <v/>
      </c>
      <c r="BW1483" s="3" t="str">
        <f t="shared" si="870"/>
        <v/>
      </c>
      <c r="BX1483" s="144" t="str">
        <f t="shared" si="871"/>
        <v/>
      </c>
      <c r="BY1483" s="18" t="str">
        <f t="shared" si="872"/>
        <v/>
      </c>
      <c r="BZ1483" s="18" t="str">
        <f t="shared" si="873"/>
        <v/>
      </c>
      <c r="CA1483" s="19" t="str">
        <f t="shared" si="874"/>
        <v/>
      </c>
    </row>
    <row r="1484" spans="4:79" x14ac:dyDescent="0.45">
      <c r="D1484" s="164" t="str">
        <f t="shared" si="875"/>
        <v/>
      </c>
      <c r="I1484" s="9" t="str">
        <f t="shared" si="848"/>
        <v/>
      </c>
      <c r="J1484" s="173" t="str">
        <f t="shared" si="849"/>
        <v/>
      </c>
      <c r="K1484" s="13"/>
      <c r="L1484" s="13"/>
      <c r="M1484" s="13"/>
      <c r="N1484" s="178" t="str">
        <f t="shared" si="850"/>
        <v/>
      </c>
      <c r="O1484" s="181" t="str">
        <f t="shared" si="851"/>
        <v/>
      </c>
      <c r="P1484" s="8" t="str">
        <f t="shared" si="852"/>
        <v/>
      </c>
      <c r="Q1484" s="8" t="str">
        <f t="shared" si="853"/>
        <v/>
      </c>
      <c r="R1484" s="8" t="str">
        <f t="shared" si="854"/>
        <v/>
      </c>
      <c r="S1484" s="8" t="str">
        <f t="shared" si="855"/>
        <v/>
      </c>
      <c r="T1484" s="8" t="str">
        <f t="shared" si="856"/>
        <v/>
      </c>
      <c r="U1484" s="8" t="str">
        <f t="shared" si="857"/>
        <v/>
      </c>
      <c r="V1484" s="16" t="str">
        <f t="shared" si="858"/>
        <v/>
      </c>
      <c r="W1484" s="129" t="str">
        <f t="shared" si="859"/>
        <v/>
      </c>
      <c r="X1484" s="8" t="str">
        <f t="shared" si="860"/>
        <v/>
      </c>
      <c r="Y1484" s="8" t="str">
        <f t="shared" si="861"/>
        <v/>
      </c>
      <c r="AQ1484" s="6" t="str">
        <f t="shared" si="862"/>
        <v/>
      </c>
      <c r="AR1484" s="128" t="str">
        <f t="shared" si="863"/>
        <v/>
      </c>
      <c r="AS1484" s="128" t="str">
        <f t="shared" si="864"/>
        <v/>
      </c>
      <c r="AT1484" s="139" t="str">
        <f t="shared" si="876"/>
        <v/>
      </c>
      <c r="BH1484" s="127" t="str">
        <f>IF(LEN(VBAsheet!H1484)&gt;0,$CD$4&amp;CHAR(10)&amp;$CD$5&amp;CHAR(10)&amp;$CD$6&amp;IF(VBAsheet!I1484="N",1,0)&amp;$CE$6&amp;CHAR(10)&amp;$CD$7&amp;CHAR(10)&amp;$CD$8&amp;VBAsheet!H1484&amp;$CE$8&amp;CHAR(10)&amp;$CD$9&amp;VBAsheet!K1484&amp;$CE$9&amp;CHAR(10)&amp;$CD$10&amp;VBAsheet!J1484-1&amp;$CE$10&amp;CHAR(10)&amp;$CD$11,"")</f>
        <v/>
      </c>
      <c r="BI1484"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4" s="18" t="str">
        <f>IF(LEN(X1484)&gt;0,$CD$23&amp;INDEX($CH$3:CH1487,MATCH(W1484,$CG$3:CG1487,0))&amp;$CE$23&amp;CHAR(10)&amp;$CD$24&amp;X1484&amp;$CE$24&amp;CHAR(10)&amp;$CD$25&amp;Y1484&amp;$CE$25&amp;CHAR(10),"")&amp;IF(LEN(AA1484)&gt;0,$CD$23&amp;INDEX($CH$3:CH1487,MATCH(Z1484,$CG$3:CG1487,0))&amp;$CE$23&amp;CHAR(10)&amp;$CD$24&amp;AA1484&amp;$CE$24&amp;CHAR(10)&amp;$CD$25&amp;AB1484&amp;$CE$25&amp;CHAR(10),"")&amp;IF(LEN(AD1484)&gt;0,$CD$23&amp;INDEX($CH$3:CH1487,MATCH(AC1484,$CG$3:CG1487,0))&amp;$CE$23&amp;CHAR(10)&amp;$CD$24&amp;AD1484&amp;$CE$24&amp;CHAR(10)&amp;$CD$25&amp;AE1484&amp;$CE$25&amp;CHAR(10),"")&amp;IF(LEN(AG1484)&gt;0,$CD$23&amp;INDEX($CH$3:CH1487,MATCH(AF1484,$CG$3:CG1487,0))&amp;$CE$23&amp;CHAR(10)&amp;$CD$24&amp;AG1484&amp;$CE$24&amp;CHAR(10)&amp;$CD$25&amp;AH1484&amp;$CE$25&amp;CHAR(10),"")&amp;IF(LEN(AJ1484)&gt;0,$CD$23&amp;INDEX($CH$3:CH1487,MATCH(AI1484,$CG$3:CG1487,0))&amp;$CE$23&amp;CHAR(10)&amp;$CD$24&amp;AJ1484&amp;$CE$24&amp;CHAR(10)&amp;$CD$25&amp;AK1484&amp;$CE$25&amp;CHAR(10),"")</f>
        <v/>
      </c>
      <c r="BK1484" s="18" t="str">
        <f>IF(LEN(J1484)&gt;0,INDEX($BH$2:$BH$100000,MATCH(J1484,VBAsheet!$H$2:$H$100000,0))&amp;CHAR(10),"")&amp;IF(LEN(K1484)&gt;0,INDEX($BH$2:$BH$100000,MATCH(K1484,VBAsheet!$H$2:$H$100000,0))&amp;CHAR(10),"")&amp;IF(LEN(L1484)&gt;0,INDEX($BH$2:$BH$100000,MATCH(L1484,VBAsheet!$H$2:$H$100000,0))&amp;CHAR(10),"")&amp;IF(LEN(M1484)&gt;0,INDEX($BH$2:$BH$100000,MATCH(M1484,VBAsheet!$H$2:$H$100000,0))&amp;CHAR(10),"")</f>
        <v/>
      </c>
      <c r="BM1484" s="94" t="str">
        <f t="shared" si="847"/>
        <v/>
      </c>
      <c r="BN1484" s="95" t="str">
        <f t="shared" si="866"/>
        <v/>
      </c>
      <c r="BP1484" s="18" t="str">
        <f t="shared" si="867"/>
        <v/>
      </c>
      <c r="BR1484" s="81" t="str">
        <f t="shared" si="846"/>
        <v/>
      </c>
      <c r="BU1484" s="138" t="str">
        <f t="shared" si="868"/>
        <v/>
      </c>
      <c r="BV1484" s="3" t="str">
        <f t="shared" si="869"/>
        <v/>
      </c>
      <c r="BW1484" s="3" t="str">
        <f t="shared" si="870"/>
        <v/>
      </c>
      <c r="BX1484" s="144" t="str">
        <f t="shared" si="871"/>
        <v/>
      </c>
      <c r="BY1484" s="18" t="str">
        <f t="shared" si="872"/>
        <v/>
      </c>
      <c r="BZ1484" s="18" t="str">
        <f t="shared" si="873"/>
        <v/>
      </c>
      <c r="CA1484" s="19" t="str">
        <f t="shared" si="874"/>
        <v/>
      </c>
    </row>
    <row r="1485" spans="4:79" x14ac:dyDescent="0.45">
      <c r="D1485" s="164" t="str">
        <f t="shared" si="875"/>
        <v/>
      </c>
      <c r="I1485" s="9" t="str">
        <f t="shared" si="848"/>
        <v/>
      </c>
      <c r="J1485" s="173" t="str">
        <f t="shared" si="849"/>
        <v/>
      </c>
      <c r="K1485" s="13"/>
      <c r="L1485" s="13"/>
      <c r="M1485" s="13"/>
      <c r="N1485" s="178" t="str">
        <f t="shared" si="850"/>
        <v/>
      </c>
      <c r="O1485" s="181" t="str">
        <f t="shared" si="851"/>
        <v/>
      </c>
      <c r="P1485" s="8" t="str">
        <f t="shared" si="852"/>
        <v/>
      </c>
      <c r="Q1485" s="8" t="str">
        <f t="shared" si="853"/>
        <v/>
      </c>
      <c r="R1485" s="8" t="str">
        <f t="shared" si="854"/>
        <v/>
      </c>
      <c r="S1485" s="8" t="str">
        <f t="shared" si="855"/>
        <v/>
      </c>
      <c r="T1485" s="8" t="str">
        <f t="shared" si="856"/>
        <v/>
      </c>
      <c r="U1485" s="8" t="str">
        <f t="shared" si="857"/>
        <v/>
      </c>
      <c r="V1485" s="16" t="str">
        <f t="shared" si="858"/>
        <v/>
      </c>
      <c r="W1485" s="129" t="str">
        <f t="shared" si="859"/>
        <v/>
      </c>
      <c r="X1485" s="8" t="str">
        <f t="shared" si="860"/>
        <v/>
      </c>
      <c r="Y1485" s="8" t="str">
        <f t="shared" si="861"/>
        <v/>
      </c>
      <c r="AQ1485" s="6" t="str">
        <f t="shared" si="862"/>
        <v/>
      </c>
      <c r="AR1485" s="128" t="str">
        <f t="shared" si="863"/>
        <v/>
      </c>
      <c r="AS1485" s="128" t="str">
        <f t="shared" si="864"/>
        <v/>
      </c>
      <c r="AT1485" s="139" t="str">
        <f t="shared" si="876"/>
        <v/>
      </c>
      <c r="BH1485" s="127" t="str">
        <f>IF(LEN(VBAsheet!H1485)&gt;0,$CD$4&amp;CHAR(10)&amp;$CD$5&amp;CHAR(10)&amp;$CD$6&amp;IF(VBAsheet!I1485="N",1,0)&amp;$CE$6&amp;CHAR(10)&amp;$CD$7&amp;CHAR(10)&amp;$CD$8&amp;VBAsheet!H1485&amp;$CE$8&amp;CHAR(10)&amp;$CD$9&amp;VBAsheet!K1485&amp;$CE$9&amp;CHAR(10)&amp;$CD$10&amp;VBAsheet!J1485-1&amp;$CE$10&amp;CHAR(10)&amp;$CD$11,"")</f>
        <v/>
      </c>
      <c r="BI1485"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5" s="18" t="str">
        <f>IF(LEN(X1485)&gt;0,$CD$23&amp;INDEX($CH$3:CH1488,MATCH(W1485,$CG$3:CG1488,0))&amp;$CE$23&amp;CHAR(10)&amp;$CD$24&amp;X1485&amp;$CE$24&amp;CHAR(10)&amp;$CD$25&amp;Y1485&amp;$CE$25&amp;CHAR(10),"")&amp;IF(LEN(AA1485)&gt;0,$CD$23&amp;INDEX($CH$3:CH1488,MATCH(Z1485,$CG$3:CG1488,0))&amp;$CE$23&amp;CHAR(10)&amp;$CD$24&amp;AA1485&amp;$CE$24&amp;CHAR(10)&amp;$CD$25&amp;AB1485&amp;$CE$25&amp;CHAR(10),"")&amp;IF(LEN(AD1485)&gt;0,$CD$23&amp;INDEX($CH$3:CH1488,MATCH(AC1485,$CG$3:CG1488,0))&amp;$CE$23&amp;CHAR(10)&amp;$CD$24&amp;AD1485&amp;$CE$24&amp;CHAR(10)&amp;$CD$25&amp;AE1485&amp;$CE$25&amp;CHAR(10),"")&amp;IF(LEN(AG1485)&gt;0,$CD$23&amp;INDEX($CH$3:CH1488,MATCH(AF1485,$CG$3:CG1488,0))&amp;$CE$23&amp;CHAR(10)&amp;$CD$24&amp;AG1485&amp;$CE$24&amp;CHAR(10)&amp;$CD$25&amp;AH1485&amp;$CE$25&amp;CHAR(10),"")&amp;IF(LEN(AJ1485)&gt;0,$CD$23&amp;INDEX($CH$3:CH1488,MATCH(AI1485,$CG$3:CG1488,0))&amp;$CE$23&amp;CHAR(10)&amp;$CD$24&amp;AJ1485&amp;$CE$24&amp;CHAR(10)&amp;$CD$25&amp;AK1485&amp;$CE$25&amp;CHAR(10),"")</f>
        <v/>
      </c>
      <c r="BK1485" s="18" t="str">
        <f>IF(LEN(J1485)&gt;0,INDEX($BH$2:$BH$100000,MATCH(J1485,VBAsheet!$H$2:$H$100000,0))&amp;CHAR(10),"")&amp;IF(LEN(K1485)&gt;0,INDEX($BH$2:$BH$100000,MATCH(K1485,VBAsheet!$H$2:$H$100000,0))&amp;CHAR(10),"")&amp;IF(LEN(L1485)&gt;0,INDEX($BH$2:$BH$100000,MATCH(L1485,VBAsheet!$H$2:$H$100000,0))&amp;CHAR(10),"")&amp;IF(LEN(M1485)&gt;0,INDEX($BH$2:$BH$100000,MATCH(M1485,VBAsheet!$H$2:$H$100000,0))&amp;CHAR(10),"")</f>
        <v/>
      </c>
      <c r="BM1485" s="94" t="str">
        <f t="shared" si="847"/>
        <v/>
      </c>
      <c r="BN1485" s="95" t="str">
        <f t="shared" si="866"/>
        <v/>
      </c>
      <c r="BP1485" s="18" t="str">
        <f t="shared" si="867"/>
        <v/>
      </c>
      <c r="BR1485" s="81" t="str">
        <f t="shared" si="846"/>
        <v/>
      </c>
      <c r="BU1485" s="138" t="str">
        <f t="shared" si="868"/>
        <v/>
      </c>
      <c r="BV1485" s="3" t="str">
        <f t="shared" si="869"/>
        <v/>
      </c>
      <c r="BW1485" s="3" t="str">
        <f t="shared" si="870"/>
        <v/>
      </c>
      <c r="BX1485" s="144" t="str">
        <f t="shared" si="871"/>
        <v/>
      </c>
      <c r="BY1485" s="18" t="str">
        <f t="shared" si="872"/>
        <v/>
      </c>
      <c r="BZ1485" s="18" t="str">
        <f t="shared" si="873"/>
        <v/>
      </c>
      <c r="CA1485" s="19" t="str">
        <f t="shared" si="874"/>
        <v/>
      </c>
    </row>
    <row r="1486" spans="4:79" x14ac:dyDescent="0.45">
      <c r="D1486" s="164" t="str">
        <f t="shared" si="875"/>
        <v/>
      </c>
      <c r="I1486" s="9" t="str">
        <f t="shared" si="848"/>
        <v/>
      </c>
      <c r="J1486" s="173" t="str">
        <f t="shared" si="849"/>
        <v/>
      </c>
      <c r="K1486" s="13"/>
      <c r="L1486" s="13"/>
      <c r="M1486" s="13"/>
      <c r="N1486" s="178" t="str">
        <f t="shared" si="850"/>
        <v/>
      </c>
      <c r="O1486" s="181" t="str">
        <f t="shared" si="851"/>
        <v/>
      </c>
      <c r="P1486" s="8" t="str">
        <f t="shared" si="852"/>
        <v/>
      </c>
      <c r="Q1486" s="8" t="str">
        <f t="shared" si="853"/>
        <v/>
      </c>
      <c r="R1486" s="8" t="str">
        <f t="shared" si="854"/>
        <v/>
      </c>
      <c r="S1486" s="8" t="str">
        <f t="shared" si="855"/>
        <v/>
      </c>
      <c r="T1486" s="8" t="str">
        <f t="shared" si="856"/>
        <v/>
      </c>
      <c r="U1486" s="8" t="str">
        <f t="shared" si="857"/>
        <v/>
      </c>
      <c r="V1486" s="16" t="str">
        <f t="shared" si="858"/>
        <v/>
      </c>
      <c r="W1486" s="129" t="str">
        <f t="shared" si="859"/>
        <v/>
      </c>
      <c r="X1486" s="8" t="str">
        <f t="shared" si="860"/>
        <v/>
      </c>
      <c r="Y1486" s="8" t="str">
        <f t="shared" si="861"/>
        <v/>
      </c>
      <c r="AQ1486" s="6" t="str">
        <f t="shared" si="862"/>
        <v/>
      </c>
      <c r="AR1486" s="128" t="str">
        <f t="shared" si="863"/>
        <v/>
      </c>
      <c r="AS1486" s="128" t="str">
        <f t="shared" si="864"/>
        <v/>
      </c>
      <c r="AT1486" s="139" t="str">
        <f t="shared" si="876"/>
        <v/>
      </c>
      <c r="BH1486" s="127" t="str">
        <f>IF(LEN(VBAsheet!H1486)&gt;0,$CD$4&amp;CHAR(10)&amp;$CD$5&amp;CHAR(10)&amp;$CD$6&amp;IF(VBAsheet!I1486="N",1,0)&amp;$CE$6&amp;CHAR(10)&amp;$CD$7&amp;CHAR(10)&amp;$CD$8&amp;VBAsheet!H1486&amp;$CE$8&amp;CHAR(10)&amp;$CD$9&amp;VBAsheet!K1486&amp;$CE$9&amp;CHAR(10)&amp;$CD$10&amp;VBAsheet!J1486-1&amp;$CE$10&amp;CHAR(10)&amp;$CD$11,"")</f>
        <v/>
      </c>
      <c r="BI1486"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6" s="18" t="str">
        <f>IF(LEN(X1486)&gt;0,$CD$23&amp;INDEX($CH$3:CH1489,MATCH(W1486,$CG$3:CG1489,0))&amp;$CE$23&amp;CHAR(10)&amp;$CD$24&amp;X1486&amp;$CE$24&amp;CHAR(10)&amp;$CD$25&amp;Y1486&amp;$CE$25&amp;CHAR(10),"")&amp;IF(LEN(AA1486)&gt;0,$CD$23&amp;INDEX($CH$3:CH1489,MATCH(Z1486,$CG$3:CG1489,0))&amp;$CE$23&amp;CHAR(10)&amp;$CD$24&amp;AA1486&amp;$CE$24&amp;CHAR(10)&amp;$CD$25&amp;AB1486&amp;$CE$25&amp;CHAR(10),"")&amp;IF(LEN(AD1486)&gt;0,$CD$23&amp;INDEX($CH$3:CH1489,MATCH(AC1486,$CG$3:CG1489,0))&amp;$CE$23&amp;CHAR(10)&amp;$CD$24&amp;AD1486&amp;$CE$24&amp;CHAR(10)&amp;$CD$25&amp;AE1486&amp;$CE$25&amp;CHAR(10),"")&amp;IF(LEN(AG1486)&gt;0,$CD$23&amp;INDEX($CH$3:CH1489,MATCH(AF1486,$CG$3:CG1489,0))&amp;$CE$23&amp;CHAR(10)&amp;$CD$24&amp;AG1486&amp;$CE$24&amp;CHAR(10)&amp;$CD$25&amp;AH1486&amp;$CE$25&amp;CHAR(10),"")&amp;IF(LEN(AJ1486)&gt;0,$CD$23&amp;INDEX($CH$3:CH1489,MATCH(AI1486,$CG$3:CG1489,0))&amp;$CE$23&amp;CHAR(10)&amp;$CD$24&amp;AJ1486&amp;$CE$24&amp;CHAR(10)&amp;$CD$25&amp;AK1486&amp;$CE$25&amp;CHAR(10),"")</f>
        <v/>
      </c>
      <c r="BK1486" s="18" t="str">
        <f>IF(LEN(J1486)&gt;0,INDEX($BH$2:$BH$100000,MATCH(J1486,VBAsheet!$H$2:$H$100000,0))&amp;CHAR(10),"")&amp;IF(LEN(K1486)&gt;0,INDEX($BH$2:$BH$100000,MATCH(K1486,VBAsheet!$H$2:$H$100000,0))&amp;CHAR(10),"")&amp;IF(LEN(L1486)&gt;0,INDEX($BH$2:$BH$100000,MATCH(L1486,VBAsheet!$H$2:$H$100000,0))&amp;CHAR(10),"")&amp;IF(LEN(M1486)&gt;0,INDEX($BH$2:$BH$100000,MATCH(M1486,VBAsheet!$H$2:$H$100000,0))&amp;CHAR(10),"")</f>
        <v/>
      </c>
      <c r="BM1486" s="94" t="str">
        <f t="shared" si="847"/>
        <v/>
      </c>
      <c r="BN1486" s="95" t="str">
        <f t="shared" si="866"/>
        <v/>
      </c>
      <c r="BP1486" s="18" t="str">
        <f t="shared" si="867"/>
        <v/>
      </c>
      <c r="BR1486" s="81" t="str">
        <f t="shared" si="846"/>
        <v/>
      </c>
      <c r="BU1486" s="138" t="str">
        <f t="shared" si="868"/>
        <v/>
      </c>
      <c r="BV1486" s="3" t="str">
        <f t="shared" si="869"/>
        <v/>
      </c>
      <c r="BW1486" s="3" t="str">
        <f t="shared" si="870"/>
        <v/>
      </c>
      <c r="BX1486" s="144" t="str">
        <f t="shared" si="871"/>
        <v/>
      </c>
      <c r="BY1486" s="18" t="str">
        <f t="shared" si="872"/>
        <v/>
      </c>
      <c r="BZ1486" s="18" t="str">
        <f t="shared" si="873"/>
        <v/>
      </c>
      <c r="CA1486" s="19" t="str">
        <f t="shared" si="874"/>
        <v/>
      </c>
    </row>
    <row r="1487" spans="4:79" x14ac:dyDescent="0.45">
      <c r="D1487" s="164" t="str">
        <f t="shared" si="875"/>
        <v/>
      </c>
      <c r="I1487" s="9" t="str">
        <f t="shared" si="848"/>
        <v/>
      </c>
      <c r="J1487" s="173" t="str">
        <f t="shared" si="849"/>
        <v/>
      </c>
      <c r="K1487" s="13"/>
      <c r="L1487" s="13"/>
      <c r="M1487" s="13"/>
      <c r="N1487" s="178" t="str">
        <f t="shared" si="850"/>
        <v/>
      </c>
      <c r="O1487" s="181" t="str">
        <f t="shared" si="851"/>
        <v/>
      </c>
      <c r="P1487" s="8" t="str">
        <f t="shared" si="852"/>
        <v/>
      </c>
      <c r="Q1487" s="8" t="str">
        <f t="shared" si="853"/>
        <v/>
      </c>
      <c r="R1487" s="8" t="str">
        <f t="shared" si="854"/>
        <v/>
      </c>
      <c r="S1487" s="8" t="str">
        <f t="shared" si="855"/>
        <v/>
      </c>
      <c r="T1487" s="8" t="str">
        <f t="shared" si="856"/>
        <v/>
      </c>
      <c r="U1487" s="8" t="str">
        <f t="shared" si="857"/>
        <v/>
      </c>
      <c r="V1487" s="16" t="str">
        <f t="shared" si="858"/>
        <v/>
      </c>
      <c r="W1487" s="129" t="str">
        <f t="shared" si="859"/>
        <v/>
      </c>
      <c r="X1487" s="8" t="str">
        <f t="shared" si="860"/>
        <v/>
      </c>
      <c r="Y1487" s="8" t="str">
        <f t="shared" si="861"/>
        <v/>
      </c>
      <c r="AQ1487" s="6" t="str">
        <f t="shared" si="862"/>
        <v/>
      </c>
      <c r="AR1487" s="128" t="str">
        <f t="shared" si="863"/>
        <v/>
      </c>
      <c r="AS1487" s="128" t="str">
        <f t="shared" si="864"/>
        <v/>
      </c>
      <c r="AT1487" s="139" t="str">
        <f t="shared" si="876"/>
        <v/>
      </c>
      <c r="BH1487" s="127" t="str">
        <f>IF(LEN(VBAsheet!H1487)&gt;0,$CD$4&amp;CHAR(10)&amp;$CD$5&amp;CHAR(10)&amp;$CD$6&amp;IF(VBAsheet!I1487="N",1,0)&amp;$CE$6&amp;CHAR(10)&amp;$CD$7&amp;CHAR(10)&amp;$CD$8&amp;VBAsheet!H1487&amp;$CE$8&amp;CHAR(10)&amp;$CD$9&amp;VBAsheet!K1487&amp;$CE$9&amp;CHAR(10)&amp;$CD$10&amp;VBAsheet!J1487-1&amp;$CE$10&amp;CHAR(10)&amp;$CD$11,"")</f>
        <v/>
      </c>
      <c r="BI1487"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7" s="18" t="str">
        <f>IF(LEN(X1487)&gt;0,$CD$23&amp;INDEX($CH$3:CH1490,MATCH(W1487,$CG$3:CG1490,0))&amp;$CE$23&amp;CHAR(10)&amp;$CD$24&amp;X1487&amp;$CE$24&amp;CHAR(10)&amp;$CD$25&amp;Y1487&amp;$CE$25&amp;CHAR(10),"")&amp;IF(LEN(AA1487)&gt;0,$CD$23&amp;INDEX($CH$3:CH1490,MATCH(Z1487,$CG$3:CG1490,0))&amp;$CE$23&amp;CHAR(10)&amp;$CD$24&amp;AA1487&amp;$CE$24&amp;CHAR(10)&amp;$CD$25&amp;AB1487&amp;$CE$25&amp;CHAR(10),"")&amp;IF(LEN(AD1487)&gt;0,$CD$23&amp;INDEX($CH$3:CH1490,MATCH(AC1487,$CG$3:CG1490,0))&amp;$CE$23&amp;CHAR(10)&amp;$CD$24&amp;AD1487&amp;$CE$24&amp;CHAR(10)&amp;$CD$25&amp;AE1487&amp;$CE$25&amp;CHAR(10),"")&amp;IF(LEN(AG1487)&gt;0,$CD$23&amp;INDEX($CH$3:CH1490,MATCH(AF1487,$CG$3:CG1490,0))&amp;$CE$23&amp;CHAR(10)&amp;$CD$24&amp;AG1487&amp;$CE$24&amp;CHAR(10)&amp;$CD$25&amp;AH1487&amp;$CE$25&amp;CHAR(10),"")&amp;IF(LEN(AJ1487)&gt;0,$CD$23&amp;INDEX($CH$3:CH1490,MATCH(AI1487,$CG$3:CG1490,0))&amp;$CE$23&amp;CHAR(10)&amp;$CD$24&amp;AJ1487&amp;$CE$24&amp;CHAR(10)&amp;$CD$25&amp;AK1487&amp;$CE$25&amp;CHAR(10),"")</f>
        <v/>
      </c>
      <c r="BK1487" s="18" t="str">
        <f>IF(LEN(J1487)&gt;0,INDEX($BH$2:$BH$100000,MATCH(J1487,VBAsheet!$H$2:$H$100000,0))&amp;CHAR(10),"")&amp;IF(LEN(K1487)&gt;0,INDEX($BH$2:$BH$100000,MATCH(K1487,VBAsheet!$H$2:$H$100000,0))&amp;CHAR(10),"")&amp;IF(LEN(L1487)&gt;0,INDEX($BH$2:$BH$100000,MATCH(L1487,VBAsheet!$H$2:$H$100000,0))&amp;CHAR(10),"")&amp;IF(LEN(M1487)&gt;0,INDEX($BH$2:$BH$100000,MATCH(M1487,VBAsheet!$H$2:$H$100000,0))&amp;CHAR(10),"")</f>
        <v/>
      </c>
      <c r="BM1487" s="94" t="str">
        <f t="shared" si="847"/>
        <v/>
      </c>
      <c r="BN1487" s="95" t="str">
        <f t="shared" si="866"/>
        <v/>
      </c>
      <c r="BP1487" s="18" t="str">
        <f t="shared" si="867"/>
        <v/>
      </c>
      <c r="BR1487" s="81" t="str">
        <f t="shared" si="846"/>
        <v/>
      </c>
      <c r="BU1487" s="138" t="str">
        <f t="shared" si="868"/>
        <v/>
      </c>
      <c r="BV1487" s="3" t="str">
        <f t="shared" si="869"/>
        <v/>
      </c>
      <c r="BW1487" s="3" t="str">
        <f t="shared" si="870"/>
        <v/>
      </c>
      <c r="BX1487" s="144" t="str">
        <f t="shared" si="871"/>
        <v/>
      </c>
      <c r="BY1487" s="18" t="str">
        <f t="shared" si="872"/>
        <v/>
      </c>
      <c r="BZ1487" s="18" t="str">
        <f t="shared" si="873"/>
        <v/>
      </c>
      <c r="CA1487" s="19" t="str">
        <f t="shared" si="874"/>
        <v/>
      </c>
    </row>
    <row r="1488" spans="4:79" x14ac:dyDescent="0.45">
      <c r="D1488" s="164" t="str">
        <f t="shared" si="875"/>
        <v/>
      </c>
      <c r="I1488" s="9" t="str">
        <f t="shared" si="848"/>
        <v/>
      </c>
      <c r="J1488" s="173" t="str">
        <f t="shared" si="849"/>
        <v/>
      </c>
      <c r="K1488" s="13"/>
      <c r="L1488" s="13"/>
      <c r="M1488" s="13"/>
      <c r="N1488" s="178" t="str">
        <f t="shared" si="850"/>
        <v/>
      </c>
      <c r="O1488" s="181" t="str">
        <f t="shared" si="851"/>
        <v/>
      </c>
      <c r="P1488" s="8" t="str">
        <f t="shared" si="852"/>
        <v/>
      </c>
      <c r="Q1488" s="8" t="str">
        <f t="shared" si="853"/>
        <v/>
      </c>
      <c r="R1488" s="8" t="str">
        <f t="shared" si="854"/>
        <v/>
      </c>
      <c r="S1488" s="8" t="str">
        <f t="shared" si="855"/>
        <v/>
      </c>
      <c r="T1488" s="8" t="str">
        <f t="shared" si="856"/>
        <v/>
      </c>
      <c r="U1488" s="8" t="str">
        <f t="shared" si="857"/>
        <v/>
      </c>
      <c r="V1488" s="16" t="str">
        <f t="shared" si="858"/>
        <v/>
      </c>
      <c r="W1488" s="129" t="str">
        <f t="shared" si="859"/>
        <v/>
      </c>
      <c r="X1488" s="8" t="str">
        <f t="shared" si="860"/>
        <v/>
      </c>
      <c r="Y1488" s="8" t="str">
        <f t="shared" si="861"/>
        <v/>
      </c>
      <c r="AQ1488" s="6" t="str">
        <f t="shared" si="862"/>
        <v/>
      </c>
      <c r="AR1488" s="128" t="str">
        <f t="shared" si="863"/>
        <v/>
      </c>
      <c r="AS1488" s="128" t="str">
        <f t="shared" si="864"/>
        <v/>
      </c>
      <c r="AT1488" s="139" t="str">
        <f t="shared" si="876"/>
        <v/>
      </c>
      <c r="BH1488" s="127" t="str">
        <f>IF(LEN(VBAsheet!H1488)&gt;0,$CD$4&amp;CHAR(10)&amp;$CD$5&amp;CHAR(10)&amp;$CD$6&amp;IF(VBAsheet!I1488="N",1,0)&amp;$CE$6&amp;CHAR(10)&amp;$CD$7&amp;CHAR(10)&amp;$CD$8&amp;VBAsheet!H1488&amp;$CE$8&amp;CHAR(10)&amp;$CD$9&amp;VBAsheet!K1488&amp;$CE$9&amp;CHAR(10)&amp;$CD$10&amp;VBAsheet!J1488-1&amp;$CE$10&amp;CHAR(10)&amp;$CD$11,"")</f>
        <v/>
      </c>
      <c r="BI1488"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8" s="18" t="str">
        <f>IF(LEN(X1488)&gt;0,$CD$23&amp;INDEX($CH$3:CH1491,MATCH(W1488,$CG$3:CG1491,0))&amp;$CE$23&amp;CHAR(10)&amp;$CD$24&amp;X1488&amp;$CE$24&amp;CHAR(10)&amp;$CD$25&amp;Y1488&amp;$CE$25&amp;CHAR(10),"")&amp;IF(LEN(AA1488)&gt;0,$CD$23&amp;INDEX($CH$3:CH1491,MATCH(Z1488,$CG$3:CG1491,0))&amp;$CE$23&amp;CHAR(10)&amp;$CD$24&amp;AA1488&amp;$CE$24&amp;CHAR(10)&amp;$CD$25&amp;AB1488&amp;$CE$25&amp;CHAR(10),"")&amp;IF(LEN(AD1488)&gt;0,$CD$23&amp;INDEX($CH$3:CH1491,MATCH(AC1488,$CG$3:CG1491,0))&amp;$CE$23&amp;CHAR(10)&amp;$CD$24&amp;AD1488&amp;$CE$24&amp;CHAR(10)&amp;$CD$25&amp;AE1488&amp;$CE$25&amp;CHAR(10),"")&amp;IF(LEN(AG1488)&gt;0,$CD$23&amp;INDEX($CH$3:CH1491,MATCH(AF1488,$CG$3:CG1491,0))&amp;$CE$23&amp;CHAR(10)&amp;$CD$24&amp;AG1488&amp;$CE$24&amp;CHAR(10)&amp;$CD$25&amp;AH1488&amp;$CE$25&amp;CHAR(10),"")&amp;IF(LEN(AJ1488)&gt;0,$CD$23&amp;INDEX($CH$3:CH1491,MATCH(AI1488,$CG$3:CG1491,0))&amp;$CE$23&amp;CHAR(10)&amp;$CD$24&amp;AJ1488&amp;$CE$24&amp;CHAR(10)&amp;$CD$25&amp;AK1488&amp;$CE$25&amp;CHAR(10),"")</f>
        <v/>
      </c>
      <c r="BK1488" s="18" t="str">
        <f>IF(LEN(J1488)&gt;0,INDEX($BH$2:$BH$100000,MATCH(J1488,VBAsheet!$H$2:$H$100000,0))&amp;CHAR(10),"")&amp;IF(LEN(K1488)&gt;0,INDEX($BH$2:$BH$100000,MATCH(K1488,VBAsheet!$H$2:$H$100000,0))&amp;CHAR(10),"")&amp;IF(LEN(L1488)&gt;0,INDEX($BH$2:$BH$100000,MATCH(L1488,VBAsheet!$H$2:$H$100000,0))&amp;CHAR(10),"")&amp;IF(LEN(M1488)&gt;0,INDEX($BH$2:$BH$100000,MATCH(M1488,VBAsheet!$H$2:$H$100000,0))&amp;CHAR(10),"")</f>
        <v/>
      </c>
      <c r="BM1488" s="94" t="str">
        <f t="shared" si="847"/>
        <v/>
      </c>
      <c r="BN1488" s="95" t="str">
        <f t="shared" si="866"/>
        <v/>
      </c>
      <c r="BP1488" s="18" t="str">
        <f t="shared" si="867"/>
        <v/>
      </c>
      <c r="BR1488" s="81" t="str">
        <f t="shared" si="846"/>
        <v/>
      </c>
      <c r="BU1488" s="138" t="str">
        <f t="shared" si="868"/>
        <v/>
      </c>
      <c r="BV1488" s="3" t="str">
        <f t="shared" si="869"/>
        <v/>
      </c>
      <c r="BW1488" s="3" t="str">
        <f t="shared" si="870"/>
        <v/>
      </c>
      <c r="BX1488" s="144" t="str">
        <f t="shared" si="871"/>
        <v/>
      </c>
      <c r="BY1488" s="18" t="str">
        <f t="shared" si="872"/>
        <v/>
      </c>
      <c r="BZ1488" s="18" t="str">
        <f t="shared" si="873"/>
        <v/>
      </c>
      <c r="CA1488" s="19" t="str">
        <f t="shared" si="874"/>
        <v/>
      </c>
    </row>
    <row r="1489" spans="4:79" x14ac:dyDescent="0.45">
      <c r="D1489" s="164" t="str">
        <f t="shared" si="875"/>
        <v/>
      </c>
      <c r="I1489" s="9" t="str">
        <f t="shared" si="848"/>
        <v/>
      </c>
      <c r="J1489" s="173" t="str">
        <f t="shared" si="849"/>
        <v/>
      </c>
      <c r="K1489" s="13"/>
      <c r="L1489" s="13"/>
      <c r="M1489" s="13"/>
      <c r="N1489" s="178" t="str">
        <f t="shared" si="850"/>
        <v/>
      </c>
      <c r="O1489" s="181" t="str">
        <f t="shared" si="851"/>
        <v/>
      </c>
      <c r="P1489" s="8" t="str">
        <f t="shared" si="852"/>
        <v/>
      </c>
      <c r="Q1489" s="8" t="str">
        <f t="shared" si="853"/>
        <v/>
      </c>
      <c r="R1489" s="8" t="str">
        <f t="shared" si="854"/>
        <v/>
      </c>
      <c r="S1489" s="8" t="str">
        <f t="shared" si="855"/>
        <v/>
      </c>
      <c r="T1489" s="8" t="str">
        <f t="shared" si="856"/>
        <v/>
      </c>
      <c r="U1489" s="8" t="str">
        <f t="shared" si="857"/>
        <v/>
      </c>
      <c r="V1489" s="16" t="str">
        <f t="shared" si="858"/>
        <v/>
      </c>
      <c r="W1489" s="129" t="str">
        <f t="shared" si="859"/>
        <v/>
      </c>
      <c r="X1489" s="8" t="str">
        <f t="shared" si="860"/>
        <v/>
      </c>
      <c r="Y1489" s="8" t="str">
        <f t="shared" si="861"/>
        <v/>
      </c>
      <c r="AQ1489" s="6" t="str">
        <f t="shared" si="862"/>
        <v/>
      </c>
      <c r="AR1489" s="128" t="str">
        <f t="shared" si="863"/>
        <v/>
      </c>
      <c r="AS1489" s="128" t="str">
        <f t="shared" si="864"/>
        <v/>
      </c>
      <c r="AT1489" s="139" t="str">
        <f t="shared" si="876"/>
        <v/>
      </c>
      <c r="BH1489" s="127" t="str">
        <f>IF(LEN(VBAsheet!H1489)&gt;0,$CD$4&amp;CHAR(10)&amp;$CD$5&amp;CHAR(10)&amp;$CD$6&amp;IF(VBAsheet!I1489="N",1,0)&amp;$CE$6&amp;CHAR(10)&amp;$CD$7&amp;CHAR(10)&amp;$CD$8&amp;VBAsheet!H1489&amp;$CE$8&amp;CHAR(10)&amp;$CD$9&amp;VBAsheet!K1489&amp;$CE$9&amp;CHAR(10)&amp;$CD$10&amp;VBAsheet!J1489-1&amp;$CE$10&amp;CHAR(10)&amp;$CD$11,"")</f>
        <v/>
      </c>
      <c r="BI1489"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89" s="18" t="str">
        <f>IF(LEN(X1489)&gt;0,$CD$23&amp;INDEX($CH$3:CH1492,MATCH(W1489,$CG$3:CG1492,0))&amp;$CE$23&amp;CHAR(10)&amp;$CD$24&amp;X1489&amp;$CE$24&amp;CHAR(10)&amp;$CD$25&amp;Y1489&amp;$CE$25&amp;CHAR(10),"")&amp;IF(LEN(AA1489)&gt;0,$CD$23&amp;INDEX($CH$3:CH1492,MATCH(Z1489,$CG$3:CG1492,0))&amp;$CE$23&amp;CHAR(10)&amp;$CD$24&amp;AA1489&amp;$CE$24&amp;CHAR(10)&amp;$CD$25&amp;AB1489&amp;$CE$25&amp;CHAR(10),"")&amp;IF(LEN(AD1489)&gt;0,$CD$23&amp;INDEX($CH$3:CH1492,MATCH(AC1489,$CG$3:CG1492,0))&amp;$CE$23&amp;CHAR(10)&amp;$CD$24&amp;AD1489&amp;$CE$24&amp;CHAR(10)&amp;$CD$25&amp;AE1489&amp;$CE$25&amp;CHAR(10),"")&amp;IF(LEN(AG1489)&gt;0,$CD$23&amp;INDEX($CH$3:CH1492,MATCH(AF1489,$CG$3:CG1492,0))&amp;$CE$23&amp;CHAR(10)&amp;$CD$24&amp;AG1489&amp;$CE$24&amp;CHAR(10)&amp;$CD$25&amp;AH1489&amp;$CE$25&amp;CHAR(10),"")&amp;IF(LEN(AJ1489)&gt;0,$CD$23&amp;INDEX($CH$3:CH1492,MATCH(AI1489,$CG$3:CG1492,0))&amp;$CE$23&amp;CHAR(10)&amp;$CD$24&amp;AJ1489&amp;$CE$24&amp;CHAR(10)&amp;$CD$25&amp;AK1489&amp;$CE$25&amp;CHAR(10),"")</f>
        <v/>
      </c>
      <c r="BK1489" s="18" t="str">
        <f>IF(LEN(J1489)&gt;0,INDEX($BH$2:$BH$100000,MATCH(J1489,VBAsheet!$H$2:$H$100000,0))&amp;CHAR(10),"")&amp;IF(LEN(K1489)&gt;0,INDEX($BH$2:$BH$100000,MATCH(K1489,VBAsheet!$H$2:$H$100000,0))&amp;CHAR(10),"")&amp;IF(LEN(L1489)&gt;0,INDEX($BH$2:$BH$100000,MATCH(L1489,VBAsheet!$H$2:$H$100000,0))&amp;CHAR(10),"")&amp;IF(LEN(M1489)&gt;0,INDEX($BH$2:$BH$100000,MATCH(M1489,VBAsheet!$H$2:$H$100000,0))&amp;CHAR(10),"")</f>
        <v/>
      </c>
      <c r="BM1489" s="94" t="str">
        <f t="shared" si="847"/>
        <v/>
      </c>
      <c r="BN1489" s="95" t="str">
        <f t="shared" si="866"/>
        <v/>
      </c>
      <c r="BP1489" s="18" t="str">
        <f t="shared" si="867"/>
        <v/>
      </c>
      <c r="BR1489" s="81" t="str">
        <f t="shared" si="846"/>
        <v/>
      </c>
      <c r="BU1489" s="138" t="str">
        <f t="shared" si="868"/>
        <v/>
      </c>
      <c r="BV1489" s="3" t="str">
        <f t="shared" si="869"/>
        <v/>
      </c>
      <c r="BW1489" s="3" t="str">
        <f t="shared" si="870"/>
        <v/>
      </c>
      <c r="BX1489" s="144" t="str">
        <f t="shared" si="871"/>
        <v/>
      </c>
      <c r="BY1489" s="18" t="str">
        <f t="shared" si="872"/>
        <v/>
      </c>
      <c r="BZ1489" s="18" t="str">
        <f t="shared" si="873"/>
        <v/>
      </c>
      <c r="CA1489" s="19" t="str">
        <f t="shared" si="874"/>
        <v/>
      </c>
    </row>
    <row r="1490" spans="4:79" x14ac:dyDescent="0.45">
      <c r="D1490" s="164" t="str">
        <f t="shared" si="875"/>
        <v/>
      </c>
      <c r="I1490" s="9" t="str">
        <f t="shared" si="848"/>
        <v/>
      </c>
      <c r="J1490" s="173" t="str">
        <f t="shared" si="849"/>
        <v/>
      </c>
      <c r="K1490" s="13"/>
      <c r="L1490" s="13"/>
      <c r="M1490" s="13"/>
      <c r="N1490" s="178" t="str">
        <f t="shared" si="850"/>
        <v/>
      </c>
      <c r="O1490" s="181" t="str">
        <f t="shared" si="851"/>
        <v/>
      </c>
      <c r="P1490" s="8" t="str">
        <f t="shared" si="852"/>
        <v/>
      </c>
      <c r="Q1490" s="8" t="str">
        <f t="shared" si="853"/>
        <v/>
      </c>
      <c r="R1490" s="8" t="str">
        <f t="shared" si="854"/>
        <v/>
      </c>
      <c r="S1490" s="8" t="str">
        <f t="shared" si="855"/>
        <v/>
      </c>
      <c r="T1490" s="8" t="str">
        <f t="shared" si="856"/>
        <v/>
      </c>
      <c r="U1490" s="8" t="str">
        <f t="shared" si="857"/>
        <v/>
      </c>
      <c r="V1490" s="16" t="str">
        <f t="shared" si="858"/>
        <v/>
      </c>
      <c r="W1490" s="129" t="str">
        <f t="shared" si="859"/>
        <v/>
      </c>
      <c r="X1490" s="8" t="str">
        <f t="shared" si="860"/>
        <v/>
      </c>
      <c r="Y1490" s="8" t="str">
        <f t="shared" si="861"/>
        <v/>
      </c>
      <c r="AQ1490" s="6" t="str">
        <f t="shared" si="862"/>
        <v/>
      </c>
      <c r="AR1490" s="128" t="str">
        <f t="shared" si="863"/>
        <v/>
      </c>
      <c r="AS1490" s="128" t="str">
        <f t="shared" si="864"/>
        <v/>
      </c>
      <c r="AT1490" s="139" t="str">
        <f t="shared" si="876"/>
        <v/>
      </c>
      <c r="BH1490" s="127" t="str">
        <f>IF(LEN(VBAsheet!H1490)&gt;0,$CD$4&amp;CHAR(10)&amp;$CD$5&amp;CHAR(10)&amp;$CD$6&amp;IF(VBAsheet!I1490="N",1,0)&amp;$CE$6&amp;CHAR(10)&amp;$CD$7&amp;CHAR(10)&amp;$CD$8&amp;VBAsheet!H1490&amp;$CE$8&amp;CHAR(10)&amp;$CD$9&amp;VBAsheet!K1490&amp;$CE$9&amp;CHAR(10)&amp;$CD$10&amp;VBAsheet!J1490-1&amp;$CE$10&amp;CHAR(10)&amp;$CD$11,"")</f>
        <v/>
      </c>
      <c r="BI1490"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0" s="18" t="str">
        <f>IF(LEN(X1490)&gt;0,$CD$23&amp;INDEX($CH$3:CH1493,MATCH(W1490,$CG$3:CG1493,0))&amp;$CE$23&amp;CHAR(10)&amp;$CD$24&amp;X1490&amp;$CE$24&amp;CHAR(10)&amp;$CD$25&amp;Y1490&amp;$CE$25&amp;CHAR(10),"")&amp;IF(LEN(AA1490)&gt;0,$CD$23&amp;INDEX($CH$3:CH1493,MATCH(Z1490,$CG$3:CG1493,0))&amp;$CE$23&amp;CHAR(10)&amp;$CD$24&amp;AA1490&amp;$CE$24&amp;CHAR(10)&amp;$CD$25&amp;AB1490&amp;$CE$25&amp;CHAR(10),"")&amp;IF(LEN(AD1490)&gt;0,$CD$23&amp;INDEX($CH$3:CH1493,MATCH(AC1490,$CG$3:CG1493,0))&amp;$CE$23&amp;CHAR(10)&amp;$CD$24&amp;AD1490&amp;$CE$24&amp;CHAR(10)&amp;$CD$25&amp;AE1490&amp;$CE$25&amp;CHAR(10),"")&amp;IF(LEN(AG1490)&gt;0,$CD$23&amp;INDEX($CH$3:CH1493,MATCH(AF1490,$CG$3:CG1493,0))&amp;$CE$23&amp;CHAR(10)&amp;$CD$24&amp;AG1490&amp;$CE$24&amp;CHAR(10)&amp;$CD$25&amp;AH1490&amp;$CE$25&amp;CHAR(10),"")&amp;IF(LEN(AJ1490)&gt;0,$CD$23&amp;INDEX($CH$3:CH1493,MATCH(AI1490,$CG$3:CG1493,0))&amp;$CE$23&amp;CHAR(10)&amp;$CD$24&amp;AJ1490&amp;$CE$24&amp;CHAR(10)&amp;$CD$25&amp;AK1490&amp;$CE$25&amp;CHAR(10),"")</f>
        <v/>
      </c>
      <c r="BK1490" s="18" t="str">
        <f>IF(LEN(J1490)&gt;0,INDEX($BH$2:$BH$100000,MATCH(J1490,VBAsheet!$H$2:$H$100000,0))&amp;CHAR(10),"")&amp;IF(LEN(K1490)&gt;0,INDEX($BH$2:$BH$100000,MATCH(K1490,VBAsheet!$H$2:$H$100000,0))&amp;CHAR(10),"")&amp;IF(LEN(L1490)&gt;0,INDEX($BH$2:$BH$100000,MATCH(L1490,VBAsheet!$H$2:$H$100000,0))&amp;CHAR(10),"")&amp;IF(LEN(M1490)&gt;0,INDEX($BH$2:$BH$100000,MATCH(M1490,VBAsheet!$H$2:$H$100000,0))&amp;CHAR(10),"")</f>
        <v/>
      </c>
      <c r="BM1490" s="94" t="str">
        <f t="shared" si="847"/>
        <v/>
      </c>
      <c r="BN1490" s="95" t="str">
        <f t="shared" si="866"/>
        <v/>
      </c>
      <c r="BP1490" s="18" t="str">
        <f t="shared" si="867"/>
        <v/>
      </c>
      <c r="BR1490" s="81" t="str">
        <f t="shared" ref="BR1490:BR1553" si="877">IF(LEN(E1490)&gt;0,IF(E1490&lt;&gt;E1489,$CK$2&amp;E1490&amp;$CL$2&amp;$CK$3&amp;G1490&amp;$CL$3&amp;F1490&amp;$CM$3&amp;CHAR(10),$CK$3&amp;G1490&amp;$CL$3&amp;F1490&amp;$CM$3&amp;CHAR(10))&amp;IF(E1490=E1491,"",$CK$4),"")</f>
        <v/>
      </c>
      <c r="BU1490" s="138" t="str">
        <f t="shared" si="868"/>
        <v/>
      </c>
      <c r="BV1490" s="3" t="str">
        <f t="shared" si="869"/>
        <v/>
      </c>
      <c r="BW1490" s="3" t="str">
        <f t="shared" si="870"/>
        <v/>
      </c>
      <c r="BX1490" s="144" t="str">
        <f t="shared" si="871"/>
        <v/>
      </c>
      <c r="BY1490" s="18" t="str">
        <f t="shared" si="872"/>
        <v/>
      </c>
      <c r="BZ1490" s="18" t="str">
        <f t="shared" si="873"/>
        <v/>
      </c>
      <c r="CA1490" s="19" t="str">
        <f t="shared" si="874"/>
        <v/>
      </c>
    </row>
    <row r="1491" spans="4:79" x14ac:dyDescent="0.45">
      <c r="D1491" s="164" t="str">
        <f t="shared" si="875"/>
        <v/>
      </c>
      <c r="I1491" s="9" t="str">
        <f t="shared" si="848"/>
        <v/>
      </c>
      <c r="J1491" s="173" t="str">
        <f t="shared" si="849"/>
        <v/>
      </c>
      <c r="K1491" s="13"/>
      <c r="L1491" s="13"/>
      <c r="M1491" s="13"/>
      <c r="N1491" s="178" t="str">
        <f t="shared" si="850"/>
        <v/>
      </c>
      <c r="O1491" s="181" t="str">
        <f t="shared" si="851"/>
        <v/>
      </c>
      <c r="P1491" s="8" t="str">
        <f t="shared" si="852"/>
        <v/>
      </c>
      <c r="Q1491" s="8" t="str">
        <f t="shared" si="853"/>
        <v/>
      </c>
      <c r="R1491" s="8" t="str">
        <f t="shared" si="854"/>
        <v/>
      </c>
      <c r="S1491" s="8" t="str">
        <f t="shared" si="855"/>
        <v/>
      </c>
      <c r="T1491" s="8" t="str">
        <f t="shared" si="856"/>
        <v/>
      </c>
      <c r="U1491" s="8" t="str">
        <f t="shared" si="857"/>
        <v/>
      </c>
      <c r="V1491" s="16" t="str">
        <f t="shared" si="858"/>
        <v/>
      </c>
      <c r="W1491" s="129" t="str">
        <f t="shared" si="859"/>
        <v/>
      </c>
      <c r="X1491" s="8" t="str">
        <f t="shared" si="860"/>
        <v/>
      </c>
      <c r="Y1491" s="8" t="str">
        <f t="shared" si="861"/>
        <v/>
      </c>
      <c r="AQ1491" s="6" t="str">
        <f t="shared" si="862"/>
        <v/>
      </c>
      <c r="AR1491" s="128" t="str">
        <f t="shared" si="863"/>
        <v/>
      </c>
      <c r="AS1491" s="128" t="str">
        <f t="shared" si="864"/>
        <v/>
      </c>
      <c r="AT1491" s="139" t="str">
        <f t="shared" si="876"/>
        <v/>
      </c>
      <c r="BH1491" s="127" t="str">
        <f>IF(LEN(VBAsheet!H1491)&gt;0,$CD$4&amp;CHAR(10)&amp;$CD$5&amp;CHAR(10)&amp;$CD$6&amp;IF(VBAsheet!I1491="N",1,0)&amp;$CE$6&amp;CHAR(10)&amp;$CD$7&amp;CHAR(10)&amp;$CD$8&amp;VBAsheet!H1491&amp;$CE$8&amp;CHAR(10)&amp;$CD$9&amp;VBAsheet!K1491&amp;$CE$9&amp;CHAR(10)&amp;$CD$10&amp;VBAsheet!J1491-1&amp;$CE$10&amp;CHAR(10)&amp;$CD$11,"")</f>
        <v/>
      </c>
      <c r="BI1491"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1" s="18" t="str">
        <f>IF(LEN(X1491)&gt;0,$CD$23&amp;INDEX($CH$3:CH1494,MATCH(W1491,$CG$3:CG1494,0))&amp;$CE$23&amp;CHAR(10)&amp;$CD$24&amp;X1491&amp;$CE$24&amp;CHAR(10)&amp;$CD$25&amp;Y1491&amp;$CE$25&amp;CHAR(10),"")&amp;IF(LEN(AA1491)&gt;0,$CD$23&amp;INDEX($CH$3:CH1494,MATCH(Z1491,$CG$3:CG1494,0))&amp;$CE$23&amp;CHAR(10)&amp;$CD$24&amp;AA1491&amp;$CE$24&amp;CHAR(10)&amp;$CD$25&amp;AB1491&amp;$CE$25&amp;CHAR(10),"")&amp;IF(LEN(AD1491)&gt;0,$CD$23&amp;INDEX($CH$3:CH1494,MATCH(AC1491,$CG$3:CG1494,0))&amp;$CE$23&amp;CHAR(10)&amp;$CD$24&amp;AD1491&amp;$CE$24&amp;CHAR(10)&amp;$CD$25&amp;AE1491&amp;$CE$25&amp;CHAR(10),"")&amp;IF(LEN(AG1491)&gt;0,$CD$23&amp;INDEX($CH$3:CH1494,MATCH(AF1491,$CG$3:CG1494,0))&amp;$CE$23&amp;CHAR(10)&amp;$CD$24&amp;AG1491&amp;$CE$24&amp;CHAR(10)&amp;$CD$25&amp;AH1491&amp;$CE$25&amp;CHAR(10),"")&amp;IF(LEN(AJ1491)&gt;0,$CD$23&amp;INDEX($CH$3:CH1494,MATCH(AI1491,$CG$3:CG1494,0))&amp;$CE$23&amp;CHAR(10)&amp;$CD$24&amp;AJ1491&amp;$CE$24&amp;CHAR(10)&amp;$CD$25&amp;AK1491&amp;$CE$25&amp;CHAR(10),"")</f>
        <v/>
      </c>
      <c r="BK1491" s="18" t="str">
        <f>IF(LEN(J1491)&gt;0,INDEX($BH$2:$BH$100000,MATCH(J1491,VBAsheet!$H$2:$H$100000,0))&amp;CHAR(10),"")&amp;IF(LEN(K1491)&gt;0,INDEX($BH$2:$BH$100000,MATCH(K1491,VBAsheet!$H$2:$H$100000,0))&amp;CHAR(10),"")&amp;IF(LEN(L1491)&gt;0,INDEX($BH$2:$BH$100000,MATCH(L1491,VBAsheet!$H$2:$H$100000,0))&amp;CHAR(10),"")&amp;IF(LEN(M1491)&gt;0,INDEX($BH$2:$BH$100000,MATCH(M1491,VBAsheet!$H$2:$H$100000,0))&amp;CHAR(10),"")</f>
        <v/>
      </c>
      <c r="BM1491" s="94" t="str">
        <f t="shared" si="847"/>
        <v/>
      </c>
      <c r="BN1491" s="95" t="str">
        <f t="shared" si="866"/>
        <v/>
      </c>
      <c r="BP1491" s="18" t="str">
        <f t="shared" si="867"/>
        <v/>
      </c>
      <c r="BR1491" s="81" t="str">
        <f t="shared" si="877"/>
        <v/>
      </c>
      <c r="BU1491" s="138" t="str">
        <f t="shared" si="868"/>
        <v/>
      </c>
      <c r="BV1491" s="3" t="str">
        <f t="shared" si="869"/>
        <v/>
      </c>
      <c r="BW1491" s="3" t="str">
        <f t="shared" si="870"/>
        <v/>
      </c>
      <c r="BX1491" s="144" t="str">
        <f t="shared" si="871"/>
        <v/>
      </c>
      <c r="BY1491" s="18" t="str">
        <f t="shared" si="872"/>
        <v/>
      </c>
      <c r="BZ1491" s="18" t="str">
        <f t="shared" si="873"/>
        <v/>
      </c>
      <c r="CA1491" s="19" t="str">
        <f t="shared" si="874"/>
        <v/>
      </c>
    </row>
    <row r="1492" spans="4:79" x14ac:dyDescent="0.45">
      <c r="D1492" s="164" t="str">
        <f t="shared" si="875"/>
        <v/>
      </c>
      <c r="I1492" s="9" t="str">
        <f t="shared" si="848"/>
        <v/>
      </c>
      <c r="J1492" s="173" t="str">
        <f t="shared" si="849"/>
        <v/>
      </c>
      <c r="K1492" s="13"/>
      <c r="L1492" s="13"/>
      <c r="M1492" s="13"/>
      <c r="N1492" s="178" t="str">
        <f t="shared" si="850"/>
        <v/>
      </c>
      <c r="O1492" s="181" t="str">
        <f t="shared" si="851"/>
        <v/>
      </c>
      <c r="P1492" s="8" t="str">
        <f t="shared" si="852"/>
        <v/>
      </c>
      <c r="Q1492" s="8" t="str">
        <f t="shared" si="853"/>
        <v/>
      </c>
      <c r="R1492" s="8" t="str">
        <f t="shared" si="854"/>
        <v/>
      </c>
      <c r="S1492" s="8" t="str">
        <f t="shared" si="855"/>
        <v/>
      </c>
      <c r="T1492" s="8" t="str">
        <f t="shared" si="856"/>
        <v/>
      </c>
      <c r="U1492" s="8" t="str">
        <f t="shared" si="857"/>
        <v/>
      </c>
      <c r="V1492" s="16" t="str">
        <f t="shared" si="858"/>
        <v/>
      </c>
      <c r="W1492" s="129" t="str">
        <f t="shared" si="859"/>
        <v/>
      </c>
      <c r="X1492" s="8" t="str">
        <f t="shared" si="860"/>
        <v/>
      </c>
      <c r="Y1492" s="8" t="str">
        <f t="shared" si="861"/>
        <v/>
      </c>
      <c r="AQ1492" s="6" t="str">
        <f t="shared" si="862"/>
        <v/>
      </c>
      <c r="AR1492" s="128" t="str">
        <f t="shared" si="863"/>
        <v/>
      </c>
      <c r="AS1492" s="128" t="str">
        <f t="shared" si="864"/>
        <v/>
      </c>
      <c r="AT1492" s="139" t="str">
        <f t="shared" si="876"/>
        <v/>
      </c>
      <c r="BH1492" s="127" t="str">
        <f>IF(LEN(VBAsheet!H1492)&gt;0,$CD$4&amp;CHAR(10)&amp;$CD$5&amp;CHAR(10)&amp;$CD$6&amp;IF(VBAsheet!I1492="N",1,0)&amp;$CE$6&amp;CHAR(10)&amp;$CD$7&amp;CHAR(10)&amp;$CD$8&amp;VBAsheet!H1492&amp;$CE$8&amp;CHAR(10)&amp;$CD$9&amp;VBAsheet!K1492&amp;$CE$9&amp;CHAR(10)&amp;$CD$10&amp;VBAsheet!J1492-1&amp;$CE$10&amp;CHAR(10)&amp;$CD$11,"")</f>
        <v/>
      </c>
      <c r="BI1492"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2" s="18" t="str">
        <f>IF(LEN(X1492)&gt;0,$CD$23&amp;INDEX($CH$3:CH1495,MATCH(W1492,$CG$3:CG1495,0))&amp;$CE$23&amp;CHAR(10)&amp;$CD$24&amp;X1492&amp;$CE$24&amp;CHAR(10)&amp;$CD$25&amp;Y1492&amp;$CE$25&amp;CHAR(10),"")&amp;IF(LEN(AA1492)&gt;0,$CD$23&amp;INDEX($CH$3:CH1495,MATCH(Z1492,$CG$3:CG1495,0))&amp;$CE$23&amp;CHAR(10)&amp;$CD$24&amp;AA1492&amp;$CE$24&amp;CHAR(10)&amp;$CD$25&amp;AB1492&amp;$CE$25&amp;CHAR(10),"")&amp;IF(LEN(AD1492)&gt;0,$CD$23&amp;INDEX($CH$3:CH1495,MATCH(AC1492,$CG$3:CG1495,0))&amp;$CE$23&amp;CHAR(10)&amp;$CD$24&amp;AD1492&amp;$CE$24&amp;CHAR(10)&amp;$CD$25&amp;AE1492&amp;$CE$25&amp;CHAR(10),"")&amp;IF(LEN(AG1492)&gt;0,$CD$23&amp;INDEX($CH$3:CH1495,MATCH(AF1492,$CG$3:CG1495,0))&amp;$CE$23&amp;CHAR(10)&amp;$CD$24&amp;AG1492&amp;$CE$24&amp;CHAR(10)&amp;$CD$25&amp;AH1492&amp;$CE$25&amp;CHAR(10),"")&amp;IF(LEN(AJ1492)&gt;0,$CD$23&amp;INDEX($CH$3:CH1495,MATCH(AI1492,$CG$3:CG1495,0))&amp;$CE$23&amp;CHAR(10)&amp;$CD$24&amp;AJ1492&amp;$CE$24&amp;CHAR(10)&amp;$CD$25&amp;AK1492&amp;$CE$25&amp;CHAR(10),"")</f>
        <v/>
      </c>
      <c r="BK1492" s="18" t="str">
        <f>IF(LEN(J1492)&gt;0,INDEX($BH$2:$BH$100000,MATCH(J1492,VBAsheet!$H$2:$H$100000,0))&amp;CHAR(10),"")&amp;IF(LEN(K1492)&gt;0,INDEX($BH$2:$BH$100000,MATCH(K1492,VBAsheet!$H$2:$H$100000,0))&amp;CHAR(10),"")&amp;IF(LEN(L1492)&gt;0,INDEX($BH$2:$BH$100000,MATCH(L1492,VBAsheet!$H$2:$H$100000,0))&amp;CHAR(10),"")&amp;IF(LEN(M1492)&gt;0,INDEX($BH$2:$BH$100000,MATCH(M1492,VBAsheet!$H$2:$H$100000,0))&amp;CHAR(10),"")</f>
        <v/>
      </c>
      <c r="BM1492" s="94" t="str">
        <f t="shared" si="847"/>
        <v/>
      </c>
      <c r="BN1492" s="95" t="str">
        <f t="shared" si="866"/>
        <v/>
      </c>
      <c r="BP1492" s="18" t="str">
        <f t="shared" si="867"/>
        <v/>
      </c>
      <c r="BR1492" s="81" t="str">
        <f t="shared" si="877"/>
        <v/>
      </c>
      <c r="BU1492" s="138" t="str">
        <f t="shared" si="868"/>
        <v/>
      </c>
      <c r="BV1492" s="3" t="str">
        <f t="shared" si="869"/>
        <v/>
      </c>
      <c r="BW1492" s="3" t="str">
        <f t="shared" si="870"/>
        <v/>
      </c>
      <c r="BX1492" s="144" t="str">
        <f t="shared" si="871"/>
        <v/>
      </c>
      <c r="BY1492" s="18" t="str">
        <f t="shared" si="872"/>
        <v/>
      </c>
      <c r="BZ1492" s="18" t="str">
        <f t="shared" si="873"/>
        <v/>
      </c>
      <c r="CA1492" s="19" t="str">
        <f t="shared" si="874"/>
        <v/>
      </c>
    </row>
    <row r="1493" spans="4:79" x14ac:dyDescent="0.45">
      <c r="D1493" s="164" t="str">
        <f t="shared" si="875"/>
        <v/>
      </c>
      <c r="I1493" s="9" t="str">
        <f t="shared" si="848"/>
        <v/>
      </c>
      <c r="J1493" s="173" t="str">
        <f t="shared" si="849"/>
        <v/>
      </c>
      <c r="K1493" s="13"/>
      <c r="L1493" s="13"/>
      <c r="M1493" s="13"/>
      <c r="N1493" s="178" t="str">
        <f t="shared" si="850"/>
        <v/>
      </c>
      <c r="O1493" s="181" t="str">
        <f t="shared" si="851"/>
        <v/>
      </c>
      <c r="P1493" s="8" t="str">
        <f t="shared" si="852"/>
        <v/>
      </c>
      <c r="Q1493" s="8" t="str">
        <f t="shared" si="853"/>
        <v/>
      </c>
      <c r="R1493" s="8" t="str">
        <f t="shared" si="854"/>
        <v/>
      </c>
      <c r="S1493" s="8" t="str">
        <f t="shared" si="855"/>
        <v/>
      </c>
      <c r="T1493" s="8" t="str">
        <f t="shared" si="856"/>
        <v/>
      </c>
      <c r="U1493" s="8" t="str">
        <f t="shared" si="857"/>
        <v/>
      </c>
      <c r="V1493" s="16" t="str">
        <f t="shared" si="858"/>
        <v/>
      </c>
      <c r="W1493" s="129" t="str">
        <f t="shared" si="859"/>
        <v/>
      </c>
      <c r="X1493" s="8" t="str">
        <f t="shared" si="860"/>
        <v/>
      </c>
      <c r="Y1493" s="8" t="str">
        <f t="shared" si="861"/>
        <v/>
      </c>
      <c r="AQ1493" s="6" t="str">
        <f t="shared" si="862"/>
        <v/>
      </c>
      <c r="AR1493" s="128" t="str">
        <f t="shared" si="863"/>
        <v/>
      </c>
      <c r="AS1493" s="128" t="str">
        <f t="shared" si="864"/>
        <v/>
      </c>
      <c r="AT1493" s="139" t="str">
        <f t="shared" si="876"/>
        <v/>
      </c>
      <c r="BH1493" s="127" t="str">
        <f>IF(LEN(VBAsheet!H1493)&gt;0,$CD$4&amp;CHAR(10)&amp;$CD$5&amp;CHAR(10)&amp;$CD$6&amp;IF(VBAsheet!I1493="N",1,0)&amp;$CE$6&amp;CHAR(10)&amp;$CD$7&amp;CHAR(10)&amp;$CD$8&amp;VBAsheet!H1493&amp;$CE$8&amp;CHAR(10)&amp;$CD$9&amp;VBAsheet!K1493&amp;$CE$9&amp;CHAR(10)&amp;$CD$10&amp;VBAsheet!J1493-1&amp;$CE$10&amp;CHAR(10)&amp;$CD$11,"")</f>
        <v/>
      </c>
      <c r="BI1493"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3" s="18" t="str">
        <f>IF(LEN(X1493)&gt;0,$CD$23&amp;INDEX($CH$3:CH1496,MATCH(W1493,$CG$3:CG1496,0))&amp;$CE$23&amp;CHAR(10)&amp;$CD$24&amp;X1493&amp;$CE$24&amp;CHAR(10)&amp;$CD$25&amp;Y1493&amp;$CE$25&amp;CHAR(10),"")&amp;IF(LEN(AA1493)&gt;0,$CD$23&amp;INDEX($CH$3:CH1496,MATCH(Z1493,$CG$3:CG1496,0))&amp;$CE$23&amp;CHAR(10)&amp;$CD$24&amp;AA1493&amp;$CE$24&amp;CHAR(10)&amp;$CD$25&amp;AB1493&amp;$CE$25&amp;CHAR(10),"")&amp;IF(LEN(AD1493)&gt;0,$CD$23&amp;INDEX($CH$3:CH1496,MATCH(AC1493,$CG$3:CG1496,0))&amp;$CE$23&amp;CHAR(10)&amp;$CD$24&amp;AD1493&amp;$CE$24&amp;CHAR(10)&amp;$CD$25&amp;AE1493&amp;$CE$25&amp;CHAR(10),"")&amp;IF(LEN(AG1493)&gt;0,$CD$23&amp;INDEX($CH$3:CH1496,MATCH(AF1493,$CG$3:CG1496,0))&amp;$CE$23&amp;CHAR(10)&amp;$CD$24&amp;AG1493&amp;$CE$24&amp;CHAR(10)&amp;$CD$25&amp;AH1493&amp;$CE$25&amp;CHAR(10),"")&amp;IF(LEN(AJ1493)&gt;0,$CD$23&amp;INDEX($CH$3:CH1496,MATCH(AI1493,$CG$3:CG1496,0))&amp;$CE$23&amp;CHAR(10)&amp;$CD$24&amp;AJ1493&amp;$CE$24&amp;CHAR(10)&amp;$CD$25&amp;AK1493&amp;$CE$25&amp;CHAR(10),"")</f>
        <v/>
      </c>
      <c r="BK1493" s="18" t="str">
        <f>IF(LEN(J1493)&gt;0,INDEX($BH$2:$BH$100000,MATCH(J1493,VBAsheet!$H$2:$H$100000,0))&amp;CHAR(10),"")&amp;IF(LEN(K1493)&gt;0,INDEX($BH$2:$BH$100000,MATCH(K1493,VBAsheet!$H$2:$H$100000,0))&amp;CHAR(10),"")&amp;IF(LEN(L1493)&gt;0,INDEX($BH$2:$BH$100000,MATCH(L1493,VBAsheet!$H$2:$H$100000,0))&amp;CHAR(10),"")&amp;IF(LEN(M1493)&gt;0,INDEX($BH$2:$BH$100000,MATCH(M1493,VBAsheet!$H$2:$H$100000,0))&amp;CHAR(10),"")</f>
        <v/>
      </c>
      <c r="BM1493" s="94" t="str">
        <f t="shared" si="847"/>
        <v/>
      </c>
      <c r="BN1493" s="95" t="str">
        <f t="shared" si="866"/>
        <v/>
      </c>
      <c r="BP1493" s="18" t="str">
        <f t="shared" si="867"/>
        <v/>
      </c>
      <c r="BR1493" s="81" t="str">
        <f t="shared" si="877"/>
        <v/>
      </c>
      <c r="BU1493" s="138" t="str">
        <f t="shared" si="868"/>
        <v/>
      </c>
      <c r="BV1493" s="3" t="str">
        <f t="shared" si="869"/>
        <v/>
      </c>
      <c r="BW1493" s="3" t="str">
        <f t="shared" si="870"/>
        <v/>
      </c>
      <c r="BX1493" s="144" t="str">
        <f t="shared" si="871"/>
        <v/>
      </c>
      <c r="BY1493" s="18" t="str">
        <f t="shared" si="872"/>
        <v/>
      </c>
      <c r="BZ1493" s="18" t="str">
        <f t="shared" si="873"/>
        <v/>
      </c>
      <c r="CA1493" s="19" t="str">
        <f t="shared" si="874"/>
        <v/>
      </c>
    </row>
    <row r="1494" spans="4:79" x14ac:dyDescent="0.45">
      <c r="D1494" s="164" t="str">
        <f t="shared" si="875"/>
        <v/>
      </c>
      <c r="I1494" s="9" t="str">
        <f t="shared" si="848"/>
        <v/>
      </c>
      <c r="J1494" s="173" t="str">
        <f t="shared" si="849"/>
        <v/>
      </c>
      <c r="K1494" s="13"/>
      <c r="L1494" s="13"/>
      <c r="M1494" s="13"/>
      <c r="N1494" s="178" t="str">
        <f t="shared" si="850"/>
        <v/>
      </c>
      <c r="O1494" s="181" t="str">
        <f t="shared" si="851"/>
        <v/>
      </c>
      <c r="P1494" s="8" t="str">
        <f t="shared" si="852"/>
        <v/>
      </c>
      <c r="Q1494" s="8" t="str">
        <f t="shared" si="853"/>
        <v/>
      </c>
      <c r="R1494" s="8" t="str">
        <f t="shared" si="854"/>
        <v/>
      </c>
      <c r="S1494" s="8" t="str">
        <f t="shared" si="855"/>
        <v/>
      </c>
      <c r="T1494" s="8" t="str">
        <f t="shared" si="856"/>
        <v/>
      </c>
      <c r="U1494" s="8" t="str">
        <f t="shared" si="857"/>
        <v/>
      </c>
      <c r="V1494" s="16" t="str">
        <f t="shared" si="858"/>
        <v/>
      </c>
      <c r="W1494" s="129" t="str">
        <f t="shared" si="859"/>
        <v/>
      </c>
      <c r="X1494" s="8" t="str">
        <f t="shared" si="860"/>
        <v/>
      </c>
      <c r="Y1494" s="8" t="str">
        <f t="shared" si="861"/>
        <v/>
      </c>
      <c r="AQ1494" s="6" t="str">
        <f t="shared" si="862"/>
        <v/>
      </c>
      <c r="AR1494" s="128" t="str">
        <f t="shared" si="863"/>
        <v/>
      </c>
      <c r="AS1494" s="128" t="str">
        <f t="shared" si="864"/>
        <v/>
      </c>
      <c r="AT1494" s="139" t="str">
        <f t="shared" si="876"/>
        <v/>
      </c>
      <c r="BH1494" s="127" t="str">
        <f>IF(LEN(VBAsheet!H1494)&gt;0,$CD$4&amp;CHAR(10)&amp;$CD$5&amp;CHAR(10)&amp;$CD$6&amp;IF(VBAsheet!I1494="N",1,0)&amp;$CE$6&amp;CHAR(10)&amp;$CD$7&amp;CHAR(10)&amp;$CD$8&amp;VBAsheet!H1494&amp;$CE$8&amp;CHAR(10)&amp;$CD$9&amp;VBAsheet!K1494&amp;$CE$9&amp;CHAR(10)&amp;$CD$10&amp;VBAsheet!J1494-1&amp;$CE$10&amp;CHAR(10)&amp;$CD$11,"")</f>
        <v/>
      </c>
      <c r="BI1494"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4" s="18" t="str">
        <f>IF(LEN(X1494)&gt;0,$CD$23&amp;INDEX($CH$3:CH1497,MATCH(W1494,$CG$3:CG1497,0))&amp;$CE$23&amp;CHAR(10)&amp;$CD$24&amp;X1494&amp;$CE$24&amp;CHAR(10)&amp;$CD$25&amp;Y1494&amp;$CE$25&amp;CHAR(10),"")&amp;IF(LEN(AA1494)&gt;0,$CD$23&amp;INDEX($CH$3:CH1497,MATCH(Z1494,$CG$3:CG1497,0))&amp;$CE$23&amp;CHAR(10)&amp;$CD$24&amp;AA1494&amp;$CE$24&amp;CHAR(10)&amp;$CD$25&amp;AB1494&amp;$CE$25&amp;CHAR(10),"")&amp;IF(LEN(AD1494)&gt;0,$CD$23&amp;INDEX($CH$3:CH1497,MATCH(AC1494,$CG$3:CG1497,0))&amp;$CE$23&amp;CHAR(10)&amp;$CD$24&amp;AD1494&amp;$CE$24&amp;CHAR(10)&amp;$CD$25&amp;AE1494&amp;$CE$25&amp;CHAR(10),"")&amp;IF(LEN(AG1494)&gt;0,$CD$23&amp;INDEX($CH$3:CH1497,MATCH(AF1494,$CG$3:CG1497,0))&amp;$CE$23&amp;CHAR(10)&amp;$CD$24&amp;AG1494&amp;$CE$24&amp;CHAR(10)&amp;$CD$25&amp;AH1494&amp;$CE$25&amp;CHAR(10),"")&amp;IF(LEN(AJ1494)&gt;0,$CD$23&amp;INDEX($CH$3:CH1497,MATCH(AI1494,$CG$3:CG1497,0))&amp;$CE$23&amp;CHAR(10)&amp;$CD$24&amp;AJ1494&amp;$CE$24&amp;CHAR(10)&amp;$CD$25&amp;AK1494&amp;$CE$25&amp;CHAR(10),"")</f>
        <v/>
      </c>
      <c r="BK1494" s="18" t="str">
        <f>IF(LEN(J1494)&gt;0,INDEX($BH$2:$BH$100000,MATCH(J1494,VBAsheet!$H$2:$H$100000,0))&amp;CHAR(10),"")&amp;IF(LEN(K1494)&gt;0,INDEX($BH$2:$BH$100000,MATCH(K1494,VBAsheet!$H$2:$H$100000,0))&amp;CHAR(10),"")&amp;IF(LEN(L1494)&gt;0,INDEX($BH$2:$BH$100000,MATCH(L1494,VBAsheet!$H$2:$H$100000,0))&amp;CHAR(10),"")&amp;IF(LEN(M1494)&gt;0,INDEX($BH$2:$BH$100000,MATCH(M1494,VBAsheet!$H$2:$H$100000,0))&amp;CHAR(10),"")</f>
        <v/>
      </c>
      <c r="BM1494" s="94" t="str">
        <f t="shared" si="847"/>
        <v/>
      </c>
      <c r="BN1494" s="95" t="str">
        <f t="shared" si="866"/>
        <v/>
      </c>
      <c r="BP1494" s="18" t="str">
        <f t="shared" si="867"/>
        <v/>
      </c>
      <c r="BR1494" s="81" t="str">
        <f t="shared" si="877"/>
        <v/>
      </c>
      <c r="BU1494" s="138" t="str">
        <f t="shared" si="868"/>
        <v/>
      </c>
      <c r="BV1494" s="3" t="str">
        <f t="shared" si="869"/>
        <v/>
      </c>
      <c r="BW1494" s="3" t="str">
        <f t="shared" si="870"/>
        <v/>
      </c>
      <c r="BX1494" s="144" t="str">
        <f t="shared" si="871"/>
        <v/>
      </c>
      <c r="BY1494" s="18" t="str">
        <f t="shared" si="872"/>
        <v/>
      </c>
      <c r="BZ1494" s="18" t="str">
        <f t="shared" si="873"/>
        <v/>
      </c>
      <c r="CA1494" s="19" t="str">
        <f t="shared" si="874"/>
        <v/>
      </c>
    </row>
    <row r="1495" spans="4:79" x14ac:dyDescent="0.45">
      <c r="D1495" s="164" t="str">
        <f t="shared" si="875"/>
        <v/>
      </c>
      <c r="I1495" s="9" t="str">
        <f t="shared" si="848"/>
        <v/>
      </c>
      <c r="J1495" s="173" t="str">
        <f t="shared" si="849"/>
        <v/>
      </c>
      <c r="K1495" s="13"/>
      <c r="L1495" s="13"/>
      <c r="M1495" s="13"/>
      <c r="N1495" s="178" t="str">
        <f t="shared" si="850"/>
        <v/>
      </c>
      <c r="O1495" s="181" t="str">
        <f t="shared" si="851"/>
        <v/>
      </c>
      <c r="P1495" s="8" t="str">
        <f t="shared" si="852"/>
        <v/>
      </c>
      <c r="Q1495" s="8" t="str">
        <f t="shared" si="853"/>
        <v/>
      </c>
      <c r="R1495" s="8" t="str">
        <f t="shared" si="854"/>
        <v/>
      </c>
      <c r="S1495" s="8" t="str">
        <f t="shared" si="855"/>
        <v/>
      </c>
      <c r="T1495" s="8" t="str">
        <f t="shared" si="856"/>
        <v/>
      </c>
      <c r="U1495" s="8" t="str">
        <f t="shared" si="857"/>
        <v/>
      </c>
      <c r="V1495" s="16" t="str">
        <f t="shared" si="858"/>
        <v/>
      </c>
      <c r="W1495" s="129" t="str">
        <f t="shared" si="859"/>
        <v/>
      </c>
      <c r="X1495" s="8" t="str">
        <f t="shared" si="860"/>
        <v/>
      </c>
      <c r="Y1495" s="8" t="str">
        <f t="shared" si="861"/>
        <v/>
      </c>
      <c r="AQ1495" s="6" t="str">
        <f t="shared" si="862"/>
        <v/>
      </c>
      <c r="AR1495" s="128" t="str">
        <f t="shared" si="863"/>
        <v/>
      </c>
      <c r="AS1495" s="128" t="str">
        <f t="shared" si="864"/>
        <v/>
      </c>
      <c r="AT1495" s="139" t="str">
        <f t="shared" si="876"/>
        <v/>
      </c>
      <c r="BH1495" s="127" t="str">
        <f>IF(LEN(VBAsheet!H1495)&gt;0,$CD$4&amp;CHAR(10)&amp;$CD$5&amp;CHAR(10)&amp;$CD$6&amp;IF(VBAsheet!I1495="N",1,0)&amp;$CE$6&amp;CHAR(10)&amp;$CD$7&amp;CHAR(10)&amp;$CD$8&amp;VBAsheet!H1495&amp;$CE$8&amp;CHAR(10)&amp;$CD$9&amp;VBAsheet!K1495&amp;$CE$9&amp;CHAR(10)&amp;$CD$10&amp;VBAsheet!J1495-1&amp;$CE$10&amp;CHAR(10)&amp;$CD$11,"")</f>
        <v/>
      </c>
      <c r="BI1495"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5" s="18" t="str">
        <f>IF(LEN(X1495)&gt;0,$CD$23&amp;INDEX($CH$3:CH1498,MATCH(W1495,$CG$3:CG1498,0))&amp;$CE$23&amp;CHAR(10)&amp;$CD$24&amp;X1495&amp;$CE$24&amp;CHAR(10)&amp;$CD$25&amp;Y1495&amp;$CE$25&amp;CHAR(10),"")&amp;IF(LEN(AA1495)&gt;0,$CD$23&amp;INDEX($CH$3:CH1498,MATCH(Z1495,$CG$3:CG1498,0))&amp;$CE$23&amp;CHAR(10)&amp;$CD$24&amp;AA1495&amp;$CE$24&amp;CHAR(10)&amp;$CD$25&amp;AB1495&amp;$CE$25&amp;CHAR(10),"")&amp;IF(LEN(AD1495)&gt;0,$CD$23&amp;INDEX($CH$3:CH1498,MATCH(AC1495,$CG$3:CG1498,0))&amp;$CE$23&amp;CHAR(10)&amp;$CD$24&amp;AD1495&amp;$CE$24&amp;CHAR(10)&amp;$CD$25&amp;AE1495&amp;$CE$25&amp;CHAR(10),"")&amp;IF(LEN(AG1495)&gt;0,$CD$23&amp;INDEX($CH$3:CH1498,MATCH(AF1495,$CG$3:CG1498,0))&amp;$CE$23&amp;CHAR(10)&amp;$CD$24&amp;AG1495&amp;$CE$24&amp;CHAR(10)&amp;$CD$25&amp;AH1495&amp;$CE$25&amp;CHAR(10),"")&amp;IF(LEN(AJ1495)&gt;0,$CD$23&amp;INDEX($CH$3:CH1498,MATCH(AI1495,$CG$3:CG1498,0))&amp;$CE$23&amp;CHAR(10)&amp;$CD$24&amp;AJ1495&amp;$CE$24&amp;CHAR(10)&amp;$CD$25&amp;AK1495&amp;$CE$25&amp;CHAR(10),"")</f>
        <v/>
      </c>
      <c r="BK1495" s="18" t="str">
        <f>IF(LEN(J1495)&gt;0,INDEX($BH$2:$BH$100000,MATCH(J1495,VBAsheet!$H$2:$H$100000,0))&amp;CHAR(10),"")&amp;IF(LEN(K1495)&gt;0,INDEX($BH$2:$BH$100000,MATCH(K1495,VBAsheet!$H$2:$H$100000,0))&amp;CHAR(10),"")&amp;IF(LEN(L1495)&gt;0,INDEX($BH$2:$BH$100000,MATCH(L1495,VBAsheet!$H$2:$H$100000,0))&amp;CHAR(10),"")&amp;IF(LEN(M1495)&gt;0,INDEX($BH$2:$BH$100000,MATCH(M1495,VBAsheet!$H$2:$H$100000,0))&amp;CHAR(10),"")</f>
        <v/>
      </c>
      <c r="BM1495" s="94" t="str">
        <f t="shared" si="847"/>
        <v/>
      </c>
      <c r="BN1495" s="95" t="str">
        <f t="shared" si="866"/>
        <v/>
      </c>
      <c r="BP1495" s="18" t="str">
        <f t="shared" si="867"/>
        <v/>
      </c>
      <c r="BR1495" s="81" t="str">
        <f t="shared" si="877"/>
        <v/>
      </c>
      <c r="BU1495" s="138" t="str">
        <f t="shared" si="868"/>
        <v/>
      </c>
      <c r="BV1495" s="3" t="str">
        <f t="shared" si="869"/>
        <v/>
      </c>
      <c r="BW1495" s="3" t="str">
        <f t="shared" si="870"/>
        <v/>
      </c>
      <c r="BX1495" s="144" t="str">
        <f t="shared" si="871"/>
        <v/>
      </c>
      <c r="BY1495" s="18" t="str">
        <f t="shared" si="872"/>
        <v/>
      </c>
      <c r="BZ1495" s="18" t="str">
        <f t="shared" si="873"/>
        <v/>
      </c>
      <c r="CA1495" s="19" t="str">
        <f t="shared" si="874"/>
        <v/>
      </c>
    </row>
    <row r="1496" spans="4:79" x14ac:dyDescent="0.45">
      <c r="D1496" s="164" t="str">
        <f t="shared" si="875"/>
        <v/>
      </c>
      <c r="I1496" s="9" t="str">
        <f t="shared" si="848"/>
        <v/>
      </c>
      <c r="J1496" s="173" t="str">
        <f t="shared" si="849"/>
        <v/>
      </c>
      <c r="K1496" s="13"/>
      <c r="L1496" s="13"/>
      <c r="M1496" s="13"/>
      <c r="N1496" s="178" t="str">
        <f t="shared" si="850"/>
        <v/>
      </c>
      <c r="O1496" s="181" t="str">
        <f t="shared" si="851"/>
        <v/>
      </c>
      <c r="P1496" s="8" t="str">
        <f t="shared" si="852"/>
        <v/>
      </c>
      <c r="Q1496" s="8" t="str">
        <f t="shared" si="853"/>
        <v/>
      </c>
      <c r="R1496" s="8" t="str">
        <f t="shared" si="854"/>
        <v/>
      </c>
      <c r="S1496" s="8" t="str">
        <f t="shared" si="855"/>
        <v/>
      </c>
      <c r="T1496" s="8" t="str">
        <f t="shared" si="856"/>
        <v/>
      </c>
      <c r="U1496" s="8" t="str">
        <f t="shared" si="857"/>
        <v/>
      </c>
      <c r="V1496" s="16" t="str">
        <f t="shared" si="858"/>
        <v/>
      </c>
      <c r="W1496" s="129" t="str">
        <f t="shared" si="859"/>
        <v/>
      </c>
      <c r="X1496" s="8" t="str">
        <f t="shared" si="860"/>
        <v/>
      </c>
      <c r="Y1496" s="8" t="str">
        <f t="shared" si="861"/>
        <v/>
      </c>
      <c r="AQ1496" s="6" t="str">
        <f t="shared" si="862"/>
        <v/>
      </c>
      <c r="AR1496" s="128" t="str">
        <f t="shared" si="863"/>
        <v/>
      </c>
      <c r="AS1496" s="128" t="str">
        <f t="shared" si="864"/>
        <v/>
      </c>
      <c r="AT1496" s="139" t="str">
        <f t="shared" si="876"/>
        <v/>
      </c>
      <c r="BH1496" s="127" t="str">
        <f>IF(LEN(VBAsheet!H1496)&gt;0,$CD$4&amp;CHAR(10)&amp;$CD$5&amp;CHAR(10)&amp;$CD$6&amp;IF(VBAsheet!I1496="N",1,0)&amp;$CE$6&amp;CHAR(10)&amp;$CD$7&amp;CHAR(10)&amp;$CD$8&amp;VBAsheet!H1496&amp;$CE$8&amp;CHAR(10)&amp;$CD$9&amp;VBAsheet!K1496&amp;$CE$9&amp;CHAR(10)&amp;$CD$10&amp;VBAsheet!J1496-1&amp;$CE$10&amp;CHAR(10)&amp;$CD$11,"")</f>
        <v/>
      </c>
      <c r="BI1496"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6" s="18" t="str">
        <f>IF(LEN(X1496)&gt;0,$CD$23&amp;INDEX($CH$3:CH1499,MATCH(W1496,$CG$3:CG1499,0))&amp;$CE$23&amp;CHAR(10)&amp;$CD$24&amp;X1496&amp;$CE$24&amp;CHAR(10)&amp;$CD$25&amp;Y1496&amp;$CE$25&amp;CHAR(10),"")&amp;IF(LEN(AA1496)&gt;0,$CD$23&amp;INDEX($CH$3:CH1499,MATCH(Z1496,$CG$3:CG1499,0))&amp;$CE$23&amp;CHAR(10)&amp;$CD$24&amp;AA1496&amp;$CE$24&amp;CHAR(10)&amp;$CD$25&amp;AB1496&amp;$CE$25&amp;CHAR(10),"")&amp;IF(LEN(AD1496)&gt;0,$CD$23&amp;INDEX($CH$3:CH1499,MATCH(AC1496,$CG$3:CG1499,0))&amp;$CE$23&amp;CHAR(10)&amp;$CD$24&amp;AD1496&amp;$CE$24&amp;CHAR(10)&amp;$CD$25&amp;AE1496&amp;$CE$25&amp;CHAR(10),"")&amp;IF(LEN(AG1496)&gt;0,$CD$23&amp;INDEX($CH$3:CH1499,MATCH(AF1496,$CG$3:CG1499,0))&amp;$CE$23&amp;CHAR(10)&amp;$CD$24&amp;AG1496&amp;$CE$24&amp;CHAR(10)&amp;$CD$25&amp;AH1496&amp;$CE$25&amp;CHAR(10),"")&amp;IF(LEN(AJ1496)&gt;0,$CD$23&amp;INDEX($CH$3:CH1499,MATCH(AI1496,$CG$3:CG1499,0))&amp;$CE$23&amp;CHAR(10)&amp;$CD$24&amp;AJ1496&amp;$CE$24&amp;CHAR(10)&amp;$CD$25&amp;AK1496&amp;$CE$25&amp;CHAR(10),"")</f>
        <v/>
      </c>
      <c r="BK1496" s="18" t="str">
        <f>IF(LEN(J1496)&gt;0,INDEX($BH$2:$BH$100000,MATCH(J1496,VBAsheet!$H$2:$H$100000,0))&amp;CHAR(10),"")&amp;IF(LEN(K1496)&gt;0,INDEX($BH$2:$BH$100000,MATCH(K1496,VBAsheet!$H$2:$H$100000,0))&amp;CHAR(10),"")&amp;IF(LEN(L1496)&gt;0,INDEX($BH$2:$BH$100000,MATCH(L1496,VBAsheet!$H$2:$H$100000,0))&amp;CHAR(10),"")&amp;IF(LEN(M1496)&gt;0,INDEX($BH$2:$BH$100000,MATCH(M1496,VBAsheet!$H$2:$H$100000,0))&amp;CHAR(10),"")</f>
        <v/>
      </c>
      <c r="BM1496" s="94" t="str">
        <f t="shared" si="847"/>
        <v/>
      </c>
      <c r="BN1496" s="95" t="str">
        <f t="shared" si="866"/>
        <v/>
      </c>
      <c r="BP1496" s="18" t="str">
        <f t="shared" si="867"/>
        <v/>
      </c>
      <c r="BR1496" s="81" t="str">
        <f t="shared" si="877"/>
        <v/>
      </c>
      <c r="BU1496" s="138" t="str">
        <f t="shared" si="868"/>
        <v/>
      </c>
      <c r="BV1496" s="3" t="str">
        <f t="shared" si="869"/>
        <v/>
      </c>
      <c r="BW1496" s="3" t="str">
        <f t="shared" si="870"/>
        <v/>
      </c>
      <c r="BX1496" s="144" t="str">
        <f t="shared" si="871"/>
        <v/>
      </c>
      <c r="BY1496" s="18" t="str">
        <f t="shared" si="872"/>
        <v/>
      </c>
      <c r="BZ1496" s="18" t="str">
        <f t="shared" si="873"/>
        <v/>
      </c>
      <c r="CA1496" s="19" t="str">
        <f t="shared" si="874"/>
        <v/>
      </c>
    </row>
    <row r="1497" spans="4:79" x14ac:dyDescent="0.45">
      <c r="D1497" s="164" t="str">
        <f t="shared" si="875"/>
        <v/>
      </c>
      <c r="I1497" s="9" t="str">
        <f t="shared" si="848"/>
        <v/>
      </c>
      <c r="J1497" s="173" t="str">
        <f t="shared" si="849"/>
        <v/>
      </c>
      <c r="K1497" s="13"/>
      <c r="L1497" s="13"/>
      <c r="M1497" s="13"/>
      <c r="N1497" s="178" t="str">
        <f t="shared" si="850"/>
        <v/>
      </c>
      <c r="O1497" s="181" t="str">
        <f t="shared" si="851"/>
        <v/>
      </c>
      <c r="P1497" s="8" t="str">
        <f t="shared" si="852"/>
        <v/>
      </c>
      <c r="Q1497" s="8" t="str">
        <f t="shared" si="853"/>
        <v/>
      </c>
      <c r="R1497" s="8" t="str">
        <f t="shared" si="854"/>
        <v/>
      </c>
      <c r="S1497" s="8" t="str">
        <f t="shared" si="855"/>
        <v/>
      </c>
      <c r="T1497" s="8" t="str">
        <f t="shared" si="856"/>
        <v/>
      </c>
      <c r="U1497" s="8" t="str">
        <f t="shared" si="857"/>
        <v/>
      </c>
      <c r="V1497" s="16" t="str">
        <f t="shared" si="858"/>
        <v/>
      </c>
      <c r="W1497" s="129" t="str">
        <f t="shared" si="859"/>
        <v/>
      </c>
      <c r="X1497" s="8" t="str">
        <f t="shared" si="860"/>
        <v/>
      </c>
      <c r="Y1497" s="8" t="str">
        <f t="shared" si="861"/>
        <v/>
      </c>
      <c r="AQ1497" s="6" t="str">
        <f t="shared" si="862"/>
        <v/>
      </c>
      <c r="AR1497" s="128" t="str">
        <f t="shared" si="863"/>
        <v/>
      </c>
      <c r="AS1497" s="128" t="str">
        <f t="shared" si="864"/>
        <v/>
      </c>
      <c r="AT1497" s="139" t="str">
        <f t="shared" si="876"/>
        <v/>
      </c>
      <c r="BH1497" s="127" t="str">
        <f>IF(LEN(VBAsheet!H1497)&gt;0,$CD$4&amp;CHAR(10)&amp;$CD$5&amp;CHAR(10)&amp;$CD$6&amp;IF(VBAsheet!I1497="N",1,0)&amp;$CE$6&amp;CHAR(10)&amp;$CD$7&amp;CHAR(10)&amp;$CD$8&amp;VBAsheet!H1497&amp;$CE$8&amp;CHAR(10)&amp;$CD$9&amp;VBAsheet!K1497&amp;$CE$9&amp;CHAR(10)&amp;$CD$10&amp;VBAsheet!J1497-1&amp;$CE$10&amp;CHAR(10)&amp;$CD$11,"")</f>
        <v/>
      </c>
      <c r="BI1497"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7" s="18" t="str">
        <f>IF(LEN(X1497)&gt;0,$CD$23&amp;INDEX($CH$3:CH1500,MATCH(W1497,$CG$3:CG1500,0))&amp;$CE$23&amp;CHAR(10)&amp;$CD$24&amp;X1497&amp;$CE$24&amp;CHAR(10)&amp;$CD$25&amp;Y1497&amp;$CE$25&amp;CHAR(10),"")&amp;IF(LEN(AA1497)&gt;0,$CD$23&amp;INDEX($CH$3:CH1500,MATCH(Z1497,$CG$3:CG1500,0))&amp;$CE$23&amp;CHAR(10)&amp;$CD$24&amp;AA1497&amp;$CE$24&amp;CHAR(10)&amp;$CD$25&amp;AB1497&amp;$CE$25&amp;CHAR(10),"")&amp;IF(LEN(AD1497)&gt;0,$CD$23&amp;INDEX($CH$3:CH1500,MATCH(AC1497,$CG$3:CG1500,0))&amp;$CE$23&amp;CHAR(10)&amp;$CD$24&amp;AD1497&amp;$CE$24&amp;CHAR(10)&amp;$CD$25&amp;AE1497&amp;$CE$25&amp;CHAR(10),"")&amp;IF(LEN(AG1497)&gt;0,$CD$23&amp;INDEX($CH$3:CH1500,MATCH(AF1497,$CG$3:CG1500,0))&amp;$CE$23&amp;CHAR(10)&amp;$CD$24&amp;AG1497&amp;$CE$24&amp;CHAR(10)&amp;$CD$25&amp;AH1497&amp;$CE$25&amp;CHAR(10),"")&amp;IF(LEN(AJ1497)&gt;0,$CD$23&amp;INDEX($CH$3:CH1500,MATCH(AI1497,$CG$3:CG1500,0))&amp;$CE$23&amp;CHAR(10)&amp;$CD$24&amp;AJ1497&amp;$CE$24&amp;CHAR(10)&amp;$CD$25&amp;AK1497&amp;$CE$25&amp;CHAR(10),"")</f>
        <v/>
      </c>
      <c r="BK1497" s="18" t="str">
        <f>IF(LEN(J1497)&gt;0,INDEX($BH$2:$BH$100000,MATCH(J1497,VBAsheet!$H$2:$H$100000,0))&amp;CHAR(10),"")&amp;IF(LEN(K1497)&gt;0,INDEX($BH$2:$BH$100000,MATCH(K1497,VBAsheet!$H$2:$H$100000,0))&amp;CHAR(10),"")&amp;IF(LEN(L1497)&gt;0,INDEX($BH$2:$BH$100000,MATCH(L1497,VBAsheet!$H$2:$H$100000,0))&amp;CHAR(10),"")&amp;IF(LEN(M1497)&gt;0,INDEX($BH$2:$BH$100000,MATCH(M1497,VBAsheet!$H$2:$H$100000,0))&amp;CHAR(10),"")</f>
        <v/>
      </c>
      <c r="BM1497" s="94" t="str">
        <f t="shared" si="847"/>
        <v/>
      </c>
      <c r="BN1497" s="95" t="str">
        <f t="shared" si="866"/>
        <v/>
      </c>
      <c r="BP1497" s="18" t="str">
        <f t="shared" si="867"/>
        <v/>
      </c>
      <c r="BR1497" s="81" t="str">
        <f t="shared" si="877"/>
        <v/>
      </c>
      <c r="BU1497" s="138" t="str">
        <f t="shared" si="868"/>
        <v/>
      </c>
      <c r="BV1497" s="3" t="str">
        <f t="shared" si="869"/>
        <v/>
      </c>
      <c r="BW1497" s="3" t="str">
        <f t="shared" si="870"/>
        <v/>
      </c>
      <c r="BX1497" s="144" t="str">
        <f t="shared" si="871"/>
        <v/>
      </c>
      <c r="BY1497" s="18" t="str">
        <f t="shared" si="872"/>
        <v/>
      </c>
      <c r="BZ1497" s="18" t="str">
        <f t="shared" si="873"/>
        <v/>
      </c>
      <c r="CA1497" s="19" t="str">
        <f t="shared" si="874"/>
        <v/>
      </c>
    </row>
    <row r="1498" spans="4:79" x14ac:dyDescent="0.45">
      <c r="D1498" s="164" t="str">
        <f t="shared" si="875"/>
        <v/>
      </c>
      <c r="I1498" s="9" t="str">
        <f t="shared" si="848"/>
        <v/>
      </c>
      <c r="J1498" s="173" t="str">
        <f t="shared" si="849"/>
        <v/>
      </c>
      <c r="K1498" s="13"/>
      <c r="L1498" s="13"/>
      <c r="M1498" s="13"/>
      <c r="N1498" s="178" t="str">
        <f t="shared" si="850"/>
        <v/>
      </c>
      <c r="O1498" s="181" t="str">
        <f t="shared" si="851"/>
        <v/>
      </c>
      <c r="P1498" s="8" t="str">
        <f t="shared" si="852"/>
        <v/>
      </c>
      <c r="Q1498" s="8" t="str">
        <f t="shared" si="853"/>
        <v/>
      </c>
      <c r="R1498" s="8" t="str">
        <f t="shared" si="854"/>
        <v/>
      </c>
      <c r="S1498" s="8" t="str">
        <f t="shared" si="855"/>
        <v/>
      </c>
      <c r="T1498" s="8" t="str">
        <f t="shared" si="856"/>
        <v/>
      </c>
      <c r="U1498" s="8" t="str">
        <f t="shared" si="857"/>
        <v/>
      </c>
      <c r="V1498" s="16" t="str">
        <f t="shared" si="858"/>
        <v/>
      </c>
      <c r="W1498" s="129" t="str">
        <f t="shared" si="859"/>
        <v/>
      </c>
      <c r="X1498" s="8" t="str">
        <f t="shared" si="860"/>
        <v/>
      </c>
      <c r="Y1498" s="8" t="str">
        <f t="shared" si="861"/>
        <v/>
      </c>
      <c r="AQ1498" s="6" t="str">
        <f t="shared" si="862"/>
        <v/>
      </c>
      <c r="AR1498" s="128" t="str">
        <f t="shared" si="863"/>
        <v/>
      </c>
      <c r="AS1498" s="128" t="str">
        <f t="shared" si="864"/>
        <v/>
      </c>
      <c r="AT1498" s="139" t="str">
        <f t="shared" si="876"/>
        <v/>
      </c>
      <c r="BH1498" s="127" t="str">
        <f>IF(LEN(VBAsheet!H1498)&gt;0,$CD$4&amp;CHAR(10)&amp;$CD$5&amp;CHAR(10)&amp;$CD$6&amp;IF(VBAsheet!I1498="N",1,0)&amp;$CE$6&amp;CHAR(10)&amp;$CD$7&amp;CHAR(10)&amp;$CD$8&amp;VBAsheet!H1498&amp;$CE$8&amp;CHAR(10)&amp;$CD$9&amp;VBAsheet!K1498&amp;$CE$9&amp;CHAR(10)&amp;$CD$10&amp;VBAsheet!J1498-1&amp;$CE$10&amp;CHAR(10)&amp;$CD$11,"")</f>
        <v/>
      </c>
      <c r="BI1498"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8" s="18" t="str">
        <f>IF(LEN(X1498)&gt;0,$CD$23&amp;INDEX($CH$3:CH1501,MATCH(W1498,$CG$3:CG1501,0))&amp;$CE$23&amp;CHAR(10)&amp;$CD$24&amp;X1498&amp;$CE$24&amp;CHAR(10)&amp;$CD$25&amp;Y1498&amp;$CE$25&amp;CHAR(10),"")&amp;IF(LEN(AA1498)&gt;0,$CD$23&amp;INDEX($CH$3:CH1501,MATCH(Z1498,$CG$3:CG1501,0))&amp;$CE$23&amp;CHAR(10)&amp;$CD$24&amp;AA1498&amp;$CE$24&amp;CHAR(10)&amp;$CD$25&amp;AB1498&amp;$CE$25&amp;CHAR(10),"")&amp;IF(LEN(AD1498)&gt;0,$CD$23&amp;INDEX($CH$3:CH1501,MATCH(AC1498,$CG$3:CG1501,0))&amp;$CE$23&amp;CHAR(10)&amp;$CD$24&amp;AD1498&amp;$CE$24&amp;CHAR(10)&amp;$CD$25&amp;AE1498&amp;$CE$25&amp;CHAR(10),"")&amp;IF(LEN(AG1498)&gt;0,$CD$23&amp;INDEX($CH$3:CH1501,MATCH(AF1498,$CG$3:CG1501,0))&amp;$CE$23&amp;CHAR(10)&amp;$CD$24&amp;AG1498&amp;$CE$24&amp;CHAR(10)&amp;$CD$25&amp;AH1498&amp;$CE$25&amp;CHAR(10),"")&amp;IF(LEN(AJ1498)&gt;0,$CD$23&amp;INDEX($CH$3:CH1501,MATCH(AI1498,$CG$3:CG1501,0))&amp;$CE$23&amp;CHAR(10)&amp;$CD$24&amp;AJ1498&amp;$CE$24&amp;CHAR(10)&amp;$CD$25&amp;AK1498&amp;$CE$25&amp;CHAR(10),"")</f>
        <v/>
      </c>
      <c r="BK1498" s="18" t="str">
        <f>IF(LEN(J1498)&gt;0,INDEX($BH$2:$BH$100000,MATCH(J1498,VBAsheet!$H$2:$H$100000,0))&amp;CHAR(10),"")&amp;IF(LEN(K1498)&gt;0,INDEX($BH$2:$BH$100000,MATCH(K1498,VBAsheet!$H$2:$H$100000,0))&amp;CHAR(10),"")&amp;IF(LEN(L1498)&gt;0,INDEX($BH$2:$BH$100000,MATCH(L1498,VBAsheet!$H$2:$H$100000,0))&amp;CHAR(10),"")&amp;IF(LEN(M1498)&gt;0,INDEX($BH$2:$BH$100000,MATCH(M1498,VBAsheet!$H$2:$H$100000,0))&amp;CHAR(10),"")</f>
        <v/>
      </c>
      <c r="BM1498" s="94" t="str">
        <f t="shared" si="847"/>
        <v/>
      </c>
      <c r="BN1498" s="95" t="str">
        <f t="shared" si="866"/>
        <v/>
      </c>
      <c r="BP1498" s="18" t="str">
        <f t="shared" si="867"/>
        <v/>
      </c>
      <c r="BR1498" s="81" t="str">
        <f t="shared" si="877"/>
        <v/>
      </c>
      <c r="BU1498" s="138" t="str">
        <f t="shared" si="868"/>
        <v/>
      </c>
      <c r="BV1498" s="3" t="str">
        <f t="shared" si="869"/>
        <v/>
      </c>
      <c r="BW1498" s="3" t="str">
        <f t="shared" si="870"/>
        <v/>
      </c>
      <c r="BX1498" s="144" t="str">
        <f t="shared" si="871"/>
        <v/>
      </c>
      <c r="BY1498" s="18" t="str">
        <f t="shared" si="872"/>
        <v/>
      </c>
      <c r="BZ1498" s="18" t="str">
        <f t="shared" si="873"/>
        <v/>
      </c>
      <c r="CA1498" s="19" t="str">
        <f t="shared" si="874"/>
        <v/>
      </c>
    </row>
    <row r="1499" spans="4:79" x14ac:dyDescent="0.45">
      <c r="D1499" s="164" t="str">
        <f t="shared" si="875"/>
        <v/>
      </c>
      <c r="I1499" s="9" t="str">
        <f t="shared" si="848"/>
        <v/>
      </c>
      <c r="J1499" s="173" t="str">
        <f t="shared" si="849"/>
        <v/>
      </c>
      <c r="K1499" s="13"/>
      <c r="L1499" s="13"/>
      <c r="M1499" s="13"/>
      <c r="N1499" s="178" t="str">
        <f t="shared" si="850"/>
        <v/>
      </c>
      <c r="O1499" s="181" t="str">
        <f t="shared" si="851"/>
        <v/>
      </c>
      <c r="P1499" s="8" t="str">
        <f t="shared" si="852"/>
        <v/>
      </c>
      <c r="Q1499" s="8" t="str">
        <f t="shared" si="853"/>
        <v/>
      </c>
      <c r="R1499" s="8" t="str">
        <f t="shared" si="854"/>
        <v/>
      </c>
      <c r="S1499" s="8" t="str">
        <f t="shared" si="855"/>
        <v/>
      </c>
      <c r="T1499" s="8" t="str">
        <f t="shared" si="856"/>
        <v/>
      </c>
      <c r="U1499" s="8" t="str">
        <f t="shared" si="857"/>
        <v/>
      </c>
      <c r="V1499" s="16" t="str">
        <f t="shared" si="858"/>
        <v/>
      </c>
      <c r="W1499" s="129" t="str">
        <f t="shared" si="859"/>
        <v/>
      </c>
      <c r="X1499" s="8" t="str">
        <f t="shared" si="860"/>
        <v/>
      </c>
      <c r="Y1499" s="8" t="str">
        <f t="shared" si="861"/>
        <v/>
      </c>
      <c r="AQ1499" s="6" t="str">
        <f t="shared" si="862"/>
        <v/>
      </c>
      <c r="AR1499" s="128" t="str">
        <f t="shared" si="863"/>
        <v/>
      </c>
      <c r="AS1499" s="128" t="str">
        <f t="shared" si="864"/>
        <v/>
      </c>
      <c r="AT1499" s="139" t="str">
        <f t="shared" si="876"/>
        <v/>
      </c>
      <c r="BH1499" s="127" t="str">
        <f>IF(LEN(VBAsheet!H1499)&gt;0,$CD$4&amp;CHAR(10)&amp;$CD$5&amp;CHAR(10)&amp;$CD$6&amp;IF(VBAsheet!I1499="N",1,0)&amp;$CE$6&amp;CHAR(10)&amp;$CD$7&amp;CHAR(10)&amp;$CD$8&amp;VBAsheet!H1499&amp;$CE$8&amp;CHAR(10)&amp;$CD$9&amp;VBAsheet!K1499&amp;$CE$9&amp;CHAR(10)&amp;$CD$10&amp;VBAsheet!J1499-1&amp;$CE$10&amp;CHAR(10)&amp;$CD$11,"")</f>
        <v/>
      </c>
      <c r="BI1499"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499" s="18" t="str">
        <f>IF(LEN(X1499)&gt;0,$CD$23&amp;INDEX($CH$3:CH1502,MATCH(W1499,$CG$3:CG1502,0))&amp;$CE$23&amp;CHAR(10)&amp;$CD$24&amp;X1499&amp;$CE$24&amp;CHAR(10)&amp;$CD$25&amp;Y1499&amp;$CE$25&amp;CHAR(10),"")&amp;IF(LEN(AA1499)&gt;0,$CD$23&amp;INDEX($CH$3:CH1502,MATCH(Z1499,$CG$3:CG1502,0))&amp;$CE$23&amp;CHAR(10)&amp;$CD$24&amp;AA1499&amp;$CE$24&amp;CHAR(10)&amp;$CD$25&amp;AB1499&amp;$CE$25&amp;CHAR(10),"")&amp;IF(LEN(AD1499)&gt;0,$CD$23&amp;INDEX($CH$3:CH1502,MATCH(AC1499,$CG$3:CG1502,0))&amp;$CE$23&amp;CHAR(10)&amp;$CD$24&amp;AD1499&amp;$CE$24&amp;CHAR(10)&amp;$CD$25&amp;AE1499&amp;$CE$25&amp;CHAR(10),"")&amp;IF(LEN(AG1499)&gt;0,$CD$23&amp;INDEX($CH$3:CH1502,MATCH(AF1499,$CG$3:CG1502,0))&amp;$CE$23&amp;CHAR(10)&amp;$CD$24&amp;AG1499&amp;$CE$24&amp;CHAR(10)&amp;$CD$25&amp;AH1499&amp;$CE$25&amp;CHAR(10),"")&amp;IF(LEN(AJ1499)&gt;0,$CD$23&amp;INDEX($CH$3:CH1502,MATCH(AI1499,$CG$3:CG1502,0))&amp;$CE$23&amp;CHAR(10)&amp;$CD$24&amp;AJ1499&amp;$CE$24&amp;CHAR(10)&amp;$CD$25&amp;AK1499&amp;$CE$25&amp;CHAR(10),"")</f>
        <v/>
      </c>
      <c r="BK1499" s="18" t="str">
        <f>IF(LEN(J1499)&gt;0,INDEX($BH$2:$BH$100000,MATCH(J1499,VBAsheet!$H$2:$H$100000,0))&amp;CHAR(10),"")&amp;IF(LEN(K1499)&gt;0,INDEX($BH$2:$BH$100000,MATCH(K1499,VBAsheet!$H$2:$H$100000,0))&amp;CHAR(10),"")&amp;IF(LEN(L1499)&gt;0,INDEX($BH$2:$BH$100000,MATCH(L1499,VBAsheet!$H$2:$H$100000,0))&amp;CHAR(10),"")&amp;IF(LEN(M1499)&gt;0,INDEX($BH$2:$BH$100000,MATCH(M1499,VBAsheet!$H$2:$H$100000,0))&amp;CHAR(10),"")</f>
        <v/>
      </c>
      <c r="BM1499" s="94" t="str">
        <f t="shared" si="847"/>
        <v/>
      </c>
      <c r="BN1499" s="95" t="str">
        <f t="shared" si="866"/>
        <v/>
      </c>
      <c r="BP1499" s="18" t="str">
        <f t="shared" si="867"/>
        <v/>
      </c>
      <c r="BR1499" s="81" t="str">
        <f t="shared" si="877"/>
        <v/>
      </c>
      <c r="BU1499" s="138" t="str">
        <f t="shared" si="868"/>
        <v/>
      </c>
      <c r="BV1499" s="3" t="str">
        <f t="shared" si="869"/>
        <v/>
      </c>
      <c r="BW1499" s="3" t="str">
        <f t="shared" si="870"/>
        <v/>
      </c>
      <c r="BX1499" s="144" t="str">
        <f t="shared" si="871"/>
        <v/>
      </c>
      <c r="BY1499" s="18" t="str">
        <f t="shared" si="872"/>
        <v/>
      </c>
      <c r="BZ1499" s="18" t="str">
        <f t="shared" si="873"/>
        <v/>
      </c>
      <c r="CA1499" s="19" t="str">
        <f t="shared" si="874"/>
        <v/>
      </c>
    </row>
    <row r="1500" spans="4:79" x14ac:dyDescent="0.45">
      <c r="D1500" s="164" t="str">
        <f t="shared" si="875"/>
        <v/>
      </c>
      <c r="I1500" s="9" t="str">
        <f t="shared" si="848"/>
        <v/>
      </c>
      <c r="J1500" s="173" t="str">
        <f t="shared" si="849"/>
        <v/>
      </c>
      <c r="K1500" s="13"/>
      <c r="L1500" s="13"/>
      <c r="M1500" s="13"/>
      <c r="N1500" s="178" t="str">
        <f t="shared" si="850"/>
        <v/>
      </c>
      <c r="O1500" s="181" t="str">
        <f t="shared" si="851"/>
        <v/>
      </c>
      <c r="P1500" s="8" t="str">
        <f t="shared" si="852"/>
        <v/>
      </c>
      <c r="Q1500" s="8" t="str">
        <f t="shared" si="853"/>
        <v/>
      </c>
      <c r="R1500" s="8" t="str">
        <f t="shared" si="854"/>
        <v/>
      </c>
      <c r="S1500" s="8" t="str">
        <f t="shared" si="855"/>
        <v/>
      </c>
      <c r="T1500" s="8" t="str">
        <f t="shared" si="856"/>
        <v/>
      </c>
      <c r="U1500" s="8" t="str">
        <f t="shared" si="857"/>
        <v/>
      </c>
      <c r="V1500" s="16" t="str">
        <f t="shared" si="858"/>
        <v/>
      </c>
      <c r="W1500" s="129" t="str">
        <f t="shared" si="859"/>
        <v/>
      </c>
      <c r="X1500" s="8" t="str">
        <f t="shared" si="860"/>
        <v/>
      </c>
      <c r="Y1500" s="8" t="str">
        <f t="shared" si="861"/>
        <v/>
      </c>
      <c r="AQ1500" s="6" t="str">
        <f t="shared" si="862"/>
        <v/>
      </c>
      <c r="AR1500" s="128" t="str">
        <f t="shared" si="863"/>
        <v/>
      </c>
      <c r="AS1500" s="128" t="str">
        <f t="shared" si="864"/>
        <v/>
      </c>
      <c r="AT1500" s="139" t="str">
        <f t="shared" si="876"/>
        <v/>
      </c>
      <c r="BH1500" s="127" t="str">
        <f>IF(LEN(VBAsheet!H1500)&gt;0,$CD$4&amp;CHAR(10)&amp;$CD$5&amp;CHAR(10)&amp;$CD$6&amp;IF(VBAsheet!I1500="N",1,0)&amp;$CE$6&amp;CHAR(10)&amp;$CD$7&amp;CHAR(10)&amp;$CD$8&amp;VBAsheet!H1500&amp;$CE$8&amp;CHAR(10)&amp;$CD$9&amp;VBAsheet!K1500&amp;$CE$9&amp;CHAR(10)&amp;$CD$10&amp;VBAsheet!J1500-1&amp;$CE$10&amp;CHAR(10)&amp;$CD$11,"")</f>
        <v/>
      </c>
      <c r="BI1500"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0" s="18" t="str">
        <f>IF(LEN(X1500)&gt;0,$CD$23&amp;INDEX($CH$3:CH1503,MATCH(W1500,$CG$3:CG1503,0))&amp;$CE$23&amp;CHAR(10)&amp;$CD$24&amp;X1500&amp;$CE$24&amp;CHAR(10)&amp;$CD$25&amp;Y1500&amp;$CE$25&amp;CHAR(10),"")&amp;IF(LEN(AA1500)&gt;0,$CD$23&amp;INDEX($CH$3:CH1503,MATCH(Z1500,$CG$3:CG1503,0))&amp;$CE$23&amp;CHAR(10)&amp;$CD$24&amp;AA1500&amp;$CE$24&amp;CHAR(10)&amp;$CD$25&amp;AB1500&amp;$CE$25&amp;CHAR(10),"")&amp;IF(LEN(AD1500)&gt;0,$CD$23&amp;INDEX($CH$3:CH1503,MATCH(AC1500,$CG$3:CG1503,0))&amp;$CE$23&amp;CHAR(10)&amp;$CD$24&amp;AD1500&amp;$CE$24&amp;CHAR(10)&amp;$CD$25&amp;AE1500&amp;$CE$25&amp;CHAR(10),"")&amp;IF(LEN(AG1500)&gt;0,$CD$23&amp;INDEX($CH$3:CH1503,MATCH(AF1500,$CG$3:CG1503,0))&amp;$CE$23&amp;CHAR(10)&amp;$CD$24&amp;AG1500&amp;$CE$24&amp;CHAR(10)&amp;$CD$25&amp;AH1500&amp;$CE$25&amp;CHAR(10),"")&amp;IF(LEN(AJ1500)&gt;0,$CD$23&amp;INDEX($CH$3:CH1503,MATCH(AI1500,$CG$3:CG1503,0))&amp;$CE$23&amp;CHAR(10)&amp;$CD$24&amp;AJ1500&amp;$CE$24&amp;CHAR(10)&amp;$CD$25&amp;AK1500&amp;$CE$25&amp;CHAR(10),"")</f>
        <v/>
      </c>
      <c r="BK1500" s="18" t="str">
        <f>IF(LEN(J1500)&gt;0,INDEX($BH$2:$BH$100000,MATCH(J1500,VBAsheet!$H$2:$H$100000,0))&amp;CHAR(10),"")&amp;IF(LEN(K1500)&gt;0,INDEX($BH$2:$BH$100000,MATCH(K1500,VBAsheet!$H$2:$H$100000,0))&amp;CHAR(10),"")&amp;IF(LEN(L1500)&gt;0,INDEX($BH$2:$BH$100000,MATCH(L1500,VBAsheet!$H$2:$H$100000,0))&amp;CHAR(10),"")&amp;IF(LEN(M1500)&gt;0,INDEX($BH$2:$BH$100000,MATCH(M1500,VBAsheet!$H$2:$H$100000,0))&amp;CHAR(10),"")</f>
        <v/>
      </c>
      <c r="BM1500" s="94" t="str">
        <f t="shared" si="847"/>
        <v/>
      </c>
      <c r="BN1500" s="95" t="str">
        <f t="shared" si="866"/>
        <v/>
      </c>
      <c r="BP1500" s="18" t="str">
        <f t="shared" si="867"/>
        <v/>
      </c>
      <c r="BR1500" s="81" t="str">
        <f t="shared" si="877"/>
        <v/>
      </c>
      <c r="BU1500" s="138" t="str">
        <f t="shared" si="868"/>
        <v/>
      </c>
      <c r="BV1500" s="3" t="str">
        <f t="shared" si="869"/>
        <v/>
      </c>
      <c r="BW1500" s="3" t="str">
        <f t="shared" si="870"/>
        <v/>
      </c>
      <c r="BX1500" s="144" t="str">
        <f t="shared" si="871"/>
        <v/>
      </c>
      <c r="BY1500" s="18" t="str">
        <f t="shared" si="872"/>
        <v/>
      </c>
      <c r="BZ1500" s="18" t="str">
        <f t="shared" si="873"/>
        <v/>
      </c>
      <c r="CA1500" s="19" t="str">
        <f t="shared" si="874"/>
        <v/>
      </c>
    </row>
    <row r="1501" spans="4:79" x14ac:dyDescent="0.45">
      <c r="D1501" s="164" t="str">
        <f t="shared" si="875"/>
        <v/>
      </c>
      <c r="I1501" s="9" t="str">
        <f t="shared" si="848"/>
        <v/>
      </c>
      <c r="J1501" s="173" t="str">
        <f t="shared" si="849"/>
        <v/>
      </c>
      <c r="K1501" s="13"/>
      <c r="L1501" s="13"/>
      <c r="M1501" s="13"/>
      <c r="N1501" s="178" t="str">
        <f t="shared" si="850"/>
        <v/>
      </c>
      <c r="O1501" s="181" t="str">
        <f t="shared" si="851"/>
        <v/>
      </c>
      <c r="P1501" s="8" t="str">
        <f t="shared" si="852"/>
        <v/>
      </c>
      <c r="Q1501" s="8" t="str">
        <f t="shared" si="853"/>
        <v/>
      </c>
      <c r="R1501" s="8" t="str">
        <f t="shared" si="854"/>
        <v/>
      </c>
      <c r="S1501" s="8" t="str">
        <f t="shared" si="855"/>
        <v/>
      </c>
      <c r="T1501" s="8" t="str">
        <f t="shared" si="856"/>
        <v/>
      </c>
      <c r="U1501" s="8" t="str">
        <f t="shared" si="857"/>
        <v/>
      </c>
      <c r="V1501" s="16" t="str">
        <f t="shared" si="858"/>
        <v/>
      </c>
      <c r="W1501" s="129" t="str">
        <f t="shared" si="859"/>
        <v/>
      </c>
      <c r="X1501" s="8" t="str">
        <f t="shared" si="860"/>
        <v/>
      </c>
      <c r="Y1501" s="8" t="str">
        <f t="shared" si="861"/>
        <v/>
      </c>
      <c r="AQ1501" s="6" t="str">
        <f t="shared" si="862"/>
        <v/>
      </c>
      <c r="AR1501" s="128" t="str">
        <f t="shared" si="863"/>
        <v/>
      </c>
      <c r="AS1501" s="128" t="str">
        <f t="shared" si="864"/>
        <v/>
      </c>
      <c r="AT1501" s="139" t="str">
        <f t="shared" si="876"/>
        <v/>
      </c>
      <c r="BH1501" s="127" t="str">
        <f>IF(LEN(VBAsheet!H1501)&gt;0,$CD$4&amp;CHAR(10)&amp;$CD$5&amp;CHAR(10)&amp;$CD$6&amp;IF(VBAsheet!I1501="N",1,0)&amp;$CE$6&amp;CHAR(10)&amp;$CD$7&amp;CHAR(10)&amp;$CD$8&amp;VBAsheet!H1501&amp;$CE$8&amp;CHAR(10)&amp;$CD$9&amp;VBAsheet!K1501&amp;$CE$9&amp;CHAR(10)&amp;$CD$10&amp;VBAsheet!J1501-1&amp;$CE$10&amp;CHAR(10)&amp;$CD$11,"")</f>
        <v/>
      </c>
      <c r="BI1501"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1" s="18" t="str">
        <f>IF(LEN(X1501)&gt;0,$CD$23&amp;INDEX($CH$3:CH1504,MATCH(W1501,$CG$3:CG1504,0))&amp;$CE$23&amp;CHAR(10)&amp;$CD$24&amp;X1501&amp;$CE$24&amp;CHAR(10)&amp;$CD$25&amp;Y1501&amp;$CE$25&amp;CHAR(10),"")&amp;IF(LEN(AA1501)&gt;0,$CD$23&amp;INDEX($CH$3:CH1504,MATCH(Z1501,$CG$3:CG1504,0))&amp;$CE$23&amp;CHAR(10)&amp;$CD$24&amp;AA1501&amp;$CE$24&amp;CHAR(10)&amp;$CD$25&amp;AB1501&amp;$CE$25&amp;CHAR(10),"")&amp;IF(LEN(AD1501)&gt;0,$CD$23&amp;INDEX($CH$3:CH1504,MATCH(AC1501,$CG$3:CG1504,0))&amp;$CE$23&amp;CHAR(10)&amp;$CD$24&amp;AD1501&amp;$CE$24&amp;CHAR(10)&amp;$CD$25&amp;AE1501&amp;$CE$25&amp;CHAR(10),"")&amp;IF(LEN(AG1501)&gt;0,$CD$23&amp;INDEX($CH$3:CH1504,MATCH(AF1501,$CG$3:CG1504,0))&amp;$CE$23&amp;CHAR(10)&amp;$CD$24&amp;AG1501&amp;$CE$24&amp;CHAR(10)&amp;$CD$25&amp;AH1501&amp;$CE$25&amp;CHAR(10),"")&amp;IF(LEN(AJ1501)&gt;0,$CD$23&amp;INDEX($CH$3:CH1504,MATCH(AI1501,$CG$3:CG1504,0))&amp;$CE$23&amp;CHAR(10)&amp;$CD$24&amp;AJ1501&amp;$CE$24&amp;CHAR(10)&amp;$CD$25&amp;AK1501&amp;$CE$25&amp;CHAR(10),"")</f>
        <v/>
      </c>
      <c r="BK1501" s="18" t="str">
        <f>IF(LEN(J1501)&gt;0,INDEX($BH$2:$BH$100000,MATCH(J1501,VBAsheet!$H$2:$H$100000,0))&amp;CHAR(10),"")&amp;IF(LEN(K1501)&gt;0,INDEX($BH$2:$BH$100000,MATCH(K1501,VBAsheet!$H$2:$H$100000,0))&amp;CHAR(10),"")&amp;IF(LEN(L1501)&gt;0,INDEX($BH$2:$BH$100000,MATCH(L1501,VBAsheet!$H$2:$H$100000,0))&amp;CHAR(10),"")&amp;IF(LEN(M1501)&gt;0,INDEX($BH$2:$BH$100000,MATCH(M1501,VBAsheet!$H$2:$H$100000,0))&amp;CHAR(10),"")</f>
        <v/>
      </c>
      <c r="BM1501" s="94" t="str">
        <f t="shared" si="847"/>
        <v/>
      </c>
      <c r="BN1501" s="95" t="str">
        <f t="shared" si="866"/>
        <v/>
      </c>
      <c r="BP1501" s="18" t="str">
        <f t="shared" si="867"/>
        <v/>
      </c>
      <c r="BR1501" s="81" t="str">
        <f t="shared" si="877"/>
        <v/>
      </c>
      <c r="BU1501" s="138" t="str">
        <f t="shared" si="868"/>
        <v/>
      </c>
      <c r="BV1501" s="3" t="str">
        <f t="shared" si="869"/>
        <v/>
      </c>
      <c r="BW1501" s="3" t="str">
        <f t="shared" si="870"/>
        <v/>
      </c>
      <c r="BX1501" s="144" t="str">
        <f t="shared" si="871"/>
        <v/>
      </c>
      <c r="BY1501" s="18" t="str">
        <f t="shared" si="872"/>
        <v/>
      </c>
      <c r="BZ1501" s="18" t="str">
        <f t="shared" si="873"/>
        <v/>
      </c>
      <c r="CA1501" s="19" t="str">
        <f t="shared" si="874"/>
        <v/>
      </c>
    </row>
    <row r="1502" spans="4:79" x14ac:dyDescent="0.45">
      <c r="D1502" s="164" t="str">
        <f t="shared" si="875"/>
        <v/>
      </c>
      <c r="I1502" s="9" t="str">
        <f t="shared" si="848"/>
        <v/>
      </c>
      <c r="J1502" s="173" t="str">
        <f t="shared" si="849"/>
        <v/>
      </c>
      <c r="K1502" s="13"/>
      <c r="L1502" s="13"/>
      <c r="M1502" s="13"/>
      <c r="N1502" s="178" t="str">
        <f t="shared" si="850"/>
        <v/>
      </c>
      <c r="O1502" s="181" t="str">
        <f t="shared" si="851"/>
        <v/>
      </c>
      <c r="P1502" s="8" t="str">
        <f t="shared" si="852"/>
        <v/>
      </c>
      <c r="Q1502" s="8" t="str">
        <f t="shared" si="853"/>
        <v/>
      </c>
      <c r="R1502" s="8" t="str">
        <f t="shared" si="854"/>
        <v/>
      </c>
      <c r="S1502" s="8" t="str">
        <f t="shared" si="855"/>
        <v/>
      </c>
      <c r="T1502" s="8" t="str">
        <f t="shared" si="856"/>
        <v/>
      </c>
      <c r="U1502" s="8" t="str">
        <f t="shared" si="857"/>
        <v/>
      </c>
      <c r="V1502" s="16" t="str">
        <f t="shared" si="858"/>
        <v/>
      </c>
      <c r="W1502" s="129" t="str">
        <f t="shared" si="859"/>
        <v/>
      </c>
      <c r="X1502" s="8" t="str">
        <f t="shared" si="860"/>
        <v/>
      </c>
      <c r="Y1502" s="8" t="str">
        <f t="shared" si="861"/>
        <v/>
      </c>
      <c r="AQ1502" s="6" t="str">
        <f t="shared" si="862"/>
        <v/>
      </c>
      <c r="AR1502" s="128" t="str">
        <f t="shared" si="863"/>
        <v/>
      </c>
      <c r="AS1502" s="128" t="str">
        <f t="shared" si="864"/>
        <v/>
      </c>
      <c r="AT1502" s="139" t="str">
        <f t="shared" si="876"/>
        <v/>
      </c>
      <c r="BH1502" s="127" t="str">
        <f>IF(LEN(VBAsheet!H1502)&gt;0,$CD$4&amp;CHAR(10)&amp;$CD$5&amp;CHAR(10)&amp;$CD$6&amp;IF(VBAsheet!I1502="N",1,0)&amp;$CE$6&amp;CHAR(10)&amp;$CD$7&amp;CHAR(10)&amp;$CD$8&amp;VBAsheet!H1502&amp;$CE$8&amp;CHAR(10)&amp;$CD$9&amp;VBAsheet!K1502&amp;$CE$9&amp;CHAR(10)&amp;$CD$10&amp;VBAsheet!J1502-1&amp;$CE$10&amp;CHAR(10)&amp;$CD$11,"")</f>
        <v/>
      </c>
      <c r="BI1502"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2" s="18" t="str">
        <f>IF(LEN(X1502)&gt;0,$CD$23&amp;INDEX($CH$3:CH1505,MATCH(W1502,$CG$3:CG1505,0))&amp;$CE$23&amp;CHAR(10)&amp;$CD$24&amp;X1502&amp;$CE$24&amp;CHAR(10)&amp;$CD$25&amp;Y1502&amp;$CE$25&amp;CHAR(10),"")&amp;IF(LEN(AA1502)&gt;0,$CD$23&amp;INDEX($CH$3:CH1505,MATCH(Z1502,$CG$3:CG1505,0))&amp;$CE$23&amp;CHAR(10)&amp;$CD$24&amp;AA1502&amp;$CE$24&amp;CHAR(10)&amp;$CD$25&amp;AB1502&amp;$CE$25&amp;CHAR(10),"")&amp;IF(LEN(AD1502)&gt;0,$CD$23&amp;INDEX($CH$3:CH1505,MATCH(AC1502,$CG$3:CG1505,0))&amp;$CE$23&amp;CHAR(10)&amp;$CD$24&amp;AD1502&amp;$CE$24&amp;CHAR(10)&amp;$CD$25&amp;AE1502&amp;$CE$25&amp;CHAR(10),"")&amp;IF(LEN(AG1502)&gt;0,$CD$23&amp;INDEX($CH$3:CH1505,MATCH(AF1502,$CG$3:CG1505,0))&amp;$CE$23&amp;CHAR(10)&amp;$CD$24&amp;AG1502&amp;$CE$24&amp;CHAR(10)&amp;$CD$25&amp;AH1502&amp;$CE$25&amp;CHAR(10),"")&amp;IF(LEN(AJ1502)&gt;0,$CD$23&amp;INDEX($CH$3:CH1505,MATCH(AI1502,$CG$3:CG1505,0))&amp;$CE$23&amp;CHAR(10)&amp;$CD$24&amp;AJ1502&amp;$CE$24&amp;CHAR(10)&amp;$CD$25&amp;AK1502&amp;$CE$25&amp;CHAR(10),"")</f>
        <v/>
      </c>
      <c r="BK1502" s="18" t="str">
        <f>IF(LEN(J1502)&gt;0,INDEX($BH$2:$BH$100000,MATCH(J1502,VBAsheet!$H$2:$H$100000,0))&amp;CHAR(10),"")&amp;IF(LEN(K1502)&gt;0,INDEX($BH$2:$BH$100000,MATCH(K1502,VBAsheet!$H$2:$H$100000,0))&amp;CHAR(10),"")&amp;IF(LEN(L1502)&gt;0,INDEX($BH$2:$BH$100000,MATCH(L1502,VBAsheet!$H$2:$H$100000,0))&amp;CHAR(10),"")&amp;IF(LEN(M1502)&gt;0,INDEX($BH$2:$BH$100000,MATCH(M1502,VBAsheet!$H$2:$H$100000,0))&amp;CHAR(10),"")</f>
        <v/>
      </c>
      <c r="BM1502" s="94" t="str">
        <f t="shared" si="847"/>
        <v/>
      </c>
      <c r="BN1502" s="95" t="str">
        <f t="shared" si="866"/>
        <v/>
      </c>
      <c r="BP1502" s="18" t="str">
        <f t="shared" si="867"/>
        <v/>
      </c>
      <c r="BR1502" s="81" t="str">
        <f t="shared" si="877"/>
        <v/>
      </c>
      <c r="BU1502" s="138" t="str">
        <f t="shared" si="868"/>
        <v/>
      </c>
      <c r="BV1502" s="3" t="str">
        <f t="shared" si="869"/>
        <v/>
      </c>
      <c r="BW1502" s="3" t="str">
        <f t="shared" si="870"/>
        <v/>
      </c>
      <c r="BX1502" s="144" t="str">
        <f t="shared" si="871"/>
        <v/>
      </c>
      <c r="BY1502" s="18" t="str">
        <f t="shared" si="872"/>
        <v/>
      </c>
      <c r="BZ1502" s="18" t="str">
        <f t="shared" si="873"/>
        <v/>
      </c>
      <c r="CA1502" s="19" t="str">
        <f t="shared" si="874"/>
        <v/>
      </c>
    </row>
    <row r="1503" spans="4:79" x14ac:dyDescent="0.45">
      <c r="D1503" s="164" t="str">
        <f t="shared" si="875"/>
        <v/>
      </c>
      <c r="I1503" s="9" t="str">
        <f t="shared" si="848"/>
        <v/>
      </c>
      <c r="J1503" s="173" t="str">
        <f t="shared" si="849"/>
        <v/>
      </c>
      <c r="K1503" s="13"/>
      <c r="L1503" s="13"/>
      <c r="M1503" s="13"/>
      <c r="N1503" s="178" t="str">
        <f t="shared" si="850"/>
        <v/>
      </c>
      <c r="O1503" s="181" t="str">
        <f t="shared" si="851"/>
        <v/>
      </c>
      <c r="P1503" s="8" t="str">
        <f t="shared" si="852"/>
        <v/>
      </c>
      <c r="Q1503" s="8" t="str">
        <f t="shared" si="853"/>
        <v/>
      </c>
      <c r="R1503" s="8" t="str">
        <f t="shared" si="854"/>
        <v/>
      </c>
      <c r="S1503" s="8" t="str">
        <f t="shared" si="855"/>
        <v/>
      </c>
      <c r="T1503" s="8" t="str">
        <f t="shared" si="856"/>
        <v/>
      </c>
      <c r="U1503" s="8" t="str">
        <f t="shared" si="857"/>
        <v/>
      </c>
      <c r="V1503" s="16" t="str">
        <f t="shared" si="858"/>
        <v/>
      </c>
      <c r="W1503" s="129" t="str">
        <f t="shared" si="859"/>
        <v/>
      </c>
      <c r="X1503" s="8" t="str">
        <f t="shared" si="860"/>
        <v/>
      </c>
      <c r="Y1503" s="8" t="str">
        <f t="shared" si="861"/>
        <v/>
      </c>
      <c r="AQ1503" s="6" t="str">
        <f t="shared" si="862"/>
        <v/>
      </c>
      <c r="AR1503" s="128" t="str">
        <f t="shared" si="863"/>
        <v/>
      </c>
      <c r="AS1503" s="128" t="str">
        <f t="shared" si="864"/>
        <v/>
      </c>
      <c r="AT1503" s="139" t="str">
        <f t="shared" si="876"/>
        <v/>
      </c>
      <c r="BH1503" s="127" t="str">
        <f>IF(LEN(VBAsheet!H1503)&gt;0,$CD$4&amp;CHAR(10)&amp;$CD$5&amp;CHAR(10)&amp;$CD$6&amp;IF(VBAsheet!I1503="N",1,0)&amp;$CE$6&amp;CHAR(10)&amp;$CD$7&amp;CHAR(10)&amp;$CD$8&amp;VBAsheet!H1503&amp;$CE$8&amp;CHAR(10)&amp;$CD$9&amp;VBAsheet!K1503&amp;$CE$9&amp;CHAR(10)&amp;$CD$10&amp;VBAsheet!J1503-1&amp;$CE$10&amp;CHAR(10)&amp;$CD$11,"")</f>
        <v/>
      </c>
      <c r="BI1503"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3" s="18" t="str">
        <f>IF(LEN(X1503)&gt;0,$CD$23&amp;INDEX($CH$3:CH1506,MATCH(W1503,$CG$3:CG1506,0))&amp;$CE$23&amp;CHAR(10)&amp;$CD$24&amp;X1503&amp;$CE$24&amp;CHAR(10)&amp;$CD$25&amp;Y1503&amp;$CE$25&amp;CHAR(10),"")&amp;IF(LEN(AA1503)&gt;0,$CD$23&amp;INDEX($CH$3:CH1506,MATCH(Z1503,$CG$3:CG1506,0))&amp;$CE$23&amp;CHAR(10)&amp;$CD$24&amp;AA1503&amp;$CE$24&amp;CHAR(10)&amp;$CD$25&amp;AB1503&amp;$CE$25&amp;CHAR(10),"")&amp;IF(LEN(AD1503)&gt;0,$CD$23&amp;INDEX($CH$3:CH1506,MATCH(AC1503,$CG$3:CG1506,0))&amp;$CE$23&amp;CHAR(10)&amp;$CD$24&amp;AD1503&amp;$CE$24&amp;CHAR(10)&amp;$CD$25&amp;AE1503&amp;$CE$25&amp;CHAR(10),"")&amp;IF(LEN(AG1503)&gt;0,$CD$23&amp;INDEX($CH$3:CH1506,MATCH(AF1503,$CG$3:CG1506,0))&amp;$CE$23&amp;CHAR(10)&amp;$CD$24&amp;AG1503&amp;$CE$24&amp;CHAR(10)&amp;$CD$25&amp;AH1503&amp;$CE$25&amp;CHAR(10),"")&amp;IF(LEN(AJ1503)&gt;0,$CD$23&amp;INDEX($CH$3:CH1506,MATCH(AI1503,$CG$3:CG1506,0))&amp;$CE$23&amp;CHAR(10)&amp;$CD$24&amp;AJ1503&amp;$CE$24&amp;CHAR(10)&amp;$CD$25&amp;AK1503&amp;$CE$25&amp;CHAR(10),"")</f>
        <v/>
      </c>
      <c r="BK1503" s="18" t="str">
        <f>IF(LEN(J1503)&gt;0,INDEX($BH$2:$BH$100000,MATCH(J1503,VBAsheet!$H$2:$H$100000,0))&amp;CHAR(10),"")&amp;IF(LEN(K1503)&gt;0,INDEX($BH$2:$BH$100000,MATCH(K1503,VBAsheet!$H$2:$H$100000,0))&amp;CHAR(10),"")&amp;IF(LEN(L1503)&gt;0,INDEX($BH$2:$BH$100000,MATCH(L1503,VBAsheet!$H$2:$H$100000,0))&amp;CHAR(10),"")&amp;IF(LEN(M1503)&gt;0,INDEX($BH$2:$BH$100000,MATCH(M1503,VBAsheet!$H$2:$H$100000,0))&amp;CHAR(10),"")</f>
        <v/>
      </c>
      <c r="BM1503" s="94" t="str">
        <f t="shared" si="847"/>
        <v/>
      </c>
      <c r="BN1503" s="95" t="str">
        <f t="shared" si="866"/>
        <v/>
      </c>
      <c r="BP1503" s="18" t="str">
        <f t="shared" si="867"/>
        <v/>
      </c>
      <c r="BR1503" s="81" t="str">
        <f t="shared" si="877"/>
        <v/>
      </c>
      <c r="BU1503" s="138" t="str">
        <f t="shared" si="868"/>
        <v/>
      </c>
      <c r="BV1503" s="3" t="str">
        <f t="shared" si="869"/>
        <v/>
      </c>
      <c r="BW1503" s="3" t="str">
        <f t="shared" si="870"/>
        <v/>
      </c>
      <c r="BX1503" s="144" t="str">
        <f t="shared" si="871"/>
        <v/>
      </c>
      <c r="BY1503" s="18" t="str">
        <f t="shared" si="872"/>
        <v/>
      </c>
      <c r="BZ1503" s="18" t="str">
        <f t="shared" si="873"/>
        <v/>
      </c>
      <c r="CA1503" s="19" t="str">
        <f t="shared" si="874"/>
        <v/>
      </c>
    </row>
    <row r="1504" spans="4:79" x14ac:dyDescent="0.45">
      <c r="D1504" s="164" t="str">
        <f t="shared" si="875"/>
        <v/>
      </c>
      <c r="I1504" s="9" t="str">
        <f t="shared" si="848"/>
        <v/>
      </c>
      <c r="J1504" s="173" t="str">
        <f t="shared" si="849"/>
        <v/>
      </c>
      <c r="K1504" s="13"/>
      <c r="L1504" s="13"/>
      <c r="M1504" s="13"/>
      <c r="N1504" s="178" t="str">
        <f t="shared" si="850"/>
        <v/>
      </c>
      <c r="O1504" s="181" t="str">
        <f t="shared" si="851"/>
        <v/>
      </c>
      <c r="P1504" s="8" t="str">
        <f t="shared" si="852"/>
        <v/>
      </c>
      <c r="Q1504" s="8" t="str">
        <f t="shared" si="853"/>
        <v/>
      </c>
      <c r="R1504" s="8" t="str">
        <f t="shared" si="854"/>
        <v/>
      </c>
      <c r="S1504" s="8" t="str">
        <f t="shared" si="855"/>
        <v/>
      </c>
      <c r="T1504" s="8" t="str">
        <f t="shared" si="856"/>
        <v/>
      </c>
      <c r="U1504" s="8" t="str">
        <f t="shared" si="857"/>
        <v/>
      </c>
      <c r="V1504" s="16" t="str">
        <f t="shared" si="858"/>
        <v/>
      </c>
      <c r="W1504" s="129" t="str">
        <f t="shared" si="859"/>
        <v/>
      </c>
      <c r="X1504" s="8" t="str">
        <f t="shared" si="860"/>
        <v/>
      </c>
      <c r="Y1504" s="8" t="str">
        <f t="shared" si="861"/>
        <v/>
      </c>
      <c r="AQ1504" s="6" t="str">
        <f t="shared" si="862"/>
        <v/>
      </c>
      <c r="AR1504" s="128" t="str">
        <f t="shared" si="863"/>
        <v/>
      </c>
      <c r="AS1504" s="128" t="str">
        <f t="shared" si="864"/>
        <v/>
      </c>
      <c r="AT1504" s="139" t="str">
        <f t="shared" si="876"/>
        <v/>
      </c>
      <c r="BH1504" s="127" t="str">
        <f>IF(LEN(VBAsheet!H1504)&gt;0,$CD$4&amp;CHAR(10)&amp;$CD$5&amp;CHAR(10)&amp;$CD$6&amp;IF(VBAsheet!I1504="N",1,0)&amp;$CE$6&amp;CHAR(10)&amp;$CD$7&amp;CHAR(10)&amp;$CD$8&amp;VBAsheet!H1504&amp;$CE$8&amp;CHAR(10)&amp;$CD$9&amp;VBAsheet!K1504&amp;$CE$9&amp;CHAR(10)&amp;$CD$10&amp;VBAsheet!J1504-1&amp;$CE$10&amp;CHAR(10)&amp;$CD$11,"")</f>
        <v/>
      </c>
      <c r="BI1504"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4" s="18" t="str">
        <f>IF(LEN(X1504)&gt;0,$CD$23&amp;INDEX($CH$3:CH1507,MATCH(W1504,$CG$3:CG1507,0))&amp;$CE$23&amp;CHAR(10)&amp;$CD$24&amp;X1504&amp;$CE$24&amp;CHAR(10)&amp;$CD$25&amp;Y1504&amp;$CE$25&amp;CHAR(10),"")&amp;IF(LEN(AA1504)&gt;0,$CD$23&amp;INDEX($CH$3:CH1507,MATCH(Z1504,$CG$3:CG1507,0))&amp;$CE$23&amp;CHAR(10)&amp;$CD$24&amp;AA1504&amp;$CE$24&amp;CHAR(10)&amp;$CD$25&amp;AB1504&amp;$CE$25&amp;CHAR(10),"")&amp;IF(LEN(AD1504)&gt;0,$CD$23&amp;INDEX($CH$3:CH1507,MATCH(AC1504,$CG$3:CG1507,0))&amp;$CE$23&amp;CHAR(10)&amp;$CD$24&amp;AD1504&amp;$CE$24&amp;CHAR(10)&amp;$CD$25&amp;AE1504&amp;$CE$25&amp;CHAR(10),"")&amp;IF(LEN(AG1504)&gt;0,$CD$23&amp;INDEX($CH$3:CH1507,MATCH(AF1504,$CG$3:CG1507,0))&amp;$CE$23&amp;CHAR(10)&amp;$CD$24&amp;AG1504&amp;$CE$24&amp;CHAR(10)&amp;$CD$25&amp;AH1504&amp;$CE$25&amp;CHAR(10),"")&amp;IF(LEN(AJ1504)&gt;0,$CD$23&amp;INDEX($CH$3:CH1507,MATCH(AI1504,$CG$3:CG1507,0))&amp;$CE$23&amp;CHAR(10)&amp;$CD$24&amp;AJ1504&amp;$CE$24&amp;CHAR(10)&amp;$CD$25&amp;AK1504&amp;$CE$25&amp;CHAR(10),"")</f>
        <v/>
      </c>
      <c r="BK1504" s="18" t="str">
        <f>IF(LEN(J1504)&gt;0,INDEX($BH$2:$BH$100000,MATCH(J1504,VBAsheet!$H$2:$H$100000,0))&amp;CHAR(10),"")&amp;IF(LEN(K1504)&gt;0,INDEX($BH$2:$BH$100000,MATCH(K1504,VBAsheet!$H$2:$H$100000,0))&amp;CHAR(10),"")&amp;IF(LEN(L1504)&gt;0,INDEX($BH$2:$BH$100000,MATCH(L1504,VBAsheet!$H$2:$H$100000,0))&amp;CHAR(10),"")&amp;IF(LEN(M1504)&gt;0,INDEX($BH$2:$BH$100000,MATCH(M1504,VBAsheet!$H$2:$H$100000,0))&amp;CHAR(10),"")</f>
        <v/>
      </c>
      <c r="BM1504" s="94" t="str">
        <f t="shared" si="847"/>
        <v/>
      </c>
      <c r="BN1504" s="95" t="str">
        <f t="shared" si="866"/>
        <v/>
      </c>
      <c r="BP1504" s="18" t="str">
        <f t="shared" si="867"/>
        <v/>
      </c>
      <c r="BR1504" s="81" t="str">
        <f t="shared" si="877"/>
        <v/>
      </c>
      <c r="BU1504" s="138" t="str">
        <f t="shared" si="868"/>
        <v/>
      </c>
      <c r="BV1504" s="3" t="str">
        <f t="shared" si="869"/>
        <v/>
      </c>
      <c r="BW1504" s="3" t="str">
        <f t="shared" si="870"/>
        <v/>
      </c>
      <c r="BX1504" s="144" t="str">
        <f t="shared" si="871"/>
        <v/>
      </c>
      <c r="BY1504" s="18" t="str">
        <f t="shared" si="872"/>
        <v/>
      </c>
      <c r="BZ1504" s="18" t="str">
        <f t="shared" si="873"/>
        <v/>
      </c>
      <c r="CA1504" s="19" t="str">
        <f t="shared" si="874"/>
        <v/>
      </c>
    </row>
    <row r="1505" spans="4:79" x14ac:dyDescent="0.45">
      <c r="D1505" s="164" t="str">
        <f t="shared" si="875"/>
        <v/>
      </c>
      <c r="I1505" s="9" t="str">
        <f t="shared" si="848"/>
        <v/>
      </c>
      <c r="J1505" s="173" t="str">
        <f t="shared" si="849"/>
        <v/>
      </c>
      <c r="K1505" s="13"/>
      <c r="L1505" s="13"/>
      <c r="M1505" s="13"/>
      <c r="N1505" s="178" t="str">
        <f t="shared" si="850"/>
        <v/>
      </c>
      <c r="O1505" s="181" t="str">
        <f t="shared" si="851"/>
        <v/>
      </c>
      <c r="P1505" s="8" t="str">
        <f t="shared" si="852"/>
        <v/>
      </c>
      <c r="Q1505" s="8" t="str">
        <f t="shared" si="853"/>
        <v/>
      </c>
      <c r="R1505" s="8" t="str">
        <f t="shared" si="854"/>
        <v/>
      </c>
      <c r="S1505" s="8" t="str">
        <f t="shared" si="855"/>
        <v/>
      </c>
      <c r="T1505" s="8" t="str">
        <f t="shared" si="856"/>
        <v/>
      </c>
      <c r="U1505" s="8" t="str">
        <f t="shared" si="857"/>
        <v/>
      </c>
      <c r="V1505" s="16" t="str">
        <f t="shared" si="858"/>
        <v/>
      </c>
      <c r="W1505" s="129" t="str">
        <f t="shared" si="859"/>
        <v/>
      </c>
      <c r="X1505" s="8" t="str">
        <f t="shared" si="860"/>
        <v/>
      </c>
      <c r="Y1505" s="8" t="str">
        <f t="shared" si="861"/>
        <v/>
      </c>
      <c r="AQ1505" s="6" t="str">
        <f t="shared" si="862"/>
        <v/>
      </c>
      <c r="AR1505" s="128" t="str">
        <f t="shared" si="863"/>
        <v/>
      </c>
      <c r="AS1505" s="128" t="str">
        <f t="shared" si="864"/>
        <v/>
      </c>
      <c r="AT1505" s="139" t="str">
        <f t="shared" si="876"/>
        <v/>
      </c>
      <c r="BH1505" s="127" t="str">
        <f>IF(LEN(VBAsheet!H1505)&gt;0,$CD$4&amp;CHAR(10)&amp;$CD$5&amp;CHAR(10)&amp;$CD$6&amp;IF(VBAsheet!I1505="N",1,0)&amp;$CE$6&amp;CHAR(10)&amp;$CD$7&amp;CHAR(10)&amp;$CD$8&amp;VBAsheet!H1505&amp;$CE$8&amp;CHAR(10)&amp;$CD$9&amp;VBAsheet!K1505&amp;$CE$9&amp;CHAR(10)&amp;$CD$10&amp;VBAsheet!J1505-1&amp;$CE$10&amp;CHAR(10)&amp;$CD$11,"")</f>
        <v/>
      </c>
      <c r="BI1505"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5" s="18" t="str">
        <f>IF(LEN(X1505)&gt;0,$CD$23&amp;INDEX($CH$3:CH1508,MATCH(W1505,$CG$3:CG1508,0))&amp;$CE$23&amp;CHAR(10)&amp;$CD$24&amp;X1505&amp;$CE$24&amp;CHAR(10)&amp;$CD$25&amp;Y1505&amp;$CE$25&amp;CHAR(10),"")&amp;IF(LEN(AA1505)&gt;0,$CD$23&amp;INDEX($CH$3:CH1508,MATCH(Z1505,$CG$3:CG1508,0))&amp;$CE$23&amp;CHAR(10)&amp;$CD$24&amp;AA1505&amp;$CE$24&amp;CHAR(10)&amp;$CD$25&amp;AB1505&amp;$CE$25&amp;CHAR(10),"")&amp;IF(LEN(AD1505)&gt;0,$CD$23&amp;INDEX($CH$3:CH1508,MATCH(AC1505,$CG$3:CG1508,0))&amp;$CE$23&amp;CHAR(10)&amp;$CD$24&amp;AD1505&amp;$CE$24&amp;CHAR(10)&amp;$CD$25&amp;AE1505&amp;$CE$25&amp;CHAR(10),"")&amp;IF(LEN(AG1505)&gt;0,$CD$23&amp;INDEX($CH$3:CH1508,MATCH(AF1505,$CG$3:CG1508,0))&amp;$CE$23&amp;CHAR(10)&amp;$CD$24&amp;AG1505&amp;$CE$24&amp;CHAR(10)&amp;$CD$25&amp;AH1505&amp;$CE$25&amp;CHAR(10),"")&amp;IF(LEN(AJ1505)&gt;0,$CD$23&amp;INDEX($CH$3:CH1508,MATCH(AI1505,$CG$3:CG1508,0))&amp;$CE$23&amp;CHAR(10)&amp;$CD$24&amp;AJ1505&amp;$CE$24&amp;CHAR(10)&amp;$CD$25&amp;AK1505&amp;$CE$25&amp;CHAR(10),"")</f>
        <v/>
      </c>
      <c r="BK1505" s="18" t="str">
        <f>IF(LEN(J1505)&gt;0,INDEX($BH$2:$BH$100000,MATCH(J1505,VBAsheet!$H$2:$H$100000,0))&amp;CHAR(10),"")&amp;IF(LEN(K1505)&gt;0,INDEX($BH$2:$BH$100000,MATCH(K1505,VBAsheet!$H$2:$H$100000,0))&amp;CHAR(10),"")&amp;IF(LEN(L1505)&gt;0,INDEX($BH$2:$BH$100000,MATCH(L1505,VBAsheet!$H$2:$H$100000,0))&amp;CHAR(10),"")&amp;IF(LEN(M1505)&gt;0,INDEX($BH$2:$BH$100000,MATCH(M1505,VBAsheet!$H$2:$H$100000,0))&amp;CHAR(10),"")</f>
        <v/>
      </c>
      <c r="BM1505" s="94" t="str">
        <f t="shared" si="847"/>
        <v/>
      </c>
      <c r="BN1505" s="95" t="str">
        <f t="shared" si="866"/>
        <v/>
      </c>
      <c r="BP1505" s="18" t="str">
        <f t="shared" si="867"/>
        <v/>
      </c>
      <c r="BR1505" s="81" t="str">
        <f t="shared" si="877"/>
        <v/>
      </c>
      <c r="BU1505" s="138" t="str">
        <f t="shared" si="868"/>
        <v/>
      </c>
      <c r="BV1505" s="3" t="str">
        <f t="shared" si="869"/>
        <v/>
      </c>
      <c r="BW1505" s="3" t="str">
        <f t="shared" si="870"/>
        <v/>
      </c>
      <c r="BX1505" s="144" t="str">
        <f t="shared" si="871"/>
        <v/>
      </c>
      <c r="BY1505" s="18" t="str">
        <f t="shared" si="872"/>
        <v/>
      </c>
      <c r="BZ1505" s="18" t="str">
        <f t="shared" si="873"/>
        <v/>
      </c>
      <c r="CA1505" s="19" t="str">
        <f t="shared" si="874"/>
        <v/>
      </c>
    </row>
    <row r="1506" spans="4:79" x14ac:dyDescent="0.45">
      <c r="D1506" s="164" t="str">
        <f t="shared" si="875"/>
        <v/>
      </c>
      <c r="I1506" s="9" t="str">
        <f t="shared" si="848"/>
        <v/>
      </c>
      <c r="J1506" s="173" t="str">
        <f t="shared" si="849"/>
        <v/>
      </c>
      <c r="K1506" s="13"/>
      <c r="L1506" s="13"/>
      <c r="M1506" s="13"/>
      <c r="N1506" s="178" t="str">
        <f t="shared" si="850"/>
        <v/>
      </c>
      <c r="O1506" s="181" t="str">
        <f t="shared" si="851"/>
        <v/>
      </c>
      <c r="P1506" s="8" t="str">
        <f t="shared" si="852"/>
        <v/>
      </c>
      <c r="Q1506" s="8" t="str">
        <f t="shared" si="853"/>
        <v/>
      </c>
      <c r="R1506" s="8" t="str">
        <f t="shared" si="854"/>
        <v/>
      </c>
      <c r="S1506" s="8" t="str">
        <f t="shared" si="855"/>
        <v/>
      </c>
      <c r="T1506" s="8" t="str">
        <f t="shared" si="856"/>
        <v/>
      </c>
      <c r="U1506" s="8" t="str">
        <f t="shared" si="857"/>
        <v/>
      </c>
      <c r="V1506" s="16" t="str">
        <f t="shared" si="858"/>
        <v/>
      </c>
      <c r="W1506" s="129" t="str">
        <f t="shared" si="859"/>
        <v/>
      </c>
      <c r="X1506" s="8" t="str">
        <f t="shared" si="860"/>
        <v/>
      </c>
      <c r="Y1506" s="8" t="str">
        <f t="shared" si="861"/>
        <v/>
      </c>
      <c r="AQ1506" s="6" t="str">
        <f t="shared" si="862"/>
        <v/>
      </c>
      <c r="AR1506" s="128" t="str">
        <f t="shared" si="863"/>
        <v/>
      </c>
      <c r="AS1506" s="128" t="str">
        <f t="shared" si="864"/>
        <v/>
      </c>
      <c r="AT1506" s="139" t="str">
        <f t="shared" si="876"/>
        <v/>
      </c>
      <c r="BH1506" s="127" t="str">
        <f>IF(LEN(VBAsheet!H1506)&gt;0,$CD$4&amp;CHAR(10)&amp;$CD$5&amp;CHAR(10)&amp;$CD$6&amp;IF(VBAsheet!I1506="N",1,0)&amp;$CE$6&amp;CHAR(10)&amp;$CD$7&amp;CHAR(10)&amp;$CD$8&amp;VBAsheet!H1506&amp;$CE$8&amp;CHAR(10)&amp;$CD$9&amp;VBAsheet!K1506&amp;$CE$9&amp;CHAR(10)&amp;$CD$10&amp;VBAsheet!J1506-1&amp;$CE$10&amp;CHAR(10)&amp;$CD$11,"")</f>
        <v/>
      </c>
      <c r="BI1506"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6" s="18" t="str">
        <f>IF(LEN(X1506)&gt;0,$CD$23&amp;INDEX($CH$3:CH1509,MATCH(W1506,$CG$3:CG1509,0))&amp;$CE$23&amp;CHAR(10)&amp;$CD$24&amp;X1506&amp;$CE$24&amp;CHAR(10)&amp;$CD$25&amp;Y1506&amp;$CE$25&amp;CHAR(10),"")&amp;IF(LEN(AA1506)&gt;0,$CD$23&amp;INDEX($CH$3:CH1509,MATCH(Z1506,$CG$3:CG1509,0))&amp;$CE$23&amp;CHAR(10)&amp;$CD$24&amp;AA1506&amp;$CE$24&amp;CHAR(10)&amp;$CD$25&amp;AB1506&amp;$CE$25&amp;CHAR(10),"")&amp;IF(LEN(AD1506)&gt;0,$CD$23&amp;INDEX($CH$3:CH1509,MATCH(AC1506,$CG$3:CG1509,0))&amp;$CE$23&amp;CHAR(10)&amp;$CD$24&amp;AD1506&amp;$CE$24&amp;CHAR(10)&amp;$CD$25&amp;AE1506&amp;$CE$25&amp;CHAR(10),"")&amp;IF(LEN(AG1506)&gt;0,$CD$23&amp;INDEX($CH$3:CH1509,MATCH(AF1506,$CG$3:CG1509,0))&amp;$CE$23&amp;CHAR(10)&amp;$CD$24&amp;AG1506&amp;$CE$24&amp;CHAR(10)&amp;$CD$25&amp;AH1506&amp;$CE$25&amp;CHAR(10),"")&amp;IF(LEN(AJ1506)&gt;0,$CD$23&amp;INDEX($CH$3:CH1509,MATCH(AI1506,$CG$3:CG1509,0))&amp;$CE$23&amp;CHAR(10)&amp;$CD$24&amp;AJ1506&amp;$CE$24&amp;CHAR(10)&amp;$CD$25&amp;AK1506&amp;$CE$25&amp;CHAR(10),"")</f>
        <v/>
      </c>
      <c r="BK1506" s="18" t="str">
        <f>IF(LEN(J1506)&gt;0,INDEX($BH$2:$BH$100000,MATCH(J1506,VBAsheet!$H$2:$H$100000,0))&amp;CHAR(10),"")&amp;IF(LEN(K1506)&gt;0,INDEX($BH$2:$BH$100000,MATCH(K1506,VBAsheet!$H$2:$H$100000,0))&amp;CHAR(10),"")&amp;IF(LEN(L1506)&gt;0,INDEX($BH$2:$BH$100000,MATCH(L1506,VBAsheet!$H$2:$H$100000,0))&amp;CHAR(10),"")&amp;IF(LEN(M1506)&gt;0,INDEX($BH$2:$BH$100000,MATCH(M1506,VBAsheet!$H$2:$H$100000,0))&amp;CHAR(10),"")</f>
        <v/>
      </c>
      <c r="BM1506" s="94" t="str">
        <f t="shared" si="847"/>
        <v/>
      </c>
      <c r="BN1506" s="95" t="str">
        <f t="shared" si="866"/>
        <v/>
      </c>
      <c r="BP1506" s="18" t="str">
        <f t="shared" si="867"/>
        <v/>
      </c>
      <c r="BR1506" s="81" t="str">
        <f t="shared" si="877"/>
        <v/>
      </c>
      <c r="BU1506" s="138" t="str">
        <f t="shared" si="868"/>
        <v/>
      </c>
      <c r="BV1506" s="3" t="str">
        <f t="shared" si="869"/>
        <v/>
      </c>
      <c r="BW1506" s="3" t="str">
        <f t="shared" si="870"/>
        <v/>
      </c>
      <c r="BX1506" s="144" t="str">
        <f t="shared" si="871"/>
        <v/>
      </c>
      <c r="BY1506" s="18" t="str">
        <f t="shared" si="872"/>
        <v/>
      </c>
      <c r="BZ1506" s="18" t="str">
        <f t="shared" si="873"/>
        <v/>
      </c>
      <c r="CA1506" s="19" t="str">
        <f t="shared" si="874"/>
        <v/>
      </c>
    </row>
    <row r="1507" spans="4:79" x14ac:dyDescent="0.45">
      <c r="D1507" s="164" t="str">
        <f t="shared" si="875"/>
        <v/>
      </c>
      <c r="I1507" s="9" t="str">
        <f t="shared" si="848"/>
        <v/>
      </c>
      <c r="J1507" s="173" t="str">
        <f t="shared" si="849"/>
        <v/>
      </c>
      <c r="K1507" s="13"/>
      <c r="L1507" s="13"/>
      <c r="M1507" s="13"/>
      <c r="N1507" s="178" t="str">
        <f t="shared" si="850"/>
        <v/>
      </c>
      <c r="O1507" s="181" t="str">
        <f t="shared" si="851"/>
        <v/>
      </c>
      <c r="P1507" s="8" t="str">
        <f t="shared" si="852"/>
        <v/>
      </c>
      <c r="Q1507" s="8" t="str">
        <f t="shared" si="853"/>
        <v/>
      </c>
      <c r="R1507" s="8" t="str">
        <f t="shared" si="854"/>
        <v/>
      </c>
      <c r="S1507" s="8" t="str">
        <f t="shared" si="855"/>
        <v/>
      </c>
      <c r="T1507" s="8" t="str">
        <f t="shared" si="856"/>
        <v/>
      </c>
      <c r="U1507" s="8" t="str">
        <f t="shared" si="857"/>
        <v/>
      </c>
      <c r="V1507" s="16" t="str">
        <f t="shared" si="858"/>
        <v/>
      </c>
      <c r="W1507" s="129" t="str">
        <f t="shared" si="859"/>
        <v/>
      </c>
      <c r="X1507" s="8" t="str">
        <f t="shared" si="860"/>
        <v/>
      </c>
      <c r="Y1507" s="8" t="str">
        <f t="shared" si="861"/>
        <v/>
      </c>
      <c r="AQ1507" s="6" t="str">
        <f t="shared" si="862"/>
        <v/>
      </c>
      <c r="AR1507" s="128" t="str">
        <f t="shared" si="863"/>
        <v/>
      </c>
      <c r="AS1507" s="128" t="str">
        <f t="shared" si="864"/>
        <v/>
      </c>
      <c r="AT1507" s="139" t="str">
        <f t="shared" si="876"/>
        <v/>
      </c>
      <c r="BH1507" s="127" t="str">
        <f>IF(LEN(VBAsheet!H1507)&gt;0,$CD$4&amp;CHAR(10)&amp;$CD$5&amp;CHAR(10)&amp;$CD$6&amp;IF(VBAsheet!I1507="N",1,0)&amp;$CE$6&amp;CHAR(10)&amp;$CD$7&amp;CHAR(10)&amp;$CD$8&amp;VBAsheet!H1507&amp;$CE$8&amp;CHAR(10)&amp;$CD$9&amp;VBAsheet!K1507&amp;$CE$9&amp;CHAR(10)&amp;$CD$10&amp;VBAsheet!J1507-1&amp;$CE$10&amp;CHAR(10)&amp;$CD$11,"")</f>
        <v/>
      </c>
      <c r="BI1507"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7" s="18" t="str">
        <f>IF(LEN(X1507)&gt;0,$CD$23&amp;INDEX($CH$3:CH1510,MATCH(W1507,$CG$3:CG1510,0))&amp;$CE$23&amp;CHAR(10)&amp;$CD$24&amp;X1507&amp;$CE$24&amp;CHAR(10)&amp;$CD$25&amp;Y1507&amp;$CE$25&amp;CHAR(10),"")&amp;IF(LEN(AA1507)&gt;0,$CD$23&amp;INDEX($CH$3:CH1510,MATCH(Z1507,$CG$3:CG1510,0))&amp;$CE$23&amp;CHAR(10)&amp;$CD$24&amp;AA1507&amp;$CE$24&amp;CHAR(10)&amp;$CD$25&amp;AB1507&amp;$CE$25&amp;CHAR(10),"")&amp;IF(LEN(AD1507)&gt;0,$CD$23&amp;INDEX($CH$3:CH1510,MATCH(AC1507,$CG$3:CG1510,0))&amp;$CE$23&amp;CHAR(10)&amp;$CD$24&amp;AD1507&amp;$CE$24&amp;CHAR(10)&amp;$CD$25&amp;AE1507&amp;$CE$25&amp;CHAR(10),"")&amp;IF(LEN(AG1507)&gt;0,$CD$23&amp;INDEX($CH$3:CH1510,MATCH(AF1507,$CG$3:CG1510,0))&amp;$CE$23&amp;CHAR(10)&amp;$CD$24&amp;AG1507&amp;$CE$24&amp;CHAR(10)&amp;$CD$25&amp;AH1507&amp;$CE$25&amp;CHAR(10),"")&amp;IF(LEN(AJ1507)&gt;0,$CD$23&amp;INDEX($CH$3:CH1510,MATCH(AI1507,$CG$3:CG1510,0))&amp;$CE$23&amp;CHAR(10)&amp;$CD$24&amp;AJ1507&amp;$CE$24&amp;CHAR(10)&amp;$CD$25&amp;AK1507&amp;$CE$25&amp;CHAR(10),"")</f>
        <v/>
      </c>
      <c r="BK1507" s="18" t="str">
        <f>IF(LEN(J1507)&gt;0,INDEX($BH$2:$BH$100000,MATCH(J1507,VBAsheet!$H$2:$H$100000,0))&amp;CHAR(10),"")&amp;IF(LEN(K1507)&gt;0,INDEX($BH$2:$BH$100000,MATCH(K1507,VBAsheet!$H$2:$H$100000,0))&amp;CHAR(10),"")&amp;IF(LEN(L1507)&gt;0,INDEX($BH$2:$BH$100000,MATCH(L1507,VBAsheet!$H$2:$H$100000,0))&amp;CHAR(10),"")&amp;IF(LEN(M1507)&gt;0,INDEX($BH$2:$BH$100000,MATCH(M1507,VBAsheet!$H$2:$H$100000,0))&amp;CHAR(10),"")</f>
        <v/>
      </c>
      <c r="BM1507" s="94" t="str">
        <f t="shared" si="847"/>
        <v/>
      </c>
      <c r="BN1507" s="95" t="str">
        <f t="shared" si="866"/>
        <v/>
      </c>
      <c r="BP1507" s="18" t="str">
        <f t="shared" si="867"/>
        <v/>
      </c>
      <c r="BR1507" s="81" t="str">
        <f t="shared" si="877"/>
        <v/>
      </c>
      <c r="BU1507" s="138" t="str">
        <f t="shared" si="868"/>
        <v/>
      </c>
      <c r="BV1507" s="3" t="str">
        <f t="shared" si="869"/>
        <v/>
      </c>
      <c r="BW1507" s="3" t="str">
        <f t="shared" si="870"/>
        <v/>
      </c>
      <c r="BX1507" s="144" t="str">
        <f t="shared" si="871"/>
        <v/>
      </c>
      <c r="BY1507" s="18" t="str">
        <f t="shared" si="872"/>
        <v/>
      </c>
      <c r="BZ1507" s="18" t="str">
        <f t="shared" si="873"/>
        <v/>
      </c>
      <c r="CA1507" s="19" t="str">
        <f t="shared" si="874"/>
        <v/>
      </c>
    </row>
    <row r="1508" spans="4:79" x14ac:dyDescent="0.45">
      <c r="D1508" s="164" t="str">
        <f t="shared" si="875"/>
        <v/>
      </c>
      <c r="I1508" s="9" t="str">
        <f t="shared" si="848"/>
        <v/>
      </c>
      <c r="J1508" s="173" t="str">
        <f t="shared" si="849"/>
        <v/>
      </c>
      <c r="K1508" s="13"/>
      <c r="L1508" s="13"/>
      <c r="M1508" s="13"/>
      <c r="N1508" s="178" t="str">
        <f t="shared" si="850"/>
        <v/>
      </c>
      <c r="O1508" s="181" t="str">
        <f t="shared" si="851"/>
        <v/>
      </c>
      <c r="P1508" s="8" t="str">
        <f t="shared" si="852"/>
        <v/>
      </c>
      <c r="Q1508" s="8" t="str">
        <f t="shared" si="853"/>
        <v/>
      </c>
      <c r="R1508" s="8" t="str">
        <f t="shared" si="854"/>
        <v/>
      </c>
      <c r="S1508" s="8" t="str">
        <f t="shared" si="855"/>
        <v/>
      </c>
      <c r="T1508" s="8" t="str">
        <f t="shared" si="856"/>
        <v/>
      </c>
      <c r="U1508" s="8" t="str">
        <f t="shared" si="857"/>
        <v/>
      </c>
      <c r="V1508" s="16" t="str">
        <f t="shared" si="858"/>
        <v/>
      </c>
      <c r="W1508" s="129" t="str">
        <f t="shared" si="859"/>
        <v/>
      </c>
      <c r="X1508" s="8" t="str">
        <f t="shared" si="860"/>
        <v/>
      </c>
      <c r="Y1508" s="8" t="str">
        <f t="shared" si="861"/>
        <v/>
      </c>
      <c r="AQ1508" s="6" t="str">
        <f t="shared" si="862"/>
        <v/>
      </c>
      <c r="AR1508" s="128" t="str">
        <f t="shared" si="863"/>
        <v/>
      </c>
      <c r="AS1508" s="128" t="str">
        <f t="shared" si="864"/>
        <v/>
      </c>
      <c r="AT1508" s="139" t="str">
        <f t="shared" si="876"/>
        <v/>
      </c>
      <c r="BH1508" s="127" t="str">
        <f>IF(LEN(VBAsheet!H1508)&gt;0,$CD$4&amp;CHAR(10)&amp;$CD$5&amp;CHAR(10)&amp;$CD$6&amp;IF(VBAsheet!I1508="N",1,0)&amp;$CE$6&amp;CHAR(10)&amp;$CD$7&amp;CHAR(10)&amp;$CD$8&amp;VBAsheet!H1508&amp;$CE$8&amp;CHAR(10)&amp;$CD$9&amp;VBAsheet!K1508&amp;$CE$9&amp;CHAR(10)&amp;$CD$10&amp;VBAsheet!J1508-1&amp;$CE$10&amp;CHAR(10)&amp;$CD$11,"")</f>
        <v/>
      </c>
      <c r="BI1508"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8" s="18" t="str">
        <f>IF(LEN(X1508)&gt;0,$CD$23&amp;INDEX($CH$3:CH1511,MATCH(W1508,$CG$3:CG1511,0))&amp;$CE$23&amp;CHAR(10)&amp;$CD$24&amp;X1508&amp;$CE$24&amp;CHAR(10)&amp;$CD$25&amp;Y1508&amp;$CE$25&amp;CHAR(10),"")&amp;IF(LEN(AA1508)&gt;0,$CD$23&amp;INDEX($CH$3:CH1511,MATCH(Z1508,$CG$3:CG1511,0))&amp;$CE$23&amp;CHAR(10)&amp;$CD$24&amp;AA1508&amp;$CE$24&amp;CHAR(10)&amp;$CD$25&amp;AB1508&amp;$CE$25&amp;CHAR(10),"")&amp;IF(LEN(AD1508)&gt;0,$CD$23&amp;INDEX($CH$3:CH1511,MATCH(AC1508,$CG$3:CG1511,0))&amp;$CE$23&amp;CHAR(10)&amp;$CD$24&amp;AD1508&amp;$CE$24&amp;CHAR(10)&amp;$CD$25&amp;AE1508&amp;$CE$25&amp;CHAR(10),"")&amp;IF(LEN(AG1508)&gt;0,$CD$23&amp;INDEX($CH$3:CH1511,MATCH(AF1508,$CG$3:CG1511,0))&amp;$CE$23&amp;CHAR(10)&amp;$CD$24&amp;AG1508&amp;$CE$24&amp;CHAR(10)&amp;$CD$25&amp;AH1508&amp;$CE$25&amp;CHAR(10),"")&amp;IF(LEN(AJ1508)&gt;0,$CD$23&amp;INDEX($CH$3:CH1511,MATCH(AI1508,$CG$3:CG1511,0))&amp;$CE$23&amp;CHAR(10)&amp;$CD$24&amp;AJ1508&amp;$CE$24&amp;CHAR(10)&amp;$CD$25&amp;AK1508&amp;$CE$25&amp;CHAR(10),"")</f>
        <v/>
      </c>
      <c r="BK1508" s="18" t="str">
        <f>IF(LEN(J1508)&gt;0,INDEX($BH$2:$BH$100000,MATCH(J1508,VBAsheet!$H$2:$H$100000,0))&amp;CHAR(10),"")&amp;IF(LEN(K1508)&gt;0,INDEX($BH$2:$BH$100000,MATCH(K1508,VBAsheet!$H$2:$H$100000,0))&amp;CHAR(10),"")&amp;IF(LEN(L1508)&gt;0,INDEX($BH$2:$BH$100000,MATCH(L1508,VBAsheet!$H$2:$H$100000,0))&amp;CHAR(10),"")&amp;IF(LEN(M1508)&gt;0,INDEX($BH$2:$BH$100000,MATCH(M1508,VBAsheet!$H$2:$H$100000,0))&amp;CHAR(10),"")</f>
        <v/>
      </c>
      <c r="BM1508" s="94" t="str">
        <f t="shared" si="847"/>
        <v/>
      </c>
      <c r="BN1508" s="95" t="str">
        <f t="shared" si="866"/>
        <v/>
      </c>
      <c r="BP1508" s="18" t="str">
        <f t="shared" si="867"/>
        <v/>
      </c>
      <c r="BR1508" s="81" t="str">
        <f t="shared" si="877"/>
        <v/>
      </c>
      <c r="BU1508" s="138" t="str">
        <f t="shared" si="868"/>
        <v/>
      </c>
      <c r="BV1508" s="3" t="str">
        <f t="shared" si="869"/>
        <v/>
      </c>
      <c r="BW1508" s="3" t="str">
        <f t="shared" si="870"/>
        <v/>
      </c>
      <c r="BX1508" s="144" t="str">
        <f t="shared" si="871"/>
        <v/>
      </c>
      <c r="BY1508" s="18" t="str">
        <f t="shared" si="872"/>
        <v/>
      </c>
      <c r="BZ1508" s="18" t="str">
        <f t="shared" si="873"/>
        <v/>
      </c>
      <c r="CA1508" s="19" t="str">
        <f t="shared" si="874"/>
        <v/>
      </c>
    </row>
    <row r="1509" spans="4:79" x14ac:dyDescent="0.45">
      <c r="D1509" s="164" t="str">
        <f t="shared" si="875"/>
        <v/>
      </c>
      <c r="I1509" s="9" t="str">
        <f t="shared" si="848"/>
        <v/>
      </c>
      <c r="J1509" s="173" t="str">
        <f t="shared" si="849"/>
        <v/>
      </c>
      <c r="K1509" s="13"/>
      <c r="L1509" s="13"/>
      <c r="M1509" s="13"/>
      <c r="N1509" s="178" t="str">
        <f t="shared" si="850"/>
        <v/>
      </c>
      <c r="O1509" s="181" t="str">
        <f t="shared" si="851"/>
        <v/>
      </c>
      <c r="P1509" s="8" t="str">
        <f t="shared" si="852"/>
        <v/>
      </c>
      <c r="Q1509" s="8" t="str">
        <f t="shared" si="853"/>
        <v/>
      </c>
      <c r="R1509" s="8" t="str">
        <f t="shared" si="854"/>
        <v/>
      </c>
      <c r="S1509" s="8" t="str">
        <f t="shared" si="855"/>
        <v/>
      </c>
      <c r="T1509" s="8" t="str">
        <f t="shared" si="856"/>
        <v/>
      </c>
      <c r="U1509" s="8" t="str">
        <f t="shared" si="857"/>
        <v/>
      </c>
      <c r="V1509" s="16" t="str">
        <f t="shared" si="858"/>
        <v/>
      </c>
      <c r="W1509" s="129" t="str">
        <f t="shared" si="859"/>
        <v/>
      </c>
      <c r="X1509" s="8" t="str">
        <f t="shared" si="860"/>
        <v/>
      </c>
      <c r="Y1509" s="8" t="str">
        <f t="shared" si="861"/>
        <v/>
      </c>
      <c r="AQ1509" s="6" t="str">
        <f t="shared" si="862"/>
        <v/>
      </c>
      <c r="AR1509" s="128" t="str">
        <f t="shared" si="863"/>
        <v/>
      </c>
      <c r="AS1509" s="128" t="str">
        <f t="shared" si="864"/>
        <v/>
      </c>
      <c r="AT1509" s="139" t="str">
        <f t="shared" si="876"/>
        <v/>
      </c>
      <c r="BH1509" s="127" t="str">
        <f>IF(LEN(VBAsheet!H1509)&gt;0,$CD$4&amp;CHAR(10)&amp;$CD$5&amp;CHAR(10)&amp;$CD$6&amp;IF(VBAsheet!I1509="N",1,0)&amp;$CE$6&amp;CHAR(10)&amp;$CD$7&amp;CHAR(10)&amp;$CD$8&amp;VBAsheet!H1509&amp;$CE$8&amp;CHAR(10)&amp;$CD$9&amp;VBAsheet!K1509&amp;$CE$9&amp;CHAR(10)&amp;$CD$10&amp;VBAsheet!J1509-1&amp;$CE$10&amp;CHAR(10)&amp;$CD$11,"")</f>
        <v/>
      </c>
      <c r="BI1509"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09" s="18" t="str">
        <f>IF(LEN(X1509)&gt;0,$CD$23&amp;INDEX($CH$3:CH1512,MATCH(W1509,$CG$3:CG1512,0))&amp;$CE$23&amp;CHAR(10)&amp;$CD$24&amp;X1509&amp;$CE$24&amp;CHAR(10)&amp;$CD$25&amp;Y1509&amp;$CE$25&amp;CHAR(10),"")&amp;IF(LEN(AA1509)&gt;0,$CD$23&amp;INDEX($CH$3:CH1512,MATCH(Z1509,$CG$3:CG1512,0))&amp;$CE$23&amp;CHAR(10)&amp;$CD$24&amp;AA1509&amp;$CE$24&amp;CHAR(10)&amp;$CD$25&amp;AB1509&amp;$CE$25&amp;CHAR(10),"")&amp;IF(LEN(AD1509)&gt;0,$CD$23&amp;INDEX($CH$3:CH1512,MATCH(AC1509,$CG$3:CG1512,0))&amp;$CE$23&amp;CHAR(10)&amp;$CD$24&amp;AD1509&amp;$CE$24&amp;CHAR(10)&amp;$CD$25&amp;AE1509&amp;$CE$25&amp;CHAR(10),"")&amp;IF(LEN(AG1509)&gt;0,$CD$23&amp;INDEX($CH$3:CH1512,MATCH(AF1509,$CG$3:CG1512,0))&amp;$CE$23&amp;CHAR(10)&amp;$CD$24&amp;AG1509&amp;$CE$24&amp;CHAR(10)&amp;$CD$25&amp;AH1509&amp;$CE$25&amp;CHAR(10),"")&amp;IF(LEN(AJ1509)&gt;0,$CD$23&amp;INDEX($CH$3:CH1512,MATCH(AI1509,$CG$3:CG1512,0))&amp;$CE$23&amp;CHAR(10)&amp;$CD$24&amp;AJ1509&amp;$CE$24&amp;CHAR(10)&amp;$CD$25&amp;AK1509&amp;$CE$25&amp;CHAR(10),"")</f>
        <v/>
      </c>
      <c r="BK1509" s="18" t="str">
        <f>IF(LEN(J1509)&gt;0,INDEX($BH$2:$BH$100000,MATCH(J1509,VBAsheet!$H$2:$H$100000,0))&amp;CHAR(10),"")&amp;IF(LEN(K1509)&gt;0,INDEX($BH$2:$BH$100000,MATCH(K1509,VBAsheet!$H$2:$H$100000,0))&amp;CHAR(10),"")&amp;IF(LEN(L1509)&gt;0,INDEX($BH$2:$BH$100000,MATCH(L1509,VBAsheet!$H$2:$H$100000,0))&amp;CHAR(10),"")&amp;IF(LEN(M1509)&gt;0,INDEX($BH$2:$BH$100000,MATCH(M1509,VBAsheet!$H$2:$H$100000,0))&amp;CHAR(10),"")</f>
        <v/>
      </c>
      <c r="BM1509" s="94" t="str">
        <f t="shared" si="847"/>
        <v/>
      </c>
      <c r="BN1509" s="95" t="str">
        <f t="shared" si="866"/>
        <v/>
      </c>
      <c r="BP1509" s="18" t="str">
        <f t="shared" si="867"/>
        <v/>
      </c>
      <c r="BR1509" s="81" t="str">
        <f t="shared" si="877"/>
        <v/>
      </c>
      <c r="BU1509" s="138" t="str">
        <f t="shared" si="868"/>
        <v/>
      </c>
      <c r="BV1509" s="3" t="str">
        <f t="shared" si="869"/>
        <v/>
      </c>
      <c r="BW1509" s="3" t="str">
        <f t="shared" si="870"/>
        <v/>
      </c>
      <c r="BX1509" s="144" t="str">
        <f t="shared" si="871"/>
        <v/>
      </c>
      <c r="BY1509" s="18" t="str">
        <f t="shared" si="872"/>
        <v/>
      </c>
      <c r="BZ1509" s="18" t="str">
        <f t="shared" si="873"/>
        <v/>
      </c>
      <c r="CA1509" s="19" t="str">
        <f t="shared" si="874"/>
        <v/>
      </c>
    </row>
    <row r="1510" spans="4:79" x14ac:dyDescent="0.45">
      <c r="D1510" s="164" t="str">
        <f t="shared" si="875"/>
        <v/>
      </c>
      <c r="I1510" s="9" t="str">
        <f t="shared" si="848"/>
        <v/>
      </c>
      <c r="J1510" s="173" t="str">
        <f t="shared" si="849"/>
        <v/>
      </c>
      <c r="K1510" s="13"/>
      <c r="L1510" s="13"/>
      <c r="M1510" s="13"/>
      <c r="N1510" s="178" t="str">
        <f t="shared" si="850"/>
        <v/>
      </c>
      <c r="O1510" s="181" t="str">
        <f t="shared" si="851"/>
        <v/>
      </c>
      <c r="P1510" s="8" t="str">
        <f t="shared" si="852"/>
        <v/>
      </c>
      <c r="Q1510" s="8" t="str">
        <f t="shared" si="853"/>
        <v/>
      </c>
      <c r="R1510" s="8" t="str">
        <f t="shared" si="854"/>
        <v/>
      </c>
      <c r="S1510" s="8" t="str">
        <f t="shared" si="855"/>
        <v/>
      </c>
      <c r="T1510" s="8" t="str">
        <f t="shared" si="856"/>
        <v/>
      </c>
      <c r="U1510" s="8" t="str">
        <f t="shared" si="857"/>
        <v/>
      </c>
      <c r="V1510" s="16" t="str">
        <f t="shared" si="858"/>
        <v/>
      </c>
      <c r="W1510" s="129" t="str">
        <f t="shared" si="859"/>
        <v/>
      </c>
      <c r="X1510" s="8" t="str">
        <f t="shared" si="860"/>
        <v/>
      </c>
      <c r="Y1510" s="8" t="str">
        <f t="shared" si="861"/>
        <v/>
      </c>
      <c r="AQ1510" s="6" t="str">
        <f t="shared" si="862"/>
        <v/>
      </c>
      <c r="AR1510" s="128" t="str">
        <f t="shared" si="863"/>
        <v/>
      </c>
      <c r="AS1510" s="128" t="str">
        <f t="shared" si="864"/>
        <v/>
      </c>
      <c r="AT1510" s="139" t="str">
        <f t="shared" si="876"/>
        <v/>
      </c>
      <c r="BH1510" s="127" t="str">
        <f>IF(LEN(VBAsheet!H1510)&gt;0,$CD$4&amp;CHAR(10)&amp;$CD$5&amp;CHAR(10)&amp;$CD$6&amp;IF(VBAsheet!I1510="N",1,0)&amp;$CE$6&amp;CHAR(10)&amp;$CD$7&amp;CHAR(10)&amp;$CD$8&amp;VBAsheet!H1510&amp;$CE$8&amp;CHAR(10)&amp;$CD$9&amp;VBAsheet!K1510&amp;$CE$9&amp;CHAR(10)&amp;$CD$10&amp;VBAsheet!J1510-1&amp;$CE$10&amp;CHAR(10)&amp;$CD$11,"")</f>
        <v/>
      </c>
      <c r="BI1510"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0" s="18" t="str">
        <f>IF(LEN(X1510)&gt;0,$CD$23&amp;INDEX($CH$3:CH1513,MATCH(W1510,$CG$3:CG1513,0))&amp;$CE$23&amp;CHAR(10)&amp;$CD$24&amp;X1510&amp;$CE$24&amp;CHAR(10)&amp;$CD$25&amp;Y1510&amp;$CE$25&amp;CHAR(10),"")&amp;IF(LEN(AA1510)&gt;0,$CD$23&amp;INDEX($CH$3:CH1513,MATCH(Z1510,$CG$3:CG1513,0))&amp;$CE$23&amp;CHAR(10)&amp;$CD$24&amp;AA1510&amp;$CE$24&amp;CHAR(10)&amp;$CD$25&amp;AB1510&amp;$CE$25&amp;CHAR(10),"")&amp;IF(LEN(AD1510)&gt;0,$CD$23&amp;INDEX($CH$3:CH1513,MATCH(AC1510,$CG$3:CG1513,0))&amp;$CE$23&amp;CHAR(10)&amp;$CD$24&amp;AD1510&amp;$CE$24&amp;CHAR(10)&amp;$CD$25&amp;AE1510&amp;$CE$25&amp;CHAR(10),"")&amp;IF(LEN(AG1510)&gt;0,$CD$23&amp;INDEX($CH$3:CH1513,MATCH(AF1510,$CG$3:CG1513,0))&amp;$CE$23&amp;CHAR(10)&amp;$CD$24&amp;AG1510&amp;$CE$24&amp;CHAR(10)&amp;$CD$25&amp;AH1510&amp;$CE$25&amp;CHAR(10),"")&amp;IF(LEN(AJ1510)&gt;0,$CD$23&amp;INDEX($CH$3:CH1513,MATCH(AI1510,$CG$3:CG1513,0))&amp;$CE$23&amp;CHAR(10)&amp;$CD$24&amp;AJ1510&amp;$CE$24&amp;CHAR(10)&amp;$CD$25&amp;AK1510&amp;$CE$25&amp;CHAR(10),"")</f>
        <v/>
      </c>
      <c r="BK1510" s="18" t="str">
        <f>IF(LEN(J1510)&gt;0,INDEX($BH$2:$BH$100000,MATCH(J1510,VBAsheet!$H$2:$H$100000,0))&amp;CHAR(10),"")&amp;IF(LEN(K1510)&gt;0,INDEX($BH$2:$BH$100000,MATCH(K1510,VBAsheet!$H$2:$H$100000,0))&amp;CHAR(10),"")&amp;IF(LEN(L1510)&gt;0,INDEX($BH$2:$BH$100000,MATCH(L1510,VBAsheet!$H$2:$H$100000,0))&amp;CHAR(10),"")&amp;IF(LEN(M1510)&gt;0,INDEX($BH$2:$BH$100000,MATCH(M1510,VBAsheet!$H$2:$H$100000,0))&amp;CHAR(10),"")</f>
        <v/>
      </c>
      <c r="BM1510" s="94" t="str">
        <f t="shared" si="847"/>
        <v/>
      </c>
      <c r="BN1510" s="95" t="str">
        <f t="shared" si="866"/>
        <v/>
      </c>
      <c r="BP1510" s="18" t="str">
        <f t="shared" si="867"/>
        <v/>
      </c>
      <c r="BR1510" s="81" t="str">
        <f t="shared" si="877"/>
        <v/>
      </c>
      <c r="BU1510" s="138" t="str">
        <f t="shared" si="868"/>
        <v/>
      </c>
      <c r="BV1510" s="3" t="str">
        <f t="shared" si="869"/>
        <v/>
      </c>
      <c r="BW1510" s="3" t="str">
        <f t="shared" si="870"/>
        <v/>
      </c>
      <c r="BX1510" s="144" t="str">
        <f t="shared" si="871"/>
        <v/>
      </c>
      <c r="BY1510" s="18" t="str">
        <f t="shared" si="872"/>
        <v/>
      </c>
      <c r="BZ1510" s="18" t="str">
        <f t="shared" si="873"/>
        <v/>
      </c>
      <c r="CA1510" s="19" t="str">
        <f t="shared" si="874"/>
        <v/>
      </c>
    </row>
    <row r="1511" spans="4:79" x14ac:dyDescent="0.45">
      <c r="D1511" s="164" t="str">
        <f t="shared" si="875"/>
        <v/>
      </c>
      <c r="I1511" s="9" t="str">
        <f t="shared" si="848"/>
        <v/>
      </c>
      <c r="J1511" s="173" t="str">
        <f t="shared" si="849"/>
        <v/>
      </c>
      <c r="K1511" s="13"/>
      <c r="L1511" s="13"/>
      <c r="M1511" s="13"/>
      <c r="N1511" s="178" t="str">
        <f t="shared" si="850"/>
        <v/>
      </c>
      <c r="O1511" s="181" t="str">
        <f t="shared" si="851"/>
        <v/>
      </c>
      <c r="P1511" s="8" t="str">
        <f t="shared" si="852"/>
        <v/>
      </c>
      <c r="Q1511" s="8" t="str">
        <f t="shared" si="853"/>
        <v/>
      </c>
      <c r="R1511" s="8" t="str">
        <f t="shared" si="854"/>
        <v/>
      </c>
      <c r="S1511" s="8" t="str">
        <f t="shared" si="855"/>
        <v/>
      </c>
      <c r="T1511" s="8" t="str">
        <f t="shared" si="856"/>
        <v/>
      </c>
      <c r="U1511" s="8" t="str">
        <f t="shared" si="857"/>
        <v/>
      </c>
      <c r="V1511" s="16" t="str">
        <f t="shared" si="858"/>
        <v/>
      </c>
      <c r="W1511" s="129" t="str">
        <f t="shared" si="859"/>
        <v/>
      </c>
      <c r="X1511" s="8" t="str">
        <f t="shared" si="860"/>
        <v/>
      </c>
      <c r="Y1511" s="8" t="str">
        <f t="shared" si="861"/>
        <v/>
      </c>
      <c r="AQ1511" s="6" t="str">
        <f t="shared" si="862"/>
        <v/>
      </c>
      <c r="AR1511" s="128" t="str">
        <f t="shared" si="863"/>
        <v/>
      </c>
      <c r="AS1511" s="128" t="str">
        <f t="shared" si="864"/>
        <v/>
      </c>
      <c r="AT1511" s="139" t="str">
        <f t="shared" si="876"/>
        <v/>
      </c>
      <c r="BH1511" s="127" t="str">
        <f>IF(LEN(VBAsheet!H1511)&gt;0,$CD$4&amp;CHAR(10)&amp;$CD$5&amp;CHAR(10)&amp;$CD$6&amp;IF(VBAsheet!I1511="N",1,0)&amp;$CE$6&amp;CHAR(10)&amp;$CD$7&amp;CHAR(10)&amp;$CD$8&amp;VBAsheet!H1511&amp;$CE$8&amp;CHAR(10)&amp;$CD$9&amp;VBAsheet!K1511&amp;$CE$9&amp;CHAR(10)&amp;$CD$10&amp;VBAsheet!J1511-1&amp;$CE$10&amp;CHAR(10)&amp;$CD$11,"")</f>
        <v/>
      </c>
      <c r="BI1511"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1" s="18" t="str">
        <f>IF(LEN(X1511)&gt;0,$CD$23&amp;INDEX($CH$3:CH1514,MATCH(W1511,$CG$3:CG1514,0))&amp;$CE$23&amp;CHAR(10)&amp;$CD$24&amp;X1511&amp;$CE$24&amp;CHAR(10)&amp;$CD$25&amp;Y1511&amp;$CE$25&amp;CHAR(10),"")&amp;IF(LEN(AA1511)&gt;0,$CD$23&amp;INDEX($CH$3:CH1514,MATCH(Z1511,$CG$3:CG1514,0))&amp;$CE$23&amp;CHAR(10)&amp;$CD$24&amp;AA1511&amp;$CE$24&amp;CHAR(10)&amp;$CD$25&amp;AB1511&amp;$CE$25&amp;CHAR(10),"")&amp;IF(LEN(AD1511)&gt;0,$CD$23&amp;INDEX($CH$3:CH1514,MATCH(AC1511,$CG$3:CG1514,0))&amp;$CE$23&amp;CHAR(10)&amp;$CD$24&amp;AD1511&amp;$CE$24&amp;CHAR(10)&amp;$CD$25&amp;AE1511&amp;$CE$25&amp;CHAR(10),"")&amp;IF(LEN(AG1511)&gt;0,$CD$23&amp;INDEX($CH$3:CH1514,MATCH(AF1511,$CG$3:CG1514,0))&amp;$CE$23&amp;CHAR(10)&amp;$CD$24&amp;AG1511&amp;$CE$24&amp;CHAR(10)&amp;$CD$25&amp;AH1511&amp;$CE$25&amp;CHAR(10),"")&amp;IF(LEN(AJ1511)&gt;0,$CD$23&amp;INDEX($CH$3:CH1514,MATCH(AI1511,$CG$3:CG1514,0))&amp;$CE$23&amp;CHAR(10)&amp;$CD$24&amp;AJ1511&amp;$CE$24&amp;CHAR(10)&amp;$CD$25&amp;AK1511&amp;$CE$25&amp;CHAR(10),"")</f>
        <v/>
      </c>
      <c r="BK1511" s="18" t="str">
        <f>IF(LEN(J1511)&gt;0,INDEX($BH$2:$BH$100000,MATCH(J1511,VBAsheet!$H$2:$H$100000,0))&amp;CHAR(10),"")&amp;IF(LEN(K1511)&gt;0,INDEX($BH$2:$BH$100000,MATCH(K1511,VBAsheet!$H$2:$H$100000,0))&amp;CHAR(10),"")&amp;IF(LEN(L1511)&gt;0,INDEX($BH$2:$BH$100000,MATCH(L1511,VBAsheet!$H$2:$H$100000,0))&amp;CHAR(10),"")&amp;IF(LEN(M1511)&gt;0,INDEX($BH$2:$BH$100000,MATCH(M1511,VBAsheet!$H$2:$H$100000,0))&amp;CHAR(10),"")</f>
        <v/>
      </c>
      <c r="BM1511" s="94" t="str">
        <f t="shared" si="847"/>
        <v/>
      </c>
      <c r="BN1511" s="95" t="str">
        <f t="shared" si="866"/>
        <v/>
      </c>
      <c r="BP1511" s="18" t="str">
        <f t="shared" si="867"/>
        <v/>
      </c>
      <c r="BR1511" s="81" t="str">
        <f t="shared" si="877"/>
        <v/>
      </c>
      <c r="BU1511" s="138" t="str">
        <f t="shared" si="868"/>
        <v/>
      </c>
      <c r="BV1511" s="3" t="str">
        <f t="shared" si="869"/>
        <v/>
      </c>
      <c r="BW1511" s="3" t="str">
        <f t="shared" si="870"/>
        <v/>
      </c>
      <c r="BX1511" s="144" t="str">
        <f t="shared" si="871"/>
        <v/>
      </c>
      <c r="BY1511" s="18" t="str">
        <f t="shared" si="872"/>
        <v/>
      </c>
      <c r="BZ1511" s="18" t="str">
        <f t="shared" si="873"/>
        <v/>
      </c>
      <c r="CA1511" s="19" t="str">
        <f t="shared" si="874"/>
        <v/>
      </c>
    </row>
    <row r="1512" spans="4:79" x14ac:dyDescent="0.45">
      <c r="D1512" s="164" t="str">
        <f t="shared" si="875"/>
        <v/>
      </c>
      <c r="I1512" s="9" t="str">
        <f t="shared" si="848"/>
        <v/>
      </c>
      <c r="J1512" s="173" t="str">
        <f t="shared" si="849"/>
        <v/>
      </c>
      <c r="K1512" s="13"/>
      <c r="L1512" s="13"/>
      <c r="M1512" s="13"/>
      <c r="N1512" s="178" t="str">
        <f t="shared" si="850"/>
        <v/>
      </c>
      <c r="O1512" s="181" t="str">
        <f t="shared" si="851"/>
        <v/>
      </c>
      <c r="P1512" s="8" t="str">
        <f t="shared" si="852"/>
        <v/>
      </c>
      <c r="Q1512" s="8" t="str">
        <f t="shared" si="853"/>
        <v/>
      </c>
      <c r="R1512" s="8" t="str">
        <f t="shared" si="854"/>
        <v/>
      </c>
      <c r="S1512" s="8" t="str">
        <f t="shared" si="855"/>
        <v/>
      </c>
      <c r="T1512" s="8" t="str">
        <f t="shared" si="856"/>
        <v/>
      </c>
      <c r="U1512" s="8" t="str">
        <f t="shared" si="857"/>
        <v/>
      </c>
      <c r="V1512" s="16" t="str">
        <f t="shared" si="858"/>
        <v/>
      </c>
      <c r="W1512" s="129" t="str">
        <f t="shared" si="859"/>
        <v/>
      </c>
      <c r="X1512" s="8" t="str">
        <f t="shared" si="860"/>
        <v/>
      </c>
      <c r="Y1512" s="8" t="str">
        <f t="shared" si="861"/>
        <v/>
      </c>
      <c r="AQ1512" s="6" t="str">
        <f t="shared" si="862"/>
        <v/>
      </c>
      <c r="AR1512" s="128" t="str">
        <f t="shared" si="863"/>
        <v/>
      </c>
      <c r="AS1512" s="128" t="str">
        <f t="shared" si="864"/>
        <v/>
      </c>
      <c r="AT1512" s="139" t="str">
        <f t="shared" si="876"/>
        <v/>
      </c>
      <c r="BH1512" s="127" t="str">
        <f>IF(LEN(VBAsheet!H1512)&gt;0,$CD$4&amp;CHAR(10)&amp;$CD$5&amp;CHAR(10)&amp;$CD$6&amp;IF(VBAsheet!I1512="N",1,0)&amp;$CE$6&amp;CHAR(10)&amp;$CD$7&amp;CHAR(10)&amp;$CD$8&amp;VBAsheet!H1512&amp;$CE$8&amp;CHAR(10)&amp;$CD$9&amp;VBAsheet!K1512&amp;$CE$9&amp;CHAR(10)&amp;$CD$10&amp;VBAsheet!J1512-1&amp;$CE$10&amp;CHAR(10)&amp;$CD$11,"")</f>
        <v/>
      </c>
      <c r="BI1512"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2" s="18" t="str">
        <f>IF(LEN(X1512)&gt;0,$CD$23&amp;INDEX($CH$3:CH1515,MATCH(W1512,$CG$3:CG1515,0))&amp;$CE$23&amp;CHAR(10)&amp;$CD$24&amp;X1512&amp;$CE$24&amp;CHAR(10)&amp;$CD$25&amp;Y1512&amp;$CE$25&amp;CHAR(10),"")&amp;IF(LEN(AA1512)&gt;0,$CD$23&amp;INDEX($CH$3:CH1515,MATCH(Z1512,$CG$3:CG1515,0))&amp;$CE$23&amp;CHAR(10)&amp;$CD$24&amp;AA1512&amp;$CE$24&amp;CHAR(10)&amp;$CD$25&amp;AB1512&amp;$CE$25&amp;CHAR(10),"")&amp;IF(LEN(AD1512)&gt;0,$CD$23&amp;INDEX($CH$3:CH1515,MATCH(AC1512,$CG$3:CG1515,0))&amp;$CE$23&amp;CHAR(10)&amp;$CD$24&amp;AD1512&amp;$CE$24&amp;CHAR(10)&amp;$CD$25&amp;AE1512&amp;$CE$25&amp;CHAR(10),"")&amp;IF(LEN(AG1512)&gt;0,$CD$23&amp;INDEX($CH$3:CH1515,MATCH(AF1512,$CG$3:CG1515,0))&amp;$CE$23&amp;CHAR(10)&amp;$CD$24&amp;AG1512&amp;$CE$24&amp;CHAR(10)&amp;$CD$25&amp;AH1512&amp;$CE$25&amp;CHAR(10),"")&amp;IF(LEN(AJ1512)&gt;0,$CD$23&amp;INDEX($CH$3:CH1515,MATCH(AI1512,$CG$3:CG1515,0))&amp;$CE$23&amp;CHAR(10)&amp;$CD$24&amp;AJ1512&amp;$CE$24&amp;CHAR(10)&amp;$CD$25&amp;AK1512&amp;$CE$25&amp;CHAR(10),"")</f>
        <v/>
      </c>
      <c r="BK1512" s="18" t="str">
        <f>IF(LEN(J1512)&gt;0,INDEX($BH$2:$BH$100000,MATCH(J1512,VBAsheet!$H$2:$H$100000,0))&amp;CHAR(10),"")&amp;IF(LEN(K1512)&gt;0,INDEX($BH$2:$BH$100000,MATCH(K1512,VBAsheet!$H$2:$H$100000,0))&amp;CHAR(10),"")&amp;IF(LEN(L1512)&gt;0,INDEX($BH$2:$BH$100000,MATCH(L1512,VBAsheet!$H$2:$H$100000,0))&amp;CHAR(10),"")&amp;IF(LEN(M1512)&gt;0,INDEX($BH$2:$BH$100000,MATCH(M1512,VBAsheet!$H$2:$H$100000,0))&amp;CHAR(10),"")</f>
        <v/>
      </c>
      <c r="BM1512" s="94" t="str">
        <f t="shared" si="847"/>
        <v/>
      </c>
      <c r="BN1512" s="95" t="str">
        <f t="shared" si="866"/>
        <v/>
      </c>
      <c r="BP1512" s="18" t="str">
        <f t="shared" si="867"/>
        <v/>
      </c>
      <c r="BR1512" s="81" t="str">
        <f t="shared" si="877"/>
        <v/>
      </c>
      <c r="BU1512" s="138" t="str">
        <f t="shared" si="868"/>
        <v/>
      </c>
      <c r="BV1512" s="3" t="str">
        <f t="shared" si="869"/>
        <v/>
      </c>
      <c r="BW1512" s="3" t="str">
        <f t="shared" si="870"/>
        <v/>
      </c>
      <c r="BX1512" s="144" t="str">
        <f t="shared" si="871"/>
        <v/>
      </c>
      <c r="BY1512" s="18" t="str">
        <f t="shared" si="872"/>
        <v/>
      </c>
      <c r="BZ1512" s="18" t="str">
        <f t="shared" si="873"/>
        <v/>
      </c>
      <c r="CA1512" s="19" t="str">
        <f t="shared" si="874"/>
        <v/>
      </c>
    </row>
    <row r="1513" spans="4:79" x14ac:dyDescent="0.45">
      <c r="D1513" s="164" t="str">
        <f t="shared" si="875"/>
        <v/>
      </c>
      <c r="I1513" s="9" t="str">
        <f t="shared" si="848"/>
        <v/>
      </c>
      <c r="J1513" s="173" t="str">
        <f t="shared" si="849"/>
        <v/>
      </c>
      <c r="K1513" s="13"/>
      <c r="L1513" s="13"/>
      <c r="M1513" s="13"/>
      <c r="N1513" s="178" t="str">
        <f t="shared" si="850"/>
        <v/>
      </c>
      <c r="O1513" s="181" t="str">
        <f t="shared" si="851"/>
        <v/>
      </c>
      <c r="P1513" s="8" t="str">
        <f t="shared" si="852"/>
        <v/>
      </c>
      <c r="Q1513" s="8" t="str">
        <f t="shared" si="853"/>
        <v/>
      </c>
      <c r="R1513" s="8" t="str">
        <f t="shared" si="854"/>
        <v/>
      </c>
      <c r="S1513" s="8" t="str">
        <f t="shared" si="855"/>
        <v/>
      </c>
      <c r="T1513" s="8" t="str">
        <f t="shared" si="856"/>
        <v/>
      </c>
      <c r="U1513" s="8" t="str">
        <f t="shared" si="857"/>
        <v/>
      </c>
      <c r="V1513" s="16" t="str">
        <f t="shared" si="858"/>
        <v/>
      </c>
      <c r="W1513" s="129" t="str">
        <f t="shared" si="859"/>
        <v/>
      </c>
      <c r="X1513" s="8" t="str">
        <f t="shared" si="860"/>
        <v/>
      </c>
      <c r="Y1513" s="8" t="str">
        <f t="shared" si="861"/>
        <v/>
      </c>
      <c r="AQ1513" s="6" t="str">
        <f t="shared" si="862"/>
        <v/>
      </c>
      <c r="AR1513" s="128" t="str">
        <f t="shared" si="863"/>
        <v/>
      </c>
      <c r="AS1513" s="128" t="str">
        <f t="shared" si="864"/>
        <v/>
      </c>
      <c r="AT1513" s="139" t="str">
        <f t="shared" si="876"/>
        <v/>
      </c>
      <c r="BH1513" s="127" t="str">
        <f>IF(LEN(VBAsheet!H1513)&gt;0,$CD$4&amp;CHAR(10)&amp;$CD$5&amp;CHAR(10)&amp;$CD$6&amp;IF(VBAsheet!I1513="N",1,0)&amp;$CE$6&amp;CHAR(10)&amp;$CD$7&amp;CHAR(10)&amp;$CD$8&amp;VBAsheet!H1513&amp;$CE$8&amp;CHAR(10)&amp;$CD$9&amp;VBAsheet!K1513&amp;$CE$9&amp;CHAR(10)&amp;$CD$10&amp;VBAsheet!J1513-1&amp;$CE$10&amp;CHAR(10)&amp;$CD$11,"")</f>
        <v/>
      </c>
      <c r="BI1513"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3" s="18" t="str">
        <f>IF(LEN(X1513)&gt;0,$CD$23&amp;INDEX($CH$3:CH1516,MATCH(W1513,$CG$3:CG1516,0))&amp;$CE$23&amp;CHAR(10)&amp;$CD$24&amp;X1513&amp;$CE$24&amp;CHAR(10)&amp;$CD$25&amp;Y1513&amp;$CE$25&amp;CHAR(10),"")&amp;IF(LEN(AA1513)&gt;0,$CD$23&amp;INDEX($CH$3:CH1516,MATCH(Z1513,$CG$3:CG1516,0))&amp;$CE$23&amp;CHAR(10)&amp;$CD$24&amp;AA1513&amp;$CE$24&amp;CHAR(10)&amp;$CD$25&amp;AB1513&amp;$CE$25&amp;CHAR(10),"")&amp;IF(LEN(AD1513)&gt;0,$CD$23&amp;INDEX($CH$3:CH1516,MATCH(AC1513,$CG$3:CG1516,0))&amp;$CE$23&amp;CHAR(10)&amp;$CD$24&amp;AD1513&amp;$CE$24&amp;CHAR(10)&amp;$CD$25&amp;AE1513&amp;$CE$25&amp;CHAR(10),"")&amp;IF(LEN(AG1513)&gt;0,$CD$23&amp;INDEX($CH$3:CH1516,MATCH(AF1513,$CG$3:CG1516,0))&amp;$CE$23&amp;CHAR(10)&amp;$CD$24&amp;AG1513&amp;$CE$24&amp;CHAR(10)&amp;$CD$25&amp;AH1513&amp;$CE$25&amp;CHAR(10),"")&amp;IF(LEN(AJ1513)&gt;0,$CD$23&amp;INDEX($CH$3:CH1516,MATCH(AI1513,$CG$3:CG1516,0))&amp;$CE$23&amp;CHAR(10)&amp;$CD$24&amp;AJ1513&amp;$CE$24&amp;CHAR(10)&amp;$CD$25&amp;AK1513&amp;$CE$25&amp;CHAR(10),"")</f>
        <v/>
      </c>
      <c r="BK1513" s="18" t="str">
        <f>IF(LEN(J1513)&gt;0,INDEX($BH$2:$BH$100000,MATCH(J1513,VBAsheet!$H$2:$H$100000,0))&amp;CHAR(10),"")&amp;IF(LEN(K1513)&gt;0,INDEX($BH$2:$BH$100000,MATCH(K1513,VBAsheet!$H$2:$H$100000,0))&amp;CHAR(10),"")&amp;IF(LEN(L1513)&gt;0,INDEX($BH$2:$BH$100000,MATCH(L1513,VBAsheet!$H$2:$H$100000,0))&amp;CHAR(10),"")&amp;IF(LEN(M1513)&gt;0,INDEX($BH$2:$BH$100000,MATCH(M1513,VBAsheet!$H$2:$H$100000,0))&amp;CHAR(10),"")</f>
        <v/>
      </c>
      <c r="BM1513" s="94" t="str">
        <f t="shared" si="847"/>
        <v/>
      </c>
      <c r="BN1513" s="95" t="str">
        <f t="shared" si="866"/>
        <v/>
      </c>
      <c r="BP1513" s="18" t="str">
        <f t="shared" si="867"/>
        <v/>
      </c>
      <c r="BR1513" s="81" t="str">
        <f t="shared" si="877"/>
        <v/>
      </c>
      <c r="BU1513" s="138" t="str">
        <f t="shared" si="868"/>
        <v/>
      </c>
      <c r="BV1513" s="3" t="str">
        <f t="shared" si="869"/>
        <v/>
      </c>
      <c r="BW1513" s="3" t="str">
        <f t="shared" si="870"/>
        <v/>
      </c>
      <c r="BX1513" s="144" t="str">
        <f t="shared" si="871"/>
        <v/>
      </c>
      <c r="BY1513" s="18" t="str">
        <f t="shared" si="872"/>
        <v/>
      </c>
      <c r="BZ1513" s="18" t="str">
        <f t="shared" si="873"/>
        <v/>
      </c>
      <c r="CA1513" s="19" t="str">
        <f t="shared" si="874"/>
        <v/>
      </c>
    </row>
    <row r="1514" spans="4:79" x14ac:dyDescent="0.45">
      <c r="D1514" s="164" t="str">
        <f t="shared" si="875"/>
        <v/>
      </c>
      <c r="I1514" s="9" t="str">
        <f t="shared" si="848"/>
        <v/>
      </c>
      <c r="J1514" s="173" t="str">
        <f t="shared" si="849"/>
        <v/>
      </c>
      <c r="K1514" s="13"/>
      <c r="L1514" s="13"/>
      <c r="M1514" s="13"/>
      <c r="N1514" s="178" t="str">
        <f t="shared" si="850"/>
        <v/>
      </c>
      <c r="O1514" s="181" t="str">
        <f t="shared" si="851"/>
        <v/>
      </c>
      <c r="P1514" s="8" t="str">
        <f t="shared" si="852"/>
        <v/>
      </c>
      <c r="Q1514" s="8" t="str">
        <f t="shared" si="853"/>
        <v/>
      </c>
      <c r="R1514" s="8" t="str">
        <f t="shared" si="854"/>
        <v/>
      </c>
      <c r="S1514" s="8" t="str">
        <f t="shared" si="855"/>
        <v/>
      </c>
      <c r="T1514" s="8" t="str">
        <f t="shared" si="856"/>
        <v/>
      </c>
      <c r="U1514" s="8" t="str">
        <f t="shared" si="857"/>
        <v/>
      </c>
      <c r="V1514" s="16" t="str">
        <f t="shared" si="858"/>
        <v/>
      </c>
      <c r="W1514" s="129" t="str">
        <f t="shared" si="859"/>
        <v/>
      </c>
      <c r="X1514" s="8" t="str">
        <f t="shared" si="860"/>
        <v/>
      </c>
      <c r="Y1514" s="8" t="str">
        <f t="shared" si="861"/>
        <v/>
      </c>
      <c r="AQ1514" s="6" t="str">
        <f t="shared" si="862"/>
        <v/>
      </c>
      <c r="AR1514" s="128" t="str">
        <f t="shared" si="863"/>
        <v/>
      </c>
      <c r="AS1514" s="128" t="str">
        <f t="shared" si="864"/>
        <v/>
      </c>
      <c r="AT1514" s="139" t="str">
        <f t="shared" si="876"/>
        <v/>
      </c>
      <c r="BH1514" s="127" t="str">
        <f>IF(LEN(VBAsheet!H1514)&gt;0,$CD$4&amp;CHAR(10)&amp;$CD$5&amp;CHAR(10)&amp;$CD$6&amp;IF(VBAsheet!I1514="N",1,0)&amp;$CE$6&amp;CHAR(10)&amp;$CD$7&amp;CHAR(10)&amp;$CD$8&amp;VBAsheet!H1514&amp;$CE$8&amp;CHAR(10)&amp;$CD$9&amp;VBAsheet!K1514&amp;$CE$9&amp;CHAR(10)&amp;$CD$10&amp;VBAsheet!J1514-1&amp;$CE$10&amp;CHAR(10)&amp;$CD$11,"")</f>
        <v/>
      </c>
      <c r="BI1514"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4" s="18" t="str">
        <f>IF(LEN(X1514)&gt;0,$CD$23&amp;INDEX($CH$3:CH1517,MATCH(W1514,$CG$3:CG1517,0))&amp;$CE$23&amp;CHAR(10)&amp;$CD$24&amp;X1514&amp;$CE$24&amp;CHAR(10)&amp;$CD$25&amp;Y1514&amp;$CE$25&amp;CHAR(10),"")&amp;IF(LEN(AA1514)&gt;0,$CD$23&amp;INDEX($CH$3:CH1517,MATCH(Z1514,$CG$3:CG1517,0))&amp;$CE$23&amp;CHAR(10)&amp;$CD$24&amp;AA1514&amp;$CE$24&amp;CHAR(10)&amp;$CD$25&amp;AB1514&amp;$CE$25&amp;CHAR(10),"")&amp;IF(LEN(AD1514)&gt;0,$CD$23&amp;INDEX($CH$3:CH1517,MATCH(AC1514,$CG$3:CG1517,0))&amp;$CE$23&amp;CHAR(10)&amp;$CD$24&amp;AD1514&amp;$CE$24&amp;CHAR(10)&amp;$CD$25&amp;AE1514&amp;$CE$25&amp;CHAR(10),"")&amp;IF(LEN(AG1514)&gt;0,$CD$23&amp;INDEX($CH$3:CH1517,MATCH(AF1514,$CG$3:CG1517,0))&amp;$CE$23&amp;CHAR(10)&amp;$CD$24&amp;AG1514&amp;$CE$24&amp;CHAR(10)&amp;$CD$25&amp;AH1514&amp;$CE$25&amp;CHAR(10),"")&amp;IF(LEN(AJ1514)&gt;0,$CD$23&amp;INDEX($CH$3:CH1517,MATCH(AI1514,$CG$3:CG1517,0))&amp;$CE$23&amp;CHAR(10)&amp;$CD$24&amp;AJ1514&amp;$CE$24&amp;CHAR(10)&amp;$CD$25&amp;AK1514&amp;$CE$25&amp;CHAR(10),"")</f>
        <v/>
      </c>
      <c r="BK1514" s="18" t="str">
        <f>IF(LEN(J1514)&gt;0,INDEX($BH$2:$BH$100000,MATCH(J1514,VBAsheet!$H$2:$H$100000,0))&amp;CHAR(10),"")&amp;IF(LEN(K1514)&gt;0,INDEX($BH$2:$BH$100000,MATCH(K1514,VBAsheet!$H$2:$H$100000,0))&amp;CHAR(10),"")&amp;IF(LEN(L1514)&gt;0,INDEX($BH$2:$BH$100000,MATCH(L1514,VBAsheet!$H$2:$H$100000,0))&amp;CHAR(10),"")&amp;IF(LEN(M1514)&gt;0,INDEX($BH$2:$BH$100000,MATCH(M1514,VBAsheet!$H$2:$H$100000,0))&amp;CHAR(10),"")</f>
        <v/>
      </c>
      <c r="BM1514" s="94" t="str">
        <f t="shared" ref="BM1514:BM1577" si="878">IF(LEN(E1514)&gt;0,E1514,"")</f>
        <v/>
      </c>
      <c r="BN1514" s="95" t="str">
        <f t="shared" si="866"/>
        <v/>
      </c>
      <c r="BP1514" s="18" t="str">
        <f t="shared" si="867"/>
        <v/>
      </c>
      <c r="BR1514" s="81" t="str">
        <f t="shared" si="877"/>
        <v/>
      </c>
      <c r="BU1514" s="138" t="str">
        <f t="shared" si="868"/>
        <v/>
      </c>
      <c r="BV1514" s="3" t="str">
        <f t="shared" si="869"/>
        <v/>
      </c>
      <c r="BW1514" s="3" t="str">
        <f t="shared" si="870"/>
        <v/>
      </c>
      <c r="BX1514" s="144" t="str">
        <f t="shared" si="871"/>
        <v/>
      </c>
      <c r="BY1514" s="18" t="str">
        <f t="shared" si="872"/>
        <v/>
      </c>
      <c r="BZ1514" s="18" t="str">
        <f t="shared" si="873"/>
        <v/>
      </c>
      <c r="CA1514" s="19" t="str">
        <f t="shared" si="874"/>
        <v/>
      </c>
    </row>
    <row r="1515" spans="4:79" x14ac:dyDescent="0.45">
      <c r="D1515" s="164" t="str">
        <f t="shared" si="875"/>
        <v/>
      </c>
      <c r="I1515" s="9" t="str">
        <f t="shared" si="848"/>
        <v/>
      </c>
      <c r="J1515" s="173" t="str">
        <f t="shared" si="849"/>
        <v/>
      </c>
      <c r="K1515" s="13"/>
      <c r="L1515" s="13"/>
      <c r="M1515" s="13"/>
      <c r="N1515" s="178" t="str">
        <f t="shared" si="850"/>
        <v/>
      </c>
      <c r="O1515" s="181" t="str">
        <f t="shared" si="851"/>
        <v/>
      </c>
      <c r="P1515" s="8" t="str">
        <f t="shared" si="852"/>
        <v/>
      </c>
      <c r="Q1515" s="8" t="str">
        <f t="shared" si="853"/>
        <v/>
      </c>
      <c r="R1515" s="8" t="str">
        <f t="shared" si="854"/>
        <v/>
      </c>
      <c r="S1515" s="8" t="str">
        <f t="shared" si="855"/>
        <v/>
      </c>
      <c r="T1515" s="8" t="str">
        <f t="shared" si="856"/>
        <v/>
      </c>
      <c r="U1515" s="8" t="str">
        <f t="shared" si="857"/>
        <v/>
      </c>
      <c r="V1515" s="16" t="str">
        <f t="shared" si="858"/>
        <v/>
      </c>
      <c r="W1515" s="129" t="str">
        <f t="shared" si="859"/>
        <v/>
      </c>
      <c r="X1515" s="8" t="str">
        <f t="shared" si="860"/>
        <v/>
      </c>
      <c r="Y1515" s="8" t="str">
        <f t="shared" si="861"/>
        <v/>
      </c>
      <c r="AQ1515" s="6" t="str">
        <f t="shared" si="862"/>
        <v/>
      </c>
      <c r="AR1515" s="128" t="str">
        <f t="shared" si="863"/>
        <v/>
      </c>
      <c r="AS1515" s="128" t="str">
        <f t="shared" si="864"/>
        <v/>
      </c>
      <c r="AT1515" s="139" t="str">
        <f t="shared" si="876"/>
        <v/>
      </c>
      <c r="BH1515" s="127" t="str">
        <f>IF(LEN(VBAsheet!H1515)&gt;0,$CD$4&amp;CHAR(10)&amp;$CD$5&amp;CHAR(10)&amp;$CD$6&amp;IF(VBAsheet!I1515="N",1,0)&amp;$CE$6&amp;CHAR(10)&amp;$CD$7&amp;CHAR(10)&amp;$CD$8&amp;VBAsheet!H1515&amp;$CE$8&amp;CHAR(10)&amp;$CD$9&amp;VBAsheet!K1515&amp;$CE$9&amp;CHAR(10)&amp;$CD$10&amp;VBAsheet!J1515-1&amp;$CE$10&amp;CHAR(10)&amp;$CD$11,"")</f>
        <v/>
      </c>
      <c r="BI1515"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5" s="18" t="str">
        <f>IF(LEN(X1515)&gt;0,$CD$23&amp;INDEX($CH$3:CH1518,MATCH(W1515,$CG$3:CG1518,0))&amp;$CE$23&amp;CHAR(10)&amp;$CD$24&amp;X1515&amp;$CE$24&amp;CHAR(10)&amp;$CD$25&amp;Y1515&amp;$CE$25&amp;CHAR(10),"")&amp;IF(LEN(AA1515)&gt;0,$CD$23&amp;INDEX($CH$3:CH1518,MATCH(Z1515,$CG$3:CG1518,0))&amp;$CE$23&amp;CHAR(10)&amp;$CD$24&amp;AA1515&amp;$CE$24&amp;CHAR(10)&amp;$CD$25&amp;AB1515&amp;$CE$25&amp;CHAR(10),"")&amp;IF(LEN(AD1515)&gt;0,$CD$23&amp;INDEX($CH$3:CH1518,MATCH(AC1515,$CG$3:CG1518,0))&amp;$CE$23&amp;CHAR(10)&amp;$CD$24&amp;AD1515&amp;$CE$24&amp;CHAR(10)&amp;$CD$25&amp;AE1515&amp;$CE$25&amp;CHAR(10),"")&amp;IF(LEN(AG1515)&gt;0,$CD$23&amp;INDEX($CH$3:CH1518,MATCH(AF1515,$CG$3:CG1518,0))&amp;$CE$23&amp;CHAR(10)&amp;$CD$24&amp;AG1515&amp;$CE$24&amp;CHAR(10)&amp;$CD$25&amp;AH1515&amp;$CE$25&amp;CHAR(10),"")&amp;IF(LEN(AJ1515)&gt;0,$CD$23&amp;INDEX($CH$3:CH1518,MATCH(AI1515,$CG$3:CG1518,0))&amp;$CE$23&amp;CHAR(10)&amp;$CD$24&amp;AJ1515&amp;$CE$24&amp;CHAR(10)&amp;$CD$25&amp;AK1515&amp;$CE$25&amp;CHAR(10),"")</f>
        <v/>
      </c>
      <c r="BK1515" s="18" t="str">
        <f>IF(LEN(J1515)&gt;0,INDEX($BH$2:$BH$100000,MATCH(J1515,VBAsheet!$H$2:$H$100000,0))&amp;CHAR(10),"")&amp;IF(LEN(K1515)&gt;0,INDEX($BH$2:$BH$100000,MATCH(K1515,VBAsheet!$H$2:$H$100000,0))&amp;CHAR(10),"")&amp;IF(LEN(L1515)&gt;0,INDEX($BH$2:$BH$100000,MATCH(L1515,VBAsheet!$H$2:$H$100000,0))&amp;CHAR(10),"")&amp;IF(LEN(M1515)&gt;0,INDEX($BH$2:$BH$100000,MATCH(M1515,VBAsheet!$H$2:$H$100000,0))&amp;CHAR(10),"")</f>
        <v/>
      </c>
      <c r="BM1515" s="94" t="str">
        <f t="shared" si="878"/>
        <v/>
      </c>
      <c r="BN1515" s="95" t="str">
        <f t="shared" si="866"/>
        <v/>
      </c>
      <c r="BP1515" s="18" t="str">
        <f t="shared" si="867"/>
        <v/>
      </c>
      <c r="BR1515" s="81" t="str">
        <f t="shared" si="877"/>
        <v/>
      </c>
      <c r="BU1515" s="138" t="str">
        <f t="shared" si="868"/>
        <v/>
      </c>
      <c r="BV1515" s="3" t="str">
        <f t="shared" si="869"/>
        <v/>
      </c>
      <c r="BW1515" s="3" t="str">
        <f t="shared" si="870"/>
        <v/>
      </c>
      <c r="BX1515" s="144" t="str">
        <f t="shared" si="871"/>
        <v/>
      </c>
      <c r="BY1515" s="18" t="str">
        <f t="shared" si="872"/>
        <v/>
      </c>
      <c r="BZ1515" s="18" t="str">
        <f t="shared" si="873"/>
        <v/>
      </c>
      <c r="CA1515" s="19" t="str">
        <f t="shared" si="874"/>
        <v/>
      </c>
    </row>
    <row r="1516" spans="4:79" x14ac:dyDescent="0.45">
      <c r="D1516" s="164" t="str">
        <f t="shared" si="875"/>
        <v/>
      </c>
      <c r="I1516" s="9" t="str">
        <f t="shared" si="848"/>
        <v/>
      </c>
      <c r="J1516" s="173" t="str">
        <f t="shared" si="849"/>
        <v/>
      </c>
      <c r="K1516" s="13"/>
      <c r="L1516" s="13"/>
      <c r="M1516" s="13"/>
      <c r="N1516" s="178" t="str">
        <f t="shared" si="850"/>
        <v/>
      </c>
      <c r="O1516" s="181" t="str">
        <f t="shared" si="851"/>
        <v/>
      </c>
      <c r="P1516" s="8" t="str">
        <f t="shared" si="852"/>
        <v/>
      </c>
      <c r="Q1516" s="8" t="str">
        <f t="shared" si="853"/>
        <v/>
      </c>
      <c r="R1516" s="8" t="str">
        <f t="shared" si="854"/>
        <v/>
      </c>
      <c r="S1516" s="8" t="str">
        <f t="shared" si="855"/>
        <v/>
      </c>
      <c r="T1516" s="8" t="str">
        <f t="shared" si="856"/>
        <v/>
      </c>
      <c r="U1516" s="8" t="str">
        <f t="shared" si="857"/>
        <v/>
      </c>
      <c r="V1516" s="16" t="str">
        <f t="shared" si="858"/>
        <v/>
      </c>
      <c r="W1516" s="129" t="str">
        <f t="shared" si="859"/>
        <v/>
      </c>
      <c r="X1516" s="8" t="str">
        <f t="shared" si="860"/>
        <v/>
      </c>
      <c r="Y1516" s="8" t="str">
        <f t="shared" si="861"/>
        <v/>
      </c>
      <c r="AQ1516" s="6" t="str">
        <f t="shared" si="862"/>
        <v/>
      </c>
      <c r="AR1516" s="128" t="str">
        <f t="shared" si="863"/>
        <v/>
      </c>
      <c r="AS1516" s="128" t="str">
        <f t="shared" si="864"/>
        <v/>
      </c>
      <c r="AT1516" s="139" t="str">
        <f t="shared" si="876"/>
        <v/>
      </c>
      <c r="BH1516" s="127" t="str">
        <f>IF(LEN(VBAsheet!H1516)&gt;0,$CD$4&amp;CHAR(10)&amp;$CD$5&amp;CHAR(10)&amp;$CD$6&amp;IF(VBAsheet!I1516="N",1,0)&amp;$CE$6&amp;CHAR(10)&amp;$CD$7&amp;CHAR(10)&amp;$CD$8&amp;VBAsheet!H1516&amp;$CE$8&amp;CHAR(10)&amp;$CD$9&amp;VBAsheet!K1516&amp;$CE$9&amp;CHAR(10)&amp;$CD$10&amp;VBAsheet!J1516-1&amp;$CE$10&amp;CHAR(10)&amp;$CD$11,"")</f>
        <v/>
      </c>
      <c r="BI1516"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6" s="18" t="str">
        <f>IF(LEN(X1516)&gt;0,$CD$23&amp;INDEX($CH$3:CH1519,MATCH(W1516,$CG$3:CG1519,0))&amp;$CE$23&amp;CHAR(10)&amp;$CD$24&amp;X1516&amp;$CE$24&amp;CHAR(10)&amp;$CD$25&amp;Y1516&amp;$CE$25&amp;CHAR(10),"")&amp;IF(LEN(AA1516)&gt;0,$CD$23&amp;INDEX($CH$3:CH1519,MATCH(Z1516,$CG$3:CG1519,0))&amp;$CE$23&amp;CHAR(10)&amp;$CD$24&amp;AA1516&amp;$CE$24&amp;CHAR(10)&amp;$CD$25&amp;AB1516&amp;$CE$25&amp;CHAR(10),"")&amp;IF(LEN(AD1516)&gt;0,$CD$23&amp;INDEX($CH$3:CH1519,MATCH(AC1516,$CG$3:CG1519,0))&amp;$CE$23&amp;CHAR(10)&amp;$CD$24&amp;AD1516&amp;$CE$24&amp;CHAR(10)&amp;$CD$25&amp;AE1516&amp;$CE$25&amp;CHAR(10),"")&amp;IF(LEN(AG1516)&gt;0,$CD$23&amp;INDEX($CH$3:CH1519,MATCH(AF1516,$CG$3:CG1519,0))&amp;$CE$23&amp;CHAR(10)&amp;$CD$24&amp;AG1516&amp;$CE$24&amp;CHAR(10)&amp;$CD$25&amp;AH1516&amp;$CE$25&amp;CHAR(10),"")&amp;IF(LEN(AJ1516)&gt;0,$CD$23&amp;INDEX($CH$3:CH1519,MATCH(AI1516,$CG$3:CG1519,0))&amp;$CE$23&amp;CHAR(10)&amp;$CD$24&amp;AJ1516&amp;$CE$24&amp;CHAR(10)&amp;$CD$25&amp;AK1516&amp;$CE$25&amp;CHAR(10),"")</f>
        <v/>
      </c>
      <c r="BK1516" s="18" t="str">
        <f>IF(LEN(J1516)&gt;0,INDEX($BH$2:$BH$100000,MATCH(J1516,VBAsheet!$H$2:$H$100000,0))&amp;CHAR(10),"")&amp;IF(LEN(K1516)&gt;0,INDEX($BH$2:$BH$100000,MATCH(K1516,VBAsheet!$H$2:$H$100000,0))&amp;CHAR(10),"")&amp;IF(LEN(L1516)&gt;0,INDEX($BH$2:$BH$100000,MATCH(L1516,VBAsheet!$H$2:$H$100000,0))&amp;CHAR(10),"")&amp;IF(LEN(M1516)&gt;0,INDEX($BH$2:$BH$100000,MATCH(M1516,VBAsheet!$H$2:$H$100000,0))&amp;CHAR(10),"")</f>
        <v/>
      </c>
      <c r="BM1516" s="94" t="str">
        <f t="shared" si="878"/>
        <v/>
      </c>
      <c r="BN1516" s="95" t="str">
        <f t="shared" si="866"/>
        <v/>
      </c>
      <c r="BP1516" s="18" t="str">
        <f t="shared" si="867"/>
        <v/>
      </c>
      <c r="BR1516" s="81" t="str">
        <f t="shared" si="877"/>
        <v/>
      </c>
      <c r="BU1516" s="138" t="str">
        <f t="shared" si="868"/>
        <v/>
      </c>
      <c r="BV1516" s="3" t="str">
        <f t="shared" si="869"/>
        <v/>
      </c>
      <c r="BW1516" s="3" t="str">
        <f t="shared" si="870"/>
        <v/>
      </c>
      <c r="BX1516" s="144" t="str">
        <f t="shared" si="871"/>
        <v/>
      </c>
      <c r="BY1516" s="18" t="str">
        <f t="shared" si="872"/>
        <v/>
      </c>
      <c r="BZ1516" s="18" t="str">
        <f t="shared" si="873"/>
        <v/>
      </c>
      <c r="CA1516" s="19" t="str">
        <f t="shared" si="874"/>
        <v/>
      </c>
    </row>
    <row r="1517" spans="4:79" x14ac:dyDescent="0.45">
      <c r="D1517" s="164" t="str">
        <f t="shared" si="875"/>
        <v/>
      </c>
      <c r="I1517" s="9" t="str">
        <f t="shared" si="848"/>
        <v/>
      </c>
      <c r="J1517" s="173" t="str">
        <f t="shared" si="849"/>
        <v/>
      </c>
      <c r="K1517" s="13"/>
      <c r="L1517" s="13"/>
      <c r="M1517" s="13"/>
      <c r="N1517" s="178" t="str">
        <f t="shared" si="850"/>
        <v/>
      </c>
      <c r="O1517" s="181" t="str">
        <f t="shared" si="851"/>
        <v/>
      </c>
      <c r="P1517" s="8" t="str">
        <f t="shared" si="852"/>
        <v/>
      </c>
      <c r="Q1517" s="8" t="str">
        <f t="shared" si="853"/>
        <v/>
      </c>
      <c r="R1517" s="8" t="str">
        <f t="shared" si="854"/>
        <v/>
      </c>
      <c r="S1517" s="8" t="str">
        <f t="shared" si="855"/>
        <v/>
      </c>
      <c r="T1517" s="8" t="str">
        <f t="shared" si="856"/>
        <v/>
      </c>
      <c r="U1517" s="8" t="str">
        <f t="shared" si="857"/>
        <v/>
      </c>
      <c r="V1517" s="16" t="str">
        <f t="shared" si="858"/>
        <v/>
      </c>
      <c r="W1517" s="129" t="str">
        <f t="shared" si="859"/>
        <v/>
      </c>
      <c r="X1517" s="8" t="str">
        <f t="shared" si="860"/>
        <v/>
      </c>
      <c r="Y1517" s="8" t="str">
        <f t="shared" si="861"/>
        <v/>
      </c>
      <c r="AQ1517" s="6" t="str">
        <f t="shared" si="862"/>
        <v/>
      </c>
      <c r="AR1517" s="128" t="str">
        <f t="shared" si="863"/>
        <v/>
      </c>
      <c r="AS1517" s="128" t="str">
        <f t="shared" si="864"/>
        <v/>
      </c>
      <c r="AT1517" s="139" t="str">
        <f t="shared" si="876"/>
        <v/>
      </c>
      <c r="BH1517" s="127" t="str">
        <f>IF(LEN(VBAsheet!H1517)&gt;0,$CD$4&amp;CHAR(10)&amp;$CD$5&amp;CHAR(10)&amp;$CD$6&amp;IF(VBAsheet!I1517="N",1,0)&amp;$CE$6&amp;CHAR(10)&amp;$CD$7&amp;CHAR(10)&amp;$CD$8&amp;VBAsheet!H1517&amp;$CE$8&amp;CHAR(10)&amp;$CD$9&amp;VBAsheet!K1517&amp;$CE$9&amp;CHAR(10)&amp;$CD$10&amp;VBAsheet!J1517-1&amp;$CE$10&amp;CHAR(10)&amp;$CD$11,"")</f>
        <v/>
      </c>
      <c r="BI1517"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7" s="18" t="str">
        <f>IF(LEN(X1517)&gt;0,$CD$23&amp;INDEX($CH$3:CH1520,MATCH(W1517,$CG$3:CG1520,0))&amp;$CE$23&amp;CHAR(10)&amp;$CD$24&amp;X1517&amp;$CE$24&amp;CHAR(10)&amp;$CD$25&amp;Y1517&amp;$CE$25&amp;CHAR(10),"")&amp;IF(LEN(AA1517)&gt;0,$CD$23&amp;INDEX($CH$3:CH1520,MATCH(Z1517,$CG$3:CG1520,0))&amp;$CE$23&amp;CHAR(10)&amp;$CD$24&amp;AA1517&amp;$CE$24&amp;CHAR(10)&amp;$CD$25&amp;AB1517&amp;$CE$25&amp;CHAR(10),"")&amp;IF(LEN(AD1517)&gt;0,$CD$23&amp;INDEX($CH$3:CH1520,MATCH(AC1517,$CG$3:CG1520,0))&amp;$CE$23&amp;CHAR(10)&amp;$CD$24&amp;AD1517&amp;$CE$24&amp;CHAR(10)&amp;$CD$25&amp;AE1517&amp;$CE$25&amp;CHAR(10),"")&amp;IF(LEN(AG1517)&gt;0,$CD$23&amp;INDEX($CH$3:CH1520,MATCH(AF1517,$CG$3:CG1520,0))&amp;$CE$23&amp;CHAR(10)&amp;$CD$24&amp;AG1517&amp;$CE$24&amp;CHAR(10)&amp;$CD$25&amp;AH1517&amp;$CE$25&amp;CHAR(10),"")&amp;IF(LEN(AJ1517)&gt;0,$CD$23&amp;INDEX($CH$3:CH1520,MATCH(AI1517,$CG$3:CG1520,0))&amp;$CE$23&amp;CHAR(10)&amp;$CD$24&amp;AJ1517&amp;$CE$24&amp;CHAR(10)&amp;$CD$25&amp;AK1517&amp;$CE$25&amp;CHAR(10),"")</f>
        <v/>
      </c>
      <c r="BK1517" s="18" t="str">
        <f>IF(LEN(J1517)&gt;0,INDEX($BH$2:$BH$100000,MATCH(J1517,VBAsheet!$H$2:$H$100000,0))&amp;CHAR(10),"")&amp;IF(LEN(K1517)&gt;0,INDEX($BH$2:$BH$100000,MATCH(K1517,VBAsheet!$H$2:$H$100000,0))&amp;CHAR(10),"")&amp;IF(LEN(L1517)&gt;0,INDEX($BH$2:$BH$100000,MATCH(L1517,VBAsheet!$H$2:$H$100000,0))&amp;CHAR(10),"")&amp;IF(LEN(M1517)&gt;0,INDEX($BH$2:$BH$100000,MATCH(M1517,VBAsheet!$H$2:$H$100000,0))&amp;CHAR(10),"")</f>
        <v/>
      </c>
      <c r="BM1517" s="94" t="str">
        <f t="shared" si="878"/>
        <v/>
      </c>
      <c r="BN1517" s="95" t="str">
        <f t="shared" si="866"/>
        <v/>
      </c>
      <c r="BP1517" s="18" t="str">
        <f t="shared" si="867"/>
        <v/>
      </c>
      <c r="BR1517" s="81" t="str">
        <f t="shared" si="877"/>
        <v/>
      </c>
      <c r="BU1517" s="138" t="str">
        <f t="shared" si="868"/>
        <v/>
      </c>
      <c r="BV1517" s="3" t="str">
        <f t="shared" si="869"/>
        <v/>
      </c>
      <c r="BW1517" s="3" t="str">
        <f t="shared" si="870"/>
        <v/>
      </c>
      <c r="BX1517" s="144" t="str">
        <f t="shared" si="871"/>
        <v/>
      </c>
      <c r="BY1517" s="18" t="str">
        <f t="shared" si="872"/>
        <v/>
      </c>
      <c r="BZ1517" s="18" t="str">
        <f t="shared" si="873"/>
        <v/>
      </c>
      <c r="CA1517" s="19" t="str">
        <f t="shared" si="874"/>
        <v/>
      </c>
    </row>
    <row r="1518" spans="4:79" x14ac:dyDescent="0.45">
      <c r="D1518" s="164" t="str">
        <f t="shared" si="875"/>
        <v/>
      </c>
      <c r="I1518" s="9" t="str">
        <f t="shared" si="848"/>
        <v/>
      </c>
      <c r="J1518" s="173" t="str">
        <f t="shared" si="849"/>
        <v/>
      </c>
      <c r="K1518" s="13"/>
      <c r="L1518" s="13"/>
      <c r="M1518" s="13"/>
      <c r="N1518" s="178" t="str">
        <f t="shared" si="850"/>
        <v/>
      </c>
      <c r="O1518" s="181" t="str">
        <f t="shared" si="851"/>
        <v/>
      </c>
      <c r="P1518" s="8" t="str">
        <f t="shared" si="852"/>
        <v/>
      </c>
      <c r="Q1518" s="8" t="str">
        <f t="shared" si="853"/>
        <v/>
      </c>
      <c r="R1518" s="8" t="str">
        <f t="shared" si="854"/>
        <v/>
      </c>
      <c r="S1518" s="8" t="str">
        <f t="shared" si="855"/>
        <v/>
      </c>
      <c r="T1518" s="8" t="str">
        <f t="shared" si="856"/>
        <v/>
      </c>
      <c r="U1518" s="8" t="str">
        <f t="shared" si="857"/>
        <v/>
      </c>
      <c r="V1518" s="16" t="str">
        <f t="shared" si="858"/>
        <v/>
      </c>
      <c r="W1518" s="129" t="str">
        <f t="shared" si="859"/>
        <v/>
      </c>
      <c r="X1518" s="8" t="str">
        <f t="shared" si="860"/>
        <v/>
      </c>
      <c r="Y1518" s="8" t="str">
        <f t="shared" si="861"/>
        <v/>
      </c>
      <c r="AQ1518" s="6" t="str">
        <f t="shared" si="862"/>
        <v/>
      </c>
      <c r="AR1518" s="128" t="str">
        <f t="shared" si="863"/>
        <v/>
      </c>
      <c r="AS1518" s="128" t="str">
        <f t="shared" si="864"/>
        <v/>
      </c>
      <c r="AT1518" s="139" t="str">
        <f t="shared" si="876"/>
        <v/>
      </c>
      <c r="BH1518" s="127" t="str">
        <f>IF(LEN(VBAsheet!H1518)&gt;0,$CD$4&amp;CHAR(10)&amp;$CD$5&amp;CHAR(10)&amp;$CD$6&amp;IF(VBAsheet!I1518="N",1,0)&amp;$CE$6&amp;CHAR(10)&amp;$CD$7&amp;CHAR(10)&amp;$CD$8&amp;VBAsheet!H1518&amp;$CE$8&amp;CHAR(10)&amp;$CD$9&amp;VBAsheet!K1518&amp;$CE$9&amp;CHAR(10)&amp;$CD$10&amp;VBAsheet!J1518-1&amp;$CE$10&amp;CHAR(10)&amp;$CD$11,"")</f>
        <v/>
      </c>
      <c r="BI1518"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8" s="18" t="str">
        <f>IF(LEN(X1518)&gt;0,$CD$23&amp;INDEX($CH$3:CH1521,MATCH(W1518,$CG$3:CG1521,0))&amp;$CE$23&amp;CHAR(10)&amp;$CD$24&amp;X1518&amp;$CE$24&amp;CHAR(10)&amp;$CD$25&amp;Y1518&amp;$CE$25&amp;CHAR(10),"")&amp;IF(LEN(AA1518)&gt;0,$CD$23&amp;INDEX($CH$3:CH1521,MATCH(Z1518,$CG$3:CG1521,0))&amp;$CE$23&amp;CHAR(10)&amp;$CD$24&amp;AA1518&amp;$CE$24&amp;CHAR(10)&amp;$CD$25&amp;AB1518&amp;$CE$25&amp;CHAR(10),"")&amp;IF(LEN(AD1518)&gt;0,$CD$23&amp;INDEX($CH$3:CH1521,MATCH(AC1518,$CG$3:CG1521,0))&amp;$CE$23&amp;CHAR(10)&amp;$CD$24&amp;AD1518&amp;$CE$24&amp;CHAR(10)&amp;$CD$25&amp;AE1518&amp;$CE$25&amp;CHAR(10),"")&amp;IF(LEN(AG1518)&gt;0,$CD$23&amp;INDEX($CH$3:CH1521,MATCH(AF1518,$CG$3:CG1521,0))&amp;$CE$23&amp;CHAR(10)&amp;$CD$24&amp;AG1518&amp;$CE$24&amp;CHAR(10)&amp;$CD$25&amp;AH1518&amp;$CE$25&amp;CHAR(10),"")&amp;IF(LEN(AJ1518)&gt;0,$CD$23&amp;INDEX($CH$3:CH1521,MATCH(AI1518,$CG$3:CG1521,0))&amp;$CE$23&amp;CHAR(10)&amp;$CD$24&amp;AJ1518&amp;$CE$24&amp;CHAR(10)&amp;$CD$25&amp;AK1518&amp;$CE$25&amp;CHAR(10),"")</f>
        <v/>
      </c>
      <c r="BK1518" s="18" t="str">
        <f>IF(LEN(J1518)&gt;0,INDEX($BH$2:$BH$100000,MATCH(J1518,VBAsheet!$H$2:$H$100000,0))&amp;CHAR(10),"")&amp;IF(LEN(K1518)&gt;0,INDEX($BH$2:$BH$100000,MATCH(K1518,VBAsheet!$H$2:$H$100000,0))&amp;CHAR(10),"")&amp;IF(LEN(L1518)&gt;0,INDEX($BH$2:$BH$100000,MATCH(L1518,VBAsheet!$H$2:$H$100000,0))&amp;CHAR(10),"")&amp;IF(LEN(M1518)&gt;0,INDEX($BH$2:$BH$100000,MATCH(M1518,VBAsheet!$H$2:$H$100000,0))&amp;CHAR(10),"")</f>
        <v/>
      </c>
      <c r="BM1518" s="94" t="str">
        <f t="shared" si="878"/>
        <v/>
      </c>
      <c r="BN1518" s="95" t="str">
        <f t="shared" si="866"/>
        <v/>
      </c>
      <c r="BP1518" s="18" t="str">
        <f t="shared" si="867"/>
        <v/>
      </c>
      <c r="BR1518" s="81" t="str">
        <f t="shared" si="877"/>
        <v/>
      </c>
      <c r="BU1518" s="138" t="str">
        <f t="shared" si="868"/>
        <v/>
      </c>
      <c r="BV1518" s="3" t="str">
        <f t="shared" si="869"/>
        <v/>
      </c>
      <c r="BW1518" s="3" t="str">
        <f t="shared" si="870"/>
        <v/>
      </c>
      <c r="BX1518" s="144" t="str">
        <f t="shared" si="871"/>
        <v/>
      </c>
      <c r="BY1518" s="18" t="str">
        <f t="shared" si="872"/>
        <v/>
      </c>
      <c r="BZ1518" s="18" t="str">
        <f t="shared" si="873"/>
        <v/>
      </c>
      <c r="CA1518" s="19" t="str">
        <f t="shared" si="874"/>
        <v/>
      </c>
    </row>
    <row r="1519" spans="4:79" x14ac:dyDescent="0.45">
      <c r="D1519" s="164" t="str">
        <f t="shared" si="875"/>
        <v/>
      </c>
      <c r="I1519" s="9" t="str">
        <f t="shared" si="848"/>
        <v/>
      </c>
      <c r="J1519" s="173" t="str">
        <f t="shared" si="849"/>
        <v/>
      </c>
      <c r="K1519" s="13"/>
      <c r="L1519" s="13"/>
      <c r="M1519" s="13"/>
      <c r="N1519" s="178" t="str">
        <f t="shared" si="850"/>
        <v/>
      </c>
      <c r="O1519" s="181" t="str">
        <f t="shared" si="851"/>
        <v/>
      </c>
      <c r="P1519" s="8" t="str">
        <f t="shared" si="852"/>
        <v/>
      </c>
      <c r="Q1519" s="8" t="str">
        <f t="shared" si="853"/>
        <v/>
      </c>
      <c r="R1519" s="8" t="str">
        <f t="shared" si="854"/>
        <v/>
      </c>
      <c r="S1519" s="8" t="str">
        <f t="shared" si="855"/>
        <v/>
      </c>
      <c r="T1519" s="8" t="str">
        <f t="shared" si="856"/>
        <v/>
      </c>
      <c r="U1519" s="8" t="str">
        <f t="shared" si="857"/>
        <v/>
      </c>
      <c r="V1519" s="16" t="str">
        <f t="shared" si="858"/>
        <v/>
      </c>
      <c r="W1519" s="129" t="str">
        <f t="shared" si="859"/>
        <v/>
      </c>
      <c r="X1519" s="8" t="str">
        <f t="shared" si="860"/>
        <v/>
      </c>
      <c r="Y1519" s="8" t="str">
        <f t="shared" si="861"/>
        <v/>
      </c>
      <c r="AQ1519" s="6" t="str">
        <f t="shared" si="862"/>
        <v/>
      </c>
      <c r="AR1519" s="128" t="str">
        <f t="shared" si="863"/>
        <v/>
      </c>
      <c r="AS1519" s="128" t="str">
        <f t="shared" si="864"/>
        <v/>
      </c>
      <c r="AT1519" s="139" t="str">
        <f t="shared" si="876"/>
        <v/>
      </c>
      <c r="BH1519" s="127" t="str">
        <f>IF(LEN(VBAsheet!H1519)&gt;0,$CD$4&amp;CHAR(10)&amp;$CD$5&amp;CHAR(10)&amp;$CD$6&amp;IF(VBAsheet!I1519="N",1,0)&amp;$CE$6&amp;CHAR(10)&amp;$CD$7&amp;CHAR(10)&amp;$CD$8&amp;VBAsheet!H1519&amp;$CE$8&amp;CHAR(10)&amp;$CD$9&amp;VBAsheet!K1519&amp;$CE$9&amp;CHAR(10)&amp;$CD$10&amp;VBAsheet!J1519-1&amp;$CE$10&amp;CHAR(10)&amp;$CD$11,"")</f>
        <v/>
      </c>
      <c r="BI1519"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19" s="18" t="str">
        <f>IF(LEN(X1519)&gt;0,$CD$23&amp;INDEX($CH$3:CH1522,MATCH(W1519,$CG$3:CG1522,0))&amp;$CE$23&amp;CHAR(10)&amp;$CD$24&amp;X1519&amp;$CE$24&amp;CHAR(10)&amp;$CD$25&amp;Y1519&amp;$CE$25&amp;CHAR(10),"")&amp;IF(LEN(AA1519)&gt;0,$CD$23&amp;INDEX($CH$3:CH1522,MATCH(Z1519,$CG$3:CG1522,0))&amp;$CE$23&amp;CHAR(10)&amp;$CD$24&amp;AA1519&amp;$CE$24&amp;CHAR(10)&amp;$CD$25&amp;AB1519&amp;$CE$25&amp;CHAR(10),"")&amp;IF(LEN(AD1519)&gt;0,$CD$23&amp;INDEX($CH$3:CH1522,MATCH(AC1519,$CG$3:CG1522,0))&amp;$CE$23&amp;CHAR(10)&amp;$CD$24&amp;AD1519&amp;$CE$24&amp;CHAR(10)&amp;$CD$25&amp;AE1519&amp;$CE$25&amp;CHAR(10),"")&amp;IF(LEN(AG1519)&gt;0,$CD$23&amp;INDEX($CH$3:CH1522,MATCH(AF1519,$CG$3:CG1522,0))&amp;$CE$23&amp;CHAR(10)&amp;$CD$24&amp;AG1519&amp;$CE$24&amp;CHAR(10)&amp;$CD$25&amp;AH1519&amp;$CE$25&amp;CHAR(10),"")&amp;IF(LEN(AJ1519)&gt;0,$CD$23&amp;INDEX($CH$3:CH1522,MATCH(AI1519,$CG$3:CG1522,0))&amp;$CE$23&amp;CHAR(10)&amp;$CD$24&amp;AJ1519&amp;$CE$24&amp;CHAR(10)&amp;$CD$25&amp;AK1519&amp;$CE$25&amp;CHAR(10),"")</f>
        <v/>
      </c>
      <c r="BK1519" s="18" t="str">
        <f>IF(LEN(J1519)&gt;0,INDEX($BH$2:$BH$100000,MATCH(J1519,VBAsheet!$H$2:$H$100000,0))&amp;CHAR(10),"")&amp;IF(LEN(K1519)&gt;0,INDEX($BH$2:$BH$100000,MATCH(K1519,VBAsheet!$H$2:$H$100000,0))&amp;CHAR(10),"")&amp;IF(LEN(L1519)&gt;0,INDEX($BH$2:$BH$100000,MATCH(L1519,VBAsheet!$H$2:$H$100000,0))&amp;CHAR(10),"")&amp;IF(LEN(M1519)&gt;0,INDEX($BH$2:$BH$100000,MATCH(M1519,VBAsheet!$H$2:$H$100000,0))&amp;CHAR(10),"")</f>
        <v/>
      </c>
      <c r="BM1519" s="94" t="str">
        <f t="shared" si="878"/>
        <v/>
      </c>
      <c r="BN1519" s="95" t="str">
        <f t="shared" si="866"/>
        <v/>
      </c>
      <c r="BP1519" s="18" t="str">
        <f t="shared" si="867"/>
        <v/>
      </c>
      <c r="BR1519" s="81" t="str">
        <f t="shared" si="877"/>
        <v/>
      </c>
      <c r="BU1519" s="138" t="str">
        <f t="shared" si="868"/>
        <v/>
      </c>
      <c r="BV1519" s="3" t="str">
        <f t="shared" si="869"/>
        <v/>
      </c>
      <c r="BW1519" s="3" t="str">
        <f t="shared" si="870"/>
        <v/>
      </c>
      <c r="BX1519" s="144" t="str">
        <f t="shared" si="871"/>
        <v/>
      </c>
      <c r="BY1519" s="18" t="str">
        <f t="shared" si="872"/>
        <v/>
      </c>
      <c r="BZ1519" s="18" t="str">
        <f t="shared" si="873"/>
        <v/>
      </c>
      <c r="CA1519" s="19" t="str">
        <f t="shared" si="874"/>
        <v/>
      </c>
    </row>
    <row r="1520" spans="4:79" x14ac:dyDescent="0.45">
      <c r="D1520" s="164" t="str">
        <f t="shared" si="875"/>
        <v/>
      </c>
      <c r="I1520" s="9" t="str">
        <f t="shared" si="848"/>
        <v/>
      </c>
      <c r="J1520" s="173" t="str">
        <f t="shared" si="849"/>
        <v/>
      </c>
      <c r="K1520" s="13"/>
      <c r="L1520" s="13"/>
      <c r="M1520" s="13"/>
      <c r="N1520" s="178" t="str">
        <f t="shared" si="850"/>
        <v/>
      </c>
      <c r="O1520" s="181" t="str">
        <f t="shared" si="851"/>
        <v/>
      </c>
      <c r="P1520" s="8" t="str">
        <f t="shared" si="852"/>
        <v/>
      </c>
      <c r="Q1520" s="8" t="str">
        <f t="shared" si="853"/>
        <v/>
      </c>
      <c r="R1520" s="8" t="str">
        <f t="shared" si="854"/>
        <v/>
      </c>
      <c r="S1520" s="8" t="str">
        <f t="shared" si="855"/>
        <v/>
      </c>
      <c r="T1520" s="8" t="str">
        <f t="shared" si="856"/>
        <v/>
      </c>
      <c r="U1520" s="8" t="str">
        <f t="shared" si="857"/>
        <v/>
      </c>
      <c r="V1520" s="16" t="str">
        <f t="shared" si="858"/>
        <v/>
      </c>
      <c r="W1520" s="129" t="str">
        <f t="shared" si="859"/>
        <v/>
      </c>
      <c r="X1520" s="8" t="str">
        <f t="shared" si="860"/>
        <v/>
      </c>
      <c r="Y1520" s="8" t="str">
        <f t="shared" si="861"/>
        <v/>
      </c>
      <c r="AQ1520" s="6" t="str">
        <f t="shared" si="862"/>
        <v/>
      </c>
      <c r="AR1520" s="128" t="str">
        <f t="shared" si="863"/>
        <v/>
      </c>
      <c r="AS1520" s="128" t="str">
        <f t="shared" si="864"/>
        <v/>
      </c>
      <c r="AT1520" s="139" t="str">
        <f t="shared" si="876"/>
        <v/>
      </c>
      <c r="BH1520" s="127" t="str">
        <f>IF(LEN(VBAsheet!H1520)&gt;0,$CD$4&amp;CHAR(10)&amp;$CD$5&amp;CHAR(10)&amp;$CD$6&amp;IF(VBAsheet!I1520="N",1,0)&amp;$CE$6&amp;CHAR(10)&amp;$CD$7&amp;CHAR(10)&amp;$CD$8&amp;VBAsheet!H1520&amp;$CE$8&amp;CHAR(10)&amp;$CD$9&amp;VBAsheet!K1520&amp;$CE$9&amp;CHAR(10)&amp;$CD$10&amp;VBAsheet!J1520-1&amp;$CE$10&amp;CHAR(10)&amp;$CD$11,"")</f>
        <v/>
      </c>
      <c r="BI1520"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0" s="18" t="str">
        <f>IF(LEN(X1520)&gt;0,$CD$23&amp;INDEX($CH$3:CH1523,MATCH(W1520,$CG$3:CG1523,0))&amp;$CE$23&amp;CHAR(10)&amp;$CD$24&amp;X1520&amp;$CE$24&amp;CHAR(10)&amp;$CD$25&amp;Y1520&amp;$CE$25&amp;CHAR(10),"")&amp;IF(LEN(AA1520)&gt;0,$CD$23&amp;INDEX($CH$3:CH1523,MATCH(Z1520,$CG$3:CG1523,0))&amp;$CE$23&amp;CHAR(10)&amp;$CD$24&amp;AA1520&amp;$CE$24&amp;CHAR(10)&amp;$CD$25&amp;AB1520&amp;$CE$25&amp;CHAR(10),"")&amp;IF(LEN(AD1520)&gt;0,$CD$23&amp;INDEX($CH$3:CH1523,MATCH(AC1520,$CG$3:CG1523,0))&amp;$CE$23&amp;CHAR(10)&amp;$CD$24&amp;AD1520&amp;$CE$24&amp;CHAR(10)&amp;$CD$25&amp;AE1520&amp;$CE$25&amp;CHAR(10),"")&amp;IF(LEN(AG1520)&gt;0,$CD$23&amp;INDEX($CH$3:CH1523,MATCH(AF1520,$CG$3:CG1523,0))&amp;$CE$23&amp;CHAR(10)&amp;$CD$24&amp;AG1520&amp;$CE$24&amp;CHAR(10)&amp;$CD$25&amp;AH1520&amp;$CE$25&amp;CHAR(10),"")&amp;IF(LEN(AJ1520)&gt;0,$CD$23&amp;INDEX($CH$3:CH1523,MATCH(AI1520,$CG$3:CG1523,0))&amp;$CE$23&amp;CHAR(10)&amp;$CD$24&amp;AJ1520&amp;$CE$24&amp;CHAR(10)&amp;$CD$25&amp;AK1520&amp;$CE$25&amp;CHAR(10),"")</f>
        <v/>
      </c>
      <c r="BK1520" s="18" t="str">
        <f>IF(LEN(J1520)&gt;0,INDEX($BH$2:$BH$100000,MATCH(J1520,VBAsheet!$H$2:$H$100000,0))&amp;CHAR(10),"")&amp;IF(LEN(K1520)&gt;0,INDEX($BH$2:$BH$100000,MATCH(K1520,VBAsheet!$H$2:$H$100000,0))&amp;CHAR(10),"")&amp;IF(LEN(L1520)&gt;0,INDEX($BH$2:$BH$100000,MATCH(L1520,VBAsheet!$H$2:$H$100000,0))&amp;CHAR(10),"")&amp;IF(LEN(M1520)&gt;0,INDEX($BH$2:$BH$100000,MATCH(M1520,VBAsheet!$H$2:$H$100000,0))&amp;CHAR(10),"")</f>
        <v/>
      </c>
      <c r="BM1520" s="94" t="str">
        <f t="shared" si="878"/>
        <v/>
      </c>
      <c r="BN1520" s="95" t="str">
        <f t="shared" si="866"/>
        <v/>
      </c>
      <c r="BP1520" s="18" t="str">
        <f t="shared" si="867"/>
        <v/>
      </c>
      <c r="BR1520" s="81" t="str">
        <f t="shared" si="877"/>
        <v/>
      </c>
      <c r="BU1520" s="138" t="str">
        <f t="shared" si="868"/>
        <v/>
      </c>
      <c r="BV1520" s="3" t="str">
        <f t="shared" si="869"/>
        <v/>
      </c>
      <c r="BW1520" s="3" t="str">
        <f t="shared" si="870"/>
        <v/>
      </c>
      <c r="BX1520" s="144" t="str">
        <f t="shared" si="871"/>
        <v/>
      </c>
      <c r="BY1520" s="18" t="str">
        <f t="shared" si="872"/>
        <v/>
      </c>
      <c r="BZ1520" s="18" t="str">
        <f t="shared" si="873"/>
        <v/>
      </c>
      <c r="CA1520" s="19" t="str">
        <f t="shared" si="874"/>
        <v/>
      </c>
    </row>
    <row r="1521" spans="4:79" x14ac:dyDescent="0.45">
      <c r="D1521" s="164" t="str">
        <f t="shared" si="875"/>
        <v/>
      </c>
      <c r="I1521" s="9" t="str">
        <f t="shared" si="848"/>
        <v/>
      </c>
      <c r="J1521" s="173" t="str">
        <f t="shared" si="849"/>
        <v/>
      </c>
      <c r="K1521" s="13"/>
      <c r="L1521" s="13"/>
      <c r="M1521" s="13"/>
      <c r="N1521" s="178" t="str">
        <f t="shared" si="850"/>
        <v/>
      </c>
      <c r="O1521" s="181" t="str">
        <f t="shared" si="851"/>
        <v/>
      </c>
      <c r="P1521" s="8" t="str">
        <f t="shared" si="852"/>
        <v/>
      </c>
      <c r="Q1521" s="8" t="str">
        <f t="shared" si="853"/>
        <v/>
      </c>
      <c r="R1521" s="8" t="str">
        <f t="shared" si="854"/>
        <v/>
      </c>
      <c r="S1521" s="8" t="str">
        <f t="shared" si="855"/>
        <v/>
      </c>
      <c r="T1521" s="8" t="str">
        <f t="shared" si="856"/>
        <v/>
      </c>
      <c r="U1521" s="8" t="str">
        <f t="shared" si="857"/>
        <v/>
      </c>
      <c r="V1521" s="16" t="str">
        <f t="shared" si="858"/>
        <v/>
      </c>
      <c r="W1521" s="129" t="str">
        <f t="shared" si="859"/>
        <v/>
      </c>
      <c r="X1521" s="8" t="str">
        <f t="shared" si="860"/>
        <v/>
      </c>
      <c r="Y1521" s="8" t="str">
        <f t="shared" si="861"/>
        <v/>
      </c>
      <c r="AQ1521" s="6" t="str">
        <f t="shared" si="862"/>
        <v/>
      </c>
      <c r="AR1521" s="128" t="str">
        <f t="shared" si="863"/>
        <v/>
      </c>
      <c r="AS1521" s="128" t="str">
        <f t="shared" si="864"/>
        <v/>
      </c>
      <c r="AT1521" s="139" t="str">
        <f t="shared" si="876"/>
        <v/>
      </c>
      <c r="BH1521" s="127" t="str">
        <f>IF(LEN(VBAsheet!H1521)&gt;0,$CD$4&amp;CHAR(10)&amp;$CD$5&amp;CHAR(10)&amp;$CD$6&amp;IF(VBAsheet!I1521="N",1,0)&amp;$CE$6&amp;CHAR(10)&amp;$CD$7&amp;CHAR(10)&amp;$CD$8&amp;VBAsheet!H1521&amp;$CE$8&amp;CHAR(10)&amp;$CD$9&amp;VBAsheet!K1521&amp;$CE$9&amp;CHAR(10)&amp;$CD$10&amp;VBAsheet!J1521-1&amp;$CE$10&amp;CHAR(10)&amp;$CD$11,"")</f>
        <v/>
      </c>
      <c r="BI1521"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1" s="18" t="str">
        <f>IF(LEN(X1521)&gt;0,$CD$23&amp;INDEX($CH$3:CH1524,MATCH(W1521,$CG$3:CG1524,0))&amp;$CE$23&amp;CHAR(10)&amp;$CD$24&amp;X1521&amp;$CE$24&amp;CHAR(10)&amp;$CD$25&amp;Y1521&amp;$CE$25&amp;CHAR(10),"")&amp;IF(LEN(AA1521)&gt;0,$CD$23&amp;INDEX($CH$3:CH1524,MATCH(Z1521,$CG$3:CG1524,0))&amp;$CE$23&amp;CHAR(10)&amp;$CD$24&amp;AA1521&amp;$CE$24&amp;CHAR(10)&amp;$CD$25&amp;AB1521&amp;$CE$25&amp;CHAR(10),"")&amp;IF(LEN(AD1521)&gt;0,$CD$23&amp;INDEX($CH$3:CH1524,MATCH(AC1521,$CG$3:CG1524,0))&amp;$CE$23&amp;CHAR(10)&amp;$CD$24&amp;AD1521&amp;$CE$24&amp;CHAR(10)&amp;$CD$25&amp;AE1521&amp;$CE$25&amp;CHAR(10),"")&amp;IF(LEN(AG1521)&gt;0,$CD$23&amp;INDEX($CH$3:CH1524,MATCH(AF1521,$CG$3:CG1524,0))&amp;$CE$23&amp;CHAR(10)&amp;$CD$24&amp;AG1521&amp;$CE$24&amp;CHAR(10)&amp;$CD$25&amp;AH1521&amp;$CE$25&amp;CHAR(10),"")&amp;IF(LEN(AJ1521)&gt;0,$CD$23&amp;INDEX($CH$3:CH1524,MATCH(AI1521,$CG$3:CG1524,0))&amp;$CE$23&amp;CHAR(10)&amp;$CD$24&amp;AJ1521&amp;$CE$24&amp;CHAR(10)&amp;$CD$25&amp;AK1521&amp;$CE$25&amp;CHAR(10),"")</f>
        <v/>
      </c>
      <c r="BK1521" s="18" t="str">
        <f>IF(LEN(J1521)&gt;0,INDEX($BH$2:$BH$100000,MATCH(J1521,VBAsheet!$H$2:$H$100000,0))&amp;CHAR(10),"")&amp;IF(LEN(K1521)&gt;0,INDEX($BH$2:$BH$100000,MATCH(K1521,VBAsheet!$H$2:$H$100000,0))&amp;CHAR(10),"")&amp;IF(LEN(L1521)&gt;0,INDEX($BH$2:$BH$100000,MATCH(L1521,VBAsheet!$H$2:$H$100000,0))&amp;CHAR(10),"")&amp;IF(LEN(M1521)&gt;0,INDEX($BH$2:$BH$100000,MATCH(M1521,VBAsheet!$H$2:$H$100000,0))&amp;CHAR(10),"")</f>
        <v/>
      </c>
      <c r="BM1521" s="94" t="str">
        <f t="shared" si="878"/>
        <v/>
      </c>
      <c r="BN1521" s="95" t="str">
        <f t="shared" si="866"/>
        <v/>
      </c>
      <c r="BP1521" s="18" t="str">
        <f t="shared" si="867"/>
        <v/>
      </c>
      <c r="BR1521" s="81" t="str">
        <f t="shared" si="877"/>
        <v/>
      </c>
      <c r="BU1521" s="138" t="str">
        <f t="shared" si="868"/>
        <v/>
      </c>
      <c r="BV1521" s="3" t="str">
        <f t="shared" si="869"/>
        <v/>
      </c>
      <c r="BW1521" s="3" t="str">
        <f t="shared" si="870"/>
        <v/>
      </c>
      <c r="BX1521" s="144" t="str">
        <f t="shared" si="871"/>
        <v/>
      </c>
      <c r="BY1521" s="18" t="str">
        <f t="shared" si="872"/>
        <v/>
      </c>
      <c r="BZ1521" s="18" t="str">
        <f t="shared" si="873"/>
        <v/>
      </c>
      <c r="CA1521" s="19" t="str">
        <f t="shared" si="874"/>
        <v/>
      </c>
    </row>
    <row r="1522" spans="4:79" x14ac:dyDescent="0.45">
      <c r="D1522" s="164" t="str">
        <f t="shared" si="875"/>
        <v/>
      </c>
      <c r="I1522" s="9" t="str">
        <f t="shared" si="848"/>
        <v/>
      </c>
      <c r="J1522" s="173" t="str">
        <f t="shared" si="849"/>
        <v/>
      </c>
      <c r="K1522" s="13"/>
      <c r="L1522" s="13"/>
      <c r="M1522" s="13"/>
      <c r="N1522" s="178" t="str">
        <f t="shared" si="850"/>
        <v/>
      </c>
      <c r="O1522" s="181" t="str">
        <f t="shared" si="851"/>
        <v/>
      </c>
      <c r="P1522" s="8" t="str">
        <f t="shared" si="852"/>
        <v/>
      </c>
      <c r="Q1522" s="8" t="str">
        <f t="shared" si="853"/>
        <v/>
      </c>
      <c r="R1522" s="8" t="str">
        <f t="shared" si="854"/>
        <v/>
      </c>
      <c r="S1522" s="8" t="str">
        <f t="shared" si="855"/>
        <v/>
      </c>
      <c r="T1522" s="8" t="str">
        <f t="shared" si="856"/>
        <v/>
      </c>
      <c r="U1522" s="8" t="str">
        <f t="shared" si="857"/>
        <v/>
      </c>
      <c r="V1522" s="16" t="str">
        <f t="shared" si="858"/>
        <v/>
      </c>
      <c r="W1522" s="129" t="str">
        <f t="shared" si="859"/>
        <v/>
      </c>
      <c r="X1522" s="8" t="str">
        <f t="shared" si="860"/>
        <v/>
      </c>
      <c r="Y1522" s="8" t="str">
        <f t="shared" si="861"/>
        <v/>
      </c>
      <c r="AQ1522" s="6" t="str">
        <f t="shared" si="862"/>
        <v/>
      </c>
      <c r="AR1522" s="128" t="str">
        <f t="shared" si="863"/>
        <v/>
      </c>
      <c r="AS1522" s="128" t="str">
        <f t="shared" si="864"/>
        <v/>
      </c>
      <c r="AT1522" s="139" t="str">
        <f t="shared" si="876"/>
        <v/>
      </c>
      <c r="BH1522" s="127" t="str">
        <f>IF(LEN(VBAsheet!H1522)&gt;0,$CD$4&amp;CHAR(10)&amp;$CD$5&amp;CHAR(10)&amp;$CD$6&amp;IF(VBAsheet!I1522="N",1,0)&amp;$CE$6&amp;CHAR(10)&amp;$CD$7&amp;CHAR(10)&amp;$CD$8&amp;VBAsheet!H1522&amp;$CE$8&amp;CHAR(10)&amp;$CD$9&amp;VBAsheet!K1522&amp;$CE$9&amp;CHAR(10)&amp;$CD$10&amp;VBAsheet!J1522-1&amp;$CE$10&amp;CHAR(10)&amp;$CD$11,"")</f>
        <v/>
      </c>
      <c r="BI1522"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2" s="18" t="str">
        <f>IF(LEN(X1522)&gt;0,$CD$23&amp;INDEX($CH$3:CH1525,MATCH(W1522,$CG$3:CG1525,0))&amp;$CE$23&amp;CHAR(10)&amp;$CD$24&amp;X1522&amp;$CE$24&amp;CHAR(10)&amp;$CD$25&amp;Y1522&amp;$CE$25&amp;CHAR(10),"")&amp;IF(LEN(AA1522)&gt;0,$CD$23&amp;INDEX($CH$3:CH1525,MATCH(Z1522,$CG$3:CG1525,0))&amp;$CE$23&amp;CHAR(10)&amp;$CD$24&amp;AA1522&amp;$CE$24&amp;CHAR(10)&amp;$CD$25&amp;AB1522&amp;$CE$25&amp;CHAR(10),"")&amp;IF(LEN(AD1522)&gt;0,$CD$23&amp;INDEX($CH$3:CH1525,MATCH(AC1522,$CG$3:CG1525,0))&amp;$CE$23&amp;CHAR(10)&amp;$CD$24&amp;AD1522&amp;$CE$24&amp;CHAR(10)&amp;$CD$25&amp;AE1522&amp;$CE$25&amp;CHAR(10),"")&amp;IF(LEN(AG1522)&gt;0,$CD$23&amp;INDEX($CH$3:CH1525,MATCH(AF1522,$CG$3:CG1525,0))&amp;$CE$23&amp;CHAR(10)&amp;$CD$24&amp;AG1522&amp;$CE$24&amp;CHAR(10)&amp;$CD$25&amp;AH1522&amp;$CE$25&amp;CHAR(10),"")&amp;IF(LEN(AJ1522)&gt;0,$CD$23&amp;INDEX($CH$3:CH1525,MATCH(AI1522,$CG$3:CG1525,0))&amp;$CE$23&amp;CHAR(10)&amp;$CD$24&amp;AJ1522&amp;$CE$24&amp;CHAR(10)&amp;$CD$25&amp;AK1522&amp;$CE$25&amp;CHAR(10),"")</f>
        <v/>
      </c>
      <c r="BK1522" s="18" t="str">
        <f>IF(LEN(J1522)&gt;0,INDEX($BH$2:$BH$100000,MATCH(J1522,VBAsheet!$H$2:$H$100000,0))&amp;CHAR(10),"")&amp;IF(LEN(K1522)&gt;0,INDEX($BH$2:$BH$100000,MATCH(K1522,VBAsheet!$H$2:$H$100000,0))&amp;CHAR(10),"")&amp;IF(LEN(L1522)&gt;0,INDEX($BH$2:$BH$100000,MATCH(L1522,VBAsheet!$H$2:$H$100000,0))&amp;CHAR(10),"")&amp;IF(LEN(M1522)&gt;0,INDEX($BH$2:$BH$100000,MATCH(M1522,VBAsheet!$H$2:$H$100000,0))&amp;CHAR(10),"")</f>
        <v/>
      </c>
      <c r="BM1522" s="94" t="str">
        <f t="shared" si="878"/>
        <v/>
      </c>
      <c r="BN1522" s="95" t="str">
        <f t="shared" si="866"/>
        <v/>
      </c>
      <c r="BP1522" s="18" t="str">
        <f t="shared" si="867"/>
        <v/>
      </c>
      <c r="BR1522" s="81" t="str">
        <f t="shared" si="877"/>
        <v/>
      </c>
      <c r="BU1522" s="138" t="str">
        <f t="shared" si="868"/>
        <v/>
      </c>
      <c r="BV1522" s="3" t="str">
        <f t="shared" si="869"/>
        <v/>
      </c>
      <c r="BW1522" s="3" t="str">
        <f t="shared" si="870"/>
        <v/>
      </c>
      <c r="BX1522" s="144" t="str">
        <f t="shared" si="871"/>
        <v/>
      </c>
      <c r="BY1522" s="18" t="str">
        <f t="shared" si="872"/>
        <v/>
      </c>
      <c r="BZ1522" s="18" t="str">
        <f t="shared" si="873"/>
        <v/>
      </c>
      <c r="CA1522" s="19" t="str">
        <f t="shared" si="874"/>
        <v/>
      </c>
    </row>
    <row r="1523" spans="4:79" x14ac:dyDescent="0.45">
      <c r="D1523" s="164" t="str">
        <f t="shared" si="875"/>
        <v/>
      </c>
      <c r="I1523" s="9" t="str">
        <f t="shared" si="848"/>
        <v/>
      </c>
      <c r="J1523" s="173" t="str">
        <f t="shared" si="849"/>
        <v/>
      </c>
      <c r="K1523" s="13"/>
      <c r="L1523" s="13"/>
      <c r="M1523" s="13"/>
      <c r="N1523" s="178" t="str">
        <f t="shared" si="850"/>
        <v/>
      </c>
      <c r="O1523" s="181" t="str">
        <f t="shared" si="851"/>
        <v/>
      </c>
      <c r="P1523" s="8" t="str">
        <f t="shared" si="852"/>
        <v/>
      </c>
      <c r="Q1523" s="8" t="str">
        <f t="shared" si="853"/>
        <v/>
      </c>
      <c r="R1523" s="8" t="str">
        <f t="shared" si="854"/>
        <v/>
      </c>
      <c r="S1523" s="8" t="str">
        <f t="shared" si="855"/>
        <v/>
      </c>
      <c r="T1523" s="8" t="str">
        <f t="shared" si="856"/>
        <v/>
      </c>
      <c r="U1523" s="8" t="str">
        <f t="shared" si="857"/>
        <v/>
      </c>
      <c r="V1523" s="16" t="str">
        <f t="shared" si="858"/>
        <v/>
      </c>
      <c r="W1523" s="129" t="str">
        <f t="shared" si="859"/>
        <v/>
      </c>
      <c r="X1523" s="8" t="str">
        <f t="shared" si="860"/>
        <v/>
      </c>
      <c r="Y1523" s="8" t="str">
        <f t="shared" si="861"/>
        <v/>
      </c>
      <c r="AQ1523" s="6" t="str">
        <f t="shared" si="862"/>
        <v/>
      </c>
      <c r="AR1523" s="128" t="str">
        <f t="shared" si="863"/>
        <v/>
      </c>
      <c r="AS1523" s="128" t="str">
        <f t="shared" si="864"/>
        <v/>
      </c>
      <c r="AT1523" s="139" t="str">
        <f t="shared" si="876"/>
        <v/>
      </c>
      <c r="BH1523" s="127" t="str">
        <f>IF(LEN(VBAsheet!H1523)&gt;0,$CD$4&amp;CHAR(10)&amp;$CD$5&amp;CHAR(10)&amp;$CD$6&amp;IF(VBAsheet!I1523="N",1,0)&amp;$CE$6&amp;CHAR(10)&amp;$CD$7&amp;CHAR(10)&amp;$CD$8&amp;VBAsheet!H1523&amp;$CE$8&amp;CHAR(10)&amp;$CD$9&amp;VBAsheet!K1523&amp;$CE$9&amp;CHAR(10)&amp;$CD$10&amp;VBAsheet!J1523-1&amp;$CE$10&amp;CHAR(10)&amp;$CD$11,"")</f>
        <v/>
      </c>
      <c r="BI1523"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3" s="18" t="str">
        <f>IF(LEN(X1523)&gt;0,$CD$23&amp;INDEX($CH$3:CH1526,MATCH(W1523,$CG$3:CG1526,0))&amp;$CE$23&amp;CHAR(10)&amp;$CD$24&amp;X1523&amp;$CE$24&amp;CHAR(10)&amp;$CD$25&amp;Y1523&amp;$CE$25&amp;CHAR(10),"")&amp;IF(LEN(AA1523)&gt;0,$CD$23&amp;INDEX($CH$3:CH1526,MATCH(Z1523,$CG$3:CG1526,0))&amp;$CE$23&amp;CHAR(10)&amp;$CD$24&amp;AA1523&amp;$CE$24&amp;CHAR(10)&amp;$CD$25&amp;AB1523&amp;$CE$25&amp;CHAR(10),"")&amp;IF(LEN(AD1523)&gt;0,$CD$23&amp;INDEX($CH$3:CH1526,MATCH(AC1523,$CG$3:CG1526,0))&amp;$CE$23&amp;CHAR(10)&amp;$CD$24&amp;AD1523&amp;$CE$24&amp;CHAR(10)&amp;$CD$25&amp;AE1523&amp;$CE$25&amp;CHAR(10),"")&amp;IF(LEN(AG1523)&gt;0,$CD$23&amp;INDEX($CH$3:CH1526,MATCH(AF1523,$CG$3:CG1526,0))&amp;$CE$23&amp;CHAR(10)&amp;$CD$24&amp;AG1523&amp;$CE$24&amp;CHAR(10)&amp;$CD$25&amp;AH1523&amp;$CE$25&amp;CHAR(10),"")&amp;IF(LEN(AJ1523)&gt;0,$CD$23&amp;INDEX($CH$3:CH1526,MATCH(AI1523,$CG$3:CG1526,0))&amp;$CE$23&amp;CHAR(10)&amp;$CD$24&amp;AJ1523&amp;$CE$24&amp;CHAR(10)&amp;$CD$25&amp;AK1523&amp;$CE$25&amp;CHAR(10),"")</f>
        <v/>
      </c>
      <c r="BK1523" s="18" t="str">
        <f>IF(LEN(J1523)&gt;0,INDEX($BH$2:$BH$100000,MATCH(J1523,VBAsheet!$H$2:$H$100000,0))&amp;CHAR(10),"")&amp;IF(LEN(K1523)&gt;0,INDEX($BH$2:$BH$100000,MATCH(K1523,VBAsheet!$H$2:$H$100000,0))&amp;CHAR(10),"")&amp;IF(LEN(L1523)&gt;0,INDEX($BH$2:$BH$100000,MATCH(L1523,VBAsheet!$H$2:$H$100000,0))&amp;CHAR(10),"")&amp;IF(LEN(M1523)&gt;0,INDEX($BH$2:$BH$100000,MATCH(M1523,VBAsheet!$H$2:$H$100000,0))&amp;CHAR(10),"")</f>
        <v/>
      </c>
      <c r="BM1523" s="94" t="str">
        <f t="shared" si="878"/>
        <v/>
      </c>
      <c r="BN1523" s="95" t="str">
        <f t="shared" si="866"/>
        <v/>
      </c>
      <c r="BP1523" s="18" t="str">
        <f t="shared" si="867"/>
        <v/>
      </c>
      <c r="BR1523" s="81" t="str">
        <f t="shared" si="877"/>
        <v/>
      </c>
      <c r="BU1523" s="138" t="str">
        <f t="shared" si="868"/>
        <v/>
      </c>
      <c r="BV1523" s="3" t="str">
        <f t="shared" si="869"/>
        <v/>
      </c>
      <c r="BW1523" s="3" t="str">
        <f t="shared" si="870"/>
        <v/>
      </c>
      <c r="BX1523" s="144" t="str">
        <f t="shared" si="871"/>
        <v/>
      </c>
      <c r="BY1523" s="18" t="str">
        <f t="shared" si="872"/>
        <v/>
      </c>
      <c r="BZ1523" s="18" t="str">
        <f t="shared" si="873"/>
        <v/>
      </c>
      <c r="CA1523" s="19" t="str">
        <f t="shared" si="874"/>
        <v/>
      </c>
    </row>
    <row r="1524" spans="4:79" x14ac:dyDescent="0.45">
      <c r="D1524" s="164" t="str">
        <f t="shared" si="875"/>
        <v/>
      </c>
      <c r="I1524" s="9" t="str">
        <f t="shared" si="848"/>
        <v/>
      </c>
      <c r="J1524" s="173" t="str">
        <f t="shared" si="849"/>
        <v/>
      </c>
      <c r="K1524" s="13"/>
      <c r="L1524" s="13"/>
      <c r="M1524" s="13"/>
      <c r="N1524" s="178" t="str">
        <f t="shared" si="850"/>
        <v/>
      </c>
      <c r="O1524" s="181" t="str">
        <f t="shared" si="851"/>
        <v/>
      </c>
      <c r="P1524" s="8" t="str">
        <f t="shared" si="852"/>
        <v/>
      </c>
      <c r="Q1524" s="8" t="str">
        <f t="shared" si="853"/>
        <v/>
      </c>
      <c r="R1524" s="8" t="str">
        <f t="shared" si="854"/>
        <v/>
      </c>
      <c r="S1524" s="8" t="str">
        <f t="shared" si="855"/>
        <v/>
      </c>
      <c r="T1524" s="8" t="str">
        <f t="shared" si="856"/>
        <v/>
      </c>
      <c r="U1524" s="8" t="str">
        <f t="shared" si="857"/>
        <v/>
      </c>
      <c r="V1524" s="16" t="str">
        <f t="shared" si="858"/>
        <v/>
      </c>
      <c r="W1524" s="129" t="str">
        <f t="shared" si="859"/>
        <v/>
      </c>
      <c r="X1524" s="8" t="str">
        <f t="shared" si="860"/>
        <v/>
      </c>
      <c r="Y1524" s="8" t="str">
        <f t="shared" si="861"/>
        <v/>
      </c>
      <c r="AQ1524" s="6" t="str">
        <f t="shared" si="862"/>
        <v/>
      </c>
      <c r="AR1524" s="128" t="str">
        <f t="shared" si="863"/>
        <v/>
      </c>
      <c r="AS1524" s="128" t="str">
        <f t="shared" si="864"/>
        <v/>
      </c>
      <c r="AT1524" s="139" t="str">
        <f t="shared" si="876"/>
        <v/>
      </c>
      <c r="BH1524" s="127" t="str">
        <f>IF(LEN(VBAsheet!H1524)&gt;0,$CD$4&amp;CHAR(10)&amp;$CD$5&amp;CHAR(10)&amp;$CD$6&amp;IF(VBAsheet!I1524="N",1,0)&amp;$CE$6&amp;CHAR(10)&amp;$CD$7&amp;CHAR(10)&amp;$CD$8&amp;VBAsheet!H1524&amp;$CE$8&amp;CHAR(10)&amp;$CD$9&amp;VBAsheet!K1524&amp;$CE$9&amp;CHAR(10)&amp;$CD$10&amp;VBAsheet!J1524-1&amp;$CE$10&amp;CHAR(10)&amp;$CD$11,"")</f>
        <v/>
      </c>
      <c r="BI1524"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4" s="18" t="str">
        <f>IF(LEN(X1524)&gt;0,$CD$23&amp;INDEX($CH$3:CH1527,MATCH(W1524,$CG$3:CG1527,0))&amp;$CE$23&amp;CHAR(10)&amp;$CD$24&amp;X1524&amp;$CE$24&amp;CHAR(10)&amp;$CD$25&amp;Y1524&amp;$CE$25&amp;CHAR(10),"")&amp;IF(LEN(AA1524)&gt;0,$CD$23&amp;INDEX($CH$3:CH1527,MATCH(Z1524,$CG$3:CG1527,0))&amp;$CE$23&amp;CHAR(10)&amp;$CD$24&amp;AA1524&amp;$CE$24&amp;CHAR(10)&amp;$CD$25&amp;AB1524&amp;$CE$25&amp;CHAR(10),"")&amp;IF(LEN(AD1524)&gt;0,$CD$23&amp;INDEX($CH$3:CH1527,MATCH(AC1524,$CG$3:CG1527,0))&amp;$CE$23&amp;CHAR(10)&amp;$CD$24&amp;AD1524&amp;$CE$24&amp;CHAR(10)&amp;$CD$25&amp;AE1524&amp;$CE$25&amp;CHAR(10),"")&amp;IF(LEN(AG1524)&gt;0,$CD$23&amp;INDEX($CH$3:CH1527,MATCH(AF1524,$CG$3:CG1527,0))&amp;$CE$23&amp;CHAR(10)&amp;$CD$24&amp;AG1524&amp;$CE$24&amp;CHAR(10)&amp;$CD$25&amp;AH1524&amp;$CE$25&amp;CHAR(10),"")&amp;IF(LEN(AJ1524)&gt;0,$CD$23&amp;INDEX($CH$3:CH1527,MATCH(AI1524,$CG$3:CG1527,0))&amp;$CE$23&amp;CHAR(10)&amp;$CD$24&amp;AJ1524&amp;$CE$24&amp;CHAR(10)&amp;$CD$25&amp;AK1524&amp;$CE$25&amp;CHAR(10),"")</f>
        <v/>
      </c>
      <c r="BK1524" s="18" t="str">
        <f>IF(LEN(J1524)&gt;0,INDEX($BH$2:$BH$100000,MATCH(J1524,VBAsheet!$H$2:$H$100000,0))&amp;CHAR(10),"")&amp;IF(LEN(K1524)&gt;0,INDEX($BH$2:$BH$100000,MATCH(K1524,VBAsheet!$H$2:$H$100000,0))&amp;CHAR(10),"")&amp;IF(LEN(L1524)&gt;0,INDEX($BH$2:$BH$100000,MATCH(L1524,VBAsheet!$H$2:$H$100000,0))&amp;CHAR(10),"")&amp;IF(LEN(M1524)&gt;0,INDEX($BH$2:$BH$100000,MATCH(M1524,VBAsheet!$H$2:$H$100000,0))&amp;CHAR(10),"")</f>
        <v/>
      </c>
      <c r="BM1524" s="94" t="str">
        <f t="shared" si="878"/>
        <v/>
      </c>
      <c r="BN1524" s="95" t="str">
        <f t="shared" si="866"/>
        <v/>
      </c>
      <c r="BP1524" s="18" t="str">
        <f t="shared" si="867"/>
        <v/>
      </c>
      <c r="BR1524" s="81" t="str">
        <f t="shared" si="877"/>
        <v/>
      </c>
      <c r="BU1524" s="138" t="str">
        <f t="shared" si="868"/>
        <v/>
      </c>
      <c r="BV1524" s="3" t="str">
        <f t="shared" si="869"/>
        <v/>
      </c>
      <c r="BW1524" s="3" t="str">
        <f t="shared" si="870"/>
        <v/>
      </c>
      <c r="BX1524" s="144" t="str">
        <f t="shared" si="871"/>
        <v/>
      </c>
      <c r="BY1524" s="18" t="str">
        <f t="shared" si="872"/>
        <v/>
      </c>
      <c r="BZ1524" s="18" t="str">
        <f t="shared" si="873"/>
        <v/>
      </c>
      <c r="CA1524" s="19" t="str">
        <f t="shared" si="874"/>
        <v/>
      </c>
    </row>
    <row r="1525" spans="4:79" x14ac:dyDescent="0.45">
      <c r="D1525" s="164" t="str">
        <f t="shared" si="875"/>
        <v/>
      </c>
      <c r="I1525" s="9" t="str">
        <f t="shared" si="848"/>
        <v/>
      </c>
      <c r="J1525" s="173" t="str">
        <f t="shared" si="849"/>
        <v/>
      </c>
      <c r="K1525" s="13"/>
      <c r="L1525" s="13"/>
      <c r="M1525" s="13"/>
      <c r="N1525" s="178" t="str">
        <f t="shared" si="850"/>
        <v/>
      </c>
      <c r="O1525" s="181" t="str">
        <f t="shared" si="851"/>
        <v/>
      </c>
      <c r="P1525" s="8" t="str">
        <f t="shared" si="852"/>
        <v/>
      </c>
      <c r="Q1525" s="8" t="str">
        <f t="shared" si="853"/>
        <v/>
      </c>
      <c r="R1525" s="8" t="str">
        <f t="shared" si="854"/>
        <v/>
      </c>
      <c r="S1525" s="8" t="str">
        <f t="shared" si="855"/>
        <v/>
      </c>
      <c r="T1525" s="8" t="str">
        <f t="shared" si="856"/>
        <v/>
      </c>
      <c r="U1525" s="8" t="str">
        <f t="shared" si="857"/>
        <v/>
      </c>
      <c r="V1525" s="16" t="str">
        <f t="shared" si="858"/>
        <v/>
      </c>
      <c r="W1525" s="129" t="str">
        <f t="shared" si="859"/>
        <v/>
      </c>
      <c r="X1525" s="8" t="str">
        <f t="shared" si="860"/>
        <v/>
      </c>
      <c r="Y1525" s="8" t="str">
        <f t="shared" si="861"/>
        <v/>
      </c>
      <c r="AQ1525" s="6" t="str">
        <f t="shared" si="862"/>
        <v/>
      </c>
      <c r="AR1525" s="128" t="str">
        <f t="shared" si="863"/>
        <v/>
      </c>
      <c r="AS1525" s="128" t="str">
        <f t="shared" si="864"/>
        <v/>
      </c>
      <c r="AT1525" s="139" t="str">
        <f t="shared" si="876"/>
        <v/>
      </c>
      <c r="BH1525" s="127" t="str">
        <f>IF(LEN(VBAsheet!H1525)&gt;0,$CD$4&amp;CHAR(10)&amp;$CD$5&amp;CHAR(10)&amp;$CD$6&amp;IF(VBAsheet!I1525="N",1,0)&amp;$CE$6&amp;CHAR(10)&amp;$CD$7&amp;CHAR(10)&amp;$CD$8&amp;VBAsheet!H1525&amp;$CE$8&amp;CHAR(10)&amp;$CD$9&amp;VBAsheet!K1525&amp;$CE$9&amp;CHAR(10)&amp;$CD$10&amp;VBAsheet!J1525-1&amp;$CE$10&amp;CHAR(10)&amp;$CD$11,"")</f>
        <v/>
      </c>
      <c r="BI1525"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5" s="18" t="str">
        <f>IF(LEN(X1525)&gt;0,$CD$23&amp;INDEX($CH$3:CH1528,MATCH(W1525,$CG$3:CG1528,0))&amp;$CE$23&amp;CHAR(10)&amp;$CD$24&amp;X1525&amp;$CE$24&amp;CHAR(10)&amp;$CD$25&amp;Y1525&amp;$CE$25&amp;CHAR(10),"")&amp;IF(LEN(AA1525)&gt;0,$CD$23&amp;INDEX($CH$3:CH1528,MATCH(Z1525,$CG$3:CG1528,0))&amp;$CE$23&amp;CHAR(10)&amp;$CD$24&amp;AA1525&amp;$CE$24&amp;CHAR(10)&amp;$CD$25&amp;AB1525&amp;$CE$25&amp;CHAR(10),"")&amp;IF(LEN(AD1525)&gt;0,$CD$23&amp;INDEX($CH$3:CH1528,MATCH(AC1525,$CG$3:CG1528,0))&amp;$CE$23&amp;CHAR(10)&amp;$CD$24&amp;AD1525&amp;$CE$24&amp;CHAR(10)&amp;$CD$25&amp;AE1525&amp;$CE$25&amp;CHAR(10),"")&amp;IF(LEN(AG1525)&gt;0,$CD$23&amp;INDEX($CH$3:CH1528,MATCH(AF1525,$CG$3:CG1528,0))&amp;$CE$23&amp;CHAR(10)&amp;$CD$24&amp;AG1525&amp;$CE$24&amp;CHAR(10)&amp;$CD$25&amp;AH1525&amp;$CE$25&amp;CHAR(10),"")&amp;IF(LEN(AJ1525)&gt;0,$CD$23&amp;INDEX($CH$3:CH1528,MATCH(AI1525,$CG$3:CG1528,0))&amp;$CE$23&amp;CHAR(10)&amp;$CD$24&amp;AJ1525&amp;$CE$24&amp;CHAR(10)&amp;$CD$25&amp;AK1525&amp;$CE$25&amp;CHAR(10),"")</f>
        <v/>
      </c>
      <c r="BK1525" s="18" t="str">
        <f>IF(LEN(J1525)&gt;0,INDEX($BH$2:$BH$100000,MATCH(J1525,VBAsheet!$H$2:$H$100000,0))&amp;CHAR(10),"")&amp;IF(LEN(K1525)&gt;0,INDEX($BH$2:$BH$100000,MATCH(K1525,VBAsheet!$H$2:$H$100000,0))&amp;CHAR(10),"")&amp;IF(LEN(L1525)&gt;0,INDEX($BH$2:$BH$100000,MATCH(L1525,VBAsheet!$H$2:$H$100000,0))&amp;CHAR(10),"")&amp;IF(LEN(M1525)&gt;0,INDEX($BH$2:$BH$100000,MATCH(M1525,VBAsheet!$H$2:$H$100000,0))&amp;CHAR(10),"")</f>
        <v/>
      </c>
      <c r="BM1525" s="94" t="str">
        <f t="shared" si="878"/>
        <v/>
      </c>
      <c r="BN1525" s="95" t="str">
        <f t="shared" si="866"/>
        <v/>
      </c>
      <c r="BP1525" s="18" t="str">
        <f t="shared" si="867"/>
        <v/>
      </c>
      <c r="BR1525" s="81" t="str">
        <f t="shared" si="877"/>
        <v/>
      </c>
      <c r="BU1525" s="138" t="str">
        <f t="shared" si="868"/>
        <v/>
      </c>
      <c r="BV1525" s="3" t="str">
        <f t="shared" si="869"/>
        <v/>
      </c>
      <c r="BW1525" s="3" t="str">
        <f t="shared" si="870"/>
        <v/>
      </c>
      <c r="BX1525" s="144" t="str">
        <f t="shared" si="871"/>
        <v/>
      </c>
      <c r="BY1525" s="18" t="str">
        <f t="shared" si="872"/>
        <v/>
      </c>
      <c r="BZ1525" s="18" t="str">
        <f t="shared" si="873"/>
        <v/>
      </c>
      <c r="CA1525" s="19" t="str">
        <f t="shared" si="874"/>
        <v/>
      </c>
    </row>
    <row r="1526" spans="4:79" x14ac:dyDescent="0.45">
      <c r="D1526" s="164" t="str">
        <f t="shared" si="875"/>
        <v/>
      </c>
      <c r="I1526" s="9" t="str">
        <f t="shared" si="848"/>
        <v/>
      </c>
      <c r="J1526" s="173" t="str">
        <f t="shared" si="849"/>
        <v/>
      </c>
      <c r="K1526" s="13"/>
      <c r="L1526" s="13"/>
      <c r="M1526" s="13"/>
      <c r="N1526" s="178" t="str">
        <f t="shared" si="850"/>
        <v/>
      </c>
      <c r="O1526" s="181" t="str">
        <f t="shared" si="851"/>
        <v/>
      </c>
      <c r="P1526" s="8" t="str">
        <f t="shared" si="852"/>
        <v/>
      </c>
      <c r="Q1526" s="8" t="str">
        <f t="shared" si="853"/>
        <v/>
      </c>
      <c r="R1526" s="8" t="str">
        <f t="shared" si="854"/>
        <v/>
      </c>
      <c r="S1526" s="8" t="str">
        <f t="shared" si="855"/>
        <v/>
      </c>
      <c r="T1526" s="8" t="str">
        <f t="shared" si="856"/>
        <v/>
      </c>
      <c r="U1526" s="8" t="str">
        <f t="shared" si="857"/>
        <v/>
      </c>
      <c r="V1526" s="16" t="str">
        <f t="shared" si="858"/>
        <v/>
      </c>
      <c r="W1526" s="129" t="str">
        <f t="shared" si="859"/>
        <v/>
      </c>
      <c r="X1526" s="8" t="str">
        <f t="shared" si="860"/>
        <v/>
      </c>
      <c r="Y1526" s="8" t="str">
        <f t="shared" si="861"/>
        <v/>
      </c>
      <c r="AQ1526" s="6" t="str">
        <f t="shared" si="862"/>
        <v/>
      </c>
      <c r="AR1526" s="128" t="str">
        <f t="shared" si="863"/>
        <v/>
      </c>
      <c r="AS1526" s="128" t="str">
        <f t="shared" si="864"/>
        <v/>
      </c>
      <c r="AT1526" s="139" t="str">
        <f t="shared" si="876"/>
        <v/>
      </c>
      <c r="BH1526" s="127" t="str">
        <f>IF(LEN(VBAsheet!H1526)&gt;0,$CD$4&amp;CHAR(10)&amp;$CD$5&amp;CHAR(10)&amp;$CD$6&amp;IF(VBAsheet!I1526="N",1,0)&amp;$CE$6&amp;CHAR(10)&amp;$CD$7&amp;CHAR(10)&amp;$CD$8&amp;VBAsheet!H1526&amp;$CE$8&amp;CHAR(10)&amp;$CD$9&amp;VBAsheet!K1526&amp;$CE$9&amp;CHAR(10)&amp;$CD$10&amp;VBAsheet!J1526-1&amp;$CE$10&amp;CHAR(10)&amp;$CD$11,"")</f>
        <v/>
      </c>
      <c r="BI1526"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6" s="18" t="str">
        <f>IF(LEN(X1526)&gt;0,$CD$23&amp;INDEX($CH$3:CH1529,MATCH(W1526,$CG$3:CG1529,0))&amp;$CE$23&amp;CHAR(10)&amp;$CD$24&amp;X1526&amp;$CE$24&amp;CHAR(10)&amp;$CD$25&amp;Y1526&amp;$CE$25&amp;CHAR(10),"")&amp;IF(LEN(AA1526)&gt;0,$CD$23&amp;INDEX($CH$3:CH1529,MATCH(Z1526,$CG$3:CG1529,0))&amp;$CE$23&amp;CHAR(10)&amp;$CD$24&amp;AA1526&amp;$CE$24&amp;CHAR(10)&amp;$CD$25&amp;AB1526&amp;$CE$25&amp;CHAR(10),"")&amp;IF(LEN(AD1526)&gt;0,$CD$23&amp;INDEX($CH$3:CH1529,MATCH(AC1526,$CG$3:CG1529,0))&amp;$CE$23&amp;CHAR(10)&amp;$CD$24&amp;AD1526&amp;$CE$24&amp;CHAR(10)&amp;$CD$25&amp;AE1526&amp;$CE$25&amp;CHAR(10),"")&amp;IF(LEN(AG1526)&gt;0,$CD$23&amp;INDEX($CH$3:CH1529,MATCH(AF1526,$CG$3:CG1529,0))&amp;$CE$23&amp;CHAR(10)&amp;$CD$24&amp;AG1526&amp;$CE$24&amp;CHAR(10)&amp;$CD$25&amp;AH1526&amp;$CE$25&amp;CHAR(10),"")&amp;IF(LEN(AJ1526)&gt;0,$CD$23&amp;INDEX($CH$3:CH1529,MATCH(AI1526,$CG$3:CG1529,0))&amp;$CE$23&amp;CHAR(10)&amp;$CD$24&amp;AJ1526&amp;$CE$24&amp;CHAR(10)&amp;$CD$25&amp;AK1526&amp;$CE$25&amp;CHAR(10),"")</f>
        <v/>
      </c>
      <c r="BK1526" s="18" t="str">
        <f>IF(LEN(J1526)&gt;0,INDEX($BH$2:$BH$100000,MATCH(J1526,VBAsheet!$H$2:$H$100000,0))&amp;CHAR(10),"")&amp;IF(LEN(K1526)&gt;0,INDEX($BH$2:$BH$100000,MATCH(K1526,VBAsheet!$H$2:$H$100000,0))&amp;CHAR(10),"")&amp;IF(LEN(L1526)&gt;0,INDEX($BH$2:$BH$100000,MATCH(L1526,VBAsheet!$H$2:$H$100000,0))&amp;CHAR(10),"")&amp;IF(LEN(M1526)&gt;0,INDEX($BH$2:$BH$100000,MATCH(M1526,VBAsheet!$H$2:$H$100000,0))&amp;CHAR(10),"")</f>
        <v/>
      </c>
      <c r="BM1526" s="94" t="str">
        <f t="shared" si="878"/>
        <v/>
      </c>
      <c r="BN1526" s="95" t="str">
        <f t="shared" si="866"/>
        <v/>
      </c>
      <c r="BP1526" s="18" t="str">
        <f t="shared" si="867"/>
        <v/>
      </c>
      <c r="BR1526" s="81" t="str">
        <f t="shared" si="877"/>
        <v/>
      </c>
      <c r="BU1526" s="138" t="str">
        <f t="shared" si="868"/>
        <v/>
      </c>
      <c r="BV1526" s="3" t="str">
        <f t="shared" si="869"/>
        <v/>
      </c>
      <c r="BW1526" s="3" t="str">
        <f t="shared" si="870"/>
        <v/>
      </c>
      <c r="BX1526" s="144" t="str">
        <f t="shared" si="871"/>
        <v/>
      </c>
      <c r="BY1526" s="18" t="str">
        <f t="shared" si="872"/>
        <v/>
      </c>
      <c r="BZ1526" s="18" t="str">
        <f t="shared" si="873"/>
        <v/>
      </c>
      <c r="CA1526" s="19" t="str">
        <f t="shared" si="874"/>
        <v/>
      </c>
    </row>
    <row r="1527" spans="4:79" x14ac:dyDescent="0.45">
      <c r="D1527" s="164" t="str">
        <f t="shared" si="875"/>
        <v/>
      </c>
      <c r="I1527" s="9" t="str">
        <f t="shared" si="848"/>
        <v/>
      </c>
      <c r="J1527" s="173" t="str">
        <f t="shared" si="849"/>
        <v/>
      </c>
      <c r="K1527" s="13"/>
      <c r="L1527" s="13"/>
      <c r="M1527" s="13"/>
      <c r="N1527" s="178" t="str">
        <f t="shared" si="850"/>
        <v/>
      </c>
      <c r="O1527" s="181" t="str">
        <f t="shared" si="851"/>
        <v/>
      </c>
      <c r="P1527" s="8" t="str">
        <f t="shared" si="852"/>
        <v/>
      </c>
      <c r="Q1527" s="8" t="str">
        <f t="shared" si="853"/>
        <v/>
      </c>
      <c r="R1527" s="8" t="str">
        <f t="shared" si="854"/>
        <v/>
      </c>
      <c r="S1527" s="8" t="str">
        <f t="shared" si="855"/>
        <v/>
      </c>
      <c r="T1527" s="8" t="str">
        <f t="shared" si="856"/>
        <v/>
      </c>
      <c r="U1527" s="8" t="str">
        <f t="shared" si="857"/>
        <v/>
      </c>
      <c r="V1527" s="16" t="str">
        <f t="shared" si="858"/>
        <v/>
      </c>
      <c r="W1527" s="129" t="str">
        <f t="shared" si="859"/>
        <v/>
      </c>
      <c r="X1527" s="8" t="str">
        <f t="shared" si="860"/>
        <v/>
      </c>
      <c r="Y1527" s="8" t="str">
        <f t="shared" si="861"/>
        <v/>
      </c>
      <c r="AQ1527" s="6" t="str">
        <f t="shared" si="862"/>
        <v/>
      </c>
      <c r="AR1527" s="128" t="str">
        <f t="shared" si="863"/>
        <v/>
      </c>
      <c r="AS1527" s="128" t="str">
        <f t="shared" si="864"/>
        <v/>
      </c>
      <c r="AT1527" s="139" t="str">
        <f t="shared" si="876"/>
        <v/>
      </c>
      <c r="BH1527" s="127" t="str">
        <f>IF(LEN(VBAsheet!H1527)&gt;0,$CD$4&amp;CHAR(10)&amp;$CD$5&amp;CHAR(10)&amp;$CD$6&amp;IF(VBAsheet!I1527="N",1,0)&amp;$CE$6&amp;CHAR(10)&amp;$CD$7&amp;CHAR(10)&amp;$CD$8&amp;VBAsheet!H1527&amp;$CE$8&amp;CHAR(10)&amp;$CD$9&amp;VBAsheet!K1527&amp;$CE$9&amp;CHAR(10)&amp;$CD$10&amp;VBAsheet!J1527-1&amp;$CE$10&amp;CHAR(10)&amp;$CD$11,"")</f>
        <v/>
      </c>
      <c r="BI1527"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7" s="18" t="str">
        <f>IF(LEN(X1527)&gt;0,$CD$23&amp;INDEX($CH$3:CH1530,MATCH(W1527,$CG$3:CG1530,0))&amp;$CE$23&amp;CHAR(10)&amp;$CD$24&amp;X1527&amp;$CE$24&amp;CHAR(10)&amp;$CD$25&amp;Y1527&amp;$CE$25&amp;CHAR(10),"")&amp;IF(LEN(AA1527)&gt;0,$CD$23&amp;INDEX($CH$3:CH1530,MATCH(Z1527,$CG$3:CG1530,0))&amp;$CE$23&amp;CHAR(10)&amp;$CD$24&amp;AA1527&amp;$CE$24&amp;CHAR(10)&amp;$CD$25&amp;AB1527&amp;$CE$25&amp;CHAR(10),"")&amp;IF(LEN(AD1527)&gt;0,$CD$23&amp;INDEX($CH$3:CH1530,MATCH(AC1527,$CG$3:CG1530,0))&amp;$CE$23&amp;CHAR(10)&amp;$CD$24&amp;AD1527&amp;$CE$24&amp;CHAR(10)&amp;$CD$25&amp;AE1527&amp;$CE$25&amp;CHAR(10),"")&amp;IF(LEN(AG1527)&gt;0,$CD$23&amp;INDEX($CH$3:CH1530,MATCH(AF1527,$CG$3:CG1530,0))&amp;$CE$23&amp;CHAR(10)&amp;$CD$24&amp;AG1527&amp;$CE$24&amp;CHAR(10)&amp;$CD$25&amp;AH1527&amp;$CE$25&amp;CHAR(10),"")&amp;IF(LEN(AJ1527)&gt;0,$CD$23&amp;INDEX($CH$3:CH1530,MATCH(AI1527,$CG$3:CG1530,0))&amp;$CE$23&amp;CHAR(10)&amp;$CD$24&amp;AJ1527&amp;$CE$24&amp;CHAR(10)&amp;$CD$25&amp;AK1527&amp;$CE$25&amp;CHAR(10),"")</f>
        <v/>
      </c>
      <c r="BK1527" s="18" t="str">
        <f>IF(LEN(J1527)&gt;0,INDEX($BH$2:$BH$100000,MATCH(J1527,VBAsheet!$H$2:$H$100000,0))&amp;CHAR(10),"")&amp;IF(LEN(K1527)&gt;0,INDEX($BH$2:$BH$100000,MATCH(K1527,VBAsheet!$H$2:$H$100000,0))&amp;CHAR(10),"")&amp;IF(LEN(L1527)&gt;0,INDEX($BH$2:$BH$100000,MATCH(L1527,VBAsheet!$H$2:$H$100000,0))&amp;CHAR(10),"")&amp;IF(LEN(M1527)&gt;0,INDEX($BH$2:$BH$100000,MATCH(M1527,VBAsheet!$H$2:$H$100000,0))&amp;CHAR(10),"")</f>
        <v/>
      </c>
      <c r="BM1527" s="94" t="str">
        <f t="shared" si="878"/>
        <v/>
      </c>
      <c r="BN1527" s="95" t="str">
        <f t="shared" si="866"/>
        <v/>
      </c>
      <c r="BP1527" s="18" t="str">
        <f t="shared" si="867"/>
        <v/>
      </c>
      <c r="BR1527" s="81" t="str">
        <f t="shared" si="877"/>
        <v/>
      </c>
      <c r="BU1527" s="138" t="str">
        <f t="shared" si="868"/>
        <v/>
      </c>
      <c r="BV1527" s="3" t="str">
        <f t="shared" si="869"/>
        <v/>
      </c>
      <c r="BW1527" s="3" t="str">
        <f t="shared" si="870"/>
        <v/>
      </c>
      <c r="BX1527" s="144" t="str">
        <f t="shared" si="871"/>
        <v/>
      </c>
      <c r="BY1527" s="18" t="str">
        <f t="shared" si="872"/>
        <v/>
      </c>
      <c r="BZ1527" s="18" t="str">
        <f t="shared" si="873"/>
        <v/>
      </c>
      <c r="CA1527" s="19" t="str">
        <f t="shared" si="874"/>
        <v/>
      </c>
    </row>
    <row r="1528" spans="4:79" x14ac:dyDescent="0.45">
      <c r="D1528" s="164" t="str">
        <f t="shared" si="875"/>
        <v/>
      </c>
      <c r="I1528" s="9" t="str">
        <f t="shared" si="848"/>
        <v/>
      </c>
      <c r="J1528" s="173" t="str">
        <f t="shared" si="849"/>
        <v/>
      </c>
      <c r="K1528" s="13"/>
      <c r="L1528" s="13"/>
      <c r="M1528" s="13"/>
      <c r="N1528" s="178" t="str">
        <f t="shared" si="850"/>
        <v/>
      </c>
      <c r="O1528" s="181" t="str">
        <f t="shared" si="851"/>
        <v/>
      </c>
      <c r="P1528" s="8" t="str">
        <f t="shared" si="852"/>
        <v/>
      </c>
      <c r="Q1528" s="8" t="str">
        <f t="shared" si="853"/>
        <v/>
      </c>
      <c r="R1528" s="8" t="str">
        <f t="shared" si="854"/>
        <v/>
      </c>
      <c r="S1528" s="8" t="str">
        <f t="shared" si="855"/>
        <v/>
      </c>
      <c r="T1528" s="8" t="str">
        <f t="shared" si="856"/>
        <v/>
      </c>
      <c r="U1528" s="8" t="str">
        <f t="shared" si="857"/>
        <v/>
      </c>
      <c r="V1528" s="16" t="str">
        <f t="shared" si="858"/>
        <v/>
      </c>
      <c r="W1528" s="129" t="str">
        <f t="shared" si="859"/>
        <v/>
      </c>
      <c r="X1528" s="8" t="str">
        <f t="shared" si="860"/>
        <v/>
      </c>
      <c r="Y1528" s="8" t="str">
        <f t="shared" si="861"/>
        <v/>
      </c>
      <c r="AQ1528" s="6" t="str">
        <f t="shared" si="862"/>
        <v/>
      </c>
      <c r="AR1528" s="128" t="str">
        <f t="shared" si="863"/>
        <v/>
      </c>
      <c r="AS1528" s="128" t="str">
        <f t="shared" si="864"/>
        <v/>
      </c>
      <c r="AT1528" s="139" t="str">
        <f t="shared" si="876"/>
        <v/>
      </c>
      <c r="BH1528" s="127" t="str">
        <f>IF(LEN(VBAsheet!H1528)&gt;0,$CD$4&amp;CHAR(10)&amp;$CD$5&amp;CHAR(10)&amp;$CD$6&amp;IF(VBAsheet!I1528="N",1,0)&amp;$CE$6&amp;CHAR(10)&amp;$CD$7&amp;CHAR(10)&amp;$CD$8&amp;VBAsheet!H1528&amp;$CE$8&amp;CHAR(10)&amp;$CD$9&amp;VBAsheet!K1528&amp;$CE$9&amp;CHAR(10)&amp;$CD$10&amp;VBAsheet!J1528-1&amp;$CE$10&amp;CHAR(10)&amp;$CD$11,"")</f>
        <v/>
      </c>
      <c r="BI1528"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8" s="18" t="str">
        <f>IF(LEN(X1528)&gt;0,$CD$23&amp;INDEX($CH$3:CH1531,MATCH(W1528,$CG$3:CG1531,0))&amp;$CE$23&amp;CHAR(10)&amp;$CD$24&amp;X1528&amp;$CE$24&amp;CHAR(10)&amp;$CD$25&amp;Y1528&amp;$CE$25&amp;CHAR(10),"")&amp;IF(LEN(AA1528)&gt;0,$CD$23&amp;INDEX($CH$3:CH1531,MATCH(Z1528,$CG$3:CG1531,0))&amp;$CE$23&amp;CHAR(10)&amp;$CD$24&amp;AA1528&amp;$CE$24&amp;CHAR(10)&amp;$CD$25&amp;AB1528&amp;$CE$25&amp;CHAR(10),"")&amp;IF(LEN(AD1528)&gt;0,$CD$23&amp;INDEX($CH$3:CH1531,MATCH(AC1528,$CG$3:CG1531,0))&amp;$CE$23&amp;CHAR(10)&amp;$CD$24&amp;AD1528&amp;$CE$24&amp;CHAR(10)&amp;$CD$25&amp;AE1528&amp;$CE$25&amp;CHAR(10),"")&amp;IF(LEN(AG1528)&gt;0,$CD$23&amp;INDEX($CH$3:CH1531,MATCH(AF1528,$CG$3:CG1531,0))&amp;$CE$23&amp;CHAR(10)&amp;$CD$24&amp;AG1528&amp;$CE$24&amp;CHAR(10)&amp;$CD$25&amp;AH1528&amp;$CE$25&amp;CHAR(10),"")&amp;IF(LEN(AJ1528)&gt;0,$CD$23&amp;INDEX($CH$3:CH1531,MATCH(AI1528,$CG$3:CG1531,0))&amp;$CE$23&amp;CHAR(10)&amp;$CD$24&amp;AJ1528&amp;$CE$24&amp;CHAR(10)&amp;$CD$25&amp;AK1528&amp;$CE$25&amp;CHAR(10),"")</f>
        <v/>
      </c>
      <c r="BK1528" s="18" t="str">
        <f>IF(LEN(J1528)&gt;0,INDEX($BH$2:$BH$100000,MATCH(J1528,VBAsheet!$H$2:$H$100000,0))&amp;CHAR(10),"")&amp;IF(LEN(K1528)&gt;0,INDEX($BH$2:$BH$100000,MATCH(K1528,VBAsheet!$H$2:$H$100000,0))&amp;CHAR(10),"")&amp;IF(LEN(L1528)&gt;0,INDEX($BH$2:$BH$100000,MATCH(L1528,VBAsheet!$H$2:$H$100000,0))&amp;CHAR(10),"")&amp;IF(LEN(M1528)&gt;0,INDEX($BH$2:$BH$100000,MATCH(M1528,VBAsheet!$H$2:$H$100000,0))&amp;CHAR(10),"")</f>
        <v/>
      </c>
      <c r="BM1528" s="94" t="str">
        <f t="shared" si="878"/>
        <v/>
      </c>
      <c r="BN1528" s="95" t="str">
        <f t="shared" si="866"/>
        <v/>
      </c>
      <c r="BP1528" s="18" t="str">
        <f t="shared" si="867"/>
        <v/>
      </c>
      <c r="BR1528" s="81" t="str">
        <f t="shared" si="877"/>
        <v/>
      </c>
      <c r="BU1528" s="138" t="str">
        <f t="shared" si="868"/>
        <v/>
      </c>
      <c r="BV1528" s="3" t="str">
        <f t="shared" si="869"/>
        <v/>
      </c>
      <c r="BW1528" s="3" t="str">
        <f t="shared" si="870"/>
        <v/>
      </c>
      <c r="BX1528" s="144" t="str">
        <f t="shared" si="871"/>
        <v/>
      </c>
      <c r="BY1528" s="18" t="str">
        <f t="shared" si="872"/>
        <v/>
      </c>
      <c r="BZ1528" s="18" t="str">
        <f t="shared" si="873"/>
        <v/>
      </c>
      <c r="CA1528" s="19" t="str">
        <f t="shared" si="874"/>
        <v/>
      </c>
    </row>
    <row r="1529" spans="4:79" x14ac:dyDescent="0.45">
      <c r="D1529" s="164" t="str">
        <f t="shared" si="875"/>
        <v/>
      </c>
      <c r="I1529" s="9" t="str">
        <f t="shared" si="848"/>
        <v/>
      </c>
      <c r="J1529" s="173" t="str">
        <f t="shared" si="849"/>
        <v/>
      </c>
      <c r="K1529" s="13"/>
      <c r="L1529" s="13"/>
      <c r="M1529" s="13"/>
      <c r="N1529" s="178" t="str">
        <f t="shared" si="850"/>
        <v/>
      </c>
      <c r="O1529" s="181" t="str">
        <f t="shared" si="851"/>
        <v/>
      </c>
      <c r="P1529" s="8" t="str">
        <f t="shared" si="852"/>
        <v/>
      </c>
      <c r="Q1529" s="8" t="str">
        <f t="shared" si="853"/>
        <v/>
      </c>
      <c r="R1529" s="8" t="str">
        <f t="shared" si="854"/>
        <v/>
      </c>
      <c r="S1529" s="8" t="str">
        <f t="shared" si="855"/>
        <v/>
      </c>
      <c r="T1529" s="8" t="str">
        <f t="shared" si="856"/>
        <v/>
      </c>
      <c r="U1529" s="8" t="str">
        <f t="shared" si="857"/>
        <v/>
      </c>
      <c r="V1529" s="16" t="str">
        <f t="shared" si="858"/>
        <v/>
      </c>
      <c r="W1529" s="129" t="str">
        <f t="shared" si="859"/>
        <v/>
      </c>
      <c r="X1529" s="8" t="str">
        <f t="shared" si="860"/>
        <v/>
      </c>
      <c r="Y1529" s="8" t="str">
        <f t="shared" si="861"/>
        <v/>
      </c>
      <c r="AQ1529" s="6" t="str">
        <f t="shared" si="862"/>
        <v/>
      </c>
      <c r="AR1529" s="128" t="str">
        <f t="shared" si="863"/>
        <v/>
      </c>
      <c r="AS1529" s="128" t="str">
        <f t="shared" si="864"/>
        <v/>
      </c>
      <c r="AT1529" s="139" t="str">
        <f t="shared" si="876"/>
        <v/>
      </c>
      <c r="BH1529" s="127" t="str">
        <f>IF(LEN(VBAsheet!H1529)&gt;0,$CD$4&amp;CHAR(10)&amp;$CD$5&amp;CHAR(10)&amp;$CD$6&amp;IF(VBAsheet!I1529="N",1,0)&amp;$CE$6&amp;CHAR(10)&amp;$CD$7&amp;CHAR(10)&amp;$CD$8&amp;VBAsheet!H1529&amp;$CE$8&amp;CHAR(10)&amp;$CD$9&amp;VBAsheet!K1529&amp;$CE$9&amp;CHAR(10)&amp;$CD$10&amp;VBAsheet!J1529-1&amp;$CE$10&amp;CHAR(10)&amp;$CD$11,"")</f>
        <v/>
      </c>
      <c r="BI1529"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29" s="18" t="str">
        <f>IF(LEN(X1529)&gt;0,$CD$23&amp;INDEX($CH$3:CH1532,MATCH(W1529,$CG$3:CG1532,0))&amp;$CE$23&amp;CHAR(10)&amp;$CD$24&amp;X1529&amp;$CE$24&amp;CHAR(10)&amp;$CD$25&amp;Y1529&amp;$CE$25&amp;CHAR(10),"")&amp;IF(LEN(AA1529)&gt;0,$CD$23&amp;INDEX($CH$3:CH1532,MATCH(Z1529,$CG$3:CG1532,0))&amp;$CE$23&amp;CHAR(10)&amp;$CD$24&amp;AA1529&amp;$CE$24&amp;CHAR(10)&amp;$CD$25&amp;AB1529&amp;$CE$25&amp;CHAR(10),"")&amp;IF(LEN(AD1529)&gt;0,$CD$23&amp;INDEX($CH$3:CH1532,MATCH(AC1529,$CG$3:CG1532,0))&amp;$CE$23&amp;CHAR(10)&amp;$CD$24&amp;AD1529&amp;$CE$24&amp;CHAR(10)&amp;$CD$25&amp;AE1529&amp;$CE$25&amp;CHAR(10),"")&amp;IF(LEN(AG1529)&gt;0,$CD$23&amp;INDEX($CH$3:CH1532,MATCH(AF1529,$CG$3:CG1532,0))&amp;$CE$23&amp;CHAR(10)&amp;$CD$24&amp;AG1529&amp;$CE$24&amp;CHAR(10)&amp;$CD$25&amp;AH1529&amp;$CE$25&amp;CHAR(10),"")&amp;IF(LEN(AJ1529)&gt;0,$CD$23&amp;INDEX($CH$3:CH1532,MATCH(AI1529,$CG$3:CG1532,0))&amp;$CE$23&amp;CHAR(10)&amp;$CD$24&amp;AJ1529&amp;$CE$24&amp;CHAR(10)&amp;$CD$25&amp;AK1529&amp;$CE$25&amp;CHAR(10),"")</f>
        <v/>
      </c>
      <c r="BK1529" s="18" t="str">
        <f>IF(LEN(J1529)&gt;0,INDEX($BH$2:$BH$100000,MATCH(J1529,VBAsheet!$H$2:$H$100000,0))&amp;CHAR(10),"")&amp;IF(LEN(K1529)&gt;0,INDEX($BH$2:$BH$100000,MATCH(K1529,VBAsheet!$H$2:$H$100000,0))&amp;CHAR(10),"")&amp;IF(LEN(L1529)&gt;0,INDEX($BH$2:$BH$100000,MATCH(L1529,VBAsheet!$H$2:$H$100000,0))&amp;CHAR(10),"")&amp;IF(LEN(M1529)&gt;0,INDEX($BH$2:$BH$100000,MATCH(M1529,VBAsheet!$H$2:$H$100000,0))&amp;CHAR(10),"")</f>
        <v/>
      </c>
      <c r="BM1529" s="94" t="str">
        <f t="shared" si="878"/>
        <v/>
      </c>
      <c r="BN1529" s="95" t="str">
        <f t="shared" si="866"/>
        <v/>
      </c>
      <c r="BP1529" s="18" t="str">
        <f t="shared" si="867"/>
        <v/>
      </c>
      <c r="BR1529" s="81" t="str">
        <f t="shared" si="877"/>
        <v/>
      </c>
      <c r="BU1529" s="138" t="str">
        <f t="shared" si="868"/>
        <v/>
      </c>
      <c r="BV1529" s="3" t="str">
        <f t="shared" si="869"/>
        <v/>
      </c>
      <c r="BW1529" s="3" t="str">
        <f t="shared" si="870"/>
        <v/>
      </c>
      <c r="BX1529" s="144" t="str">
        <f t="shared" si="871"/>
        <v/>
      </c>
      <c r="BY1529" s="18" t="str">
        <f t="shared" si="872"/>
        <v/>
      </c>
      <c r="BZ1529" s="18" t="str">
        <f t="shared" si="873"/>
        <v/>
      </c>
      <c r="CA1529" s="19" t="str">
        <f t="shared" si="874"/>
        <v/>
      </c>
    </row>
    <row r="1530" spans="4:79" x14ac:dyDescent="0.45">
      <c r="D1530" s="164" t="str">
        <f t="shared" si="875"/>
        <v/>
      </c>
      <c r="I1530" s="9" t="str">
        <f t="shared" si="848"/>
        <v/>
      </c>
      <c r="J1530" s="173" t="str">
        <f t="shared" si="849"/>
        <v/>
      </c>
      <c r="K1530" s="13"/>
      <c r="L1530" s="13"/>
      <c r="M1530" s="13"/>
      <c r="N1530" s="178" t="str">
        <f t="shared" si="850"/>
        <v/>
      </c>
      <c r="O1530" s="181" t="str">
        <f t="shared" si="851"/>
        <v/>
      </c>
      <c r="P1530" s="8" t="str">
        <f t="shared" si="852"/>
        <v/>
      </c>
      <c r="Q1530" s="8" t="str">
        <f t="shared" si="853"/>
        <v/>
      </c>
      <c r="R1530" s="8" t="str">
        <f t="shared" si="854"/>
        <v/>
      </c>
      <c r="S1530" s="8" t="str">
        <f t="shared" si="855"/>
        <v/>
      </c>
      <c r="T1530" s="8" t="str">
        <f t="shared" si="856"/>
        <v/>
      </c>
      <c r="U1530" s="8" t="str">
        <f t="shared" si="857"/>
        <v/>
      </c>
      <c r="V1530" s="16" t="str">
        <f t="shared" si="858"/>
        <v/>
      </c>
      <c r="W1530" s="129" t="str">
        <f t="shared" si="859"/>
        <v/>
      </c>
      <c r="X1530" s="8" t="str">
        <f t="shared" si="860"/>
        <v/>
      </c>
      <c r="Y1530" s="8" t="str">
        <f t="shared" si="861"/>
        <v/>
      </c>
      <c r="AQ1530" s="6" t="str">
        <f t="shared" si="862"/>
        <v/>
      </c>
      <c r="AR1530" s="128" t="str">
        <f t="shared" si="863"/>
        <v/>
      </c>
      <c r="AS1530" s="128" t="str">
        <f t="shared" si="864"/>
        <v/>
      </c>
      <c r="AT1530" s="139" t="str">
        <f t="shared" si="876"/>
        <v/>
      </c>
      <c r="BH1530" s="127" t="str">
        <f>IF(LEN(VBAsheet!H1530)&gt;0,$CD$4&amp;CHAR(10)&amp;$CD$5&amp;CHAR(10)&amp;$CD$6&amp;IF(VBAsheet!I1530="N",1,0)&amp;$CE$6&amp;CHAR(10)&amp;$CD$7&amp;CHAR(10)&amp;$CD$8&amp;VBAsheet!H1530&amp;$CE$8&amp;CHAR(10)&amp;$CD$9&amp;VBAsheet!K1530&amp;$CE$9&amp;CHAR(10)&amp;$CD$10&amp;VBAsheet!J1530-1&amp;$CE$10&amp;CHAR(10)&amp;$CD$11,"")</f>
        <v/>
      </c>
      <c r="BI1530"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30" s="18" t="str">
        <f>IF(LEN(X1530)&gt;0,$CD$23&amp;INDEX($CH$3:CH1533,MATCH(W1530,$CG$3:CG1533,0))&amp;$CE$23&amp;CHAR(10)&amp;$CD$24&amp;X1530&amp;$CE$24&amp;CHAR(10)&amp;$CD$25&amp;Y1530&amp;$CE$25&amp;CHAR(10),"")&amp;IF(LEN(AA1530)&gt;0,$CD$23&amp;INDEX($CH$3:CH1533,MATCH(Z1530,$CG$3:CG1533,0))&amp;$CE$23&amp;CHAR(10)&amp;$CD$24&amp;AA1530&amp;$CE$24&amp;CHAR(10)&amp;$CD$25&amp;AB1530&amp;$CE$25&amp;CHAR(10),"")&amp;IF(LEN(AD1530)&gt;0,$CD$23&amp;INDEX($CH$3:CH1533,MATCH(AC1530,$CG$3:CG1533,0))&amp;$CE$23&amp;CHAR(10)&amp;$CD$24&amp;AD1530&amp;$CE$24&amp;CHAR(10)&amp;$CD$25&amp;AE1530&amp;$CE$25&amp;CHAR(10),"")&amp;IF(LEN(AG1530)&gt;0,$CD$23&amp;INDEX($CH$3:CH1533,MATCH(AF1530,$CG$3:CG1533,0))&amp;$CE$23&amp;CHAR(10)&amp;$CD$24&amp;AG1530&amp;$CE$24&amp;CHAR(10)&amp;$CD$25&amp;AH1530&amp;$CE$25&amp;CHAR(10),"")&amp;IF(LEN(AJ1530)&gt;0,$CD$23&amp;INDEX($CH$3:CH1533,MATCH(AI1530,$CG$3:CG1533,0))&amp;$CE$23&amp;CHAR(10)&amp;$CD$24&amp;AJ1530&amp;$CE$24&amp;CHAR(10)&amp;$CD$25&amp;AK1530&amp;$CE$25&amp;CHAR(10),"")</f>
        <v/>
      </c>
      <c r="BK1530" s="18" t="str">
        <f>IF(LEN(J1530)&gt;0,INDEX($BH$2:$BH$100000,MATCH(J1530,VBAsheet!$H$2:$H$100000,0))&amp;CHAR(10),"")&amp;IF(LEN(K1530)&gt;0,INDEX($BH$2:$BH$100000,MATCH(K1530,VBAsheet!$H$2:$H$100000,0))&amp;CHAR(10),"")&amp;IF(LEN(L1530)&gt;0,INDEX($BH$2:$BH$100000,MATCH(L1530,VBAsheet!$H$2:$H$100000,0))&amp;CHAR(10),"")&amp;IF(LEN(M1530)&gt;0,INDEX($BH$2:$BH$100000,MATCH(M1530,VBAsheet!$H$2:$H$100000,0))&amp;CHAR(10),"")</f>
        <v/>
      </c>
      <c r="BM1530" s="94" t="str">
        <f t="shared" si="878"/>
        <v/>
      </c>
      <c r="BN1530" s="95" t="str">
        <f t="shared" si="866"/>
        <v/>
      </c>
      <c r="BP1530" s="18" t="str">
        <f t="shared" si="867"/>
        <v/>
      </c>
      <c r="BR1530" s="81" t="str">
        <f t="shared" si="877"/>
        <v/>
      </c>
      <c r="BU1530" s="138" t="str">
        <f t="shared" si="868"/>
        <v/>
      </c>
      <c r="BV1530" s="3" t="str">
        <f t="shared" si="869"/>
        <v/>
      </c>
      <c r="BW1530" s="3" t="str">
        <f t="shared" si="870"/>
        <v/>
      </c>
      <c r="BX1530" s="144" t="str">
        <f t="shared" si="871"/>
        <v/>
      </c>
      <c r="BY1530" s="18" t="str">
        <f t="shared" si="872"/>
        <v/>
      </c>
      <c r="BZ1530" s="18" t="str">
        <f t="shared" si="873"/>
        <v/>
      </c>
      <c r="CA1530" s="19" t="str">
        <f t="shared" si="874"/>
        <v/>
      </c>
    </row>
    <row r="1531" spans="4:79" x14ac:dyDescent="0.45">
      <c r="D1531" s="164" t="str">
        <f t="shared" si="875"/>
        <v/>
      </c>
      <c r="I1531" s="9" t="str">
        <f t="shared" si="848"/>
        <v/>
      </c>
      <c r="J1531" s="173" t="str">
        <f t="shared" si="849"/>
        <v/>
      </c>
      <c r="K1531" s="13"/>
      <c r="L1531" s="13"/>
      <c r="M1531" s="13"/>
      <c r="N1531" s="178" t="str">
        <f t="shared" si="850"/>
        <v/>
      </c>
      <c r="O1531" s="181" t="str">
        <f t="shared" si="851"/>
        <v/>
      </c>
      <c r="P1531" s="8" t="str">
        <f t="shared" si="852"/>
        <v/>
      </c>
      <c r="Q1531" s="8" t="str">
        <f t="shared" si="853"/>
        <v/>
      </c>
      <c r="R1531" s="8" t="str">
        <f t="shared" si="854"/>
        <v/>
      </c>
      <c r="S1531" s="8" t="str">
        <f t="shared" si="855"/>
        <v/>
      </c>
      <c r="T1531" s="8" t="str">
        <f t="shared" si="856"/>
        <v/>
      </c>
      <c r="U1531" s="8" t="str">
        <f t="shared" si="857"/>
        <v/>
      </c>
      <c r="V1531" s="16" t="str">
        <f t="shared" si="858"/>
        <v/>
      </c>
      <c r="W1531" s="129" t="str">
        <f t="shared" si="859"/>
        <v/>
      </c>
      <c r="X1531" s="8" t="str">
        <f t="shared" si="860"/>
        <v/>
      </c>
      <c r="Y1531" s="8" t="str">
        <f t="shared" si="861"/>
        <v/>
      </c>
      <c r="AQ1531" s="6" t="str">
        <f t="shared" si="862"/>
        <v/>
      </c>
      <c r="AR1531" s="128" t="str">
        <f t="shared" si="863"/>
        <v/>
      </c>
      <c r="AS1531" s="128" t="str">
        <f t="shared" si="864"/>
        <v/>
      </c>
      <c r="AT1531" s="139" t="str">
        <f t="shared" si="876"/>
        <v/>
      </c>
      <c r="BH1531" s="127" t="str">
        <f>IF(LEN(VBAsheet!H1531)&gt;0,$CD$4&amp;CHAR(10)&amp;$CD$5&amp;CHAR(10)&amp;$CD$6&amp;IF(VBAsheet!I1531="N",1,0)&amp;$CE$6&amp;CHAR(10)&amp;$CD$7&amp;CHAR(10)&amp;$CD$8&amp;VBAsheet!H1531&amp;$CE$8&amp;CHAR(10)&amp;$CD$9&amp;VBAsheet!K1531&amp;$CE$9&amp;CHAR(10)&amp;$CD$10&amp;VBAsheet!J1531-1&amp;$CE$10&amp;CHAR(10)&amp;$CD$11,"")</f>
        <v/>
      </c>
      <c r="BI1531"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31" s="18" t="str">
        <f>IF(LEN(X1531)&gt;0,$CD$23&amp;INDEX($CH$3:CH1534,MATCH(W1531,$CG$3:CG1534,0))&amp;$CE$23&amp;CHAR(10)&amp;$CD$24&amp;X1531&amp;$CE$24&amp;CHAR(10)&amp;$CD$25&amp;Y1531&amp;$CE$25&amp;CHAR(10),"")&amp;IF(LEN(AA1531)&gt;0,$CD$23&amp;INDEX($CH$3:CH1534,MATCH(Z1531,$CG$3:CG1534,0))&amp;$CE$23&amp;CHAR(10)&amp;$CD$24&amp;AA1531&amp;$CE$24&amp;CHAR(10)&amp;$CD$25&amp;AB1531&amp;$CE$25&amp;CHAR(10),"")&amp;IF(LEN(AD1531)&gt;0,$CD$23&amp;INDEX($CH$3:CH1534,MATCH(AC1531,$CG$3:CG1534,0))&amp;$CE$23&amp;CHAR(10)&amp;$CD$24&amp;AD1531&amp;$CE$24&amp;CHAR(10)&amp;$CD$25&amp;AE1531&amp;$CE$25&amp;CHAR(10),"")&amp;IF(LEN(AG1531)&gt;0,$CD$23&amp;INDEX($CH$3:CH1534,MATCH(AF1531,$CG$3:CG1534,0))&amp;$CE$23&amp;CHAR(10)&amp;$CD$24&amp;AG1531&amp;$CE$24&amp;CHAR(10)&amp;$CD$25&amp;AH1531&amp;$CE$25&amp;CHAR(10),"")&amp;IF(LEN(AJ1531)&gt;0,$CD$23&amp;INDEX($CH$3:CH1534,MATCH(AI1531,$CG$3:CG1534,0))&amp;$CE$23&amp;CHAR(10)&amp;$CD$24&amp;AJ1531&amp;$CE$24&amp;CHAR(10)&amp;$CD$25&amp;AK1531&amp;$CE$25&amp;CHAR(10),"")</f>
        <v/>
      </c>
      <c r="BK1531" s="18" t="str">
        <f>IF(LEN(J1531)&gt;0,INDEX($BH$2:$BH$100000,MATCH(J1531,VBAsheet!$H$2:$H$100000,0))&amp;CHAR(10),"")&amp;IF(LEN(K1531)&gt;0,INDEX($BH$2:$BH$100000,MATCH(K1531,VBAsheet!$H$2:$H$100000,0))&amp;CHAR(10),"")&amp;IF(LEN(L1531)&gt;0,INDEX($BH$2:$BH$100000,MATCH(L1531,VBAsheet!$H$2:$H$100000,0))&amp;CHAR(10),"")&amp;IF(LEN(M1531)&gt;0,INDEX($BH$2:$BH$100000,MATCH(M1531,VBAsheet!$H$2:$H$100000,0))&amp;CHAR(10),"")</f>
        <v/>
      </c>
      <c r="BM1531" s="94" t="str">
        <f t="shared" si="878"/>
        <v/>
      </c>
      <c r="BN1531" s="95" t="str">
        <f t="shared" si="866"/>
        <v/>
      </c>
      <c r="BP1531" s="18" t="str">
        <f t="shared" si="867"/>
        <v/>
      </c>
      <c r="BR1531" s="81" t="str">
        <f t="shared" si="877"/>
        <v/>
      </c>
      <c r="BU1531" s="138" t="str">
        <f t="shared" si="868"/>
        <v/>
      </c>
      <c r="BV1531" s="3" t="str">
        <f t="shared" si="869"/>
        <v/>
      </c>
      <c r="BW1531" s="3" t="str">
        <f t="shared" si="870"/>
        <v/>
      </c>
      <c r="BX1531" s="144" t="str">
        <f t="shared" si="871"/>
        <v/>
      </c>
      <c r="BY1531" s="18" t="str">
        <f t="shared" si="872"/>
        <v/>
      </c>
      <c r="BZ1531" s="18" t="str">
        <f t="shared" si="873"/>
        <v/>
      </c>
      <c r="CA1531" s="19" t="str">
        <f t="shared" si="874"/>
        <v/>
      </c>
    </row>
    <row r="1532" spans="4:79" x14ac:dyDescent="0.45">
      <c r="D1532" s="164" t="str">
        <f t="shared" si="875"/>
        <v/>
      </c>
      <c r="I1532" s="9" t="str">
        <f t="shared" si="848"/>
        <v/>
      </c>
      <c r="J1532" s="173" t="str">
        <f t="shared" si="849"/>
        <v/>
      </c>
      <c r="K1532" s="13"/>
      <c r="L1532" s="13"/>
      <c r="M1532" s="13"/>
      <c r="N1532" s="178" t="str">
        <f t="shared" si="850"/>
        <v/>
      </c>
      <c r="O1532" s="181" t="str">
        <f t="shared" si="851"/>
        <v/>
      </c>
      <c r="P1532" s="8" t="str">
        <f t="shared" si="852"/>
        <v/>
      </c>
      <c r="Q1532" s="8" t="str">
        <f t="shared" si="853"/>
        <v/>
      </c>
      <c r="R1532" s="8" t="str">
        <f t="shared" si="854"/>
        <v/>
      </c>
      <c r="S1532" s="8" t="str">
        <f t="shared" si="855"/>
        <v/>
      </c>
      <c r="T1532" s="8" t="str">
        <f t="shared" si="856"/>
        <v/>
      </c>
      <c r="U1532" s="8" t="str">
        <f t="shared" si="857"/>
        <v/>
      </c>
      <c r="V1532" s="16" t="str">
        <f t="shared" si="858"/>
        <v/>
      </c>
      <c r="W1532" s="129" t="str">
        <f t="shared" si="859"/>
        <v/>
      </c>
      <c r="X1532" s="8" t="str">
        <f t="shared" si="860"/>
        <v/>
      </c>
      <c r="Y1532" s="8" t="str">
        <f t="shared" si="861"/>
        <v/>
      </c>
      <c r="AQ1532" s="6" t="str">
        <f t="shared" si="862"/>
        <v/>
      </c>
      <c r="AR1532" s="128" t="str">
        <f t="shared" si="863"/>
        <v/>
      </c>
      <c r="AS1532" s="128" t="str">
        <f t="shared" si="864"/>
        <v/>
      </c>
      <c r="AT1532" s="139" t="str">
        <f t="shared" si="876"/>
        <v/>
      </c>
      <c r="BH1532" s="127" t="str">
        <f>IF(LEN(VBAsheet!H1532)&gt;0,$CD$4&amp;CHAR(10)&amp;$CD$5&amp;CHAR(10)&amp;$CD$6&amp;IF(VBAsheet!I1532="N",1,0)&amp;$CE$6&amp;CHAR(10)&amp;$CD$7&amp;CHAR(10)&amp;$CD$8&amp;VBAsheet!H1532&amp;$CE$8&amp;CHAR(10)&amp;$CD$9&amp;VBAsheet!K1532&amp;$CE$9&amp;CHAR(10)&amp;$CD$10&amp;VBAsheet!J1532-1&amp;$CE$10&amp;CHAR(10)&amp;$CD$11,"")</f>
        <v/>
      </c>
      <c r="BI1532"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32" s="18" t="str">
        <f>IF(LEN(X1532)&gt;0,$CD$23&amp;INDEX($CH$3:CH1535,MATCH(W1532,$CG$3:CG1535,0))&amp;$CE$23&amp;CHAR(10)&amp;$CD$24&amp;X1532&amp;$CE$24&amp;CHAR(10)&amp;$CD$25&amp;Y1532&amp;$CE$25&amp;CHAR(10),"")&amp;IF(LEN(AA1532)&gt;0,$CD$23&amp;INDEX($CH$3:CH1535,MATCH(Z1532,$CG$3:CG1535,0))&amp;$CE$23&amp;CHAR(10)&amp;$CD$24&amp;AA1532&amp;$CE$24&amp;CHAR(10)&amp;$CD$25&amp;AB1532&amp;$CE$25&amp;CHAR(10),"")&amp;IF(LEN(AD1532)&gt;0,$CD$23&amp;INDEX($CH$3:CH1535,MATCH(AC1532,$CG$3:CG1535,0))&amp;$CE$23&amp;CHAR(10)&amp;$CD$24&amp;AD1532&amp;$CE$24&amp;CHAR(10)&amp;$CD$25&amp;AE1532&amp;$CE$25&amp;CHAR(10),"")&amp;IF(LEN(AG1532)&gt;0,$CD$23&amp;INDEX($CH$3:CH1535,MATCH(AF1532,$CG$3:CG1535,0))&amp;$CE$23&amp;CHAR(10)&amp;$CD$24&amp;AG1532&amp;$CE$24&amp;CHAR(10)&amp;$CD$25&amp;AH1532&amp;$CE$25&amp;CHAR(10),"")&amp;IF(LEN(AJ1532)&gt;0,$CD$23&amp;INDEX($CH$3:CH1535,MATCH(AI1532,$CG$3:CG1535,0))&amp;$CE$23&amp;CHAR(10)&amp;$CD$24&amp;AJ1532&amp;$CE$24&amp;CHAR(10)&amp;$CD$25&amp;AK1532&amp;$CE$25&amp;CHAR(10),"")</f>
        <v/>
      </c>
      <c r="BK1532" s="18" t="str">
        <f>IF(LEN(J1532)&gt;0,INDEX($BH$2:$BH$100000,MATCH(J1532,VBAsheet!$H$2:$H$100000,0))&amp;CHAR(10),"")&amp;IF(LEN(K1532)&gt;0,INDEX($BH$2:$BH$100000,MATCH(K1532,VBAsheet!$H$2:$H$100000,0))&amp;CHAR(10),"")&amp;IF(LEN(L1532)&gt;0,INDEX($BH$2:$BH$100000,MATCH(L1532,VBAsheet!$H$2:$H$100000,0))&amp;CHAR(10),"")&amp;IF(LEN(M1532)&gt;0,INDEX($BH$2:$BH$100000,MATCH(M1532,VBAsheet!$H$2:$H$100000,0))&amp;CHAR(10),"")</f>
        <v/>
      </c>
      <c r="BM1532" s="94" t="str">
        <f t="shared" si="878"/>
        <v/>
      </c>
      <c r="BN1532" s="95" t="str">
        <f t="shared" si="866"/>
        <v/>
      </c>
      <c r="BP1532" s="18" t="str">
        <f t="shared" si="867"/>
        <v/>
      </c>
      <c r="BR1532" s="81" t="str">
        <f t="shared" si="877"/>
        <v/>
      </c>
      <c r="BU1532" s="138" t="str">
        <f t="shared" si="868"/>
        <v/>
      </c>
      <c r="BV1532" s="3" t="str">
        <f t="shared" si="869"/>
        <v/>
      </c>
      <c r="BW1532" s="3" t="str">
        <f t="shared" si="870"/>
        <v/>
      </c>
      <c r="BX1532" s="144" t="str">
        <f t="shared" si="871"/>
        <v/>
      </c>
      <c r="BY1532" s="18" t="str">
        <f t="shared" si="872"/>
        <v/>
      </c>
      <c r="BZ1532" s="18" t="str">
        <f t="shared" si="873"/>
        <v/>
      </c>
      <c r="CA1532" s="19" t="str">
        <f t="shared" si="874"/>
        <v/>
      </c>
    </row>
    <row r="1533" spans="4:79" x14ac:dyDescent="0.45">
      <c r="D1533" s="164" t="str">
        <f t="shared" si="875"/>
        <v/>
      </c>
      <c r="I1533" s="9" t="str">
        <f t="shared" si="848"/>
        <v/>
      </c>
      <c r="J1533" s="173" t="str">
        <f t="shared" si="849"/>
        <v/>
      </c>
      <c r="K1533" s="13"/>
      <c r="L1533" s="13"/>
      <c r="M1533" s="13"/>
      <c r="N1533" s="178" t="str">
        <f t="shared" si="850"/>
        <v/>
      </c>
      <c r="O1533" s="181" t="str">
        <f t="shared" si="851"/>
        <v/>
      </c>
      <c r="P1533" s="8" t="str">
        <f t="shared" si="852"/>
        <v/>
      </c>
      <c r="Q1533" s="8" t="str">
        <f t="shared" si="853"/>
        <v/>
      </c>
      <c r="R1533" s="8" t="str">
        <f t="shared" si="854"/>
        <v/>
      </c>
      <c r="S1533" s="8" t="str">
        <f t="shared" si="855"/>
        <v/>
      </c>
      <c r="T1533" s="8" t="str">
        <f t="shared" si="856"/>
        <v/>
      </c>
      <c r="U1533" s="8" t="str">
        <f t="shared" si="857"/>
        <v/>
      </c>
      <c r="V1533" s="16" t="str">
        <f t="shared" si="858"/>
        <v/>
      </c>
      <c r="W1533" s="129" t="str">
        <f t="shared" si="859"/>
        <v/>
      </c>
      <c r="X1533" s="8" t="str">
        <f t="shared" si="860"/>
        <v/>
      </c>
      <c r="Y1533" s="8" t="str">
        <f t="shared" si="861"/>
        <v/>
      </c>
      <c r="AQ1533" s="6" t="str">
        <f t="shared" si="862"/>
        <v/>
      </c>
      <c r="AR1533" s="128" t="str">
        <f t="shared" si="863"/>
        <v/>
      </c>
      <c r="AS1533" s="128" t="str">
        <f t="shared" si="864"/>
        <v/>
      </c>
      <c r="AT1533" s="139" t="str">
        <f t="shared" si="876"/>
        <v/>
      </c>
      <c r="BH1533" s="127" t="str">
        <f>IF(LEN(VBAsheet!H1533)&gt;0,$CD$4&amp;CHAR(10)&amp;$CD$5&amp;CHAR(10)&amp;$CD$6&amp;IF(VBAsheet!I1533="N",1,0)&amp;$CE$6&amp;CHAR(10)&amp;$CD$7&amp;CHAR(10)&amp;$CD$8&amp;VBAsheet!H1533&amp;$CE$8&amp;CHAR(10)&amp;$CD$9&amp;VBAsheet!K1533&amp;$CE$9&amp;CHAR(10)&amp;$CD$10&amp;VBAsheet!J1533-1&amp;$CE$10&amp;CHAR(10)&amp;$CD$11,"")</f>
        <v/>
      </c>
      <c r="BI1533"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33" s="18" t="str">
        <f>IF(LEN(X1533)&gt;0,$CD$23&amp;INDEX($CH$3:CH1536,MATCH(W1533,$CG$3:CG1536,0))&amp;$CE$23&amp;CHAR(10)&amp;$CD$24&amp;X1533&amp;$CE$24&amp;CHAR(10)&amp;$CD$25&amp;Y1533&amp;$CE$25&amp;CHAR(10),"")&amp;IF(LEN(AA1533)&gt;0,$CD$23&amp;INDEX($CH$3:CH1536,MATCH(Z1533,$CG$3:CG1536,0))&amp;$CE$23&amp;CHAR(10)&amp;$CD$24&amp;AA1533&amp;$CE$24&amp;CHAR(10)&amp;$CD$25&amp;AB1533&amp;$CE$25&amp;CHAR(10),"")&amp;IF(LEN(AD1533)&gt;0,$CD$23&amp;INDEX($CH$3:CH1536,MATCH(AC1533,$CG$3:CG1536,0))&amp;$CE$23&amp;CHAR(10)&amp;$CD$24&amp;AD1533&amp;$CE$24&amp;CHAR(10)&amp;$CD$25&amp;AE1533&amp;$CE$25&amp;CHAR(10),"")&amp;IF(LEN(AG1533)&gt;0,$CD$23&amp;INDEX($CH$3:CH1536,MATCH(AF1533,$CG$3:CG1536,0))&amp;$CE$23&amp;CHAR(10)&amp;$CD$24&amp;AG1533&amp;$CE$24&amp;CHAR(10)&amp;$CD$25&amp;AH1533&amp;$CE$25&amp;CHAR(10),"")&amp;IF(LEN(AJ1533)&gt;0,$CD$23&amp;INDEX($CH$3:CH1536,MATCH(AI1533,$CG$3:CG1536,0))&amp;$CE$23&amp;CHAR(10)&amp;$CD$24&amp;AJ1533&amp;$CE$24&amp;CHAR(10)&amp;$CD$25&amp;AK1533&amp;$CE$25&amp;CHAR(10),"")</f>
        <v/>
      </c>
      <c r="BK1533" s="18" t="str">
        <f>IF(LEN(J1533)&gt;0,INDEX($BH$2:$BH$100000,MATCH(J1533,VBAsheet!$H$2:$H$100000,0))&amp;CHAR(10),"")&amp;IF(LEN(K1533)&gt;0,INDEX($BH$2:$BH$100000,MATCH(K1533,VBAsheet!$H$2:$H$100000,0))&amp;CHAR(10),"")&amp;IF(LEN(L1533)&gt;0,INDEX($BH$2:$BH$100000,MATCH(L1533,VBAsheet!$H$2:$H$100000,0))&amp;CHAR(10),"")&amp;IF(LEN(M1533)&gt;0,INDEX($BH$2:$BH$100000,MATCH(M1533,VBAsheet!$H$2:$H$100000,0))&amp;CHAR(10),"")</f>
        <v/>
      </c>
      <c r="BM1533" s="94" t="str">
        <f t="shared" si="878"/>
        <v/>
      </c>
      <c r="BN1533" s="95" t="str">
        <f t="shared" si="866"/>
        <v/>
      </c>
      <c r="BP1533" s="18" t="str">
        <f t="shared" si="867"/>
        <v/>
      </c>
      <c r="BR1533" s="81" t="str">
        <f t="shared" si="877"/>
        <v/>
      </c>
      <c r="BU1533" s="138" t="str">
        <f t="shared" si="868"/>
        <v/>
      </c>
      <c r="BV1533" s="3" t="str">
        <f t="shared" si="869"/>
        <v/>
      </c>
      <c r="BW1533" s="3" t="str">
        <f t="shared" si="870"/>
        <v/>
      </c>
      <c r="BX1533" s="144" t="str">
        <f t="shared" si="871"/>
        <v/>
      </c>
      <c r="BY1533" s="18" t="str">
        <f t="shared" si="872"/>
        <v/>
      </c>
      <c r="BZ1533" s="18" t="str">
        <f t="shared" si="873"/>
        <v/>
      </c>
      <c r="CA1533" s="19" t="str">
        <f t="shared" si="874"/>
        <v/>
      </c>
    </row>
    <row r="1534" spans="4:79" x14ac:dyDescent="0.45">
      <c r="D1534" s="164" t="str">
        <f t="shared" si="875"/>
        <v/>
      </c>
      <c r="I1534" s="9" t="str">
        <f t="shared" si="848"/>
        <v/>
      </c>
      <c r="J1534" s="173" t="str">
        <f t="shared" si="849"/>
        <v/>
      </c>
      <c r="K1534" s="13"/>
      <c r="L1534" s="13"/>
      <c r="M1534" s="13"/>
      <c r="N1534" s="178" t="str">
        <f t="shared" si="850"/>
        <v/>
      </c>
      <c r="O1534" s="181" t="str">
        <f t="shared" si="851"/>
        <v/>
      </c>
      <c r="P1534" s="8" t="str">
        <f t="shared" si="852"/>
        <v/>
      </c>
      <c r="Q1534" s="8" t="str">
        <f t="shared" si="853"/>
        <v/>
      </c>
      <c r="R1534" s="8" t="str">
        <f t="shared" si="854"/>
        <v/>
      </c>
      <c r="S1534" s="8" t="str">
        <f t="shared" si="855"/>
        <v/>
      </c>
      <c r="T1534" s="8" t="str">
        <f t="shared" si="856"/>
        <v/>
      </c>
      <c r="U1534" s="8" t="str">
        <f t="shared" si="857"/>
        <v/>
      </c>
      <c r="V1534" s="16" t="str">
        <f t="shared" si="858"/>
        <v/>
      </c>
      <c r="W1534" s="129" t="str">
        <f t="shared" si="859"/>
        <v/>
      </c>
      <c r="X1534" s="8" t="str">
        <f t="shared" si="860"/>
        <v/>
      </c>
      <c r="Y1534" s="8" t="str">
        <f t="shared" si="861"/>
        <v/>
      </c>
      <c r="AQ1534" s="6" t="str">
        <f t="shared" si="862"/>
        <v/>
      </c>
      <c r="AR1534" s="128" t="str">
        <f t="shared" si="863"/>
        <v/>
      </c>
      <c r="AS1534" s="128" t="str">
        <f t="shared" si="864"/>
        <v/>
      </c>
      <c r="AT1534" s="139" t="str">
        <f t="shared" si="876"/>
        <v/>
      </c>
      <c r="BH1534" s="127" t="str">
        <f>IF(LEN(VBAsheet!H1534)&gt;0,$CD$4&amp;CHAR(10)&amp;$CD$5&amp;CHAR(10)&amp;$CD$6&amp;IF(VBAsheet!I1534="N",1,0)&amp;$CE$6&amp;CHAR(10)&amp;$CD$7&amp;CHAR(10)&amp;$CD$8&amp;VBAsheet!H1534&amp;$CE$8&amp;CHAR(10)&amp;$CD$9&amp;VBAsheet!K1534&amp;$CE$9&amp;CHAR(10)&amp;$CD$10&amp;VBAsheet!J1534-1&amp;$CE$10&amp;CHAR(10)&amp;$CD$11,"")</f>
        <v/>
      </c>
      <c r="BI1534"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34" s="18" t="str">
        <f>IF(LEN(X1534)&gt;0,$CD$23&amp;INDEX($CH$3:CH1537,MATCH(W1534,$CG$3:CG1537,0))&amp;$CE$23&amp;CHAR(10)&amp;$CD$24&amp;X1534&amp;$CE$24&amp;CHAR(10)&amp;$CD$25&amp;Y1534&amp;$CE$25&amp;CHAR(10),"")&amp;IF(LEN(AA1534)&gt;0,$CD$23&amp;INDEX($CH$3:CH1537,MATCH(Z1534,$CG$3:CG1537,0))&amp;$CE$23&amp;CHAR(10)&amp;$CD$24&amp;AA1534&amp;$CE$24&amp;CHAR(10)&amp;$CD$25&amp;AB1534&amp;$CE$25&amp;CHAR(10),"")&amp;IF(LEN(AD1534)&gt;0,$CD$23&amp;INDEX($CH$3:CH1537,MATCH(AC1534,$CG$3:CG1537,0))&amp;$CE$23&amp;CHAR(10)&amp;$CD$24&amp;AD1534&amp;$CE$24&amp;CHAR(10)&amp;$CD$25&amp;AE1534&amp;$CE$25&amp;CHAR(10),"")&amp;IF(LEN(AG1534)&gt;0,$CD$23&amp;INDEX($CH$3:CH1537,MATCH(AF1534,$CG$3:CG1537,0))&amp;$CE$23&amp;CHAR(10)&amp;$CD$24&amp;AG1534&amp;$CE$24&amp;CHAR(10)&amp;$CD$25&amp;AH1534&amp;$CE$25&amp;CHAR(10),"")&amp;IF(LEN(AJ1534)&gt;0,$CD$23&amp;INDEX($CH$3:CH1537,MATCH(AI1534,$CG$3:CG1537,0))&amp;$CE$23&amp;CHAR(10)&amp;$CD$24&amp;AJ1534&amp;$CE$24&amp;CHAR(10)&amp;$CD$25&amp;AK1534&amp;$CE$25&amp;CHAR(10),"")</f>
        <v/>
      </c>
      <c r="BK1534" s="18" t="str">
        <f>IF(LEN(J1534)&gt;0,INDEX($BH$2:$BH$100000,MATCH(J1534,VBAsheet!$H$2:$H$100000,0))&amp;CHAR(10),"")&amp;IF(LEN(K1534)&gt;0,INDEX($BH$2:$BH$100000,MATCH(K1534,VBAsheet!$H$2:$H$100000,0))&amp;CHAR(10),"")&amp;IF(LEN(L1534)&gt;0,INDEX($BH$2:$BH$100000,MATCH(L1534,VBAsheet!$H$2:$H$100000,0))&amp;CHAR(10),"")&amp;IF(LEN(M1534)&gt;0,INDEX($BH$2:$BH$100000,MATCH(M1534,VBAsheet!$H$2:$H$100000,0))&amp;CHAR(10),"")</f>
        <v/>
      </c>
      <c r="BM1534" s="94" t="str">
        <f t="shared" si="878"/>
        <v/>
      </c>
      <c r="BN1534" s="95" t="str">
        <f t="shared" si="866"/>
        <v/>
      </c>
      <c r="BP1534" s="18" t="str">
        <f t="shared" si="867"/>
        <v/>
      </c>
      <c r="BR1534" s="81" t="str">
        <f t="shared" si="877"/>
        <v/>
      </c>
      <c r="BU1534" s="138" t="str">
        <f t="shared" si="868"/>
        <v/>
      </c>
      <c r="BV1534" s="3" t="str">
        <f t="shared" si="869"/>
        <v/>
      </c>
      <c r="BW1534" s="3" t="str">
        <f t="shared" si="870"/>
        <v/>
      </c>
      <c r="BX1534" s="144" t="str">
        <f t="shared" si="871"/>
        <v/>
      </c>
      <c r="BY1534" s="18" t="str">
        <f t="shared" si="872"/>
        <v/>
      </c>
      <c r="BZ1534" s="18" t="str">
        <f t="shared" si="873"/>
        <v/>
      </c>
      <c r="CA1534" s="19" t="str">
        <f t="shared" si="874"/>
        <v/>
      </c>
    </row>
    <row r="1535" spans="4:79" x14ac:dyDescent="0.45">
      <c r="D1535" s="164" t="str">
        <f t="shared" si="875"/>
        <v/>
      </c>
      <c r="I1535" s="9" t="str">
        <f t="shared" si="848"/>
        <v/>
      </c>
      <c r="J1535" s="173" t="str">
        <f t="shared" si="849"/>
        <v/>
      </c>
      <c r="K1535" s="13"/>
      <c r="L1535" s="13"/>
      <c r="M1535" s="13"/>
      <c r="N1535" s="178" t="str">
        <f t="shared" si="850"/>
        <v/>
      </c>
      <c r="O1535" s="181" t="str">
        <f t="shared" si="851"/>
        <v/>
      </c>
      <c r="P1535" s="8" t="str">
        <f t="shared" si="852"/>
        <v/>
      </c>
      <c r="Q1535" s="8" t="str">
        <f t="shared" si="853"/>
        <v/>
      </c>
      <c r="R1535" s="8" t="str">
        <f t="shared" si="854"/>
        <v/>
      </c>
      <c r="S1535" s="8" t="str">
        <f t="shared" si="855"/>
        <v/>
      </c>
      <c r="T1535" s="8" t="str">
        <f t="shared" si="856"/>
        <v/>
      </c>
      <c r="U1535" s="8" t="str">
        <f t="shared" si="857"/>
        <v/>
      </c>
      <c r="V1535" s="16" t="str">
        <f t="shared" si="858"/>
        <v/>
      </c>
      <c r="W1535" s="129" t="str">
        <f t="shared" si="859"/>
        <v/>
      </c>
      <c r="X1535" s="8" t="str">
        <f t="shared" si="860"/>
        <v/>
      </c>
      <c r="Y1535" s="8" t="str">
        <f t="shared" si="861"/>
        <v/>
      </c>
      <c r="AQ1535" s="6" t="str">
        <f t="shared" si="862"/>
        <v/>
      </c>
      <c r="AR1535" s="128" t="str">
        <f t="shared" si="863"/>
        <v/>
      </c>
      <c r="AS1535" s="128" t="str">
        <f t="shared" si="864"/>
        <v/>
      </c>
      <c r="AT1535" s="139" t="str">
        <f t="shared" si="876"/>
        <v/>
      </c>
      <c r="BH1535" s="127" t="str">
        <f>IF(LEN(VBAsheet!H1535)&gt;0,$CD$4&amp;CHAR(10)&amp;$CD$5&amp;CHAR(10)&amp;$CD$6&amp;IF(VBAsheet!I1535="N",1,0)&amp;$CE$6&amp;CHAR(10)&amp;$CD$7&amp;CHAR(10)&amp;$CD$8&amp;VBAsheet!H1535&amp;$CE$8&amp;CHAR(10)&amp;$CD$9&amp;VBAsheet!K1535&amp;$CE$9&amp;CHAR(10)&amp;$CD$10&amp;VBAsheet!J1535-1&amp;$CE$10&amp;CHAR(10)&amp;$CD$11,"")</f>
        <v/>
      </c>
      <c r="BI1535"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35" s="18" t="str">
        <f>IF(LEN(X1535)&gt;0,$CD$23&amp;INDEX($CH$3:CH1538,MATCH(W1535,$CG$3:CG1538,0))&amp;$CE$23&amp;CHAR(10)&amp;$CD$24&amp;X1535&amp;$CE$24&amp;CHAR(10)&amp;$CD$25&amp;Y1535&amp;$CE$25&amp;CHAR(10),"")&amp;IF(LEN(AA1535)&gt;0,$CD$23&amp;INDEX($CH$3:CH1538,MATCH(Z1535,$CG$3:CG1538,0))&amp;$CE$23&amp;CHAR(10)&amp;$CD$24&amp;AA1535&amp;$CE$24&amp;CHAR(10)&amp;$CD$25&amp;AB1535&amp;$CE$25&amp;CHAR(10),"")&amp;IF(LEN(AD1535)&gt;0,$CD$23&amp;INDEX($CH$3:CH1538,MATCH(AC1535,$CG$3:CG1538,0))&amp;$CE$23&amp;CHAR(10)&amp;$CD$24&amp;AD1535&amp;$CE$24&amp;CHAR(10)&amp;$CD$25&amp;AE1535&amp;$CE$25&amp;CHAR(10),"")&amp;IF(LEN(AG1535)&gt;0,$CD$23&amp;INDEX($CH$3:CH1538,MATCH(AF1535,$CG$3:CG1538,0))&amp;$CE$23&amp;CHAR(10)&amp;$CD$24&amp;AG1535&amp;$CE$24&amp;CHAR(10)&amp;$CD$25&amp;AH1535&amp;$CE$25&amp;CHAR(10),"")&amp;IF(LEN(AJ1535)&gt;0,$CD$23&amp;INDEX($CH$3:CH1538,MATCH(AI1535,$CG$3:CG1538,0))&amp;$CE$23&amp;CHAR(10)&amp;$CD$24&amp;AJ1535&amp;$CE$24&amp;CHAR(10)&amp;$CD$25&amp;AK1535&amp;$CE$25&amp;CHAR(10),"")</f>
        <v/>
      </c>
      <c r="BK1535" s="18" t="str">
        <f>IF(LEN(J1535)&gt;0,INDEX($BH$2:$BH$100000,MATCH(J1535,VBAsheet!$H$2:$H$100000,0))&amp;CHAR(10),"")&amp;IF(LEN(K1535)&gt;0,INDEX($BH$2:$BH$100000,MATCH(K1535,VBAsheet!$H$2:$H$100000,0))&amp;CHAR(10),"")&amp;IF(LEN(L1535)&gt;0,INDEX($BH$2:$BH$100000,MATCH(L1535,VBAsheet!$H$2:$H$100000,0))&amp;CHAR(10),"")&amp;IF(LEN(M1535)&gt;0,INDEX($BH$2:$BH$100000,MATCH(M1535,VBAsheet!$H$2:$H$100000,0))&amp;CHAR(10),"")</f>
        <v/>
      </c>
      <c r="BM1535" s="94" t="str">
        <f t="shared" si="878"/>
        <v/>
      </c>
      <c r="BN1535" s="95" t="str">
        <f t="shared" si="866"/>
        <v/>
      </c>
      <c r="BP1535" s="18" t="str">
        <f t="shared" si="867"/>
        <v/>
      </c>
      <c r="BR1535" s="81" t="str">
        <f t="shared" si="877"/>
        <v/>
      </c>
      <c r="BU1535" s="138" t="str">
        <f t="shared" si="868"/>
        <v/>
      </c>
      <c r="BV1535" s="3" t="str">
        <f t="shared" si="869"/>
        <v/>
      </c>
      <c r="BW1535" s="3" t="str">
        <f t="shared" si="870"/>
        <v/>
      </c>
      <c r="BX1535" s="144" t="str">
        <f t="shared" si="871"/>
        <v/>
      </c>
      <c r="BY1535" s="18" t="str">
        <f t="shared" si="872"/>
        <v/>
      </c>
      <c r="BZ1535" s="18" t="str">
        <f t="shared" si="873"/>
        <v/>
      </c>
      <c r="CA1535" s="19" t="str">
        <f t="shared" si="874"/>
        <v/>
      </c>
    </row>
    <row r="1536" spans="4:79" x14ac:dyDescent="0.45">
      <c r="D1536" s="164" t="str">
        <f t="shared" si="875"/>
        <v/>
      </c>
      <c r="I1536" s="9" t="str">
        <f t="shared" si="848"/>
        <v/>
      </c>
      <c r="J1536" s="173" t="str">
        <f t="shared" si="849"/>
        <v/>
      </c>
      <c r="K1536" s="13"/>
      <c r="L1536" s="13"/>
      <c r="M1536" s="13"/>
      <c r="N1536" s="178" t="str">
        <f t="shared" si="850"/>
        <v/>
      </c>
      <c r="O1536" s="181" t="str">
        <f t="shared" si="851"/>
        <v/>
      </c>
      <c r="P1536" s="8" t="str">
        <f t="shared" si="852"/>
        <v/>
      </c>
      <c r="Q1536" s="8" t="str">
        <f t="shared" si="853"/>
        <v/>
      </c>
      <c r="R1536" s="8" t="str">
        <f t="shared" si="854"/>
        <v/>
      </c>
      <c r="S1536" s="8" t="str">
        <f t="shared" si="855"/>
        <v/>
      </c>
      <c r="T1536" s="8" t="str">
        <f t="shared" si="856"/>
        <v/>
      </c>
      <c r="U1536" s="8" t="str">
        <f t="shared" si="857"/>
        <v/>
      </c>
      <c r="V1536" s="16" t="str">
        <f t="shared" si="858"/>
        <v/>
      </c>
      <c r="W1536" s="129" t="str">
        <f t="shared" si="859"/>
        <v/>
      </c>
      <c r="X1536" s="8" t="str">
        <f t="shared" si="860"/>
        <v/>
      </c>
      <c r="Y1536" s="8" t="str">
        <f t="shared" si="861"/>
        <v/>
      </c>
      <c r="AQ1536" s="6" t="str">
        <f t="shared" si="862"/>
        <v/>
      </c>
      <c r="AR1536" s="128" t="str">
        <f t="shared" si="863"/>
        <v/>
      </c>
      <c r="AS1536" s="128" t="str">
        <f t="shared" si="864"/>
        <v/>
      </c>
      <c r="AT1536" s="139" t="str">
        <f t="shared" si="876"/>
        <v/>
      </c>
      <c r="BH1536" s="127" t="str">
        <f>IF(LEN(VBAsheet!H1536)&gt;0,$CD$4&amp;CHAR(10)&amp;$CD$5&amp;CHAR(10)&amp;$CD$6&amp;IF(VBAsheet!I1536="N",1,0)&amp;$CE$6&amp;CHAR(10)&amp;$CD$7&amp;CHAR(10)&amp;$CD$8&amp;VBAsheet!H1536&amp;$CE$8&amp;CHAR(10)&amp;$CD$9&amp;VBAsheet!K1536&amp;$CE$9&amp;CHAR(10)&amp;$CD$10&amp;VBAsheet!J1536-1&amp;$CE$10&amp;CHAR(10)&amp;$CD$11,"")</f>
        <v/>
      </c>
      <c r="BI1536"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36" s="18" t="str">
        <f>IF(LEN(X1536)&gt;0,$CD$23&amp;INDEX($CH$3:CH1539,MATCH(W1536,$CG$3:CG1539,0))&amp;$CE$23&amp;CHAR(10)&amp;$CD$24&amp;X1536&amp;$CE$24&amp;CHAR(10)&amp;$CD$25&amp;Y1536&amp;$CE$25&amp;CHAR(10),"")&amp;IF(LEN(AA1536)&gt;0,$CD$23&amp;INDEX($CH$3:CH1539,MATCH(Z1536,$CG$3:CG1539,0))&amp;$CE$23&amp;CHAR(10)&amp;$CD$24&amp;AA1536&amp;$CE$24&amp;CHAR(10)&amp;$CD$25&amp;AB1536&amp;$CE$25&amp;CHAR(10),"")&amp;IF(LEN(AD1536)&gt;0,$CD$23&amp;INDEX($CH$3:CH1539,MATCH(AC1536,$CG$3:CG1539,0))&amp;$CE$23&amp;CHAR(10)&amp;$CD$24&amp;AD1536&amp;$CE$24&amp;CHAR(10)&amp;$CD$25&amp;AE1536&amp;$CE$25&amp;CHAR(10),"")&amp;IF(LEN(AG1536)&gt;0,$CD$23&amp;INDEX($CH$3:CH1539,MATCH(AF1536,$CG$3:CG1539,0))&amp;$CE$23&amp;CHAR(10)&amp;$CD$24&amp;AG1536&amp;$CE$24&amp;CHAR(10)&amp;$CD$25&amp;AH1536&amp;$CE$25&amp;CHAR(10),"")&amp;IF(LEN(AJ1536)&gt;0,$CD$23&amp;INDEX($CH$3:CH1539,MATCH(AI1536,$CG$3:CG1539,0))&amp;$CE$23&amp;CHAR(10)&amp;$CD$24&amp;AJ1536&amp;$CE$24&amp;CHAR(10)&amp;$CD$25&amp;AK1536&amp;$CE$25&amp;CHAR(10),"")</f>
        <v/>
      </c>
      <c r="BK1536" s="18" t="str">
        <f>IF(LEN(J1536)&gt;0,INDEX($BH$2:$BH$100000,MATCH(J1536,VBAsheet!$H$2:$H$100000,0))&amp;CHAR(10),"")&amp;IF(LEN(K1536)&gt;0,INDEX($BH$2:$BH$100000,MATCH(K1536,VBAsheet!$H$2:$H$100000,0))&amp;CHAR(10),"")&amp;IF(LEN(L1536)&gt;0,INDEX($BH$2:$BH$100000,MATCH(L1536,VBAsheet!$H$2:$H$100000,0))&amp;CHAR(10),"")&amp;IF(LEN(M1536)&gt;0,INDEX($BH$2:$BH$100000,MATCH(M1536,VBAsheet!$H$2:$H$100000,0))&amp;CHAR(10),"")</f>
        <v/>
      </c>
      <c r="BM1536" s="94" t="str">
        <f t="shared" si="878"/>
        <v/>
      </c>
      <c r="BN1536" s="95" t="str">
        <f t="shared" si="866"/>
        <v/>
      </c>
      <c r="BP1536" s="18" t="str">
        <f t="shared" si="867"/>
        <v/>
      </c>
      <c r="BR1536" s="81" t="str">
        <f t="shared" si="877"/>
        <v/>
      </c>
      <c r="BU1536" s="138" t="str">
        <f t="shared" si="868"/>
        <v/>
      </c>
      <c r="BV1536" s="3" t="str">
        <f t="shared" si="869"/>
        <v/>
      </c>
      <c r="BW1536" s="3" t="str">
        <f t="shared" si="870"/>
        <v/>
      </c>
      <c r="BX1536" s="144" t="str">
        <f t="shared" si="871"/>
        <v/>
      </c>
      <c r="BY1536" s="18" t="str">
        <f t="shared" si="872"/>
        <v/>
      </c>
      <c r="BZ1536" s="18" t="str">
        <f t="shared" si="873"/>
        <v/>
      </c>
      <c r="CA1536" s="19" t="str">
        <f t="shared" si="874"/>
        <v/>
      </c>
    </row>
    <row r="1537" spans="4:79" x14ac:dyDescent="0.45">
      <c r="D1537" s="164" t="str">
        <f t="shared" si="875"/>
        <v/>
      </c>
      <c r="I1537" s="9" t="str">
        <f t="shared" si="848"/>
        <v/>
      </c>
      <c r="J1537" s="173" t="str">
        <f t="shared" si="849"/>
        <v/>
      </c>
      <c r="K1537" s="13"/>
      <c r="L1537" s="13"/>
      <c r="M1537" s="13"/>
      <c r="N1537" s="178" t="str">
        <f t="shared" si="850"/>
        <v/>
      </c>
      <c r="O1537" s="181" t="str">
        <f t="shared" si="851"/>
        <v/>
      </c>
      <c r="P1537" s="8" t="str">
        <f t="shared" si="852"/>
        <v/>
      </c>
      <c r="Q1537" s="8" t="str">
        <f t="shared" si="853"/>
        <v/>
      </c>
      <c r="R1537" s="8" t="str">
        <f t="shared" si="854"/>
        <v/>
      </c>
      <c r="S1537" s="8" t="str">
        <f t="shared" si="855"/>
        <v/>
      </c>
      <c r="T1537" s="8" t="str">
        <f t="shared" si="856"/>
        <v/>
      </c>
      <c r="U1537" s="8" t="str">
        <f t="shared" si="857"/>
        <v/>
      </c>
      <c r="V1537" s="16" t="str">
        <f t="shared" si="858"/>
        <v/>
      </c>
      <c r="W1537" s="129" t="str">
        <f t="shared" si="859"/>
        <v/>
      </c>
      <c r="X1537" s="8" t="str">
        <f t="shared" si="860"/>
        <v/>
      </c>
      <c r="Y1537" s="8" t="str">
        <f t="shared" si="861"/>
        <v/>
      </c>
      <c r="AQ1537" s="6" t="str">
        <f t="shared" si="862"/>
        <v/>
      </c>
      <c r="AR1537" s="128" t="str">
        <f t="shared" si="863"/>
        <v/>
      </c>
      <c r="AS1537" s="128" t="str">
        <f t="shared" si="864"/>
        <v/>
      </c>
      <c r="AT1537" s="139" t="str">
        <f t="shared" si="876"/>
        <v/>
      </c>
      <c r="BH1537" s="127" t="str">
        <f>IF(LEN(VBAsheet!H1537)&gt;0,$CD$4&amp;CHAR(10)&amp;$CD$5&amp;CHAR(10)&amp;$CD$6&amp;IF(VBAsheet!I1537="N",1,0)&amp;$CE$6&amp;CHAR(10)&amp;$CD$7&amp;CHAR(10)&amp;$CD$8&amp;VBAsheet!H1537&amp;$CE$8&amp;CHAR(10)&amp;$CD$9&amp;VBAsheet!K1537&amp;$CE$9&amp;CHAR(10)&amp;$CD$10&amp;VBAsheet!J1537-1&amp;$CE$10&amp;CHAR(10)&amp;$CD$11,"")</f>
        <v/>
      </c>
      <c r="BI1537" s="18" t="str">
        <f t="shared" si="865"/>
        <v xml:space="preserve">                        &lt;int name="channel" value=""/&gt;
                        &lt;float name="velocityFact" value=""/&gt;
                        &lt;float name="lengthFact" value=""/&gt;
                        &lt;int name="minVelocity" value=""/&gt;
                        &lt;int name="maxVelocity" value=""/&gt;
                        &lt;int name="transpose" value=""/&gt;
                        &lt;int name="minPitch" value=""/&gt;
                        &lt;int name="maxPitch" value=""/&gt;
</v>
      </c>
      <c r="BJ1537" s="18" t="str">
        <f>IF(LEN(X1537)&gt;0,$CD$23&amp;INDEX($CH$3:CH1540,MATCH(W1537,$CG$3:CG1540,0))&amp;$CE$23&amp;CHAR(10)&amp;$CD$24&amp;X1537&amp;$CE$24&amp;CHAR(10)&amp;$CD$25&amp;Y1537&amp;$CE$25&amp;CHAR(10),"")&amp;IF(LEN(AA1537)&gt;0,$CD$23&amp;INDEX($CH$3:CH1540,MATCH(Z1537,$CG$3:CG1540,0))&amp;$CE$23&amp;CHAR(10)&amp;$CD$24&amp;AA1537&amp;$CE$24&amp;CHAR(10)&amp;$CD$25&amp;AB1537&amp;$CE$25&amp;CHAR(10),"")&amp;IF(LEN(AD1537)&gt;0,$CD$23&amp;INDEX($CH$3:CH1540,MATCH(AC1537,$CG$3:CG1540,0))&amp;$CE$23&amp;CHAR(10)&amp;$CD$24&amp;AD1537&amp;$CE$24&amp;CHAR(10)&amp;$CD$25&amp;AE1537&amp;$CE$25&amp;CHAR(10),"")&amp;IF(LEN(AG1537)&gt;0,$CD$23&amp;INDEX($CH$3:CH1540,MATCH(AF1537,$CG$3:CG1540,0))&amp;$CE$23&amp;CHAR(10)&amp;$CD$24&amp;AG1537&amp;$CE$24&amp;CHAR(10)&amp;$CD$25&amp;AH1537&amp;$CE$25&amp;CHAR(10),"")&amp;IF(LEN(AJ1537)&gt;0,$CD$23&amp;INDEX($CH$3:CH1540,MATCH(AI1537,$CG$3:CG1540,0))&amp;$CE$23&amp;CHAR(10)&amp;$CD$24&amp;AJ1537&amp;$CE$24&amp;CHAR(10)&amp;$CD$25&amp;AK1537&amp;$CE$25&amp;CHAR(10),"")</f>
        <v/>
      </c>
      <c r="BK1537" s="18" t="str">
        <f>IF(LEN(J1537)&gt;0,INDEX($BH$2:$BH$100000,MATCH(J1537,VBAsheet!$H$2:$H$100000,0))&amp;CHAR(10),"")&amp;IF(LEN(K1537)&gt;0,INDEX($BH$2:$BH$100000,MATCH(K1537,VBAsheet!$H$2:$H$100000,0))&amp;CHAR(10),"")&amp;IF(LEN(L1537)&gt;0,INDEX($BH$2:$BH$100000,MATCH(L1537,VBAsheet!$H$2:$H$100000,0))&amp;CHAR(10),"")&amp;IF(LEN(M1537)&gt;0,INDEX($BH$2:$BH$100000,MATCH(M1537,VBAsheet!$H$2:$H$100000,0))&amp;CHAR(10),"")</f>
        <v/>
      </c>
      <c r="BM1537" s="94" t="str">
        <f t="shared" si="878"/>
        <v/>
      </c>
      <c r="BN1537" s="95" t="str">
        <f t="shared" si="866"/>
        <v/>
      </c>
      <c r="BP1537" s="18" t="str">
        <f t="shared" si="867"/>
        <v/>
      </c>
      <c r="BR1537" s="81" t="str">
        <f t="shared" si="877"/>
        <v/>
      </c>
      <c r="BU1537" s="138" t="str">
        <f t="shared" si="868"/>
        <v/>
      </c>
      <c r="BV1537" s="3" t="str">
        <f t="shared" si="869"/>
        <v/>
      </c>
      <c r="BW1537" s="3" t="str">
        <f t="shared" si="870"/>
        <v/>
      </c>
      <c r="BX1537" s="144" t="str">
        <f t="shared" si="871"/>
        <v/>
      </c>
      <c r="BY1537" s="18" t="str">
        <f t="shared" si="872"/>
        <v/>
      </c>
      <c r="BZ1537" s="18" t="str">
        <f t="shared" si="873"/>
        <v/>
      </c>
      <c r="CA1537" s="19" t="str">
        <f t="shared" si="874"/>
        <v/>
      </c>
    </row>
    <row r="1538" spans="4:79" x14ac:dyDescent="0.45">
      <c r="D1538" s="164" t="str">
        <f t="shared" si="875"/>
        <v/>
      </c>
      <c r="I1538" s="9" t="str">
        <f t="shared" ref="I1538:I1601" si="879">IF(LEN(F1538)&gt;0,"---","")</f>
        <v/>
      </c>
      <c r="J1538" s="173" t="str">
        <f t="shared" ref="J1538:J1601" si="880">IF(LEN(F1538)&gt;0,F1538,"")</f>
        <v/>
      </c>
      <c r="K1538" s="13"/>
      <c r="L1538" s="13"/>
      <c r="M1538" s="13"/>
      <c r="N1538" s="178" t="str">
        <f t="shared" ref="N1538:N1601" si="881">IF(LEN(F1538)&gt;0,"---","")</f>
        <v/>
      </c>
      <c r="O1538" s="181" t="str">
        <f t="shared" ref="O1538:O1601" si="882">IF(LEN(F1538)&gt;0,0,"")</f>
        <v/>
      </c>
      <c r="P1538" s="8" t="str">
        <f t="shared" ref="P1538:P1601" si="883">IF(LEN(F1538)&gt;0,1,"")</f>
        <v/>
      </c>
      <c r="Q1538" s="8" t="str">
        <f t="shared" ref="Q1538:Q1601" si="884">IF(LEN(F1538)&gt;0,0,"")</f>
        <v/>
      </c>
      <c r="R1538" s="8" t="str">
        <f t="shared" ref="R1538:R1601" si="885">IF(LEN(F1538)&gt;0,1,"")</f>
        <v/>
      </c>
      <c r="S1538" s="8" t="str">
        <f t="shared" ref="S1538:S1601" si="886">IF(LEN(F1538)&gt;0,0,"")</f>
        <v/>
      </c>
      <c r="T1538" s="8" t="str">
        <f t="shared" ref="T1538:T1601" si="887">IF(LEN(F1538)&gt;0,127,"")</f>
        <v/>
      </c>
      <c r="U1538" s="8" t="str">
        <f t="shared" ref="U1538:U1601" si="888">IF(LEN(F1538)&gt;0,0,"")</f>
        <v/>
      </c>
      <c r="V1538" s="16" t="str">
        <f t="shared" ref="V1538:V1601" si="889">IF(LEN(F1538)&gt;0,127,"")</f>
        <v/>
      </c>
      <c r="W1538" s="129" t="str">
        <f t="shared" ref="W1538:W1601" si="890">IF(LEN(G1538)&gt;0,"Note-on","")</f>
        <v/>
      </c>
      <c r="X1538" s="8" t="str">
        <f t="shared" ref="X1538:X1601" si="891">IF(LEN(G1538)&gt;0,G1538,"")</f>
        <v/>
      </c>
      <c r="Y1538" s="8" t="str">
        <f t="shared" ref="Y1538:Y1601" si="892">IF(LEN(G1538)&gt;0,1,"")</f>
        <v/>
      </c>
      <c r="AQ1538" s="6" t="str">
        <f t="shared" ref="AQ1538:AQ1601" si="893">IFERROR(IF(SEARCH(CA1538,IFERROR(VLOOKUP(CA1538,$EH$2:$EH$400,1,TRUE),""))&gt;0,IFERROR(VLOOKUP(CA1538,$EH$2:$EH$400,1,TRUE),""),""),IF(LEN(CA1538)&gt;0,"note-whole",""))</f>
        <v/>
      </c>
      <c r="AR1538" s="128" t="str">
        <f t="shared" ref="AR1538:AR1601" si="894">IF(LEN(E1538)&gt;0,IF(AND(AS1538&lt;&gt;AS1537,LEN(AS1538)&gt;0),IF(ISTEXT(AR1537),1,IF(AS1538=127,IF(AR1537=63,"LIMIT HIT",AR1537+1),AR1537)),AR1537),"")</f>
        <v/>
      </c>
      <c r="AS1538" s="128" t="str">
        <f t="shared" ref="AS1538:AS1601" si="895">IF(LEN(E1538)&gt;0,IF(AND(BM1538&lt;&gt;BM1537,LEN(BM1538)&gt;0),IF(ISTEXT(AS1537),0,IF(AS1537=127,0,AS1537+1)),AS1537),"")</f>
        <v/>
      </c>
      <c r="AT1538" s="139" t="str">
        <f t="shared" si="876"/>
        <v/>
      </c>
      <c r="BH1538" s="127" t="str">
        <f>IF(LEN(VBAsheet!H1538)&gt;0,$CD$4&amp;CHAR(10)&amp;$CD$5&amp;CHAR(10)&amp;$CD$6&amp;IF(VBAsheet!I1538="N",1,0)&amp;$CE$6&amp;CHAR(10)&amp;$CD$7&amp;CHAR(10)&amp;$CD$8&amp;VBAsheet!H1538&amp;$CE$8&amp;CHAR(10)&amp;$CD$9&amp;VBAsheet!K1538&amp;$CE$9&amp;CHAR(10)&amp;$CD$10&amp;VBAsheet!J1538-1&amp;$CE$10&amp;CHAR(10)&amp;$CD$11,"")</f>
        <v/>
      </c>
      <c r="BI1538" s="18" t="str">
        <f t="shared" ref="BI1538:BI1601" si="896">$CD$14&amp;O1538&amp;$CE$14&amp;CHAR(10)&amp;$CD$15&amp;R1538&amp;$CE$15&amp;CHAR(10)&amp;$CD$16&amp;P1538&amp;$CE$16&amp;CHAR(10)&amp;$CD$17&amp;S1538&amp;$CE$17&amp;CHAR(10)&amp;$CD$18&amp;T1538&amp;$CE$18&amp;CHAR(10)&amp;$CD$19&amp;Q1538&amp;$CE$19&amp;CHAR(10)&amp;$CD$20&amp;U1538&amp;$CE$20&amp;CHAR(10)&amp;$CD$21&amp;V1538&amp;$CE$21&amp;CHAR(10)</f>
        <v xml:space="preserve">                        &lt;int name="channel" value=""/&gt;
                        &lt;float name="velocityFact" value=""/&gt;
                        &lt;float name="lengthFact" value=""/&gt;
                        &lt;int name="minVelocity" value=""/&gt;
                        &lt;int name="maxVelocity" value=""/&gt;
                        &lt;int name="transpose" value=""/&gt;
                        &lt;int name="minPitch" value=""/&gt;
                        &lt;int name="maxPitch" value=""/&gt;
</v>
      </c>
      <c r="BJ1538" s="18" t="str">
        <f>IF(LEN(X1538)&gt;0,$CD$23&amp;INDEX($CH$3:CH1541,MATCH(W1538,$CG$3:CG1541,0))&amp;$CE$23&amp;CHAR(10)&amp;$CD$24&amp;X1538&amp;$CE$24&amp;CHAR(10)&amp;$CD$25&amp;Y1538&amp;$CE$25&amp;CHAR(10),"")&amp;IF(LEN(AA1538)&gt;0,$CD$23&amp;INDEX($CH$3:CH1541,MATCH(Z1538,$CG$3:CG1541,0))&amp;$CE$23&amp;CHAR(10)&amp;$CD$24&amp;AA1538&amp;$CE$24&amp;CHAR(10)&amp;$CD$25&amp;AB1538&amp;$CE$25&amp;CHAR(10),"")&amp;IF(LEN(AD1538)&gt;0,$CD$23&amp;INDEX($CH$3:CH1541,MATCH(AC1538,$CG$3:CG1541,0))&amp;$CE$23&amp;CHAR(10)&amp;$CD$24&amp;AD1538&amp;$CE$24&amp;CHAR(10)&amp;$CD$25&amp;AE1538&amp;$CE$25&amp;CHAR(10),"")&amp;IF(LEN(AG1538)&gt;0,$CD$23&amp;INDEX($CH$3:CH1541,MATCH(AF1538,$CG$3:CG1541,0))&amp;$CE$23&amp;CHAR(10)&amp;$CD$24&amp;AG1538&amp;$CE$24&amp;CHAR(10)&amp;$CD$25&amp;AH1538&amp;$CE$25&amp;CHAR(10),"")&amp;IF(LEN(AJ1538)&gt;0,$CD$23&amp;INDEX($CH$3:CH1541,MATCH(AI1538,$CG$3:CG1541,0))&amp;$CE$23&amp;CHAR(10)&amp;$CD$24&amp;AJ1538&amp;$CE$24&amp;CHAR(10)&amp;$CD$25&amp;AK1538&amp;$CE$25&amp;CHAR(10),"")</f>
        <v/>
      </c>
      <c r="BK1538" s="18" t="str">
        <f>IF(LEN(J1538)&gt;0,INDEX($BH$2:$BH$100000,MATCH(J1538,VBAsheet!$H$2:$H$100000,0))&amp;CHAR(10),"")&amp;IF(LEN(K1538)&gt;0,INDEX($BH$2:$BH$100000,MATCH(K1538,VBAsheet!$H$2:$H$100000,0))&amp;CHAR(10),"")&amp;IF(LEN(L1538)&gt;0,INDEX($BH$2:$BH$100000,MATCH(L1538,VBAsheet!$H$2:$H$100000,0))&amp;CHAR(10),"")&amp;IF(LEN(M1538)&gt;0,INDEX($BH$2:$BH$100000,MATCH(M1538,VBAsheet!$H$2:$H$100000,0))&amp;CHAR(10),"")</f>
        <v/>
      </c>
      <c r="BM1538" s="94" t="str">
        <f t="shared" si="878"/>
        <v/>
      </c>
      <c r="BN1538" s="95" t="str">
        <f t="shared" ref="BN1538:BN1601" si="897">IF(LEN(E1538)&gt;0,IF(E1538=E1537,BN1537+1,1),"")</f>
        <v/>
      </c>
      <c r="BP1538" s="18" t="str">
        <f t="shared" ref="BP1538:BP1601" si="898">IF(LEN(E1538)&gt;0,IF(E1538&lt;&gt;E1537,$CD$2&amp;E1538&amp;$CE$2&amp;CHAR(10)&amp;$CD$3&amp;_xlfn.TEXTJOIN(CHAR(10),TRUE,$BH$2:$BH$1001)&amp;CHAR(10)&amp;$CD$12&amp;CHAR(10)&amp;IF(LEN(E1538)&gt;0,$CD$13&amp;IF(I1538="---",-1,I1538)&amp;$CE$13&amp;CHAR(10)&amp;BI1538&amp;$CD$22&amp;CHAR(10)&amp;BJ1538&amp;$CD$26&amp;CHAR(10)&amp;BI1538&amp;$CD$35&amp;X1538&amp;$CE$35&amp;CHAR(10)&amp;$CD$36&amp;CHAR(10)&amp;BK1538&amp;$CD$45&amp;F1538&amp;$CE$45&amp;CHAR(10)&amp;$CD$46&amp;IF(N1538="---",0,N1538)&amp;$CE$46,""),IF(LEN(E1538)&gt;0,$CD$13&amp;IF(I1538="---",-1,I1538)&amp;$CE$13&amp;CHAR(10)&amp;BI1538&amp;$CD$22&amp;CHAR(10)&amp;BJ1538&amp;$CD$26&amp;CHAR(10)&amp;BI1538&amp;$CD$35&amp;X1538&amp;$CE$35&amp;CHAR(10)&amp;$CD$36&amp;CHAR(10)&amp;BK1538&amp;$CD$45&amp;F1538&amp;$CE$45&amp;CHAR(10)&amp;$CD$46&amp;IF(N1538="---",0,N1538)&amp;$CE$46,""))&amp;IF(E1538=E1539,"",CHAR(10)&amp;$CD$47),"")</f>
        <v/>
      </c>
      <c r="BR1538" s="81" t="str">
        <f t="shared" si="877"/>
        <v/>
      </c>
      <c r="BU1538" s="138" t="str">
        <f t="shared" ref="BU1538:BU1601" si="899">IF(OR(W1538="Program",LEN(E1538)=0),"",IF(AND(LEN(W1538)&gt;0,LEN(X1538)&gt;0,LEN(Y1538)&gt;0),SUBSTITUTE(LOWER(SUBSTITUTE(LOWER(SUBSTITUTE(LOWER(W1538),"note-hold","note-hold:")),"note-on","note:")),"controller","cc:")&amp;X1538&amp;IF(LOWER(W1538)="note-hold","",","&amp;Y1538),""))</f>
        <v/>
      </c>
      <c r="BV1538" s="3" t="str">
        <f t="shared" ref="BV1538:BV1601" si="900">IF(OR(Z1538="Program",LEN(E1538)=0),"",IF(AND(LEN(Z1538)&gt;0,LEN(AA1538)&gt;0,LEN(AB1538)&gt;0),SUBSTITUTE(LOWER(SUBSTITUTE(LOWER(SUBSTITUTE(LOWER(Z1538),"note-hold","note-hold:")),"note-on","note:")),"controller","cc:")&amp;AA1538&amp;IF(LOWER(Z1538)="note-hold","",","&amp;AB1538),""))</f>
        <v/>
      </c>
      <c r="BW1538" s="3" t="str">
        <f t="shared" ref="BW1538:BW1601" si="901">IF(OR(AC1538="Program",LEN(E1538)=0),"",IF(AND(LEN(AC1538)&gt;0,LEN(AD1538)&gt;0,LEN(AE1538)&gt;0),SUBSTITUTE(LOWER(SUBSTITUTE(LOWER(SUBSTITUTE(LOWER(AC1538),"note-hold","note-hold:")),"note-on","note:")),"controller","cc:")&amp;AD1538&amp;IF(LOWER(AC1538)="note-hold","",","&amp;AE1538),""))</f>
        <v/>
      </c>
      <c r="BX1538" s="144" t="str">
        <f t="shared" ref="BX1538:BX1601" si="902">IF(LEN(BM1538)=0,"",$CO$4&amp;""""&amp;D1538&amp;""""&amp;$CP$4&amp;""""&amp;E1538&amp;""""&amp;$CQ$4&amp;CHAR(10)&amp;IF(LEN(AU1538)&gt;0,$CN$10&amp;""""&amp;AU1538&amp;""""&amp;CHAR(10),"")&amp;"Bank "&amp;AR1538&amp;" "&amp;AS1538&amp;" "&amp;BZ1538&amp;CHAR(10))</f>
        <v/>
      </c>
      <c r="BY1538" s="18" t="str">
        <f t="shared" ref="BY1538:BY1601" si="903">IF(LEN(E1538)=0,"",$CN$8&amp;IF(ISNUMBER(N1538),INDEX($EE$2:$EE$13,MATCH(N1538,$ED$2:$ED$13,0)),"default")&amp;$CO$8&amp;AQ1538&amp;IF(COUNTBLANK(J1538:M1538)=4,"",$CP$8&amp;IF(LEN(J1538)&gt;0,1,IF(LEN(K1538)&gt;0,2,IF(LEN(L1538)&gt;0,3,IF(LEN(M1538)&gt;0,4,"")))))&amp;IF(OR(COUNTBLANK(BU1538:BW1538)&lt;3,O1538&gt;0)," o=","")&amp;_xlfn.TEXTJOIN("/",TRUE,BU1538:BW1538)&amp;IF(AND(COUNTBLANK(BU1538:BW1538)&lt;3,O1538&gt;0),"/","")&amp;IF(O1538=0,"","@"&amp;O1538)&amp;CHAR(10)&amp;AT1538&amp;" "&amp;CA1538)</f>
        <v/>
      </c>
      <c r="BZ1538" s="18" t="str">
        <f t="shared" ref="BZ1538:BZ1601" si="904">IF(LEN(BM1538)&gt;0,((LEFT(D1538)&amp;MID(D1538,FIND("#",SUBSTITUTE(D1538&amp;"  "," ","#",1))+1,1)&amp;MID(D1538,FIND("#",SUBSTITUTE(D1538&amp;"  "," ","#",2))+1,1)))&amp;" - "&amp;BL1538,"")</f>
        <v/>
      </c>
      <c r="CA1538" s="19" t="str">
        <f t="shared" ref="CA1538:CA1601" si="905">IF(LEN(F1538)&gt;0,F1538,IF(LEN(J1538)&gt;0,J1538,IF(LEN(K1538)&gt;0,K1538,IF(LEN(L1538)&gt;0,L1538,IF(LEN(M1538)&gt;0,M1538,"")))))</f>
        <v/>
      </c>
    </row>
    <row r="1539" spans="4:79" x14ac:dyDescent="0.45">
      <c r="D1539" s="164" t="str">
        <f t="shared" ref="D1539:D1602" si="906">IF(LEN(F1539)&gt;0,"My Library","")</f>
        <v/>
      </c>
      <c r="I1539" s="9" t="str">
        <f t="shared" si="879"/>
        <v/>
      </c>
      <c r="J1539" s="173" t="str">
        <f t="shared" si="880"/>
        <v/>
      </c>
      <c r="K1539" s="13"/>
      <c r="L1539" s="13"/>
      <c r="M1539" s="13"/>
      <c r="N1539" s="178" t="str">
        <f t="shared" si="881"/>
        <v/>
      </c>
      <c r="O1539" s="181" t="str">
        <f t="shared" si="882"/>
        <v/>
      </c>
      <c r="P1539" s="8" t="str">
        <f t="shared" si="883"/>
        <v/>
      </c>
      <c r="Q1539" s="8" t="str">
        <f t="shared" si="884"/>
        <v/>
      </c>
      <c r="R1539" s="8" t="str">
        <f t="shared" si="885"/>
        <v/>
      </c>
      <c r="S1539" s="8" t="str">
        <f t="shared" si="886"/>
        <v/>
      </c>
      <c r="T1539" s="8" t="str">
        <f t="shared" si="887"/>
        <v/>
      </c>
      <c r="U1539" s="8" t="str">
        <f t="shared" si="888"/>
        <v/>
      </c>
      <c r="V1539" s="16" t="str">
        <f t="shared" si="889"/>
        <v/>
      </c>
      <c r="W1539" s="129" t="str">
        <f t="shared" si="890"/>
        <v/>
      </c>
      <c r="X1539" s="8" t="str">
        <f t="shared" si="891"/>
        <v/>
      </c>
      <c r="Y1539" s="8" t="str">
        <f t="shared" si="892"/>
        <v/>
      </c>
      <c r="AQ1539" s="6" t="str">
        <f t="shared" si="893"/>
        <v/>
      </c>
      <c r="AR1539" s="128" t="str">
        <f t="shared" si="894"/>
        <v/>
      </c>
      <c r="AS1539" s="128" t="str">
        <f t="shared" si="895"/>
        <v/>
      </c>
      <c r="AT1539" s="139" t="str">
        <f t="shared" ref="AT1539:AT1602" si="907">IF(LEN(F1539)&gt;0,IF(BN1539=128,"LIMIT HIT",BN1539-1),"")</f>
        <v/>
      </c>
      <c r="BH1539" s="127" t="str">
        <f>IF(LEN(VBAsheet!H1539)&gt;0,$CD$4&amp;CHAR(10)&amp;$CD$5&amp;CHAR(10)&amp;$CD$6&amp;IF(VBAsheet!I1539="N",1,0)&amp;$CE$6&amp;CHAR(10)&amp;$CD$7&amp;CHAR(10)&amp;$CD$8&amp;VBAsheet!H1539&amp;$CE$8&amp;CHAR(10)&amp;$CD$9&amp;VBAsheet!K1539&amp;$CE$9&amp;CHAR(10)&amp;$CD$10&amp;VBAsheet!J1539-1&amp;$CE$10&amp;CHAR(10)&amp;$CD$11,"")</f>
        <v/>
      </c>
      <c r="BI1539"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39" s="18" t="str">
        <f>IF(LEN(X1539)&gt;0,$CD$23&amp;INDEX($CH$3:CH1542,MATCH(W1539,$CG$3:CG1542,0))&amp;$CE$23&amp;CHAR(10)&amp;$CD$24&amp;X1539&amp;$CE$24&amp;CHAR(10)&amp;$CD$25&amp;Y1539&amp;$CE$25&amp;CHAR(10),"")&amp;IF(LEN(AA1539)&gt;0,$CD$23&amp;INDEX($CH$3:CH1542,MATCH(Z1539,$CG$3:CG1542,0))&amp;$CE$23&amp;CHAR(10)&amp;$CD$24&amp;AA1539&amp;$CE$24&amp;CHAR(10)&amp;$CD$25&amp;AB1539&amp;$CE$25&amp;CHAR(10),"")&amp;IF(LEN(AD1539)&gt;0,$CD$23&amp;INDEX($CH$3:CH1542,MATCH(AC1539,$CG$3:CG1542,0))&amp;$CE$23&amp;CHAR(10)&amp;$CD$24&amp;AD1539&amp;$CE$24&amp;CHAR(10)&amp;$CD$25&amp;AE1539&amp;$CE$25&amp;CHAR(10),"")&amp;IF(LEN(AG1539)&gt;0,$CD$23&amp;INDEX($CH$3:CH1542,MATCH(AF1539,$CG$3:CG1542,0))&amp;$CE$23&amp;CHAR(10)&amp;$CD$24&amp;AG1539&amp;$CE$24&amp;CHAR(10)&amp;$CD$25&amp;AH1539&amp;$CE$25&amp;CHAR(10),"")&amp;IF(LEN(AJ1539)&gt;0,$CD$23&amp;INDEX($CH$3:CH1542,MATCH(AI1539,$CG$3:CG1542,0))&amp;$CE$23&amp;CHAR(10)&amp;$CD$24&amp;AJ1539&amp;$CE$24&amp;CHAR(10)&amp;$CD$25&amp;AK1539&amp;$CE$25&amp;CHAR(10),"")</f>
        <v/>
      </c>
      <c r="BK1539" s="18" t="str">
        <f>IF(LEN(J1539)&gt;0,INDEX($BH$2:$BH$100000,MATCH(J1539,VBAsheet!$H$2:$H$100000,0))&amp;CHAR(10),"")&amp;IF(LEN(K1539)&gt;0,INDEX($BH$2:$BH$100000,MATCH(K1539,VBAsheet!$H$2:$H$100000,0))&amp;CHAR(10),"")&amp;IF(LEN(L1539)&gt;0,INDEX($BH$2:$BH$100000,MATCH(L1539,VBAsheet!$H$2:$H$100000,0))&amp;CHAR(10),"")&amp;IF(LEN(M1539)&gt;0,INDEX($BH$2:$BH$100000,MATCH(M1539,VBAsheet!$H$2:$H$100000,0))&amp;CHAR(10),"")</f>
        <v/>
      </c>
      <c r="BM1539" s="94" t="str">
        <f t="shared" si="878"/>
        <v/>
      </c>
      <c r="BN1539" s="95" t="str">
        <f t="shared" si="897"/>
        <v/>
      </c>
      <c r="BP1539" s="18" t="str">
        <f t="shared" si="898"/>
        <v/>
      </c>
      <c r="BR1539" s="81" t="str">
        <f t="shared" si="877"/>
        <v/>
      </c>
      <c r="BU1539" s="138" t="str">
        <f t="shared" si="899"/>
        <v/>
      </c>
      <c r="BV1539" s="3" t="str">
        <f t="shared" si="900"/>
        <v/>
      </c>
      <c r="BW1539" s="3" t="str">
        <f t="shared" si="901"/>
        <v/>
      </c>
      <c r="BX1539" s="144" t="str">
        <f t="shared" si="902"/>
        <v/>
      </c>
      <c r="BY1539" s="18" t="str">
        <f t="shared" si="903"/>
        <v/>
      </c>
      <c r="BZ1539" s="18" t="str">
        <f t="shared" si="904"/>
        <v/>
      </c>
      <c r="CA1539" s="19" t="str">
        <f t="shared" si="905"/>
        <v/>
      </c>
    </row>
    <row r="1540" spans="4:79" x14ac:dyDescent="0.45">
      <c r="D1540" s="164" t="str">
        <f t="shared" si="906"/>
        <v/>
      </c>
      <c r="I1540" s="9" t="str">
        <f t="shared" si="879"/>
        <v/>
      </c>
      <c r="J1540" s="173" t="str">
        <f t="shared" si="880"/>
        <v/>
      </c>
      <c r="K1540" s="13"/>
      <c r="L1540" s="13"/>
      <c r="M1540" s="13"/>
      <c r="N1540" s="178" t="str">
        <f t="shared" si="881"/>
        <v/>
      </c>
      <c r="O1540" s="181" t="str">
        <f t="shared" si="882"/>
        <v/>
      </c>
      <c r="P1540" s="8" t="str">
        <f t="shared" si="883"/>
        <v/>
      </c>
      <c r="Q1540" s="8" t="str">
        <f t="shared" si="884"/>
        <v/>
      </c>
      <c r="R1540" s="8" t="str">
        <f t="shared" si="885"/>
        <v/>
      </c>
      <c r="S1540" s="8" t="str">
        <f t="shared" si="886"/>
        <v/>
      </c>
      <c r="T1540" s="8" t="str">
        <f t="shared" si="887"/>
        <v/>
      </c>
      <c r="U1540" s="8" t="str">
        <f t="shared" si="888"/>
        <v/>
      </c>
      <c r="V1540" s="16" t="str">
        <f t="shared" si="889"/>
        <v/>
      </c>
      <c r="W1540" s="129" t="str">
        <f t="shared" si="890"/>
        <v/>
      </c>
      <c r="X1540" s="8" t="str">
        <f t="shared" si="891"/>
        <v/>
      </c>
      <c r="Y1540" s="8" t="str">
        <f t="shared" si="892"/>
        <v/>
      </c>
      <c r="AQ1540" s="6" t="str">
        <f t="shared" si="893"/>
        <v/>
      </c>
      <c r="AR1540" s="128" t="str">
        <f t="shared" si="894"/>
        <v/>
      </c>
      <c r="AS1540" s="128" t="str">
        <f t="shared" si="895"/>
        <v/>
      </c>
      <c r="AT1540" s="139" t="str">
        <f t="shared" si="907"/>
        <v/>
      </c>
      <c r="BH1540" s="127" t="str">
        <f>IF(LEN(VBAsheet!H1540)&gt;0,$CD$4&amp;CHAR(10)&amp;$CD$5&amp;CHAR(10)&amp;$CD$6&amp;IF(VBAsheet!I1540="N",1,0)&amp;$CE$6&amp;CHAR(10)&amp;$CD$7&amp;CHAR(10)&amp;$CD$8&amp;VBAsheet!H1540&amp;$CE$8&amp;CHAR(10)&amp;$CD$9&amp;VBAsheet!K1540&amp;$CE$9&amp;CHAR(10)&amp;$CD$10&amp;VBAsheet!J1540-1&amp;$CE$10&amp;CHAR(10)&amp;$CD$11,"")</f>
        <v/>
      </c>
      <c r="BI1540"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0" s="18" t="str">
        <f>IF(LEN(X1540)&gt;0,$CD$23&amp;INDEX($CH$3:CH1543,MATCH(W1540,$CG$3:CG1543,0))&amp;$CE$23&amp;CHAR(10)&amp;$CD$24&amp;X1540&amp;$CE$24&amp;CHAR(10)&amp;$CD$25&amp;Y1540&amp;$CE$25&amp;CHAR(10),"")&amp;IF(LEN(AA1540)&gt;0,$CD$23&amp;INDEX($CH$3:CH1543,MATCH(Z1540,$CG$3:CG1543,0))&amp;$CE$23&amp;CHAR(10)&amp;$CD$24&amp;AA1540&amp;$CE$24&amp;CHAR(10)&amp;$CD$25&amp;AB1540&amp;$CE$25&amp;CHAR(10),"")&amp;IF(LEN(AD1540)&gt;0,$CD$23&amp;INDEX($CH$3:CH1543,MATCH(AC1540,$CG$3:CG1543,0))&amp;$CE$23&amp;CHAR(10)&amp;$CD$24&amp;AD1540&amp;$CE$24&amp;CHAR(10)&amp;$CD$25&amp;AE1540&amp;$CE$25&amp;CHAR(10),"")&amp;IF(LEN(AG1540)&gt;0,$CD$23&amp;INDEX($CH$3:CH1543,MATCH(AF1540,$CG$3:CG1543,0))&amp;$CE$23&amp;CHAR(10)&amp;$CD$24&amp;AG1540&amp;$CE$24&amp;CHAR(10)&amp;$CD$25&amp;AH1540&amp;$CE$25&amp;CHAR(10),"")&amp;IF(LEN(AJ1540)&gt;0,$CD$23&amp;INDEX($CH$3:CH1543,MATCH(AI1540,$CG$3:CG1543,0))&amp;$CE$23&amp;CHAR(10)&amp;$CD$24&amp;AJ1540&amp;$CE$24&amp;CHAR(10)&amp;$CD$25&amp;AK1540&amp;$CE$25&amp;CHAR(10),"")</f>
        <v/>
      </c>
      <c r="BK1540" s="18" t="str">
        <f>IF(LEN(J1540)&gt;0,INDEX($BH$2:$BH$100000,MATCH(J1540,VBAsheet!$H$2:$H$100000,0))&amp;CHAR(10),"")&amp;IF(LEN(K1540)&gt;0,INDEX($BH$2:$BH$100000,MATCH(K1540,VBAsheet!$H$2:$H$100000,0))&amp;CHAR(10),"")&amp;IF(LEN(L1540)&gt;0,INDEX($BH$2:$BH$100000,MATCH(L1540,VBAsheet!$H$2:$H$100000,0))&amp;CHAR(10),"")&amp;IF(LEN(M1540)&gt;0,INDEX($BH$2:$BH$100000,MATCH(M1540,VBAsheet!$H$2:$H$100000,0))&amp;CHAR(10),"")</f>
        <v/>
      </c>
      <c r="BM1540" s="94" t="str">
        <f t="shared" si="878"/>
        <v/>
      </c>
      <c r="BN1540" s="95" t="str">
        <f t="shared" si="897"/>
        <v/>
      </c>
      <c r="BP1540" s="18" t="str">
        <f t="shared" si="898"/>
        <v/>
      </c>
      <c r="BR1540" s="81" t="str">
        <f t="shared" si="877"/>
        <v/>
      </c>
      <c r="BU1540" s="138" t="str">
        <f t="shared" si="899"/>
        <v/>
      </c>
      <c r="BV1540" s="3" t="str">
        <f t="shared" si="900"/>
        <v/>
      </c>
      <c r="BW1540" s="3" t="str">
        <f t="shared" si="901"/>
        <v/>
      </c>
      <c r="BX1540" s="144" t="str">
        <f t="shared" si="902"/>
        <v/>
      </c>
      <c r="BY1540" s="18" t="str">
        <f t="shared" si="903"/>
        <v/>
      </c>
      <c r="BZ1540" s="18" t="str">
        <f t="shared" si="904"/>
        <v/>
      </c>
      <c r="CA1540" s="19" t="str">
        <f t="shared" si="905"/>
        <v/>
      </c>
    </row>
    <row r="1541" spans="4:79" x14ac:dyDescent="0.45">
      <c r="D1541" s="164" t="str">
        <f t="shared" si="906"/>
        <v/>
      </c>
      <c r="I1541" s="9" t="str">
        <f t="shared" si="879"/>
        <v/>
      </c>
      <c r="J1541" s="173" t="str">
        <f t="shared" si="880"/>
        <v/>
      </c>
      <c r="K1541" s="13"/>
      <c r="L1541" s="13"/>
      <c r="M1541" s="13"/>
      <c r="N1541" s="178" t="str">
        <f t="shared" si="881"/>
        <v/>
      </c>
      <c r="O1541" s="181" t="str">
        <f t="shared" si="882"/>
        <v/>
      </c>
      <c r="P1541" s="8" t="str">
        <f t="shared" si="883"/>
        <v/>
      </c>
      <c r="Q1541" s="8" t="str">
        <f t="shared" si="884"/>
        <v/>
      </c>
      <c r="R1541" s="8" t="str">
        <f t="shared" si="885"/>
        <v/>
      </c>
      <c r="S1541" s="8" t="str">
        <f t="shared" si="886"/>
        <v/>
      </c>
      <c r="T1541" s="8" t="str">
        <f t="shared" si="887"/>
        <v/>
      </c>
      <c r="U1541" s="8" t="str">
        <f t="shared" si="888"/>
        <v/>
      </c>
      <c r="V1541" s="16" t="str">
        <f t="shared" si="889"/>
        <v/>
      </c>
      <c r="W1541" s="129" t="str">
        <f t="shared" si="890"/>
        <v/>
      </c>
      <c r="X1541" s="8" t="str">
        <f t="shared" si="891"/>
        <v/>
      </c>
      <c r="Y1541" s="8" t="str">
        <f t="shared" si="892"/>
        <v/>
      </c>
      <c r="AQ1541" s="6" t="str">
        <f t="shared" si="893"/>
        <v/>
      </c>
      <c r="AR1541" s="128" t="str">
        <f t="shared" si="894"/>
        <v/>
      </c>
      <c r="AS1541" s="128" t="str">
        <f t="shared" si="895"/>
        <v/>
      </c>
      <c r="AT1541" s="139" t="str">
        <f t="shared" si="907"/>
        <v/>
      </c>
      <c r="BH1541" s="127" t="str">
        <f>IF(LEN(VBAsheet!H1541)&gt;0,$CD$4&amp;CHAR(10)&amp;$CD$5&amp;CHAR(10)&amp;$CD$6&amp;IF(VBAsheet!I1541="N",1,0)&amp;$CE$6&amp;CHAR(10)&amp;$CD$7&amp;CHAR(10)&amp;$CD$8&amp;VBAsheet!H1541&amp;$CE$8&amp;CHAR(10)&amp;$CD$9&amp;VBAsheet!K1541&amp;$CE$9&amp;CHAR(10)&amp;$CD$10&amp;VBAsheet!J1541-1&amp;$CE$10&amp;CHAR(10)&amp;$CD$11,"")</f>
        <v/>
      </c>
      <c r="BI1541"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1" s="18" t="str">
        <f>IF(LEN(X1541)&gt;0,$CD$23&amp;INDEX($CH$3:CH1544,MATCH(W1541,$CG$3:CG1544,0))&amp;$CE$23&amp;CHAR(10)&amp;$CD$24&amp;X1541&amp;$CE$24&amp;CHAR(10)&amp;$CD$25&amp;Y1541&amp;$CE$25&amp;CHAR(10),"")&amp;IF(LEN(AA1541)&gt;0,$CD$23&amp;INDEX($CH$3:CH1544,MATCH(Z1541,$CG$3:CG1544,0))&amp;$CE$23&amp;CHAR(10)&amp;$CD$24&amp;AA1541&amp;$CE$24&amp;CHAR(10)&amp;$CD$25&amp;AB1541&amp;$CE$25&amp;CHAR(10),"")&amp;IF(LEN(AD1541)&gt;0,$CD$23&amp;INDEX($CH$3:CH1544,MATCH(AC1541,$CG$3:CG1544,0))&amp;$CE$23&amp;CHAR(10)&amp;$CD$24&amp;AD1541&amp;$CE$24&amp;CHAR(10)&amp;$CD$25&amp;AE1541&amp;$CE$25&amp;CHAR(10),"")&amp;IF(LEN(AG1541)&gt;0,$CD$23&amp;INDEX($CH$3:CH1544,MATCH(AF1541,$CG$3:CG1544,0))&amp;$CE$23&amp;CHAR(10)&amp;$CD$24&amp;AG1541&amp;$CE$24&amp;CHAR(10)&amp;$CD$25&amp;AH1541&amp;$CE$25&amp;CHAR(10),"")&amp;IF(LEN(AJ1541)&gt;0,$CD$23&amp;INDEX($CH$3:CH1544,MATCH(AI1541,$CG$3:CG1544,0))&amp;$CE$23&amp;CHAR(10)&amp;$CD$24&amp;AJ1541&amp;$CE$24&amp;CHAR(10)&amp;$CD$25&amp;AK1541&amp;$CE$25&amp;CHAR(10),"")</f>
        <v/>
      </c>
      <c r="BK1541" s="18" t="str">
        <f>IF(LEN(J1541)&gt;0,INDEX($BH$2:$BH$100000,MATCH(J1541,VBAsheet!$H$2:$H$100000,0))&amp;CHAR(10),"")&amp;IF(LEN(K1541)&gt;0,INDEX($BH$2:$BH$100000,MATCH(K1541,VBAsheet!$H$2:$H$100000,0))&amp;CHAR(10),"")&amp;IF(LEN(L1541)&gt;0,INDEX($BH$2:$BH$100000,MATCH(L1541,VBAsheet!$H$2:$H$100000,0))&amp;CHAR(10),"")&amp;IF(LEN(M1541)&gt;0,INDEX($BH$2:$BH$100000,MATCH(M1541,VBAsheet!$H$2:$H$100000,0))&amp;CHAR(10),"")</f>
        <v/>
      </c>
      <c r="BM1541" s="94" t="str">
        <f t="shared" si="878"/>
        <v/>
      </c>
      <c r="BN1541" s="95" t="str">
        <f t="shared" si="897"/>
        <v/>
      </c>
      <c r="BP1541" s="18" t="str">
        <f t="shared" si="898"/>
        <v/>
      </c>
      <c r="BR1541" s="81" t="str">
        <f t="shared" si="877"/>
        <v/>
      </c>
      <c r="BU1541" s="138" t="str">
        <f t="shared" si="899"/>
        <v/>
      </c>
      <c r="BV1541" s="3" t="str">
        <f t="shared" si="900"/>
        <v/>
      </c>
      <c r="BW1541" s="3" t="str">
        <f t="shared" si="901"/>
        <v/>
      </c>
      <c r="BX1541" s="144" t="str">
        <f t="shared" si="902"/>
        <v/>
      </c>
      <c r="BY1541" s="18" t="str">
        <f t="shared" si="903"/>
        <v/>
      </c>
      <c r="BZ1541" s="18" t="str">
        <f t="shared" si="904"/>
        <v/>
      </c>
      <c r="CA1541" s="19" t="str">
        <f t="shared" si="905"/>
        <v/>
      </c>
    </row>
    <row r="1542" spans="4:79" x14ac:dyDescent="0.45">
      <c r="D1542" s="164" t="str">
        <f t="shared" si="906"/>
        <v/>
      </c>
      <c r="I1542" s="9" t="str">
        <f t="shared" si="879"/>
        <v/>
      </c>
      <c r="J1542" s="173" t="str">
        <f t="shared" si="880"/>
        <v/>
      </c>
      <c r="K1542" s="13"/>
      <c r="L1542" s="13"/>
      <c r="M1542" s="13"/>
      <c r="N1542" s="178" t="str">
        <f t="shared" si="881"/>
        <v/>
      </c>
      <c r="O1542" s="181" t="str">
        <f t="shared" si="882"/>
        <v/>
      </c>
      <c r="P1542" s="8" t="str">
        <f t="shared" si="883"/>
        <v/>
      </c>
      <c r="Q1542" s="8" t="str">
        <f t="shared" si="884"/>
        <v/>
      </c>
      <c r="R1542" s="8" t="str">
        <f t="shared" si="885"/>
        <v/>
      </c>
      <c r="S1542" s="8" t="str">
        <f t="shared" si="886"/>
        <v/>
      </c>
      <c r="T1542" s="8" t="str">
        <f t="shared" si="887"/>
        <v/>
      </c>
      <c r="U1542" s="8" t="str">
        <f t="shared" si="888"/>
        <v/>
      </c>
      <c r="V1542" s="16" t="str">
        <f t="shared" si="889"/>
        <v/>
      </c>
      <c r="W1542" s="129" t="str">
        <f t="shared" si="890"/>
        <v/>
      </c>
      <c r="X1542" s="8" t="str">
        <f t="shared" si="891"/>
        <v/>
      </c>
      <c r="Y1542" s="8" t="str">
        <f t="shared" si="892"/>
        <v/>
      </c>
      <c r="AQ1542" s="6" t="str">
        <f t="shared" si="893"/>
        <v/>
      </c>
      <c r="AR1542" s="128" t="str">
        <f t="shared" si="894"/>
        <v/>
      </c>
      <c r="AS1542" s="128" t="str">
        <f t="shared" si="895"/>
        <v/>
      </c>
      <c r="AT1542" s="139" t="str">
        <f t="shared" si="907"/>
        <v/>
      </c>
      <c r="BH1542" s="127" t="str">
        <f>IF(LEN(VBAsheet!H1542)&gt;0,$CD$4&amp;CHAR(10)&amp;$CD$5&amp;CHAR(10)&amp;$CD$6&amp;IF(VBAsheet!I1542="N",1,0)&amp;$CE$6&amp;CHAR(10)&amp;$CD$7&amp;CHAR(10)&amp;$CD$8&amp;VBAsheet!H1542&amp;$CE$8&amp;CHAR(10)&amp;$CD$9&amp;VBAsheet!K1542&amp;$CE$9&amp;CHAR(10)&amp;$CD$10&amp;VBAsheet!J1542-1&amp;$CE$10&amp;CHAR(10)&amp;$CD$11,"")</f>
        <v/>
      </c>
      <c r="BI1542"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2" s="18" t="str">
        <f>IF(LEN(X1542)&gt;0,$CD$23&amp;INDEX($CH$3:CH1545,MATCH(W1542,$CG$3:CG1545,0))&amp;$CE$23&amp;CHAR(10)&amp;$CD$24&amp;X1542&amp;$CE$24&amp;CHAR(10)&amp;$CD$25&amp;Y1542&amp;$CE$25&amp;CHAR(10),"")&amp;IF(LEN(AA1542)&gt;0,$CD$23&amp;INDEX($CH$3:CH1545,MATCH(Z1542,$CG$3:CG1545,0))&amp;$CE$23&amp;CHAR(10)&amp;$CD$24&amp;AA1542&amp;$CE$24&amp;CHAR(10)&amp;$CD$25&amp;AB1542&amp;$CE$25&amp;CHAR(10),"")&amp;IF(LEN(AD1542)&gt;0,$CD$23&amp;INDEX($CH$3:CH1545,MATCH(AC1542,$CG$3:CG1545,0))&amp;$CE$23&amp;CHAR(10)&amp;$CD$24&amp;AD1542&amp;$CE$24&amp;CHAR(10)&amp;$CD$25&amp;AE1542&amp;$CE$25&amp;CHAR(10),"")&amp;IF(LEN(AG1542)&gt;0,$CD$23&amp;INDEX($CH$3:CH1545,MATCH(AF1542,$CG$3:CG1545,0))&amp;$CE$23&amp;CHAR(10)&amp;$CD$24&amp;AG1542&amp;$CE$24&amp;CHAR(10)&amp;$CD$25&amp;AH1542&amp;$CE$25&amp;CHAR(10),"")&amp;IF(LEN(AJ1542)&gt;0,$CD$23&amp;INDEX($CH$3:CH1545,MATCH(AI1542,$CG$3:CG1545,0))&amp;$CE$23&amp;CHAR(10)&amp;$CD$24&amp;AJ1542&amp;$CE$24&amp;CHAR(10)&amp;$CD$25&amp;AK1542&amp;$CE$25&amp;CHAR(10),"")</f>
        <v/>
      </c>
      <c r="BK1542" s="18" t="str">
        <f>IF(LEN(J1542)&gt;0,INDEX($BH$2:$BH$100000,MATCH(J1542,VBAsheet!$H$2:$H$100000,0))&amp;CHAR(10),"")&amp;IF(LEN(K1542)&gt;0,INDEX($BH$2:$BH$100000,MATCH(K1542,VBAsheet!$H$2:$H$100000,0))&amp;CHAR(10),"")&amp;IF(LEN(L1542)&gt;0,INDEX($BH$2:$BH$100000,MATCH(L1542,VBAsheet!$H$2:$H$100000,0))&amp;CHAR(10),"")&amp;IF(LEN(M1542)&gt;0,INDEX($BH$2:$BH$100000,MATCH(M1542,VBAsheet!$H$2:$H$100000,0))&amp;CHAR(10),"")</f>
        <v/>
      </c>
      <c r="BM1542" s="94" t="str">
        <f t="shared" si="878"/>
        <v/>
      </c>
      <c r="BN1542" s="95" t="str">
        <f t="shared" si="897"/>
        <v/>
      </c>
      <c r="BP1542" s="18" t="str">
        <f t="shared" si="898"/>
        <v/>
      </c>
      <c r="BR1542" s="81" t="str">
        <f t="shared" si="877"/>
        <v/>
      </c>
      <c r="BU1542" s="138" t="str">
        <f t="shared" si="899"/>
        <v/>
      </c>
      <c r="BV1542" s="3" t="str">
        <f t="shared" si="900"/>
        <v/>
      </c>
      <c r="BW1542" s="3" t="str">
        <f t="shared" si="901"/>
        <v/>
      </c>
      <c r="BX1542" s="144" t="str">
        <f t="shared" si="902"/>
        <v/>
      </c>
      <c r="BY1542" s="18" t="str">
        <f t="shared" si="903"/>
        <v/>
      </c>
      <c r="BZ1542" s="18" t="str">
        <f t="shared" si="904"/>
        <v/>
      </c>
      <c r="CA1542" s="19" t="str">
        <f t="shared" si="905"/>
        <v/>
      </c>
    </row>
    <row r="1543" spans="4:79" x14ac:dyDescent="0.45">
      <c r="D1543" s="164" t="str">
        <f t="shared" si="906"/>
        <v/>
      </c>
      <c r="I1543" s="9" t="str">
        <f t="shared" si="879"/>
        <v/>
      </c>
      <c r="J1543" s="173" t="str">
        <f t="shared" si="880"/>
        <v/>
      </c>
      <c r="K1543" s="13"/>
      <c r="L1543" s="13"/>
      <c r="M1543" s="13"/>
      <c r="N1543" s="178" t="str">
        <f t="shared" si="881"/>
        <v/>
      </c>
      <c r="O1543" s="181" t="str">
        <f t="shared" si="882"/>
        <v/>
      </c>
      <c r="P1543" s="8" t="str">
        <f t="shared" si="883"/>
        <v/>
      </c>
      <c r="Q1543" s="8" t="str">
        <f t="shared" si="884"/>
        <v/>
      </c>
      <c r="R1543" s="8" t="str">
        <f t="shared" si="885"/>
        <v/>
      </c>
      <c r="S1543" s="8" t="str">
        <f t="shared" si="886"/>
        <v/>
      </c>
      <c r="T1543" s="8" t="str">
        <f t="shared" si="887"/>
        <v/>
      </c>
      <c r="U1543" s="8" t="str">
        <f t="shared" si="888"/>
        <v/>
      </c>
      <c r="V1543" s="16" t="str">
        <f t="shared" si="889"/>
        <v/>
      </c>
      <c r="W1543" s="129" t="str">
        <f t="shared" si="890"/>
        <v/>
      </c>
      <c r="X1543" s="8" t="str">
        <f t="shared" si="891"/>
        <v/>
      </c>
      <c r="Y1543" s="8" t="str">
        <f t="shared" si="892"/>
        <v/>
      </c>
      <c r="AQ1543" s="6" t="str">
        <f t="shared" si="893"/>
        <v/>
      </c>
      <c r="AR1543" s="128" t="str">
        <f t="shared" si="894"/>
        <v/>
      </c>
      <c r="AS1543" s="128" t="str">
        <f t="shared" si="895"/>
        <v/>
      </c>
      <c r="AT1543" s="139" t="str">
        <f t="shared" si="907"/>
        <v/>
      </c>
      <c r="BH1543" s="127" t="str">
        <f>IF(LEN(VBAsheet!H1543)&gt;0,$CD$4&amp;CHAR(10)&amp;$CD$5&amp;CHAR(10)&amp;$CD$6&amp;IF(VBAsheet!I1543="N",1,0)&amp;$CE$6&amp;CHAR(10)&amp;$CD$7&amp;CHAR(10)&amp;$CD$8&amp;VBAsheet!H1543&amp;$CE$8&amp;CHAR(10)&amp;$CD$9&amp;VBAsheet!K1543&amp;$CE$9&amp;CHAR(10)&amp;$CD$10&amp;VBAsheet!J1543-1&amp;$CE$10&amp;CHAR(10)&amp;$CD$11,"")</f>
        <v/>
      </c>
      <c r="BI1543"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3" s="18" t="str">
        <f>IF(LEN(X1543)&gt;0,$CD$23&amp;INDEX($CH$3:CH1546,MATCH(W1543,$CG$3:CG1546,0))&amp;$CE$23&amp;CHAR(10)&amp;$CD$24&amp;X1543&amp;$CE$24&amp;CHAR(10)&amp;$CD$25&amp;Y1543&amp;$CE$25&amp;CHAR(10),"")&amp;IF(LEN(AA1543)&gt;0,$CD$23&amp;INDEX($CH$3:CH1546,MATCH(Z1543,$CG$3:CG1546,0))&amp;$CE$23&amp;CHAR(10)&amp;$CD$24&amp;AA1543&amp;$CE$24&amp;CHAR(10)&amp;$CD$25&amp;AB1543&amp;$CE$25&amp;CHAR(10),"")&amp;IF(LEN(AD1543)&gt;0,$CD$23&amp;INDEX($CH$3:CH1546,MATCH(AC1543,$CG$3:CG1546,0))&amp;$CE$23&amp;CHAR(10)&amp;$CD$24&amp;AD1543&amp;$CE$24&amp;CHAR(10)&amp;$CD$25&amp;AE1543&amp;$CE$25&amp;CHAR(10),"")&amp;IF(LEN(AG1543)&gt;0,$CD$23&amp;INDEX($CH$3:CH1546,MATCH(AF1543,$CG$3:CG1546,0))&amp;$CE$23&amp;CHAR(10)&amp;$CD$24&amp;AG1543&amp;$CE$24&amp;CHAR(10)&amp;$CD$25&amp;AH1543&amp;$CE$25&amp;CHAR(10),"")&amp;IF(LEN(AJ1543)&gt;0,$CD$23&amp;INDEX($CH$3:CH1546,MATCH(AI1543,$CG$3:CG1546,0))&amp;$CE$23&amp;CHAR(10)&amp;$CD$24&amp;AJ1543&amp;$CE$24&amp;CHAR(10)&amp;$CD$25&amp;AK1543&amp;$CE$25&amp;CHAR(10),"")</f>
        <v/>
      </c>
      <c r="BK1543" s="18" t="str">
        <f>IF(LEN(J1543)&gt;0,INDEX($BH$2:$BH$100000,MATCH(J1543,VBAsheet!$H$2:$H$100000,0))&amp;CHAR(10),"")&amp;IF(LEN(K1543)&gt;0,INDEX($BH$2:$BH$100000,MATCH(K1543,VBAsheet!$H$2:$H$100000,0))&amp;CHAR(10),"")&amp;IF(LEN(L1543)&gt;0,INDEX($BH$2:$BH$100000,MATCH(L1543,VBAsheet!$H$2:$H$100000,0))&amp;CHAR(10),"")&amp;IF(LEN(M1543)&gt;0,INDEX($BH$2:$BH$100000,MATCH(M1543,VBAsheet!$H$2:$H$100000,0))&amp;CHAR(10),"")</f>
        <v/>
      </c>
      <c r="BM1543" s="94" t="str">
        <f t="shared" si="878"/>
        <v/>
      </c>
      <c r="BN1543" s="95" t="str">
        <f t="shared" si="897"/>
        <v/>
      </c>
      <c r="BP1543" s="18" t="str">
        <f t="shared" si="898"/>
        <v/>
      </c>
      <c r="BR1543" s="81" t="str">
        <f t="shared" si="877"/>
        <v/>
      </c>
      <c r="BU1543" s="138" t="str">
        <f t="shared" si="899"/>
        <v/>
      </c>
      <c r="BV1543" s="3" t="str">
        <f t="shared" si="900"/>
        <v/>
      </c>
      <c r="BW1543" s="3" t="str">
        <f t="shared" si="901"/>
        <v/>
      </c>
      <c r="BX1543" s="144" t="str">
        <f t="shared" si="902"/>
        <v/>
      </c>
      <c r="BY1543" s="18" t="str">
        <f t="shared" si="903"/>
        <v/>
      </c>
      <c r="BZ1543" s="18" t="str">
        <f t="shared" si="904"/>
        <v/>
      </c>
      <c r="CA1543" s="19" t="str">
        <f t="shared" si="905"/>
        <v/>
      </c>
    </row>
    <row r="1544" spans="4:79" x14ac:dyDescent="0.45">
      <c r="D1544" s="164" t="str">
        <f t="shared" si="906"/>
        <v/>
      </c>
      <c r="I1544" s="9" t="str">
        <f t="shared" si="879"/>
        <v/>
      </c>
      <c r="J1544" s="173" t="str">
        <f t="shared" si="880"/>
        <v/>
      </c>
      <c r="K1544" s="13"/>
      <c r="L1544" s="13"/>
      <c r="M1544" s="13"/>
      <c r="N1544" s="178" t="str">
        <f t="shared" si="881"/>
        <v/>
      </c>
      <c r="O1544" s="181" t="str">
        <f t="shared" si="882"/>
        <v/>
      </c>
      <c r="P1544" s="8" t="str">
        <f t="shared" si="883"/>
        <v/>
      </c>
      <c r="Q1544" s="8" t="str">
        <f t="shared" si="884"/>
        <v/>
      </c>
      <c r="R1544" s="8" t="str">
        <f t="shared" si="885"/>
        <v/>
      </c>
      <c r="S1544" s="8" t="str">
        <f t="shared" si="886"/>
        <v/>
      </c>
      <c r="T1544" s="8" t="str">
        <f t="shared" si="887"/>
        <v/>
      </c>
      <c r="U1544" s="8" t="str">
        <f t="shared" si="888"/>
        <v/>
      </c>
      <c r="V1544" s="16" t="str">
        <f t="shared" si="889"/>
        <v/>
      </c>
      <c r="W1544" s="129" t="str">
        <f t="shared" si="890"/>
        <v/>
      </c>
      <c r="X1544" s="8" t="str">
        <f t="shared" si="891"/>
        <v/>
      </c>
      <c r="Y1544" s="8" t="str">
        <f t="shared" si="892"/>
        <v/>
      </c>
      <c r="AQ1544" s="6" t="str">
        <f t="shared" si="893"/>
        <v/>
      </c>
      <c r="AR1544" s="128" t="str">
        <f t="shared" si="894"/>
        <v/>
      </c>
      <c r="AS1544" s="128" t="str">
        <f t="shared" si="895"/>
        <v/>
      </c>
      <c r="AT1544" s="139" t="str">
        <f t="shared" si="907"/>
        <v/>
      </c>
      <c r="BH1544" s="127" t="str">
        <f>IF(LEN(VBAsheet!H1544)&gt;0,$CD$4&amp;CHAR(10)&amp;$CD$5&amp;CHAR(10)&amp;$CD$6&amp;IF(VBAsheet!I1544="N",1,0)&amp;$CE$6&amp;CHAR(10)&amp;$CD$7&amp;CHAR(10)&amp;$CD$8&amp;VBAsheet!H1544&amp;$CE$8&amp;CHAR(10)&amp;$CD$9&amp;VBAsheet!K1544&amp;$CE$9&amp;CHAR(10)&amp;$CD$10&amp;VBAsheet!J1544-1&amp;$CE$10&amp;CHAR(10)&amp;$CD$11,"")</f>
        <v/>
      </c>
      <c r="BI1544"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4" s="18" t="str">
        <f>IF(LEN(X1544)&gt;0,$CD$23&amp;INDEX($CH$3:CH1547,MATCH(W1544,$CG$3:CG1547,0))&amp;$CE$23&amp;CHAR(10)&amp;$CD$24&amp;X1544&amp;$CE$24&amp;CHAR(10)&amp;$CD$25&amp;Y1544&amp;$CE$25&amp;CHAR(10),"")&amp;IF(LEN(AA1544)&gt;0,$CD$23&amp;INDEX($CH$3:CH1547,MATCH(Z1544,$CG$3:CG1547,0))&amp;$CE$23&amp;CHAR(10)&amp;$CD$24&amp;AA1544&amp;$CE$24&amp;CHAR(10)&amp;$CD$25&amp;AB1544&amp;$CE$25&amp;CHAR(10),"")&amp;IF(LEN(AD1544)&gt;0,$CD$23&amp;INDEX($CH$3:CH1547,MATCH(AC1544,$CG$3:CG1547,0))&amp;$CE$23&amp;CHAR(10)&amp;$CD$24&amp;AD1544&amp;$CE$24&amp;CHAR(10)&amp;$CD$25&amp;AE1544&amp;$CE$25&amp;CHAR(10),"")&amp;IF(LEN(AG1544)&gt;0,$CD$23&amp;INDEX($CH$3:CH1547,MATCH(AF1544,$CG$3:CG1547,0))&amp;$CE$23&amp;CHAR(10)&amp;$CD$24&amp;AG1544&amp;$CE$24&amp;CHAR(10)&amp;$CD$25&amp;AH1544&amp;$CE$25&amp;CHAR(10),"")&amp;IF(LEN(AJ1544)&gt;0,$CD$23&amp;INDEX($CH$3:CH1547,MATCH(AI1544,$CG$3:CG1547,0))&amp;$CE$23&amp;CHAR(10)&amp;$CD$24&amp;AJ1544&amp;$CE$24&amp;CHAR(10)&amp;$CD$25&amp;AK1544&amp;$CE$25&amp;CHAR(10),"")</f>
        <v/>
      </c>
      <c r="BK1544" s="18" t="str">
        <f>IF(LEN(J1544)&gt;0,INDEX($BH$2:$BH$100000,MATCH(J1544,VBAsheet!$H$2:$H$100000,0))&amp;CHAR(10),"")&amp;IF(LEN(K1544)&gt;0,INDEX($BH$2:$BH$100000,MATCH(K1544,VBAsheet!$H$2:$H$100000,0))&amp;CHAR(10),"")&amp;IF(LEN(L1544)&gt;0,INDEX($BH$2:$BH$100000,MATCH(L1544,VBAsheet!$H$2:$H$100000,0))&amp;CHAR(10),"")&amp;IF(LEN(M1544)&gt;0,INDEX($BH$2:$BH$100000,MATCH(M1544,VBAsheet!$H$2:$H$100000,0))&amp;CHAR(10),"")</f>
        <v/>
      </c>
      <c r="BM1544" s="94" t="str">
        <f t="shared" si="878"/>
        <v/>
      </c>
      <c r="BN1544" s="95" t="str">
        <f t="shared" si="897"/>
        <v/>
      </c>
      <c r="BP1544" s="18" t="str">
        <f t="shared" si="898"/>
        <v/>
      </c>
      <c r="BR1544" s="81" t="str">
        <f t="shared" si="877"/>
        <v/>
      </c>
      <c r="BU1544" s="138" t="str">
        <f t="shared" si="899"/>
        <v/>
      </c>
      <c r="BV1544" s="3" t="str">
        <f t="shared" si="900"/>
        <v/>
      </c>
      <c r="BW1544" s="3" t="str">
        <f t="shared" si="901"/>
        <v/>
      </c>
      <c r="BX1544" s="144" t="str">
        <f t="shared" si="902"/>
        <v/>
      </c>
      <c r="BY1544" s="18" t="str">
        <f t="shared" si="903"/>
        <v/>
      </c>
      <c r="BZ1544" s="18" t="str">
        <f t="shared" si="904"/>
        <v/>
      </c>
      <c r="CA1544" s="19" t="str">
        <f t="shared" si="905"/>
        <v/>
      </c>
    </row>
    <row r="1545" spans="4:79" x14ac:dyDescent="0.45">
      <c r="D1545" s="164" t="str">
        <f t="shared" si="906"/>
        <v/>
      </c>
      <c r="I1545" s="9" t="str">
        <f t="shared" si="879"/>
        <v/>
      </c>
      <c r="J1545" s="173" t="str">
        <f t="shared" si="880"/>
        <v/>
      </c>
      <c r="K1545" s="13"/>
      <c r="L1545" s="13"/>
      <c r="M1545" s="13"/>
      <c r="N1545" s="178" t="str">
        <f t="shared" si="881"/>
        <v/>
      </c>
      <c r="O1545" s="181" t="str">
        <f t="shared" si="882"/>
        <v/>
      </c>
      <c r="P1545" s="8" t="str">
        <f t="shared" si="883"/>
        <v/>
      </c>
      <c r="Q1545" s="8" t="str">
        <f t="shared" si="884"/>
        <v/>
      </c>
      <c r="R1545" s="8" t="str">
        <f t="shared" si="885"/>
        <v/>
      </c>
      <c r="S1545" s="8" t="str">
        <f t="shared" si="886"/>
        <v/>
      </c>
      <c r="T1545" s="8" t="str">
        <f t="shared" si="887"/>
        <v/>
      </c>
      <c r="U1545" s="8" t="str">
        <f t="shared" si="888"/>
        <v/>
      </c>
      <c r="V1545" s="16" t="str">
        <f t="shared" si="889"/>
        <v/>
      </c>
      <c r="W1545" s="129" t="str">
        <f t="shared" si="890"/>
        <v/>
      </c>
      <c r="X1545" s="8" t="str">
        <f t="shared" si="891"/>
        <v/>
      </c>
      <c r="Y1545" s="8" t="str">
        <f t="shared" si="892"/>
        <v/>
      </c>
      <c r="AQ1545" s="6" t="str">
        <f t="shared" si="893"/>
        <v/>
      </c>
      <c r="AR1545" s="128" t="str">
        <f t="shared" si="894"/>
        <v/>
      </c>
      <c r="AS1545" s="128" t="str">
        <f t="shared" si="895"/>
        <v/>
      </c>
      <c r="AT1545" s="139" t="str">
        <f t="shared" si="907"/>
        <v/>
      </c>
      <c r="BH1545" s="127" t="str">
        <f>IF(LEN(VBAsheet!H1545)&gt;0,$CD$4&amp;CHAR(10)&amp;$CD$5&amp;CHAR(10)&amp;$CD$6&amp;IF(VBAsheet!I1545="N",1,0)&amp;$CE$6&amp;CHAR(10)&amp;$CD$7&amp;CHAR(10)&amp;$CD$8&amp;VBAsheet!H1545&amp;$CE$8&amp;CHAR(10)&amp;$CD$9&amp;VBAsheet!K1545&amp;$CE$9&amp;CHAR(10)&amp;$CD$10&amp;VBAsheet!J1545-1&amp;$CE$10&amp;CHAR(10)&amp;$CD$11,"")</f>
        <v/>
      </c>
      <c r="BI1545"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5" s="18" t="str">
        <f>IF(LEN(X1545)&gt;0,$CD$23&amp;INDEX($CH$3:CH1548,MATCH(W1545,$CG$3:CG1548,0))&amp;$CE$23&amp;CHAR(10)&amp;$CD$24&amp;X1545&amp;$CE$24&amp;CHAR(10)&amp;$CD$25&amp;Y1545&amp;$CE$25&amp;CHAR(10),"")&amp;IF(LEN(AA1545)&gt;0,$CD$23&amp;INDEX($CH$3:CH1548,MATCH(Z1545,$CG$3:CG1548,0))&amp;$CE$23&amp;CHAR(10)&amp;$CD$24&amp;AA1545&amp;$CE$24&amp;CHAR(10)&amp;$CD$25&amp;AB1545&amp;$CE$25&amp;CHAR(10),"")&amp;IF(LEN(AD1545)&gt;0,$CD$23&amp;INDEX($CH$3:CH1548,MATCH(AC1545,$CG$3:CG1548,0))&amp;$CE$23&amp;CHAR(10)&amp;$CD$24&amp;AD1545&amp;$CE$24&amp;CHAR(10)&amp;$CD$25&amp;AE1545&amp;$CE$25&amp;CHAR(10),"")&amp;IF(LEN(AG1545)&gt;0,$CD$23&amp;INDEX($CH$3:CH1548,MATCH(AF1545,$CG$3:CG1548,0))&amp;$CE$23&amp;CHAR(10)&amp;$CD$24&amp;AG1545&amp;$CE$24&amp;CHAR(10)&amp;$CD$25&amp;AH1545&amp;$CE$25&amp;CHAR(10),"")&amp;IF(LEN(AJ1545)&gt;0,$CD$23&amp;INDEX($CH$3:CH1548,MATCH(AI1545,$CG$3:CG1548,0))&amp;$CE$23&amp;CHAR(10)&amp;$CD$24&amp;AJ1545&amp;$CE$24&amp;CHAR(10)&amp;$CD$25&amp;AK1545&amp;$CE$25&amp;CHAR(10),"")</f>
        <v/>
      </c>
      <c r="BK1545" s="18" t="str">
        <f>IF(LEN(J1545)&gt;0,INDEX($BH$2:$BH$100000,MATCH(J1545,VBAsheet!$H$2:$H$100000,0))&amp;CHAR(10),"")&amp;IF(LEN(K1545)&gt;0,INDEX($BH$2:$BH$100000,MATCH(K1545,VBAsheet!$H$2:$H$100000,0))&amp;CHAR(10),"")&amp;IF(LEN(L1545)&gt;0,INDEX($BH$2:$BH$100000,MATCH(L1545,VBAsheet!$H$2:$H$100000,0))&amp;CHAR(10),"")&amp;IF(LEN(M1545)&gt;0,INDEX($BH$2:$BH$100000,MATCH(M1545,VBAsheet!$H$2:$H$100000,0))&amp;CHAR(10),"")</f>
        <v/>
      </c>
      <c r="BM1545" s="94" t="str">
        <f t="shared" si="878"/>
        <v/>
      </c>
      <c r="BN1545" s="95" t="str">
        <f t="shared" si="897"/>
        <v/>
      </c>
      <c r="BP1545" s="18" t="str">
        <f t="shared" si="898"/>
        <v/>
      </c>
      <c r="BR1545" s="81" t="str">
        <f t="shared" si="877"/>
        <v/>
      </c>
      <c r="BU1545" s="138" t="str">
        <f t="shared" si="899"/>
        <v/>
      </c>
      <c r="BV1545" s="3" t="str">
        <f t="shared" si="900"/>
        <v/>
      </c>
      <c r="BW1545" s="3" t="str">
        <f t="shared" si="901"/>
        <v/>
      </c>
      <c r="BX1545" s="144" t="str">
        <f t="shared" si="902"/>
        <v/>
      </c>
      <c r="BY1545" s="18" t="str">
        <f t="shared" si="903"/>
        <v/>
      </c>
      <c r="BZ1545" s="18" t="str">
        <f t="shared" si="904"/>
        <v/>
      </c>
      <c r="CA1545" s="19" t="str">
        <f t="shared" si="905"/>
        <v/>
      </c>
    </row>
    <row r="1546" spans="4:79" x14ac:dyDescent="0.45">
      <c r="D1546" s="164" t="str">
        <f t="shared" si="906"/>
        <v/>
      </c>
      <c r="I1546" s="9" t="str">
        <f t="shared" si="879"/>
        <v/>
      </c>
      <c r="J1546" s="173" t="str">
        <f t="shared" si="880"/>
        <v/>
      </c>
      <c r="K1546" s="13"/>
      <c r="L1546" s="13"/>
      <c r="M1546" s="13"/>
      <c r="N1546" s="178" t="str">
        <f t="shared" si="881"/>
        <v/>
      </c>
      <c r="O1546" s="181" t="str">
        <f t="shared" si="882"/>
        <v/>
      </c>
      <c r="P1546" s="8" t="str">
        <f t="shared" si="883"/>
        <v/>
      </c>
      <c r="Q1546" s="8" t="str">
        <f t="shared" si="884"/>
        <v/>
      </c>
      <c r="R1546" s="8" t="str">
        <f t="shared" si="885"/>
        <v/>
      </c>
      <c r="S1546" s="8" t="str">
        <f t="shared" si="886"/>
        <v/>
      </c>
      <c r="T1546" s="8" t="str">
        <f t="shared" si="887"/>
        <v/>
      </c>
      <c r="U1546" s="8" t="str">
        <f t="shared" si="888"/>
        <v/>
      </c>
      <c r="V1546" s="16" t="str">
        <f t="shared" si="889"/>
        <v/>
      </c>
      <c r="W1546" s="129" t="str">
        <f t="shared" si="890"/>
        <v/>
      </c>
      <c r="X1546" s="8" t="str">
        <f t="shared" si="891"/>
        <v/>
      </c>
      <c r="Y1546" s="8" t="str">
        <f t="shared" si="892"/>
        <v/>
      </c>
      <c r="AQ1546" s="6" t="str">
        <f t="shared" si="893"/>
        <v/>
      </c>
      <c r="AR1546" s="128" t="str">
        <f t="shared" si="894"/>
        <v/>
      </c>
      <c r="AS1546" s="128" t="str">
        <f t="shared" si="895"/>
        <v/>
      </c>
      <c r="AT1546" s="139" t="str">
        <f t="shared" si="907"/>
        <v/>
      </c>
      <c r="BH1546" s="127" t="str">
        <f>IF(LEN(VBAsheet!H1546)&gt;0,$CD$4&amp;CHAR(10)&amp;$CD$5&amp;CHAR(10)&amp;$CD$6&amp;IF(VBAsheet!I1546="N",1,0)&amp;$CE$6&amp;CHAR(10)&amp;$CD$7&amp;CHAR(10)&amp;$CD$8&amp;VBAsheet!H1546&amp;$CE$8&amp;CHAR(10)&amp;$CD$9&amp;VBAsheet!K1546&amp;$CE$9&amp;CHAR(10)&amp;$CD$10&amp;VBAsheet!J1546-1&amp;$CE$10&amp;CHAR(10)&amp;$CD$11,"")</f>
        <v/>
      </c>
      <c r="BI1546"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6" s="18" t="str">
        <f>IF(LEN(X1546)&gt;0,$CD$23&amp;INDEX($CH$3:CH1549,MATCH(W1546,$CG$3:CG1549,0))&amp;$CE$23&amp;CHAR(10)&amp;$CD$24&amp;X1546&amp;$CE$24&amp;CHAR(10)&amp;$CD$25&amp;Y1546&amp;$CE$25&amp;CHAR(10),"")&amp;IF(LEN(AA1546)&gt;0,$CD$23&amp;INDEX($CH$3:CH1549,MATCH(Z1546,$CG$3:CG1549,0))&amp;$CE$23&amp;CHAR(10)&amp;$CD$24&amp;AA1546&amp;$CE$24&amp;CHAR(10)&amp;$CD$25&amp;AB1546&amp;$CE$25&amp;CHAR(10),"")&amp;IF(LEN(AD1546)&gt;0,$CD$23&amp;INDEX($CH$3:CH1549,MATCH(AC1546,$CG$3:CG1549,0))&amp;$CE$23&amp;CHAR(10)&amp;$CD$24&amp;AD1546&amp;$CE$24&amp;CHAR(10)&amp;$CD$25&amp;AE1546&amp;$CE$25&amp;CHAR(10),"")&amp;IF(LEN(AG1546)&gt;0,$CD$23&amp;INDEX($CH$3:CH1549,MATCH(AF1546,$CG$3:CG1549,0))&amp;$CE$23&amp;CHAR(10)&amp;$CD$24&amp;AG1546&amp;$CE$24&amp;CHAR(10)&amp;$CD$25&amp;AH1546&amp;$CE$25&amp;CHAR(10),"")&amp;IF(LEN(AJ1546)&gt;0,$CD$23&amp;INDEX($CH$3:CH1549,MATCH(AI1546,$CG$3:CG1549,0))&amp;$CE$23&amp;CHAR(10)&amp;$CD$24&amp;AJ1546&amp;$CE$24&amp;CHAR(10)&amp;$CD$25&amp;AK1546&amp;$CE$25&amp;CHAR(10),"")</f>
        <v/>
      </c>
      <c r="BK1546" s="18" t="str">
        <f>IF(LEN(J1546)&gt;0,INDEX($BH$2:$BH$100000,MATCH(J1546,VBAsheet!$H$2:$H$100000,0))&amp;CHAR(10),"")&amp;IF(LEN(K1546)&gt;0,INDEX($BH$2:$BH$100000,MATCH(K1546,VBAsheet!$H$2:$H$100000,0))&amp;CHAR(10),"")&amp;IF(LEN(L1546)&gt;0,INDEX($BH$2:$BH$100000,MATCH(L1546,VBAsheet!$H$2:$H$100000,0))&amp;CHAR(10),"")&amp;IF(LEN(M1546)&gt;0,INDEX($BH$2:$BH$100000,MATCH(M1546,VBAsheet!$H$2:$H$100000,0))&amp;CHAR(10),"")</f>
        <v/>
      </c>
      <c r="BM1546" s="94" t="str">
        <f t="shared" si="878"/>
        <v/>
      </c>
      <c r="BN1546" s="95" t="str">
        <f t="shared" si="897"/>
        <v/>
      </c>
      <c r="BP1546" s="18" t="str">
        <f t="shared" si="898"/>
        <v/>
      </c>
      <c r="BR1546" s="81" t="str">
        <f t="shared" si="877"/>
        <v/>
      </c>
      <c r="BU1546" s="138" t="str">
        <f t="shared" si="899"/>
        <v/>
      </c>
      <c r="BV1546" s="3" t="str">
        <f t="shared" si="900"/>
        <v/>
      </c>
      <c r="BW1546" s="3" t="str">
        <f t="shared" si="901"/>
        <v/>
      </c>
      <c r="BX1546" s="144" t="str">
        <f t="shared" si="902"/>
        <v/>
      </c>
      <c r="BY1546" s="18" t="str">
        <f t="shared" si="903"/>
        <v/>
      </c>
      <c r="BZ1546" s="18" t="str">
        <f t="shared" si="904"/>
        <v/>
      </c>
      <c r="CA1546" s="19" t="str">
        <f t="shared" si="905"/>
        <v/>
      </c>
    </row>
    <row r="1547" spans="4:79" x14ac:dyDescent="0.45">
      <c r="D1547" s="164" t="str">
        <f t="shared" si="906"/>
        <v/>
      </c>
      <c r="I1547" s="9" t="str">
        <f t="shared" si="879"/>
        <v/>
      </c>
      <c r="J1547" s="173" t="str">
        <f t="shared" si="880"/>
        <v/>
      </c>
      <c r="K1547" s="13"/>
      <c r="L1547" s="13"/>
      <c r="M1547" s="13"/>
      <c r="N1547" s="178" t="str">
        <f t="shared" si="881"/>
        <v/>
      </c>
      <c r="O1547" s="181" t="str">
        <f t="shared" si="882"/>
        <v/>
      </c>
      <c r="P1547" s="8" t="str">
        <f t="shared" si="883"/>
        <v/>
      </c>
      <c r="Q1547" s="8" t="str">
        <f t="shared" si="884"/>
        <v/>
      </c>
      <c r="R1547" s="8" t="str">
        <f t="shared" si="885"/>
        <v/>
      </c>
      <c r="S1547" s="8" t="str">
        <f t="shared" si="886"/>
        <v/>
      </c>
      <c r="T1547" s="8" t="str">
        <f t="shared" si="887"/>
        <v/>
      </c>
      <c r="U1547" s="8" t="str">
        <f t="shared" si="888"/>
        <v/>
      </c>
      <c r="V1547" s="16" t="str">
        <f t="shared" si="889"/>
        <v/>
      </c>
      <c r="W1547" s="129" t="str">
        <f t="shared" si="890"/>
        <v/>
      </c>
      <c r="X1547" s="8" t="str">
        <f t="shared" si="891"/>
        <v/>
      </c>
      <c r="Y1547" s="8" t="str">
        <f t="shared" si="892"/>
        <v/>
      </c>
      <c r="AQ1547" s="6" t="str">
        <f t="shared" si="893"/>
        <v/>
      </c>
      <c r="AR1547" s="128" t="str">
        <f t="shared" si="894"/>
        <v/>
      </c>
      <c r="AS1547" s="128" t="str">
        <f t="shared" si="895"/>
        <v/>
      </c>
      <c r="AT1547" s="139" t="str">
        <f t="shared" si="907"/>
        <v/>
      </c>
      <c r="BH1547" s="127" t="str">
        <f>IF(LEN(VBAsheet!H1547)&gt;0,$CD$4&amp;CHAR(10)&amp;$CD$5&amp;CHAR(10)&amp;$CD$6&amp;IF(VBAsheet!I1547="N",1,0)&amp;$CE$6&amp;CHAR(10)&amp;$CD$7&amp;CHAR(10)&amp;$CD$8&amp;VBAsheet!H1547&amp;$CE$8&amp;CHAR(10)&amp;$CD$9&amp;VBAsheet!K1547&amp;$CE$9&amp;CHAR(10)&amp;$CD$10&amp;VBAsheet!J1547-1&amp;$CE$10&amp;CHAR(10)&amp;$CD$11,"")</f>
        <v/>
      </c>
      <c r="BI1547"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7" s="18" t="str">
        <f>IF(LEN(X1547)&gt;0,$CD$23&amp;INDEX($CH$3:CH1550,MATCH(W1547,$CG$3:CG1550,0))&amp;$CE$23&amp;CHAR(10)&amp;$CD$24&amp;X1547&amp;$CE$24&amp;CHAR(10)&amp;$CD$25&amp;Y1547&amp;$CE$25&amp;CHAR(10),"")&amp;IF(LEN(AA1547)&gt;0,$CD$23&amp;INDEX($CH$3:CH1550,MATCH(Z1547,$CG$3:CG1550,0))&amp;$CE$23&amp;CHAR(10)&amp;$CD$24&amp;AA1547&amp;$CE$24&amp;CHAR(10)&amp;$CD$25&amp;AB1547&amp;$CE$25&amp;CHAR(10),"")&amp;IF(LEN(AD1547)&gt;0,$CD$23&amp;INDEX($CH$3:CH1550,MATCH(AC1547,$CG$3:CG1550,0))&amp;$CE$23&amp;CHAR(10)&amp;$CD$24&amp;AD1547&amp;$CE$24&amp;CHAR(10)&amp;$CD$25&amp;AE1547&amp;$CE$25&amp;CHAR(10),"")&amp;IF(LEN(AG1547)&gt;0,$CD$23&amp;INDEX($CH$3:CH1550,MATCH(AF1547,$CG$3:CG1550,0))&amp;$CE$23&amp;CHAR(10)&amp;$CD$24&amp;AG1547&amp;$CE$24&amp;CHAR(10)&amp;$CD$25&amp;AH1547&amp;$CE$25&amp;CHAR(10),"")&amp;IF(LEN(AJ1547)&gt;0,$CD$23&amp;INDEX($CH$3:CH1550,MATCH(AI1547,$CG$3:CG1550,0))&amp;$CE$23&amp;CHAR(10)&amp;$CD$24&amp;AJ1547&amp;$CE$24&amp;CHAR(10)&amp;$CD$25&amp;AK1547&amp;$CE$25&amp;CHAR(10),"")</f>
        <v/>
      </c>
      <c r="BK1547" s="18" t="str">
        <f>IF(LEN(J1547)&gt;0,INDEX($BH$2:$BH$100000,MATCH(J1547,VBAsheet!$H$2:$H$100000,0))&amp;CHAR(10),"")&amp;IF(LEN(K1547)&gt;0,INDEX($BH$2:$BH$100000,MATCH(K1547,VBAsheet!$H$2:$H$100000,0))&amp;CHAR(10),"")&amp;IF(LEN(L1547)&gt;0,INDEX($BH$2:$BH$100000,MATCH(L1547,VBAsheet!$H$2:$H$100000,0))&amp;CHAR(10),"")&amp;IF(LEN(M1547)&gt;0,INDEX($BH$2:$BH$100000,MATCH(M1547,VBAsheet!$H$2:$H$100000,0))&amp;CHAR(10),"")</f>
        <v/>
      </c>
      <c r="BM1547" s="94" t="str">
        <f t="shared" si="878"/>
        <v/>
      </c>
      <c r="BN1547" s="95" t="str">
        <f t="shared" si="897"/>
        <v/>
      </c>
      <c r="BP1547" s="18" t="str">
        <f t="shared" si="898"/>
        <v/>
      </c>
      <c r="BR1547" s="81" t="str">
        <f t="shared" si="877"/>
        <v/>
      </c>
      <c r="BU1547" s="138" t="str">
        <f t="shared" si="899"/>
        <v/>
      </c>
      <c r="BV1547" s="3" t="str">
        <f t="shared" si="900"/>
        <v/>
      </c>
      <c r="BW1547" s="3" t="str">
        <f t="shared" si="901"/>
        <v/>
      </c>
      <c r="BX1547" s="144" t="str">
        <f t="shared" si="902"/>
        <v/>
      </c>
      <c r="BY1547" s="18" t="str">
        <f t="shared" si="903"/>
        <v/>
      </c>
      <c r="BZ1547" s="18" t="str">
        <f t="shared" si="904"/>
        <v/>
      </c>
      <c r="CA1547" s="19" t="str">
        <f t="shared" si="905"/>
        <v/>
      </c>
    </row>
    <row r="1548" spans="4:79" x14ac:dyDescent="0.45">
      <c r="D1548" s="164" t="str">
        <f t="shared" si="906"/>
        <v/>
      </c>
      <c r="I1548" s="9" t="str">
        <f t="shared" si="879"/>
        <v/>
      </c>
      <c r="J1548" s="173" t="str">
        <f t="shared" si="880"/>
        <v/>
      </c>
      <c r="K1548" s="13"/>
      <c r="L1548" s="13"/>
      <c r="M1548" s="13"/>
      <c r="N1548" s="178" t="str">
        <f t="shared" si="881"/>
        <v/>
      </c>
      <c r="O1548" s="181" t="str">
        <f t="shared" si="882"/>
        <v/>
      </c>
      <c r="P1548" s="8" t="str">
        <f t="shared" si="883"/>
        <v/>
      </c>
      <c r="Q1548" s="8" t="str">
        <f t="shared" si="884"/>
        <v/>
      </c>
      <c r="R1548" s="8" t="str">
        <f t="shared" si="885"/>
        <v/>
      </c>
      <c r="S1548" s="8" t="str">
        <f t="shared" si="886"/>
        <v/>
      </c>
      <c r="T1548" s="8" t="str">
        <f t="shared" si="887"/>
        <v/>
      </c>
      <c r="U1548" s="8" t="str">
        <f t="shared" si="888"/>
        <v/>
      </c>
      <c r="V1548" s="16" t="str">
        <f t="shared" si="889"/>
        <v/>
      </c>
      <c r="W1548" s="129" t="str">
        <f t="shared" si="890"/>
        <v/>
      </c>
      <c r="X1548" s="8" t="str">
        <f t="shared" si="891"/>
        <v/>
      </c>
      <c r="Y1548" s="8" t="str">
        <f t="shared" si="892"/>
        <v/>
      </c>
      <c r="AQ1548" s="6" t="str">
        <f t="shared" si="893"/>
        <v/>
      </c>
      <c r="AR1548" s="128" t="str">
        <f t="shared" si="894"/>
        <v/>
      </c>
      <c r="AS1548" s="128" t="str">
        <f t="shared" si="895"/>
        <v/>
      </c>
      <c r="AT1548" s="139" t="str">
        <f t="shared" si="907"/>
        <v/>
      </c>
      <c r="BH1548" s="127" t="str">
        <f>IF(LEN(VBAsheet!H1548)&gt;0,$CD$4&amp;CHAR(10)&amp;$CD$5&amp;CHAR(10)&amp;$CD$6&amp;IF(VBAsheet!I1548="N",1,0)&amp;$CE$6&amp;CHAR(10)&amp;$CD$7&amp;CHAR(10)&amp;$CD$8&amp;VBAsheet!H1548&amp;$CE$8&amp;CHAR(10)&amp;$CD$9&amp;VBAsheet!K1548&amp;$CE$9&amp;CHAR(10)&amp;$CD$10&amp;VBAsheet!J1548-1&amp;$CE$10&amp;CHAR(10)&amp;$CD$11,"")</f>
        <v/>
      </c>
      <c r="BI1548"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8" s="18" t="str">
        <f>IF(LEN(X1548)&gt;0,$CD$23&amp;INDEX($CH$3:CH1551,MATCH(W1548,$CG$3:CG1551,0))&amp;$CE$23&amp;CHAR(10)&amp;$CD$24&amp;X1548&amp;$CE$24&amp;CHAR(10)&amp;$CD$25&amp;Y1548&amp;$CE$25&amp;CHAR(10),"")&amp;IF(LEN(AA1548)&gt;0,$CD$23&amp;INDEX($CH$3:CH1551,MATCH(Z1548,$CG$3:CG1551,0))&amp;$CE$23&amp;CHAR(10)&amp;$CD$24&amp;AA1548&amp;$CE$24&amp;CHAR(10)&amp;$CD$25&amp;AB1548&amp;$CE$25&amp;CHAR(10),"")&amp;IF(LEN(AD1548)&gt;0,$CD$23&amp;INDEX($CH$3:CH1551,MATCH(AC1548,$CG$3:CG1551,0))&amp;$CE$23&amp;CHAR(10)&amp;$CD$24&amp;AD1548&amp;$CE$24&amp;CHAR(10)&amp;$CD$25&amp;AE1548&amp;$CE$25&amp;CHAR(10),"")&amp;IF(LEN(AG1548)&gt;0,$CD$23&amp;INDEX($CH$3:CH1551,MATCH(AF1548,$CG$3:CG1551,0))&amp;$CE$23&amp;CHAR(10)&amp;$CD$24&amp;AG1548&amp;$CE$24&amp;CHAR(10)&amp;$CD$25&amp;AH1548&amp;$CE$25&amp;CHAR(10),"")&amp;IF(LEN(AJ1548)&gt;0,$CD$23&amp;INDEX($CH$3:CH1551,MATCH(AI1548,$CG$3:CG1551,0))&amp;$CE$23&amp;CHAR(10)&amp;$CD$24&amp;AJ1548&amp;$CE$24&amp;CHAR(10)&amp;$CD$25&amp;AK1548&amp;$CE$25&amp;CHAR(10),"")</f>
        <v/>
      </c>
      <c r="BK1548" s="18" t="str">
        <f>IF(LEN(J1548)&gt;0,INDEX($BH$2:$BH$100000,MATCH(J1548,VBAsheet!$H$2:$H$100000,0))&amp;CHAR(10),"")&amp;IF(LEN(K1548)&gt;0,INDEX($BH$2:$BH$100000,MATCH(K1548,VBAsheet!$H$2:$H$100000,0))&amp;CHAR(10),"")&amp;IF(LEN(L1548)&gt;0,INDEX($BH$2:$BH$100000,MATCH(L1548,VBAsheet!$H$2:$H$100000,0))&amp;CHAR(10),"")&amp;IF(LEN(M1548)&gt;0,INDEX($BH$2:$BH$100000,MATCH(M1548,VBAsheet!$H$2:$H$100000,0))&amp;CHAR(10),"")</f>
        <v/>
      </c>
      <c r="BM1548" s="94" t="str">
        <f t="shared" si="878"/>
        <v/>
      </c>
      <c r="BN1548" s="95" t="str">
        <f t="shared" si="897"/>
        <v/>
      </c>
      <c r="BP1548" s="18" t="str">
        <f t="shared" si="898"/>
        <v/>
      </c>
      <c r="BR1548" s="81" t="str">
        <f t="shared" si="877"/>
        <v/>
      </c>
      <c r="BU1548" s="138" t="str">
        <f t="shared" si="899"/>
        <v/>
      </c>
      <c r="BV1548" s="3" t="str">
        <f t="shared" si="900"/>
        <v/>
      </c>
      <c r="BW1548" s="3" t="str">
        <f t="shared" si="901"/>
        <v/>
      </c>
      <c r="BX1548" s="144" t="str">
        <f t="shared" si="902"/>
        <v/>
      </c>
      <c r="BY1548" s="18" t="str">
        <f t="shared" si="903"/>
        <v/>
      </c>
      <c r="BZ1548" s="18" t="str">
        <f t="shared" si="904"/>
        <v/>
      </c>
      <c r="CA1548" s="19" t="str">
        <f t="shared" si="905"/>
        <v/>
      </c>
    </row>
    <row r="1549" spans="4:79" x14ac:dyDescent="0.45">
      <c r="D1549" s="164" t="str">
        <f t="shared" si="906"/>
        <v/>
      </c>
      <c r="I1549" s="9" t="str">
        <f t="shared" si="879"/>
        <v/>
      </c>
      <c r="J1549" s="173" t="str">
        <f t="shared" si="880"/>
        <v/>
      </c>
      <c r="K1549" s="13"/>
      <c r="L1549" s="13"/>
      <c r="M1549" s="13"/>
      <c r="N1549" s="178" t="str">
        <f t="shared" si="881"/>
        <v/>
      </c>
      <c r="O1549" s="181" t="str">
        <f t="shared" si="882"/>
        <v/>
      </c>
      <c r="P1549" s="8" t="str">
        <f t="shared" si="883"/>
        <v/>
      </c>
      <c r="Q1549" s="8" t="str">
        <f t="shared" si="884"/>
        <v/>
      </c>
      <c r="R1549" s="8" t="str">
        <f t="shared" si="885"/>
        <v/>
      </c>
      <c r="S1549" s="8" t="str">
        <f t="shared" si="886"/>
        <v/>
      </c>
      <c r="T1549" s="8" t="str">
        <f t="shared" si="887"/>
        <v/>
      </c>
      <c r="U1549" s="8" t="str">
        <f t="shared" si="888"/>
        <v/>
      </c>
      <c r="V1549" s="16" t="str">
        <f t="shared" si="889"/>
        <v/>
      </c>
      <c r="W1549" s="129" t="str">
        <f t="shared" si="890"/>
        <v/>
      </c>
      <c r="X1549" s="8" t="str">
        <f t="shared" si="891"/>
        <v/>
      </c>
      <c r="Y1549" s="8" t="str">
        <f t="shared" si="892"/>
        <v/>
      </c>
      <c r="AQ1549" s="6" t="str">
        <f t="shared" si="893"/>
        <v/>
      </c>
      <c r="AR1549" s="128" t="str">
        <f t="shared" si="894"/>
        <v/>
      </c>
      <c r="AS1549" s="128" t="str">
        <f t="shared" si="895"/>
        <v/>
      </c>
      <c r="AT1549" s="139" t="str">
        <f t="shared" si="907"/>
        <v/>
      </c>
      <c r="BH1549" s="127" t="str">
        <f>IF(LEN(VBAsheet!H1549)&gt;0,$CD$4&amp;CHAR(10)&amp;$CD$5&amp;CHAR(10)&amp;$CD$6&amp;IF(VBAsheet!I1549="N",1,0)&amp;$CE$6&amp;CHAR(10)&amp;$CD$7&amp;CHAR(10)&amp;$CD$8&amp;VBAsheet!H1549&amp;$CE$8&amp;CHAR(10)&amp;$CD$9&amp;VBAsheet!K1549&amp;$CE$9&amp;CHAR(10)&amp;$CD$10&amp;VBAsheet!J1549-1&amp;$CE$10&amp;CHAR(10)&amp;$CD$11,"")</f>
        <v/>
      </c>
      <c r="BI1549"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49" s="18" t="str">
        <f>IF(LEN(X1549)&gt;0,$CD$23&amp;INDEX($CH$3:CH1552,MATCH(W1549,$CG$3:CG1552,0))&amp;$CE$23&amp;CHAR(10)&amp;$CD$24&amp;X1549&amp;$CE$24&amp;CHAR(10)&amp;$CD$25&amp;Y1549&amp;$CE$25&amp;CHAR(10),"")&amp;IF(LEN(AA1549)&gt;0,$CD$23&amp;INDEX($CH$3:CH1552,MATCH(Z1549,$CG$3:CG1552,0))&amp;$CE$23&amp;CHAR(10)&amp;$CD$24&amp;AA1549&amp;$CE$24&amp;CHAR(10)&amp;$CD$25&amp;AB1549&amp;$CE$25&amp;CHAR(10),"")&amp;IF(LEN(AD1549)&gt;0,$CD$23&amp;INDEX($CH$3:CH1552,MATCH(AC1549,$CG$3:CG1552,0))&amp;$CE$23&amp;CHAR(10)&amp;$CD$24&amp;AD1549&amp;$CE$24&amp;CHAR(10)&amp;$CD$25&amp;AE1549&amp;$CE$25&amp;CHAR(10),"")&amp;IF(LEN(AG1549)&gt;0,$CD$23&amp;INDEX($CH$3:CH1552,MATCH(AF1549,$CG$3:CG1552,0))&amp;$CE$23&amp;CHAR(10)&amp;$CD$24&amp;AG1549&amp;$CE$24&amp;CHAR(10)&amp;$CD$25&amp;AH1549&amp;$CE$25&amp;CHAR(10),"")&amp;IF(LEN(AJ1549)&gt;0,$CD$23&amp;INDEX($CH$3:CH1552,MATCH(AI1549,$CG$3:CG1552,0))&amp;$CE$23&amp;CHAR(10)&amp;$CD$24&amp;AJ1549&amp;$CE$24&amp;CHAR(10)&amp;$CD$25&amp;AK1549&amp;$CE$25&amp;CHAR(10),"")</f>
        <v/>
      </c>
      <c r="BK1549" s="18" t="str">
        <f>IF(LEN(J1549)&gt;0,INDEX($BH$2:$BH$100000,MATCH(J1549,VBAsheet!$H$2:$H$100000,0))&amp;CHAR(10),"")&amp;IF(LEN(K1549)&gt;0,INDEX($BH$2:$BH$100000,MATCH(K1549,VBAsheet!$H$2:$H$100000,0))&amp;CHAR(10),"")&amp;IF(LEN(L1549)&gt;0,INDEX($BH$2:$BH$100000,MATCH(L1549,VBAsheet!$H$2:$H$100000,0))&amp;CHAR(10),"")&amp;IF(LEN(M1549)&gt;0,INDEX($BH$2:$BH$100000,MATCH(M1549,VBAsheet!$H$2:$H$100000,0))&amp;CHAR(10),"")</f>
        <v/>
      </c>
      <c r="BM1549" s="94" t="str">
        <f t="shared" si="878"/>
        <v/>
      </c>
      <c r="BN1549" s="95" t="str">
        <f t="shared" si="897"/>
        <v/>
      </c>
      <c r="BP1549" s="18" t="str">
        <f t="shared" si="898"/>
        <v/>
      </c>
      <c r="BR1549" s="81" t="str">
        <f t="shared" si="877"/>
        <v/>
      </c>
      <c r="BU1549" s="138" t="str">
        <f t="shared" si="899"/>
        <v/>
      </c>
      <c r="BV1549" s="3" t="str">
        <f t="shared" si="900"/>
        <v/>
      </c>
      <c r="BW1549" s="3" t="str">
        <f t="shared" si="901"/>
        <v/>
      </c>
      <c r="BX1549" s="144" t="str">
        <f t="shared" si="902"/>
        <v/>
      </c>
      <c r="BY1549" s="18" t="str">
        <f t="shared" si="903"/>
        <v/>
      </c>
      <c r="BZ1549" s="18" t="str">
        <f t="shared" si="904"/>
        <v/>
      </c>
      <c r="CA1549" s="19" t="str">
        <f t="shared" si="905"/>
        <v/>
      </c>
    </row>
    <row r="1550" spans="4:79" x14ac:dyDescent="0.45">
      <c r="D1550" s="164" t="str">
        <f t="shared" si="906"/>
        <v/>
      </c>
      <c r="I1550" s="9" t="str">
        <f t="shared" si="879"/>
        <v/>
      </c>
      <c r="J1550" s="173" t="str">
        <f t="shared" si="880"/>
        <v/>
      </c>
      <c r="K1550" s="13"/>
      <c r="L1550" s="13"/>
      <c r="M1550" s="13"/>
      <c r="N1550" s="178" t="str">
        <f t="shared" si="881"/>
        <v/>
      </c>
      <c r="O1550" s="181" t="str">
        <f t="shared" si="882"/>
        <v/>
      </c>
      <c r="P1550" s="8" t="str">
        <f t="shared" si="883"/>
        <v/>
      </c>
      <c r="Q1550" s="8" t="str">
        <f t="shared" si="884"/>
        <v/>
      </c>
      <c r="R1550" s="8" t="str">
        <f t="shared" si="885"/>
        <v/>
      </c>
      <c r="S1550" s="8" t="str">
        <f t="shared" si="886"/>
        <v/>
      </c>
      <c r="T1550" s="8" t="str">
        <f t="shared" si="887"/>
        <v/>
      </c>
      <c r="U1550" s="8" t="str">
        <f t="shared" si="888"/>
        <v/>
      </c>
      <c r="V1550" s="16" t="str">
        <f t="shared" si="889"/>
        <v/>
      </c>
      <c r="W1550" s="129" t="str">
        <f t="shared" si="890"/>
        <v/>
      </c>
      <c r="X1550" s="8" t="str">
        <f t="shared" si="891"/>
        <v/>
      </c>
      <c r="Y1550" s="8" t="str">
        <f t="shared" si="892"/>
        <v/>
      </c>
      <c r="AQ1550" s="6" t="str">
        <f t="shared" si="893"/>
        <v/>
      </c>
      <c r="AR1550" s="128" t="str">
        <f t="shared" si="894"/>
        <v/>
      </c>
      <c r="AS1550" s="128" t="str">
        <f t="shared" si="895"/>
        <v/>
      </c>
      <c r="AT1550" s="139" t="str">
        <f t="shared" si="907"/>
        <v/>
      </c>
      <c r="BH1550" s="127" t="str">
        <f>IF(LEN(VBAsheet!H1550)&gt;0,$CD$4&amp;CHAR(10)&amp;$CD$5&amp;CHAR(10)&amp;$CD$6&amp;IF(VBAsheet!I1550="N",1,0)&amp;$CE$6&amp;CHAR(10)&amp;$CD$7&amp;CHAR(10)&amp;$CD$8&amp;VBAsheet!H1550&amp;$CE$8&amp;CHAR(10)&amp;$CD$9&amp;VBAsheet!K1550&amp;$CE$9&amp;CHAR(10)&amp;$CD$10&amp;VBAsheet!J1550-1&amp;$CE$10&amp;CHAR(10)&amp;$CD$11,"")</f>
        <v/>
      </c>
      <c r="BI1550"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0" s="18" t="str">
        <f>IF(LEN(X1550)&gt;0,$CD$23&amp;INDEX($CH$3:CH1553,MATCH(W1550,$CG$3:CG1553,0))&amp;$CE$23&amp;CHAR(10)&amp;$CD$24&amp;X1550&amp;$CE$24&amp;CHAR(10)&amp;$CD$25&amp;Y1550&amp;$CE$25&amp;CHAR(10),"")&amp;IF(LEN(AA1550)&gt;0,$CD$23&amp;INDEX($CH$3:CH1553,MATCH(Z1550,$CG$3:CG1553,0))&amp;$CE$23&amp;CHAR(10)&amp;$CD$24&amp;AA1550&amp;$CE$24&amp;CHAR(10)&amp;$CD$25&amp;AB1550&amp;$CE$25&amp;CHAR(10),"")&amp;IF(LEN(AD1550)&gt;0,$CD$23&amp;INDEX($CH$3:CH1553,MATCH(AC1550,$CG$3:CG1553,0))&amp;$CE$23&amp;CHAR(10)&amp;$CD$24&amp;AD1550&amp;$CE$24&amp;CHAR(10)&amp;$CD$25&amp;AE1550&amp;$CE$25&amp;CHAR(10),"")&amp;IF(LEN(AG1550)&gt;0,$CD$23&amp;INDEX($CH$3:CH1553,MATCH(AF1550,$CG$3:CG1553,0))&amp;$CE$23&amp;CHAR(10)&amp;$CD$24&amp;AG1550&amp;$CE$24&amp;CHAR(10)&amp;$CD$25&amp;AH1550&amp;$CE$25&amp;CHAR(10),"")&amp;IF(LEN(AJ1550)&gt;0,$CD$23&amp;INDEX($CH$3:CH1553,MATCH(AI1550,$CG$3:CG1553,0))&amp;$CE$23&amp;CHAR(10)&amp;$CD$24&amp;AJ1550&amp;$CE$24&amp;CHAR(10)&amp;$CD$25&amp;AK1550&amp;$CE$25&amp;CHAR(10),"")</f>
        <v/>
      </c>
      <c r="BK1550" s="18" t="str">
        <f>IF(LEN(J1550)&gt;0,INDEX($BH$2:$BH$100000,MATCH(J1550,VBAsheet!$H$2:$H$100000,0))&amp;CHAR(10),"")&amp;IF(LEN(K1550)&gt;0,INDEX($BH$2:$BH$100000,MATCH(K1550,VBAsheet!$H$2:$H$100000,0))&amp;CHAR(10),"")&amp;IF(LEN(L1550)&gt;0,INDEX($BH$2:$BH$100000,MATCH(L1550,VBAsheet!$H$2:$H$100000,0))&amp;CHAR(10),"")&amp;IF(LEN(M1550)&gt;0,INDEX($BH$2:$BH$100000,MATCH(M1550,VBAsheet!$H$2:$H$100000,0))&amp;CHAR(10),"")</f>
        <v/>
      </c>
      <c r="BM1550" s="94" t="str">
        <f t="shared" si="878"/>
        <v/>
      </c>
      <c r="BN1550" s="95" t="str">
        <f t="shared" si="897"/>
        <v/>
      </c>
      <c r="BP1550" s="18" t="str">
        <f t="shared" si="898"/>
        <v/>
      </c>
      <c r="BR1550" s="81" t="str">
        <f t="shared" si="877"/>
        <v/>
      </c>
      <c r="BU1550" s="138" t="str">
        <f t="shared" si="899"/>
        <v/>
      </c>
      <c r="BV1550" s="3" t="str">
        <f t="shared" si="900"/>
        <v/>
      </c>
      <c r="BW1550" s="3" t="str">
        <f t="shared" si="901"/>
        <v/>
      </c>
      <c r="BX1550" s="144" t="str">
        <f t="shared" si="902"/>
        <v/>
      </c>
      <c r="BY1550" s="18" t="str">
        <f t="shared" si="903"/>
        <v/>
      </c>
      <c r="BZ1550" s="18" t="str">
        <f t="shared" si="904"/>
        <v/>
      </c>
      <c r="CA1550" s="19" t="str">
        <f t="shared" si="905"/>
        <v/>
      </c>
    </row>
    <row r="1551" spans="4:79" x14ac:dyDescent="0.45">
      <c r="D1551" s="164" t="str">
        <f t="shared" si="906"/>
        <v/>
      </c>
      <c r="I1551" s="9" t="str">
        <f t="shared" si="879"/>
        <v/>
      </c>
      <c r="J1551" s="173" t="str">
        <f t="shared" si="880"/>
        <v/>
      </c>
      <c r="K1551" s="13"/>
      <c r="L1551" s="13"/>
      <c r="M1551" s="13"/>
      <c r="N1551" s="178" t="str">
        <f t="shared" si="881"/>
        <v/>
      </c>
      <c r="O1551" s="181" t="str">
        <f t="shared" si="882"/>
        <v/>
      </c>
      <c r="P1551" s="8" t="str">
        <f t="shared" si="883"/>
        <v/>
      </c>
      <c r="Q1551" s="8" t="str">
        <f t="shared" si="884"/>
        <v/>
      </c>
      <c r="R1551" s="8" t="str">
        <f t="shared" si="885"/>
        <v/>
      </c>
      <c r="S1551" s="8" t="str">
        <f t="shared" si="886"/>
        <v/>
      </c>
      <c r="T1551" s="8" t="str">
        <f t="shared" si="887"/>
        <v/>
      </c>
      <c r="U1551" s="8" t="str">
        <f t="shared" si="888"/>
        <v/>
      </c>
      <c r="V1551" s="16" t="str">
        <f t="shared" si="889"/>
        <v/>
      </c>
      <c r="W1551" s="129" t="str">
        <f t="shared" si="890"/>
        <v/>
      </c>
      <c r="X1551" s="8" t="str">
        <f t="shared" si="891"/>
        <v/>
      </c>
      <c r="Y1551" s="8" t="str">
        <f t="shared" si="892"/>
        <v/>
      </c>
      <c r="AQ1551" s="6" t="str">
        <f t="shared" si="893"/>
        <v/>
      </c>
      <c r="AR1551" s="128" t="str">
        <f t="shared" si="894"/>
        <v/>
      </c>
      <c r="AS1551" s="128" t="str">
        <f t="shared" si="895"/>
        <v/>
      </c>
      <c r="AT1551" s="139" t="str">
        <f t="shared" si="907"/>
        <v/>
      </c>
      <c r="BH1551" s="127" t="str">
        <f>IF(LEN(VBAsheet!H1551)&gt;0,$CD$4&amp;CHAR(10)&amp;$CD$5&amp;CHAR(10)&amp;$CD$6&amp;IF(VBAsheet!I1551="N",1,0)&amp;$CE$6&amp;CHAR(10)&amp;$CD$7&amp;CHAR(10)&amp;$CD$8&amp;VBAsheet!H1551&amp;$CE$8&amp;CHAR(10)&amp;$CD$9&amp;VBAsheet!K1551&amp;$CE$9&amp;CHAR(10)&amp;$CD$10&amp;VBAsheet!J1551-1&amp;$CE$10&amp;CHAR(10)&amp;$CD$11,"")</f>
        <v/>
      </c>
      <c r="BI1551"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1" s="18" t="str">
        <f>IF(LEN(X1551)&gt;0,$CD$23&amp;INDEX($CH$3:CH1554,MATCH(W1551,$CG$3:CG1554,0))&amp;$CE$23&amp;CHAR(10)&amp;$CD$24&amp;X1551&amp;$CE$24&amp;CHAR(10)&amp;$CD$25&amp;Y1551&amp;$CE$25&amp;CHAR(10),"")&amp;IF(LEN(AA1551)&gt;0,$CD$23&amp;INDEX($CH$3:CH1554,MATCH(Z1551,$CG$3:CG1554,0))&amp;$CE$23&amp;CHAR(10)&amp;$CD$24&amp;AA1551&amp;$CE$24&amp;CHAR(10)&amp;$CD$25&amp;AB1551&amp;$CE$25&amp;CHAR(10),"")&amp;IF(LEN(AD1551)&gt;0,$CD$23&amp;INDEX($CH$3:CH1554,MATCH(AC1551,$CG$3:CG1554,0))&amp;$CE$23&amp;CHAR(10)&amp;$CD$24&amp;AD1551&amp;$CE$24&amp;CHAR(10)&amp;$CD$25&amp;AE1551&amp;$CE$25&amp;CHAR(10),"")&amp;IF(LEN(AG1551)&gt;0,$CD$23&amp;INDEX($CH$3:CH1554,MATCH(AF1551,$CG$3:CG1554,0))&amp;$CE$23&amp;CHAR(10)&amp;$CD$24&amp;AG1551&amp;$CE$24&amp;CHAR(10)&amp;$CD$25&amp;AH1551&amp;$CE$25&amp;CHAR(10),"")&amp;IF(LEN(AJ1551)&gt;0,$CD$23&amp;INDEX($CH$3:CH1554,MATCH(AI1551,$CG$3:CG1554,0))&amp;$CE$23&amp;CHAR(10)&amp;$CD$24&amp;AJ1551&amp;$CE$24&amp;CHAR(10)&amp;$CD$25&amp;AK1551&amp;$CE$25&amp;CHAR(10),"")</f>
        <v/>
      </c>
      <c r="BK1551" s="18" t="str">
        <f>IF(LEN(J1551)&gt;0,INDEX($BH$2:$BH$100000,MATCH(J1551,VBAsheet!$H$2:$H$100000,0))&amp;CHAR(10),"")&amp;IF(LEN(K1551)&gt;0,INDEX($BH$2:$BH$100000,MATCH(K1551,VBAsheet!$H$2:$H$100000,0))&amp;CHAR(10),"")&amp;IF(LEN(L1551)&gt;0,INDEX($BH$2:$BH$100000,MATCH(L1551,VBAsheet!$H$2:$H$100000,0))&amp;CHAR(10),"")&amp;IF(LEN(M1551)&gt;0,INDEX($BH$2:$BH$100000,MATCH(M1551,VBAsheet!$H$2:$H$100000,0))&amp;CHAR(10),"")</f>
        <v/>
      </c>
      <c r="BM1551" s="94" t="str">
        <f t="shared" si="878"/>
        <v/>
      </c>
      <c r="BN1551" s="95" t="str">
        <f t="shared" si="897"/>
        <v/>
      </c>
      <c r="BP1551" s="18" t="str">
        <f t="shared" si="898"/>
        <v/>
      </c>
      <c r="BR1551" s="81" t="str">
        <f t="shared" si="877"/>
        <v/>
      </c>
      <c r="BU1551" s="138" t="str">
        <f t="shared" si="899"/>
        <v/>
      </c>
      <c r="BV1551" s="3" t="str">
        <f t="shared" si="900"/>
        <v/>
      </c>
      <c r="BW1551" s="3" t="str">
        <f t="shared" si="901"/>
        <v/>
      </c>
      <c r="BX1551" s="144" t="str">
        <f t="shared" si="902"/>
        <v/>
      </c>
      <c r="BY1551" s="18" t="str">
        <f t="shared" si="903"/>
        <v/>
      </c>
      <c r="BZ1551" s="18" t="str">
        <f t="shared" si="904"/>
        <v/>
      </c>
      <c r="CA1551" s="19" t="str">
        <f t="shared" si="905"/>
        <v/>
      </c>
    </row>
    <row r="1552" spans="4:79" x14ac:dyDescent="0.45">
      <c r="D1552" s="164" t="str">
        <f t="shared" si="906"/>
        <v/>
      </c>
      <c r="I1552" s="9" t="str">
        <f t="shared" si="879"/>
        <v/>
      </c>
      <c r="J1552" s="173" t="str">
        <f t="shared" si="880"/>
        <v/>
      </c>
      <c r="K1552" s="13"/>
      <c r="L1552" s="13"/>
      <c r="M1552" s="13"/>
      <c r="N1552" s="178" t="str">
        <f t="shared" si="881"/>
        <v/>
      </c>
      <c r="O1552" s="181" t="str">
        <f t="shared" si="882"/>
        <v/>
      </c>
      <c r="P1552" s="8" t="str">
        <f t="shared" si="883"/>
        <v/>
      </c>
      <c r="Q1552" s="8" t="str">
        <f t="shared" si="884"/>
        <v/>
      </c>
      <c r="R1552" s="8" t="str">
        <f t="shared" si="885"/>
        <v/>
      </c>
      <c r="S1552" s="8" t="str">
        <f t="shared" si="886"/>
        <v/>
      </c>
      <c r="T1552" s="8" t="str">
        <f t="shared" si="887"/>
        <v/>
      </c>
      <c r="U1552" s="8" t="str">
        <f t="shared" si="888"/>
        <v/>
      </c>
      <c r="V1552" s="16" t="str">
        <f t="shared" si="889"/>
        <v/>
      </c>
      <c r="W1552" s="129" t="str">
        <f t="shared" si="890"/>
        <v/>
      </c>
      <c r="X1552" s="8" t="str">
        <f t="shared" si="891"/>
        <v/>
      </c>
      <c r="Y1552" s="8" t="str">
        <f t="shared" si="892"/>
        <v/>
      </c>
      <c r="AQ1552" s="6" t="str">
        <f t="shared" si="893"/>
        <v/>
      </c>
      <c r="AR1552" s="128" t="str">
        <f t="shared" si="894"/>
        <v/>
      </c>
      <c r="AS1552" s="128" t="str">
        <f t="shared" si="895"/>
        <v/>
      </c>
      <c r="AT1552" s="139" t="str">
        <f t="shared" si="907"/>
        <v/>
      </c>
      <c r="BH1552" s="127" t="str">
        <f>IF(LEN(VBAsheet!H1552)&gt;0,$CD$4&amp;CHAR(10)&amp;$CD$5&amp;CHAR(10)&amp;$CD$6&amp;IF(VBAsheet!I1552="N",1,0)&amp;$CE$6&amp;CHAR(10)&amp;$CD$7&amp;CHAR(10)&amp;$CD$8&amp;VBAsheet!H1552&amp;$CE$8&amp;CHAR(10)&amp;$CD$9&amp;VBAsheet!K1552&amp;$CE$9&amp;CHAR(10)&amp;$CD$10&amp;VBAsheet!J1552-1&amp;$CE$10&amp;CHAR(10)&amp;$CD$11,"")</f>
        <v/>
      </c>
      <c r="BI1552"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2" s="18" t="str">
        <f>IF(LEN(X1552)&gt;0,$CD$23&amp;INDEX($CH$3:CH1555,MATCH(W1552,$CG$3:CG1555,0))&amp;$CE$23&amp;CHAR(10)&amp;$CD$24&amp;X1552&amp;$CE$24&amp;CHAR(10)&amp;$CD$25&amp;Y1552&amp;$CE$25&amp;CHAR(10),"")&amp;IF(LEN(AA1552)&gt;0,$CD$23&amp;INDEX($CH$3:CH1555,MATCH(Z1552,$CG$3:CG1555,0))&amp;$CE$23&amp;CHAR(10)&amp;$CD$24&amp;AA1552&amp;$CE$24&amp;CHAR(10)&amp;$CD$25&amp;AB1552&amp;$CE$25&amp;CHAR(10),"")&amp;IF(LEN(AD1552)&gt;0,$CD$23&amp;INDEX($CH$3:CH1555,MATCH(AC1552,$CG$3:CG1555,0))&amp;$CE$23&amp;CHAR(10)&amp;$CD$24&amp;AD1552&amp;$CE$24&amp;CHAR(10)&amp;$CD$25&amp;AE1552&amp;$CE$25&amp;CHAR(10),"")&amp;IF(LEN(AG1552)&gt;0,$CD$23&amp;INDEX($CH$3:CH1555,MATCH(AF1552,$CG$3:CG1555,0))&amp;$CE$23&amp;CHAR(10)&amp;$CD$24&amp;AG1552&amp;$CE$24&amp;CHAR(10)&amp;$CD$25&amp;AH1552&amp;$CE$25&amp;CHAR(10),"")&amp;IF(LEN(AJ1552)&gt;0,$CD$23&amp;INDEX($CH$3:CH1555,MATCH(AI1552,$CG$3:CG1555,0))&amp;$CE$23&amp;CHAR(10)&amp;$CD$24&amp;AJ1552&amp;$CE$24&amp;CHAR(10)&amp;$CD$25&amp;AK1552&amp;$CE$25&amp;CHAR(10),"")</f>
        <v/>
      </c>
      <c r="BK1552" s="18" t="str">
        <f>IF(LEN(J1552)&gt;0,INDEX($BH$2:$BH$100000,MATCH(J1552,VBAsheet!$H$2:$H$100000,0))&amp;CHAR(10),"")&amp;IF(LEN(K1552)&gt;0,INDEX($BH$2:$BH$100000,MATCH(K1552,VBAsheet!$H$2:$H$100000,0))&amp;CHAR(10),"")&amp;IF(LEN(L1552)&gt;0,INDEX($BH$2:$BH$100000,MATCH(L1552,VBAsheet!$H$2:$H$100000,0))&amp;CHAR(10),"")&amp;IF(LEN(M1552)&gt;0,INDEX($BH$2:$BH$100000,MATCH(M1552,VBAsheet!$H$2:$H$100000,0))&amp;CHAR(10),"")</f>
        <v/>
      </c>
      <c r="BM1552" s="94" t="str">
        <f t="shared" si="878"/>
        <v/>
      </c>
      <c r="BN1552" s="95" t="str">
        <f t="shared" si="897"/>
        <v/>
      </c>
      <c r="BP1552" s="18" t="str">
        <f t="shared" si="898"/>
        <v/>
      </c>
      <c r="BR1552" s="81" t="str">
        <f t="shared" si="877"/>
        <v/>
      </c>
      <c r="BU1552" s="138" t="str">
        <f t="shared" si="899"/>
        <v/>
      </c>
      <c r="BV1552" s="3" t="str">
        <f t="shared" si="900"/>
        <v/>
      </c>
      <c r="BW1552" s="3" t="str">
        <f t="shared" si="901"/>
        <v/>
      </c>
      <c r="BX1552" s="144" t="str">
        <f t="shared" si="902"/>
        <v/>
      </c>
      <c r="BY1552" s="18" t="str">
        <f t="shared" si="903"/>
        <v/>
      </c>
      <c r="BZ1552" s="18" t="str">
        <f t="shared" si="904"/>
        <v/>
      </c>
      <c r="CA1552" s="19" t="str">
        <f t="shared" si="905"/>
        <v/>
      </c>
    </row>
    <row r="1553" spans="4:79" x14ac:dyDescent="0.45">
      <c r="D1553" s="164" t="str">
        <f t="shared" si="906"/>
        <v/>
      </c>
      <c r="I1553" s="9" t="str">
        <f t="shared" si="879"/>
        <v/>
      </c>
      <c r="J1553" s="173" t="str">
        <f t="shared" si="880"/>
        <v/>
      </c>
      <c r="K1553" s="13"/>
      <c r="L1553" s="13"/>
      <c r="M1553" s="13"/>
      <c r="N1553" s="178" t="str">
        <f t="shared" si="881"/>
        <v/>
      </c>
      <c r="O1553" s="181" t="str">
        <f t="shared" si="882"/>
        <v/>
      </c>
      <c r="P1553" s="8" t="str">
        <f t="shared" si="883"/>
        <v/>
      </c>
      <c r="Q1553" s="8" t="str">
        <f t="shared" si="884"/>
        <v/>
      </c>
      <c r="R1553" s="8" t="str">
        <f t="shared" si="885"/>
        <v/>
      </c>
      <c r="S1553" s="8" t="str">
        <f t="shared" si="886"/>
        <v/>
      </c>
      <c r="T1553" s="8" t="str">
        <f t="shared" si="887"/>
        <v/>
      </c>
      <c r="U1553" s="8" t="str">
        <f t="shared" si="888"/>
        <v/>
      </c>
      <c r="V1553" s="16" t="str">
        <f t="shared" si="889"/>
        <v/>
      </c>
      <c r="W1553" s="129" t="str">
        <f t="shared" si="890"/>
        <v/>
      </c>
      <c r="X1553" s="8" t="str">
        <f t="shared" si="891"/>
        <v/>
      </c>
      <c r="Y1553" s="8" t="str">
        <f t="shared" si="892"/>
        <v/>
      </c>
      <c r="AQ1553" s="6" t="str">
        <f t="shared" si="893"/>
        <v/>
      </c>
      <c r="AR1553" s="128" t="str">
        <f t="shared" si="894"/>
        <v/>
      </c>
      <c r="AS1553" s="128" t="str">
        <f t="shared" si="895"/>
        <v/>
      </c>
      <c r="AT1553" s="139" t="str">
        <f t="shared" si="907"/>
        <v/>
      </c>
      <c r="BH1553" s="127" t="str">
        <f>IF(LEN(VBAsheet!H1553)&gt;0,$CD$4&amp;CHAR(10)&amp;$CD$5&amp;CHAR(10)&amp;$CD$6&amp;IF(VBAsheet!I1553="N",1,0)&amp;$CE$6&amp;CHAR(10)&amp;$CD$7&amp;CHAR(10)&amp;$CD$8&amp;VBAsheet!H1553&amp;$CE$8&amp;CHAR(10)&amp;$CD$9&amp;VBAsheet!K1553&amp;$CE$9&amp;CHAR(10)&amp;$CD$10&amp;VBAsheet!J1553-1&amp;$CE$10&amp;CHAR(10)&amp;$CD$11,"")</f>
        <v/>
      </c>
      <c r="BI1553"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3" s="18" t="str">
        <f>IF(LEN(X1553)&gt;0,$CD$23&amp;INDEX($CH$3:CH1556,MATCH(W1553,$CG$3:CG1556,0))&amp;$CE$23&amp;CHAR(10)&amp;$CD$24&amp;X1553&amp;$CE$24&amp;CHAR(10)&amp;$CD$25&amp;Y1553&amp;$CE$25&amp;CHAR(10),"")&amp;IF(LEN(AA1553)&gt;0,$CD$23&amp;INDEX($CH$3:CH1556,MATCH(Z1553,$CG$3:CG1556,0))&amp;$CE$23&amp;CHAR(10)&amp;$CD$24&amp;AA1553&amp;$CE$24&amp;CHAR(10)&amp;$CD$25&amp;AB1553&amp;$CE$25&amp;CHAR(10),"")&amp;IF(LEN(AD1553)&gt;0,$CD$23&amp;INDEX($CH$3:CH1556,MATCH(AC1553,$CG$3:CG1556,0))&amp;$CE$23&amp;CHAR(10)&amp;$CD$24&amp;AD1553&amp;$CE$24&amp;CHAR(10)&amp;$CD$25&amp;AE1553&amp;$CE$25&amp;CHAR(10),"")&amp;IF(LEN(AG1553)&gt;0,$CD$23&amp;INDEX($CH$3:CH1556,MATCH(AF1553,$CG$3:CG1556,0))&amp;$CE$23&amp;CHAR(10)&amp;$CD$24&amp;AG1553&amp;$CE$24&amp;CHAR(10)&amp;$CD$25&amp;AH1553&amp;$CE$25&amp;CHAR(10),"")&amp;IF(LEN(AJ1553)&gt;0,$CD$23&amp;INDEX($CH$3:CH1556,MATCH(AI1553,$CG$3:CG1556,0))&amp;$CE$23&amp;CHAR(10)&amp;$CD$24&amp;AJ1553&amp;$CE$24&amp;CHAR(10)&amp;$CD$25&amp;AK1553&amp;$CE$25&amp;CHAR(10),"")</f>
        <v/>
      </c>
      <c r="BK1553" s="18" t="str">
        <f>IF(LEN(J1553)&gt;0,INDEX($BH$2:$BH$100000,MATCH(J1553,VBAsheet!$H$2:$H$100000,0))&amp;CHAR(10),"")&amp;IF(LEN(K1553)&gt;0,INDEX($BH$2:$BH$100000,MATCH(K1553,VBAsheet!$H$2:$H$100000,0))&amp;CHAR(10),"")&amp;IF(LEN(L1553)&gt;0,INDEX($BH$2:$BH$100000,MATCH(L1553,VBAsheet!$H$2:$H$100000,0))&amp;CHAR(10),"")&amp;IF(LEN(M1553)&gt;0,INDEX($BH$2:$BH$100000,MATCH(M1553,VBAsheet!$H$2:$H$100000,0))&amp;CHAR(10),"")</f>
        <v/>
      </c>
      <c r="BM1553" s="94" t="str">
        <f t="shared" si="878"/>
        <v/>
      </c>
      <c r="BN1553" s="95" t="str">
        <f t="shared" si="897"/>
        <v/>
      </c>
      <c r="BP1553" s="18" t="str">
        <f t="shared" si="898"/>
        <v/>
      </c>
      <c r="BR1553" s="81" t="str">
        <f t="shared" si="877"/>
        <v/>
      </c>
      <c r="BU1553" s="138" t="str">
        <f t="shared" si="899"/>
        <v/>
      </c>
      <c r="BV1553" s="3" t="str">
        <f t="shared" si="900"/>
        <v/>
      </c>
      <c r="BW1553" s="3" t="str">
        <f t="shared" si="901"/>
        <v/>
      </c>
      <c r="BX1553" s="144" t="str">
        <f t="shared" si="902"/>
        <v/>
      </c>
      <c r="BY1553" s="18" t="str">
        <f t="shared" si="903"/>
        <v/>
      </c>
      <c r="BZ1553" s="18" t="str">
        <f t="shared" si="904"/>
        <v/>
      </c>
      <c r="CA1553" s="19" t="str">
        <f t="shared" si="905"/>
        <v/>
      </c>
    </row>
    <row r="1554" spans="4:79" x14ac:dyDescent="0.45">
      <c r="D1554" s="164" t="str">
        <f t="shared" si="906"/>
        <v/>
      </c>
      <c r="I1554" s="9" t="str">
        <f t="shared" si="879"/>
        <v/>
      </c>
      <c r="J1554" s="173" t="str">
        <f t="shared" si="880"/>
        <v/>
      </c>
      <c r="K1554" s="13"/>
      <c r="L1554" s="13"/>
      <c r="M1554" s="13"/>
      <c r="N1554" s="178" t="str">
        <f t="shared" si="881"/>
        <v/>
      </c>
      <c r="O1554" s="181" t="str">
        <f t="shared" si="882"/>
        <v/>
      </c>
      <c r="P1554" s="8" t="str">
        <f t="shared" si="883"/>
        <v/>
      </c>
      <c r="Q1554" s="8" t="str">
        <f t="shared" si="884"/>
        <v/>
      </c>
      <c r="R1554" s="8" t="str">
        <f t="shared" si="885"/>
        <v/>
      </c>
      <c r="S1554" s="8" t="str">
        <f t="shared" si="886"/>
        <v/>
      </c>
      <c r="T1554" s="8" t="str">
        <f t="shared" si="887"/>
        <v/>
      </c>
      <c r="U1554" s="8" t="str">
        <f t="shared" si="888"/>
        <v/>
      </c>
      <c r="V1554" s="16" t="str">
        <f t="shared" si="889"/>
        <v/>
      </c>
      <c r="W1554" s="129" t="str">
        <f t="shared" si="890"/>
        <v/>
      </c>
      <c r="X1554" s="8" t="str">
        <f t="shared" si="891"/>
        <v/>
      </c>
      <c r="Y1554" s="8" t="str">
        <f t="shared" si="892"/>
        <v/>
      </c>
      <c r="AQ1554" s="6" t="str">
        <f t="shared" si="893"/>
        <v/>
      </c>
      <c r="AR1554" s="128" t="str">
        <f t="shared" si="894"/>
        <v/>
      </c>
      <c r="AS1554" s="128" t="str">
        <f t="shared" si="895"/>
        <v/>
      </c>
      <c r="AT1554" s="139" t="str">
        <f t="shared" si="907"/>
        <v/>
      </c>
      <c r="BH1554" s="127" t="str">
        <f>IF(LEN(VBAsheet!H1554)&gt;0,$CD$4&amp;CHAR(10)&amp;$CD$5&amp;CHAR(10)&amp;$CD$6&amp;IF(VBAsheet!I1554="N",1,0)&amp;$CE$6&amp;CHAR(10)&amp;$CD$7&amp;CHAR(10)&amp;$CD$8&amp;VBAsheet!H1554&amp;$CE$8&amp;CHAR(10)&amp;$CD$9&amp;VBAsheet!K1554&amp;$CE$9&amp;CHAR(10)&amp;$CD$10&amp;VBAsheet!J1554-1&amp;$CE$10&amp;CHAR(10)&amp;$CD$11,"")</f>
        <v/>
      </c>
      <c r="BI1554"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4" s="18" t="str">
        <f>IF(LEN(X1554)&gt;0,$CD$23&amp;INDEX($CH$3:CH1557,MATCH(W1554,$CG$3:CG1557,0))&amp;$CE$23&amp;CHAR(10)&amp;$CD$24&amp;X1554&amp;$CE$24&amp;CHAR(10)&amp;$CD$25&amp;Y1554&amp;$CE$25&amp;CHAR(10),"")&amp;IF(LEN(AA1554)&gt;0,$CD$23&amp;INDEX($CH$3:CH1557,MATCH(Z1554,$CG$3:CG1557,0))&amp;$CE$23&amp;CHAR(10)&amp;$CD$24&amp;AA1554&amp;$CE$24&amp;CHAR(10)&amp;$CD$25&amp;AB1554&amp;$CE$25&amp;CHAR(10),"")&amp;IF(LEN(AD1554)&gt;0,$CD$23&amp;INDEX($CH$3:CH1557,MATCH(AC1554,$CG$3:CG1557,0))&amp;$CE$23&amp;CHAR(10)&amp;$CD$24&amp;AD1554&amp;$CE$24&amp;CHAR(10)&amp;$CD$25&amp;AE1554&amp;$CE$25&amp;CHAR(10),"")&amp;IF(LEN(AG1554)&gt;0,$CD$23&amp;INDEX($CH$3:CH1557,MATCH(AF1554,$CG$3:CG1557,0))&amp;$CE$23&amp;CHAR(10)&amp;$CD$24&amp;AG1554&amp;$CE$24&amp;CHAR(10)&amp;$CD$25&amp;AH1554&amp;$CE$25&amp;CHAR(10),"")&amp;IF(LEN(AJ1554)&gt;0,$CD$23&amp;INDEX($CH$3:CH1557,MATCH(AI1554,$CG$3:CG1557,0))&amp;$CE$23&amp;CHAR(10)&amp;$CD$24&amp;AJ1554&amp;$CE$24&amp;CHAR(10)&amp;$CD$25&amp;AK1554&amp;$CE$25&amp;CHAR(10),"")</f>
        <v/>
      </c>
      <c r="BK1554" s="18" t="str">
        <f>IF(LEN(J1554)&gt;0,INDEX($BH$2:$BH$100000,MATCH(J1554,VBAsheet!$H$2:$H$100000,0))&amp;CHAR(10),"")&amp;IF(LEN(K1554)&gt;0,INDEX($BH$2:$BH$100000,MATCH(K1554,VBAsheet!$H$2:$H$100000,0))&amp;CHAR(10),"")&amp;IF(LEN(L1554)&gt;0,INDEX($BH$2:$BH$100000,MATCH(L1554,VBAsheet!$H$2:$H$100000,0))&amp;CHAR(10),"")&amp;IF(LEN(M1554)&gt;0,INDEX($BH$2:$BH$100000,MATCH(M1554,VBAsheet!$H$2:$H$100000,0))&amp;CHAR(10),"")</f>
        <v/>
      </c>
      <c r="BM1554" s="94" t="str">
        <f t="shared" si="878"/>
        <v/>
      </c>
      <c r="BN1554" s="95" t="str">
        <f t="shared" si="897"/>
        <v/>
      </c>
      <c r="BP1554" s="18" t="str">
        <f t="shared" si="898"/>
        <v/>
      </c>
      <c r="BR1554" s="81" t="str">
        <f t="shared" ref="BR1554:BR1617" si="908">IF(LEN(E1554)&gt;0,IF(E1554&lt;&gt;E1553,$CK$2&amp;E1554&amp;$CL$2&amp;$CK$3&amp;G1554&amp;$CL$3&amp;F1554&amp;$CM$3&amp;CHAR(10),$CK$3&amp;G1554&amp;$CL$3&amp;F1554&amp;$CM$3&amp;CHAR(10))&amp;IF(E1554=E1555,"",$CK$4),"")</f>
        <v/>
      </c>
      <c r="BU1554" s="138" t="str">
        <f t="shared" si="899"/>
        <v/>
      </c>
      <c r="BV1554" s="3" t="str">
        <f t="shared" si="900"/>
        <v/>
      </c>
      <c r="BW1554" s="3" t="str">
        <f t="shared" si="901"/>
        <v/>
      </c>
      <c r="BX1554" s="144" t="str">
        <f t="shared" si="902"/>
        <v/>
      </c>
      <c r="BY1554" s="18" t="str">
        <f t="shared" si="903"/>
        <v/>
      </c>
      <c r="BZ1554" s="18" t="str">
        <f t="shared" si="904"/>
        <v/>
      </c>
      <c r="CA1554" s="19" t="str">
        <f t="shared" si="905"/>
        <v/>
      </c>
    </row>
    <row r="1555" spans="4:79" x14ac:dyDescent="0.45">
      <c r="D1555" s="164" t="str">
        <f t="shared" si="906"/>
        <v/>
      </c>
      <c r="I1555" s="9" t="str">
        <f t="shared" si="879"/>
        <v/>
      </c>
      <c r="J1555" s="173" t="str">
        <f t="shared" si="880"/>
        <v/>
      </c>
      <c r="K1555" s="13"/>
      <c r="L1555" s="13"/>
      <c r="M1555" s="13"/>
      <c r="N1555" s="178" t="str">
        <f t="shared" si="881"/>
        <v/>
      </c>
      <c r="O1555" s="181" t="str">
        <f t="shared" si="882"/>
        <v/>
      </c>
      <c r="P1555" s="8" t="str">
        <f t="shared" si="883"/>
        <v/>
      </c>
      <c r="Q1555" s="8" t="str">
        <f t="shared" si="884"/>
        <v/>
      </c>
      <c r="R1555" s="8" t="str">
        <f t="shared" si="885"/>
        <v/>
      </c>
      <c r="S1555" s="8" t="str">
        <f t="shared" si="886"/>
        <v/>
      </c>
      <c r="T1555" s="8" t="str">
        <f t="shared" si="887"/>
        <v/>
      </c>
      <c r="U1555" s="8" t="str">
        <f t="shared" si="888"/>
        <v/>
      </c>
      <c r="V1555" s="16" t="str">
        <f t="shared" si="889"/>
        <v/>
      </c>
      <c r="W1555" s="129" t="str">
        <f t="shared" si="890"/>
        <v/>
      </c>
      <c r="X1555" s="8" t="str">
        <f t="shared" si="891"/>
        <v/>
      </c>
      <c r="Y1555" s="8" t="str">
        <f t="shared" si="892"/>
        <v/>
      </c>
      <c r="AQ1555" s="6" t="str">
        <f t="shared" si="893"/>
        <v/>
      </c>
      <c r="AR1555" s="128" t="str">
        <f t="shared" si="894"/>
        <v/>
      </c>
      <c r="AS1555" s="128" t="str">
        <f t="shared" si="895"/>
        <v/>
      </c>
      <c r="AT1555" s="139" t="str">
        <f t="shared" si="907"/>
        <v/>
      </c>
      <c r="BH1555" s="127" t="str">
        <f>IF(LEN(VBAsheet!H1555)&gt;0,$CD$4&amp;CHAR(10)&amp;$CD$5&amp;CHAR(10)&amp;$CD$6&amp;IF(VBAsheet!I1555="N",1,0)&amp;$CE$6&amp;CHAR(10)&amp;$CD$7&amp;CHAR(10)&amp;$CD$8&amp;VBAsheet!H1555&amp;$CE$8&amp;CHAR(10)&amp;$CD$9&amp;VBAsheet!K1555&amp;$CE$9&amp;CHAR(10)&amp;$CD$10&amp;VBAsheet!J1555-1&amp;$CE$10&amp;CHAR(10)&amp;$CD$11,"")</f>
        <v/>
      </c>
      <c r="BI1555"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5" s="18" t="str">
        <f>IF(LEN(X1555)&gt;0,$CD$23&amp;INDEX($CH$3:CH1558,MATCH(W1555,$CG$3:CG1558,0))&amp;$CE$23&amp;CHAR(10)&amp;$CD$24&amp;X1555&amp;$CE$24&amp;CHAR(10)&amp;$CD$25&amp;Y1555&amp;$CE$25&amp;CHAR(10),"")&amp;IF(LEN(AA1555)&gt;0,$CD$23&amp;INDEX($CH$3:CH1558,MATCH(Z1555,$CG$3:CG1558,0))&amp;$CE$23&amp;CHAR(10)&amp;$CD$24&amp;AA1555&amp;$CE$24&amp;CHAR(10)&amp;$CD$25&amp;AB1555&amp;$CE$25&amp;CHAR(10),"")&amp;IF(LEN(AD1555)&gt;0,$CD$23&amp;INDEX($CH$3:CH1558,MATCH(AC1555,$CG$3:CG1558,0))&amp;$CE$23&amp;CHAR(10)&amp;$CD$24&amp;AD1555&amp;$CE$24&amp;CHAR(10)&amp;$CD$25&amp;AE1555&amp;$CE$25&amp;CHAR(10),"")&amp;IF(LEN(AG1555)&gt;0,$CD$23&amp;INDEX($CH$3:CH1558,MATCH(AF1555,$CG$3:CG1558,0))&amp;$CE$23&amp;CHAR(10)&amp;$CD$24&amp;AG1555&amp;$CE$24&amp;CHAR(10)&amp;$CD$25&amp;AH1555&amp;$CE$25&amp;CHAR(10),"")&amp;IF(LEN(AJ1555)&gt;0,$CD$23&amp;INDEX($CH$3:CH1558,MATCH(AI1555,$CG$3:CG1558,0))&amp;$CE$23&amp;CHAR(10)&amp;$CD$24&amp;AJ1555&amp;$CE$24&amp;CHAR(10)&amp;$CD$25&amp;AK1555&amp;$CE$25&amp;CHAR(10),"")</f>
        <v/>
      </c>
      <c r="BK1555" s="18" t="str">
        <f>IF(LEN(J1555)&gt;0,INDEX($BH$2:$BH$100000,MATCH(J1555,VBAsheet!$H$2:$H$100000,0))&amp;CHAR(10),"")&amp;IF(LEN(K1555)&gt;0,INDEX($BH$2:$BH$100000,MATCH(K1555,VBAsheet!$H$2:$H$100000,0))&amp;CHAR(10),"")&amp;IF(LEN(L1555)&gt;0,INDEX($BH$2:$BH$100000,MATCH(L1555,VBAsheet!$H$2:$H$100000,0))&amp;CHAR(10),"")&amp;IF(LEN(M1555)&gt;0,INDEX($BH$2:$BH$100000,MATCH(M1555,VBAsheet!$H$2:$H$100000,0))&amp;CHAR(10),"")</f>
        <v/>
      </c>
      <c r="BM1555" s="94" t="str">
        <f t="shared" si="878"/>
        <v/>
      </c>
      <c r="BN1555" s="95" t="str">
        <f t="shared" si="897"/>
        <v/>
      </c>
      <c r="BP1555" s="18" t="str">
        <f t="shared" si="898"/>
        <v/>
      </c>
      <c r="BR1555" s="81" t="str">
        <f t="shared" si="908"/>
        <v/>
      </c>
      <c r="BU1555" s="138" t="str">
        <f t="shared" si="899"/>
        <v/>
      </c>
      <c r="BV1555" s="3" t="str">
        <f t="shared" si="900"/>
        <v/>
      </c>
      <c r="BW1555" s="3" t="str">
        <f t="shared" si="901"/>
        <v/>
      </c>
      <c r="BX1555" s="144" t="str">
        <f t="shared" si="902"/>
        <v/>
      </c>
      <c r="BY1555" s="18" t="str">
        <f t="shared" si="903"/>
        <v/>
      </c>
      <c r="BZ1555" s="18" t="str">
        <f t="shared" si="904"/>
        <v/>
      </c>
      <c r="CA1555" s="19" t="str">
        <f t="shared" si="905"/>
        <v/>
      </c>
    </row>
    <row r="1556" spans="4:79" x14ac:dyDescent="0.45">
      <c r="D1556" s="164" t="str">
        <f t="shared" si="906"/>
        <v/>
      </c>
      <c r="I1556" s="9" t="str">
        <f t="shared" si="879"/>
        <v/>
      </c>
      <c r="J1556" s="173" t="str">
        <f t="shared" si="880"/>
        <v/>
      </c>
      <c r="K1556" s="13"/>
      <c r="L1556" s="13"/>
      <c r="M1556" s="13"/>
      <c r="N1556" s="178" t="str">
        <f t="shared" si="881"/>
        <v/>
      </c>
      <c r="O1556" s="181" t="str">
        <f t="shared" si="882"/>
        <v/>
      </c>
      <c r="P1556" s="8" t="str">
        <f t="shared" si="883"/>
        <v/>
      </c>
      <c r="Q1556" s="8" t="str">
        <f t="shared" si="884"/>
        <v/>
      </c>
      <c r="R1556" s="8" t="str">
        <f t="shared" si="885"/>
        <v/>
      </c>
      <c r="S1556" s="8" t="str">
        <f t="shared" si="886"/>
        <v/>
      </c>
      <c r="T1556" s="8" t="str">
        <f t="shared" si="887"/>
        <v/>
      </c>
      <c r="U1556" s="8" t="str">
        <f t="shared" si="888"/>
        <v/>
      </c>
      <c r="V1556" s="16" t="str">
        <f t="shared" si="889"/>
        <v/>
      </c>
      <c r="W1556" s="129" t="str">
        <f t="shared" si="890"/>
        <v/>
      </c>
      <c r="X1556" s="8" t="str">
        <f t="shared" si="891"/>
        <v/>
      </c>
      <c r="Y1556" s="8" t="str">
        <f t="shared" si="892"/>
        <v/>
      </c>
      <c r="AQ1556" s="6" t="str">
        <f t="shared" si="893"/>
        <v/>
      </c>
      <c r="AR1556" s="128" t="str">
        <f t="shared" si="894"/>
        <v/>
      </c>
      <c r="AS1556" s="128" t="str">
        <f t="shared" si="895"/>
        <v/>
      </c>
      <c r="AT1556" s="139" t="str">
        <f t="shared" si="907"/>
        <v/>
      </c>
      <c r="BH1556" s="127" t="str">
        <f>IF(LEN(VBAsheet!H1556)&gt;0,$CD$4&amp;CHAR(10)&amp;$CD$5&amp;CHAR(10)&amp;$CD$6&amp;IF(VBAsheet!I1556="N",1,0)&amp;$CE$6&amp;CHAR(10)&amp;$CD$7&amp;CHAR(10)&amp;$CD$8&amp;VBAsheet!H1556&amp;$CE$8&amp;CHAR(10)&amp;$CD$9&amp;VBAsheet!K1556&amp;$CE$9&amp;CHAR(10)&amp;$CD$10&amp;VBAsheet!J1556-1&amp;$CE$10&amp;CHAR(10)&amp;$CD$11,"")</f>
        <v/>
      </c>
      <c r="BI1556"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6" s="18" t="str">
        <f>IF(LEN(X1556)&gt;0,$CD$23&amp;INDEX($CH$3:CH1559,MATCH(W1556,$CG$3:CG1559,0))&amp;$CE$23&amp;CHAR(10)&amp;$CD$24&amp;X1556&amp;$CE$24&amp;CHAR(10)&amp;$CD$25&amp;Y1556&amp;$CE$25&amp;CHAR(10),"")&amp;IF(LEN(AA1556)&gt;0,$CD$23&amp;INDEX($CH$3:CH1559,MATCH(Z1556,$CG$3:CG1559,0))&amp;$CE$23&amp;CHAR(10)&amp;$CD$24&amp;AA1556&amp;$CE$24&amp;CHAR(10)&amp;$CD$25&amp;AB1556&amp;$CE$25&amp;CHAR(10),"")&amp;IF(LEN(AD1556)&gt;0,$CD$23&amp;INDEX($CH$3:CH1559,MATCH(AC1556,$CG$3:CG1559,0))&amp;$CE$23&amp;CHAR(10)&amp;$CD$24&amp;AD1556&amp;$CE$24&amp;CHAR(10)&amp;$CD$25&amp;AE1556&amp;$CE$25&amp;CHAR(10),"")&amp;IF(LEN(AG1556)&gt;0,$CD$23&amp;INDEX($CH$3:CH1559,MATCH(AF1556,$CG$3:CG1559,0))&amp;$CE$23&amp;CHAR(10)&amp;$CD$24&amp;AG1556&amp;$CE$24&amp;CHAR(10)&amp;$CD$25&amp;AH1556&amp;$CE$25&amp;CHAR(10),"")&amp;IF(LEN(AJ1556)&gt;0,$CD$23&amp;INDEX($CH$3:CH1559,MATCH(AI1556,$CG$3:CG1559,0))&amp;$CE$23&amp;CHAR(10)&amp;$CD$24&amp;AJ1556&amp;$CE$24&amp;CHAR(10)&amp;$CD$25&amp;AK1556&amp;$CE$25&amp;CHAR(10),"")</f>
        <v/>
      </c>
      <c r="BK1556" s="18" t="str">
        <f>IF(LEN(J1556)&gt;0,INDEX($BH$2:$BH$100000,MATCH(J1556,VBAsheet!$H$2:$H$100000,0))&amp;CHAR(10),"")&amp;IF(LEN(K1556)&gt;0,INDEX($BH$2:$BH$100000,MATCH(K1556,VBAsheet!$H$2:$H$100000,0))&amp;CHAR(10),"")&amp;IF(LEN(L1556)&gt;0,INDEX($BH$2:$BH$100000,MATCH(L1556,VBAsheet!$H$2:$H$100000,0))&amp;CHAR(10),"")&amp;IF(LEN(M1556)&gt;0,INDEX($BH$2:$BH$100000,MATCH(M1556,VBAsheet!$H$2:$H$100000,0))&amp;CHAR(10),"")</f>
        <v/>
      </c>
      <c r="BM1556" s="94" t="str">
        <f t="shared" si="878"/>
        <v/>
      </c>
      <c r="BN1556" s="95" t="str">
        <f t="shared" si="897"/>
        <v/>
      </c>
      <c r="BP1556" s="18" t="str">
        <f t="shared" si="898"/>
        <v/>
      </c>
      <c r="BR1556" s="81" t="str">
        <f t="shared" si="908"/>
        <v/>
      </c>
      <c r="BU1556" s="138" t="str">
        <f t="shared" si="899"/>
        <v/>
      </c>
      <c r="BV1556" s="3" t="str">
        <f t="shared" si="900"/>
        <v/>
      </c>
      <c r="BW1556" s="3" t="str">
        <f t="shared" si="901"/>
        <v/>
      </c>
      <c r="BX1556" s="144" t="str">
        <f t="shared" si="902"/>
        <v/>
      </c>
      <c r="BY1556" s="18" t="str">
        <f t="shared" si="903"/>
        <v/>
      </c>
      <c r="BZ1556" s="18" t="str">
        <f t="shared" si="904"/>
        <v/>
      </c>
      <c r="CA1556" s="19" t="str">
        <f t="shared" si="905"/>
        <v/>
      </c>
    </row>
    <row r="1557" spans="4:79" x14ac:dyDescent="0.45">
      <c r="D1557" s="164" t="str">
        <f t="shared" si="906"/>
        <v/>
      </c>
      <c r="I1557" s="9" t="str">
        <f t="shared" si="879"/>
        <v/>
      </c>
      <c r="J1557" s="173" t="str">
        <f t="shared" si="880"/>
        <v/>
      </c>
      <c r="K1557" s="13"/>
      <c r="L1557" s="13"/>
      <c r="M1557" s="13"/>
      <c r="N1557" s="178" t="str">
        <f t="shared" si="881"/>
        <v/>
      </c>
      <c r="O1557" s="181" t="str">
        <f t="shared" si="882"/>
        <v/>
      </c>
      <c r="P1557" s="8" t="str">
        <f t="shared" si="883"/>
        <v/>
      </c>
      <c r="Q1557" s="8" t="str">
        <f t="shared" si="884"/>
        <v/>
      </c>
      <c r="R1557" s="8" t="str">
        <f t="shared" si="885"/>
        <v/>
      </c>
      <c r="S1557" s="8" t="str">
        <f t="shared" si="886"/>
        <v/>
      </c>
      <c r="T1557" s="8" t="str">
        <f t="shared" si="887"/>
        <v/>
      </c>
      <c r="U1557" s="8" t="str">
        <f t="shared" si="888"/>
        <v/>
      </c>
      <c r="V1557" s="16" t="str">
        <f t="shared" si="889"/>
        <v/>
      </c>
      <c r="W1557" s="129" t="str">
        <f t="shared" si="890"/>
        <v/>
      </c>
      <c r="X1557" s="8" t="str">
        <f t="shared" si="891"/>
        <v/>
      </c>
      <c r="Y1557" s="8" t="str">
        <f t="shared" si="892"/>
        <v/>
      </c>
      <c r="AQ1557" s="6" t="str">
        <f t="shared" si="893"/>
        <v/>
      </c>
      <c r="AR1557" s="128" t="str">
        <f t="shared" si="894"/>
        <v/>
      </c>
      <c r="AS1557" s="128" t="str">
        <f t="shared" si="895"/>
        <v/>
      </c>
      <c r="AT1557" s="139" t="str">
        <f t="shared" si="907"/>
        <v/>
      </c>
      <c r="BH1557" s="127" t="str">
        <f>IF(LEN(VBAsheet!H1557)&gt;0,$CD$4&amp;CHAR(10)&amp;$CD$5&amp;CHAR(10)&amp;$CD$6&amp;IF(VBAsheet!I1557="N",1,0)&amp;$CE$6&amp;CHAR(10)&amp;$CD$7&amp;CHAR(10)&amp;$CD$8&amp;VBAsheet!H1557&amp;$CE$8&amp;CHAR(10)&amp;$CD$9&amp;VBAsheet!K1557&amp;$CE$9&amp;CHAR(10)&amp;$CD$10&amp;VBAsheet!J1557-1&amp;$CE$10&amp;CHAR(10)&amp;$CD$11,"")</f>
        <v/>
      </c>
      <c r="BI1557"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7" s="18" t="str">
        <f>IF(LEN(X1557)&gt;0,$CD$23&amp;INDEX($CH$3:CH1560,MATCH(W1557,$CG$3:CG1560,0))&amp;$CE$23&amp;CHAR(10)&amp;$CD$24&amp;X1557&amp;$CE$24&amp;CHAR(10)&amp;$CD$25&amp;Y1557&amp;$CE$25&amp;CHAR(10),"")&amp;IF(LEN(AA1557)&gt;0,$CD$23&amp;INDEX($CH$3:CH1560,MATCH(Z1557,$CG$3:CG1560,0))&amp;$CE$23&amp;CHAR(10)&amp;$CD$24&amp;AA1557&amp;$CE$24&amp;CHAR(10)&amp;$CD$25&amp;AB1557&amp;$CE$25&amp;CHAR(10),"")&amp;IF(LEN(AD1557)&gt;0,$CD$23&amp;INDEX($CH$3:CH1560,MATCH(AC1557,$CG$3:CG1560,0))&amp;$CE$23&amp;CHAR(10)&amp;$CD$24&amp;AD1557&amp;$CE$24&amp;CHAR(10)&amp;$CD$25&amp;AE1557&amp;$CE$25&amp;CHAR(10),"")&amp;IF(LEN(AG1557)&gt;0,$CD$23&amp;INDEX($CH$3:CH1560,MATCH(AF1557,$CG$3:CG1560,0))&amp;$CE$23&amp;CHAR(10)&amp;$CD$24&amp;AG1557&amp;$CE$24&amp;CHAR(10)&amp;$CD$25&amp;AH1557&amp;$CE$25&amp;CHAR(10),"")&amp;IF(LEN(AJ1557)&gt;0,$CD$23&amp;INDEX($CH$3:CH1560,MATCH(AI1557,$CG$3:CG1560,0))&amp;$CE$23&amp;CHAR(10)&amp;$CD$24&amp;AJ1557&amp;$CE$24&amp;CHAR(10)&amp;$CD$25&amp;AK1557&amp;$CE$25&amp;CHAR(10),"")</f>
        <v/>
      </c>
      <c r="BK1557" s="18" t="str">
        <f>IF(LEN(J1557)&gt;0,INDEX($BH$2:$BH$100000,MATCH(J1557,VBAsheet!$H$2:$H$100000,0))&amp;CHAR(10),"")&amp;IF(LEN(K1557)&gt;0,INDEX($BH$2:$BH$100000,MATCH(K1557,VBAsheet!$H$2:$H$100000,0))&amp;CHAR(10),"")&amp;IF(LEN(L1557)&gt;0,INDEX($BH$2:$BH$100000,MATCH(L1557,VBAsheet!$H$2:$H$100000,0))&amp;CHAR(10),"")&amp;IF(LEN(M1557)&gt;0,INDEX($BH$2:$BH$100000,MATCH(M1557,VBAsheet!$H$2:$H$100000,0))&amp;CHAR(10),"")</f>
        <v/>
      </c>
      <c r="BM1557" s="94" t="str">
        <f t="shared" si="878"/>
        <v/>
      </c>
      <c r="BN1557" s="95" t="str">
        <f t="shared" si="897"/>
        <v/>
      </c>
      <c r="BP1557" s="18" t="str">
        <f t="shared" si="898"/>
        <v/>
      </c>
      <c r="BR1557" s="81" t="str">
        <f t="shared" si="908"/>
        <v/>
      </c>
      <c r="BU1557" s="138" t="str">
        <f t="shared" si="899"/>
        <v/>
      </c>
      <c r="BV1557" s="3" t="str">
        <f t="shared" si="900"/>
        <v/>
      </c>
      <c r="BW1557" s="3" t="str">
        <f t="shared" si="901"/>
        <v/>
      </c>
      <c r="BX1557" s="144" t="str">
        <f t="shared" si="902"/>
        <v/>
      </c>
      <c r="BY1557" s="18" t="str">
        <f t="shared" si="903"/>
        <v/>
      </c>
      <c r="BZ1557" s="18" t="str">
        <f t="shared" si="904"/>
        <v/>
      </c>
      <c r="CA1557" s="19" t="str">
        <f t="shared" si="905"/>
        <v/>
      </c>
    </row>
    <row r="1558" spans="4:79" x14ac:dyDescent="0.45">
      <c r="D1558" s="164" t="str">
        <f t="shared" si="906"/>
        <v/>
      </c>
      <c r="I1558" s="9" t="str">
        <f t="shared" si="879"/>
        <v/>
      </c>
      <c r="J1558" s="173" t="str">
        <f t="shared" si="880"/>
        <v/>
      </c>
      <c r="K1558" s="13"/>
      <c r="L1558" s="13"/>
      <c r="M1558" s="13"/>
      <c r="N1558" s="178" t="str">
        <f t="shared" si="881"/>
        <v/>
      </c>
      <c r="O1558" s="181" t="str">
        <f t="shared" si="882"/>
        <v/>
      </c>
      <c r="P1558" s="8" t="str">
        <f t="shared" si="883"/>
        <v/>
      </c>
      <c r="Q1558" s="8" t="str">
        <f t="shared" si="884"/>
        <v/>
      </c>
      <c r="R1558" s="8" t="str">
        <f t="shared" si="885"/>
        <v/>
      </c>
      <c r="S1558" s="8" t="str">
        <f t="shared" si="886"/>
        <v/>
      </c>
      <c r="T1558" s="8" t="str">
        <f t="shared" si="887"/>
        <v/>
      </c>
      <c r="U1558" s="8" t="str">
        <f t="shared" si="888"/>
        <v/>
      </c>
      <c r="V1558" s="16" t="str">
        <f t="shared" si="889"/>
        <v/>
      </c>
      <c r="W1558" s="129" t="str">
        <f t="shared" si="890"/>
        <v/>
      </c>
      <c r="X1558" s="8" t="str">
        <f t="shared" si="891"/>
        <v/>
      </c>
      <c r="Y1558" s="8" t="str">
        <f t="shared" si="892"/>
        <v/>
      </c>
      <c r="AQ1558" s="6" t="str">
        <f t="shared" si="893"/>
        <v/>
      </c>
      <c r="AR1558" s="128" t="str">
        <f t="shared" si="894"/>
        <v/>
      </c>
      <c r="AS1558" s="128" t="str">
        <f t="shared" si="895"/>
        <v/>
      </c>
      <c r="AT1558" s="139" t="str">
        <f t="shared" si="907"/>
        <v/>
      </c>
      <c r="BH1558" s="127" t="str">
        <f>IF(LEN(VBAsheet!H1558)&gt;0,$CD$4&amp;CHAR(10)&amp;$CD$5&amp;CHAR(10)&amp;$CD$6&amp;IF(VBAsheet!I1558="N",1,0)&amp;$CE$6&amp;CHAR(10)&amp;$CD$7&amp;CHAR(10)&amp;$CD$8&amp;VBAsheet!H1558&amp;$CE$8&amp;CHAR(10)&amp;$CD$9&amp;VBAsheet!K1558&amp;$CE$9&amp;CHAR(10)&amp;$CD$10&amp;VBAsheet!J1558-1&amp;$CE$10&amp;CHAR(10)&amp;$CD$11,"")</f>
        <v/>
      </c>
      <c r="BI1558"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8" s="18" t="str">
        <f>IF(LEN(X1558)&gt;0,$CD$23&amp;INDEX($CH$3:CH1561,MATCH(W1558,$CG$3:CG1561,0))&amp;$CE$23&amp;CHAR(10)&amp;$CD$24&amp;X1558&amp;$CE$24&amp;CHAR(10)&amp;$CD$25&amp;Y1558&amp;$CE$25&amp;CHAR(10),"")&amp;IF(LEN(AA1558)&gt;0,$CD$23&amp;INDEX($CH$3:CH1561,MATCH(Z1558,$CG$3:CG1561,0))&amp;$CE$23&amp;CHAR(10)&amp;$CD$24&amp;AA1558&amp;$CE$24&amp;CHAR(10)&amp;$CD$25&amp;AB1558&amp;$CE$25&amp;CHAR(10),"")&amp;IF(LEN(AD1558)&gt;0,$CD$23&amp;INDEX($CH$3:CH1561,MATCH(AC1558,$CG$3:CG1561,0))&amp;$CE$23&amp;CHAR(10)&amp;$CD$24&amp;AD1558&amp;$CE$24&amp;CHAR(10)&amp;$CD$25&amp;AE1558&amp;$CE$25&amp;CHAR(10),"")&amp;IF(LEN(AG1558)&gt;0,$CD$23&amp;INDEX($CH$3:CH1561,MATCH(AF1558,$CG$3:CG1561,0))&amp;$CE$23&amp;CHAR(10)&amp;$CD$24&amp;AG1558&amp;$CE$24&amp;CHAR(10)&amp;$CD$25&amp;AH1558&amp;$CE$25&amp;CHAR(10),"")&amp;IF(LEN(AJ1558)&gt;0,$CD$23&amp;INDEX($CH$3:CH1561,MATCH(AI1558,$CG$3:CG1561,0))&amp;$CE$23&amp;CHAR(10)&amp;$CD$24&amp;AJ1558&amp;$CE$24&amp;CHAR(10)&amp;$CD$25&amp;AK1558&amp;$CE$25&amp;CHAR(10),"")</f>
        <v/>
      </c>
      <c r="BK1558" s="18" t="str">
        <f>IF(LEN(J1558)&gt;0,INDEX($BH$2:$BH$100000,MATCH(J1558,VBAsheet!$H$2:$H$100000,0))&amp;CHAR(10),"")&amp;IF(LEN(K1558)&gt;0,INDEX($BH$2:$BH$100000,MATCH(K1558,VBAsheet!$H$2:$H$100000,0))&amp;CHAR(10),"")&amp;IF(LEN(L1558)&gt;0,INDEX($BH$2:$BH$100000,MATCH(L1558,VBAsheet!$H$2:$H$100000,0))&amp;CHAR(10),"")&amp;IF(LEN(M1558)&gt;0,INDEX($BH$2:$BH$100000,MATCH(M1558,VBAsheet!$H$2:$H$100000,0))&amp;CHAR(10),"")</f>
        <v/>
      </c>
      <c r="BM1558" s="94" t="str">
        <f t="shared" si="878"/>
        <v/>
      </c>
      <c r="BN1558" s="95" t="str">
        <f t="shared" si="897"/>
        <v/>
      </c>
      <c r="BP1558" s="18" t="str">
        <f t="shared" si="898"/>
        <v/>
      </c>
      <c r="BR1558" s="81" t="str">
        <f t="shared" si="908"/>
        <v/>
      </c>
      <c r="BU1558" s="138" t="str">
        <f t="shared" si="899"/>
        <v/>
      </c>
      <c r="BV1558" s="3" t="str">
        <f t="shared" si="900"/>
        <v/>
      </c>
      <c r="BW1558" s="3" t="str">
        <f t="shared" si="901"/>
        <v/>
      </c>
      <c r="BX1558" s="144" t="str">
        <f t="shared" si="902"/>
        <v/>
      </c>
      <c r="BY1558" s="18" t="str">
        <f t="shared" si="903"/>
        <v/>
      </c>
      <c r="BZ1558" s="18" t="str">
        <f t="shared" si="904"/>
        <v/>
      </c>
      <c r="CA1558" s="19" t="str">
        <f t="shared" si="905"/>
        <v/>
      </c>
    </row>
    <row r="1559" spans="4:79" x14ac:dyDescent="0.45">
      <c r="D1559" s="164" t="str">
        <f t="shared" si="906"/>
        <v/>
      </c>
      <c r="I1559" s="9" t="str">
        <f t="shared" si="879"/>
        <v/>
      </c>
      <c r="J1559" s="173" t="str">
        <f t="shared" si="880"/>
        <v/>
      </c>
      <c r="K1559" s="13"/>
      <c r="L1559" s="13"/>
      <c r="M1559" s="13"/>
      <c r="N1559" s="178" t="str">
        <f t="shared" si="881"/>
        <v/>
      </c>
      <c r="O1559" s="181" t="str">
        <f t="shared" si="882"/>
        <v/>
      </c>
      <c r="P1559" s="8" t="str">
        <f t="shared" si="883"/>
        <v/>
      </c>
      <c r="Q1559" s="8" t="str">
        <f t="shared" si="884"/>
        <v/>
      </c>
      <c r="R1559" s="8" t="str">
        <f t="shared" si="885"/>
        <v/>
      </c>
      <c r="S1559" s="8" t="str">
        <f t="shared" si="886"/>
        <v/>
      </c>
      <c r="T1559" s="8" t="str">
        <f t="shared" si="887"/>
        <v/>
      </c>
      <c r="U1559" s="8" t="str">
        <f t="shared" si="888"/>
        <v/>
      </c>
      <c r="V1559" s="16" t="str">
        <f t="shared" si="889"/>
        <v/>
      </c>
      <c r="W1559" s="129" t="str">
        <f t="shared" si="890"/>
        <v/>
      </c>
      <c r="X1559" s="8" t="str">
        <f t="shared" si="891"/>
        <v/>
      </c>
      <c r="Y1559" s="8" t="str">
        <f t="shared" si="892"/>
        <v/>
      </c>
      <c r="AQ1559" s="6" t="str">
        <f t="shared" si="893"/>
        <v/>
      </c>
      <c r="AR1559" s="128" t="str">
        <f t="shared" si="894"/>
        <v/>
      </c>
      <c r="AS1559" s="128" t="str">
        <f t="shared" si="895"/>
        <v/>
      </c>
      <c r="AT1559" s="139" t="str">
        <f t="shared" si="907"/>
        <v/>
      </c>
      <c r="BH1559" s="127" t="str">
        <f>IF(LEN(VBAsheet!H1559)&gt;0,$CD$4&amp;CHAR(10)&amp;$CD$5&amp;CHAR(10)&amp;$CD$6&amp;IF(VBAsheet!I1559="N",1,0)&amp;$CE$6&amp;CHAR(10)&amp;$CD$7&amp;CHAR(10)&amp;$CD$8&amp;VBAsheet!H1559&amp;$CE$8&amp;CHAR(10)&amp;$CD$9&amp;VBAsheet!K1559&amp;$CE$9&amp;CHAR(10)&amp;$CD$10&amp;VBAsheet!J1559-1&amp;$CE$10&amp;CHAR(10)&amp;$CD$11,"")</f>
        <v/>
      </c>
      <c r="BI1559"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59" s="18" t="str">
        <f>IF(LEN(X1559)&gt;0,$CD$23&amp;INDEX($CH$3:CH1562,MATCH(W1559,$CG$3:CG1562,0))&amp;$CE$23&amp;CHAR(10)&amp;$CD$24&amp;X1559&amp;$CE$24&amp;CHAR(10)&amp;$CD$25&amp;Y1559&amp;$CE$25&amp;CHAR(10),"")&amp;IF(LEN(AA1559)&gt;0,$CD$23&amp;INDEX($CH$3:CH1562,MATCH(Z1559,$CG$3:CG1562,0))&amp;$CE$23&amp;CHAR(10)&amp;$CD$24&amp;AA1559&amp;$CE$24&amp;CHAR(10)&amp;$CD$25&amp;AB1559&amp;$CE$25&amp;CHAR(10),"")&amp;IF(LEN(AD1559)&gt;0,$CD$23&amp;INDEX($CH$3:CH1562,MATCH(AC1559,$CG$3:CG1562,0))&amp;$CE$23&amp;CHAR(10)&amp;$CD$24&amp;AD1559&amp;$CE$24&amp;CHAR(10)&amp;$CD$25&amp;AE1559&amp;$CE$25&amp;CHAR(10),"")&amp;IF(LEN(AG1559)&gt;0,$CD$23&amp;INDEX($CH$3:CH1562,MATCH(AF1559,$CG$3:CG1562,0))&amp;$CE$23&amp;CHAR(10)&amp;$CD$24&amp;AG1559&amp;$CE$24&amp;CHAR(10)&amp;$CD$25&amp;AH1559&amp;$CE$25&amp;CHAR(10),"")&amp;IF(LEN(AJ1559)&gt;0,$CD$23&amp;INDEX($CH$3:CH1562,MATCH(AI1559,$CG$3:CG1562,0))&amp;$CE$23&amp;CHAR(10)&amp;$CD$24&amp;AJ1559&amp;$CE$24&amp;CHAR(10)&amp;$CD$25&amp;AK1559&amp;$CE$25&amp;CHAR(10),"")</f>
        <v/>
      </c>
      <c r="BK1559" s="18" t="str">
        <f>IF(LEN(J1559)&gt;0,INDEX($BH$2:$BH$100000,MATCH(J1559,VBAsheet!$H$2:$H$100000,0))&amp;CHAR(10),"")&amp;IF(LEN(K1559)&gt;0,INDEX($BH$2:$BH$100000,MATCH(K1559,VBAsheet!$H$2:$H$100000,0))&amp;CHAR(10),"")&amp;IF(LEN(L1559)&gt;0,INDEX($BH$2:$BH$100000,MATCH(L1559,VBAsheet!$H$2:$H$100000,0))&amp;CHAR(10),"")&amp;IF(LEN(M1559)&gt;0,INDEX($BH$2:$BH$100000,MATCH(M1559,VBAsheet!$H$2:$H$100000,0))&amp;CHAR(10),"")</f>
        <v/>
      </c>
      <c r="BM1559" s="94" t="str">
        <f t="shared" si="878"/>
        <v/>
      </c>
      <c r="BN1559" s="95" t="str">
        <f t="shared" si="897"/>
        <v/>
      </c>
      <c r="BP1559" s="18" t="str">
        <f t="shared" si="898"/>
        <v/>
      </c>
      <c r="BR1559" s="81" t="str">
        <f t="shared" si="908"/>
        <v/>
      </c>
      <c r="BU1559" s="138" t="str">
        <f t="shared" si="899"/>
        <v/>
      </c>
      <c r="BV1559" s="3" t="str">
        <f t="shared" si="900"/>
        <v/>
      </c>
      <c r="BW1559" s="3" t="str">
        <f t="shared" si="901"/>
        <v/>
      </c>
      <c r="BX1559" s="144" t="str">
        <f t="shared" si="902"/>
        <v/>
      </c>
      <c r="BY1559" s="18" t="str">
        <f t="shared" si="903"/>
        <v/>
      </c>
      <c r="BZ1559" s="18" t="str">
        <f t="shared" si="904"/>
        <v/>
      </c>
      <c r="CA1559" s="19" t="str">
        <f t="shared" si="905"/>
        <v/>
      </c>
    </row>
    <row r="1560" spans="4:79" x14ac:dyDescent="0.45">
      <c r="D1560" s="164" t="str">
        <f t="shared" si="906"/>
        <v/>
      </c>
      <c r="I1560" s="9" t="str">
        <f t="shared" si="879"/>
        <v/>
      </c>
      <c r="J1560" s="173" t="str">
        <f t="shared" si="880"/>
        <v/>
      </c>
      <c r="K1560" s="13"/>
      <c r="L1560" s="13"/>
      <c r="M1560" s="13"/>
      <c r="N1560" s="178" t="str">
        <f t="shared" si="881"/>
        <v/>
      </c>
      <c r="O1560" s="181" t="str">
        <f t="shared" si="882"/>
        <v/>
      </c>
      <c r="P1560" s="8" t="str">
        <f t="shared" si="883"/>
        <v/>
      </c>
      <c r="Q1560" s="8" t="str">
        <f t="shared" si="884"/>
        <v/>
      </c>
      <c r="R1560" s="8" t="str">
        <f t="shared" si="885"/>
        <v/>
      </c>
      <c r="S1560" s="8" t="str">
        <f t="shared" si="886"/>
        <v/>
      </c>
      <c r="T1560" s="8" t="str">
        <f t="shared" si="887"/>
        <v/>
      </c>
      <c r="U1560" s="8" t="str">
        <f t="shared" si="888"/>
        <v/>
      </c>
      <c r="V1560" s="16" t="str">
        <f t="shared" si="889"/>
        <v/>
      </c>
      <c r="W1560" s="129" t="str">
        <f t="shared" si="890"/>
        <v/>
      </c>
      <c r="X1560" s="8" t="str">
        <f t="shared" si="891"/>
        <v/>
      </c>
      <c r="Y1560" s="8" t="str">
        <f t="shared" si="892"/>
        <v/>
      </c>
      <c r="AQ1560" s="6" t="str">
        <f t="shared" si="893"/>
        <v/>
      </c>
      <c r="AR1560" s="128" t="str">
        <f t="shared" si="894"/>
        <v/>
      </c>
      <c r="AS1560" s="128" t="str">
        <f t="shared" si="895"/>
        <v/>
      </c>
      <c r="AT1560" s="139" t="str">
        <f t="shared" si="907"/>
        <v/>
      </c>
      <c r="BH1560" s="127" t="str">
        <f>IF(LEN(VBAsheet!H1560)&gt;0,$CD$4&amp;CHAR(10)&amp;$CD$5&amp;CHAR(10)&amp;$CD$6&amp;IF(VBAsheet!I1560="N",1,0)&amp;$CE$6&amp;CHAR(10)&amp;$CD$7&amp;CHAR(10)&amp;$CD$8&amp;VBAsheet!H1560&amp;$CE$8&amp;CHAR(10)&amp;$CD$9&amp;VBAsheet!K1560&amp;$CE$9&amp;CHAR(10)&amp;$CD$10&amp;VBAsheet!J1560-1&amp;$CE$10&amp;CHAR(10)&amp;$CD$11,"")</f>
        <v/>
      </c>
      <c r="BI1560"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0" s="18" t="str">
        <f>IF(LEN(X1560)&gt;0,$CD$23&amp;INDEX($CH$3:CH1563,MATCH(W1560,$CG$3:CG1563,0))&amp;$CE$23&amp;CHAR(10)&amp;$CD$24&amp;X1560&amp;$CE$24&amp;CHAR(10)&amp;$CD$25&amp;Y1560&amp;$CE$25&amp;CHAR(10),"")&amp;IF(LEN(AA1560)&gt;0,$CD$23&amp;INDEX($CH$3:CH1563,MATCH(Z1560,$CG$3:CG1563,0))&amp;$CE$23&amp;CHAR(10)&amp;$CD$24&amp;AA1560&amp;$CE$24&amp;CHAR(10)&amp;$CD$25&amp;AB1560&amp;$CE$25&amp;CHAR(10),"")&amp;IF(LEN(AD1560)&gt;0,$CD$23&amp;INDEX($CH$3:CH1563,MATCH(AC1560,$CG$3:CG1563,0))&amp;$CE$23&amp;CHAR(10)&amp;$CD$24&amp;AD1560&amp;$CE$24&amp;CHAR(10)&amp;$CD$25&amp;AE1560&amp;$CE$25&amp;CHAR(10),"")&amp;IF(LEN(AG1560)&gt;0,$CD$23&amp;INDEX($CH$3:CH1563,MATCH(AF1560,$CG$3:CG1563,0))&amp;$CE$23&amp;CHAR(10)&amp;$CD$24&amp;AG1560&amp;$CE$24&amp;CHAR(10)&amp;$CD$25&amp;AH1560&amp;$CE$25&amp;CHAR(10),"")&amp;IF(LEN(AJ1560)&gt;0,$CD$23&amp;INDEX($CH$3:CH1563,MATCH(AI1560,$CG$3:CG1563,0))&amp;$CE$23&amp;CHAR(10)&amp;$CD$24&amp;AJ1560&amp;$CE$24&amp;CHAR(10)&amp;$CD$25&amp;AK1560&amp;$CE$25&amp;CHAR(10),"")</f>
        <v/>
      </c>
      <c r="BK1560" s="18" t="str">
        <f>IF(LEN(J1560)&gt;0,INDEX($BH$2:$BH$100000,MATCH(J1560,VBAsheet!$H$2:$H$100000,0))&amp;CHAR(10),"")&amp;IF(LEN(K1560)&gt;0,INDEX($BH$2:$BH$100000,MATCH(K1560,VBAsheet!$H$2:$H$100000,0))&amp;CHAR(10),"")&amp;IF(LEN(L1560)&gt;0,INDEX($BH$2:$BH$100000,MATCH(L1560,VBAsheet!$H$2:$H$100000,0))&amp;CHAR(10),"")&amp;IF(LEN(M1560)&gt;0,INDEX($BH$2:$BH$100000,MATCH(M1560,VBAsheet!$H$2:$H$100000,0))&amp;CHAR(10),"")</f>
        <v/>
      </c>
      <c r="BM1560" s="94" t="str">
        <f t="shared" si="878"/>
        <v/>
      </c>
      <c r="BN1560" s="95" t="str">
        <f t="shared" si="897"/>
        <v/>
      </c>
      <c r="BP1560" s="18" t="str">
        <f t="shared" si="898"/>
        <v/>
      </c>
      <c r="BR1560" s="81" t="str">
        <f t="shared" si="908"/>
        <v/>
      </c>
      <c r="BU1560" s="138" t="str">
        <f t="shared" si="899"/>
        <v/>
      </c>
      <c r="BV1560" s="3" t="str">
        <f t="shared" si="900"/>
        <v/>
      </c>
      <c r="BW1560" s="3" t="str">
        <f t="shared" si="901"/>
        <v/>
      </c>
      <c r="BX1560" s="144" t="str">
        <f t="shared" si="902"/>
        <v/>
      </c>
      <c r="BY1560" s="18" t="str">
        <f t="shared" si="903"/>
        <v/>
      </c>
      <c r="BZ1560" s="18" t="str">
        <f t="shared" si="904"/>
        <v/>
      </c>
      <c r="CA1560" s="19" t="str">
        <f t="shared" si="905"/>
        <v/>
      </c>
    </row>
    <row r="1561" spans="4:79" x14ac:dyDescent="0.45">
      <c r="D1561" s="164" t="str">
        <f t="shared" si="906"/>
        <v/>
      </c>
      <c r="I1561" s="9" t="str">
        <f t="shared" si="879"/>
        <v/>
      </c>
      <c r="J1561" s="173" t="str">
        <f t="shared" si="880"/>
        <v/>
      </c>
      <c r="K1561" s="13"/>
      <c r="L1561" s="13"/>
      <c r="M1561" s="13"/>
      <c r="N1561" s="178" t="str">
        <f t="shared" si="881"/>
        <v/>
      </c>
      <c r="O1561" s="181" t="str">
        <f t="shared" si="882"/>
        <v/>
      </c>
      <c r="P1561" s="8" t="str">
        <f t="shared" si="883"/>
        <v/>
      </c>
      <c r="Q1561" s="8" t="str">
        <f t="shared" si="884"/>
        <v/>
      </c>
      <c r="R1561" s="8" t="str">
        <f t="shared" si="885"/>
        <v/>
      </c>
      <c r="S1561" s="8" t="str">
        <f t="shared" si="886"/>
        <v/>
      </c>
      <c r="T1561" s="8" t="str">
        <f t="shared" si="887"/>
        <v/>
      </c>
      <c r="U1561" s="8" t="str">
        <f t="shared" si="888"/>
        <v/>
      </c>
      <c r="V1561" s="16" t="str">
        <f t="shared" si="889"/>
        <v/>
      </c>
      <c r="W1561" s="129" t="str">
        <f t="shared" si="890"/>
        <v/>
      </c>
      <c r="X1561" s="8" t="str">
        <f t="shared" si="891"/>
        <v/>
      </c>
      <c r="Y1561" s="8" t="str">
        <f t="shared" si="892"/>
        <v/>
      </c>
      <c r="AQ1561" s="6" t="str">
        <f t="shared" si="893"/>
        <v/>
      </c>
      <c r="AR1561" s="128" t="str">
        <f t="shared" si="894"/>
        <v/>
      </c>
      <c r="AS1561" s="128" t="str">
        <f t="shared" si="895"/>
        <v/>
      </c>
      <c r="AT1561" s="139" t="str">
        <f t="shared" si="907"/>
        <v/>
      </c>
      <c r="BH1561" s="127" t="str">
        <f>IF(LEN(VBAsheet!H1561)&gt;0,$CD$4&amp;CHAR(10)&amp;$CD$5&amp;CHAR(10)&amp;$CD$6&amp;IF(VBAsheet!I1561="N",1,0)&amp;$CE$6&amp;CHAR(10)&amp;$CD$7&amp;CHAR(10)&amp;$CD$8&amp;VBAsheet!H1561&amp;$CE$8&amp;CHAR(10)&amp;$CD$9&amp;VBAsheet!K1561&amp;$CE$9&amp;CHAR(10)&amp;$CD$10&amp;VBAsheet!J1561-1&amp;$CE$10&amp;CHAR(10)&amp;$CD$11,"")</f>
        <v/>
      </c>
      <c r="BI1561"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1" s="18" t="str">
        <f>IF(LEN(X1561)&gt;0,$CD$23&amp;INDEX($CH$3:CH1564,MATCH(W1561,$CG$3:CG1564,0))&amp;$CE$23&amp;CHAR(10)&amp;$CD$24&amp;X1561&amp;$CE$24&amp;CHAR(10)&amp;$CD$25&amp;Y1561&amp;$CE$25&amp;CHAR(10),"")&amp;IF(LEN(AA1561)&gt;0,$CD$23&amp;INDEX($CH$3:CH1564,MATCH(Z1561,$CG$3:CG1564,0))&amp;$CE$23&amp;CHAR(10)&amp;$CD$24&amp;AA1561&amp;$CE$24&amp;CHAR(10)&amp;$CD$25&amp;AB1561&amp;$CE$25&amp;CHAR(10),"")&amp;IF(LEN(AD1561)&gt;0,$CD$23&amp;INDEX($CH$3:CH1564,MATCH(AC1561,$CG$3:CG1564,0))&amp;$CE$23&amp;CHAR(10)&amp;$CD$24&amp;AD1561&amp;$CE$24&amp;CHAR(10)&amp;$CD$25&amp;AE1561&amp;$CE$25&amp;CHAR(10),"")&amp;IF(LEN(AG1561)&gt;0,$CD$23&amp;INDEX($CH$3:CH1564,MATCH(AF1561,$CG$3:CG1564,0))&amp;$CE$23&amp;CHAR(10)&amp;$CD$24&amp;AG1561&amp;$CE$24&amp;CHAR(10)&amp;$CD$25&amp;AH1561&amp;$CE$25&amp;CHAR(10),"")&amp;IF(LEN(AJ1561)&gt;0,$CD$23&amp;INDEX($CH$3:CH1564,MATCH(AI1561,$CG$3:CG1564,0))&amp;$CE$23&amp;CHAR(10)&amp;$CD$24&amp;AJ1561&amp;$CE$24&amp;CHAR(10)&amp;$CD$25&amp;AK1561&amp;$CE$25&amp;CHAR(10),"")</f>
        <v/>
      </c>
      <c r="BK1561" s="18" t="str">
        <f>IF(LEN(J1561)&gt;0,INDEX($BH$2:$BH$100000,MATCH(J1561,VBAsheet!$H$2:$H$100000,0))&amp;CHAR(10),"")&amp;IF(LEN(K1561)&gt;0,INDEX($BH$2:$BH$100000,MATCH(K1561,VBAsheet!$H$2:$H$100000,0))&amp;CHAR(10),"")&amp;IF(LEN(L1561)&gt;0,INDEX($BH$2:$BH$100000,MATCH(L1561,VBAsheet!$H$2:$H$100000,0))&amp;CHAR(10),"")&amp;IF(LEN(M1561)&gt;0,INDEX($BH$2:$BH$100000,MATCH(M1561,VBAsheet!$H$2:$H$100000,0))&amp;CHAR(10),"")</f>
        <v/>
      </c>
      <c r="BM1561" s="94" t="str">
        <f t="shared" si="878"/>
        <v/>
      </c>
      <c r="BN1561" s="95" t="str">
        <f t="shared" si="897"/>
        <v/>
      </c>
      <c r="BP1561" s="18" t="str">
        <f t="shared" si="898"/>
        <v/>
      </c>
      <c r="BR1561" s="81" t="str">
        <f t="shared" si="908"/>
        <v/>
      </c>
      <c r="BU1561" s="138" t="str">
        <f t="shared" si="899"/>
        <v/>
      </c>
      <c r="BV1561" s="3" t="str">
        <f t="shared" si="900"/>
        <v/>
      </c>
      <c r="BW1561" s="3" t="str">
        <f t="shared" si="901"/>
        <v/>
      </c>
      <c r="BX1561" s="144" t="str">
        <f t="shared" si="902"/>
        <v/>
      </c>
      <c r="BY1561" s="18" t="str">
        <f t="shared" si="903"/>
        <v/>
      </c>
      <c r="BZ1561" s="18" t="str">
        <f t="shared" si="904"/>
        <v/>
      </c>
      <c r="CA1561" s="19" t="str">
        <f t="shared" si="905"/>
        <v/>
      </c>
    </row>
    <row r="1562" spans="4:79" x14ac:dyDescent="0.45">
      <c r="D1562" s="164" t="str">
        <f t="shared" si="906"/>
        <v/>
      </c>
      <c r="I1562" s="9" t="str">
        <f t="shared" si="879"/>
        <v/>
      </c>
      <c r="J1562" s="173" t="str">
        <f t="shared" si="880"/>
        <v/>
      </c>
      <c r="K1562" s="13"/>
      <c r="L1562" s="13"/>
      <c r="M1562" s="13"/>
      <c r="N1562" s="178" t="str">
        <f t="shared" si="881"/>
        <v/>
      </c>
      <c r="O1562" s="181" t="str">
        <f t="shared" si="882"/>
        <v/>
      </c>
      <c r="P1562" s="8" t="str">
        <f t="shared" si="883"/>
        <v/>
      </c>
      <c r="Q1562" s="8" t="str">
        <f t="shared" si="884"/>
        <v/>
      </c>
      <c r="R1562" s="8" t="str">
        <f t="shared" si="885"/>
        <v/>
      </c>
      <c r="S1562" s="8" t="str">
        <f t="shared" si="886"/>
        <v/>
      </c>
      <c r="T1562" s="8" t="str">
        <f t="shared" si="887"/>
        <v/>
      </c>
      <c r="U1562" s="8" t="str">
        <f t="shared" si="888"/>
        <v/>
      </c>
      <c r="V1562" s="16" t="str">
        <f t="shared" si="889"/>
        <v/>
      </c>
      <c r="W1562" s="129" t="str">
        <f t="shared" si="890"/>
        <v/>
      </c>
      <c r="X1562" s="8" t="str">
        <f t="shared" si="891"/>
        <v/>
      </c>
      <c r="Y1562" s="8" t="str">
        <f t="shared" si="892"/>
        <v/>
      </c>
      <c r="AQ1562" s="6" t="str">
        <f t="shared" si="893"/>
        <v/>
      </c>
      <c r="AR1562" s="128" t="str">
        <f t="shared" si="894"/>
        <v/>
      </c>
      <c r="AS1562" s="128" t="str">
        <f t="shared" si="895"/>
        <v/>
      </c>
      <c r="AT1562" s="139" t="str">
        <f t="shared" si="907"/>
        <v/>
      </c>
      <c r="BH1562" s="127" t="str">
        <f>IF(LEN(VBAsheet!H1562)&gt;0,$CD$4&amp;CHAR(10)&amp;$CD$5&amp;CHAR(10)&amp;$CD$6&amp;IF(VBAsheet!I1562="N",1,0)&amp;$CE$6&amp;CHAR(10)&amp;$CD$7&amp;CHAR(10)&amp;$CD$8&amp;VBAsheet!H1562&amp;$CE$8&amp;CHAR(10)&amp;$CD$9&amp;VBAsheet!K1562&amp;$CE$9&amp;CHAR(10)&amp;$CD$10&amp;VBAsheet!J1562-1&amp;$CE$10&amp;CHAR(10)&amp;$CD$11,"")</f>
        <v/>
      </c>
      <c r="BI1562"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2" s="18" t="str">
        <f>IF(LEN(X1562)&gt;0,$CD$23&amp;INDEX($CH$3:CH1565,MATCH(W1562,$CG$3:CG1565,0))&amp;$CE$23&amp;CHAR(10)&amp;$CD$24&amp;X1562&amp;$CE$24&amp;CHAR(10)&amp;$CD$25&amp;Y1562&amp;$CE$25&amp;CHAR(10),"")&amp;IF(LEN(AA1562)&gt;0,$CD$23&amp;INDEX($CH$3:CH1565,MATCH(Z1562,$CG$3:CG1565,0))&amp;$CE$23&amp;CHAR(10)&amp;$CD$24&amp;AA1562&amp;$CE$24&amp;CHAR(10)&amp;$CD$25&amp;AB1562&amp;$CE$25&amp;CHAR(10),"")&amp;IF(LEN(AD1562)&gt;0,$CD$23&amp;INDEX($CH$3:CH1565,MATCH(AC1562,$CG$3:CG1565,0))&amp;$CE$23&amp;CHAR(10)&amp;$CD$24&amp;AD1562&amp;$CE$24&amp;CHAR(10)&amp;$CD$25&amp;AE1562&amp;$CE$25&amp;CHAR(10),"")&amp;IF(LEN(AG1562)&gt;0,$CD$23&amp;INDEX($CH$3:CH1565,MATCH(AF1562,$CG$3:CG1565,0))&amp;$CE$23&amp;CHAR(10)&amp;$CD$24&amp;AG1562&amp;$CE$24&amp;CHAR(10)&amp;$CD$25&amp;AH1562&amp;$CE$25&amp;CHAR(10),"")&amp;IF(LEN(AJ1562)&gt;0,$CD$23&amp;INDEX($CH$3:CH1565,MATCH(AI1562,$CG$3:CG1565,0))&amp;$CE$23&amp;CHAR(10)&amp;$CD$24&amp;AJ1562&amp;$CE$24&amp;CHAR(10)&amp;$CD$25&amp;AK1562&amp;$CE$25&amp;CHAR(10),"")</f>
        <v/>
      </c>
      <c r="BK1562" s="18" t="str">
        <f>IF(LEN(J1562)&gt;0,INDEX($BH$2:$BH$100000,MATCH(J1562,VBAsheet!$H$2:$H$100000,0))&amp;CHAR(10),"")&amp;IF(LEN(K1562)&gt;0,INDEX($BH$2:$BH$100000,MATCH(K1562,VBAsheet!$H$2:$H$100000,0))&amp;CHAR(10),"")&amp;IF(LEN(L1562)&gt;0,INDEX($BH$2:$BH$100000,MATCH(L1562,VBAsheet!$H$2:$H$100000,0))&amp;CHAR(10),"")&amp;IF(LEN(M1562)&gt;0,INDEX($BH$2:$BH$100000,MATCH(M1562,VBAsheet!$H$2:$H$100000,0))&amp;CHAR(10),"")</f>
        <v/>
      </c>
      <c r="BM1562" s="94" t="str">
        <f t="shared" si="878"/>
        <v/>
      </c>
      <c r="BN1562" s="95" t="str">
        <f t="shared" si="897"/>
        <v/>
      </c>
      <c r="BP1562" s="18" t="str">
        <f t="shared" si="898"/>
        <v/>
      </c>
      <c r="BR1562" s="81" t="str">
        <f t="shared" si="908"/>
        <v/>
      </c>
      <c r="BU1562" s="138" t="str">
        <f t="shared" si="899"/>
        <v/>
      </c>
      <c r="BV1562" s="3" t="str">
        <f t="shared" si="900"/>
        <v/>
      </c>
      <c r="BW1562" s="3" t="str">
        <f t="shared" si="901"/>
        <v/>
      </c>
      <c r="BX1562" s="144" t="str">
        <f t="shared" si="902"/>
        <v/>
      </c>
      <c r="BY1562" s="18" t="str">
        <f t="shared" si="903"/>
        <v/>
      </c>
      <c r="BZ1562" s="18" t="str">
        <f t="shared" si="904"/>
        <v/>
      </c>
      <c r="CA1562" s="19" t="str">
        <f t="shared" si="905"/>
        <v/>
      </c>
    </row>
    <row r="1563" spans="4:79" x14ac:dyDescent="0.45">
      <c r="D1563" s="164" t="str">
        <f t="shared" si="906"/>
        <v/>
      </c>
      <c r="I1563" s="9" t="str">
        <f t="shared" si="879"/>
        <v/>
      </c>
      <c r="J1563" s="173" t="str">
        <f t="shared" si="880"/>
        <v/>
      </c>
      <c r="K1563" s="13"/>
      <c r="L1563" s="13"/>
      <c r="M1563" s="13"/>
      <c r="N1563" s="178" t="str">
        <f t="shared" si="881"/>
        <v/>
      </c>
      <c r="O1563" s="181" t="str">
        <f t="shared" si="882"/>
        <v/>
      </c>
      <c r="P1563" s="8" t="str">
        <f t="shared" si="883"/>
        <v/>
      </c>
      <c r="Q1563" s="8" t="str">
        <f t="shared" si="884"/>
        <v/>
      </c>
      <c r="R1563" s="8" t="str">
        <f t="shared" si="885"/>
        <v/>
      </c>
      <c r="S1563" s="8" t="str">
        <f t="shared" si="886"/>
        <v/>
      </c>
      <c r="T1563" s="8" t="str">
        <f t="shared" si="887"/>
        <v/>
      </c>
      <c r="U1563" s="8" t="str">
        <f t="shared" si="888"/>
        <v/>
      </c>
      <c r="V1563" s="16" t="str">
        <f t="shared" si="889"/>
        <v/>
      </c>
      <c r="W1563" s="129" t="str">
        <f t="shared" si="890"/>
        <v/>
      </c>
      <c r="X1563" s="8" t="str">
        <f t="shared" si="891"/>
        <v/>
      </c>
      <c r="Y1563" s="8" t="str">
        <f t="shared" si="892"/>
        <v/>
      </c>
      <c r="AQ1563" s="6" t="str">
        <f t="shared" si="893"/>
        <v/>
      </c>
      <c r="AR1563" s="128" t="str">
        <f t="shared" si="894"/>
        <v/>
      </c>
      <c r="AS1563" s="128" t="str">
        <f t="shared" si="895"/>
        <v/>
      </c>
      <c r="AT1563" s="139" t="str">
        <f t="shared" si="907"/>
        <v/>
      </c>
      <c r="BH1563" s="127" t="str">
        <f>IF(LEN(VBAsheet!H1563)&gt;0,$CD$4&amp;CHAR(10)&amp;$CD$5&amp;CHAR(10)&amp;$CD$6&amp;IF(VBAsheet!I1563="N",1,0)&amp;$CE$6&amp;CHAR(10)&amp;$CD$7&amp;CHAR(10)&amp;$CD$8&amp;VBAsheet!H1563&amp;$CE$8&amp;CHAR(10)&amp;$CD$9&amp;VBAsheet!K1563&amp;$CE$9&amp;CHAR(10)&amp;$CD$10&amp;VBAsheet!J1563-1&amp;$CE$10&amp;CHAR(10)&amp;$CD$11,"")</f>
        <v/>
      </c>
      <c r="BI1563"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3" s="18" t="str">
        <f>IF(LEN(X1563)&gt;0,$CD$23&amp;INDEX($CH$3:CH1566,MATCH(W1563,$CG$3:CG1566,0))&amp;$CE$23&amp;CHAR(10)&amp;$CD$24&amp;X1563&amp;$CE$24&amp;CHAR(10)&amp;$CD$25&amp;Y1563&amp;$CE$25&amp;CHAR(10),"")&amp;IF(LEN(AA1563)&gt;0,$CD$23&amp;INDEX($CH$3:CH1566,MATCH(Z1563,$CG$3:CG1566,0))&amp;$CE$23&amp;CHAR(10)&amp;$CD$24&amp;AA1563&amp;$CE$24&amp;CHAR(10)&amp;$CD$25&amp;AB1563&amp;$CE$25&amp;CHAR(10),"")&amp;IF(LEN(AD1563)&gt;0,$CD$23&amp;INDEX($CH$3:CH1566,MATCH(AC1563,$CG$3:CG1566,0))&amp;$CE$23&amp;CHAR(10)&amp;$CD$24&amp;AD1563&amp;$CE$24&amp;CHAR(10)&amp;$CD$25&amp;AE1563&amp;$CE$25&amp;CHAR(10),"")&amp;IF(LEN(AG1563)&gt;0,$CD$23&amp;INDEX($CH$3:CH1566,MATCH(AF1563,$CG$3:CG1566,0))&amp;$CE$23&amp;CHAR(10)&amp;$CD$24&amp;AG1563&amp;$CE$24&amp;CHAR(10)&amp;$CD$25&amp;AH1563&amp;$CE$25&amp;CHAR(10),"")&amp;IF(LEN(AJ1563)&gt;0,$CD$23&amp;INDEX($CH$3:CH1566,MATCH(AI1563,$CG$3:CG1566,0))&amp;$CE$23&amp;CHAR(10)&amp;$CD$24&amp;AJ1563&amp;$CE$24&amp;CHAR(10)&amp;$CD$25&amp;AK1563&amp;$CE$25&amp;CHAR(10),"")</f>
        <v/>
      </c>
      <c r="BK1563" s="18" t="str">
        <f>IF(LEN(J1563)&gt;0,INDEX($BH$2:$BH$100000,MATCH(J1563,VBAsheet!$H$2:$H$100000,0))&amp;CHAR(10),"")&amp;IF(LEN(K1563)&gt;0,INDEX($BH$2:$BH$100000,MATCH(K1563,VBAsheet!$H$2:$H$100000,0))&amp;CHAR(10),"")&amp;IF(LEN(L1563)&gt;0,INDEX($BH$2:$BH$100000,MATCH(L1563,VBAsheet!$H$2:$H$100000,0))&amp;CHAR(10),"")&amp;IF(LEN(M1563)&gt;0,INDEX($BH$2:$BH$100000,MATCH(M1563,VBAsheet!$H$2:$H$100000,0))&amp;CHAR(10),"")</f>
        <v/>
      </c>
      <c r="BM1563" s="94" t="str">
        <f t="shared" si="878"/>
        <v/>
      </c>
      <c r="BN1563" s="95" t="str">
        <f t="shared" si="897"/>
        <v/>
      </c>
      <c r="BP1563" s="18" t="str">
        <f t="shared" si="898"/>
        <v/>
      </c>
      <c r="BR1563" s="81" t="str">
        <f t="shared" si="908"/>
        <v/>
      </c>
      <c r="BU1563" s="138" t="str">
        <f t="shared" si="899"/>
        <v/>
      </c>
      <c r="BV1563" s="3" t="str">
        <f t="shared" si="900"/>
        <v/>
      </c>
      <c r="BW1563" s="3" t="str">
        <f t="shared" si="901"/>
        <v/>
      </c>
      <c r="BX1563" s="144" t="str">
        <f t="shared" si="902"/>
        <v/>
      </c>
      <c r="BY1563" s="18" t="str">
        <f t="shared" si="903"/>
        <v/>
      </c>
      <c r="BZ1563" s="18" t="str">
        <f t="shared" si="904"/>
        <v/>
      </c>
      <c r="CA1563" s="19" t="str">
        <f t="shared" si="905"/>
        <v/>
      </c>
    </row>
    <row r="1564" spans="4:79" x14ac:dyDescent="0.45">
      <c r="D1564" s="164" t="str">
        <f t="shared" si="906"/>
        <v/>
      </c>
      <c r="I1564" s="9" t="str">
        <f t="shared" si="879"/>
        <v/>
      </c>
      <c r="J1564" s="173" t="str">
        <f t="shared" si="880"/>
        <v/>
      </c>
      <c r="K1564" s="13"/>
      <c r="L1564" s="13"/>
      <c r="M1564" s="13"/>
      <c r="N1564" s="178" t="str">
        <f t="shared" si="881"/>
        <v/>
      </c>
      <c r="O1564" s="181" t="str">
        <f t="shared" si="882"/>
        <v/>
      </c>
      <c r="P1564" s="8" t="str">
        <f t="shared" si="883"/>
        <v/>
      </c>
      <c r="Q1564" s="8" t="str">
        <f t="shared" si="884"/>
        <v/>
      </c>
      <c r="R1564" s="8" t="str">
        <f t="shared" si="885"/>
        <v/>
      </c>
      <c r="S1564" s="8" t="str">
        <f t="shared" si="886"/>
        <v/>
      </c>
      <c r="T1564" s="8" t="str">
        <f t="shared" si="887"/>
        <v/>
      </c>
      <c r="U1564" s="8" t="str">
        <f t="shared" si="888"/>
        <v/>
      </c>
      <c r="V1564" s="16" t="str">
        <f t="shared" si="889"/>
        <v/>
      </c>
      <c r="W1564" s="129" t="str">
        <f t="shared" si="890"/>
        <v/>
      </c>
      <c r="X1564" s="8" t="str">
        <f t="shared" si="891"/>
        <v/>
      </c>
      <c r="Y1564" s="8" t="str">
        <f t="shared" si="892"/>
        <v/>
      </c>
      <c r="AQ1564" s="6" t="str">
        <f t="shared" si="893"/>
        <v/>
      </c>
      <c r="AR1564" s="128" t="str">
        <f t="shared" si="894"/>
        <v/>
      </c>
      <c r="AS1564" s="128" t="str">
        <f t="shared" si="895"/>
        <v/>
      </c>
      <c r="AT1564" s="139" t="str">
        <f t="shared" si="907"/>
        <v/>
      </c>
      <c r="BH1564" s="127" t="str">
        <f>IF(LEN(VBAsheet!H1564)&gt;0,$CD$4&amp;CHAR(10)&amp;$CD$5&amp;CHAR(10)&amp;$CD$6&amp;IF(VBAsheet!I1564="N",1,0)&amp;$CE$6&amp;CHAR(10)&amp;$CD$7&amp;CHAR(10)&amp;$CD$8&amp;VBAsheet!H1564&amp;$CE$8&amp;CHAR(10)&amp;$CD$9&amp;VBAsheet!K1564&amp;$CE$9&amp;CHAR(10)&amp;$CD$10&amp;VBAsheet!J1564-1&amp;$CE$10&amp;CHAR(10)&amp;$CD$11,"")</f>
        <v/>
      </c>
      <c r="BI1564"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4" s="18" t="str">
        <f>IF(LEN(X1564)&gt;0,$CD$23&amp;INDEX($CH$3:CH1567,MATCH(W1564,$CG$3:CG1567,0))&amp;$CE$23&amp;CHAR(10)&amp;$CD$24&amp;X1564&amp;$CE$24&amp;CHAR(10)&amp;$CD$25&amp;Y1564&amp;$CE$25&amp;CHAR(10),"")&amp;IF(LEN(AA1564)&gt;0,$CD$23&amp;INDEX($CH$3:CH1567,MATCH(Z1564,$CG$3:CG1567,0))&amp;$CE$23&amp;CHAR(10)&amp;$CD$24&amp;AA1564&amp;$CE$24&amp;CHAR(10)&amp;$CD$25&amp;AB1564&amp;$CE$25&amp;CHAR(10),"")&amp;IF(LEN(AD1564)&gt;0,$CD$23&amp;INDEX($CH$3:CH1567,MATCH(AC1564,$CG$3:CG1567,0))&amp;$CE$23&amp;CHAR(10)&amp;$CD$24&amp;AD1564&amp;$CE$24&amp;CHAR(10)&amp;$CD$25&amp;AE1564&amp;$CE$25&amp;CHAR(10),"")&amp;IF(LEN(AG1564)&gt;0,$CD$23&amp;INDEX($CH$3:CH1567,MATCH(AF1564,$CG$3:CG1567,0))&amp;$CE$23&amp;CHAR(10)&amp;$CD$24&amp;AG1564&amp;$CE$24&amp;CHAR(10)&amp;$CD$25&amp;AH1564&amp;$CE$25&amp;CHAR(10),"")&amp;IF(LEN(AJ1564)&gt;0,$CD$23&amp;INDEX($CH$3:CH1567,MATCH(AI1564,$CG$3:CG1567,0))&amp;$CE$23&amp;CHAR(10)&amp;$CD$24&amp;AJ1564&amp;$CE$24&amp;CHAR(10)&amp;$CD$25&amp;AK1564&amp;$CE$25&amp;CHAR(10),"")</f>
        <v/>
      </c>
      <c r="BK1564" s="18" t="str">
        <f>IF(LEN(J1564)&gt;0,INDEX($BH$2:$BH$100000,MATCH(J1564,VBAsheet!$H$2:$H$100000,0))&amp;CHAR(10),"")&amp;IF(LEN(K1564)&gt;0,INDEX($BH$2:$BH$100000,MATCH(K1564,VBAsheet!$H$2:$H$100000,0))&amp;CHAR(10),"")&amp;IF(LEN(L1564)&gt;0,INDEX($BH$2:$BH$100000,MATCH(L1564,VBAsheet!$H$2:$H$100000,0))&amp;CHAR(10),"")&amp;IF(LEN(M1564)&gt;0,INDEX($BH$2:$BH$100000,MATCH(M1564,VBAsheet!$H$2:$H$100000,0))&amp;CHAR(10),"")</f>
        <v/>
      </c>
      <c r="BM1564" s="94" t="str">
        <f t="shared" si="878"/>
        <v/>
      </c>
      <c r="BN1564" s="95" t="str">
        <f t="shared" si="897"/>
        <v/>
      </c>
      <c r="BP1564" s="18" t="str">
        <f t="shared" si="898"/>
        <v/>
      </c>
      <c r="BR1564" s="81" t="str">
        <f t="shared" si="908"/>
        <v/>
      </c>
      <c r="BU1564" s="138" t="str">
        <f t="shared" si="899"/>
        <v/>
      </c>
      <c r="BV1564" s="3" t="str">
        <f t="shared" si="900"/>
        <v/>
      </c>
      <c r="BW1564" s="3" t="str">
        <f t="shared" si="901"/>
        <v/>
      </c>
      <c r="BX1564" s="144" t="str">
        <f t="shared" si="902"/>
        <v/>
      </c>
      <c r="BY1564" s="18" t="str">
        <f t="shared" si="903"/>
        <v/>
      </c>
      <c r="BZ1564" s="18" t="str">
        <f t="shared" si="904"/>
        <v/>
      </c>
      <c r="CA1564" s="19" t="str">
        <f t="shared" si="905"/>
        <v/>
      </c>
    </row>
    <row r="1565" spans="4:79" x14ac:dyDescent="0.45">
      <c r="D1565" s="164" t="str">
        <f t="shared" si="906"/>
        <v/>
      </c>
      <c r="I1565" s="9" t="str">
        <f t="shared" si="879"/>
        <v/>
      </c>
      <c r="J1565" s="173" t="str">
        <f t="shared" si="880"/>
        <v/>
      </c>
      <c r="K1565" s="13"/>
      <c r="L1565" s="13"/>
      <c r="M1565" s="13"/>
      <c r="N1565" s="178" t="str">
        <f t="shared" si="881"/>
        <v/>
      </c>
      <c r="O1565" s="181" t="str">
        <f t="shared" si="882"/>
        <v/>
      </c>
      <c r="P1565" s="8" t="str">
        <f t="shared" si="883"/>
        <v/>
      </c>
      <c r="Q1565" s="8" t="str">
        <f t="shared" si="884"/>
        <v/>
      </c>
      <c r="R1565" s="8" t="str">
        <f t="shared" si="885"/>
        <v/>
      </c>
      <c r="S1565" s="8" t="str">
        <f t="shared" si="886"/>
        <v/>
      </c>
      <c r="T1565" s="8" t="str">
        <f t="shared" si="887"/>
        <v/>
      </c>
      <c r="U1565" s="8" t="str">
        <f t="shared" si="888"/>
        <v/>
      </c>
      <c r="V1565" s="16" t="str">
        <f t="shared" si="889"/>
        <v/>
      </c>
      <c r="W1565" s="129" t="str">
        <f t="shared" si="890"/>
        <v/>
      </c>
      <c r="X1565" s="8" t="str">
        <f t="shared" si="891"/>
        <v/>
      </c>
      <c r="Y1565" s="8" t="str">
        <f t="shared" si="892"/>
        <v/>
      </c>
      <c r="AQ1565" s="6" t="str">
        <f t="shared" si="893"/>
        <v/>
      </c>
      <c r="AR1565" s="128" t="str">
        <f t="shared" si="894"/>
        <v/>
      </c>
      <c r="AS1565" s="128" t="str">
        <f t="shared" si="895"/>
        <v/>
      </c>
      <c r="AT1565" s="139" t="str">
        <f t="shared" si="907"/>
        <v/>
      </c>
      <c r="BH1565" s="127" t="str">
        <f>IF(LEN(VBAsheet!H1565)&gt;0,$CD$4&amp;CHAR(10)&amp;$CD$5&amp;CHAR(10)&amp;$CD$6&amp;IF(VBAsheet!I1565="N",1,0)&amp;$CE$6&amp;CHAR(10)&amp;$CD$7&amp;CHAR(10)&amp;$CD$8&amp;VBAsheet!H1565&amp;$CE$8&amp;CHAR(10)&amp;$CD$9&amp;VBAsheet!K1565&amp;$CE$9&amp;CHAR(10)&amp;$CD$10&amp;VBAsheet!J1565-1&amp;$CE$10&amp;CHAR(10)&amp;$CD$11,"")</f>
        <v/>
      </c>
      <c r="BI1565"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5" s="18" t="str">
        <f>IF(LEN(X1565)&gt;0,$CD$23&amp;INDEX($CH$3:CH1568,MATCH(W1565,$CG$3:CG1568,0))&amp;$CE$23&amp;CHAR(10)&amp;$CD$24&amp;X1565&amp;$CE$24&amp;CHAR(10)&amp;$CD$25&amp;Y1565&amp;$CE$25&amp;CHAR(10),"")&amp;IF(LEN(AA1565)&gt;0,$CD$23&amp;INDEX($CH$3:CH1568,MATCH(Z1565,$CG$3:CG1568,0))&amp;$CE$23&amp;CHAR(10)&amp;$CD$24&amp;AA1565&amp;$CE$24&amp;CHAR(10)&amp;$CD$25&amp;AB1565&amp;$CE$25&amp;CHAR(10),"")&amp;IF(LEN(AD1565)&gt;0,$CD$23&amp;INDEX($CH$3:CH1568,MATCH(AC1565,$CG$3:CG1568,0))&amp;$CE$23&amp;CHAR(10)&amp;$CD$24&amp;AD1565&amp;$CE$24&amp;CHAR(10)&amp;$CD$25&amp;AE1565&amp;$CE$25&amp;CHAR(10),"")&amp;IF(LEN(AG1565)&gt;0,$CD$23&amp;INDEX($CH$3:CH1568,MATCH(AF1565,$CG$3:CG1568,0))&amp;$CE$23&amp;CHAR(10)&amp;$CD$24&amp;AG1565&amp;$CE$24&amp;CHAR(10)&amp;$CD$25&amp;AH1565&amp;$CE$25&amp;CHAR(10),"")&amp;IF(LEN(AJ1565)&gt;0,$CD$23&amp;INDEX($CH$3:CH1568,MATCH(AI1565,$CG$3:CG1568,0))&amp;$CE$23&amp;CHAR(10)&amp;$CD$24&amp;AJ1565&amp;$CE$24&amp;CHAR(10)&amp;$CD$25&amp;AK1565&amp;$CE$25&amp;CHAR(10),"")</f>
        <v/>
      </c>
      <c r="BK1565" s="18" t="str">
        <f>IF(LEN(J1565)&gt;0,INDEX($BH$2:$BH$100000,MATCH(J1565,VBAsheet!$H$2:$H$100000,0))&amp;CHAR(10),"")&amp;IF(LEN(K1565)&gt;0,INDEX($BH$2:$BH$100000,MATCH(K1565,VBAsheet!$H$2:$H$100000,0))&amp;CHAR(10),"")&amp;IF(LEN(L1565)&gt;0,INDEX($BH$2:$BH$100000,MATCH(L1565,VBAsheet!$H$2:$H$100000,0))&amp;CHAR(10),"")&amp;IF(LEN(M1565)&gt;0,INDEX($BH$2:$BH$100000,MATCH(M1565,VBAsheet!$H$2:$H$100000,0))&amp;CHAR(10),"")</f>
        <v/>
      </c>
      <c r="BM1565" s="94" t="str">
        <f t="shared" si="878"/>
        <v/>
      </c>
      <c r="BN1565" s="95" t="str">
        <f t="shared" si="897"/>
        <v/>
      </c>
      <c r="BP1565" s="18" t="str">
        <f t="shared" si="898"/>
        <v/>
      </c>
      <c r="BR1565" s="81" t="str">
        <f t="shared" si="908"/>
        <v/>
      </c>
      <c r="BU1565" s="138" t="str">
        <f t="shared" si="899"/>
        <v/>
      </c>
      <c r="BV1565" s="3" t="str">
        <f t="shared" si="900"/>
        <v/>
      </c>
      <c r="BW1565" s="3" t="str">
        <f t="shared" si="901"/>
        <v/>
      </c>
      <c r="BX1565" s="144" t="str">
        <f t="shared" si="902"/>
        <v/>
      </c>
      <c r="BY1565" s="18" t="str">
        <f t="shared" si="903"/>
        <v/>
      </c>
      <c r="BZ1565" s="18" t="str">
        <f t="shared" si="904"/>
        <v/>
      </c>
      <c r="CA1565" s="19" t="str">
        <f t="shared" si="905"/>
        <v/>
      </c>
    </row>
    <row r="1566" spans="4:79" x14ac:dyDescent="0.45">
      <c r="D1566" s="164" t="str">
        <f t="shared" si="906"/>
        <v/>
      </c>
      <c r="I1566" s="9" t="str">
        <f t="shared" si="879"/>
        <v/>
      </c>
      <c r="J1566" s="173" t="str">
        <f t="shared" si="880"/>
        <v/>
      </c>
      <c r="K1566" s="13"/>
      <c r="L1566" s="13"/>
      <c r="M1566" s="13"/>
      <c r="N1566" s="178" t="str">
        <f t="shared" si="881"/>
        <v/>
      </c>
      <c r="O1566" s="181" t="str">
        <f t="shared" si="882"/>
        <v/>
      </c>
      <c r="P1566" s="8" t="str">
        <f t="shared" si="883"/>
        <v/>
      </c>
      <c r="Q1566" s="8" t="str">
        <f t="shared" si="884"/>
        <v/>
      </c>
      <c r="R1566" s="8" t="str">
        <f t="shared" si="885"/>
        <v/>
      </c>
      <c r="S1566" s="8" t="str">
        <f t="shared" si="886"/>
        <v/>
      </c>
      <c r="T1566" s="8" t="str">
        <f t="shared" si="887"/>
        <v/>
      </c>
      <c r="U1566" s="8" t="str">
        <f t="shared" si="888"/>
        <v/>
      </c>
      <c r="V1566" s="16" t="str">
        <f t="shared" si="889"/>
        <v/>
      </c>
      <c r="W1566" s="129" t="str">
        <f t="shared" si="890"/>
        <v/>
      </c>
      <c r="X1566" s="8" t="str">
        <f t="shared" si="891"/>
        <v/>
      </c>
      <c r="Y1566" s="8" t="str">
        <f t="shared" si="892"/>
        <v/>
      </c>
      <c r="AQ1566" s="6" t="str">
        <f t="shared" si="893"/>
        <v/>
      </c>
      <c r="AR1566" s="128" t="str">
        <f t="shared" si="894"/>
        <v/>
      </c>
      <c r="AS1566" s="128" t="str">
        <f t="shared" si="895"/>
        <v/>
      </c>
      <c r="AT1566" s="139" t="str">
        <f t="shared" si="907"/>
        <v/>
      </c>
      <c r="BH1566" s="127" t="str">
        <f>IF(LEN(VBAsheet!H1566)&gt;0,$CD$4&amp;CHAR(10)&amp;$CD$5&amp;CHAR(10)&amp;$CD$6&amp;IF(VBAsheet!I1566="N",1,0)&amp;$CE$6&amp;CHAR(10)&amp;$CD$7&amp;CHAR(10)&amp;$CD$8&amp;VBAsheet!H1566&amp;$CE$8&amp;CHAR(10)&amp;$CD$9&amp;VBAsheet!K1566&amp;$CE$9&amp;CHAR(10)&amp;$CD$10&amp;VBAsheet!J1566-1&amp;$CE$10&amp;CHAR(10)&amp;$CD$11,"")</f>
        <v/>
      </c>
      <c r="BI1566"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6" s="18" t="str">
        <f>IF(LEN(X1566)&gt;0,$CD$23&amp;INDEX($CH$3:CH1569,MATCH(W1566,$CG$3:CG1569,0))&amp;$CE$23&amp;CHAR(10)&amp;$CD$24&amp;X1566&amp;$CE$24&amp;CHAR(10)&amp;$CD$25&amp;Y1566&amp;$CE$25&amp;CHAR(10),"")&amp;IF(LEN(AA1566)&gt;0,$CD$23&amp;INDEX($CH$3:CH1569,MATCH(Z1566,$CG$3:CG1569,0))&amp;$CE$23&amp;CHAR(10)&amp;$CD$24&amp;AA1566&amp;$CE$24&amp;CHAR(10)&amp;$CD$25&amp;AB1566&amp;$CE$25&amp;CHAR(10),"")&amp;IF(LEN(AD1566)&gt;0,$CD$23&amp;INDEX($CH$3:CH1569,MATCH(AC1566,$CG$3:CG1569,0))&amp;$CE$23&amp;CHAR(10)&amp;$CD$24&amp;AD1566&amp;$CE$24&amp;CHAR(10)&amp;$CD$25&amp;AE1566&amp;$CE$25&amp;CHAR(10),"")&amp;IF(LEN(AG1566)&gt;0,$CD$23&amp;INDEX($CH$3:CH1569,MATCH(AF1566,$CG$3:CG1569,0))&amp;$CE$23&amp;CHAR(10)&amp;$CD$24&amp;AG1566&amp;$CE$24&amp;CHAR(10)&amp;$CD$25&amp;AH1566&amp;$CE$25&amp;CHAR(10),"")&amp;IF(LEN(AJ1566)&gt;0,$CD$23&amp;INDEX($CH$3:CH1569,MATCH(AI1566,$CG$3:CG1569,0))&amp;$CE$23&amp;CHAR(10)&amp;$CD$24&amp;AJ1566&amp;$CE$24&amp;CHAR(10)&amp;$CD$25&amp;AK1566&amp;$CE$25&amp;CHAR(10),"")</f>
        <v/>
      </c>
      <c r="BK1566" s="18" t="str">
        <f>IF(LEN(J1566)&gt;0,INDEX($BH$2:$BH$100000,MATCH(J1566,VBAsheet!$H$2:$H$100000,0))&amp;CHAR(10),"")&amp;IF(LEN(K1566)&gt;0,INDEX($BH$2:$BH$100000,MATCH(K1566,VBAsheet!$H$2:$H$100000,0))&amp;CHAR(10),"")&amp;IF(LEN(L1566)&gt;0,INDEX($BH$2:$BH$100000,MATCH(L1566,VBAsheet!$H$2:$H$100000,0))&amp;CHAR(10),"")&amp;IF(LEN(M1566)&gt;0,INDEX($BH$2:$BH$100000,MATCH(M1566,VBAsheet!$H$2:$H$100000,0))&amp;CHAR(10),"")</f>
        <v/>
      </c>
      <c r="BM1566" s="94" t="str">
        <f t="shared" si="878"/>
        <v/>
      </c>
      <c r="BN1566" s="95" t="str">
        <f t="shared" si="897"/>
        <v/>
      </c>
      <c r="BP1566" s="18" t="str">
        <f t="shared" si="898"/>
        <v/>
      </c>
      <c r="BR1566" s="81" t="str">
        <f t="shared" si="908"/>
        <v/>
      </c>
      <c r="BU1566" s="138" t="str">
        <f t="shared" si="899"/>
        <v/>
      </c>
      <c r="BV1566" s="3" t="str">
        <f t="shared" si="900"/>
        <v/>
      </c>
      <c r="BW1566" s="3" t="str">
        <f t="shared" si="901"/>
        <v/>
      </c>
      <c r="BX1566" s="144" t="str">
        <f t="shared" si="902"/>
        <v/>
      </c>
      <c r="BY1566" s="18" t="str">
        <f t="shared" si="903"/>
        <v/>
      </c>
      <c r="BZ1566" s="18" t="str">
        <f t="shared" si="904"/>
        <v/>
      </c>
      <c r="CA1566" s="19" t="str">
        <f t="shared" si="905"/>
        <v/>
      </c>
    </row>
    <row r="1567" spans="4:79" x14ac:dyDescent="0.45">
      <c r="D1567" s="164" t="str">
        <f t="shared" si="906"/>
        <v/>
      </c>
      <c r="I1567" s="9" t="str">
        <f t="shared" si="879"/>
        <v/>
      </c>
      <c r="J1567" s="173" t="str">
        <f t="shared" si="880"/>
        <v/>
      </c>
      <c r="K1567" s="13"/>
      <c r="L1567" s="13"/>
      <c r="M1567" s="13"/>
      <c r="N1567" s="178" t="str">
        <f t="shared" si="881"/>
        <v/>
      </c>
      <c r="O1567" s="181" t="str">
        <f t="shared" si="882"/>
        <v/>
      </c>
      <c r="P1567" s="8" t="str">
        <f t="shared" si="883"/>
        <v/>
      </c>
      <c r="Q1567" s="8" t="str">
        <f t="shared" si="884"/>
        <v/>
      </c>
      <c r="R1567" s="8" t="str">
        <f t="shared" si="885"/>
        <v/>
      </c>
      <c r="S1567" s="8" t="str">
        <f t="shared" si="886"/>
        <v/>
      </c>
      <c r="T1567" s="8" t="str">
        <f t="shared" si="887"/>
        <v/>
      </c>
      <c r="U1567" s="8" t="str">
        <f t="shared" si="888"/>
        <v/>
      </c>
      <c r="V1567" s="16" t="str">
        <f t="shared" si="889"/>
        <v/>
      </c>
      <c r="W1567" s="129" t="str">
        <f t="shared" si="890"/>
        <v/>
      </c>
      <c r="X1567" s="8" t="str">
        <f t="shared" si="891"/>
        <v/>
      </c>
      <c r="Y1567" s="8" t="str">
        <f t="shared" si="892"/>
        <v/>
      </c>
      <c r="AQ1567" s="6" t="str">
        <f t="shared" si="893"/>
        <v/>
      </c>
      <c r="AR1567" s="128" t="str">
        <f t="shared" si="894"/>
        <v/>
      </c>
      <c r="AS1567" s="128" t="str">
        <f t="shared" si="895"/>
        <v/>
      </c>
      <c r="AT1567" s="139" t="str">
        <f t="shared" si="907"/>
        <v/>
      </c>
      <c r="BH1567" s="127" t="str">
        <f>IF(LEN(VBAsheet!H1567)&gt;0,$CD$4&amp;CHAR(10)&amp;$CD$5&amp;CHAR(10)&amp;$CD$6&amp;IF(VBAsheet!I1567="N",1,0)&amp;$CE$6&amp;CHAR(10)&amp;$CD$7&amp;CHAR(10)&amp;$CD$8&amp;VBAsheet!H1567&amp;$CE$8&amp;CHAR(10)&amp;$CD$9&amp;VBAsheet!K1567&amp;$CE$9&amp;CHAR(10)&amp;$CD$10&amp;VBAsheet!J1567-1&amp;$CE$10&amp;CHAR(10)&amp;$CD$11,"")</f>
        <v/>
      </c>
      <c r="BI1567"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7" s="18" t="str">
        <f>IF(LEN(X1567)&gt;0,$CD$23&amp;INDEX($CH$3:CH1570,MATCH(W1567,$CG$3:CG1570,0))&amp;$CE$23&amp;CHAR(10)&amp;$CD$24&amp;X1567&amp;$CE$24&amp;CHAR(10)&amp;$CD$25&amp;Y1567&amp;$CE$25&amp;CHAR(10),"")&amp;IF(LEN(AA1567)&gt;0,$CD$23&amp;INDEX($CH$3:CH1570,MATCH(Z1567,$CG$3:CG1570,0))&amp;$CE$23&amp;CHAR(10)&amp;$CD$24&amp;AA1567&amp;$CE$24&amp;CHAR(10)&amp;$CD$25&amp;AB1567&amp;$CE$25&amp;CHAR(10),"")&amp;IF(LEN(AD1567)&gt;0,$CD$23&amp;INDEX($CH$3:CH1570,MATCH(AC1567,$CG$3:CG1570,0))&amp;$CE$23&amp;CHAR(10)&amp;$CD$24&amp;AD1567&amp;$CE$24&amp;CHAR(10)&amp;$CD$25&amp;AE1567&amp;$CE$25&amp;CHAR(10),"")&amp;IF(LEN(AG1567)&gt;0,$CD$23&amp;INDEX($CH$3:CH1570,MATCH(AF1567,$CG$3:CG1570,0))&amp;$CE$23&amp;CHAR(10)&amp;$CD$24&amp;AG1567&amp;$CE$24&amp;CHAR(10)&amp;$CD$25&amp;AH1567&amp;$CE$25&amp;CHAR(10),"")&amp;IF(LEN(AJ1567)&gt;0,$CD$23&amp;INDEX($CH$3:CH1570,MATCH(AI1567,$CG$3:CG1570,0))&amp;$CE$23&amp;CHAR(10)&amp;$CD$24&amp;AJ1567&amp;$CE$24&amp;CHAR(10)&amp;$CD$25&amp;AK1567&amp;$CE$25&amp;CHAR(10),"")</f>
        <v/>
      </c>
      <c r="BK1567" s="18" t="str">
        <f>IF(LEN(J1567)&gt;0,INDEX($BH$2:$BH$100000,MATCH(J1567,VBAsheet!$H$2:$H$100000,0))&amp;CHAR(10),"")&amp;IF(LEN(K1567)&gt;0,INDEX($BH$2:$BH$100000,MATCH(K1567,VBAsheet!$H$2:$H$100000,0))&amp;CHAR(10),"")&amp;IF(LEN(L1567)&gt;0,INDEX($BH$2:$BH$100000,MATCH(L1567,VBAsheet!$H$2:$H$100000,0))&amp;CHAR(10),"")&amp;IF(LEN(M1567)&gt;0,INDEX($BH$2:$BH$100000,MATCH(M1567,VBAsheet!$H$2:$H$100000,0))&amp;CHAR(10),"")</f>
        <v/>
      </c>
      <c r="BM1567" s="94" t="str">
        <f t="shared" si="878"/>
        <v/>
      </c>
      <c r="BN1567" s="95" t="str">
        <f t="shared" si="897"/>
        <v/>
      </c>
      <c r="BP1567" s="18" t="str">
        <f t="shared" si="898"/>
        <v/>
      </c>
      <c r="BR1567" s="81" t="str">
        <f t="shared" si="908"/>
        <v/>
      </c>
      <c r="BU1567" s="138" t="str">
        <f t="shared" si="899"/>
        <v/>
      </c>
      <c r="BV1567" s="3" t="str">
        <f t="shared" si="900"/>
        <v/>
      </c>
      <c r="BW1567" s="3" t="str">
        <f t="shared" si="901"/>
        <v/>
      </c>
      <c r="BX1567" s="144" t="str">
        <f t="shared" si="902"/>
        <v/>
      </c>
      <c r="BY1567" s="18" t="str">
        <f t="shared" si="903"/>
        <v/>
      </c>
      <c r="BZ1567" s="18" t="str">
        <f t="shared" si="904"/>
        <v/>
      </c>
      <c r="CA1567" s="19" t="str">
        <f t="shared" si="905"/>
        <v/>
      </c>
    </row>
    <row r="1568" spans="4:79" x14ac:dyDescent="0.45">
      <c r="D1568" s="164" t="str">
        <f t="shared" si="906"/>
        <v/>
      </c>
      <c r="I1568" s="9" t="str">
        <f t="shared" si="879"/>
        <v/>
      </c>
      <c r="J1568" s="173" t="str">
        <f t="shared" si="880"/>
        <v/>
      </c>
      <c r="K1568" s="13"/>
      <c r="L1568" s="13"/>
      <c r="M1568" s="13"/>
      <c r="N1568" s="178" t="str">
        <f t="shared" si="881"/>
        <v/>
      </c>
      <c r="O1568" s="181" t="str">
        <f t="shared" si="882"/>
        <v/>
      </c>
      <c r="P1568" s="8" t="str">
        <f t="shared" si="883"/>
        <v/>
      </c>
      <c r="Q1568" s="8" t="str">
        <f t="shared" si="884"/>
        <v/>
      </c>
      <c r="R1568" s="8" t="str">
        <f t="shared" si="885"/>
        <v/>
      </c>
      <c r="S1568" s="8" t="str">
        <f t="shared" si="886"/>
        <v/>
      </c>
      <c r="T1568" s="8" t="str">
        <f t="shared" si="887"/>
        <v/>
      </c>
      <c r="U1568" s="8" t="str">
        <f t="shared" si="888"/>
        <v/>
      </c>
      <c r="V1568" s="16" t="str">
        <f t="shared" si="889"/>
        <v/>
      </c>
      <c r="W1568" s="129" t="str">
        <f t="shared" si="890"/>
        <v/>
      </c>
      <c r="X1568" s="8" t="str">
        <f t="shared" si="891"/>
        <v/>
      </c>
      <c r="Y1568" s="8" t="str">
        <f t="shared" si="892"/>
        <v/>
      </c>
      <c r="AQ1568" s="6" t="str">
        <f t="shared" si="893"/>
        <v/>
      </c>
      <c r="AR1568" s="128" t="str">
        <f t="shared" si="894"/>
        <v/>
      </c>
      <c r="AS1568" s="128" t="str">
        <f t="shared" si="895"/>
        <v/>
      </c>
      <c r="AT1568" s="139" t="str">
        <f t="shared" si="907"/>
        <v/>
      </c>
      <c r="BH1568" s="127" t="str">
        <f>IF(LEN(VBAsheet!H1568)&gt;0,$CD$4&amp;CHAR(10)&amp;$CD$5&amp;CHAR(10)&amp;$CD$6&amp;IF(VBAsheet!I1568="N",1,0)&amp;$CE$6&amp;CHAR(10)&amp;$CD$7&amp;CHAR(10)&amp;$CD$8&amp;VBAsheet!H1568&amp;$CE$8&amp;CHAR(10)&amp;$CD$9&amp;VBAsheet!K1568&amp;$CE$9&amp;CHAR(10)&amp;$CD$10&amp;VBAsheet!J1568-1&amp;$CE$10&amp;CHAR(10)&amp;$CD$11,"")</f>
        <v/>
      </c>
      <c r="BI1568"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8" s="18" t="str">
        <f>IF(LEN(X1568)&gt;0,$CD$23&amp;INDEX($CH$3:CH1571,MATCH(W1568,$CG$3:CG1571,0))&amp;$CE$23&amp;CHAR(10)&amp;$CD$24&amp;X1568&amp;$CE$24&amp;CHAR(10)&amp;$CD$25&amp;Y1568&amp;$CE$25&amp;CHAR(10),"")&amp;IF(LEN(AA1568)&gt;0,$CD$23&amp;INDEX($CH$3:CH1571,MATCH(Z1568,$CG$3:CG1571,0))&amp;$CE$23&amp;CHAR(10)&amp;$CD$24&amp;AA1568&amp;$CE$24&amp;CHAR(10)&amp;$CD$25&amp;AB1568&amp;$CE$25&amp;CHAR(10),"")&amp;IF(LEN(AD1568)&gt;0,$CD$23&amp;INDEX($CH$3:CH1571,MATCH(AC1568,$CG$3:CG1571,0))&amp;$CE$23&amp;CHAR(10)&amp;$CD$24&amp;AD1568&amp;$CE$24&amp;CHAR(10)&amp;$CD$25&amp;AE1568&amp;$CE$25&amp;CHAR(10),"")&amp;IF(LEN(AG1568)&gt;0,$CD$23&amp;INDEX($CH$3:CH1571,MATCH(AF1568,$CG$3:CG1571,0))&amp;$CE$23&amp;CHAR(10)&amp;$CD$24&amp;AG1568&amp;$CE$24&amp;CHAR(10)&amp;$CD$25&amp;AH1568&amp;$CE$25&amp;CHAR(10),"")&amp;IF(LEN(AJ1568)&gt;0,$CD$23&amp;INDEX($CH$3:CH1571,MATCH(AI1568,$CG$3:CG1571,0))&amp;$CE$23&amp;CHAR(10)&amp;$CD$24&amp;AJ1568&amp;$CE$24&amp;CHAR(10)&amp;$CD$25&amp;AK1568&amp;$CE$25&amp;CHAR(10),"")</f>
        <v/>
      </c>
      <c r="BK1568" s="18" t="str">
        <f>IF(LEN(J1568)&gt;0,INDEX($BH$2:$BH$100000,MATCH(J1568,VBAsheet!$H$2:$H$100000,0))&amp;CHAR(10),"")&amp;IF(LEN(K1568)&gt;0,INDEX($BH$2:$BH$100000,MATCH(K1568,VBAsheet!$H$2:$H$100000,0))&amp;CHAR(10),"")&amp;IF(LEN(L1568)&gt;0,INDEX($BH$2:$BH$100000,MATCH(L1568,VBAsheet!$H$2:$H$100000,0))&amp;CHAR(10),"")&amp;IF(LEN(M1568)&gt;0,INDEX($BH$2:$BH$100000,MATCH(M1568,VBAsheet!$H$2:$H$100000,0))&amp;CHAR(10),"")</f>
        <v/>
      </c>
      <c r="BM1568" s="94" t="str">
        <f t="shared" si="878"/>
        <v/>
      </c>
      <c r="BN1568" s="95" t="str">
        <f t="shared" si="897"/>
        <v/>
      </c>
      <c r="BP1568" s="18" t="str">
        <f t="shared" si="898"/>
        <v/>
      </c>
      <c r="BR1568" s="81" t="str">
        <f t="shared" si="908"/>
        <v/>
      </c>
      <c r="BU1568" s="138" t="str">
        <f t="shared" si="899"/>
        <v/>
      </c>
      <c r="BV1568" s="3" t="str">
        <f t="shared" si="900"/>
        <v/>
      </c>
      <c r="BW1568" s="3" t="str">
        <f t="shared" si="901"/>
        <v/>
      </c>
      <c r="BX1568" s="144" t="str">
        <f t="shared" si="902"/>
        <v/>
      </c>
      <c r="BY1568" s="18" t="str">
        <f t="shared" si="903"/>
        <v/>
      </c>
      <c r="BZ1568" s="18" t="str">
        <f t="shared" si="904"/>
        <v/>
      </c>
      <c r="CA1568" s="19" t="str">
        <f t="shared" si="905"/>
        <v/>
      </c>
    </row>
    <row r="1569" spans="4:79" x14ac:dyDescent="0.45">
      <c r="D1569" s="164" t="str">
        <f t="shared" si="906"/>
        <v/>
      </c>
      <c r="I1569" s="9" t="str">
        <f t="shared" si="879"/>
        <v/>
      </c>
      <c r="J1569" s="173" t="str">
        <f t="shared" si="880"/>
        <v/>
      </c>
      <c r="K1569" s="13"/>
      <c r="L1569" s="13"/>
      <c r="M1569" s="13"/>
      <c r="N1569" s="178" t="str">
        <f t="shared" si="881"/>
        <v/>
      </c>
      <c r="O1569" s="181" t="str">
        <f t="shared" si="882"/>
        <v/>
      </c>
      <c r="P1569" s="8" t="str">
        <f t="shared" si="883"/>
        <v/>
      </c>
      <c r="Q1569" s="8" t="str">
        <f t="shared" si="884"/>
        <v/>
      </c>
      <c r="R1569" s="8" t="str">
        <f t="shared" si="885"/>
        <v/>
      </c>
      <c r="S1569" s="8" t="str">
        <f t="shared" si="886"/>
        <v/>
      </c>
      <c r="T1569" s="8" t="str">
        <f t="shared" si="887"/>
        <v/>
      </c>
      <c r="U1569" s="8" t="str">
        <f t="shared" si="888"/>
        <v/>
      </c>
      <c r="V1569" s="16" t="str">
        <f t="shared" si="889"/>
        <v/>
      </c>
      <c r="W1569" s="129" t="str">
        <f t="shared" si="890"/>
        <v/>
      </c>
      <c r="X1569" s="8" t="str">
        <f t="shared" si="891"/>
        <v/>
      </c>
      <c r="Y1569" s="8" t="str">
        <f t="shared" si="892"/>
        <v/>
      </c>
      <c r="AQ1569" s="6" t="str">
        <f t="shared" si="893"/>
        <v/>
      </c>
      <c r="AR1569" s="128" t="str">
        <f t="shared" si="894"/>
        <v/>
      </c>
      <c r="AS1569" s="128" t="str">
        <f t="shared" si="895"/>
        <v/>
      </c>
      <c r="AT1569" s="139" t="str">
        <f t="shared" si="907"/>
        <v/>
      </c>
      <c r="BH1569" s="127" t="str">
        <f>IF(LEN(VBAsheet!H1569)&gt;0,$CD$4&amp;CHAR(10)&amp;$CD$5&amp;CHAR(10)&amp;$CD$6&amp;IF(VBAsheet!I1569="N",1,0)&amp;$CE$6&amp;CHAR(10)&amp;$CD$7&amp;CHAR(10)&amp;$CD$8&amp;VBAsheet!H1569&amp;$CE$8&amp;CHAR(10)&amp;$CD$9&amp;VBAsheet!K1569&amp;$CE$9&amp;CHAR(10)&amp;$CD$10&amp;VBAsheet!J1569-1&amp;$CE$10&amp;CHAR(10)&amp;$CD$11,"")</f>
        <v/>
      </c>
      <c r="BI1569"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69" s="18" t="str">
        <f>IF(LEN(X1569)&gt;0,$CD$23&amp;INDEX($CH$3:CH1572,MATCH(W1569,$CG$3:CG1572,0))&amp;$CE$23&amp;CHAR(10)&amp;$CD$24&amp;X1569&amp;$CE$24&amp;CHAR(10)&amp;$CD$25&amp;Y1569&amp;$CE$25&amp;CHAR(10),"")&amp;IF(LEN(AA1569)&gt;0,$CD$23&amp;INDEX($CH$3:CH1572,MATCH(Z1569,$CG$3:CG1572,0))&amp;$CE$23&amp;CHAR(10)&amp;$CD$24&amp;AA1569&amp;$CE$24&amp;CHAR(10)&amp;$CD$25&amp;AB1569&amp;$CE$25&amp;CHAR(10),"")&amp;IF(LEN(AD1569)&gt;0,$CD$23&amp;INDEX($CH$3:CH1572,MATCH(AC1569,$CG$3:CG1572,0))&amp;$CE$23&amp;CHAR(10)&amp;$CD$24&amp;AD1569&amp;$CE$24&amp;CHAR(10)&amp;$CD$25&amp;AE1569&amp;$CE$25&amp;CHAR(10),"")&amp;IF(LEN(AG1569)&gt;0,$CD$23&amp;INDEX($CH$3:CH1572,MATCH(AF1569,$CG$3:CG1572,0))&amp;$CE$23&amp;CHAR(10)&amp;$CD$24&amp;AG1569&amp;$CE$24&amp;CHAR(10)&amp;$CD$25&amp;AH1569&amp;$CE$25&amp;CHAR(10),"")&amp;IF(LEN(AJ1569)&gt;0,$CD$23&amp;INDEX($CH$3:CH1572,MATCH(AI1569,$CG$3:CG1572,0))&amp;$CE$23&amp;CHAR(10)&amp;$CD$24&amp;AJ1569&amp;$CE$24&amp;CHAR(10)&amp;$CD$25&amp;AK1569&amp;$CE$25&amp;CHAR(10),"")</f>
        <v/>
      </c>
      <c r="BK1569" s="18" t="str">
        <f>IF(LEN(J1569)&gt;0,INDEX($BH$2:$BH$100000,MATCH(J1569,VBAsheet!$H$2:$H$100000,0))&amp;CHAR(10),"")&amp;IF(LEN(K1569)&gt;0,INDEX($BH$2:$BH$100000,MATCH(K1569,VBAsheet!$H$2:$H$100000,0))&amp;CHAR(10),"")&amp;IF(LEN(L1569)&gt;0,INDEX($BH$2:$BH$100000,MATCH(L1569,VBAsheet!$H$2:$H$100000,0))&amp;CHAR(10),"")&amp;IF(LEN(M1569)&gt;0,INDEX($BH$2:$BH$100000,MATCH(M1569,VBAsheet!$H$2:$H$100000,0))&amp;CHAR(10),"")</f>
        <v/>
      </c>
      <c r="BM1569" s="94" t="str">
        <f t="shared" si="878"/>
        <v/>
      </c>
      <c r="BN1569" s="95" t="str">
        <f t="shared" si="897"/>
        <v/>
      </c>
      <c r="BP1569" s="18" t="str">
        <f t="shared" si="898"/>
        <v/>
      </c>
      <c r="BR1569" s="81" t="str">
        <f t="shared" si="908"/>
        <v/>
      </c>
      <c r="BU1569" s="138" t="str">
        <f t="shared" si="899"/>
        <v/>
      </c>
      <c r="BV1569" s="3" t="str">
        <f t="shared" si="900"/>
        <v/>
      </c>
      <c r="BW1569" s="3" t="str">
        <f t="shared" si="901"/>
        <v/>
      </c>
      <c r="BX1569" s="144" t="str">
        <f t="shared" si="902"/>
        <v/>
      </c>
      <c r="BY1569" s="18" t="str">
        <f t="shared" si="903"/>
        <v/>
      </c>
      <c r="BZ1569" s="18" t="str">
        <f t="shared" si="904"/>
        <v/>
      </c>
      <c r="CA1569" s="19" t="str">
        <f t="shared" si="905"/>
        <v/>
      </c>
    </row>
    <row r="1570" spans="4:79" x14ac:dyDescent="0.45">
      <c r="D1570" s="164" t="str">
        <f t="shared" si="906"/>
        <v/>
      </c>
      <c r="I1570" s="9" t="str">
        <f t="shared" si="879"/>
        <v/>
      </c>
      <c r="J1570" s="173" t="str">
        <f t="shared" si="880"/>
        <v/>
      </c>
      <c r="K1570" s="13"/>
      <c r="L1570" s="13"/>
      <c r="M1570" s="13"/>
      <c r="N1570" s="178" t="str">
        <f t="shared" si="881"/>
        <v/>
      </c>
      <c r="O1570" s="181" t="str">
        <f t="shared" si="882"/>
        <v/>
      </c>
      <c r="P1570" s="8" t="str">
        <f t="shared" si="883"/>
        <v/>
      </c>
      <c r="Q1570" s="8" t="str">
        <f t="shared" si="884"/>
        <v/>
      </c>
      <c r="R1570" s="8" t="str">
        <f t="shared" si="885"/>
        <v/>
      </c>
      <c r="S1570" s="8" t="str">
        <f t="shared" si="886"/>
        <v/>
      </c>
      <c r="T1570" s="8" t="str">
        <f t="shared" si="887"/>
        <v/>
      </c>
      <c r="U1570" s="8" t="str">
        <f t="shared" si="888"/>
        <v/>
      </c>
      <c r="V1570" s="16" t="str">
        <f t="shared" si="889"/>
        <v/>
      </c>
      <c r="W1570" s="129" t="str">
        <f t="shared" si="890"/>
        <v/>
      </c>
      <c r="X1570" s="8" t="str">
        <f t="shared" si="891"/>
        <v/>
      </c>
      <c r="Y1570" s="8" t="str">
        <f t="shared" si="892"/>
        <v/>
      </c>
      <c r="AQ1570" s="6" t="str">
        <f t="shared" si="893"/>
        <v/>
      </c>
      <c r="AR1570" s="128" t="str">
        <f t="shared" si="894"/>
        <v/>
      </c>
      <c r="AS1570" s="128" t="str">
        <f t="shared" si="895"/>
        <v/>
      </c>
      <c r="AT1570" s="139" t="str">
        <f t="shared" si="907"/>
        <v/>
      </c>
      <c r="BH1570" s="127" t="str">
        <f>IF(LEN(VBAsheet!H1570)&gt;0,$CD$4&amp;CHAR(10)&amp;$CD$5&amp;CHAR(10)&amp;$CD$6&amp;IF(VBAsheet!I1570="N",1,0)&amp;$CE$6&amp;CHAR(10)&amp;$CD$7&amp;CHAR(10)&amp;$CD$8&amp;VBAsheet!H1570&amp;$CE$8&amp;CHAR(10)&amp;$CD$9&amp;VBAsheet!K1570&amp;$CE$9&amp;CHAR(10)&amp;$CD$10&amp;VBAsheet!J1570-1&amp;$CE$10&amp;CHAR(10)&amp;$CD$11,"")</f>
        <v/>
      </c>
      <c r="BI1570"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0" s="18" t="str">
        <f>IF(LEN(X1570)&gt;0,$CD$23&amp;INDEX($CH$3:CH1573,MATCH(W1570,$CG$3:CG1573,0))&amp;$CE$23&amp;CHAR(10)&amp;$CD$24&amp;X1570&amp;$CE$24&amp;CHAR(10)&amp;$CD$25&amp;Y1570&amp;$CE$25&amp;CHAR(10),"")&amp;IF(LEN(AA1570)&gt;0,$CD$23&amp;INDEX($CH$3:CH1573,MATCH(Z1570,$CG$3:CG1573,0))&amp;$CE$23&amp;CHAR(10)&amp;$CD$24&amp;AA1570&amp;$CE$24&amp;CHAR(10)&amp;$CD$25&amp;AB1570&amp;$CE$25&amp;CHAR(10),"")&amp;IF(LEN(AD1570)&gt;0,$CD$23&amp;INDEX($CH$3:CH1573,MATCH(AC1570,$CG$3:CG1573,0))&amp;$CE$23&amp;CHAR(10)&amp;$CD$24&amp;AD1570&amp;$CE$24&amp;CHAR(10)&amp;$CD$25&amp;AE1570&amp;$CE$25&amp;CHAR(10),"")&amp;IF(LEN(AG1570)&gt;0,$CD$23&amp;INDEX($CH$3:CH1573,MATCH(AF1570,$CG$3:CG1573,0))&amp;$CE$23&amp;CHAR(10)&amp;$CD$24&amp;AG1570&amp;$CE$24&amp;CHAR(10)&amp;$CD$25&amp;AH1570&amp;$CE$25&amp;CHAR(10),"")&amp;IF(LEN(AJ1570)&gt;0,$CD$23&amp;INDEX($CH$3:CH1573,MATCH(AI1570,$CG$3:CG1573,0))&amp;$CE$23&amp;CHAR(10)&amp;$CD$24&amp;AJ1570&amp;$CE$24&amp;CHAR(10)&amp;$CD$25&amp;AK1570&amp;$CE$25&amp;CHAR(10),"")</f>
        <v/>
      </c>
      <c r="BK1570" s="18" t="str">
        <f>IF(LEN(J1570)&gt;0,INDEX($BH$2:$BH$100000,MATCH(J1570,VBAsheet!$H$2:$H$100000,0))&amp;CHAR(10),"")&amp;IF(LEN(K1570)&gt;0,INDEX($BH$2:$BH$100000,MATCH(K1570,VBAsheet!$H$2:$H$100000,0))&amp;CHAR(10),"")&amp;IF(LEN(L1570)&gt;0,INDEX($BH$2:$BH$100000,MATCH(L1570,VBAsheet!$H$2:$H$100000,0))&amp;CHAR(10),"")&amp;IF(LEN(M1570)&gt;0,INDEX($BH$2:$BH$100000,MATCH(M1570,VBAsheet!$H$2:$H$100000,0))&amp;CHAR(10),"")</f>
        <v/>
      </c>
      <c r="BM1570" s="94" t="str">
        <f t="shared" si="878"/>
        <v/>
      </c>
      <c r="BN1570" s="95" t="str">
        <f t="shared" si="897"/>
        <v/>
      </c>
      <c r="BP1570" s="18" t="str">
        <f t="shared" si="898"/>
        <v/>
      </c>
      <c r="BR1570" s="81" t="str">
        <f t="shared" si="908"/>
        <v/>
      </c>
      <c r="BU1570" s="138" t="str">
        <f t="shared" si="899"/>
        <v/>
      </c>
      <c r="BV1570" s="3" t="str">
        <f t="shared" si="900"/>
        <v/>
      </c>
      <c r="BW1570" s="3" t="str">
        <f t="shared" si="901"/>
        <v/>
      </c>
      <c r="BX1570" s="144" t="str">
        <f t="shared" si="902"/>
        <v/>
      </c>
      <c r="BY1570" s="18" t="str">
        <f t="shared" si="903"/>
        <v/>
      </c>
      <c r="BZ1570" s="18" t="str">
        <f t="shared" si="904"/>
        <v/>
      </c>
      <c r="CA1570" s="19" t="str">
        <f t="shared" si="905"/>
        <v/>
      </c>
    </row>
    <row r="1571" spans="4:79" x14ac:dyDescent="0.45">
      <c r="D1571" s="164" t="str">
        <f t="shared" si="906"/>
        <v/>
      </c>
      <c r="I1571" s="9" t="str">
        <f t="shared" si="879"/>
        <v/>
      </c>
      <c r="J1571" s="173" t="str">
        <f t="shared" si="880"/>
        <v/>
      </c>
      <c r="K1571" s="13"/>
      <c r="L1571" s="13"/>
      <c r="M1571" s="13"/>
      <c r="N1571" s="178" t="str">
        <f t="shared" si="881"/>
        <v/>
      </c>
      <c r="O1571" s="181" t="str">
        <f t="shared" si="882"/>
        <v/>
      </c>
      <c r="P1571" s="8" t="str">
        <f t="shared" si="883"/>
        <v/>
      </c>
      <c r="Q1571" s="8" t="str">
        <f t="shared" si="884"/>
        <v/>
      </c>
      <c r="R1571" s="8" t="str">
        <f t="shared" si="885"/>
        <v/>
      </c>
      <c r="S1571" s="8" t="str">
        <f t="shared" si="886"/>
        <v/>
      </c>
      <c r="T1571" s="8" t="str">
        <f t="shared" si="887"/>
        <v/>
      </c>
      <c r="U1571" s="8" t="str">
        <f t="shared" si="888"/>
        <v/>
      </c>
      <c r="V1571" s="16" t="str">
        <f t="shared" si="889"/>
        <v/>
      </c>
      <c r="W1571" s="129" t="str">
        <f t="shared" si="890"/>
        <v/>
      </c>
      <c r="X1571" s="8" t="str">
        <f t="shared" si="891"/>
        <v/>
      </c>
      <c r="Y1571" s="8" t="str">
        <f t="shared" si="892"/>
        <v/>
      </c>
      <c r="AQ1571" s="6" t="str">
        <f t="shared" si="893"/>
        <v/>
      </c>
      <c r="AR1571" s="128" t="str">
        <f t="shared" si="894"/>
        <v/>
      </c>
      <c r="AS1571" s="128" t="str">
        <f t="shared" si="895"/>
        <v/>
      </c>
      <c r="AT1571" s="139" t="str">
        <f t="shared" si="907"/>
        <v/>
      </c>
      <c r="BH1571" s="127" t="str">
        <f>IF(LEN(VBAsheet!H1571)&gt;0,$CD$4&amp;CHAR(10)&amp;$CD$5&amp;CHAR(10)&amp;$CD$6&amp;IF(VBAsheet!I1571="N",1,0)&amp;$CE$6&amp;CHAR(10)&amp;$CD$7&amp;CHAR(10)&amp;$CD$8&amp;VBAsheet!H1571&amp;$CE$8&amp;CHAR(10)&amp;$CD$9&amp;VBAsheet!K1571&amp;$CE$9&amp;CHAR(10)&amp;$CD$10&amp;VBAsheet!J1571-1&amp;$CE$10&amp;CHAR(10)&amp;$CD$11,"")</f>
        <v/>
      </c>
      <c r="BI1571"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1" s="18" t="str">
        <f>IF(LEN(X1571)&gt;0,$CD$23&amp;INDEX($CH$3:CH1574,MATCH(W1571,$CG$3:CG1574,0))&amp;$CE$23&amp;CHAR(10)&amp;$CD$24&amp;X1571&amp;$CE$24&amp;CHAR(10)&amp;$CD$25&amp;Y1571&amp;$CE$25&amp;CHAR(10),"")&amp;IF(LEN(AA1571)&gt;0,$CD$23&amp;INDEX($CH$3:CH1574,MATCH(Z1571,$CG$3:CG1574,0))&amp;$CE$23&amp;CHAR(10)&amp;$CD$24&amp;AA1571&amp;$CE$24&amp;CHAR(10)&amp;$CD$25&amp;AB1571&amp;$CE$25&amp;CHAR(10),"")&amp;IF(LEN(AD1571)&gt;0,$CD$23&amp;INDEX($CH$3:CH1574,MATCH(AC1571,$CG$3:CG1574,0))&amp;$CE$23&amp;CHAR(10)&amp;$CD$24&amp;AD1571&amp;$CE$24&amp;CHAR(10)&amp;$CD$25&amp;AE1571&amp;$CE$25&amp;CHAR(10),"")&amp;IF(LEN(AG1571)&gt;0,$CD$23&amp;INDEX($CH$3:CH1574,MATCH(AF1571,$CG$3:CG1574,0))&amp;$CE$23&amp;CHAR(10)&amp;$CD$24&amp;AG1571&amp;$CE$24&amp;CHAR(10)&amp;$CD$25&amp;AH1571&amp;$CE$25&amp;CHAR(10),"")&amp;IF(LEN(AJ1571)&gt;0,$CD$23&amp;INDEX($CH$3:CH1574,MATCH(AI1571,$CG$3:CG1574,0))&amp;$CE$23&amp;CHAR(10)&amp;$CD$24&amp;AJ1571&amp;$CE$24&amp;CHAR(10)&amp;$CD$25&amp;AK1571&amp;$CE$25&amp;CHAR(10),"")</f>
        <v/>
      </c>
      <c r="BK1571" s="18" t="str">
        <f>IF(LEN(J1571)&gt;0,INDEX($BH$2:$BH$100000,MATCH(J1571,VBAsheet!$H$2:$H$100000,0))&amp;CHAR(10),"")&amp;IF(LEN(K1571)&gt;0,INDEX($BH$2:$BH$100000,MATCH(K1571,VBAsheet!$H$2:$H$100000,0))&amp;CHAR(10),"")&amp;IF(LEN(L1571)&gt;0,INDEX($BH$2:$BH$100000,MATCH(L1571,VBAsheet!$H$2:$H$100000,0))&amp;CHAR(10),"")&amp;IF(LEN(M1571)&gt;0,INDEX($BH$2:$BH$100000,MATCH(M1571,VBAsheet!$H$2:$H$100000,0))&amp;CHAR(10),"")</f>
        <v/>
      </c>
      <c r="BM1571" s="94" t="str">
        <f t="shared" si="878"/>
        <v/>
      </c>
      <c r="BN1571" s="95" t="str">
        <f t="shared" si="897"/>
        <v/>
      </c>
      <c r="BP1571" s="18" t="str">
        <f t="shared" si="898"/>
        <v/>
      </c>
      <c r="BR1571" s="81" t="str">
        <f t="shared" si="908"/>
        <v/>
      </c>
      <c r="BU1571" s="138" t="str">
        <f t="shared" si="899"/>
        <v/>
      </c>
      <c r="BV1571" s="3" t="str">
        <f t="shared" si="900"/>
        <v/>
      </c>
      <c r="BW1571" s="3" t="str">
        <f t="shared" si="901"/>
        <v/>
      </c>
      <c r="BX1571" s="144" t="str">
        <f t="shared" si="902"/>
        <v/>
      </c>
      <c r="BY1571" s="18" t="str">
        <f t="shared" si="903"/>
        <v/>
      </c>
      <c r="BZ1571" s="18" t="str">
        <f t="shared" si="904"/>
        <v/>
      </c>
      <c r="CA1571" s="19" t="str">
        <f t="shared" si="905"/>
        <v/>
      </c>
    </row>
    <row r="1572" spans="4:79" x14ac:dyDescent="0.45">
      <c r="D1572" s="164" t="str">
        <f t="shared" si="906"/>
        <v/>
      </c>
      <c r="I1572" s="9" t="str">
        <f t="shared" si="879"/>
        <v/>
      </c>
      <c r="J1572" s="173" t="str">
        <f t="shared" si="880"/>
        <v/>
      </c>
      <c r="K1572" s="13"/>
      <c r="L1572" s="13"/>
      <c r="M1572" s="13"/>
      <c r="N1572" s="178" t="str">
        <f t="shared" si="881"/>
        <v/>
      </c>
      <c r="O1572" s="181" t="str">
        <f t="shared" si="882"/>
        <v/>
      </c>
      <c r="P1572" s="8" t="str">
        <f t="shared" si="883"/>
        <v/>
      </c>
      <c r="Q1572" s="8" t="str">
        <f t="shared" si="884"/>
        <v/>
      </c>
      <c r="R1572" s="8" t="str">
        <f t="shared" si="885"/>
        <v/>
      </c>
      <c r="S1572" s="8" t="str">
        <f t="shared" si="886"/>
        <v/>
      </c>
      <c r="T1572" s="8" t="str">
        <f t="shared" si="887"/>
        <v/>
      </c>
      <c r="U1572" s="8" t="str">
        <f t="shared" si="888"/>
        <v/>
      </c>
      <c r="V1572" s="16" t="str">
        <f t="shared" si="889"/>
        <v/>
      </c>
      <c r="W1572" s="129" t="str">
        <f t="shared" si="890"/>
        <v/>
      </c>
      <c r="X1572" s="8" t="str">
        <f t="shared" si="891"/>
        <v/>
      </c>
      <c r="Y1572" s="8" t="str">
        <f t="shared" si="892"/>
        <v/>
      </c>
      <c r="AQ1572" s="6" t="str">
        <f t="shared" si="893"/>
        <v/>
      </c>
      <c r="AR1572" s="128" t="str">
        <f t="shared" si="894"/>
        <v/>
      </c>
      <c r="AS1572" s="128" t="str">
        <f t="shared" si="895"/>
        <v/>
      </c>
      <c r="AT1572" s="139" t="str">
        <f t="shared" si="907"/>
        <v/>
      </c>
      <c r="BH1572" s="127" t="str">
        <f>IF(LEN(VBAsheet!H1572)&gt;0,$CD$4&amp;CHAR(10)&amp;$CD$5&amp;CHAR(10)&amp;$CD$6&amp;IF(VBAsheet!I1572="N",1,0)&amp;$CE$6&amp;CHAR(10)&amp;$CD$7&amp;CHAR(10)&amp;$CD$8&amp;VBAsheet!H1572&amp;$CE$8&amp;CHAR(10)&amp;$CD$9&amp;VBAsheet!K1572&amp;$CE$9&amp;CHAR(10)&amp;$CD$10&amp;VBAsheet!J1572-1&amp;$CE$10&amp;CHAR(10)&amp;$CD$11,"")</f>
        <v/>
      </c>
      <c r="BI1572"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2" s="18" t="str">
        <f>IF(LEN(X1572)&gt;0,$CD$23&amp;INDEX($CH$3:CH1575,MATCH(W1572,$CG$3:CG1575,0))&amp;$CE$23&amp;CHAR(10)&amp;$CD$24&amp;X1572&amp;$CE$24&amp;CHAR(10)&amp;$CD$25&amp;Y1572&amp;$CE$25&amp;CHAR(10),"")&amp;IF(LEN(AA1572)&gt;0,$CD$23&amp;INDEX($CH$3:CH1575,MATCH(Z1572,$CG$3:CG1575,0))&amp;$CE$23&amp;CHAR(10)&amp;$CD$24&amp;AA1572&amp;$CE$24&amp;CHAR(10)&amp;$CD$25&amp;AB1572&amp;$CE$25&amp;CHAR(10),"")&amp;IF(LEN(AD1572)&gt;0,$CD$23&amp;INDEX($CH$3:CH1575,MATCH(AC1572,$CG$3:CG1575,0))&amp;$CE$23&amp;CHAR(10)&amp;$CD$24&amp;AD1572&amp;$CE$24&amp;CHAR(10)&amp;$CD$25&amp;AE1572&amp;$CE$25&amp;CHAR(10),"")&amp;IF(LEN(AG1572)&gt;0,$CD$23&amp;INDEX($CH$3:CH1575,MATCH(AF1572,$CG$3:CG1575,0))&amp;$CE$23&amp;CHAR(10)&amp;$CD$24&amp;AG1572&amp;$CE$24&amp;CHAR(10)&amp;$CD$25&amp;AH1572&amp;$CE$25&amp;CHAR(10),"")&amp;IF(LEN(AJ1572)&gt;0,$CD$23&amp;INDEX($CH$3:CH1575,MATCH(AI1572,$CG$3:CG1575,0))&amp;$CE$23&amp;CHAR(10)&amp;$CD$24&amp;AJ1572&amp;$CE$24&amp;CHAR(10)&amp;$CD$25&amp;AK1572&amp;$CE$25&amp;CHAR(10),"")</f>
        <v/>
      </c>
      <c r="BK1572" s="18" t="str">
        <f>IF(LEN(J1572)&gt;0,INDEX($BH$2:$BH$100000,MATCH(J1572,VBAsheet!$H$2:$H$100000,0))&amp;CHAR(10),"")&amp;IF(LEN(K1572)&gt;0,INDEX($BH$2:$BH$100000,MATCH(K1572,VBAsheet!$H$2:$H$100000,0))&amp;CHAR(10),"")&amp;IF(LEN(L1572)&gt;0,INDEX($BH$2:$BH$100000,MATCH(L1572,VBAsheet!$H$2:$H$100000,0))&amp;CHAR(10),"")&amp;IF(LEN(M1572)&gt;0,INDEX($BH$2:$BH$100000,MATCH(M1572,VBAsheet!$H$2:$H$100000,0))&amp;CHAR(10),"")</f>
        <v/>
      </c>
      <c r="BM1572" s="94" t="str">
        <f t="shared" si="878"/>
        <v/>
      </c>
      <c r="BN1572" s="95" t="str">
        <f t="shared" si="897"/>
        <v/>
      </c>
      <c r="BP1572" s="18" t="str">
        <f t="shared" si="898"/>
        <v/>
      </c>
      <c r="BR1572" s="81" t="str">
        <f t="shared" si="908"/>
        <v/>
      </c>
      <c r="BU1572" s="138" t="str">
        <f t="shared" si="899"/>
        <v/>
      </c>
      <c r="BV1572" s="3" t="str">
        <f t="shared" si="900"/>
        <v/>
      </c>
      <c r="BW1572" s="3" t="str">
        <f t="shared" si="901"/>
        <v/>
      </c>
      <c r="BX1572" s="144" t="str">
        <f t="shared" si="902"/>
        <v/>
      </c>
      <c r="BY1572" s="18" t="str">
        <f t="shared" si="903"/>
        <v/>
      </c>
      <c r="BZ1572" s="18" t="str">
        <f t="shared" si="904"/>
        <v/>
      </c>
      <c r="CA1572" s="19" t="str">
        <f t="shared" si="905"/>
        <v/>
      </c>
    </row>
    <row r="1573" spans="4:79" x14ac:dyDescent="0.45">
      <c r="D1573" s="164" t="str">
        <f t="shared" si="906"/>
        <v/>
      </c>
      <c r="I1573" s="9" t="str">
        <f t="shared" si="879"/>
        <v/>
      </c>
      <c r="J1573" s="173" t="str">
        <f t="shared" si="880"/>
        <v/>
      </c>
      <c r="K1573" s="13"/>
      <c r="L1573" s="13"/>
      <c r="M1573" s="13"/>
      <c r="N1573" s="178" t="str">
        <f t="shared" si="881"/>
        <v/>
      </c>
      <c r="O1573" s="181" t="str">
        <f t="shared" si="882"/>
        <v/>
      </c>
      <c r="P1573" s="8" t="str">
        <f t="shared" si="883"/>
        <v/>
      </c>
      <c r="Q1573" s="8" t="str">
        <f t="shared" si="884"/>
        <v/>
      </c>
      <c r="R1573" s="8" t="str">
        <f t="shared" si="885"/>
        <v/>
      </c>
      <c r="S1573" s="8" t="str">
        <f t="shared" si="886"/>
        <v/>
      </c>
      <c r="T1573" s="8" t="str">
        <f t="shared" si="887"/>
        <v/>
      </c>
      <c r="U1573" s="8" t="str">
        <f t="shared" si="888"/>
        <v/>
      </c>
      <c r="V1573" s="16" t="str">
        <f t="shared" si="889"/>
        <v/>
      </c>
      <c r="W1573" s="129" t="str">
        <f t="shared" si="890"/>
        <v/>
      </c>
      <c r="X1573" s="8" t="str">
        <f t="shared" si="891"/>
        <v/>
      </c>
      <c r="Y1573" s="8" t="str">
        <f t="shared" si="892"/>
        <v/>
      </c>
      <c r="AQ1573" s="6" t="str">
        <f t="shared" si="893"/>
        <v/>
      </c>
      <c r="AR1573" s="128" t="str">
        <f t="shared" si="894"/>
        <v/>
      </c>
      <c r="AS1573" s="128" t="str">
        <f t="shared" si="895"/>
        <v/>
      </c>
      <c r="AT1573" s="139" t="str">
        <f t="shared" si="907"/>
        <v/>
      </c>
      <c r="BH1573" s="127" t="str">
        <f>IF(LEN(VBAsheet!H1573)&gt;0,$CD$4&amp;CHAR(10)&amp;$CD$5&amp;CHAR(10)&amp;$CD$6&amp;IF(VBAsheet!I1573="N",1,0)&amp;$CE$6&amp;CHAR(10)&amp;$CD$7&amp;CHAR(10)&amp;$CD$8&amp;VBAsheet!H1573&amp;$CE$8&amp;CHAR(10)&amp;$CD$9&amp;VBAsheet!K1573&amp;$CE$9&amp;CHAR(10)&amp;$CD$10&amp;VBAsheet!J1573-1&amp;$CE$10&amp;CHAR(10)&amp;$CD$11,"")</f>
        <v/>
      </c>
      <c r="BI1573"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3" s="18" t="str">
        <f>IF(LEN(X1573)&gt;0,$CD$23&amp;INDEX($CH$3:CH1576,MATCH(W1573,$CG$3:CG1576,0))&amp;$CE$23&amp;CHAR(10)&amp;$CD$24&amp;X1573&amp;$CE$24&amp;CHAR(10)&amp;$CD$25&amp;Y1573&amp;$CE$25&amp;CHAR(10),"")&amp;IF(LEN(AA1573)&gt;0,$CD$23&amp;INDEX($CH$3:CH1576,MATCH(Z1573,$CG$3:CG1576,0))&amp;$CE$23&amp;CHAR(10)&amp;$CD$24&amp;AA1573&amp;$CE$24&amp;CHAR(10)&amp;$CD$25&amp;AB1573&amp;$CE$25&amp;CHAR(10),"")&amp;IF(LEN(AD1573)&gt;0,$CD$23&amp;INDEX($CH$3:CH1576,MATCH(AC1573,$CG$3:CG1576,0))&amp;$CE$23&amp;CHAR(10)&amp;$CD$24&amp;AD1573&amp;$CE$24&amp;CHAR(10)&amp;$CD$25&amp;AE1573&amp;$CE$25&amp;CHAR(10),"")&amp;IF(LEN(AG1573)&gt;0,$CD$23&amp;INDEX($CH$3:CH1576,MATCH(AF1573,$CG$3:CG1576,0))&amp;$CE$23&amp;CHAR(10)&amp;$CD$24&amp;AG1573&amp;$CE$24&amp;CHAR(10)&amp;$CD$25&amp;AH1573&amp;$CE$25&amp;CHAR(10),"")&amp;IF(LEN(AJ1573)&gt;0,$CD$23&amp;INDEX($CH$3:CH1576,MATCH(AI1573,$CG$3:CG1576,0))&amp;$CE$23&amp;CHAR(10)&amp;$CD$24&amp;AJ1573&amp;$CE$24&amp;CHAR(10)&amp;$CD$25&amp;AK1573&amp;$CE$25&amp;CHAR(10),"")</f>
        <v/>
      </c>
      <c r="BK1573" s="18" t="str">
        <f>IF(LEN(J1573)&gt;0,INDEX($BH$2:$BH$100000,MATCH(J1573,VBAsheet!$H$2:$H$100000,0))&amp;CHAR(10),"")&amp;IF(LEN(K1573)&gt;0,INDEX($BH$2:$BH$100000,MATCH(K1573,VBAsheet!$H$2:$H$100000,0))&amp;CHAR(10),"")&amp;IF(LEN(L1573)&gt;0,INDEX($BH$2:$BH$100000,MATCH(L1573,VBAsheet!$H$2:$H$100000,0))&amp;CHAR(10),"")&amp;IF(LEN(M1573)&gt;0,INDEX($BH$2:$BH$100000,MATCH(M1573,VBAsheet!$H$2:$H$100000,0))&amp;CHAR(10),"")</f>
        <v/>
      </c>
      <c r="BM1573" s="94" t="str">
        <f t="shared" si="878"/>
        <v/>
      </c>
      <c r="BN1573" s="95" t="str">
        <f t="shared" si="897"/>
        <v/>
      </c>
      <c r="BP1573" s="18" t="str">
        <f t="shared" si="898"/>
        <v/>
      </c>
      <c r="BR1573" s="81" t="str">
        <f t="shared" si="908"/>
        <v/>
      </c>
      <c r="BU1573" s="138" t="str">
        <f t="shared" si="899"/>
        <v/>
      </c>
      <c r="BV1573" s="3" t="str">
        <f t="shared" si="900"/>
        <v/>
      </c>
      <c r="BW1573" s="3" t="str">
        <f t="shared" si="901"/>
        <v/>
      </c>
      <c r="BX1573" s="144" t="str">
        <f t="shared" si="902"/>
        <v/>
      </c>
      <c r="BY1573" s="18" t="str">
        <f t="shared" si="903"/>
        <v/>
      </c>
      <c r="BZ1573" s="18" t="str">
        <f t="shared" si="904"/>
        <v/>
      </c>
      <c r="CA1573" s="19" t="str">
        <f t="shared" si="905"/>
        <v/>
      </c>
    </row>
    <row r="1574" spans="4:79" x14ac:dyDescent="0.45">
      <c r="D1574" s="164" t="str">
        <f t="shared" si="906"/>
        <v/>
      </c>
      <c r="I1574" s="9" t="str">
        <f t="shared" si="879"/>
        <v/>
      </c>
      <c r="J1574" s="173" t="str">
        <f t="shared" si="880"/>
        <v/>
      </c>
      <c r="K1574" s="13"/>
      <c r="L1574" s="13"/>
      <c r="M1574" s="13"/>
      <c r="N1574" s="178" t="str">
        <f t="shared" si="881"/>
        <v/>
      </c>
      <c r="O1574" s="181" t="str">
        <f t="shared" si="882"/>
        <v/>
      </c>
      <c r="P1574" s="8" t="str">
        <f t="shared" si="883"/>
        <v/>
      </c>
      <c r="Q1574" s="8" t="str">
        <f t="shared" si="884"/>
        <v/>
      </c>
      <c r="R1574" s="8" t="str">
        <f t="shared" si="885"/>
        <v/>
      </c>
      <c r="S1574" s="8" t="str">
        <f t="shared" si="886"/>
        <v/>
      </c>
      <c r="T1574" s="8" t="str">
        <f t="shared" si="887"/>
        <v/>
      </c>
      <c r="U1574" s="8" t="str">
        <f t="shared" si="888"/>
        <v/>
      </c>
      <c r="V1574" s="16" t="str">
        <f t="shared" si="889"/>
        <v/>
      </c>
      <c r="W1574" s="129" t="str">
        <f t="shared" si="890"/>
        <v/>
      </c>
      <c r="X1574" s="8" t="str">
        <f t="shared" si="891"/>
        <v/>
      </c>
      <c r="Y1574" s="8" t="str">
        <f t="shared" si="892"/>
        <v/>
      </c>
      <c r="AQ1574" s="6" t="str">
        <f t="shared" si="893"/>
        <v/>
      </c>
      <c r="AR1574" s="128" t="str">
        <f t="shared" si="894"/>
        <v/>
      </c>
      <c r="AS1574" s="128" t="str">
        <f t="shared" si="895"/>
        <v/>
      </c>
      <c r="AT1574" s="139" t="str">
        <f t="shared" si="907"/>
        <v/>
      </c>
      <c r="BH1574" s="127" t="str">
        <f>IF(LEN(VBAsheet!H1574)&gt;0,$CD$4&amp;CHAR(10)&amp;$CD$5&amp;CHAR(10)&amp;$CD$6&amp;IF(VBAsheet!I1574="N",1,0)&amp;$CE$6&amp;CHAR(10)&amp;$CD$7&amp;CHAR(10)&amp;$CD$8&amp;VBAsheet!H1574&amp;$CE$8&amp;CHAR(10)&amp;$CD$9&amp;VBAsheet!K1574&amp;$CE$9&amp;CHAR(10)&amp;$CD$10&amp;VBAsheet!J1574-1&amp;$CE$10&amp;CHAR(10)&amp;$CD$11,"")</f>
        <v/>
      </c>
      <c r="BI1574"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4" s="18" t="str">
        <f>IF(LEN(X1574)&gt;0,$CD$23&amp;INDEX($CH$3:CH1577,MATCH(W1574,$CG$3:CG1577,0))&amp;$CE$23&amp;CHAR(10)&amp;$CD$24&amp;X1574&amp;$CE$24&amp;CHAR(10)&amp;$CD$25&amp;Y1574&amp;$CE$25&amp;CHAR(10),"")&amp;IF(LEN(AA1574)&gt;0,$CD$23&amp;INDEX($CH$3:CH1577,MATCH(Z1574,$CG$3:CG1577,0))&amp;$CE$23&amp;CHAR(10)&amp;$CD$24&amp;AA1574&amp;$CE$24&amp;CHAR(10)&amp;$CD$25&amp;AB1574&amp;$CE$25&amp;CHAR(10),"")&amp;IF(LEN(AD1574)&gt;0,$CD$23&amp;INDEX($CH$3:CH1577,MATCH(AC1574,$CG$3:CG1577,0))&amp;$CE$23&amp;CHAR(10)&amp;$CD$24&amp;AD1574&amp;$CE$24&amp;CHAR(10)&amp;$CD$25&amp;AE1574&amp;$CE$25&amp;CHAR(10),"")&amp;IF(LEN(AG1574)&gt;0,$CD$23&amp;INDEX($CH$3:CH1577,MATCH(AF1574,$CG$3:CG1577,0))&amp;$CE$23&amp;CHAR(10)&amp;$CD$24&amp;AG1574&amp;$CE$24&amp;CHAR(10)&amp;$CD$25&amp;AH1574&amp;$CE$25&amp;CHAR(10),"")&amp;IF(LEN(AJ1574)&gt;0,$CD$23&amp;INDEX($CH$3:CH1577,MATCH(AI1574,$CG$3:CG1577,0))&amp;$CE$23&amp;CHAR(10)&amp;$CD$24&amp;AJ1574&amp;$CE$24&amp;CHAR(10)&amp;$CD$25&amp;AK1574&amp;$CE$25&amp;CHAR(10),"")</f>
        <v/>
      </c>
      <c r="BK1574" s="18" t="str">
        <f>IF(LEN(J1574)&gt;0,INDEX($BH$2:$BH$100000,MATCH(J1574,VBAsheet!$H$2:$H$100000,0))&amp;CHAR(10),"")&amp;IF(LEN(K1574)&gt;0,INDEX($BH$2:$BH$100000,MATCH(K1574,VBAsheet!$H$2:$H$100000,0))&amp;CHAR(10),"")&amp;IF(LEN(L1574)&gt;0,INDEX($BH$2:$BH$100000,MATCH(L1574,VBAsheet!$H$2:$H$100000,0))&amp;CHAR(10),"")&amp;IF(LEN(M1574)&gt;0,INDEX($BH$2:$BH$100000,MATCH(M1574,VBAsheet!$H$2:$H$100000,0))&amp;CHAR(10),"")</f>
        <v/>
      </c>
      <c r="BM1574" s="94" t="str">
        <f t="shared" si="878"/>
        <v/>
      </c>
      <c r="BN1574" s="95" t="str">
        <f t="shared" si="897"/>
        <v/>
      </c>
      <c r="BP1574" s="18" t="str">
        <f t="shared" si="898"/>
        <v/>
      </c>
      <c r="BR1574" s="81" t="str">
        <f t="shared" si="908"/>
        <v/>
      </c>
      <c r="BU1574" s="138" t="str">
        <f t="shared" si="899"/>
        <v/>
      </c>
      <c r="BV1574" s="3" t="str">
        <f t="shared" si="900"/>
        <v/>
      </c>
      <c r="BW1574" s="3" t="str">
        <f t="shared" si="901"/>
        <v/>
      </c>
      <c r="BX1574" s="144" t="str">
        <f t="shared" si="902"/>
        <v/>
      </c>
      <c r="BY1574" s="18" t="str">
        <f t="shared" si="903"/>
        <v/>
      </c>
      <c r="BZ1574" s="18" t="str">
        <f t="shared" si="904"/>
        <v/>
      </c>
      <c r="CA1574" s="19" t="str">
        <f t="shared" si="905"/>
        <v/>
      </c>
    </row>
    <row r="1575" spans="4:79" x14ac:dyDescent="0.45">
      <c r="D1575" s="164" t="str">
        <f t="shared" si="906"/>
        <v/>
      </c>
      <c r="I1575" s="9" t="str">
        <f t="shared" si="879"/>
        <v/>
      </c>
      <c r="J1575" s="173" t="str">
        <f t="shared" si="880"/>
        <v/>
      </c>
      <c r="K1575" s="13"/>
      <c r="L1575" s="13"/>
      <c r="M1575" s="13"/>
      <c r="N1575" s="178" t="str">
        <f t="shared" si="881"/>
        <v/>
      </c>
      <c r="O1575" s="181" t="str">
        <f t="shared" si="882"/>
        <v/>
      </c>
      <c r="P1575" s="8" t="str">
        <f t="shared" si="883"/>
        <v/>
      </c>
      <c r="Q1575" s="8" t="str">
        <f t="shared" si="884"/>
        <v/>
      </c>
      <c r="R1575" s="8" t="str">
        <f t="shared" si="885"/>
        <v/>
      </c>
      <c r="S1575" s="8" t="str">
        <f t="shared" si="886"/>
        <v/>
      </c>
      <c r="T1575" s="8" t="str">
        <f t="shared" si="887"/>
        <v/>
      </c>
      <c r="U1575" s="8" t="str">
        <f t="shared" si="888"/>
        <v/>
      </c>
      <c r="V1575" s="16" t="str">
        <f t="shared" si="889"/>
        <v/>
      </c>
      <c r="W1575" s="129" t="str">
        <f t="shared" si="890"/>
        <v/>
      </c>
      <c r="X1575" s="8" t="str">
        <f t="shared" si="891"/>
        <v/>
      </c>
      <c r="Y1575" s="8" t="str">
        <f t="shared" si="892"/>
        <v/>
      </c>
      <c r="AQ1575" s="6" t="str">
        <f t="shared" si="893"/>
        <v/>
      </c>
      <c r="AR1575" s="128" t="str">
        <f t="shared" si="894"/>
        <v/>
      </c>
      <c r="AS1575" s="128" t="str">
        <f t="shared" si="895"/>
        <v/>
      </c>
      <c r="AT1575" s="139" t="str">
        <f t="shared" si="907"/>
        <v/>
      </c>
      <c r="BH1575" s="127" t="str">
        <f>IF(LEN(VBAsheet!H1575)&gt;0,$CD$4&amp;CHAR(10)&amp;$CD$5&amp;CHAR(10)&amp;$CD$6&amp;IF(VBAsheet!I1575="N",1,0)&amp;$CE$6&amp;CHAR(10)&amp;$CD$7&amp;CHAR(10)&amp;$CD$8&amp;VBAsheet!H1575&amp;$CE$8&amp;CHAR(10)&amp;$CD$9&amp;VBAsheet!K1575&amp;$CE$9&amp;CHAR(10)&amp;$CD$10&amp;VBAsheet!J1575-1&amp;$CE$10&amp;CHAR(10)&amp;$CD$11,"")</f>
        <v/>
      </c>
      <c r="BI1575"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5" s="18" t="str">
        <f>IF(LEN(X1575)&gt;0,$CD$23&amp;INDEX($CH$3:CH1578,MATCH(W1575,$CG$3:CG1578,0))&amp;$CE$23&amp;CHAR(10)&amp;$CD$24&amp;X1575&amp;$CE$24&amp;CHAR(10)&amp;$CD$25&amp;Y1575&amp;$CE$25&amp;CHAR(10),"")&amp;IF(LEN(AA1575)&gt;0,$CD$23&amp;INDEX($CH$3:CH1578,MATCH(Z1575,$CG$3:CG1578,0))&amp;$CE$23&amp;CHAR(10)&amp;$CD$24&amp;AA1575&amp;$CE$24&amp;CHAR(10)&amp;$CD$25&amp;AB1575&amp;$CE$25&amp;CHAR(10),"")&amp;IF(LEN(AD1575)&gt;0,$CD$23&amp;INDEX($CH$3:CH1578,MATCH(AC1575,$CG$3:CG1578,0))&amp;$CE$23&amp;CHAR(10)&amp;$CD$24&amp;AD1575&amp;$CE$24&amp;CHAR(10)&amp;$CD$25&amp;AE1575&amp;$CE$25&amp;CHAR(10),"")&amp;IF(LEN(AG1575)&gt;0,$CD$23&amp;INDEX($CH$3:CH1578,MATCH(AF1575,$CG$3:CG1578,0))&amp;$CE$23&amp;CHAR(10)&amp;$CD$24&amp;AG1575&amp;$CE$24&amp;CHAR(10)&amp;$CD$25&amp;AH1575&amp;$CE$25&amp;CHAR(10),"")&amp;IF(LEN(AJ1575)&gt;0,$CD$23&amp;INDEX($CH$3:CH1578,MATCH(AI1575,$CG$3:CG1578,0))&amp;$CE$23&amp;CHAR(10)&amp;$CD$24&amp;AJ1575&amp;$CE$24&amp;CHAR(10)&amp;$CD$25&amp;AK1575&amp;$CE$25&amp;CHAR(10),"")</f>
        <v/>
      </c>
      <c r="BK1575" s="18" t="str">
        <f>IF(LEN(J1575)&gt;0,INDEX($BH$2:$BH$100000,MATCH(J1575,VBAsheet!$H$2:$H$100000,0))&amp;CHAR(10),"")&amp;IF(LEN(K1575)&gt;0,INDEX($BH$2:$BH$100000,MATCH(K1575,VBAsheet!$H$2:$H$100000,0))&amp;CHAR(10),"")&amp;IF(LEN(L1575)&gt;0,INDEX($BH$2:$BH$100000,MATCH(L1575,VBAsheet!$H$2:$H$100000,0))&amp;CHAR(10),"")&amp;IF(LEN(M1575)&gt;0,INDEX($BH$2:$BH$100000,MATCH(M1575,VBAsheet!$H$2:$H$100000,0))&amp;CHAR(10),"")</f>
        <v/>
      </c>
      <c r="BM1575" s="94" t="str">
        <f t="shared" si="878"/>
        <v/>
      </c>
      <c r="BN1575" s="95" t="str">
        <f t="shared" si="897"/>
        <v/>
      </c>
      <c r="BP1575" s="18" t="str">
        <f t="shared" si="898"/>
        <v/>
      </c>
      <c r="BR1575" s="81" t="str">
        <f t="shared" si="908"/>
        <v/>
      </c>
      <c r="BU1575" s="138" t="str">
        <f t="shared" si="899"/>
        <v/>
      </c>
      <c r="BV1575" s="3" t="str">
        <f t="shared" si="900"/>
        <v/>
      </c>
      <c r="BW1575" s="3" t="str">
        <f t="shared" si="901"/>
        <v/>
      </c>
      <c r="BX1575" s="144" t="str">
        <f t="shared" si="902"/>
        <v/>
      </c>
      <c r="BY1575" s="18" t="str">
        <f t="shared" si="903"/>
        <v/>
      </c>
      <c r="BZ1575" s="18" t="str">
        <f t="shared" si="904"/>
        <v/>
      </c>
      <c r="CA1575" s="19" t="str">
        <f t="shared" si="905"/>
        <v/>
      </c>
    </row>
    <row r="1576" spans="4:79" x14ac:dyDescent="0.45">
      <c r="D1576" s="164" t="str">
        <f t="shared" si="906"/>
        <v/>
      </c>
      <c r="I1576" s="9" t="str">
        <f t="shared" si="879"/>
        <v/>
      </c>
      <c r="J1576" s="173" t="str">
        <f t="shared" si="880"/>
        <v/>
      </c>
      <c r="K1576" s="13"/>
      <c r="L1576" s="13"/>
      <c r="M1576" s="13"/>
      <c r="N1576" s="178" t="str">
        <f t="shared" si="881"/>
        <v/>
      </c>
      <c r="O1576" s="181" t="str">
        <f t="shared" si="882"/>
        <v/>
      </c>
      <c r="P1576" s="8" t="str">
        <f t="shared" si="883"/>
        <v/>
      </c>
      <c r="Q1576" s="8" t="str">
        <f t="shared" si="884"/>
        <v/>
      </c>
      <c r="R1576" s="8" t="str">
        <f t="shared" si="885"/>
        <v/>
      </c>
      <c r="S1576" s="8" t="str">
        <f t="shared" si="886"/>
        <v/>
      </c>
      <c r="T1576" s="8" t="str">
        <f t="shared" si="887"/>
        <v/>
      </c>
      <c r="U1576" s="8" t="str">
        <f t="shared" si="888"/>
        <v/>
      </c>
      <c r="V1576" s="16" t="str">
        <f t="shared" si="889"/>
        <v/>
      </c>
      <c r="W1576" s="129" t="str">
        <f t="shared" si="890"/>
        <v/>
      </c>
      <c r="X1576" s="8" t="str">
        <f t="shared" si="891"/>
        <v/>
      </c>
      <c r="Y1576" s="8" t="str">
        <f t="shared" si="892"/>
        <v/>
      </c>
      <c r="AQ1576" s="6" t="str">
        <f t="shared" si="893"/>
        <v/>
      </c>
      <c r="AR1576" s="128" t="str">
        <f t="shared" si="894"/>
        <v/>
      </c>
      <c r="AS1576" s="128" t="str">
        <f t="shared" si="895"/>
        <v/>
      </c>
      <c r="AT1576" s="139" t="str">
        <f t="shared" si="907"/>
        <v/>
      </c>
      <c r="BH1576" s="127" t="str">
        <f>IF(LEN(VBAsheet!H1576)&gt;0,$CD$4&amp;CHAR(10)&amp;$CD$5&amp;CHAR(10)&amp;$CD$6&amp;IF(VBAsheet!I1576="N",1,0)&amp;$CE$6&amp;CHAR(10)&amp;$CD$7&amp;CHAR(10)&amp;$CD$8&amp;VBAsheet!H1576&amp;$CE$8&amp;CHAR(10)&amp;$CD$9&amp;VBAsheet!K1576&amp;$CE$9&amp;CHAR(10)&amp;$CD$10&amp;VBAsheet!J1576-1&amp;$CE$10&amp;CHAR(10)&amp;$CD$11,"")</f>
        <v/>
      </c>
      <c r="BI1576"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6" s="18" t="str">
        <f>IF(LEN(X1576)&gt;0,$CD$23&amp;INDEX($CH$3:CH1579,MATCH(W1576,$CG$3:CG1579,0))&amp;$CE$23&amp;CHAR(10)&amp;$CD$24&amp;X1576&amp;$CE$24&amp;CHAR(10)&amp;$CD$25&amp;Y1576&amp;$CE$25&amp;CHAR(10),"")&amp;IF(LEN(AA1576)&gt;0,$CD$23&amp;INDEX($CH$3:CH1579,MATCH(Z1576,$CG$3:CG1579,0))&amp;$CE$23&amp;CHAR(10)&amp;$CD$24&amp;AA1576&amp;$CE$24&amp;CHAR(10)&amp;$CD$25&amp;AB1576&amp;$CE$25&amp;CHAR(10),"")&amp;IF(LEN(AD1576)&gt;0,$CD$23&amp;INDEX($CH$3:CH1579,MATCH(AC1576,$CG$3:CG1579,0))&amp;$CE$23&amp;CHAR(10)&amp;$CD$24&amp;AD1576&amp;$CE$24&amp;CHAR(10)&amp;$CD$25&amp;AE1576&amp;$CE$25&amp;CHAR(10),"")&amp;IF(LEN(AG1576)&gt;0,$CD$23&amp;INDEX($CH$3:CH1579,MATCH(AF1576,$CG$3:CG1579,0))&amp;$CE$23&amp;CHAR(10)&amp;$CD$24&amp;AG1576&amp;$CE$24&amp;CHAR(10)&amp;$CD$25&amp;AH1576&amp;$CE$25&amp;CHAR(10),"")&amp;IF(LEN(AJ1576)&gt;0,$CD$23&amp;INDEX($CH$3:CH1579,MATCH(AI1576,$CG$3:CG1579,0))&amp;$CE$23&amp;CHAR(10)&amp;$CD$24&amp;AJ1576&amp;$CE$24&amp;CHAR(10)&amp;$CD$25&amp;AK1576&amp;$CE$25&amp;CHAR(10),"")</f>
        <v/>
      </c>
      <c r="BK1576" s="18" t="str">
        <f>IF(LEN(J1576)&gt;0,INDEX($BH$2:$BH$100000,MATCH(J1576,VBAsheet!$H$2:$H$100000,0))&amp;CHAR(10),"")&amp;IF(LEN(K1576)&gt;0,INDEX($BH$2:$BH$100000,MATCH(K1576,VBAsheet!$H$2:$H$100000,0))&amp;CHAR(10),"")&amp;IF(LEN(L1576)&gt;0,INDEX($BH$2:$BH$100000,MATCH(L1576,VBAsheet!$H$2:$H$100000,0))&amp;CHAR(10),"")&amp;IF(LEN(M1576)&gt;0,INDEX($BH$2:$BH$100000,MATCH(M1576,VBAsheet!$H$2:$H$100000,0))&amp;CHAR(10),"")</f>
        <v/>
      </c>
      <c r="BM1576" s="94" t="str">
        <f t="shared" si="878"/>
        <v/>
      </c>
      <c r="BN1576" s="95" t="str">
        <f t="shared" si="897"/>
        <v/>
      </c>
      <c r="BP1576" s="18" t="str">
        <f t="shared" si="898"/>
        <v/>
      </c>
      <c r="BR1576" s="81" t="str">
        <f t="shared" si="908"/>
        <v/>
      </c>
      <c r="BU1576" s="138" t="str">
        <f t="shared" si="899"/>
        <v/>
      </c>
      <c r="BV1576" s="3" t="str">
        <f t="shared" si="900"/>
        <v/>
      </c>
      <c r="BW1576" s="3" t="str">
        <f t="shared" si="901"/>
        <v/>
      </c>
      <c r="BX1576" s="144" t="str">
        <f t="shared" si="902"/>
        <v/>
      </c>
      <c r="BY1576" s="18" t="str">
        <f t="shared" si="903"/>
        <v/>
      </c>
      <c r="BZ1576" s="18" t="str">
        <f t="shared" si="904"/>
        <v/>
      </c>
      <c r="CA1576" s="19" t="str">
        <f t="shared" si="905"/>
        <v/>
      </c>
    </row>
    <row r="1577" spans="4:79" x14ac:dyDescent="0.45">
      <c r="D1577" s="164" t="str">
        <f t="shared" si="906"/>
        <v/>
      </c>
      <c r="I1577" s="9" t="str">
        <f t="shared" si="879"/>
        <v/>
      </c>
      <c r="J1577" s="173" t="str">
        <f t="shared" si="880"/>
        <v/>
      </c>
      <c r="K1577" s="13"/>
      <c r="L1577" s="13"/>
      <c r="M1577" s="13"/>
      <c r="N1577" s="178" t="str">
        <f t="shared" si="881"/>
        <v/>
      </c>
      <c r="O1577" s="181" t="str">
        <f t="shared" si="882"/>
        <v/>
      </c>
      <c r="P1577" s="8" t="str">
        <f t="shared" si="883"/>
        <v/>
      </c>
      <c r="Q1577" s="8" t="str">
        <f t="shared" si="884"/>
        <v/>
      </c>
      <c r="R1577" s="8" t="str">
        <f t="shared" si="885"/>
        <v/>
      </c>
      <c r="S1577" s="8" t="str">
        <f t="shared" si="886"/>
        <v/>
      </c>
      <c r="T1577" s="8" t="str">
        <f t="shared" si="887"/>
        <v/>
      </c>
      <c r="U1577" s="8" t="str">
        <f t="shared" si="888"/>
        <v/>
      </c>
      <c r="V1577" s="16" t="str">
        <f t="shared" si="889"/>
        <v/>
      </c>
      <c r="W1577" s="129" t="str">
        <f t="shared" si="890"/>
        <v/>
      </c>
      <c r="X1577" s="8" t="str">
        <f t="shared" si="891"/>
        <v/>
      </c>
      <c r="Y1577" s="8" t="str">
        <f t="shared" si="892"/>
        <v/>
      </c>
      <c r="AQ1577" s="6" t="str">
        <f t="shared" si="893"/>
        <v/>
      </c>
      <c r="AR1577" s="128" t="str">
        <f t="shared" si="894"/>
        <v/>
      </c>
      <c r="AS1577" s="128" t="str">
        <f t="shared" si="895"/>
        <v/>
      </c>
      <c r="AT1577" s="139" t="str">
        <f t="shared" si="907"/>
        <v/>
      </c>
      <c r="BH1577" s="127" t="str">
        <f>IF(LEN(VBAsheet!H1577)&gt;0,$CD$4&amp;CHAR(10)&amp;$CD$5&amp;CHAR(10)&amp;$CD$6&amp;IF(VBAsheet!I1577="N",1,0)&amp;$CE$6&amp;CHAR(10)&amp;$CD$7&amp;CHAR(10)&amp;$CD$8&amp;VBAsheet!H1577&amp;$CE$8&amp;CHAR(10)&amp;$CD$9&amp;VBAsheet!K1577&amp;$CE$9&amp;CHAR(10)&amp;$CD$10&amp;VBAsheet!J1577-1&amp;$CE$10&amp;CHAR(10)&amp;$CD$11,"")</f>
        <v/>
      </c>
      <c r="BI1577"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7" s="18" t="str">
        <f>IF(LEN(X1577)&gt;0,$CD$23&amp;INDEX($CH$3:CH1580,MATCH(W1577,$CG$3:CG1580,0))&amp;$CE$23&amp;CHAR(10)&amp;$CD$24&amp;X1577&amp;$CE$24&amp;CHAR(10)&amp;$CD$25&amp;Y1577&amp;$CE$25&amp;CHAR(10),"")&amp;IF(LEN(AA1577)&gt;0,$CD$23&amp;INDEX($CH$3:CH1580,MATCH(Z1577,$CG$3:CG1580,0))&amp;$CE$23&amp;CHAR(10)&amp;$CD$24&amp;AA1577&amp;$CE$24&amp;CHAR(10)&amp;$CD$25&amp;AB1577&amp;$CE$25&amp;CHAR(10),"")&amp;IF(LEN(AD1577)&gt;0,$CD$23&amp;INDEX($CH$3:CH1580,MATCH(AC1577,$CG$3:CG1580,0))&amp;$CE$23&amp;CHAR(10)&amp;$CD$24&amp;AD1577&amp;$CE$24&amp;CHAR(10)&amp;$CD$25&amp;AE1577&amp;$CE$25&amp;CHAR(10),"")&amp;IF(LEN(AG1577)&gt;0,$CD$23&amp;INDEX($CH$3:CH1580,MATCH(AF1577,$CG$3:CG1580,0))&amp;$CE$23&amp;CHAR(10)&amp;$CD$24&amp;AG1577&amp;$CE$24&amp;CHAR(10)&amp;$CD$25&amp;AH1577&amp;$CE$25&amp;CHAR(10),"")&amp;IF(LEN(AJ1577)&gt;0,$CD$23&amp;INDEX($CH$3:CH1580,MATCH(AI1577,$CG$3:CG1580,0))&amp;$CE$23&amp;CHAR(10)&amp;$CD$24&amp;AJ1577&amp;$CE$24&amp;CHAR(10)&amp;$CD$25&amp;AK1577&amp;$CE$25&amp;CHAR(10),"")</f>
        <v/>
      </c>
      <c r="BK1577" s="18" t="str">
        <f>IF(LEN(J1577)&gt;0,INDEX($BH$2:$BH$100000,MATCH(J1577,VBAsheet!$H$2:$H$100000,0))&amp;CHAR(10),"")&amp;IF(LEN(K1577)&gt;0,INDEX($BH$2:$BH$100000,MATCH(K1577,VBAsheet!$H$2:$H$100000,0))&amp;CHAR(10),"")&amp;IF(LEN(L1577)&gt;0,INDEX($BH$2:$BH$100000,MATCH(L1577,VBAsheet!$H$2:$H$100000,0))&amp;CHAR(10),"")&amp;IF(LEN(M1577)&gt;0,INDEX($BH$2:$BH$100000,MATCH(M1577,VBAsheet!$H$2:$H$100000,0))&amp;CHAR(10),"")</f>
        <v/>
      </c>
      <c r="BM1577" s="94" t="str">
        <f t="shared" si="878"/>
        <v/>
      </c>
      <c r="BN1577" s="95" t="str">
        <f t="shared" si="897"/>
        <v/>
      </c>
      <c r="BP1577" s="18" t="str">
        <f t="shared" si="898"/>
        <v/>
      </c>
      <c r="BR1577" s="81" t="str">
        <f t="shared" si="908"/>
        <v/>
      </c>
      <c r="BU1577" s="138" t="str">
        <f t="shared" si="899"/>
        <v/>
      </c>
      <c r="BV1577" s="3" t="str">
        <f t="shared" si="900"/>
        <v/>
      </c>
      <c r="BW1577" s="3" t="str">
        <f t="shared" si="901"/>
        <v/>
      </c>
      <c r="BX1577" s="144" t="str">
        <f t="shared" si="902"/>
        <v/>
      </c>
      <c r="BY1577" s="18" t="str">
        <f t="shared" si="903"/>
        <v/>
      </c>
      <c r="BZ1577" s="18" t="str">
        <f t="shared" si="904"/>
        <v/>
      </c>
      <c r="CA1577" s="19" t="str">
        <f t="shared" si="905"/>
        <v/>
      </c>
    </row>
    <row r="1578" spans="4:79" x14ac:dyDescent="0.45">
      <c r="D1578" s="164" t="str">
        <f t="shared" si="906"/>
        <v/>
      </c>
      <c r="I1578" s="9" t="str">
        <f t="shared" si="879"/>
        <v/>
      </c>
      <c r="J1578" s="173" t="str">
        <f t="shared" si="880"/>
        <v/>
      </c>
      <c r="K1578" s="13"/>
      <c r="L1578" s="13"/>
      <c r="M1578" s="13"/>
      <c r="N1578" s="178" t="str">
        <f t="shared" si="881"/>
        <v/>
      </c>
      <c r="O1578" s="181" t="str">
        <f t="shared" si="882"/>
        <v/>
      </c>
      <c r="P1578" s="8" t="str">
        <f t="shared" si="883"/>
        <v/>
      </c>
      <c r="Q1578" s="8" t="str">
        <f t="shared" si="884"/>
        <v/>
      </c>
      <c r="R1578" s="8" t="str">
        <f t="shared" si="885"/>
        <v/>
      </c>
      <c r="S1578" s="8" t="str">
        <f t="shared" si="886"/>
        <v/>
      </c>
      <c r="T1578" s="8" t="str">
        <f t="shared" si="887"/>
        <v/>
      </c>
      <c r="U1578" s="8" t="str">
        <f t="shared" si="888"/>
        <v/>
      </c>
      <c r="V1578" s="16" t="str">
        <f t="shared" si="889"/>
        <v/>
      </c>
      <c r="W1578" s="129" t="str">
        <f t="shared" si="890"/>
        <v/>
      </c>
      <c r="X1578" s="8" t="str">
        <f t="shared" si="891"/>
        <v/>
      </c>
      <c r="Y1578" s="8" t="str">
        <f t="shared" si="892"/>
        <v/>
      </c>
      <c r="AQ1578" s="6" t="str">
        <f t="shared" si="893"/>
        <v/>
      </c>
      <c r="AR1578" s="128" t="str">
        <f t="shared" si="894"/>
        <v/>
      </c>
      <c r="AS1578" s="128" t="str">
        <f t="shared" si="895"/>
        <v/>
      </c>
      <c r="AT1578" s="139" t="str">
        <f t="shared" si="907"/>
        <v/>
      </c>
      <c r="BH1578" s="127" t="str">
        <f>IF(LEN(VBAsheet!H1578)&gt;0,$CD$4&amp;CHAR(10)&amp;$CD$5&amp;CHAR(10)&amp;$CD$6&amp;IF(VBAsheet!I1578="N",1,0)&amp;$CE$6&amp;CHAR(10)&amp;$CD$7&amp;CHAR(10)&amp;$CD$8&amp;VBAsheet!H1578&amp;$CE$8&amp;CHAR(10)&amp;$CD$9&amp;VBAsheet!K1578&amp;$CE$9&amp;CHAR(10)&amp;$CD$10&amp;VBAsheet!J1578-1&amp;$CE$10&amp;CHAR(10)&amp;$CD$11,"")</f>
        <v/>
      </c>
      <c r="BI1578"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8" s="18" t="str">
        <f>IF(LEN(X1578)&gt;0,$CD$23&amp;INDEX($CH$3:CH1581,MATCH(W1578,$CG$3:CG1581,0))&amp;$CE$23&amp;CHAR(10)&amp;$CD$24&amp;X1578&amp;$CE$24&amp;CHAR(10)&amp;$CD$25&amp;Y1578&amp;$CE$25&amp;CHAR(10),"")&amp;IF(LEN(AA1578)&gt;0,$CD$23&amp;INDEX($CH$3:CH1581,MATCH(Z1578,$CG$3:CG1581,0))&amp;$CE$23&amp;CHAR(10)&amp;$CD$24&amp;AA1578&amp;$CE$24&amp;CHAR(10)&amp;$CD$25&amp;AB1578&amp;$CE$25&amp;CHAR(10),"")&amp;IF(LEN(AD1578)&gt;0,$CD$23&amp;INDEX($CH$3:CH1581,MATCH(AC1578,$CG$3:CG1581,0))&amp;$CE$23&amp;CHAR(10)&amp;$CD$24&amp;AD1578&amp;$CE$24&amp;CHAR(10)&amp;$CD$25&amp;AE1578&amp;$CE$25&amp;CHAR(10),"")&amp;IF(LEN(AG1578)&gt;0,$CD$23&amp;INDEX($CH$3:CH1581,MATCH(AF1578,$CG$3:CG1581,0))&amp;$CE$23&amp;CHAR(10)&amp;$CD$24&amp;AG1578&amp;$CE$24&amp;CHAR(10)&amp;$CD$25&amp;AH1578&amp;$CE$25&amp;CHAR(10),"")&amp;IF(LEN(AJ1578)&gt;0,$CD$23&amp;INDEX($CH$3:CH1581,MATCH(AI1578,$CG$3:CG1581,0))&amp;$CE$23&amp;CHAR(10)&amp;$CD$24&amp;AJ1578&amp;$CE$24&amp;CHAR(10)&amp;$CD$25&amp;AK1578&amp;$CE$25&amp;CHAR(10),"")</f>
        <v/>
      </c>
      <c r="BK1578" s="18" t="str">
        <f>IF(LEN(J1578)&gt;0,INDEX($BH$2:$BH$100000,MATCH(J1578,VBAsheet!$H$2:$H$100000,0))&amp;CHAR(10),"")&amp;IF(LEN(K1578)&gt;0,INDEX($BH$2:$BH$100000,MATCH(K1578,VBAsheet!$H$2:$H$100000,0))&amp;CHAR(10),"")&amp;IF(LEN(L1578)&gt;0,INDEX($BH$2:$BH$100000,MATCH(L1578,VBAsheet!$H$2:$H$100000,0))&amp;CHAR(10),"")&amp;IF(LEN(M1578)&gt;0,INDEX($BH$2:$BH$100000,MATCH(M1578,VBAsheet!$H$2:$H$100000,0))&amp;CHAR(10),"")</f>
        <v/>
      </c>
      <c r="BM1578" s="94" t="str">
        <f t="shared" ref="BM1578:BM1641" si="909">IF(LEN(E1578)&gt;0,E1578,"")</f>
        <v/>
      </c>
      <c r="BN1578" s="95" t="str">
        <f t="shared" si="897"/>
        <v/>
      </c>
      <c r="BP1578" s="18" t="str">
        <f t="shared" si="898"/>
        <v/>
      </c>
      <c r="BR1578" s="81" t="str">
        <f t="shared" si="908"/>
        <v/>
      </c>
      <c r="BU1578" s="138" t="str">
        <f t="shared" si="899"/>
        <v/>
      </c>
      <c r="BV1578" s="3" t="str">
        <f t="shared" si="900"/>
        <v/>
      </c>
      <c r="BW1578" s="3" t="str">
        <f t="shared" si="901"/>
        <v/>
      </c>
      <c r="BX1578" s="144" t="str">
        <f t="shared" si="902"/>
        <v/>
      </c>
      <c r="BY1578" s="18" t="str">
        <f t="shared" si="903"/>
        <v/>
      </c>
      <c r="BZ1578" s="18" t="str">
        <f t="shared" si="904"/>
        <v/>
      </c>
      <c r="CA1578" s="19" t="str">
        <f t="shared" si="905"/>
        <v/>
      </c>
    </row>
    <row r="1579" spans="4:79" x14ac:dyDescent="0.45">
      <c r="D1579" s="164" t="str">
        <f t="shared" si="906"/>
        <v/>
      </c>
      <c r="I1579" s="9" t="str">
        <f t="shared" si="879"/>
        <v/>
      </c>
      <c r="J1579" s="173" t="str">
        <f t="shared" si="880"/>
        <v/>
      </c>
      <c r="K1579" s="13"/>
      <c r="L1579" s="13"/>
      <c r="M1579" s="13"/>
      <c r="N1579" s="178" t="str">
        <f t="shared" si="881"/>
        <v/>
      </c>
      <c r="O1579" s="181" t="str">
        <f t="shared" si="882"/>
        <v/>
      </c>
      <c r="P1579" s="8" t="str">
        <f t="shared" si="883"/>
        <v/>
      </c>
      <c r="Q1579" s="8" t="str">
        <f t="shared" si="884"/>
        <v/>
      </c>
      <c r="R1579" s="8" t="str">
        <f t="shared" si="885"/>
        <v/>
      </c>
      <c r="S1579" s="8" t="str">
        <f t="shared" si="886"/>
        <v/>
      </c>
      <c r="T1579" s="8" t="str">
        <f t="shared" si="887"/>
        <v/>
      </c>
      <c r="U1579" s="8" t="str">
        <f t="shared" si="888"/>
        <v/>
      </c>
      <c r="V1579" s="16" t="str">
        <f t="shared" si="889"/>
        <v/>
      </c>
      <c r="W1579" s="129" t="str">
        <f t="shared" si="890"/>
        <v/>
      </c>
      <c r="X1579" s="8" t="str">
        <f t="shared" si="891"/>
        <v/>
      </c>
      <c r="Y1579" s="8" t="str">
        <f t="shared" si="892"/>
        <v/>
      </c>
      <c r="AQ1579" s="6" t="str">
        <f t="shared" si="893"/>
        <v/>
      </c>
      <c r="AR1579" s="128" t="str">
        <f t="shared" si="894"/>
        <v/>
      </c>
      <c r="AS1579" s="128" t="str">
        <f t="shared" si="895"/>
        <v/>
      </c>
      <c r="AT1579" s="139" t="str">
        <f t="shared" si="907"/>
        <v/>
      </c>
      <c r="BH1579" s="127" t="str">
        <f>IF(LEN(VBAsheet!H1579)&gt;0,$CD$4&amp;CHAR(10)&amp;$CD$5&amp;CHAR(10)&amp;$CD$6&amp;IF(VBAsheet!I1579="N",1,0)&amp;$CE$6&amp;CHAR(10)&amp;$CD$7&amp;CHAR(10)&amp;$CD$8&amp;VBAsheet!H1579&amp;$CE$8&amp;CHAR(10)&amp;$CD$9&amp;VBAsheet!K1579&amp;$CE$9&amp;CHAR(10)&amp;$CD$10&amp;VBAsheet!J1579-1&amp;$CE$10&amp;CHAR(10)&amp;$CD$11,"")</f>
        <v/>
      </c>
      <c r="BI1579"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79" s="18" t="str">
        <f>IF(LEN(X1579)&gt;0,$CD$23&amp;INDEX($CH$3:CH1582,MATCH(W1579,$CG$3:CG1582,0))&amp;$CE$23&amp;CHAR(10)&amp;$CD$24&amp;X1579&amp;$CE$24&amp;CHAR(10)&amp;$CD$25&amp;Y1579&amp;$CE$25&amp;CHAR(10),"")&amp;IF(LEN(AA1579)&gt;0,$CD$23&amp;INDEX($CH$3:CH1582,MATCH(Z1579,$CG$3:CG1582,0))&amp;$CE$23&amp;CHAR(10)&amp;$CD$24&amp;AA1579&amp;$CE$24&amp;CHAR(10)&amp;$CD$25&amp;AB1579&amp;$CE$25&amp;CHAR(10),"")&amp;IF(LEN(AD1579)&gt;0,$CD$23&amp;INDEX($CH$3:CH1582,MATCH(AC1579,$CG$3:CG1582,0))&amp;$CE$23&amp;CHAR(10)&amp;$CD$24&amp;AD1579&amp;$CE$24&amp;CHAR(10)&amp;$CD$25&amp;AE1579&amp;$CE$25&amp;CHAR(10),"")&amp;IF(LEN(AG1579)&gt;0,$CD$23&amp;INDEX($CH$3:CH1582,MATCH(AF1579,$CG$3:CG1582,0))&amp;$CE$23&amp;CHAR(10)&amp;$CD$24&amp;AG1579&amp;$CE$24&amp;CHAR(10)&amp;$CD$25&amp;AH1579&amp;$CE$25&amp;CHAR(10),"")&amp;IF(LEN(AJ1579)&gt;0,$CD$23&amp;INDEX($CH$3:CH1582,MATCH(AI1579,$CG$3:CG1582,0))&amp;$CE$23&amp;CHAR(10)&amp;$CD$24&amp;AJ1579&amp;$CE$24&amp;CHAR(10)&amp;$CD$25&amp;AK1579&amp;$CE$25&amp;CHAR(10),"")</f>
        <v/>
      </c>
      <c r="BK1579" s="18" t="str">
        <f>IF(LEN(J1579)&gt;0,INDEX($BH$2:$BH$100000,MATCH(J1579,VBAsheet!$H$2:$H$100000,0))&amp;CHAR(10),"")&amp;IF(LEN(K1579)&gt;0,INDEX($BH$2:$BH$100000,MATCH(K1579,VBAsheet!$H$2:$H$100000,0))&amp;CHAR(10),"")&amp;IF(LEN(L1579)&gt;0,INDEX($BH$2:$BH$100000,MATCH(L1579,VBAsheet!$H$2:$H$100000,0))&amp;CHAR(10),"")&amp;IF(LEN(M1579)&gt;0,INDEX($BH$2:$BH$100000,MATCH(M1579,VBAsheet!$H$2:$H$100000,0))&amp;CHAR(10),"")</f>
        <v/>
      </c>
      <c r="BM1579" s="94" t="str">
        <f t="shared" si="909"/>
        <v/>
      </c>
      <c r="BN1579" s="95" t="str">
        <f t="shared" si="897"/>
        <v/>
      </c>
      <c r="BP1579" s="18" t="str">
        <f t="shared" si="898"/>
        <v/>
      </c>
      <c r="BR1579" s="81" t="str">
        <f t="shared" si="908"/>
        <v/>
      </c>
      <c r="BU1579" s="138" t="str">
        <f t="shared" si="899"/>
        <v/>
      </c>
      <c r="BV1579" s="3" t="str">
        <f t="shared" si="900"/>
        <v/>
      </c>
      <c r="BW1579" s="3" t="str">
        <f t="shared" si="901"/>
        <v/>
      </c>
      <c r="BX1579" s="144" t="str">
        <f t="shared" si="902"/>
        <v/>
      </c>
      <c r="BY1579" s="18" t="str">
        <f t="shared" si="903"/>
        <v/>
      </c>
      <c r="BZ1579" s="18" t="str">
        <f t="shared" si="904"/>
        <v/>
      </c>
      <c r="CA1579" s="19" t="str">
        <f t="shared" si="905"/>
        <v/>
      </c>
    </row>
    <row r="1580" spans="4:79" x14ac:dyDescent="0.45">
      <c r="D1580" s="164" t="str">
        <f t="shared" si="906"/>
        <v/>
      </c>
      <c r="I1580" s="9" t="str">
        <f t="shared" si="879"/>
        <v/>
      </c>
      <c r="J1580" s="173" t="str">
        <f t="shared" si="880"/>
        <v/>
      </c>
      <c r="K1580" s="13"/>
      <c r="L1580" s="13"/>
      <c r="M1580" s="13"/>
      <c r="N1580" s="178" t="str">
        <f t="shared" si="881"/>
        <v/>
      </c>
      <c r="O1580" s="181" t="str">
        <f t="shared" si="882"/>
        <v/>
      </c>
      <c r="P1580" s="8" t="str">
        <f t="shared" si="883"/>
        <v/>
      </c>
      <c r="Q1580" s="8" t="str">
        <f t="shared" si="884"/>
        <v/>
      </c>
      <c r="R1580" s="8" t="str">
        <f t="shared" si="885"/>
        <v/>
      </c>
      <c r="S1580" s="8" t="str">
        <f t="shared" si="886"/>
        <v/>
      </c>
      <c r="T1580" s="8" t="str">
        <f t="shared" si="887"/>
        <v/>
      </c>
      <c r="U1580" s="8" t="str">
        <f t="shared" si="888"/>
        <v/>
      </c>
      <c r="V1580" s="16" t="str">
        <f t="shared" si="889"/>
        <v/>
      </c>
      <c r="W1580" s="129" t="str">
        <f t="shared" si="890"/>
        <v/>
      </c>
      <c r="X1580" s="8" t="str">
        <f t="shared" si="891"/>
        <v/>
      </c>
      <c r="Y1580" s="8" t="str">
        <f t="shared" si="892"/>
        <v/>
      </c>
      <c r="AQ1580" s="6" t="str">
        <f t="shared" si="893"/>
        <v/>
      </c>
      <c r="AR1580" s="128" t="str">
        <f t="shared" si="894"/>
        <v/>
      </c>
      <c r="AS1580" s="128" t="str">
        <f t="shared" si="895"/>
        <v/>
      </c>
      <c r="AT1580" s="139" t="str">
        <f t="shared" si="907"/>
        <v/>
      </c>
      <c r="BH1580" s="127" t="str">
        <f>IF(LEN(VBAsheet!H1580)&gt;0,$CD$4&amp;CHAR(10)&amp;$CD$5&amp;CHAR(10)&amp;$CD$6&amp;IF(VBAsheet!I1580="N",1,0)&amp;$CE$6&amp;CHAR(10)&amp;$CD$7&amp;CHAR(10)&amp;$CD$8&amp;VBAsheet!H1580&amp;$CE$8&amp;CHAR(10)&amp;$CD$9&amp;VBAsheet!K1580&amp;$CE$9&amp;CHAR(10)&amp;$CD$10&amp;VBAsheet!J1580-1&amp;$CE$10&amp;CHAR(10)&amp;$CD$11,"")</f>
        <v/>
      </c>
      <c r="BI1580"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0" s="18" t="str">
        <f>IF(LEN(X1580)&gt;0,$CD$23&amp;INDEX($CH$3:CH1583,MATCH(W1580,$CG$3:CG1583,0))&amp;$CE$23&amp;CHAR(10)&amp;$CD$24&amp;X1580&amp;$CE$24&amp;CHAR(10)&amp;$CD$25&amp;Y1580&amp;$CE$25&amp;CHAR(10),"")&amp;IF(LEN(AA1580)&gt;0,$CD$23&amp;INDEX($CH$3:CH1583,MATCH(Z1580,$CG$3:CG1583,0))&amp;$CE$23&amp;CHAR(10)&amp;$CD$24&amp;AA1580&amp;$CE$24&amp;CHAR(10)&amp;$CD$25&amp;AB1580&amp;$CE$25&amp;CHAR(10),"")&amp;IF(LEN(AD1580)&gt;0,$CD$23&amp;INDEX($CH$3:CH1583,MATCH(AC1580,$CG$3:CG1583,0))&amp;$CE$23&amp;CHAR(10)&amp;$CD$24&amp;AD1580&amp;$CE$24&amp;CHAR(10)&amp;$CD$25&amp;AE1580&amp;$CE$25&amp;CHAR(10),"")&amp;IF(LEN(AG1580)&gt;0,$CD$23&amp;INDEX($CH$3:CH1583,MATCH(AF1580,$CG$3:CG1583,0))&amp;$CE$23&amp;CHAR(10)&amp;$CD$24&amp;AG1580&amp;$CE$24&amp;CHAR(10)&amp;$CD$25&amp;AH1580&amp;$CE$25&amp;CHAR(10),"")&amp;IF(LEN(AJ1580)&gt;0,$CD$23&amp;INDEX($CH$3:CH1583,MATCH(AI1580,$CG$3:CG1583,0))&amp;$CE$23&amp;CHAR(10)&amp;$CD$24&amp;AJ1580&amp;$CE$24&amp;CHAR(10)&amp;$CD$25&amp;AK1580&amp;$CE$25&amp;CHAR(10),"")</f>
        <v/>
      </c>
      <c r="BK1580" s="18" t="str">
        <f>IF(LEN(J1580)&gt;0,INDEX($BH$2:$BH$100000,MATCH(J1580,VBAsheet!$H$2:$H$100000,0))&amp;CHAR(10),"")&amp;IF(LEN(K1580)&gt;0,INDEX($BH$2:$BH$100000,MATCH(K1580,VBAsheet!$H$2:$H$100000,0))&amp;CHAR(10),"")&amp;IF(LEN(L1580)&gt;0,INDEX($BH$2:$BH$100000,MATCH(L1580,VBAsheet!$H$2:$H$100000,0))&amp;CHAR(10),"")&amp;IF(LEN(M1580)&gt;0,INDEX($BH$2:$BH$100000,MATCH(M1580,VBAsheet!$H$2:$H$100000,0))&amp;CHAR(10),"")</f>
        <v/>
      </c>
      <c r="BM1580" s="94" t="str">
        <f t="shared" si="909"/>
        <v/>
      </c>
      <c r="BN1580" s="95" t="str">
        <f t="shared" si="897"/>
        <v/>
      </c>
      <c r="BP1580" s="18" t="str">
        <f t="shared" si="898"/>
        <v/>
      </c>
      <c r="BR1580" s="81" t="str">
        <f t="shared" si="908"/>
        <v/>
      </c>
      <c r="BU1580" s="138" t="str">
        <f t="shared" si="899"/>
        <v/>
      </c>
      <c r="BV1580" s="3" t="str">
        <f t="shared" si="900"/>
        <v/>
      </c>
      <c r="BW1580" s="3" t="str">
        <f t="shared" si="901"/>
        <v/>
      </c>
      <c r="BX1580" s="144" t="str">
        <f t="shared" si="902"/>
        <v/>
      </c>
      <c r="BY1580" s="18" t="str">
        <f t="shared" si="903"/>
        <v/>
      </c>
      <c r="BZ1580" s="18" t="str">
        <f t="shared" si="904"/>
        <v/>
      </c>
      <c r="CA1580" s="19" t="str">
        <f t="shared" si="905"/>
        <v/>
      </c>
    </row>
    <row r="1581" spans="4:79" x14ac:dyDescent="0.45">
      <c r="D1581" s="164" t="str">
        <f t="shared" si="906"/>
        <v/>
      </c>
      <c r="I1581" s="9" t="str">
        <f t="shared" si="879"/>
        <v/>
      </c>
      <c r="J1581" s="173" t="str">
        <f t="shared" si="880"/>
        <v/>
      </c>
      <c r="K1581" s="13"/>
      <c r="L1581" s="13"/>
      <c r="M1581" s="13"/>
      <c r="N1581" s="178" t="str">
        <f t="shared" si="881"/>
        <v/>
      </c>
      <c r="O1581" s="181" t="str">
        <f t="shared" si="882"/>
        <v/>
      </c>
      <c r="P1581" s="8" t="str">
        <f t="shared" si="883"/>
        <v/>
      </c>
      <c r="Q1581" s="8" t="str">
        <f t="shared" si="884"/>
        <v/>
      </c>
      <c r="R1581" s="8" t="str">
        <f t="shared" si="885"/>
        <v/>
      </c>
      <c r="S1581" s="8" t="str">
        <f t="shared" si="886"/>
        <v/>
      </c>
      <c r="T1581" s="8" t="str">
        <f t="shared" si="887"/>
        <v/>
      </c>
      <c r="U1581" s="8" t="str">
        <f t="shared" si="888"/>
        <v/>
      </c>
      <c r="V1581" s="16" t="str">
        <f t="shared" si="889"/>
        <v/>
      </c>
      <c r="W1581" s="129" t="str">
        <f t="shared" si="890"/>
        <v/>
      </c>
      <c r="X1581" s="8" t="str">
        <f t="shared" si="891"/>
        <v/>
      </c>
      <c r="Y1581" s="8" t="str">
        <f t="shared" si="892"/>
        <v/>
      </c>
      <c r="AQ1581" s="6" t="str">
        <f t="shared" si="893"/>
        <v/>
      </c>
      <c r="AR1581" s="128" t="str">
        <f t="shared" si="894"/>
        <v/>
      </c>
      <c r="AS1581" s="128" t="str">
        <f t="shared" si="895"/>
        <v/>
      </c>
      <c r="AT1581" s="139" t="str">
        <f t="shared" si="907"/>
        <v/>
      </c>
      <c r="BH1581" s="127" t="str">
        <f>IF(LEN(VBAsheet!H1581)&gt;0,$CD$4&amp;CHAR(10)&amp;$CD$5&amp;CHAR(10)&amp;$CD$6&amp;IF(VBAsheet!I1581="N",1,0)&amp;$CE$6&amp;CHAR(10)&amp;$CD$7&amp;CHAR(10)&amp;$CD$8&amp;VBAsheet!H1581&amp;$CE$8&amp;CHAR(10)&amp;$CD$9&amp;VBAsheet!K1581&amp;$CE$9&amp;CHAR(10)&amp;$CD$10&amp;VBAsheet!J1581-1&amp;$CE$10&amp;CHAR(10)&amp;$CD$11,"")</f>
        <v/>
      </c>
      <c r="BI1581"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1" s="18" t="str">
        <f>IF(LEN(X1581)&gt;0,$CD$23&amp;INDEX($CH$3:CH1584,MATCH(W1581,$CG$3:CG1584,0))&amp;$CE$23&amp;CHAR(10)&amp;$CD$24&amp;X1581&amp;$CE$24&amp;CHAR(10)&amp;$CD$25&amp;Y1581&amp;$CE$25&amp;CHAR(10),"")&amp;IF(LEN(AA1581)&gt;0,$CD$23&amp;INDEX($CH$3:CH1584,MATCH(Z1581,$CG$3:CG1584,0))&amp;$CE$23&amp;CHAR(10)&amp;$CD$24&amp;AA1581&amp;$CE$24&amp;CHAR(10)&amp;$CD$25&amp;AB1581&amp;$CE$25&amp;CHAR(10),"")&amp;IF(LEN(AD1581)&gt;0,$CD$23&amp;INDEX($CH$3:CH1584,MATCH(AC1581,$CG$3:CG1584,0))&amp;$CE$23&amp;CHAR(10)&amp;$CD$24&amp;AD1581&amp;$CE$24&amp;CHAR(10)&amp;$CD$25&amp;AE1581&amp;$CE$25&amp;CHAR(10),"")&amp;IF(LEN(AG1581)&gt;0,$CD$23&amp;INDEX($CH$3:CH1584,MATCH(AF1581,$CG$3:CG1584,0))&amp;$CE$23&amp;CHAR(10)&amp;$CD$24&amp;AG1581&amp;$CE$24&amp;CHAR(10)&amp;$CD$25&amp;AH1581&amp;$CE$25&amp;CHAR(10),"")&amp;IF(LEN(AJ1581)&gt;0,$CD$23&amp;INDEX($CH$3:CH1584,MATCH(AI1581,$CG$3:CG1584,0))&amp;$CE$23&amp;CHAR(10)&amp;$CD$24&amp;AJ1581&amp;$CE$24&amp;CHAR(10)&amp;$CD$25&amp;AK1581&amp;$CE$25&amp;CHAR(10),"")</f>
        <v/>
      </c>
      <c r="BK1581" s="18" t="str">
        <f>IF(LEN(J1581)&gt;0,INDEX($BH$2:$BH$100000,MATCH(J1581,VBAsheet!$H$2:$H$100000,0))&amp;CHAR(10),"")&amp;IF(LEN(K1581)&gt;0,INDEX($BH$2:$BH$100000,MATCH(K1581,VBAsheet!$H$2:$H$100000,0))&amp;CHAR(10),"")&amp;IF(LEN(L1581)&gt;0,INDEX($BH$2:$BH$100000,MATCH(L1581,VBAsheet!$H$2:$H$100000,0))&amp;CHAR(10),"")&amp;IF(LEN(M1581)&gt;0,INDEX($BH$2:$BH$100000,MATCH(M1581,VBAsheet!$H$2:$H$100000,0))&amp;CHAR(10),"")</f>
        <v/>
      </c>
      <c r="BM1581" s="94" t="str">
        <f t="shared" si="909"/>
        <v/>
      </c>
      <c r="BN1581" s="95" t="str">
        <f t="shared" si="897"/>
        <v/>
      </c>
      <c r="BP1581" s="18" t="str">
        <f t="shared" si="898"/>
        <v/>
      </c>
      <c r="BR1581" s="81" t="str">
        <f t="shared" si="908"/>
        <v/>
      </c>
      <c r="BU1581" s="138" t="str">
        <f t="shared" si="899"/>
        <v/>
      </c>
      <c r="BV1581" s="3" t="str">
        <f t="shared" si="900"/>
        <v/>
      </c>
      <c r="BW1581" s="3" t="str">
        <f t="shared" si="901"/>
        <v/>
      </c>
      <c r="BX1581" s="144" t="str">
        <f t="shared" si="902"/>
        <v/>
      </c>
      <c r="BY1581" s="18" t="str">
        <f t="shared" si="903"/>
        <v/>
      </c>
      <c r="BZ1581" s="18" t="str">
        <f t="shared" si="904"/>
        <v/>
      </c>
      <c r="CA1581" s="19" t="str">
        <f t="shared" si="905"/>
        <v/>
      </c>
    </row>
    <row r="1582" spans="4:79" x14ac:dyDescent="0.45">
      <c r="D1582" s="164" t="str">
        <f t="shared" si="906"/>
        <v/>
      </c>
      <c r="I1582" s="9" t="str">
        <f t="shared" si="879"/>
        <v/>
      </c>
      <c r="J1582" s="173" t="str">
        <f t="shared" si="880"/>
        <v/>
      </c>
      <c r="K1582" s="13"/>
      <c r="L1582" s="13"/>
      <c r="M1582" s="13"/>
      <c r="N1582" s="178" t="str">
        <f t="shared" si="881"/>
        <v/>
      </c>
      <c r="O1582" s="181" t="str">
        <f t="shared" si="882"/>
        <v/>
      </c>
      <c r="P1582" s="8" t="str">
        <f t="shared" si="883"/>
        <v/>
      </c>
      <c r="Q1582" s="8" t="str">
        <f t="shared" si="884"/>
        <v/>
      </c>
      <c r="R1582" s="8" t="str">
        <f t="shared" si="885"/>
        <v/>
      </c>
      <c r="S1582" s="8" t="str">
        <f t="shared" si="886"/>
        <v/>
      </c>
      <c r="T1582" s="8" t="str">
        <f t="shared" si="887"/>
        <v/>
      </c>
      <c r="U1582" s="8" t="str">
        <f t="shared" si="888"/>
        <v/>
      </c>
      <c r="V1582" s="16" t="str">
        <f t="shared" si="889"/>
        <v/>
      </c>
      <c r="W1582" s="129" t="str">
        <f t="shared" si="890"/>
        <v/>
      </c>
      <c r="X1582" s="8" t="str">
        <f t="shared" si="891"/>
        <v/>
      </c>
      <c r="Y1582" s="8" t="str">
        <f t="shared" si="892"/>
        <v/>
      </c>
      <c r="AQ1582" s="6" t="str">
        <f t="shared" si="893"/>
        <v/>
      </c>
      <c r="AR1582" s="128" t="str">
        <f t="shared" si="894"/>
        <v/>
      </c>
      <c r="AS1582" s="128" t="str">
        <f t="shared" si="895"/>
        <v/>
      </c>
      <c r="AT1582" s="139" t="str">
        <f t="shared" si="907"/>
        <v/>
      </c>
      <c r="BH1582" s="127" t="str">
        <f>IF(LEN(VBAsheet!H1582)&gt;0,$CD$4&amp;CHAR(10)&amp;$CD$5&amp;CHAR(10)&amp;$CD$6&amp;IF(VBAsheet!I1582="N",1,0)&amp;$CE$6&amp;CHAR(10)&amp;$CD$7&amp;CHAR(10)&amp;$CD$8&amp;VBAsheet!H1582&amp;$CE$8&amp;CHAR(10)&amp;$CD$9&amp;VBAsheet!K1582&amp;$CE$9&amp;CHAR(10)&amp;$CD$10&amp;VBAsheet!J1582-1&amp;$CE$10&amp;CHAR(10)&amp;$CD$11,"")</f>
        <v/>
      </c>
      <c r="BI1582"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2" s="18" t="str">
        <f>IF(LEN(X1582)&gt;0,$CD$23&amp;INDEX($CH$3:CH1585,MATCH(W1582,$CG$3:CG1585,0))&amp;$CE$23&amp;CHAR(10)&amp;$CD$24&amp;X1582&amp;$CE$24&amp;CHAR(10)&amp;$CD$25&amp;Y1582&amp;$CE$25&amp;CHAR(10),"")&amp;IF(LEN(AA1582)&gt;0,$CD$23&amp;INDEX($CH$3:CH1585,MATCH(Z1582,$CG$3:CG1585,0))&amp;$CE$23&amp;CHAR(10)&amp;$CD$24&amp;AA1582&amp;$CE$24&amp;CHAR(10)&amp;$CD$25&amp;AB1582&amp;$CE$25&amp;CHAR(10),"")&amp;IF(LEN(AD1582)&gt;0,$CD$23&amp;INDEX($CH$3:CH1585,MATCH(AC1582,$CG$3:CG1585,0))&amp;$CE$23&amp;CHAR(10)&amp;$CD$24&amp;AD1582&amp;$CE$24&amp;CHAR(10)&amp;$CD$25&amp;AE1582&amp;$CE$25&amp;CHAR(10),"")&amp;IF(LEN(AG1582)&gt;0,$CD$23&amp;INDEX($CH$3:CH1585,MATCH(AF1582,$CG$3:CG1585,0))&amp;$CE$23&amp;CHAR(10)&amp;$CD$24&amp;AG1582&amp;$CE$24&amp;CHAR(10)&amp;$CD$25&amp;AH1582&amp;$CE$25&amp;CHAR(10),"")&amp;IF(LEN(AJ1582)&gt;0,$CD$23&amp;INDEX($CH$3:CH1585,MATCH(AI1582,$CG$3:CG1585,0))&amp;$CE$23&amp;CHAR(10)&amp;$CD$24&amp;AJ1582&amp;$CE$24&amp;CHAR(10)&amp;$CD$25&amp;AK1582&amp;$CE$25&amp;CHAR(10),"")</f>
        <v/>
      </c>
      <c r="BK1582" s="18" t="str">
        <f>IF(LEN(J1582)&gt;0,INDEX($BH$2:$BH$100000,MATCH(J1582,VBAsheet!$H$2:$H$100000,0))&amp;CHAR(10),"")&amp;IF(LEN(K1582)&gt;0,INDEX($BH$2:$BH$100000,MATCH(K1582,VBAsheet!$H$2:$H$100000,0))&amp;CHAR(10),"")&amp;IF(LEN(L1582)&gt;0,INDEX($BH$2:$BH$100000,MATCH(L1582,VBAsheet!$H$2:$H$100000,0))&amp;CHAR(10),"")&amp;IF(LEN(M1582)&gt;0,INDEX($BH$2:$BH$100000,MATCH(M1582,VBAsheet!$H$2:$H$100000,0))&amp;CHAR(10),"")</f>
        <v/>
      </c>
      <c r="BM1582" s="94" t="str">
        <f t="shared" si="909"/>
        <v/>
      </c>
      <c r="BN1582" s="95" t="str">
        <f t="shared" si="897"/>
        <v/>
      </c>
      <c r="BP1582" s="18" t="str">
        <f t="shared" si="898"/>
        <v/>
      </c>
      <c r="BR1582" s="81" t="str">
        <f t="shared" si="908"/>
        <v/>
      </c>
      <c r="BU1582" s="138" t="str">
        <f t="shared" si="899"/>
        <v/>
      </c>
      <c r="BV1582" s="3" t="str">
        <f t="shared" si="900"/>
        <v/>
      </c>
      <c r="BW1582" s="3" t="str">
        <f t="shared" si="901"/>
        <v/>
      </c>
      <c r="BX1582" s="144" t="str">
        <f t="shared" si="902"/>
        <v/>
      </c>
      <c r="BY1582" s="18" t="str">
        <f t="shared" si="903"/>
        <v/>
      </c>
      <c r="BZ1582" s="18" t="str">
        <f t="shared" si="904"/>
        <v/>
      </c>
      <c r="CA1582" s="19" t="str">
        <f t="shared" si="905"/>
        <v/>
      </c>
    </row>
    <row r="1583" spans="4:79" x14ac:dyDescent="0.45">
      <c r="D1583" s="164" t="str">
        <f t="shared" si="906"/>
        <v/>
      </c>
      <c r="I1583" s="9" t="str">
        <f t="shared" si="879"/>
        <v/>
      </c>
      <c r="J1583" s="173" t="str">
        <f t="shared" si="880"/>
        <v/>
      </c>
      <c r="K1583" s="13"/>
      <c r="L1583" s="13"/>
      <c r="M1583" s="13"/>
      <c r="N1583" s="178" t="str">
        <f t="shared" si="881"/>
        <v/>
      </c>
      <c r="O1583" s="181" t="str">
        <f t="shared" si="882"/>
        <v/>
      </c>
      <c r="P1583" s="8" t="str">
        <f t="shared" si="883"/>
        <v/>
      </c>
      <c r="Q1583" s="8" t="str">
        <f t="shared" si="884"/>
        <v/>
      </c>
      <c r="R1583" s="8" t="str">
        <f t="shared" si="885"/>
        <v/>
      </c>
      <c r="S1583" s="8" t="str">
        <f t="shared" si="886"/>
        <v/>
      </c>
      <c r="T1583" s="8" t="str">
        <f t="shared" si="887"/>
        <v/>
      </c>
      <c r="U1583" s="8" t="str">
        <f t="shared" si="888"/>
        <v/>
      </c>
      <c r="V1583" s="16" t="str">
        <f t="shared" si="889"/>
        <v/>
      </c>
      <c r="W1583" s="129" t="str">
        <f t="shared" si="890"/>
        <v/>
      </c>
      <c r="X1583" s="8" t="str">
        <f t="shared" si="891"/>
        <v/>
      </c>
      <c r="Y1583" s="8" t="str">
        <f t="shared" si="892"/>
        <v/>
      </c>
      <c r="AQ1583" s="6" t="str">
        <f t="shared" si="893"/>
        <v/>
      </c>
      <c r="AR1583" s="128" t="str">
        <f t="shared" si="894"/>
        <v/>
      </c>
      <c r="AS1583" s="128" t="str">
        <f t="shared" si="895"/>
        <v/>
      </c>
      <c r="AT1583" s="139" t="str">
        <f t="shared" si="907"/>
        <v/>
      </c>
      <c r="BH1583" s="127" t="str">
        <f>IF(LEN(VBAsheet!H1583)&gt;0,$CD$4&amp;CHAR(10)&amp;$CD$5&amp;CHAR(10)&amp;$CD$6&amp;IF(VBAsheet!I1583="N",1,0)&amp;$CE$6&amp;CHAR(10)&amp;$CD$7&amp;CHAR(10)&amp;$CD$8&amp;VBAsheet!H1583&amp;$CE$8&amp;CHAR(10)&amp;$CD$9&amp;VBAsheet!K1583&amp;$CE$9&amp;CHAR(10)&amp;$CD$10&amp;VBAsheet!J1583-1&amp;$CE$10&amp;CHAR(10)&amp;$CD$11,"")</f>
        <v/>
      </c>
      <c r="BI1583"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3" s="18" t="str">
        <f>IF(LEN(X1583)&gt;0,$CD$23&amp;INDEX($CH$3:CH1586,MATCH(W1583,$CG$3:CG1586,0))&amp;$CE$23&amp;CHAR(10)&amp;$CD$24&amp;X1583&amp;$CE$24&amp;CHAR(10)&amp;$CD$25&amp;Y1583&amp;$CE$25&amp;CHAR(10),"")&amp;IF(LEN(AA1583)&gt;0,$CD$23&amp;INDEX($CH$3:CH1586,MATCH(Z1583,$CG$3:CG1586,0))&amp;$CE$23&amp;CHAR(10)&amp;$CD$24&amp;AA1583&amp;$CE$24&amp;CHAR(10)&amp;$CD$25&amp;AB1583&amp;$CE$25&amp;CHAR(10),"")&amp;IF(LEN(AD1583)&gt;0,$CD$23&amp;INDEX($CH$3:CH1586,MATCH(AC1583,$CG$3:CG1586,0))&amp;$CE$23&amp;CHAR(10)&amp;$CD$24&amp;AD1583&amp;$CE$24&amp;CHAR(10)&amp;$CD$25&amp;AE1583&amp;$CE$25&amp;CHAR(10),"")&amp;IF(LEN(AG1583)&gt;0,$CD$23&amp;INDEX($CH$3:CH1586,MATCH(AF1583,$CG$3:CG1586,0))&amp;$CE$23&amp;CHAR(10)&amp;$CD$24&amp;AG1583&amp;$CE$24&amp;CHAR(10)&amp;$CD$25&amp;AH1583&amp;$CE$25&amp;CHAR(10),"")&amp;IF(LEN(AJ1583)&gt;0,$CD$23&amp;INDEX($CH$3:CH1586,MATCH(AI1583,$CG$3:CG1586,0))&amp;$CE$23&amp;CHAR(10)&amp;$CD$24&amp;AJ1583&amp;$CE$24&amp;CHAR(10)&amp;$CD$25&amp;AK1583&amp;$CE$25&amp;CHAR(10),"")</f>
        <v/>
      </c>
      <c r="BK1583" s="18" t="str">
        <f>IF(LEN(J1583)&gt;0,INDEX($BH$2:$BH$100000,MATCH(J1583,VBAsheet!$H$2:$H$100000,0))&amp;CHAR(10),"")&amp;IF(LEN(K1583)&gt;0,INDEX($BH$2:$BH$100000,MATCH(K1583,VBAsheet!$H$2:$H$100000,0))&amp;CHAR(10),"")&amp;IF(LEN(L1583)&gt;0,INDEX($BH$2:$BH$100000,MATCH(L1583,VBAsheet!$H$2:$H$100000,0))&amp;CHAR(10),"")&amp;IF(LEN(M1583)&gt;0,INDEX($BH$2:$BH$100000,MATCH(M1583,VBAsheet!$H$2:$H$100000,0))&amp;CHAR(10),"")</f>
        <v/>
      </c>
      <c r="BM1583" s="94" t="str">
        <f t="shared" si="909"/>
        <v/>
      </c>
      <c r="BN1583" s="95" t="str">
        <f t="shared" si="897"/>
        <v/>
      </c>
      <c r="BP1583" s="18" t="str">
        <f t="shared" si="898"/>
        <v/>
      </c>
      <c r="BR1583" s="81" t="str">
        <f t="shared" si="908"/>
        <v/>
      </c>
      <c r="BU1583" s="138" t="str">
        <f t="shared" si="899"/>
        <v/>
      </c>
      <c r="BV1583" s="3" t="str">
        <f t="shared" si="900"/>
        <v/>
      </c>
      <c r="BW1583" s="3" t="str">
        <f t="shared" si="901"/>
        <v/>
      </c>
      <c r="BX1583" s="144" t="str">
        <f t="shared" si="902"/>
        <v/>
      </c>
      <c r="BY1583" s="18" t="str">
        <f t="shared" si="903"/>
        <v/>
      </c>
      <c r="BZ1583" s="18" t="str">
        <f t="shared" si="904"/>
        <v/>
      </c>
      <c r="CA1583" s="19" t="str">
        <f t="shared" si="905"/>
        <v/>
      </c>
    </row>
    <row r="1584" spans="4:79" x14ac:dyDescent="0.45">
      <c r="D1584" s="164" t="str">
        <f t="shared" si="906"/>
        <v/>
      </c>
      <c r="I1584" s="9" t="str">
        <f t="shared" si="879"/>
        <v/>
      </c>
      <c r="J1584" s="173" t="str">
        <f t="shared" si="880"/>
        <v/>
      </c>
      <c r="K1584" s="13"/>
      <c r="L1584" s="13"/>
      <c r="M1584" s="13"/>
      <c r="N1584" s="178" t="str">
        <f t="shared" si="881"/>
        <v/>
      </c>
      <c r="O1584" s="181" t="str">
        <f t="shared" si="882"/>
        <v/>
      </c>
      <c r="P1584" s="8" t="str">
        <f t="shared" si="883"/>
        <v/>
      </c>
      <c r="Q1584" s="8" t="str">
        <f t="shared" si="884"/>
        <v/>
      </c>
      <c r="R1584" s="8" t="str">
        <f t="shared" si="885"/>
        <v/>
      </c>
      <c r="S1584" s="8" t="str">
        <f t="shared" si="886"/>
        <v/>
      </c>
      <c r="T1584" s="8" t="str">
        <f t="shared" si="887"/>
        <v/>
      </c>
      <c r="U1584" s="8" t="str">
        <f t="shared" si="888"/>
        <v/>
      </c>
      <c r="V1584" s="16" t="str">
        <f t="shared" si="889"/>
        <v/>
      </c>
      <c r="W1584" s="129" t="str">
        <f t="shared" si="890"/>
        <v/>
      </c>
      <c r="X1584" s="8" t="str">
        <f t="shared" si="891"/>
        <v/>
      </c>
      <c r="Y1584" s="8" t="str">
        <f t="shared" si="892"/>
        <v/>
      </c>
      <c r="AQ1584" s="6" t="str">
        <f t="shared" si="893"/>
        <v/>
      </c>
      <c r="AR1584" s="128" t="str">
        <f t="shared" si="894"/>
        <v/>
      </c>
      <c r="AS1584" s="128" t="str">
        <f t="shared" si="895"/>
        <v/>
      </c>
      <c r="AT1584" s="139" t="str">
        <f t="shared" si="907"/>
        <v/>
      </c>
      <c r="BH1584" s="127" t="str">
        <f>IF(LEN(VBAsheet!H1584)&gt;0,$CD$4&amp;CHAR(10)&amp;$CD$5&amp;CHAR(10)&amp;$CD$6&amp;IF(VBAsheet!I1584="N",1,0)&amp;$CE$6&amp;CHAR(10)&amp;$CD$7&amp;CHAR(10)&amp;$CD$8&amp;VBAsheet!H1584&amp;$CE$8&amp;CHAR(10)&amp;$CD$9&amp;VBAsheet!K1584&amp;$CE$9&amp;CHAR(10)&amp;$CD$10&amp;VBAsheet!J1584-1&amp;$CE$10&amp;CHAR(10)&amp;$CD$11,"")</f>
        <v/>
      </c>
      <c r="BI1584"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4" s="18" t="str">
        <f>IF(LEN(X1584)&gt;0,$CD$23&amp;INDEX($CH$3:CH1587,MATCH(W1584,$CG$3:CG1587,0))&amp;$CE$23&amp;CHAR(10)&amp;$CD$24&amp;X1584&amp;$CE$24&amp;CHAR(10)&amp;$CD$25&amp;Y1584&amp;$CE$25&amp;CHAR(10),"")&amp;IF(LEN(AA1584)&gt;0,$CD$23&amp;INDEX($CH$3:CH1587,MATCH(Z1584,$CG$3:CG1587,0))&amp;$CE$23&amp;CHAR(10)&amp;$CD$24&amp;AA1584&amp;$CE$24&amp;CHAR(10)&amp;$CD$25&amp;AB1584&amp;$CE$25&amp;CHAR(10),"")&amp;IF(LEN(AD1584)&gt;0,$CD$23&amp;INDEX($CH$3:CH1587,MATCH(AC1584,$CG$3:CG1587,0))&amp;$CE$23&amp;CHAR(10)&amp;$CD$24&amp;AD1584&amp;$CE$24&amp;CHAR(10)&amp;$CD$25&amp;AE1584&amp;$CE$25&amp;CHAR(10),"")&amp;IF(LEN(AG1584)&gt;0,$CD$23&amp;INDEX($CH$3:CH1587,MATCH(AF1584,$CG$3:CG1587,0))&amp;$CE$23&amp;CHAR(10)&amp;$CD$24&amp;AG1584&amp;$CE$24&amp;CHAR(10)&amp;$CD$25&amp;AH1584&amp;$CE$25&amp;CHAR(10),"")&amp;IF(LEN(AJ1584)&gt;0,$CD$23&amp;INDEX($CH$3:CH1587,MATCH(AI1584,$CG$3:CG1587,0))&amp;$CE$23&amp;CHAR(10)&amp;$CD$24&amp;AJ1584&amp;$CE$24&amp;CHAR(10)&amp;$CD$25&amp;AK1584&amp;$CE$25&amp;CHAR(10),"")</f>
        <v/>
      </c>
      <c r="BK1584" s="18" t="str">
        <f>IF(LEN(J1584)&gt;0,INDEX($BH$2:$BH$100000,MATCH(J1584,VBAsheet!$H$2:$H$100000,0))&amp;CHAR(10),"")&amp;IF(LEN(K1584)&gt;0,INDEX($BH$2:$BH$100000,MATCH(K1584,VBAsheet!$H$2:$H$100000,0))&amp;CHAR(10),"")&amp;IF(LEN(L1584)&gt;0,INDEX($BH$2:$BH$100000,MATCH(L1584,VBAsheet!$H$2:$H$100000,0))&amp;CHAR(10),"")&amp;IF(LEN(M1584)&gt;0,INDEX($BH$2:$BH$100000,MATCH(M1584,VBAsheet!$H$2:$H$100000,0))&amp;CHAR(10),"")</f>
        <v/>
      </c>
      <c r="BM1584" s="94" t="str">
        <f t="shared" si="909"/>
        <v/>
      </c>
      <c r="BN1584" s="95" t="str">
        <f t="shared" si="897"/>
        <v/>
      </c>
      <c r="BP1584" s="18" t="str">
        <f t="shared" si="898"/>
        <v/>
      </c>
      <c r="BR1584" s="81" t="str">
        <f t="shared" si="908"/>
        <v/>
      </c>
      <c r="BU1584" s="138" t="str">
        <f t="shared" si="899"/>
        <v/>
      </c>
      <c r="BV1584" s="3" t="str">
        <f t="shared" si="900"/>
        <v/>
      </c>
      <c r="BW1584" s="3" t="str">
        <f t="shared" si="901"/>
        <v/>
      </c>
      <c r="BX1584" s="144" t="str">
        <f t="shared" si="902"/>
        <v/>
      </c>
      <c r="BY1584" s="18" t="str">
        <f t="shared" si="903"/>
        <v/>
      </c>
      <c r="BZ1584" s="18" t="str">
        <f t="shared" si="904"/>
        <v/>
      </c>
      <c r="CA1584" s="19" t="str">
        <f t="shared" si="905"/>
        <v/>
      </c>
    </row>
    <row r="1585" spans="4:79" x14ac:dyDescent="0.45">
      <c r="D1585" s="164" t="str">
        <f t="shared" si="906"/>
        <v/>
      </c>
      <c r="I1585" s="9" t="str">
        <f t="shared" si="879"/>
        <v/>
      </c>
      <c r="J1585" s="173" t="str">
        <f t="shared" si="880"/>
        <v/>
      </c>
      <c r="K1585" s="13"/>
      <c r="L1585" s="13"/>
      <c r="M1585" s="13"/>
      <c r="N1585" s="178" t="str">
        <f t="shared" si="881"/>
        <v/>
      </c>
      <c r="O1585" s="181" t="str">
        <f t="shared" si="882"/>
        <v/>
      </c>
      <c r="P1585" s="8" t="str">
        <f t="shared" si="883"/>
        <v/>
      </c>
      <c r="Q1585" s="8" t="str">
        <f t="shared" si="884"/>
        <v/>
      </c>
      <c r="R1585" s="8" t="str">
        <f t="shared" si="885"/>
        <v/>
      </c>
      <c r="S1585" s="8" t="str">
        <f t="shared" si="886"/>
        <v/>
      </c>
      <c r="T1585" s="8" t="str">
        <f t="shared" si="887"/>
        <v/>
      </c>
      <c r="U1585" s="8" t="str">
        <f t="shared" si="888"/>
        <v/>
      </c>
      <c r="V1585" s="16" t="str">
        <f t="shared" si="889"/>
        <v/>
      </c>
      <c r="W1585" s="129" t="str">
        <f t="shared" si="890"/>
        <v/>
      </c>
      <c r="X1585" s="8" t="str">
        <f t="shared" si="891"/>
        <v/>
      </c>
      <c r="Y1585" s="8" t="str">
        <f t="shared" si="892"/>
        <v/>
      </c>
      <c r="AQ1585" s="6" t="str">
        <f t="shared" si="893"/>
        <v/>
      </c>
      <c r="AR1585" s="128" t="str">
        <f t="shared" si="894"/>
        <v/>
      </c>
      <c r="AS1585" s="128" t="str">
        <f t="shared" si="895"/>
        <v/>
      </c>
      <c r="AT1585" s="139" t="str">
        <f t="shared" si="907"/>
        <v/>
      </c>
      <c r="BH1585" s="127" t="str">
        <f>IF(LEN(VBAsheet!H1585)&gt;0,$CD$4&amp;CHAR(10)&amp;$CD$5&amp;CHAR(10)&amp;$CD$6&amp;IF(VBAsheet!I1585="N",1,0)&amp;$CE$6&amp;CHAR(10)&amp;$CD$7&amp;CHAR(10)&amp;$CD$8&amp;VBAsheet!H1585&amp;$CE$8&amp;CHAR(10)&amp;$CD$9&amp;VBAsheet!K1585&amp;$CE$9&amp;CHAR(10)&amp;$CD$10&amp;VBAsheet!J1585-1&amp;$CE$10&amp;CHAR(10)&amp;$CD$11,"")</f>
        <v/>
      </c>
      <c r="BI1585"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5" s="18" t="str">
        <f>IF(LEN(X1585)&gt;0,$CD$23&amp;INDEX($CH$3:CH1588,MATCH(W1585,$CG$3:CG1588,0))&amp;$CE$23&amp;CHAR(10)&amp;$CD$24&amp;X1585&amp;$CE$24&amp;CHAR(10)&amp;$CD$25&amp;Y1585&amp;$CE$25&amp;CHAR(10),"")&amp;IF(LEN(AA1585)&gt;0,$CD$23&amp;INDEX($CH$3:CH1588,MATCH(Z1585,$CG$3:CG1588,0))&amp;$CE$23&amp;CHAR(10)&amp;$CD$24&amp;AA1585&amp;$CE$24&amp;CHAR(10)&amp;$CD$25&amp;AB1585&amp;$CE$25&amp;CHAR(10),"")&amp;IF(LEN(AD1585)&gt;0,$CD$23&amp;INDEX($CH$3:CH1588,MATCH(AC1585,$CG$3:CG1588,0))&amp;$CE$23&amp;CHAR(10)&amp;$CD$24&amp;AD1585&amp;$CE$24&amp;CHAR(10)&amp;$CD$25&amp;AE1585&amp;$CE$25&amp;CHAR(10),"")&amp;IF(LEN(AG1585)&gt;0,$CD$23&amp;INDEX($CH$3:CH1588,MATCH(AF1585,$CG$3:CG1588,0))&amp;$CE$23&amp;CHAR(10)&amp;$CD$24&amp;AG1585&amp;$CE$24&amp;CHAR(10)&amp;$CD$25&amp;AH1585&amp;$CE$25&amp;CHAR(10),"")&amp;IF(LEN(AJ1585)&gt;0,$CD$23&amp;INDEX($CH$3:CH1588,MATCH(AI1585,$CG$3:CG1588,0))&amp;$CE$23&amp;CHAR(10)&amp;$CD$24&amp;AJ1585&amp;$CE$24&amp;CHAR(10)&amp;$CD$25&amp;AK1585&amp;$CE$25&amp;CHAR(10),"")</f>
        <v/>
      </c>
      <c r="BK1585" s="18" t="str">
        <f>IF(LEN(J1585)&gt;0,INDEX($BH$2:$BH$100000,MATCH(J1585,VBAsheet!$H$2:$H$100000,0))&amp;CHAR(10),"")&amp;IF(LEN(K1585)&gt;0,INDEX($BH$2:$BH$100000,MATCH(K1585,VBAsheet!$H$2:$H$100000,0))&amp;CHAR(10),"")&amp;IF(LEN(L1585)&gt;0,INDEX($BH$2:$BH$100000,MATCH(L1585,VBAsheet!$H$2:$H$100000,0))&amp;CHAR(10),"")&amp;IF(LEN(M1585)&gt;0,INDEX($BH$2:$BH$100000,MATCH(M1585,VBAsheet!$H$2:$H$100000,0))&amp;CHAR(10),"")</f>
        <v/>
      </c>
      <c r="BM1585" s="94" t="str">
        <f t="shared" si="909"/>
        <v/>
      </c>
      <c r="BN1585" s="95" t="str">
        <f t="shared" si="897"/>
        <v/>
      </c>
      <c r="BP1585" s="18" t="str">
        <f t="shared" si="898"/>
        <v/>
      </c>
      <c r="BR1585" s="81" t="str">
        <f t="shared" si="908"/>
        <v/>
      </c>
      <c r="BU1585" s="138" t="str">
        <f t="shared" si="899"/>
        <v/>
      </c>
      <c r="BV1585" s="3" t="str">
        <f t="shared" si="900"/>
        <v/>
      </c>
      <c r="BW1585" s="3" t="str">
        <f t="shared" si="901"/>
        <v/>
      </c>
      <c r="BX1585" s="144" t="str">
        <f t="shared" si="902"/>
        <v/>
      </c>
      <c r="BY1585" s="18" t="str">
        <f t="shared" si="903"/>
        <v/>
      </c>
      <c r="BZ1585" s="18" t="str">
        <f t="shared" si="904"/>
        <v/>
      </c>
      <c r="CA1585" s="19" t="str">
        <f t="shared" si="905"/>
        <v/>
      </c>
    </row>
    <row r="1586" spans="4:79" x14ac:dyDescent="0.45">
      <c r="D1586" s="164" t="str">
        <f t="shared" si="906"/>
        <v/>
      </c>
      <c r="I1586" s="9" t="str">
        <f t="shared" si="879"/>
        <v/>
      </c>
      <c r="J1586" s="173" t="str">
        <f t="shared" si="880"/>
        <v/>
      </c>
      <c r="K1586" s="13"/>
      <c r="L1586" s="13"/>
      <c r="M1586" s="13"/>
      <c r="N1586" s="178" t="str">
        <f t="shared" si="881"/>
        <v/>
      </c>
      <c r="O1586" s="181" t="str">
        <f t="shared" si="882"/>
        <v/>
      </c>
      <c r="P1586" s="8" t="str">
        <f t="shared" si="883"/>
        <v/>
      </c>
      <c r="Q1586" s="8" t="str">
        <f t="shared" si="884"/>
        <v/>
      </c>
      <c r="R1586" s="8" t="str">
        <f t="shared" si="885"/>
        <v/>
      </c>
      <c r="S1586" s="8" t="str">
        <f t="shared" si="886"/>
        <v/>
      </c>
      <c r="T1586" s="8" t="str">
        <f t="shared" si="887"/>
        <v/>
      </c>
      <c r="U1586" s="8" t="str">
        <f t="shared" si="888"/>
        <v/>
      </c>
      <c r="V1586" s="16" t="str">
        <f t="shared" si="889"/>
        <v/>
      </c>
      <c r="W1586" s="129" t="str">
        <f t="shared" si="890"/>
        <v/>
      </c>
      <c r="X1586" s="8" t="str">
        <f t="shared" si="891"/>
        <v/>
      </c>
      <c r="Y1586" s="8" t="str">
        <f t="shared" si="892"/>
        <v/>
      </c>
      <c r="AQ1586" s="6" t="str">
        <f t="shared" si="893"/>
        <v/>
      </c>
      <c r="AR1586" s="128" t="str">
        <f t="shared" si="894"/>
        <v/>
      </c>
      <c r="AS1586" s="128" t="str">
        <f t="shared" si="895"/>
        <v/>
      </c>
      <c r="AT1586" s="139" t="str">
        <f t="shared" si="907"/>
        <v/>
      </c>
      <c r="BH1586" s="127" t="str">
        <f>IF(LEN(VBAsheet!H1586)&gt;0,$CD$4&amp;CHAR(10)&amp;$CD$5&amp;CHAR(10)&amp;$CD$6&amp;IF(VBAsheet!I1586="N",1,0)&amp;$CE$6&amp;CHAR(10)&amp;$CD$7&amp;CHAR(10)&amp;$CD$8&amp;VBAsheet!H1586&amp;$CE$8&amp;CHAR(10)&amp;$CD$9&amp;VBAsheet!K1586&amp;$CE$9&amp;CHAR(10)&amp;$CD$10&amp;VBAsheet!J1586-1&amp;$CE$10&amp;CHAR(10)&amp;$CD$11,"")</f>
        <v/>
      </c>
      <c r="BI1586"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6" s="18" t="str">
        <f>IF(LEN(X1586)&gt;0,$CD$23&amp;INDEX($CH$3:CH1589,MATCH(W1586,$CG$3:CG1589,0))&amp;$CE$23&amp;CHAR(10)&amp;$CD$24&amp;X1586&amp;$CE$24&amp;CHAR(10)&amp;$CD$25&amp;Y1586&amp;$CE$25&amp;CHAR(10),"")&amp;IF(LEN(AA1586)&gt;0,$CD$23&amp;INDEX($CH$3:CH1589,MATCH(Z1586,$CG$3:CG1589,0))&amp;$CE$23&amp;CHAR(10)&amp;$CD$24&amp;AA1586&amp;$CE$24&amp;CHAR(10)&amp;$CD$25&amp;AB1586&amp;$CE$25&amp;CHAR(10),"")&amp;IF(LEN(AD1586)&gt;0,$CD$23&amp;INDEX($CH$3:CH1589,MATCH(AC1586,$CG$3:CG1589,0))&amp;$CE$23&amp;CHAR(10)&amp;$CD$24&amp;AD1586&amp;$CE$24&amp;CHAR(10)&amp;$CD$25&amp;AE1586&amp;$CE$25&amp;CHAR(10),"")&amp;IF(LEN(AG1586)&gt;0,$CD$23&amp;INDEX($CH$3:CH1589,MATCH(AF1586,$CG$3:CG1589,0))&amp;$CE$23&amp;CHAR(10)&amp;$CD$24&amp;AG1586&amp;$CE$24&amp;CHAR(10)&amp;$CD$25&amp;AH1586&amp;$CE$25&amp;CHAR(10),"")&amp;IF(LEN(AJ1586)&gt;0,$CD$23&amp;INDEX($CH$3:CH1589,MATCH(AI1586,$CG$3:CG1589,0))&amp;$CE$23&amp;CHAR(10)&amp;$CD$24&amp;AJ1586&amp;$CE$24&amp;CHAR(10)&amp;$CD$25&amp;AK1586&amp;$CE$25&amp;CHAR(10),"")</f>
        <v/>
      </c>
      <c r="BK1586" s="18" t="str">
        <f>IF(LEN(J1586)&gt;0,INDEX($BH$2:$BH$100000,MATCH(J1586,VBAsheet!$H$2:$H$100000,0))&amp;CHAR(10),"")&amp;IF(LEN(K1586)&gt;0,INDEX($BH$2:$BH$100000,MATCH(K1586,VBAsheet!$H$2:$H$100000,0))&amp;CHAR(10),"")&amp;IF(LEN(L1586)&gt;0,INDEX($BH$2:$BH$100000,MATCH(L1586,VBAsheet!$H$2:$H$100000,0))&amp;CHAR(10),"")&amp;IF(LEN(M1586)&gt;0,INDEX($BH$2:$BH$100000,MATCH(M1586,VBAsheet!$H$2:$H$100000,0))&amp;CHAR(10),"")</f>
        <v/>
      </c>
      <c r="BM1586" s="94" t="str">
        <f t="shared" si="909"/>
        <v/>
      </c>
      <c r="BN1586" s="95" t="str">
        <f t="shared" si="897"/>
        <v/>
      </c>
      <c r="BP1586" s="18" t="str">
        <f t="shared" si="898"/>
        <v/>
      </c>
      <c r="BR1586" s="81" t="str">
        <f t="shared" si="908"/>
        <v/>
      </c>
      <c r="BU1586" s="138" t="str">
        <f t="shared" si="899"/>
        <v/>
      </c>
      <c r="BV1586" s="3" t="str">
        <f t="shared" si="900"/>
        <v/>
      </c>
      <c r="BW1586" s="3" t="str">
        <f t="shared" si="901"/>
        <v/>
      </c>
      <c r="BX1586" s="144" t="str">
        <f t="shared" si="902"/>
        <v/>
      </c>
      <c r="BY1586" s="18" t="str">
        <f t="shared" si="903"/>
        <v/>
      </c>
      <c r="BZ1586" s="18" t="str">
        <f t="shared" si="904"/>
        <v/>
      </c>
      <c r="CA1586" s="19" t="str">
        <f t="shared" si="905"/>
        <v/>
      </c>
    </row>
    <row r="1587" spans="4:79" x14ac:dyDescent="0.45">
      <c r="D1587" s="164" t="str">
        <f t="shared" si="906"/>
        <v/>
      </c>
      <c r="I1587" s="9" t="str">
        <f t="shared" si="879"/>
        <v/>
      </c>
      <c r="J1587" s="173" t="str">
        <f t="shared" si="880"/>
        <v/>
      </c>
      <c r="K1587" s="13"/>
      <c r="L1587" s="13"/>
      <c r="M1587" s="13"/>
      <c r="N1587" s="178" t="str">
        <f t="shared" si="881"/>
        <v/>
      </c>
      <c r="O1587" s="181" t="str">
        <f t="shared" si="882"/>
        <v/>
      </c>
      <c r="P1587" s="8" t="str">
        <f t="shared" si="883"/>
        <v/>
      </c>
      <c r="Q1587" s="8" t="str">
        <f t="shared" si="884"/>
        <v/>
      </c>
      <c r="R1587" s="8" t="str">
        <f t="shared" si="885"/>
        <v/>
      </c>
      <c r="S1587" s="8" t="str">
        <f t="shared" si="886"/>
        <v/>
      </c>
      <c r="T1587" s="8" t="str">
        <f t="shared" si="887"/>
        <v/>
      </c>
      <c r="U1587" s="8" t="str">
        <f t="shared" si="888"/>
        <v/>
      </c>
      <c r="V1587" s="16" t="str">
        <f t="shared" si="889"/>
        <v/>
      </c>
      <c r="W1587" s="129" t="str">
        <f t="shared" si="890"/>
        <v/>
      </c>
      <c r="X1587" s="8" t="str">
        <f t="shared" si="891"/>
        <v/>
      </c>
      <c r="Y1587" s="8" t="str">
        <f t="shared" si="892"/>
        <v/>
      </c>
      <c r="AQ1587" s="6" t="str">
        <f t="shared" si="893"/>
        <v/>
      </c>
      <c r="AR1587" s="128" t="str">
        <f t="shared" si="894"/>
        <v/>
      </c>
      <c r="AS1587" s="128" t="str">
        <f t="shared" si="895"/>
        <v/>
      </c>
      <c r="AT1587" s="139" t="str">
        <f t="shared" si="907"/>
        <v/>
      </c>
      <c r="BH1587" s="127" t="str">
        <f>IF(LEN(VBAsheet!H1587)&gt;0,$CD$4&amp;CHAR(10)&amp;$CD$5&amp;CHAR(10)&amp;$CD$6&amp;IF(VBAsheet!I1587="N",1,0)&amp;$CE$6&amp;CHAR(10)&amp;$CD$7&amp;CHAR(10)&amp;$CD$8&amp;VBAsheet!H1587&amp;$CE$8&amp;CHAR(10)&amp;$CD$9&amp;VBAsheet!K1587&amp;$CE$9&amp;CHAR(10)&amp;$CD$10&amp;VBAsheet!J1587-1&amp;$CE$10&amp;CHAR(10)&amp;$CD$11,"")</f>
        <v/>
      </c>
      <c r="BI1587"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7" s="18" t="str">
        <f>IF(LEN(X1587)&gt;0,$CD$23&amp;INDEX($CH$3:CH1590,MATCH(W1587,$CG$3:CG1590,0))&amp;$CE$23&amp;CHAR(10)&amp;$CD$24&amp;X1587&amp;$CE$24&amp;CHAR(10)&amp;$CD$25&amp;Y1587&amp;$CE$25&amp;CHAR(10),"")&amp;IF(LEN(AA1587)&gt;0,$CD$23&amp;INDEX($CH$3:CH1590,MATCH(Z1587,$CG$3:CG1590,0))&amp;$CE$23&amp;CHAR(10)&amp;$CD$24&amp;AA1587&amp;$CE$24&amp;CHAR(10)&amp;$CD$25&amp;AB1587&amp;$CE$25&amp;CHAR(10),"")&amp;IF(LEN(AD1587)&gt;0,$CD$23&amp;INDEX($CH$3:CH1590,MATCH(AC1587,$CG$3:CG1590,0))&amp;$CE$23&amp;CHAR(10)&amp;$CD$24&amp;AD1587&amp;$CE$24&amp;CHAR(10)&amp;$CD$25&amp;AE1587&amp;$CE$25&amp;CHAR(10),"")&amp;IF(LEN(AG1587)&gt;0,$CD$23&amp;INDEX($CH$3:CH1590,MATCH(AF1587,$CG$3:CG1590,0))&amp;$CE$23&amp;CHAR(10)&amp;$CD$24&amp;AG1587&amp;$CE$24&amp;CHAR(10)&amp;$CD$25&amp;AH1587&amp;$CE$25&amp;CHAR(10),"")&amp;IF(LEN(AJ1587)&gt;0,$CD$23&amp;INDEX($CH$3:CH1590,MATCH(AI1587,$CG$3:CG1590,0))&amp;$CE$23&amp;CHAR(10)&amp;$CD$24&amp;AJ1587&amp;$CE$24&amp;CHAR(10)&amp;$CD$25&amp;AK1587&amp;$CE$25&amp;CHAR(10),"")</f>
        <v/>
      </c>
      <c r="BK1587" s="18" t="str">
        <f>IF(LEN(J1587)&gt;0,INDEX($BH$2:$BH$100000,MATCH(J1587,VBAsheet!$H$2:$H$100000,0))&amp;CHAR(10),"")&amp;IF(LEN(K1587)&gt;0,INDEX($BH$2:$BH$100000,MATCH(K1587,VBAsheet!$H$2:$H$100000,0))&amp;CHAR(10),"")&amp;IF(LEN(L1587)&gt;0,INDEX($BH$2:$BH$100000,MATCH(L1587,VBAsheet!$H$2:$H$100000,0))&amp;CHAR(10),"")&amp;IF(LEN(M1587)&gt;0,INDEX($BH$2:$BH$100000,MATCH(M1587,VBAsheet!$H$2:$H$100000,0))&amp;CHAR(10),"")</f>
        <v/>
      </c>
      <c r="BM1587" s="94" t="str">
        <f t="shared" si="909"/>
        <v/>
      </c>
      <c r="BN1587" s="95" t="str">
        <f t="shared" si="897"/>
        <v/>
      </c>
      <c r="BP1587" s="18" t="str">
        <f t="shared" si="898"/>
        <v/>
      </c>
      <c r="BR1587" s="81" t="str">
        <f t="shared" si="908"/>
        <v/>
      </c>
      <c r="BU1587" s="138" t="str">
        <f t="shared" si="899"/>
        <v/>
      </c>
      <c r="BV1587" s="3" t="str">
        <f t="shared" si="900"/>
        <v/>
      </c>
      <c r="BW1587" s="3" t="str">
        <f t="shared" si="901"/>
        <v/>
      </c>
      <c r="BX1587" s="144" t="str">
        <f t="shared" si="902"/>
        <v/>
      </c>
      <c r="BY1587" s="18" t="str">
        <f t="shared" si="903"/>
        <v/>
      </c>
      <c r="BZ1587" s="18" t="str">
        <f t="shared" si="904"/>
        <v/>
      </c>
      <c r="CA1587" s="19" t="str">
        <f t="shared" si="905"/>
        <v/>
      </c>
    </row>
    <row r="1588" spans="4:79" x14ac:dyDescent="0.45">
      <c r="D1588" s="164" t="str">
        <f t="shared" si="906"/>
        <v/>
      </c>
      <c r="I1588" s="9" t="str">
        <f t="shared" si="879"/>
        <v/>
      </c>
      <c r="J1588" s="173" t="str">
        <f t="shared" si="880"/>
        <v/>
      </c>
      <c r="K1588" s="13"/>
      <c r="L1588" s="13"/>
      <c r="M1588" s="13"/>
      <c r="N1588" s="178" t="str">
        <f t="shared" si="881"/>
        <v/>
      </c>
      <c r="O1588" s="181" t="str">
        <f t="shared" si="882"/>
        <v/>
      </c>
      <c r="P1588" s="8" t="str">
        <f t="shared" si="883"/>
        <v/>
      </c>
      <c r="Q1588" s="8" t="str">
        <f t="shared" si="884"/>
        <v/>
      </c>
      <c r="R1588" s="8" t="str">
        <f t="shared" si="885"/>
        <v/>
      </c>
      <c r="S1588" s="8" t="str">
        <f t="shared" si="886"/>
        <v/>
      </c>
      <c r="T1588" s="8" t="str">
        <f t="shared" si="887"/>
        <v/>
      </c>
      <c r="U1588" s="8" t="str">
        <f t="shared" si="888"/>
        <v/>
      </c>
      <c r="V1588" s="16" t="str">
        <f t="shared" si="889"/>
        <v/>
      </c>
      <c r="W1588" s="129" t="str">
        <f t="shared" si="890"/>
        <v/>
      </c>
      <c r="X1588" s="8" t="str">
        <f t="shared" si="891"/>
        <v/>
      </c>
      <c r="Y1588" s="8" t="str">
        <f t="shared" si="892"/>
        <v/>
      </c>
      <c r="AQ1588" s="6" t="str">
        <f t="shared" si="893"/>
        <v/>
      </c>
      <c r="AR1588" s="128" t="str">
        <f t="shared" si="894"/>
        <v/>
      </c>
      <c r="AS1588" s="128" t="str">
        <f t="shared" si="895"/>
        <v/>
      </c>
      <c r="AT1588" s="139" t="str">
        <f t="shared" si="907"/>
        <v/>
      </c>
      <c r="BH1588" s="127" t="str">
        <f>IF(LEN(VBAsheet!H1588)&gt;0,$CD$4&amp;CHAR(10)&amp;$CD$5&amp;CHAR(10)&amp;$CD$6&amp;IF(VBAsheet!I1588="N",1,0)&amp;$CE$6&amp;CHAR(10)&amp;$CD$7&amp;CHAR(10)&amp;$CD$8&amp;VBAsheet!H1588&amp;$CE$8&amp;CHAR(10)&amp;$CD$9&amp;VBAsheet!K1588&amp;$CE$9&amp;CHAR(10)&amp;$CD$10&amp;VBAsheet!J1588-1&amp;$CE$10&amp;CHAR(10)&amp;$CD$11,"")</f>
        <v/>
      </c>
      <c r="BI1588"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8" s="18" t="str">
        <f>IF(LEN(X1588)&gt;0,$CD$23&amp;INDEX($CH$3:CH1591,MATCH(W1588,$CG$3:CG1591,0))&amp;$CE$23&amp;CHAR(10)&amp;$CD$24&amp;X1588&amp;$CE$24&amp;CHAR(10)&amp;$CD$25&amp;Y1588&amp;$CE$25&amp;CHAR(10),"")&amp;IF(LEN(AA1588)&gt;0,$CD$23&amp;INDEX($CH$3:CH1591,MATCH(Z1588,$CG$3:CG1591,0))&amp;$CE$23&amp;CHAR(10)&amp;$CD$24&amp;AA1588&amp;$CE$24&amp;CHAR(10)&amp;$CD$25&amp;AB1588&amp;$CE$25&amp;CHAR(10),"")&amp;IF(LEN(AD1588)&gt;0,$CD$23&amp;INDEX($CH$3:CH1591,MATCH(AC1588,$CG$3:CG1591,0))&amp;$CE$23&amp;CHAR(10)&amp;$CD$24&amp;AD1588&amp;$CE$24&amp;CHAR(10)&amp;$CD$25&amp;AE1588&amp;$CE$25&amp;CHAR(10),"")&amp;IF(LEN(AG1588)&gt;0,$CD$23&amp;INDEX($CH$3:CH1591,MATCH(AF1588,$CG$3:CG1591,0))&amp;$CE$23&amp;CHAR(10)&amp;$CD$24&amp;AG1588&amp;$CE$24&amp;CHAR(10)&amp;$CD$25&amp;AH1588&amp;$CE$25&amp;CHAR(10),"")&amp;IF(LEN(AJ1588)&gt;0,$CD$23&amp;INDEX($CH$3:CH1591,MATCH(AI1588,$CG$3:CG1591,0))&amp;$CE$23&amp;CHAR(10)&amp;$CD$24&amp;AJ1588&amp;$CE$24&amp;CHAR(10)&amp;$CD$25&amp;AK1588&amp;$CE$25&amp;CHAR(10),"")</f>
        <v/>
      </c>
      <c r="BK1588" s="18" t="str">
        <f>IF(LEN(J1588)&gt;0,INDEX($BH$2:$BH$100000,MATCH(J1588,VBAsheet!$H$2:$H$100000,0))&amp;CHAR(10),"")&amp;IF(LEN(K1588)&gt;0,INDEX($BH$2:$BH$100000,MATCH(K1588,VBAsheet!$H$2:$H$100000,0))&amp;CHAR(10),"")&amp;IF(LEN(L1588)&gt;0,INDEX($BH$2:$BH$100000,MATCH(L1588,VBAsheet!$H$2:$H$100000,0))&amp;CHAR(10),"")&amp;IF(LEN(M1588)&gt;0,INDEX($BH$2:$BH$100000,MATCH(M1588,VBAsheet!$H$2:$H$100000,0))&amp;CHAR(10),"")</f>
        <v/>
      </c>
      <c r="BM1588" s="94" t="str">
        <f t="shared" si="909"/>
        <v/>
      </c>
      <c r="BN1588" s="95" t="str">
        <f t="shared" si="897"/>
        <v/>
      </c>
      <c r="BP1588" s="18" t="str">
        <f t="shared" si="898"/>
        <v/>
      </c>
      <c r="BR1588" s="81" t="str">
        <f t="shared" si="908"/>
        <v/>
      </c>
      <c r="BU1588" s="138" t="str">
        <f t="shared" si="899"/>
        <v/>
      </c>
      <c r="BV1588" s="3" t="str">
        <f t="shared" si="900"/>
        <v/>
      </c>
      <c r="BW1588" s="3" t="str">
        <f t="shared" si="901"/>
        <v/>
      </c>
      <c r="BX1588" s="144" t="str">
        <f t="shared" si="902"/>
        <v/>
      </c>
      <c r="BY1588" s="18" t="str">
        <f t="shared" si="903"/>
        <v/>
      </c>
      <c r="BZ1588" s="18" t="str">
        <f t="shared" si="904"/>
        <v/>
      </c>
      <c r="CA1588" s="19" t="str">
        <f t="shared" si="905"/>
        <v/>
      </c>
    </row>
    <row r="1589" spans="4:79" x14ac:dyDescent="0.45">
      <c r="D1589" s="164" t="str">
        <f t="shared" si="906"/>
        <v/>
      </c>
      <c r="I1589" s="9" t="str">
        <f t="shared" si="879"/>
        <v/>
      </c>
      <c r="J1589" s="173" t="str">
        <f t="shared" si="880"/>
        <v/>
      </c>
      <c r="K1589" s="13"/>
      <c r="L1589" s="13"/>
      <c r="M1589" s="13"/>
      <c r="N1589" s="178" t="str">
        <f t="shared" si="881"/>
        <v/>
      </c>
      <c r="O1589" s="181" t="str">
        <f t="shared" si="882"/>
        <v/>
      </c>
      <c r="P1589" s="8" t="str">
        <f t="shared" si="883"/>
        <v/>
      </c>
      <c r="Q1589" s="8" t="str">
        <f t="shared" si="884"/>
        <v/>
      </c>
      <c r="R1589" s="8" t="str">
        <f t="shared" si="885"/>
        <v/>
      </c>
      <c r="S1589" s="8" t="str">
        <f t="shared" si="886"/>
        <v/>
      </c>
      <c r="T1589" s="8" t="str">
        <f t="shared" si="887"/>
        <v/>
      </c>
      <c r="U1589" s="8" t="str">
        <f t="shared" si="888"/>
        <v/>
      </c>
      <c r="V1589" s="16" t="str">
        <f t="shared" si="889"/>
        <v/>
      </c>
      <c r="W1589" s="129" t="str">
        <f t="shared" si="890"/>
        <v/>
      </c>
      <c r="X1589" s="8" t="str">
        <f t="shared" si="891"/>
        <v/>
      </c>
      <c r="Y1589" s="8" t="str">
        <f t="shared" si="892"/>
        <v/>
      </c>
      <c r="AQ1589" s="6" t="str">
        <f t="shared" si="893"/>
        <v/>
      </c>
      <c r="AR1589" s="128" t="str">
        <f t="shared" si="894"/>
        <v/>
      </c>
      <c r="AS1589" s="128" t="str">
        <f t="shared" si="895"/>
        <v/>
      </c>
      <c r="AT1589" s="139" t="str">
        <f t="shared" si="907"/>
        <v/>
      </c>
      <c r="BH1589" s="127" t="str">
        <f>IF(LEN(VBAsheet!H1589)&gt;0,$CD$4&amp;CHAR(10)&amp;$CD$5&amp;CHAR(10)&amp;$CD$6&amp;IF(VBAsheet!I1589="N",1,0)&amp;$CE$6&amp;CHAR(10)&amp;$CD$7&amp;CHAR(10)&amp;$CD$8&amp;VBAsheet!H1589&amp;$CE$8&amp;CHAR(10)&amp;$CD$9&amp;VBAsheet!K1589&amp;$CE$9&amp;CHAR(10)&amp;$CD$10&amp;VBAsheet!J1589-1&amp;$CE$10&amp;CHAR(10)&amp;$CD$11,"")</f>
        <v/>
      </c>
      <c r="BI1589"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89" s="18" t="str">
        <f>IF(LEN(X1589)&gt;0,$CD$23&amp;INDEX($CH$3:CH1592,MATCH(W1589,$CG$3:CG1592,0))&amp;$CE$23&amp;CHAR(10)&amp;$CD$24&amp;X1589&amp;$CE$24&amp;CHAR(10)&amp;$CD$25&amp;Y1589&amp;$CE$25&amp;CHAR(10),"")&amp;IF(LEN(AA1589)&gt;0,$CD$23&amp;INDEX($CH$3:CH1592,MATCH(Z1589,$CG$3:CG1592,0))&amp;$CE$23&amp;CHAR(10)&amp;$CD$24&amp;AA1589&amp;$CE$24&amp;CHAR(10)&amp;$CD$25&amp;AB1589&amp;$CE$25&amp;CHAR(10),"")&amp;IF(LEN(AD1589)&gt;0,$CD$23&amp;INDEX($CH$3:CH1592,MATCH(AC1589,$CG$3:CG1592,0))&amp;$CE$23&amp;CHAR(10)&amp;$CD$24&amp;AD1589&amp;$CE$24&amp;CHAR(10)&amp;$CD$25&amp;AE1589&amp;$CE$25&amp;CHAR(10),"")&amp;IF(LEN(AG1589)&gt;0,$CD$23&amp;INDEX($CH$3:CH1592,MATCH(AF1589,$CG$3:CG1592,0))&amp;$CE$23&amp;CHAR(10)&amp;$CD$24&amp;AG1589&amp;$CE$24&amp;CHAR(10)&amp;$CD$25&amp;AH1589&amp;$CE$25&amp;CHAR(10),"")&amp;IF(LEN(AJ1589)&gt;0,$CD$23&amp;INDEX($CH$3:CH1592,MATCH(AI1589,$CG$3:CG1592,0))&amp;$CE$23&amp;CHAR(10)&amp;$CD$24&amp;AJ1589&amp;$CE$24&amp;CHAR(10)&amp;$CD$25&amp;AK1589&amp;$CE$25&amp;CHAR(10),"")</f>
        <v/>
      </c>
      <c r="BK1589" s="18" t="str">
        <f>IF(LEN(J1589)&gt;0,INDEX($BH$2:$BH$100000,MATCH(J1589,VBAsheet!$H$2:$H$100000,0))&amp;CHAR(10),"")&amp;IF(LEN(K1589)&gt;0,INDEX($BH$2:$BH$100000,MATCH(K1589,VBAsheet!$H$2:$H$100000,0))&amp;CHAR(10),"")&amp;IF(LEN(L1589)&gt;0,INDEX($BH$2:$BH$100000,MATCH(L1589,VBAsheet!$H$2:$H$100000,0))&amp;CHAR(10),"")&amp;IF(LEN(M1589)&gt;0,INDEX($BH$2:$BH$100000,MATCH(M1589,VBAsheet!$H$2:$H$100000,0))&amp;CHAR(10),"")</f>
        <v/>
      </c>
      <c r="BM1589" s="94" t="str">
        <f t="shared" si="909"/>
        <v/>
      </c>
      <c r="BN1589" s="95" t="str">
        <f t="shared" si="897"/>
        <v/>
      </c>
      <c r="BP1589" s="18" t="str">
        <f t="shared" si="898"/>
        <v/>
      </c>
      <c r="BR1589" s="81" t="str">
        <f t="shared" si="908"/>
        <v/>
      </c>
      <c r="BU1589" s="138" t="str">
        <f t="shared" si="899"/>
        <v/>
      </c>
      <c r="BV1589" s="3" t="str">
        <f t="shared" si="900"/>
        <v/>
      </c>
      <c r="BW1589" s="3" t="str">
        <f t="shared" si="901"/>
        <v/>
      </c>
      <c r="BX1589" s="144" t="str">
        <f t="shared" si="902"/>
        <v/>
      </c>
      <c r="BY1589" s="18" t="str">
        <f t="shared" si="903"/>
        <v/>
      </c>
      <c r="BZ1589" s="18" t="str">
        <f t="shared" si="904"/>
        <v/>
      </c>
      <c r="CA1589" s="19" t="str">
        <f t="shared" si="905"/>
        <v/>
      </c>
    </row>
    <row r="1590" spans="4:79" x14ac:dyDescent="0.45">
      <c r="D1590" s="164" t="str">
        <f t="shared" si="906"/>
        <v/>
      </c>
      <c r="I1590" s="9" t="str">
        <f t="shared" si="879"/>
        <v/>
      </c>
      <c r="J1590" s="173" t="str">
        <f t="shared" si="880"/>
        <v/>
      </c>
      <c r="K1590" s="13"/>
      <c r="L1590" s="13"/>
      <c r="M1590" s="13"/>
      <c r="N1590" s="178" t="str">
        <f t="shared" si="881"/>
        <v/>
      </c>
      <c r="O1590" s="181" t="str">
        <f t="shared" si="882"/>
        <v/>
      </c>
      <c r="P1590" s="8" t="str">
        <f t="shared" si="883"/>
        <v/>
      </c>
      <c r="Q1590" s="8" t="str">
        <f t="shared" si="884"/>
        <v/>
      </c>
      <c r="R1590" s="8" t="str">
        <f t="shared" si="885"/>
        <v/>
      </c>
      <c r="S1590" s="8" t="str">
        <f t="shared" si="886"/>
        <v/>
      </c>
      <c r="T1590" s="8" t="str">
        <f t="shared" si="887"/>
        <v/>
      </c>
      <c r="U1590" s="8" t="str">
        <f t="shared" si="888"/>
        <v/>
      </c>
      <c r="V1590" s="16" t="str">
        <f t="shared" si="889"/>
        <v/>
      </c>
      <c r="W1590" s="129" t="str">
        <f t="shared" si="890"/>
        <v/>
      </c>
      <c r="X1590" s="8" t="str">
        <f t="shared" si="891"/>
        <v/>
      </c>
      <c r="Y1590" s="8" t="str">
        <f t="shared" si="892"/>
        <v/>
      </c>
      <c r="AQ1590" s="6" t="str">
        <f t="shared" si="893"/>
        <v/>
      </c>
      <c r="AR1590" s="128" t="str">
        <f t="shared" si="894"/>
        <v/>
      </c>
      <c r="AS1590" s="128" t="str">
        <f t="shared" si="895"/>
        <v/>
      </c>
      <c r="AT1590" s="139" t="str">
        <f t="shared" si="907"/>
        <v/>
      </c>
      <c r="BH1590" s="127" t="str">
        <f>IF(LEN(VBAsheet!H1590)&gt;0,$CD$4&amp;CHAR(10)&amp;$CD$5&amp;CHAR(10)&amp;$CD$6&amp;IF(VBAsheet!I1590="N",1,0)&amp;$CE$6&amp;CHAR(10)&amp;$CD$7&amp;CHAR(10)&amp;$CD$8&amp;VBAsheet!H1590&amp;$CE$8&amp;CHAR(10)&amp;$CD$9&amp;VBAsheet!K1590&amp;$CE$9&amp;CHAR(10)&amp;$CD$10&amp;VBAsheet!J1590-1&amp;$CE$10&amp;CHAR(10)&amp;$CD$11,"")</f>
        <v/>
      </c>
      <c r="BI1590"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0" s="18" t="str">
        <f>IF(LEN(X1590)&gt;0,$CD$23&amp;INDEX($CH$3:CH1593,MATCH(W1590,$CG$3:CG1593,0))&amp;$CE$23&amp;CHAR(10)&amp;$CD$24&amp;X1590&amp;$CE$24&amp;CHAR(10)&amp;$CD$25&amp;Y1590&amp;$CE$25&amp;CHAR(10),"")&amp;IF(LEN(AA1590)&gt;0,$CD$23&amp;INDEX($CH$3:CH1593,MATCH(Z1590,$CG$3:CG1593,0))&amp;$CE$23&amp;CHAR(10)&amp;$CD$24&amp;AA1590&amp;$CE$24&amp;CHAR(10)&amp;$CD$25&amp;AB1590&amp;$CE$25&amp;CHAR(10),"")&amp;IF(LEN(AD1590)&gt;0,$CD$23&amp;INDEX($CH$3:CH1593,MATCH(AC1590,$CG$3:CG1593,0))&amp;$CE$23&amp;CHAR(10)&amp;$CD$24&amp;AD1590&amp;$CE$24&amp;CHAR(10)&amp;$CD$25&amp;AE1590&amp;$CE$25&amp;CHAR(10),"")&amp;IF(LEN(AG1590)&gt;0,$CD$23&amp;INDEX($CH$3:CH1593,MATCH(AF1590,$CG$3:CG1593,0))&amp;$CE$23&amp;CHAR(10)&amp;$CD$24&amp;AG1590&amp;$CE$24&amp;CHAR(10)&amp;$CD$25&amp;AH1590&amp;$CE$25&amp;CHAR(10),"")&amp;IF(LEN(AJ1590)&gt;0,$CD$23&amp;INDEX($CH$3:CH1593,MATCH(AI1590,$CG$3:CG1593,0))&amp;$CE$23&amp;CHAR(10)&amp;$CD$24&amp;AJ1590&amp;$CE$24&amp;CHAR(10)&amp;$CD$25&amp;AK1590&amp;$CE$25&amp;CHAR(10),"")</f>
        <v/>
      </c>
      <c r="BK1590" s="18" t="str">
        <f>IF(LEN(J1590)&gt;0,INDEX($BH$2:$BH$100000,MATCH(J1590,VBAsheet!$H$2:$H$100000,0))&amp;CHAR(10),"")&amp;IF(LEN(K1590)&gt;0,INDEX($BH$2:$BH$100000,MATCH(K1590,VBAsheet!$H$2:$H$100000,0))&amp;CHAR(10),"")&amp;IF(LEN(L1590)&gt;0,INDEX($BH$2:$BH$100000,MATCH(L1590,VBAsheet!$H$2:$H$100000,0))&amp;CHAR(10),"")&amp;IF(LEN(M1590)&gt;0,INDEX($BH$2:$BH$100000,MATCH(M1590,VBAsheet!$H$2:$H$100000,0))&amp;CHAR(10),"")</f>
        <v/>
      </c>
      <c r="BM1590" s="94" t="str">
        <f t="shared" si="909"/>
        <v/>
      </c>
      <c r="BN1590" s="95" t="str">
        <f t="shared" si="897"/>
        <v/>
      </c>
      <c r="BP1590" s="18" t="str">
        <f t="shared" si="898"/>
        <v/>
      </c>
      <c r="BR1590" s="81" t="str">
        <f t="shared" si="908"/>
        <v/>
      </c>
      <c r="BU1590" s="138" t="str">
        <f t="shared" si="899"/>
        <v/>
      </c>
      <c r="BV1590" s="3" t="str">
        <f t="shared" si="900"/>
        <v/>
      </c>
      <c r="BW1590" s="3" t="str">
        <f t="shared" si="901"/>
        <v/>
      </c>
      <c r="BX1590" s="144" t="str">
        <f t="shared" si="902"/>
        <v/>
      </c>
      <c r="BY1590" s="18" t="str">
        <f t="shared" si="903"/>
        <v/>
      </c>
      <c r="BZ1590" s="18" t="str">
        <f t="shared" si="904"/>
        <v/>
      </c>
      <c r="CA1590" s="19" t="str">
        <f t="shared" si="905"/>
        <v/>
      </c>
    </row>
    <row r="1591" spans="4:79" x14ac:dyDescent="0.45">
      <c r="D1591" s="164" t="str">
        <f t="shared" si="906"/>
        <v/>
      </c>
      <c r="I1591" s="9" t="str">
        <f t="shared" si="879"/>
        <v/>
      </c>
      <c r="J1591" s="173" t="str">
        <f t="shared" si="880"/>
        <v/>
      </c>
      <c r="K1591" s="13"/>
      <c r="L1591" s="13"/>
      <c r="M1591" s="13"/>
      <c r="N1591" s="178" t="str">
        <f t="shared" si="881"/>
        <v/>
      </c>
      <c r="O1591" s="181" t="str">
        <f t="shared" si="882"/>
        <v/>
      </c>
      <c r="P1591" s="8" t="str">
        <f t="shared" si="883"/>
        <v/>
      </c>
      <c r="Q1591" s="8" t="str">
        <f t="shared" si="884"/>
        <v/>
      </c>
      <c r="R1591" s="8" t="str">
        <f t="shared" si="885"/>
        <v/>
      </c>
      <c r="S1591" s="8" t="str">
        <f t="shared" si="886"/>
        <v/>
      </c>
      <c r="T1591" s="8" t="str">
        <f t="shared" si="887"/>
        <v/>
      </c>
      <c r="U1591" s="8" t="str">
        <f t="shared" si="888"/>
        <v/>
      </c>
      <c r="V1591" s="16" t="str">
        <f t="shared" si="889"/>
        <v/>
      </c>
      <c r="W1591" s="129" t="str">
        <f t="shared" si="890"/>
        <v/>
      </c>
      <c r="X1591" s="8" t="str">
        <f t="shared" si="891"/>
        <v/>
      </c>
      <c r="Y1591" s="8" t="str">
        <f t="shared" si="892"/>
        <v/>
      </c>
      <c r="AQ1591" s="6" t="str">
        <f t="shared" si="893"/>
        <v/>
      </c>
      <c r="AR1591" s="128" t="str">
        <f t="shared" si="894"/>
        <v/>
      </c>
      <c r="AS1591" s="128" t="str">
        <f t="shared" si="895"/>
        <v/>
      </c>
      <c r="AT1591" s="139" t="str">
        <f t="shared" si="907"/>
        <v/>
      </c>
      <c r="BH1591" s="127" t="str">
        <f>IF(LEN(VBAsheet!H1591)&gt;0,$CD$4&amp;CHAR(10)&amp;$CD$5&amp;CHAR(10)&amp;$CD$6&amp;IF(VBAsheet!I1591="N",1,0)&amp;$CE$6&amp;CHAR(10)&amp;$CD$7&amp;CHAR(10)&amp;$CD$8&amp;VBAsheet!H1591&amp;$CE$8&amp;CHAR(10)&amp;$CD$9&amp;VBAsheet!K1591&amp;$CE$9&amp;CHAR(10)&amp;$CD$10&amp;VBAsheet!J1591-1&amp;$CE$10&amp;CHAR(10)&amp;$CD$11,"")</f>
        <v/>
      </c>
      <c r="BI1591"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1" s="18" t="str">
        <f>IF(LEN(X1591)&gt;0,$CD$23&amp;INDEX($CH$3:CH1594,MATCH(W1591,$CG$3:CG1594,0))&amp;$CE$23&amp;CHAR(10)&amp;$CD$24&amp;X1591&amp;$CE$24&amp;CHAR(10)&amp;$CD$25&amp;Y1591&amp;$CE$25&amp;CHAR(10),"")&amp;IF(LEN(AA1591)&gt;0,$CD$23&amp;INDEX($CH$3:CH1594,MATCH(Z1591,$CG$3:CG1594,0))&amp;$CE$23&amp;CHAR(10)&amp;$CD$24&amp;AA1591&amp;$CE$24&amp;CHAR(10)&amp;$CD$25&amp;AB1591&amp;$CE$25&amp;CHAR(10),"")&amp;IF(LEN(AD1591)&gt;0,$CD$23&amp;INDEX($CH$3:CH1594,MATCH(AC1591,$CG$3:CG1594,0))&amp;$CE$23&amp;CHAR(10)&amp;$CD$24&amp;AD1591&amp;$CE$24&amp;CHAR(10)&amp;$CD$25&amp;AE1591&amp;$CE$25&amp;CHAR(10),"")&amp;IF(LEN(AG1591)&gt;0,$CD$23&amp;INDEX($CH$3:CH1594,MATCH(AF1591,$CG$3:CG1594,0))&amp;$CE$23&amp;CHAR(10)&amp;$CD$24&amp;AG1591&amp;$CE$24&amp;CHAR(10)&amp;$CD$25&amp;AH1591&amp;$CE$25&amp;CHAR(10),"")&amp;IF(LEN(AJ1591)&gt;0,$CD$23&amp;INDEX($CH$3:CH1594,MATCH(AI1591,$CG$3:CG1594,0))&amp;$CE$23&amp;CHAR(10)&amp;$CD$24&amp;AJ1591&amp;$CE$24&amp;CHAR(10)&amp;$CD$25&amp;AK1591&amp;$CE$25&amp;CHAR(10),"")</f>
        <v/>
      </c>
      <c r="BK1591" s="18" t="str">
        <f>IF(LEN(J1591)&gt;0,INDEX($BH$2:$BH$100000,MATCH(J1591,VBAsheet!$H$2:$H$100000,0))&amp;CHAR(10),"")&amp;IF(LEN(K1591)&gt;0,INDEX($BH$2:$BH$100000,MATCH(K1591,VBAsheet!$H$2:$H$100000,0))&amp;CHAR(10),"")&amp;IF(LEN(L1591)&gt;0,INDEX($BH$2:$BH$100000,MATCH(L1591,VBAsheet!$H$2:$H$100000,0))&amp;CHAR(10),"")&amp;IF(LEN(M1591)&gt;0,INDEX($BH$2:$BH$100000,MATCH(M1591,VBAsheet!$H$2:$H$100000,0))&amp;CHAR(10),"")</f>
        <v/>
      </c>
      <c r="BM1591" s="94" t="str">
        <f t="shared" si="909"/>
        <v/>
      </c>
      <c r="BN1591" s="95" t="str">
        <f t="shared" si="897"/>
        <v/>
      </c>
      <c r="BP1591" s="18" t="str">
        <f t="shared" si="898"/>
        <v/>
      </c>
      <c r="BR1591" s="81" t="str">
        <f t="shared" si="908"/>
        <v/>
      </c>
      <c r="BU1591" s="138" t="str">
        <f t="shared" si="899"/>
        <v/>
      </c>
      <c r="BV1591" s="3" t="str">
        <f t="shared" si="900"/>
        <v/>
      </c>
      <c r="BW1591" s="3" t="str">
        <f t="shared" si="901"/>
        <v/>
      </c>
      <c r="BX1591" s="144" t="str">
        <f t="shared" si="902"/>
        <v/>
      </c>
      <c r="BY1591" s="18" t="str">
        <f t="shared" si="903"/>
        <v/>
      </c>
      <c r="BZ1591" s="18" t="str">
        <f t="shared" si="904"/>
        <v/>
      </c>
      <c r="CA1591" s="19" t="str">
        <f t="shared" si="905"/>
        <v/>
      </c>
    </row>
    <row r="1592" spans="4:79" x14ac:dyDescent="0.45">
      <c r="D1592" s="164" t="str">
        <f t="shared" si="906"/>
        <v/>
      </c>
      <c r="I1592" s="9" t="str">
        <f t="shared" si="879"/>
        <v/>
      </c>
      <c r="J1592" s="173" t="str">
        <f t="shared" si="880"/>
        <v/>
      </c>
      <c r="K1592" s="13"/>
      <c r="L1592" s="13"/>
      <c r="M1592" s="13"/>
      <c r="N1592" s="178" t="str">
        <f t="shared" si="881"/>
        <v/>
      </c>
      <c r="O1592" s="181" t="str">
        <f t="shared" si="882"/>
        <v/>
      </c>
      <c r="P1592" s="8" t="str">
        <f t="shared" si="883"/>
        <v/>
      </c>
      <c r="Q1592" s="8" t="str">
        <f t="shared" si="884"/>
        <v/>
      </c>
      <c r="R1592" s="8" t="str">
        <f t="shared" si="885"/>
        <v/>
      </c>
      <c r="S1592" s="8" t="str">
        <f t="shared" si="886"/>
        <v/>
      </c>
      <c r="T1592" s="8" t="str">
        <f t="shared" si="887"/>
        <v/>
      </c>
      <c r="U1592" s="8" t="str">
        <f t="shared" si="888"/>
        <v/>
      </c>
      <c r="V1592" s="16" t="str">
        <f t="shared" si="889"/>
        <v/>
      </c>
      <c r="W1592" s="129" t="str">
        <f t="shared" si="890"/>
        <v/>
      </c>
      <c r="X1592" s="8" t="str">
        <f t="shared" si="891"/>
        <v/>
      </c>
      <c r="Y1592" s="8" t="str">
        <f t="shared" si="892"/>
        <v/>
      </c>
      <c r="AQ1592" s="6" t="str">
        <f t="shared" si="893"/>
        <v/>
      </c>
      <c r="AR1592" s="128" t="str">
        <f t="shared" si="894"/>
        <v/>
      </c>
      <c r="AS1592" s="128" t="str">
        <f t="shared" si="895"/>
        <v/>
      </c>
      <c r="AT1592" s="139" t="str">
        <f t="shared" si="907"/>
        <v/>
      </c>
      <c r="BH1592" s="127" t="str">
        <f>IF(LEN(VBAsheet!H1592)&gt;0,$CD$4&amp;CHAR(10)&amp;$CD$5&amp;CHAR(10)&amp;$CD$6&amp;IF(VBAsheet!I1592="N",1,0)&amp;$CE$6&amp;CHAR(10)&amp;$CD$7&amp;CHAR(10)&amp;$CD$8&amp;VBAsheet!H1592&amp;$CE$8&amp;CHAR(10)&amp;$CD$9&amp;VBAsheet!K1592&amp;$CE$9&amp;CHAR(10)&amp;$CD$10&amp;VBAsheet!J1592-1&amp;$CE$10&amp;CHAR(10)&amp;$CD$11,"")</f>
        <v/>
      </c>
      <c r="BI1592"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2" s="18" t="str">
        <f>IF(LEN(X1592)&gt;0,$CD$23&amp;INDEX($CH$3:CH1595,MATCH(W1592,$CG$3:CG1595,0))&amp;$CE$23&amp;CHAR(10)&amp;$CD$24&amp;X1592&amp;$CE$24&amp;CHAR(10)&amp;$CD$25&amp;Y1592&amp;$CE$25&amp;CHAR(10),"")&amp;IF(LEN(AA1592)&gt;0,$CD$23&amp;INDEX($CH$3:CH1595,MATCH(Z1592,$CG$3:CG1595,0))&amp;$CE$23&amp;CHAR(10)&amp;$CD$24&amp;AA1592&amp;$CE$24&amp;CHAR(10)&amp;$CD$25&amp;AB1592&amp;$CE$25&amp;CHAR(10),"")&amp;IF(LEN(AD1592)&gt;0,$CD$23&amp;INDEX($CH$3:CH1595,MATCH(AC1592,$CG$3:CG1595,0))&amp;$CE$23&amp;CHAR(10)&amp;$CD$24&amp;AD1592&amp;$CE$24&amp;CHAR(10)&amp;$CD$25&amp;AE1592&amp;$CE$25&amp;CHAR(10),"")&amp;IF(LEN(AG1592)&gt;0,$CD$23&amp;INDEX($CH$3:CH1595,MATCH(AF1592,$CG$3:CG1595,0))&amp;$CE$23&amp;CHAR(10)&amp;$CD$24&amp;AG1592&amp;$CE$24&amp;CHAR(10)&amp;$CD$25&amp;AH1592&amp;$CE$25&amp;CHAR(10),"")&amp;IF(LEN(AJ1592)&gt;0,$CD$23&amp;INDEX($CH$3:CH1595,MATCH(AI1592,$CG$3:CG1595,0))&amp;$CE$23&amp;CHAR(10)&amp;$CD$24&amp;AJ1592&amp;$CE$24&amp;CHAR(10)&amp;$CD$25&amp;AK1592&amp;$CE$25&amp;CHAR(10),"")</f>
        <v/>
      </c>
      <c r="BK1592" s="18" t="str">
        <f>IF(LEN(J1592)&gt;0,INDEX($BH$2:$BH$100000,MATCH(J1592,VBAsheet!$H$2:$H$100000,0))&amp;CHAR(10),"")&amp;IF(LEN(K1592)&gt;0,INDEX($BH$2:$BH$100000,MATCH(K1592,VBAsheet!$H$2:$H$100000,0))&amp;CHAR(10),"")&amp;IF(LEN(L1592)&gt;0,INDEX($BH$2:$BH$100000,MATCH(L1592,VBAsheet!$H$2:$H$100000,0))&amp;CHAR(10),"")&amp;IF(LEN(M1592)&gt;0,INDEX($BH$2:$BH$100000,MATCH(M1592,VBAsheet!$H$2:$H$100000,0))&amp;CHAR(10),"")</f>
        <v/>
      </c>
      <c r="BM1592" s="94" t="str">
        <f t="shared" si="909"/>
        <v/>
      </c>
      <c r="BN1592" s="95" t="str">
        <f t="shared" si="897"/>
        <v/>
      </c>
      <c r="BP1592" s="18" t="str">
        <f t="shared" si="898"/>
        <v/>
      </c>
      <c r="BR1592" s="81" t="str">
        <f t="shared" si="908"/>
        <v/>
      </c>
      <c r="BU1592" s="138" t="str">
        <f t="shared" si="899"/>
        <v/>
      </c>
      <c r="BV1592" s="3" t="str">
        <f t="shared" si="900"/>
        <v/>
      </c>
      <c r="BW1592" s="3" t="str">
        <f t="shared" si="901"/>
        <v/>
      </c>
      <c r="BX1592" s="144" t="str">
        <f t="shared" si="902"/>
        <v/>
      </c>
      <c r="BY1592" s="18" t="str">
        <f t="shared" si="903"/>
        <v/>
      </c>
      <c r="BZ1592" s="18" t="str">
        <f t="shared" si="904"/>
        <v/>
      </c>
      <c r="CA1592" s="19" t="str">
        <f t="shared" si="905"/>
        <v/>
      </c>
    </row>
    <row r="1593" spans="4:79" x14ac:dyDescent="0.45">
      <c r="D1593" s="164" t="str">
        <f t="shared" si="906"/>
        <v/>
      </c>
      <c r="I1593" s="9" t="str">
        <f t="shared" si="879"/>
        <v/>
      </c>
      <c r="J1593" s="173" t="str">
        <f t="shared" si="880"/>
        <v/>
      </c>
      <c r="K1593" s="13"/>
      <c r="L1593" s="13"/>
      <c r="M1593" s="13"/>
      <c r="N1593" s="178" t="str">
        <f t="shared" si="881"/>
        <v/>
      </c>
      <c r="O1593" s="181" t="str">
        <f t="shared" si="882"/>
        <v/>
      </c>
      <c r="P1593" s="8" t="str">
        <f t="shared" si="883"/>
        <v/>
      </c>
      <c r="Q1593" s="8" t="str">
        <f t="shared" si="884"/>
        <v/>
      </c>
      <c r="R1593" s="8" t="str">
        <f t="shared" si="885"/>
        <v/>
      </c>
      <c r="S1593" s="8" t="str">
        <f t="shared" si="886"/>
        <v/>
      </c>
      <c r="T1593" s="8" t="str">
        <f t="shared" si="887"/>
        <v/>
      </c>
      <c r="U1593" s="8" t="str">
        <f t="shared" si="888"/>
        <v/>
      </c>
      <c r="V1593" s="16" t="str">
        <f t="shared" si="889"/>
        <v/>
      </c>
      <c r="W1593" s="129" t="str">
        <f t="shared" si="890"/>
        <v/>
      </c>
      <c r="X1593" s="8" t="str">
        <f t="shared" si="891"/>
        <v/>
      </c>
      <c r="Y1593" s="8" t="str">
        <f t="shared" si="892"/>
        <v/>
      </c>
      <c r="AQ1593" s="6" t="str">
        <f t="shared" si="893"/>
        <v/>
      </c>
      <c r="AR1593" s="128" t="str">
        <f t="shared" si="894"/>
        <v/>
      </c>
      <c r="AS1593" s="128" t="str">
        <f t="shared" si="895"/>
        <v/>
      </c>
      <c r="AT1593" s="139" t="str">
        <f t="shared" si="907"/>
        <v/>
      </c>
      <c r="BH1593" s="127" t="str">
        <f>IF(LEN(VBAsheet!H1593)&gt;0,$CD$4&amp;CHAR(10)&amp;$CD$5&amp;CHAR(10)&amp;$CD$6&amp;IF(VBAsheet!I1593="N",1,0)&amp;$CE$6&amp;CHAR(10)&amp;$CD$7&amp;CHAR(10)&amp;$CD$8&amp;VBAsheet!H1593&amp;$CE$8&amp;CHAR(10)&amp;$CD$9&amp;VBAsheet!K1593&amp;$CE$9&amp;CHAR(10)&amp;$CD$10&amp;VBAsheet!J1593-1&amp;$CE$10&amp;CHAR(10)&amp;$CD$11,"")</f>
        <v/>
      </c>
      <c r="BI1593"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3" s="18" t="str">
        <f>IF(LEN(X1593)&gt;0,$CD$23&amp;INDEX($CH$3:CH1596,MATCH(W1593,$CG$3:CG1596,0))&amp;$CE$23&amp;CHAR(10)&amp;$CD$24&amp;X1593&amp;$CE$24&amp;CHAR(10)&amp;$CD$25&amp;Y1593&amp;$CE$25&amp;CHAR(10),"")&amp;IF(LEN(AA1593)&gt;0,$CD$23&amp;INDEX($CH$3:CH1596,MATCH(Z1593,$CG$3:CG1596,0))&amp;$CE$23&amp;CHAR(10)&amp;$CD$24&amp;AA1593&amp;$CE$24&amp;CHAR(10)&amp;$CD$25&amp;AB1593&amp;$CE$25&amp;CHAR(10),"")&amp;IF(LEN(AD1593)&gt;0,$CD$23&amp;INDEX($CH$3:CH1596,MATCH(AC1593,$CG$3:CG1596,0))&amp;$CE$23&amp;CHAR(10)&amp;$CD$24&amp;AD1593&amp;$CE$24&amp;CHAR(10)&amp;$CD$25&amp;AE1593&amp;$CE$25&amp;CHAR(10),"")&amp;IF(LEN(AG1593)&gt;0,$CD$23&amp;INDEX($CH$3:CH1596,MATCH(AF1593,$CG$3:CG1596,0))&amp;$CE$23&amp;CHAR(10)&amp;$CD$24&amp;AG1593&amp;$CE$24&amp;CHAR(10)&amp;$CD$25&amp;AH1593&amp;$CE$25&amp;CHAR(10),"")&amp;IF(LEN(AJ1593)&gt;0,$CD$23&amp;INDEX($CH$3:CH1596,MATCH(AI1593,$CG$3:CG1596,0))&amp;$CE$23&amp;CHAR(10)&amp;$CD$24&amp;AJ1593&amp;$CE$24&amp;CHAR(10)&amp;$CD$25&amp;AK1593&amp;$CE$25&amp;CHAR(10),"")</f>
        <v/>
      </c>
      <c r="BK1593" s="18" t="str">
        <f>IF(LEN(J1593)&gt;0,INDEX($BH$2:$BH$100000,MATCH(J1593,VBAsheet!$H$2:$H$100000,0))&amp;CHAR(10),"")&amp;IF(LEN(K1593)&gt;0,INDEX($BH$2:$BH$100000,MATCH(K1593,VBAsheet!$H$2:$H$100000,0))&amp;CHAR(10),"")&amp;IF(LEN(L1593)&gt;0,INDEX($BH$2:$BH$100000,MATCH(L1593,VBAsheet!$H$2:$H$100000,0))&amp;CHAR(10),"")&amp;IF(LEN(M1593)&gt;0,INDEX($BH$2:$BH$100000,MATCH(M1593,VBAsheet!$H$2:$H$100000,0))&amp;CHAR(10),"")</f>
        <v/>
      </c>
      <c r="BM1593" s="94" t="str">
        <f t="shared" si="909"/>
        <v/>
      </c>
      <c r="BN1593" s="95" t="str">
        <f t="shared" si="897"/>
        <v/>
      </c>
      <c r="BP1593" s="18" t="str">
        <f t="shared" si="898"/>
        <v/>
      </c>
      <c r="BR1593" s="81" t="str">
        <f t="shared" si="908"/>
        <v/>
      </c>
      <c r="BU1593" s="138" t="str">
        <f t="shared" si="899"/>
        <v/>
      </c>
      <c r="BV1593" s="3" t="str">
        <f t="shared" si="900"/>
        <v/>
      </c>
      <c r="BW1593" s="3" t="str">
        <f t="shared" si="901"/>
        <v/>
      </c>
      <c r="BX1593" s="144" t="str">
        <f t="shared" si="902"/>
        <v/>
      </c>
      <c r="BY1593" s="18" t="str">
        <f t="shared" si="903"/>
        <v/>
      </c>
      <c r="BZ1593" s="18" t="str">
        <f t="shared" si="904"/>
        <v/>
      </c>
      <c r="CA1593" s="19" t="str">
        <f t="shared" si="905"/>
        <v/>
      </c>
    </row>
    <row r="1594" spans="4:79" x14ac:dyDescent="0.45">
      <c r="D1594" s="164" t="str">
        <f t="shared" si="906"/>
        <v/>
      </c>
      <c r="I1594" s="9" t="str">
        <f t="shared" si="879"/>
        <v/>
      </c>
      <c r="J1594" s="173" t="str">
        <f t="shared" si="880"/>
        <v/>
      </c>
      <c r="K1594" s="13"/>
      <c r="L1594" s="13"/>
      <c r="M1594" s="13"/>
      <c r="N1594" s="178" t="str">
        <f t="shared" si="881"/>
        <v/>
      </c>
      <c r="O1594" s="181" t="str">
        <f t="shared" si="882"/>
        <v/>
      </c>
      <c r="P1594" s="8" t="str">
        <f t="shared" si="883"/>
        <v/>
      </c>
      <c r="Q1594" s="8" t="str">
        <f t="shared" si="884"/>
        <v/>
      </c>
      <c r="R1594" s="8" t="str">
        <f t="shared" si="885"/>
        <v/>
      </c>
      <c r="S1594" s="8" t="str">
        <f t="shared" si="886"/>
        <v/>
      </c>
      <c r="T1594" s="8" t="str">
        <f t="shared" si="887"/>
        <v/>
      </c>
      <c r="U1594" s="8" t="str">
        <f t="shared" si="888"/>
        <v/>
      </c>
      <c r="V1594" s="16" t="str">
        <f t="shared" si="889"/>
        <v/>
      </c>
      <c r="W1594" s="129" t="str">
        <f t="shared" si="890"/>
        <v/>
      </c>
      <c r="X1594" s="8" t="str">
        <f t="shared" si="891"/>
        <v/>
      </c>
      <c r="Y1594" s="8" t="str">
        <f t="shared" si="892"/>
        <v/>
      </c>
      <c r="AQ1594" s="6" t="str">
        <f t="shared" si="893"/>
        <v/>
      </c>
      <c r="AR1594" s="128" t="str">
        <f t="shared" si="894"/>
        <v/>
      </c>
      <c r="AS1594" s="128" t="str">
        <f t="shared" si="895"/>
        <v/>
      </c>
      <c r="AT1594" s="139" t="str">
        <f t="shared" si="907"/>
        <v/>
      </c>
      <c r="BH1594" s="127" t="str">
        <f>IF(LEN(VBAsheet!H1594)&gt;0,$CD$4&amp;CHAR(10)&amp;$CD$5&amp;CHAR(10)&amp;$CD$6&amp;IF(VBAsheet!I1594="N",1,0)&amp;$CE$6&amp;CHAR(10)&amp;$CD$7&amp;CHAR(10)&amp;$CD$8&amp;VBAsheet!H1594&amp;$CE$8&amp;CHAR(10)&amp;$CD$9&amp;VBAsheet!K1594&amp;$CE$9&amp;CHAR(10)&amp;$CD$10&amp;VBAsheet!J1594-1&amp;$CE$10&amp;CHAR(10)&amp;$CD$11,"")</f>
        <v/>
      </c>
      <c r="BI1594"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4" s="18" t="str">
        <f>IF(LEN(X1594)&gt;0,$CD$23&amp;INDEX($CH$3:CH1597,MATCH(W1594,$CG$3:CG1597,0))&amp;$CE$23&amp;CHAR(10)&amp;$CD$24&amp;X1594&amp;$CE$24&amp;CHAR(10)&amp;$CD$25&amp;Y1594&amp;$CE$25&amp;CHAR(10),"")&amp;IF(LEN(AA1594)&gt;0,$CD$23&amp;INDEX($CH$3:CH1597,MATCH(Z1594,$CG$3:CG1597,0))&amp;$CE$23&amp;CHAR(10)&amp;$CD$24&amp;AA1594&amp;$CE$24&amp;CHAR(10)&amp;$CD$25&amp;AB1594&amp;$CE$25&amp;CHAR(10),"")&amp;IF(LEN(AD1594)&gt;0,$CD$23&amp;INDEX($CH$3:CH1597,MATCH(AC1594,$CG$3:CG1597,0))&amp;$CE$23&amp;CHAR(10)&amp;$CD$24&amp;AD1594&amp;$CE$24&amp;CHAR(10)&amp;$CD$25&amp;AE1594&amp;$CE$25&amp;CHAR(10),"")&amp;IF(LEN(AG1594)&gt;0,$CD$23&amp;INDEX($CH$3:CH1597,MATCH(AF1594,$CG$3:CG1597,0))&amp;$CE$23&amp;CHAR(10)&amp;$CD$24&amp;AG1594&amp;$CE$24&amp;CHAR(10)&amp;$CD$25&amp;AH1594&amp;$CE$25&amp;CHAR(10),"")&amp;IF(LEN(AJ1594)&gt;0,$CD$23&amp;INDEX($CH$3:CH1597,MATCH(AI1594,$CG$3:CG1597,0))&amp;$CE$23&amp;CHAR(10)&amp;$CD$24&amp;AJ1594&amp;$CE$24&amp;CHAR(10)&amp;$CD$25&amp;AK1594&amp;$CE$25&amp;CHAR(10),"")</f>
        <v/>
      </c>
      <c r="BK1594" s="18" t="str">
        <f>IF(LEN(J1594)&gt;0,INDEX($BH$2:$BH$100000,MATCH(J1594,VBAsheet!$H$2:$H$100000,0))&amp;CHAR(10),"")&amp;IF(LEN(K1594)&gt;0,INDEX($BH$2:$BH$100000,MATCH(K1594,VBAsheet!$H$2:$H$100000,0))&amp;CHAR(10),"")&amp;IF(LEN(L1594)&gt;0,INDEX($BH$2:$BH$100000,MATCH(L1594,VBAsheet!$H$2:$H$100000,0))&amp;CHAR(10),"")&amp;IF(LEN(M1594)&gt;0,INDEX($BH$2:$BH$100000,MATCH(M1594,VBAsheet!$H$2:$H$100000,0))&amp;CHAR(10),"")</f>
        <v/>
      </c>
      <c r="BM1594" s="94" t="str">
        <f t="shared" si="909"/>
        <v/>
      </c>
      <c r="BN1594" s="95" t="str">
        <f t="shared" si="897"/>
        <v/>
      </c>
      <c r="BP1594" s="18" t="str">
        <f t="shared" si="898"/>
        <v/>
      </c>
      <c r="BR1594" s="81" t="str">
        <f t="shared" si="908"/>
        <v/>
      </c>
      <c r="BU1594" s="138" t="str">
        <f t="shared" si="899"/>
        <v/>
      </c>
      <c r="BV1594" s="3" t="str">
        <f t="shared" si="900"/>
        <v/>
      </c>
      <c r="BW1594" s="3" t="str">
        <f t="shared" si="901"/>
        <v/>
      </c>
      <c r="BX1594" s="144" t="str">
        <f t="shared" si="902"/>
        <v/>
      </c>
      <c r="BY1594" s="18" t="str">
        <f t="shared" si="903"/>
        <v/>
      </c>
      <c r="BZ1594" s="18" t="str">
        <f t="shared" si="904"/>
        <v/>
      </c>
      <c r="CA1594" s="19" t="str">
        <f t="shared" si="905"/>
        <v/>
      </c>
    </row>
    <row r="1595" spans="4:79" x14ac:dyDescent="0.45">
      <c r="D1595" s="164" t="str">
        <f t="shared" si="906"/>
        <v/>
      </c>
      <c r="I1595" s="9" t="str">
        <f t="shared" si="879"/>
        <v/>
      </c>
      <c r="J1595" s="173" t="str">
        <f t="shared" si="880"/>
        <v/>
      </c>
      <c r="K1595" s="13"/>
      <c r="L1595" s="13"/>
      <c r="M1595" s="13"/>
      <c r="N1595" s="178" t="str">
        <f t="shared" si="881"/>
        <v/>
      </c>
      <c r="O1595" s="181" t="str">
        <f t="shared" si="882"/>
        <v/>
      </c>
      <c r="P1595" s="8" t="str">
        <f t="shared" si="883"/>
        <v/>
      </c>
      <c r="Q1595" s="8" t="str">
        <f t="shared" si="884"/>
        <v/>
      </c>
      <c r="R1595" s="8" t="str">
        <f t="shared" si="885"/>
        <v/>
      </c>
      <c r="S1595" s="8" t="str">
        <f t="shared" si="886"/>
        <v/>
      </c>
      <c r="T1595" s="8" t="str">
        <f t="shared" si="887"/>
        <v/>
      </c>
      <c r="U1595" s="8" t="str">
        <f t="shared" si="888"/>
        <v/>
      </c>
      <c r="V1595" s="16" t="str">
        <f t="shared" si="889"/>
        <v/>
      </c>
      <c r="W1595" s="129" t="str">
        <f t="shared" si="890"/>
        <v/>
      </c>
      <c r="X1595" s="8" t="str">
        <f t="shared" si="891"/>
        <v/>
      </c>
      <c r="Y1595" s="8" t="str">
        <f t="shared" si="892"/>
        <v/>
      </c>
      <c r="AQ1595" s="6" t="str">
        <f t="shared" si="893"/>
        <v/>
      </c>
      <c r="AR1595" s="128" t="str">
        <f t="shared" si="894"/>
        <v/>
      </c>
      <c r="AS1595" s="128" t="str">
        <f t="shared" si="895"/>
        <v/>
      </c>
      <c r="AT1595" s="139" t="str">
        <f t="shared" si="907"/>
        <v/>
      </c>
      <c r="BH1595" s="127" t="str">
        <f>IF(LEN(VBAsheet!H1595)&gt;0,$CD$4&amp;CHAR(10)&amp;$CD$5&amp;CHAR(10)&amp;$CD$6&amp;IF(VBAsheet!I1595="N",1,0)&amp;$CE$6&amp;CHAR(10)&amp;$CD$7&amp;CHAR(10)&amp;$CD$8&amp;VBAsheet!H1595&amp;$CE$8&amp;CHAR(10)&amp;$CD$9&amp;VBAsheet!K1595&amp;$CE$9&amp;CHAR(10)&amp;$CD$10&amp;VBAsheet!J1595-1&amp;$CE$10&amp;CHAR(10)&amp;$CD$11,"")</f>
        <v/>
      </c>
      <c r="BI1595"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5" s="18" t="str">
        <f>IF(LEN(X1595)&gt;0,$CD$23&amp;INDEX($CH$3:CH1598,MATCH(W1595,$CG$3:CG1598,0))&amp;$CE$23&amp;CHAR(10)&amp;$CD$24&amp;X1595&amp;$CE$24&amp;CHAR(10)&amp;$CD$25&amp;Y1595&amp;$CE$25&amp;CHAR(10),"")&amp;IF(LEN(AA1595)&gt;0,$CD$23&amp;INDEX($CH$3:CH1598,MATCH(Z1595,$CG$3:CG1598,0))&amp;$CE$23&amp;CHAR(10)&amp;$CD$24&amp;AA1595&amp;$CE$24&amp;CHAR(10)&amp;$CD$25&amp;AB1595&amp;$CE$25&amp;CHAR(10),"")&amp;IF(LEN(AD1595)&gt;0,$CD$23&amp;INDEX($CH$3:CH1598,MATCH(AC1595,$CG$3:CG1598,0))&amp;$CE$23&amp;CHAR(10)&amp;$CD$24&amp;AD1595&amp;$CE$24&amp;CHAR(10)&amp;$CD$25&amp;AE1595&amp;$CE$25&amp;CHAR(10),"")&amp;IF(LEN(AG1595)&gt;0,$CD$23&amp;INDEX($CH$3:CH1598,MATCH(AF1595,$CG$3:CG1598,0))&amp;$CE$23&amp;CHAR(10)&amp;$CD$24&amp;AG1595&amp;$CE$24&amp;CHAR(10)&amp;$CD$25&amp;AH1595&amp;$CE$25&amp;CHAR(10),"")&amp;IF(LEN(AJ1595)&gt;0,$CD$23&amp;INDEX($CH$3:CH1598,MATCH(AI1595,$CG$3:CG1598,0))&amp;$CE$23&amp;CHAR(10)&amp;$CD$24&amp;AJ1595&amp;$CE$24&amp;CHAR(10)&amp;$CD$25&amp;AK1595&amp;$CE$25&amp;CHAR(10),"")</f>
        <v/>
      </c>
      <c r="BK1595" s="18" t="str">
        <f>IF(LEN(J1595)&gt;0,INDEX($BH$2:$BH$100000,MATCH(J1595,VBAsheet!$H$2:$H$100000,0))&amp;CHAR(10),"")&amp;IF(LEN(K1595)&gt;0,INDEX($BH$2:$BH$100000,MATCH(K1595,VBAsheet!$H$2:$H$100000,0))&amp;CHAR(10),"")&amp;IF(LEN(L1595)&gt;0,INDEX($BH$2:$BH$100000,MATCH(L1595,VBAsheet!$H$2:$H$100000,0))&amp;CHAR(10),"")&amp;IF(LEN(M1595)&gt;0,INDEX($BH$2:$BH$100000,MATCH(M1595,VBAsheet!$H$2:$H$100000,0))&amp;CHAR(10),"")</f>
        <v/>
      </c>
      <c r="BM1595" s="94" t="str">
        <f t="shared" si="909"/>
        <v/>
      </c>
      <c r="BN1595" s="95" t="str">
        <f t="shared" si="897"/>
        <v/>
      </c>
      <c r="BP1595" s="18" t="str">
        <f t="shared" si="898"/>
        <v/>
      </c>
      <c r="BR1595" s="81" t="str">
        <f t="shared" si="908"/>
        <v/>
      </c>
      <c r="BU1595" s="138" t="str">
        <f t="shared" si="899"/>
        <v/>
      </c>
      <c r="BV1595" s="3" t="str">
        <f t="shared" si="900"/>
        <v/>
      </c>
      <c r="BW1595" s="3" t="str">
        <f t="shared" si="901"/>
        <v/>
      </c>
      <c r="BX1595" s="144" t="str">
        <f t="shared" si="902"/>
        <v/>
      </c>
      <c r="BY1595" s="18" t="str">
        <f t="shared" si="903"/>
        <v/>
      </c>
      <c r="BZ1595" s="18" t="str">
        <f t="shared" si="904"/>
        <v/>
      </c>
      <c r="CA1595" s="19" t="str">
        <f t="shared" si="905"/>
        <v/>
      </c>
    </row>
    <row r="1596" spans="4:79" x14ac:dyDescent="0.45">
      <c r="D1596" s="164" t="str">
        <f t="shared" si="906"/>
        <v/>
      </c>
      <c r="I1596" s="9" t="str">
        <f t="shared" si="879"/>
        <v/>
      </c>
      <c r="J1596" s="173" t="str">
        <f t="shared" si="880"/>
        <v/>
      </c>
      <c r="K1596" s="13"/>
      <c r="L1596" s="13"/>
      <c r="M1596" s="13"/>
      <c r="N1596" s="178" t="str">
        <f t="shared" si="881"/>
        <v/>
      </c>
      <c r="O1596" s="181" t="str">
        <f t="shared" si="882"/>
        <v/>
      </c>
      <c r="P1596" s="8" t="str">
        <f t="shared" si="883"/>
        <v/>
      </c>
      <c r="Q1596" s="8" t="str">
        <f t="shared" si="884"/>
        <v/>
      </c>
      <c r="R1596" s="8" t="str">
        <f t="shared" si="885"/>
        <v/>
      </c>
      <c r="S1596" s="8" t="str">
        <f t="shared" si="886"/>
        <v/>
      </c>
      <c r="T1596" s="8" t="str">
        <f t="shared" si="887"/>
        <v/>
      </c>
      <c r="U1596" s="8" t="str">
        <f t="shared" si="888"/>
        <v/>
      </c>
      <c r="V1596" s="16" t="str">
        <f t="shared" si="889"/>
        <v/>
      </c>
      <c r="W1596" s="129" t="str">
        <f t="shared" si="890"/>
        <v/>
      </c>
      <c r="X1596" s="8" t="str">
        <f t="shared" si="891"/>
        <v/>
      </c>
      <c r="Y1596" s="8" t="str">
        <f t="shared" si="892"/>
        <v/>
      </c>
      <c r="AQ1596" s="6" t="str">
        <f t="shared" si="893"/>
        <v/>
      </c>
      <c r="AR1596" s="128" t="str">
        <f t="shared" si="894"/>
        <v/>
      </c>
      <c r="AS1596" s="128" t="str">
        <f t="shared" si="895"/>
        <v/>
      </c>
      <c r="AT1596" s="139" t="str">
        <f t="shared" si="907"/>
        <v/>
      </c>
      <c r="BH1596" s="127" t="str">
        <f>IF(LEN(VBAsheet!H1596)&gt;0,$CD$4&amp;CHAR(10)&amp;$CD$5&amp;CHAR(10)&amp;$CD$6&amp;IF(VBAsheet!I1596="N",1,0)&amp;$CE$6&amp;CHAR(10)&amp;$CD$7&amp;CHAR(10)&amp;$CD$8&amp;VBAsheet!H1596&amp;$CE$8&amp;CHAR(10)&amp;$CD$9&amp;VBAsheet!K1596&amp;$CE$9&amp;CHAR(10)&amp;$CD$10&amp;VBAsheet!J1596-1&amp;$CE$10&amp;CHAR(10)&amp;$CD$11,"")</f>
        <v/>
      </c>
      <c r="BI1596"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6" s="18" t="str">
        <f>IF(LEN(X1596)&gt;0,$CD$23&amp;INDEX($CH$3:CH1599,MATCH(W1596,$CG$3:CG1599,0))&amp;$CE$23&amp;CHAR(10)&amp;$CD$24&amp;X1596&amp;$CE$24&amp;CHAR(10)&amp;$CD$25&amp;Y1596&amp;$CE$25&amp;CHAR(10),"")&amp;IF(LEN(AA1596)&gt;0,$CD$23&amp;INDEX($CH$3:CH1599,MATCH(Z1596,$CG$3:CG1599,0))&amp;$CE$23&amp;CHAR(10)&amp;$CD$24&amp;AA1596&amp;$CE$24&amp;CHAR(10)&amp;$CD$25&amp;AB1596&amp;$CE$25&amp;CHAR(10),"")&amp;IF(LEN(AD1596)&gt;0,$CD$23&amp;INDEX($CH$3:CH1599,MATCH(AC1596,$CG$3:CG1599,0))&amp;$CE$23&amp;CHAR(10)&amp;$CD$24&amp;AD1596&amp;$CE$24&amp;CHAR(10)&amp;$CD$25&amp;AE1596&amp;$CE$25&amp;CHAR(10),"")&amp;IF(LEN(AG1596)&gt;0,$CD$23&amp;INDEX($CH$3:CH1599,MATCH(AF1596,$CG$3:CG1599,0))&amp;$CE$23&amp;CHAR(10)&amp;$CD$24&amp;AG1596&amp;$CE$24&amp;CHAR(10)&amp;$CD$25&amp;AH1596&amp;$CE$25&amp;CHAR(10),"")&amp;IF(LEN(AJ1596)&gt;0,$CD$23&amp;INDEX($CH$3:CH1599,MATCH(AI1596,$CG$3:CG1599,0))&amp;$CE$23&amp;CHAR(10)&amp;$CD$24&amp;AJ1596&amp;$CE$24&amp;CHAR(10)&amp;$CD$25&amp;AK1596&amp;$CE$25&amp;CHAR(10),"")</f>
        <v/>
      </c>
      <c r="BK1596" s="18" t="str">
        <f>IF(LEN(J1596)&gt;0,INDEX($BH$2:$BH$100000,MATCH(J1596,VBAsheet!$H$2:$H$100000,0))&amp;CHAR(10),"")&amp;IF(LEN(K1596)&gt;0,INDEX($BH$2:$BH$100000,MATCH(K1596,VBAsheet!$H$2:$H$100000,0))&amp;CHAR(10),"")&amp;IF(LEN(L1596)&gt;0,INDEX($BH$2:$BH$100000,MATCH(L1596,VBAsheet!$H$2:$H$100000,0))&amp;CHAR(10),"")&amp;IF(LEN(M1596)&gt;0,INDEX($BH$2:$BH$100000,MATCH(M1596,VBAsheet!$H$2:$H$100000,0))&amp;CHAR(10),"")</f>
        <v/>
      </c>
      <c r="BM1596" s="94" t="str">
        <f t="shared" si="909"/>
        <v/>
      </c>
      <c r="BN1596" s="95" t="str">
        <f t="shared" si="897"/>
        <v/>
      </c>
      <c r="BP1596" s="18" t="str">
        <f t="shared" si="898"/>
        <v/>
      </c>
      <c r="BR1596" s="81" t="str">
        <f t="shared" si="908"/>
        <v/>
      </c>
      <c r="BU1596" s="138" t="str">
        <f t="shared" si="899"/>
        <v/>
      </c>
      <c r="BV1596" s="3" t="str">
        <f t="shared" si="900"/>
        <v/>
      </c>
      <c r="BW1596" s="3" t="str">
        <f t="shared" si="901"/>
        <v/>
      </c>
      <c r="BX1596" s="144" t="str">
        <f t="shared" si="902"/>
        <v/>
      </c>
      <c r="BY1596" s="18" t="str">
        <f t="shared" si="903"/>
        <v/>
      </c>
      <c r="BZ1596" s="18" t="str">
        <f t="shared" si="904"/>
        <v/>
      </c>
      <c r="CA1596" s="19" t="str">
        <f t="shared" si="905"/>
        <v/>
      </c>
    </row>
    <row r="1597" spans="4:79" x14ac:dyDescent="0.45">
      <c r="D1597" s="164" t="str">
        <f t="shared" si="906"/>
        <v/>
      </c>
      <c r="I1597" s="9" t="str">
        <f t="shared" si="879"/>
        <v/>
      </c>
      <c r="J1597" s="173" t="str">
        <f t="shared" si="880"/>
        <v/>
      </c>
      <c r="K1597" s="13"/>
      <c r="L1597" s="13"/>
      <c r="M1597" s="13"/>
      <c r="N1597" s="178" t="str">
        <f t="shared" si="881"/>
        <v/>
      </c>
      <c r="O1597" s="181" t="str">
        <f t="shared" si="882"/>
        <v/>
      </c>
      <c r="P1597" s="8" t="str">
        <f t="shared" si="883"/>
        <v/>
      </c>
      <c r="Q1597" s="8" t="str">
        <f t="shared" si="884"/>
        <v/>
      </c>
      <c r="R1597" s="8" t="str">
        <f t="shared" si="885"/>
        <v/>
      </c>
      <c r="S1597" s="8" t="str">
        <f t="shared" si="886"/>
        <v/>
      </c>
      <c r="T1597" s="8" t="str">
        <f t="shared" si="887"/>
        <v/>
      </c>
      <c r="U1597" s="8" t="str">
        <f t="shared" si="888"/>
        <v/>
      </c>
      <c r="V1597" s="16" t="str">
        <f t="shared" si="889"/>
        <v/>
      </c>
      <c r="W1597" s="129" t="str">
        <f t="shared" si="890"/>
        <v/>
      </c>
      <c r="X1597" s="8" t="str">
        <f t="shared" si="891"/>
        <v/>
      </c>
      <c r="Y1597" s="8" t="str">
        <f t="shared" si="892"/>
        <v/>
      </c>
      <c r="AQ1597" s="6" t="str">
        <f t="shared" si="893"/>
        <v/>
      </c>
      <c r="AR1597" s="128" t="str">
        <f t="shared" si="894"/>
        <v/>
      </c>
      <c r="AS1597" s="128" t="str">
        <f t="shared" si="895"/>
        <v/>
      </c>
      <c r="AT1597" s="139" t="str">
        <f t="shared" si="907"/>
        <v/>
      </c>
      <c r="BH1597" s="127" t="str">
        <f>IF(LEN(VBAsheet!H1597)&gt;0,$CD$4&amp;CHAR(10)&amp;$CD$5&amp;CHAR(10)&amp;$CD$6&amp;IF(VBAsheet!I1597="N",1,0)&amp;$CE$6&amp;CHAR(10)&amp;$CD$7&amp;CHAR(10)&amp;$CD$8&amp;VBAsheet!H1597&amp;$CE$8&amp;CHAR(10)&amp;$CD$9&amp;VBAsheet!K1597&amp;$CE$9&amp;CHAR(10)&amp;$CD$10&amp;VBAsheet!J1597-1&amp;$CE$10&amp;CHAR(10)&amp;$CD$11,"")</f>
        <v/>
      </c>
      <c r="BI1597"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7" s="18" t="str">
        <f>IF(LEN(X1597)&gt;0,$CD$23&amp;INDEX($CH$3:CH1600,MATCH(W1597,$CG$3:CG1600,0))&amp;$CE$23&amp;CHAR(10)&amp;$CD$24&amp;X1597&amp;$CE$24&amp;CHAR(10)&amp;$CD$25&amp;Y1597&amp;$CE$25&amp;CHAR(10),"")&amp;IF(LEN(AA1597)&gt;0,$CD$23&amp;INDEX($CH$3:CH1600,MATCH(Z1597,$CG$3:CG1600,0))&amp;$CE$23&amp;CHAR(10)&amp;$CD$24&amp;AA1597&amp;$CE$24&amp;CHAR(10)&amp;$CD$25&amp;AB1597&amp;$CE$25&amp;CHAR(10),"")&amp;IF(LEN(AD1597)&gt;0,$CD$23&amp;INDEX($CH$3:CH1600,MATCH(AC1597,$CG$3:CG1600,0))&amp;$CE$23&amp;CHAR(10)&amp;$CD$24&amp;AD1597&amp;$CE$24&amp;CHAR(10)&amp;$CD$25&amp;AE1597&amp;$CE$25&amp;CHAR(10),"")&amp;IF(LEN(AG1597)&gt;0,$CD$23&amp;INDEX($CH$3:CH1600,MATCH(AF1597,$CG$3:CG1600,0))&amp;$CE$23&amp;CHAR(10)&amp;$CD$24&amp;AG1597&amp;$CE$24&amp;CHAR(10)&amp;$CD$25&amp;AH1597&amp;$CE$25&amp;CHAR(10),"")&amp;IF(LEN(AJ1597)&gt;0,$CD$23&amp;INDEX($CH$3:CH1600,MATCH(AI1597,$CG$3:CG1600,0))&amp;$CE$23&amp;CHAR(10)&amp;$CD$24&amp;AJ1597&amp;$CE$24&amp;CHAR(10)&amp;$CD$25&amp;AK1597&amp;$CE$25&amp;CHAR(10),"")</f>
        <v/>
      </c>
      <c r="BK1597" s="18" t="str">
        <f>IF(LEN(J1597)&gt;0,INDEX($BH$2:$BH$100000,MATCH(J1597,VBAsheet!$H$2:$H$100000,0))&amp;CHAR(10),"")&amp;IF(LEN(K1597)&gt;0,INDEX($BH$2:$BH$100000,MATCH(K1597,VBAsheet!$H$2:$H$100000,0))&amp;CHAR(10),"")&amp;IF(LEN(L1597)&gt;0,INDEX($BH$2:$BH$100000,MATCH(L1597,VBAsheet!$H$2:$H$100000,0))&amp;CHAR(10),"")&amp;IF(LEN(M1597)&gt;0,INDEX($BH$2:$BH$100000,MATCH(M1597,VBAsheet!$H$2:$H$100000,0))&amp;CHAR(10),"")</f>
        <v/>
      </c>
      <c r="BM1597" s="94" t="str">
        <f t="shared" si="909"/>
        <v/>
      </c>
      <c r="BN1597" s="95" t="str">
        <f t="shared" si="897"/>
        <v/>
      </c>
      <c r="BP1597" s="18" t="str">
        <f t="shared" si="898"/>
        <v/>
      </c>
      <c r="BR1597" s="81" t="str">
        <f t="shared" si="908"/>
        <v/>
      </c>
      <c r="BU1597" s="138" t="str">
        <f t="shared" si="899"/>
        <v/>
      </c>
      <c r="BV1597" s="3" t="str">
        <f t="shared" si="900"/>
        <v/>
      </c>
      <c r="BW1597" s="3" t="str">
        <f t="shared" si="901"/>
        <v/>
      </c>
      <c r="BX1597" s="144" t="str">
        <f t="shared" si="902"/>
        <v/>
      </c>
      <c r="BY1597" s="18" t="str">
        <f t="shared" si="903"/>
        <v/>
      </c>
      <c r="BZ1597" s="18" t="str">
        <f t="shared" si="904"/>
        <v/>
      </c>
      <c r="CA1597" s="19" t="str">
        <f t="shared" si="905"/>
        <v/>
      </c>
    </row>
    <row r="1598" spans="4:79" x14ac:dyDescent="0.45">
      <c r="D1598" s="164" t="str">
        <f t="shared" si="906"/>
        <v/>
      </c>
      <c r="I1598" s="9" t="str">
        <f t="shared" si="879"/>
        <v/>
      </c>
      <c r="J1598" s="173" t="str">
        <f t="shared" si="880"/>
        <v/>
      </c>
      <c r="K1598" s="13"/>
      <c r="L1598" s="13"/>
      <c r="M1598" s="13"/>
      <c r="N1598" s="178" t="str">
        <f t="shared" si="881"/>
        <v/>
      </c>
      <c r="O1598" s="181" t="str">
        <f t="shared" si="882"/>
        <v/>
      </c>
      <c r="P1598" s="8" t="str">
        <f t="shared" si="883"/>
        <v/>
      </c>
      <c r="Q1598" s="8" t="str">
        <f t="shared" si="884"/>
        <v/>
      </c>
      <c r="R1598" s="8" t="str">
        <f t="shared" si="885"/>
        <v/>
      </c>
      <c r="S1598" s="8" t="str">
        <f t="shared" si="886"/>
        <v/>
      </c>
      <c r="T1598" s="8" t="str">
        <f t="shared" si="887"/>
        <v/>
      </c>
      <c r="U1598" s="8" t="str">
        <f t="shared" si="888"/>
        <v/>
      </c>
      <c r="V1598" s="16" t="str">
        <f t="shared" si="889"/>
        <v/>
      </c>
      <c r="W1598" s="129" t="str">
        <f t="shared" si="890"/>
        <v/>
      </c>
      <c r="X1598" s="8" t="str">
        <f t="shared" si="891"/>
        <v/>
      </c>
      <c r="Y1598" s="8" t="str">
        <f t="shared" si="892"/>
        <v/>
      </c>
      <c r="AQ1598" s="6" t="str">
        <f t="shared" si="893"/>
        <v/>
      </c>
      <c r="AR1598" s="128" t="str">
        <f t="shared" si="894"/>
        <v/>
      </c>
      <c r="AS1598" s="128" t="str">
        <f t="shared" si="895"/>
        <v/>
      </c>
      <c r="AT1598" s="139" t="str">
        <f t="shared" si="907"/>
        <v/>
      </c>
      <c r="BH1598" s="127" t="str">
        <f>IF(LEN(VBAsheet!H1598)&gt;0,$CD$4&amp;CHAR(10)&amp;$CD$5&amp;CHAR(10)&amp;$CD$6&amp;IF(VBAsheet!I1598="N",1,0)&amp;$CE$6&amp;CHAR(10)&amp;$CD$7&amp;CHAR(10)&amp;$CD$8&amp;VBAsheet!H1598&amp;$CE$8&amp;CHAR(10)&amp;$CD$9&amp;VBAsheet!K1598&amp;$CE$9&amp;CHAR(10)&amp;$CD$10&amp;VBAsheet!J1598-1&amp;$CE$10&amp;CHAR(10)&amp;$CD$11,"")</f>
        <v/>
      </c>
      <c r="BI1598"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8" s="18" t="str">
        <f>IF(LEN(X1598)&gt;0,$CD$23&amp;INDEX($CH$3:CH1601,MATCH(W1598,$CG$3:CG1601,0))&amp;$CE$23&amp;CHAR(10)&amp;$CD$24&amp;X1598&amp;$CE$24&amp;CHAR(10)&amp;$CD$25&amp;Y1598&amp;$CE$25&amp;CHAR(10),"")&amp;IF(LEN(AA1598)&gt;0,$CD$23&amp;INDEX($CH$3:CH1601,MATCH(Z1598,$CG$3:CG1601,0))&amp;$CE$23&amp;CHAR(10)&amp;$CD$24&amp;AA1598&amp;$CE$24&amp;CHAR(10)&amp;$CD$25&amp;AB1598&amp;$CE$25&amp;CHAR(10),"")&amp;IF(LEN(AD1598)&gt;0,$CD$23&amp;INDEX($CH$3:CH1601,MATCH(AC1598,$CG$3:CG1601,0))&amp;$CE$23&amp;CHAR(10)&amp;$CD$24&amp;AD1598&amp;$CE$24&amp;CHAR(10)&amp;$CD$25&amp;AE1598&amp;$CE$25&amp;CHAR(10),"")&amp;IF(LEN(AG1598)&gt;0,$CD$23&amp;INDEX($CH$3:CH1601,MATCH(AF1598,$CG$3:CG1601,0))&amp;$CE$23&amp;CHAR(10)&amp;$CD$24&amp;AG1598&amp;$CE$24&amp;CHAR(10)&amp;$CD$25&amp;AH1598&amp;$CE$25&amp;CHAR(10),"")&amp;IF(LEN(AJ1598)&gt;0,$CD$23&amp;INDEX($CH$3:CH1601,MATCH(AI1598,$CG$3:CG1601,0))&amp;$CE$23&amp;CHAR(10)&amp;$CD$24&amp;AJ1598&amp;$CE$24&amp;CHAR(10)&amp;$CD$25&amp;AK1598&amp;$CE$25&amp;CHAR(10),"")</f>
        <v/>
      </c>
      <c r="BK1598" s="18" t="str">
        <f>IF(LEN(J1598)&gt;0,INDEX($BH$2:$BH$100000,MATCH(J1598,VBAsheet!$H$2:$H$100000,0))&amp;CHAR(10),"")&amp;IF(LEN(K1598)&gt;0,INDEX($BH$2:$BH$100000,MATCH(K1598,VBAsheet!$H$2:$H$100000,0))&amp;CHAR(10),"")&amp;IF(LEN(L1598)&gt;0,INDEX($BH$2:$BH$100000,MATCH(L1598,VBAsheet!$H$2:$H$100000,0))&amp;CHAR(10),"")&amp;IF(LEN(M1598)&gt;0,INDEX($BH$2:$BH$100000,MATCH(M1598,VBAsheet!$H$2:$H$100000,0))&amp;CHAR(10),"")</f>
        <v/>
      </c>
      <c r="BM1598" s="94" t="str">
        <f t="shared" si="909"/>
        <v/>
      </c>
      <c r="BN1598" s="95" t="str">
        <f t="shared" si="897"/>
        <v/>
      </c>
      <c r="BP1598" s="18" t="str">
        <f t="shared" si="898"/>
        <v/>
      </c>
      <c r="BR1598" s="81" t="str">
        <f t="shared" si="908"/>
        <v/>
      </c>
      <c r="BU1598" s="138" t="str">
        <f t="shared" si="899"/>
        <v/>
      </c>
      <c r="BV1598" s="3" t="str">
        <f t="shared" si="900"/>
        <v/>
      </c>
      <c r="BW1598" s="3" t="str">
        <f t="shared" si="901"/>
        <v/>
      </c>
      <c r="BX1598" s="144" t="str">
        <f t="shared" si="902"/>
        <v/>
      </c>
      <c r="BY1598" s="18" t="str">
        <f t="shared" si="903"/>
        <v/>
      </c>
      <c r="BZ1598" s="18" t="str">
        <f t="shared" si="904"/>
        <v/>
      </c>
      <c r="CA1598" s="19" t="str">
        <f t="shared" si="905"/>
        <v/>
      </c>
    </row>
    <row r="1599" spans="4:79" x14ac:dyDescent="0.45">
      <c r="D1599" s="164" t="str">
        <f t="shared" si="906"/>
        <v/>
      </c>
      <c r="I1599" s="9" t="str">
        <f t="shared" si="879"/>
        <v/>
      </c>
      <c r="J1599" s="173" t="str">
        <f t="shared" si="880"/>
        <v/>
      </c>
      <c r="K1599" s="13"/>
      <c r="L1599" s="13"/>
      <c r="M1599" s="13"/>
      <c r="N1599" s="178" t="str">
        <f t="shared" si="881"/>
        <v/>
      </c>
      <c r="O1599" s="181" t="str">
        <f t="shared" si="882"/>
        <v/>
      </c>
      <c r="P1599" s="8" t="str">
        <f t="shared" si="883"/>
        <v/>
      </c>
      <c r="Q1599" s="8" t="str">
        <f t="shared" si="884"/>
        <v/>
      </c>
      <c r="R1599" s="8" t="str">
        <f t="shared" si="885"/>
        <v/>
      </c>
      <c r="S1599" s="8" t="str">
        <f t="shared" si="886"/>
        <v/>
      </c>
      <c r="T1599" s="8" t="str">
        <f t="shared" si="887"/>
        <v/>
      </c>
      <c r="U1599" s="8" t="str">
        <f t="shared" si="888"/>
        <v/>
      </c>
      <c r="V1599" s="16" t="str">
        <f t="shared" si="889"/>
        <v/>
      </c>
      <c r="W1599" s="129" t="str">
        <f t="shared" si="890"/>
        <v/>
      </c>
      <c r="X1599" s="8" t="str">
        <f t="shared" si="891"/>
        <v/>
      </c>
      <c r="Y1599" s="8" t="str">
        <f t="shared" si="892"/>
        <v/>
      </c>
      <c r="AQ1599" s="6" t="str">
        <f t="shared" si="893"/>
        <v/>
      </c>
      <c r="AR1599" s="128" t="str">
        <f t="shared" si="894"/>
        <v/>
      </c>
      <c r="AS1599" s="128" t="str">
        <f t="shared" si="895"/>
        <v/>
      </c>
      <c r="AT1599" s="139" t="str">
        <f t="shared" si="907"/>
        <v/>
      </c>
      <c r="BH1599" s="127" t="str">
        <f>IF(LEN(VBAsheet!H1599)&gt;0,$CD$4&amp;CHAR(10)&amp;$CD$5&amp;CHAR(10)&amp;$CD$6&amp;IF(VBAsheet!I1599="N",1,0)&amp;$CE$6&amp;CHAR(10)&amp;$CD$7&amp;CHAR(10)&amp;$CD$8&amp;VBAsheet!H1599&amp;$CE$8&amp;CHAR(10)&amp;$CD$9&amp;VBAsheet!K1599&amp;$CE$9&amp;CHAR(10)&amp;$CD$10&amp;VBAsheet!J1599-1&amp;$CE$10&amp;CHAR(10)&amp;$CD$11,"")</f>
        <v/>
      </c>
      <c r="BI1599"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599" s="18" t="str">
        <f>IF(LEN(X1599)&gt;0,$CD$23&amp;INDEX($CH$3:CH1602,MATCH(W1599,$CG$3:CG1602,0))&amp;$CE$23&amp;CHAR(10)&amp;$CD$24&amp;X1599&amp;$CE$24&amp;CHAR(10)&amp;$CD$25&amp;Y1599&amp;$CE$25&amp;CHAR(10),"")&amp;IF(LEN(AA1599)&gt;0,$CD$23&amp;INDEX($CH$3:CH1602,MATCH(Z1599,$CG$3:CG1602,0))&amp;$CE$23&amp;CHAR(10)&amp;$CD$24&amp;AA1599&amp;$CE$24&amp;CHAR(10)&amp;$CD$25&amp;AB1599&amp;$CE$25&amp;CHAR(10),"")&amp;IF(LEN(AD1599)&gt;0,$CD$23&amp;INDEX($CH$3:CH1602,MATCH(AC1599,$CG$3:CG1602,0))&amp;$CE$23&amp;CHAR(10)&amp;$CD$24&amp;AD1599&amp;$CE$24&amp;CHAR(10)&amp;$CD$25&amp;AE1599&amp;$CE$25&amp;CHAR(10),"")&amp;IF(LEN(AG1599)&gt;0,$CD$23&amp;INDEX($CH$3:CH1602,MATCH(AF1599,$CG$3:CG1602,0))&amp;$CE$23&amp;CHAR(10)&amp;$CD$24&amp;AG1599&amp;$CE$24&amp;CHAR(10)&amp;$CD$25&amp;AH1599&amp;$CE$25&amp;CHAR(10),"")&amp;IF(LEN(AJ1599)&gt;0,$CD$23&amp;INDEX($CH$3:CH1602,MATCH(AI1599,$CG$3:CG1602,0))&amp;$CE$23&amp;CHAR(10)&amp;$CD$24&amp;AJ1599&amp;$CE$24&amp;CHAR(10)&amp;$CD$25&amp;AK1599&amp;$CE$25&amp;CHAR(10),"")</f>
        <v/>
      </c>
      <c r="BK1599" s="18" t="str">
        <f>IF(LEN(J1599)&gt;0,INDEX($BH$2:$BH$100000,MATCH(J1599,VBAsheet!$H$2:$H$100000,0))&amp;CHAR(10),"")&amp;IF(LEN(K1599)&gt;0,INDEX($BH$2:$BH$100000,MATCH(K1599,VBAsheet!$H$2:$H$100000,0))&amp;CHAR(10),"")&amp;IF(LEN(L1599)&gt;0,INDEX($BH$2:$BH$100000,MATCH(L1599,VBAsheet!$H$2:$H$100000,0))&amp;CHAR(10),"")&amp;IF(LEN(M1599)&gt;0,INDEX($BH$2:$BH$100000,MATCH(M1599,VBAsheet!$H$2:$H$100000,0))&amp;CHAR(10),"")</f>
        <v/>
      </c>
      <c r="BM1599" s="94" t="str">
        <f t="shared" si="909"/>
        <v/>
      </c>
      <c r="BN1599" s="95" t="str">
        <f t="shared" si="897"/>
        <v/>
      </c>
      <c r="BP1599" s="18" t="str">
        <f t="shared" si="898"/>
        <v/>
      </c>
      <c r="BR1599" s="81" t="str">
        <f t="shared" si="908"/>
        <v/>
      </c>
      <c r="BU1599" s="138" t="str">
        <f t="shared" si="899"/>
        <v/>
      </c>
      <c r="BV1599" s="3" t="str">
        <f t="shared" si="900"/>
        <v/>
      </c>
      <c r="BW1599" s="3" t="str">
        <f t="shared" si="901"/>
        <v/>
      </c>
      <c r="BX1599" s="144" t="str">
        <f t="shared" si="902"/>
        <v/>
      </c>
      <c r="BY1599" s="18" t="str">
        <f t="shared" si="903"/>
        <v/>
      </c>
      <c r="BZ1599" s="18" t="str">
        <f t="shared" si="904"/>
        <v/>
      </c>
      <c r="CA1599" s="19" t="str">
        <f t="shared" si="905"/>
        <v/>
      </c>
    </row>
    <row r="1600" spans="4:79" x14ac:dyDescent="0.45">
      <c r="D1600" s="164" t="str">
        <f t="shared" si="906"/>
        <v/>
      </c>
      <c r="I1600" s="9" t="str">
        <f t="shared" si="879"/>
        <v/>
      </c>
      <c r="J1600" s="173" t="str">
        <f t="shared" si="880"/>
        <v/>
      </c>
      <c r="K1600" s="13"/>
      <c r="L1600" s="13"/>
      <c r="M1600" s="13"/>
      <c r="N1600" s="178" t="str">
        <f t="shared" si="881"/>
        <v/>
      </c>
      <c r="O1600" s="181" t="str">
        <f t="shared" si="882"/>
        <v/>
      </c>
      <c r="P1600" s="8" t="str">
        <f t="shared" si="883"/>
        <v/>
      </c>
      <c r="Q1600" s="8" t="str">
        <f t="shared" si="884"/>
        <v/>
      </c>
      <c r="R1600" s="8" t="str">
        <f t="shared" si="885"/>
        <v/>
      </c>
      <c r="S1600" s="8" t="str">
        <f t="shared" si="886"/>
        <v/>
      </c>
      <c r="T1600" s="8" t="str">
        <f t="shared" si="887"/>
        <v/>
      </c>
      <c r="U1600" s="8" t="str">
        <f t="shared" si="888"/>
        <v/>
      </c>
      <c r="V1600" s="16" t="str">
        <f t="shared" si="889"/>
        <v/>
      </c>
      <c r="W1600" s="129" t="str">
        <f t="shared" si="890"/>
        <v/>
      </c>
      <c r="X1600" s="8" t="str">
        <f t="shared" si="891"/>
        <v/>
      </c>
      <c r="Y1600" s="8" t="str">
        <f t="shared" si="892"/>
        <v/>
      </c>
      <c r="AQ1600" s="6" t="str">
        <f t="shared" si="893"/>
        <v/>
      </c>
      <c r="AR1600" s="128" t="str">
        <f t="shared" si="894"/>
        <v/>
      </c>
      <c r="AS1600" s="128" t="str">
        <f t="shared" si="895"/>
        <v/>
      </c>
      <c r="AT1600" s="139" t="str">
        <f t="shared" si="907"/>
        <v/>
      </c>
      <c r="BH1600" s="127" t="str">
        <f>IF(LEN(VBAsheet!H1600)&gt;0,$CD$4&amp;CHAR(10)&amp;$CD$5&amp;CHAR(10)&amp;$CD$6&amp;IF(VBAsheet!I1600="N",1,0)&amp;$CE$6&amp;CHAR(10)&amp;$CD$7&amp;CHAR(10)&amp;$CD$8&amp;VBAsheet!H1600&amp;$CE$8&amp;CHAR(10)&amp;$CD$9&amp;VBAsheet!K1600&amp;$CE$9&amp;CHAR(10)&amp;$CD$10&amp;VBAsheet!J1600-1&amp;$CE$10&amp;CHAR(10)&amp;$CD$11,"")</f>
        <v/>
      </c>
      <c r="BI1600"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600" s="18" t="str">
        <f>IF(LEN(X1600)&gt;0,$CD$23&amp;INDEX($CH$3:CH1603,MATCH(W1600,$CG$3:CG1603,0))&amp;$CE$23&amp;CHAR(10)&amp;$CD$24&amp;X1600&amp;$CE$24&amp;CHAR(10)&amp;$CD$25&amp;Y1600&amp;$CE$25&amp;CHAR(10),"")&amp;IF(LEN(AA1600)&gt;0,$CD$23&amp;INDEX($CH$3:CH1603,MATCH(Z1600,$CG$3:CG1603,0))&amp;$CE$23&amp;CHAR(10)&amp;$CD$24&amp;AA1600&amp;$CE$24&amp;CHAR(10)&amp;$CD$25&amp;AB1600&amp;$CE$25&amp;CHAR(10),"")&amp;IF(LEN(AD1600)&gt;0,$CD$23&amp;INDEX($CH$3:CH1603,MATCH(AC1600,$CG$3:CG1603,0))&amp;$CE$23&amp;CHAR(10)&amp;$CD$24&amp;AD1600&amp;$CE$24&amp;CHAR(10)&amp;$CD$25&amp;AE1600&amp;$CE$25&amp;CHAR(10),"")&amp;IF(LEN(AG1600)&gt;0,$CD$23&amp;INDEX($CH$3:CH1603,MATCH(AF1600,$CG$3:CG1603,0))&amp;$CE$23&amp;CHAR(10)&amp;$CD$24&amp;AG1600&amp;$CE$24&amp;CHAR(10)&amp;$CD$25&amp;AH1600&amp;$CE$25&amp;CHAR(10),"")&amp;IF(LEN(AJ1600)&gt;0,$CD$23&amp;INDEX($CH$3:CH1603,MATCH(AI1600,$CG$3:CG1603,0))&amp;$CE$23&amp;CHAR(10)&amp;$CD$24&amp;AJ1600&amp;$CE$24&amp;CHAR(10)&amp;$CD$25&amp;AK1600&amp;$CE$25&amp;CHAR(10),"")</f>
        <v/>
      </c>
      <c r="BK1600" s="18" t="str">
        <f>IF(LEN(J1600)&gt;0,INDEX($BH$2:$BH$100000,MATCH(J1600,VBAsheet!$H$2:$H$100000,0))&amp;CHAR(10),"")&amp;IF(LEN(K1600)&gt;0,INDEX($BH$2:$BH$100000,MATCH(K1600,VBAsheet!$H$2:$H$100000,0))&amp;CHAR(10),"")&amp;IF(LEN(L1600)&gt;0,INDEX($BH$2:$BH$100000,MATCH(L1600,VBAsheet!$H$2:$H$100000,0))&amp;CHAR(10),"")&amp;IF(LEN(M1600)&gt;0,INDEX($BH$2:$BH$100000,MATCH(M1600,VBAsheet!$H$2:$H$100000,0))&amp;CHAR(10),"")</f>
        <v/>
      </c>
      <c r="BM1600" s="94" t="str">
        <f t="shared" si="909"/>
        <v/>
      </c>
      <c r="BN1600" s="95" t="str">
        <f t="shared" si="897"/>
        <v/>
      </c>
      <c r="BP1600" s="18" t="str">
        <f t="shared" si="898"/>
        <v/>
      </c>
      <c r="BR1600" s="81" t="str">
        <f t="shared" si="908"/>
        <v/>
      </c>
      <c r="BU1600" s="138" t="str">
        <f t="shared" si="899"/>
        <v/>
      </c>
      <c r="BV1600" s="3" t="str">
        <f t="shared" si="900"/>
        <v/>
      </c>
      <c r="BW1600" s="3" t="str">
        <f t="shared" si="901"/>
        <v/>
      </c>
      <c r="BX1600" s="144" t="str">
        <f t="shared" si="902"/>
        <v/>
      </c>
      <c r="BY1600" s="18" t="str">
        <f t="shared" si="903"/>
        <v/>
      </c>
      <c r="BZ1600" s="18" t="str">
        <f t="shared" si="904"/>
        <v/>
      </c>
      <c r="CA1600" s="19" t="str">
        <f t="shared" si="905"/>
        <v/>
      </c>
    </row>
    <row r="1601" spans="4:79" x14ac:dyDescent="0.45">
      <c r="D1601" s="164" t="str">
        <f t="shared" si="906"/>
        <v/>
      </c>
      <c r="I1601" s="9" t="str">
        <f t="shared" si="879"/>
        <v/>
      </c>
      <c r="J1601" s="173" t="str">
        <f t="shared" si="880"/>
        <v/>
      </c>
      <c r="K1601" s="13"/>
      <c r="L1601" s="13"/>
      <c r="M1601" s="13"/>
      <c r="N1601" s="178" t="str">
        <f t="shared" si="881"/>
        <v/>
      </c>
      <c r="O1601" s="181" t="str">
        <f t="shared" si="882"/>
        <v/>
      </c>
      <c r="P1601" s="8" t="str">
        <f t="shared" si="883"/>
        <v/>
      </c>
      <c r="Q1601" s="8" t="str">
        <f t="shared" si="884"/>
        <v/>
      </c>
      <c r="R1601" s="8" t="str">
        <f t="shared" si="885"/>
        <v/>
      </c>
      <c r="S1601" s="8" t="str">
        <f t="shared" si="886"/>
        <v/>
      </c>
      <c r="T1601" s="8" t="str">
        <f t="shared" si="887"/>
        <v/>
      </c>
      <c r="U1601" s="8" t="str">
        <f t="shared" si="888"/>
        <v/>
      </c>
      <c r="V1601" s="16" t="str">
        <f t="shared" si="889"/>
        <v/>
      </c>
      <c r="W1601" s="129" t="str">
        <f t="shared" si="890"/>
        <v/>
      </c>
      <c r="X1601" s="8" t="str">
        <f t="shared" si="891"/>
        <v/>
      </c>
      <c r="Y1601" s="8" t="str">
        <f t="shared" si="892"/>
        <v/>
      </c>
      <c r="AQ1601" s="6" t="str">
        <f t="shared" si="893"/>
        <v/>
      </c>
      <c r="AR1601" s="128" t="str">
        <f t="shared" si="894"/>
        <v/>
      </c>
      <c r="AS1601" s="128" t="str">
        <f t="shared" si="895"/>
        <v/>
      </c>
      <c r="AT1601" s="139" t="str">
        <f t="shared" si="907"/>
        <v/>
      </c>
      <c r="BH1601" s="127" t="str">
        <f>IF(LEN(VBAsheet!H1601)&gt;0,$CD$4&amp;CHAR(10)&amp;$CD$5&amp;CHAR(10)&amp;$CD$6&amp;IF(VBAsheet!I1601="N",1,0)&amp;$CE$6&amp;CHAR(10)&amp;$CD$7&amp;CHAR(10)&amp;$CD$8&amp;VBAsheet!H1601&amp;$CE$8&amp;CHAR(10)&amp;$CD$9&amp;VBAsheet!K1601&amp;$CE$9&amp;CHAR(10)&amp;$CD$10&amp;VBAsheet!J1601-1&amp;$CE$10&amp;CHAR(10)&amp;$CD$11,"")</f>
        <v/>
      </c>
      <c r="BI1601" s="18" t="str">
        <f t="shared" si="896"/>
        <v xml:space="preserve">                        &lt;int name="channel" value=""/&gt;
                        &lt;float name="velocityFact" value=""/&gt;
                        &lt;float name="lengthFact" value=""/&gt;
                        &lt;int name="minVelocity" value=""/&gt;
                        &lt;int name="maxVelocity" value=""/&gt;
                        &lt;int name="transpose" value=""/&gt;
                        &lt;int name="minPitch" value=""/&gt;
                        &lt;int name="maxPitch" value=""/&gt;
</v>
      </c>
      <c r="BJ1601" s="18" t="str">
        <f>IF(LEN(X1601)&gt;0,$CD$23&amp;INDEX($CH$3:CH1604,MATCH(W1601,$CG$3:CG1604,0))&amp;$CE$23&amp;CHAR(10)&amp;$CD$24&amp;X1601&amp;$CE$24&amp;CHAR(10)&amp;$CD$25&amp;Y1601&amp;$CE$25&amp;CHAR(10),"")&amp;IF(LEN(AA1601)&gt;0,$CD$23&amp;INDEX($CH$3:CH1604,MATCH(Z1601,$CG$3:CG1604,0))&amp;$CE$23&amp;CHAR(10)&amp;$CD$24&amp;AA1601&amp;$CE$24&amp;CHAR(10)&amp;$CD$25&amp;AB1601&amp;$CE$25&amp;CHAR(10),"")&amp;IF(LEN(AD1601)&gt;0,$CD$23&amp;INDEX($CH$3:CH1604,MATCH(AC1601,$CG$3:CG1604,0))&amp;$CE$23&amp;CHAR(10)&amp;$CD$24&amp;AD1601&amp;$CE$24&amp;CHAR(10)&amp;$CD$25&amp;AE1601&amp;$CE$25&amp;CHAR(10),"")&amp;IF(LEN(AG1601)&gt;0,$CD$23&amp;INDEX($CH$3:CH1604,MATCH(AF1601,$CG$3:CG1604,0))&amp;$CE$23&amp;CHAR(10)&amp;$CD$24&amp;AG1601&amp;$CE$24&amp;CHAR(10)&amp;$CD$25&amp;AH1601&amp;$CE$25&amp;CHAR(10),"")&amp;IF(LEN(AJ1601)&gt;0,$CD$23&amp;INDEX($CH$3:CH1604,MATCH(AI1601,$CG$3:CG1604,0))&amp;$CE$23&amp;CHAR(10)&amp;$CD$24&amp;AJ1601&amp;$CE$24&amp;CHAR(10)&amp;$CD$25&amp;AK1601&amp;$CE$25&amp;CHAR(10),"")</f>
        <v/>
      </c>
      <c r="BK1601" s="18" t="str">
        <f>IF(LEN(J1601)&gt;0,INDEX($BH$2:$BH$100000,MATCH(J1601,VBAsheet!$H$2:$H$100000,0))&amp;CHAR(10),"")&amp;IF(LEN(K1601)&gt;0,INDEX($BH$2:$BH$100000,MATCH(K1601,VBAsheet!$H$2:$H$100000,0))&amp;CHAR(10),"")&amp;IF(LEN(L1601)&gt;0,INDEX($BH$2:$BH$100000,MATCH(L1601,VBAsheet!$H$2:$H$100000,0))&amp;CHAR(10),"")&amp;IF(LEN(M1601)&gt;0,INDEX($BH$2:$BH$100000,MATCH(M1601,VBAsheet!$H$2:$H$100000,0))&amp;CHAR(10),"")</f>
        <v/>
      </c>
      <c r="BM1601" s="94" t="str">
        <f t="shared" si="909"/>
        <v/>
      </c>
      <c r="BN1601" s="95" t="str">
        <f t="shared" si="897"/>
        <v/>
      </c>
      <c r="BP1601" s="18" t="str">
        <f t="shared" si="898"/>
        <v/>
      </c>
      <c r="BR1601" s="81" t="str">
        <f t="shared" si="908"/>
        <v/>
      </c>
      <c r="BU1601" s="138" t="str">
        <f t="shared" si="899"/>
        <v/>
      </c>
      <c r="BV1601" s="3" t="str">
        <f t="shared" si="900"/>
        <v/>
      </c>
      <c r="BW1601" s="3" t="str">
        <f t="shared" si="901"/>
        <v/>
      </c>
      <c r="BX1601" s="144" t="str">
        <f t="shared" si="902"/>
        <v/>
      </c>
      <c r="BY1601" s="18" t="str">
        <f t="shared" si="903"/>
        <v/>
      </c>
      <c r="BZ1601" s="18" t="str">
        <f t="shared" si="904"/>
        <v/>
      </c>
      <c r="CA1601" s="19" t="str">
        <f t="shared" si="905"/>
        <v/>
      </c>
    </row>
    <row r="1602" spans="4:79" x14ac:dyDescent="0.45">
      <c r="D1602" s="164" t="str">
        <f t="shared" si="906"/>
        <v/>
      </c>
      <c r="I1602" s="9" t="str">
        <f t="shared" ref="I1602:I1665" si="910">IF(LEN(F1602)&gt;0,"---","")</f>
        <v/>
      </c>
      <c r="J1602" s="173" t="str">
        <f t="shared" ref="J1602:J1665" si="911">IF(LEN(F1602)&gt;0,F1602,"")</f>
        <v/>
      </c>
      <c r="K1602" s="13"/>
      <c r="L1602" s="13"/>
      <c r="M1602" s="13"/>
      <c r="N1602" s="178" t="str">
        <f t="shared" ref="N1602:N1665" si="912">IF(LEN(F1602)&gt;0,"---","")</f>
        <v/>
      </c>
      <c r="O1602" s="181" t="str">
        <f t="shared" ref="O1602:O1665" si="913">IF(LEN(F1602)&gt;0,0,"")</f>
        <v/>
      </c>
      <c r="P1602" s="8" t="str">
        <f t="shared" ref="P1602:P1665" si="914">IF(LEN(F1602)&gt;0,1,"")</f>
        <v/>
      </c>
      <c r="Q1602" s="8" t="str">
        <f t="shared" ref="Q1602:Q1665" si="915">IF(LEN(F1602)&gt;0,0,"")</f>
        <v/>
      </c>
      <c r="R1602" s="8" t="str">
        <f t="shared" ref="R1602:R1665" si="916">IF(LEN(F1602)&gt;0,1,"")</f>
        <v/>
      </c>
      <c r="S1602" s="8" t="str">
        <f t="shared" ref="S1602:S1665" si="917">IF(LEN(F1602)&gt;0,0,"")</f>
        <v/>
      </c>
      <c r="T1602" s="8" t="str">
        <f t="shared" ref="T1602:T1665" si="918">IF(LEN(F1602)&gt;0,127,"")</f>
        <v/>
      </c>
      <c r="U1602" s="8" t="str">
        <f t="shared" ref="U1602:U1665" si="919">IF(LEN(F1602)&gt;0,0,"")</f>
        <v/>
      </c>
      <c r="V1602" s="16" t="str">
        <f t="shared" ref="V1602:V1665" si="920">IF(LEN(F1602)&gt;0,127,"")</f>
        <v/>
      </c>
      <c r="W1602" s="129" t="str">
        <f t="shared" ref="W1602:W1665" si="921">IF(LEN(G1602)&gt;0,"Note-on","")</f>
        <v/>
      </c>
      <c r="X1602" s="8" t="str">
        <f t="shared" ref="X1602:X1665" si="922">IF(LEN(G1602)&gt;0,G1602,"")</f>
        <v/>
      </c>
      <c r="Y1602" s="8" t="str">
        <f t="shared" ref="Y1602:Y1665" si="923">IF(LEN(G1602)&gt;0,1,"")</f>
        <v/>
      </c>
      <c r="AQ1602" s="6" t="str">
        <f t="shared" ref="AQ1602:AQ1665" si="924">IFERROR(IF(SEARCH(CA1602,IFERROR(VLOOKUP(CA1602,$EH$2:$EH$400,1,TRUE),""))&gt;0,IFERROR(VLOOKUP(CA1602,$EH$2:$EH$400,1,TRUE),""),""),IF(LEN(CA1602)&gt;0,"note-whole",""))</f>
        <v/>
      </c>
      <c r="AR1602" s="128" t="str">
        <f t="shared" ref="AR1602:AR1665" si="925">IF(LEN(E1602)&gt;0,IF(AND(AS1602&lt;&gt;AS1601,LEN(AS1602)&gt;0),IF(ISTEXT(AR1601),1,IF(AS1602=127,IF(AR1601=63,"LIMIT HIT",AR1601+1),AR1601)),AR1601),"")</f>
        <v/>
      </c>
      <c r="AS1602" s="128" t="str">
        <f t="shared" ref="AS1602:AS1665" si="926">IF(LEN(E1602)&gt;0,IF(AND(BM1602&lt;&gt;BM1601,LEN(BM1602)&gt;0),IF(ISTEXT(AS1601),0,IF(AS1601=127,0,AS1601+1)),AS1601),"")</f>
        <v/>
      </c>
      <c r="AT1602" s="139" t="str">
        <f t="shared" si="907"/>
        <v/>
      </c>
      <c r="BH1602" s="127" t="str">
        <f>IF(LEN(VBAsheet!H1602)&gt;0,$CD$4&amp;CHAR(10)&amp;$CD$5&amp;CHAR(10)&amp;$CD$6&amp;IF(VBAsheet!I1602="N",1,0)&amp;$CE$6&amp;CHAR(10)&amp;$CD$7&amp;CHAR(10)&amp;$CD$8&amp;VBAsheet!H1602&amp;$CE$8&amp;CHAR(10)&amp;$CD$9&amp;VBAsheet!K1602&amp;$CE$9&amp;CHAR(10)&amp;$CD$10&amp;VBAsheet!J1602-1&amp;$CE$10&amp;CHAR(10)&amp;$CD$11,"")</f>
        <v/>
      </c>
      <c r="BI1602" s="18" t="str">
        <f t="shared" ref="BI1602:BI1665" si="927">$CD$14&amp;O1602&amp;$CE$14&amp;CHAR(10)&amp;$CD$15&amp;R1602&amp;$CE$15&amp;CHAR(10)&amp;$CD$16&amp;P1602&amp;$CE$16&amp;CHAR(10)&amp;$CD$17&amp;S1602&amp;$CE$17&amp;CHAR(10)&amp;$CD$18&amp;T1602&amp;$CE$18&amp;CHAR(10)&amp;$CD$19&amp;Q1602&amp;$CE$19&amp;CHAR(10)&amp;$CD$20&amp;U1602&amp;$CE$20&amp;CHAR(10)&amp;$CD$21&amp;V1602&amp;$CE$21&amp;CHAR(10)</f>
        <v xml:space="preserve">                        &lt;int name="channel" value=""/&gt;
                        &lt;float name="velocityFact" value=""/&gt;
                        &lt;float name="lengthFact" value=""/&gt;
                        &lt;int name="minVelocity" value=""/&gt;
                        &lt;int name="maxVelocity" value=""/&gt;
                        &lt;int name="transpose" value=""/&gt;
                        &lt;int name="minPitch" value=""/&gt;
                        &lt;int name="maxPitch" value=""/&gt;
</v>
      </c>
      <c r="BJ1602" s="18" t="str">
        <f>IF(LEN(X1602)&gt;0,$CD$23&amp;INDEX($CH$3:CH1605,MATCH(W1602,$CG$3:CG1605,0))&amp;$CE$23&amp;CHAR(10)&amp;$CD$24&amp;X1602&amp;$CE$24&amp;CHAR(10)&amp;$CD$25&amp;Y1602&amp;$CE$25&amp;CHAR(10),"")&amp;IF(LEN(AA1602)&gt;0,$CD$23&amp;INDEX($CH$3:CH1605,MATCH(Z1602,$CG$3:CG1605,0))&amp;$CE$23&amp;CHAR(10)&amp;$CD$24&amp;AA1602&amp;$CE$24&amp;CHAR(10)&amp;$CD$25&amp;AB1602&amp;$CE$25&amp;CHAR(10),"")&amp;IF(LEN(AD1602)&gt;0,$CD$23&amp;INDEX($CH$3:CH1605,MATCH(AC1602,$CG$3:CG1605,0))&amp;$CE$23&amp;CHAR(10)&amp;$CD$24&amp;AD1602&amp;$CE$24&amp;CHAR(10)&amp;$CD$25&amp;AE1602&amp;$CE$25&amp;CHAR(10),"")&amp;IF(LEN(AG1602)&gt;0,$CD$23&amp;INDEX($CH$3:CH1605,MATCH(AF1602,$CG$3:CG1605,0))&amp;$CE$23&amp;CHAR(10)&amp;$CD$24&amp;AG1602&amp;$CE$24&amp;CHAR(10)&amp;$CD$25&amp;AH1602&amp;$CE$25&amp;CHAR(10),"")&amp;IF(LEN(AJ1602)&gt;0,$CD$23&amp;INDEX($CH$3:CH1605,MATCH(AI1602,$CG$3:CG1605,0))&amp;$CE$23&amp;CHAR(10)&amp;$CD$24&amp;AJ1602&amp;$CE$24&amp;CHAR(10)&amp;$CD$25&amp;AK1602&amp;$CE$25&amp;CHAR(10),"")</f>
        <v/>
      </c>
      <c r="BK1602" s="18" t="str">
        <f>IF(LEN(J1602)&gt;0,INDEX($BH$2:$BH$100000,MATCH(J1602,VBAsheet!$H$2:$H$100000,0))&amp;CHAR(10),"")&amp;IF(LEN(K1602)&gt;0,INDEX($BH$2:$BH$100000,MATCH(K1602,VBAsheet!$H$2:$H$100000,0))&amp;CHAR(10),"")&amp;IF(LEN(L1602)&gt;0,INDEX($BH$2:$BH$100000,MATCH(L1602,VBAsheet!$H$2:$H$100000,0))&amp;CHAR(10),"")&amp;IF(LEN(M1602)&gt;0,INDEX($BH$2:$BH$100000,MATCH(M1602,VBAsheet!$H$2:$H$100000,0))&amp;CHAR(10),"")</f>
        <v/>
      </c>
      <c r="BM1602" s="94" t="str">
        <f t="shared" si="909"/>
        <v/>
      </c>
      <c r="BN1602" s="95" t="str">
        <f t="shared" ref="BN1602:BN1665" si="928">IF(LEN(E1602)&gt;0,IF(E1602=E1601,BN1601+1,1),"")</f>
        <v/>
      </c>
      <c r="BP1602" s="18" t="str">
        <f t="shared" ref="BP1602:BP1665" si="929">IF(LEN(E1602)&gt;0,IF(E1602&lt;&gt;E1601,$CD$2&amp;E1602&amp;$CE$2&amp;CHAR(10)&amp;$CD$3&amp;_xlfn.TEXTJOIN(CHAR(10),TRUE,$BH$2:$BH$1001)&amp;CHAR(10)&amp;$CD$12&amp;CHAR(10)&amp;IF(LEN(E1602)&gt;0,$CD$13&amp;IF(I1602="---",-1,I1602)&amp;$CE$13&amp;CHAR(10)&amp;BI1602&amp;$CD$22&amp;CHAR(10)&amp;BJ1602&amp;$CD$26&amp;CHAR(10)&amp;BI1602&amp;$CD$35&amp;X1602&amp;$CE$35&amp;CHAR(10)&amp;$CD$36&amp;CHAR(10)&amp;BK1602&amp;$CD$45&amp;F1602&amp;$CE$45&amp;CHAR(10)&amp;$CD$46&amp;IF(N1602="---",0,N1602)&amp;$CE$46,""),IF(LEN(E1602)&gt;0,$CD$13&amp;IF(I1602="---",-1,I1602)&amp;$CE$13&amp;CHAR(10)&amp;BI1602&amp;$CD$22&amp;CHAR(10)&amp;BJ1602&amp;$CD$26&amp;CHAR(10)&amp;BI1602&amp;$CD$35&amp;X1602&amp;$CE$35&amp;CHAR(10)&amp;$CD$36&amp;CHAR(10)&amp;BK1602&amp;$CD$45&amp;F1602&amp;$CE$45&amp;CHAR(10)&amp;$CD$46&amp;IF(N1602="---",0,N1602)&amp;$CE$46,""))&amp;IF(E1602=E1603,"",CHAR(10)&amp;$CD$47),"")</f>
        <v/>
      </c>
      <c r="BR1602" s="81" t="str">
        <f t="shared" si="908"/>
        <v/>
      </c>
      <c r="BU1602" s="138" t="str">
        <f t="shared" ref="BU1602:BU1665" si="930">IF(OR(W1602="Program",LEN(E1602)=0),"",IF(AND(LEN(W1602)&gt;0,LEN(X1602)&gt;0,LEN(Y1602)&gt;0),SUBSTITUTE(LOWER(SUBSTITUTE(LOWER(SUBSTITUTE(LOWER(W1602),"note-hold","note-hold:")),"note-on","note:")),"controller","cc:")&amp;X1602&amp;IF(LOWER(W1602)="note-hold","",","&amp;Y1602),""))</f>
        <v/>
      </c>
      <c r="BV1602" s="3" t="str">
        <f t="shared" ref="BV1602:BV1665" si="931">IF(OR(Z1602="Program",LEN(E1602)=0),"",IF(AND(LEN(Z1602)&gt;0,LEN(AA1602)&gt;0,LEN(AB1602)&gt;0),SUBSTITUTE(LOWER(SUBSTITUTE(LOWER(SUBSTITUTE(LOWER(Z1602),"note-hold","note-hold:")),"note-on","note:")),"controller","cc:")&amp;AA1602&amp;IF(LOWER(Z1602)="note-hold","",","&amp;AB1602),""))</f>
        <v/>
      </c>
      <c r="BW1602" s="3" t="str">
        <f t="shared" ref="BW1602:BW1665" si="932">IF(OR(AC1602="Program",LEN(E1602)=0),"",IF(AND(LEN(AC1602)&gt;0,LEN(AD1602)&gt;0,LEN(AE1602)&gt;0),SUBSTITUTE(LOWER(SUBSTITUTE(LOWER(SUBSTITUTE(LOWER(AC1602),"note-hold","note-hold:")),"note-on","note:")),"controller","cc:")&amp;AD1602&amp;IF(LOWER(AC1602)="note-hold","",","&amp;AE1602),""))</f>
        <v/>
      </c>
      <c r="BX1602" s="144" t="str">
        <f t="shared" ref="BX1602:BX1665" si="933">IF(LEN(BM1602)=0,"",$CO$4&amp;""""&amp;D1602&amp;""""&amp;$CP$4&amp;""""&amp;E1602&amp;""""&amp;$CQ$4&amp;CHAR(10)&amp;IF(LEN(AU1602)&gt;0,$CN$10&amp;""""&amp;AU1602&amp;""""&amp;CHAR(10),"")&amp;"Bank "&amp;AR1602&amp;" "&amp;AS1602&amp;" "&amp;BZ1602&amp;CHAR(10))</f>
        <v/>
      </c>
      <c r="BY1602" s="18" t="str">
        <f t="shared" ref="BY1602:BY1665" si="934">IF(LEN(E1602)=0,"",$CN$8&amp;IF(ISNUMBER(N1602),INDEX($EE$2:$EE$13,MATCH(N1602,$ED$2:$ED$13,0)),"default")&amp;$CO$8&amp;AQ1602&amp;IF(COUNTBLANK(J1602:M1602)=4,"",$CP$8&amp;IF(LEN(J1602)&gt;0,1,IF(LEN(K1602)&gt;0,2,IF(LEN(L1602)&gt;0,3,IF(LEN(M1602)&gt;0,4,"")))))&amp;IF(OR(COUNTBLANK(BU1602:BW1602)&lt;3,O1602&gt;0)," o=","")&amp;_xlfn.TEXTJOIN("/",TRUE,BU1602:BW1602)&amp;IF(AND(COUNTBLANK(BU1602:BW1602)&lt;3,O1602&gt;0),"/","")&amp;IF(O1602=0,"","@"&amp;O1602)&amp;CHAR(10)&amp;AT1602&amp;" "&amp;CA1602)</f>
        <v/>
      </c>
      <c r="BZ1602" s="18" t="str">
        <f t="shared" ref="BZ1602:BZ1665" si="935">IF(LEN(BM1602)&gt;0,((LEFT(D1602)&amp;MID(D1602,FIND("#",SUBSTITUTE(D1602&amp;"  "," ","#",1))+1,1)&amp;MID(D1602,FIND("#",SUBSTITUTE(D1602&amp;"  "," ","#",2))+1,1)))&amp;" - "&amp;BL1602,"")</f>
        <v/>
      </c>
      <c r="CA1602" s="19" t="str">
        <f t="shared" ref="CA1602:CA1665" si="936">IF(LEN(F1602)&gt;0,F1602,IF(LEN(J1602)&gt;0,J1602,IF(LEN(K1602)&gt;0,K1602,IF(LEN(L1602)&gt;0,L1602,IF(LEN(M1602)&gt;0,M1602,"")))))</f>
        <v/>
      </c>
    </row>
    <row r="1603" spans="4:79" x14ac:dyDescent="0.45">
      <c r="D1603" s="164" t="str">
        <f t="shared" ref="D1603:D1666" si="937">IF(LEN(F1603)&gt;0,"My Library","")</f>
        <v/>
      </c>
      <c r="I1603" s="9" t="str">
        <f t="shared" si="910"/>
        <v/>
      </c>
      <c r="J1603" s="173" t="str">
        <f t="shared" si="911"/>
        <v/>
      </c>
      <c r="K1603" s="13"/>
      <c r="L1603" s="13"/>
      <c r="M1603" s="13"/>
      <c r="N1603" s="178" t="str">
        <f t="shared" si="912"/>
        <v/>
      </c>
      <c r="O1603" s="181" t="str">
        <f t="shared" si="913"/>
        <v/>
      </c>
      <c r="P1603" s="8" t="str">
        <f t="shared" si="914"/>
        <v/>
      </c>
      <c r="Q1603" s="8" t="str">
        <f t="shared" si="915"/>
        <v/>
      </c>
      <c r="R1603" s="8" t="str">
        <f t="shared" si="916"/>
        <v/>
      </c>
      <c r="S1603" s="8" t="str">
        <f t="shared" si="917"/>
        <v/>
      </c>
      <c r="T1603" s="8" t="str">
        <f t="shared" si="918"/>
        <v/>
      </c>
      <c r="U1603" s="8" t="str">
        <f t="shared" si="919"/>
        <v/>
      </c>
      <c r="V1603" s="16" t="str">
        <f t="shared" si="920"/>
        <v/>
      </c>
      <c r="W1603" s="129" t="str">
        <f t="shared" si="921"/>
        <v/>
      </c>
      <c r="X1603" s="8" t="str">
        <f t="shared" si="922"/>
        <v/>
      </c>
      <c r="Y1603" s="8" t="str">
        <f t="shared" si="923"/>
        <v/>
      </c>
      <c r="AQ1603" s="6" t="str">
        <f t="shared" si="924"/>
        <v/>
      </c>
      <c r="AR1603" s="128" t="str">
        <f t="shared" si="925"/>
        <v/>
      </c>
      <c r="AS1603" s="128" t="str">
        <f t="shared" si="926"/>
        <v/>
      </c>
      <c r="AT1603" s="139" t="str">
        <f t="shared" ref="AT1603:AT1666" si="938">IF(LEN(F1603)&gt;0,IF(BN1603=128,"LIMIT HIT",BN1603-1),"")</f>
        <v/>
      </c>
      <c r="BH1603" s="127" t="str">
        <f>IF(LEN(VBAsheet!H1603)&gt;0,$CD$4&amp;CHAR(10)&amp;$CD$5&amp;CHAR(10)&amp;$CD$6&amp;IF(VBAsheet!I1603="N",1,0)&amp;$CE$6&amp;CHAR(10)&amp;$CD$7&amp;CHAR(10)&amp;$CD$8&amp;VBAsheet!H1603&amp;$CE$8&amp;CHAR(10)&amp;$CD$9&amp;VBAsheet!K1603&amp;$CE$9&amp;CHAR(10)&amp;$CD$10&amp;VBAsheet!J1603-1&amp;$CE$10&amp;CHAR(10)&amp;$CD$11,"")</f>
        <v/>
      </c>
      <c r="BI1603"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03" s="18" t="str">
        <f>IF(LEN(X1603)&gt;0,$CD$23&amp;INDEX($CH$3:CH1606,MATCH(W1603,$CG$3:CG1606,0))&amp;$CE$23&amp;CHAR(10)&amp;$CD$24&amp;X1603&amp;$CE$24&amp;CHAR(10)&amp;$CD$25&amp;Y1603&amp;$CE$25&amp;CHAR(10),"")&amp;IF(LEN(AA1603)&gt;0,$CD$23&amp;INDEX($CH$3:CH1606,MATCH(Z1603,$CG$3:CG1606,0))&amp;$CE$23&amp;CHAR(10)&amp;$CD$24&amp;AA1603&amp;$CE$24&amp;CHAR(10)&amp;$CD$25&amp;AB1603&amp;$CE$25&amp;CHAR(10),"")&amp;IF(LEN(AD1603)&gt;0,$CD$23&amp;INDEX($CH$3:CH1606,MATCH(AC1603,$CG$3:CG1606,0))&amp;$CE$23&amp;CHAR(10)&amp;$CD$24&amp;AD1603&amp;$CE$24&amp;CHAR(10)&amp;$CD$25&amp;AE1603&amp;$CE$25&amp;CHAR(10),"")&amp;IF(LEN(AG1603)&gt;0,$CD$23&amp;INDEX($CH$3:CH1606,MATCH(AF1603,$CG$3:CG1606,0))&amp;$CE$23&amp;CHAR(10)&amp;$CD$24&amp;AG1603&amp;$CE$24&amp;CHAR(10)&amp;$CD$25&amp;AH1603&amp;$CE$25&amp;CHAR(10),"")&amp;IF(LEN(AJ1603)&gt;0,$CD$23&amp;INDEX($CH$3:CH1606,MATCH(AI1603,$CG$3:CG1606,0))&amp;$CE$23&amp;CHAR(10)&amp;$CD$24&amp;AJ1603&amp;$CE$24&amp;CHAR(10)&amp;$CD$25&amp;AK1603&amp;$CE$25&amp;CHAR(10),"")</f>
        <v/>
      </c>
      <c r="BK1603" s="18" t="str">
        <f>IF(LEN(J1603)&gt;0,INDEX($BH$2:$BH$100000,MATCH(J1603,VBAsheet!$H$2:$H$100000,0))&amp;CHAR(10),"")&amp;IF(LEN(K1603)&gt;0,INDEX($BH$2:$BH$100000,MATCH(K1603,VBAsheet!$H$2:$H$100000,0))&amp;CHAR(10),"")&amp;IF(LEN(L1603)&gt;0,INDEX($BH$2:$BH$100000,MATCH(L1603,VBAsheet!$H$2:$H$100000,0))&amp;CHAR(10),"")&amp;IF(LEN(M1603)&gt;0,INDEX($BH$2:$BH$100000,MATCH(M1603,VBAsheet!$H$2:$H$100000,0))&amp;CHAR(10),"")</f>
        <v/>
      </c>
      <c r="BM1603" s="94" t="str">
        <f t="shared" si="909"/>
        <v/>
      </c>
      <c r="BN1603" s="95" t="str">
        <f t="shared" si="928"/>
        <v/>
      </c>
      <c r="BP1603" s="18" t="str">
        <f t="shared" si="929"/>
        <v/>
      </c>
      <c r="BR1603" s="81" t="str">
        <f t="shared" si="908"/>
        <v/>
      </c>
      <c r="BU1603" s="138" t="str">
        <f t="shared" si="930"/>
        <v/>
      </c>
      <c r="BV1603" s="3" t="str">
        <f t="shared" si="931"/>
        <v/>
      </c>
      <c r="BW1603" s="3" t="str">
        <f t="shared" si="932"/>
        <v/>
      </c>
      <c r="BX1603" s="144" t="str">
        <f t="shared" si="933"/>
        <v/>
      </c>
      <c r="BY1603" s="18" t="str">
        <f t="shared" si="934"/>
        <v/>
      </c>
      <c r="BZ1603" s="18" t="str">
        <f t="shared" si="935"/>
        <v/>
      </c>
      <c r="CA1603" s="19" t="str">
        <f t="shared" si="936"/>
        <v/>
      </c>
    </row>
    <row r="1604" spans="4:79" x14ac:dyDescent="0.45">
      <c r="D1604" s="164" t="str">
        <f t="shared" si="937"/>
        <v/>
      </c>
      <c r="I1604" s="9" t="str">
        <f t="shared" si="910"/>
        <v/>
      </c>
      <c r="J1604" s="173" t="str">
        <f t="shared" si="911"/>
        <v/>
      </c>
      <c r="K1604" s="13"/>
      <c r="L1604" s="13"/>
      <c r="M1604" s="13"/>
      <c r="N1604" s="178" t="str">
        <f t="shared" si="912"/>
        <v/>
      </c>
      <c r="O1604" s="181" t="str">
        <f t="shared" si="913"/>
        <v/>
      </c>
      <c r="P1604" s="8" t="str">
        <f t="shared" si="914"/>
        <v/>
      </c>
      <c r="Q1604" s="8" t="str">
        <f t="shared" si="915"/>
        <v/>
      </c>
      <c r="R1604" s="8" t="str">
        <f t="shared" si="916"/>
        <v/>
      </c>
      <c r="S1604" s="8" t="str">
        <f t="shared" si="917"/>
        <v/>
      </c>
      <c r="T1604" s="8" t="str">
        <f t="shared" si="918"/>
        <v/>
      </c>
      <c r="U1604" s="8" t="str">
        <f t="shared" si="919"/>
        <v/>
      </c>
      <c r="V1604" s="16" t="str">
        <f t="shared" si="920"/>
        <v/>
      </c>
      <c r="W1604" s="129" t="str">
        <f t="shared" si="921"/>
        <v/>
      </c>
      <c r="X1604" s="8" t="str">
        <f t="shared" si="922"/>
        <v/>
      </c>
      <c r="Y1604" s="8" t="str">
        <f t="shared" si="923"/>
        <v/>
      </c>
      <c r="AQ1604" s="6" t="str">
        <f t="shared" si="924"/>
        <v/>
      </c>
      <c r="AR1604" s="128" t="str">
        <f t="shared" si="925"/>
        <v/>
      </c>
      <c r="AS1604" s="128" t="str">
        <f t="shared" si="926"/>
        <v/>
      </c>
      <c r="AT1604" s="139" t="str">
        <f t="shared" si="938"/>
        <v/>
      </c>
      <c r="BH1604" s="127" t="str">
        <f>IF(LEN(VBAsheet!H1604)&gt;0,$CD$4&amp;CHAR(10)&amp;$CD$5&amp;CHAR(10)&amp;$CD$6&amp;IF(VBAsheet!I1604="N",1,0)&amp;$CE$6&amp;CHAR(10)&amp;$CD$7&amp;CHAR(10)&amp;$CD$8&amp;VBAsheet!H1604&amp;$CE$8&amp;CHAR(10)&amp;$CD$9&amp;VBAsheet!K1604&amp;$CE$9&amp;CHAR(10)&amp;$CD$10&amp;VBAsheet!J1604-1&amp;$CE$10&amp;CHAR(10)&amp;$CD$11,"")</f>
        <v/>
      </c>
      <c r="BI1604"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04" s="18" t="str">
        <f>IF(LEN(X1604)&gt;0,$CD$23&amp;INDEX($CH$3:CH1607,MATCH(W1604,$CG$3:CG1607,0))&amp;$CE$23&amp;CHAR(10)&amp;$CD$24&amp;X1604&amp;$CE$24&amp;CHAR(10)&amp;$CD$25&amp;Y1604&amp;$CE$25&amp;CHAR(10),"")&amp;IF(LEN(AA1604)&gt;0,$CD$23&amp;INDEX($CH$3:CH1607,MATCH(Z1604,$CG$3:CG1607,0))&amp;$CE$23&amp;CHAR(10)&amp;$CD$24&amp;AA1604&amp;$CE$24&amp;CHAR(10)&amp;$CD$25&amp;AB1604&amp;$CE$25&amp;CHAR(10),"")&amp;IF(LEN(AD1604)&gt;0,$CD$23&amp;INDEX($CH$3:CH1607,MATCH(AC1604,$CG$3:CG1607,0))&amp;$CE$23&amp;CHAR(10)&amp;$CD$24&amp;AD1604&amp;$CE$24&amp;CHAR(10)&amp;$CD$25&amp;AE1604&amp;$CE$25&amp;CHAR(10),"")&amp;IF(LEN(AG1604)&gt;0,$CD$23&amp;INDEX($CH$3:CH1607,MATCH(AF1604,$CG$3:CG1607,0))&amp;$CE$23&amp;CHAR(10)&amp;$CD$24&amp;AG1604&amp;$CE$24&amp;CHAR(10)&amp;$CD$25&amp;AH1604&amp;$CE$25&amp;CHAR(10),"")&amp;IF(LEN(AJ1604)&gt;0,$CD$23&amp;INDEX($CH$3:CH1607,MATCH(AI1604,$CG$3:CG1607,0))&amp;$CE$23&amp;CHAR(10)&amp;$CD$24&amp;AJ1604&amp;$CE$24&amp;CHAR(10)&amp;$CD$25&amp;AK1604&amp;$CE$25&amp;CHAR(10),"")</f>
        <v/>
      </c>
      <c r="BK1604" s="18" t="str">
        <f>IF(LEN(J1604)&gt;0,INDEX($BH$2:$BH$100000,MATCH(J1604,VBAsheet!$H$2:$H$100000,0))&amp;CHAR(10),"")&amp;IF(LEN(K1604)&gt;0,INDEX($BH$2:$BH$100000,MATCH(K1604,VBAsheet!$H$2:$H$100000,0))&amp;CHAR(10),"")&amp;IF(LEN(L1604)&gt;0,INDEX($BH$2:$BH$100000,MATCH(L1604,VBAsheet!$H$2:$H$100000,0))&amp;CHAR(10),"")&amp;IF(LEN(M1604)&gt;0,INDEX($BH$2:$BH$100000,MATCH(M1604,VBAsheet!$H$2:$H$100000,0))&amp;CHAR(10),"")</f>
        <v/>
      </c>
      <c r="BM1604" s="94" t="str">
        <f t="shared" si="909"/>
        <v/>
      </c>
      <c r="BN1604" s="95" t="str">
        <f t="shared" si="928"/>
        <v/>
      </c>
      <c r="BP1604" s="18" t="str">
        <f t="shared" si="929"/>
        <v/>
      </c>
      <c r="BR1604" s="81" t="str">
        <f t="shared" si="908"/>
        <v/>
      </c>
      <c r="BU1604" s="138" t="str">
        <f t="shared" si="930"/>
        <v/>
      </c>
      <c r="BV1604" s="3" t="str">
        <f t="shared" si="931"/>
        <v/>
      </c>
      <c r="BW1604" s="3" t="str">
        <f t="shared" si="932"/>
        <v/>
      </c>
      <c r="BX1604" s="144" t="str">
        <f t="shared" si="933"/>
        <v/>
      </c>
      <c r="BY1604" s="18" t="str">
        <f t="shared" si="934"/>
        <v/>
      </c>
      <c r="BZ1604" s="18" t="str">
        <f t="shared" si="935"/>
        <v/>
      </c>
      <c r="CA1604" s="19" t="str">
        <f t="shared" si="936"/>
        <v/>
      </c>
    </row>
    <row r="1605" spans="4:79" x14ac:dyDescent="0.45">
      <c r="D1605" s="164" t="str">
        <f t="shared" si="937"/>
        <v/>
      </c>
      <c r="I1605" s="9" t="str">
        <f t="shared" si="910"/>
        <v/>
      </c>
      <c r="J1605" s="173" t="str">
        <f t="shared" si="911"/>
        <v/>
      </c>
      <c r="K1605" s="13"/>
      <c r="L1605" s="13"/>
      <c r="M1605" s="13"/>
      <c r="N1605" s="178" t="str">
        <f t="shared" si="912"/>
        <v/>
      </c>
      <c r="O1605" s="181" t="str">
        <f t="shared" si="913"/>
        <v/>
      </c>
      <c r="P1605" s="8" t="str">
        <f t="shared" si="914"/>
        <v/>
      </c>
      <c r="Q1605" s="8" t="str">
        <f t="shared" si="915"/>
        <v/>
      </c>
      <c r="R1605" s="8" t="str">
        <f t="shared" si="916"/>
        <v/>
      </c>
      <c r="S1605" s="8" t="str">
        <f t="shared" si="917"/>
        <v/>
      </c>
      <c r="T1605" s="8" t="str">
        <f t="shared" si="918"/>
        <v/>
      </c>
      <c r="U1605" s="8" t="str">
        <f t="shared" si="919"/>
        <v/>
      </c>
      <c r="V1605" s="16" t="str">
        <f t="shared" si="920"/>
        <v/>
      </c>
      <c r="W1605" s="129" t="str">
        <f t="shared" si="921"/>
        <v/>
      </c>
      <c r="X1605" s="8" t="str">
        <f t="shared" si="922"/>
        <v/>
      </c>
      <c r="Y1605" s="8" t="str">
        <f t="shared" si="923"/>
        <v/>
      </c>
      <c r="AQ1605" s="6" t="str">
        <f t="shared" si="924"/>
        <v/>
      </c>
      <c r="AR1605" s="128" t="str">
        <f t="shared" si="925"/>
        <v/>
      </c>
      <c r="AS1605" s="128" t="str">
        <f t="shared" si="926"/>
        <v/>
      </c>
      <c r="AT1605" s="139" t="str">
        <f t="shared" si="938"/>
        <v/>
      </c>
      <c r="BH1605" s="127" t="str">
        <f>IF(LEN(VBAsheet!H1605)&gt;0,$CD$4&amp;CHAR(10)&amp;$CD$5&amp;CHAR(10)&amp;$CD$6&amp;IF(VBAsheet!I1605="N",1,0)&amp;$CE$6&amp;CHAR(10)&amp;$CD$7&amp;CHAR(10)&amp;$CD$8&amp;VBAsheet!H1605&amp;$CE$8&amp;CHAR(10)&amp;$CD$9&amp;VBAsheet!K1605&amp;$CE$9&amp;CHAR(10)&amp;$CD$10&amp;VBAsheet!J1605-1&amp;$CE$10&amp;CHAR(10)&amp;$CD$11,"")</f>
        <v/>
      </c>
      <c r="BI1605"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05" s="18" t="str">
        <f>IF(LEN(X1605)&gt;0,$CD$23&amp;INDEX($CH$3:CH1608,MATCH(W1605,$CG$3:CG1608,0))&amp;$CE$23&amp;CHAR(10)&amp;$CD$24&amp;X1605&amp;$CE$24&amp;CHAR(10)&amp;$CD$25&amp;Y1605&amp;$CE$25&amp;CHAR(10),"")&amp;IF(LEN(AA1605)&gt;0,$CD$23&amp;INDEX($CH$3:CH1608,MATCH(Z1605,$CG$3:CG1608,0))&amp;$CE$23&amp;CHAR(10)&amp;$CD$24&amp;AA1605&amp;$CE$24&amp;CHAR(10)&amp;$CD$25&amp;AB1605&amp;$CE$25&amp;CHAR(10),"")&amp;IF(LEN(AD1605)&gt;0,$CD$23&amp;INDEX($CH$3:CH1608,MATCH(AC1605,$CG$3:CG1608,0))&amp;$CE$23&amp;CHAR(10)&amp;$CD$24&amp;AD1605&amp;$CE$24&amp;CHAR(10)&amp;$CD$25&amp;AE1605&amp;$CE$25&amp;CHAR(10),"")&amp;IF(LEN(AG1605)&gt;0,$CD$23&amp;INDEX($CH$3:CH1608,MATCH(AF1605,$CG$3:CG1608,0))&amp;$CE$23&amp;CHAR(10)&amp;$CD$24&amp;AG1605&amp;$CE$24&amp;CHAR(10)&amp;$CD$25&amp;AH1605&amp;$CE$25&amp;CHAR(10),"")&amp;IF(LEN(AJ1605)&gt;0,$CD$23&amp;INDEX($CH$3:CH1608,MATCH(AI1605,$CG$3:CG1608,0))&amp;$CE$23&amp;CHAR(10)&amp;$CD$24&amp;AJ1605&amp;$CE$24&amp;CHAR(10)&amp;$CD$25&amp;AK1605&amp;$CE$25&amp;CHAR(10),"")</f>
        <v/>
      </c>
      <c r="BK1605" s="18" t="str">
        <f>IF(LEN(J1605)&gt;0,INDEX($BH$2:$BH$100000,MATCH(J1605,VBAsheet!$H$2:$H$100000,0))&amp;CHAR(10),"")&amp;IF(LEN(K1605)&gt;0,INDEX($BH$2:$BH$100000,MATCH(K1605,VBAsheet!$H$2:$H$100000,0))&amp;CHAR(10),"")&amp;IF(LEN(L1605)&gt;0,INDEX($BH$2:$BH$100000,MATCH(L1605,VBAsheet!$H$2:$H$100000,0))&amp;CHAR(10),"")&amp;IF(LEN(M1605)&gt;0,INDEX($BH$2:$BH$100000,MATCH(M1605,VBAsheet!$H$2:$H$100000,0))&amp;CHAR(10),"")</f>
        <v/>
      </c>
      <c r="BM1605" s="94" t="str">
        <f t="shared" si="909"/>
        <v/>
      </c>
      <c r="BN1605" s="95" t="str">
        <f t="shared" si="928"/>
        <v/>
      </c>
      <c r="BP1605" s="18" t="str">
        <f t="shared" si="929"/>
        <v/>
      </c>
      <c r="BR1605" s="81" t="str">
        <f t="shared" si="908"/>
        <v/>
      </c>
      <c r="BU1605" s="138" t="str">
        <f t="shared" si="930"/>
        <v/>
      </c>
      <c r="BV1605" s="3" t="str">
        <f t="shared" si="931"/>
        <v/>
      </c>
      <c r="BW1605" s="3" t="str">
        <f t="shared" si="932"/>
        <v/>
      </c>
      <c r="BX1605" s="144" t="str">
        <f t="shared" si="933"/>
        <v/>
      </c>
      <c r="BY1605" s="18" t="str">
        <f t="shared" si="934"/>
        <v/>
      </c>
      <c r="BZ1605" s="18" t="str">
        <f t="shared" si="935"/>
        <v/>
      </c>
      <c r="CA1605" s="19" t="str">
        <f t="shared" si="936"/>
        <v/>
      </c>
    </row>
    <row r="1606" spans="4:79" x14ac:dyDescent="0.45">
      <c r="D1606" s="164" t="str">
        <f t="shared" si="937"/>
        <v/>
      </c>
      <c r="I1606" s="9" t="str">
        <f t="shared" si="910"/>
        <v/>
      </c>
      <c r="J1606" s="173" t="str">
        <f t="shared" si="911"/>
        <v/>
      </c>
      <c r="K1606" s="13"/>
      <c r="L1606" s="13"/>
      <c r="M1606" s="13"/>
      <c r="N1606" s="178" t="str">
        <f t="shared" si="912"/>
        <v/>
      </c>
      <c r="O1606" s="181" t="str">
        <f t="shared" si="913"/>
        <v/>
      </c>
      <c r="P1606" s="8" t="str">
        <f t="shared" si="914"/>
        <v/>
      </c>
      <c r="Q1606" s="8" t="str">
        <f t="shared" si="915"/>
        <v/>
      </c>
      <c r="R1606" s="8" t="str">
        <f t="shared" si="916"/>
        <v/>
      </c>
      <c r="S1606" s="8" t="str">
        <f t="shared" si="917"/>
        <v/>
      </c>
      <c r="T1606" s="8" t="str">
        <f t="shared" si="918"/>
        <v/>
      </c>
      <c r="U1606" s="8" t="str">
        <f t="shared" si="919"/>
        <v/>
      </c>
      <c r="V1606" s="16" t="str">
        <f t="shared" si="920"/>
        <v/>
      </c>
      <c r="W1606" s="129" t="str">
        <f t="shared" si="921"/>
        <v/>
      </c>
      <c r="X1606" s="8" t="str">
        <f t="shared" si="922"/>
        <v/>
      </c>
      <c r="Y1606" s="8" t="str">
        <f t="shared" si="923"/>
        <v/>
      </c>
      <c r="AQ1606" s="6" t="str">
        <f t="shared" si="924"/>
        <v/>
      </c>
      <c r="AR1606" s="128" t="str">
        <f t="shared" si="925"/>
        <v/>
      </c>
      <c r="AS1606" s="128" t="str">
        <f t="shared" si="926"/>
        <v/>
      </c>
      <c r="AT1606" s="139" t="str">
        <f t="shared" si="938"/>
        <v/>
      </c>
      <c r="BH1606" s="127" t="str">
        <f>IF(LEN(VBAsheet!H1606)&gt;0,$CD$4&amp;CHAR(10)&amp;$CD$5&amp;CHAR(10)&amp;$CD$6&amp;IF(VBAsheet!I1606="N",1,0)&amp;$CE$6&amp;CHAR(10)&amp;$CD$7&amp;CHAR(10)&amp;$CD$8&amp;VBAsheet!H1606&amp;$CE$8&amp;CHAR(10)&amp;$CD$9&amp;VBAsheet!K1606&amp;$CE$9&amp;CHAR(10)&amp;$CD$10&amp;VBAsheet!J1606-1&amp;$CE$10&amp;CHAR(10)&amp;$CD$11,"")</f>
        <v/>
      </c>
      <c r="BI1606"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06" s="18" t="str">
        <f>IF(LEN(X1606)&gt;0,$CD$23&amp;INDEX($CH$3:CH1609,MATCH(W1606,$CG$3:CG1609,0))&amp;$CE$23&amp;CHAR(10)&amp;$CD$24&amp;X1606&amp;$CE$24&amp;CHAR(10)&amp;$CD$25&amp;Y1606&amp;$CE$25&amp;CHAR(10),"")&amp;IF(LEN(AA1606)&gt;0,$CD$23&amp;INDEX($CH$3:CH1609,MATCH(Z1606,$CG$3:CG1609,0))&amp;$CE$23&amp;CHAR(10)&amp;$CD$24&amp;AA1606&amp;$CE$24&amp;CHAR(10)&amp;$CD$25&amp;AB1606&amp;$CE$25&amp;CHAR(10),"")&amp;IF(LEN(AD1606)&gt;0,$CD$23&amp;INDEX($CH$3:CH1609,MATCH(AC1606,$CG$3:CG1609,0))&amp;$CE$23&amp;CHAR(10)&amp;$CD$24&amp;AD1606&amp;$CE$24&amp;CHAR(10)&amp;$CD$25&amp;AE1606&amp;$CE$25&amp;CHAR(10),"")&amp;IF(LEN(AG1606)&gt;0,$CD$23&amp;INDEX($CH$3:CH1609,MATCH(AF1606,$CG$3:CG1609,0))&amp;$CE$23&amp;CHAR(10)&amp;$CD$24&amp;AG1606&amp;$CE$24&amp;CHAR(10)&amp;$CD$25&amp;AH1606&amp;$CE$25&amp;CHAR(10),"")&amp;IF(LEN(AJ1606)&gt;0,$CD$23&amp;INDEX($CH$3:CH1609,MATCH(AI1606,$CG$3:CG1609,0))&amp;$CE$23&amp;CHAR(10)&amp;$CD$24&amp;AJ1606&amp;$CE$24&amp;CHAR(10)&amp;$CD$25&amp;AK1606&amp;$CE$25&amp;CHAR(10),"")</f>
        <v/>
      </c>
      <c r="BK1606" s="18" t="str">
        <f>IF(LEN(J1606)&gt;0,INDEX($BH$2:$BH$100000,MATCH(J1606,VBAsheet!$H$2:$H$100000,0))&amp;CHAR(10),"")&amp;IF(LEN(K1606)&gt;0,INDEX($BH$2:$BH$100000,MATCH(K1606,VBAsheet!$H$2:$H$100000,0))&amp;CHAR(10),"")&amp;IF(LEN(L1606)&gt;0,INDEX($BH$2:$BH$100000,MATCH(L1606,VBAsheet!$H$2:$H$100000,0))&amp;CHAR(10),"")&amp;IF(LEN(M1606)&gt;0,INDEX($BH$2:$BH$100000,MATCH(M1606,VBAsheet!$H$2:$H$100000,0))&amp;CHAR(10),"")</f>
        <v/>
      </c>
      <c r="BM1606" s="94" t="str">
        <f t="shared" si="909"/>
        <v/>
      </c>
      <c r="BN1606" s="95" t="str">
        <f t="shared" si="928"/>
        <v/>
      </c>
      <c r="BP1606" s="18" t="str">
        <f t="shared" si="929"/>
        <v/>
      </c>
      <c r="BR1606" s="81" t="str">
        <f t="shared" si="908"/>
        <v/>
      </c>
      <c r="BU1606" s="138" t="str">
        <f t="shared" si="930"/>
        <v/>
      </c>
      <c r="BV1606" s="3" t="str">
        <f t="shared" si="931"/>
        <v/>
      </c>
      <c r="BW1606" s="3" t="str">
        <f t="shared" si="932"/>
        <v/>
      </c>
      <c r="BX1606" s="144" t="str">
        <f t="shared" si="933"/>
        <v/>
      </c>
      <c r="BY1606" s="18" t="str">
        <f t="shared" si="934"/>
        <v/>
      </c>
      <c r="BZ1606" s="18" t="str">
        <f t="shared" si="935"/>
        <v/>
      </c>
      <c r="CA1606" s="19" t="str">
        <f t="shared" si="936"/>
        <v/>
      </c>
    </row>
    <row r="1607" spans="4:79" x14ac:dyDescent="0.45">
      <c r="D1607" s="164" t="str">
        <f t="shared" si="937"/>
        <v/>
      </c>
      <c r="I1607" s="9" t="str">
        <f t="shared" si="910"/>
        <v/>
      </c>
      <c r="J1607" s="173" t="str">
        <f t="shared" si="911"/>
        <v/>
      </c>
      <c r="K1607" s="13"/>
      <c r="L1607" s="13"/>
      <c r="M1607" s="13"/>
      <c r="N1607" s="178" t="str">
        <f t="shared" si="912"/>
        <v/>
      </c>
      <c r="O1607" s="181" t="str">
        <f t="shared" si="913"/>
        <v/>
      </c>
      <c r="P1607" s="8" t="str">
        <f t="shared" si="914"/>
        <v/>
      </c>
      <c r="Q1607" s="8" t="str">
        <f t="shared" si="915"/>
        <v/>
      </c>
      <c r="R1607" s="8" t="str">
        <f t="shared" si="916"/>
        <v/>
      </c>
      <c r="S1607" s="8" t="str">
        <f t="shared" si="917"/>
        <v/>
      </c>
      <c r="T1607" s="8" t="str">
        <f t="shared" si="918"/>
        <v/>
      </c>
      <c r="U1607" s="8" t="str">
        <f t="shared" si="919"/>
        <v/>
      </c>
      <c r="V1607" s="16" t="str">
        <f t="shared" si="920"/>
        <v/>
      </c>
      <c r="W1607" s="129" t="str">
        <f t="shared" si="921"/>
        <v/>
      </c>
      <c r="X1607" s="8" t="str">
        <f t="shared" si="922"/>
        <v/>
      </c>
      <c r="Y1607" s="8" t="str">
        <f t="shared" si="923"/>
        <v/>
      </c>
      <c r="AQ1607" s="6" t="str">
        <f t="shared" si="924"/>
        <v/>
      </c>
      <c r="AR1607" s="128" t="str">
        <f t="shared" si="925"/>
        <v/>
      </c>
      <c r="AS1607" s="128" t="str">
        <f t="shared" si="926"/>
        <v/>
      </c>
      <c r="AT1607" s="139" t="str">
        <f t="shared" si="938"/>
        <v/>
      </c>
      <c r="BH1607" s="127" t="str">
        <f>IF(LEN(VBAsheet!H1607)&gt;0,$CD$4&amp;CHAR(10)&amp;$CD$5&amp;CHAR(10)&amp;$CD$6&amp;IF(VBAsheet!I1607="N",1,0)&amp;$CE$6&amp;CHAR(10)&amp;$CD$7&amp;CHAR(10)&amp;$CD$8&amp;VBAsheet!H1607&amp;$CE$8&amp;CHAR(10)&amp;$CD$9&amp;VBAsheet!K1607&amp;$CE$9&amp;CHAR(10)&amp;$CD$10&amp;VBAsheet!J1607-1&amp;$CE$10&amp;CHAR(10)&amp;$CD$11,"")</f>
        <v/>
      </c>
      <c r="BI1607"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07" s="18" t="str">
        <f>IF(LEN(X1607)&gt;0,$CD$23&amp;INDEX($CH$3:CH1610,MATCH(W1607,$CG$3:CG1610,0))&amp;$CE$23&amp;CHAR(10)&amp;$CD$24&amp;X1607&amp;$CE$24&amp;CHAR(10)&amp;$CD$25&amp;Y1607&amp;$CE$25&amp;CHAR(10),"")&amp;IF(LEN(AA1607)&gt;0,$CD$23&amp;INDEX($CH$3:CH1610,MATCH(Z1607,$CG$3:CG1610,0))&amp;$CE$23&amp;CHAR(10)&amp;$CD$24&amp;AA1607&amp;$CE$24&amp;CHAR(10)&amp;$CD$25&amp;AB1607&amp;$CE$25&amp;CHAR(10),"")&amp;IF(LEN(AD1607)&gt;0,$CD$23&amp;INDEX($CH$3:CH1610,MATCH(AC1607,$CG$3:CG1610,0))&amp;$CE$23&amp;CHAR(10)&amp;$CD$24&amp;AD1607&amp;$CE$24&amp;CHAR(10)&amp;$CD$25&amp;AE1607&amp;$CE$25&amp;CHAR(10),"")&amp;IF(LEN(AG1607)&gt;0,$CD$23&amp;INDEX($CH$3:CH1610,MATCH(AF1607,$CG$3:CG1610,0))&amp;$CE$23&amp;CHAR(10)&amp;$CD$24&amp;AG1607&amp;$CE$24&amp;CHAR(10)&amp;$CD$25&amp;AH1607&amp;$CE$25&amp;CHAR(10),"")&amp;IF(LEN(AJ1607)&gt;0,$CD$23&amp;INDEX($CH$3:CH1610,MATCH(AI1607,$CG$3:CG1610,0))&amp;$CE$23&amp;CHAR(10)&amp;$CD$24&amp;AJ1607&amp;$CE$24&amp;CHAR(10)&amp;$CD$25&amp;AK1607&amp;$CE$25&amp;CHAR(10),"")</f>
        <v/>
      </c>
      <c r="BK1607" s="18" t="str">
        <f>IF(LEN(J1607)&gt;0,INDEX($BH$2:$BH$100000,MATCH(J1607,VBAsheet!$H$2:$H$100000,0))&amp;CHAR(10),"")&amp;IF(LEN(K1607)&gt;0,INDEX($BH$2:$BH$100000,MATCH(K1607,VBAsheet!$H$2:$H$100000,0))&amp;CHAR(10),"")&amp;IF(LEN(L1607)&gt;0,INDEX($BH$2:$BH$100000,MATCH(L1607,VBAsheet!$H$2:$H$100000,0))&amp;CHAR(10),"")&amp;IF(LEN(M1607)&gt;0,INDEX($BH$2:$BH$100000,MATCH(M1607,VBAsheet!$H$2:$H$100000,0))&amp;CHAR(10),"")</f>
        <v/>
      </c>
      <c r="BM1607" s="94" t="str">
        <f t="shared" si="909"/>
        <v/>
      </c>
      <c r="BN1607" s="95" t="str">
        <f t="shared" si="928"/>
        <v/>
      </c>
      <c r="BP1607" s="18" t="str">
        <f t="shared" si="929"/>
        <v/>
      </c>
      <c r="BR1607" s="81" t="str">
        <f t="shared" si="908"/>
        <v/>
      </c>
      <c r="BU1607" s="138" t="str">
        <f t="shared" si="930"/>
        <v/>
      </c>
      <c r="BV1607" s="3" t="str">
        <f t="shared" si="931"/>
        <v/>
      </c>
      <c r="BW1607" s="3" t="str">
        <f t="shared" si="932"/>
        <v/>
      </c>
      <c r="BX1607" s="144" t="str">
        <f t="shared" si="933"/>
        <v/>
      </c>
      <c r="BY1607" s="18" t="str">
        <f t="shared" si="934"/>
        <v/>
      </c>
      <c r="BZ1607" s="18" t="str">
        <f t="shared" si="935"/>
        <v/>
      </c>
      <c r="CA1607" s="19" t="str">
        <f t="shared" si="936"/>
        <v/>
      </c>
    </row>
    <row r="1608" spans="4:79" x14ac:dyDescent="0.45">
      <c r="D1608" s="164" t="str">
        <f t="shared" si="937"/>
        <v/>
      </c>
      <c r="I1608" s="9" t="str">
        <f t="shared" si="910"/>
        <v/>
      </c>
      <c r="J1608" s="173" t="str">
        <f t="shared" si="911"/>
        <v/>
      </c>
      <c r="K1608" s="13"/>
      <c r="L1608" s="13"/>
      <c r="M1608" s="13"/>
      <c r="N1608" s="178" t="str">
        <f t="shared" si="912"/>
        <v/>
      </c>
      <c r="O1608" s="181" t="str">
        <f t="shared" si="913"/>
        <v/>
      </c>
      <c r="P1608" s="8" t="str">
        <f t="shared" si="914"/>
        <v/>
      </c>
      <c r="Q1608" s="8" t="str">
        <f t="shared" si="915"/>
        <v/>
      </c>
      <c r="R1608" s="8" t="str">
        <f t="shared" si="916"/>
        <v/>
      </c>
      <c r="S1608" s="8" t="str">
        <f t="shared" si="917"/>
        <v/>
      </c>
      <c r="T1608" s="8" t="str">
        <f t="shared" si="918"/>
        <v/>
      </c>
      <c r="U1608" s="8" t="str">
        <f t="shared" si="919"/>
        <v/>
      </c>
      <c r="V1608" s="16" t="str">
        <f t="shared" si="920"/>
        <v/>
      </c>
      <c r="W1608" s="129" t="str">
        <f t="shared" si="921"/>
        <v/>
      </c>
      <c r="X1608" s="8" t="str">
        <f t="shared" si="922"/>
        <v/>
      </c>
      <c r="Y1608" s="8" t="str">
        <f t="shared" si="923"/>
        <v/>
      </c>
      <c r="AQ1608" s="6" t="str">
        <f t="shared" si="924"/>
        <v/>
      </c>
      <c r="AR1608" s="128" t="str">
        <f t="shared" si="925"/>
        <v/>
      </c>
      <c r="AS1608" s="128" t="str">
        <f t="shared" si="926"/>
        <v/>
      </c>
      <c r="AT1608" s="139" t="str">
        <f t="shared" si="938"/>
        <v/>
      </c>
      <c r="BH1608" s="127" t="str">
        <f>IF(LEN(VBAsheet!H1608)&gt;0,$CD$4&amp;CHAR(10)&amp;$CD$5&amp;CHAR(10)&amp;$CD$6&amp;IF(VBAsheet!I1608="N",1,0)&amp;$CE$6&amp;CHAR(10)&amp;$CD$7&amp;CHAR(10)&amp;$CD$8&amp;VBAsheet!H1608&amp;$CE$8&amp;CHAR(10)&amp;$CD$9&amp;VBAsheet!K1608&amp;$CE$9&amp;CHAR(10)&amp;$CD$10&amp;VBAsheet!J1608-1&amp;$CE$10&amp;CHAR(10)&amp;$CD$11,"")</f>
        <v/>
      </c>
      <c r="BI1608"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08" s="18" t="str">
        <f>IF(LEN(X1608)&gt;0,$CD$23&amp;INDEX($CH$3:CH1611,MATCH(W1608,$CG$3:CG1611,0))&amp;$CE$23&amp;CHAR(10)&amp;$CD$24&amp;X1608&amp;$CE$24&amp;CHAR(10)&amp;$CD$25&amp;Y1608&amp;$CE$25&amp;CHAR(10),"")&amp;IF(LEN(AA1608)&gt;0,$CD$23&amp;INDEX($CH$3:CH1611,MATCH(Z1608,$CG$3:CG1611,0))&amp;$CE$23&amp;CHAR(10)&amp;$CD$24&amp;AA1608&amp;$CE$24&amp;CHAR(10)&amp;$CD$25&amp;AB1608&amp;$CE$25&amp;CHAR(10),"")&amp;IF(LEN(AD1608)&gt;0,$CD$23&amp;INDEX($CH$3:CH1611,MATCH(AC1608,$CG$3:CG1611,0))&amp;$CE$23&amp;CHAR(10)&amp;$CD$24&amp;AD1608&amp;$CE$24&amp;CHAR(10)&amp;$CD$25&amp;AE1608&amp;$CE$25&amp;CHAR(10),"")&amp;IF(LEN(AG1608)&gt;0,$CD$23&amp;INDEX($CH$3:CH1611,MATCH(AF1608,$CG$3:CG1611,0))&amp;$CE$23&amp;CHAR(10)&amp;$CD$24&amp;AG1608&amp;$CE$24&amp;CHAR(10)&amp;$CD$25&amp;AH1608&amp;$CE$25&amp;CHAR(10),"")&amp;IF(LEN(AJ1608)&gt;0,$CD$23&amp;INDEX($CH$3:CH1611,MATCH(AI1608,$CG$3:CG1611,0))&amp;$CE$23&amp;CHAR(10)&amp;$CD$24&amp;AJ1608&amp;$CE$24&amp;CHAR(10)&amp;$CD$25&amp;AK1608&amp;$CE$25&amp;CHAR(10),"")</f>
        <v/>
      </c>
      <c r="BK1608" s="18" t="str">
        <f>IF(LEN(J1608)&gt;0,INDEX($BH$2:$BH$100000,MATCH(J1608,VBAsheet!$H$2:$H$100000,0))&amp;CHAR(10),"")&amp;IF(LEN(K1608)&gt;0,INDEX($BH$2:$BH$100000,MATCH(K1608,VBAsheet!$H$2:$H$100000,0))&amp;CHAR(10),"")&amp;IF(LEN(L1608)&gt;0,INDEX($BH$2:$BH$100000,MATCH(L1608,VBAsheet!$H$2:$H$100000,0))&amp;CHAR(10),"")&amp;IF(LEN(M1608)&gt;0,INDEX($BH$2:$BH$100000,MATCH(M1608,VBAsheet!$H$2:$H$100000,0))&amp;CHAR(10),"")</f>
        <v/>
      </c>
      <c r="BM1608" s="94" t="str">
        <f t="shared" si="909"/>
        <v/>
      </c>
      <c r="BN1608" s="95" t="str">
        <f t="shared" si="928"/>
        <v/>
      </c>
      <c r="BP1608" s="18" t="str">
        <f t="shared" si="929"/>
        <v/>
      </c>
      <c r="BR1608" s="81" t="str">
        <f t="shared" si="908"/>
        <v/>
      </c>
      <c r="BU1608" s="138" t="str">
        <f t="shared" si="930"/>
        <v/>
      </c>
      <c r="BV1608" s="3" t="str">
        <f t="shared" si="931"/>
        <v/>
      </c>
      <c r="BW1608" s="3" t="str">
        <f t="shared" si="932"/>
        <v/>
      </c>
      <c r="BX1608" s="144" t="str">
        <f t="shared" si="933"/>
        <v/>
      </c>
      <c r="BY1608" s="18" t="str">
        <f t="shared" si="934"/>
        <v/>
      </c>
      <c r="BZ1608" s="18" t="str">
        <f t="shared" si="935"/>
        <v/>
      </c>
      <c r="CA1608" s="19" t="str">
        <f t="shared" si="936"/>
        <v/>
      </c>
    </row>
    <row r="1609" spans="4:79" x14ac:dyDescent="0.45">
      <c r="D1609" s="164" t="str">
        <f t="shared" si="937"/>
        <v/>
      </c>
      <c r="I1609" s="9" t="str">
        <f t="shared" si="910"/>
        <v/>
      </c>
      <c r="J1609" s="173" t="str">
        <f t="shared" si="911"/>
        <v/>
      </c>
      <c r="K1609" s="13"/>
      <c r="L1609" s="13"/>
      <c r="M1609" s="13"/>
      <c r="N1609" s="178" t="str">
        <f t="shared" si="912"/>
        <v/>
      </c>
      <c r="O1609" s="181" t="str">
        <f t="shared" si="913"/>
        <v/>
      </c>
      <c r="P1609" s="8" t="str">
        <f t="shared" si="914"/>
        <v/>
      </c>
      <c r="Q1609" s="8" t="str">
        <f t="shared" si="915"/>
        <v/>
      </c>
      <c r="R1609" s="8" t="str">
        <f t="shared" si="916"/>
        <v/>
      </c>
      <c r="S1609" s="8" t="str">
        <f t="shared" si="917"/>
        <v/>
      </c>
      <c r="T1609" s="8" t="str">
        <f t="shared" si="918"/>
        <v/>
      </c>
      <c r="U1609" s="8" t="str">
        <f t="shared" si="919"/>
        <v/>
      </c>
      <c r="V1609" s="16" t="str">
        <f t="shared" si="920"/>
        <v/>
      </c>
      <c r="W1609" s="129" t="str">
        <f t="shared" si="921"/>
        <v/>
      </c>
      <c r="X1609" s="8" t="str">
        <f t="shared" si="922"/>
        <v/>
      </c>
      <c r="Y1609" s="8" t="str">
        <f t="shared" si="923"/>
        <v/>
      </c>
      <c r="AQ1609" s="6" t="str">
        <f t="shared" si="924"/>
        <v/>
      </c>
      <c r="AR1609" s="128" t="str">
        <f t="shared" si="925"/>
        <v/>
      </c>
      <c r="AS1609" s="128" t="str">
        <f t="shared" si="926"/>
        <v/>
      </c>
      <c r="AT1609" s="139" t="str">
        <f t="shared" si="938"/>
        <v/>
      </c>
      <c r="BH1609" s="127" t="str">
        <f>IF(LEN(VBAsheet!H1609)&gt;0,$CD$4&amp;CHAR(10)&amp;$CD$5&amp;CHAR(10)&amp;$CD$6&amp;IF(VBAsheet!I1609="N",1,0)&amp;$CE$6&amp;CHAR(10)&amp;$CD$7&amp;CHAR(10)&amp;$CD$8&amp;VBAsheet!H1609&amp;$CE$8&amp;CHAR(10)&amp;$CD$9&amp;VBAsheet!K1609&amp;$CE$9&amp;CHAR(10)&amp;$CD$10&amp;VBAsheet!J1609-1&amp;$CE$10&amp;CHAR(10)&amp;$CD$11,"")</f>
        <v/>
      </c>
      <c r="BI1609"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09" s="18" t="str">
        <f>IF(LEN(X1609)&gt;0,$CD$23&amp;INDEX($CH$3:CH1612,MATCH(W1609,$CG$3:CG1612,0))&amp;$CE$23&amp;CHAR(10)&amp;$CD$24&amp;X1609&amp;$CE$24&amp;CHAR(10)&amp;$CD$25&amp;Y1609&amp;$CE$25&amp;CHAR(10),"")&amp;IF(LEN(AA1609)&gt;0,$CD$23&amp;INDEX($CH$3:CH1612,MATCH(Z1609,$CG$3:CG1612,0))&amp;$CE$23&amp;CHAR(10)&amp;$CD$24&amp;AA1609&amp;$CE$24&amp;CHAR(10)&amp;$CD$25&amp;AB1609&amp;$CE$25&amp;CHAR(10),"")&amp;IF(LEN(AD1609)&gt;0,$CD$23&amp;INDEX($CH$3:CH1612,MATCH(AC1609,$CG$3:CG1612,0))&amp;$CE$23&amp;CHAR(10)&amp;$CD$24&amp;AD1609&amp;$CE$24&amp;CHAR(10)&amp;$CD$25&amp;AE1609&amp;$CE$25&amp;CHAR(10),"")&amp;IF(LEN(AG1609)&gt;0,$CD$23&amp;INDEX($CH$3:CH1612,MATCH(AF1609,$CG$3:CG1612,0))&amp;$CE$23&amp;CHAR(10)&amp;$CD$24&amp;AG1609&amp;$CE$24&amp;CHAR(10)&amp;$CD$25&amp;AH1609&amp;$CE$25&amp;CHAR(10),"")&amp;IF(LEN(AJ1609)&gt;0,$CD$23&amp;INDEX($CH$3:CH1612,MATCH(AI1609,$CG$3:CG1612,0))&amp;$CE$23&amp;CHAR(10)&amp;$CD$24&amp;AJ1609&amp;$CE$24&amp;CHAR(10)&amp;$CD$25&amp;AK1609&amp;$CE$25&amp;CHAR(10),"")</f>
        <v/>
      </c>
      <c r="BK1609" s="18" t="str">
        <f>IF(LEN(J1609)&gt;0,INDEX($BH$2:$BH$100000,MATCH(J1609,VBAsheet!$H$2:$H$100000,0))&amp;CHAR(10),"")&amp;IF(LEN(K1609)&gt;0,INDEX($BH$2:$BH$100000,MATCH(K1609,VBAsheet!$H$2:$H$100000,0))&amp;CHAR(10),"")&amp;IF(LEN(L1609)&gt;0,INDEX($BH$2:$BH$100000,MATCH(L1609,VBAsheet!$H$2:$H$100000,0))&amp;CHAR(10),"")&amp;IF(LEN(M1609)&gt;0,INDEX($BH$2:$BH$100000,MATCH(M1609,VBAsheet!$H$2:$H$100000,0))&amp;CHAR(10),"")</f>
        <v/>
      </c>
      <c r="BM1609" s="94" t="str">
        <f t="shared" si="909"/>
        <v/>
      </c>
      <c r="BN1609" s="95" t="str">
        <f t="shared" si="928"/>
        <v/>
      </c>
      <c r="BP1609" s="18" t="str">
        <f t="shared" si="929"/>
        <v/>
      </c>
      <c r="BR1609" s="81" t="str">
        <f t="shared" si="908"/>
        <v/>
      </c>
      <c r="BU1609" s="138" t="str">
        <f t="shared" si="930"/>
        <v/>
      </c>
      <c r="BV1609" s="3" t="str">
        <f t="shared" si="931"/>
        <v/>
      </c>
      <c r="BW1609" s="3" t="str">
        <f t="shared" si="932"/>
        <v/>
      </c>
      <c r="BX1609" s="144" t="str">
        <f t="shared" si="933"/>
        <v/>
      </c>
      <c r="BY1609" s="18" t="str">
        <f t="shared" si="934"/>
        <v/>
      </c>
      <c r="BZ1609" s="18" t="str">
        <f t="shared" si="935"/>
        <v/>
      </c>
      <c r="CA1609" s="19" t="str">
        <f t="shared" si="936"/>
        <v/>
      </c>
    </row>
    <row r="1610" spans="4:79" x14ac:dyDescent="0.45">
      <c r="D1610" s="164" t="str">
        <f t="shared" si="937"/>
        <v/>
      </c>
      <c r="I1610" s="9" t="str">
        <f t="shared" si="910"/>
        <v/>
      </c>
      <c r="J1610" s="173" t="str">
        <f t="shared" si="911"/>
        <v/>
      </c>
      <c r="K1610" s="13"/>
      <c r="L1610" s="13"/>
      <c r="M1610" s="13"/>
      <c r="N1610" s="178" t="str">
        <f t="shared" si="912"/>
        <v/>
      </c>
      <c r="O1610" s="181" t="str">
        <f t="shared" si="913"/>
        <v/>
      </c>
      <c r="P1610" s="8" t="str">
        <f t="shared" si="914"/>
        <v/>
      </c>
      <c r="Q1610" s="8" t="str">
        <f t="shared" si="915"/>
        <v/>
      </c>
      <c r="R1610" s="8" t="str">
        <f t="shared" si="916"/>
        <v/>
      </c>
      <c r="S1610" s="8" t="str">
        <f t="shared" si="917"/>
        <v/>
      </c>
      <c r="T1610" s="8" t="str">
        <f t="shared" si="918"/>
        <v/>
      </c>
      <c r="U1610" s="8" t="str">
        <f t="shared" si="919"/>
        <v/>
      </c>
      <c r="V1610" s="16" t="str">
        <f t="shared" si="920"/>
        <v/>
      </c>
      <c r="W1610" s="129" t="str">
        <f t="shared" si="921"/>
        <v/>
      </c>
      <c r="X1610" s="8" t="str">
        <f t="shared" si="922"/>
        <v/>
      </c>
      <c r="Y1610" s="8" t="str">
        <f t="shared" si="923"/>
        <v/>
      </c>
      <c r="AQ1610" s="6" t="str">
        <f t="shared" si="924"/>
        <v/>
      </c>
      <c r="AR1610" s="128" t="str">
        <f t="shared" si="925"/>
        <v/>
      </c>
      <c r="AS1610" s="128" t="str">
        <f t="shared" si="926"/>
        <v/>
      </c>
      <c r="AT1610" s="139" t="str">
        <f t="shared" si="938"/>
        <v/>
      </c>
      <c r="BH1610" s="127" t="str">
        <f>IF(LEN(VBAsheet!H1610)&gt;0,$CD$4&amp;CHAR(10)&amp;$CD$5&amp;CHAR(10)&amp;$CD$6&amp;IF(VBAsheet!I1610="N",1,0)&amp;$CE$6&amp;CHAR(10)&amp;$CD$7&amp;CHAR(10)&amp;$CD$8&amp;VBAsheet!H1610&amp;$CE$8&amp;CHAR(10)&amp;$CD$9&amp;VBAsheet!K1610&amp;$CE$9&amp;CHAR(10)&amp;$CD$10&amp;VBAsheet!J1610-1&amp;$CE$10&amp;CHAR(10)&amp;$CD$11,"")</f>
        <v/>
      </c>
      <c r="BI1610"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0" s="18" t="str">
        <f>IF(LEN(X1610)&gt;0,$CD$23&amp;INDEX($CH$3:CH1613,MATCH(W1610,$CG$3:CG1613,0))&amp;$CE$23&amp;CHAR(10)&amp;$CD$24&amp;X1610&amp;$CE$24&amp;CHAR(10)&amp;$CD$25&amp;Y1610&amp;$CE$25&amp;CHAR(10),"")&amp;IF(LEN(AA1610)&gt;0,$CD$23&amp;INDEX($CH$3:CH1613,MATCH(Z1610,$CG$3:CG1613,0))&amp;$CE$23&amp;CHAR(10)&amp;$CD$24&amp;AA1610&amp;$CE$24&amp;CHAR(10)&amp;$CD$25&amp;AB1610&amp;$CE$25&amp;CHAR(10),"")&amp;IF(LEN(AD1610)&gt;0,$CD$23&amp;INDEX($CH$3:CH1613,MATCH(AC1610,$CG$3:CG1613,0))&amp;$CE$23&amp;CHAR(10)&amp;$CD$24&amp;AD1610&amp;$CE$24&amp;CHAR(10)&amp;$CD$25&amp;AE1610&amp;$CE$25&amp;CHAR(10),"")&amp;IF(LEN(AG1610)&gt;0,$CD$23&amp;INDEX($CH$3:CH1613,MATCH(AF1610,$CG$3:CG1613,0))&amp;$CE$23&amp;CHAR(10)&amp;$CD$24&amp;AG1610&amp;$CE$24&amp;CHAR(10)&amp;$CD$25&amp;AH1610&amp;$CE$25&amp;CHAR(10),"")&amp;IF(LEN(AJ1610)&gt;0,$CD$23&amp;INDEX($CH$3:CH1613,MATCH(AI1610,$CG$3:CG1613,0))&amp;$CE$23&amp;CHAR(10)&amp;$CD$24&amp;AJ1610&amp;$CE$24&amp;CHAR(10)&amp;$CD$25&amp;AK1610&amp;$CE$25&amp;CHAR(10),"")</f>
        <v/>
      </c>
      <c r="BK1610" s="18" t="str">
        <f>IF(LEN(J1610)&gt;0,INDEX($BH$2:$BH$100000,MATCH(J1610,VBAsheet!$H$2:$H$100000,0))&amp;CHAR(10),"")&amp;IF(LEN(K1610)&gt;0,INDEX($BH$2:$BH$100000,MATCH(K1610,VBAsheet!$H$2:$H$100000,0))&amp;CHAR(10),"")&amp;IF(LEN(L1610)&gt;0,INDEX($BH$2:$BH$100000,MATCH(L1610,VBAsheet!$H$2:$H$100000,0))&amp;CHAR(10),"")&amp;IF(LEN(M1610)&gt;0,INDEX($BH$2:$BH$100000,MATCH(M1610,VBAsheet!$H$2:$H$100000,0))&amp;CHAR(10),"")</f>
        <v/>
      </c>
      <c r="BM1610" s="94" t="str">
        <f t="shared" si="909"/>
        <v/>
      </c>
      <c r="BN1610" s="95" t="str">
        <f t="shared" si="928"/>
        <v/>
      </c>
      <c r="BP1610" s="18" t="str">
        <f t="shared" si="929"/>
        <v/>
      </c>
      <c r="BR1610" s="81" t="str">
        <f t="shared" si="908"/>
        <v/>
      </c>
      <c r="BU1610" s="138" t="str">
        <f t="shared" si="930"/>
        <v/>
      </c>
      <c r="BV1610" s="3" t="str">
        <f t="shared" si="931"/>
        <v/>
      </c>
      <c r="BW1610" s="3" t="str">
        <f t="shared" si="932"/>
        <v/>
      </c>
      <c r="BX1610" s="144" t="str">
        <f t="shared" si="933"/>
        <v/>
      </c>
      <c r="BY1610" s="18" t="str">
        <f t="shared" si="934"/>
        <v/>
      </c>
      <c r="BZ1610" s="18" t="str">
        <f t="shared" si="935"/>
        <v/>
      </c>
      <c r="CA1610" s="19" t="str">
        <f t="shared" si="936"/>
        <v/>
      </c>
    </row>
    <row r="1611" spans="4:79" x14ac:dyDescent="0.45">
      <c r="D1611" s="164" t="str">
        <f t="shared" si="937"/>
        <v/>
      </c>
      <c r="I1611" s="9" t="str">
        <f t="shared" si="910"/>
        <v/>
      </c>
      <c r="J1611" s="173" t="str">
        <f t="shared" si="911"/>
        <v/>
      </c>
      <c r="K1611" s="13"/>
      <c r="L1611" s="13"/>
      <c r="M1611" s="13"/>
      <c r="N1611" s="178" t="str">
        <f t="shared" si="912"/>
        <v/>
      </c>
      <c r="O1611" s="181" t="str">
        <f t="shared" si="913"/>
        <v/>
      </c>
      <c r="P1611" s="8" t="str">
        <f t="shared" si="914"/>
        <v/>
      </c>
      <c r="Q1611" s="8" t="str">
        <f t="shared" si="915"/>
        <v/>
      </c>
      <c r="R1611" s="8" t="str">
        <f t="shared" si="916"/>
        <v/>
      </c>
      <c r="S1611" s="8" t="str">
        <f t="shared" si="917"/>
        <v/>
      </c>
      <c r="T1611" s="8" t="str">
        <f t="shared" si="918"/>
        <v/>
      </c>
      <c r="U1611" s="8" t="str">
        <f t="shared" si="919"/>
        <v/>
      </c>
      <c r="V1611" s="16" t="str">
        <f t="shared" si="920"/>
        <v/>
      </c>
      <c r="W1611" s="129" t="str">
        <f t="shared" si="921"/>
        <v/>
      </c>
      <c r="X1611" s="8" t="str">
        <f t="shared" si="922"/>
        <v/>
      </c>
      <c r="Y1611" s="8" t="str">
        <f t="shared" si="923"/>
        <v/>
      </c>
      <c r="AQ1611" s="6" t="str">
        <f t="shared" si="924"/>
        <v/>
      </c>
      <c r="AR1611" s="128" t="str">
        <f t="shared" si="925"/>
        <v/>
      </c>
      <c r="AS1611" s="128" t="str">
        <f t="shared" si="926"/>
        <v/>
      </c>
      <c r="AT1611" s="139" t="str">
        <f t="shared" si="938"/>
        <v/>
      </c>
      <c r="BH1611" s="127" t="str">
        <f>IF(LEN(VBAsheet!H1611)&gt;0,$CD$4&amp;CHAR(10)&amp;$CD$5&amp;CHAR(10)&amp;$CD$6&amp;IF(VBAsheet!I1611="N",1,0)&amp;$CE$6&amp;CHAR(10)&amp;$CD$7&amp;CHAR(10)&amp;$CD$8&amp;VBAsheet!H1611&amp;$CE$8&amp;CHAR(10)&amp;$CD$9&amp;VBAsheet!K1611&amp;$CE$9&amp;CHAR(10)&amp;$CD$10&amp;VBAsheet!J1611-1&amp;$CE$10&amp;CHAR(10)&amp;$CD$11,"")</f>
        <v/>
      </c>
      <c r="BI1611"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1" s="18" t="str">
        <f>IF(LEN(X1611)&gt;0,$CD$23&amp;INDEX($CH$3:CH1614,MATCH(W1611,$CG$3:CG1614,0))&amp;$CE$23&amp;CHAR(10)&amp;$CD$24&amp;X1611&amp;$CE$24&amp;CHAR(10)&amp;$CD$25&amp;Y1611&amp;$CE$25&amp;CHAR(10),"")&amp;IF(LEN(AA1611)&gt;0,$CD$23&amp;INDEX($CH$3:CH1614,MATCH(Z1611,$CG$3:CG1614,0))&amp;$CE$23&amp;CHAR(10)&amp;$CD$24&amp;AA1611&amp;$CE$24&amp;CHAR(10)&amp;$CD$25&amp;AB1611&amp;$CE$25&amp;CHAR(10),"")&amp;IF(LEN(AD1611)&gt;0,$CD$23&amp;INDEX($CH$3:CH1614,MATCH(AC1611,$CG$3:CG1614,0))&amp;$CE$23&amp;CHAR(10)&amp;$CD$24&amp;AD1611&amp;$CE$24&amp;CHAR(10)&amp;$CD$25&amp;AE1611&amp;$CE$25&amp;CHAR(10),"")&amp;IF(LEN(AG1611)&gt;0,$CD$23&amp;INDEX($CH$3:CH1614,MATCH(AF1611,$CG$3:CG1614,0))&amp;$CE$23&amp;CHAR(10)&amp;$CD$24&amp;AG1611&amp;$CE$24&amp;CHAR(10)&amp;$CD$25&amp;AH1611&amp;$CE$25&amp;CHAR(10),"")&amp;IF(LEN(AJ1611)&gt;0,$CD$23&amp;INDEX($CH$3:CH1614,MATCH(AI1611,$CG$3:CG1614,0))&amp;$CE$23&amp;CHAR(10)&amp;$CD$24&amp;AJ1611&amp;$CE$24&amp;CHAR(10)&amp;$CD$25&amp;AK1611&amp;$CE$25&amp;CHAR(10),"")</f>
        <v/>
      </c>
      <c r="BK1611" s="18" t="str">
        <f>IF(LEN(J1611)&gt;0,INDEX($BH$2:$BH$100000,MATCH(J1611,VBAsheet!$H$2:$H$100000,0))&amp;CHAR(10),"")&amp;IF(LEN(K1611)&gt;0,INDEX($BH$2:$BH$100000,MATCH(K1611,VBAsheet!$H$2:$H$100000,0))&amp;CHAR(10),"")&amp;IF(LEN(L1611)&gt;0,INDEX($BH$2:$BH$100000,MATCH(L1611,VBAsheet!$H$2:$H$100000,0))&amp;CHAR(10),"")&amp;IF(LEN(M1611)&gt;0,INDEX($BH$2:$BH$100000,MATCH(M1611,VBAsheet!$H$2:$H$100000,0))&amp;CHAR(10),"")</f>
        <v/>
      </c>
      <c r="BM1611" s="94" t="str">
        <f t="shared" si="909"/>
        <v/>
      </c>
      <c r="BN1611" s="95" t="str">
        <f t="shared" si="928"/>
        <v/>
      </c>
      <c r="BP1611" s="18" t="str">
        <f t="shared" si="929"/>
        <v/>
      </c>
      <c r="BR1611" s="81" t="str">
        <f t="shared" si="908"/>
        <v/>
      </c>
      <c r="BU1611" s="138" t="str">
        <f t="shared" si="930"/>
        <v/>
      </c>
      <c r="BV1611" s="3" t="str">
        <f t="shared" si="931"/>
        <v/>
      </c>
      <c r="BW1611" s="3" t="str">
        <f t="shared" si="932"/>
        <v/>
      </c>
      <c r="BX1611" s="144" t="str">
        <f t="shared" si="933"/>
        <v/>
      </c>
      <c r="BY1611" s="18" t="str">
        <f t="shared" si="934"/>
        <v/>
      </c>
      <c r="BZ1611" s="18" t="str">
        <f t="shared" si="935"/>
        <v/>
      </c>
      <c r="CA1611" s="19" t="str">
        <f t="shared" si="936"/>
        <v/>
      </c>
    </row>
    <row r="1612" spans="4:79" x14ac:dyDescent="0.45">
      <c r="D1612" s="164" t="str">
        <f t="shared" si="937"/>
        <v/>
      </c>
      <c r="I1612" s="9" t="str">
        <f t="shared" si="910"/>
        <v/>
      </c>
      <c r="J1612" s="173" t="str">
        <f t="shared" si="911"/>
        <v/>
      </c>
      <c r="K1612" s="13"/>
      <c r="L1612" s="13"/>
      <c r="M1612" s="13"/>
      <c r="N1612" s="178" t="str">
        <f t="shared" si="912"/>
        <v/>
      </c>
      <c r="O1612" s="181" t="str">
        <f t="shared" si="913"/>
        <v/>
      </c>
      <c r="P1612" s="8" t="str">
        <f t="shared" si="914"/>
        <v/>
      </c>
      <c r="Q1612" s="8" t="str">
        <f t="shared" si="915"/>
        <v/>
      </c>
      <c r="R1612" s="8" t="str">
        <f t="shared" si="916"/>
        <v/>
      </c>
      <c r="S1612" s="8" t="str">
        <f t="shared" si="917"/>
        <v/>
      </c>
      <c r="T1612" s="8" t="str">
        <f t="shared" si="918"/>
        <v/>
      </c>
      <c r="U1612" s="8" t="str">
        <f t="shared" si="919"/>
        <v/>
      </c>
      <c r="V1612" s="16" t="str">
        <f t="shared" si="920"/>
        <v/>
      </c>
      <c r="W1612" s="129" t="str">
        <f t="shared" si="921"/>
        <v/>
      </c>
      <c r="X1612" s="8" t="str">
        <f t="shared" si="922"/>
        <v/>
      </c>
      <c r="Y1612" s="8" t="str">
        <f t="shared" si="923"/>
        <v/>
      </c>
      <c r="AQ1612" s="6" t="str">
        <f t="shared" si="924"/>
        <v/>
      </c>
      <c r="AR1612" s="128" t="str">
        <f t="shared" si="925"/>
        <v/>
      </c>
      <c r="AS1612" s="128" t="str">
        <f t="shared" si="926"/>
        <v/>
      </c>
      <c r="AT1612" s="139" t="str">
        <f t="shared" si="938"/>
        <v/>
      </c>
      <c r="BH1612" s="127" t="str">
        <f>IF(LEN(VBAsheet!H1612)&gt;0,$CD$4&amp;CHAR(10)&amp;$CD$5&amp;CHAR(10)&amp;$CD$6&amp;IF(VBAsheet!I1612="N",1,0)&amp;$CE$6&amp;CHAR(10)&amp;$CD$7&amp;CHAR(10)&amp;$CD$8&amp;VBAsheet!H1612&amp;$CE$8&amp;CHAR(10)&amp;$CD$9&amp;VBAsheet!K1612&amp;$CE$9&amp;CHAR(10)&amp;$CD$10&amp;VBAsheet!J1612-1&amp;$CE$10&amp;CHAR(10)&amp;$CD$11,"")</f>
        <v/>
      </c>
      <c r="BI1612"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2" s="18" t="str">
        <f>IF(LEN(X1612)&gt;0,$CD$23&amp;INDEX($CH$3:CH1615,MATCH(W1612,$CG$3:CG1615,0))&amp;$CE$23&amp;CHAR(10)&amp;$CD$24&amp;X1612&amp;$CE$24&amp;CHAR(10)&amp;$CD$25&amp;Y1612&amp;$CE$25&amp;CHAR(10),"")&amp;IF(LEN(AA1612)&gt;0,$CD$23&amp;INDEX($CH$3:CH1615,MATCH(Z1612,$CG$3:CG1615,0))&amp;$CE$23&amp;CHAR(10)&amp;$CD$24&amp;AA1612&amp;$CE$24&amp;CHAR(10)&amp;$CD$25&amp;AB1612&amp;$CE$25&amp;CHAR(10),"")&amp;IF(LEN(AD1612)&gt;0,$CD$23&amp;INDEX($CH$3:CH1615,MATCH(AC1612,$CG$3:CG1615,0))&amp;$CE$23&amp;CHAR(10)&amp;$CD$24&amp;AD1612&amp;$CE$24&amp;CHAR(10)&amp;$CD$25&amp;AE1612&amp;$CE$25&amp;CHAR(10),"")&amp;IF(LEN(AG1612)&gt;0,$CD$23&amp;INDEX($CH$3:CH1615,MATCH(AF1612,$CG$3:CG1615,0))&amp;$CE$23&amp;CHAR(10)&amp;$CD$24&amp;AG1612&amp;$CE$24&amp;CHAR(10)&amp;$CD$25&amp;AH1612&amp;$CE$25&amp;CHAR(10),"")&amp;IF(LEN(AJ1612)&gt;0,$CD$23&amp;INDEX($CH$3:CH1615,MATCH(AI1612,$CG$3:CG1615,0))&amp;$CE$23&amp;CHAR(10)&amp;$CD$24&amp;AJ1612&amp;$CE$24&amp;CHAR(10)&amp;$CD$25&amp;AK1612&amp;$CE$25&amp;CHAR(10),"")</f>
        <v/>
      </c>
      <c r="BK1612" s="18" t="str">
        <f>IF(LEN(J1612)&gt;0,INDEX($BH$2:$BH$100000,MATCH(J1612,VBAsheet!$H$2:$H$100000,0))&amp;CHAR(10),"")&amp;IF(LEN(K1612)&gt;0,INDEX($BH$2:$BH$100000,MATCH(K1612,VBAsheet!$H$2:$H$100000,0))&amp;CHAR(10),"")&amp;IF(LEN(L1612)&gt;0,INDEX($BH$2:$BH$100000,MATCH(L1612,VBAsheet!$H$2:$H$100000,0))&amp;CHAR(10),"")&amp;IF(LEN(M1612)&gt;0,INDEX($BH$2:$BH$100000,MATCH(M1612,VBAsheet!$H$2:$H$100000,0))&amp;CHAR(10),"")</f>
        <v/>
      </c>
      <c r="BM1612" s="94" t="str">
        <f t="shared" si="909"/>
        <v/>
      </c>
      <c r="BN1612" s="95" t="str">
        <f t="shared" si="928"/>
        <v/>
      </c>
      <c r="BP1612" s="18" t="str">
        <f t="shared" si="929"/>
        <v/>
      </c>
      <c r="BR1612" s="81" t="str">
        <f t="shared" si="908"/>
        <v/>
      </c>
      <c r="BU1612" s="138" t="str">
        <f t="shared" si="930"/>
        <v/>
      </c>
      <c r="BV1612" s="3" t="str">
        <f t="shared" si="931"/>
        <v/>
      </c>
      <c r="BW1612" s="3" t="str">
        <f t="shared" si="932"/>
        <v/>
      </c>
      <c r="BX1612" s="144" t="str">
        <f t="shared" si="933"/>
        <v/>
      </c>
      <c r="BY1612" s="18" t="str">
        <f t="shared" si="934"/>
        <v/>
      </c>
      <c r="BZ1612" s="18" t="str">
        <f t="shared" si="935"/>
        <v/>
      </c>
      <c r="CA1612" s="19" t="str">
        <f t="shared" si="936"/>
        <v/>
      </c>
    </row>
    <row r="1613" spans="4:79" x14ac:dyDescent="0.45">
      <c r="D1613" s="164" t="str">
        <f t="shared" si="937"/>
        <v/>
      </c>
      <c r="I1613" s="9" t="str">
        <f t="shared" si="910"/>
        <v/>
      </c>
      <c r="J1613" s="173" t="str">
        <f t="shared" si="911"/>
        <v/>
      </c>
      <c r="K1613" s="13"/>
      <c r="L1613" s="13"/>
      <c r="M1613" s="13"/>
      <c r="N1613" s="178" t="str">
        <f t="shared" si="912"/>
        <v/>
      </c>
      <c r="O1613" s="181" t="str">
        <f t="shared" si="913"/>
        <v/>
      </c>
      <c r="P1613" s="8" t="str">
        <f t="shared" si="914"/>
        <v/>
      </c>
      <c r="Q1613" s="8" t="str">
        <f t="shared" si="915"/>
        <v/>
      </c>
      <c r="R1613" s="8" t="str">
        <f t="shared" si="916"/>
        <v/>
      </c>
      <c r="S1613" s="8" t="str">
        <f t="shared" si="917"/>
        <v/>
      </c>
      <c r="T1613" s="8" t="str">
        <f t="shared" si="918"/>
        <v/>
      </c>
      <c r="U1613" s="8" t="str">
        <f t="shared" si="919"/>
        <v/>
      </c>
      <c r="V1613" s="16" t="str">
        <f t="shared" si="920"/>
        <v/>
      </c>
      <c r="W1613" s="129" t="str">
        <f t="shared" si="921"/>
        <v/>
      </c>
      <c r="X1613" s="8" t="str">
        <f t="shared" si="922"/>
        <v/>
      </c>
      <c r="Y1613" s="8" t="str">
        <f t="shared" si="923"/>
        <v/>
      </c>
      <c r="AQ1613" s="6" t="str">
        <f t="shared" si="924"/>
        <v/>
      </c>
      <c r="AR1613" s="128" t="str">
        <f t="shared" si="925"/>
        <v/>
      </c>
      <c r="AS1613" s="128" t="str">
        <f t="shared" si="926"/>
        <v/>
      </c>
      <c r="AT1613" s="139" t="str">
        <f t="shared" si="938"/>
        <v/>
      </c>
      <c r="BH1613" s="127" t="str">
        <f>IF(LEN(VBAsheet!H1613)&gt;0,$CD$4&amp;CHAR(10)&amp;$CD$5&amp;CHAR(10)&amp;$CD$6&amp;IF(VBAsheet!I1613="N",1,0)&amp;$CE$6&amp;CHAR(10)&amp;$CD$7&amp;CHAR(10)&amp;$CD$8&amp;VBAsheet!H1613&amp;$CE$8&amp;CHAR(10)&amp;$CD$9&amp;VBAsheet!K1613&amp;$CE$9&amp;CHAR(10)&amp;$CD$10&amp;VBAsheet!J1613-1&amp;$CE$10&amp;CHAR(10)&amp;$CD$11,"")</f>
        <v/>
      </c>
      <c r="BI1613"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3" s="18" t="str">
        <f>IF(LEN(X1613)&gt;0,$CD$23&amp;INDEX($CH$3:CH1616,MATCH(W1613,$CG$3:CG1616,0))&amp;$CE$23&amp;CHAR(10)&amp;$CD$24&amp;X1613&amp;$CE$24&amp;CHAR(10)&amp;$CD$25&amp;Y1613&amp;$CE$25&amp;CHAR(10),"")&amp;IF(LEN(AA1613)&gt;0,$CD$23&amp;INDEX($CH$3:CH1616,MATCH(Z1613,$CG$3:CG1616,0))&amp;$CE$23&amp;CHAR(10)&amp;$CD$24&amp;AA1613&amp;$CE$24&amp;CHAR(10)&amp;$CD$25&amp;AB1613&amp;$CE$25&amp;CHAR(10),"")&amp;IF(LEN(AD1613)&gt;0,$CD$23&amp;INDEX($CH$3:CH1616,MATCH(AC1613,$CG$3:CG1616,0))&amp;$CE$23&amp;CHAR(10)&amp;$CD$24&amp;AD1613&amp;$CE$24&amp;CHAR(10)&amp;$CD$25&amp;AE1613&amp;$CE$25&amp;CHAR(10),"")&amp;IF(LEN(AG1613)&gt;0,$CD$23&amp;INDEX($CH$3:CH1616,MATCH(AF1613,$CG$3:CG1616,0))&amp;$CE$23&amp;CHAR(10)&amp;$CD$24&amp;AG1613&amp;$CE$24&amp;CHAR(10)&amp;$CD$25&amp;AH1613&amp;$CE$25&amp;CHAR(10),"")&amp;IF(LEN(AJ1613)&gt;0,$CD$23&amp;INDEX($CH$3:CH1616,MATCH(AI1613,$CG$3:CG1616,0))&amp;$CE$23&amp;CHAR(10)&amp;$CD$24&amp;AJ1613&amp;$CE$24&amp;CHAR(10)&amp;$CD$25&amp;AK1613&amp;$CE$25&amp;CHAR(10),"")</f>
        <v/>
      </c>
      <c r="BK1613" s="18" t="str">
        <f>IF(LEN(J1613)&gt;0,INDEX($BH$2:$BH$100000,MATCH(J1613,VBAsheet!$H$2:$H$100000,0))&amp;CHAR(10),"")&amp;IF(LEN(K1613)&gt;0,INDEX($BH$2:$BH$100000,MATCH(K1613,VBAsheet!$H$2:$H$100000,0))&amp;CHAR(10),"")&amp;IF(LEN(L1613)&gt;0,INDEX($BH$2:$BH$100000,MATCH(L1613,VBAsheet!$H$2:$H$100000,0))&amp;CHAR(10),"")&amp;IF(LEN(M1613)&gt;0,INDEX($BH$2:$BH$100000,MATCH(M1613,VBAsheet!$H$2:$H$100000,0))&amp;CHAR(10),"")</f>
        <v/>
      </c>
      <c r="BM1613" s="94" t="str">
        <f t="shared" si="909"/>
        <v/>
      </c>
      <c r="BN1613" s="95" t="str">
        <f t="shared" si="928"/>
        <v/>
      </c>
      <c r="BP1613" s="18" t="str">
        <f t="shared" si="929"/>
        <v/>
      </c>
      <c r="BR1613" s="81" t="str">
        <f t="shared" si="908"/>
        <v/>
      </c>
      <c r="BU1613" s="138" t="str">
        <f t="shared" si="930"/>
        <v/>
      </c>
      <c r="BV1613" s="3" t="str">
        <f t="shared" si="931"/>
        <v/>
      </c>
      <c r="BW1613" s="3" t="str">
        <f t="shared" si="932"/>
        <v/>
      </c>
      <c r="BX1613" s="144" t="str">
        <f t="shared" si="933"/>
        <v/>
      </c>
      <c r="BY1613" s="18" t="str">
        <f t="shared" si="934"/>
        <v/>
      </c>
      <c r="BZ1613" s="18" t="str">
        <f t="shared" si="935"/>
        <v/>
      </c>
      <c r="CA1613" s="19" t="str">
        <f t="shared" si="936"/>
        <v/>
      </c>
    </row>
    <row r="1614" spans="4:79" x14ac:dyDescent="0.45">
      <c r="D1614" s="164" t="str">
        <f t="shared" si="937"/>
        <v/>
      </c>
      <c r="I1614" s="9" t="str">
        <f t="shared" si="910"/>
        <v/>
      </c>
      <c r="J1614" s="173" t="str">
        <f t="shared" si="911"/>
        <v/>
      </c>
      <c r="K1614" s="13"/>
      <c r="L1614" s="13"/>
      <c r="M1614" s="13"/>
      <c r="N1614" s="178" t="str">
        <f t="shared" si="912"/>
        <v/>
      </c>
      <c r="O1614" s="181" t="str">
        <f t="shared" si="913"/>
        <v/>
      </c>
      <c r="P1614" s="8" t="str">
        <f t="shared" si="914"/>
        <v/>
      </c>
      <c r="Q1614" s="8" t="str">
        <f t="shared" si="915"/>
        <v/>
      </c>
      <c r="R1614" s="8" t="str">
        <f t="shared" si="916"/>
        <v/>
      </c>
      <c r="S1614" s="8" t="str">
        <f t="shared" si="917"/>
        <v/>
      </c>
      <c r="T1614" s="8" t="str">
        <f t="shared" si="918"/>
        <v/>
      </c>
      <c r="U1614" s="8" t="str">
        <f t="shared" si="919"/>
        <v/>
      </c>
      <c r="V1614" s="16" t="str">
        <f t="shared" si="920"/>
        <v/>
      </c>
      <c r="W1614" s="129" t="str">
        <f t="shared" si="921"/>
        <v/>
      </c>
      <c r="X1614" s="8" t="str">
        <f t="shared" si="922"/>
        <v/>
      </c>
      <c r="Y1614" s="8" t="str">
        <f t="shared" si="923"/>
        <v/>
      </c>
      <c r="AQ1614" s="6" t="str">
        <f t="shared" si="924"/>
        <v/>
      </c>
      <c r="AR1614" s="128" t="str">
        <f t="shared" si="925"/>
        <v/>
      </c>
      <c r="AS1614" s="128" t="str">
        <f t="shared" si="926"/>
        <v/>
      </c>
      <c r="AT1614" s="139" t="str">
        <f t="shared" si="938"/>
        <v/>
      </c>
      <c r="BH1614" s="127" t="str">
        <f>IF(LEN(VBAsheet!H1614)&gt;0,$CD$4&amp;CHAR(10)&amp;$CD$5&amp;CHAR(10)&amp;$CD$6&amp;IF(VBAsheet!I1614="N",1,0)&amp;$CE$6&amp;CHAR(10)&amp;$CD$7&amp;CHAR(10)&amp;$CD$8&amp;VBAsheet!H1614&amp;$CE$8&amp;CHAR(10)&amp;$CD$9&amp;VBAsheet!K1614&amp;$CE$9&amp;CHAR(10)&amp;$CD$10&amp;VBAsheet!J1614-1&amp;$CE$10&amp;CHAR(10)&amp;$CD$11,"")</f>
        <v/>
      </c>
      <c r="BI1614"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4" s="18" t="str">
        <f>IF(LEN(X1614)&gt;0,$CD$23&amp;INDEX($CH$3:CH1617,MATCH(W1614,$CG$3:CG1617,0))&amp;$CE$23&amp;CHAR(10)&amp;$CD$24&amp;X1614&amp;$CE$24&amp;CHAR(10)&amp;$CD$25&amp;Y1614&amp;$CE$25&amp;CHAR(10),"")&amp;IF(LEN(AA1614)&gt;0,$CD$23&amp;INDEX($CH$3:CH1617,MATCH(Z1614,$CG$3:CG1617,0))&amp;$CE$23&amp;CHAR(10)&amp;$CD$24&amp;AA1614&amp;$CE$24&amp;CHAR(10)&amp;$CD$25&amp;AB1614&amp;$CE$25&amp;CHAR(10),"")&amp;IF(LEN(AD1614)&gt;0,$CD$23&amp;INDEX($CH$3:CH1617,MATCH(AC1614,$CG$3:CG1617,0))&amp;$CE$23&amp;CHAR(10)&amp;$CD$24&amp;AD1614&amp;$CE$24&amp;CHAR(10)&amp;$CD$25&amp;AE1614&amp;$CE$25&amp;CHAR(10),"")&amp;IF(LEN(AG1614)&gt;0,$CD$23&amp;INDEX($CH$3:CH1617,MATCH(AF1614,$CG$3:CG1617,0))&amp;$CE$23&amp;CHAR(10)&amp;$CD$24&amp;AG1614&amp;$CE$24&amp;CHAR(10)&amp;$CD$25&amp;AH1614&amp;$CE$25&amp;CHAR(10),"")&amp;IF(LEN(AJ1614)&gt;0,$CD$23&amp;INDEX($CH$3:CH1617,MATCH(AI1614,$CG$3:CG1617,0))&amp;$CE$23&amp;CHAR(10)&amp;$CD$24&amp;AJ1614&amp;$CE$24&amp;CHAR(10)&amp;$CD$25&amp;AK1614&amp;$CE$25&amp;CHAR(10),"")</f>
        <v/>
      </c>
      <c r="BK1614" s="18" t="str">
        <f>IF(LEN(J1614)&gt;0,INDEX($BH$2:$BH$100000,MATCH(J1614,VBAsheet!$H$2:$H$100000,0))&amp;CHAR(10),"")&amp;IF(LEN(K1614)&gt;0,INDEX($BH$2:$BH$100000,MATCH(K1614,VBAsheet!$H$2:$H$100000,0))&amp;CHAR(10),"")&amp;IF(LEN(L1614)&gt;0,INDEX($BH$2:$BH$100000,MATCH(L1614,VBAsheet!$H$2:$H$100000,0))&amp;CHAR(10),"")&amp;IF(LEN(M1614)&gt;0,INDEX($BH$2:$BH$100000,MATCH(M1614,VBAsheet!$H$2:$H$100000,0))&amp;CHAR(10),"")</f>
        <v/>
      </c>
      <c r="BM1614" s="94" t="str">
        <f t="shared" si="909"/>
        <v/>
      </c>
      <c r="BN1614" s="95" t="str">
        <f t="shared" si="928"/>
        <v/>
      </c>
      <c r="BP1614" s="18" t="str">
        <f t="shared" si="929"/>
        <v/>
      </c>
      <c r="BR1614" s="81" t="str">
        <f t="shared" si="908"/>
        <v/>
      </c>
      <c r="BU1614" s="138" t="str">
        <f t="shared" si="930"/>
        <v/>
      </c>
      <c r="BV1614" s="3" t="str">
        <f t="shared" si="931"/>
        <v/>
      </c>
      <c r="BW1614" s="3" t="str">
        <f t="shared" si="932"/>
        <v/>
      </c>
      <c r="BX1614" s="144" t="str">
        <f t="shared" si="933"/>
        <v/>
      </c>
      <c r="BY1614" s="18" t="str">
        <f t="shared" si="934"/>
        <v/>
      </c>
      <c r="BZ1614" s="18" t="str">
        <f t="shared" si="935"/>
        <v/>
      </c>
      <c r="CA1614" s="19" t="str">
        <f t="shared" si="936"/>
        <v/>
      </c>
    </row>
    <row r="1615" spans="4:79" x14ac:dyDescent="0.45">
      <c r="D1615" s="164" t="str">
        <f t="shared" si="937"/>
        <v/>
      </c>
      <c r="I1615" s="9" t="str">
        <f t="shared" si="910"/>
        <v/>
      </c>
      <c r="J1615" s="173" t="str">
        <f t="shared" si="911"/>
        <v/>
      </c>
      <c r="K1615" s="13"/>
      <c r="L1615" s="13"/>
      <c r="M1615" s="13"/>
      <c r="N1615" s="178" t="str">
        <f t="shared" si="912"/>
        <v/>
      </c>
      <c r="O1615" s="181" t="str">
        <f t="shared" si="913"/>
        <v/>
      </c>
      <c r="P1615" s="8" t="str">
        <f t="shared" si="914"/>
        <v/>
      </c>
      <c r="Q1615" s="8" t="str">
        <f t="shared" si="915"/>
        <v/>
      </c>
      <c r="R1615" s="8" t="str">
        <f t="shared" si="916"/>
        <v/>
      </c>
      <c r="S1615" s="8" t="str">
        <f t="shared" si="917"/>
        <v/>
      </c>
      <c r="T1615" s="8" t="str">
        <f t="shared" si="918"/>
        <v/>
      </c>
      <c r="U1615" s="8" t="str">
        <f t="shared" si="919"/>
        <v/>
      </c>
      <c r="V1615" s="16" t="str">
        <f t="shared" si="920"/>
        <v/>
      </c>
      <c r="W1615" s="129" t="str">
        <f t="shared" si="921"/>
        <v/>
      </c>
      <c r="X1615" s="8" t="str">
        <f t="shared" si="922"/>
        <v/>
      </c>
      <c r="Y1615" s="8" t="str">
        <f t="shared" si="923"/>
        <v/>
      </c>
      <c r="AQ1615" s="6" t="str">
        <f t="shared" si="924"/>
        <v/>
      </c>
      <c r="AR1615" s="128" t="str">
        <f t="shared" si="925"/>
        <v/>
      </c>
      <c r="AS1615" s="128" t="str">
        <f t="shared" si="926"/>
        <v/>
      </c>
      <c r="AT1615" s="139" t="str">
        <f t="shared" si="938"/>
        <v/>
      </c>
      <c r="BH1615" s="127" t="str">
        <f>IF(LEN(VBAsheet!H1615)&gt;0,$CD$4&amp;CHAR(10)&amp;$CD$5&amp;CHAR(10)&amp;$CD$6&amp;IF(VBAsheet!I1615="N",1,0)&amp;$CE$6&amp;CHAR(10)&amp;$CD$7&amp;CHAR(10)&amp;$CD$8&amp;VBAsheet!H1615&amp;$CE$8&amp;CHAR(10)&amp;$CD$9&amp;VBAsheet!K1615&amp;$CE$9&amp;CHAR(10)&amp;$CD$10&amp;VBAsheet!J1615-1&amp;$CE$10&amp;CHAR(10)&amp;$CD$11,"")</f>
        <v/>
      </c>
      <c r="BI1615"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5" s="18" t="str">
        <f>IF(LEN(X1615)&gt;0,$CD$23&amp;INDEX($CH$3:CH1618,MATCH(W1615,$CG$3:CG1618,0))&amp;$CE$23&amp;CHAR(10)&amp;$CD$24&amp;X1615&amp;$CE$24&amp;CHAR(10)&amp;$CD$25&amp;Y1615&amp;$CE$25&amp;CHAR(10),"")&amp;IF(LEN(AA1615)&gt;0,$CD$23&amp;INDEX($CH$3:CH1618,MATCH(Z1615,$CG$3:CG1618,0))&amp;$CE$23&amp;CHAR(10)&amp;$CD$24&amp;AA1615&amp;$CE$24&amp;CHAR(10)&amp;$CD$25&amp;AB1615&amp;$CE$25&amp;CHAR(10),"")&amp;IF(LEN(AD1615)&gt;0,$CD$23&amp;INDEX($CH$3:CH1618,MATCH(AC1615,$CG$3:CG1618,0))&amp;$CE$23&amp;CHAR(10)&amp;$CD$24&amp;AD1615&amp;$CE$24&amp;CHAR(10)&amp;$CD$25&amp;AE1615&amp;$CE$25&amp;CHAR(10),"")&amp;IF(LEN(AG1615)&gt;0,$CD$23&amp;INDEX($CH$3:CH1618,MATCH(AF1615,$CG$3:CG1618,0))&amp;$CE$23&amp;CHAR(10)&amp;$CD$24&amp;AG1615&amp;$CE$24&amp;CHAR(10)&amp;$CD$25&amp;AH1615&amp;$CE$25&amp;CHAR(10),"")&amp;IF(LEN(AJ1615)&gt;0,$CD$23&amp;INDEX($CH$3:CH1618,MATCH(AI1615,$CG$3:CG1618,0))&amp;$CE$23&amp;CHAR(10)&amp;$CD$24&amp;AJ1615&amp;$CE$24&amp;CHAR(10)&amp;$CD$25&amp;AK1615&amp;$CE$25&amp;CHAR(10),"")</f>
        <v/>
      </c>
      <c r="BK1615" s="18" t="str">
        <f>IF(LEN(J1615)&gt;0,INDEX($BH$2:$BH$100000,MATCH(J1615,VBAsheet!$H$2:$H$100000,0))&amp;CHAR(10),"")&amp;IF(LEN(K1615)&gt;0,INDEX($BH$2:$BH$100000,MATCH(K1615,VBAsheet!$H$2:$H$100000,0))&amp;CHAR(10),"")&amp;IF(LEN(L1615)&gt;0,INDEX($BH$2:$BH$100000,MATCH(L1615,VBAsheet!$H$2:$H$100000,0))&amp;CHAR(10),"")&amp;IF(LEN(M1615)&gt;0,INDEX($BH$2:$BH$100000,MATCH(M1615,VBAsheet!$H$2:$H$100000,0))&amp;CHAR(10),"")</f>
        <v/>
      </c>
      <c r="BM1615" s="94" t="str">
        <f t="shared" si="909"/>
        <v/>
      </c>
      <c r="BN1615" s="95" t="str">
        <f t="shared" si="928"/>
        <v/>
      </c>
      <c r="BP1615" s="18" t="str">
        <f t="shared" si="929"/>
        <v/>
      </c>
      <c r="BR1615" s="81" t="str">
        <f t="shared" si="908"/>
        <v/>
      </c>
      <c r="BU1615" s="138" t="str">
        <f t="shared" si="930"/>
        <v/>
      </c>
      <c r="BV1615" s="3" t="str">
        <f t="shared" si="931"/>
        <v/>
      </c>
      <c r="BW1615" s="3" t="str">
        <f t="shared" si="932"/>
        <v/>
      </c>
      <c r="BX1615" s="144" t="str">
        <f t="shared" si="933"/>
        <v/>
      </c>
      <c r="BY1615" s="18" t="str">
        <f t="shared" si="934"/>
        <v/>
      </c>
      <c r="BZ1615" s="18" t="str">
        <f t="shared" si="935"/>
        <v/>
      </c>
      <c r="CA1615" s="19" t="str">
        <f t="shared" si="936"/>
        <v/>
      </c>
    </row>
    <row r="1616" spans="4:79" x14ac:dyDescent="0.45">
      <c r="D1616" s="164" t="str">
        <f t="shared" si="937"/>
        <v/>
      </c>
      <c r="I1616" s="9" t="str">
        <f t="shared" si="910"/>
        <v/>
      </c>
      <c r="J1616" s="173" t="str">
        <f t="shared" si="911"/>
        <v/>
      </c>
      <c r="K1616" s="13"/>
      <c r="L1616" s="13"/>
      <c r="M1616" s="13"/>
      <c r="N1616" s="178" t="str">
        <f t="shared" si="912"/>
        <v/>
      </c>
      <c r="O1616" s="181" t="str">
        <f t="shared" si="913"/>
        <v/>
      </c>
      <c r="P1616" s="8" t="str">
        <f t="shared" si="914"/>
        <v/>
      </c>
      <c r="Q1616" s="8" t="str">
        <f t="shared" si="915"/>
        <v/>
      </c>
      <c r="R1616" s="8" t="str">
        <f t="shared" si="916"/>
        <v/>
      </c>
      <c r="S1616" s="8" t="str">
        <f t="shared" si="917"/>
        <v/>
      </c>
      <c r="T1616" s="8" t="str">
        <f t="shared" si="918"/>
        <v/>
      </c>
      <c r="U1616" s="8" t="str">
        <f t="shared" si="919"/>
        <v/>
      </c>
      <c r="V1616" s="16" t="str">
        <f t="shared" si="920"/>
        <v/>
      </c>
      <c r="W1616" s="129" t="str">
        <f t="shared" si="921"/>
        <v/>
      </c>
      <c r="X1616" s="8" t="str">
        <f t="shared" si="922"/>
        <v/>
      </c>
      <c r="Y1616" s="8" t="str">
        <f t="shared" si="923"/>
        <v/>
      </c>
      <c r="AQ1616" s="6" t="str">
        <f t="shared" si="924"/>
        <v/>
      </c>
      <c r="AR1616" s="128" t="str">
        <f t="shared" si="925"/>
        <v/>
      </c>
      <c r="AS1616" s="128" t="str">
        <f t="shared" si="926"/>
        <v/>
      </c>
      <c r="AT1616" s="139" t="str">
        <f t="shared" si="938"/>
        <v/>
      </c>
      <c r="BH1616" s="127" t="str">
        <f>IF(LEN(VBAsheet!H1616)&gt;0,$CD$4&amp;CHAR(10)&amp;$CD$5&amp;CHAR(10)&amp;$CD$6&amp;IF(VBAsheet!I1616="N",1,0)&amp;$CE$6&amp;CHAR(10)&amp;$CD$7&amp;CHAR(10)&amp;$CD$8&amp;VBAsheet!H1616&amp;$CE$8&amp;CHAR(10)&amp;$CD$9&amp;VBAsheet!K1616&amp;$CE$9&amp;CHAR(10)&amp;$CD$10&amp;VBAsheet!J1616-1&amp;$CE$10&amp;CHAR(10)&amp;$CD$11,"")</f>
        <v/>
      </c>
      <c r="BI1616"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6" s="18" t="str">
        <f>IF(LEN(X1616)&gt;0,$CD$23&amp;INDEX($CH$3:CH1619,MATCH(W1616,$CG$3:CG1619,0))&amp;$CE$23&amp;CHAR(10)&amp;$CD$24&amp;X1616&amp;$CE$24&amp;CHAR(10)&amp;$CD$25&amp;Y1616&amp;$CE$25&amp;CHAR(10),"")&amp;IF(LEN(AA1616)&gt;0,$CD$23&amp;INDEX($CH$3:CH1619,MATCH(Z1616,$CG$3:CG1619,0))&amp;$CE$23&amp;CHAR(10)&amp;$CD$24&amp;AA1616&amp;$CE$24&amp;CHAR(10)&amp;$CD$25&amp;AB1616&amp;$CE$25&amp;CHAR(10),"")&amp;IF(LEN(AD1616)&gt;0,$CD$23&amp;INDEX($CH$3:CH1619,MATCH(AC1616,$CG$3:CG1619,0))&amp;$CE$23&amp;CHAR(10)&amp;$CD$24&amp;AD1616&amp;$CE$24&amp;CHAR(10)&amp;$CD$25&amp;AE1616&amp;$CE$25&amp;CHAR(10),"")&amp;IF(LEN(AG1616)&gt;0,$CD$23&amp;INDEX($CH$3:CH1619,MATCH(AF1616,$CG$3:CG1619,0))&amp;$CE$23&amp;CHAR(10)&amp;$CD$24&amp;AG1616&amp;$CE$24&amp;CHAR(10)&amp;$CD$25&amp;AH1616&amp;$CE$25&amp;CHAR(10),"")&amp;IF(LEN(AJ1616)&gt;0,$CD$23&amp;INDEX($CH$3:CH1619,MATCH(AI1616,$CG$3:CG1619,0))&amp;$CE$23&amp;CHAR(10)&amp;$CD$24&amp;AJ1616&amp;$CE$24&amp;CHAR(10)&amp;$CD$25&amp;AK1616&amp;$CE$25&amp;CHAR(10),"")</f>
        <v/>
      </c>
      <c r="BK1616" s="18" t="str">
        <f>IF(LEN(J1616)&gt;0,INDEX($BH$2:$BH$100000,MATCH(J1616,VBAsheet!$H$2:$H$100000,0))&amp;CHAR(10),"")&amp;IF(LEN(K1616)&gt;0,INDEX($BH$2:$BH$100000,MATCH(K1616,VBAsheet!$H$2:$H$100000,0))&amp;CHAR(10),"")&amp;IF(LEN(L1616)&gt;0,INDEX($BH$2:$BH$100000,MATCH(L1616,VBAsheet!$H$2:$H$100000,0))&amp;CHAR(10),"")&amp;IF(LEN(M1616)&gt;0,INDEX($BH$2:$BH$100000,MATCH(M1616,VBAsheet!$H$2:$H$100000,0))&amp;CHAR(10),"")</f>
        <v/>
      </c>
      <c r="BM1616" s="94" t="str">
        <f t="shared" si="909"/>
        <v/>
      </c>
      <c r="BN1616" s="95" t="str">
        <f t="shared" si="928"/>
        <v/>
      </c>
      <c r="BP1616" s="18" t="str">
        <f t="shared" si="929"/>
        <v/>
      </c>
      <c r="BR1616" s="81" t="str">
        <f t="shared" si="908"/>
        <v/>
      </c>
      <c r="BU1616" s="138" t="str">
        <f t="shared" si="930"/>
        <v/>
      </c>
      <c r="BV1616" s="3" t="str">
        <f t="shared" si="931"/>
        <v/>
      </c>
      <c r="BW1616" s="3" t="str">
        <f t="shared" si="932"/>
        <v/>
      </c>
      <c r="BX1616" s="144" t="str">
        <f t="shared" si="933"/>
        <v/>
      </c>
      <c r="BY1616" s="18" t="str">
        <f t="shared" si="934"/>
        <v/>
      </c>
      <c r="BZ1616" s="18" t="str">
        <f t="shared" si="935"/>
        <v/>
      </c>
      <c r="CA1616" s="19" t="str">
        <f t="shared" si="936"/>
        <v/>
      </c>
    </row>
    <row r="1617" spans="4:79" x14ac:dyDescent="0.45">
      <c r="D1617" s="164" t="str">
        <f t="shared" si="937"/>
        <v/>
      </c>
      <c r="I1617" s="9" t="str">
        <f t="shared" si="910"/>
        <v/>
      </c>
      <c r="J1617" s="173" t="str">
        <f t="shared" si="911"/>
        <v/>
      </c>
      <c r="K1617" s="13"/>
      <c r="L1617" s="13"/>
      <c r="M1617" s="13"/>
      <c r="N1617" s="178" t="str">
        <f t="shared" si="912"/>
        <v/>
      </c>
      <c r="O1617" s="181" t="str">
        <f t="shared" si="913"/>
        <v/>
      </c>
      <c r="P1617" s="8" t="str">
        <f t="shared" si="914"/>
        <v/>
      </c>
      <c r="Q1617" s="8" t="str">
        <f t="shared" si="915"/>
        <v/>
      </c>
      <c r="R1617" s="8" t="str">
        <f t="shared" si="916"/>
        <v/>
      </c>
      <c r="S1617" s="8" t="str">
        <f t="shared" si="917"/>
        <v/>
      </c>
      <c r="T1617" s="8" t="str">
        <f t="shared" si="918"/>
        <v/>
      </c>
      <c r="U1617" s="8" t="str">
        <f t="shared" si="919"/>
        <v/>
      </c>
      <c r="V1617" s="16" t="str">
        <f t="shared" si="920"/>
        <v/>
      </c>
      <c r="W1617" s="129" t="str">
        <f t="shared" si="921"/>
        <v/>
      </c>
      <c r="X1617" s="8" t="str">
        <f t="shared" si="922"/>
        <v/>
      </c>
      <c r="Y1617" s="8" t="str">
        <f t="shared" si="923"/>
        <v/>
      </c>
      <c r="AQ1617" s="6" t="str">
        <f t="shared" si="924"/>
        <v/>
      </c>
      <c r="AR1617" s="128" t="str">
        <f t="shared" si="925"/>
        <v/>
      </c>
      <c r="AS1617" s="128" t="str">
        <f t="shared" si="926"/>
        <v/>
      </c>
      <c r="AT1617" s="139" t="str">
        <f t="shared" si="938"/>
        <v/>
      </c>
      <c r="BH1617" s="127" t="str">
        <f>IF(LEN(VBAsheet!H1617)&gt;0,$CD$4&amp;CHAR(10)&amp;$CD$5&amp;CHAR(10)&amp;$CD$6&amp;IF(VBAsheet!I1617="N",1,0)&amp;$CE$6&amp;CHAR(10)&amp;$CD$7&amp;CHAR(10)&amp;$CD$8&amp;VBAsheet!H1617&amp;$CE$8&amp;CHAR(10)&amp;$CD$9&amp;VBAsheet!K1617&amp;$CE$9&amp;CHAR(10)&amp;$CD$10&amp;VBAsheet!J1617-1&amp;$CE$10&amp;CHAR(10)&amp;$CD$11,"")</f>
        <v/>
      </c>
      <c r="BI1617"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7" s="18" t="str">
        <f>IF(LEN(X1617)&gt;0,$CD$23&amp;INDEX($CH$3:CH1620,MATCH(W1617,$CG$3:CG1620,0))&amp;$CE$23&amp;CHAR(10)&amp;$CD$24&amp;X1617&amp;$CE$24&amp;CHAR(10)&amp;$CD$25&amp;Y1617&amp;$CE$25&amp;CHAR(10),"")&amp;IF(LEN(AA1617)&gt;0,$CD$23&amp;INDEX($CH$3:CH1620,MATCH(Z1617,$CG$3:CG1620,0))&amp;$CE$23&amp;CHAR(10)&amp;$CD$24&amp;AA1617&amp;$CE$24&amp;CHAR(10)&amp;$CD$25&amp;AB1617&amp;$CE$25&amp;CHAR(10),"")&amp;IF(LEN(AD1617)&gt;0,$CD$23&amp;INDEX($CH$3:CH1620,MATCH(AC1617,$CG$3:CG1620,0))&amp;$CE$23&amp;CHAR(10)&amp;$CD$24&amp;AD1617&amp;$CE$24&amp;CHAR(10)&amp;$CD$25&amp;AE1617&amp;$CE$25&amp;CHAR(10),"")&amp;IF(LEN(AG1617)&gt;0,$CD$23&amp;INDEX($CH$3:CH1620,MATCH(AF1617,$CG$3:CG1620,0))&amp;$CE$23&amp;CHAR(10)&amp;$CD$24&amp;AG1617&amp;$CE$24&amp;CHAR(10)&amp;$CD$25&amp;AH1617&amp;$CE$25&amp;CHAR(10),"")&amp;IF(LEN(AJ1617)&gt;0,$CD$23&amp;INDEX($CH$3:CH1620,MATCH(AI1617,$CG$3:CG1620,0))&amp;$CE$23&amp;CHAR(10)&amp;$CD$24&amp;AJ1617&amp;$CE$24&amp;CHAR(10)&amp;$CD$25&amp;AK1617&amp;$CE$25&amp;CHAR(10),"")</f>
        <v/>
      </c>
      <c r="BK1617" s="18" t="str">
        <f>IF(LEN(J1617)&gt;0,INDEX($BH$2:$BH$100000,MATCH(J1617,VBAsheet!$H$2:$H$100000,0))&amp;CHAR(10),"")&amp;IF(LEN(K1617)&gt;0,INDEX($BH$2:$BH$100000,MATCH(K1617,VBAsheet!$H$2:$H$100000,0))&amp;CHAR(10),"")&amp;IF(LEN(L1617)&gt;0,INDEX($BH$2:$BH$100000,MATCH(L1617,VBAsheet!$H$2:$H$100000,0))&amp;CHAR(10),"")&amp;IF(LEN(M1617)&gt;0,INDEX($BH$2:$BH$100000,MATCH(M1617,VBAsheet!$H$2:$H$100000,0))&amp;CHAR(10),"")</f>
        <v/>
      </c>
      <c r="BM1617" s="94" t="str">
        <f t="shared" si="909"/>
        <v/>
      </c>
      <c r="BN1617" s="95" t="str">
        <f t="shared" si="928"/>
        <v/>
      </c>
      <c r="BP1617" s="18" t="str">
        <f t="shared" si="929"/>
        <v/>
      </c>
      <c r="BR1617" s="81" t="str">
        <f t="shared" si="908"/>
        <v/>
      </c>
      <c r="BU1617" s="138" t="str">
        <f t="shared" si="930"/>
        <v/>
      </c>
      <c r="BV1617" s="3" t="str">
        <f t="shared" si="931"/>
        <v/>
      </c>
      <c r="BW1617" s="3" t="str">
        <f t="shared" si="932"/>
        <v/>
      </c>
      <c r="BX1617" s="144" t="str">
        <f t="shared" si="933"/>
        <v/>
      </c>
      <c r="BY1617" s="18" t="str">
        <f t="shared" si="934"/>
        <v/>
      </c>
      <c r="BZ1617" s="18" t="str">
        <f t="shared" si="935"/>
        <v/>
      </c>
      <c r="CA1617" s="19" t="str">
        <f t="shared" si="936"/>
        <v/>
      </c>
    </row>
    <row r="1618" spans="4:79" x14ac:dyDescent="0.45">
      <c r="D1618" s="164" t="str">
        <f t="shared" si="937"/>
        <v/>
      </c>
      <c r="I1618" s="9" t="str">
        <f t="shared" si="910"/>
        <v/>
      </c>
      <c r="J1618" s="173" t="str">
        <f t="shared" si="911"/>
        <v/>
      </c>
      <c r="K1618" s="13"/>
      <c r="L1618" s="13"/>
      <c r="M1618" s="13"/>
      <c r="N1618" s="178" t="str">
        <f t="shared" si="912"/>
        <v/>
      </c>
      <c r="O1618" s="181" t="str">
        <f t="shared" si="913"/>
        <v/>
      </c>
      <c r="P1618" s="8" t="str">
        <f t="shared" si="914"/>
        <v/>
      </c>
      <c r="Q1618" s="8" t="str">
        <f t="shared" si="915"/>
        <v/>
      </c>
      <c r="R1618" s="8" t="str">
        <f t="shared" si="916"/>
        <v/>
      </c>
      <c r="S1618" s="8" t="str">
        <f t="shared" si="917"/>
        <v/>
      </c>
      <c r="T1618" s="8" t="str">
        <f t="shared" si="918"/>
        <v/>
      </c>
      <c r="U1618" s="8" t="str">
        <f t="shared" si="919"/>
        <v/>
      </c>
      <c r="V1618" s="16" t="str">
        <f t="shared" si="920"/>
        <v/>
      </c>
      <c r="W1618" s="129" t="str">
        <f t="shared" si="921"/>
        <v/>
      </c>
      <c r="X1618" s="8" t="str">
        <f t="shared" si="922"/>
        <v/>
      </c>
      <c r="Y1618" s="8" t="str">
        <f t="shared" si="923"/>
        <v/>
      </c>
      <c r="AQ1618" s="6" t="str">
        <f t="shared" si="924"/>
        <v/>
      </c>
      <c r="AR1618" s="128" t="str">
        <f t="shared" si="925"/>
        <v/>
      </c>
      <c r="AS1618" s="128" t="str">
        <f t="shared" si="926"/>
        <v/>
      </c>
      <c r="AT1618" s="139" t="str">
        <f t="shared" si="938"/>
        <v/>
      </c>
      <c r="BH1618" s="127" t="str">
        <f>IF(LEN(VBAsheet!H1618)&gt;0,$CD$4&amp;CHAR(10)&amp;$CD$5&amp;CHAR(10)&amp;$CD$6&amp;IF(VBAsheet!I1618="N",1,0)&amp;$CE$6&amp;CHAR(10)&amp;$CD$7&amp;CHAR(10)&amp;$CD$8&amp;VBAsheet!H1618&amp;$CE$8&amp;CHAR(10)&amp;$CD$9&amp;VBAsheet!K1618&amp;$CE$9&amp;CHAR(10)&amp;$CD$10&amp;VBAsheet!J1618-1&amp;$CE$10&amp;CHAR(10)&amp;$CD$11,"")</f>
        <v/>
      </c>
      <c r="BI1618"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8" s="18" t="str">
        <f>IF(LEN(X1618)&gt;0,$CD$23&amp;INDEX($CH$3:CH1621,MATCH(W1618,$CG$3:CG1621,0))&amp;$CE$23&amp;CHAR(10)&amp;$CD$24&amp;X1618&amp;$CE$24&amp;CHAR(10)&amp;$CD$25&amp;Y1618&amp;$CE$25&amp;CHAR(10),"")&amp;IF(LEN(AA1618)&gt;0,$CD$23&amp;INDEX($CH$3:CH1621,MATCH(Z1618,$CG$3:CG1621,0))&amp;$CE$23&amp;CHAR(10)&amp;$CD$24&amp;AA1618&amp;$CE$24&amp;CHAR(10)&amp;$CD$25&amp;AB1618&amp;$CE$25&amp;CHAR(10),"")&amp;IF(LEN(AD1618)&gt;0,$CD$23&amp;INDEX($CH$3:CH1621,MATCH(AC1618,$CG$3:CG1621,0))&amp;$CE$23&amp;CHAR(10)&amp;$CD$24&amp;AD1618&amp;$CE$24&amp;CHAR(10)&amp;$CD$25&amp;AE1618&amp;$CE$25&amp;CHAR(10),"")&amp;IF(LEN(AG1618)&gt;0,$CD$23&amp;INDEX($CH$3:CH1621,MATCH(AF1618,$CG$3:CG1621,0))&amp;$CE$23&amp;CHAR(10)&amp;$CD$24&amp;AG1618&amp;$CE$24&amp;CHAR(10)&amp;$CD$25&amp;AH1618&amp;$CE$25&amp;CHAR(10),"")&amp;IF(LEN(AJ1618)&gt;0,$CD$23&amp;INDEX($CH$3:CH1621,MATCH(AI1618,$CG$3:CG1621,0))&amp;$CE$23&amp;CHAR(10)&amp;$CD$24&amp;AJ1618&amp;$CE$24&amp;CHAR(10)&amp;$CD$25&amp;AK1618&amp;$CE$25&amp;CHAR(10),"")</f>
        <v/>
      </c>
      <c r="BK1618" s="18" t="str">
        <f>IF(LEN(J1618)&gt;0,INDEX($BH$2:$BH$100000,MATCH(J1618,VBAsheet!$H$2:$H$100000,0))&amp;CHAR(10),"")&amp;IF(LEN(K1618)&gt;0,INDEX($BH$2:$BH$100000,MATCH(K1618,VBAsheet!$H$2:$H$100000,0))&amp;CHAR(10),"")&amp;IF(LEN(L1618)&gt;0,INDEX($BH$2:$BH$100000,MATCH(L1618,VBAsheet!$H$2:$H$100000,0))&amp;CHAR(10),"")&amp;IF(LEN(M1618)&gt;0,INDEX($BH$2:$BH$100000,MATCH(M1618,VBAsheet!$H$2:$H$100000,0))&amp;CHAR(10),"")</f>
        <v/>
      </c>
      <c r="BM1618" s="94" t="str">
        <f t="shared" si="909"/>
        <v/>
      </c>
      <c r="BN1618" s="95" t="str">
        <f t="shared" si="928"/>
        <v/>
      </c>
      <c r="BP1618" s="18" t="str">
        <f t="shared" si="929"/>
        <v/>
      </c>
      <c r="BR1618" s="81" t="str">
        <f t="shared" ref="BR1618:BR1681" si="939">IF(LEN(E1618)&gt;0,IF(E1618&lt;&gt;E1617,$CK$2&amp;E1618&amp;$CL$2&amp;$CK$3&amp;G1618&amp;$CL$3&amp;F1618&amp;$CM$3&amp;CHAR(10),$CK$3&amp;G1618&amp;$CL$3&amp;F1618&amp;$CM$3&amp;CHAR(10))&amp;IF(E1618=E1619,"",$CK$4),"")</f>
        <v/>
      </c>
      <c r="BU1618" s="138" t="str">
        <f t="shared" si="930"/>
        <v/>
      </c>
      <c r="BV1618" s="3" t="str">
        <f t="shared" si="931"/>
        <v/>
      </c>
      <c r="BW1618" s="3" t="str">
        <f t="shared" si="932"/>
        <v/>
      </c>
      <c r="BX1618" s="144" t="str">
        <f t="shared" si="933"/>
        <v/>
      </c>
      <c r="BY1618" s="18" t="str">
        <f t="shared" si="934"/>
        <v/>
      </c>
      <c r="BZ1618" s="18" t="str">
        <f t="shared" si="935"/>
        <v/>
      </c>
      <c r="CA1618" s="19" t="str">
        <f t="shared" si="936"/>
        <v/>
      </c>
    </row>
    <row r="1619" spans="4:79" x14ac:dyDescent="0.45">
      <c r="D1619" s="164" t="str">
        <f t="shared" si="937"/>
        <v/>
      </c>
      <c r="I1619" s="9" t="str">
        <f t="shared" si="910"/>
        <v/>
      </c>
      <c r="J1619" s="173" t="str">
        <f t="shared" si="911"/>
        <v/>
      </c>
      <c r="K1619" s="13"/>
      <c r="L1619" s="13"/>
      <c r="M1619" s="13"/>
      <c r="N1619" s="178" t="str">
        <f t="shared" si="912"/>
        <v/>
      </c>
      <c r="O1619" s="181" t="str">
        <f t="shared" si="913"/>
        <v/>
      </c>
      <c r="P1619" s="8" t="str">
        <f t="shared" si="914"/>
        <v/>
      </c>
      <c r="Q1619" s="8" t="str">
        <f t="shared" si="915"/>
        <v/>
      </c>
      <c r="R1619" s="8" t="str">
        <f t="shared" si="916"/>
        <v/>
      </c>
      <c r="S1619" s="8" t="str">
        <f t="shared" si="917"/>
        <v/>
      </c>
      <c r="T1619" s="8" t="str">
        <f t="shared" si="918"/>
        <v/>
      </c>
      <c r="U1619" s="8" t="str">
        <f t="shared" si="919"/>
        <v/>
      </c>
      <c r="V1619" s="16" t="str">
        <f t="shared" si="920"/>
        <v/>
      </c>
      <c r="W1619" s="129" t="str">
        <f t="shared" si="921"/>
        <v/>
      </c>
      <c r="X1619" s="8" t="str">
        <f t="shared" si="922"/>
        <v/>
      </c>
      <c r="Y1619" s="8" t="str">
        <f t="shared" si="923"/>
        <v/>
      </c>
      <c r="AQ1619" s="6" t="str">
        <f t="shared" si="924"/>
        <v/>
      </c>
      <c r="AR1619" s="128" t="str">
        <f t="shared" si="925"/>
        <v/>
      </c>
      <c r="AS1619" s="128" t="str">
        <f t="shared" si="926"/>
        <v/>
      </c>
      <c r="AT1619" s="139" t="str">
        <f t="shared" si="938"/>
        <v/>
      </c>
      <c r="BH1619" s="127" t="str">
        <f>IF(LEN(VBAsheet!H1619)&gt;0,$CD$4&amp;CHAR(10)&amp;$CD$5&amp;CHAR(10)&amp;$CD$6&amp;IF(VBAsheet!I1619="N",1,0)&amp;$CE$6&amp;CHAR(10)&amp;$CD$7&amp;CHAR(10)&amp;$CD$8&amp;VBAsheet!H1619&amp;$CE$8&amp;CHAR(10)&amp;$CD$9&amp;VBAsheet!K1619&amp;$CE$9&amp;CHAR(10)&amp;$CD$10&amp;VBAsheet!J1619-1&amp;$CE$10&amp;CHAR(10)&amp;$CD$11,"")</f>
        <v/>
      </c>
      <c r="BI1619"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19" s="18" t="str">
        <f>IF(LEN(X1619)&gt;0,$CD$23&amp;INDEX($CH$3:CH1622,MATCH(W1619,$CG$3:CG1622,0))&amp;$CE$23&amp;CHAR(10)&amp;$CD$24&amp;X1619&amp;$CE$24&amp;CHAR(10)&amp;$CD$25&amp;Y1619&amp;$CE$25&amp;CHAR(10),"")&amp;IF(LEN(AA1619)&gt;0,$CD$23&amp;INDEX($CH$3:CH1622,MATCH(Z1619,$CG$3:CG1622,0))&amp;$CE$23&amp;CHAR(10)&amp;$CD$24&amp;AA1619&amp;$CE$24&amp;CHAR(10)&amp;$CD$25&amp;AB1619&amp;$CE$25&amp;CHAR(10),"")&amp;IF(LEN(AD1619)&gt;0,$CD$23&amp;INDEX($CH$3:CH1622,MATCH(AC1619,$CG$3:CG1622,0))&amp;$CE$23&amp;CHAR(10)&amp;$CD$24&amp;AD1619&amp;$CE$24&amp;CHAR(10)&amp;$CD$25&amp;AE1619&amp;$CE$25&amp;CHAR(10),"")&amp;IF(LEN(AG1619)&gt;0,$CD$23&amp;INDEX($CH$3:CH1622,MATCH(AF1619,$CG$3:CG1622,0))&amp;$CE$23&amp;CHAR(10)&amp;$CD$24&amp;AG1619&amp;$CE$24&amp;CHAR(10)&amp;$CD$25&amp;AH1619&amp;$CE$25&amp;CHAR(10),"")&amp;IF(LEN(AJ1619)&gt;0,$CD$23&amp;INDEX($CH$3:CH1622,MATCH(AI1619,$CG$3:CG1622,0))&amp;$CE$23&amp;CHAR(10)&amp;$CD$24&amp;AJ1619&amp;$CE$24&amp;CHAR(10)&amp;$CD$25&amp;AK1619&amp;$CE$25&amp;CHAR(10),"")</f>
        <v/>
      </c>
      <c r="BK1619" s="18" t="str">
        <f>IF(LEN(J1619)&gt;0,INDEX($BH$2:$BH$100000,MATCH(J1619,VBAsheet!$H$2:$H$100000,0))&amp;CHAR(10),"")&amp;IF(LEN(K1619)&gt;0,INDEX($BH$2:$BH$100000,MATCH(K1619,VBAsheet!$H$2:$H$100000,0))&amp;CHAR(10),"")&amp;IF(LEN(L1619)&gt;0,INDEX($BH$2:$BH$100000,MATCH(L1619,VBAsheet!$H$2:$H$100000,0))&amp;CHAR(10),"")&amp;IF(LEN(M1619)&gt;0,INDEX($BH$2:$BH$100000,MATCH(M1619,VBAsheet!$H$2:$H$100000,0))&amp;CHAR(10),"")</f>
        <v/>
      </c>
      <c r="BM1619" s="94" t="str">
        <f t="shared" si="909"/>
        <v/>
      </c>
      <c r="BN1619" s="95" t="str">
        <f t="shared" si="928"/>
        <v/>
      </c>
      <c r="BP1619" s="18" t="str">
        <f t="shared" si="929"/>
        <v/>
      </c>
      <c r="BR1619" s="81" t="str">
        <f t="shared" si="939"/>
        <v/>
      </c>
      <c r="BU1619" s="138" t="str">
        <f t="shared" si="930"/>
        <v/>
      </c>
      <c r="BV1619" s="3" t="str">
        <f t="shared" si="931"/>
        <v/>
      </c>
      <c r="BW1619" s="3" t="str">
        <f t="shared" si="932"/>
        <v/>
      </c>
      <c r="BX1619" s="144" t="str">
        <f t="shared" si="933"/>
        <v/>
      </c>
      <c r="BY1619" s="18" t="str">
        <f t="shared" si="934"/>
        <v/>
      </c>
      <c r="BZ1619" s="18" t="str">
        <f t="shared" si="935"/>
        <v/>
      </c>
      <c r="CA1619" s="19" t="str">
        <f t="shared" si="936"/>
        <v/>
      </c>
    </row>
    <row r="1620" spans="4:79" x14ac:dyDescent="0.45">
      <c r="D1620" s="164" t="str">
        <f t="shared" si="937"/>
        <v/>
      </c>
      <c r="I1620" s="9" t="str">
        <f t="shared" si="910"/>
        <v/>
      </c>
      <c r="J1620" s="173" t="str">
        <f t="shared" si="911"/>
        <v/>
      </c>
      <c r="K1620" s="13"/>
      <c r="L1620" s="13"/>
      <c r="M1620" s="13"/>
      <c r="N1620" s="178" t="str">
        <f t="shared" si="912"/>
        <v/>
      </c>
      <c r="O1620" s="181" t="str">
        <f t="shared" si="913"/>
        <v/>
      </c>
      <c r="P1620" s="8" t="str">
        <f t="shared" si="914"/>
        <v/>
      </c>
      <c r="Q1620" s="8" t="str">
        <f t="shared" si="915"/>
        <v/>
      </c>
      <c r="R1620" s="8" t="str">
        <f t="shared" si="916"/>
        <v/>
      </c>
      <c r="S1620" s="8" t="str">
        <f t="shared" si="917"/>
        <v/>
      </c>
      <c r="T1620" s="8" t="str">
        <f t="shared" si="918"/>
        <v/>
      </c>
      <c r="U1620" s="8" t="str">
        <f t="shared" si="919"/>
        <v/>
      </c>
      <c r="V1620" s="16" t="str">
        <f t="shared" si="920"/>
        <v/>
      </c>
      <c r="W1620" s="129" t="str">
        <f t="shared" si="921"/>
        <v/>
      </c>
      <c r="X1620" s="8" t="str">
        <f t="shared" si="922"/>
        <v/>
      </c>
      <c r="Y1620" s="8" t="str">
        <f t="shared" si="923"/>
        <v/>
      </c>
      <c r="AQ1620" s="6" t="str">
        <f t="shared" si="924"/>
        <v/>
      </c>
      <c r="AR1620" s="128" t="str">
        <f t="shared" si="925"/>
        <v/>
      </c>
      <c r="AS1620" s="128" t="str">
        <f t="shared" si="926"/>
        <v/>
      </c>
      <c r="AT1620" s="139" t="str">
        <f t="shared" si="938"/>
        <v/>
      </c>
      <c r="BH1620" s="127" t="str">
        <f>IF(LEN(VBAsheet!H1620)&gt;0,$CD$4&amp;CHAR(10)&amp;$CD$5&amp;CHAR(10)&amp;$CD$6&amp;IF(VBAsheet!I1620="N",1,0)&amp;$CE$6&amp;CHAR(10)&amp;$CD$7&amp;CHAR(10)&amp;$CD$8&amp;VBAsheet!H1620&amp;$CE$8&amp;CHAR(10)&amp;$CD$9&amp;VBAsheet!K1620&amp;$CE$9&amp;CHAR(10)&amp;$CD$10&amp;VBAsheet!J1620-1&amp;$CE$10&amp;CHAR(10)&amp;$CD$11,"")</f>
        <v/>
      </c>
      <c r="BI1620"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0" s="18" t="str">
        <f>IF(LEN(X1620)&gt;0,$CD$23&amp;INDEX($CH$3:CH1623,MATCH(W1620,$CG$3:CG1623,0))&amp;$CE$23&amp;CHAR(10)&amp;$CD$24&amp;X1620&amp;$CE$24&amp;CHAR(10)&amp;$CD$25&amp;Y1620&amp;$CE$25&amp;CHAR(10),"")&amp;IF(LEN(AA1620)&gt;0,$CD$23&amp;INDEX($CH$3:CH1623,MATCH(Z1620,$CG$3:CG1623,0))&amp;$CE$23&amp;CHAR(10)&amp;$CD$24&amp;AA1620&amp;$CE$24&amp;CHAR(10)&amp;$CD$25&amp;AB1620&amp;$CE$25&amp;CHAR(10),"")&amp;IF(LEN(AD1620)&gt;0,$CD$23&amp;INDEX($CH$3:CH1623,MATCH(AC1620,$CG$3:CG1623,0))&amp;$CE$23&amp;CHAR(10)&amp;$CD$24&amp;AD1620&amp;$CE$24&amp;CHAR(10)&amp;$CD$25&amp;AE1620&amp;$CE$25&amp;CHAR(10),"")&amp;IF(LEN(AG1620)&gt;0,$CD$23&amp;INDEX($CH$3:CH1623,MATCH(AF1620,$CG$3:CG1623,0))&amp;$CE$23&amp;CHAR(10)&amp;$CD$24&amp;AG1620&amp;$CE$24&amp;CHAR(10)&amp;$CD$25&amp;AH1620&amp;$CE$25&amp;CHAR(10),"")&amp;IF(LEN(AJ1620)&gt;0,$CD$23&amp;INDEX($CH$3:CH1623,MATCH(AI1620,$CG$3:CG1623,0))&amp;$CE$23&amp;CHAR(10)&amp;$CD$24&amp;AJ1620&amp;$CE$24&amp;CHAR(10)&amp;$CD$25&amp;AK1620&amp;$CE$25&amp;CHAR(10),"")</f>
        <v/>
      </c>
      <c r="BK1620" s="18" t="str">
        <f>IF(LEN(J1620)&gt;0,INDEX($BH$2:$BH$100000,MATCH(J1620,VBAsheet!$H$2:$H$100000,0))&amp;CHAR(10),"")&amp;IF(LEN(K1620)&gt;0,INDEX($BH$2:$BH$100000,MATCH(K1620,VBAsheet!$H$2:$H$100000,0))&amp;CHAR(10),"")&amp;IF(LEN(L1620)&gt;0,INDEX($BH$2:$BH$100000,MATCH(L1620,VBAsheet!$H$2:$H$100000,0))&amp;CHAR(10),"")&amp;IF(LEN(M1620)&gt;0,INDEX($BH$2:$BH$100000,MATCH(M1620,VBAsheet!$H$2:$H$100000,0))&amp;CHAR(10),"")</f>
        <v/>
      </c>
      <c r="BM1620" s="94" t="str">
        <f t="shared" si="909"/>
        <v/>
      </c>
      <c r="BN1620" s="95" t="str">
        <f t="shared" si="928"/>
        <v/>
      </c>
      <c r="BP1620" s="18" t="str">
        <f t="shared" si="929"/>
        <v/>
      </c>
      <c r="BR1620" s="81" t="str">
        <f t="shared" si="939"/>
        <v/>
      </c>
      <c r="BU1620" s="138" t="str">
        <f t="shared" si="930"/>
        <v/>
      </c>
      <c r="BV1620" s="3" t="str">
        <f t="shared" si="931"/>
        <v/>
      </c>
      <c r="BW1620" s="3" t="str">
        <f t="shared" si="932"/>
        <v/>
      </c>
      <c r="BX1620" s="144" t="str">
        <f t="shared" si="933"/>
        <v/>
      </c>
      <c r="BY1620" s="18" t="str">
        <f t="shared" si="934"/>
        <v/>
      </c>
      <c r="BZ1620" s="18" t="str">
        <f t="shared" si="935"/>
        <v/>
      </c>
      <c r="CA1620" s="19" t="str">
        <f t="shared" si="936"/>
        <v/>
      </c>
    </row>
    <row r="1621" spans="4:79" x14ac:dyDescent="0.45">
      <c r="D1621" s="164" t="str">
        <f t="shared" si="937"/>
        <v/>
      </c>
      <c r="I1621" s="9" t="str">
        <f t="shared" si="910"/>
        <v/>
      </c>
      <c r="J1621" s="173" t="str">
        <f t="shared" si="911"/>
        <v/>
      </c>
      <c r="K1621" s="13"/>
      <c r="L1621" s="13"/>
      <c r="M1621" s="13"/>
      <c r="N1621" s="178" t="str">
        <f t="shared" si="912"/>
        <v/>
      </c>
      <c r="O1621" s="181" t="str">
        <f t="shared" si="913"/>
        <v/>
      </c>
      <c r="P1621" s="8" t="str">
        <f t="shared" si="914"/>
        <v/>
      </c>
      <c r="Q1621" s="8" t="str">
        <f t="shared" si="915"/>
        <v/>
      </c>
      <c r="R1621" s="8" t="str">
        <f t="shared" si="916"/>
        <v/>
      </c>
      <c r="S1621" s="8" t="str">
        <f t="shared" si="917"/>
        <v/>
      </c>
      <c r="T1621" s="8" t="str">
        <f t="shared" si="918"/>
        <v/>
      </c>
      <c r="U1621" s="8" t="str">
        <f t="shared" si="919"/>
        <v/>
      </c>
      <c r="V1621" s="16" t="str">
        <f t="shared" si="920"/>
        <v/>
      </c>
      <c r="W1621" s="129" t="str">
        <f t="shared" si="921"/>
        <v/>
      </c>
      <c r="X1621" s="8" t="str">
        <f t="shared" si="922"/>
        <v/>
      </c>
      <c r="Y1621" s="8" t="str">
        <f t="shared" si="923"/>
        <v/>
      </c>
      <c r="AQ1621" s="6" t="str">
        <f t="shared" si="924"/>
        <v/>
      </c>
      <c r="AR1621" s="128" t="str">
        <f t="shared" si="925"/>
        <v/>
      </c>
      <c r="AS1621" s="128" t="str">
        <f t="shared" si="926"/>
        <v/>
      </c>
      <c r="AT1621" s="139" t="str">
        <f t="shared" si="938"/>
        <v/>
      </c>
      <c r="BH1621" s="127" t="str">
        <f>IF(LEN(VBAsheet!H1621)&gt;0,$CD$4&amp;CHAR(10)&amp;$CD$5&amp;CHAR(10)&amp;$CD$6&amp;IF(VBAsheet!I1621="N",1,0)&amp;$CE$6&amp;CHAR(10)&amp;$CD$7&amp;CHAR(10)&amp;$CD$8&amp;VBAsheet!H1621&amp;$CE$8&amp;CHAR(10)&amp;$CD$9&amp;VBAsheet!K1621&amp;$CE$9&amp;CHAR(10)&amp;$CD$10&amp;VBAsheet!J1621-1&amp;$CE$10&amp;CHAR(10)&amp;$CD$11,"")</f>
        <v/>
      </c>
      <c r="BI1621"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1" s="18" t="str">
        <f>IF(LEN(X1621)&gt;0,$CD$23&amp;INDEX($CH$3:CH1624,MATCH(W1621,$CG$3:CG1624,0))&amp;$CE$23&amp;CHAR(10)&amp;$CD$24&amp;X1621&amp;$CE$24&amp;CHAR(10)&amp;$CD$25&amp;Y1621&amp;$CE$25&amp;CHAR(10),"")&amp;IF(LEN(AA1621)&gt;0,$CD$23&amp;INDEX($CH$3:CH1624,MATCH(Z1621,$CG$3:CG1624,0))&amp;$CE$23&amp;CHAR(10)&amp;$CD$24&amp;AA1621&amp;$CE$24&amp;CHAR(10)&amp;$CD$25&amp;AB1621&amp;$CE$25&amp;CHAR(10),"")&amp;IF(LEN(AD1621)&gt;0,$CD$23&amp;INDEX($CH$3:CH1624,MATCH(AC1621,$CG$3:CG1624,0))&amp;$CE$23&amp;CHAR(10)&amp;$CD$24&amp;AD1621&amp;$CE$24&amp;CHAR(10)&amp;$CD$25&amp;AE1621&amp;$CE$25&amp;CHAR(10),"")&amp;IF(LEN(AG1621)&gt;0,$CD$23&amp;INDEX($CH$3:CH1624,MATCH(AF1621,$CG$3:CG1624,0))&amp;$CE$23&amp;CHAR(10)&amp;$CD$24&amp;AG1621&amp;$CE$24&amp;CHAR(10)&amp;$CD$25&amp;AH1621&amp;$CE$25&amp;CHAR(10),"")&amp;IF(LEN(AJ1621)&gt;0,$CD$23&amp;INDEX($CH$3:CH1624,MATCH(AI1621,$CG$3:CG1624,0))&amp;$CE$23&amp;CHAR(10)&amp;$CD$24&amp;AJ1621&amp;$CE$24&amp;CHAR(10)&amp;$CD$25&amp;AK1621&amp;$CE$25&amp;CHAR(10),"")</f>
        <v/>
      </c>
      <c r="BK1621" s="18" t="str">
        <f>IF(LEN(J1621)&gt;0,INDEX($BH$2:$BH$100000,MATCH(J1621,VBAsheet!$H$2:$H$100000,0))&amp;CHAR(10),"")&amp;IF(LEN(K1621)&gt;0,INDEX($BH$2:$BH$100000,MATCH(K1621,VBAsheet!$H$2:$H$100000,0))&amp;CHAR(10),"")&amp;IF(LEN(L1621)&gt;0,INDEX($BH$2:$BH$100000,MATCH(L1621,VBAsheet!$H$2:$H$100000,0))&amp;CHAR(10),"")&amp;IF(LEN(M1621)&gt;0,INDEX($BH$2:$BH$100000,MATCH(M1621,VBAsheet!$H$2:$H$100000,0))&amp;CHAR(10),"")</f>
        <v/>
      </c>
      <c r="BM1621" s="94" t="str">
        <f t="shared" si="909"/>
        <v/>
      </c>
      <c r="BN1621" s="95" t="str">
        <f t="shared" si="928"/>
        <v/>
      </c>
      <c r="BP1621" s="18" t="str">
        <f t="shared" si="929"/>
        <v/>
      </c>
      <c r="BR1621" s="81" t="str">
        <f t="shared" si="939"/>
        <v/>
      </c>
      <c r="BU1621" s="138" t="str">
        <f t="shared" si="930"/>
        <v/>
      </c>
      <c r="BV1621" s="3" t="str">
        <f t="shared" si="931"/>
        <v/>
      </c>
      <c r="BW1621" s="3" t="str">
        <f t="shared" si="932"/>
        <v/>
      </c>
      <c r="BX1621" s="144" t="str">
        <f t="shared" si="933"/>
        <v/>
      </c>
      <c r="BY1621" s="18" t="str">
        <f t="shared" si="934"/>
        <v/>
      </c>
      <c r="BZ1621" s="18" t="str">
        <f t="shared" si="935"/>
        <v/>
      </c>
      <c r="CA1621" s="19" t="str">
        <f t="shared" si="936"/>
        <v/>
      </c>
    </row>
    <row r="1622" spans="4:79" x14ac:dyDescent="0.45">
      <c r="D1622" s="164" t="str">
        <f t="shared" si="937"/>
        <v/>
      </c>
      <c r="I1622" s="9" t="str">
        <f t="shared" si="910"/>
        <v/>
      </c>
      <c r="J1622" s="173" t="str">
        <f t="shared" si="911"/>
        <v/>
      </c>
      <c r="K1622" s="13"/>
      <c r="L1622" s="13"/>
      <c r="M1622" s="13"/>
      <c r="N1622" s="178" t="str">
        <f t="shared" si="912"/>
        <v/>
      </c>
      <c r="O1622" s="181" t="str">
        <f t="shared" si="913"/>
        <v/>
      </c>
      <c r="P1622" s="8" t="str">
        <f t="shared" si="914"/>
        <v/>
      </c>
      <c r="Q1622" s="8" t="str">
        <f t="shared" si="915"/>
        <v/>
      </c>
      <c r="R1622" s="8" t="str">
        <f t="shared" si="916"/>
        <v/>
      </c>
      <c r="S1622" s="8" t="str">
        <f t="shared" si="917"/>
        <v/>
      </c>
      <c r="T1622" s="8" t="str">
        <f t="shared" si="918"/>
        <v/>
      </c>
      <c r="U1622" s="8" t="str">
        <f t="shared" si="919"/>
        <v/>
      </c>
      <c r="V1622" s="16" t="str">
        <f t="shared" si="920"/>
        <v/>
      </c>
      <c r="W1622" s="129" t="str">
        <f t="shared" si="921"/>
        <v/>
      </c>
      <c r="X1622" s="8" t="str">
        <f t="shared" si="922"/>
        <v/>
      </c>
      <c r="Y1622" s="8" t="str">
        <f t="shared" si="923"/>
        <v/>
      </c>
      <c r="AQ1622" s="6" t="str">
        <f t="shared" si="924"/>
        <v/>
      </c>
      <c r="AR1622" s="128" t="str">
        <f t="shared" si="925"/>
        <v/>
      </c>
      <c r="AS1622" s="128" t="str">
        <f t="shared" si="926"/>
        <v/>
      </c>
      <c r="AT1622" s="139" t="str">
        <f t="shared" si="938"/>
        <v/>
      </c>
      <c r="BH1622" s="127" t="str">
        <f>IF(LEN(VBAsheet!H1622)&gt;0,$CD$4&amp;CHAR(10)&amp;$CD$5&amp;CHAR(10)&amp;$CD$6&amp;IF(VBAsheet!I1622="N",1,0)&amp;$CE$6&amp;CHAR(10)&amp;$CD$7&amp;CHAR(10)&amp;$CD$8&amp;VBAsheet!H1622&amp;$CE$8&amp;CHAR(10)&amp;$CD$9&amp;VBAsheet!K1622&amp;$CE$9&amp;CHAR(10)&amp;$CD$10&amp;VBAsheet!J1622-1&amp;$CE$10&amp;CHAR(10)&amp;$CD$11,"")</f>
        <v/>
      </c>
      <c r="BI1622"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2" s="18" t="str">
        <f>IF(LEN(X1622)&gt;0,$CD$23&amp;INDEX($CH$3:CH1625,MATCH(W1622,$CG$3:CG1625,0))&amp;$CE$23&amp;CHAR(10)&amp;$CD$24&amp;X1622&amp;$CE$24&amp;CHAR(10)&amp;$CD$25&amp;Y1622&amp;$CE$25&amp;CHAR(10),"")&amp;IF(LEN(AA1622)&gt;0,$CD$23&amp;INDEX($CH$3:CH1625,MATCH(Z1622,$CG$3:CG1625,0))&amp;$CE$23&amp;CHAR(10)&amp;$CD$24&amp;AA1622&amp;$CE$24&amp;CHAR(10)&amp;$CD$25&amp;AB1622&amp;$CE$25&amp;CHAR(10),"")&amp;IF(LEN(AD1622)&gt;0,$CD$23&amp;INDEX($CH$3:CH1625,MATCH(AC1622,$CG$3:CG1625,0))&amp;$CE$23&amp;CHAR(10)&amp;$CD$24&amp;AD1622&amp;$CE$24&amp;CHAR(10)&amp;$CD$25&amp;AE1622&amp;$CE$25&amp;CHAR(10),"")&amp;IF(LEN(AG1622)&gt;0,$CD$23&amp;INDEX($CH$3:CH1625,MATCH(AF1622,$CG$3:CG1625,0))&amp;$CE$23&amp;CHAR(10)&amp;$CD$24&amp;AG1622&amp;$CE$24&amp;CHAR(10)&amp;$CD$25&amp;AH1622&amp;$CE$25&amp;CHAR(10),"")&amp;IF(LEN(AJ1622)&gt;0,$CD$23&amp;INDEX($CH$3:CH1625,MATCH(AI1622,$CG$3:CG1625,0))&amp;$CE$23&amp;CHAR(10)&amp;$CD$24&amp;AJ1622&amp;$CE$24&amp;CHAR(10)&amp;$CD$25&amp;AK1622&amp;$CE$25&amp;CHAR(10),"")</f>
        <v/>
      </c>
      <c r="BK1622" s="18" t="str">
        <f>IF(LEN(J1622)&gt;0,INDEX($BH$2:$BH$100000,MATCH(J1622,VBAsheet!$H$2:$H$100000,0))&amp;CHAR(10),"")&amp;IF(LEN(K1622)&gt;0,INDEX($BH$2:$BH$100000,MATCH(K1622,VBAsheet!$H$2:$H$100000,0))&amp;CHAR(10),"")&amp;IF(LEN(L1622)&gt;0,INDEX($BH$2:$BH$100000,MATCH(L1622,VBAsheet!$H$2:$H$100000,0))&amp;CHAR(10),"")&amp;IF(LEN(M1622)&gt;0,INDEX($BH$2:$BH$100000,MATCH(M1622,VBAsheet!$H$2:$H$100000,0))&amp;CHAR(10),"")</f>
        <v/>
      </c>
      <c r="BM1622" s="94" t="str">
        <f t="shared" si="909"/>
        <v/>
      </c>
      <c r="BN1622" s="95" t="str">
        <f t="shared" si="928"/>
        <v/>
      </c>
      <c r="BP1622" s="18" t="str">
        <f t="shared" si="929"/>
        <v/>
      </c>
      <c r="BR1622" s="81" t="str">
        <f t="shared" si="939"/>
        <v/>
      </c>
      <c r="BU1622" s="138" t="str">
        <f t="shared" si="930"/>
        <v/>
      </c>
      <c r="BV1622" s="3" t="str">
        <f t="shared" si="931"/>
        <v/>
      </c>
      <c r="BW1622" s="3" t="str">
        <f t="shared" si="932"/>
        <v/>
      </c>
      <c r="BX1622" s="144" t="str">
        <f t="shared" si="933"/>
        <v/>
      </c>
      <c r="BY1622" s="18" t="str">
        <f t="shared" si="934"/>
        <v/>
      </c>
      <c r="BZ1622" s="18" t="str">
        <f t="shared" si="935"/>
        <v/>
      </c>
      <c r="CA1622" s="19" t="str">
        <f t="shared" si="936"/>
        <v/>
      </c>
    </row>
    <row r="1623" spans="4:79" x14ac:dyDescent="0.45">
      <c r="D1623" s="164" t="str">
        <f t="shared" si="937"/>
        <v/>
      </c>
      <c r="I1623" s="9" t="str">
        <f t="shared" si="910"/>
        <v/>
      </c>
      <c r="J1623" s="173" t="str">
        <f t="shared" si="911"/>
        <v/>
      </c>
      <c r="K1623" s="13"/>
      <c r="L1623" s="13"/>
      <c r="M1623" s="13"/>
      <c r="N1623" s="178" t="str">
        <f t="shared" si="912"/>
        <v/>
      </c>
      <c r="O1623" s="181" t="str">
        <f t="shared" si="913"/>
        <v/>
      </c>
      <c r="P1623" s="8" t="str">
        <f t="shared" si="914"/>
        <v/>
      </c>
      <c r="Q1623" s="8" t="str">
        <f t="shared" si="915"/>
        <v/>
      </c>
      <c r="R1623" s="8" t="str">
        <f t="shared" si="916"/>
        <v/>
      </c>
      <c r="S1623" s="8" t="str">
        <f t="shared" si="917"/>
        <v/>
      </c>
      <c r="T1623" s="8" t="str">
        <f t="shared" si="918"/>
        <v/>
      </c>
      <c r="U1623" s="8" t="str">
        <f t="shared" si="919"/>
        <v/>
      </c>
      <c r="V1623" s="16" t="str">
        <f t="shared" si="920"/>
        <v/>
      </c>
      <c r="W1623" s="129" t="str">
        <f t="shared" si="921"/>
        <v/>
      </c>
      <c r="X1623" s="8" t="str">
        <f t="shared" si="922"/>
        <v/>
      </c>
      <c r="Y1623" s="8" t="str">
        <f t="shared" si="923"/>
        <v/>
      </c>
      <c r="AQ1623" s="6" t="str">
        <f t="shared" si="924"/>
        <v/>
      </c>
      <c r="AR1623" s="128" t="str">
        <f t="shared" si="925"/>
        <v/>
      </c>
      <c r="AS1623" s="128" t="str">
        <f t="shared" si="926"/>
        <v/>
      </c>
      <c r="AT1623" s="139" t="str">
        <f t="shared" si="938"/>
        <v/>
      </c>
      <c r="BH1623" s="127" t="str">
        <f>IF(LEN(VBAsheet!H1623)&gt;0,$CD$4&amp;CHAR(10)&amp;$CD$5&amp;CHAR(10)&amp;$CD$6&amp;IF(VBAsheet!I1623="N",1,0)&amp;$CE$6&amp;CHAR(10)&amp;$CD$7&amp;CHAR(10)&amp;$CD$8&amp;VBAsheet!H1623&amp;$CE$8&amp;CHAR(10)&amp;$CD$9&amp;VBAsheet!K1623&amp;$CE$9&amp;CHAR(10)&amp;$CD$10&amp;VBAsheet!J1623-1&amp;$CE$10&amp;CHAR(10)&amp;$CD$11,"")</f>
        <v/>
      </c>
      <c r="BI1623"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3" s="18" t="str">
        <f>IF(LEN(X1623)&gt;0,$CD$23&amp;INDEX($CH$3:CH1626,MATCH(W1623,$CG$3:CG1626,0))&amp;$CE$23&amp;CHAR(10)&amp;$CD$24&amp;X1623&amp;$CE$24&amp;CHAR(10)&amp;$CD$25&amp;Y1623&amp;$CE$25&amp;CHAR(10),"")&amp;IF(LEN(AA1623)&gt;0,$CD$23&amp;INDEX($CH$3:CH1626,MATCH(Z1623,$CG$3:CG1626,0))&amp;$CE$23&amp;CHAR(10)&amp;$CD$24&amp;AA1623&amp;$CE$24&amp;CHAR(10)&amp;$CD$25&amp;AB1623&amp;$CE$25&amp;CHAR(10),"")&amp;IF(LEN(AD1623)&gt;0,$CD$23&amp;INDEX($CH$3:CH1626,MATCH(AC1623,$CG$3:CG1626,0))&amp;$CE$23&amp;CHAR(10)&amp;$CD$24&amp;AD1623&amp;$CE$24&amp;CHAR(10)&amp;$CD$25&amp;AE1623&amp;$CE$25&amp;CHAR(10),"")&amp;IF(LEN(AG1623)&gt;0,$CD$23&amp;INDEX($CH$3:CH1626,MATCH(AF1623,$CG$3:CG1626,0))&amp;$CE$23&amp;CHAR(10)&amp;$CD$24&amp;AG1623&amp;$CE$24&amp;CHAR(10)&amp;$CD$25&amp;AH1623&amp;$CE$25&amp;CHAR(10),"")&amp;IF(LEN(AJ1623)&gt;0,$CD$23&amp;INDEX($CH$3:CH1626,MATCH(AI1623,$CG$3:CG1626,0))&amp;$CE$23&amp;CHAR(10)&amp;$CD$24&amp;AJ1623&amp;$CE$24&amp;CHAR(10)&amp;$CD$25&amp;AK1623&amp;$CE$25&amp;CHAR(10),"")</f>
        <v/>
      </c>
      <c r="BK1623" s="18" t="str">
        <f>IF(LEN(J1623)&gt;0,INDEX($BH$2:$BH$100000,MATCH(J1623,VBAsheet!$H$2:$H$100000,0))&amp;CHAR(10),"")&amp;IF(LEN(K1623)&gt;0,INDEX($BH$2:$BH$100000,MATCH(K1623,VBAsheet!$H$2:$H$100000,0))&amp;CHAR(10),"")&amp;IF(LEN(L1623)&gt;0,INDEX($BH$2:$BH$100000,MATCH(L1623,VBAsheet!$H$2:$H$100000,0))&amp;CHAR(10),"")&amp;IF(LEN(M1623)&gt;0,INDEX($BH$2:$BH$100000,MATCH(M1623,VBAsheet!$H$2:$H$100000,0))&amp;CHAR(10),"")</f>
        <v/>
      </c>
      <c r="BM1623" s="94" t="str">
        <f t="shared" si="909"/>
        <v/>
      </c>
      <c r="BN1623" s="95" t="str">
        <f t="shared" si="928"/>
        <v/>
      </c>
      <c r="BP1623" s="18" t="str">
        <f t="shared" si="929"/>
        <v/>
      </c>
      <c r="BR1623" s="81" t="str">
        <f t="shared" si="939"/>
        <v/>
      </c>
      <c r="BU1623" s="138" t="str">
        <f t="shared" si="930"/>
        <v/>
      </c>
      <c r="BV1623" s="3" t="str">
        <f t="shared" si="931"/>
        <v/>
      </c>
      <c r="BW1623" s="3" t="str">
        <f t="shared" si="932"/>
        <v/>
      </c>
      <c r="BX1623" s="144" t="str">
        <f t="shared" si="933"/>
        <v/>
      </c>
      <c r="BY1623" s="18" t="str">
        <f t="shared" si="934"/>
        <v/>
      </c>
      <c r="BZ1623" s="18" t="str">
        <f t="shared" si="935"/>
        <v/>
      </c>
      <c r="CA1623" s="19" t="str">
        <f t="shared" si="936"/>
        <v/>
      </c>
    </row>
    <row r="1624" spans="4:79" x14ac:dyDescent="0.45">
      <c r="D1624" s="164" t="str">
        <f t="shared" si="937"/>
        <v/>
      </c>
      <c r="I1624" s="9" t="str">
        <f t="shared" si="910"/>
        <v/>
      </c>
      <c r="J1624" s="173" t="str">
        <f t="shared" si="911"/>
        <v/>
      </c>
      <c r="K1624" s="13"/>
      <c r="L1624" s="13"/>
      <c r="M1624" s="13"/>
      <c r="N1624" s="178" t="str">
        <f t="shared" si="912"/>
        <v/>
      </c>
      <c r="O1624" s="181" t="str">
        <f t="shared" si="913"/>
        <v/>
      </c>
      <c r="P1624" s="8" t="str">
        <f t="shared" si="914"/>
        <v/>
      </c>
      <c r="Q1624" s="8" t="str">
        <f t="shared" si="915"/>
        <v/>
      </c>
      <c r="R1624" s="8" t="str">
        <f t="shared" si="916"/>
        <v/>
      </c>
      <c r="S1624" s="8" t="str">
        <f t="shared" si="917"/>
        <v/>
      </c>
      <c r="T1624" s="8" t="str">
        <f t="shared" si="918"/>
        <v/>
      </c>
      <c r="U1624" s="8" t="str">
        <f t="shared" si="919"/>
        <v/>
      </c>
      <c r="V1624" s="16" t="str">
        <f t="shared" si="920"/>
        <v/>
      </c>
      <c r="W1624" s="129" t="str">
        <f t="shared" si="921"/>
        <v/>
      </c>
      <c r="X1624" s="8" t="str">
        <f t="shared" si="922"/>
        <v/>
      </c>
      <c r="Y1624" s="8" t="str">
        <f t="shared" si="923"/>
        <v/>
      </c>
      <c r="AQ1624" s="6" t="str">
        <f t="shared" si="924"/>
        <v/>
      </c>
      <c r="AR1624" s="128" t="str">
        <f t="shared" si="925"/>
        <v/>
      </c>
      <c r="AS1624" s="128" t="str">
        <f t="shared" si="926"/>
        <v/>
      </c>
      <c r="AT1624" s="139" t="str">
        <f t="shared" si="938"/>
        <v/>
      </c>
      <c r="BH1624" s="127" t="str">
        <f>IF(LEN(VBAsheet!H1624)&gt;0,$CD$4&amp;CHAR(10)&amp;$CD$5&amp;CHAR(10)&amp;$CD$6&amp;IF(VBAsheet!I1624="N",1,0)&amp;$CE$6&amp;CHAR(10)&amp;$CD$7&amp;CHAR(10)&amp;$CD$8&amp;VBAsheet!H1624&amp;$CE$8&amp;CHAR(10)&amp;$CD$9&amp;VBAsheet!K1624&amp;$CE$9&amp;CHAR(10)&amp;$CD$10&amp;VBAsheet!J1624-1&amp;$CE$10&amp;CHAR(10)&amp;$CD$11,"")</f>
        <v/>
      </c>
      <c r="BI1624"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4" s="18" t="str">
        <f>IF(LEN(X1624)&gt;0,$CD$23&amp;INDEX($CH$3:CH1627,MATCH(W1624,$CG$3:CG1627,0))&amp;$CE$23&amp;CHAR(10)&amp;$CD$24&amp;X1624&amp;$CE$24&amp;CHAR(10)&amp;$CD$25&amp;Y1624&amp;$CE$25&amp;CHAR(10),"")&amp;IF(LEN(AA1624)&gt;0,$CD$23&amp;INDEX($CH$3:CH1627,MATCH(Z1624,$CG$3:CG1627,0))&amp;$CE$23&amp;CHAR(10)&amp;$CD$24&amp;AA1624&amp;$CE$24&amp;CHAR(10)&amp;$CD$25&amp;AB1624&amp;$CE$25&amp;CHAR(10),"")&amp;IF(LEN(AD1624)&gt;0,$CD$23&amp;INDEX($CH$3:CH1627,MATCH(AC1624,$CG$3:CG1627,0))&amp;$CE$23&amp;CHAR(10)&amp;$CD$24&amp;AD1624&amp;$CE$24&amp;CHAR(10)&amp;$CD$25&amp;AE1624&amp;$CE$25&amp;CHAR(10),"")&amp;IF(LEN(AG1624)&gt;0,$CD$23&amp;INDEX($CH$3:CH1627,MATCH(AF1624,$CG$3:CG1627,0))&amp;$CE$23&amp;CHAR(10)&amp;$CD$24&amp;AG1624&amp;$CE$24&amp;CHAR(10)&amp;$CD$25&amp;AH1624&amp;$CE$25&amp;CHAR(10),"")&amp;IF(LEN(AJ1624)&gt;0,$CD$23&amp;INDEX($CH$3:CH1627,MATCH(AI1624,$CG$3:CG1627,0))&amp;$CE$23&amp;CHAR(10)&amp;$CD$24&amp;AJ1624&amp;$CE$24&amp;CHAR(10)&amp;$CD$25&amp;AK1624&amp;$CE$25&amp;CHAR(10),"")</f>
        <v/>
      </c>
      <c r="BK1624" s="18" t="str">
        <f>IF(LEN(J1624)&gt;0,INDEX($BH$2:$BH$100000,MATCH(J1624,VBAsheet!$H$2:$H$100000,0))&amp;CHAR(10),"")&amp;IF(LEN(K1624)&gt;0,INDEX($BH$2:$BH$100000,MATCH(K1624,VBAsheet!$H$2:$H$100000,0))&amp;CHAR(10),"")&amp;IF(LEN(L1624)&gt;0,INDEX($BH$2:$BH$100000,MATCH(L1624,VBAsheet!$H$2:$H$100000,0))&amp;CHAR(10),"")&amp;IF(LEN(M1624)&gt;0,INDEX($BH$2:$BH$100000,MATCH(M1624,VBAsheet!$H$2:$H$100000,0))&amp;CHAR(10),"")</f>
        <v/>
      </c>
      <c r="BM1624" s="94" t="str">
        <f t="shared" si="909"/>
        <v/>
      </c>
      <c r="BN1624" s="95" t="str">
        <f t="shared" si="928"/>
        <v/>
      </c>
      <c r="BP1624" s="18" t="str">
        <f t="shared" si="929"/>
        <v/>
      </c>
      <c r="BR1624" s="81" t="str">
        <f t="shared" si="939"/>
        <v/>
      </c>
      <c r="BU1624" s="138" t="str">
        <f t="shared" si="930"/>
        <v/>
      </c>
      <c r="BV1624" s="3" t="str">
        <f t="shared" si="931"/>
        <v/>
      </c>
      <c r="BW1624" s="3" t="str">
        <f t="shared" si="932"/>
        <v/>
      </c>
      <c r="BX1624" s="144" t="str">
        <f t="shared" si="933"/>
        <v/>
      </c>
      <c r="BY1624" s="18" t="str">
        <f t="shared" si="934"/>
        <v/>
      </c>
      <c r="BZ1624" s="18" t="str">
        <f t="shared" si="935"/>
        <v/>
      </c>
      <c r="CA1624" s="19" t="str">
        <f t="shared" si="936"/>
        <v/>
      </c>
    </row>
    <row r="1625" spans="4:79" x14ac:dyDescent="0.45">
      <c r="D1625" s="164" t="str">
        <f t="shared" si="937"/>
        <v/>
      </c>
      <c r="I1625" s="9" t="str">
        <f t="shared" si="910"/>
        <v/>
      </c>
      <c r="J1625" s="173" t="str">
        <f t="shared" si="911"/>
        <v/>
      </c>
      <c r="K1625" s="13"/>
      <c r="L1625" s="13"/>
      <c r="M1625" s="13"/>
      <c r="N1625" s="178" t="str">
        <f t="shared" si="912"/>
        <v/>
      </c>
      <c r="O1625" s="181" t="str">
        <f t="shared" si="913"/>
        <v/>
      </c>
      <c r="P1625" s="8" t="str">
        <f t="shared" si="914"/>
        <v/>
      </c>
      <c r="Q1625" s="8" t="str">
        <f t="shared" si="915"/>
        <v/>
      </c>
      <c r="R1625" s="8" t="str">
        <f t="shared" si="916"/>
        <v/>
      </c>
      <c r="S1625" s="8" t="str">
        <f t="shared" si="917"/>
        <v/>
      </c>
      <c r="T1625" s="8" t="str">
        <f t="shared" si="918"/>
        <v/>
      </c>
      <c r="U1625" s="8" t="str">
        <f t="shared" si="919"/>
        <v/>
      </c>
      <c r="V1625" s="16" t="str">
        <f t="shared" si="920"/>
        <v/>
      </c>
      <c r="W1625" s="129" t="str">
        <f t="shared" si="921"/>
        <v/>
      </c>
      <c r="X1625" s="8" t="str">
        <f t="shared" si="922"/>
        <v/>
      </c>
      <c r="Y1625" s="8" t="str">
        <f t="shared" si="923"/>
        <v/>
      </c>
      <c r="AQ1625" s="6" t="str">
        <f t="shared" si="924"/>
        <v/>
      </c>
      <c r="AR1625" s="128" t="str">
        <f t="shared" si="925"/>
        <v/>
      </c>
      <c r="AS1625" s="128" t="str">
        <f t="shared" si="926"/>
        <v/>
      </c>
      <c r="AT1625" s="139" t="str">
        <f t="shared" si="938"/>
        <v/>
      </c>
      <c r="BH1625" s="127" t="str">
        <f>IF(LEN(VBAsheet!H1625)&gt;0,$CD$4&amp;CHAR(10)&amp;$CD$5&amp;CHAR(10)&amp;$CD$6&amp;IF(VBAsheet!I1625="N",1,0)&amp;$CE$6&amp;CHAR(10)&amp;$CD$7&amp;CHAR(10)&amp;$CD$8&amp;VBAsheet!H1625&amp;$CE$8&amp;CHAR(10)&amp;$CD$9&amp;VBAsheet!K1625&amp;$CE$9&amp;CHAR(10)&amp;$CD$10&amp;VBAsheet!J1625-1&amp;$CE$10&amp;CHAR(10)&amp;$CD$11,"")</f>
        <v/>
      </c>
      <c r="BI1625"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5" s="18" t="str">
        <f>IF(LEN(X1625)&gt;0,$CD$23&amp;INDEX($CH$3:CH1628,MATCH(W1625,$CG$3:CG1628,0))&amp;$CE$23&amp;CHAR(10)&amp;$CD$24&amp;X1625&amp;$CE$24&amp;CHAR(10)&amp;$CD$25&amp;Y1625&amp;$CE$25&amp;CHAR(10),"")&amp;IF(LEN(AA1625)&gt;0,$CD$23&amp;INDEX($CH$3:CH1628,MATCH(Z1625,$CG$3:CG1628,0))&amp;$CE$23&amp;CHAR(10)&amp;$CD$24&amp;AA1625&amp;$CE$24&amp;CHAR(10)&amp;$CD$25&amp;AB1625&amp;$CE$25&amp;CHAR(10),"")&amp;IF(LEN(AD1625)&gt;0,$CD$23&amp;INDEX($CH$3:CH1628,MATCH(AC1625,$CG$3:CG1628,0))&amp;$CE$23&amp;CHAR(10)&amp;$CD$24&amp;AD1625&amp;$CE$24&amp;CHAR(10)&amp;$CD$25&amp;AE1625&amp;$CE$25&amp;CHAR(10),"")&amp;IF(LEN(AG1625)&gt;0,$CD$23&amp;INDEX($CH$3:CH1628,MATCH(AF1625,$CG$3:CG1628,0))&amp;$CE$23&amp;CHAR(10)&amp;$CD$24&amp;AG1625&amp;$CE$24&amp;CHAR(10)&amp;$CD$25&amp;AH1625&amp;$CE$25&amp;CHAR(10),"")&amp;IF(LEN(AJ1625)&gt;0,$CD$23&amp;INDEX($CH$3:CH1628,MATCH(AI1625,$CG$3:CG1628,0))&amp;$CE$23&amp;CHAR(10)&amp;$CD$24&amp;AJ1625&amp;$CE$24&amp;CHAR(10)&amp;$CD$25&amp;AK1625&amp;$CE$25&amp;CHAR(10),"")</f>
        <v/>
      </c>
      <c r="BK1625" s="18" t="str">
        <f>IF(LEN(J1625)&gt;0,INDEX($BH$2:$BH$100000,MATCH(J1625,VBAsheet!$H$2:$H$100000,0))&amp;CHAR(10),"")&amp;IF(LEN(K1625)&gt;0,INDEX($BH$2:$BH$100000,MATCH(K1625,VBAsheet!$H$2:$H$100000,0))&amp;CHAR(10),"")&amp;IF(LEN(L1625)&gt;0,INDEX($BH$2:$BH$100000,MATCH(L1625,VBAsheet!$H$2:$H$100000,0))&amp;CHAR(10),"")&amp;IF(LEN(M1625)&gt;0,INDEX($BH$2:$BH$100000,MATCH(M1625,VBAsheet!$H$2:$H$100000,0))&amp;CHAR(10),"")</f>
        <v/>
      </c>
      <c r="BM1625" s="94" t="str">
        <f t="shared" si="909"/>
        <v/>
      </c>
      <c r="BN1625" s="95" t="str">
        <f t="shared" si="928"/>
        <v/>
      </c>
      <c r="BP1625" s="18" t="str">
        <f t="shared" si="929"/>
        <v/>
      </c>
      <c r="BR1625" s="81" t="str">
        <f t="shared" si="939"/>
        <v/>
      </c>
      <c r="BU1625" s="138" t="str">
        <f t="shared" si="930"/>
        <v/>
      </c>
      <c r="BV1625" s="3" t="str">
        <f t="shared" si="931"/>
        <v/>
      </c>
      <c r="BW1625" s="3" t="str">
        <f t="shared" si="932"/>
        <v/>
      </c>
      <c r="BX1625" s="144" t="str">
        <f t="shared" si="933"/>
        <v/>
      </c>
      <c r="BY1625" s="18" t="str">
        <f t="shared" si="934"/>
        <v/>
      </c>
      <c r="BZ1625" s="18" t="str">
        <f t="shared" si="935"/>
        <v/>
      </c>
      <c r="CA1625" s="19" t="str">
        <f t="shared" si="936"/>
        <v/>
      </c>
    </row>
    <row r="1626" spans="4:79" x14ac:dyDescent="0.45">
      <c r="D1626" s="164" t="str">
        <f t="shared" si="937"/>
        <v/>
      </c>
      <c r="I1626" s="9" t="str">
        <f t="shared" si="910"/>
        <v/>
      </c>
      <c r="J1626" s="173" t="str">
        <f t="shared" si="911"/>
        <v/>
      </c>
      <c r="K1626" s="13"/>
      <c r="L1626" s="13"/>
      <c r="M1626" s="13"/>
      <c r="N1626" s="178" t="str">
        <f t="shared" si="912"/>
        <v/>
      </c>
      <c r="O1626" s="181" t="str">
        <f t="shared" si="913"/>
        <v/>
      </c>
      <c r="P1626" s="8" t="str">
        <f t="shared" si="914"/>
        <v/>
      </c>
      <c r="Q1626" s="8" t="str">
        <f t="shared" si="915"/>
        <v/>
      </c>
      <c r="R1626" s="8" t="str">
        <f t="shared" si="916"/>
        <v/>
      </c>
      <c r="S1626" s="8" t="str">
        <f t="shared" si="917"/>
        <v/>
      </c>
      <c r="T1626" s="8" t="str">
        <f t="shared" si="918"/>
        <v/>
      </c>
      <c r="U1626" s="8" t="str">
        <f t="shared" si="919"/>
        <v/>
      </c>
      <c r="V1626" s="16" t="str">
        <f t="shared" si="920"/>
        <v/>
      </c>
      <c r="W1626" s="129" t="str">
        <f t="shared" si="921"/>
        <v/>
      </c>
      <c r="X1626" s="8" t="str">
        <f t="shared" si="922"/>
        <v/>
      </c>
      <c r="Y1626" s="8" t="str">
        <f t="shared" si="923"/>
        <v/>
      </c>
      <c r="AQ1626" s="6" t="str">
        <f t="shared" si="924"/>
        <v/>
      </c>
      <c r="AR1626" s="128" t="str">
        <f t="shared" si="925"/>
        <v/>
      </c>
      <c r="AS1626" s="128" t="str">
        <f t="shared" si="926"/>
        <v/>
      </c>
      <c r="AT1626" s="139" t="str">
        <f t="shared" si="938"/>
        <v/>
      </c>
      <c r="BH1626" s="127" t="str">
        <f>IF(LEN(VBAsheet!H1626)&gt;0,$CD$4&amp;CHAR(10)&amp;$CD$5&amp;CHAR(10)&amp;$CD$6&amp;IF(VBAsheet!I1626="N",1,0)&amp;$CE$6&amp;CHAR(10)&amp;$CD$7&amp;CHAR(10)&amp;$CD$8&amp;VBAsheet!H1626&amp;$CE$8&amp;CHAR(10)&amp;$CD$9&amp;VBAsheet!K1626&amp;$CE$9&amp;CHAR(10)&amp;$CD$10&amp;VBAsheet!J1626-1&amp;$CE$10&amp;CHAR(10)&amp;$CD$11,"")</f>
        <v/>
      </c>
      <c r="BI1626"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6" s="18" t="str">
        <f>IF(LEN(X1626)&gt;0,$CD$23&amp;INDEX($CH$3:CH1629,MATCH(W1626,$CG$3:CG1629,0))&amp;$CE$23&amp;CHAR(10)&amp;$CD$24&amp;X1626&amp;$CE$24&amp;CHAR(10)&amp;$CD$25&amp;Y1626&amp;$CE$25&amp;CHAR(10),"")&amp;IF(LEN(AA1626)&gt;0,$CD$23&amp;INDEX($CH$3:CH1629,MATCH(Z1626,$CG$3:CG1629,0))&amp;$CE$23&amp;CHAR(10)&amp;$CD$24&amp;AA1626&amp;$CE$24&amp;CHAR(10)&amp;$CD$25&amp;AB1626&amp;$CE$25&amp;CHAR(10),"")&amp;IF(LEN(AD1626)&gt;0,$CD$23&amp;INDEX($CH$3:CH1629,MATCH(AC1626,$CG$3:CG1629,0))&amp;$CE$23&amp;CHAR(10)&amp;$CD$24&amp;AD1626&amp;$CE$24&amp;CHAR(10)&amp;$CD$25&amp;AE1626&amp;$CE$25&amp;CHAR(10),"")&amp;IF(LEN(AG1626)&gt;0,$CD$23&amp;INDEX($CH$3:CH1629,MATCH(AF1626,$CG$3:CG1629,0))&amp;$CE$23&amp;CHAR(10)&amp;$CD$24&amp;AG1626&amp;$CE$24&amp;CHAR(10)&amp;$CD$25&amp;AH1626&amp;$CE$25&amp;CHAR(10),"")&amp;IF(LEN(AJ1626)&gt;0,$CD$23&amp;INDEX($CH$3:CH1629,MATCH(AI1626,$CG$3:CG1629,0))&amp;$CE$23&amp;CHAR(10)&amp;$CD$24&amp;AJ1626&amp;$CE$24&amp;CHAR(10)&amp;$CD$25&amp;AK1626&amp;$CE$25&amp;CHAR(10),"")</f>
        <v/>
      </c>
      <c r="BK1626" s="18" t="str">
        <f>IF(LEN(J1626)&gt;0,INDEX($BH$2:$BH$100000,MATCH(J1626,VBAsheet!$H$2:$H$100000,0))&amp;CHAR(10),"")&amp;IF(LEN(K1626)&gt;0,INDEX($BH$2:$BH$100000,MATCH(K1626,VBAsheet!$H$2:$H$100000,0))&amp;CHAR(10),"")&amp;IF(LEN(L1626)&gt;0,INDEX($BH$2:$BH$100000,MATCH(L1626,VBAsheet!$H$2:$H$100000,0))&amp;CHAR(10),"")&amp;IF(LEN(M1626)&gt;0,INDEX($BH$2:$BH$100000,MATCH(M1626,VBAsheet!$H$2:$H$100000,0))&amp;CHAR(10),"")</f>
        <v/>
      </c>
      <c r="BM1626" s="94" t="str">
        <f t="shared" si="909"/>
        <v/>
      </c>
      <c r="BN1626" s="95" t="str">
        <f t="shared" si="928"/>
        <v/>
      </c>
      <c r="BP1626" s="18" t="str">
        <f t="shared" si="929"/>
        <v/>
      </c>
      <c r="BR1626" s="81" t="str">
        <f t="shared" si="939"/>
        <v/>
      </c>
      <c r="BU1626" s="138" t="str">
        <f t="shared" si="930"/>
        <v/>
      </c>
      <c r="BV1626" s="3" t="str">
        <f t="shared" si="931"/>
        <v/>
      </c>
      <c r="BW1626" s="3" t="str">
        <f t="shared" si="932"/>
        <v/>
      </c>
      <c r="BX1626" s="144" t="str">
        <f t="shared" si="933"/>
        <v/>
      </c>
      <c r="BY1626" s="18" t="str">
        <f t="shared" si="934"/>
        <v/>
      </c>
      <c r="BZ1626" s="18" t="str">
        <f t="shared" si="935"/>
        <v/>
      </c>
      <c r="CA1626" s="19" t="str">
        <f t="shared" si="936"/>
        <v/>
      </c>
    </row>
    <row r="1627" spans="4:79" x14ac:dyDescent="0.45">
      <c r="D1627" s="164" t="str">
        <f t="shared" si="937"/>
        <v/>
      </c>
      <c r="I1627" s="9" t="str">
        <f t="shared" si="910"/>
        <v/>
      </c>
      <c r="J1627" s="173" t="str">
        <f t="shared" si="911"/>
        <v/>
      </c>
      <c r="K1627" s="13"/>
      <c r="L1627" s="13"/>
      <c r="M1627" s="13"/>
      <c r="N1627" s="178" t="str">
        <f t="shared" si="912"/>
        <v/>
      </c>
      <c r="O1627" s="181" t="str">
        <f t="shared" si="913"/>
        <v/>
      </c>
      <c r="P1627" s="8" t="str">
        <f t="shared" si="914"/>
        <v/>
      </c>
      <c r="Q1627" s="8" t="str">
        <f t="shared" si="915"/>
        <v/>
      </c>
      <c r="R1627" s="8" t="str">
        <f t="shared" si="916"/>
        <v/>
      </c>
      <c r="S1627" s="8" t="str">
        <f t="shared" si="917"/>
        <v/>
      </c>
      <c r="T1627" s="8" t="str">
        <f t="shared" si="918"/>
        <v/>
      </c>
      <c r="U1627" s="8" t="str">
        <f t="shared" si="919"/>
        <v/>
      </c>
      <c r="V1627" s="16" t="str">
        <f t="shared" si="920"/>
        <v/>
      </c>
      <c r="W1627" s="129" t="str">
        <f t="shared" si="921"/>
        <v/>
      </c>
      <c r="X1627" s="8" t="str">
        <f t="shared" si="922"/>
        <v/>
      </c>
      <c r="Y1627" s="8" t="str">
        <f t="shared" si="923"/>
        <v/>
      </c>
      <c r="AQ1627" s="6" t="str">
        <f t="shared" si="924"/>
        <v/>
      </c>
      <c r="AR1627" s="128" t="str">
        <f t="shared" si="925"/>
        <v/>
      </c>
      <c r="AS1627" s="128" t="str">
        <f t="shared" si="926"/>
        <v/>
      </c>
      <c r="AT1627" s="139" t="str">
        <f t="shared" si="938"/>
        <v/>
      </c>
      <c r="BH1627" s="127" t="str">
        <f>IF(LEN(VBAsheet!H1627)&gt;0,$CD$4&amp;CHAR(10)&amp;$CD$5&amp;CHAR(10)&amp;$CD$6&amp;IF(VBAsheet!I1627="N",1,0)&amp;$CE$6&amp;CHAR(10)&amp;$CD$7&amp;CHAR(10)&amp;$CD$8&amp;VBAsheet!H1627&amp;$CE$8&amp;CHAR(10)&amp;$CD$9&amp;VBAsheet!K1627&amp;$CE$9&amp;CHAR(10)&amp;$CD$10&amp;VBAsheet!J1627-1&amp;$CE$10&amp;CHAR(10)&amp;$CD$11,"")</f>
        <v/>
      </c>
      <c r="BI1627"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7" s="18" t="str">
        <f>IF(LEN(X1627)&gt;0,$CD$23&amp;INDEX($CH$3:CH1630,MATCH(W1627,$CG$3:CG1630,0))&amp;$CE$23&amp;CHAR(10)&amp;$CD$24&amp;X1627&amp;$CE$24&amp;CHAR(10)&amp;$CD$25&amp;Y1627&amp;$CE$25&amp;CHAR(10),"")&amp;IF(LEN(AA1627)&gt;0,$CD$23&amp;INDEX($CH$3:CH1630,MATCH(Z1627,$CG$3:CG1630,0))&amp;$CE$23&amp;CHAR(10)&amp;$CD$24&amp;AA1627&amp;$CE$24&amp;CHAR(10)&amp;$CD$25&amp;AB1627&amp;$CE$25&amp;CHAR(10),"")&amp;IF(LEN(AD1627)&gt;0,$CD$23&amp;INDEX($CH$3:CH1630,MATCH(AC1627,$CG$3:CG1630,0))&amp;$CE$23&amp;CHAR(10)&amp;$CD$24&amp;AD1627&amp;$CE$24&amp;CHAR(10)&amp;$CD$25&amp;AE1627&amp;$CE$25&amp;CHAR(10),"")&amp;IF(LEN(AG1627)&gt;0,$CD$23&amp;INDEX($CH$3:CH1630,MATCH(AF1627,$CG$3:CG1630,0))&amp;$CE$23&amp;CHAR(10)&amp;$CD$24&amp;AG1627&amp;$CE$24&amp;CHAR(10)&amp;$CD$25&amp;AH1627&amp;$CE$25&amp;CHAR(10),"")&amp;IF(LEN(AJ1627)&gt;0,$CD$23&amp;INDEX($CH$3:CH1630,MATCH(AI1627,$CG$3:CG1630,0))&amp;$CE$23&amp;CHAR(10)&amp;$CD$24&amp;AJ1627&amp;$CE$24&amp;CHAR(10)&amp;$CD$25&amp;AK1627&amp;$CE$25&amp;CHAR(10),"")</f>
        <v/>
      </c>
      <c r="BK1627" s="18" t="str">
        <f>IF(LEN(J1627)&gt;0,INDEX($BH$2:$BH$100000,MATCH(J1627,VBAsheet!$H$2:$H$100000,0))&amp;CHAR(10),"")&amp;IF(LEN(K1627)&gt;0,INDEX($BH$2:$BH$100000,MATCH(K1627,VBAsheet!$H$2:$H$100000,0))&amp;CHAR(10),"")&amp;IF(LEN(L1627)&gt;0,INDEX($BH$2:$BH$100000,MATCH(L1627,VBAsheet!$H$2:$H$100000,0))&amp;CHAR(10),"")&amp;IF(LEN(M1627)&gt;0,INDEX($BH$2:$BH$100000,MATCH(M1627,VBAsheet!$H$2:$H$100000,0))&amp;CHAR(10),"")</f>
        <v/>
      </c>
      <c r="BM1627" s="94" t="str">
        <f t="shared" si="909"/>
        <v/>
      </c>
      <c r="BN1627" s="95" t="str">
        <f t="shared" si="928"/>
        <v/>
      </c>
      <c r="BP1627" s="18" t="str">
        <f t="shared" si="929"/>
        <v/>
      </c>
      <c r="BR1627" s="81" t="str">
        <f t="shared" si="939"/>
        <v/>
      </c>
      <c r="BU1627" s="138" t="str">
        <f t="shared" si="930"/>
        <v/>
      </c>
      <c r="BV1627" s="3" t="str">
        <f t="shared" si="931"/>
        <v/>
      </c>
      <c r="BW1627" s="3" t="str">
        <f t="shared" si="932"/>
        <v/>
      </c>
      <c r="BX1627" s="144" t="str">
        <f t="shared" si="933"/>
        <v/>
      </c>
      <c r="BY1627" s="18" t="str">
        <f t="shared" si="934"/>
        <v/>
      </c>
      <c r="BZ1627" s="18" t="str">
        <f t="shared" si="935"/>
        <v/>
      </c>
      <c r="CA1627" s="19" t="str">
        <f t="shared" si="936"/>
        <v/>
      </c>
    </row>
    <row r="1628" spans="4:79" x14ac:dyDescent="0.45">
      <c r="D1628" s="164" t="str">
        <f t="shared" si="937"/>
        <v/>
      </c>
      <c r="I1628" s="9" t="str">
        <f t="shared" si="910"/>
        <v/>
      </c>
      <c r="J1628" s="173" t="str">
        <f t="shared" si="911"/>
        <v/>
      </c>
      <c r="K1628" s="13"/>
      <c r="L1628" s="13"/>
      <c r="M1628" s="13"/>
      <c r="N1628" s="178" t="str">
        <f t="shared" si="912"/>
        <v/>
      </c>
      <c r="O1628" s="181" t="str">
        <f t="shared" si="913"/>
        <v/>
      </c>
      <c r="P1628" s="8" t="str">
        <f t="shared" si="914"/>
        <v/>
      </c>
      <c r="Q1628" s="8" t="str">
        <f t="shared" si="915"/>
        <v/>
      </c>
      <c r="R1628" s="8" t="str">
        <f t="shared" si="916"/>
        <v/>
      </c>
      <c r="S1628" s="8" t="str">
        <f t="shared" si="917"/>
        <v/>
      </c>
      <c r="T1628" s="8" t="str">
        <f t="shared" si="918"/>
        <v/>
      </c>
      <c r="U1628" s="8" t="str">
        <f t="shared" si="919"/>
        <v/>
      </c>
      <c r="V1628" s="16" t="str">
        <f t="shared" si="920"/>
        <v/>
      </c>
      <c r="W1628" s="129" t="str">
        <f t="shared" si="921"/>
        <v/>
      </c>
      <c r="X1628" s="8" t="str">
        <f t="shared" si="922"/>
        <v/>
      </c>
      <c r="Y1628" s="8" t="str">
        <f t="shared" si="923"/>
        <v/>
      </c>
      <c r="AQ1628" s="6" t="str">
        <f t="shared" si="924"/>
        <v/>
      </c>
      <c r="AR1628" s="128" t="str">
        <f t="shared" si="925"/>
        <v/>
      </c>
      <c r="AS1628" s="128" t="str">
        <f t="shared" si="926"/>
        <v/>
      </c>
      <c r="AT1628" s="139" t="str">
        <f t="shared" si="938"/>
        <v/>
      </c>
      <c r="BH1628" s="127" t="str">
        <f>IF(LEN(VBAsheet!H1628)&gt;0,$CD$4&amp;CHAR(10)&amp;$CD$5&amp;CHAR(10)&amp;$CD$6&amp;IF(VBAsheet!I1628="N",1,0)&amp;$CE$6&amp;CHAR(10)&amp;$CD$7&amp;CHAR(10)&amp;$CD$8&amp;VBAsheet!H1628&amp;$CE$8&amp;CHAR(10)&amp;$CD$9&amp;VBAsheet!K1628&amp;$CE$9&amp;CHAR(10)&amp;$CD$10&amp;VBAsheet!J1628-1&amp;$CE$10&amp;CHAR(10)&amp;$CD$11,"")</f>
        <v/>
      </c>
      <c r="BI1628"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8" s="18" t="str">
        <f>IF(LEN(X1628)&gt;0,$CD$23&amp;INDEX($CH$3:CH1631,MATCH(W1628,$CG$3:CG1631,0))&amp;$CE$23&amp;CHAR(10)&amp;$CD$24&amp;X1628&amp;$CE$24&amp;CHAR(10)&amp;$CD$25&amp;Y1628&amp;$CE$25&amp;CHAR(10),"")&amp;IF(LEN(AA1628)&gt;0,$CD$23&amp;INDEX($CH$3:CH1631,MATCH(Z1628,$CG$3:CG1631,0))&amp;$CE$23&amp;CHAR(10)&amp;$CD$24&amp;AA1628&amp;$CE$24&amp;CHAR(10)&amp;$CD$25&amp;AB1628&amp;$CE$25&amp;CHAR(10),"")&amp;IF(LEN(AD1628)&gt;0,$CD$23&amp;INDEX($CH$3:CH1631,MATCH(AC1628,$CG$3:CG1631,0))&amp;$CE$23&amp;CHAR(10)&amp;$CD$24&amp;AD1628&amp;$CE$24&amp;CHAR(10)&amp;$CD$25&amp;AE1628&amp;$CE$25&amp;CHAR(10),"")&amp;IF(LEN(AG1628)&gt;0,$CD$23&amp;INDEX($CH$3:CH1631,MATCH(AF1628,$CG$3:CG1631,0))&amp;$CE$23&amp;CHAR(10)&amp;$CD$24&amp;AG1628&amp;$CE$24&amp;CHAR(10)&amp;$CD$25&amp;AH1628&amp;$CE$25&amp;CHAR(10),"")&amp;IF(LEN(AJ1628)&gt;0,$CD$23&amp;INDEX($CH$3:CH1631,MATCH(AI1628,$CG$3:CG1631,0))&amp;$CE$23&amp;CHAR(10)&amp;$CD$24&amp;AJ1628&amp;$CE$24&amp;CHAR(10)&amp;$CD$25&amp;AK1628&amp;$CE$25&amp;CHAR(10),"")</f>
        <v/>
      </c>
      <c r="BK1628" s="18" t="str">
        <f>IF(LEN(J1628)&gt;0,INDEX($BH$2:$BH$100000,MATCH(J1628,VBAsheet!$H$2:$H$100000,0))&amp;CHAR(10),"")&amp;IF(LEN(K1628)&gt;0,INDEX($BH$2:$BH$100000,MATCH(K1628,VBAsheet!$H$2:$H$100000,0))&amp;CHAR(10),"")&amp;IF(LEN(L1628)&gt;0,INDEX($BH$2:$BH$100000,MATCH(L1628,VBAsheet!$H$2:$H$100000,0))&amp;CHAR(10),"")&amp;IF(LEN(M1628)&gt;0,INDEX($BH$2:$BH$100000,MATCH(M1628,VBAsheet!$H$2:$H$100000,0))&amp;CHAR(10),"")</f>
        <v/>
      </c>
      <c r="BM1628" s="94" t="str">
        <f t="shared" si="909"/>
        <v/>
      </c>
      <c r="BN1628" s="95" t="str">
        <f t="shared" si="928"/>
        <v/>
      </c>
      <c r="BP1628" s="18" t="str">
        <f t="shared" si="929"/>
        <v/>
      </c>
      <c r="BR1628" s="81" t="str">
        <f t="shared" si="939"/>
        <v/>
      </c>
      <c r="BU1628" s="138" t="str">
        <f t="shared" si="930"/>
        <v/>
      </c>
      <c r="BV1628" s="3" t="str">
        <f t="shared" si="931"/>
        <v/>
      </c>
      <c r="BW1628" s="3" t="str">
        <f t="shared" si="932"/>
        <v/>
      </c>
      <c r="BX1628" s="144" t="str">
        <f t="shared" si="933"/>
        <v/>
      </c>
      <c r="BY1628" s="18" t="str">
        <f t="shared" si="934"/>
        <v/>
      </c>
      <c r="BZ1628" s="18" t="str">
        <f t="shared" si="935"/>
        <v/>
      </c>
      <c r="CA1628" s="19" t="str">
        <f t="shared" si="936"/>
        <v/>
      </c>
    </row>
    <row r="1629" spans="4:79" x14ac:dyDescent="0.45">
      <c r="D1629" s="164" t="str">
        <f t="shared" si="937"/>
        <v/>
      </c>
      <c r="I1629" s="9" t="str">
        <f t="shared" si="910"/>
        <v/>
      </c>
      <c r="J1629" s="173" t="str">
        <f t="shared" si="911"/>
        <v/>
      </c>
      <c r="K1629" s="13"/>
      <c r="L1629" s="13"/>
      <c r="M1629" s="13"/>
      <c r="N1629" s="178" t="str">
        <f t="shared" si="912"/>
        <v/>
      </c>
      <c r="O1629" s="181" t="str">
        <f t="shared" si="913"/>
        <v/>
      </c>
      <c r="P1629" s="8" t="str">
        <f t="shared" si="914"/>
        <v/>
      </c>
      <c r="Q1629" s="8" t="str">
        <f t="shared" si="915"/>
        <v/>
      </c>
      <c r="R1629" s="8" t="str">
        <f t="shared" si="916"/>
        <v/>
      </c>
      <c r="S1629" s="8" t="str">
        <f t="shared" si="917"/>
        <v/>
      </c>
      <c r="T1629" s="8" t="str">
        <f t="shared" si="918"/>
        <v/>
      </c>
      <c r="U1629" s="8" t="str">
        <f t="shared" si="919"/>
        <v/>
      </c>
      <c r="V1629" s="16" t="str">
        <f t="shared" si="920"/>
        <v/>
      </c>
      <c r="W1629" s="129" t="str">
        <f t="shared" si="921"/>
        <v/>
      </c>
      <c r="X1629" s="8" t="str">
        <f t="shared" si="922"/>
        <v/>
      </c>
      <c r="Y1629" s="8" t="str">
        <f t="shared" si="923"/>
        <v/>
      </c>
      <c r="AQ1629" s="6" t="str">
        <f t="shared" si="924"/>
        <v/>
      </c>
      <c r="AR1629" s="128" t="str">
        <f t="shared" si="925"/>
        <v/>
      </c>
      <c r="AS1629" s="128" t="str">
        <f t="shared" si="926"/>
        <v/>
      </c>
      <c r="AT1629" s="139" t="str">
        <f t="shared" si="938"/>
        <v/>
      </c>
      <c r="BH1629" s="127" t="str">
        <f>IF(LEN(VBAsheet!H1629)&gt;0,$CD$4&amp;CHAR(10)&amp;$CD$5&amp;CHAR(10)&amp;$CD$6&amp;IF(VBAsheet!I1629="N",1,0)&amp;$CE$6&amp;CHAR(10)&amp;$CD$7&amp;CHAR(10)&amp;$CD$8&amp;VBAsheet!H1629&amp;$CE$8&amp;CHAR(10)&amp;$CD$9&amp;VBAsheet!K1629&amp;$CE$9&amp;CHAR(10)&amp;$CD$10&amp;VBAsheet!J1629-1&amp;$CE$10&amp;CHAR(10)&amp;$CD$11,"")</f>
        <v/>
      </c>
      <c r="BI1629"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29" s="18" t="str">
        <f>IF(LEN(X1629)&gt;0,$CD$23&amp;INDEX($CH$3:CH1632,MATCH(W1629,$CG$3:CG1632,0))&amp;$CE$23&amp;CHAR(10)&amp;$CD$24&amp;X1629&amp;$CE$24&amp;CHAR(10)&amp;$CD$25&amp;Y1629&amp;$CE$25&amp;CHAR(10),"")&amp;IF(LEN(AA1629)&gt;0,$CD$23&amp;INDEX($CH$3:CH1632,MATCH(Z1629,$CG$3:CG1632,0))&amp;$CE$23&amp;CHAR(10)&amp;$CD$24&amp;AA1629&amp;$CE$24&amp;CHAR(10)&amp;$CD$25&amp;AB1629&amp;$CE$25&amp;CHAR(10),"")&amp;IF(LEN(AD1629)&gt;0,$CD$23&amp;INDEX($CH$3:CH1632,MATCH(AC1629,$CG$3:CG1632,0))&amp;$CE$23&amp;CHAR(10)&amp;$CD$24&amp;AD1629&amp;$CE$24&amp;CHAR(10)&amp;$CD$25&amp;AE1629&amp;$CE$25&amp;CHAR(10),"")&amp;IF(LEN(AG1629)&gt;0,$CD$23&amp;INDEX($CH$3:CH1632,MATCH(AF1629,$CG$3:CG1632,0))&amp;$CE$23&amp;CHAR(10)&amp;$CD$24&amp;AG1629&amp;$CE$24&amp;CHAR(10)&amp;$CD$25&amp;AH1629&amp;$CE$25&amp;CHAR(10),"")&amp;IF(LEN(AJ1629)&gt;0,$CD$23&amp;INDEX($CH$3:CH1632,MATCH(AI1629,$CG$3:CG1632,0))&amp;$CE$23&amp;CHAR(10)&amp;$CD$24&amp;AJ1629&amp;$CE$24&amp;CHAR(10)&amp;$CD$25&amp;AK1629&amp;$CE$25&amp;CHAR(10),"")</f>
        <v/>
      </c>
      <c r="BK1629" s="18" t="str">
        <f>IF(LEN(J1629)&gt;0,INDEX($BH$2:$BH$100000,MATCH(J1629,VBAsheet!$H$2:$H$100000,0))&amp;CHAR(10),"")&amp;IF(LEN(K1629)&gt;0,INDEX($BH$2:$BH$100000,MATCH(K1629,VBAsheet!$H$2:$H$100000,0))&amp;CHAR(10),"")&amp;IF(LEN(L1629)&gt;0,INDEX($BH$2:$BH$100000,MATCH(L1629,VBAsheet!$H$2:$H$100000,0))&amp;CHAR(10),"")&amp;IF(LEN(M1629)&gt;0,INDEX($BH$2:$BH$100000,MATCH(M1629,VBAsheet!$H$2:$H$100000,0))&amp;CHAR(10),"")</f>
        <v/>
      </c>
      <c r="BM1629" s="94" t="str">
        <f t="shared" si="909"/>
        <v/>
      </c>
      <c r="BN1629" s="95" t="str">
        <f t="shared" si="928"/>
        <v/>
      </c>
      <c r="BP1629" s="18" t="str">
        <f t="shared" si="929"/>
        <v/>
      </c>
      <c r="BR1629" s="81" t="str">
        <f t="shared" si="939"/>
        <v/>
      </c>
      <c r="BU1629" s="138" t="str">
        <f t="shared" si="930"/>
        <v/>
      </c>
      <c r="BV1629" s="3" t="str">
        <f t="shared" si="931"/>
        <v/>
      </c>
      <c r="BW1629" s="3" t="str">
        <f t="shared" si="932"/>
        <v/>
      </c>
      <c r="BX1629" s="144" t="str">
        <f t="shared" si="933"/>
        <v/>
      </c>
      <c r="BY1629" s="18" t="str">
        <f t="shared" si="934"/>
        <v/>
      </c>
      <c r="BZ1629" s="18" t="str">
        <f t="shared" si="935"/>
        <v/>
      </c>
      <c r="CA1629" s="19" t="str">
        <f t="shared" si="936"/>
        <v/>
      </c>
    </row>
    <row r="1630" spans="4:79" x14ac:dyDescent="0.45">
      <c r="D1630" s="164" t="str">
        <f t="shared" si="937"/>
        <v/>
      </c>
      <c r="I1630" s="9" t="str">
        <f t="shared" si="910"/>
        <v/>
      </c>
      <c r="J1630" s="173" t="str">
        <f t="shared" si="911"/>
        <v/>
      </c>
      <c r="K1630" s="13"/>
      <c r="L1630" s="13"/>
      <c r="M1630" s="13"/>
      <c r="N1630" s="178" t="str">
        <f t="shared" si="912"/>
        <v/>
      </c>
      <c r="O1630" s="181" t="str">
        <f t="shared" si="913"/>
        <v/>
      </c>
      <c r="P1630" s="8" t="str">
        <f t="shared" si="914"/>
        <v/>
      </c>
      <c r="Q1630" s="8" t="str">
        <f t="shared" si="915"/>
        <v/>
      </c>
      <c r="R1630" s="8" t="str">
        <f t="shared" si="916"/>
        <v/>
      </c>
      <c r="S1630" s="8" t="str">
        <f t="shared" si="917"/>
        <v/>
      </c>
      <c r="T1630" s="8" t="str">
        <f t="shared" si="918"/>
        <v/>
      </c>
      <c r="U1630" s="8" t="str">
        <f t="shared" si="919"/>
        <v/>
      </c>
      <c r="V1630" s="16" t="str">
        <f t="shared" si="920"/>
        <v/>
      </c>
      <c r="W1630" s="129" t="str">
        <f t="shared" si="921"/>
        <v/>
      </c>
      <c r="X1630" s="8" t="str">
        <f t="shared" si="922"/>
        <v/>
      </c>
      <c r="Y1630" s="8" t="str">
        <f t="shared" si="923"/>
        <v/>
      </c>
      <c r="AQ1630" s="6" t="str">
        <f t="shared" si="924"/>
        <v/>
      </c>
      <c r="AR1630" s="128" t="str">
        <f t="shared" si="925"/>
        <v/>
      </c>
      <c r="AS1630" s="128" t="str">
        <f t="shared" si="926"/>
        <v/>
      </c>
      <c r="AT1630" s="139" t="str">
        <f t="shared" si="938"/>
        <v/>
      </c>
      <c r="BH1630" s="127" t="str">
        <f>IF(LEN(VBAsheet!H1630)&gt;0,$CD$4&amp;CHAR(10)&amp;$CD$5&amp;CHAR(10)&amp;$CD$6&amp;IF(VBAsheet!I1630="N",1,0)&amp;$CE$6&amp;CHAR(10)&amp;$CD$7&amp;CHAR(10)&amp;$CD$8&amp;VBAsheet!H1630&amp;$CE$8&amp;CHAR(10)&amp;$CD$9&amp;VBAsheet!K1630&amp;$CE$9&amp;CHAR(10)&amp;$CD$10&amp;VBAsheet!J1630-1&amp;$CE$10&amp;CHAR(10)&amp;$CD$11,"")</f>
        <v/>
      </c>
      <c r="BI1630"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0" s="18" t="str">
        <f>IF(LEN(X1630)&gt;0,$CD$23&amp;INDEX($CH$3:CH1633,MATCH(W1630,$CG$3:CG1633,0))&amp;$CE$23&amp;CHAR(10)&amp;$CD$24&amp;X1630&amp;$CE$24&amp;CHAR(10)&amp;$CD$25&amp;Y1630&amp;$CE$25&amp;CHAR(10),"")&amp;IF(LEN(AA1630)&gt;0,$CD$23&amp;INDEX($CH$3:CH1633,MATCH(Z1630,$CG$3:CG1633,0))&amp;$CE$23&amp;CHAR(10)&amp;$CD$24&amp;AA1630&amp;$CE$24&amp;CHAR(10)&amp;$CD$25&amp;AB1630&amp;$CE$25&amp;CHAR(10),"")&amp;IF(LEN(AD1630)&gt;0,$CD$23&amp;INDEX($CH$3:CH1633,MATCH(AC1630,$CG$3:CG1633,0))&amp;$CE$23&amp;CHAR(10)&amp;$CD$24&amp;AD1630&amp;$CE$24&amp;CHAR(10)&amp;$CD$25&amp;AE1630&amp;$CE$25&amp;CHAR(10),"")&amp;IF(LEN(AG1630)&gt;0,$CD$23&amp;INDEX($CH$3:CH1633,MATCH(AF1630,$CG$3:CG1633,0))&amp;$CE$23&amp;CHAR(10)&amp;$CD$24&amp;AG1630&amp;$CE$24&amp;CHAR(10)&amp;$CD$25&amp;AH1630&amp;$CE$25&amp;CHAR(10),"")&amp;IF(LEN(AJ1630)&gt;0,$CD$23&amp;INDEX($CH$3:CH1633,MATCH(AI1630,$CG$3:CG1633,0))&amp;$CE$23&amp;CHAR(10)&amp;$CD$24&amp;AJ1630&amp;$CE$24&amp;CHAR(10)&amp;$CD$25&amp;AK1630&amp;$CE$25&amp;CHAR(10),"")</f>
        <v/>
      </c>
      <c r="BK1630" s="18" t="str">
        <f>IF(LEN(J1630)&gt;0,INDEX($BH$2:$BH$100000,MATCH(J1630,VBAsheet!$H$2:$H$100000,0))&amp;CHAR(10),"")&amp;IF(LEN(K1630)&gt;0,INDEX($BH$2:$BH$100000,MATCH(K1630,VBAsheet!$H$2:$H$100000,0))&amp;CHAR(10),"")&amp;IF(LEN(L1630)&gt;0,INDEX($BH$2:$BH$100000,MATCH(L1630,VBAsheet!$H$2:$H$100000,0))&amp;CHAR(10),"")&amp;IF(LEN(M1630)&gt;0,INDEX($BH$2:$BH$100000,MATCH(M1630,VBAsheet!$H$2:$H$100000,0))&amp;CHAR(10),"")</f>
        <v/>
      </c>
      <c r="BM1630" s="94" t="str">
        <f t="shared" si="909"/>
        <v/>
      </c>
      <c r="BN1630" s="95" t="str">
        <f t="shared" si="928"/>
        <v/>
      </c>
      <c r="BP1630" s="18" t="str">
        <f t="shared" si="929"/>
        <v/>
      </c>
      <c r="BR1630" s="81" t="str">
        <f t="shared" si="939"/>
        <v/>
      </c>
      <c r="BU1630" s="138" t="str">
        <f t="shared" si="930"/>
        <v/>
      </c>
      <c r="BV1630" s="3" t="str">
        <f t="shared" si="931"/>
        <v/>
      </c>
      <c r="BW1630" s="3" t="str">
        <f t="shared" si="932"/>
        <v/>
      </c>
      <c r="BX1630" s="144" t="str">
        <f t="shared" si="933"/>
        <v/>
      </c>
      <c r="BY1630" s="18" t="str">
        <f t="shared" si="934"/>
        <v/>
      </c>
      <c r="BZ1630" s="18" t="str">
        <f t="shared" si="935"/>
        <v/>
      </c>
      <c r="CA1630" s="19" t="str">
        <f t="shared" si="936"/>
        <v/>
      </c>
    </row>
    <row r="1631" spans="4:79" x14ac:dyDescent="0.45">
      <c r="D1631" s="164" t="str">
        <f t="shared" si="937"/>
        <v/>
      </c>
      <c r="I1631" s="9" t="str">
        <f t="shared" si="910"/>
        <v/>
      </c>
      <c r="J1631" s="173" t="str">
        <f t="shared" si="911"/>
        <v/>
      </c>
      <c r="K1631" s="13"/>
      <c r="L1631" s="13"/>
      <c r="M1631" s="13"/>
      <c r="N1631" s="178" t="str">
        <f t="shared" si="912"/>
        <v/>
      </c>
      <c r="O1631" s="181" t="str">
        <f t="shared" si="913"/>
        <v/>
      </c>
      <c r="P1631" s="8" t="str">
        <f t="shared" si="914"/>
        <v/>
      </c>
      <c r="Q1631" s="8" t="str">
        <f t="shared" si="915"/>
        <v/>
      </c>
      <c r="R1631" s="8" t="str">
        <f t="shared" si="916"/>
        <v/>
      </c>
      <c r="S1631" s="8" t="str">
        <f t="shared" si="917"/>
        <v/>
      </c>
      <c r="T1631" s="8" t="str">
        <f t="shared" si="918"/>
        <v/>
      </c>
      <c r="U1631" s="8" t="str">
        <f t="shared" si="919"/>
        <v/>
      </c>
      <c r="V1631" s="16" t="str">
        <f t="shared" si="920"/>
        <v/>
      </c>
      <c r="W1631" s="129" t="str">
        <f t="shared" si="921"/>
        <v/>
      </c>
      <c r="X1631" s="8" t="str">
        <f t="shared" si="922"/>
        <v/>
      </c>
      <c r="Y1631" s="8" t="str">
        <f t="shared" si="923"/>
        <v/>
      </c>
      <c r="AQ1631" s="6" t="str">
        <f t="shared" si="924"/>
        <v/>
      </c>
      <c r="AR1631" s="128" t="str">
        <f t="shared" si="925"/>
        <v/>
      </c>
      <c r="AS1631" s="128" t="str">
        <f t="shared" si="926"/>
        <v/>
      </c>
      <c r="AT1631" s="139" t="str">
        <f t="shared" si="938"/>
        <v/>
      </c>
      <c r="BH1631" s="127" t="str">
        <f>IF(LEN(VBAsheet!H1631)&gt;0,$CD$4&amp;CHAR(10)&amp;$CD$5&amp;CHAR(10)&amp;$CD$6&amp;IF(VBAsheet!I1631="N",1,0)&amp;$CE$6&amp;CHAR(10)&amp;$CD$7&amp;CHAR(10)&amp;$CD$8&amp;VBAsheet!H1631&amp;$CE$8&amp;CHAR(10)&amp;$CD$9&amp;VBAsheet!K1631&amp;$CE$9&amp;CHAR(10)&amp;$CD$10&amp;VBAsheet!J1631-1&amp;$CE$10&amp;CHAR(10)&amp;$CD$11,"")</f>
        <v/>
      </c>
      <c r="BI1631"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1" s="18" t="str">
        <f>IF(LEN(X1631)&gt;0,$CD$23&amp;INDEX($CH$3:CH1634,MATCH(W1631,$CG$3:CG1634,0))&amp;$CE$23&amp;CHAR(10)&amp;$CD$24&amp;X1631&amp;$CE$24&amp;CHAR(10)&amp;$CD$25&amp;Y1631&amp;$CE$25&amp;CHAR(10),"")&amp;IF(LEN(AA1631)&gt;0,$CD$23&amp;INDEX($CH$3:CH1634,MATCH(Z1631,$CG$3:CG1634,0))&amp;$CE$23&amp;CHAR(10)&amp;$CD$24&amp;AA1631&amp;$CE$24&amp;CHAR(10)&amp;$CD$25&amp;AB1631&amp;$CE$25&amp;CHAR(10),"")&amp;IF(LEN(AD1631)&gt;0,$CD$23&amp;INDEX($CH$3:CH1634,MATCH(AC1631,$CG$3:CG1634,0))&amp;$CE$23&amp;CHAR(10)&amp;$CD$24&amp;AD1631&amp;$CE$24&amp;CHAR(10)&amp;$CD$25&amp;AE1631&amp;$CE$25&amp;CHAR(10),"")&amp;IF(LEN(AG1631)&gt;0,$CD$23&amp;INDEX($CH$3:CH1634,MATCH(AF1631,$CG$3:CG1634,0))&amp;$CE$23&amp;CHAR(10)&amp;$CD$24&amp;AG1631&amp;$CE$24&amp;CHAR(10)&amp;$CD$25&amp;AH1631&amp;$CE$25&amp;CHAR(10),"")&amp;IF(LEN(AJ1631)&gt;0,$CD$23&amp;INDEX($CH$3:CH1634,MATCH(AI1631,$CG$3:CG1634,0))&amp;$CE$23&amp;CHAR(10)&amp;$CD$24&amp;AJ1631&amp;$CE$24&amp;CHAR(10)&amp;$CD$25&amp;AK1631&amp;$CE$25&amp;CHAR(10),"")</f>
        <v/>
      </c>
      <c r="BK1631" s="18" t="str">
        <f>IF(LEN(J1631)&gt;0,INDEX($BH$2:$BH$100000,MATCH(J1631,VBAsheet!$H$2:$H$100000,0))&amp;CHAR(10),"")&amp;IF(LEN(K1631)&gt;0,INDEX($BH$2:$BH$100000,MATCH(K1631,VBAsheet!$H$2:$H$100000,0))&amp;CHAR(10),"")&amp;IF(LEN(L1631)&gt;0,INDEX($BH$2:$BH$100000,MATCH(L1631,VBAsheet!$H$2:$H$100000,0))&amp;CHAR(10),"")&amp;IF(LEN(M1631)&gt;0,INDEX($BH$2:$BH$100000,MATCH(M1631,VBAsheet!$H$2:$H$100000,0))&amp;CHAR(10),"")</f>
        <v/>
      </c>
      <c r="BM1631" s="94" t="str">
        <f t="shared" si="909"/>
        <v/>
      </c>
      <c r="BN1631" s="95" t="str">
        <f t="shared" si="928"/>
        <v/>
      </c>
      <c r="BP1631" s="18" t="str">
        <f t="shared" si="929"/>
        <v/>
      </c>
      <c r="BR1631" s="81" t="str">
        <f t="shared" si="939"/>
        <v/>
      </c>
      <c r="BU1631" s="138" t="str">
        <f t="shared" si="930"/>
        <v/>
      </c>
      <c r="BV1631" s="3" t="str">
        <f t="shared" si="931"/>
        <v/>
      </c>
      <c r="BW1631" s="3" t="str">
        <f t="shared" si="932"/>
        <v/>
      </c>
      <c r="BX1631" s="144" t="str">
        <f t="shared" si="933"/>
        <v/>
      </c>
      <c r="BY1631" s="18" t="str">
        <f t="shared" si="934"/>
        <v/>
      </c>
      <c r="BZ1631" s="18" t="str">
        <f t="shared" si="935"/>
        <v/>
      </c>
      <c r="CA1631" s="19" t="str">
        <f t="shared" si="936"/>
        <v/>
      </c>
    </row>
    <row r="1632" spans="4:79" x14ac:dyDescent="0.45">
      <c r="D1632" s="164" t="str">
        <f t="shared" si="937"/>
        <v/>
      </c>
      <c r="I1632" s="9" t="str">
        <f t="shared" si="910"/>
        <v/>
      </c>
      <c r="J1632" s="173" t="str">
        <f t="shared" si="911"/>
        <v/>
      </c>
      <c r="K1632" s="13"/>
      <c r="L1632" s="13"/>
      <c r="M1632" s="13"/>
      <c r="N1632" s="178" t="str">
        <f t="shared" si="912"/>
        <v/>
      </c>
      <c r="O1632" s="181" t="str">
        <f t="shared" si="913"/>
        <v/>
      </c>
      <c r="P1632" s="8" t="str">
        <f t="shared" si="914"/>
        <v/>
      </c>
      <c r="Q1632" s="8" t="str">
        <f t="shared" si="915"/>
        <v/>
      </c>
      <c r="R1632" s="8" t="str">
        <f t="shared" si="916"/>
        <v/>
      </c>
      <c r="S1632" s="8" t="str">
        <f t="shared" si="917"/>
        <v/>
      </c>
      <c r="T1632" s="8" t="str">
        <f t="shared" si="918"/>
        <v/>
      </c>
      <c r="U1632" s="8" t="str">
        <f t="shared" si="919"/>
        <v/>
      </c>
      <c r="V1632" s="16" t="str">
        <f t="shared" si="920"/>
        <v/>
      </c>
      <c r="W1632" s="129" t="str">
        <f t="shared" si="921"/>
        <v/>
      </c>
      <c r="X1632" s="8" t="str">
        <f t="shared" si="922"/>
        <v/>
      </c>
      <c r="Y1632" s="8" t="str">
        <f t="shared" si="923"/>
        <v/>
      </c>
      <c r="AQ1632" s="6" t="str">
        <f t="shared" si="924"/>
        <v/>
      </c>
      <c r="AR1632" s="128" t="str">
        <f t="shared" si="925"/>
        <v/>
      </c>
      <c r="AS1632" s="128" t="str">
        <f t="shared" si="926"/>
        <v/>
      </c>
      <c r="AT1632" s="139" t="str">
        <f t="shared" si="938"/>
        <v/>
      </c>
      <c r="BH1632" s="127" t="str">
        <f>IF(LEN(VBAsheet!H1632)&gt;0,$CD$4&amp;CHAR(10)&amp;$CD$5&amp;CHAR(10)&amp;$CD$6&amp;IF(VBAsheet!I1632="N",1,0)&amp;$CE$6&amp;CHAR(10)&amp;$CD$7&amp;CHAR(10)&amp;$CD$8&amp;VBAsheet!H1632&amp;$CE$8&amp;CHAR(10)&amp;$CD$9&amp;VBAsheet!K1632&amp;$CE$9&amp;CHAR(10)&amp;$CD$10&amp;VBAsheet!J1632-1&amp;$CE$10&amp;CHAR(10)&amp;$CD$11,"")</f>
        <v/>
      </c>
      <c r="BI1632"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2" s="18" t="str">
        <f>IF(LEN(X1632)&gt;0,$CD$23&amp;INDEX($CH$3:CH1635,MATCH(W1632,$CG$3:CG1635,0))&amp;$CE$23&amp;CHAR(10)&amp;$CD$24&amp;X1632&amp;$CE$24&amp;CHAR(10)&amp;$CD$25&amp;Y1632&amp;$CE$25&amp;CHAR(10),"")&amp;IF(LEN(AA1632)&gt;0,$CD$23&amp;INDEX($CH$3:CH1635,MATCH(Z1632,$CG$3:CG1635,0))&amp;$CE$23&amp;CHAR(10)&amp;$CD$24&amp;AA1632&amp;$CE$24&amp;CHAR(10)&amp;$CD$25&amp;AB1632&amp;$CE$25&amp;CHAR(10),"")&amp;IF(LEN(AD1632)&gt;0,$CD$23&amp;INDEX($CH$3:CH1635,MATCH(AC1632,$CG$3:CG1635,0))&amp;$CE$23&amp;CHAR(10)&amp;$CD$24&amp;AD1632&amp;$CE$24&amp;CHAR(10)&amp;$CD$25&amp;AE1632&amp;$CE$25&amp;CHAR(10),"")&amp;IF(LEN(AG1632)&gt;0,$CD$23&amp;INDEX($CH$3:CH1635,MATCH(AF1632,$CG$3:CG1635,0))&amp;$CE$23&amp;CHAR(10)&amp;$CD$24&amp;AG1632&amp;$CE$24&amp;CHAR(10)&amp;$CD$25&amp;AH1632&amp;$CE$25&amp;CHAR(10),"")&amp;IF(LEN(AJ1632)&gt;0,$CD$23&amp;INDEX($CH$3:CH1635,MATCH(AI1632,$CG$3:CG1635,0))&amp;$CE$23&amp;CHAR(10)&amp;$CD$24&amp;AJ1632&amp;$CE$24&amp;CHAR(10)&amp;$CD$25&amp;AK1632&amp;$CE$25&amp;CHAR(10),"")</f>
        <v/>
      </c>
      <c r="BK1632" s="18" t="str">
        <f>IF(LEN(J1632)&gt;0,INDEX($BH$2:$BH$100000,MATCH(J1632,VBAsheet!$H$2:$H$100000,0))&amp;CHAR(10),"")&amp;IF(LEN(K1632)&gt;0,INDEX($BH$2:$BH$100000,MATCH(K1632,VBAsheet!$H$2:$H$100000,0))&amp;CHAR(10),"")&amp;IF(LEN(L1632)&gt;0,INDEX($BH$2:$BH$100000,MATCH(L1632,VBAsheet!$H$2:$H$100000,0))&amp;CHAR(10),"")&amp;IF(LEN(M1632)&gt;0,INDEX($BH$2:$BH$100000,MATCH(M1632,VBAsheet!$H$2:$H$100000,0))&amp;CHAR(10),"")</f>
        <v/>
      </c>
      <c r="BM1632" s="94" t="str">
        <f t="shared" si="909"/>
        <v/>
      </c>
      <c r="BN1632" s="95" t="str">
        <f t="shared" si="928"/>
        <v/>
      </c>
      <c r="BP1632" s="18" t="str">
        <f t="shared" si="929"/>
        <v/>
      </c>
      <c r="BR1632" s="81" t="str">
        <f t="shared" si="939"/>
        <v/>
      </c>
      <c r="BU1632" s="138" t="str">
        <f t="shared" si="930"/>
        <v/>
      </c>
      <c r="BV1632" s="3" t="str">
        <f t="shared" si="931"/>
        <v/>
      </c>
      <c r="BW1632" s="3" t="str">
        <f t="shared" si="932"/>
        <v/>
      </c>
      <c r="BX1632" s="144" t="str">
        <f t="shared" si="933"/>
        <v/>
      </c>
      <c r="BY1632" s="18" t="str">
        <f t="shared" si="934"/>
        <v/>
      </c>
      <c r="BZ1632" s="18" t="str">
        <f t="shared" si="935"/>
        <v/>
      </c>
      <c r="CA1632" s="19" t="str">
        <f t="shared" si="936"/>
        <v/>
      </c>
    </row>
    <row r="1633" spans="4:79" x14ac:dyDescent="0.45">
      <c r="D1633" s="164" t="str">
        <f t="shared" si="937"/>
        <v/>
      </c>
      <c r="I1633" s="9" t="str">
        <f t="shared" si="910"/>
        <v/>
      </c>
      <c r="J1633" s="173" t="str">
        <f t="shared" si="911"/>
        <v/>
      </c>
      <c r="K1633" s="13"/>
      <c r="L1633" s="13"/>
      <c r="M1633" s="13"/>
      <c r="N1633" s="178" t="str">
        <f t="shared" si="912"/>
        <v/>
      </c>
      <c r="O1633" s="181" t="str">
        <f t="shared" si="913"/>
        <v/>
      </c>
      <c r="P1633" s="8" t="str">
        <f t="shared" si="914"/>
        <v/>
      </c>
      <c r="Q1633" s="8" t="str">
        <f t="shared" si="915"/>
        <v/>
      </c>
      <c r="R1633" s="8" t="str">
        <f t="shared" si="916"/>
        <v/>
      </c>
      <c r="S1633" s="8" t="str">
        <f t="shared" si="917"/>
        <v/>
      </c>
      <c r="T1633" s="8" t="str">
        <f t="shared" si="918"/>
        <v/>
      </c>
      <c r="U1633" s="8" t="str">
        <f t="shared" si="919"/>
        <v/>
      </c>
      <c r="V1633" s="16" t="str">
        <f t="shared" si="920"/>
        <v/>
      </c>
      <c r="W1633" s="129" t="str">
        <f t="shared" si="921"/>
        <v/>
      </c>
      <c r="X1633" s="8" t="str">
        <f t="shared" si="922"/>
        <v/>
      </c>
      <c r="Y1633" s="8" t="str">
        <f t="shared" si="923"/>
        <v/>
      </c>
      <c r="AQ1633" s="6" t="str">
        <f t="shared" si="924"/>
        <v/>
      </c>
      <c r="AR1633" s="128" t="str">
        <f t="shared" si="925"/>
        <v/>
      </c>
      <c r="AS1633" s="128" t="str">
        <f t="shared" si="926"/>
        <v/>
      </c>
      <c r="AT1633" s="139" t="str">
        <f t="shared" si="938"/>
        <v/>
      </c>
      <c r="BH1633" s="127" t="str">
        <f>IF(LEN(VBAsheet!H1633)&gt;0,$CD$4&amp;CHAR(10)&amp;$CD$5&amp;CHAR(10)&amp;$CD$6&amp;IF(VBAsheet!I1633="N",1,0)&amp;$CE$6&amp;CHAR(10)&amp;$CD$7&amp;CHAR(10)&amp;$CD$8&amp;VBAsheet!H1633&amp;$CE$8&amp;CHAR(10)&amp;$CD$9&amp;VBAsheet!K1633&amp;$CE$9&amp;CHAR(10)&amp;$CD$10&amp;VBAsheet!J1633-1&amp;$CE$10&amp;CHAR(10)&amp;$CD$11,"")</f>
        <v/>
      </c>
      <c r="BI1633"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3" s="18" t="str">
        <f>IF(LEN(X1633)&gt;0,$CD$23&amp;INDEX($CH$3:CH1636,MATCH(W1633,$CG$3:CG1636,0))&amp;$CE$23&amp;CHAR(10)&amp;$CD$24&amp;X1633&amp;$CE$24&amp;CHAR(10)&amp;$CD$25&amp;Y1633&amp;$CE$25&amp;CHAR(10),"")&amp;IF(LEN(AA1633)&gt;0,$CD$23&amp;INDEX($CH$3:CH1636,MATCH(Z1633,$CG$3:CG1636,0))&amp;$CE$23&amp;CHAR(10)&amp;$CD$24&amp;AA1633&amp;$CE$24&amp;CHAR(10)&amp;$CD$25&amp;AB1633&amp;$CE$25&amp;CHAR(10),"")&amp;IF(LEN(AD1633)&gt;0,$CD$23&amp;INDEX($CH$3:CH1636,MATCH(AC1633,$CG$3:CG1636,0))&amp;$CE$23&amp;CHAR(10)&amp;$CD$24&amp;AD1633&amp;$CE$24&amp;CHAR(10)&amp;$CD$25&amp;AE1633&amp;$CE$25&amp;CHAR(10),"")&amp;IF(LEN(AG1633)&gt;0,$CD$23&amp;INDEX($CH$3:CH1636,MATCH(AF1633,$CG$3:CG1636,0))&amp;$CE$23&amp;CHAR(10)&amp;$CD$24&amp;AG1633&amp;$CE$24&amp;CHAR(10)&amp;$CD$25&amp;AH1633&amp;$CE$25&amp;CHAR(10),"")&amp;IF(LEN(AJ1633)&gt;0,$CD$23&amp;INDEX($CH$3:CH1636,MATCH(AI1633,$CG$3:CG1636,0))&amp;$CE$23&amp;CHAR(10)&amp;$CD$24&amp;AJ1633&amp;$CE$24&amp;CHAR(10)&amp;$CD$25&amp;AK1633&amp;$CE$25&amp;CHAR(10),"")</f>
        <v/>
      </c>
      <c r="BK1633" s="18" t="str">
        <f>IF(LEN(J1633)&gt;0,INDEX($BH$2:$BH$100000,MATCH(J1633,VBAsheet!$H$2:$H$100000,0))&amp;CHAR(10),"")&amp;IF(LEN(K1633)&gt;0,INDEX($BH$2:$BH$100000,MATCH(K1633,VBAsheet!$H$2:$H$100000,0))&amp;CHAR(10),"")&amp;IF(LEN(L1633)&gt;0,INDEX($BH$2:$BH$100000,MATCH(L1633,VBAsheet!$H$2:$H$100000,0))&amp;CHAR(10),"")&amp;IF(LEN(M1633)&gt;0,INDEX($BH$2:$BH$100000,MATCH(M1633,VBAsheet!$H$2:$H$100000,0))&amp;CHAR(10),"")</f>
        <v/>
      </c>
      <c r="BM1633" s="94" t="str">
        <f t="shared" si="909"/>
        <v/>
      </c>
      <c r="BN1633" s="95" t="str">
        <f t="shared" si="928"/>
        <v/>
      </c>
      <c r="BP1633" s="18" t="str">
        <f t="shared" si="929"/>
        <v/>
      </c>
      <c r="BR1633" s="81" t="str">
        <f t="shared" si="939"/>
        <v/>
      </c>
      <c r="BU1633" s="138" t="str">
        <f t="shared" si="930"/>
        <v/>
      </c>
      <c r="BV1633" s="3" t="str">
        <f t="shared" si="931"/>
        <v/>
      </c>
      <c r="BW1633" s="3" t="str">
        <f t="shared" si="932"/>
        <v/>
      </c>
      <c r="BX1633" s="144" t="str">
        <f t="shared" si="933"/>
        <v/>
      </c>
      <c r="BY1633" s="18" t="str">
        <f t="shared" si="934"/>
        <v/>
      </c>
      <c r="BZ1633" s="18" t="str">
        <f t="shared" si="935"/>
        <v/>
      </c>
      <c r="CA1633" s="19" t="str">
        <f t="shared" si="936"/>
        <v/>
      </c>
    </row>
    <row r="1634" spans="4:79" x14ac:dyDescent="0.45">
      <c r="D1634" s="164" t="str">
        <f t="shared" si="937"/>
        <v/>
      </c>
      <c r="I1634" s="9" t="str">
        <f t="shared" si="910"/>
        <v/>
      </c>
      <c r="J1634" s="173" t="str">
        <f t="shared" si="911"/>
        <v/>
      </c>
      <c r="K1634" s="13"/>
      <c r="L1634" s="13"/>
      <c r="M1634" s="13"/>
      <c r="N1634" s="178" t="str">
        <f t="shared" si="912"/>
        <v/>
      </c>
      <c r="O1634" s="181" t="str">
        <f t="shared" si="913"/>
        <v/>
      </c>
      <c r="P1634" s="8" t="str">
        <f t="shared" si="914"/>
        <v/>
      </c>
      <c r="Q1634" s="8" t="str">
        <f t="shared" si="915"/>
        <v/>
      </c>
      <c r="R1634" s="8" t="str">
        <f t="shared" si="916"/>
        <v/>
      </c>
      <c r="S1634" s="8" t="str">
        <f t="shared" si="917"/>
        <v/>
      </c>
      <c r="T1634" s="8" t="str">
        <f t="shared" si="918"/>
        <v/>
      </c>
      <c r="U1634" s="8" t="str">
        <f t="shared" si="919"/>
        <v/>
      </c>
      <c r="V1634" s="16" t="str">
        <f t="shared" si="920"/>
        <v/>
      </c>
      <c r="W1634" s="129" t="str">
        <f t="shared" si="921"/>
        <v/>
      </c>
      <c r="X1634" s="8" t="str">
        <f t="shared" si="922"/>
        <v/>
      </c>
      <c r="Y1634" s="8" t="str">
        <f t="shared" si="923"/>
        <v/>
      </c>
      <c r="AQ1634" s="6" t="str">
        <f t="shared" si="924"/>
        <v/>
      </c>
      <c r="AR1634" s="128" t="str">
        <f t="shared" si="925"/>
        <v/>
      </c>
      <c r="AS1634" s="128" t="str">
        <f t="shared" si="926"/>
        <v/>
      </c>
      <c r="AT1634" s="139" t="str">
        <f t="shared" si="938"/>
        <v/>
      </c>
      <c r="BH1634" s="127" t="str">
        <f>IF(LEN(VBAsheet!H1634)&gt;0,$CD$4&amp;CHAR(10)&amp;$CD$5&amp;CHAR(10)&amp;$CD$6&amp;IF(VBAsheet!I1634="N",1,0)&amp;$CE$6&amp;CHAR(10)&amp;$CD$7&amp;CHAR(10)&amp;$CD$8&amp;VBAsheet!H1634&amp;$CE$8&amp;CHAR(10)&amp;$CD$9&amp;VBAsheet!K1634&amp;$CE$9&amp;CHAR(10)&amp;$CD$10&amp;VBAsheet!J1634-1&amp;$CE$10&amp;CHAR(10)&amp;$CD$11,"")</f>
        <v/>
      </c>
      <c r="BI1634"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4" s="18" t="str">
        <f>IF(LEN(X1634)&gt;0,$CD$23&amp;INDEX($CH$3:CH1637,MATCH(W1634,$CG$3:CG1637,0))&amp;$CE$23&amp;CHAR(10)&amp;$CD$24&amp;X1634&amp;$CE$24&amp;CHAR(10)&amp;$CD$25&amp;Y1634&amp;$CE$25&amp;CHAR(10),"")&amp;IF(LEN(AA1634)&gt;0,$CD$23&amp;INDEX($CH$3:CH1637,MATCH(Z1634,$CG$3:CG1637,0))&amp;$CE$23&amp;CHAR(10)&amp;$CD$24&amp;AA1634&amp;$CE$24&amp;CHAR(10)&amp;$CD$25&amp;AB1634&amp;$CE$25&amp;CHAR(10),"")&amp;IF(LEN(AD1634)&gt;0,$CD$23&amp;INDEX($CH$3:CH1637,MATCH(AC1634,$CG$3:CG1637,0))&amp;$CE$23&amp;CHAR(10)&amp;$CD$24&amp;AD1634&amp;$CE$24&amp;CHAR(10)&amp;$CD$25&amp;AE1634&amp;$CE$25&amp;CHAR(10),"")&amp;IF(LEN(AG1634)&gt;0,$CD$23&amp;INDEX($CH$3:CH1637,MATCH(AF1634,$CG$3:CG1637,0))&amp;$CE$23&amp;CHAR(10)&amp;$CD$24&amp;AG1634&amp;$CE$24&amp;CHAR(10)&amp;$CD$25&amp;AH1634&amp;$CE$25&amp;CHAR(10),"")&amp;IF(LEN(AJ1634)&gt;0,$CD$23&amp;INDEX($CH$3:CH1637,MATCH(AI1634,$CG$3:CG1637,0))&amp;$CE$23&amp;CHAR(10)&amp;$CD$24&amp;AJ1634&amp;$CE$24&amp;CHAR(10)&amp;$CD$25&amp;AK1634&amp;$CE$25&amp;CHAR(10),"")</f>
        <v/>
      </c>
      <c r="BK1634" s="18" t="str">
        <f>IF(LEN(J1634)&gt;0,INDEX($BH$2:$BH$100000,MATCH(J1634,VBAsheet!$H$2:$H$100000,0))&amp;CHAR(10),"")&amp;IF(LEN(K1634)&gt;0,INDEX($BH$2:$BH$100000,MATCH(K1634,VBAsheet!$H$2:$H$100000,0))&amp;CHAR(10),"")&amp;IF(LEN(L1634)&gt;0,INDEX($BH$2:$BH$100000,MATCH(L1634,VBAsheet!$H$2:$H$100000,0))&amp;CHAR(10),"")&amp;IF(LEN(M1634)&gt;0,INDEX($BH$2:$BH$100000,MATCH(M1634,VBAsheet!$H$2:$H$100000,0))&amp;CHAR(10),"")</f>
        <v/>
      </c>
      <c r="BM1634" s="94" t="str">
        <f t="shared" si="909"/>
        <v/>
      </c>
      <c r="BN1634" s="95" t="str">
        <f t="shared" si="928"/>
        <v/>
      </c>
      <c r="BP1634" s="18" t="str">
        <f t="shared" si="929"/>
        <v/>
      </c>
      <c r="BR1634" s="81" t="str">
        <f t="shared" si="939"/>
        <v/>
      </c>
      <c r="BU1634" s="138" t="str">
        <f t="shared" si="930"/>
        <v/>
      </c>
      <c r="BV1634" s="3" t="str">
        <f t="shared" si="931"/>
        <v/>
      </c>
      <c r="BW1634" s="3" t="str">
        <f t="shared" si="932"/>
        <v/>
      </c>
      <c r="BX1634" s="144" t="str">
        <f t="shared" si="933"/>
        <v/>
      </c>
      <c r="BY1634" s="18" t="str">
        <f t="shared" si="934"/>
        <v/>
      </c>
      <c r="BZ1634" s="18" t="str">
        <f t="shared" si="935"/>
        <v/>
      </c>
      <c r="CA1634" s="19" t="str">
        <f t="shared" si="936"/>
        <v/>
      </c>
    </row>
    <row r="1635" spans="4:79" x14ac:dyDescent="0.45">
      <c r="D1635" s="164" t="str">
        <f t="shared" si="937"/>
        <v/>
      </c>
      <c r="I1635" s="9" t="str">
        <f t="shared" si="910"/>
        <v/>
      </c>
      <c r="J1635" s="173" t="str">
        <f t="shared" si="911"/>
        <v/>
      </c>
      <c r="K1635" s="13"/>
      <c r="L1635" s="13"/>
      <c r="M1635" s="13"/>
      <c r="N1635" s="178" t="str">
        <f t="shared" si="912"/>
        <v/>
      </c>
      <c r="O1635" s="181" t="str">
        <f t="shared" si="913"/>
        <v/>
      </c>
      <c r="P1635" s="8" t="str">
        <f t="shared" si="914"/>
        <v/>
      </c>
      <c r="Q1635" s="8" t="str">
        <f t="shared" si="915"/>
        <v/>
      </c>
      <c r="R1635" s="8" t="str">
        <f t="shared" si="916"/>
        <v/>
      </c>
      <c r="S1635" s="8" t="str">
        <f t="shared" si="917"/>
        <v/>
      </c>
      <c r="T1635" s="8" t="str">
        <f t="shared" si="918"/>
        <v/>
      </c>
      <c r="U1635" s="8" t="str">
        <f t="shared" si="919"/>
        <v/>
      </c>
      <c r="V1635" s="16" t="str">
        <f t="shared" si="920"/>
        <v/>
      </c>
      <c r="W1635" s="129" t="str">
        <f t="shared" si="921"/>
        <v/>
      </c>
      <c r="X1635" s="8" t="str">
        <f t="shared" si="922"/>
        <v/>
      </c>
      <c r="Y1635" s="8" t="str">
        <f t="shared" si="923"/>
        <v/>
      </c>
      <c r="AQ1635" s="6" t="str">
        <f t="shared" si="924"/>
        <v/>
      </c>
      <c r="AR1635" s="128" t="str">
        <f t="shared" si="925"/>
        <v/>
      </c>
      <c r="AS1635" s="128" t="str">
        <f t="shared" si="926"/>
        <v/>
      </c>
      <c r="AT1635" s="139" t="str">
        <f t="shared" si="938"/>
        <v/>
      </c>
      <c r="BH1635" s="127" t="str">
        <f>IF(LEN(VBAsheet!H1635)&gt;0,$CD$4&amp;CHAR(10)&amp;$CD$5&amp;CHAR(10)&amp;$CD$6&amp;IF(VBAsheet!I1635="N",1,0)&amp;$CE$6&amp;CHAR(10)&amp;$CD$7&amp;CHAR(10)&amp;$CD$8&amp;VBAsheet!H1635&amp;$CE$8&amp;CHAR(10)&amp;$CD$9&amp;VBAsheet!K1635&amp;$CE$9&amp;CHAR(10)&amp;$CD$10&amp;VBAsheet!J1635-1&amp;$CE$10&amp;CHAR(10)&amp;$CD$11,"")</f>
        <v/>
      </c>
      <c r="BI1635"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5" s="18" t="str">
        <f>IF(LEN(X1635)&gt;0,$CD$23&amp;INDEX($CH$3:CH1638,MATCH(W1635,$CG$3:CG1638,0))&amp;$CE$23&amp;CHAR(10)&amp;$CD$24&amp;X1635&amp;$CE$24&amp;CHAR(10)&amp;$CD$25&amp;Y1635&amp;$CE$25&amp;CHAR(10),"")&amp;IF(LEN(AA1635)&gt;0,$CD$23&amp;INDEX($CH$3:CH1638,MATCH(Z1635,$CG$3:CG1638,0))&amp;$CE$23&amp;CHAR(10)&amp;$CD$24&amp;AA1635&amp;$CE$24&amp;CHAR(10)&amp;$CD$25&amp;AB1635&amp;$CE$25&amp;CHAR(10),"")&amp;IF(LEN(AD1635)&gt;0,$CD$23&amp;INDEX($CH$3:CH1638,MATCH(AC1635,$CG$3:CG1638,0))&amp;$CE$23&amp;CHAR(10)&amp;$CD$24&amp;AD1635&amp;$CE$24&amp;CHAR(10)&amp;$CD$25&amp;AE1635&amp;$CE$25&amp;CHAR(10),"")&amp;IF(LEN(AG1635)&gt;0,$CD$23&amp;INDEX($CH$3:CH1638,MATCH(AF1635,$CG$3:CG1638,0))&amp;$CE$23&amp;CHAR(10)&amp;$CD$24&amp;AG1635&amp;$CE$24&amp;CHAR(10)&amp;$CD$25&amp;AH1635&amp;$CE$25&amp;CHAR(10),"")&amp;IF(LEN(AJ1635)&gt;0,$CD$23&amp;INDEX($CH$3:CH1638,MATCH(AI1635,$CG$3:CG1638,0))&amp;$CE$23&amp;CHAR(10)&amp;$CD$24&amp;AJ1635&amp;$CE$24&amp;CHAR(10)&amp;$CD$25&amp;AK1635&amp;$CE$25&amp;CHAR(10),"")</f>
        <v/>
      </c>
      <c r="BK1635" s="18" t="str">
        <f>IF(LEN(J1635)&gt;0,INDEX($BH$2:$BH$100000,MATCH(J1635,VBAsheet!$H$2:$H$100000,0))&amp;CHAR(10),"")&amp;IF(LEN(K1635)&gt;0,INDEX($BH$2:$BH$100000,MATCH(K1635,VBAsheet!$H$2:$H$100000,0))&amp;CHAR(10),"")&amp;IF(LEN(L1635)&gt;0,INDEX($BH$2:$BH$100000,MATCH(L1635,VBAsheet!$H$2:$H$100000,0))&amp;CHAR(10),"")&amp;IF(LEN(M1635)&gt;0,INDEX($BH$2:$BH$100000,MATCH(M1635,VBAsheet!$H$2:$H$100000,0))&amp;CHAR(10),"")</f>
        <v/>
      </c>
      <c r="BM1635" s="94" t="str">
        <f t="shared" si="909"/>
        <v/>
      </c>
      <c r="BN1635" s="95" t="str">
        <f t="shared" si="928"/>
        <v/>
      </c>
      <c r="BP1635" s="18" t="str">
        <f t="shared" si="929"/>
        <v/>
      </c>
      <c r="BR1635" s="81" t="str">
        <f t="shared" si="939"/>
        <v/>
      </c>
      <c r="BU1635" s="138" t="str">
        <f t="shared" si="930"/>
        <v/>
      </c>
      <c r="BV1635" s="3" t="str">
        <f t="shared" si="931"/>
        <v/>
      </c>
      <c r="BW1635" s="3" t="str">
        <f t="shared" si="932"/>
        <v/>
      </c>
      <c r="BX1635" s="144" t="str">
        <f t="shared" si="933"/>
        <v/>
      </c>
      <c r="BY1635" s="18" t="str">
        <f t="shared" si="934"/>
        <v/>
      </c>
      <c r="BZ1635" s="18" t="str">
        <f t="shared" si="935"/>
        <v/>
      </c>
      <c r="CA1635" s="19" t="str">
        <f t="shared" si="936"/>
        <v/>
      </c>
    </row>
    <row r="1636" spans="4:79" x14ac:dyDescent="0.45">
      <c r="D1636" s="164" t="str">
        <f t="shared" si="937"/>
        <v/>
      </c>
      <c r="I1636" s="9" t="str">
        <f t="shared" si="910"/>
        <v/>
      </c>
      <c r="J1636" s="173" t="str">
        <f t="shared" si="911"/>
        <v/>
      </c>
      <c r="K1636" s="13"/>
      <c r="L1636" s="13"/>
      <c r="M1636" s="13"/>
      <c r="N1636" s="178" t="str">
        <f t="shared" si="912"/>
        <v/>
      </c>
      <c r="O1636" s="181" t="str">
        <f t="shared" si="913"/>
        <v/>
      </c>
      <c r="P1636" s="8" t="str">
        <f t="shared" si="914"/>
        <v/>
      </c>
      <c r="Q1636" s="8" t="str">
        <f t="shared" si="915"/>
        <v/>
      </c>
      <c r="R1636" s="8" t="str">
        <f t="shared" si="916"/>
        <v/>
      </c>
      <c r="S1636" s="8" t="str">
        <f t="shared" si="917"/>
        <v/>
      </c>
      <c r="T1636" s="8" t="str">
        <f t="shared" si="918"/>
        <v/>
      </c>
      <c r="U1636" s="8" t="str">
        <f t="shared" si="919"/>
        <v/>
      </c>
      <c r="V1636" s="16" t="str">
        <f t="shared" si="920"/>
        <v/>
      </c>
      <c r="W1636" s="129" t="str">
        <f t="shared" si="921"/>
        <v/>
      </c>
      <c r="X1636" s="8" t="str">
        <f t="shared" si="922"/>
        <v/>
      </c>
      <c r="Y1636" s="8" t="str">
        <f t="shared" si="923"/>
        <v/>
      </c>
      <c r="AQ1636" s="6" t="str">
        <f t="shared" si="924"/>
        <v/>
      </c>
      <c r="AR1636" s="128" t="str">
        <f t="shared" si="925"/>
        <v/>
      </c>
      <c r="AS1636" s="128" t="str">
        <f t="shared" si="926"/>
        <v/>
      </c>
      <c r="AT1636" s="139" t="str">
        <f t="shared" si="938"/>
        <v/>
      </c>
      <c r="BH1636" s="127" t="str">
        <f>IF(LEN(VBAsheet!H1636)&gt;0,$CD$4&amp;CHAR(10)&amp;$CD$5&amp;CHAR(10)&amp;$CD$6&amp;IF(VBAsheet!I1636="N",1,0)&amp;$CE$6&amp;CHAR(10)&amp;$CD$7&amp;CHAR(10)&amp;$CD$8&amp;VBAsheet!H1636&amp;$CE$8&amp;CHAR(10)&amp;$CD$9&amp;VBAsheet!K1636&amp;$CE$9&amp;CHAR(10)&amp;$CD$10&amp;VBAsheet!J1636-1&amp;$CE$10&amp;CHAR(10)&amp;$CD$11,"")</f>
        <v/>
      </c>
      <c r="BI1636"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6" s="18" t="str">
        <f>IF(LEN(X1636)&gt;0,$CD$23&amp;INDEX($CH$3:CH1639,MATCH(W1636,$CG$3:CG1639,0))&amp;$CE$23&amp;CHAR(10)&amp;$CD$24&amp;X1636&amp;$CE$24&amp;CHAR(10)&amp;$CD$25&amp;Y1636&amp;$CE$25&amp;CHAR(10),"")&amp;IF(LEN(AA1636)&gt;0,$CD$23&amp;INDEX($CH$3:CH1639,MATCH(Z1636,$CG$3:CG1639,0))&amp;$CE$23&amp;CHAR(10)&amp;$CD$24&amp;AA1636&amp;$CE$24&amp;CHAR(10)&amp;$CD$25&amp;AB1636&amp;$CE$25&amp;CHAR(10),"")&amp;IF(LEN(AD1636)&gt;0,$CD$23&amp;INDEX($CH$3:CH1639,MATCH(AC1636,$CG$3:CG1639,0))&amp;$CE$23&amp;CHAR(10)&amp;$CD$24&amp;AD1636&amp;$CE$24&amp;CHAR(10)&amp;$CD$25&amp;AE1636&amp;$CE$25&amp;CHAR(10),"")&amp;IF(LEN(AG1636)&gt;0,$CD$23&amp;INDEX($CH$3:CH1639,MATCH(AF1636,$CG$3:CG1639,0))&amp;$CE$23&amp;CHAR(10)&amp;$CD$24&amp;AG1636&amp;$CE$24&amp;CHAR(10)&amp;$CD$25&amp;AH1636&amp;$CE$25&amp;CHAR(10),"")&amp;IF(LEN(AJ1636)&gt;0,$CD$23&amp;INDEX($CH$3:CH1639,MATCH(AI1636,$CG$3:CG1639,0))&amp;$CE$23&amp;CHAR(10)&amp;$CD$24&amp;AJ1636&amp;$CE$24&amp;CHAR(10)&amp;$CD$25&amp;AK1636&amp;$CE$25&amp;CHAR(10),"")</f>
        <v/>
      </c>
      <c r="BK1636" s="18" t="str">
        <f>IF(LEN(J1636)&gt;0,INDEX($BH$2:$BH$100000,MATCH(J1636,VBAsheet!$H$2:$H$100000,0))&amp;CHAR(10),"")&amp;IF(LEN(K1636)&gt;0,INDEX($BH$2:$BH$100000,MATCH(K1636,VBAsheet!$H$2:$H$100000,0))&amp;CHAR(10),"")&amp;IF(LEN(L1636)&gt;0,INDEX($BH$2:$BH$100000,MATCH(L1636,VBAsheet!$H$2:$H$100000,0))&amp;CHAR(10),"")&amp;IF(LEN(M1636)&gt;0,INDEX($BH$2:$BH$100000,MATCH(M1636,VBAsheet!$H$2:$H$100000,0))&amp;CHAR(10),"")</f>
        <v/>
      </c>
      <c r="BM1636" s="94" t="str">
        <f t="shared" si="909"/>
        <v/>
      </c>
      <c r="BN1636" s="95" t="str">
        <f t="shared" si="928"/>
        <v/>
      </c>
      <c r="BP1636" s="18" t="str">
        <f t="shared" si="929"/>
        <v/>
      </c>
      <c r="BR1636" s="81" t="str">
        <f t="shared" si="939"/>
        <v/>
      </c>
      <c r="BU1636" s="138" t="str">
        <f t="shared" si="930"/>
        <v/>
      </c>
      <c r="BV1636" s="3" t="str">
        <f t="shared" si="931"/>
        <v/>
      </c>
      <c r="BW1636" s="3" t="str">
        <f t="shared" si="932"/>
        <v/>
      </c>
      <c r="BX1636" s="144" t="str">
        <f t="shared" si="933"/>
        <v/>
      </c>
      <c r="BY1636" s="18" t="str">
        <f t="shared" si="934"/>
        <v/>
      </c>
      <c r="BZ1636" s="18" t="str">
        <f t="shared" si="935"/>
        <v/>
      </c>
      <c r="CA1636" s="19" t="str">
        <f t="shared" si="936"/>
        <v/>
      </c>
    </row>
    <row r="1637" spans="4:79" x14ac:dyDescent="0.45">
      <c r="D1637" s="164" t="str">
        <f t="shared" si="937"/>
        <v/>
      </c>
      <c r="I1637" s="9" t="str">
        <f t="shared" si="910"/>
        <v/>
      </c>
      <c r="J1637" s="173" t="str">
        <f t="shared" si="911"/>
        <v/>
      </c>
      <c r="K1637" s="13"/>
      <c r="L1637" s="13"/>
      <c r="M1637" s="13"/>
      <c r="N1637" s="178" t="str">
        <f t="shared" si="912"/>
        <v/>
      </c>
      <c r="O1637" s="181" t="str">
        <f t="shared" si="913"/>
        <v/>
      </c>
      <c r="P1637" s="8" t="str">
        <f t="shared" si="914"/>
        <v/>
      </c>
      <c r="Q1637" s="8" t="str">
        <f t="shared" si="915"/>
        <v/>
      </c>
      <c r="R1637" s="8" t="str">
        <f t="shared" si="916"/>
        <v/>
      </c>
      <c r="S1637" s="8" t="str">
        <f t="shared" si="917"/>
        <v/>
      </c>
      <c r="T1637" s="8" t="str">
        <f t="shared" si="918"/>
        <v/>
      </c>
      <c r="U1637" s="8" t="str">
        <f t="shared" si="919"/>
        <v/>
      </c>
      <c r="V1637" s="16" t="str">
        <f t="shared" si="920"/>
        <v/>
      </c>
      <c r="W1637" s="129" t="str">
        <f t="shared" si="921"/>
        <v/>
      </c>
      <c r="X1637" s="8" t="str">
        <f t="shared" si="922"/>
        <v/>
      </c>
      <c r="Y1637" s="8" t="str">
        <f t="shared" si="923"/>
        <v/>
      </c>
      <c r="AQ1637" s="6" t="str">
        <f t="shared" si="924"/>
        <v/>
      </c>
      <c r="AR1637" s="128" t="str">
        <f t="shared" si="925"/>
        <v/>
      </c>
      <c r="AS1637" s="128" t="str">
        <f t="shared" si="926"/>
        <v/>
      </c>
      <c r="AT1637" s="139" t="str">
        <f t="shared" si="938"/>
        <v/>
      </c>
      <c r="BH1637" s="127" t="str">
        <f>IF(LEN(VBAsheet!H1637)&gt;0,$CD$4&amp;CHAR(10)&amp;$CD$5&amp;CHAR(10)&amp;$CD$6&amp;IF(VBAsheet!I1637="N",1,0)&amp;$CE$6&amp;CHAR(10)&amp;$CD$7&amp;CHAR(10)&amp;$CD$8&amp;VBAsheet!H1637&amp;$CE$8&amp;CHAR(10)&amp;$CD$9&amp;VBAsheet!K1637&amp;$CE$9&amp;CHAR(10)&amp;$CD$10&amp;VBAsheet!J1637-1&amp;$CE$10&amp;CHAR(10)&amp;$CD$11,"")</f>
        <v/>
      </c>
      <c r="BI1637"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7" s="18" t="str">
        <f>IF(LEN(X1637)&gt;0,$CD$23&amp;INDEX($CH$3:CH1640,MATCH(W1637,$CG$3:CG1640,0))&amp;$CE$23&amp;CHAR(10)&amp;$CD$24&amp;X1637&amp;$CE$24&amp;CHAR(10)&amp;$CD$25&amp;Y1637&amp;$CE$25&amp;CHAR(10),"")&amp;IF(LEN(AA1637)&gt;0,$CD$23&amp;INDEX($CH$3:CH1640,MATCH(Z1637,$CG$3:CG1640,0))&amp;$CE$23&amp;CHAR(10)&amp;$CD$24&amp;AA1637&amp;$CE$24&amp;CHAR(10)&amp;$CD$25&amp;AB1637&amp;$CE$25&amp;CHAR(10),"")&amp;IF(LEN(AD1637)&gt;0,$CD$23&amp;INDEX($CH$3:CH1640,MATCH(AC1637,$CG$3:CG1640,0))&amp;$CE$23&amp;CHAR(10)&amp;$CD$24&amp;AD1637&amp;$CE$24&amp;CHAR(10)&amp;$CD$25&amp;AE1637&amp;$CE$25&amp;CHAR(10),"")&amp;IF(LEN(AG1637)&gt;0,$CD$23&amp;INDEX($CH$3:CH1640,MATCH(AF1637,$CG$3:CG1640,0))&amp;$CE$23&amp;CHAR(10)&amp;$CD$24&amp;AG1637&amp;$CE$24&amp;CHAR(10)&amp;$CD$25&amp;AH1637&amp;$CE$25&amp;CHAR(10),"")&amp;IF(LEN(AJ1637)&gt;0,$CD$23&amp;INDEX($CH$3:CH1640,MATCH(AI1637,$CG$3:CG1640,0))&amp;$CE$23&amp;CHAR(10)&amp;$CD$24&amp;AJ1637&amp;$CE$24&amp;CHAR(10)&amp;$CD$25&amp;AK1637&amp;$CE$25&amp;CHAR(10),"")</f>
        <v/>
      </c>
      <c r="BK1637" s="18" t="str">
        <f>IF(LEN(J1637)&gt;0,INDEX($BH$2:$BH$100000,MATCH(J1637,VBAsheet!$H$2:$H$100000,0))&amp;CHAR(10),"")&amp;IF(LEN(K1637)&gt;0,INDEX($BH$2:$BH$100000,MATCH(K1637,VBAsheet!$H$2:$H$100000,0))&amp;CHAR(10),"")&amp;IF(LEN(L1637)&gt;0,INDEX($BH$2:$BH$100000,MATCH(L1637,VBAsheet!$H$2:$H$100000,0))&amp;CHAR(10),"")&amp;IF(LEN(M1637)&gt;0,INDEX($BH$2:$BH$100000,MATCH(M1637,VBAsheet!$H$2:$H$100000,0))&amp;CHAR(10),"")</f>
        <v/>
      </c>
      <c r="BM1637" s="94" t="str">
        <f t="shared" si="909"/>
        <v/>
      </c>
      <c r="BN1637" s="95" t="str">
        <f t="shared" si="928"/>
        <v/>
      </c>
      <c r="BP1637" s="18" t="str">
        <f t="shared" si="929"/>
        <v/>
      </c>
      <c r="BR1637" s="81" t="str">
        <f t="shared" si="939"/>
        <v/>
      </c>
      <c r="BU1637" s="138" t="str">
        <f t="shared" si="930"/>
        <v/>
      </c>
      <c r="BV1637" s="3" t="str">
        <f t="shared" si="931"/>
        <v/>
      </c>
      <c r="BW1637" s="3" t="str">
        <f t="shared" si="932"/>
        <v/>
      </c>
      <c r="BX1637" s="144" t="str">
        <f t="shared" si="933"/>
        <v/>
      </c>
      <c r="BY1637" s="18" t="str">
        <f t="shared" si="934"/>
        <v/>
      </c>
      <c r="BZ1637" s="18" t="str">
        <f t="shared" si="935"/>
        <v/>
      </c>
      <c r="CA1637" s="19" t="str">
        <f t="shared" si="936"/>
        <v/>
      </c>
    </row>
    <row r="1638" spans="4:79" x14ac:dyDescent="0.45">
      <c r="D1638" s="164" t="str">
        <f t="shared" si="937"/>
        <v/>
      </c>
      <c r="I1638" s="9" t="str">
        <f t="shared" si="910"/>
        <v/>
      </c>
      <c r="J1638" s="173" t="str">
        <f t="shared" si="911"/>
        <v/>
      </c>
      <c r="K1638" s="13"/>
      <c r="L1638" s="13"/>
      <c r="M1638" s="13"/>
      <c r="N1638" s="178" t="str">
        <f t="shared" si="912"/>
        <v/>
      </c>
      <c r="O1638" s="181" t="str">
        <f t="shared" si="913"/>
        <v/>
      </c>
      <c r="P1638" s="8" t="str">
        <f t="shared" si="914"/>
        <v/>
      </c>
      <c r="Q1638" s="8" t="str">
        <f t="shared" si="915"/>
        <v/>
      </c>
      <c r="R1638" s="8" t="str">
        <f t="shared" si="916"/>
        <v/>
      </c>
      <c r="S1638" s="8" t="str">
        <f t="shared" si="917"/>
        <v/>
      </c>
      <c r="T1638" s="8" t="str">
        <f t="shared" si="918"/>
        <v/>
      </c>
      <c r="U1638" s="8" t="str">
        <f t="shared" si="919"/>
        <v/>
      </c>
      <c r="V1638" s="16" t="str">
        <f t="shared" si="920"/>
        <v/>
      </c>
      <c r="W1638" s="129" t="str">
        <f t="shared" si="921"/>
        <v/>
      </c>
      <c r="X1638" s="8" t="str">
        <f t="shared" si="922"/>
        <v/>
      </c>
      <c r="Y1638" s="8" t="str">
        <f t="shared" si="923"/>
        <v/>
      </c>
      <c r="AQ1638" s="6" t="str">
        <f t="shared" si="924"/>
        <v/>
      </c>
      <c r="AR1638" s="128" t="str">
        <f t="shared" si="925"/>
        <v/>
      </c>
      <c r="AS1638" s="128" t="str">
        <f t="shared" si="926"/>
        <v/>
      </c>
      <c r="AT1638" s="139" t="str">
        <f t="shared" si="938"/>
        <v/>
      </c>
      <c r="BH1638" s="127" t="str">
        <f>IF(LEN(VBAsheet!H1638)&gt;0,$CD$4&amp;CHAR(10)&amp;$CD$5&amp;CHAR(10)&amp;$CD$6&amp;IF(VBAsheet!I1638="N",1,0)&amp;$CE$6&amp;CHAR(10)&amp;$CD$7&amp;CHAR(10)&amp;$CD$8&amp;VBAsheet!H1638&amp;$CE$8&amp;CHAR(10)&amp;$CD$9&amp;VBAsheet!K1638&amp;$CE$9&amp;CHAR(10)&amp;$CD$10&amp;VBAsheet!J1638-1&amp;$CE$10&amp;CHAR(10)&amp;$CD$11,"")</f>
        <v/>
      </c>
      <c r="BI1638"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8" s="18" t="str">
        <f>IF(LEN(X1638)&gt;0,$CD$23&amp;INDEX($CH$3:CH1641,MATCH(W1638,$CG$3:CG1641,0))&amp;$CE$23&amp;CHAR(10)&amp;$CD$24&amp;X1638&amp;$CE$24&amp;CHAR(10)&amp;$CD$25&amp;Y1638&amp;$CE$25&amp;CHAR(10),"")&amp;IF(LEN(AA1638)&gt;0,$CD$23&amp;INDEX($CH$3:CH1641,MATCH(Z1638,$CG$3:CG1641,0))&amp;$CE$23&amp;CHAR(10)&amp;$CD$24&amp;AA1638&amp;$CE$24&amp;CHAR(10)&amp;$CD$25&amp;AB1638&amp;$CE$25&amp;CHAR(10),"")&amp;IF(LEN(AD1638)&gt;0,$CD$23&amp;INDEX($CH$3:CH1641,MATCH(AC1638,$CG$3:CG1641,0))&amp;$CE$23&amp;CHAR(10)&amp;$CD$24&amp;AD1638&amp;$CE$24&amp;CHAR(10)&amp;$CD$25&amp;AE1638&amp;$CE$25&amp;CHAR(10),"")&amp;IF(LEN(AG1638)&gt;0,$CD$23&amp;INDEX($CH$3:CH1641,MATCH(AF1638,$CG$3:CG1641,0))&amp;$CE$23&amp;CHAR(10)&amp;$CD$24&amp;AG1638&amp;$CE$24&amp;CHAR(10)&amp;$CD$25&amp;AH1638&amp;$CE$25&amp;CHAR(10),"")&amp;IF(LEN(AJ1638)&gt;0,$CD$23&amp;INDEX($CH$3:CH1641,MATCH(AI1638,$CG$3:CG1641,0))&amp;$CE$23&amp;CHAR(10)&amp;$CD$24&amp;AJ1638&amp;$CE$24&amp;CHAR(10)&amp;$CD$25&amp;AK1638&amp;$CE$25&amp;CHAR(10),"")</f>
        <v/>
      </c>
      <c r="BK1638" s="18" t="str">
        <f>IF(LEN(J1638)&gt;0,INDEX($BH$2:$BH$100000,MATCH(J1638,VBAsheet!$H$2:$H$100000,0))&amp;CHAR(10),"")&amp;IF(LEN(K1638)&gt;0,INDEX($BH$2:$BH$100000,MATCH(K1638,VBAsheet!$H$2:$H$100000,0))&amp;CHAR(10),"")&amp;IF(LEN(L1638)&gt;0,INDEX($BH$2:$BH$100000,MATCH(L1638,VBAsheet!$H$2:$H$100000,0))&amp;CHAR(10),"")&amp;IF(LEN(M1638)&gt;0,INDEX($BH$2:$BH$100000,MATCH(M1638,VBAsheet!$H$2:$H$100000,0))&amp;CHAR(10),"")</f>
        <v/>
      </c>
      <c r="BM1638" s="94" t="str">
        <f t="shared" si="909"/>
        <v/>
      </c>
      <c r="BN1638" s="95" t="str">
        <f t="shared" si="928"/>
        <v/>
      </c>
      <c r="BP1638" s="18" t="str">
        <f t="shared" si="929"/>
        <v/>
      </c>
      <c r="BR1638" s="81" t="str">
        <f t="shared" si="939"/>
        <v/>
      </c>
      <c r="BU1638" s="138" t="str">
        <f t="shared" si="930"/>
        <v/>
      </c>
      <c r="BV1638" s="3" t="str">
        <f t="shared" si="931"/>
        <v/>
      </c>
      <c r="BW1638" s="3" t="str">
        <f t="shared" si="932"/>
        <v/>
      </c>
      <c r="BX1638" s="144" t="str">
        <f t="shared" si="933"/>
        <v/>
      </c>
      <c r="BY1638" s="18" t="str">
        <f t="shared" si="934"/>
        <v/>
      </c>
      <c r="BZ1638" s="18" t="str">
        <f t="shared" si="935"/>
        <v/>
      </c>
      <c r="CA1638" s="19" t="str">
        <f t="shared" si="936"/>
        <v/>
      </c>
    </row>
    <row r="1639" spans="4:79" x14ac:dyDescent="0.45">
      <c r="D1639" s="164" t="str">
        <f t="shared" si="937"/>
        <v/>
      </c>
      <c r="I1639" s="9" t="str">
        <f t="shared" si="910"/>
        <v/>
      </c>
      <c r="J1639" s="173" t="str">
        <f t="shared" si="911"/>
        <v/>
      </c>
      <c r="K1639" s="13"/>
      <c r="L1639" s="13"/>
      <c r="M1639" s="13"/>
      <c r="N1639" s="178" t="str">
        <f t="shared" si="912"/>
        <v/>
      </c>
      <c r="O1639" s="181" t="str">
        <f t="shared" si="913"/>
        <v/>
      </c>
      <c r="P1639" s="8" t="str">
        <f t="shared" si="914"/>
        <v/>
      </c>
      <c r="Q1639" s="8" t="str">
        <f t="shared" si="915"/>
        <v/>
      </c>
      <c r="R1639" s="8" t="str">
        <f t="shared" si="916"/>
        <v/>
      </c>
      <c r="S1639" s="8" t="str">
        <f t="shared" si="917"/>
        <v/>
      </c>
      <c r="T1639" s="8" t="str">
        <f t="shared" si="918"/>
        <v/>
      </c>
      <c r="U1639" s="8" t="str">
        <f t="shared" si="919"/>
        <v/>
      </c>
      <c r="V1639" s="16" t="str">
        <f t="shared" si="920"/>
        <v/>
      </c>
      <c r="W1639" s="129" t="str">
        <f t="shared" si="921"/>
        <v/>
      </c>
      <c r="X1639" s="8" t="str">
        <f t="shared" si="922"/>
        <v/>
      </c>
      <c r="Y1639" s="8" t="str">
        <f t="shared" si="923"/>
        <v/>
      </c>
      <c r="AQ1639" s="6" t="str">
        <f t="shared" si="924"/>
        <v/>
      </c>
      <c r="AR1639" s="128" t="str">
        <f t="shared" si="925"/>
        <v/>
      </c>
      <c r="AS1639" s="128" t="str">
        <f t="shared" si="926"/>
        <v/>
      </c>
      <c r="AT1639" s="139" t="str">
        <f t="shared" si="938"/>
        <v/>
      </c>
      <c r="BH1639" s="127" t="str">
        <f>IF(LEN(VBAsheet!H1639)&gt;0,$CD$4&amp;CHAR(10)&amp;$CD$5&amp;CHAR(10)&amp;$CD$6&amp;IF(VBAsheet!I1639="N",1,0)&amp;$CE$6&amp;CHAR(10)&amp;$CD$7&amp;CHAR(10)&amp;$CD$8&amp;VBAsheet!H1639&amp;$CE$8&amp;CHAR(10)&amp;$CD$9&amp;VBAsheet!K1639&amp;$CE$9&amp;CHAR(10)&amp;$CD$10&amp;VBAsheet!J1639-1&amp;$CE$10&amp;CHAR(10)&amp;$CD$11,"")</f>
        <v/>
      </c>
      <c r="BI1639"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39" s="18" t="str">
        <f>IF(LEN(X1639)&gt;0,$CD$23&amp;INDEX($CH$3:CH1642,MATCH(W1639,$CG$3:CG1642,0))&amp;$CE$23&amp;CHAR(10)&amp;$CD$24&amp;X1639&amp;$CE$24&amp;CHAR(10)&amp;$CD$25&amp;Y1639&amp;$CE$25&amp;CHAR(10),"")&amp;IF(LEN(AA1639)&gt;0,$CD$23&amp;INDEX($CH$3:CH1642,MATCH(Z1639,$CG$3:CG1642,0))&amp;$CE$23&amp;CHAR(10)&amp;$CD$24&amp;AA1639&amp;$CE$24&amp;CHAR(10)&amp;$CD$25&amp;AB1639&amp;$CE$25&amp;CHAR(10),"")&amp;IF(LEN(AD1639)&gt;0,$CD$23&amp;INDEX($CH$3:CH1642,MATCH(AC1639,$CG$3:CG1642,0))&amp;$CE$23&amp;CHAR(10)&amp;$CD$24&amp;AD1639&amp;$CE$24&amp;CHAR(10)&amp;$CD$25&amp;AE1639&amp;$CE$25&amp;CHAR(10),"")&amp;IF(LEN(AG1639)&gt;0,$CD$23&amp;INDEX($CH$3:CH1642,MATCH(AF1639,$CG$3:CG1642,0))&amp;$CE$23&amp;CHAR(10)&amp;$CD$24&amp;AG1639&amp;$CE$24&amp;CHAR(10)&amp;$CD$25&amp;AH1639&amp;$CE$25&amp;CHAR(10),"")&amp;IF(LEN(AJ1639)&gt;0,$CD$23&amp;INDEX($CH$3:CH1642,MATCH(AI1639,$CG$3:CG1642,0))&amp;$CE$23&amp;CHAR(10)&amp;$CD$24&amp;AJ1639&amp;$CE$24&amp;CHAR(10)&amp;$CD$25&amp;AK1639&amp;$CE$25&amp;CHAR(10),"")</f>
        <v/>
      </c>
      <c r="BK1639" s="18" t="str">
        <f>IF(LEN(J1639)&gt;0,INDEX($BH$2:$BH$100000,MATCH(J1639,VBAsheet!$H$2:$H$100000,0))&amp;CHAR(10),"")&amp;IF(LEN(K1639)&gt;0,INDEX($BH$2:$BH$100000,MATCH(K1639,VBAsheet!$H$2:$H$100000,0))&amp;CHAR(10),"")&amp;IF(LEN(L1639)&gt;0,INDEX($BH$2:$BH$100000,MATCH(L1639,VBAsheet!$H$2:$H$100000,0))&amp;CHAR(10),"")&amp;IF(LEN(M1639)&gt;0,INDEX($BH$2:$BH$100000,MATCH(M1639,VBAsheet!$H$2:$H$100000,0))&amp;CHAR(10),"")</f>
        <v/>
      </c>
      <c r="BM1639" s="94" t="str">
        <f t="shared" si="909"/>
        <v/>
      </c>
      <c r="BN1639" s="95" t="str">
        <f t="shared" si="928"/>
        <v/>
      </c>
      <c r="BP1639" s="18" t="str">
        <f t="shared" si="929"/>
        <v/>
      </c>
      <c r="BR1639" s="81" t="str">
        <f t="shared" si="939"/>
        <v/>
      </c>
      <c r="BU1639" s="138" t="str">
        <f t="shared" si="930"/>
        <v/>
      </c>
      <c r="BV1639" s="3" t="str">
        <f t="shared" si="931"/>
        <v/>
      </c>
      <c r="BW1639" s="3" t="str">
        <f t="shared" si="932"/>
        <v/>
      </c>
      <c r="BX1639" s="144" t="str">
        <f t="shared" si="933"/>
        <v/>
      </c>
      <c r="BY1639" s="18" t="str">
        <f t="shared" si="934"/>
        <v/>
      </c>
      <c r="BZ1639" s="18" t="str">
        <f t="shared" si="935"/>
        <v/>
      </c>
      <c r="CA1639" s="19" t="str">
        <f t="shared" si="936"/>
        <v/>
      </c>
    </row>
    <row r="1640" spans="4:79" x14ac:dyDescent="0.45">
      <c r="D1640" s="164" t="str">
        <f t="shared" si="937"/>
        <v/>
      </c>
      <c r="I1640" s="9" t="str">
        <f t="shared" si="910"/>
        <v/>
      </c>
      <c r="J1640" s="173" t="str">
        <f t="shared" si="911"/>
        <v/>
      </c>
      <c r="K1640" s="13"/>
      <c r="L1640" s="13"/>
      <c r="M1640" s="13"/>
      <c r="N1640" s="178" t="str">
        <f t="shared" si="912"/>
        <v/>
      </c>
      <c r="O1640" s="181" t="str">
        <f t="shared" si="913"/>
        <v/>
      </c>
      <c r="P1640" s="8" t="str">
        <f t="shared" si="914"/>
        <v/>
      </c>
      <c r="Q1640" s="8" t="str">
        <f t="shared" si="915"/>
        <v/>
      </c>
      <c r="R1640" s="8" t="str">
        <f t="shared" si="916"/>
        <v/>
      </c>
      <c r="S1640" s="8" t="str">
        <f t="shared" si="917"/>
        <v/>
      </c>
      <c r="T1640" s="8" t="str">
        <f t="shared" si="918"/>
        <v/>
      </c>
      <c r="U1640" s="8" t="str">
        <f t="shared" si="919"/>
        <v/>
      </c>
      <c r="V1640" s="16" t="str">
        <f t="shared" si="920"/>
        <v/>
      </c>
      <c r="W1640" s="129" t="str">
        <f t="shared" si="921"/>
        <v/>
      </c>
      <c r="X1640" s="8" t="str">
        <f t="shared" si="922"/>
        <v/>
      </c>
      <c r="Y1640" s="8" t="str">
        <f t="shared" si="923"/>
        <v/>
      </c>
      <c r="AQ1640" s="6" t="str">
        <f t="shared" si="924"/>
        <v/>
      </c>
      <c r="AR1640" s="128" t="str">
        <f t="shared" si="925"/>
        <v/>
      </c>
      <c r="AS1640" s="128" t="str">
        <f t="shared" si="926"/>
        <v/>
      </c>
      <c r="AT1640" s="139" t="str">
        <f t="shared" si="938"/>
        <v/>
      </c>
      <c r="BH1640" s="127" t="str">
        <f>IF(LEN(VBAsheet!H1640)&gt;0,$CD$4&amp;CHAR(10)&amp;$CD$5&amp;CHAR(10)&amp;$CD$6&amp;IF(VBAsheet!I1640="N",1,0)&amp;$CE$6&amp;CHAR(10)&amp;$CD$7&amp;CHAR(10)&amp;$CD$8&amp;VBAsheet!H1640&amp;$CE$8&amp;CHAR(10)&amp;$CD$9&amp;VBAsheet!K1640&amp;$CE$9&amp;CHAR(10)&amp;$CD$10&amp;VBAsheet!J1640-1&amp;$CE$10&amp;CHAR(10)&amp;$CD$11,"")</f>
        <v/>
      </c>
      <c r="BI1640"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0" s="18" t="str">
        <f>IF(LEN(X1640)&gt;0,$CD$23&amp;INDEX($CH$3:CH1643,MATCH(W1640,$CG$3:CG1643,0))&amp;$CE$23&amp;CHAR(10)&amp;$CD$24&amp;X1640&amp;$CE$24&amp;CHAR(10)&amp;$CD$25&amp;Y1640&amp;$CE$25&amp;CHAR(10),"")&amp;IF(LEN(AA1640)&gt;0,$CD$23&amp;INDEX($CH$3:CH1643,MATCH(Z1640,$CG$3:CG1643,0))&amp;$CE$23&amp;CHAR(10)&amp;$CD$24&amp;AA1640&amp;$CE$24&amp;CHAR(10)&amp;$CD$25&amp;AB1640&amp;$CE$25&amp;CHAR(10),"")&amp;IF(LEN(AD1640)&gt;0,$CD$23&amp;INDEX($CH$3:CH1643,MATCH(AC1640,$CG$3:CG1643,0))&amp;$CE$23&amp;CHAR(10)&amp;$CD$24&amp;AD1640&amp;$CE$24&amp;CHAR(10)&amp;$CD$25&amp;AE1640&amp;$CE$25&amp;CHAR(10),"")&amp;IF(LEN(AG1640)&gt;0,$CD$23&amp;INDEX($CH$3:CH1643,MATCH(AF1640,$CG$3:CG1643,0))&amp;$CE$23&amp;CHAR(10)&amp;$CD$24&amp;AG1640&amp;$CE$24&amp;CHAR(10)&amp;$CD$25&amp;AH1640&amp;$CE$25&amp;CHAR(10),"")&amp;IF(LEN(AJ1640)&gt;0,$CD$23&amp;INDEX($CH$3:CH1643,MATCH(AI1640,$CG$3:CG1643,0))&amp;$CE$23&amp;CHAR(10)&amp;$CD$24&amp;AJ1640&amp;$CE$24&amp;CHAR(10)&amp;$CD$25&amp;AK1640&amp;$CE$25&amp;CHAR(10),"")</f>
        <v/>
      </c>
      <c r="BK1640" s="18" t="str">
        <f>IF(LEN(J1640)&gt;0,INDEX($BH$2:$BH$100000,MATCH(J1640,VBAsheet!$H$2:$H$100000,0))&amp;CHAR(10),"")&amp;IF(LEN(K1640)&gt;0,INDEX($BH$2:$BH$100000,MATCH(K1640,VBAsheet!$H$2:$H$100000,0))&amp;CHAR(10),"")&amp;IF(LEN(L1640)&gt;0,INDEX($BH$2:$BH$100000,MATCH(L1640,VBAsheet!$H$2:$H$100000,0))&amp;CHAR(10),"")&amp;IF(LEN(M1640)&gt;0,INDEX($BH$2:$BH$100000,MATCH(M1640,VBAsheet!$H$2:$H$100000,0))&amp;CHAR(10),"")</f>
        <v/>
      </c>
      <c r="BM1640" s="94" t="str">
        <f t="shared" si="909"/>
        <v/>
      </c>
      <c r="BN1640" s="95" t="str">
        <f t="shared" si="928"/>
        <v/>
      </c>
      <c r="BP1640" s="18" t="str">
        <f t="shared" si="929"/>
        <v/>
      </c>
      <c r="BR1640" s="81" t="str">
        <f t="shared" si="939"/>
        <v/>
      </c>
      <c r="BU1640" s="138" t="str">
        <f t="shared" si="930"/>
        <v/>
      </c>
      <c r="BV1640" s="3" t="str">
        <f t="shared" si="931"/>
        <v/>
      </c>
      <c r="BW1640" s="3" t="str">
        <f t="shared" si="932"/>
        <v/>
      </c>
      <c r="BX1640" s="144" t="str">
        <f t="shared" si="933"/>
        <v/>
      </c>
      <c r="BY1640" s="18" t="str">
        <f t="shared" si="934"/>
        <v/>
      </c>
      <c r="BZ1640" s="18" t="str">
        <f t="shared" si="935"/>
        <v/>
      </c>
      <c r="CA1640" s="19" t="str">
        <f t="shared" si="936"/>
        <v/>
      </c>
    </row>
    <row r="1641" spans="4:79" x14ac:dyDescent="0.45">
      <c r="D1641" s="164" t="str">
        <f t="shared" si="937"/>
        <v/>
      </c>
      <c r="I1641" s="9" t="str">
        <f t="shared" si="910"/>
        <v/>
      </c>
      <c r="J1641" s="173" t="str">
        <f t="shared" si="911"/>
        <v/>
      </c>
      <c r="K1641" s="13"/>
      <c r="L1641" s="13"/>
      <c r="M1641" s="13"/>
      <c r="N1641" s="178" t="str">
        <f t="shared" si="912"/>
        <v/>
      </c>
      <c r="O1641" s="181" t="str">
        <f t="shared" si="913"/>
        <v/>
      </c>
      <c r="P1641" s="8" t="str">
        <f t="shared" si="914"/>
        <v/>
      </c>
      <c r="Q1641" s="8" t="str">
        <f t="shared" si="915"/>
        <v/>
      </c>
      <c r="R1641" s="8" t="str">
        <f t="shared" si="916"/>
        <v/>
      </c>
      <c r="S1641" s="8" t="str">
        <f t="shared" si="917"/>
        <v/>
      </c>
      <c r="T1641" s="8" t="str">
        <f t="shared" si="918"/>
        <v/>
      </c>
      <c r="U1641" s="8" t="str">
        <f t="shared" si="919"/>
        <v/>
      </c>
      <c r="V1641" s="16" t="str">
        <f t="shared" si="920"/>
        <v/>
      </c>
      <c r="W1641" s="129" t="str">
        <f t="shared" si="921"/>
        <v/>
      </c>
      <c r="X1641" s="8" t="str">
        <f t="shared" si="922"/>
        <v/>
      </c>
      <c r="Y1641" s="8" t="str">
        <f t="shared" si="923"/>
        <v/>
      </c>
      <c r="AQ1641" s="6" t="str">
        <f t="shared" si="924"/>
        <v/>
      </c>
      <c r="AR1641" s="128" t="str">
        <f t="shared" si="925"/>
        <v/>
      </c>
      <c r="AS1641" s="128" t="str">
        <f t="shared" si="926"/>
        <v/>
      </c>
      <c r="AT1641" s="139" t="str">
        <f t="shared" si="938"/>
        <v/>
      </c>
      <c r="BH1641" s="127" t="str">
        <f>IF(LEN(VBAsheet!H1641)&gt;0,$CD$4&amp;CHAR(10)&amp;$CD$5&amp;CHAR(10)&amp;$CD$6&amp;IF(VBAsheet!I1641="N",1,0)&amp;$CE$6&amp;CHAR(10)&amp;$CD$7&amp;CHAR(10)&amp;$CD$8&amp;VBAsheet!H1641&amp;$CE$8&amp;CHAR(10)&amp;$CD$9&amp;VBAsheet!K1641&amp;$CE$9&amp;CHAR(10)&amp;$CD$10&amp;VBAsheet!J1641-1&amp;$CE$10&amp;CHAR(10)&amp;$CD$11,"")</f>
        <v/>
      </c>
      <c r="BI1641"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1" s="18" t="str">
        <f>IF(LEN(X1641)&gt;0,$CD$23&amp;INDEX($CH$3:CH1644,MATCH(W1641,$CG$3:CG1644,0))&amp;$CE$23&amp;CHAR(10)&amp;$CD$24&amp;X1641&amp;$CE$24&amp;CHAR(10)&amp;$CD$25&amp;Y1641&amp;$CE$25&amp;CHAR(10),"")&amp;IF(LEN(AA1641)&gt;0,$CD$23&amp;INDEX($CH$3:CH1644,MATCH(Z1641,$CG$3:CG1644,0))&amp;$CE$23&amp;CHAR(10)&amp;$CD$24&amp;AA1641&amp;$CE$24&amp;CHAR(10)&amp;$CD$25&amp;AB1641&amp;$CE$25&amp;CHAR(10),"")&amp;IF(LEN(AD1641)&gt;0,$CD$23&amp;INDEX($CH$3:CH1644,MATCH(AC1641,$CG$3:CG1644,0))&amp;$CE$23&amp;CHAR(10)&amp;$CD$24&amp;AD1641&amp;$CE$24&amp;CHAR(10)&amp;$CD$25&amp;AE1641&amp;$CE$25&amp;CHAR(10),"")&amp;IF(LEN(AG1641)&gt;0,$CD$23&amp;INDEX($CH$3:CH1644,MATCH(AF1641,$CG$3:CG1644,0))&amp;$CE$23&amp;CHAR(10)&amp;$CD$24&amp;AG1641&amp;$CE$24&amp;CHAR(10)&amp;$CD$25&amp;AH1641&amp;$CE$25&amp;CHAR(10),"")&amp;IF(LEN(AJ1641)&gt;0,$CD$23&amp;INDEX($CH$3:CH1644,MATCH(AI1641,$CG$3:CG1644,0))&amp;$CE$23&amp;CHAR(10)&amp;$CD$24&amp;AJ1641&amp;$CE$24&amp;CHAR(10)&amp;$CD$25&amp;AK1641&amp;$CE$25&amp;CHAR(10),"")</f>
        <v/>
      </c>
      <c r="BK1641" s="18" t="str">
        <f>IF(LEN(J1641)&gt;0,INDEX($BH$2:$BH$100000,MATCH(J1641,VBAsheet!$H$2:$H$100000,0))&amp;CHAR(10),"")&amp;IF(LEN(K1641)&gt;0,INDEX($BH$2:$BH$100000,MATCH(K1641,VBAsheet!$H$2:$H$100000,0))&amp;CHAR(10),"")&amp;IF(LEN(L1641)&gt;0,INDEX($BH$2:$BH$100000,MATCH(L1641,VBAsheet!$H$2:$H$100000,0))&amp;CHAR(10),"")&amp;IF(LEN(M1641)&gt;0,INDEX($BH$2:$BH$100000,MATCH(M1641,VBAsheet!$H$2:$H$100000,0))&amp;CHAR(10),"")</f>
        <v/>
      </c>
      <c r="BM1641" s="94" t="str">
        <f t="shared" si="909"/>
        <v/>
      </c>
      <c r="BN1641" s="95" t="str">
        <f t="shared" si="928"/>
        <v/>
      </c>
      <c r="BP1641" s="18" t="str">
        <f t="shared" si="929"/>
        <v/>
      </c>
      <c r="BR1641" s="81" t="str">
        <f t="shared" si="939"/>
        <v/>
      </c>
      <c r="BU1641" s="138" t="str">
        <f t="shared" si="930"/>
        <v/>
      </c>
      <c r="BV1641" s="3" t="str">
        <f t="shared" si="931"/>
        <v/>
      </c>
      <c r="BW1641" s="3" t="str">
        <f t="shared" si="932"/>
        <v/>
      </c>
      <c r="BX1641" s="144" t="str">
        <f t="shared" si="933"/>
        <v/>
      </c>
      <c r="BY1641" s="18" t="str">
        <f t="shared" si="934"/>
        <v/>
      </c>
      <c r="BZ1641" s="18" t="str">
        <f t="shared" si="935"/>
        <v/>
      </c>
      <c r="CA1641" s="19" t="str">
        <f t="shared" si="936"/>
        <v/>
      </c>
    </row>
    <row r="1642" spans="4:79" x14ac:dyDescent="0.45">
      <c r="D1642" s="164" t="str">
        <f t="shared" si="937"/>
        <v/>
      </c>
      <c r="I1642" s="9" t="str">
        <f t="shared" si="910"/>
        <v/>
      </c>
      <c r="J1642" s="173" t="str">
        <f t="shared" si="911"/>
        <v/>
      </c>
      <c r="K1642" s="13"/>
      <c r="L1642" s="13"/>
      <c r="M1642" s="13"/>
      <c r="N1642" s="178" t="str">
        <f t="shared" si="912"/>
        <v/>
      </c>
      <c r="O1642" s="181" t="str">
        <f t="shared" si="913"/>
        <v/>
      </c>
      <c r="P1642" s="8" t="str">
        <f t="shared" si="914"/>
        <v/>
      </c>
      <c r="Q1642" s="8" t="str">
        <f t="shared" si="915"/>
        <v/>
      </c>
      <c r="R1642" s="8" t="str">
        <f t="shared" si="916"/>
        <v/>
      </c>
      <c r="S1642" s="8" t="str">
        <f t="shared" si="917"/>
        <v/>
      </c>
      <c r="T1642" s="8" t="str">
        <f t="shared" si="918"/>
        <v/>
      </c>
      <c r="U1642" s="8" t="str">
        <f t="shared" si="919"/>
        <v/>
      </c>
      <c r="V1642" s="16" t="str">
        <f t="shared" si="920"/>
        <v/>
      </c>
      <c r="W1642" s="129" t="str">
        <f t="shared" si="921"/>
        <v/>
      </c>
      <c r="X1642" s="8" t="str">
        <f t="shared" si="922"/>
        <v/>
      </c>
      <c r="Y1642" s="8" t="str">
        <f t="shared" si="923"/>
        <v/>
      </c>
      <c r="AQ1642" s="6" t="str">
        <f t="shared" si="924"/>
        <v/>
      </c>
      <c r="AR1642" s="128" t="str">
        <f t="shared" si="925"/>
        <v/>
      </c>
      <c r="AS1642" s="128" t="str">
        <f t="shared" si="926"/>
        <v/>
      </c>
      <c r="AT1642" s="139" t="str">
        <f t="shared" si="938"/>
        <v/>
      </c>
      <c r="BH1642" s="127" t="str">
        <f>IF(LEN(VBAsheet!H1642)&gt;0,$CD$4&amp;CHAR(10)&amp;$CD$5&amp;CHAR(10)&amp;$CD$6&amp;IF(VBAsheet!I1642="N",1,0)&amp;$CE$6&amp;CHAR(10)&amp;$CD$7&amp;CHAR(10)&amp;$CD$8&amp;VBAsheet!H1642&amp;$CE$8&amp;CHAR(10)&amp;$CD$9&amp;VBAsheet!K1642&amp;$CE$9&amp;CHAR(10)&amp;$CD$10&amp;VBAsheet!J1642-1&amp;$CE$10&amp;CHAR(10)&amp;$CD$11,"")</f>
        <v/>
      </c>
      <c r="BI1642"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2" s="18" t="str">
        <f>IF(LEN(X1642)&gt;0,$CD$23&amp;INDEX($CH$3:CH1645,MATCH(W1642,$CG$3:CG1645,0))&amp;$CE$23&amp;CHAR(10)&amp;$CD$24&amp;X1642&amp;$CE$24&amp;CHAR(10)&amp;$CD$25&amp;Y1642&amp;$CE$25&amp;CHAR(10),"")&amp;IF(LEN(AA1642)&gt;0,$CD$23&amp;INDEX($CH$3:CH1645,MATCH(Z1642,$CG$3:CG1645,0))&amp;$CE$23&amp;CHAR(10)&amp;$CD$24&amp;AA1642&amp;$CE$24&amp;CHAR(10)&amp;$CD$25&amp;AB1642&amp;$CE$25&amp;CHAR(10),"")&amp;IF(LEN(AD1642)&gt;0,$CD$23&amp;INDEX($CH$3:CH1645,MATCH(AC1642,$CG$3:CG1645,0))&amp;$CE$23&amp;CHAR(10)&amp;$CD$24&amp;AD1642&amp;$CE$24&amp;CHAR(10)&amp;$CD$25&amp;AE1642&amp;$CE$25&amp;CHAR(10),"")&amp;IF(LEN(AG1642)&gt;0,$CD$23&amp;INDEX($CH$3:CH1645,MATCH(AF1642,$CG$3:CG1645,0))&amp;$CE$23&amp;CHAR(10)&amp;$CD$24&amp;AG1642&amp;$CE$24&amp;CHAR(10)&amp;$CD$25&amp;AH1642&amp;$CE$25&amp;CHAR(10),"")&amp;IF(LEN(AJ1642)&gt;0,$CD$23&amp;INDEX($CH$3:CH1645,MATCH(AI1642,$CG$3:CG1645,0))&amp;$CE$23&amp;CHAR(10)&amp;$CD$24&amp;AJ1642&amp;$CE$24&amp;CHAR(10)&amp;$CD$25&amp;AK1642&amp;$CE$25&amp;CHAR(10),"")</f>
        <v/>
      </c>
      <c r="BK1642" s="18" t="str">
        <f>IF(LEN(J1642)&gt;0,INDEX($BH$2:$BH$100000,MATCH(J1642,VBAsheet!$H$2:$H$100000,0))&amp;CHAR(10),"")&amp;IF(LEN(K1642)&gt;0,INDEX($BH$2:$BH$100000,MATCH(K1642,VBAsheet!$H$2:$H$100000,0))&amp;CHAR(10),"")&amp;IF(LEN(L1642)&gt;0,INDEX($BH$2:$BH$100000,MATCH(L1642,VBAsheet!$H$2:$H$100000,0))&amp;CHAR(10),"")&amp;IF(LEN(M1642)&gt;0,INDEX($BH$2:$BH$100000,MATCH(M1642,VBAsheet!$H$2:$H$100000,0))&amp;CHAR(10),"")</f>
        <v/>
      </c>
      <c r="BM1642" s="94" t="str">
        <f t="shared" ref="BM1642:BM1705" si="940">IF(LEN(E1642)&gt;0,E1642,"")</f>
        <v/>
      </c>
      <c r="BN1642" s="95" t="str">
        <f t="shared" si="928"/>
        <v/>
      </c>
      <c r="BP1642" s="18" t="str">
        <f t="shared" si="929"/>
        <v/>
      </c>
      <c r="BR1642" s="81" t="str">
        <f t="shared" si="939"/>
        <v/>
      </c>
      <c r="BU1642" s="138" t="str">
        <f t="shared" si="930"/>
        <v/>
      </c>
      <c r="BV1642" s="3" t="str">
        <f t="shared" si="931"/>
        <v/>
      </c>
      <c r="BW1642" s="3" t="str">
        <f t="shared" si="932"/>
        <v/>
      </c>
      <c r="BX1642" s="144" t="str">
        <f t="shared" si="933"/>
        <v/>
      </c>
      <c r="BY1642" s="18" t="str">
        <f t="shared" si="934"/>
        <v/>
      </c>
      <c r="BZ1642" s="18" t="str">
        <f t="shared" si="935"/>
        <v/>
      </c>
      <c r="CA1642" s="19" t="str">
        <f t="shared" si="936"/>
        <v/>
      </c>
    </row>
    <row r="1643" spans="4:79" x14ac:dyDescent="0.45">
      <c r="D1643" s="164" t="str">
        <f t="shared" si="937"/>
        <v/>
      </c>
      <c r="I1643" s="9" t="str">
        <f t="shared" si="910"/>
        <v/>
      </c>
      <c r="J1643" s="173" t="str">
        <f t="shared" si="911"/>
        <v/>
      </c>
      <c r="K1643" s="13"/>
      <c r="L1643" s="13"/>
      <c r="M1643" s="13"/>
      <c r="N1643" s="178" t="str">
        <f t="shared" si="912"/>
        <v/>
      </c>
      <c r="O1643" s="181" t="str">
        <f t="shared" si="913"/>
        <v/>
      </c>
      <c r="P1643" s="8" t="str">
        <f t="shared" si="914"/>
        <v/>
      </c>
      <c r="Q1643" s="8" t="str">
        <f t="shared" si="915"/>
        <v/>
      </c>
      <c r="R1643" s="8" t="str">
        <f t="shared" si="916"/>
        <v/>
      </c>
      <c r="S1643" s="8" t="str">
        <f t="shared" si="917"/>
        <v/>
      </c>
      <c r="T1643" s="8" t="str">
        <f t="shared" si="918"/>
        <v/>
      </c>
      <c r="U1643" s="8" t="str">
        <f t="shared" si="919"/>
        <v/>
      </c>
      <c r="V1643" s="16" t="str">
        <f t="shared" si="920"/>
        <v/>
      </c>
      <c r="W1643" s="129" t="str">
        <f t="shared" si="921"/>
        <v/>
      </c>
      <c r="X1643" s="8" t="str">
        <f t="shared" si="922"/>
        <v/>
      </c>
      <c r="Y1643" s="8" t="str">
        <f t="shared" si="923"/>
        <v/>
      </c>
      <c r="AQ1643" s="6" t="str">
        <f t="shared" si="924"/>
        <v/>
      </c>
      <c r="AR1643" s="128" t="str">
        <f t="shared" si="925"/>
        <v/>
      </c>
      <c r="AS1643" s="128" t="str">
        <f t="shared" si="926"/>
        <v/>
      </c>
      <c r="AT1643" s="139" t="str">
        <f t="shared" si="938"/>
        <v/>
      </c>
      <c r="BH1643" s="127" t="str">
        <f>IF(LEN(VBAsheet!H1643)&gt;0,$CD$4&amp;CHAR(10)&amp;$CD$5&amp;CHAR(10)&amp;$CD$6&amp;IF(VBAsheet!I1643="N",1,0)&amp;$CE$6&amp;CHAR(10)&amp;$CD$7&amp;CHAR(10)&amp;$CD$8&amp;VBAsheet!H1643&amp;$CE$8&amp;CHAR(10)&amp;$CD$9&amp;VBAsheet!K1643&amp;$CE$9&amp;CHAR(10)&amp;$CD$10&amp;VBAsheet!J1643-1&amp;$CE$10&amp;CHAR(10)&amp;$CD$11,"")</f>
        <v/>
      </c>
      <c r="BI1643"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3" s="18" t="str">
        <f>IF(LEN(X1643)&gt;0,$CD$23&amp;INDEX($CH$3:CH1646,MATCH(W1643,$CG$3:CG1646,0))&amp;$CE$23&amp;CHAR(10)&amp;$CD$24&amp;X1643&amp;$CE$24&amp;CHAR(10)&amp;$CD$25&amp;Y1643&amp;$CE$25&amp;CHAR(10),"")&amp;IF(LEN(AA1643)&gt;0,$CD$23&amp;INDEX($CH$3:CH1646,MATCH(Z1643,$CG$3:CG1646,0))&amp;$CE$23&amp;CHAR(10)&amp;$CD$24&amp;AA1643&amp;$CE$24&amp;CHAR(10)&amp;$CD$25&amp;AB1643&amp;$CE$25&amp;CHAR(10),"")&amp;IF(LEN(AD1643)&gt;0,$CD$23&amp;INDEX($CH$3:CH1646,MATCH(AC1643,$CG$3:CG1646,0))&amp;$CE$23&amp;CHAR(10)&amp;$CD$24&amp;AD1643&amp;$CE$24&amp;CHAR(10)&amp;$CD$25&amp;AE1643&amp;$CE$25&amp;CHAR(10),"")&amp;IF(LEN(AG1643)&gt;0,$CD$23&amp;INDEX($CH$3:CH1646,MATCH(AF1643,$CG$3:CG1646,0))&amp;$CE$23&amp;CHAR(10)&amp;$CD$24&amp;AG1643&amp;$CE$24&amp;CHAR(10)&amp;$CD$25&amp;AH1643&amp;$CE$25&amp;CHAR(10),"")&amp;IF(LEN(AJ1643)&gt;0,$CD$23&amp;INDEX($CH$3:CH1646,MATCH(AI1643,$CG$3:CG1646,0))&amp;$CE$23&amp;CHAR(10)&amp;$CD$24&amp;AJ1643&amp;$CE$24&amp;CHAR(10)&amp;$CD$25&amp;AK1643&amp;$CE$25&amp;CHAR(10),"")</f>
        <v/>
      </c>
      <c r="BK1643" s="18" t="str">
        <f>IF(LEN(J1643)&gt;0,INDEX($BH$2:$BH$100000,MATCH(J1643,VBAsheet!$H$2:$H$100000,0))&amp;CHAR(10),"")&amp;IF(LEN(K1643)&gt;0,INDEX($BH$2:$BH$100000,MATCH(K1643,VBAsheet!$H$2:$H$100000,0))&amp;CHAR(10),"")&amp;IF(LEN(L1643)&gt;0,INDEX($BH$2:$BH$100000,MATCH(L1643,VBAsheet!$H$2:$H$100000,0))&amp;CHAR(10),"")&amp;IF(LEN(M1643)&gt;0,INDEX($BH$2:$BH$100000,MATCH(M1643,VBAsheet!$H$2:$H$100000,0))&amp;CHAR(10),"")</f>
        <v/>
      </c>
      <c r="BM1643" s="94" t="str">
        <f t="shared" si="940"/>
        <v/>
      </c>
      <c r="BN1643" s="95" t="str">
        <f t="shared" si="928"/>
        <v/>
      </c>
      <c r="BP1643" s="18" t="str">
        <f t="shared" si="929"/>
        <v/>
      </c>
      <c r="BR1643" s="81" t="str">
        <f t="shared" si="939"/>
        <v/>
      </c>
      <c r="BU1643" s="138" t="str">
        <f t="shared" si="930"/>
        <v/>
      </c>
      <c r="BV1643" s="3" t="str">
        <f t="shared" si="931"/>
        <v/>
      </c>
      <c r="BW1643" s="3" t="str">
        <f t="shared" si="932"/>
        <v/>
      </c>
      <c r="BX1643" s="144" t="str">
        <f t="shared" si="933"/>
        <v/>
      </c>
      <c r="BY1643" s="18" t="str">
        <f t="shared" si="934"/>
        <v/>
      </c>
      <c r="BZ1643" s="18" t="str">
        <f t="shared" si="935"/>
        <v/>
      </c>
      <c r="CA1643" s="19" t="str">
        <f t="shared" si="936"/>
        <v/>
      </c>
    </row>
    <row r="1644" spans="4:79" x14ac:dyDescent="0.45">
      <c r="D1644" s="164" t="str">
        <f t="shared" si="937"/>
        <v/>
      </c>
      <c r="I1644" s="9" t="str">
        <f t="shared" si="910"/>
        <v/>
      </c>
      <c r="J1644" s="173" t="str">
        <f t="shared" si="911"/>
        <v/>
      </c>
      <c r="K1644" s="13"/>
      <c r="L1644" s="13"/>
      <c r="M1644" s="13"/>
      <c r="N1644" s="178" t="str">
        <f t="shared" si="912"/>
        <v/>
      </c>
      <c r="O1644" s="181" t="str">
        <f t="shared" si="913"/>
        <v/>
      </c>
      <c r="P1644" s="8" t="str">
        <f t="shared" si="914"/>
        <v/>
      </c>
      <c r="Q1644" s="8" t="str">
        <f t="shared" si="915"/>
        <v/>
      </c>
      <c r="R1644" s="8" t="str">
        <f t="shared" si="916"/>
        <v/>
      </c>
      <c r="S1644" s="8" t="str">
        <f t="shared" si="917"/>
        <v/>
      </c>
      <c r="T1644" s="8" t="str">
        <f t="shared" si="918"/>
        <v/>
      </c>
      <c r="U1644" s="8" t="str">
        <f t="shared" si="919"/>
        <v/>
      </c>
      <c r="V1644" s="16" t="str">
        <f t="shared" si="920"/>
        <v/>
      </c>
      <c r="W1644" s="129" t="str">
        <f t="shared" si="921"/>
        <v/>
      </c>
      <c r="X1644" s="8" t="str">
        <f t="shared" si="922"/>
        <v/>
      </c>
      <c r="Y1644" s="8" t="str">
        <f t="shared" si="923"/>
        <v/>
      </c>
      <c r="AQ1644" s="6" t="str">
        <f t="shared" si="924"/>
        <v/>
      </c>
      <c r="AR1644" s="128" t="str">
        <f t="shared" si="925"/>
        <v/>
      </c>
      <c r="AS1644" s="128" t="str">
        <f t="shared" si="926"/>
        <v/>
      </c>
      <c r="AT1644" s="139" t="str">
        <f t="shared" si="938"/>
        <v/>
      </c>
      <c r="BH1644" s="127" t="str">
        <f>IF(LEN(VBAsheet!H1644)&gt;0,$CD$4&amp;CHAR(10)&amp;$CD$5&amp;CHAR(10)&amp;$CD$6&amp;IF(VBAsheet!I1644="N",1,0)&amp;$CE$6&amp;CHAR(10)&amp;$CD$7&amp;CHAR(10)&amp;$CD$8&amp;VBAsheet!H1644&amp;$CE$8&amp;CHAR(10)&amp;$CD$9&amp;VBAsheet!K1644&amp;$CE$9&amp;CHAR(10)&amp;$CD$10&amp;VBAsheet!J1644-1&amp;$CE$10&amp;CHAR(10)&amp;$CD$11,"")</f>
        <v/>
      </c>
      <c r="BI1644"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4" s="18" t="str">
        <f>IF(LEN(X1644)&gt;0,$CD$23&amp;INDEX($CH$3:CH1647,MATCH(W1644,$CG$3:CG1647,0))&amp;$CE$23&amp;CHAR(10)&amp;$CD$24&amp;X1644&amp;$CE$24&amp;CHAR(10)&amp;$CD$25&amp;Y1644&amp;$CE$25&amp;CHAR(10),"")&amp;IF(LEN(AA1644)&gt;0,$CD$23&amp;INDEX($CH$3:CH1647,MATCH(Z1644,$CG$3:CG1647,0))&amp;$CE$23&amp;CHAR(10)&amp;$CD$24&amp;AA1644&amp;$CE$24&amp;CHAR(10)&amp;$CD$25&amp;AB1644&amp;$CE$25&amp;CHAR(10),"")&amp;IF(LEN(AD1644)&gt;0,$CD$23&amp;INDEX($CH$3:CH1647,MATCH(AC1644,$CG$3:CG1647,0))&amp;$CE$23&amp;CHAR(10)&amp;$CD$24&amp;AD1644&amp;$CE$24&amp;CHAR(10)&amp;$CD$25&amp;AE1644&amp;$CE$25&amp;CHAR(10),"")&amp;IF(LEN(AG1644)&gt;0,$CD$23&amp;INDEX($CH$3:CH1647,MATCH(AF1644,$CG$3:CG1647,0))&amp;$CE$23&amp;CHAR(10)&amp;$CD$24&amp;AG1644&amp;$CE$24&amp;CHAR(10)&amp;$CD$25&amp;AH1644&amp;$CE$25&amp;CHAR(10),"")&amp;IF(LEN(AJ1644)&gt;0,$CD$23&amp;INDEX($CH$3:CH1647,MATCH(AI1644,$CG$3:CG1647,0))&amp;$CE$23&amp;CHAR(10)&amp;$CD$24&amp;AJ1644&amp;$CE$24&amp;CHAR(10)&amp;$CD$25&amp;AK1644&amp;$CE$25&amp;CHAR(10),"")</f>
        <v/>
      </c>
      <c r="BK1644" s="18" t="str">
        <f>IF(LEN(J1644)&gt;0,INDEX($BH$2:$BH$100000,MATCH(J1644,VBAsheet!$H$2:$H$100000,0))&amp;CHAR(10),"")&amp;IF(LEN(K1644)&gt;0,INDEX($BH$2:$BH$100000,MATCH(K1644,VBAsheet!$H$2:$H$100000,0))&amp;CHAR(10),"")&amp;IF(LEN(L1644)&gt;0,INDEX($BH$2:$BH$100000,MATCH(L1644,VBAsheet!$H$2:$H$100000,0))&amp;CHAR(10),"")&amp;IF(LEN(M1644)&gt;0,INDEX($BH$2:$BH$100000,MATCH(M1644,VBAsheet!$H$2:$H$100000,0))&amp;CHAR(10),"")</f>
        <v/>
      </c>
      <c r="BM1644" s="94" t="str">
        <f t="shared" si="940"/>
        <v/>
      </c>
      <c r="BN1644" s="95" t="str">
        <f t="shared" si="928"/>
        <v/>
      </c>
      <c r="BP1644" s="18" t="str">
        <f t="shared" si="929"/>
        <v/>
      </c>
      <c r="BR1644" s="81" t="str">
        <f t="shared" si="939"/>
        <v/>
      </c>
      <c r="BU1644" s="138" t="str">
        <f t="shared" si="930"/>
        <v/>
      </c>
      <c r="BV1644" s="3" t="str">
        <f t="shared" si="931"/>
        <v/>
      </c>
      <c r="BW1644" s="3" t="str">
        <f t="shared" si="932"/>
        <v/>
      </c>
      <c r="BX1644" s="144" t="str">
        <f t="shared" si="933"/>
        <v/>
      </c>
      <c r="BY1644" s="18" t="str">
        <f t="shared" si="934"/>
        <v/>
      </c>
      <c r="BZ1644" s="18" t="str">
        <f t="shared" si="935"/>
        <v/>
      </c>
      <c r="CA1644" s="19" t="str">
        <f t="shared" si="936"/>
        <v/>
      </c>
    </row>
    <row r="1645" spans="4:79" x14ac:dyDescent="0.45">
      <c r="D1645" s="164" t="str">
        <f t="shared" si="937"/>
        <v/>
      </c>
      <c r="I1645" s="9" t="str">
        <f t="shared" si="910"/>
        <v/>
      </c>
      <c r="J1645" s="173" t="str">
        <f t="shared" si="911"/>
        <v/>
      </c>
      <c r="K1645" s="13"/>
      <c r="L1645" s="13"/>
      <c r="M1645" s="13"/>
      <c r="N1645" s="178" t="str">
        <f t="shared" si="912"/>
        <v/>
      </c>
      <c r="O1645" s="181" t="str">
        <f t="shared" si="913"/>
        <v/>
      </c>
      <c r="P1645" s="8" t="str">
        <f t="shared" si="914"/>
        <v/>
      </c>
      <c r="Q1645" s="8" t="str">
        <f t="shared" si="915"/>
        <v/>
      </c>
      <c r="R1645" s="8" t="str">
        <f t="shared" si="916"/>
        <v/>
      </c>
      <c r="S1645" s="8" t="str">
        <f t="shared" si="917"/>
        <v/>
      </c>
      <c r="T1645" s="8" t="str">
        <f t="shared" si="918"/>
        <v/>
      </c>
      <c r="U1645" s="8" t="str">
        <f t="shared" si="919"/>
        <v/>
      </c>
      <c r="V1645" s="16" t="str">
        <f t="shared" si="920"/>
        <v/>
      </c>
      <c r="W1645" s="129" t="str">
        <f t="shared" si="921"/>
        <v/>
      </c>
      <c r="X1645" s="8" t="str">
        <f t="shared" si="922"/>
        <v/>
      </c>
      <c r="Y1645" s="8" t="str">
        <f t="shared" si="923"/>
        <v/>
      </c>
      <c r="AQ1645" s="6" t="str">
        <f t="shared" si="924"/>
        <v/>
      </c>
      <c r="AR1645" s="128" t="str">
        <f t="shared" si="925"/>
        <v/>
      </c>
      <c r="AS1645" s="128" t="str">
        <f t="shared" si="926"/>
        <v/>
      </c>
      <c r="AT1645" s="139" t="str">
        <f t="shared" si="938"/>
        <v/>
      </c>
      <c r="BH1645" s="127" t="str">
        <f>IF(LEN(VBAsheet!H1645)&gt;0,$CD$4&amp;CHAR(10)&amp;$CD$5&amp;CHAR(10)&amp;$CD$6&amp;IF(VBAsheet!I1645="N",1,0)&amp;$CE$6&amp;CHAR(10)&amp;$CD$7&amp;CHAR(10)&amp;$CD$8&amp;VBAsheet!H1645&amp;$CE$8&amp;CHAR(10)&amp;$CD$9&amp;VBAsheet!K1645&amp;$CE$9&amp;CHAR(10)&amp;$CD$10&amp;VBAsheet!J1645-1&amp;$CE$10&amp;CHAR(10)&amp;$CD$11,"")</f>
        <v/>
      </c>
      <c r="BI1645"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5" s="18" t="str">
        <f>IF(LEN(X1645)&gt;0,$CD$23&amp;INDEX($CH$3:CH1648,MATCH(W1645,$CG$3:CG1648,0))&amp;$CE$23&amp;CHAR(10)&amp;$CD$24&amp;X1645&amp;$CE$24&amp;CHAR(10)&amp;$CD$25&amp;Y1645&amp;$CE$25&amp;CHAR(10),"")&amp;IF(LEN(AA1645)&gt;0,$CD$23&amp;INDEX($CH$3:CH1648,MATCH(Z1645,$CG$3:CG1648,0))&amp;$CE$23&amp;CHAR(10)&amp;$CD$24&amp;AA1645&amp;$CE$24&amp;CHAR(10)&amp;$CD$25&amp;AB1645&amp;$CE$25&amp;CHAR(10),"")&amp;IF(LEN(AD1645)&gt;0,$CD$23&amp;INDEX($CH$3:CH1648,MATCH(AC1645,$CG$3:CG1648,0))&amp;$CE$23&amp;CHAR(10)&amp;$CD$24&amp;AD1645&amp;$CE$24&amp;CHAR(10)&amp;$CD$25&amp;AE1645&amp;$CE$25&amp;CHAR(10),"")&amp;IF(LEN(AG1645)&gt;0,$CD$23&amp;INDEX($CH$3:CH1648,MATCH(AF1645,$CG$3:CG1648,0))&amp;$CE$23&amp;CHAR(10)&amp;$CD$24&amp;AG1645&amp;$CE$24&amp;CHAR(10)&amp;$CD$25&amp;AH1645&amp;$CE$25&amp;CHAR(10),"")&amp;IF(LEN(AJ1645)&gt;0,$CD$23&amp;INDEX($CH$3:CH1648,MATCH(AI1645,$CG$3:CG1648,0))&amp;$CE$23&amp;CHAR(10)&amp;$CD$24&amp;AJ1645&amp;$CE$24&amp;CHAR(10)&amp;$CD$25&amp;AK1645&amp;$CE$25&amp;CHAR(10),"")</f>
        <v/>
      </c>
      <c r="BK1645" s="18" t="str">
        <f>IF(LEN(J1645)&gt;0,INDEX($BH$2:$BH$100000,MATCH(J1645,VBAsheet!$H$2:$H$100000,0))&amp;CHAR(10),"")&amp;IF(LEN(K1645)&gt;0,INDEX($BH$2:$BH$100000,MATCH(K1645,VBAsheet!$H$2:$H$100000,0))&amp;CHAR(10),"")&amp;IF(LEN(L1645)&gt;0,INDEX($BH$2:$BH$100000,MATCH(L1645,VBAsheet!$H$2:$H$100000,0))&amp;CHAR(10),"")&amp;IF(LEN(M1645)&gt;0,INDEX($BH$2:$BH$100000,MATCH(M1645,VBAsheet!$H$2:$H$100000,0))&amp;CHAR(10),"")</f>
        <v/>
      </c>
      <c r="BM1645" s="94" t="str">
        <f t="shared" si="940"/>
        <v/>
      </c>
      <c r="BN1645" s="95" t="str">
        <f t="shared" si="928"/>
        <v/>
      </c>
      <c r="BP1645" s="18" t="str">
        <f t="shared" si="929"/>
        <v/>
      </c>
      <c r="BR1645" s="81" t="str">
        <f t="shared" si="939"/>
        <v/>
      </c>
      <c r="BU1645" s="138" t="str">
        <f t="shared" si="930"/>
        <v/>
      </c>
      <c r="BV1645" s="3" t="str">
        <f t="shared" si="931"/>
        <v/>
      </c>
      <c r="BW1645" s="3" t="str">
        <f t="shared" si="932"/>
        <v/>
      </c>
      <c r="BX1645" s="144" t="str">
        <f t="shared" si="933"/>
        <v/>
      </c>
      <c r="BY1645" s="18" t="str">
        <f t="shared" si="934"/>
        <v/>
      </c>
      <c r="BZ1645" s="18" t="str">
        <f t="shared" si="935"/>
        <v/>
      </c>
      <c r="CA1645" s="19" t="str">
        <f t="shared" si="936"/>
        <v/>
      </c>
    </row>
    <row r="1646" spans="4:79" x14ac:dyDescent="0.45">
      <c r="D1646" s="164" t="str">
        <f t="shared" si="937"/>
        <v/>
      </c>
      <c r="I1646" s="9" t="str">
        <f t="shared" si="910"/>
        <v/>
      </c>
      <c r="J1646" s="173" t="str">
        <f t="shared" si="911"/>
        <v/>
      </c>
      <c r="K1646" s="13"/>
      <c r="L1646" s="13"/>
      <c r="M1646" s="13"/>
      <c r="N1646" s="178" t="str">
        <f t="shared" si="912"/>
        <v/>
      </c>
      <c r="O1646" s="181" t="str">
        <f t="shared" si="913"/>
        <v/>
      </c>
      <c r="P1646" s="8" t="str">
        <f t="shared" si="914"/>
        <v/>
      </c>
      <c r="Q1646" s="8" t="str">
        <f t="shared" si="915"/>
        <v/>
      </c>
      <c r="R1646" s="8" t="str">
        <f t="shared" si="916"/>
        <v/>
      </c>
      <c r="S1646" s="8" t="str">
        <f t="shared" si="917"/>
        <v/>
      </c>
      <c r="T1646" s="8" t="str">
        <f t="shared" si="918"/>
        <v/>
      </c>
      <c r="U1646" s="8" t="str">
        <f t="shared" si="919"/>
        <v/>
      </c>
      <c r="V1646" s="16" t="str">
        <f t="shared" si="920"/>
        <v/>
      </c>
      <c r="W1646" s="129" t="str">
        <f t="shared" si="921"/>
        <v/>
      </c>
      <c r="X1646" s="8" t="str">
        <f t="shared" si="922"/>
        <v/>
      </c>
      <c r="Y1646" s="8" t="str">
        <f t="shared" si="923"/>
        <v/>
      </c>
      <c r="AQ1646" s="6" t="str">
        <f t="shared" si="924"/>
        <v/>
      </c>
      <c r="AR1646" s="128" t="str">
        <f t="shared" si="925"/>
        <v/>
      </c>
      <c r="AS1646" s="128" t="str">
        <f t="shared" si="926"/>
        <v/>
      </c>
      <c r="AT1646" s="139" t="str">
        <f t="shared" si="938"/>
        <v/>
      </c>
      <c r="BH1646" s="127" t="str">
        <f>IF(LEN(VBAsheet!H1646)&gt;0,$CD$4&amp;CHAR(10)&amp;$CD$5&amp;CHAR(10)&amp;$CD$6&amp;IF(VBAsheet!I1646="N",1,0)&amp;$CE$6&amp;CHAR(10)&amp;$CD$7&amp;CHAR(10)&amp;$CD$8&amp;VBAsheet!H1646&amp;$CE$8&amp;CHAR(10)&amp;$CD$9&amp;VBAsheet!K1646&amp;$CE$9&amp;CHAR(10)&amp;$CD$10&amp;VBAsheet!J1646-1&amp;$CE$10&amp;CHAR(10)&amp;$CD$11,"")</f>
        <v/>
      </c>
      <c r="BI1646"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6" s="18" t="str">
        <f>IF(LEN(X1646)&gt;0,$CD$23&amp;INDEX($CH$3:CH1649,MATCH(W1646,$CG$3:CG1649,0))&amp;$CE$23&amp;CHAR(10)&amp;$CD$24&amp;X1646&amp;$CE$24&amp;CHAR(10)&amp;$CD$25&amp;Y1646&amp;$CE$25&amp;CHAR(10),"")&amp;IF(LEN(AA1646)&gt;0,$CD$23&amp;INDEX($CH$3:CH1649,MATCH(Z1646,$CG$3:CG1649,0))&amp;$CE$23&amp;CHAR(10)&amp;$CD$24&amp;AA1646&amp;$CE$24&amp;CHAR(10)&amp;$CD$25&amp;AB1646&amp;$CE$25&amp;CHAR(10),"")&amp;IF(LEN(AD1646)&gt;0,$CD$23&amp;INDEX($CH$3:CH1649,MATCH(AC1646,$CG$3:CG1649,0))&amp;$CE$23&amp;CHAR(10)&amp;$CD$24&amp;AD1646&amp;$CE$24&amp;CHAR(10)&amp;$CD$25&amp;AE1646&amp;$CE$25&amp;CHAR(10),"")&amp;IF(LEN(AG1646)&gt;0,$CD$23&amp;INDEX($CH$3:CH1649,MATCH(AF1646,$CG$3:CG1649,0))&amp;$CE$23&amp;CHAR(10)&amp;$CD$24&amp;AG1646&amp;$CE$24&amp;CHAR(10)&amp;$CD$25&amp;AH1646&amp;$CE$25&amp;CHAR(10),"")&amp;IF(LEN(AJ1646)&gt;0,$CD$23&amp;INDEX($CH$3:CH1649,MATCH(AI1646,$CG$3:CG1649,0))&amp;$CE$23&amp;CHAR(10)&amp;$CD$24&amp;AJ1646&amp;$CE$24&amp;CHAR(10)&amp;$CD$25&amp;AK1646&amp;$CE$25&amp;CHAR(10),"")</f>
        <v/>
      </c>
      <c r="BK1646" s="18" t="str">
        <f>IF(LEN(J1646)&gt;0,INDEX($BH$2:$BH$100000,MATCH(J1646,VBAsheet!$H$2:$H$100000,0))&amp;CHAR(10),"")&amp;IF(LEN(K1646)&gt;0,INDEX($BH$2:$BH$100000,MATCH(K1646,VBAsheet!$H$2:$H$100000,0))&amp;CHAR(10),"")&amp;IF(LEN(L1646)&gt;0,INDEX($BH$2:$BH$100000,MATCH(L1646,VBAsheet!$H$2:$H$100000,0))&amp;CHAR(10),"")&amp;IF(LEN(M1646)&gt;0,INDEX($BH$2:$BH$100000,MATCH(M1646,VBAsheet!$H$2:$H$100000,0))&amp;CHAR(10),"")</f>
        <v/>
      </c>
      <c r="BM1646" s="94" t="str">
        <f t="shared" si="940"/>
        <v/>
      </c>
      <c r="BN1646" s="95" t="str">
        <f t="shared" si="928"/>
        <v/>
      </c>
      <c r="BP1646" s="18" t="str">
        <f t="shared" si="929"/>
        <v/>
      </c>
      <c r="BR1646" s="81" t="str">
        <f t="shared" si="939"/>
        <v/>
      </c>
      <c r="BU1646" s="138" t="str">
        <f t="shared" si="930"/>
        <v/>
      </c>
      <c r="BV1646" s="3" t="str">
        <f t="shared" si="931"/>
        <v/>
      </c>
      <c r="BW1646" s="3" t="str">
        <f t="shared" si="932"/>
        <v/>
      </c>
      <c r="BX1646" s="144" t="str">
        <f t="shared" si="933"/>
        <v/>
      </c>
      <c r="BY1646" s="18" t="str">
        <f t="shared" si="934"/>
        <v/>
      </c>
      <c r="BZ1646" s="18" t="str">
        <f t="shared" si="935"/>
        <v/>
      </c>
      <c r="CA1646" s="19" t="str">
        <f t="shared" si="936"/>
        <v/>
      </c>
    </row>
    <row r="1647" spans="4:79" x14ac:dyDescent="0.45">
      <c r="D1647" s="164" t="str">
        <f t="shared" si="937"/>
        <v/>
      </c>
      <c r="I1647" s="9" t="str">
        <f t="shared" si="910"/>
        <v/>
      </c>
      <c r="J1647" s="173" t="str">
        <f t="shared" si="911"/>
        <v/>
      </c>
      <c r="K1647" s="13"/>
      <c r="L1647" s="13"/>
      <c r="M1647" s="13"/>
      <c r="N1647" s="178" t="str">
        <f t="shared" si="912"/>
        <v/>
      </c>
      <c r="O1647" s="181" t="str">
        <f t="shared" si="913"/>
        <v/>
      </c>
      <c r="P1647" s="8" t="str">
        <f t="shared" si="914"/>
        <v/>
      </c>
      <c r="Q1647" s="8" t="str">
        <f t="shared" si="915"/>
        <v/>
      </c>
      <c r="R1647" s="8" t="str">
        <f t="shared" si="916"/>
        <v/>
      </c>
      <c r="S1647" s="8" t="str">
        <f t="shared" si="917"/>
        <v/>
      </c>
      <c r="T1647" s="8" t="str">
        <f t="shared" si="918"/>
        <v/>
      </c>
      <c r="U1647" s="8" t="str">
        <f t="shared" si="919"/>
        <v/>
      </c>
      <c r="V1647" s="16" t="str">
        <f t="shared" si="920"/>
        <v/>
      </c>
      <c r="W1647" s="129" t="str">
        <f t="shared" si="921"/>
        <v/>
      </c>
      <c r="X1647" s="8" t="str">
        <f t="shared" si="922"/>
        <v/>
      </c>
      <c r="Y1647" s="8" t="str">
        <f t="shared" si="923"/>
        <v/>
      </c>
      <c r="AQ1647" s="6" t="str">
        <f t="shared" si="924"/>
        <v/>
      </c>
      <c r="AR1647" s="128" t="str">
        <f t="shared" si="925"/>
        <v/>
      </c>
      <c r="AS1647" s="128" t="str">
        <f t="shared" si="926"/>
        <v/>
      </c>
      <c r="AT1647" s="139" t="str">
        <f t="shared" si="938"/>
        <v/>
      </c>
      <c r="BH1647" s="127" t="str">
        <f>IF(LEN(VBAsheet!H1647)&gt;0,$CD$4&amp;CHAR(10)&amp;$CD$5&amp;CHAR(10)&amp;$CD$6&amp;IF(VBAsheet!I1647="N",1,0)&amp;$CE$6&amp;CHAR(10)&amp;$CD$7&amp;CHAR(10)&amp;$CD$8&amp;VBAsheet!H1647&amp;$CE$8&amp;CHAR(10)&amp;$CD$9&amp;VBAsheet!K1647&amp;$CE$9&amp;CHAR(10)&amp;$CD$10&amp;VBAsheet!J1647-1&amp;$CE$10&amp;CHAR(10)&amp;$CD$11,"")</f>
        <v/>
      </c>
      <c r="BI1647"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7" s="18" t="str">
        <f>IF(LEN(X1647)&gt;0,$CD$23&amp;INDEX($CH$3:CH1650,MATCH(W1647,$CG$3:CG1650,0))&amp;$CE$23&amp;CHAR(10)&amp;$CD$24&amp;X1647&amp;$CE$24&amp;CHAR(10)&amp;$CD$25&amp;Y1647&amp;$CE$25&amp;CHAR(10),"")&amp;IF(LEN(AA1647)&gt;0,$CD$23&amp;INDEX($CH$3:CH1650,MATCH(Z1647,$CG$3:CG1650,0))&amp;$CE$23&amp;CHAR(10)&amp;$CD$24&amp;AA1647&amp;$CE$24&amp;CHAR(10)&amp;$CD$25&amp;AB1647&amp;$CE$25&amp;CHAR(10),"")&amp;IF(LEN(AD1647)&gt;0,$CD$23&amp;INDEX($CH$3:CH1650,MATCH(AC1647,$CG$3:CG1650,0))&amp;$CE$23&amp;CHAR(10)&amp;$CD$24&amp;AD1647&amp;$CE$24&amp;CHAR(10)&amp;$CD$25&amp;AE1647&amp;$CE$25&amp;CHAR(10),"")&amp;IF(LEN(AG1647)&gt;0,$CD$23&amp;INDEX($CH$3:CH1650,MATCH(AF1647,$CG$3:CG1650,0))&amp;$CE$23&amp;CHAR(10)&amp;$CD$24&amp;AG1647&amp;$CE$24&amp;CHAR(10)&amp;$CD$25&amp;AH1647&amp;$CE$25&amp;CHAR(10),"")&amp;IF(LEN(AJ1647)&gt;0,$CD$23&amp;INDEX($CH$3:CH1650,MATCH(AI1647,$CG$3:CG1650,0))&amp;$CE$23&amp;CHAR(10)&amp;$CD$24&amp;AJ1647&amp;$CE$24&amp;CHAR(10)&amp;$CD$25&amp;AK1647&amp;$CE$25&amp;CHAR(10),"")</f>
        <v/>
      </c>
      <c r="BK1647" s="18" t="str">
        <f>IF(LEN(J1647)&gt;0,INDEX($BH$2:$BH$100000,MATCH(J1647,VBAsheet!$H$2:$H$100000,0))&amp;CHAR(10),"")&amp;IF(LEN(K1647)&gt;0,INDEX($BH$2:$BH$100000,MATCH(K1647,VBAsheet!$H$2:$H$100000,0))&amp;CHAR(10),"")&amp;IF(LEN(L1647)&gt;0,INDEX($BH$2:$BH$100000,MATCH(L1647,VBAsheet!$H$2:$H$100000,0))&amp;CHAR(10),"")&amp;IF(LEN(M1647)&gt;0,INDEX($BH$2:$BH$100000,MATCH(M1647,VBAsheet!$H$2:$H$100000,0))&amp;CHAR(10),"")</f>
        <v/>
      </c>
      <c r="BM1647" s="94" t="str">
        <f t="shared" si="940"/>
        <v/>
      </c>
      <c r="BN1647" s="95" t="str">
        <f t="shared" si="928"/>
        <v/>
      </c>
      <c r="BP1647" s="18" t="str">
        <f t="shared" si="929"/>
        <v/>
      </c>
      <c r="BR1647" s="81" t="str">
        <f t="shared" si="939"/>
        <v/>
      </c>
      <c r="BU1647" s="138" t="str">
        <f t="shared" si="930"/>
        <v/>
      </c>
      <c r="BV1647" s="3" t="str">
        <f t="shared" si="931"/>
        <v/>
      </c>
      <c r="BW1647" s="3" t="str">
        <f t="shared" si="932"/>
        <v/>
      </c>
      <c r="BX1647" s="144" t="str">
        <f t="shared" si="933"/>
        <v/>
      </c>
      <c r="BY1647" s="18" t="str">
        <f t="shared" si="934"/>
        <v/>
      </c>
      <c r="BZ1647" s="18" t="str">
        <f t="shared" si="935"/>
        <v/>
      </c>
      <c r="CA1647" s="19" t="str">
        <f t="shared" si="936"/>
        <v/>
      </c>
    </row>
    <row r="1648" spans="4:79" x14ac:dyDescent="0.45">
      <c r="D1648" s="164" t="str">
        <f t="shared" si="937"/>
        <v/>
      </c>
      <c r="I1648" s="9" t="str">
        <f t="shared" si="910"/>
        <v/>
      </c>
      <c r="J1648" s="173" t="str">
        <f t="shared" si="911"/>
        <v/>
      </c>
      <c r="K1648" s="13"/>
      <c r="L1648" s="13"/>
      <c r="M1648" s="13"/>
      <c r="N1648" s="178" t="str">
        <f t="shared" si="912"/>
        <v/>
      </c>
      <c r="O1648" s="181" t="str">
        <f t="shared" si="913"/>
        <v/>
      </c>
      <c r="P1648" s="8" t="str">
        <f t="shared" si="914"/>
        <v/>
      </c>
      <c r="Q1648" s="8" t="str">
        <f t="shared" si="915"/>
        <v/>
      </c>
      <c r="R1648" s="8" t="str">
        <f t="shared" si="916"/>
        <v/>
      </c>
      <c r="S1648" s="8" t="str">
        <f t="shared" si="917"/>
        <v/>
      </c>
      <c r="T1648" s="8" t="str">
        <f t="shared" si="918"/>
        <v/>
      </c>
      <c r="U1648" s="8" t="str">
        <f t="shared" si="919"/>
        <v/>
      </c>
      <c r="V1648" s="16" t="str">
        <f t="shared" si="920"/>
        <v/>
      </c>
      <c r="W1648" s="129" t="str">
        <f t="shared" si="921"/>
        <v/>
      </c>
      <c r="X1648" s="8" t="str">
        <f t="shared" si="922"/>
        <v/>
      </c>
      <c r="Y1648" s="8" t="str">
        <f t="shared" si="923"/>
        <v/>
      </c>
      <c r="AQ1648" s="6" t="str">
        <f t="shared" si="924"/>
        <v/>
      </c>
      <c r="AR1648" s="128" t="str">
        <f t="shared" si="925"/>
        <v/>
      </c>
      <c r="AS1648" s="128" t="str">
        <f t="shared" si="926"/>
        <v/>
      </c>
      <c r="AT1648" s="139" t="str">
        <f t="shared" si="938"/>
        <v/>
      </c>
      <c r="BH1648" s="127" t="str">
        <f>IF(LEN(VBAsheet!H1648)&gt;0,$CD$4&amp;CHAR(10)&amp;$CD$5&amp;CHAR(10)&amp;$CD$6&amp;IF(VBAsheet!I1648="N",1,0)&amp;$CE$6&amp;CHAR(10)&amp;$CD$7&amp;CHAR(10)&amp;$CD$8&amp;VBAsheet!H1648&amp;$CE$8&amp;CHAR(10)&amp;$CD$9&amp;VBAsheet!K1648&amp;$CE$9&amp;CHAR(10)&amp;$CD$10&amp;VBAsheet!J1648-1&amp;$CE$10&amp;CHAR(10)&amp;$CD$11,"")</f>
        <v/>
      </c>
      <c r="BI1648"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8" s="18" t="str">
        <f>IF(LEN(X1648)&gt;0,$CD$23&amp;INDEX($CH$3:CH1651,MATCH(W1648,$CG$3:CG1651,0))&amp;$CE$23&amp;CHAR(10)&amp;$CD$24&amp;X1648&amp;$CE$24&amp;CHAR(10)&amp;$CD$25&amp;Y1648&amp;$CE$25&amp;CHAR(10),"")&amp;IF(LEN(AA1648)&gt;0,$CD$23&amp;INDEX($CH$3:CH1651,MATCH(Z1648,$CG$3:CG1651,0))&amp;$CE$23&amp;CHAR(10)&amp;$CD$24&amp;AA1648&amp;$CE$24&amp;CHAR(10)&amp;$CD$25&amp;AB1648&amp;$CE$25&amp;CHAR(10),"")&amp;IF(LEN(AD1648)&gt;0,$CD$23&amp;INDEX($CH$3:CH1651,MATCH(AC1648,$CG$3:CG1651,0))&amp;$CE$23&amp;CHAR(10)&amp;$CD$24&amp;AD1648&amp;$CE$24&amp;CHAR(10)&amp;$CD$25&amp;AE1648&amp;$CE$25&amp;CHAR(10),"")&amp;IF(LEN(AG1648)&gt;0,$CD$23&amp;INDEX($CH$3:CH1651,MATCH(AF1648,$CG$3:CG1651,0))&amp;$CE$23&amp;CHAR(10)&amp;$CD$24&amp;AG1648&amp;$CE$24&amp;CHAR(10)&amp;$CD$25&amp;AH1648&amp;$CE$25&amp;CHAR(10),"")&amp;IF(LEN(AJ1648)&gt;0,$CD$23&amp;INDEX($CH$3:CH1651,MATCH(AI1648,$CG$3:CG1651,0))&amp;$CE$23&amp;CHAR(10)&amp;$CD$24&amp;AJ1648&amp;$CE$24&amp;CHAR(10)&amp;$CD$25&amp;AK1648&amp;$CE$25&amp;CHAR(10),"")</f>
        <v/>
      </c>
      <c r="BK1648" s="18" t="str">
        <f>IF(LEN(J1648)&gt;0,INDEX($BH$2:$BH$100000,MATCH(J1648,VBAsheet!$H$2:$H$100000,0))&amp;CHAR(10),"")&amp;IF(LEN(K1648)&gt;0,INDEX($BH$2:$BH$100000,MATCH(K1648,VBAsheet!$H$2:$H$100000,0))&amp;CHAR(10),"")&amp;IF(LEN(L1648)&gt;0,INDEX($BH$2:$BH$100000,MATCH(L1648,VBAsheet!$H$2:$H$100000,0))&amp;CHAR(10),"")&amp;IF(LEN(M1648)&gt;0,INDEX($BH$2:$BH$100000,MATCH(M1648,VBAsheet!$H$2:$H$100000,0))&amp;CHAR(10),"")</f>
        <v/>
      </c>
      <c r="BM1648" s="94" t="str">
        <f t="shared" si="940"/>
        <v/>
      </c>
      <c r="BN1648" s="95" t="str">
        <f t="shared" si="928"/>
        <v/>
      </c>
      <c r="BP1648" s="18" t="str">
        <f t="shared" si="929"/>
        <v/>
      </c>
      <c r="BR1648" s="81" t="str">
        <f t="shared" si="939"/>
        <v/>
      </c>
      <c r="BU1648" s="138" t="str">
        <f t="shared" si="930"/>
        <v/>
      </c>
      <c r="BV1648" s="3" t="str">
        <f t="shared" si="931"/>
        <v/>
      </c>
      <c r="BW1648" s="3" t="str">
        <f t="shared" si="932"/>
        <v/>
      </c>
      <c r="BX1648" s="144" t="str">
        <f t="shared" si="933"/>
        <v/>
      </c>
      <c r="BY1648" s="18" t="str">
        <f t="shared" si="934"/>
        <v/>
      </c>
      <c r="BZ1648" s="18" t="str">
        <f t="shared" si="935"/>
        <v/>
      </c>
      <c r="CA1648" s="19" t="str">
        <f t="shared" si="936"/>
        <v/>
      </c>
    </row>
    <row r="1649" spans="4:79" x14ac:dyDescent="0.45">
      <c r="D1649" s="164" t="str">
        <f t="shared" si="937"/>
        <v/>
      </c>
      <c r="I1649" s="9" t="str">
        <f t="shared" si="910"/>
        <v/>
      </c>
      <c r="J1649" s="173" t="str">
        <f t="shared" si="911"/>
        <v/>
      </c>
      <c r="K1649" s="13"/>
      <c r="L1649" s="13"/>
      <c r="M1649" s="13"/>
      <c r="N1649" s="178" t="str">
        <f t="shared" si="912"/>
        <v/>
      </c>
      <c r="O1649" s="181" t="str">
        <f t="shared" si="913"/>
        <v/>
      </c>
      <c r="P1649" s="8" t="str">
        <f t="shared" si="914"/>
        <v/>
      </c>
      <c r="Q1649" s="8" t="str">
        <f t="shared" si="915"/>
        <v/>
      </c>
      <c r="R1649" s="8" t="str">
        <f t="shared" si="916"/>
        <v/>
      </c>
      <c r="S1649" s="8" t="str">
        <f t="shared" si="917"/>
        <v/>
      </c>
      <c r="T1649" s="8" t="str">
        <f t="shared" si="918"/>
        <v/>
      </c>
      <c r="U1649" s="8" t="str">
        <f t="shared" si="919"/>
        <v/>
      </c>
      <c r="V1649" s="16" t="str">
        <f t="shared" si="920"/>
        <v/>
      </c>
      <c r="W1649" s="129" t="str">
        <f t="shared" si="921"/>
        <v/>
      </c>
      <c r="X1649" s="8" t="str">
        <f t="shared" si="922"/>
        <v/>
      </c>
      <c r="Y1649" s="8" t="str">
        <f t="shared" si="923"/>
        <v/>
      </c>
      <c r="AQ1649" s="6" t="str">
        <f t="shared" si="924"/>
        <v/>
      </c>
      <c r="AR1649" s="128" t="str">
        <f t="shared" si="925"/>
        <v/>
      </c>
      <c r="AS1649" s="128" t="str">
        <f t="shared" si="926"/>
        <v/>
      </c>
      <c r="AT1649" s="139" t="str">
        <f t="shared" si="938"/>
        <v/>
      </c>
      <c r="BH1649" s="127" t="str">
        <f>IF(LEN(VBAsheet!H1649)&gt;0,$CD$4&amp;CHAR(10)&amp;$CD$5&amp;CHAR(10)&amp;$CD$6&amp;IF(VBAsheet!I1649="N",1,0)&amp;$CE$6&amp;CHAR(10)&amp;$CD$7&amp;CHAR(10)&amp;$CD$8&amp;VBAsheet!H1649&amp;$CE$8&amp;CHAR(10)&amp;$CD$9&amp;VBAsheet!K1649&amp;$CE$9&amp;CHAR(10)&amp;$CD$10&amp;VBAsheet!J1649-1&amp;$CE$10&amp;CHAR(10)&amp;$CD$11,"")</f>
        <v/>
      </c>
      <c r="BI1649"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49" s="18" t="str">
        <f>IF(LEN(X1649)&gt;0,$CD$23&amp;INDEX($CH$3:CH1652,MATCH(W1649,$CG$3:CG1652,0))&amp;$CE$23&amp;CHAR(10)&amp;$CD$24&amp;X1649&amp;$CE$24&amp;CHAR(10)&amp;$CD$25&amp;Y1649&amp;$CE$25&amp;CHAR(10),"")&amp;IF(LEN(AA1649)&gt;0,$CD$23&amp;INDEX($CH$3:CH1652,MATCH(Z1649,$CG$3:CG1652,0))&amp;$CE$23&amp;CHAR(10)&amp;$CD$24&amp;AA1649&amp;$CE$24&amp;CHAR(10)&amp;$CD$25&amp;AB1649&amp;$CE$25&amp;CHAR(10),"")&amp;IF(LEN(AD1649)&gt;0,$CD$23&amp;INDEX($CH$3:CH1652,MATCH(AC1649,$CG$3:CG1652,0))&amp;$CE$23&amp;CHAR(10)&amp;$CD$24&amp;AD1649&amp;$CE$24&amp;CHAR(10)&amp;$CD$25&amp;AE1649&amp;$CE$25&amp;CHAR(10),"")&amp;IF(LEN(AG1649)&gt;0,$CD$23&amp;INDEX($CH$3:CH1652,MATCH(AF1649,$CG$3:CG1652,0))&amp;$CE$23&amp;CHAR(10)&amp;$CD$24&amp;AG1649&amp;$CE$24&amp;CHAR(10)&amp;$CD$25&amp;AH1649&amp;$CE$25&amp;CHAR(10),"")&amp;IF(LEN(AJ1649)&gt;0,$CD$23&amp;INDEX($CH$3:CH1652,MATCH(AI1649,$CG$3:CG1652,0))&amp;$CE$23&amp;CHAR(10)&amp;$CD$24&amp;AJ1649&amp;$CE$24&amp;CHAR(10)&amp;$CD$25&amp;AK1649&amp;$CE$25&amp;CHAR(10),"")</f>
        <v/>
      </c>
      <c r="BK1649" s="18" t="str">
        <f>IF(LEN(J1649)&gt;0,INDEX($BH$2:$BH$100000,MATCH(J1649,VBAsheet!$H$2:$H$100000,0))&amp;CHAR(10),"")&amp;IF(LEN(K1649)&gt;0,INDEX($BH$2:$BH$100000,MATCH(K1649,VBAsheet!$H$2:$H$100000,0))&amp;CHAR(10),"")&amp;IF(LEN(L1649)&gt;0,INDEX($BH$2:$BH$100000,MATCH(L1649,VBAsheet!$H$2:$H$100000,0))&amp;CHAR(10),"")&amp;IF(LEN(M1649)&gt;0,INDEX($BH$2:$BH$100000,MATCH(M1649,VBAsheet!$H$2:$H$100000,0))&amp;CHAR(10),"")</f>
        <v/>
      </c>
      <c r="BM1649" s="94" t="str">
        <f t="shared" si="940"/>
        <v/>
      </c>
      <c r="BN1649" s="95" t="str">
        <f t="shared" si="928"/>
        <v/>
      </c>
      <c r="BP1649" s="18" t="str">
        <f t="shared" si="929"/>
        <v/>
      </c>
      <c r="BR1649" s="81" t="str">
        <f t="shared" si="939"/>
        <v/>
      </c>
      <c r="BU1649" s="138" t="str">
        <f t="shared" si="930"/>
        <v/>
      </c>
      <c r="BV1649" s="3" t="str">
        <f t="shared" si="931"/>
        <v/>
      </c>
      <c r="BW1649" s="3" t="str">
        <f t="shared" si="932"/>
        <v/>
      </c>
      <c r="BX1649" s="144" t="str">
        <f t="shared" si="933"/>
        <v/>
      </c>
      <c r="BY1649" s="18" t="str">
        <f t="shared" si="934"/>
        <v/>
      </c>
      <c r="BZ1649" s="18" t="str">
        <f t="shared" si="935"/>
        <v/>
      </c>
      <c r="CA1649" s="19" t="str">
        <f t="shared" si="936"/>
        <v/>
      </c>
    </row>
    <row r="1650" spans="4:79" x14ac:dyDescent="0.45">
      <c r="D1650" s="164" t="str">
        <f t="shared" si="937"/>
        <v/>
      </c>
      <c r="I1650" s="9" t="str">
        <f t="shared" si="910"/>
        <v/>
      </c>
      <c r="J1650" s="173" t="str">
        <f t="shared" si="911"/>
        <v/>
      </c>
      <c r="K1650" s="13"/>
      <c r="L1650" s="13"/>
      <c r="M1650" s="13"/>
      <c r="N1650" s="178" t="str">
        <f t="shared" si="912"/>
        <v/>
      </c>
      <c r="O1650" s="181" t="str">
        <f t="shared" si="913"/>
        <v/>
      </c>
      <c r="P1650" s="8" t="str">
        <f t="shared" si="914"/>
        <v/>
      </c>
      <c r="Q1650" s="8" t="str">
        <f t="shared" si="915"/>
        <v/>
      </c>
      <c r="R1650" s="8" t="str">
        <f t="shared" si="916"/>
        <v/>
      </c>
      <c r="S1650" s="8" t="str">
        <f t="shared" si="917"/>
        <v/>
      </c>
      <c r="T1650" s="8" t="str">
        <f t="shared" si="918"/>
        <v/>
      </c>
      <c r="U1650" s="8" t="str">
        <f t="shared" si="919"/>
        <v/>
      </c>
      <c r="V1650" s="16" t="str">
        <f t="shared" si="920"/>
        <v/>
      </c>
      <c r="W1650" s="129" t="str">
        <f t="shared" si="921"/>
        <v/>
      </c>
      <c r="X1650" s="8" t="str">
        <f t="shared" si="922"/>
        <v/>
      </c>
      <c r="Y1650" s="8" t="str">
        <f t="shared" si="923"/>
        <v/>
      </c>
      <c r="AQ1650" s="6" t="str">
        <f t="shared" si="924"/>
        <v/>
      </c>
      <c r="AR1650" s="128" t="str">
        <f t="shared" si="925"/>
        <v/>
      </c>
      <c r="AS1650" s="128" t="str">
        <f t="shared" si="926"/>
        <v/>
      </c>
      <c r="AT1650" s="139" t="str">
        <f t="shared" si="938"/>
        <v/>
      </c>
      <c r="BH1650" s="127" t="str">
        <f>IF(LEN(VBAsheet!H1650)&gt;0,$CD$4&amp;CHAR(10)&amp;$CD$5&amp;CHAR(10)&amp;$CD$6&amp;IF(VBAsheet!I1650="N",1,0)&amp;$CE$6&amp;CHAR(10)&amp;$CD$7&amp;CHAR(10)&amp;$CD$8&amp;VBAsheet!H1650&amp;$CE$8&amp;CHAR(10)&amp;$CD$9&amp;VBAsheet!K1650&amp;$CE$9&amp;CHAR(10)&amp;$CD$10&amp;VBAsheet!J1650-1&amp;$CE$10&amp;CHAR(10)&amp;$CD$11,"")</f>
        <v/>
      </c>
      <c r="BI1650"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0" s="18" t="str">
        <f>IF(LEN(X1650)&gt;0,$CD$23&amp;INDEX($CH$3:CH1653,MATCH(W1650,$CG$3:CG1653,0))&amp;$CE$23&amp;CHAR(10)&amp;$CD$24&amp;X1650&amp;$CE$24&amp;CHAR(10)&amp;$CD$25&amp;Y1650&amp;$CE$25&amp;CHAR(10),"")&amp;IF(LEN(AA1650)&gt;0,$CD$23&amp;INDEX($CH$3:CH1653,MATCH(Z1650,$CG$3:CG1653,0))&amp;$CE$23&amp;CHAR(10)&amp;$CD$24&amp;AA1650&amp;$CE$24&amp;CHAR(10)&amp;$CD$25&amp;AB1650&amp;$CE$25&amp;CHAR(10),"")&amp;IF(LEN(AD1650)&gt;0,$CD$23&amp;INDEX($CH$3:CH1653,MATCH(AC1650,$CG$3:CG1653,0))&amp;$CE$23&amp;CHAR(10)&amp;$CD$24&amp;AD1650&amp;$CE$24&amp;CHAR(10)&amp;$CD$25&amp;AE1650&amp;$CE$25&amp;CHAR(10),"")&amp;IF(LEN(AG1650)&gt;0,$CD$23&amp;INDEX($CH$3:CH1653,MATCH(AF1650,$CG$3:CG1653,0))&amp;$CE$23&amp;CHAR(10)&amp;$CD$24&amp;AG1650&amp;$CE$24&amp;CHAR(10)&amp;$CD$25&amp;AH1650&amp;$CE$25&amp;CHAR(10),"")&amp;IF(LEN(AJ1650)&gt;0,$CD$23&amp;INDEX($CH$3:CH1653,MATCH(AI1650,$CG$3:CG1653,0))&amp;$CE$23&amp;CHAR(10)&amp;$CD$24&amp;AJ1650&amp;$CE$24&amp;CHAR(10)&amp;$CD$25&amp;AK1650&amp;$CE$25&amp;CHAR(10),"")</f>
        <v/>
      </c>
      <c r="BK1650" s="18" t="str">
        <f>IF(LEN(J1650)&gt;0,INDEX($BH$2:$BH$100000,MATCH(J1650,VBAsheet!$H$2:$H$100000,0))&amp;CHAR(10),"")&amp;IF(LEN(K1650)&gt;0,INDEX($BH$2:$BH$100000,MATCH(K1650,VBAsheet!$H$2:$H$100000,0))&amp;CHAR(10),"")&amp;IF(LEN(L1650)&gt;0,INDEX($BH$2:$BH$100000,MATCH(L1650,VBAsheet!$H$2:$H$100000,0))&amp;CHAR(10),"")&amp;IF(LEN(M1650)&gt;0,INDEX($BH$2:$BH$100000,MATCH(M1650,VBAsheet!$H$2:$H$100000,0))&amp;CHAR(10),"")</f>
        <v/>
      </c>
      <c r="BM1650" s="94" t="str">
        <f t="shared" si="940"/>
        <v/>
      </c>
      <c r="BN1650" s="95" t="str">
        <f t="shared" si="928"/>
        <v/>
      </c>
      <c r="BP1650" s="18" t="str">
        <f t="shared" si="929"/>
        <v/>
      </c>
      <c r="BR1650" s="81" t="str">
        <f t="shared" si="939"/>
        <v/>
      </c>
      <c r="BU1650" s="138" t="str">
        <f t="shared" si="930"/>
        <v/>
      </c>
      <c r="BV1650" s="3" t="str">
        <f t="shared" si="931"/>
        <v/>
      </c>
      <c r="BW1650" s="3" t="str">
        <f t="shared" si="932"/>
        <v/>
      </c>
      <c r="BX1650" s="144" t="str">
        <f t="shared" si="933"/>
        <v/>
      </c>
      <c r="BY1650" s="18" t="str">
        <f t="shared" si="934"/>
        <v/>
      </c>
      <c r="BZ1650" s="18" t="str">
        <f t="shared" si="935"/>
        <v/>
      </c>
      <c r="CA1650" s="19" t="str">
        <f t="shared" si="936"/>
        <v/>
      </c>
    </row>
    <row r="1651" spans="4:79" x14ac:dyDescent="0.45">
      <c r="D1651" s="164" t="str">
        <f t="shared" si="937"/>
        <v/>
      </c>
      <c r="I1651" s="9" t="str">
        <f t="shared" si="910"/>
        <v/>
      </c>
      <c r="J1651" s="173" t="str">
        <f t="shared" si="911"/>
        <v/>
      </c>
      <c r="K1651" s="13"/>
      <c r="L1651" s="13"/>
      <c r="M1651" s="13"/>
      <c r="N1651" s="178" t="str">
        <f t="shared" si="912"/>
        <v/>
      </c>
      <c r="O1651" s="181" t="str">
        <f t="shared" si="913"/>
        <v/>
      </c>
      <c r="P1651" s="8" t="str">
        <f t="shared" si="914"/>
        <v/>
      </c>
      <c r="Q1651" s="8" t="str">
        <f t="shared" si="915"/>
        <v/>
      </c>
      <c r="R1651" s="8" t="str">
        <f t="shared" si="916"/>
        <v/>
      </c>
      <c r="S1651" s="8" t="str">
        <f t="shared" si="917"/>
        <v/>
      </c>
      <c r="T1651" s="8" t="str">
        <f t="shared" si="918"/>
        <v/>
      </c>
      <c r="U1651" s="8" t="str">
        <f t="shared" si="919"/>
        <v/>
      </c>
      <c r="V1651" s="16" t="str">
        <f t="shared" si="920"/>
        <v/>
      </c>
      <c r="W1651" s="129" t="str">
        <f t="shared" si="921"/>
        <v/>
      </c>
      <c r="X1651" s="8" t="str">
        <f t="shared" si="922"/>
        <v/>
      </c>
      <c r="Y1651" s="8" t="str">
        <f t="shared" si="923"/>
        <v/>
      </c>
      <c r="AQ1651" s="6" t="str">
        <f t="shared" si="924"/>
        <v/>
      </c>
      <c r="AR1651" s="128" t="str">
        <f t="shared" si="925"/>
        <v/>
      </c>
      <c r="AS1651" s="128" t="str">
        <f t="shared" si="926"/>
        <v/>
      </c>
      <c r="AT1651" s="139" t="str">
        <f t="shared" si="938"/>
        <v/>
      </c>
      <c r="BH1651" s="127" t="str">
        <f>IF(LEN(VBAsheet!H1651)&gt;0,$CD$4&amp;CHAR(10)&amp;$CD$5&amp;CHAR(10)&amp;$CD$6&amp;IF(VBAsheet!I1651="N",1,0)&amp;$CE$6&amp;CHAR(10)&amp;$CD$7&amp;CHAR(10)&amp;$CD$8&amp;VBAsheet!H1651&amp;$CE$8&amp;CHAR(10)&amp;$CD$9&amp;VBAsheet!K1651&amp;$CE$9&amp;CHAR(10)&amp;$CD$10&amp;VBAsheet!J1651-1&amp;$CE$10&amp;CHAR(10)&amp;$CD$11,"")</f>
        <v/>
      </c>
      <c r="BI1651"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1" s="18" t="str">
        <f>IF(LEN(X1651)&gt;0,$CD$23&amp;INDEX($CH$3:CH1654,MATCH(W1651,$CG$3:CG1654,0))&amp;$CE$23&amp;CHAR(10)&amp;$CD$24&amp;X1651&amp;$CE$24&amp;CHAR(10)&amp;$CD$25&amp;Y1651&amp;$CE$25&amp;CHAR(10),"")&amp;IF(LEN(AA1651)&gt;0,$CD$23&amp;INDEX($CH$3:CH1654,MATCH(Z1651,$CG$3:CG1654,0))&amp;$CE$23&amp;CHAR(10)&amp;$CD$24&amp;AA1651&amp;$CE$24&amp;CHAR(10)&amp;$CD$25&amp;AB1651&amp;$CE$25&amp;CHAR(10),"")&amp;IF(LEN(AD1651)&gt;0,$CD$23&amp;INDEX($CH$3:CH1654,MATCH(AC1651,$CG$3:CG1654,0))&amp;$CE$23&amp;CHAR(10)&amp;$CD$24&amp;AD1651&amp;$CE$24&amp;CHAR(10)&amp;$CD$25&amp;AE1651&amp;$CE$25&amp;CHAR(10),"")&amp;IF(LEN(AG1651)&gt;0,$CD$23&amp;INDEX($CH$3:CH1654,MATCH(AF1651,$CG$3:CG1654,0))&amp;$CE$23&amp;CHAR(10)&amp;$CD$24&amp;AG1651&amp;$CE$24&amp;CHAR(10)&amp;$CD$25&amp;AH1651&amp;$CE$25&amp;CHAR(10),"")&amp;IF(LEN(AJ1651)&gt;0,$CD$23&amp;INDEX($CH$3:CH1654,MATCH(AI1651,$CG$3:CG1654,0))&amp;$CE$23&amp;CHAR(10)&amp;$CD$24&amp;AJ1651&amp;$CE$24&amp;CHAR(10)&amp;$CD$25&amp;AK1651&amp;$CE$25&amp;CHAR(10),"")</f>
        <v/>
      </c>
      <c r="BK1651" s="18" t="str">
        <f>IF(LEN(J1651)&gt;0,INDEX($BH$2:$BH$100000,MATCH(J1651,VBAsheet!$H$2:$H$100000,0))&amp;CHAR(10),"")&amp;IF(LEN(K1651)&gt;0,INDEX($BH$2:$BH$100000,MATCH(K1651,VBAsheet!$H$2:$H$100000,0))&amp;CHAR(10),"")&amp;IF(LEN(L1651)&gt;0,INDEX($BH$2:$BH$100000,MATCH(L1651,VBAsheet!$H$2:$H$100000,0))&amp;CHAR(10),"")&amp;IF(LEN(M1651)&gt;0,INDEX($BH$2:$BH$100000,MATCH(M1651,VBAsheet!$H$2:$H$100000,0))&amp;CHAR(10),"")</f>
        <v/>
      </c>
      <c r="BM1651" s="94" t="str">
        <f t="shared" si="940"/>
        <v/>
      </c>
      <c r="BN1651" s="95" t="str">
        <f t="shared" si="928"/>
        <v/>
      </c>
      <c r="BP1651" s="18" t="str">
        <f t="shared" si="929"/>
        <v/>
      </c>
      <c r="BR1651" s="81" t="str">
        <f t="shared" si="939"/>
        <v/>
      </c>
      <c r="BU1651" s="138" t="str">
        <f t="shared" si="930"/>
        <v/>
      </c>
      <c r="BV1651" s="3" t="str">
        <f t="shared" si="931"/>
        <v/>
      </c>
      <c r="BW1651" s="3" t="str">
        <f t="shared" si="932"/>
        <v/>
      </c>
      <c r="BX1651" s="144" t="str">
        <f t="shared" si="933"/>
        <v/>
      </c>
      <c r="BY1651" s="18" t="str">
        <f t="shared" si="934"/>
        <v/>
      </c>
      <c r="BZ1651" s="18" t="str">
        <f t="shared" si="935"/>
        <v/>
      </c>
      <c r="CA1651" s="19" t="str">
        <f t="shared" si="936"/>
        <v/>
      </c>
    </row>
    <row r="1652" spans="4:79" x14ac:dyDescent="0.45">
      <c r="D1652" s="164" t="str">
        <f t="shared" si="937"/>
        <v/>
      </c>
      <c r="I1652" s="9" t="str">
        <f t="shared" si="910"/>
        <v/>
      </c>
      <c r="J1652" s="173" t="str">
        <f t="shared" si="911"/>
        <v/>
      </c>
      <c r="K1652" s="13"/>
      <c r="L1652" s="13"/>
      <c r="M1652" s="13"/>
      <c r="N1652" s="178" t="str">
        <f t="shared" si="912"/>
        <v/>
      </c>
      <c r="O1652" s="181" t="str">
        <f t="shared" si="913"/>
        <v/>
      </c>
      <c r="P1652" s="8" t="str">
        <f t="shared" si="914"/>
        <v/>
      </c>
      <c r="Q1652" s="8" t="str">
        <f t="shared" si="915"/>
        <v/>
      </c>
      <c r="R1652" s="8" t="str">
        <f t="shared" si="916"/>
        <v/>
      </c>
      <c r="S1652" s="8" t="str">
        <f t="shared" si="917"/>
        <v/>
      </c>
      <c r="T1652" s="8" t="str">
        <f t="shared" si="918"/>
        <v/>
      </c>
      <c r="U1652" s="8" t="str">
        <f t="shared" si="919"/>
        <v/>
      </c>
      <c r="V1652" s="16" t="str">
        <f t="shared" si="920"/>
        <v/>
      </c>
      <c r="W1652" s="129" t="str">
        <f t="shared" si="921"/>
        <v/>
      </c>
      <c r="X1652" s="8" t="str">
        <f t="shared" si="922"/>
        <v/>
      </c>
      <c r="Y1652" s="8" t="str">
        <f t="shared" si="923"/>
        <v/>
      </c>
      <c r="AQ1652" s="6" t="str">
        <f t="shared" si="924"/>
        <v/>
      </c>
      <c r="AR1652" s="128" t="str">
        <f t="shared" si="925"/>
        <v/>
      </c>
      <c r="AS1652" s="128" t="str">
        <f t="shared" si="926"/>
        <v/>
      </c>
      <c r="AT1652" s="139" t="str">
        <f t="shared" si="938"/>
        <v/>
      </c>
      <c r="BH1652" s="127" t="str">
        <f>IF(LEN(VBAsheet!H1652)&gt;0,$CD$4&amp;CHAR(10)&amp;$CD$5&amp;CHAR(10)&amp;$CD$6&amp;IF(VBAsheet!I1652="N",1,0)&amp;$CE$6&amp;CHAR(10)&amp;$CD$7&amp;CHAR(10)&amp;$CD$8&amp;VBAsheet!H1652&amp;$CE$8&amp;CHAR(10)&amp;$CD$9&amp;VBAsheet!K1652&amp;$CE$9&amp;CHAR(10)&amp;$CD$10&amp;VBAsheet!J1652-1&amp;$CE$10&amp;CHAR(10)&amp;$CD$11,"")</f>
        <v/>
      </c>
      <c r="BI1652"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2" s="18" t="str">
        <f>IF(LEN(X1652)&gt;0,$CD$23&amp;INDEX($CH$3:CH1655,MATCH(W1652,$CG$3:CG1655,0))&amp;$CE$23&amp;CHAR(10)&amp;$CD$24&amp;X1652&amp;$CE$24&amp;CHAR(10)&amp;$CD$25&amp;Y1652&amp;$CE$25&amp;CHAR(10),"")&amp;IF(LEN(AA1652)&gt;0,$CD$23&amp;INDEX($CH$3:CH1655,MATCH(Z1652,$CG$3:CG1655,0))&amp;$CE$23&amp;CHAR(10)&amp;$CD$24&amp;AA1652&amp;$CE$24&amp;CHAR(10)&amp;$CD$25&amp;AB1652&amp;$CE$25&amp;CHAR(10),"")&amp;IF(LEN(AD1652)&gt;0,$CD$23&amp;INDEX($CH$3:CH1655,MATCH(AC1652,$CG$3:CG1655,0))&amp;$CE$23&amp;CHAR(10)&amp;$CD$24&amp;AD1652&amp;$CE$24&amp;CHAR(10)&amp;$CD$25&amp;AE1652&amp;$CE$25&amp;CHAR(10),"")&amp;IF(LEN(AG1652)&gt;0,$CD$23&amp;INDEX($CH$3:CH1655,MATCH(AF1652,$CG$3:CG1655,0))&amp;$CE$23&amp;CHAR(10)&amp;$CD$24&amp;AG1652&amp;$CE$24&amp;CHAR(10)&amp;$CD$25&amp;AH1652&amp;$CE$25&amp;CHAR(10),"")&amp;IF(LEN(AJ1652)&gt;0,$CD$23&amp;INDEX($CH$3:CH1655,MATCH(AI1652,$CG$3:CG1655,0))&amp;$CE$23&amp;CHAR(10)&amp;$CD$24&amp;AJ1652&amp;$CE$24&amp;CHAR(10)&amp;$CD$25&amp;AK1652&amp;$CE$25&amp;CHAR(10),"")</f>
        <v/>
      </c>
      <c r="BK1652" s="18" t="str">
        <f>IF(LEN(J1652)&gt;0,INDEX($BH$2:$BH$100000,MATCH(J1652,VBAsheet!$H$2:$H$100000,0))&amp;CHAR(10),"")&amp;IF(LEN(K1652)&gt;0,INDEX($BH$2:$BH$100000,MATCH(K1652,VBAsheet!$H$2:$H$100000,0))&amp;CHAR(10),"")&amp;IF(LEN(L1652)&gt;0,INDEX($BH$2:$BH$100000,MATCH(L1652,VBAsheet!$H$2:$H$100000,0))&amp;CHAR(10),"")&amp;IF(LEN(M1652)&gt;0,INDEX($BH$2:$BH$100000,MATCH(M1652,VBAsheet!$H$2:$H$100000,0))&amp;CHAR(10),"")</f>
        <v/>
      </c>
      <c r="BM1652" s="94" t="str">
        <f t="shared" si="940"/>
        <v/>
      </c>
      <c r="BN1652" s="95" t="str">
        <f t="shared" si="928"/>
        <v/>
      </c>
      <c r="BP1652" s="18" t="str">
        <f t="shared" si="929"/>
        <v/>
      </c>
      <c r="BR1652" s="81" t="str">
        <f t="shared" si="939"/>
        <v/>
      </c>
      <c r="BU1652" s="138" t="str">
        <f t="shared" si="930"/>
        <v/>
      </c>
      <c r="BV1652" s="3" t="str">
        <f t="shared" si="931"/>
        <v/>
      </c>
      <c r="BW1652" s="3" t="str">
        <f t="shared" si="932"/>
        <v/>
      </c>
      <c r="BX1652" s="144" t="str">
        <f t="shared" si="933"/>
        <v/>
      </c>
      <c r="BY1652" s="18" t="str">
        <f t="shared" si="934"/>
        <v/>
      </c>
      <c r="BZ1652" s="18" t="str">
        <f t="shared" si="935"/>
        <v/>
      </c>
      <c r="CA1652" s="19" t="str">
        <f t="shared" si="936"/>
        <v/>
      </c>
    </row>
    <row r="1653" spans="4:79" x14ac:dyDescent="0.45">
      <c r="D1653" s="164" t="str">
        <f t="shared" si="937"/>
        <v/>
      </c>
      <c r="I1653" s="9" t="str">
        <f t="shared" si="910"/>
        <v/>
      </c>
      <c r="J1653" s="173" t="str">
        <f t="shared" si="911"/>
        <v/>
      </c>
      <c r="K1653" s="13"/>
      <c r="L1653" s="13"/>
      <c r="M1653" s="13"/>
      <c r="N1653" s="178" t="str">
        <f t="shared" si="912"/>
        <v/>
      </c>
      <c r="O1653" s="181" t="str">
        <f t="shared" si="913"/>
        <v/>
      </c>
      <c r="P1653" s="8" t="str">
        <f t="shared" si="914"/>
        <v/>
      </c>
      <c r="Q1653" s="8" t="str">
        <f t="shared" si="915"/>
        <v/>
      </c>
      <c r="R1653" s="8" t="str">
        <f t="shared" si="916"/>
        <v/>
      </c>
      <c r="S1653" s="8" t="str">
        <f t="shared" si="917"/>
        <v/>
      </c>
      <c r="T1653" s="8" t="str">
        <f t="shared" si="918"/>
        <v/>
      </c>
      <c r="U1653" s="8" t="str">
        <f t="shared" si="919"/>
        <v/>
      </c>
      <c r="V1653" s="16" t="str">
        <f t="shared" si="920"/>
        <v/>
      </c>
      <c r="W1653" s="129" t="str">
        <f t="shared" si="921"/>
        <v/>
      </c>
      <c r="X1653" s="8" t="str">
        <f t="shared" si="922"/>
        <v/>
      </c>
      <c r="Y1653" s="8" t="str">
        <f t="shared" si="923"/>
        <v/>
      </c>
      <c r="AQ1653" s="6" t="str">
        <f t="shared" si="924"/>
        <v/>
      </c>
      <c r="AR1653" s="128" t="str">
        <f t="shared" si="925"/>
        <v/>
      </c>
      <c r="AS1653" s="128" t="str">
        <f t="shared" si="926"/>
        <v/>
      </c>
      <c r="AT1653" s="139" t="str">
        <f t="shared" si="938"/>
        <v/>
      </c>
      <c r="BH1653" s="127" t="str">
        <f>IF(LEN(VBAsheet!H1653)&gt;0,$CD$4&amp;CHAR(10)&amp;$CD$5&amp;CHAR(10)&amp;$CD$6&amp;IF(VBAsheet!I1653="N",1,0)&amp;$CE$6&amp;CHAR(10)&amp;$CD$7&amp;CHAR(10)&amp;$CD$8&amp;VBAsheet!H1653&amp;$CE$8&amp;CHAR(10)&amp;$CD$9&amp;VBAsheet!K1653&amp;$CE$9&amp;CHAR(10)&amp;$CD$10&amp;VBAsheet!J1653-1&amp;$CE$10&amp;CHAR(10)&amp;$CD$11,"")</f>
        <v/>
      </c>
      <c r="BI1653"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3" s="18" t="str">
        <f>IF(LEN(X1653)&gt;0,$CD$23&amp;INDEX($CH$3:CH1656,MATCH(W1653,$CG$3:CG1656,0))&amp;$CE$23&amp;CHAR(10)&amp;$CD$24&amp;X1653&amp;$CE$24&amp;CHAR(10)&amp;$CD$25&amp;Y1653&amp;$CE$25&amp;CHAR(10),"")&amp;IF(LEN(AA1653)&gt;0,$CD$23&amp;INDEX($CH$3:CH1656,MATCH(Z1653,$CG$3:CG1656,0))&amp;$CE$23&amp;CHAR(10)&amp;$CD$24&amp;AA1653&amp;$CE$24&amp;CHAR(10)&amp;$CD$25&amp;AB1653&amp;$CE$25&amp;CHAR(10),"")&amp;IF(LEN(AD1653)&gt;0,$CD$23&amp;INDEX($CH$3:CH1656,MATCH(AC1653,$CG$3:CG1656,0))&amp;$CE$23&amp;CHAR(10)&amp;$CD$24&amp;AD1653&amp;$CE$24&amp;CHAR(10)&amp;$CD$25&amp;AE1653&amp;$CE$25&amp;CHAR(10),"")&amp;IF(LEN(AG1653)&gt;0,$CD$23&amp;INDEX($CH$3:CH1656,MATCH(AF1653,$CG$3:CG1656,0))&amp;$CE$23&amp;CHAR(10)&amp;$CD$24&amp;AG1653&amp;$CE$24&amp;CHAR(10)&amp;$CD$25&amp;AH1653&amp;$CE$25&amp;CHAR(10),"")&amp;IF(LEN(AJ1653)&gt;0,$CD$23&amp;INDEX($CH$3:CH1656,MATCH(AI1653,$CG$3:CG1656,0))&amp;$CE$23&amp;CHAR(10)&amp;$CD$24&amp;AJ1653&amp;$CE$24&amp;CHAR(10)&amp;$CD$25&amp;AK1653&amp;$CE$25&amp;CHAR(10),"")</f>
        <v/>
      </c>
      <c r="BK1653" s="18" t="str">
        <f>IF(LEN(J1653)&gt;0,INDEX($BH$2:$BH$100000,MATCH(J1653,VBAsheet!$H$2:$H$100000,0))&amp;CHAR(10),"")&amp;IF(LEN(K1653)&gt;0,INDEX($BH$2:$BH$100000,MATCH(K1653,VBAsheet!$H$2:$H$100000,0))&amp;CHAR(10),"")&amp;IF(LEN(L1653)&gt;0,INDEX($BH$2:$BH$100000,MATCH(L1653,VBAsheet!$H$2:$H$100000,0))&amp;CHAR(10),"")&amp;IF(LEN(M1653)&gt;0,INDEX($BH$2:$BH$100000,MATCH(M1653,VBAsheet!$H$2:$H$100000,0))&amp;CHAR(10),"")</f>
        <v/>
      </c>
      <c r="BM1653" s="94" t="str">
        <f t="shared" si="940"/>
        <v/>
      </c>
      <c r="BN1653" s="95" t="str">
        <f t="shared" si="928"/>
        <v/>
      </c>
      <c r="BP1653" s="18" t="str">
        <f t="shared" si="929"/>
        <v/>
      </c>
      <c r="BR1653" s="81" t="str">
        <f t="shared" si="939"/>
        <v/>
      </c>
      <c r="BU1653" s="138" t="str">
        <f t="shared" si="930"/>
        <v/>
      </c>
      <c r="BV1653" s="3" t="str">
        <f t="shared" si="931"/>
        <v/>
      </c>
      <c r="BW1653" s="3" t="str">
        <f t="shared" si="932"/>
        <v/>
      </c>
      <c r="BX1653" s="144" t="str">
        <f t="shared" si="933"/>
        <v/>
      </c>
      <c r="BY1653" s="18" t="str">
        <f t="shared" si="934"/>
        <v/>
      </c>
      <c r="BZ1653" s="18" t="str">
        <f t="shared" si="935"/>
        <v/>
      </c>
      <c r="CA1653" s="19" t="str">
        <f t="shared" si="936"/>
        <v/>
      </c>
    </row>
    <row r="1654" spans="4:79" x14ac:dyDescent="0.45">
      <c r="D1654" s="164" t="str">
        <f t="shared" si="937"/>
        <v/>
      </c>
      <c r="I1654" s="9" t="str">
        <f t="shared" si="910"/>
        <v/>
      </c>
      <c r="J1654" s="173" t="str">
        <f t="shared" si="911"/>
        <v/>
      </c>
      <c r="K1654" s="13"/>
      <c r="L1654" s="13"/>
      <c r="M1654" s="13"/>
      <c r="N1654" s="178" t="str">
        <f t="shared" si="912"/>
        <v/>
      </c>
      <c r="O1654" s="181" t="str">
        <f t="shared" si="913"/>
        <v/>
      </c>
      <c r="P1654" s="8" t="str">
        <f t="shared" si="914"/>
        <v/>
      </c>
      <c r="Q1654" s="8" t="str">
        <f t="shared" si="915"/>
        <v/>
      </c>
      <c r="R1654" s="8" t="str">
        <f t="shared" si="916"/>
        <v/>
      </c>
      <c r="S1654" s="8" t="str">
        <f t="shared" si="917"/>
        <v/>
      </c>
      <c r="T1654" s="8" t="str">
        <f t="shared" si="918"/>
        <v/>
      </c>
      <c r="U1654" s="8" t="str">
        <f t="shared" si="919"/>
        <v/>
      </c>
      <c r="V1654" s="16" t="str">
        <f t="shared" si="920"/>
        <v/>
      </c>
      <c r="W1654" s="129" t="str">
        <f t="shared" si="921"/>
        <v/>
      </c>
      <c r="X1654" s="8" t="str">
        <f t="shared" si="922"/>
        <v/>
      </c>
      <c r="Y1654" s="8" t="str">
        <f t="shared" si="923"/>
        <v/>
      </c>
      <c r="AQ1654" s="6" t="str">
        <f t="shared" si="924"/>
        <v/>
      </c>
      <c r="AR1654" s="128" t="str">
        <f t="shared" si="925"/>
        <v/>
      </c>
      <c r="AS1654" s="128" t="str">
        <f t="shared" si="926"/>
        <v/>
      </c>
      <c r="AT1654" s="139" t="str">
        <f t="shared" si="938"/>
        <v/>
      </c>
      <c r="BH1654" s="127" t="str">
        <f>IF(LEN(VBAsheet!H1654)&gt;0,$CD$4&amp;CHAR(10)&amp;$CD$5&amp;CHAR(10)&amp;$CD$6&amp;IF(VBAsheet!I1654="N",1,0)&amp;$CE$6&amp;CHAR(10)&amp;$CD$7&amp;CHAR(10)&amp;$CD$8&amp;VBAsheet!H1654&amp;$CE$8&amp;CHAR(10)&amp;$CD$9&amp;VBAsheet!K1654&amp;$CE$9&amp;CHAR(10)&amp;$CD$10&amp;VBAsheet!J1654-1&amp;$CE$10&amp;CHAR(10)&amp;$CD$11,"")</f>
        <v/>
      </c>
      <c r="BI1654"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4" s="18" t="str">
        <f>IF(LEN(X1654)&gt;0,$CD$23&amp;INDEX($CH$3:CH1657,MATCH(W1654,$CG$3:CG1657,0))&amp;$CE$23&amp;CHAR(10)&amp;$CD$24&amp;X1654&amp;$CE$24&amp;CHAR(10)&amp;$CD$25&amp;Y1654&amp;$CE$25&amp;CHAR(10),"")&amp;IF(LEN(AA1654)&gt;0,$CD$23&amp;INDEX($CH$3:CH1657,MATCH(Z1654,$CG$3:CG1657,0))&amp;$CE$23&amp;CHAR(10)&amp;$CD$24&amp;AA1654&amp;$CE$24&amp;CHAR(10)&amp;$CD$25&amp;AB1654&amp;$CE$25&amp;CHAR(10),"")&amp;IF(LEN(AD1654)&gt;0,$CD$23&amp;INDEX($CH$3:CH1657,MATCH(AC1654,$CG$3:CG1657,0))&amp;$CE$23&amp;CHAR(10)&amp;$CD$24&amp;AD1654&amp;$CE$24&amp;CHAR(10)&amp;$CD$25&amp;AE1654&amp;$CE$25&amp;CHAR(10),"")&amp;IF(LEN(AG1654)&gt;0,$CD$23&amp;INDEX($CH$3:CH1657,MATCH(AF1654,$CG$3:CG1657,0))&amp;$CE$23&amp;CHAR(10)&amp;$CD$24&amp;AG1654&amp;$CE$24&amp;CHAR(10)&amp;$CD$25&amp;AH1654&amp;$CE$25&amp;CHAR(10),"")&amp;IF(LEN(AJ1654)&gt;0,$CD$23&amp;INDEX($CH$3:CH1657,MATCH(AI1654,$CG$3:CG1657,0))&amp;$CE$23&amp;CHAR(10)&amp;$CD$24&amp;AJ1654&amp;$CE$24&amp;CHAR(10)&amp;$CD$25&amp;AK1654&amp;$CE$25&amp;CHAR(10),"")</f>
        <v/>
      </c>
      <c r="BK1654" s="18" t="str">
        <f>IF(LEN(J1654)&gt;0,INDEX($BH$2:$BH$100000,MATCH(J1654,VBAsheet!$H$2:$H$100000,0))&amp;CHAR(10),"")&amp;IF(LEN(K1654)&gt;0,INDEX($BH$2:$BH$100000,MATCH(K1654,VBAsheet!$H$2:$H$100000,0))&amp;CHAR(10),"")&amp;IF(LEN(L1654)&gt;0,INDEX($BH$2:$BH$100000,MATCH(L1654,VBAsheet!$H$2:$H$100000,0))&amp;CHAR(10),"")&amp;IF(LEN(M1654)&gt;0,INDEX($BH$2:$BH$100000,MATCH(M1654,VBAsheet!$H$2:$H$100000,0))&amp;CHAR(10),"")</f>
        <v/>
      </c>
      <c r="BM1654" s="94" t="str">
        <f t="shared" si="940"/>
        <v/>
      </c>
      <c r="BN1654" s="95" t="str">
        <f t="shared" si="928"/>
        <v/>
      </c>
      <c r="BP1654" s="18" t="str">
        <f t="shared" si="929"/>
        <v/>
      </c>
      <c r="BR1654" s="81" t="str">
        <f t="shared" si="939"/>
        <v/>
      </c>
      <c r="BU1654" s="138" t="str">
        <f t="shared" si="930"/>
        <v/>
      </c>
      <c r="BV1654" s="3" t="str">
        <f t="shared" si="931"/>
        <v/>
      </c>
      <c r="BW1654" s="3" t="str">
        <f t="shared" si="932"/>
        <v/>
      </c>
      <c r="BX1654" s="144" t="str">
        <f t="shared" si="933"/>
        <v/>
      </c>
      <c r="BY1654" s="18" t="str">
        <f t="shared" si="934"/>
        <v/>
      </c>
      <c r="BZ1654" s="18" t="str">
        <f t="shared" si="935"/>
        <v/>
      </c>
      <c r="CA1654" s="19" t="str">
        <f t="shared" si="936"/>
        <v/>
      </c>
    </row>
    <row r="1655" spans="4:79" x14ac:dyDescent="0.45">
      <c r="D1655" s="164" t="str">
        <f t="shared" si="937"/>
        <v/>
      </c>
      <c r="I1655" s="9" t="str">
        <f t="shared" si="910"/>
        <v/>
      </c>
      <c r="J1655" s="173" t="str">
        <f t="shared" si="911"/>
        <v/>
      </c>
      <c r="K1655" s="13"/>
      <c r="L1655" s="13"/>
      <c r="M1655" s="13"/>
      <c r="N1655" s="178" t="str">
        <f t="shared" si="912"/>
        <v/>
      </c>
      <c r="O1655" s="181" t="str">
        <f t="shared" si="913"/>
        <v/>
      </c>
      <c r="P1655" s="8" t="str">
        <f t="shared" si="914"/>
        <v/>
      </c>
      <c r="Q1655" s="8" t="str">
        <f t="shared" si="915"/>
        <v/>
      </c>
      <c r="R1655" s="8" t="str">
        <f t="shared" si="916"/>
        <v/>
      </c>
      <c r="S1655" s="8" t="str">
        <f t="shared" si="917"/>
        <v/>
      </c>
      <c r="T1655" s="8" t="str">
        <f t="shared" si="918"/>
        <v/>
      </c>
      <c r="U1655" s="8" t="str">
        <f t="shared" si="919"/>
        <v/>
      </c>
      <c r="V1655" s="16" t="str">
        <f t="shared" si="920"/>
        <v/>
      </c>
      <c r="W1655" s="129" t="str">
        <f t="shared" si="921"/>
        <v/>
      </c>
      <c r="X1655" s="8" t="str">
        <f t="shared" si="922"/>
        <v/>
      </c>
      <c r="Y1655" s="8" t="str">
        <f t="shared" si="923"/>
        <v/>
      </c>
      <c r="AQ1655" s="6" t="str">
        <f t="shared" si="924"/>
        <v/>
      </c>
      <c r="AR1655" s="128" t="str">
        <f t="shared" si="925"/>
        <v/>
      </c>
      <c r="AS1655" s="128" t="str">
        <f t="shared" si="926"/>
        <v/>
      </c>
      <c r="AT1655" s="139" t="str">
        <f t="shared" si="938"/>
        <v/>
      </c>
      <c r="BH1655" s="127" t="str">
        <f>IF(LEN(VBAsheet!H1655)&gt;0,$CD$4&amp;CHAR(10)&amp;$CD$5&amp;CHAR(10)&amp;$CD$6&amp;IF(VBAsheet!I1655="N",1,0)&amp;$CE$6&amp;CHAR(10)&amp;$CD$7&amp;CHAR(10)&amp;$CD$8&amp;VBAsheet!H1655&amp;$CE$8&amp;CHAR(10)&amp;$CD$9&amp;VBAsheet!K1655&amp;$CE$9&amp;CHAR(10)&amp;$CD$10&amp;VBAsheet!J1655-1&amp;$CE$10&amp;CHAR(10)&amp;$CD$11,"")</f>
        <v/>
      </c>
      <c r="BI1655"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5" s="18" t="str">
        <f>IF(LEN(X1655)&gt;0,$CD$23&amp;INDEX($CH$3:CH1658,MATCH(W1655,$CG$3:CG1658,0))&amp;$CE$23&amp;CHAR(10)&amp;$CD$24&amp;X1655&amp;$CE$24&amp;CHAR(10)&amp;$CD$25&amp;Y1655&amp;$CE$25&amp;CHAR(10),"")&amp;IF(LEN(AA1655)&gt;0,$CD$23&amp;INDEX($CH$3:CH1658,MATCH(Z1655,$CG$3:CG1658,0))&amp;$CE$23&amp;CHAR(10)&amp;$CD$24&amp;AA1655&amp;$CE$24&amp;CHAR(10)&amp;$CD$25&amp;AB1655&amp;$CE$25&amp;CHAR(10),"")&amp;IF(LEN(AD1655)&gt;0,$CD$23&amp;INDEX($CH$3:CH1658,MATCH(AC1655,$CG$3:CG1658,0))&amp;$CE$23&amp;CHAR(10)&amp;$CD$24&amp;AD1655&amp;$CE$24&amp;CHAR(10)&amp;$CD$25&amp;AE1655&amp;$CE$25&amp;CHAR(10),"")&amp;IF(LEN(AG1655)&gt;0,$CD$23&amp;INDEX($CH$3:CH1658,MATCH(AF1655,$CG$3:CG1658,0))&amp;$CE$23&amp;CHAR(10)&amp;$CD$24&amp;AG1655&amp;$CE$24&amp;CHAR(10)&amp;$CD$25&amp;AH1655&amp;$CE$25&amp;CHAR(10),"")&amp;IF(LEN(AJ1655)&gt;0,$CD$23&amp;INDEX($CH$3:CH1658,MATCH(AI1655,$CG$3:CG1658,0))&amp;$CE$23&amp;CHAR(10)&amp;$CD$24&amp;AJ1655&amp;$CE$24&amp;CHAR(10)&amp;$CD$25&amp;AK1655&amp;$CE$25&amp;CHAR(10),"")</f>
        <v/>
      </c>
      <c r="BK1655" s="18" t="str">
        <f>IF(LEN(J1655)&gt;0,INDEX($BH$2:$BH$100000,MATCH(J1655,VBAsheet!$H$2:$H$100000,0))&amp;CHAR(10),"")&amp;IF(LEN(K1655)&gt;0,INDEX($BH$2:$BH$100000,MATCH(K1655,VBAsheet!$H$2:$H$100000,0))&amp;CHAR(10),"")&amp;IF(LEN(L1655)&gt;0,INDEX($BH$2:$BH$100000,MATCH(L1655,VBAsheet!$H$2:$H$100000,0))&amp;CHAR(10),"")&amp;IF(LEN(M1655)&gt;0,INDEX($BH$2:$BH$100000,MATCH(M1655,VBAsheet!$H$2:$H$100000,0))&amp;CHAR(10),"")</f>
        <v/>
      </c>
      <c r="BM1655" s="94" t="str">
        <f t="shared" si="940"/>
        <v/>
      </c>
      <c r="BN1655" s="95" t="str">
        <f t="shared" si="928"/>
        <v/>
      </c>
      <c r="BP1655" s="18" t="str">
        <f t="shared" si="929"/>
        <v/>
      </c>
      <c r="BR1655" s="81" t="str">
        <f t="shared" si="939"/>
        <v/>
      </c>
      <c r="BU1655" s="138" t="str">
        <f t="shared" si="930"/>
        <v/>
      </c>
      <c r="BV1655" s="3" t="str">
        <f t="shared" si="931"/>
        <v/>
      </c>
      <c r="BW1655" s="3" t="str">
        <f t="shared" si="932"/>
        <v/>
      </c>
      <c r="BX1655" s="144" t="str">
        <f t="shared" si="933"/>
        <v/>
      </c>
      <c r="BY1655" s="18" t="str">
        <f t="shared" si="934"/>
        <v/>
      </c>
      <c r="BZ1655" s="18" t="str">
        <f t="shared" si="935"/>
        <v/>
      </c>
      <c r="CA1655" s="19" t="str">
        <f t="shared" si="936"/>
        <v/>
      </c>
    </row>
    <row r="1656" spans="4:79" x14ac:dyDescent="0.45">
      <c r="D1656" s="164" t="str">
        <f t="shared" si="937"/>
        <v/>
      </c>
      <c r="I1656" s="9" t="str">
        <f t="shared" si="910"/>
        <v/>
      </c>
      <c r="J1656" s="173" t="str">
        <f t="shared" si="911"/>
        <v/>
      </c>
      <c r="K1656" s="13"/>
      <c r="L1656" s="13"/>
      <c r="M1656" s="13"/>
      <c r="N1656" s="178" t="str">
        <f t="shared" si="912"/>
        <v/>
      </c>
      <c r="O1656" s="181" t="str">
        <f t="shared" si="913"/>
        <v/>
      </c>
      <c r="P1656" s="8" t="str">
        <f t="shared" si="914"/>
        <v/>
      </c>
      <c r="Q1656" s="8" t="str">
        <f t="shared" si="915"/>
        <v/>
      </c>
      <c r="R1656" s="8" t="str">
        <f t="shared" si="916"/>
        <v/>
      </c>
      <c r="S1656" s="8" t="str">
        <f t="shared" si="917"/>
        <v/>
      </c>
      <c r="T1656" s="8" t="str">
        <f t="shared" si="918"/>
        <v/>
      </c>
      <c r="U1656" s="8" t="str">
        <f t="shared" si="919"/>
        <v/>
      </c>
      <c r="V1656" s="16" t="str">
        <f t="shared" si="920"/>
        <v/>
      </c>
      <c r="W1656" s="129" t="str">
        <f t="shared" si="921"/>
        <v/>
      </c>
      <c r="X1656" s="8" t="str">
        <f t="shared" si="922"/>
        <v/>
      </c>
      <c r="Y1656" s="8" t="str">
        <f t="shared" si="923"/>
        <v/>
      </c>
      <c r="AQ1656" s="6" t="str">
        <f t="shared" si="924"/>
        <v/>
      </c>
      <c r="AR1656" s="128" t="str">
        <f t="shared" si="925"/>
        <v/>
      </c>
      <c r="AS1656" s="128" t="str">
        <f t="shared" si="926"/>
        <v/>
      </c>
      <c r="AT1656" s="139" t="str">
        <f t="shared" si="938"/>
        <v/>
      </c>
      <c r="BH1656" s="127" t="str">
        <f>IF(LEN(VBAsheet!H1656)&gt;0,$CD$4&amp;CHAR(10)&amp;$CD$5&amp;CHAR(10)&amp;$CD$6&amp;IF(VBAsheet!I1656="N",1,0)&amp;$CE$6&amp;CHAR(10)&amp;$CD$7&amp;CHAR(10)&amp;$CD$8&amp;VBAsheet!H1656&amp;$CE$8&amp;CHAR(10)&amp;$CD$9&amp;VBAsheet!K1656&amp;$CE$9&amp;CHAR(10)&amp;$CD$10&amp;VBAsheet!J1656-1&amp;$CE$10&amp;CHAR(10)&amp;$CD$11,"")</f>
        <v/>
      </c>
      <c r="BI1656"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6" s="18" t="str">
        <f>IF(LEN(X1656)&gt;0,$CD$23&amp;INDEX($CH$3:CH1659,MATCH(W1656,$CG$3:CG1659,0))&amp;$CE$23&amp;CHAR(10)&amp;$CD$24&amp;X1656&amp;$CE$24&amp;CHAR(10)&amp;$CD$25&amp;Y1656&amp;$CE$25&amp;CHAR(10),"")&amp;IF(LEN(AA1656)&gt;0,$CD$23&amp;INDEX($CH$3:CH1659,MATCH(Z1656,$CG$3:CG1659,0))&amp;$CE$23&amp;CHAR(10)&amp;$CD$24&amp;AA1656&amp;$CE$24&amp;CHAR(10)&amp;$CD$25&amp;AB1656&amp;$CE$25&amp;CHAR(10),"")&amp;IF(LEN(AD1656)&gt;0,$CD$23&amp;INDEX($CH$3:CH1659,MATCH(AC1656,$CG$3:CG1659,0))&amp;$CE$23&amp;CHAR(10)&amp;$CD$24&amp;AD1656&amp;$CE$24&amp;CHAR(10)&amp;$CD$25&amp;AE1656&amp;$CE$25&amp;CHAR(10),"")&amp;IF(LEN(AG1656)&gt;0,$CD$23&amp;INDEX($CH$3:CH1659,MATCH(AF1656,$CG$3:CG1659,0))&amp;$CE$23&amp;CHAR(10)&amp;$CD$24&amp;AG1656&amp;$CE$24&amp;CHAR(10)&amp;$CD$25&amp;AH1656&amp;$CE$25&amp;CHAR(10),"")&amp;IF(LEN(AJ1656)&gt;0,$CD$23&amp;INDEX($CH$3:CH1659,MATCH(AI1656,$CG$3:CG1659,0))&amp;$CE$23&amp;CHAR(10)&amp;$CD$24&amp;AJ1656&amp;$CE$24&amp;CHAR(10)&amp;$CD$25&amp;AK1656&amp;$CE$25&amp;CHAR(10),"")</f>
        <v/>
      </c>
      <c r="BK1656" s="18" t="str">
        <f>IF(LEN(J1656)&gt;0,INDEX($BH$2:$BH$100000,MATCH(J1656,VBAsheet!$H$2:$H$100000,0))&amp;CHAR(10),"")&amp;IF(LEN(K1656)&gt;0,INDEX($BH$2:$BH$100000,MATCH(K1656,VBAsheet!$H$2:$H$100000,0))&amp;CHAR(10),"")&amp;IF(LEN(L1656)&gt;0,INDEX($BH$2:$BH$100000,MATCH(L1656,VBAsheet!$H$2:$H$100000,0))&amp;CHAR(10),"")&amp;IF(LEN(M1656)&gt;0,INDEX($BH$2:$BH$100000,MATCH(M1656,VBAsheet!$H$2:$H$100000,0))&amp;CHAR(10),"")</f>
        <v/>
      </c>
      <c r="BM1656" s="94" t="str">
        <f t="shared" si="940"/>
        <v/>
      </c>
      <c r="BN1656" s="95" t="str">
        <f t="shared" si="928"/>
        <v/>
      </c>
      <c r="BP1656" s="18" t="str">
        <f t="shared" si="929"/>
        <v/>
      </c>
      <c r="BR1656" s="81" t="str">
        <f t="shared" si="939"/>
        <v/>
      </c>
      <c r="BU1656" s="138" t="str">
        <f t="shared" si="930"/>
        <v/>
      </c>
      <c r="BV1656" s="3" t="str">
        <f t="shared" si="931"/>
        <v/>
      </c>
      <c r="BW1656" s="3" t="str">
        <f t="shared" si="932"/>
        <v/>
      </c>
      <c r="BX1656" s="144" t="str">
        <f t="shared" si="933"/>
        <v/>
      </c>
      <c r="BY1656" s="18" t="str">
        <f t="shared" si="934"/>
        <v/>
      </c>
      <c r="BZ1656" s="18" t="str">
        <f t="shared" si="935"/>
        <v/>
      </c>
      <c r="CA1656" s="19" t="str">
        <f t="shared" si="936"/>
        <v/>
      </c>
    </row>
    <row r="1657" spans="4:79" x14ac:dyDescent="0.45">
      <c r="D1657" s="164" t="str">
        <f t="shared" si="937"/>
        <v/>
      </c>
      <c r="I1657" s="9" t="str">
        <f t="shared" si="910"/>
        <v/>
      </c>
      <c r="J1657" s="173" t="str">
        <f t="shared" si="911"/>
        <v/>
      </c>
      <c r="K1657" s="13"/>
      <c r="L1657" s="13"/>
      <c r="M1657" s="13"/>
      <c r="N1657" s="178" t="str">
        <f t="shared" si="912"/>
        <v/>
      </c>
      <c r="O1657" s="181" t="str">
        <f t="shared" si="913"/>
        <v/>
      </c>
      <c r="P1657" s="8" t="str">
        <f t="shared" si="914"/>
        <v/>
      </c>
      <c r="Q1657" s="8" t="str">
        <f t="shared" si="915"/>
        <v/>
      </c>
      <c r="R1657" s="8" t="str">
        <f t="shared" si="916"/>
        <v/>
      </c>
      <c r="S1657" s="8" t="str">
        <f t="shared" si="917"/>
        <v/>
      </c>
      <c r="T1657" s="8" t="str">
        <f t="shared" si="918"/>
        <v/>
      </c>
      <c r="U1657" s="8" t="str">
        <f t="shared" si="919"/>
        <v/>
      </c>
      <c r="V1657" s="16" t="str">
        <f t="shared" si="920"/>
        <v/>
      </c>
      <c r="W1657" s="129" t="str">
        <f t="shared" si="921"/>
        <v/>
      </c>
      <c r="X1657" s="8" t="str">
        <f t="shared" si="922"/>
        <v/>
      </c>
      <c r="Y1657" s="8" t="str">
        <f t="shared" si="923"/>
        <v/>
      </c>
      <c r="AQ1657" s="6" t="str">
        <f t="shared" si="924"/>
        <v/>
      </c>
      <c r="AR1657" s="128" t="str">
        <f t="shared" si="925"/>
        <v/>
      </c>
      <c r="AS1657" s="128" t="str">
        <f t="shared" si="926"/>
        <v/>
      </c>
      <c r="AT1657" s="139" t="str">
        <f t="shared" si="938"/>
        <v/>
      </c>
      <c r="BH1657" s="127" t="str">
        <f>IF(LEN(VBAsheet!H1657)&gt;0,$CD$4&amp;CHAR(10)&amp;$CD$5&amp;CHAR(10)&amp;$CD$6&amp;IF(VBAsheet!I1657="N",1,0)&amp;$CE$6&amp;CHAR(10)&amp;$CD$7&amp;CHAR(10)&amp;$CD$8&amp;VBAsheet!H1657&amp;$CE$8&amp;CHAR(10)&amp;$CD$9&amp;VBAsheet!K1657&amp;$CE$9&amp;CHAR(10)&amp;$CD$10&amp;VBAsheet!J1657-1&amp;$CE$10&amp;CHAR(10)&amp;$CD$11,"")</f>
        <v/>
      </c>
      <c r="BI1657"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7" s="18" t="str">
        <f>IF(LEN(X1657)&gt;0,$CD$23&amp;INDEX($CH$3:CH1660,MATCH(W1657,$CG$3:CG1660,0))&amp;$CE$23&amp;CHAR(10)&amp;$CD$24&amp;X1657&amp;$CE$24&amp;CHAR(10)&amp;$CD$25&amp;Y1657&amp;$CE$25&amp;CHAR(10),"")&amp;IF(LEN(AA1657)&gt;0,$CD$23&amp;INDEX($CH$3:CH1660,MATCH(Z1657,$CG$3:CG1660,0))&amp;$CE$23&amp;CHAR(10)&amp;$CD$24&amp;AA1657&amp;$CE$24&amp;CHAR(10)&amp;$CD$25&amp;AB1657&amp;$CE$25&amp;CHAR(10),"")&amp;IF(LEN(AD1657)&gt;0,$CD$23&amp;INDEX($CH$3:CH1660,MATCH(AC1657,$CG$3:CG1660,0))&amp;$CE$23&amp;CHAR(10)&amp;$CD$24&amp;AD1657&amp;$CE$24&amp;CHAR(10)&amp;$CD$25&amp;AE1657&amp;$CE$25&amp;CHAR(10),"")&amp;IF(LEN(AG1657)&gt;0,$CD$23&amp;INDEX($CH$3:CH1660,MATCH(AF1657,$CG$3:CG1660,0))&amp;$CE$23&amp;CHAR(10)&amp;$CD$24&amp;AG1657&amp;$CE$24&amp;CHAR(10)&amp;$CD$25&amp;AH1657&amp;$CE$25&amp;CHAR(10),"")&amp;IF(LEN(AJ1657)&gt;0,$CD$23&amp;INDEX($CH$3:CH1660,MATCH(AI1657,$CG$3:CG1660,0))&amp;$CE$23&amp;CHAR(10)&amp;$CD$24&amp;AJ1657&amp;$CE$24&amp;CHAR(10)&amp;$CD$25&amp;AK1657&amp;$CE$25&amp;CHAR(10),"")</f>
        <v/>
      </c>
      <c r="BK1657" s="18" t="str">
        <f>IF(LEN(J1657)&gt;0,INDEX($BH$2:$BH$100000,MATCH(J1657,VBAsheet!$H$2:$H$100000,0))&amp;CHAR(10),"")&amp;IF(LEN(K1657)&gt;0,INDEX($BH$2:$BH$100000,MATCH(K1657,VBAsheet!$H$2:$H$100000,0))&amp;CHAR(10),"")&amp;IF(LEN(L1657)&gt;0,INDEX($BH$2:$BH$100000,MATCH(L1657,VBAsheet!$H$2:$H$100000,0))&amp;CHAR(10),"")&amp;IF(LEN(M1657)&gt;0,INDEX($BH$2:$BH$100000,MATCH(M1657,VBAsheet!$H$2:$H$100000,0))&amp;CHAR(10),"")</f>
        <v/>
      </c>
      <c r="BM1657" s="94" t="str">
        <f t="shared" si="940"/>
        <v/>
      </c>
      <c r="BN1657" s="95" t="str">
        <f t="shared" si="928"/>
        <v/>
      </c>
      <c r="BP1657" s="18" t="str">
        <f t="shared" si="929"/>
        <v/>
      </c>
      <c r="BR1657" s="81" t="str">
        <f t="shared" si="939"/>
        <v/>
      </c>
      <c r="BU1657" s="138" t="str">
        <f t="shared" si="930"/>
        <v/>
      </c>
      <c r="BV1657" s="3" t="str">
        <f t="shared" si="931"/>
        <v/>
      </c>
      <c r="BW1657" s="3" t="str">
        <f t="shared" si="932"/>
        <v/>
      </c>
      <c r="BX1657" s="144" t="str">
        <f t="shared" si="933"/>
        <v/>
      </c>
      <c r="BY1657" s="18" t="str">
        <f t="shared" si="934"/>
        <v/>
      </c>
      <c r="BZ1657" s="18" t="str">
        <f t="shared" si="935"/>
        <v/>
      </c>
      <c r="CA1657" s="19" t="str">
        <f t="shared" si="936"/>
        <v/>
      </c>
    </row>
    <row r="1658" spans="4:79" x14ac:dyDescent="0.45">
      <c r="D1658" s="164" t="str">
        <f t="shared" si="937"/>
        <v/>
      </c>
      <c r="I1658" s="9" t="str">
        <f t="shared" si="910"/>
        <v/>
      </c>
      <c r="J1658" s="173" t="str">
        <f t="shared" si="911"/>
        <v/>
      </c>
      <c r="K1658" s="13"/>
      <c r="L1658" s="13"/>
      <c r="M1658" s="13"/>
      <c r="N1658" s="178" t="str">
        <f t="shared" si="912"/>
        <v/>
      </c>
      <c r="O1658" s="181" t="str">
        <f t="shared" si="913"/>
        <v/>
      </c>
      <c r="P1658" s="8" t="str">
        <f t="shared" si="914"/>
        <v/>
      </c>
      <c r="Q1658" s="8" t="str">
        <f t="shared" si="915"/>
        <v/>
      </c>
      <c r="R1658" s="8" t="str">
        <f t="shared" si="916"/>
        <v/>
      </c>
      <c r="S1658" s="8" t="str">
        <f t="shared" si="917"/>
        <v/>
      </c>
      <c r="T1658" s="8" t="str">
        <f t="shared" si="918"/>
        <v/>
      </c>
      <c r="U1658" s="8" t="str">
        <f t="shared" si="919"/>
        <v/>
      </c>
      <c r="V1658" s="16" t="str">
        <f t="shared" si="920"/>
        <v/>
      </c>
      <c r="W1658" s="129" t="str">
        <f t="shared" si="921"/>
        <v/>
      </c>
      <c r="X1658" s="8" t="str">
        <f t="shared" si="922"/>
        <v/>
      </c>
      <c r="Y1658" s="8" t="str">
        <f t="shared" si="923"/>
        <v/>
      </c>
      <c r="AQ1658" s="6" t="str">
        <f t="shared" si="924"/>
        <v/>
      </c>
      <c r="AR1658" s="128" t="str">
        <f t="shared" si="925"/>
        <v/>
      </c>
      <c r="AS1658" s="128" t="str">
        <f t="shared" si="926"/>
        <v/>
      </c>
      <c r="AT1658" s="139" t="str">
        <f t="shared" si="938"/>
        <v/>
      </c>
      <c r="BH1658" s="127" t="str">
        <f>IF(LEN(VBAsheet!H1658)&gt;0,$CD$4&amp;CHAR(10)&amp;$CD$5&amp;CHAR(10)&amp;$CD$6&amp;IF(VBAsheet!I1658="N",1,0)&amp;$CE$6&amp;CHAR(10)&amp;$CD$7&amp;CHAR(10)&amp;$CD$8&amp;VBAsheet!H1658&amp;$CE$8&amp;CHAR(10)&amp;$CD$9&amp;VBAsheet!K1658&amp;$CE$9&amp;CHAR(10)&amp;$CD$10&amp;VBAsheet!J1658-1&amp;$CE$10&amp;CHAR(10)&amp;$CD$11,"")</f>
        <v/>
      </c>
      <c r="BI1658"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8" s="18" t="str">
        <f>IF(LEN(X1658)&gt;0,$CD$23&amp;INDEX($CH$3:CH1661,MATCH(W1658,$CG$3:CG1661,0))&amp;$CE$23&amp;CHAR(10)&amp;$CD$24&amp;X1658&amp;$CE$24&amp;CHAR(10)&amp;$CD$25&amp;Y1658&amp;$CE$25&amp;CHAR(10),"")&amp;IF(LEN(AA1658)&gt;0,$CD$23&amp;INDEX($CH$3:CH1661,MATCH(Z1658,$CG$3:CG1661,0))&amp;$CE$23&amp;CHAR(10)&amp;$CD$24&amp;AA1658&amp;$CE$24&amp;CHAR(10)&amp;$CD$25&amp;AB1658&amp;$CE$25&amp;CHAR(10),"")&amp;IF(LEN(AD1658)&gt;0,$CD$23&amp;INDEX($CH$3:CH1661,MATCH(AC1658,$CG$3:CG1661,0))&amp;$CE$23&amp;CHAR(10)&amp;$CD$24&amp;AD1658&amp;$CE$24&amp;CHAR(10)&amp;$CD$25&amp;AE1658&amp;$CE$25&amp;CHAR(10),"")&amp;IF(LEN(AG1658)&gt;0,$CD$23&amp;INDEX($CH$3:CH1661,MATCH(AF1658,$CG$3:CG1661,0))&amp;$CE$23&amp;CHAR(10)&amp;$CD$24&amp;AG1658&amp;$CE$24&amp;CHAR(10)&amp;$CD$25&amp;AH1658&amp;$CE$25&amp;CHAR(10),"")&amp;IF(LEN(AJ1658)&gt;0,$CD$23&amp;INDEX($CH$3:CH1661,MATCH(AI1658,$CG$3:CG1661,0))&amp;$CE$23&amp;CHAR(10)&amp;$CD$24&amp;AJ1658&amp;$CE$24&amp;CHAR(10)&amp;$CD$25&amp;AK1658&amp;$CE$25&amp;CHAR(10),"")</f>
        <v/>
      </c>
      <c r="BK1658" s="18" t="str">
        <f>IF(LEN(J1658)&gt;0,INDEX($BH$2:$BH$100000,MATCH(J1658,VBAsheet!$H$2:$H$100000,0))&amp;CHAR(10),"")&amp;IF(LEN(K1658)&gt;0,INDEX($BH$2:$BH$100000,MATCH(K1658,VBAsheet!$H$2:$H$100000,0))&amp;CHAR(10),"")&amp;IF(LEN(L1658)&gt;0,INDEX($BH$2:$BH$100000,MATCH(L1658,VBAsheet!$H$2:$H$100000,0))&amp;CHAR(10),"")&amp;IF(LEN(M1658)&gt;0,INDEX($BH$2:$BH$100000,MATCH(M1658,VBAsheet!$H$2:$H$100000,0))&amp;CHAR(10),"")</f>
        <v/>
      </c>
      <c r="BM1658" s="94" t="str">
        <f t="shared" si="940"/>
        <v/>
      </c>
      <c r="BN1658" s="95" t="str">
        <f t="shared" si="928"/>
        <v/>
      </c>
      <c r="BP1658" s="18" t="str">
        <f t="shared" si="929"/>
        <v/>
      </c>
      <c r="BR1658" s="81" t="str">
        <f t="shared" si="939"/>
        <v/>
      </c>
      <c r="BU1658" s="138" t="str">
        <f t="shared" si="930"/>
        <v/>
      </c>
      <c r="BV1658" s="3" t="str">
        <f t="shared" si="931"/>
        <v/>
      </c>
      <c r="BW1658" s="3" t="str">
        <f t="shared" si="932"/>
        <v/>
      </c>
      <c r="BX1658" s="144" t="str">
        <f t="shared" si="933"/>
        <v/>
      </c>
      <c r="BY1658" s="18" t="str">
        <f t="shared" si="934"/>
        <v/>
      </c>
      <c r="BZ1658" s="18" t="str">
        <f t="shared" si="935"/>
        <v/>
      </c>
      <c r="CA1658" s="19" t="str">
        <f t="shared" si="936"/>
        <v/>
      </c>
    </row>
    <row r="1659" spans="4:79" x14ac:dyDescent="0.45">
      <c r="D1659" s="164" t="str">
        <f t="shared" si="937"/>
        <v/>
      </c>
      <c r="I1659" s="9" t="str">
        <f t="shared" si="910"/>
        <v/>
      </c>
      <c r="J1659" s="173" t="str">
        <f t="shared" si="911"/>
        <v/>
      </c>
      <c r="K1659" s="13"/>
      <c r="L1659" s="13"/>
      <c r="M1659" s="13"/>
      <c r="N1659" s="178" t="str">
        <f t="shared" si="912"/>
        <v/>
      </c>
      <c r="O1659" s="181" t="str">
        <f t="shared" si="913"/>
        <v/>
      </c>
      <c r="P1659" s="8" t="str">
        <f t="shared" si="914"/>
        <v/>
      </c>
      <c r="Q1659" s="8" t="str">
        <f t="shared" si="915"/>
        <v/>
      </c>
      <c r="R1659" s="8" t="str">
        <f t="shared" si="916"/>
        <v/>
      </c>
      <c r="S1659" s="8" t="str">
        <f t="shared" si="917"/>
        <v/>
      </c>
      <c r="T1659" s="8" t="str">
        <f t="shared" si="918"/>
        <v/>
      </c>
      <c r="U1659" s="8" t="str">
        <f t="shared" si="919"/>
        <v/>
      </c>
      <c r="V1659" s="16" t="str">
        <f t="shared" si="920"/>
        <v/>
      </c>
      <c r="W1659" s="129" t="str">
        <f t="shared" si="921"/>
        <v/>
      </c>
      <c r="X1659" s="8" t="str">
        <f t="shared" si="922"/>
        <v/>
      </c>
      <c r="Y1659" s="8" t="str">
        <f t="shared" si="923"/>
        <v/>
      </c>
      <c r="AQ1659" s="6" t="str">
        <f t="shared" si="924"/>
        <v/>
      </c>
      <c r="AR1659" s="128" t="str">
        <f t="shared" si="925"/>
        <v/>
      </c>
      <c r="AS1659" s="128" t="str">
        <f t="shared" si="926"/>
        <v/>
      </c>
      <c r="AT1659" s="139" t="str">
        <f t="shared" si="938"/>
        <v/>
      </c>
      <c r="BH1659" s="127" t="str">
        <f>IF(LEN(VBAsheet!H1659)&gt;0,$CD$4&amp;CHAR(10)&amp;$CD$5&amp;CHAR(10)&amp;$CD$6&amp;IF(VBAsheet!I1659="N",1,0)&amp;$CE$6&amp;CHAR(10)&amp;$CD$7&amp;CHAR(10)&amp;$CD$8&amp;VBAsheet!H1659&amp;$CE$8&amp;CHAR(10)&amp;$CD$9&amp;VBAsheet!K1659&amp;$CE$9&amp;CHAR(10)&amp;$CD$10&amp;VBAsheet!J1659-1&amp;$CE$10&amp;CHAR(10)&amp;$CD$11,"")</f>
        <v/>
      </c>
      <c r="BI1659"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59" s="18" t="str">
        <f>IF(LEN(X1659)&gt;0,$CD$23&amp;INDEX($CH$3:CH1662,MATCH(W1659,$CG$3:CG1662,0))&amp;$CE$23&amp;CHAR(10)&amp;$CD$24&amp;X1659&amp;$CE$24&amp;CHAR(10)&amp;$CD$25&amp;Y1659&amp;$CE$25&amp;CHAR(10),"")&amp;IF(LEN(AA1659)&gt;0,$CD$23&amp;INDEX($CH$3:CH1662,MATCH(Z1659,$CG$3:CG1662,0))&amp;$CE$23&amp;CHAR(10)&amp;$CD$24&amp;AA1659&amp;$CE$24&amp;CHAR(10)&amp;$CD$25&amp;AB1659&amp;$CE$25&amp;CHAR(10),"")&amp;IF(LEN(AD1659)&gt;0,$CD$23&amp;INDEX($CH$3:CH1662,MATCH(AC1659,$CG$3:CG1662,0))&amp;$CE$23&amp;CHAR(10)&amp;$CD$24&amp;AD1659&amp;$CE$24&amp;CHAR(10)&amp;$CD$25&amp;AE1659&amp;$CE$25&amp;CHAR(10),"")&amp;IF(LEN(AG1659)&gt;0,$CD$23&amp;INDEX($CH$3:CH1662,MATCH(AF1659,$CG$3:CG1662,0))&amp;$CE$23&amp;CHAR(10)&amp;$CD$24&amp;AG1659&amp;$CE$24&amp;CHAR(10)&amp;$CD$25&amp;AH1659&amp;$CE$25&amp;CHAR(10),"")&amp;IF(LEN(AJ1659)&gt;0,$CD$23&amp;INDEX($CH$3:CH1662,MATCH(AI1659,$CG$3:CG1662,0))&amp;$CE$23&amp;CHAR(10)&amp;$CD$24&amp;AJ1659&amp;$CE$24&amp;CHAR(10)&amp;$CD$25&amp;AK1659&amp;$CE$25&amp;CHAR(10),"")</f>
        <v/>
      </c>
      <c r="BK1659" s="18" t="str">
        <f>IF(LEN(J1659)&gt;0,INDEX($BH$2:$BH$100000,MATCH(J1659,VBAsheet!$H$2:$H$100000,0))&amp;CHAR(10),"")&amp;IF(LEN(K1659)&gt;0,INDEX($BH$2:$BH$100000,MATCH(K1659,VBAsheet!$H$2:$H$100000,0))&amp;CHAR(10),"")&amp;IF(LEN(L1659)&gt;0,INDEX($BH$2:$BH$100000,MATCH(L1659,VBAsheet!$H$2:$H$100000,0))&amp;CHAR(10),"")&amp;IF(LEN(M1659)&gt;0,INDEX($BH$2:$BH$100000,MATCH(M1659,VBAsheet!$H$2:$H$100000,0))&amp;CHAR(10),"")</f>
        <v/>
      </c>
      <c r="BM1659" s="94" t="str">
        <f t="shared" si="940"/>
        <v/>
      </c>
      <c r="BN1659" s="95" t="str">
        <f t="shared" si="928"/>
        <v/>
      </c>
      <c r="BP1659" s="18" t="str">
        <f t="shared" si="929"/>
        <v/>
      </c>
      <c r="BR1659" s="81" t="str">
        <f t="shared" si="939"/>
        <v/>
      </c>
      <c r="BU1659" s="138" t="str">
        <f t="shared" si="930"/>
        <v/>
      </c>
      <c r="BV1659" s="3" t="str">
        <f t="shared" si="931"/>
        <v/>
      </c>
      <c r="BW1659" s="3" t="str">
        <f t="shared" si="932"/>
        <v/>
      </c>
      <c r="BX1659" s="144" t="str">
        <f t="shared" si="933"/>
        <v/>
      </c>
      <c r="BY1659" s="18" t="str">
        <f t="shared" si="934"/>
        <v/>
      </c>
      <c r="BZ1659" s="18" t="str">
        <f t="shared" si="935"/>
        <v/>
      </c>
      <c r="CA1659" s="19" t="str">
        <f t="shared" si="936"/>
        <v/>
      </c>
    </row>
    <row r="1660" spans="4:79" x14ac:dyDescent="0.45">
      <c r="D1660" s="164" t="str">
        <f t="shared" si="937"/>
        <v/>
      </c>
      <c r="I1660" s="9" t="str">
        <f t="shared" si="910"/>
        <v/>
      </c>
      <c r="J1660" s="173" t="str">
        <f t="shared" si="911"/>
        <v/>
      </c>
      <c r="K1660" s="13"/>
      <c r="L1660" s="13"/>
      <c r="M1660" s="13"/>
      <c r="N1660" s="178" t="str">
        <f t="shared" si="912"/>
        <v/>
      </c>
      <c r="O1660" s="181" t="str">
        <f t="shared" si="913"/>
        <v/>
      </c>
      <c r="P1660" s="8" t="str">
        <f t="shared" si="914"/>
        <v/>
      </c>
      <c r="Q1660" s="8" t="str">
        <f t="shared" si="915"/>
        <v/>
      </c>
      <c r="R1660" s="8" t="str">
        <f t="shared" si="916"/>
        <v/>
      </c>
      <c r="S1660" s="8" t="str">
        <f t="shared" si="917"/>
        <v/>
      </c>
      <c r="T1660" s="8" t="str">
        <f t="shared" si="918"/>
        <v/>
      </c>
      <c r="U1660" s="8" t="str">
        <f t="shared" si="919"/>
        <v/>
      </c>
      <c r="V1660" s="16" t="str">
        <f t="shared" si="920"/>
        <v/>
      </c>
      <c r="W1660" s="129" t="str">
        <f t="shared" si="921"/>
        <v/>
      </c>
      <c r="X1660" s="8" t="str">
        <f t="shared" si="922"/>
        <v/>
      </c>
      <c r="Y1660" s="8" t="str">
        <f t="shared" si="923"/>
        <v/>
      </c>
      <c r="AQ1660" s="6" t="str">
        <f t="shared" si="924"/>
        <v/>
      </c>
      <c r="AR1660" s="128" t="str">
        <f t="shared" si="925"/>
        <v/>
      </c>
      <c r="AS1660" s="128" t="str">
        <f t="shared" si="926"/>
        <v/>
      </c>
      <c r="AT1660" s="139" t="str">
        <f t="shared" si="938"/>
        <v/>
      </c>
      <c r="BH1660" s="127" t="str">
        <f>IF(LEN(VBAsheet!H1660)&gt;0,$CD$4&amp;CHAR(10)&amp;$CD$5&amp;CHAR(10)&amp;$CD$6&amp;IF(VBAsheet!I1660="N",1,0)&amp;$CE$6&amp;CHAR(10)&amp;$CD$7&amp;CHAR(10)&amp;$CD$8&amp;VBAsheet!H1660&amp;$CE$8&amp;CHAR(10)&amp;$CD$9&amp;VBAsheet!K1660&amp;$CE$9&amp;CHAR(10)&amp;$CD$10&amp;VBAsheet!J1660-1&amp;$CE$10&amp;CHAR(10)&amp;$CD$11,"")</f>
        <v/>
      </c>
      <c r="BI1660"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60" s="18" t="str">
        <f>IF(LEN(X1660)&gt;0,$CD$23&amp;INDEX($CH$3:CH1663,MATCH(W1660,$CG$3:CG1663,0))&amp;$CE$23&amp;CHAR(10)&amp;$CD$24&amp;X1660&amp;$CE$24&amp;CHAR(10)&amp;$CD$25&amp;Y1660&amp;$CE$25&amp;CHAR(10),"")&amp;IF(LEN(AA1660)&gt;0,$CD$23&amp;INDEX($CH$3:CH1663,MATCH(Z1660,$CG$3:CG1663,0))&amp;$CE$23&amp;CHAR(10)&amp;$CD$24&amp;AA1660&amp;$CE$24&amp;CHAR(10)&amp;$CD$25&amp;AB1660&amp;$CE$25&amp;CHAR(10),"")&amp;IF(LEN(AD1660)&gt;0,$CD$23&amp;INDEX($CH$3:CH1663,MATCH(AC1660,$CG$3:CG1663,0))&amp;$CE$23&amp;CHAR(10)&amp;$CD$24&amp;AD1660&amp;$CE$24&amp;CHAR(10)&amp;$CD$25&amp;AE1660&amp;$CE$25&amp;CHAR(10),"")&amp;IF(LEN(AG1660)&gt;0,$CD$23&amp;INDEX($CH$3:CH1663,MATCH(AF1660,$CG$3:CG1663,0))&amp;$CE$23&amp;CHAR(10)&amp;$CD$24&amp;AG1660&amp;$CE$24&amp;CHAR(10)&amp;$CD$25&amp;AH1660&amp;$CE$25&amp;CHAR(10),"")&amp;IF(LEN(AJ1660)&gt;0,$CD$23&amp;INDEX($CH$3:CH1663,MATCH(AI1660,$CG$3:CG1663,0))&amp;$CE$23&amp;CHAR(10)&amp;$CD$24&amp;AJ1660&amp;$CE$24&amp;CHAR(10)&amp;$CD$25&amp;AK1660&amp;$CE$25&amp;CHAR(10),"")</f>
        <v/>
      </c>
      <c r="BK1660" s="18" t="str">
        <f>IF(LEN(J1660)&gt;0,INDEX($BH$2:$BH$100000,MATCH(J1660,VBAsheet!$H$2:$H$100000,0))&amp;CHAR(10),"")&amp;IF(LEN(K1660)&gt;0,INDEX($BH$2:$BH$100000,MATCH(K1660,VBAsheet!$H$2:$H$100000,0))&amp;CHAR(10),"")&amp;IF(LEN(L1660)&gt;0,INDEX($BH$2:$BH$100000,MATCH(L1660,VBAsheet!$H$2:$H$100000,0))&amp;CHAR(10),"")&amp;IF(LEN(M1660)&gt;0,INDEX($BH$2:$BH$100000,MATCH(M1660,VBAsheet!$H$2:$H$100000,0))&amp;CHAR(10),"")</f>
        <v/>
      </c>
      <c r="BM1660" s="94" t="str">
        <f t="shared" si="940"/>
        <v/>
      </c>
      <c r="BN1660" s="95" t="str">
        <f t="shared" si="928"/>
        <v/>
      </c>
      <c r="BP1660" s="18" t="str">
        <f t="shared" si="929"/>
        <v/>
      </c>
      <c r="BR1660" s="81" t="str">
        <f t="shared" si="939"/>
        <v/>
      </c>
      <c r="BU1660" s="138" t="str">
        <f t="shared" si="930"/>
        <v/>
      </c>
      <c r="BV1660" s="3" t="str">
        <f t="shared" si="931"/>
        <v/>
      </c>
      <c r="BW1660" s="3" t="str">
        <f t="shared" si="932"/>
        <v/>
      </c>
      <c r="BX1660" s="144" t="str">
        <f t="shared" si="933"/>
        <v/>
      </c>
      <c r="BY1660" s="18" t="str">
        <f t="shared" si="934"/>
        <v/>
      </c>
      <c r="BZ1660" s="18" t="str">
        <f t="shared" si="935"/>
        <v/>
      </c>
      <c r="CA1660" s="19" t="str">
        <f t="shared" si="936"/>
        <v/>
      </c>
    </row>
    <row r="1661" spans="4:79" x14ac:dyDescent="0.45">
      <c r="D1661" s="164" t="str">
        <f t="shared" si="937"/>
        <v/>
      </c>
      <c r="I1661" s="9" t="str">
        <f t="shared" si="910"/>
        <v/>
      </c>
      <c r="J1661" s="173" t="str">
        <f t="shared" si="911"/>
        <v/>
      </c>
      <c r="K1661" s="13"/>
      <c r="L1661" s="13"/>
      <c r="M1661" s="13"/>
      <c r="N1661" s="178" t="str">
        <f t="shared" si="912"/>
        <v/>
      </c>
      <c r="O1661" s="181" t="str">
        <f t="shared" si="913"/>
        <v/>
      </c>
      <c r="P1661" s="8" t="str">
        <f t="shared" si="914"/>
        <v/>
      </c>
      <c r="Q1661" s="8" t="str">
        <f t="shared" si="915"/>
        <v/>
      </c>
      <c r="R1661" s="8" t="str">
        <f t="shared" si="916"/>
        <v/>
      </c>
      <c r="S1661" s="8" t="str">
        <f t="shared" si="917"/>
        <v/>
      </c>
      <c r="T1661" s="8" t="str">
        <f t="shared" si="918"/>
        <v/>
      </c>
      <c r="U1661" s="8" t="str">
        <f t="shared" si="919"/>
        <v/>
      </c>
      <c r="V1661" s="16" t="str">
        <f t="shared" si="920"/>
        <v/>
      </c>
      <c r="W1661" s="129" t="str">
        <f t="shared" si="921"/>
        <v/>
      </c>
      <c r="X1661" s="8" t="str">
        <f t="shared" si="922"/>
        <v/>
      </c>
      <c r="Y1661" s="8" t="str">
        <f t="shared" si="923"/>
        <v/>
      </c>
      <c r="AQ1661" s="6" t="str">
        <f t="shared" si="924"/>
        <v/>
      </c>
      <c r="AR1661" s="128" t="str">
        <f t="shared" si="925"/>
        <v/>
      </c>
      <c r="AS1661" s="128" t="str">
        <f t="shared" si="926"/>
        <v/>
      </c>
      <c r="AT1661" s="139" t="str">
        <f t="shared" si="938"/>
        <v/>
      </c>
      <c r="BH1661" s="127" t="str">
        <f>IF(LEN(VBAsheet!H1661)&gt;0,$CD$4&amp;CHAR(10)&amp;$CD$5&amp;CHAR(10)&amp;$CD$6&amp;IF(VBAsheet!I1661="N",1,0)&amp;$CE$6&amp;CHAR(10)&amp;$CD$7&amp;CHAR(10)&amp;$CD$8&amp;VBAsheet!H1661&amp;$CE$8&amp;CHAR(10)&amp;$CD$9&amp;VBAsheet!K1661&amp;$CE$9&amp;CHAR(10)&amp;$CD$10&amp;VBAsheet!J1661-1&amp;$CE$10&amp;CHAR(10)&amp;$CD$11,"")</f>
        <v/>
      </c>
      <c r="BI1661"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61" s="18" t="str">
        <f>IF(LEN(X1661)&gt;0,$CD$23&amp;INDEX($CH$3:CH1664,MATCH(W1661,$CG$3:CG1664,0))&amp;$CE$23&amp;CHAR(10)&amp;$CD$24&amp;X1661&amp;$CE$24&amp;CHAR(10)&amp;$CD$25&amp;Y1661&amp;$CE$25&amp;CHAR(10),"")&amp;IF(LEN(AA1661)&gt;0,$CD$23&amp;INDEX($CH$3:CH1664,MATCH(Z1661,$CG$3:CG1664,0))&amp;$CE$23&amp;CHAR(10)&amp;$CD$24&amp;AA1661&amp;$CE$24&amp;CHAR(10)&amp;$CD$25&amp;AB1661&amp;$CE$25&amp;CHAR(10),"")&amp;IF(LEN(AD1661)&gt;0,$CD$23&amp;INDEX($CH$3:CH1664,MATCH(AC1661,$CG$3:CG1664,0))&amp;$CE$23&amp;CHAR(10)&amp;$CD$24&amp;AD1661&amp;$CE$24&amp;CHAR(10)&amp;$CD$25&amp;AE1661&amp;$CE$25&amp;CHAR(10),"")&amp;IF(LEN(AG1661)&gt;0,$CD$23&amp;INDEX($CH$3:CH1664,MATCH(AF1661,$CG$3:CG1664,0))&amp;$CE$23&amp;CHAR(10)&amp;$CD$24&amp;AG1661&amp;$CE$24&amp;CHAR(10)&amp;$CD$25&amp;AH1661&amp;$CE$25&amp;CHAR(10),"")&amp;IF(LEN(AJ1661)&gt;0,$CD$23&amp;INDEX($CH$3:CH1664,MATCH(AI1661,$CG$3:CG1664,0))&amp;$CE$23&amp;CHAR(10)&amp;$CD$24&amp;AJ1661&amp;$CE$24&amp;CHAR(10)&amp;$CD$25&amp;AK1661&amp;$CE$25&amp;CHAR(10),"")</f>
        <v/>
      </c>
      <c r="BK1661" s="18" t="str">
        <f>IF(LEN(J1661)&gt;0,INDEX($BH$2:$BH$100000,MATCH(J1661,VBAsheet!$H$2:$H$100000,0))&amp;CHAR(10),"")&amp;IF(LEN(K1661)&gt;0,INDEX($BH$2:$BH$100000,MATCH(K1661,VBAsheet!$H$2:$H$100000,0))&amp;CHAR(10),"")&amp;IF(LEN(L1661)&gt;0,INDEX($BH$2:$BH$100000,MATCH(L1661,VBAsheet!$H$2:$H$100000,0))&amp;CHAR(10),"")&amp;IF(LEN(M1661)&gt;0,INDEX($BH$2:$BH$100000,MATCH(M1661,VBAsheet!$H$2:$H$100000,0))&amp;CHAR(10),"")</f>
        <v/>
      </c>
      <c r="BM1661" s="94" t="str">
        <f t="shared" si="940"/>
        <v/>
      </c>
      <c r="BN1661" s="95" t="str">
        <f t="shared" si="928"/>
        <v/>
      </c>
      <c r="BP1661" s="18" t="str">
        <f t="shared" si="929"/>
        <v/>
      </c>
      <c r="BR1661" s="81" t="str">
        <f t="shared" si="939"/>
        <v/>
      </c>
      <c r="BU1661" s="138" t="str">
        <f t="shared" si="930"/>
        <v/>
      </c>
      <c r="BV1661" s="3" t="str">
        <f t="shared" si="931"/>
        <v/>
      </c>
      <c r="BW1661" s="3" t="str">
        <f t="shared" si="932"/>
        <v/>
      </c>
      <c r="BX1661" s="144" t="str">
        <f t="shared" si="933"/>
        <v/>
      </c>
      <c r="BY1661" s="18" t="str">
        <f t="shared" si="934"/>
        <v/>
      </c>
      <c r="BZ1661" s="18" t="str">
        <f t="shared" si="935"/>
        <v/>
      </c>
      <c r="CA1661" s="19" t="str">
        <f t="shared" si="936"/>
        <v/>
      </c>
    </row>
    <row r="1662" spans="4:79" x14ac:dyDescent="0.45">
      <c r="D1662" s="164" t="str">
        <f t="shared" si="937"/>
        <v/>
      </c>
      <c r="I1662" s="9" t="str">
        <f t="shared" si="910"/>
        <v/>
      </c>
      <c r="J1662" s="173" t="str">
        <f t="shared" si="911"/>
        <v/>
      </c>
      <c r="K1662" s="13"/>
      <c r="L1662" s="13"/>
      <c r="M1662" s="13"/>
      <c r="N1662" s="178" t="str">
        <f t="shared" si="912"/>
        <v/>
      </c>
      <c r="O1662" s="181" t="str">
        <f t="shared" si="913"/>
        <v/>
      </c>
      <c r="P1662" s="8" t="str">
        <f t="shared" si="914"/>
        <v/>
      </c>
      <c r="Q1662" s="8" t="str">
        <f t="shared" si="915"/>
        <v/>
      </c>
      <c r="R1662" s="8" t="str">
        <f t="shared" si="916"/>
        <v/>
      </c>
      <c r="S1662" s="8" t="str">
        <f t="shared" si="917"/>
        <v/>
      </c>
      <c r="T1662" s="8" t="str">
        <f t="shared" si="918"/>
        <v/>
      </c>
      <c r="U1662" s="8" t="str">
        <f t="shared" si="919"/>
        <v/>
      </c>
      <c r="V1662" s="16" t="str">
        <f t="shared" si="920"/>
        <v/>
      </c>
      <c r="W1662" s="129" t="str">
        <f t="shared" si="921"/>
        <v/>
      </c>
      <c r="X1662" s="8" t="str">
        <f t="shared" si="922"/>
        <v/>
      </c>
      <c r="Y1662" s="8" t="str">
        <f t="shared" si="923"/>
        <v/>
      </c>
      <c r="AQ1662" s="6" t="str">
        <f t="shared" si="924"/>
        <v/>
      </c>
      <c r="AR1662" s="128" t="str">
        <f t="shared" si="925"/>
        <v/>
      </c>
      <c r="AS1662" s="128" t="str">
        <f t="shared" si="926"/>
        <v/>
      </c>
      <c r="AT1662" s="139" t="str">
        <f t="shared" si="938"/>
        <v/>
      </c>
      <c r="BH1662" s="127" t="str">
        <f>IF(LEN(VBAsheet!H1662)&gt;0,$CD$4&amp;CHAR(10)&amp;$CD$5&amp;CHAR(10)&amp;$CD$6&amp;IF(VBAsheet!I1662="N",1,0)&amp;$CE$6&amp;CHAR(10)&amp;$CD$7&amp;CHAR(10)&amp;$CD$8&amp;VBAsheet!H1662&amp;$CE$8&amp;CHAR(10)&amp;$CD$9&amp;VBAsheet!K1662&amp;$CE$9&amp;CHAR(10)&amp;$CD$10&amp;VBAsheet!J1662-1&amp;$CE$10&amp;CHAR(10)&amp;$CD$11,"")</f>
        <v/>
      </c>
      <c r="BI1662"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62" s="18" t="str">
        <f>IF(LEN(X1662)&gt;0,$CD$23&amp;INDEX($CH$3:CH1665,MATCH(W1662,$CG$3:CG1665,0))&amp;$CE$23&amp;CHAR(10)&amp;$CD$24&amp;X1662&amp;$CE$24&amp;CHAR(10)&amp;$CD$25&amp;Y1662&amp;$CE$25&amp;CHAR(10),"")&amp;IF(LEN(AA1662)&gt;0,$CD$23&amp;INDEX($CH$3:CH1665,MATCH(Z1662,$CG$3:CG1665,0))&amp;$CE$23&amp;CHAR(10)&amp;$CD$24&amp;AA1662&amp;$CE$24&amp;CHAR(10)&amp;$CD$25&amp;AB1662&amp;$CE$25&amp;CHAR(10),"")&amp;IF(LEN(AD1662)&gt;0,$CD$23&amp;INDEX($CH$3:CH1665,MATCH(AC1662,$CG$3:CG1665,0))&amp;$CE$23&amp;CHAR(10)&amp;$CD$24&amp;AD1662&amp;$CE$24&amp;CHAR(10)&amp;$CD$25&amp;AE1662&amp;$CE$25&amp;CHAR(10),"")&amp;IF(LEN(AG1662)&gt;0,$CD$23&amp;INDEX($CH$3:CH1665,MATCH(AF1662,$CG$3:CG1665,0))&amp;$CE$23&amp;CHAR(10)&amp;$CD$24&amp;AG1662&amp;$CE$24&amp;CHAR(10)&amp;$CD$25&amp;AH1662&amp;$CE$25&amp;CHAR(10),"")&amp;IF(LEN(AJ1662)&gt;0,$CD$23&amp;INDEX($CH$3:CH1665,MATCH(AI1662,$CG$3:CG1665,0))&amp;$CE$23&amp;CHAR(10)&amp;$CD$24&amp;AJ1662&amp;$CE$24&amp;CHAR(10)&amp;$CD$25&amp;AK1662&amp;$CE$25&amp;CHAR(10),"")</f>
        <v/>
      </c>
      <c r="BK1662" s="18" t="str">
        <f>IF(LEN(J1662)&gt;0,INDEX($BH$2:$BH$100000,MATCH(J1662,VBAsheet!$H$2:$H$100000,0))&amp;CHAR(10),"")&amp;IF(LEN(K1662)&gt;0,INDEX($BH$2:$BH$100000,MATCH(K1662,VBAsheet!$H$2:$H$100000,0))&amp;CHAR(10),"")&amp;IF(LEN(L1662)&gt;0,INDEX($BH$2:$BH$100000,MATCH(L1662,VBAsheet!$H$2:$H$100000,0))&amp;CHAR(10),"")&amp;IF(LEN(M1662)&gt;0,INDEX($BH$2:$BH$100000,MATCH(M1662,VBAsheet!$H$2:$H$100000,0))&amp;CHAR(10),"")</f>
        <v/>
      </c>
      <c r="BM1662" s="94" t="str">
        <f t="shared" si="940"/>
        <v/>
      </c>
      <c r="BN1662" s="95" t="str">
        <f t="shared" si="928"/>
        <v/>
      </c>
      <c r="BP1662" s="18" t="str">
        <f t="shared" si="929"/>
        <v/>
      </c>
      <c r="BR1662" s="81" t="str">
        <f t="shared" si="939"/>
        <v/>
      </c>
      <c r="BU1662" s="138" t="str">
        <f t="shared" si="930"/>
        <v/>
      </c>
      <c r="BV1662" s="3" t="str">
        <f t="shared" si="931"/>
        <v/>
      </c>
      <c r="BW1662" s="3" t="str">
        <f t="shared" si="932"/>
        <v/>
      </c>
      <c r="BX1662" s="144" t="str">
        <f t="shared" si="933"/>
        <v/>
      </c>
      <c r="BY1662" s="18" t="str">
        <f t="shared" si="934"/>
        <v/>
      </c>
      <c r="BZ1662" s="18" t="str">
        <f t="shared" si="935"/>
        <v/>
      </c>
      <c r="CA1662" s="19" t="str">
        <f t="shared" si="936"/>
        <v/>
      </c>
    </row>
    <row r="1663" spans="4:79" x14ac:dyDescent="0.45">
      <c r="D1663" s="164" t="str">
        <f t="shared" si="937"/>
        <v/>
      </c>
      <c r="I1663" s="9" t="str">
        <f t="shared" si="910"/>
        <v/>
      </c>
      <c r="J1663" s="173" t="str">
        <f t="shared" si="911"/>
        <v/>
      </c>
      <c r="K1663" s="13"/>
      <c r="L1663" s="13"/>
      <c r="M1663" s="13"/>
      <c r="N1663" s="178" t="str">
        <f t="shared" si="912"/>
        <v/>
      </c>
      <c r="O1663" s="181" t="str">
        <f t="shared" si="913"/>
        <v/>
      </c>
      <c r="P1663" s="8" t="str">
        <f t="shared" si="914"/>
        <v/>
      </c>
      <c r="Q1663" s="8" t="str">
        <f t="shared" si="915"/>
        <v/>
      </c>
      <c r="R1663" s="8" t="str">
        <f t="shared" si="916"/>
        <v/>
      </c>
      <c r="S1663" s="8" t="str">
        <f t="shared" si="917"/>
        <v/>
      </c>
      <c r="T1663" s="8" t="str">
        <f t="shared" si="918"/>
        <v/>
      </c>
      <c r="U1663" s="8" t="str">
        <f t="shared" si="919"/>
        <v/>
      </c>
      <c r="V1663" s="16" t="str">
        <f t="shared" si="920"/>
        <v/>
      </c>
      <c r="W1663" s="129" t="str">
        <f t="shared" si="921"/>
        <v/>
      </c>
      <c r="X1663" s="8" t="str">
        <f t="shared" si="922"/>
        <v/>
      </c>
      <c r="Y1663" s="8" t="str">
        <f t="shared" si="923"/>
        <v/>
      </c>
      <c r="AQ1663" s="6" t="str">
        <f t="shared" si="924"/>
        <v/>
      </c>
      <c r="AR1663" s="128" t="str">
        <f t="shared" si="925"/>
        <v/>
      </c>
      <c r="AS1663" s="128" t="str">
        <f t="shared" si="926"/>
        <v/>
      </c>
      <c r="AT1663" s="139" t="str">
        <f t="shared" si="938"/>
        <v/>
      </c>
      <c r="BH1663" s="127" t="str">
        <f>IF(LEN(VBAsheet!H1663)&gt;0,$CD$4&amp;CHAR(10)&amp;$CD$5&amp;CHAR(10)&amp;$CD$6&amp;IF(VBAsheet!I1663="N",1,0)&amp;$CE$6&amp;CHAR(10)&amp;$CD$7&amp;CHAR(10)&amp;$CD$8&amp;VBAsheet!H1663&amp;$CE$8&amp;CHAR(10)&amp;$CD$9&amp;VBAsheet!K1663&amp;$CE$9&amp;CHAR(10)&amp;$CD$10&amp;VBAsheet!J1663-1&amp;$CE$10&amp;CHAR(10)&amp;$CD$11,"")</f>
        <v/>
      </c>
      <c r="BI1663"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63" s="18" t="str">
        <f>IF(LEN(X1663)&gt;0,$CD$23&amp;INDEX($CH$3:CH1666,MATCH(W1663,$CG$3:CG1666,0))&amp;$CE$23&amp;CHAR(10)&amp;$CD$24&amp;X1663&amp;$CE$24&amp;CHAR(10)&amp;$CD$25&amp;Y1663&amp;$CE$25&amp;CHAR(10),"")&amp;IF(LEN(AA1663)&gt;0,$CD$23&amp;INDEX($CH$3:CH1666,MATCH(Z1663,$CG$3:CG1666,0))&amp;$CE$23&amp;CHAR(10)&amp;$CD$24&amp;AA1663&amp;$CE$24&amp;CHAR(10)&amp;$CD$25&amp;AB1663&amp;$CE$25&amp;CHAR(10),"")&amp;IF(LEN(AD1663)&gt;0,$CD$23&amp;INDEX($CH$3:CH1666,MATCH(AC1663,$CG$3:CG1666,0))&amp;$CE$23&amp;CHAR(10)&amp;$CD$24&amp;AD1663&amp;$CE$24&amp;CHAR(10)&amp;$CD$25&amp;AE1663&amp;$CE$25&amp;CHAR(10),"")&amp;IF(LEN(AG1663)&gt;0,$CD$23&amp;INDEX($CH$3:CH1666,MATCH(AF1663,$CG$3:CG1666,0))&amp;$CE$23&amp;CHAR(10)&amp;$CD$24&amp;AG1663&amp;$CE$24&amp;CHAR(10)&amp;$CD$25&amp;AH1663&amp;$CE$25&amp;CHAR(10),"")&amp;IF(LEN(AJ1663)&gt;0,$CD$23&amp;INDEX($CH$3:CH1666,MATCH(AI1663,$CG$3:CG1666,0))&amp;$CE$23&amp;CHAR(10)&amp;$CD$24&amp;AJ1663&amp;$CE$24&amp;CHAR(10)&amp;$CD$25&amp;AK1663&amp;$CE$25&amp;CHAR(10),"")</f>
        <v/>
      </c>
      <c r="BK1663" s="18" t="str">
        <f>IF(LEN(J1663)&gt;0,INDEX($BH$2:$BH$100000,MATCH(J1663,VBAsheet!$H$2:$H$100000,0))&amp;CHAR(10),"")&amp;IF(LEN(K1663)&gt;0,INDEX($BH$2:$BH$100000,MATCH(K1663,VBAsheet!$H$2:$H$100000,0))&amp;CHAR(10),"")&amp;IF(LEN(L1663)&gt;0,INDEX($BH$2:$BH$100000,MATCH(L1663,VBAsheet!$H$2:$H$100000,0))&amp;CHAR(10),"")&amp;IF(LEN(M1663)&gt;0,INDEX($BH$2:$BH$100000,MATCH(M1663,VBAsheet!$H$2:$H$100000,0))&amp;CHAR(10),"")</f>
        <v/>
      </c>
      <c r="BM1663" s="94" t="str">
        <f t="shared" si="940"/>
        <v/>
      </c>
      <c r="BN1663" s="95" t="str">
        <f t="shared" si="928"/>
        <v/>
      </c>
      <c r="BP1663" s="18" t="str">
        <f t="shared" si="929"/>
        <v/>
      </c>
      <c r="BR1663" s="81" t="str">
        <f t="shared" si="939"/>
        <v/>
      </c>
      <c r="BU1663" s="138" t="str">
        <f t="shared" si="930"/>
        <v/>
      </c>
      <c r="BV1663" s="3" t="str">
        <f t="shared" si="931"/>
        <v/>
      </c>
      <c r="BW1663" s="3" t="str">
        <f t="shared" si="932"/>
        <v/>
      </c>
      <c r="BX1663" s="144" t="str">
        <f t="shared" si="933"/>
        <v/>
      </c>
      <c r="BY1663" s="18" t="str">
        <f t="shared" si="934"/>
        <v/>
      </c>
      <c r="BZ1663" s="18" t="str">
        <f t="shared" si="935"/>
        <v/>
      </c>
      <c r="CA1663" s="19" t="str">
        <f t="shared" si="936"/>
        <v/>
      </c>
    </row>
    <row r="1664" spans="4:79" x14ac:dyDescent="0.45">
      <c r="D1664" s="164" t="str">
        <f t="shared" si="937"/>
        <v/>
      </c>
      <c r="I1664" s="9" t="str">
        <f t="shared" si="910"/>
        <v/>
      </c>
      <c r="J1664" s="173" t="str">
        <f t="shared" si="911"/>
        <v/>
      </c>
      <c r="K1664" s="13"/>
      <c r="L1664" s="13"/>
      <c r="M1664" s="13"/>
      <c r="N1664" s="178" t="str">
        <f t="shared" si="912"/>
        <v/>
      </c>
      <c r="O1664" s="181" t="str">
        <f t="shared" si="913"/>
        <v/>
      </c>
      <c r="P1664" s="8" t="str">
        <f t="shared" si="914"/>
        <v/>
      </c>
      <c r="Q1664" s="8" t="str">
        <f t="shared" si="915"/>
        <v/>
      </c>
      <c r="R1664" s="8" t="str">
        <f t="shared" si="916"/>
        <v/>
      </c>
      <c r="S1664" s="8" t="str">
        <f t="shared" si="917"/>
        <v/>
      </c>
      <c r="T1664" s="8" t="str">
        <f t="shared" si="918"/>
        <v/>
      </c>
      <c r="U1664" s="8" t="str">
        <f t="shared" si="919"/>
        <v/>
      </c>
      <c r="V1664" s="16" t="str">
        <f t="shared" si="920"/>
        <v/>
      </c>
      <c r="W1664" s="129" t="str">
        <f t="shared" si="921"/>
        <v/>
      </c>
      <c r="X1664" s="8" t="str">
        <f t="shared" si="922"/>
        <v/>
      </c>
      <c r="Y1664" s="8" t="str">
        <f t="shared" si="923"/>
        <v/>
      </c>
      <c r="AQ1664" s="6" t="str">
        <f t="shared" si="924"/>
        <v/>
      </c>
      <c r="AR1664" s="128" t="str">
        <f t="shared" si="925"/>
        <v/>
      </c>
      <c r="AS1664" s="128" t="str">
        <f t="shared" si="926"/>
        <v/>
      </c>
      <c r="AT1664" s="139" t="str">
        <f t="shared" si="938"/>
        <v/>
      </c>
      <c r="BH1664" s="127" t="str">
        <f>IF(LEN(VBAsheet!H1664)&gt;0,$CD$4&amp;CHAR(10)&amp;$CD$5&amp;CHAR(10)&amp;$CD$6&amp;IF(VBAsheet!I1664="N",1,0)&amp;$CE$6&amp;CHAR(10)&amp;$CD$7&amp;CHAR(10)&amp;$CD$8&amp;VBAsheet!H1664&amp;$CE$8&amp;CHAR(10)&amp;$CD$9&amp;VBAsheet!K1664&amp;$CE$9&amp;CHAR(10)&amp;$CD$10&amp;VBAsheet!J1664-1&amp;$CE$10&amp;CHAR(10)&amp;$CD$11,"")</f>
        <v/>
      </c>
      <c r="BI1664"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64" s="18" t="str">
        <f>IF(LEN(X1664)&gt;0,$CD$23&amp;INDEX($CH$3:CH1667,MATCH(W1664,$CG$3:CG1667,0))&amp;$CE$23&amp;CHAR(10)&amp;$CD$24&amp;X1664&amp;$CE$24&amp;CHAR(10)&amp;$CD$25&amp;Y1664&amp;$CE$25&amp;CHAR(10),"")&amp;IF(LEN(AA1664)&gt;0,$CD$23&amp;INDEX($CH$3:CH1667,MATCH(Z1664,$CG$3:CG1667,0))&amp;$CE$23&amp;CHAR(10)&amp;$CD$24&amp;AA1664&amp;$CE$24&amp;CHAR(10)&amp;$CD$25&amp;AB1664&amp;$CE$25&amp;CHAR(10),"")&amp;IF(LEN(AD1664)&gt;0,$CD$23&amp;INDEX($CH$3:CH1667,MATCH(AC1664,$CG$3:CG1667,0))&amp;$CE$23&amp;CHAR(10)&amp;$CD$24&amp;AD1664&amp;$CE$24&amp;CHAR(10)&amp;$CD$25&amp;AE1664&amp;$CE$25&amp;CHAR(10),"")&amp;IF(LEN(AG1664)&gt;0,$CD$23&amp;INDEX($CH$3:CH1667,MATCH(AF1664,$CG$3:CG1667,0))&amp;$CE$23&amp;CHAR(10)&amp;$CD$24&amp;AG1664&amp;$CE$24&amp;CHAR(10)&amp;$CD$25&amp;AH1664&amp;$CE$25&amp;CHAR(10),"")&amp;IF(LEN(AJ1664)&gt;0,$CD$23&amp;INDEX($CH$3:CH1667,MATCH(AI1664,$CG$3:CG1667,0))&amp;$CE$23&amp;CHAR(10)&amp;$CD$24&amp;AJ1664&amp;$CE$24&amp;CHAR(10)&amp;$CD$25&amp;AK1664&amp;$CE$25&amp;CHAR(10),"")</f>
        <v/>
      </c>
      <c r="BK1664" s="18" t="str">
        <f>IF(LEN(J1664)&gt;0,INDEX($BH$2:$BH$100000,MATCH(J1664,VBAsheet!$H$2:$H$100000,0))&amp;CHAR(10),"")&amp;IF(LEN(K1664)&gt;0,INDEX($BH$2:$BH$100000,MATCH(K1664,VBAsheet!$H$2:$H$100000,0))&amp;CHAR(10),"")&amp;IF(LEN(L1664)&gt;0,INDEX($BH$2:$BH$100000,MATCH(L1664,VBAsheet!$H$2:$H$100000,0))&amp;CHAR(10),"")&amp;IF(LEN(M1664)&gt;0,INDEX($BH$2:$BH$100000,MATCH(M1664,VBAsheet!$H$2:$H$100000,0))&amp;CHAR(10),"")</f>
        <v/>
      </c>
      <c r="BM1664" s="94" t="str">
        <f t="shared" si="940"/>
        <v/>
      </c>
      <c r="BN1664" s="95" t="str">
        <f t="shared" si="928"/>
        <v/>
      </c>
      <c r="BP1664" s="18" t="str">
        <f t="shared" si="929"/>
        <v/>
      </c>
      <c r="BR1664" s="81" t="str">
        <f t="shared" si="939"/>
        <v/>
      </c>
      <c r="BU1664" s="138" t="str">
        <f t="shared" si="930"/>
        <v/>
      </c>
      <c r="BV1664" s="3" t="str">
        <f t="shared" si="931"/>
        <v/>
      </c>
      <c r="BW1664" s="3" t="str">
        <f t="shared" si="932"/>
        <v/>
      </c>
      <c r="BX1664" s="144" t="str">
        <f t="shared" si="933"/>
        <v/>
      </c>
      <c r="BY1664" s="18" t="str">
        <f t="shared" si="934"/>
        <v/>
      </c>
      <c r="BZ1664" s="18" t="str">
        <f t="shared" si="935"/>
        <v/>
      </c>
      <c r="CA1664" s="19" t="str">
        <f t="shared" si="936"/>
        <v/>
      </c>
    </row>
    <row r="1665" spans="4:79" x14ac:dyDescent="0.45">
      <c r="D1665" s="164" t="str">
        <f t="shared" si="937"/>
        <v/>
      </c>
      <c r="I1665" s="9" t="str">
        <f t="shared" si="910"/>
        <v/>
      </c>
      <c r="J1665" s="173" t="str">
        <f t="shared" si="911"/>
        <v/>
      </c>
      <c r="K1665" s="13"/>
      <c r="L1665" s="13"/>
      <c r="M1665" s="13"/>
      <c r="N1665" s="178" t="str">
        <f t="shared" si="912"/>
        <v/>
      </c>
      <c r="O1665" s="181" t="str">
        <f t="shared" si="913"/>
        <v/>
      </c>
      <c r="P1665" s="8" t="str">
        <f t="shared" si="914"/>
        <v/>
      </c>
      <c r="Q1665" s="8" t="str">
        <f t="shared" si="915"/>
        <v/>
      </c>
      <c r="R1665" s="8" t="str">
        <f t="shared" si="916"/>
        <v/>
      </c>
      <c r="S1665" s="8" t="str">
        <f t="shared" si="917"/>
        <v/>
      </c>
      <c r="T1665" s="8" t="str">
        <f t="shared" si="918"/>
        <v/>
      </c>
      <c r="U1665" s="8" t="str">
        <f t="shared" si="919"/>
        <v/>
      </c>
      <c r="V1665" s="16" t="str">
        <f t="shared" si="920"/>
        <v/>
      </c>
      <c r="W1665" s="129" t="str">
        <f t="shared" si="921"/>
        <v/>
      </c>
      <c r="X1665" s="8" t="str">
        <f t="shared" si="922"/>
        <v/>
      </c>
      <c r="Y1665" s="8" t="str">
        <f t="shared" si="923"/>
        <v/>
      </c>
      <c r="AQ1665" s="6" t="str">
        <f t="shared" si="924"/>
        <v/>
      </c>
      <c r="AR1665" s="128" t="str">
        <f t="shared" si="925"/>
        <v/>
      </c>
      <c r="AS1665" s="128" t="str">
        <f t="shared" si="926"/>
        <v/>
      </c>
      <c r="AT1665" s="139" t="str">
        <f t="shared" si="938"/>
        <v/>
      </c>
      <c r="BH1665" s="127" t="str">
        <f>IF(LEN(VBAsheet!H1665)&gt;0,$CD$4&amp;CHAR(10)&amp;$CD$5&amp;CHAR(10)&amp;$CD$6&amp;IF(VBAsheet!I1665="N",1,0)&amp;$CE$6&amp;CHAR(10)&amp;$CD$7&amp;CHAR(10)&amp;$CD$8&amp;VBAsheet!H1665&amp;$CE$8&amp;CHAR(10)&amp;$CD$9&amp;VBAsheet!K1665&amp;$CE$9&amp;CHAR(10)&amp;$CD$10&amp;VBAsheet!J1665-1&amp;$CE$10&amp;CHAR(10)&amp;$CD$11,"")</f>
        <v/>
      </c>
      <c r="BI1665" s="18" t="str">
        <f t="shared" si="927"/>
        <v xml:space="preserve">                        &lt;int name="channel" value=""/&gt;
                        &lt;float name="velocityFact" value=""/&gt;
                        &lt;float name="lengthFact" value=""/&gt;
                        &lt;int name="minVelocity" value=""/&gt;
                        &lt;int name="maxVelocity" value=""/&gt;
                        &lt;int name="transpose" value=""/&gt;
                        &lt;int name="minPitch" value=""/&gt;
                        &lt;int name="maxPitch" value=""/&gt;
</v>
      </c>
      <c r="BJ1665" s="18" t="str">
        <f>IF(LEN(X1665)&gt;0,$CD$23&amp;INDEX($CH$3:CH1668,MATCH(W1665,$CG$3:CG1668,0))&amp;$CE$23&amp;CHAR(10)&amp;$CD$24&amp;X1665&amp;$CE$24&amp;CHAR(10)&amp;$CD$25&amp;Y1665&amp;$CE$25&amp;CHAR(10),"")&amp;IF(LEN(AA1665)&gt;0,$CD$23&amp;INDEX($CH$3:CH1668,MATCH(Z1665,$CG$3:CG1668,0))&amp;$CE$23&amp;CHAR(10)&amp;$CD$24&amp;AA1665&amp;$CE$24&amp;CHAR(10)&amp;$CD$25&amp;AB1665&amp;$CE$25&amp;CHAR(10),"")&amp;IF(LEN(AD1665)&gt;0,$CD$23&amp;INDEX($CH$3:CH1668,MATCH(AC1665,$CG$3:CG1668,0))&amp;$CE$23&amp;CHAR(10)&amp;$CD$24&amp;AD1665&amp;$CE$24&amp;CHAR(10)&amp;$CD$25&amp;AE1665&amp;$CE$25&amp;CHAR(10),"")&amp;IF(LEN(AG1665)&gt;0,$CD$23&amp;INDEX($CH$3:CH1668,MATCH(AF1665,$CG$3:CG1668,0))&amp;$CE$23&amp;CHAR(10)&amp;$CD$24&amp;AG1665&amp;$CE$24&amp;CHAR(10)&amp;$CD$25&amp;AH1665&amp;$CE$25&amp;CHAR(10),"")&amp;IF(LEN(AJ1665)&gt;0,$CD$23&amp;INDEX($CH$3:CH1668,MATCH(AI1665,$CG$3:CG1668,0))&amp;$CE$23&amp;CHAR(10)&amp;$CD$24&amp;AJ1665&amp;$CE$24&amp;CHAR(10)&amp;$CD$25&amp;AK1665&amp;$CE$25&amp;CHAR(10),"")</f>
        <v/>
      </c>
      <c r="BK1665" s="18" t="str">
        <f>IF(LEN(J1665)&gt;0,INDEX($BH$2:$BH$100000,MATCH(J1665,VBAsheet!$H$2:$H$100000,0))&amp;CHAR(10),"")&amp;IF(LEN(K1665)&gt;0,INDEX($BH$2:$BH$100000,MATCH(K1665,VBAsheet!$H$2:$H$100000,0))&amp;CHAR(10),"")&amp;IF(LEN(L1665)&gt;0,INDEX($BH$2:$BH$100000,MATCH(L1665,VBAsheet!$H$2:$H$100000,0))&amp;CHAR(10),"")&amp;IF(LEN(M1665)&gt;0,INDEX($BH$2:$BH$100000,MATCH(M1665,VBAsheet!$H$2:$H$100000,0))&amp;CHAR(10),"")</f>
        <v/>
      </c>
      <c r="BM1665" s="94" t="str">
        <f t="shared" si="940"/>
        <v/>
      </c>
      <c r="BN1665" s="95" t="str">
        <f t="shared" si="928"/>
        <v/>
      </c>
      <c r="BP1665" s="18" t="str">
        <f t="shared" si="929"/>
        <v/>
      </c>
      <c r="BR1665" s="81" t="str">
        <f t="shared" si="939"/>
        <v/>
      </c>
      <c r="BU1665" s="138" t="str">
        <f t="shared" si="930"/>
        <v/>
      </c>
      <c r="BV1665" s="3" t="str">
        <f t="shared" si="931"/>
        <v/>
      </c>
      <c r="BW1665" s="3" t="str">
        <f t="shared" si="932"/>
        <v/>
      </c>
      <c r="BX1665" s="144" t="str">
        <f t="shared" si="933"/>
        <v/>
      </c>
      <c r="BY1665" s="18" t="str">
        <f t="shared" si="934"/>
        <v/>
      </c>
      <c r="BZ1665" s="18" t="str">
        <f t="shared" si="935"/>
        <v/>
      </c>
      <c r="CA1665" s="19" t="str">
        <f t="shared" si="936"/>
        <v/>
      </c>
    </row>
    <row r="1666" spans="4:79" x14ac:dyDescent="0.45">
      <c r="D1666" s="164" t="str">
        <f t="shared" si="937"/>
        <v/>
      </c>
      <c r="I1666" s="9" t="str">
        <f t="shared" ref="I1666:I1729" si="941">IF(LEN(F1666)&gt;0,"---","")</f>
        <v/>
      </c>
      <c r="J1666" s="173" t="str">
        <f t="shared" ref="J1666:J1729" si="942">IF(LEN(F1666)&gt;0,F1666,"")</f>
        <v/>
      </c>
      <c r="K1666" s="13"/>
      <c r="L1666" s="13"/>
      <c r="M1666" s="13"/>
      <c r="N1666" s="178" t="str">
        <f t="shared" ref="N1666:N1729" si="943">IF(LEN(F1666)&gt;0,"---","")</f>
        <v/>
      </c>
      <c r="O1666" s="181" t="str">
        <f t="shared" ref="O1666:O1729" si="944">IF(LEN(F1666)&gt;0,0,"")</f>
        <v/>
      </c>
      <c r="P1666" s="8" t="str">
        <f t="shared" ref="P1666:P1729" si="945">IF(LEN(F1666)&gt;0,1,"")</f>
        <v/>
      </c>
      <c r="Q1666" s="8" t="str">
        <f t="shared" ref="Q1666:Q1729" si="946">IF(LEN(F1666)&gt;0,0,"")</f>
        <v/>
      </c>
      <c r="R1666" s="8" t="str">
        <f t="shared" ref="R1666:R1729" si="947">IF(LEN(F1666)&gt;0,1,"")</f>
        <v/>
      </c>
      <c r="S1666" s="8" t="str">
        <f t="shared" ref="S1666:S1729" si="948">IF(LEN(F1666)&gt;0,0,"")</f>
        <v/>
      </c>
      <c r="T1666" s="8" t="str">
        <f t="shared" ref="T1666:T1729" si="949">IF(LEN(F1666)&gt;0,127,"")</f>
        <v/>
      </c>
      <c r="U1666" s="8" t="str">
        <f t="shared" ref="U1666:U1729" si="950">IF(LEN(F1666)&gt;0,0,"")</f>
        <v/>
      </c>
      <c r="V1666" s="16" t="str">
        <f t="shared" ref="V1666:V1729" si="951">IF(LEN(F1666)&gt;0,127,"")</f>
        <v/>
      </c>
      <c r="W1666" s="129" t="str">
        <f t="shared" ref="W1666:W1729" si="952">IF(LEN(G1666)&gt;0,"Note-on","")</f>
        <v/>
      </c>
      <c r="X1666" s="8" t="str">
        <f t="shared" ref="X1666:X1729" si="953">IF(LEN(G1666)&gt;0,G1666,"")</f>
        <v/>
      </c>
      <c r="Y1666" s="8" t="str">
        <f t="shared" ref="Y1666:Y1729" si="954">IF(LEN(G1666)&gt;0,1,"")</f>
        <v/>
      </c>
      <c r="AQ1666" s="6" t="str">
        <f t="shared" ref="AQ1666:AQ1729" si="955">IFERROR(IF(SEARCH(CA1666,IFERROR(VLOOKUP(CA1666,$EH$2:$EH$400,1,TRUE),""))&gt;0,IFERROR(VLOOKUP(CA1666,$EH$2:$EH$400,1,TRUE),""),""),IF(LEN(CA1666)&gt;0,"note-whole",""))</f>
        <v/>
      </c>
      <c r="AR1666" s="128" t="str">
        <f t="shared" ref="AR1666:AR1729" si="956">IF(LEN(E1666)&gt;0,IF(AND(AS1666&lt;&gt;AS1665,LEN(AS1666)&gt;0),IF(ISTEXT(AR1665),1,IF(AS1666=127,IF(AR1665=63,"LIMIT HIT",AR1665+1),AR1665)),AR1665),"")</f>
        <v/>
      </c>
      <c r="AS1666" s="128" t="str">
        <f t="shared" ref="AS1666:AS1729" si="957">IF(LEN(E1666)&gt;0,IF(AND(BM1666&lt;&gt;BM1665,LEN(BM1666)&gt;0),IF(ISTEXT(AS1665),0,IF(AS1665=127,0,AS1665+1)),AS1665),"")</f>
        <v/>
      </c>
      <c r="AT1666" s="139" t="str">
        <f t="shared" si="938"/>
        <v/>
      </c>
      <c r="BH1666" s="127" t="str">
        <f>IF(LEN(VBAsheet!H1666)&gt;0,$CD$4&amp;CHAR(10)&amp;$CD$5&amp;CHAR(10)&amp;$CD$6&amp;IF(VBAsheet!I1666="N",1,0)&amp;$CE$6&amp;CHAR(10)&amp;$CD$7&amp;CHAR(10)&amp;$CD$8&amp;VBAsheet!H1666&amp;$CE$8&amp;CHAR(10)&amp;$CD$9&amp;VBAsheet!K1666&amp;$CE$9&amp;CHAR(10)&amp;$CD$10&amp;VBAsheet!J1666-1&amp;$CE$10&amp;CHAR(10)&amp;$CD$11,"")</f>
        <v/>
      </c>
      <c r="BI1666" s="18" t="str">
        <f t="shared" ref="BI1666:BI1729" si="958">$CD$14&amp;O1666&amp;$CE$14&amp;CHAR(10)&amp;$CD$15&amp;R1666&amp;$CE$15&amp;CHAR(10)&amp;$CD$16&amp;P1666&amp;$CE$16&amp;CHAR(10)&amp;$CD$17&amp;S1666&amp;$CE$17&amp;CHAR(10)&amp;$CD$18&amp;T1666&amp;$CE$18&amp;CHAR(10)&amp;$CD$19&amp;Q1666&amp;$CE$19&amp;CHAR(10)&amp;$CD$20&amp;U1666&amp;$CE$20&amp;CHAR(10)&amp;$CD$21&amp;V1666&amp;$CE$21&amp;CHAR(10)</f>
        <v xml:space="preserve">                        &lt;int name="channel" value=""/&gt;
                        &lt;float name="velocityFact" value=""/&gt;
                        &lt;float name="lengthFact" value=""/&gt;
                        &lt;int name="minVelocity" value=""/&gt;
                        &lt;int name="maxVelocity" value=""/&gt;
                        &lt;int name="transpose" value=""/&gt;
                        &lt;int name="minPitch" value=""/&gt;
                        &lt;int name="maxPitch" value=""/&gt;
</v>
      </c>
      <c r="BJ1666" s="18" t="str">
        <f>IF(LEN(X1666)&gt;0,$CD$23&amp;INDEX($CH$3:CH1669,MATCH(W1666,$CG$3:CG1669,0))&amp;$CE$23&amp;CHAR(10)&amp;$CD$24&amp;X1666&amp;$CE$24&amp;CHAR(10)&amp;$CD$25&amp;Y1666&amp;$CE$25&amp;CHAR(10),"")&amp;IF(LEN(AA1666)&gt;0,$CD$23&amp;INDEX($CH$3:CH1669,MATCH(Z1666,$CG$3:CG1669,0))&amp;$CE$23&amp;CHAR(10)&amp;$CD$24&amp;AA1666&amp;$CE$24&amp;CHAR(10)&amp;$CD$25&amp;AB1666&amp;$CE$25&amp;CHAR(10),"")&amp;IF(LEN(AD1666)&gt;0,$CD$23&amp;INDEX($CH$3:CH1669,MATCH(AC1666,$CG$3:CG1669,0))&amp;$CE$23&amp;CHAR(10)&amp;$CD$24&amp;AD1666&amp;$CE$24&amp;CHAR(10)&amp;$CD$25&amp;AE1666&amp;$CE$25&amp;CHAR(10),"")&amp;IF(LEN(AG1666)&gt;0,$CD$23&amp;INDEX($CH$3:CH1669,MATCH(AF1666,$CG$3:CG1669,0))&amp;$CE$23&amp;CHAR(10)&amp;$CD$24&amp;AG1666&amp;$CE$24&amp;CHAR(10)&amp;$CD$25&amp;AH1666&amp;$CE$25&amp;CHAR(10),"")&amp;IF(LEN(AJ1666)&gt;0,$CD$23&amp;INDEX($CH$3:CH1669,MATCH(AI1666,$CG$3:CG1669,0))&amp;$CE$23&amp;CHAR(10)&amp;$CD$24&amp;AJ1666&amp;$CE$24&amp;CHAR(10)&amp;$CD$25&amp;AK1666&amp;$CE$25&amp;CHAR(10),"")</f>
        <v/>
      </c>
      <c r="BK1666" s="18" t="str">
        <f>IF(LEN(J1666)&gt;0,INDEX($BH$2:$BH$100000,MATCH(J1666,VBAsheet!$H$2:$H$100000,0))&amp;CHAR(10),"")&amp;IF(LEN(K1666)&gt;0,INDEX($BH$2:$BH$100000,MATCH(K1666,VBAsheet!$H$2:$H$100000,0))&amp;CHAR(10),"")&amp;IF(LEN(L1666)&gt;0,INDEX($BH$2:$BH$100000,MATCH(L1666,VBAsheet!$H$2:$H$100000,0))&amp;CHAR(10),"")&amp;IF(LEN(M1666)&gt;0,INDEX($BH$2:$BH$100000,MATCH(M1666,VBAsheet!$H$2:$H$100000,0))&amp;CHAR(10),"")</f>
        <v/>
      </c>
      <c r="BM1666" s="94" t="str">
        <f t="shared" si="940"/>
        <v/>
      </c>
      <c r="BN1666" s="95" t="str">
        <f t="shared" ref="BN1666:BN1729" si="959">IF(LEN(E1666)&gt;0,IF(E1666=E1665,BN1665+1,1),"")</f>
        <v/>
      </c>
      <c r="BP1666" s="18" t="str">
        <f t="shared" ref="BP1666:BP1729" si="960">IF(LEN(E1666)&gt;0,IF(E1666&lt;&gt;E1665,$CD$2&amp;E1666&amp;$CE$2&amp;CHAR(10)&amp;$CD$3&amp;_xlfn.TEXTJOIN(CHAR(10),TRUE,$BH$2:$BH$1001)&amp;CHAR(10)&amp;$CD$12&amp;CHAR(10)&amp;IF(LEN(E1666)&gt;0,$CD$13&amp;IF(I1666="---",-1,I1666)&amp;$CE$13&amp;CHAR(10)&amp;BI1666&amp;$CD$22&amp;CHAR(10)&amp;BJ1666&amp;$CD$26&amp;CHAR(10)&amp;BI1666&amp;$CD$35&amp;X1666&amp;$CE$35&amp;CHAR(10)&amp;$CD$36&amp;CHAR(10)&amp;BK1666&amp;$CD$45&amp;F1666&amp;$CE$45&amp;CHAR(10)&amp;$CD$46&amp;IF(N1666="---",0,N1666)&amp;$CE$46,""),IF(LEN(E1666)&gt;0,$CD$13&amp;IF(I1666="---",-1,I1666)&amp;$CE$13&amp;CHAR(10)&amp;BI1666&amp;$CD$22&amp;CHAR(10)&amp;BJ1666&amp;$CD$26&amp;CHAR(10)&amp;BI1666&amp;$CD$35&amp;X1666&amp;$CE$35&amp;CHAR(10)&amp;$CD$36&amp;CHAR(10)&amp;BK1666&amp;$CD$45&amp;F1666&amp;$CE$45&amp;CHAR(10)&amp;$CD$46&amp;IF(N1666="---",0,N1666)&amp;$CE$46,""))&amp;IF(E1666=E1667,"",CHAR(10)&amp;$CD$47),"")</f>
        <v/>
      </c>
      <c r="BR1666" s="81" t="str">
        <f t="shared" si="939"/>
        <v/>
      </c>
      <c r="BU1666" s="138" t="str">
        <f t="shared" ref="BU1666:BU1729" si="961">IF(OR(W1666="Program",LEN(E1666)=0),"",IF(AND(LEN(W1666)&gt;0,LEN(X1666)&gt;0,LEN(Y1666)&gt;0),SUBSTITUTE(LOWER(SUBSTITUTE(LOWER(SUBSTITUTE(LOWER(W1666),"note-hold","note-hold:")),"note-on","note:")),"controller","cc:")&amp;X1666&amp;IF(LOWER(W1666)="note-hold","",","&amp;Y1666),""))</f>
        <v/>
      </c>
      <c r="BV1666" s="3" t="str">
        <f t="shared" ref="BV1666:BV1729" si="962">IF(OR(Z1666="Program",LEN(E1666)=0),"",IF(AND(LEN(Z1666)&gt;0,LEN(AA1666)&gt;0,LEN(AB1666)&gt;0),SUBSTITUTE(LOWER(SUBSTITUTE(LOWER(SUBSTITUTE(LOWER(Z1666),"note-hold","note-hold:")),"note-on","note:")),"controller","cc:")&amp;AA1666&amp;IF(LOWER(Z1666)="note-hold","",","&amp;AB1666),""))</f>
        <v/>
      </c>
      <c r="BW1666" s="3" t="str">
        <f t="shared" ref="BW1666:BW1729" si="963">IF(OR(AC1666="Program",LEN(E1666)=0),"",IF(AND(LEN(AC1666)&gt;0,LEN(AD1666)&gt;0,LEN(AE1666)&gt;0),SUBSTITUTE(LOWER(SUBSTITUTE(LOWER(SUBSTITUTE(LOWER(AC1666),"note-hold","note-hold:")),"note-on","note:")),"controller","cc:")&amp;AD1666&amp;IF(LOWER(AC1666)="note-hold","",","&amp;AE1666),""))</f>
        <v/>
      </c>
      <c r="BX1666" s="144" t="str">
        <f t="shared" ref="BX1666:BX1729" si="964">IF(LEN(BM1666)=0,"",$CO$4&amp;""""&amp;D1666&amp;""""&amp;$CP$4&amp;""""&amp;E1666&amp;""""&amp;$CQ$4&amp;CHAR(10)&amp;IF(LEN(AU1666)&gt;0,$CN$10&amp;""""&amp;AU1666&amp;""""&amp;CHAR(10),"")&amp;"Bank "&amp;AR1666&amp;" "&amp;AS1666&amp;" "&amp;BZ1666&amp;CHAR(10))</f>
        <v/>
      </c>
      <c r="BY1666" s="18" t="str">
        <f t="shared" ref="BY1666:BY1729" si="965">IF(LEN(E1666)=0,"",$CN$8&amp;IF(ISNUMBER(N1666),INDEX($EE$2:$EE$13,MATCH(N1666,$ED$2:$ED$13,0)),"default")&amp;$CO$8&amp;AQ1666&amp;IF(COUNTBLANK(J1666:M1666)=4,"",$CP$8&amp;IF(LEN(J1666)&gt;0,1,IF(LEN(K1666)&gt;0,2,IF(LEN(L1666)&gt;0,3,IF(LEN(M1666)&gt;0,4,"")))))&amp;IF(OR(COUNTBLANK(BU1666:BW1666)&lt;3,O1666&gt;0)," o=","")&amp;_xlfn.TEXTJOIN("/",TRUE,BU1666:BW1666)&amp;IF(AND(COUNTBLANK(BU1666:BW1666)&lt;3,O1666&gt;0),"/","")&amp;IF(O1666=0,"","@"&amp;O1666)&amp;CHAR(10)&amp;AT1666&amp;" "&amp;CA1666)</f>
        <v/>
      </c>
      <c r="BZ1666" s="18" t="str">
        <f t="shared" ref="BZ1666:BZ1729" si="966">IF(LEN(BM1666)&gt;0,((LEFT(D1666)&amp;MID(D1666,FIND("#",SUBSTITUTE(D1666&amp;"  "," ","#",1))+1,1)&amp;MID(D1666,FIND("#",SUBSTITUTE(D1666&amp;"  "," ","#",2))+1,1)))&amp;" - "&amp;BL1666,"")</f>
        <v/>
      </c>
      <c r="CA1666" s="19" t="str">
        <f t="shared" ref="CA1666:CA1729" si="967">IF(LEN(F1666)&gt;0,F1666,IF(LEN(J1666)&gt;0,J1666,IF(LEN(K1666)&gt;0,K1666,IF(LEN(L1666)&gt;0,L1666,IF(LEN(M1666)&gt;0,M1666,"")))))</f>
        <v/>
      </c>
    </row>
    <row r="1667" spans="4:79" x14ac:dyDescent="0.45">
      <c r="D1667" s="164" t="str">
        <f t="shared" ref="D1667:D1730" si="968">IF(LEN(F1667)&gt;0,"My Library","")</f>
        <v/>
      </c>
      <c r="I1667" s="9" t="str">
        <f t="shared" si="941"/>
        <v/>
      </c>
      <c r="J1667" s="173" t="str">
        <f t="shared" si="942"/>
        <v/>
      </c>
      <c r="K1667" s="13"/>
      <c r="L1667" s="13"/>
      <c r="M1667" s="13"/>
      <c r="N1667" s="178" t="str">
        <f t="shared" si="943"/>
        <v/>
      </c>
      <c r="O1667" s="181" t="str">
        <f t="shared" si="944"/>
        <v/>
      </c>
      <c r="P1667" s="8" t="str">
        <f t="shared" si="945"/>
        <v/>
      </c>
      <c r="Q1667" s="8" t="str">
        <f t="shared" si="946"/>
        <v/>
      </c>
      <c r="R1667" s="8" t="str">
        <f t="shared" si="947"/>
        <v/>
      </c>
      <c r="S1667" s="8" t="str">
        <f t="shared" si="948"/>
        <v/>
      </c>
      <c r="T1667" s="8" t="str">
        <f t="shared" si="949"/>
        <v/>
      </c>
      <c r="U1667" s="8" t="str">
        <f t="shared" si="950"/>
        <v/>
      </c>
      <c r="V1667" s="16" t="str">
        <f t="shared" si="951"/>
        <v/>
      </c>
      <c r="W1667" s="129" t="str">
        <f t="shared" si="952"/>
        <v/>
      </c>
      <c r="X1667" s="8" t="str">
        <f t="shared" si="953"/>
        <v/>
      </c>
      <c r="Y1667" s="8" t="str">
        <f t="shared" si="954"/>
        <v/>
      </c>
      <c r="AQ1667" s="6" t="str">
        <f t="shared" si="955"/>
        <v/>
      </c>
      <c r="AR1667" s="128" t="str">
        <f t="shared" si="956"/>
        <v/>
      </c>
      <c r="AS1667" s="128" t="str">
        <f t="shared" si="957"/>
        <v/>
      </c>
      <c r="AT1667" s="139" t="str">
        <f t="shared" ref="AT1667:AT1730" si="969">IF(LEN(F1667)&gt;0,IF(BN1667=128,"LIMIT HIT",BN1667-1),"")</f>
        <v/>
      </c>
      <c r="BH1667" s="127" t="str">
        <f>IF(LEN(VBAsheet!H1667)&gt;0,$CD$4&amp;CHAR(10)&amp;$CD$5&amp;CHAR(10)&amp;$CD$6&amp;IF(VBAsheet!I1667="N",1,0)&amp;$CE$6&amp;CHAR(10)&amp;$CD$7&amp;CHAR(10)&amp;$CD$8&amp;VBAsheet!H1667&amp;$CE$8&amp;CHAR(10)&amp;$CD$9&amp;VBAsheet!K1667&amp;$CE$9&amp;CHAR(10)&amp;$CD$10&amp;VBAsheet!J1667-1&amp;$CE$10&amp;CHAR(10)&amp;$CD$11,"")</f>
        <v/>
      </c>
      <c r="BI1667"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67" s="18" t="str">
        <f>IF(LEN(X1667)&gt;0,$CD$23&amp;INDEX($CH$3:CH1670,MATCH(W1667,$CG$3:CG1670,0))&amp;$CE$23&amp;CHAR(10)&amp;$CD$24&amp;X1667&amp;$CE$24&amp;CHAR(10)&amp;$CD$25&amp;Y1667&amp;$CE$25&amp;CHAR(10),"")&amp;IF(LEN(AA1667)&gt;0,$CD$23&amp;INDEX($CH$3:CH1670,MATCH(Z1667,$CG$3:CG1670,0))&amp;$CE$23&amp;CHAR(10)&amp;$CD$24&amp;AA1667&amp;$CE$24&amp;CHAR(10)&amp;$CD$25&amp;AB1667&amp;$CE$25&amp;CHAR(10),"")&amp;IF(LEN(AD1667)&gt;0,$CD$23&amp;INDEX($CH$3:CH1670,MATCH(AC1667,$CG$3:CG1670,0))&amp;$CE$23&amp;CHAR(10)&amp;$CD$24&amp;AD1667&amp;$CE$24&amp;CHAR(10)&amp;$CD$25&amp;AE1667&amp;$CE$25&amp;CHAR(10),"")&amp;IF(LEN(AG1667)&gt;0,$CD$23&amp;INDEX($CH$3:CH1670,MATCH(AF1667,$CG$3:CG1670,0))&amp;$CE$23&amp;CHAR(10)&amp;$CD$24&amp;AG1667&amp;$CE$24&amp;CHAR(10)&amp;$CD$25&amp;AH1667&amp;$CE$25&amp;CHAR(10),"")&amp;IF(LEN(AJ1667)&gt;0,$CD$23&amp;INDEX($CH$3:CH1670,MATCH(AI1667,$CG$3:CG1670,0))&amp;$CE$23&amp;CHAR(10)&amp;$CD$24&amp;AJ1667&amp;$CE$24&amp;CHAR(10)&amp;$CD$25&amp;AK1667&amp;$CE$25&amp;CHAR(10),"")</f>
        <v/>
      </c>
      <c r="BK1667" s="18" t="str">
        <f>IF(LEN(J1667)&gt;0,INDEX($BH$2:$BH$100000,MATCH(J1667,VBAsheet!$H$2:$H$100000,0))&amp;CHAR(10),"")&amp;IF(LEN(K1667)&gt;0,INDEX($BH$2:$BH$100000,MATCH(K1667,VBAsheet!$H$2:$H$100000,0))&amp;CHAR(10),"")&amp;IF(LEN(L1667)&gt;0,INDEX($BH$2:$BH$100000,MATCH(L1667,VBAsheet!$H$2:$H$100000,0))&amp;CHAR(10),"")&amp;IF(LEN(M1667)&gt;0,INDEX($BH$2:$BH$100000,MATCH(M1667,VBAsheet!$H$2:$H$100000,0))&amp;CHAR(10),"")</f>
        <v/>
      </c>
      <c r="BM1667" s="94" t="str">
        <f t="shared" si="940"/>
        <v/>
      </c>
      <c r="BN1667" s="95" t="str">
        <f t="shared" si="959"/>
        <v/>
      </c>
      <c r="BP1667" s="18" t="str">
        <f t="shared" si="960"/>
        <v/>
      </c>
      <c r="BR1667" s="81" t="str">
        <f t="shared" si="939"/>
        <v/>
      </c>
      <c r="BU1667" s="138" t="str">
        <f t="shared" si="961"/>
        <v/>
      </c>
      <c r="BV1667" s="3" t="str">
        <f t="shared" si="962"/>
        <v/>
      </c>
      <c r="BW1667" s="3" t="str">
        <f t="shared" si="963"/>
        <v/>
      </c>
      <c r="BX1667" s="144" t="str">
        <f t="shared" si="964"/>
        <v/>
      </c>
      <c r="BY1667" s="18" t="str">
        <f t="shared" si="965"/>
        <v/>
      </c>
      <c r="BZ1667" s="18" t="str">
        <f t="shared" si="966"/>
        <v/>
      </c>
      <c r="CA1667" s="19" t="str">
        <f t="shared" si="967"/>
        <v/>
      </c>
    </row>
    <row r="1668" spans="4:79" x14ac:dyDescent="0.45">
      <c r="D1668" s="164" t="str">
        <f t="shared" si="968"/>
        <v/>
      </c>
      <c r="I1668" s="9" t="str">
        <f t="shared" si="941"/>
        <v/>
      </c>
      <c r="J1668" s="173" t="str">
        <f t="shared" si="942"/>
        <v/>
      </c>
      <c r="K1668" s="13"/>
      <c r="L1668" s="13"/>
      <c r="M1668" s="13"/>
      <c r="N1668" s="178" t="str">
        <f t="shared" si="943"/>
        <v/>
      </c>
      <c r="O1668" s="181" t="str">
        <f t="shared" si="944"/>
        <v/>
      </c>
      <c r="P1668" s="8" t="str">
        <f t="shared" si="945"/>
        <v/>
      </c>
      <c r="Q1668" s="8" t="str">
        <f t="shared" si="946"/>
        <v/>
      </c>
      <c r="R1668" s="8" t="str">
        <f t="shared" si="947"/>
        <v/>
      </c>
      <c r="S1668" s="8" t="str">
        <f t="shared" si="948"/>
        <v/>
      </c>
      <c r="T1668" s="8" t="str">
        <f t="shared" si="949"/>
        <v/>
      </c>
      <c r="U1668" s="8" t="str">
        <f t="shared" si="950"/>
        <v/>
      </c>
      <c r="V1668" s="16" t="str">
        <f t="shared" si="951"/>
        <v/>
      </c>
      <c r="W1668" s="129" t="str">
        <f t="shared" si="952"/>
        <v/>
      </c>
      <c r="X1668" s="8" t="str">
        <f t="shared" si="953"/>
        <v/>
      </c>
      <c r="Y1668" s="8" t="str">
        <f t="shared" si="954"/>
        <v/>
      </c>
      <c r="AQ1668" s="6" t="str">
        <f t="shared" si="955"/>
        <v/>
      </c>
      <c r="AR1668" s="128" t="str">
        <f t="shared" si="956"/>
        <v/>
      </c>
      <c r="AS1668" s="128" t="str">
        <f t="shared" si="957"/>
        <v/>
      </c>
      <c r="AT1668" s="139" t="str">
        <f t="shared" si="969"/>
        <v/>
      </c>
      <c r="BH1668" s="127" t="str">
        <f>IF(LEN(VBAsheet!H1668)&gt;0,$CD$4&amp;CHAR(10)&amp;$CD$5&amp;CHAR(10)&amp;$CD$6&amp;IF(VBAsheet!I1668="N",1,0)&amp;$CE$6&amp;CHAR(10)&amp;$CD$7&amp;CHAR(10)&amp;$CD$8&amp;VBAsheet!H1668&amp;$CE$8&amp;CHAR(10)&amp;$CD$9&amp;VBAsheet!K1668&amp;$CE$9&amp;CHAR(10)&amp;$CD$10&amp;VBAsheet!J1668-1&amp;$CE$10&amp;CHAR(10)&amp;$CD$11,"")</f>
        <v/>
      </c>
      <c r="BI1668"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68" s="18" t="str">
        <f>IF(LEN(X1668)&gt;0,$CD$23&amp;INDEX($CH$3:CH1671,MATCH(W1668,$CG$3:CG1671,0))&amp;$CE$23&amp;CHAR(10)&amp;$CD$24&amp;X1668&amp;$CE$24&amp;CHAR(10)&amp;$CD$25&amp;Y1668&amp;$CE$25&amp;CHAR(10),"")&amp;IF(LEN(AA1668)&gt;0,$CD$23&amp;INDEX($CH$3:CH1671,MATCH(Z1668,$CG$3:CG1671,0))&amp;$CE$23&amp;CHAR(10)&amp;$CD$24&amp;AA1668&amp;$CE$24&amp;CHAR(10)&amp;$CD$25&amp;AB1668&amp;$CE$25&amp;CHAR(10),"")&amp;IF(LEN(AD1668)&gt;0,$CD$23&amp;INDEX($CH$3:CH1671,MATCH(AC1668,$CG$3:CG1671,0))&amp;$CE$23&amp;CHAR(10)&amp;$CD$24&amp;AD1668&amp;$CE$24&amp;CHAR(10)&amp;$CD$25&amp;AE1668&amp;$CE$25&amp;CHAR(10),"")&amp;IF(LEN(AG1668)&gt;0,$CD$23&amp;INDEX($CH$3:CH1671,MATCH(AF1668,$CG$3:CG1671,0))&amp;$CE$23&amp;CHAR(10)&amp;$CD$24&amp;AG1668&amp;$CE$24&amp;CHAR(10)&amp;$CD$25&amp;AH1668&amp;$CE$25&amp;CHAR(10),"")&amp;IF(LEN(AJ1668)&gt;0,$CD$23&amp;INDEX($CH$3:CH1671,MATCH(AI1668,$CG$3:CG1671,0))&amp;$CE$23&amp;CHAR(10)&amp;$CD$24&amp;AJ1668&amp;$CE$24&amp;CHAR(10)&amp;$CD$25&amp;AK1668&amp;$CE$25&amp;CHAR(10),"")</f>
        <v/>
      </c>
      <c r="BK1668" s="18" t="str">
        <f>IF(LEN(J1668)&gt;0,INDEX($BH$2:$BH$100000,MATCH(J1668,VBAsheet!$H$2:$H$100000,0))&amp;CHAR(10),"")&amp;IF(LEN(K1668)&gt;0,INDEX($BH$2:$BH$100000,MATCH(K1668,VBAsheet!$H$2:$H$100000,0))&amp;CHAR(10),"")&amp;IF(LEN(L1668)&gt;0,INDEX($BH$2:$BH$100000,MATCH(L1668,VBAsheet!$H$2:$H$100000,0))&amp;CHAR(10),"")&amp;IF(LEN(M1668)&gt;0,INDEX($BH$2:$BH$100000,MATCH(M1668,VBAsheet!$H$2:$H$100000,0))&amp;CHAR(10),"")</f>
        <v/>
      </c>
      <c r="BM1668" s="94" t="str">
        <f t="shared" si="940"/>
        <v/>
      </c>
      <c r="BN1668" s="95" t="str">
        <f t="shared" si="959"/>
        <v/>
      </c>
      <c r="BP1668" s="18" t="str">
        <f t="shared" si="960"/>
        <v/>
      </c>
      <c r="BR1668" s="81" t="str">
        <f t="shared" si="939"/>
        <v/>
      </c>
      <c r="BU1668" s="138" t="str">
        <f t="shared" si="961"/>
        <v/>
      </c>
      <c r="BV1668" s="3" t="str">
        <f t="shared" si="962"/>
        <v/>
      </c>
      <c r="BW1668" s="3" t="str">
        <f t="shared" si="963"/>
        <v/>
      </c>
      <c r="BX1668" s="144" t="str">
        <f t="shared" si="964"/>
        <v/>
      </c>
      <c r="BY1668" s="18" t="str">
        <f t="shared" si="965"/>
        <v/>
      </c>
      <c r="BZ1668" s="18" t="str">
        <f t="shared" si="966"/>
        <v/>
      </c>
      <c r="CA1668" s="19" t="str">
        <f t="shared" si="967"/>
        <v/>
      </c>
    </row>
    <row r="1669" spans="4:79" x14ac:dyDescent="0.45">
      <c r="D1669" s="164" t="str">
        <f t="shared" si="968"/>
        <v/>
      </c>
      <c r="I1669" s="9" t="str">
        <f t="shared" si="941"/>
        <v/>
      </c>
      <c r="J1669" s="173" t="str">
        <f t="shared" si="942"/>
        <v/>
      </c>
      <c r="K1669" s="13"/>
      <c r="L1669" s="13"/>
      <c r="M1669" s="13"/>
      <c r="N1669" s="178" t="str">
        <f t="shared" si="943"/>
        <v/>
      </c>
      <c r="O1669" s="181" t="str">
        <f t="shared" si="944"/>
        <v/>
      </c>
      <c r="P1669" s="8" t="str">
        <f t="shared" si="945"/>
        <v/>
      </c>
      <c r="Q1669" s="8" t="str">
        <f t="shared" si="946"/>
        <v/>
      </c>
      <c r="R1669" s="8" t="str">
        <f t="shared" si="947"/>
        <v/>
      </c>
      <c r="S1669" s="8" t="str">
        <f t="shared" si="948"/>
        <v/>
      </c>
      <c r="T1669" s="8" t="str">
        <f t="shared" si="949"/>
        <v/>
      </c>
      <c r="U1669" s="8" t="str">
        <f t="shared" si="950"/>
        <v/>
      </c>
      <c r="V1669" s="16" t="str">
        <f t="shared" si="951"/>
        <v/>
      </c>
      <c r="W1669" s="129" t="str">
        <f t="shared" si="952"/>
        <v/>
      </c>
      <c r="X1669" s="8" t="str">
        <f t="shared" si="953"/>
        <v/>
      </c>
      <c r="Y1669" s="8" t="str">
        <f t="shared" si="954"/>
        <v/>
      </c>
      <c r="AQ1669" s="6" t="str">
        <f t="shared" si="955"/>
        <v/>
      </c>
      <c r="AR1669" s="128" t="str">
        <f t="shared" si="956"/>
        <v/>
      </c>
      <c r="AS1669" s="128" t="str">
        <f t="shared" si="957"/>
        <v/>
      </c>
      <c r="AT1669" s="139" t="str">
        <f t="shared" si="969"/>
        <v/>
      </c>
      <c r="BH1669" s="127" t="str">
        <f>IF(LEN(VBAsheet!H1669)&gt;0,$CD$4&amp;CHAR(10)&amp;$CD$5&amp;CHAR(10)&amp;$CD$6&amp;IF(VBAsheet!I1669="N",1,0)&amp;$CE$6&amp;CHAR(10)&amp;$CD$7&amp;CHAR(10)&amp;$CD$8&amp;VBAsheet!H1669&amp;$CE$8&amp;CHAR(10)&amp;$CD$9&amp;VBAsheet!K1669&amp;$CE$9&amp;CHAR(10)&amp;$CD$10&amp;VBAsheet!J1669-1&amp;$CE$10&amp;CHAR(10)&amp;$CD$11,"")</f>
        <v/>
      </c>
      <c r="BI1669"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69" s="18" t="str">
        <f>IF(LEN(X1669)&gt;0,$CD$23&amp;INDEX($CH$3:CH1672,MATCH(W1669,$CG$3:CG1672,0))&amp;$CE$23&amp;CHAR(10)&amp;$CD$24&amp;X1669&amp;$CE$24&amp;CHAR(10)&amp;$CD$25&amp;Y1669&amp;$CE$25&amp;CHAR(10),"")&amp;IF(LEN(AA1669)&gt;0,$CD$23&amp;INDEX($CH$3:CH1672,MATCH(Z1669,$CG$3:CG1672,0))&amp;$CE$23&amp;CHAR(10)&amp;$CD$24&amp;AA1669&amp;$CE$24&amp;CHAR(10)&amp;$CD$25&amp;AB1669&amp;$CE$25&amp;CHAR(10),"")&amp;IF(LEN(AD1669)&gt;0,$CD$23&amp;INDEX($CH$3:CH1672,MATCH(AC1669,$CG$3:CG1672,0))&amp;$CE$23&amp;CHAR(10)&amp;$CD$24&amp;AD1669&amp;$CE$24&amp;CHAR(10)&amp;$CD$25&amp;AE1669&amp;$CE$25&amp;CHAR(10),"")&amp;IF(LEN(AG1669)&gt;0,$CD$23&amp;INDEX($CH$3:CH1672,MATCH(AF1669,$CG$3:CG1672,0))&amp;$CE$23&amp;CHAR(10)&amp;$CD$24&amp;AG1669&amp;$CE$24&amp;CHAR(10)&amp;$CD$25&amp;AH1669&amp;$CE$25&amp;CHAR(10),"")&amp;IF(LEN(AJ1669)&gt;0,$CD$23&amp;INDEX($CH$3:CH1672,MATCH(AI1669,$CG$3:CG1672,0))&amp;$CE$23&amp;CHAR(10)&amp;$CD$24&amp;AJ1669&amp;$CE$24&amp;CHAR(10)&amp;$CD$25&amp;AK1669&amp;$CE$25&amp;CHAR(10),"")</f>
        <v/>
      </c>
      <c r="BK1669" s="18" t="str">
        <f>IF(LEN(J1669)&gt;0,INDEX($BH$2:$BH$100000,MATCH(J1669,VBAsheet!$H$2:$H$100000,0))&amp;CHAR(10),"")&amp;IF(LEN(K1669)&gt;0,INDEX($BH$2:$BH$100000,MATCH(K1669,VBAsheet!$H$2:$H$100000,0))&amp;CHAR(10),"")&amp;IF(LEN(L1669)&gt;0,INDEX($BH$2:$BH$100000,MATCH(L1669,VBAsheet!$H$2:$H$100000,0))&amp;CHAR(10),"")&amp;IF(LEN(M1669)&gt;0,INDEX($BH$2:$BH$100000,MATCH(M1669,VBAsheet!$H$2:$H$100000,0))&amp;CHAR(10),"")</f>
        <v/>
      </c>
      <c r="BM1669" s="94" t="str">
        <f t="shared" si="940"/>
        <v/>
      </c>
      <c r="BN1669" s="95" t="str">
        <f t="shared" si="959"/>
        <v/>
      </c>
      <c r="BP1669" s="18" t="str">
        <f t="shared" si="960"/>
        <v/>
      </c>
      <c r="BR1669" s="81" t="str">
        <f t="shared" si="939"/>
        <v/>
      </c>
      <c r="BU1669" s="138" t="str">
        <f t="shared" si="961"/>
        <v/>
      </c>
      <c r="BV1669" s="3" t="str">
        <f t="shared" si="962"/>
        <v/>
      </c>
      <c r="BW1669" s="3" t="str">
        <f t="shared" si="963"/>
        <v/>
      </c>
      <c r="BX1669" s="144" t="str">
        <f t="shared" si="964"/>
        <v/>
      </c>
      <c r="BY1669" s="18" t="str">
        <f t="shared" si="965"/>
        <v/>
      </c>
      <c r="BZ1669" s="18" t="str">
        <f t="shared" si="966"/>
        <v/>
      </c>
      <c r="CA1669" s="19" t="str">
        <f t="shared" si="967"/>
        <v/>
      </c>
    </row>
    <row r="1670" spans="4:79" x14ac:dyDescent="0.45">
      <c r="D1670" s="164" t="str">
        <f t="shared" si="968"/>
        <v/>
      </c>
      <c r="I1670" s="9" t="str">
        <f t="shared" si="941"/>
        <v/>
      </c>
      <c r="J1670" s="173" t="str">
        <f t="shared" si="942"/>
        <v/>
      </c>
      <c r="K1670" s="13"/>
      <c r="L1670" s="13"/>
      <c r="M1670" s="13"/>
      <c r="N1670" s="178" t="str">
        <f t="shared" si="943"/>
        <v/>
      </c>
      <c r="O1670" s="181" t="str">
        <f t="shared" si="944"/>
        <v/>
      </c>
      <c r="P1670" s="8" t="str">
        <f t="shared" si="945"/>
        <v/>
      </c>
      <c r="Q1670" s="8" t="str">
        <f t="shared" si="946"/>
        <v/>
      </c>
      <c r="R1670" s="8" t="str">
        <f t="shared" si="947"/>
        <v/>
      </c>
      <c r="S1670" s="8" t="str">
        <f t="shared" si="948"/>
        <v/>
      </c>
      <c r="T1670" s="8" t="str">
        <f t="shared" si="949"/>
        <v/>
      </c>
      <c r="U1670" s="8" t="str">
        <f t="shared" si="950"/>
        <v/>
      </c>
      <c r="V1670" s="16" t="str">
        <f t="shared" si="951"/>
        <v/>
      </c>
      <c r="W1670" s="129" t="str">
        <f t="shared" si="952"/>
        <v/>
      </c>
      <c r="X1670" s="8" t="str">
        <f t="shared" si="953"/>
        <v/>
      </c>
      <c r="Y1670" s="8" t="str">
        <f t="shared" si="954"/>
        <v/>
      </c>
      <c r="AQ1670" s="6" t="str">
        <f t="shared" si="955"/>
        <v/>
      </c>
      <c r="AR1670" s="128" t="str">
        <f t="shared" si="956"/>
        <v/>
      </c>
      <c r="AS1670" s="128" t="str">
        <f t="shared" si="957"/>
        <v/>
      </c>
      <c r="AT1670" s="139" t="str">
        <f t="shared" si="969"/>
        <v/>
      </c>
      <c r="BH1670" s="127" t="str">
        <f>IF(LEN(VBAsheet!H1670)&gt;0,$CD$4&amp;CHAR(10)&amp;$CD$5&amp;CHAR(10)&amp;$CD$6&amp;IF(VBAsheet!I1670="N",1,0)&amp;$CE$6&amp;CHAR(10)&amp;$CD$7&amp;CHAR(10)&amp;$CD$8&amp;VBAsheet!H1670&amp;$CE$8&amp;CHAR(10)&amp;$CD$9&amp;VBAsheet!K1670&amp;$CE$9&amp;CHAR(10)&amp;$CD$10&amp;VBAsheet!J1670-1&amp;$CE$10&amp;CHAR(10)&amp;$CD$11,"")</f>
        <v/>
      </c>
      <c r="BI1670"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0" s="18" t="str">
        <f>IF(LEN(X1670)&gt;0,$CD$23&amp;INDEX($CH$3:CH1673,MATCH(W1670,$CG$3:CG1673,0))&amp;$CE$23&amp;CHAR(10)&amp;$CD$24&amp;X1670&amp;$CE$24&amp;CHAR(10)&amp;$CD$25&amp;Y1670&amp;$CE$25&amp;CHAR(10),"")&amp;IF(LEN(AA1670)&gt;0,$CD$23&amp;INDEX($CH$3:CH1673,MATCH(Z1670,$CG$3:CG1673,0))&amp;$CE$23&amp;CHAR(10)&amp;$CD$24&amp;AA1670&amp;$CE$24&amp;CHAR(10)&amp;$CD$25&amp;AB1670&amp;$CE$25&amp;CHAR(10),"")&amp;IF(LEN(AD1670)&gt;0,$CD$23&amp;INDEX($CH$3:CH1673,MATCH(AC1670,$CG$3:CG1673,0))&amp;$CE$23&amp;CHAR(10)&amp;$CD$24&amp;AD1670&amp;$CE$24&amp;CHAR(10)&amp;$CD$25&amp;AE1670&amp;$CE$25&amp;CHAR(10),"")&amp;IF(LEN(AG1670)&gt;0,$CD$23&amp;INDEX($CH$3:CH1673,MATCH(AF1670,$CG$3:CG1673,0))&amp;$CE$23&amp;CHAR(10)&amp;$CD$24&amp;AG1670&amp;$CE$24&amp;CHAR(10)&amp;$CD$25&amp;AH1670&amp;$CE$25&amp;CHAR(10),"")&amp;IF(LEN(AJ1670)&gt;0,$CD$23&amp;INDEX($CH$3:CH1673,MATCH(AI1670,$CG$3:CG1673,0))&amp;$CE$23&amp;CHAR(10)&amp;$CD$24&amp;AJ1670&amp;$CE$24&amp;CHAR(10)&amp;$CD$25&amp;AK1670&amp;$CE$25&amp;CHAR(10),"")</f>
        <v/>
      </c>
      <c r="BK1670" s="18" t="str">
        <f>IF(LEN(J1670)&gt;0,INDEX($BH$2:$BH$100000,MATCH(J1670,VBAsheet!$H$2:$H$100000,0))&amp;CHAR(10),"")&amp;IF(LEN(K1670)&gt;0,INDEX($BH$2:$BH$100000,MATCH(K1670,VBAsheet!$H$2:$H$100000,0))&amp;CHAR(10),"")&amp;IF(LEN(L1670)&gt;0,INDEX($BH$2:$BH$100000,MATCH(L1670,VBAsheet!$H$2:$H$100000,0))&amp;CHAR(10),"")&amp;IF(LEN(M1670)&gt;0,INDEX($BH$2:$BH$100000,MATCH(M1670,VBAsheet!$H$2:$H$100000,0))&amp;CHAR(10),"")</f>
        <v/>
      </c>
      <c r="BM1670" s="94" t="str">
        <f t="shared" si="940"/>
        <v/>
      </c>
      <c r="BN1670" s="95" t="str">
        <f t="shared" si="959"/>
        <v/>
      </c>
      <c r="BP1670" s="18" t="str">
        <f t="shared" si="960"/>
        <v/>
      </c>
      <c r="BR1670" s="81" t="str">
        <f t="shared" si="939"/>
        <v/>
      </c>
      <c r="BU1670" s="138" t="str">
        <f t="shared" si="961"/>
        <v/>
      </c>
      <c r="BV1670" s="3" t="str">
        <f t="shared" si="962"/>
        <v/>
      </c>
      <c r="BW1670" s="3" t="str">
        <f t="shared" si="963"/>
        <v/>
      </c>
      <c r="BX1670" s="144" t="str">
        <f t="shared" si="964"/>
        <v/>
      </c>
      <c r="BY1670" s="18" t="str">
        <f t="shared" si="965"/>
        <v/>
      </c>
      <c r="BZ1670" s="18" t="str">
        <f t="shared" si="966"/>
        <v/>
      </c>
      <c r="CA1670" s="19" t="str">
        <f t="shared" si="967"/>
        <v/>
      </c>
    </row>
    <row r="1671" spans="4:79" x14ac:dyDescent="0.45">
      <c r="D1671" s="164" t="str">
        <f t="shared" si="968"/>
        <v/>
      </c>
      <c r="I1671" s="9" t="str">
        <f t="shared" si="941"/>
        <v/>
      </c>
      <c r="J1671" s="173" t="str">
        <f t="shared" si="942"/>
        <v/>
      </c>
      <c r="K1671" s="13"/>
      <c r="L1671" s="13"/>
      <c r="M1671" s="13"/>
      <c r="N1671" s="178" t="str">
        <f t="shared" si="943"/>
        <v/>
      </c>
      <c r="O1671" s="181" t="str">
        <f t="shared" si="944"/>
        <v/>
      </c>
      <c r="P1671" s="8" t="str">
        <f t="shared" si="945"/>
        <v/>
      </c>
      <c r="Q1671" s="8" t="str">
        <f t="shared" si="946"/>
        <v/>
      </c>
      <c r="R1671" s="8" t="str">
        <f t="shared" si="947"/>
        <v/>
      </c>
      <c r="S1671" s="8" t="str">
        <f t="shared" si="948"/>
        <v/>
      </c>
      <c r="T1671" s="8" t="str">
        <f t="shared" si="949"/>
        <v/>
      </c>
      <c r="U1671" s="8" t="str">
        <f t="shared" si="950"/>
        <v/>
      </c>
      <c r="V1671" s="16" t="str">
        <f t="shared" si="951"/>
        <v/>
      </c>
      <c r="W1671" s="129" t="str">
        <f t="shared" si="952"/>
        <v/>
      </c>
      <c r="X1671" s="8" t="str">
        <f t="shared" si="953"/>
        <v/>
      </c>
      <c r="Y1671" s="8" t="str">
        <f t="shared" si="954"/>
        <v/>
      </c>
      <c r="AQ1671" s="6" t="str">
        <f t="shared" si="955"/>
        <v/>
      </c>
      <c r="AR1671" s="128" t="str">
        <f t="shared" si="956"/>
        <v/>
      </c>
      <c r="AS1671" s="128" t="str">
        <f t="shared" si="957"/>
        <v/>
      </c>
      <c r="AT1671" s="139" t="str">
        <f t="shared" si="969"/>
        <v/>
      </c>
      <c r="BH1671" s="127" t="str">
        <f>IF(LEN(VBAsheet!H1671)&gt;0,$CD$4&amp;CHAR(10)&amp;$CD$5&amp;CHAR(10)&amp;$CD$6&amp;IF(VBAsheet!I1671="N",1,0)&amp;$CE$6&amp;CHAR(10)&amp;$CD$7&amp;CHAR(10)&amp;$CD$8&amp;VBAsheet!H1671&amp;$CE$8&amp;CHAR(10)&amp;$CD$9&amp;VBAsheet!K1671&amp;$CE$9&amp;CHAR(10)&amp;$CD$10&amp;VBAsheet!J1671-1&amp;$CE$10&amp;CHAR(10)&amp;$CD$11,"")</f>
        <v/>
      </c>
      <c r="BI1671"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1" s="18" t="str">
        <f>IF(LEN(X1671)&gt;0,$CD$23&amp;INDEX($CH$3:CH1674,MATCH(W1671,$CG$3:CG1674,0))&amp;$CE$23&amp;CHAR(10)&amp;$CD$24&amp;X1671&amp;$CE$24&amp;CHAR(10)&amp;$CD$25&amp;Y1671&amp;$CE$25&amp;CHAR(10),"")&amp;IF(LEN(AA1671)&gt;0,$CD$23&amp;INDEX($CH$3:CH1674,MATCH(Z1671,$CG$3:CG1674,0))&amp;$CE$23&amp;CHAR(10)&amp;$CD$24&amp;AA1671&amp;$CE$24&amp;CHAR(10)&amp;$CD$25&amp;AB1671&amp;$CE$25&amp;CHAR(10),"")&amp;IF(LEN(AD1671)&gt;0,$CD$23&amp;INDEX($CH$3:CH1674,MATCH(AC1671,$CG$3:CG1674,0))&amp;$CE$23&amp;CHAR(10)&amp;$CD$24&amp;AD1671&amp;$CE$24&amp;CHAR(10)&amp;$CD$25&amp;AE1671&amp;$CE$25&amp;CHAR(10),"")&amp;IF(LEN(AG1671)&gt;0,$CD$23&amp;INDEX($CH$3:CH1674,MATCH(AF1671,$CG$3:CG1674,0))&amp;$CE$23&amp;CHAR(10)&amp;$CD$24&amp;AG1671&amp;$CE$24&amp;CHAR(10)&amp;$CD$25&amp;AH1671&amp;$CE$25&amp;CHAR(10),"")&amp;IF(LEN(AJ1671)&gt;0,$CD$23&amp;INDEX($CH$3:CH1674,MATCH(AI1671,$CG$3:CG1674,0))&amp;$CE$23&amp;CHAR(10)&amp;$CD$24&amp;AJ1671&amp;$CE$24&amp;CHAR(10)&amp;$CD$25&amp;AK1671&amp;$CE$25&amp;CHAR(10),"")</f>
        <v/>
      </c>
      <c r="BK1671" s="18" t="str">
        <f>IF(LEN(J1671)&gt;0,INDEX($BH$2:$BH$100000,MATCH(J1671,VBAsheet!$H$2:$H$100000,0))&amp;CHAR(10),"")&amp;IF(LEN(K1671)&gt;0,INDEX($BH$2:$BH$100000,MATCH(K1671,VBAsheet!$H$2:$H$100000,0))&amp;CHAR(10),"")&amp;IF(LEN(L1671)&gt;0,INDEX($BH$2:$BH$100000,MATCH(L1671,VBAsheet!$H$2:$H$100000,0))&amp;CHAR(10),"")&amp;IF(LEN(M1671)&gt;0,INDEX($BH$2:$BH$100000,MATCH(M1671,VBAsheet!$H$2:$H$100000,0))&amp;CHAR(10),"")</f>
        <v/>
      </c>
      <c r="BM1671" s="94" t="str">
        <f t="shared" si="940"/>
        <v/>
      </c>
      <c r="BN1671" s="95" t="str">
        <f t="shared" si="959"/>
        <v/>
      </c>
      <c r="BP1671" s="18" t="str">
        <f t="shared" si="960"/>
        <v/>
      </c>
      <c r="BR1671" s="81" t="str">
        <f t="shared" si="939"/>
        <v/>
      </c>
      <c r="BU1671" s="138" t="str">
        <f t="shared" si="961"/>
        <v/>
      </c>
      <c r="BV1671" s="3" t="str">
        <f t="shared" si="962"/>
        <v/>
      </c>
      <c r="BW1671" s="3" t="str">
        <f t="shared" si="963"/>
        <v/>
      </c>
      <c r="BX1671" s="144" t="str">
        <f t="shared" si="964"/>
        <v/>
      </c>
      <c r="BY1671" s="18" t="str">
        <f t="shared" si="965"/>
        <v/>
      </c>
      <c r="BZ1671" s="18" t="str">
        <f t="shared" si="966"/>
        <v/>
      </c>
      <c r="CA1671" s="19" t="str">
        <f t="shared" si="967"/>
        <v/>
      </c>
    </row>
    <row r="1672" spans="4:79" x14ac:dyDescent="0.45">
      <c r="D1672" s="164" t="str">
        <f t="shared" si="968"/>
        <v/>
      </c>
      <c r="I1672" s="9" t="str">
        <f t="shared" si="941"/>
        <v/>
      </c>
      <c r="J1672" s="173" t="str">
        <f t="shared" si="942"/>
        <v/>
      </c>
      <c r="K1672" s="13"/>
      <c r="L1672" s="13"/>
      <c r="M1672" s="13"/>
      <c r="N1672" s="178" t="str">
        <f t="shared" si="943"/>
        <v/>
      </c>
      <c r="O1672" s="181" t="str">
        <f t="shared" si="944"/>
        <v/>
      </c>
      <c r="P1672" s="8" t="str">
        <f t="shared" si="945"/>
        <v/>
      </c>
      <c r="Q1672" s="8" t="str">
        <f t="shared" si="946"/>
        <v/>
      </c>
      <c r="R1672" s="8" t="str">
        <f t="shared" si="947"/>
        <v/>
      </c>
      <c r="S1672" s="8" t="str">
        <f t="shared" si="948"/>
        <v/>
      </c>
      <c r="T1672" s="8" t="str">
        <f t="shared" si="949"/>
        <v/>
      </c>
      <c r="U1672" s="8" t="str">
        <f t="shared" si="950"/>
        <v/>
      </c>
      <c r="V1672" s="16" t="str">
        <f t="shared" si="951"/>
        <v/>
      </c>
      <c r="W1672" s="129" t="str">
        <f t="shared" si="952"/>
        <v/>
      </c>
      <c r="X1672" s="8" t="str">
        <f t="shared" si="953"/>
        <v/>
      </c>
      <c r="Y1672" s="8" t="str">
        <f t="shared" si="954"/>
        <v/>
      </c>
      <c r="AQ1672" s="6" t="str">
        <f t="shared" si="955"/>
        <v/>
      </c>
      <c r="AR1672" s="128" t="str">
        <f t="shared" si="956"/>
        <v/>
      </c>
      <c r="AS1672" s="128" t="str">
        <f t="shared" si="957"/>
        <v/>
      </c>
      <c r="AT1672" s="139" t="str">
        <f t="shared" si="969"/>
        <v/>
      </c>
      <c r="BH1672" s="127" t="str">
        <f>IF(LEN(VBAsheet!H1672)&gt;0,$CD$4&amp;CHAR(10)&amp;$CD$5&amp;CHAR(10)&amp;$CD$6&amp;IF(VBAsheet!I1672="N",1,0)&amp;$CE$6&amp;CHAR(10)&amp;$CD$7&amp;CHAR(10)&amp;$CD$8&amp;VBAsheet!H1672&amp;$CE$8&amp;CHAR(10)&amp;$CD$9&amp;VBAsheet!K1672&amp;$CE$9&amp;CHAR(10)&amp;$CD$10&amp;VBAsheet!J1672-1&amp;$CE$10&amp;CHAR(10)&amp;$CD$11,"")</f>
        <v/>
      </c>
      <c r="BI1672"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2" s="18" t="str">
        <f>IF(LEN(X1672)&gt;0,$CD$23&amp;INDEX($CH$3:CH1675,MATCH(W1672,$CG$3:CG1675,0))&amp;$CE$23&amp;CHAR(10)&amp;$CD$24&amp;X1672&amp;$CE$24&amp;CHAR(10)&amp;$CD$25&amp;Y1672&amp;$CE$25&amp;CHAR(10),"")&amp;IF(LEN(AA1672)&gt;0,$CD$23&amp;INDEX($CH$3:CH1675,MATCH(Z1672,$CG$3:CG1675,0))&amp;$CE$23&amp;CHAR(10)&amp;$CD$24&amp;AA1672&amp;$CE$24&amp;CHAR(10)&amp;$CD$25&amp;AB1672&amp;$CE$25&amp;CHAR(10),"")&amp;IF(LEN(AD1672)&gt;0,$CD$23&amp;INDEX($CH$3:CH1675,MATCH(AC1672,$CG$3:CG1675,0))&amp;$CE$23&amp;CHAR(10)&amp;$CD$24&amp;AD1672&amp;$CE$24&amp;CHAR(10)&amp;$CD$25&amp;AE1672&amp;$CE$25&amp;CHAR(10),"")&amp;IF(LEN(AG1672)&gt;0,$CD$23&amp;INDEX($CH$3:CH1675,MATCH(AF1672,$CG$3:CG1675,0))&amp;$CE$23&amp;CHAR(10)&amp;$CD$24&amp;AG1672&amp;$CE$24&amp;CHAR(10)&amp;$CD$25&amp;AH1672&amp;$CE$25&amp;CHAR(10),"")&amp;IF(LEN(AJ1672)&gt;0,$CD$23&amp;INDEX($CH$3:CH1675,MATCH(AI1672,$CG$3:CG1675,0))&amp;$CE$23&amp;CHAR(10)&amp;$CD$24&amp;AJ1672&amp;$CE$24&amp;CHAR(10)&amp;$CD$25&amp;AK1672&amp;$CE$25&amp;CHAR(10),"")</f>
        <v/>
      </c>
      <c r="BK1672" s="18" t="str">
        <f>IF(LEN(J1672)&gt;0,INDEX($BH$2:$BH$100000,MATCH(J1672,VBAsheet!$H$2:$H$100000,0))&amp;CHAR(10),"")&amp;IF(LEN(K1672)&gt;0,INDEX($BH$2:$BH$100000,MATCH(K1672,VBAsheet!$H$2:$H$100000,0))&amp;CHAR(10),"")&amp;IF(LEN(L1672)&gt;0,INDEX($BH$2:$BH$100000,MATCH(L1672,VBAsheet!$H$2:$H$100000,0))&amp;CHAR(10),"")&amp;IF(LEN(M1672)&gt;0,INDEX($BH$2:$BH$100000,MATCH(M1672,VBAsheet!$H$2:$H$100000,0))&amp;CHAR(10),"")</f>
        <v/>
      </c>
      <c r="BM1672" s="94" t="str">
        <f t="shared" si="940"/>
        <v/>
      </c>
      <c r="BN1672" s="95" t="str">
        <f t="shared" si="959"/>
        <v/>
      </c>
      <c r="BP1672" s="18" t="str">
        <f t="shared" si="960"/>
        <v/>
      </c>
      <c r="BR1672" s="81" t="str">
        <f t="shared" si="939"/>
        <v/>
      </c>
      <c r="BU1672" s="138" t="str">
        <f t="shared" si="961"/>
        <v/>
      </c>
      <c r="BV1672" s="3" t="str">
        <f t="shared" si="962"/>
        <v/>
      </c>
      <c r="BW1672" s="3" t="str">
        <f t="shared" si="963"/>
        <v/>
      </c>
      <c r="BX1672" s="144" t="str">
        <f t="shared" si="964"/>
        <v/>
      </c>
      <c r="BY1672" s="18" t="str">
        <f t="shared" si="965"/>
        <v/>
      </c>
      <c r="BZ1672" s="18" t="str">
        <f t="shared" si="966"/>
        <v/>
      </c>
      <c r="CA1672" s="19" t="str">
        <f t="shared" si="967"/>
        <v/>
      </c>
    </row>
    <row r="1673" spans="4:79" x14ac:dyDescent="0.45">
      <c r="D1673" s="164" t="str">
        <f t="shared" si="968"/>
        <v/>
      </c>
      <c r="I1673" s="9" t="str">
        <f t="shared" si="941"/>
        <v/>
      </c>
      <c r="J1673" s="173" t="str">
        <f t="shared" si="942"/>
        <v/>
      </c>
      <c r="K1673" s="13"/>
      <c r="L1673" s="13"/>
      <c r="M1673" s="13"/>
      <c r="N1673" s="178" t="str">
        <f t="shared" si="943"/>
        <v/>
      </c>
      <c r="O1673" s="181" t="str">
        <f t="shared" si="944"/>
        <v/>
      </c>
      <c r="P1673" s="8" t="str">
        <f t="shared" si="945"/>
        <v/>
      </c>
      <c r="Q1673" s="8" t="str">
        <f t="shared" si="946"/>
        <v/>
      </c>
      <c r="R1673" s="8" t="str">
        <f t="shared" si="947"/>
        <v/>
      </c>
      <c r="S1673" s="8" t="str">
        <f t="shared" si="948"/>
        <v/>
      </c>
      <c r="T1673" s="8" t="str">
        <f t="shared" si="949"/>
        <v/>
      </c>
      <c r="U1673" s="8" t="str">
        <f t="shared" si="950"/>
        <v/>
      </c>
      <c r="V1673" s="16" t="str">
        <f t="shared" si="951"/>
        <v/>
      </c>
      <c r="W1673" s="129" t="str">
        <f t="shared" si="952"/>
        <v/>
      </c>
      <c r="X1673" s="8" t="str">
        <f t="shared" si="953"/>
        <v/>
      </c>
      <c r="Y1673" s="8" t="str">
        <f t="shared" si="954"/>
        <v/>
      </c>
      <c r="AQ1673" s="6" t="str">
        <f t="shared" si="955"/>
        <v/>
      </c>
      <c r="AR1673" s="128" t="str">
        <f t="shared" si="956"/>
        <v/>
      </c>
      <c r="AS1673" s="128" t="str">
        <f t="shared" si="957"/>
        <v/>
      </c>
      <c r="AT1673" s="139" t="str">
        <f t="shared" si="969"/>
        <v/>
      </c>
      <c r="BH1673" s="127" t="str">
        <f>IF(LEN(VBAsheet!H1673)&gt;0,$CD$4&amp;CHAR(10)&amp;$CD$5&amp;CHAR(10)&amp;$CD$6&amp;IF(VBAsheet!I1673="N",1,0)&amp;$CE$6&amp;CHAR(10)&amp;$CD$7&amp;CHAR(10)&amp;$CD$8&amp;VBAsheet!H1673&amp;$CE$8&amp;CHAR(10)&amp;$CD$9&amp;VBAsheet!K1673&amp;$CE$9&amp;CHAR(10)&amp;$CD$10&amp;VBAsheet!J1673-1&amp;$CE$10&amp;CHAR(10)&amp;$CD$11,"")</f>
        <v/>
      </c>
      <c r="BI1673"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3" s="18" t="str">
        <f>IF(LEN(X1673)&gt;0,$CD$23&amp;INDEX($CH$3:CH1676,MATCH(W1673,$CG$3:CG1676,0))&amp;$CE$23&amp;CHAR(10)&amp;$CD$24&amp;X1673&amp;$CE$24&amp;CHAR(10)&amp;$CD$25&amp;Y1673&amp;$CE$25&amp;CHAR(10),"")&amp;IF(LEN(AA1673)&gt;0,$CD$23&amp;INDEX($CH$3:CH1676,MATCH(Z1673,$CG$3:CG1676,0))&amp;$CE$23&amp;CHAR(10)&amp;$CD$24&amp;AA1673&amp;$CE$24&amp;CHAR(10)&amp;$CD$25&amp;AB1673&amp;$CE$25&amp;CHAR(10),"")&amp;IF(LEN(AD1673)&gt;0,$CD$23&amp;INDEX($CH$3:CH1676,MATCH(AC1673,$CG$3:CG1676,0))&amp;$CE$23&amp;CHAR(10)&amp;$CD$24&amp;AD1673&amp;$CE$24&amp;CHAR(10)&amp;$CD$25&amp;AE1673&amp;$CE$25&amp;CHAR(10),"")&amp;IF(LEN(AG1673)&gt;0,$CD$23&amp;INDEX($CH$3:CH1676,MATCH(AF1673,$CG$3:CG1676,0))&amp;$CE$23&amp;CHAR(10)&amp;$CD$24&amp;AG1673&amp;$CE$24&amp;CHAR(10)&amp;$CD$25&amp;AH1673&amp;$CE$25&amp;CHAR(10),"")&amp;IF(LEN(AJ1673)&gt;0,$CD$23&amp;INDEX($CH$3:CH1676,MATCH(AI1673,$CG$3:CG1676,0))&amp;$CE$23&amp;CHAR(10)&amp;$CD$24&amp;AJ1673&amp;$CE$24&amp;CHAR(10)&amp;$CD$25&amp;AK1673&amp;$CE$25&amp;CHAR(10),"")</f>
        <v/>
      </c>
      <c r="BK1673" s="18" t="str">
        <f>IF(LEN(J1673)&gt;0,INDEX($BH$2:$BH$100000,MATCH(J1673,VBAsheet!$H$2:$H$100000,0))&amp;CHAR(10),"")&amp;IF(LEN(K1673)&gt;0,INDEX($BH$2:$BH$100000,MATCH(K1673,VBAsheet!$H$2:$H$100000,0))&amp;CHAR(10),"")&amp;IF(LEN(L1673)&gt;0,INDEX($BH$2:$BH$100000,MATCH(L1673,VBAsheet!$H$2:$H$100000,0))&amp;CHAR(10),"")&amp;IF(LEN(M1673)&gt;0,INDEX($BH$2:$BH$100000,MATCH(M1673,VBAsheet!$H$2:$H$100000,0))&amp;CHAR(10),"")</f>
        <v/>
      </c>
      <c r="BM1673" s="94" t="str">
        <f t="shared" si="940"/>
        <v/>
      </c>
      <c r="BN1673" s="95" t="str">
        <f t="shared" si="959"/>
        <v/>
      </c>
      <c r="BP1673" s="18" t="str">
        <f t="shared" si="960"/>
        <v/>
      </c>
      <c r="BR1673" s="81" t="str">
        <f t="shared" si="939"/>
        <v/>
      </c>
      <c r="BU1673" s="138" t="str">
        <f t="shared" si="961"/>
        <v/>
      </c>
      <c r="BV1673" s="3" t="str">
        <f t="shared" si="962"/>
        <v/>
      </c>
      <c r="BW1673" s="3" t="str">
        <f t="shared" si="963"/>
        <v/>
      </c>
      <c r="BX1673" s="144" t="str">
        <f t="shared" si="964"/>
        <v/>
      </c>
      <c r="BY1673" s="18" t="str">
        <f t="shared" si="965"/>
        <v/>
      </c>
      <c r="BZ1673" s="18" t="str">
        <f t="shared" si="966"/>
        <v/>
      </c>
      <c r="CA1673" s="19" t="str">
        <f t="shared" si="967"/>
        <v/>
      </c>
    </row>
    <row r="1674" spans="4:79" x14ac:dyDescent="0.45">
      <c r="D1674" s="164" t="str">
        <f t="shared" si="968"/>
        <v/>
      </c>
      <c r="I1674" s="9" t="str">
        <f t="shared" si="941"/>
        <v/>
      </c>
      <c r="J1674" s="173" t="str">
        <f t="shared" si="942"/>
        <v/>
      </c>
      <c r="K1674" s="13"/>
      <c r="L1674" s="13"/>
      <c r="M1674" s="13"/>
      <c r="N1674" s="178" t="str">
        <f t="shared" si="943"/>
        <v/>
      </c>
      <c r="O1674" s="181" t="str">
        <f t="shared" si="944"/>
        <v/>
      </c>
      <c r="P1674" s="8" t="str">
        <f t="shared" si="945"/>
        <v/>
      </c>
      <c r="Q1674" s="8" t="str">
        <f t="shared" si="946"/>
        <v/>
      </c>
      <c r="R1674" s="8" t="str">
        <f t="shared" si="947"/>
        <v/>
      </c>
      <c r="S1674" s="8" t="str">
        <f t="shared" si="948"/>
        <v/>
      </c>
      <c r="T1674" s="8" t="str">
        <f t="shared" si="949"/>
        <v/>
      </c>
      <c r="U1674" s="8" t="str">
        <f t="shared" si="950"/>
        <v/>
      </c>
      <c r="V1674" s="16" t="str">
        <f t="shared" si="951"/>
        <v/>
      </c>
      <c r="W1674" s="129" t="str">
        <f t="shared" si="952"/>
        <v/>
      </c>
      <c r="X1674" s="8" t="str">
        <f t="shared" si="953"/>
        <v/>
      </c>
      <c r="Y1674" s="8" t="str">
        <f t="shared" si="954"/>
        <v/>
      </c>
      <c r="AQ1674" s="6" t="str">
        <f t="shared" si="955"/>
        <v/>
      </c>
      <c r="AR1674" s="128" t="str">
        <f t="shared" si="956"/>
        <v/>
      </c>
      <c r="AS1674" s="128" t="str">
        <f t="shared" si="957"/>
        <v/>
      </c>
      <c r="AT1674" s="139" t="str">
        <f t="shared" si="969"/>
        <v/>
      </c>
      <c r="BH1674" s="127" t="str">
        <f>IF(LEN(VBAsheet!H1674)&gt;0,$CD$4&amp;CHAR(10)&amp;$CD$5&amp;CHAR(10)&amp;$CD$6&amp;IF(VBAsheet!I1674="N",1,0)&amp;$CE$6&amp;CHAR(10)&amp;$CD$7&amp;CHAR(10)&amp;$CD$8&amp;VBAsheet!H1674&amp;$CE$8&amp;CHAR(10)&amp;$CD$9&amp;VBAsheet!K1674&amp;$CE$9&amp;CHAR(10)&amp;$CD$10&amp;VBAsheet!J1674-1&amp;$CE$10&amp;CHAR(10)&amp;$CD$11,"")</f>
        <v/>
      </c>
      <c r="BI1674"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4" s="18" t="str">
        <f>IF(LEN(X1674)&gt;0,$CD$23&amp;INDEX($CH$3:CH1677,MATCH(W1674,$CG$3:CG1677,0))&amp;$CE$23&amp;CHAR(10)&amp;$CD$24&amp;X1674&amp;$CE$24&amp;CHAR(10)&amp;$CD$25&amp;Y1674&amp;$CE$25&amp;CHAR(10),"")&amp;IF(LEN(AA1674)&gt;0,$CD$23&amp;INDEX($CH$3:CH1677,MATCH(Z1674,$CG$3:CG1677,0))&amp;$CE$23&amp;CHAR(10)&amp;$CD$24&amp;AA1674&amp;$CE$24&amp;CHAR(10)&amp;$CD$25&amp;AB1674&amp;$CE$25&amp;CHAR(10),"")&amp;IF(LEN(AD1674)&gt;0,$CD$23&amp;INDEX($CH$3:CH1677,MATCH(AC1674,$CG$3:CG1677,0))&amp;$CE$23&amp;CHAR(10)&amp;$CD$24&amp;AD1674&amp;$CE$24&amp;CHAR(10)&amp;$CD$25&amp;AE1674&amp;$CE$25&amp;CHAR(10),"")&amp;IF(LEN(AG1674)&gt;0,$CD$23&amp;INDEX($CH$3:CH1677,MATCH(AF1674,$CG$3:CG1677,0))&amp;$CE$23&amp;CHAR(10)&amp;$CD$24&amp;AG1674&amp;$CE$24&amp;CHAR(10)&amp;$CD$25&amp;AH1674&amp;$CE$25&amp;CHAR(10),"")&amp;IF(LEN(AJ1674)&gt;0,$CD$23&amp;INDEX($CH$3:CH1677,MATCH(AI1674,$CG$3:CG1677,0))&amp;$CE$23&amp;CHAR(10)&amp;$CD$24&amp;AJ1674&amp;$CE$24&amp;CHAR(10)&amp;$CD$25&amp;AK1674&amp;$CE$25&amp;CHAR(10),"")</f>
        <v/>
      </c>
      <c r="BK1674" s="18" t="str">
        <f>IF(LEN(J1674)&gt;0,INDEX($BH$2:$BH$100000,MATCH(J1674,VBAsheet!$H$2:$H$100000,0))&amp;CHAR(10),"")&amp;IF(LEN(K1674)&gt;0,INDEX($BH$2:$BH$100000,MATCH(K1674,VBAsheet!$H$2:$H$100000,0))&amp;CHAR(10),"")&amp;IF(LEN(L1674)&gt;0,INDEX($BH$2:$BH$100000,MATCH(L1674,VBAsheet!$H$2:$H$100000,0))&amp;CHAR(10),"")&amp;IF(LEN(M1674)&gt;0,INDEX($BH$2:$BH$100000,MATCH(M1674,VBAsheet!$H$2:$H$100000,0))&amp;CHAR(10),"")</f>
        <v/>
      </c>
      <c r="BM1674" s="94" t="str">
        <f t="shared" si="940"/>
        <v/>
      </c>
      <c r="BN1674" s="95" t="str">
        <f t="shared" si="959"/>
        <v/>
      </c>
      <c r="BP1674" s="18" t="str">
        <f t="shared" si="960"/>
        <v/>
      </c>
      <c r="BR1674" s="81" t="str">
        <f t="shared" si="939"/>
        <v/>
      </c>
      <c r="BU1674" s="138" t="str">
        <f t="shared" si="961"/>
        <v/>
      </c>
      <c r="BV1674" s="3" t="str">
        <f t="shared" si="962"/>
        <v/>
      </c>
      <c r="BW1674" s="3" t="str">
        <f t="shared" si="963"/>
        <v/>
      </c>
      <c r="BX1674" s="144" t="str">
        <f t="shared" si="964"/>
        <v/>
      </c>
      <c r="BY1674" s="18" t="str">
        <f t="shared" si="965"/>
        <v/>
      </c>
      <c r="BZ1674" s="18" t="str">
        <f t="shared" si="966"/>
        <v/>
      </c>
      <c r="CA1674" s="19" t="str">
        <f t="shared" si="967"/>
        <v/>
      </c>
    </row>
    <row r="1675" spans="4:79" x14ac:dyDescent="0.45">
      <c r="D1675" s="164" t="str">
        <f t="shared" si="968"/>
        <v/>
      </c>
      <c r="I1675" s="9" t="str">
        <f t="shared" si="941"/>
        <v/>
      </c>
      <c r="J1675" s="173" t="str">
        <f t="shared" si="942"/>
        <v/>
      </c>
      <c r="K1675" s="13"/>
      <c r="L1675" s="13"/>
      <c r="M1675" s="13"/>
      <c r="N1675" s="178" t="str">
        <f t="shared" si="943"/>
        <v/>
      </c>
      <c r="O1675" s="181" t="str">
        <f t="shared" si="944"/>
        <v/>
      </c>
      <c r="P1675" s="8" t="str">
        <f t="shared" si="945"/>
        <v/>
      </c>
      <c r="Q1675" s="8" t="str">
        <f t="shared" si="946"/>
        <v/>
      </c>
      <c r="R1675" s="8" t="str">
        <f t="shared" si="947"/>
        <v/>
      </c>
      <c r="S1675" s="8" t="str">
        <f t="shared" si="948"/>
        <v/>
      </c>
      <c r="T1675" s="8" t="str">
        <f t="shared" si="949"/>
        <v/>
      </c>
      <c r="U1675" s="8" t="str">
        <f t="shared" si="950"/>
        <v/>
      </c>
      <c r="V1675" s="16" t="str">
        <f t="shared" si="951"/>
        <v/>
      </c>
      <c r="W1675" s="129" t="str">
        <f t="shared" si="952"/>
        <v/>
      </c>
      <c r="X1675" s="8" t="str">
        <f t="shared" si="953"/>
        <v/>
      </c>
      <c r="Y1675" s="8" t="str">
        <f t="shared" si="954"/>
        <v/>
      </c>
      <c r="AQ1675" s="6" t="str">
        <f t="shared" si="955"/>
        <v/>
      </c>
      <c r="AR1675" s="128" t="str">
        <f t="shared" si="956"/>
        <v/>
      </c>
      <c r="AS1675" s="128" t="str">
        <f t="shared" si="957"/>
        <v/>
      </c>
      <c r="AT1675" s="139" t="str">
        <f t="shared" si="969"/>
        <v/>
      </c>
      <c r="BH1675" s="127" t="str">
        <f>IF(LEN(VBAsheet!H1675)&gt;0,$CD$4&amp;CHAR(10)&amp;$CD$5&amp;CHAR(10)&amp;$CD$6&amp;IF(VBAsheet!I1675="N",1,0)&amp;$CE$6&amp;CHAR(10)&amp;$CD$7&amp;CHAR(10)&amp;$CD$8&amp;VBAsheet!H1675&amp;$CE$8&amp;CHAR(10)&amp;$CD$9&amp;VBAsheet!K1675&amp;$CE$9&amp;CHAR(10)&amp;$CD$10&amp;VBAsheet!J1675-1&amp;$CE$10&amp;CHAR(10)&amp;$CD$11,"")</f>
        <v/>
      </c>
      <c r="BI1675"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5" s="18" t="str">
        <f>IF(LEN(X1675)&gt;0,$CD$23&amp;INDEX($CH$3:CH1678,MATCH(W1675,$CG$3:CG1678,0))&amp;$CE$23&amp;CHAR(10)&amp;$CD$24&amp;X1675&amp;$CE$24&amp;CHAR(10)&amp;$CD$25&amp;Y1675&amp;$CE$25&amp;CHAR(10),"")&amp;IF(LEN(AA1675)&gt;0,$CD$23&amp;INDEX($CH$3:CH1678,MATCH(Z1675,$CG$3:CG1678,0))&amp;$CE$23&amp;CHAR(10)&amp;$CD$24&amp;AA1675&amp;$CE$24&amp;CHAR(10)&amp;$CD$25&amp;AB1675&amp;$CE$25&amp;CHAR(10),"")&amp;IF(LEN(AD1675)&gt;0,$CD$23&amp;INDEX($CH$3:CH1678,MATCH(AC1675,$CG$3:CG1678,0))&amp;$CE$23&amp;CHAR(10)&amp;$CD$24&amp;AD1675&amp;$CE$24&amp;CHAR(10)&amp;$CD$25&amp;AE1675&amp;$CE$25&amp;CHAR(10),"")&amp;IF(LEN(AG1675)&gt;0,$CD$23&amp;INDEX($CH$3:CH1678,MATCH(AF1675,$CG$3:CG1678,0))&amp;$CE$23&amp;CHAR(10)&amp;$CD$24&amp;AG1675&amp;$CE$24&amp;CHAR(10)&amp;$CD$25&amp;AH1675&amp;$CE$25&amp;CHAR(10),"")&amp;IF(LEN(AJ1675)&gt;0,$CD$23&amp;INDEX($CH$3:CH1678,MATCH(AI1675,$CG$3:CG1678,0))&amp;$CE$23&amp;CHAR(10)&amp;$CD$24&amp;AJ1675&amp;$CE$24&amp;CHAR(10)&amp;$CD$25&amp;AK1675&amp;$CE$25&amp;CHAR(10),"")</f>
        <v/>
      </c>
      <c r="BK1675" s="18" t="str">
        <f>IF(LEN(J1675)&gt;0,INDEX($BH$2:$BH$100000,MATCH(J1675,VBAsheet!$H$2:$H$100000,0))&amp;CHAR(10),"")&amp;IF(LEN(K1675)&gt;0,INDEX($BH$2:$BH$100000,MATCH(K1675,VBAsheet!$H$2:$H$100000,0))&amp;CHAR(10),"")&amp;IF(LEN(L1675)&gt;0,INDEX($BH$2:$BH$100000,MATCH(L1675,VBAsheet!$H$2:$H$100000,0))&amp;CHAR(10),"")&amp;IF(LEN(M1675)&gt;0,INDEX($BH$2:$BH$100000,MATCH(M1675,VBAsheet!$H$2:$H$100000,0))&amp;CHAR(10),"")</f>
        <v/>
      </c>
      <c r="BM1675" s="94" t="str">
        <f t="shared" si="940"/>
        <v/>
      </c>
      <c r="BN1675" s="95" t="str">
        <f t="shared" si="959"/>
        <v/>
      </c>
      <c r="BP1675" s="18" t="str">
        <f t="shared" si="960"/>
        <v/>
      </c>
      <c r="BR1675" s="81" t="str">
        <f t="shared" si="939"/>
        <v/>
      </c>
      <c r="BU1675" s="138" t="str">
        <f t="shared" si="961"/>
        <v/>
      </c>
      <c r="BV1675" s="3" t="str">
        <f t="shared" si="962"/>
        <v/>
      </c>
      <c r="BW1675" s="3" t="str">
        <f t="shared" si="963"/>
        <v/>
      </c>
      <c r="BX1675" s="144" t="str">
        <f t="shared" si="964"/>
        <v/>
      </c>
      <c r="BY1675" s="18" t="str">
        <f t="shared" si="965"/>
        <v/>
      </c>
      <c r="BZ1675" s="18" t="str">
        <f t="shared" si="966"/>
        <v/>
      </c>
      <c r="CA1675" s="19" t="str">
        <f t="shared" si="967"/>
        <v/>
      </c>
    </row>
    <row r="1676" spans="4:79" x14ac:dyDescent="0.45">
      <c r="D1676" s="164" t="str">
        <f t="shared" si="968"/>
        <v/>
      </c>
      <c r="I1676" s="9" t="str">
        <f t="shared" si="941"/>
        <v/>
      </c>
      <c r="J1676" s="173" t="str">
        <f t="shared" si="942"/>
        <v/>
      </c>
      <c r="K1676" s="13"/>
      <c r="L1676" s="13"/>
      <c r="M1676" s="13"/>
      <c r="N1676" s="178" t="str">
        <f t="shared" si="943"/>
        <v/>
      </c>
      <c r="O1676" s="181" t="str">
        <f t="shared" si="944"/>
        <v/>
      </c>
      <c r="P1676" s="8" t="str">
        <f t="shared" si="945"/>
        <v/>
      </c>
      <c r="Q1676" s="8" t="str">
        <f t="shared" si="946"/>
        <v/>
      </c>
      <c r="R1676" s="8" t="str">
        <f t="shared" si="947"/>
        <v/>
      </c>
      <c r="S1676" s="8" t="str">
        <f t="shared" si="948"/>
        <v/>
      </c>
      <c r="T1676" s="8" t="str">
        <f t="shared" si="949"/>
        <v/>
      </c>
      <c r="U1676" s="8" t="str">
        <f t="shared" si="950"/>
        <v/>
      </c>
      <c r="V1676" s="16" t="str">
        <f t="shared" si="951"/>
        <v/>
      </c>
      <c r="W1676" s="129" t="str">
        <f t="shared" si="952"/>
        <v/>
      </c>
      <c r="X1676" s="8" t="str">
        <f t="shared" si="953"/>
        <v/>
      </c>
      <c r="Y1676" s="8" t="str">
        <f t="shared" si="954"/>
        <v/>
      </c>
      <c r="AQ1676" s="6" t="str">
        <f t="shared" si="955"/>
        <v/>
      </c>
      <c r="AR1676" s="128" t="str">
        <f t="shared" si="956"/>
        <v/>
      </c>
      <c r="AS1676" s="128" t="str">
        <f t="shared" si="957"/>
        <v/>
      </c>
      <c r="AT1676" s="139" t="str">
        <f t="shared" si="969"/>
        <v/>
      </c>
      <c r="BH1676" s="127" t="str">
        <f>IF(LEN(VBAsheet!H1676)&gt;0,$CD$4&amp;CHAR(10)&amp;$CD$5&amp;CHAR(10)&amp;$CD$6&amp;IF(VBAsheet!I1676="N",1,0)&amp;$CE$6&amp;CHAR(10)&amp;$CD$7&amp;CHAR(10)&amp;$CD$8&amp;VBAsheet!H1676&amp;$CE$8&amp;CHAR(10)&amp;$CD$9&amp;VBAsheet!K1676&amp;$CE$9&amp;CHAR(10)&amp;$CD$10&amp;VBAsheet!J1676-1&amp;$CE$10&amp;CHAR(10)&amp;$CD$11,"")</f>
        <v/>
      </c>
      <c r="BI1676"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6" s="18" t="str">
        <f>IF(LEN(X1676)&gt;0,$CD$23&amp;INDEX($CH$3:CH1679,MATCH(W1676,$CG$3:CG1679,0))&amp;$CE$23&amp;CHAR(10)&amp;$CD$24&amp;X1676&amp;$CE$24&amp;CHAR(10)&amp;$CD$25&amp;Y1676&amp;$CE$25&amp;CHAR(10),"")&amp;IF(LEN(AA1676)&gt;0,$CD$23&amp;INDEX($CH$3:CH1679,MATCH(Z1676,$CG$3:CG1679,0))&amp;$CE$23&amp;CHAR(10)&amp;$CD$24&amp;AA1676&amp;$CE$24&amp;CHAR(10)&amp;$CD$25&amp;AB1676&amp;$CE$25&amp;CHAR(10),"")&amp;IF(LEN(AD1676)&gt;0,$CD$23&amp;INDEX($CH$3:CH1679,MATCH(AC1676,$CG$3:CG1679,0))&amp;$CE$23&amp;CHAR(10)&amp;$CD$24&amp;AD1676&amp;$CE$24&amp;CHAR(10)&amp;$CD$25&amp;AE1676&amp;$CE$25&amp;CHAR(10),"")&amp;IF(LEN(AG1676)&gt;0,$CD$23&amp;INDEX($CH$3:CH1679,MATCH(AF1676,$CG$3:CG1679,0))&amp;$CE$23&amp;CHAR(10)&amp;$CD$24&amp;AG1676&amp;$CE$24&amp;CHAR(10)&amp;$CD$25&amp;AH1676&amp;$CE$25&amp;CHAR(10),"")&amp;IF(LEN(AJ1676)&gt;0,$CD$23&amp;INDEX($CH$3:CH1679,MATCH(AI1676,$CG$3:CG1679,0))&amp;$CE$23&amp;CHAR(10)&amp;$CD$24&amp;AJ1676&amp;$CE$24&amp;CHAR(10)&amp;$CD$25&amp;AK1676&amp;$CE$25&amp;CHAR(10),"")</f>
        <v/>
      </c>
      <c r="BK1676" s="18" t="str">
        <f>IF(LEN(J1676)&gt;0,INDEX($BH$2:$BH$100000,MATCH(J1676,VBAsheet!$H$2:$H$100000,0))&amp;CHAR(10),"")&amp;IF(LEN(K1676)&gt;0,INDEX($BH$2:$BH$100000,MATCH(K1676,VBAsheet!$H$2:$H$100000,0))&amp;CHAR(10),"")&amp;IF(LEN(L1676)&gt;0,INDEX($BH$2:$BH$100000,MATCH(L1676,VBAsheet!$H$2:$H$100000,0))&amp;CHAR(10),"")&amp;IF(LEN(M1676)&gt;0,INDEX($BH$2:$BH$100000,MATCH(M1676,VBAsheet!$H$2:$H$100000,0))&amp;CHAR(10),"")</f>
        <v/>
      </c>
      <c r="BM1676" s="94" t="str">
        <f t="shared" si="940"/>
        <v/>
      </c>
      <c r="BN1676" s="95" t="str">
        <f t="shared" si="959"/>
        <v/>
      </c>
      <c r="BP1676" s="18" t="str">
        <f t="shared" si="960"/>
        <v/>
      </c>
      <c r="BR1676" s="81" t="str">
        <f t="shared" si="939"/>
        <v/>
      </c>
      <c r="BU1676" s="138" t="str">
        <f t="shared" si="961"/>
        <v/>
      </c>
      <c r="BV1676" s="3" t="str">
        <f t="shared" si="962"/>
        <v/>
      </c>
      <c r="BW1676" s="3" t="str">
        <f t="shared" si="963"/>
        <v/>
      </c>
      <c r="BX1676" s="144" t="str">
        <f t="shared" si="964"/>
        <v/>
      </c>
      <c r="BY1676" s="18" t="str">
        <f t="shared" si="965"/>
        <v/>
      </c>
      <c r="BZ1676" s="18" t="str">
        <f t="shared" si="966"/>
        <v/>
      </c>
      <c r="CA1676" s="19" t="str">
        <f t="shared" si="967"/>
        <v/>
      </c>
    </row>
    <row r="1677" spans="4:79" x14ac:dyDescent="0.45">
      <c r="D1677" s="164" t="str">
        <f t="shared" si="968"/>
        <v/>
      </c>
      <c r="I1677" s="9" t="str">
        <f t="shared" si="941"/>
        <v/>
      </c>
      <c r="J1677" s="173" t="str">
        <f t="shared" si="942"/>
        <v/>
      </c>
      <c r="K1677" s="13"/>
      <c r="L1677" s="13"/>
      <c r="M1677" s="13"/>
      <c r="N1677" s="178" t="str">
        <f t="shared" si="943"/>
        <v/>
      </c>
      <c r="O1677" s="181" t="str">
        <f t="shared" si="944"/>
        <v/>
      </c>
      <c r="P1677" s="8" t="str">
        <f t="shared" si="945"/>
        <v/>
      </c>
      <c r="Q1677" s="8" t="str">
        <f t="shared" si="946"/>
        <v/>
      </c>
      <c r="R1677" s="8" t="str">
        <f t="shared" si="947"/>
        <v/>
      </c>
      <c r="S1677" s="8" t="str">
        <f t="shared" si="948"/>
        <v/>
      </c>
      <c r="T1677" s="8" t="str">
        <f t="shared" si="949"/>
        <v/>
      </c>
      <c r="U1677" s="8" t="str">
        <f t="shared" si="950"/>
        <v/>
      </c>
      <c r="V1677" s="16" t="str">
        <f t="shared" si="951"/>
        <v/>
      </c>
      <c r="W1677" s="129" t="str">
        <f t="shared" si="952"/>
        <v/>
      </c>
      <c r="X1677" s="8" t="str">
        <f t="shared" si="953"/>
        <v/>
      </c>
      <c r="Y1677" s="8" t="str">
        <f t="shared" si="954"/>
        <v/>
      </c>
      <c r="AQ1677" s="6" t="str">
        <f t="shared" si="955"/>
        <v/>
      </c>
      <c r="AR1677" s="128" t="str">
        <f t="shared" si="956"/>
        <v/>
      </c>
      <c r="AS1677" s="128" t="str">
        <f t="shared" si="957"/>
        <v/>
      </c>
      <c r="AT1677" s="139" t="str">
        <f t="shared" si="969"/>
        <v/>
      </c>
      <c r="BH1677" s="127" t="str">
        <f>IF(LEN(VBAsheet!H1677)&gt;0,$CD$4&amp;CHAR(10)&amp;$CD$5&amp;CHAR(10)&amp;$CD$6&amp;IF(VBAsheet!I1677="N",1,0)&amp;$CE$6&amp;CHAR(10)&amp;$CD$7&amp;CHAR(10)&amp;$CD$8&amp;VBAsheet!H1677&amp;$CE$8&amp;CHAR(10)&amp;$CD$9&amp;VBAsheet!K1677&amp;$CE$9&amp;CHAR(10)&amp;$CD$10&amp;VBAsheet!J1677-1&amp;$CE$10&amp;CHAR(10)&amp;$CD$11,"")</f>
        <v/>
      </c>
      <c r="BI1677"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7" s="18" t="str">
        <f>IF(LEN(X1677)&gt;0,$CD$23&amp;INDEX($CH$3:CH1680,MATCH(W1677,$CG$3:CG1680,0))&amp;$CE$23&amp;CHAR(10)&amp;$CD$24&amp;X1677&amp;$CE$24&amp;CHAR(10)&amp;$CD$25&amp;Y1677&amp;$CE$25&amp;CHAR(10),"")&amp;IF(LEN(AA1677)&gt;0,$CD$23&amp;INDEX($CH$3:CH1680,MATCH(Z1677,$CG$3:CG1680,0))&amp;$CE$23&amp;CHAR(10)&amp;$CD$24&amp;AA1677&amp;$CE$24&amp;CHAR(10)&amp;$CD$25&amp;AB1677&amp;$CE$25&amp;CHAR(10),"")&amp;IF(LEN(AD1677)&gt;0,$CD$23&amp;INDEX($CH$3:CH1680,MATCH(AC1677,$CG$3:CG1680,0))&amp;$CE$23&amp;CHAR(10)&amp;$CD$24&amp;AD1677&amp;$CE$24&amp;CHAR(10)&amp;$CD$25&amp;AE1677&amp;$CE$25&amp;CHAR(10),"")&amp;IF(LEN(AG1677)&gt;0,$CD$23&amp;INDEX($CH$3:CH1680,MATCH(AF1677,$CG$3:CG1680,0))&amp;$CE$23&amp;CHAR(10)&amp;$CD$24&amp;AG1677&amp;$CE$24&amp;CHAR(10)&amp;$CD$25&amp;AH1677&amp;$CE$25&amp;CHAR(10),"")&amp;IF(LEN(AJ1677)&gt;0,$CD$23&amp;INDEX($CH$3:CH1680,MATCH(AI1677,$CG$3:CG1680,0))&amp;$CE$23&amp;CHAR(10)&amp;$CD$24&amp;AJ1677&amp;$CE$24&amp;CHAR(10)&amp;$CD$25&amp;AK1677&amp;$CE$25&amp;CHAR(10),"")</f>
        <v/>
      </c>
      <c r="BK1677" s="18" t="str">
        <f>IF(LEN(J1677)&gt;0,INDEX($BH$2:$BH$100000,MATCH(J1677,VBAsheet!$H$2:$H$100000,0))&amp;CHAR(10),"")&amp;IF(LEN(K1677)&gt;0,INDEX($BH$2:$BH$100000,MATCH(K1677,VBAsheet!$H$2:$H$100000,0))&amp;CHAR(10),"")&amp;IF(LEN(L1677)&gt;0,INDEX($BH$2:$BH$100000,MATCH(L1677,VBAsheet!$H$2:$H$100000,0))&amp;CHAR(10),"")&amp;IF(LEN(M1677)&gt;0,INDEX($BH$2:$BH$100000,MATCH(M1677,VBAsheet!$H$2:$H$100000,0))&amp;CHAR(10),"")</f>
        <v/>
      </c>
      <c r="BM1677" s="94" t="str">
        <f t="shared" si="940"/>
        <v/>
      </c>
      <c r="BN1677" s="95" t="str">
        <f t="shared" si="959"/>
        <v/>
      </c>
      <c r="BP1677" s="18" t="str">
        <f t="shared" si="960"/>
        <v/>
      </c>
      <c r="BR1677" s="81" t="str">
        <f t="shared" si="939"/>
        <v/>
      </c>
      <c r="BU1677" s="138" t="str">
        <f t="shared" si="961"/>
        <v/>
      </c>
      <c r="BV1677" s="3" t="str">
        <f t="shared" si="962"/>
        <v/>
      </c>
      <c r="BW1677" s="3" t="str">
        <f t="shared" si="963"/>
        <v/>
      </c>
      <c r="BX1677" s="144" t="str">
        <f t="shared" si="964"/>
        <v/>
      </c>
      <c r="BY1677" s="18" t="str">
        <f t="shared" si="965"/>
        <v/>
      </c>
      <c r="BZ1677" s="18" t="str">
        <f t="shared" si="966"/>
        <v/>
      </c>
      <c r="CA1677" s="19" t="str">
        <f t="shared" si="967"/>
        <v/>
      </c>
    </row>
    <row r="1678" spans="4:79" x14ac:dyDescent="0.45">
      <c r="D1678" s="164" t="str">
        <f t="shared" si="968"/>
        <v/>
      </c>
      <c r="I1678" s="9" t="str">
        <f t="shared" si="941"/>
        <v/>
      </c>
      <c r="J1678" s="173" t="str">
        <f t="shared" si="942"/>
        <v/>
      </c>
      <c r="K1678" s="13"/>
      <c r="L1678" s="13"/>
      <c r="M1678" s="13"/>
      <c r="N1678" s="178" t="str">
        <f t="shared" si="943"/>
        <v/>
      </c>
      <c r="O1678" s="181" t="str">
        <f t="shared" si="944"/>
        <v/>
      </c>
      <c r="P1678" s="8" t="str">
        <f t="shared" si="945"/>
        <v/>
      </c>
      <c r="Q1678" s="8" t="str">
        <f t="shared" si="946"/>
        <v/>
      </c>
      <c r="R1678" s="8" t="str">
        <f t="shared" si="947"/>
        <v/>
      </c>
      <c r="S1678" s="8" t="str">
        <f t="shared" si="948"/>
        <v/>
      </c>
      <c r="T1678" s="8" t="str">
        <f t="shared" si="949"/>
        <v/>
      </c>
      <c r="U1678" s="8" t="str">
        <f t="shared" si="950"/>
        <v/>
      </c>
      <c r="V1678" s="16" t="str">
        <f t="shared" si="951"/>
        <v/>
      </c>
      <c r="W1678" s="129" t="str">
        <f t="shared" si="952"/>
        <v/>
      </c>
      <c r="X1678" s="8" t="str">
        <f t="shared" si="953"/>
        <v/>
      </c>
      <c r="Y1678" s="8" t="str">
        <f t="shared" si="954"/>
        <v/>
      </c>
      <c r="AQ1678" s="6" t="str">
        <f t="shared" si="955"/>
        <v/>
      </c>
      <c r="AR1678" s="128" t="str">
        <f t="shared" si="956"/>
        <v/>
      </c>
      <c r="AS1678" s="128" t="str">
        <f t="shared" si="957"/>
        <v/>
      </c>
      <c r="AT1678" s="139" t="str">
        <f t="shared" si="969"/>
        <v/>
      </c>
      <c r="BH1678" s="127" t="str">
        <f>IF(LEN(VBAsheet!H1678)&gt;0,$CD$4&amp;CHAR(10)&amp;$CD$5&amp;CHAR(10)&amp;$CD$6&amp;IF(VBAsheet!I1678="N",1,0)&amp;$CE$6&amp;CHAR(10)&amp;$CD$7&amp;CHAR(10)&amp;$CD$8&amp;VBAsheet!H1678&amp;$CE$8&amp;CHAR(10)&amp;$CD$9&amp;VBAsheet!K1678&amp;$CE$9&amp;CHAR(10)&amp;$CD$10&amp;VBAsheet!J1678-1&amp;$CE$10&amp;CHAR(10)&amp;$CD$11,"")</f>
        <v/>
      </c>
      <c r="BI1678"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8" s="18" t="str">
        <f>IF(LEN(X1678)&gt;0,$CD$23&amp;INDEX($CH$3:CH1681,MATCH(W1678,$CG$3:CG1681,0))&amp;$CE$23&amp;CHAR(10)&amp;$CD$24&amp;X1678&amp;$CE$24&amp;CHAR(10)&amp;$CD$25&amp;Y1678&amp;$CE$25&amp;CHAR(10),"")&amp;IF(LEN(AA1678)&gt;0,$CD$23&amp;INDEX($CH$3:CH1681,MATCH(Z1678,$CG$3:CG1681,0))&amp;$CE$23&amp;CHAR(10)&amp;$CD$24&amp;AA1678&amp;$CE$24&amp;CHAR(10)&amp;$CD$25&amp;AB1678&amp;$CE$25&amp;CHAR(10),"")&amp;IF(LEN(AD1678)&gt;0,$CD$23&amp;INDEX($CH$3:CH1681,MATCH(AC1678,$CG$3:CG1681,0))&amp;$CE$23&amp;CHAR(10)&amp;$CD$24&amp;AD1678&amp;$CE$24&amp;CHAR(10)&amp;$CD$25&amp;AE1678&amp;$CE$25&amp;CHAR(10),"")&amp;IF(LEN(AG1678)&gt;0,$CD$23&amp;INDEX($CH$3:CH1681,MATCH(AF1678,$CG$3:CG1681,0))&amp;$CE$23&amp;CHAR(10)&amp;$CD$24&amp;AG1678&amp;$CE$24&amp;CHAR(10)&amp;$CD$25&amp;AH1678&amp;$CE$25&amp;CHAR(10),"")&amp;IF(LEN(AJ1678)&gt;0,$CD$23&amp;INDEX($CH$3:CH1681,MATCH(AI1678,$CG$3:CG1681,0))&amp;$CE$23&amp;CHAR(10)&amp;$CD$24&amp;AJ1678&amp;$CE$24&amp;CHAR(10)&amp;$CD$25&amp;AK1678&amp;$CE$25&amp;CHAR(10),"")</f>
        <v/>
      </c>
      <c r="BK1678" s="18" t="str">
        <f>IF(LEN(J1678)&gt;0,INDEX($BH$2:$BH$100000,MATCH(J1678,VBAsheet!$H$2:$H$100000,0))&amp;CHAR(10),"")&amp;IF(LEN(K1678)&gt;0,INDEX($BH$2:$BH$100000,MATCH(K1678,VBAsheet!$H$2:$H$100000,0))&amp;CHAR(10),"")&amp;IF(LEN(L1678)&gt;0,INDEX($BH$2:$BH$100000,MATCH(L1678,VBAsheet!$H$2:$H$100000,0))&amp;CHAR(10),"")&amp;IF(LEN(M1678)&gt;0,INDEX($BH$2:$BH$100000,MATCH(M1678,VBAsheet!$H$2:$H$100000,0))&amp;CHAR(10),"")</f>
        <v/>
      </c>
      <c r="BM1678" s="94" t="str">
        <f t="shared" si="940"/>
        <v/>
      </c>
      <c r="BN1678" s="95" t="str">
        <f t="shared" si="959"/>
        <v/>
      </c>
      <c r="BP1678" s="18" t="str">
        <f t="shared" si="960"/>
        <v/>
      </c>
      <c r="BR1678" s="81" t="str">
        <f t="shared" si="939"/>
        <v/>
      </c>
      <c r="BU1678" s="138" t="str">
        <f t="shared" si="961"/>
        <v/>
      </c>
      <c r="BV1678" s="3" t="str">
        <f t="shared" si="962"/>
        <v/>
      </c>
      <c r="BW1678" s="3" t="str">
        <f t="shared" si="963"/>
        <v/>
      </c>
      <c r="BX1678" s="144" t="str">
        <f t="shared" si="964"/>
        <v/>
      </c>
      <c r="BY1678" s="18" t="str">
        <f t="shared" si="965"/>
        <v/>
      </c>
      <c r="BZ1678" s="18" t="str">
        <f t="shared" si="966"/>
        <v/>
      </c>
      <c r="CA1678" s="19" t="str">
        <f t="shared" si="967"/>
        <v/>
      </c>
    </row>
    <row r="1679" spans="4:79" x14ac:dyDescent="0.45">
      <c r="D1679" s="164" t="str">
        <f t="shared" si="968"/>
        <v/>
      </c>
      <c r="I1679" s="9" t="str">
        <f t="shared" si="941"/>
        <v/>
      </c>
      <c r="J1679" s="173" t="str">
        <f t="shared" si="942"/>
        <v/>
      </c>
      <c r="K1679" s="13"/>
      <c r="L1679" s="13"/>
      <c r="M1679" s="13"/>
      <c r="N1679" s="178" t="str">
        <f t="shared" si="943"/>
        <v/>
      </c>
      <c r="O1679" s="181" t="str">
        <f t="shared" si="944"/>
        <v/>
      </c>
      <c r="P1679" s="8" t="str">
        <f t="shared" si="945"/>
        <v/>
      </c>
      <c r="Q1679" s="8" t="str">
        <f t="shared" si="946"/>
        <v/>
      </c>
      <c r="R1679" s="8" t="str">
        <f t="shared" si="947"/>
        <v/>
      </c>
      <c r="S1679" s="8" t="str">
        <f t="shared" si="948"/>
        <v/>
      </c>
      <c r="T1679" s="8" t="str">
        <f t="shared" si="949"/>
        <v/>
      </c>
      <c r="U1679" s="8" t="str">
        <f t="shared" si="950"/>
        <v/>
      </c>
      <c r="V1679" s="16" t="str">
        <f t="shared" si="951"/>
        <v/>
      </c>
      <c r="W1679" s="129" t="str">
        <f t="shared" si="952"/>
        <v/>
      </c>
      <c r="X1679" s="8" t="str">
        <f t="shared" si="953"/>
        <v/>
      </c>
      <c r="Y1679" s="8" t="str">
        <f t="shared" si="954"/>
        <v/>
      </c>
      <c r="AQ1679" s="6" t="str">
        <f t="shared" si="955"/>
        <v/>
      </c>
      <c r="AR1679" s="128" t="str">
        <f t="shared" si="956"/>
        <v/>
      </c>
      <c r="AS1679" s="128" t="str">
        <f t="shared" si="957"/>
        <v/>
      </c>
      <c r="AT1679" s="139" t="str">
        <f t="shared" si="969"/>
        <v/>
      </c>
      <c r="BH1679" s="127" t="str">
        <f>IF(LEN(VBAsheet!H1679)&gt;0,$CD$4&amp;CHAR(10)&amp;$CD$5&amp;CHAR(10)&amp;$CD$6&amp;IF(VBAsheet!I1679="N",1,0)&amp;$CE$6&amp;CHAR(10)&amp;$CD$7&amp;CHAR(10)&amp;$CD$8&amp;VBAsheet!H1679&amp;$CE$8&amp;CHAR(10)&amp;$CD$9&amp;VBAsheet!K1679&amp;$CE$9&amp;CHAR(10)&amp;$CD$10&amp;VBAsheet!J1679-1&amp;$CE$10&amp;CHAR(10)&amp;$CD$11,"")</f>
        <v/>
      </c>
      <c r="BI1679"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79" s="18" t="str">
        <f>IF(LEN(X1679)&gt;0,$CD$23&amp;INDEX($CH$3:CH1682,MATCH(W1679,$CG$3:CG1682,0))&amp;$CE$23&amp;CHAR(10)&amp;$CD$24&amp;X1679&amp;$CE$24&amp;CHAR(10)&amp;$CD$25&amp;Y1679&amp;$CE$25&amp;CHAR(10),"")&amp;IF(LEN(AA1679)&gt;0,$CD$23&amp;INDEX($CH$3:CH1682,MATCH(Z1679,$CG$3:CG1682,0))&amp;$CE$23&amp;CHAR(10)&amp;$CD$24&amp;AA1679&amp;$CE$24&amp;CHAR(10)&amp;$CD$25&amp;AB1679&amp;$CE$25&amp;CHAR(10),"")&amp;IF(LEN(AD1679)&gt;0,$CD$23&amp;INDEX($CH$3:CH1682,MATCH(AC1679,$CG$3:CG1682,0))&amp;$CE$23&amp;CHAR(10)&amp;$CD$24&amp;AD1679&amp;$CE$24&amp;CHAR(10)&amp;$CD$25&amp;AE1679&amp;$CE$25&amp;CHAR(10),"")&amp;IF(LEN(AG1679)&gt;0,$CD$23&amp;INDEX($CH$3:CH1682,MATCH(AF1679,$CG$3:CG1682,0))&amp;$CE$23&amp;CHAR(10)&amp;$CD$24&amp;AG1679&amp;$CE$24&amp;CHAR(10)&amp;$CD$25&amp;AH1679&amp;$CE$25&amp;CHAR(10),"")&amp;IF(LEN(AJ1679)&gt;0,$CD$23&amp;INDEX($CH$3:CH1682,MATCH(AI1679,$CG$3:CG1682,0))&amp;$CE$23&amp;CHAR(10)&amp;$CD$24&amp;AJ1679&amp;$CE$24&amp;CHAR(10)&amp;$CD$25&amp;AK1679&amp;$CE$25&amp;CHAR(10),"")</f>
        <v/>
      </c>
      <c r="BK1679" s="18" t="str">
        <f>IF(LEN(J1679)&gt;0,INDEX($BH$2:$BH$100000,MATCH(J1679,VBAsheet!$H$2:$H$100000,0))&amp;CHAR(10),"")&amp;IF(LEN(K1679)&gt;0,INDEX($BH$2:$BH$100000,MATCH(K1679,VBAsheet!$H$2:$H$100000,0))&amp;CHAR(10),"")&amp;IF(LEN(L1679)&gt;0,INDEX($BH$2:$BH$100000,MATCH(L1679,VBAsheet!$H$2:$H$100000,0))&amp;CHAR(10),"")&amp;IF(LEN(M1679)&gt;0,INDEX($BH$2:$BH$100000,MATCH(M1679,VBAsheet!$H$2:$H$100000,0))&amp;CHAR(10),"")</f>
        <v/>
      </c>
      <c r="BM1679" s="94" t="str">
        <f t="shared" si="940"/>
        <v/>
      </c>
      <c r="BN1679" s="95" t="str">
        <f t="shared" si="959"/>
        <v/>
      </c>
      <c r="BP1679" s="18" t="str">
        <f t="shared" si="960"/>
        <v/>
      </c>
      <c r="BR1679" s="81" t="str">
        <f t="shared" si="939"/>
        <v/>
      </c>
      <c r="BU1679" s="138" t="str">
        <f t="shared" si="961"/>
        <v/>
      </c>
      <c r="BV1679" s="3" t="str">
        <f t="shared" si="962"/>
        <v/>
      </c>
      <c r="BW1679" s="3" t="str">
        <f t="shared" si="963"/>
        <v/>
      </c>
      <c r="BX1679" s="144" t="str">
        <f t="shared" si="964"/>
        <v/>
      </c>
      <c r="BY1679" s="18" t="str">
        <f t="shared" si="965"/>
        <v/>
      </c>
      <c r="BZ1679" s="18" t="str">
        <f t="shared" si="966"/>
        <v/>
      </c>
      <c r="CA1679" s="19" t="str">
        <f t="shared" si="967"/>
        <v/>
      </c>
    </row>
    <row r="1680" spans="4:79" x14ac:dyDescent="0.45">
      <c r="D1680" s="164" t="str">
        <f t="shared" si="968"/>
        <v/>
      </c>
      <c r="I1680" s="9" t="str">
        <f t="shared" si="941"/>
        <v/>
      </c>
      <c r="J1680" s="173" t="str">
        <f t="shared" si="942"/>
        <v/>
      </c>
      <c r="K1680" s="13"/>
      <c r="L1680" s="13"/>
      <c r="M1680" s="13"/>
      <c r="N1680" s="178" t="str">
        <f t="shared" si="943"/>
        <v/>
      </c>
      <c r="O1680" s="181" t="str">
        <f t="shared" si="944"/>
        <v/>
      </c>
      <c r="P1680" s="8" t="str">
        <f t="shared" si="945"/>
        <v/>
      </c>
      <c r="Q1680" s="8" t="str">
        <f t="shared" si="946"/>
        <v/>
      </c>
      <c r="R1680" s="8" t="str">
        <f t="shared" si="947"/>
        <v/>
      </c>
      <c r="S1680" s="8" t="str">
        <f t="shared" si="948"/>
        <v/>
      </c>
      <c r="T1680" s="8" t="str">
        <f t="shared" si="949"/>
        <v/>
      </c>
      <c r="U1680" s="8" t="str">
        <f t="shared" si="950"/>
        <v/>
      </c>
      <c r="V1680" s="16" t="str">
        <f t="shared" si="951"/>
        <v/>
      </c>
      <c r="W1680" s="129" t="str">
        <f t="shared" si="952"/>
        <v/>
      </c>
      <c r="X1680" s="8" t="str">
        <f t="shared" si="953"/>
        <v/>
      </c>
      <c r="Y1680" s="8" t="str">
        <f t="shared" si="954"/>
        <v/>
      </c>
      <c r="AQ1680" s="6" t="str">
        <f t="shared" si="955"/>
        <v/>
      </c>
      <c r="AR1680" s="128" t="str">
        <f t="shared" si="956"/>
        <v/>
      </c>
      <c r="AS1680" s="128" t="str">
        <f t="shared" si="957"/>
        <v/>
      </c>
      <c r="AT1680" s="139" t="str">
        <f t="shared" si="969"/>
        <v/>
      </c>
      <c r="BH1680" s="127" t="str">
        <f>IF(LEN(VBAsheet!H1680)&gt;0,$CD$4&amp;CHAR(10)&amp;$CD$5&amp;CHAR(10)&amp;$CD$6&amp;IF(VBAsheet!I1680="N",1,0)&amp;$CE$6&amp;CHAR(10)&amp;$CD$7&amp;CHAR(10)&amp;$CD$8&amp;VBAsheet!H1680&amp;$CE$8&amp;CHAR(10)&amp;$CD$9&amp;VBAsheet!K1680&amp;$CE$9&amp;CHAR(10)&amp;$CD$10&amp;VBAsheet!J1680-1&amp;$CE$10&amp;CHAR(10)&amp;$CD$11,"")</f>
        <v/>
      </c>
      <c r="BI1680"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0" s="18" t="str">
        <f>IF(LEN(X1680)&gt;0,$CD$23&amp;INDEX($CH$3:CH1683,MATCH(W1680,$CG$3:CG1683,0))&amp;$CE$23&amp;CHAR(10)&amp;$CD$24&amp;X1680&amp;$CE$24&amp;CHAR(10)&amp;$CD$25&amp;Y1680&amp;$CE$25&amp;CHAR(10),"")&amp;IF(LEN(AA1680)&gt;0,$CD$23&amp;INDEX($CH$3:CH1683,MATCH(Z1680,$CG$3:CG1683,0))&amp;$CE$23&amp;CHAR(10)&amp;$CD$24&amp;AA1680&amp;$CE$24&amp;CHAR(10)&amp;$CD$25&amp;AB1680&amp;$CE$25&amp;CHAR(10),"")&amp;IF(LEN(AD1680)&gt;0,$CD$23&amp;INDEX($CH$3:CH1683,MATCH(AC1680,$CG$3:CG1683,0))&amp;$CE$23&amp;CHAR(10)&amp;$CD$24&amp;AD1680&amp;$CE$24&amp;CHAR(10)&amp;$CD$25&amp;AE1680&amp;$CE$25&amp;CHAR(10),"")&amp;IF(LEN(AG1680)&gt;0,$CD$23&amp;INDEX($CH$3:CH1683,MATCH(AF1680,$CG$3:CG1683,0))&amp;$CE$23&amp;CHAR(10)&amp;$CD$24&amp;AG1680&amp;$CE$24&amp;CHAR(10)&amp;$CD$25&amp;AH1680&amp;$CE$25&amp;CHAR(10),"")&amp;IF(LEN(AJ1680)&gt;0,$CD$23&amp;INDEX($CH$3:CH1683,MATCH(AI1680,$CG$3:CG1683,0))&amp;$CE$23&amp;CHAR(10)&amp;$CD$24&amp;AJ1680&amp;$CE$24&amp;CHAR(10)&amp;$CD$25&amp;AK1680&amp;$CE$25&amp;CHAR(10),"")</f>
        <v/>
      </c>
      <c r="BK1680" s="18" t="str">
        <f>IF(LEN(J1680)&gt;0,INDEX($BH$2:$BH$100000,MATCH(J1680,VBAsheet!$H$2:$H$100000,0))&amp;CHAR(10),"")&amp;IF(LEN(K1680)&gt;0,INDEX($BH$2:$BH$100000,MATCH(K1680,VBAsheet!$H$2:$H$100000,0))&amp;CHAR(10),"")&amp;IF(LEN(L1680)&gt;0,INDEX($BH$2:$BH$100000,MATCH(L1680,VBAsheet!$H$2:$H$100000,0))&amp;CHAR(10),"")&amp;IF(LEN(M1680)&gt;0,INDEX($BH$2:$BH$100000,MATCH(M1680,VBAsheet!$H$2:$H$100000,0))&amp;CHAR(10),"")</f>
        <v/>
      </c>
      <c r="BM1680" s="94" t="str">
        <f t="shared" si="940"/>
        <v/>
      </c>
      <c r="BN1680" s="95" t="str">
        <f t="shared" si="959"/>
        <v/>
      </c>
      <c r="BP1680" s="18" t="str">
        <f t="shared" si="960"/>
        <v/>
      </c>
      <c r="BR1680" s="81" t="str">
        <f t="shared" si="939"/>
        <v/>
      </c>
      <c r="BU1680" s="138" t="str">
        <f t="shared" si="961"/>
        <v/>
      </c>
      <c r="BV1680" s="3" t="str">
        <f t="shared" si="962"/>
        <v/>
      </c>
      <c r="BW1680" s="3" t="str">
        <f t="shared" si="963"/>
        <v/>
      </c>
      <c r="BX1680" s="144" t="str">
        <f t="shared" si="964"/>
        <v/>
      </c>
      <c r="BY1680" s="18" t="str">
        <f t="shared" si="965"/>
        <v/>
      </c>
      <c r="BZ1680" s="18" t="str">
        <f t="shared" si="966"/>
        <v/>
      </c>
      <c r="CA1680" s="19" t="str">
        <f t="shared" si="967"/>
        <v/>
      </c>
    </row>
    <row r="1681" spans="4:79" x14ac:dyDescent="0.45">
      <c r="D1681" s="164" t="str">
        <f t="shared" si="968"/>
        <v/>
      </c>
      <c r="I1681" s="9" t="str">
        <f t="shared" si="941"/>
        <v/>
      </c>
      <c r="J1681" s="173" t="str">
        <f t="shared" si="942"/>
        <v/>
      </c>
      <c r="K1681" s="13"/>
      <c r="L1681" s="13"/>
      <c r="M1681" s="13"/>
      <c r="N1681" s="178" t="str">
        <f t="shared" si="943"/>
        <v/>
      </c>
      <c r="O1681" s="181" t="str">
        <f t="shared" si="944"/>
        <v/>
      </c>
      <c r="P1681" s="8" t="str">
        <f t="shared" si="945"/>
        <v/>
      </c>
      <c r="Q1681" s="8" t="str">
        <f t="shared" si="946"/>
        <v/>
      </c>
      <c r="R1681" s="8" t="str">
        <f t="shared" si="947"/>
        <v/>
      </c>
      <c r="S1681" s="8" t="str">
        <f t="shared" si="948"/>
        <v/>
      </c>
      <c r="T1681" s="8" t="str">
        <f t="shared" si="949"/>
        <v/>
      </c>
      <c r="U1681" s="8" t="str">
        <f t="shared" si="950"/>
        <v/>
      </c>
      <c r="V1681" s="16" t="str">
        <f t="shared" si="951"/>
        <v/>
      </c>
      <c r="W1681" s="129" t="str">
        <f t="shared" si="952"/>
        <v/>
      </c>
      <c r="X1681" s="8" t="str">
        <f t="shared" si="953"/>
        <v/>
      </c>
      <c r="Y1681" s="8" t="str">
        <f t="shared" si="954"/>
        <v/>
      </c>
      <c r="AQ1681" s="6" t="str">
        <f t="shared" si="955"/>
        <v/>
      </c>
      <c r="AR1681" s="128" t="str">
        <f t="shared" si="956"/>
        <v/>
      </c>
      <c r="AS1681" s="128" t="str">
        <f t="shared" si="957"/>
        <v/>
      </c>
      <c r="AT1681" s="139" t="str">
        <f t="shared" si="969"/>
        <v/>
      </c>
      <c r="BH1681" s="127" t="str">
        <f>IF(LEN(VBAsheet!H1681)&gt;0,$CD$4&amp;CHAR(10)&amp;$CD$5&amp;CHAR(10)&amp;$CD$6&amp;IF(VBAsheet!I1681="N",1,0)&amp;$CE$6&amp;CHAR(10)&amp;$CD$7&amp;CHAR(10)&amp;$CD$8&amp;VBAsheet!H1681&amp;$CE$8&amp;CHAR(10)&amp;$CD$9&amp;VBAsheet!K1681&amp;$CE$9&amp;CHAR(10)&amp;$CD$10&amp;VBAsheet!J1681-1&amp;$CE$10&amp;CHAR(10)&amp;$CD$11,"")</f>
        <v/>
      </c>
      <c r="BI1681"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1" s="18" t="str">
        <f>IF(LEN(X1681)&gt;0,$CD$23&amp;INDEX($CH$3:CH1684,MATCH(W1681,$CG$3:CG1684,0))&amp;$CE$23&amp;CHAR(10)&amp;$CD$24&amp;X1681&amp;$CE$24&amp;CHAR(10)&amp;$CD$25&amp;Y1681&amp;$CE$25&amp;CHAR(10),"")&amp;IF(LEN(AA1681)&gt;0,$CD$23&amp;INDEX($CH$3:CH1684,MATCH(Z1681,$CG$3:CG1684,0))&amp;$CE$23&amp;CHAR(10)&amp;$CD$24&amp;AA1681&amp;$CE$24&amp;CHAR(10)&amp;$CD$25&amp;AB1681&amp;$CE$25&amp;CHAR(10),"")&amp;IF(LEN(AD1681)&gt;0,$CD$23&amp;INDEX($CH$3:CH1684,MATCH(AC1681,$CG$3:CG1684,0))&amp;$CE$23&amp;CHAR(10)&amp;$CD$24&amp;AD1681&amp;$CE$24&amp;CHAR(10)&amp;$CD$25&amp;AE1681&amp;$CE$25&amp;CHAR(10),"")&amp;IF(LEN(AG1681)&gt;0,$CD$23&amp;INDEX($CH$3:CH1684,MATCH(AF1681,$CG$3:CG1684,0))&amp;$CE$23&amp;CHAR(10)&amp;$CD$24&amp;AG1681&amp;$CE$24&amp;CHAR(10)&amp;$CD$25&amp;AH1681&amp;$CE$25&amp;CHAR(10),"")&amp;IF(LEN(AJ1681)&gt;0,$CD$23&amp;INDEX($CH$3:CH1684,MATCH(AI1681,$CG$3:CG1684,0))&amp;$CE$23&amp;CHAR(10)&amp;$CD$24&amp;AJ1681&amp;$CE$24&amp;CHAR(10)&amp;$CD$25&amp;AK1681&amp;$CE$25&amp;CHAR(10),"")</f>
        <v/>
      </c>
      <c r="BK1681" s="18" t="str">
        <f>IF(LEN(J1681)&gt;0,INDEX($BH$2:$BH$100000,MATCH(J1681,VBAsheet!$H$2:$H$100000,0))&amp;CHAR(10),"")&amp;IF(LEN(K1681)&gt;0,INDEX($BH$2:$BH$100000,MATCH(K1681,VBAsheet!$H$2:$H$100000,0))&amp;CHAR(10),"")&amp;IF(LEN(L1681)&gt;0,INDEX($BH$2:$BH$100000,MATCH(L1681,VBAsheet!$H$2:$H$100000,0))&amp;CHAR(10),"")&amp;IF(LEN(M1681)&gt;0,INDEX($BH$2:$BH$100000,MATCH(M1681,VBAsheet!$H$2:$H$100000,0))&amp;CHAR(10),"")</f>
        <v/>
      </c>
      <c r="BM1681" s="94" t="str">
        <f t="shared" si="940"/>
        <v/>
      </c>
      <c r="BN1681" s="95" t="str">
        <f t="shared" si="959"/>
        <v/>
      </c>
      <c r="BP1681" s="18" t="str">
        <f t="shared" si="960"/>
        <v/>
      </c>
      <c r="BR1681" s="81" t="str">
        <f t="shared" si="939"/>
        <v/>
      </c>
      <c r="BU1681" s="138" t="str">
        <f t="shared" si="961"/>
        <v/>
      </c>
      <c r="BV1681" s="3" t="str">
        <f t="shared" si="962"/>
        <v/>
      </c>
      <c r="BW1681" s="3" t="str">
        <f t="shared" si="963"/>
        <v/>
      </c>
      <c r="BX1681" s="144" t="str">
        <f t="shared" si="964"/>
        <v/>
      </c>
      <c r="BY1681" s="18" t="str">
        <f t="shared" si="965"/>
        <v/>
      </c>
      <c r="BZ1681" s="18" t="str">
        <f t="shared" si="966"/>
        <v/>
      </c>
      <c r="CA1681" s="19" t="str">
        <f t="shared" si="967"/>
        <v/>
      </c>
    </row>
    <row r="1682" spans="4:79" x14ac:dyDescent="0.45">
      <c r="D1682" s="164" t="str">
        <f t="shared" si="968"/>
        <v/>
      </c>
      <c r="I1682" s="9" t="str">
        <f t="shared" si="941"/>
        <v/>
      </c>
      <c r="J1682" s="173" t="str">
        <f t="shared" si="942"/>
        <v/>
      </c>
      <c r="K1682" s="13"/>
      <c r="L1682" s="13"/>
      <c r="M1682" s="13"/>
      <c r="N1682" s="178" t="str">
        <f t="shared" si="943"/>
        <v/>
      </c>
      <c r="O1682" s="181" t="str">
        <f t="shared" si="944"/>
        <v/>
      </c>
      <c r="P1682" s="8" t="str">
        <f t="shared" si="945"/>
        <v/>
      </c>
      <c r="Q1682" s="8" t="str">
        <f t="shared" si="946"/>
        <v/>
      </c>
      <c r="R1682" s="8" t="str">
        <f t="shared" si="947"/>
        <v/>
      </c>
      <c r="S1682" s="8" t="str">
        <f t="shared" si="948"/>
        <v/>
      </c>
      <c r="T1682" s="8" t="str">
        <f t="shared" si="949"/>
        <v/>
      </c>
      <c r="U1682" s="8" t="str">
        <f t="shared" si="950"/>
        <v/>
      </c>
      <c r="V1682" s="16" t="str">
        <f t="shared" si="951"/>
        <v/>
      </c>
      <c r="W1682" s="129" t="str">
        <f t="shared" si="952"/>
        <v/>
      </c>
      <c r="X1682" s="8" t="str">
        <f t="shared" si="953"/>
        <v/>
      </c>
      <c r="Y1682" s="8" t="str">
        <f t="shared" si="954"/>
        <v/>
      </c>
      <c r="AQ1682" s="6" t="str">
        <f t="shared" si="955"/>
        <v/>
      </c>
      <c r="AR1682" s="128" t="str">
        <f t="shared" si="956"/>
        <v/>
      </c>
      <c r="AS1682" s="128" t="str">
        <f t="shared" si="957"/>
        <v/>
      </c>
      <c r="AT1682" s="139" t="str">
        <f t="shared" si="969"/>
        <v/>
      </c>
      <c r="BH1682" s="127" t="str">
        <f>IF(LEN(VBAsheet!H1682)&gt;0,$CD$4&amp;CHAR(10)&amp;$CD$5&amp;CHAR(10)&amp;$CD$6&amp;IF(VBAsheet!I1682="N",1,0)&amp;$CE$6&amp;CHAR(10)&amp;$CD$7&amp;CHAR(10)&amp;$CD$8&amp;VBAsheet!H1682&amp;$CE$8&amp;CHAR(10)&amp;$CD$9&amp;VBAsheet!K1682&amp;$CE$9&amp;CHAR(10)&amp;$CD$10&amp;VBAsheet!J1682-1&amp;$CE$10&amp;CHAR(10)&amp;$CD$11,"")</f>
        <v/>
      </c>
      <c r="BI1682"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2" s="18" t="str">
        <f>IF(LEN(X1682)&gt;0,$CD$23&amp;INDEX($CH$3:CH1685,MATCH(W1682,$CG$3:CG1685,0))&amp;$CE$23&amp;CHAR(10)&amp;$CD$24&amp;X1682&amp;$CE$24&amp;CHAR(10)&amp;$CD$25&amp;Y1682&amp;$CE$25&amp;CHAR(10),"")&amp;IF(LEN(AA1682)&gt;0,$CD$23&amp;INDEX($CH$3:CH1685,MATCH(Z1682,$CG$3:CG1685,0))&amp;$CE$23&amp;CHAR(10)&amp;$CD$24&amp;AA1682&amp;$CE$24&amp;CHAR(10)&amp;$CD$25&amp;AB1682&amp;$CE$25&amp;CHAR(10),"")&amp;IF(LEN(AD1682)&gt;0,$CD$23&amp;INDEX($CH$3:CH1685,MATCH(AC1682,$CG$3:CG1685,0))&amp;$CE$23&amp;CHAR(10)&amp;$CD$24&amp;AD1682&amp;$CE$24&amp;CHAR(10)&amp;$CD$25&amp;AE1682&amp;$CE$25&amp;CHAR(10),"")&amp;IF(LEN(AG1682)&gt;0,$CD$23&amp;INDEX($CH$3:CH1685,MATCH(AF1682,$CG$3:CG1685,0))&amp;$CE$23&amp;CHAR(10)&amp;$CD$24&amp;AG1682&amp;$CE$24&amp;CHAR(10)&amp;$CD$25&amp;AH1682&amp;$CE$25&amp;CHAR(10),"")&amp;IF(LEN(AJ1682)&gt;0,$CD$23&amp;INDEX($CH$3:CH1685,MATCH(AI1682,$CG$3:CG1685,0))&amp;$CE$23&amp;CHAR(10)&amp;$CD$24&amp;AJ1682&amp;$CE$24&amp;CHAR(10)&amp;$CD$25&amp;AK1682&amp;$CE$25&amp;CHAR(10),"")</f>
        <v/>
      </c>
      <c r="BK1682" s="18" t="str">
        <f>IF(LEN(J1682)&gt;0,INDEX($BH$2:$BH$100000,MATCH(J1682,VBAsheet!$H$2:$H$100000,0))&amp;CHAR(10),"")&amp;IF(LEN(K1682)&gt;0,INDEX($BH$2:$BH$100000,MATCH(K1682,VBAsheet!$H$2:$H$100000,0))&amp;CHAR(10),"")&amp;IF(LEN(L1682)&gt;0,INDEX($BH$2:$BH$100000,MATCH(L1682,VBAsheet!$H$2:$H$100000,0))&amp;CHAR(10),"")&amp;IF(LEN(M1682)&gt;0,INDEX($BH$2:$BH$100000,MATCH(M1682,VBAsheet!$H$2:$H$100000,0))&amp;CHAR(10),"")</f>
        <v/>
      </c>
      <c r="BM1682" s="94" t="str">
        <f t="shared" si="940"/>
        <v/>
      </c>
      <c r="BN1682" s="95" t="str">
        <f t="shared" si="959"/>
        <v/>
      </c>
      <c r="BP1682" s="18" t="str">
        <f t="shared" si="960"/>
        <v/>
      </c>
      <c r="BR1682" s="81" t="str">
        <f t="shared" ref="BR1682:BR1745" si="970">IF(LEN(E1682)&gt;0,IF(E1682&lt;&gt;E1681,$CK$2&amp;E1682&amp;$CL$2&amp;$CK$3&amp;G1682&amp;$CL$3&amp;F1682&amp;$CM$3&amp;CHAR(10),$CK$3&amp;G1682&amp;$CL$3&amp;F1682&amp;$CM$3&amp;CHAR(10))&amp;IF(E1682=E1683,"",$CK$4),"")</f>
        <v/>
      </c>
      <c r="BU1682" s="138" t="str">
        <f t="shared" si="961"/>
        <v/>
      </c>
      <c r="BV1682" s="3" t="str">
        <f t="shared" si="962"/>
        <v/>
      </c>
      <c r="BW1682" s="3" t="str">
        <f t="shared" si="963"/>
        <v/>
      </c>
      <c r="BX1682" s="144" t="str">
        <f t="shared" si="964"/>
        <v/>
      </c>
      <c r="BY1682" s="18" t="str">
        <f t="shared" si="965"/>
        <v/>
      </c>
      <c r="BZ1682" s="18" t="str">
        <f t="shared" si="966"/>
        <v/>
      </c>
      <c r="CA1682" s="19" t="str">
        <f t="shared" si="967"/>
        <v/>
      </c>
    </row>
    <row r="1683" spans="4:79" x14ac:dyDescent="0.45">
      <c r="D1683" s="164" t="str">
        <f t="shared" si="968"/>
        <v/>
      </c>
      <c r="I1683" s="9" t="str">
        <f t="shared" si="941"/>
        <v/>
      </c>
      <c r="J1683" s="173" t="str">
        <f t="shared" si="942"/>
        <v/>
      </c>
      <c r="K1683" s="13"/>
      <c r="L1683" s="13"/>
      <c r="M1683" s="13"/>
      <c r="N1683" s="178" t="str">
        <f t="shared" si="943"/>
        <v/>
      </c>
      <c r="O1683" s="181" t="str">
        <f t="shared" si="944"/>
        <v/>
      </c>
      <c r="P1683" s="8" t="str">
        <f t="shared" si="945"/>
        <v/>
      </c>
      <c r="Q1683" s="8" t="str">
        <f t="shared" si="946"/>
        <v/>
      </c>
      <c r="R1683" s="8" t="str">
        <f t="shared" si="947"/>
        <v/>
      </c>
      <c r="S1683" s="8" t="str">
        <f t="shared" si="948"/>
        <v/>
      </c>
      <c r="T1683" s="8" t="str">
        <f t="shared" si="949"/>
        <v/>
      </c>
      <c r="U1683" s="8" t="str">
        <f t="shared" si="950"/>
        <v/>
      </c>
      <c r="V1683" s="16" t="str">
        <f t="shared" si="951"/>
        <v/>
      </c>
      <c r="W1683" s="129" t="str">
        <f t="shared" si="952"/>
        <v/>
      </c>
      <c r="X1683" s="8" t="str">
        <f t="shared" si="953"/>
        <v/>
      </c>
      <c r="Y1683" s="8" t="str">
        <f t="shared" si="954"/>
        <v/>
      </c>
      <c r="AQ1683" s="6" t="str">
        <f t="shared" si="955"/>
        <v/>
      </c>
      <c r="AR1683" s="128" t="str">
        <f t="shared" si="956"/>
        <v/>
      </c>
      <c r="AS1683" s="128" t="str">
        <f t="shared" si="957"/>
        <v/>
      </c>
      <c r="AT1683" s="139" t="str">
        <f t="shared" si="969"/>
        <v/>
      </c>
      <c r="BH1683" s="127" t="str">
        <f>IF(LEN(VBAsheet!H1683)&gt;0,$CD$4&amp;CHAR(10)&amp;$CD$5&amp;CHAR(10)&amp;$CD$6&amp;IF(VBAsheet!I1683="N",1,0)&amp;$CE$6&amp;CHAR(10)&amp;$CD$7&amp;CHAR(10)&amp;$CD$8&amp;VBAsheet!H1683&amp;$CE$8&amp;CHAR(10)&amp;$CD$9&amp;VBAsheet!K1683&amp;$CE$9&amp;CHAR(10)&amp;$CD$10&amp;VBAsheet!J1683-1&amp;$CE$10&amp;CHAR(10)&amp;$CD$11,"")</f>
        <v/>
      </c>
      <c r="BI1683"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3" s="18" t="str">
        <f>IF(LEN(X1683)&gt;0,$CD$23&amp;INDEX($CH$3:CH1686,MATCH(W1683,$CG$3:CG1686,0))&amp;$CE$23&amp;CHAR(10)&amp;$CD$24&amp;X1683&amp;$CE$24&amp;CHAR(10)&amp;$CD$25&amp;Y1683&amp;$CE$25&amp;CHAR(10),"")&amp;IF(LEN(AA1683)&gt;0,$CD$23&amp;INDEX($CH$3:CH1686,MATCH(Z1683,$CG$3:CG1686,0))&amp;$CE$23&amp;CHAR(10)&amp;$CD$24&amp;AA1683&amp;$CE$24&amp;CHAR(10)&amp;$CD$25&amp;AB1683&amp;$CE$25&amp;CHAR(10),"")&amp;IF(LEN(AD1683)&gt;0,$CD$23&amp;INDEX($CH$3:CH1686,MATCH(AC1683,$CG$3:CG1686,0))&amp;$CE$23&amp;CHAR(10)&amp;$CD$24&amp;AD1683&amp;$CE$24&amp;CHAR(10)&amp;$CD$25&amp;AE1683&amp;$CE$25&amp;CHAR(10),"")&amp;IF(LEN(AG1683)&gt;0,$CD$23&amp;INDEX($CH$3:CH1686,MATCH(AF1683,$CG$3:CG1686,0))&amp;$CE$23&amp;CHAR(10)&amp;$CD$24&amp;AG1683&amp;$CE$24&amp;CHAR(10)&amp;$CD$25&amp;AH1683&amp;$CE$25&amp;CHAR(10),"")&amp;IF(LEN(AJ1683)&gt;0,$CD$23&amp;INDEX($CH$3:CH1686,MATCH(AI1683,$CG$3:CG1686,0))&amp;$CE$23&amp;CHAR(10)&amp;$CD$24&amp;AJ1683&amp;$CE$24&amp;CHAR(10)&amp;$CD$25&amp;AK1683&amp;$CE$25&amp;CHAR(10),"")</f>
        <v/>
      </c>
      <c r="BK1683" s="18" t="str">
        <f>IF(LEN(J1683)&gt;0,INDEX($BH$2:$BH$100000,MATCH(J1683,VBAsheet!$H$2:$H$100000,0))&amp;CHAR(10),"")&amp;IF(LEN(K1683)&gt;0,INDEX($BH$2:$BH$100000,MATCH(K1683,VBAsheet!$H$2:$H$100000,0))&amp;CHAR(10),"")&amp;IF(LEN(L1683)&gt;0,INDEX($BH$2:$BH$100000,MATCH(L1683,VBAsheet!$H$2:$H$100000,0))&amp;CHAR(10),"")&amp;IF(LEN(M1683)&gt;0,INDEX($BH$2:$BH$100000,MATCH(M1683,VBAsheet!$H$2:$H$100000,0))&amp;CHAR(10),"")</f>
        <v/>
      </c>
      <c r="BM1683" s="94" t="str">
        <f t="shared" si="940"/>
        <v/>
      </c>
      <c r="BN1683" s="95" t="str">
        <f t="shared" si="959"/>
        <v/>
      </c>
      <c r="BP1683" s="18" t="str">
        <f t="shared" si="960"/>
        <v/>
      </c>
      <c r="BR1683" s="81" t="str">
        <f t="shared" si="970"/>
        <v/>
      </c>
      <c r="BU1683" s="138" t="str">
        <f t="shared" si="961"/>
        <v/>
      </c>
      <c r="BV1683" s="3" t="str">
        <f t="shared" si="962"/>
        <v/>
      </c>
      <c r="BW1683" s="3" t="str">
        <f t="shared" si="963"/>
        <v/>
      </c>
      <c r="BX1683" s="144" t="str">
        <f t="shared" si="964"/>
        <v/>
      </c>
      <c r="BY1683" s="18" t="str">
        <f t="shared" si="965"/>
        <v/>
      </c>
      <c r="BZ1683" s="18" t="str">
        <f t="shared" si="966"/>
        <v/>
      </c>
      <c r="CA1683" s="19" t="str">
        <f t="shared" si="967"/>
        <v/>
      </c>
    </row>
    <row r="1684" spans="4:79" x14ac:dyDescent="0.45">
      <c r="D1684" s="164" t="str">
        <f t="shared" si="968"/>
        <v/>
      </c>
      <c r="I1684" s="9" t="str">
        <f t="shared" si="941"/>
        <v/>
      </c>
      <c r="J1684" s="173" t="str">
        <f t="shared" si="942"/>
        <v/>
      </c>
      <c r="K1684" s="13"/>
      <c r="L1684" s="13"/>
      <c r="M1684" s="13"/>
      <c r="N1684" s="178" t="str">
        <f t="shared" si="943"/>
        <v/>
      </c>
      <c r="O1684" s="181" t="str">
        <f t="shared" si="944"/>
        <v/>
      </c>
      <c r="P1684" s="8" t="str">
        <f t="shared" si="945"/>
        <v/>
      </c>
      <c r="Q1684" s="8" t="str">
        <f t="shared" si="946"/>
        <v/>
      </c>
      <c r="R1684" s="8" t="str">
        <f t="shared" si="947"/>
        <v/>
      </c>
      <c r="S1684" s="8" t="str">
        <f t="shared" si="948"/>
        <v/>
      </c>
      <c r="T1684" s="8" t="str">
        <f t="shared" si="949"/>
        <v/>
      </c>
      <c r="U1684" s="8" t="str">
        <f t="shared" si="950"/>
        <v/>
      </c>
      <c r="V1684" s="16" t="str">
        <f t="shared" si="951"/>
        <v/>
      </c>
      <c r="W1684" s="129" t="str">
        <f t="shared" si="952"/>
        <v/>
      </c>
      <c r="X1684" s="8" t="str">
        <f t="shared" si="953"/>
        <v/>
      </c>
      <c r="Y1684" s="8" t="str">
        <f t="shared" si="954"/>
        <v/>
      </c>
      <c r="AQ1684" s="6" t="str">
        <f t="shared" si="955"/>
        <v/>
      </c>
      <c r="AR1684" s="128" t="str">
        <f t="shared" si="956"/>
        <v/>
      </c>
      <c r="AS1684" s="128" t="str">
        <f t="shared" si="957"/>
        <v/>
      </c>
      <c r="AT1684" s="139" t="str">
        <f t="shared" si="969"/>
        <v/>
      </c>
      <c r="BH1684" s="127" t="str">
        <f>IF(LEN(VBAsheet!H1684)&gt;0,$CD$4&amp;CHAR(10)&amp;$CD$5&amp;CHAR(10)&amp;$CD$6&amp;IF(VBAsheet!I1684="N",1,0)&amp;$CE$6&amp;CHAR(10)&amp;$CD$7&amp;CHAR(10)&amp;$CD$8&amp;VBAsheet!H1684&amp;$CE$8&amp;CHAR(10)&amp;$CD$9&amp;VBAsheet!K1684&amp;$CE$9&amp;CHAR(10)&amp;$CD$10&amp;VBAsheet!J1684-1&amp;$CE$10&amp;CHAR(10)&amp;$CD$11,"")</f>
        <v/>
      </c>
      <c r="BI1684"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4" s="18" t="str">
        <f>IF(LEN(X1684)&gt;0,$CD$23&amp;INDEX($CH$3:CH1687,MATCH(W1684,$CG$3:CG1687,0))&amp;$CE$23&amp;CHAR(10)&amp;$CD$24&amp;X1684&amp;$CE$24&amp;CHAR(10)&amp;$CD$25&amp;Y1684&amp;$CE$25&amp;CHAR(10),"")&amp;IF(LEN(AA1684)&gt;0,$CD$23&amp;INDEX($CH$3:CH1687,MATCH(Z1684,$CG$3:CG1687,0))&amp;$CE$23&amp;CHAR(10)&amp;$CD$24&amp;AA1684&amp;$CE$24&amp;CHAR(10)&amp;$CD$25&amp;AB1684&amp;$CE$25&amp;CHAR(10),"")&amp;IF(LEN(AD1684)&gt;0,$CD$23&amp;INDEX($CH$3:CH1687,MATCH(AC1684,$CG$3:CG1687,0))&amp;$CE$23&amp;CHAR(10)&amp;$CD$24&amp;AD1684&amp;$CE$24&amp;CHAR(10)&amp;$CD$25&amp;AE1684&amp;$CE$25&amp;CHAR(10),"")&amp;IF(LEN(AG1684)&gt;0,$CD$23&amp;INDEX($CH$3:CH1687,MATCH(AF1684,$CG$3:CG1687,0))&amp;$CE$23&amp;CHAR(10)&amp;$CD$24&amp;AG1684&amp;$CE$24&amp;CHAR(10)&amp;$CD$25&amp;AH1684&amp;$CE$25&amp;CHAR(10),"")&amp;IF(LEN(AJ1684)&gt;0,$CD$23&amp;INDEX($CH$3:CH1687,MATCH(AI1684,$CG$3:CG1687,0))&amp;$CE$23&amp;CHAR(10)&amp;$CD$24&amp;AJ1684&amp;$CE$24&amp;CHAR(10)&amp;$CD$25&amp;AK1684&amp;$CE$25&amp;CHAR(10),"")</f>
        <v/>
      </c>
      <c r="BK1684" s="18" t="str">
        <f>IF(LEN(J1684)&gt;0,INDEX($BH$2:$BH$100000,MATCH(J1684,VBAsheet!$H$2:$H$100000,0))&amp;CHAR(10),"")&amp;IF(LEN(K1684)&gt;0,INDEX($BH$2:$BH$100000,MATCH(K1684,VBAsheet!$H$2:$H$100000,0))&amp;CHAR(10),"")&amp;IF(LEN(L1684)&gt;0,INDEX($BH$2:$BH$100000,MATCH(L1684,VBAsheet!$H$2:$H$100000,0))&amp;CHAR(10),"")&amp;IF(LEN(M1684)&gt;0,INDEX($BH$2:$BH$100000,MATCH(M1684,VBAsheet!$H$2:$H$100000,0))&amp;CHAR(10),"")</f>
        <v/>
      </c>
      <c r="BM1684" s="94" t="str">
        <f t="shared" si="940"/>
        <v/>
      </c>
      <c r="BN1684" s="95" t="str">
        <f t="shared" si="959"/>
        <v/>
      </c>
      <c r="BP1684" s="18" t="str">
        <f t="shared" si="960"/>
        <v/>
      </c>
      <c r="BR1684" s="81" t="str">
        <f t="shared" si="970"/>
        <v/>
      </c>
      <c r="BU1684" s="138" t="str">
        <f t="shared" si="961"/>
        <v/>
      </c>
      <c r="BV1684" s="3" t="str">
        <f t="shared" si="962"/>
        <v/>
      </c>
      <c r="BW1684" s="3" t="str">
        <f t="shared" si="963"/>
        <v/>
      </c>
      <c r="BX1684" s="144" t="str">
        <f t="shared" si="964"/>
        <v/>
      </c>
      <c r="BY1684" s="18" t="str">
        <f t="shared" si="965"/>
        <v/>
      </c>
      <c r="BZ1684" s="18" t="str">
        <f t="shared" si="966"/>
        <v/>
      </c>
      <c r="CA1684" s="19" t="str">
        <f t="shared" si="967"/>
        <v/>
      </c>
    </row>
    <row r="1685" spans="4:79" x14ac:dyDescent="0.45">
      <c r="D1685" s="164" t="str">
        <f t="shared" si="968"/>
        <v/>
      </c>
      <c r="I1685" s="9" t="str">
        <f t="shared" si="941"/>
        <v/>
      </c>
      <c r="J1685" s="173" t="str">
        <f t="shared" si="942"/>
        <v/>
      </c>
      <c r="K1685" s="13"/>
      <c r="L1685" s="13"/>
      <c r="M1685" s="13"/>
      <c r="N1685" s="178" t="str">
        <f t="shared" si="943"/>
        <v/>
      </c>
      <c r="O1685" s="181" t="str">
        <f t="shared" si="944"/>
        <v/>
      </c>
      <c r="P1685" s="8" t="str">
        <f t="shared" si="945"/>
        <v/>
      </c>
      <c r="Q1685" s="8" t="str">
        <f t="shared" si="946"/>
        <v/>
      </c>
      <c r="R1685" s="8" t="str">
        <f t="shared" si="947"/>
        <v/>
      </c>
      <c r="S1685" s="8" t="str">
        <f t="shared" si="948"/>
        <v/>
      </c>
      <c r="T1685" s="8" t="str">
        <f t="shared" si="949"/>
        <v/>
      </c>
      <c r="U1685" s="8" t="str">
        <f t="shared" si="950"/>
        <v/>
      </c>
      <c r="V1685" s="16" t="str">
        <f t="shared" si="951"/>
        <v/>
      </c>
      <c r="W1685" s="129" t="str">
        <f t="shared" si="952"/>
        <v/>
      </c>
      <c r="X1685" s="8" t="str">
        <f t="shared" si="953"/>
        <v/>
      </c>
      <c r="Y1685" s="8" t="str">
        <f t="shared" si="954"/>
        <v/>
      </c>
      <c r="AQ1685" s="6" t="str">
        <f t="shared" si="955"/>
        <v/>
      </c>
      <c r="AR1685" s="128" t="str">
        <f t="shared" si="956"/>
        <v/>
      </c>
      <c r="AS1685" s="128" t="str">
        <f t="shared" si="957"/>
        <v/>
      </c>
      <c r="AT1685" s="139" t="str">
        <f t="shared" si="969"/>
        <v/>
      </c>
      <c r="BH1685" s="127" t="str">
        <f>IF(LEN(VBAsheet!H1685)&gt;0,$CD$4&amp;CHAR(10)&amp;$CD$5&amp;CHAR(10)&amp;$CD$6&amp;IF(VBAsheet!I1685="N",1,0)&amp;$CE$6&amp;CHAR(10)&amp;$CD$7&amp;CHAR(10)&amp;$CD$8&amp;VBAsheet!H1685&amp;$CE$8&amp;CHAR(10)&amp;$CD$9&amp;VBAsheet!K1685&amp;$CE$9&amp;CHAR(10)&amp;$CD$10&amp;VBAsheet!J1685-1&amp;$CE$10&amp;CHAR(10)&amp;$CD$11,"")</f>
        <v/>
      </c>
      <c r="BI1685"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5" s="18" t="str">
        <f>IF(LEN(X1685)&gt;0,$CD$23&amp;INDEX($CH$3:CH1688,MATCH(W1685,$CG$3:CG1688,0))&amp;$CE$23&amp;CHAR(10)&amp;$CD$24&amp;X1685&amp;$CE$24&amp;CHAR(10)&amp;$CD$25&amp;Y1685&amp;$CE$25&amp;CHAR(10),"")&amp;IF(LEN(AA1685)&gt;0,$CD$23&amp;INDEX($CH$3:CH1688,MATCH(Z1685,$CG$3:CG1688,0))&amp;$CE$23&amp;CHAR(10)&amp;$CD$24&amp;AA1685&amp;$CE$24&amp;CHAR(10)&amp;$CD$25&amp;AB1685&amp;$CE$25&amp;CHAR(10),"")&amp;IF(LEN(AD1685)&gt;0,$CD$23&amp;INDEX($CH$3:CH1688,MATCH(AC1685,$CG$3:CG1688,0))&amp;$CE$23&amp;CHAR(10)&amp;$CD$24&amp;AD1685&amp;$CE$24&amp;CHAR(10)&amp;$CD$25&amp;AE1685&amp;$CE$25&amp;CHAR(10),"")&amp;IF(LEN(AG1685)&gt;0,$CD$23&amp;INDEX($CH$3:CH1688,MATCH(AF1685,$CG$3:CG1688,0))&amp;$CE$23&amp;CHAR(10)&amp;$CD$24&amp;AG1685&amp;$CE$24&amp;CHAR(10)&amp;$CD$25&amp;AH1685&amp;$CE$25&amp;CHAR(10),"")&amp;IF(LEN(AJ1685)&gt;0,$CD$23&amp;INDEX($CH$3:CH1688,MATCH(AI1685,$CG$3:CG1688,0))&amp;$CE$23&amp;CHAR(10)&amp;$CD$24&amp;AJ1685&amp;$CE$24&amp;CHAR(10)&amp;$CD$25&amp;AK1685&amp;$CE$25&amp;CHAR(10),"")</f>
        <v/>
      </c>
      <c r="BK1685" s="18" t="str">
        <f>IF(LEN(J1685)&gt;0,INDEX($BH$2:$BH$100000,MATCH(J1685,VBAsheet!$H$2:$H$100000,0))&amp;CHAR(10),"")&amp;IF(LEN(K1685)&gt;0,INDEX($BH$2:$BH$100000,MATCH(K1685,VBAsheet!$H$2:$H$100000,0))&amp;CHAR(10),"")&amp;IF(LEN(L1685)&gt;0,INDEX($BH$2:$BH$100000,MATCH(L1685,VBAsheet!$H$2:$H$100000,0))&amp;CHAR(10),"")&amp;IF(LEN(M1685)&gt;0,INDEX($BH$2:$BH$100000,MATCH(M1685,VBAsheet!$H$2:$H$100000,0))&amp;CHAR(10),"")</f>
        <v/>
      </c>
      <c r="BM1685" s="94" t="str">
        <f t="shared" si="940"/>
        <v/>
      </c>
      <c r="BN1685" s="95" t="str">
        <f t="shared" si="959"/>
        <v/>
      </c>
      <c r="BP1685" s="18" t="str">
        <f t="shared" si="960"/>
        <v/>
      </c>
      <c r="BR1685" s="81" t="str">
        <f t="shared" si="970"/>
        <v/>
      </c>
      <c r="BU1685" s="138" t="str">
        <f t="shared" si="961"/>
        <v/>
      </c>
      <c r="BV1685" s="3" t="str">
        <f t="shared" si="962"/>
        <v/>
      </c>
      <c r="BW1685" s="3" t="str">
        <f t="shared" si="963"/>
        <v/>
      </c>
      <c r="BX1685" s="144" t="str">
        <f t="shared" si="964"/>
        <v/>
      </c>
      <c r="BY1685" s="18" t="str">
        <f t="shared" si="965"/>
        <v/>
      </c>
      <c r="BZ1685" s="18" t="str">
        <f t="shared" si="966"/>
        <v/>
      </c>
      <c r="CA1685" s="19" t="str">
        <f t="shared" si="967"/>
        <v/>
      </c>
    </row>
    <row r="1686" spans="4:79" x14ac:dyDescent="0.45">
      <c r="D1686" s="164" t="str">
        <f t="shared" si="968"/>
        <v/>
      </c>
      <c r="I1686" s="9" t="str">
        <f t="shared" si="941"/>
        <v/>
      </c>
      <c r="J1686" s="173" t="str">
        <f t="shared" si="942"/>
        <v/>
      </c>
      <c r="K1686" s="13"/>
      <c r="L1686" s="13"/>
      <c r="M1686" s="13"/>
      <c r="N1686" s="178" t="str">
        <f t="shared" si="943"/>
        <v/>
      </c>
      <c r="O1686" s="181" t="str">
        <f t="shared" si="944"/>
        <v/>
      </c>
      <c r="P1686" s="8" t="str">
        <f t="shared" si="945"/>
        <v/>
      </c>
      <c r="Q1686" s="8" t="str">
        <f t="shared" si="946"/>
        <v/>
      </c>
      <c r="R1686" s="8" t="str">
        <f t="shared" si="947"/>
        <v/>
      </c>
      <c r="S1686" s="8" t="str">
        <f t="shared" si="948"/>
        <v/>
      </c>
      <c r="T1686" s="8" t="str">
        <f t="shared" si="949"/>
        <v/>
      </c>
      <c r="U1686" s="8" t="str">
        <f t="shared" si="950"/>
        <v/>
      </c>
      <c r="V1686" s="16" t="str">
        <f t="shared" si="951"/>
        <v/>
      </c>
      <c r="W1686" s="129" t="str">
        <f t="shared" si="952"/>
        <v/>
      </c>
      <c r="X1686" s="8" t="str">
        <f t="shared" si="953"/>
        <v/>
      </c>
      <c r="Y1686" s="8" t="str">
        <f t="shared" si="954"/>
        <v/>
      </c>
      <c r="AQ1686" s="6" t="str">
        <f t="shared" si="955"/>
        <v/>
      </c>
      <c r="AR1686" s="128" t="str">
        <f t="shared" si="956"/>
        <v/>
      </c>
      <c r="AS1686" s="128" t="str">
        <f t="shared" si="957"/>
        <v/>
      </c>
      <c r="AT1686" s="139" t="str">
        <f t="shared" si="969"/>
        <v/>
      </c>
      <c r="BH1686" s="127" t="str">
        <f>IF(LEN(VBAsheet!H1686)&gt;0,$CD$4&amp;CHAR(10)&amp;$CD$5&amp;CHAR(10)&amp;$CD$6&amp;IF(VBAsheet!I1686="N",1,0)&amp;$CE$6&amp;CHAR(10)&amp;$CD$7&amp;CHAR(10)&amp;$CD$8&amp;VBAsheet!H1686&amp;$CE$8&amp;CHAR(10)&amp;$CD$9&amp;VBAsheet!K1686&amp;$CE$9&amp;CHAR(10)&amp;$CD$10&amp;VBAsheet!J1686-1&amp;$CE$10&amp;CHAR(10)&amp;$CD$11,"")</f>
        <v/>
      </c>
      <c r="BI1686"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6" s="18" t="str">
        <f>IF(LEN(X1686)&gt;0,$CD$23&amp;INDEX($CH$3:CH1689,MATCH(W1686,$CG$3:CG1689,0))&amp;$CE$23&amp;CHAR(10)&amp;$CD$24&amp;X1686&amp;$CE$24&amp;CHAR(10)&amp;$CD$25&amp;Y1686&amp;$CE$25&amp;CHAR(10),"")&amp;IF(LEN(AA1686)&gt;0,$CD$23&amp;INDEX($CH$3:CH1689,MATCH(Z1686,$CG$3:CG1689,0))&amp;$CE$23&amp;CHAR(10)&amp;$CD$24&amp;AA1686&amp;$CE$24&amp;CHAR(10)&amp;$CD$25&amp;AB1686&amp;$CE$25&amp;CHAR(10),"")&amp;IF(LEN(AD1686)&gt;0,$CD$23&amp;INDEX($CH$3:CH1689,MATCH(AC1686,$CG$3:CG1689,0))&amp;$CE$23&amp;CHAR(10)&amp;$CD$24&amp;AD1686&amp;$CE$24&amp;CHAR(10)&amp;$CD$25&amp;AE1686&amp;$CE$25&amp;CHAR(10),"")&amp;IF(LEN(AG1686)&gt;0,$CD$23&amp;INDEX($CH$3:CH1689,MATCH(AF1686,$CG$3:CG1689,0))&amp;$CE$23&amp;CHAR(10)&amp;$CD$24&amp;AG1686&amp;$CE$24&amp;CHAR(10)&amp;$CD$25&amp;AH1686&amp;$CE$25&amp;CHAR(10),"")&amp;IF(LEN(AJ1686)&gt;0,$CD$23&amp;INDEX($CH$3:CH1689,MATCH(AI1686,$CG$3:CG1689,0))&amp;$CE$23&amp;CHAR(10)&amp;$CD$24&amp;AJ1686&amp;$CE$24&amp;CHAR(10)&amp;$CD$25&amp;AK1686&amp;$CE$25&amp;CHAR(10),"")</f>
        <v/>
      </c>
      <c r="BK1686" s="18" t="str">
        <f>IF(LEN(J1686)&gt;0,INDEX($BH$2:$BH$100000,MATCH(J1686,VBAsheet!$H$2:$H$100000,0))&amp;CHAR(10),"")&amp;IF(LEN(K1686)&gt;0,INDEX($BH$2:$BH$100000,MATCH(K1686,VBAsheet!$H$2:$H$100000,0))&amp;CHAR(10),"")&amp;IF(LEN(L1686)&gt;0,INDEX($BH$2:$BH$100000,MATCH(L1686,VBAsheet!$H$2:$H$100000,0))&amp;CHAR(10),"")&amp;IF(LEN(M1686)&gt;0,INDEX($BH$2:$BH$100000,MATCH(M1686,VBAsheet!$H$2:$H$100000,0))&amp;CHAR(10),"")</f>
        <v/>
      </c>
      <c r="BM1686" s="94" t="str">
        <f t="shared" si="940"/>
        <v/>
      </c>
      <c r="BN1686" s="95" t="str">
        <f t="shared" si="959"/>
        <v/>
      </c>
      <c r="BP1686" s="18" t="str">
        <f t="shared" si="960"/>
        <v/>
      </c>
      <c r="BR1686" s="81" t="str">
        <f t="shared" si="970"/>
        <v/>
      </c>
      <c r="BU1686" s="138" t="str">
        <f t="shared" si="961"/>
        <v/>
      </c>
      <c r="BV1686" s="3" t="str">
        <f t="shared" si="962"/>
        <v/>
      </c>
      <c r="BW1686" s="3" t="str">
        <f t="shared" si="963"/>
        <v/>
      </c>
      <c r="BX1686" s="144" t="str">
        <f t="shared" si="964"/>
        <v/>
      </c>
      <c r="BY1686" s="18" t="str">
        <f t="shared" si="965"/>
        <v/>
      </c>
      <c r="BZ1686" s="18" t="str">
        <f t="shared" si="966"/>
        <v/>
      </c>
      <c r="CA1686" s="19" t="str">
        <f t="shared" si="967"/>
        <v/>
      </c>
    </row>
    <row r="1687" spans="4:79" x14ac:dyDescent="0.45">
      <c r="D1687" s="164" t="str">
        <f t="shared" si="968"/>
        <v/>
      </c>
      <c r="I1687" s="9" t="str">
        <f t="shared" si="941"/>
        <v/>
      </c>
      <c r="J1687" s="173" t="str">
        <f t="shared" si="942"/>
        <v/>
      </c>
      <c r="K1687" s="13"/>
      <c r="L1687" s="13"/>
      <c r="M1687" s="13"/>
      <c r="N1687" s="178" t="str">
        <f t="shared" si="943"/>
        <v/>
      </c>
      <c r="O1687" s="181" t="str">
        <f t="shared" si="944"/>
        <v/>
      </c>
      <c r="P1687" s="8" t="str">
        <f t="shared" si="945"/>
        <v/>
      </c>
      <c r="Q1687" s="8" t="str">
        <f t="shared" si="946"/>
        <v/>
      </c>
      <c r="R1687" s="8" t="str">
        <f t="shared" si="947"/>
        <v/>
      </c>
      <c r="S1687" s="8" t="str">
        <f t="shared" si="948"/>
        <v/>
      </c>
      <c r="T1687" s="8" t="str">
        <f t="shared" si="949"/>
        <v/>
      </c>
      <c r="U1687" s="8" t="str">
        <f t="shared" si="950"/>
        <v/>
      </c>
      <c r="V1687" s="16" t="str">
        <f t="shared" si="951"/>
        <v/>
      </c>
      <c r="W1687" s="129" t="str">
        <f t="shared" si="952"/>
        <v/>
      </c>
      <c r="X1687" s="8" t="str">
        <f t="shared" si="953"/>
        <v/>
      </c>
      <c r="Y1687" s="8" t="str">
        <f t="shared" si="954"/>
        <v/>
      </c>
      <c r="AQ1687" s="6" t="str">
        <f t="shared" si="955"/>
        <v/>
      </c>
      <c r="AR1687" s="128" t="str">
        <f t="shared" si="956"/>
        <v/>
      </c>
      <c r="AS1687" s="128" t="str">
        <f t="shared" si="957"/>
        <v/>
      </c>
      <c r="AT1687" s="139" t="str">
        <f t="shared" si="969"/>
        <v/>
      </c>
      <c r="BH1687" s="127" t="str">
        <f>IF(LEN(VBAsheet!H1687)&gt;0,$CD$4&amp;CHAR(10)&amp;$CD$5&amp;CHAR(10)&amp;$CD$6&amp;IF(VBAsheet!I1687="N",1,0)&amp;$CE$6&amp;CHAR(10)&amp;$CD$7&amp;CHAR(10)&amp;$CD$8&amp;VBAsheet!H1687&amp;$CE$8&amp;CHAR(10)&amp;$CD$9&amp;VBAsheet!K1687&amp;$CE$9&amp;CHAR(10)&amp;$CD$10&amp;VBAsheet!J1687-1&amp;$CE$10&amp;CHAR(10)&amp;$CD$11,"")</f>
        <v/>
      </c>
      <c r="BI1687"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7" s="18" t="str">
        <f>IF(LEN(X1687)&gt;0,$CD$23&amp;INDEX($CH$3:CH1690,MATCH(W1687,$CG$3:CG1690,0))&amp;$CE$23&amp;CHAR(10)&amp;$CD$24&amp;X1687&amp;$CE$24&amp;CHAR(10)&amp;$CD$25&amp;Y1687&amp;$CE$25&amp;CHAR(10),"")&amp;IF(LEN(AA1687)&gt;0,$CD$23&amp;INDEX($CH$3:CH1690,MATCH(Z1687,$CG$3:CG1690,0))&amp;$CE$23&amp;CHAR(10)&amp;$CD$24&amp;AA1687&amp;$CE$24&amp;CHAR(10)&amp;$CD$25&amp;AB1687&amp;$CE$25&amp;CHAR(10),"")&amp;IF(LEN(AD1687)&gt;0,$CD$23&amp;INDEX($CH$3:CH1690,MATCH(AC1687,$CG$3:CG1690,0))&amp;$CE$23&amp;CHAR(10)&amp;$CD$24&amp;AD1687&amp;$CE$24&amp;CHAR(10)&amp;$CD$25&amp;AE1687&amp;$CE$25&amp;CHAR(10),"")&amp;IF(LEN(AG1687)&gt;0,$CD$23&amp;INDEX($CH$3:CH1690,MATCH(AF1687,$CG$3:CG1690,0))&amp;$CE$23&amp;CHAR(10)&amp;$CD$24&amp;AG1687&amp;$CE$24&amp;CHAR(10)&amp;$CD$25&amp;AH1687&amp;$CE$25&amp;CHAR(10),"")&amp;IF(LEN(AJ1687)&gt;0,$CD$23&amp;INDEX($CH$3:CH1690,MATCH(AI1687,$CG$3:CG1690,0))&amp;$CE$23&amp;CHAR(10)&amp;$CD$24&amp;AJ1687&amp;$CE$24&amp;CHAR(10)&amp;$CD$25&amp;AK1687&amp;$CE$25&amp;CHAR(10),"")</f>
        <v/>
      </c>
      <c r="BK1687" s="18" t="str">
        <f>IF(LEN(J1687)&gt;0,INDEX($BH$2:$BH$100000,MATCH(J1687,VBAsheet!$H$2:$H$100000,0))&amp;CHAR(10),"")&amp;IF(LEN(K1687)&gt;0,INDEX($BH$2:$BH$100000,MATCH(K1687,VBAsheet!$H$2:$H$100000,0))&amp;CHAR(10),"")&amp;IF(LEN(L1687)&gt;0,INDEX($BH$2:$BH$100000,MATCH(L1687,VBAsheet!$H$2:$H$100000,0))&amp;CHAR(10),"")&amp;IF(LEN(M1687)&gt;0,INDEX($BH$2:$BH$100000,MATCH(M1687,VBAsheet!$H$2:$H$100000,0))&amp;CHAR(10),"")</f>
        <v/>
      </c>
      <c r="BM1687" s="94" t="str">
        <f t="shared" si="940"/>
        <v/>
      </c>
      <c r="BN1687" s="95" t="str">
        <f t="shared" si="959"/>
        <v/>
      </c>
      <c r="BP1687" s="18" t="str">
        <f t="shared" si="960"/>
        <v/>
      </c>
      <c r="BR1687" s="81" t="str">
        <f t="shared" si="970"/>
        <v/>
      </c>
      <c r="BU1687" s="138" t="str">
        <f t="shared" si="961"/>
        <v/>
      </c>
      <c r="BV1687" s="3" t="str">
        <f t="shared" si="962"/>
        <v/>
      </c>
      <c r="BW1687" s="3" t="str">
        <f t="shared" si="963"/>
        <v/>
      </c>
      <c r="BX1687" s="144" t="str">
        <f t="shared" si="964"/>
        <v/>
      </c>
      <c r="BY1687" s="18" t="str">
        <f t="shared" si="965"/>
        <v/>
      </c>
      <c r="BZ1687" s="18" t="str">
        <f t="shared" si="966"/>
        <v/>
      </c>
      <c r="CA1687" s="19" t="str">
        <f t="shared" si="967"/>
        <v/>
      </c>
    </row>
    <row r="1688" spans="4:79" x14ac:dyDescent="0.45">
      <c r="D1688" s="164" t="str">
        <f t="shared" si="968"/>
        <v/>
      </c>
      <c r="I1688" s="9" t="str">
        <f t="shared" si="941"/>
        <v/>
      </c>
      <c r="J1688" s="173" t="str">
        <f t="shared" si="942"/>
        <v/>
      </c>
      <c r="K1688" s="13"/>
      <c r="L1688" s="13"/>
      <c r="M1688" s="13"/>
      <c r="N1688" s="178" t="str">
        <f t="shared" si="943"/>
        <v/>
      </c>
      <c r="O1688" s="181" t="str">
        <f t="shared" si="944"/>
        <v/>
      </c>
      <c r="P1688" s="8" t="str">
        <f t="shared" si="945"/>
        <v/>
      </c>
      <c r="Q1688" s="8" t="str">
        <f t="shared" si="946"/>
        <v/>
      </c>
      <c r="R1688" s="8" t="str">
        <f t="shared" si="947"/>
        <v/>
      </c>
      <c r="S1688" s="8" t="str">
        <f t="shared" si="948"/>
        <v/>
      </c>
      <c r="T1688" s="8" t="str">
        <f t="shared" si="949"/>
        <v/>
      </c>
      <c r="U1688" s="8" t="str">
        <f t="shared" si="950"/>
        <v/>
      </c>
      <c r="V1688" s="16" t="str">
        <f t="shared" si="951"/>
        <v/>
      </c>
      <c r="W1688" s="129" t="str">
        <f t="shared" si="952"/>
        <v/>
      </c>
      <c r="X1688" s="8" t="str">
        <f t="shared" si="953"/>
        <v/>
      </c>
      <c r="Y1688" s="8" t="str">
        <f t="shared" si="954"/>
        <v/>
      </c>
      <c r="AQ1688" s="6" t="str">
        <f t="shared" si="955"/>
        <v/>
      </c>
      <c r="AR1688" s="128" t="str">
        <f t="shared" si="956"/>
        <v/>
      </c>
      <c r="AS1688" s="128" t="str">
        <f t="shared" si="957"/>
        <v/>
      </c>
      <c r="AT1688" s="139" t="str">
        <f t="shared" si="969"/>
        <v/>
      </c>
      <c r="BH1688" s="127" t="str">
        <f>IF(LEN(VBAsheet!H1688)&gt;0,$CD$4&amp;CHAR(10)&amp;$CD$5&amp;CHAR(10)&amp;$CD$6&amp;IF(VBAsheet!I1688="N",1,0)&amp;$CE$6&amp;CHAR(10)&amp;$CD$7&amp;CHAR(10)&amp;$CD$8&amp;VBAsheet!H1688&amp;$CE$8&amp;CHAR(10)&amp;$CD$9&amp;VBAsheet!K1688&amp;$CE$9&amp;CHAR(10)&amp;$CD$10&amp;VBAsheet!J1688-1&amp;$CE$10&amp;CHAR(10)&amp;$CD$11,"")</f>
        <v/>
      </c>
      <c r="BI1688"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8" s="18" t="str">
        <f>IF(LEN(X1688)&gt;0,$CD$23&amp;INDEX($CH$3:CH1691,MATCH(W1688,$CG$3:CG1691,0))&amp;$CE$23&amp;CHAR(10)&amp;$CD$24&amp;X1688&amp;$CE$24&amp;CHAR(10)&amp;$CD$25&amp;Y1688&amp;$CE$25&amp;CHAR(10),"")&amp;IF(LEN(AA1688)&gt;0,$CD$23&amp;INDEX($CH$3:CH1691,MATCH(Z1688,$CG$3:CG1691,0))&amp;$CE$23&amp;CHAR(10)&amp;$CD$24&amp;AA1688&amp;$CE$24&amp;CHAR(10)&amp;$CD$25&amp;AB1688&amp;$CE$25&amp;CHAR(10),"")&amp;IF(LEN(AD1688)&gt;0,$CD$23&amp;INDEX($CH$3:CH1691,MATCH(AC1688,$CG$3:CG1691,0))&amp;$CE$23&amp;CHAR(10)&amp;$CD$24&amp;AD1688&amp;$CE$24&amp;CHAR(10)&amp;$CD$25&amp;AE1688&amp;$CE$25&amp;CHAR(10),"")&amp;IF(LEN(AG1688)&gt;0,$CD$23&amp;INDEX($CH$3:CH1691,MATCH(AF1688,$CG$3:CG1691,0))&amp;$CE$23&amp;CHAR(10)&amp;$CD$24&amp;AG1688&amp;$CE$24&amp;CHAR(10)&amp;$CD$25&amp;AH1688&amp;$CE$25&amp;CHAR(10),"")&amp;IF(LEN(AJ1688)&gt;0,$CD$23&amp;INDEX($CH$3:CH1691,MATCH(AI1688,$CG$3:CG1691,0))&amp;$CE$23&amp;CHAR(10)&amp;$CD$24&amp;AJ1688&amp;$CE$24&amp;CHAR(10)&amp;$CD$25&amp;AK1688&amp;$CE$25&amp;CHAR(10),"")</f>
        <v/>
      </c>
      <c r="BK1688" s="18" t="str">
        <f>IF(LEN(J1688)&gt;0,INDEX($BH$2:$BH$100000,MATCH(J1688,VBAsheet!$H$2:$H$100000,0))&amp;CHAR(10),"")&amp;IF(LEN(K1688)&gt;0,INDEX($BH$2:$BH$100000,MATCH(K1688,VBAsheet!$H$2:$H$100000,0))&amp;CHAR(10),"")&amp;IF(LEN(L1688)&gt;0,INDEX($BH$2:$BH$100000,MATCH(L1688,VBAsheet!$H$2:$H$100000,0))&amp;CHAR(10),"")&amp;IF(LEN(M1688)&gt;0,INDEX($BH$2:$BH$100000,MATCH(M1688,VBAsheet!$H$2:$H$100000,0))&amp;CHAR(10),"")</f>
        <v/>
      </c>
      <c r="BM1688" s="94" t="str">
        <f t="shared" si="940"/>
        <v/>
      </c>
      <c r="BN1688" s="95" t="str">
        <f t="shared" si="959"/>
        <v/>
      </c>
      <c r="BP1688" s="18" t="str">
        <f t="shared" si="960"/>
        <v/>
      </c>
      <c r="BR1688" s="81" t="str">
        <f t="shared" si="970"/>
        <v/>
      </c>
      <c r="BU1688" s="138" t="str">
        <f t="shared" si="961"/>
        <v/>
      </c>
      <c r="BV1688" s="3" t="str">
        <f t="shared" si="962"/>
        <v/>
      </c>
      <c r="BW1688" s="3" t="str">
        <f t="shared" si="963"/>
        <v/>
      </c>
      <c r="BX1688" s="144" t="str">
        <f t="shared" si="964"/>
        <v/>
      </c>
      <c r="BY1688" s="18" t="str">
        <f t="shared" si="965"/>
        <v/>
      </c>
      <c r="BZ1688" s="18" t="str">
        <f t="shared" si="966"/>
        <v/>
      </c>
      <c r="CA1688" s="19" t="str">
        <f t="shared" si="967"/>
        <v/>
      </c>
    </row>
    <row r="1689" spans="4:79" x14ac:dyDescent="0.45">
      <c r="D1689" s="164" t="str">
        <f t="shared" si="968"/>
        <v/>
      </c>
      <c r="I1689" s="9" t="str">
        <f t="shared" si="941"/>
        <v/>
      </c>
      <c r="J1689" s="173" t="str">
        <f t="shared" si="942"/>
        <v/>
      </c>
      <c r="K1689" s="13"/>
      <c r="L1689" s="13"/>
      <c r="M1689" s="13"/>
      <c r="N1689" s="178" t="str">
        <f t="shared" si="943"/>
        <v/>
      </c>
      <c r="O1689" s="181" t="str">
        <f t="shared" si="944"/>
        <v/>
      </c>
      <c r="P1689" s="8" t="str">
        <f t="shared" si="945"/>
        <v/>
      </c>
      <c r="Q1689" s="8" t="str">
        <f t="shared" si="946"/>
        <v/>
      </c>
      <c r="R1689" s="8" t="str">
        <f t="shared" si="947"/>
        <v/>
      </c>
      <c r="S1689" s="8" t="str">
        <f t="shared" si="948"/>
        <v/>
      </c>
      <c r="T1689" s="8" t="str">
        <f t="shared" si="949"/>
        <v/>
      </c>
      <c r="U1689" s="8" t="str">
        <f t="shared" si="950"/>
        <v/>
      </c>
      <c r="V1689" s="16" t="str">
        <f t="shared" si="951"/>
        <v/>
      </c>
      <c r="W1689" s="129" t="str">
        <f t="shared" si="952"/>
        <v/>
      </c>
      <c r="X1689" s="8" t="str">
        <f t="shared" si="953"/>
        <v/>
      </c>
      <c r="Y1689" s="8" t="str">
        <f t="shared" si="954"/>
        <v/>
      </c>
      <c r="AQ1689" s="6" t="str">
        <f t="shared" si="955"/>
        <v/>
      </c>
      <c r="AR1689" s="128" t="str">
        <f t="shared" si="956"/>
        <v/>
      </c>
      <c r="AS1689" s="128" t="str">
        <f t="shared" si="957"/>
        <v/>
      </c>
      <c r="AT1689" s="139" t="str">
        <f t="shared" si="969"/>
        <v/>
      </c>
      <c r="BH1689" s="127" t="str">
        <f>IF(LEN(VBAsheet!H1689)&gt;0,$CD$4&amp;CHAR(10)&amp;$CD$5&amp;CHAR(10)&amp;$CD$6&amp;IF(VBAsheet!I1689="N",1,0)&amp;$CE$6&amp;CHAR(10)&amp;$CD$7&amp;CHAR(10)&amp;$CD$8&amp;VBAsheet!H1689&amp;$CE$8&amp;CHAR(10)&amp;$CD$9&amp;VBAsheet!K1689&amp;$CE$9&amp;CHAR(10)&amp;$CD$10&amp;VBAsheet!J1689-1&amp;$CE$10&amp;CHAR(10)&amp;$CD$11,"")</f>
        <v/>
      </c>
      <c r="BI1689"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89" s="18" t="str">
        <f>IF(LEN(X1689)&gt;0,$CD$23&amp;INDEX($CH$3:CH1692,MATCH(W1689,$CG$3:CG1692,0))&amp;$CE$23&amp;CHAR(10)&amp;$CD$24&amp;X1689&amp;$CE$24&amp;CHAR(10)&amp;$CD$25&amp;Y1689&amp;$CE$25&amp;CHAR(10),"")&amp;IF(LEN(AA1689)&gt;0,$CD$23&amp;INDEX($CH$3:CH1692,MATCH(Z1689,$CG$3:CG1692,0))&amp;$CE$23&amp;CHAR(10)&amp;$CD$24&amp;AA1689&amp;$CE$24&amp;CHAR(10)&amp;$CD$25&amp;AB1689&amp;$CE$25&amp;CHAR(10),"")&amp;IF(LEN(AD1689)&gt;0,$CD$23&amp;INDEX($CH$3:CH1692,MATCH(AC1689,$CG$3:CG1692,0))&amp;$CE$23&amp;CHAR(10)&amp;$CD$24&amp;AD1689&amp;$CE$24&amp;CHAR(10)&amp;$CD$25&amp;AE1689&amp;$CE$25&amp;CHAR(10),"")&amp;IF(LEN(AG1689)&gt;0,$CD$23&amp;INDEX($CH$3:CH1692,MATCH(AF1689,$CG$3:CG1692,0))&amp;$CE$23&amp;CHAR(10)&amp;$CD$24&amp;AG1689&amp;$CE$24&amp;CHAR(10)&amp;$CD$25&amp;AH1689&amp;$CE$25&amp;CHAR(10),"")&amp;IF(LEN(AJ1689)&gt;0,$CD$23&amp;INDEX($CH$3:CH1692,MATCH(AI1689,$CG$3:CG1692,0))&amp;$CE$23&amp;CHAR(10)&amp;$CD$24&amp;AJ1689&amp;$CE$24&amp;CHAR(10)&amp;$CD$25&amp;AK1689&amp;$CE$25&amp;CHAR(10),"")</f>
        <v/>
      </c>
      <c r="BK1689" s="18" t="str">
        <f>IF(LEN(J1689)&gt;0,INDEX($BH$2:$BH$100000,MATCH(J1689,VBAsheet!$H$2:$H$100000,0))&amp;CHAR(10),"")&amp;IF(LEN(K1689)&gt;0,INDEX($BH$2:$BH$100000,MATCH(K1689,VBAsheet!$H$2:$H$100000,0))&amp;CHAR(10),"")&amp;IF(LEN(L1689)&gt;0,INDEX($BH$2:$BH$100000,MATCH(L1689,VBAsheet!$H$2:$H$100000,0))&amp;CHAR(10),"")&amp;IF(LEN(M1689)&gt;0,INDEX($BH$2:$BH$100000,MATCH(M1689,VBAsheet!$H$2:$H$100000,0))&amp;CHAR(10),"")</f>
        <v/>
      </c>
      <c r="BM1689" s="94" t="str">
        <f t="shared" si="940"/>
        <v/>
      </c>
      <c r="BN1689" s="95" t="str">
        <f t="shared" si="959"/>
        <v/>
      </c>
      <c r="BP1689" s="18" t="str">
        <f t="shared" si="960"/>
        <v/>
      </c>
      <c r="BR1689" s="81" t="str">
        <f t="shared" si="970"/>
        <v/>
      </c>
      <c r="BU1689" s="138" t="str">
        <f t="shared" si="961"/>
        <v/>
      </c>
      <c r="BV1689" s="3" t="str">
        <f t="shared" si="962"/>
        <v/>
      </c>
      <c r="BW1689" s="3" t="str">
        <f t="shared" si="963"/>
        <v/>
      </c>
      <c r="BX1689" s="144" t="str">
        <f t="shared" si="964"/>
        <v/>
      </c>
      <c r="BY1689" s="18" t="str">
        <f t="shared" si="965"/>
        <v/>
      </c>
      <c r="BZ1689" s="18" t="str">
        <f t="shared" si="966"/>
        <v/>
      </c>
      <c r="CA1689" s="19" t="str">
        <f t="shared" si="967"/>
        <v/>
      </c>
    </row>
    <row r="1690" spans="4:79" x14ac:dyDescent="0.45">
      <c r="D1690" s="164" t="str">
        <f t="shared" si="968"/>
        <v/>
      </c>
      <c r="I1690" s="9" t="str">
        <f t="shared" si="941"/>
        <v/>
      </c>
      <c r="J1690" s="173" t="str">
        <f t="shared" si="942"/>
        <v/>
      </c>
      <c r="K1690" s="13"/>
      <c r="L1690" s="13"/>
      <c r="M1690" s="13"/>
      <c r="N1690" s="178" t="str">
        <f t="shared" si="943"/>
        <v/>
      </c>
      <c r="O1690" s="181" t="str">
        <f t="shared" si="944"/>
        <v/>
      </c>
      <c r="P1690" s="8" t="str">
        <f t="shared" si="945"/>
        <v/>
      </c>
      <c r="Q1690" s="8" t="str">
        <f t="shared" si="946"/>
        <v/>
      </c>
      <c r="R1690" s="8" t="str">
        <f t="shared" si="947"/>
        <v/>
      </c>
      <c r="S1690" s="8" t="str">
        <f t="shared" si="948"/>
        <v/>
      </c>
      <c r="T1690" s="8" t="str">
        <f t="shared" si="949"/>
        <v/>
      </c>
      <c r="U1690" s="8" t="str">
        <f t="shared" si="950"/>
        <v/>
      </c>
      <c r="V1690" s="16" t="str">
        <f t="shared" si="951"/>
        <v/>
      </c>
      <c r="W1690" s="129" t="str">
        <f t="shared" si="952"/>
        <v/>
      </c>
      <c r="X1690" s="8" t="str">
        <f t="shared" si="953"/>
        <v/>
      </c>
      <c r="Y1690" s="8" t="str">
        <f t="shared" si="954"/>
        <v/>
      </c>
      <c r="AQ1690" s="6" t="str">
        <f t="shared" si="955"/>
        <v/>
      </c>
      <c r="AR1690" s="128" t="str">
        <f t="shared" si="956"/>
        <v/>
      </c>
      <c r="AS1690" s="128" t="str">
        <f t="shared" si="957"/>
        <v/>
      </c>
      <c r="AT1690" s="139" t="str">
        <f t="shared" si="969"/>
        <v/>
      </c>
      <c r="BH1690" s="127" t="str">
        <f>IF(LEN(VBAsheet!H1690)&gt;0,$CD$4&amp;CHAR(10)&amp;$CD$5&amp;CHAR(10)&amp;$CD$6&amp;IF(VBAsheet!I1690="N",1,0)&amp;$CE$6&amp;CHAR(10)&amp;$CD$7&amp;CHAR(10)&amp;$CD$8&amp;VBAsheet!H1690&amp;$CE$8&amp;CHAR(10)&amp;$CD$9&amp;VBAsheet!K1690&amp;$CE$9&amp;CHAR(10)&amp;$CD$10&amp;VBAsheet!J1690-1&amp;$CE$10&amp;CHAR(10)&amp;$CD$11,"")</f>
        <v/>
      </c>
      <c r="BI1690"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0" s="18" t="str">
        <f>IF(LEN(X1690)&gt;0,$CD$23&amp;INDEX($CH$3:CH1693,MATCH(W1690,$CG$3:CG1693,0))&amp;$CE$23&amp;CHAR(10)&amp;$CD$24&amp;X1690&amp;$CE$24&amp;CHAR(10)&amp;$CD$25&amp;Y1690&amp;$CE$25&amp;CHAR(10),"")&amp;IF(LEN(AA1690)&gt;0,$CD$23&amp;INDEX($CH$3:CH1693,MATCH(Z1690,$CG$3:CG1693,0))&amp;$CE$23&amp;CHAR(10)&amp;$CD$24&amp;AA1690&amp;$CE$24&amp;CHAR(10)&amp;$CD$25&amp;AB1690&amp;$CE$25&amp;CHAR(10),"")&amp;IF(LEN(AD1690)&gt;0,$CD$23&amp;INDEX($CH$3:CH1693,MATCH(AC1690,$CG$3:CG1693,0))&amp;$CE$23&amp;CHAR(10)&amp;$CD$24&amp;AD1690&amp;$CE$24&amp;CHAR(10)&amp;$CD$25&amp;AE1690&amp;$CE$25&amp;CHAR(10),"")&amp;IF(LEN(AG1690)&gt;0,$CD$23&amp;INDEX($CH$3:CH1693,MATCH(AF1690,$CG$3:CG1693,0))&amp;$CE$23&amp;CHAR(10)&amp;$CD$24&amp;AG1690&amp;$CE$24&amp;CHAR(10)&amp;$CD$25&amp;AH1690&amp;$CE$25&amp;CHAR(10),"")&amp;IF(LEN(AJ1690)&gt;0,$CD$23&amp;INDEX($CH$3:CH1693,MATCH(AI1690,$CG$3:CG1693,0))&amp;$CE$23&amp;CHAR(10)&amp;$CD$24&amp;AJ1690&amp;$CE$24&amp;CHAR(10)&amp;$CD$25&amp;AK1690&amp;$CE$25&amp;CHAR(10),"")</f>
        <v/>
      </c>
      <c r="BK1690" s="18" t="str">
        <f>IF(LEN(J1690)&gt;0,INDEX($BH$2:$BH$100000,MATCH(J1690,VBAsheet!$H$2:$H$100000,0))&amp;CHAR(10),"")&amp;IF(LEN(K1690)&gt;0,INDEX($BH$2:$BH$100000,MATCH(K1690,VBAsheet!$H$2:$H$100000,0))&amp;CHAR(10),"")&amp;IF(LEN(L1690)&gt;0,INDEX($BH$2:$BH$100000,MATCH(L1690,VBAsheet!$H$2:$H$100000,0))&amp;CHAR(10),"")&amp;IF(LEN(M1690)&gt;0,INDEX($BH$2:$BH$100000,MATCH(M1690,VBAsheet!$H$2:$H$100000,0))&amp;CHAR(10),"")</f>
        <v/>
      </c>
      <c r="BM1690" s="94" t="str">
        <f t="shared" si="940"/>
        <v/>
      </c>
      <c r="BN1690" s="95" t="str">
        <f t="shared" si="959"/>
        <v/>
      </c>
      <c r="BP1690" s="18" t="str">
        <f t="shared" si="960"/>
        <v/>
      </c>
      <c r="BR1690" s="81" t="str">
        <f t="shared" si="970"/>
        <v/>
      </c>
      <c r="BU1690" s="138" t="str">
        <f t="shared" si="961"/>
        <v/>
      </c>
      <c r="BV1690" s="3" t="str">
        <f t="shared" si="962"/>
        <v/>
      </c>
      <c r="BW1690" s="3" t="str">
        <f t="shared" si="963"/>
        <v/>
      </c>
      <c r="BX1690" s="144" t="str">
        <f t="shared" si="964"/>
        <v/>
      </c>
      <c r="BY1690" s="18" t="str">
        <f t="shared" si="965"/>
        <v/>
      </c>
      <c r="BZ1690" s="18" t="str">
        <f t="shared" si="966"/>
        <v/>
      </c>
      <c r="CA1690" s="19" t="str">
        <f t="shared" si="967"/>
        <v/>
      </c>
    </row>
    <row r="1691" spans="4:79" x14ac:dyDescent="0.45">
      <c r="D1691" s="164" t="str">
        <f t="shared" si="968"/>
        <v/>
      </c>
      <c r="I1691" s="9" t="str">
        <f t="shared" si="941"/>
        <v/>
      </c>
      <c r="J1691" s="173" t="str">
        <f t="shared" si="942"/>
        <v/>
      </c>
      <c r="K1691" s="13"/>
      <c r="L1691" s="13"/>
      <c r="M1691" s="13"/>
      <c r="N1691" s="178" t="str">
        <f t="shared" si="943"/>
        <v/>
      </c>
      <c r="O1691" s="181" t="str">
        <f t="shared" si="944"/>
        <v/>
      </c>
      <c r="P1691" s="8" t="str">
        <f t="shared" si="945"/>
        <v/>
      </c>
      <c r="Q1691" s="8" t="str">
        <f t="shared" si="946"/>
        <v/>
      </c>
      <c r="R1691" s="8" t="str">
        <f t="shared" si="947"/>
        <v/>
      </c>
      <c r="S1691" s="8" t="str">
        <f t="shared" si="948"/>
        <v/>
      </c>
      <c r="T1691" s="8" t="str">
        <f t="shared" si="949"/>
        <v/>
      </c>
      <c r="U1691" s="8" t="str">
        <f t="shared" si="950"/>
        <v/>
      </c>
      <c r="V1691" s="16" t="str">
        <f t="shared" si="951"/>
        <v/>
      </c>
      <c r="W1691" s="129" t="str">
        <f t="shared" si="952"/>
        <v/>
      </c>
      <c r="X1691" s="8" t="str">
        <f t="shared" si="953"/>
        <v/>
      </c>
      <c r="Y1691" s="8" t="str">
        <f t="shared" si="954"/>
        <v/>
      </c>
      <c r="AQ1691" s="6" t="str">
        <f t="shared" si="955"/>
        <v/>
      </c>
      <c r="AR1691" s="128" t="str">
        <f t="shared" si="956"/>
        <v/>
      </c>
      <c r="AS1691" s="128" t="str">
        <f t="shared" si="957"/>
        <v/>
      </c>
      <c r="AT1691" s="139" t="str">
        <f t="shared" si="969"/>
        <v/>
      </c>
      <c r="BH1691" s="127" t="str">
        <f>IF(LEN(VBAsheet!H1691)&gt;0,$CD$4&amp;CHAR(10)&amp;$CD$5&amp;CHAR(10)&amp;$CD$6&amp;IF(VBAsheet!I1691="N",1,0)&amp;$CE$6&amp;CHAR(10)&amp;$CD$7&amp;CHAR(10)&amp;$CD$8&amp;VBAsheet!H1691&amp;$CE$8&amp;CHAR(10)&amp;$CD$9&amp;VBAsheet!K1691&amp;$CE$9&amp;CHAR(10)&amp;$CD$10&amp;VBAsheet!J1691-1&amp;$CE$10&amp;CHAR(10)&amp;$CD$11,"")</f>
        <v/>
      </c>
      <c r="BI1691"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1" s="18" t="str">
        <f>IF(LEN(X1691)&gt;0,$CD$23&amp;INDEX($CH$3:CH1694,MATCH(W1691,$CG$3:CG1694,0))&amp;$CE$23&amp;CHAR(10)&amp;$CD$24&amp;X1691&amp;$CE$24&amp;CHAR(10)&amp;$CD$25&amp;Y1691&amp;$CE$25&amp;CHAR(10),"")&amp;IF(LEN(AA1691)&gt;0,$CD$23&amp;INDEX($CH$3:CH1694,MATCH(Z1691,$CG$3:CG1694,0))&amp;$CE$23&amp;CHAR(10)&amp;$CD$24&amp;AA1691&amp;$CE$24&amp;CHAR(10)&amp;$CD$25&amp;AB1691&amp;$CE$25&amp;CHAR(10),"")&amp;IF(LEN(AD1691)&gt;0,$CD$23&amp;INDEX($CH$3:CH1694,MATCH(AC1691,$CG$3:CG1694,0))&amp;$CE$23&amp;CHAR(10)&amp;$CD$24&amp;AD1691&amp;$CE$24&amp;CHAR(10)&amp;$CD$25&amp;AE1691&amp;$CE$25&amp;CHAR(10),"")&amp;IF(LEN(AG1691)&gt;0,$CD$23&amp;INDEX($CH$3:CH1694,MATCH(AF1691,$CG$3:CG1694,0))&amp;$CE$23&amp;CHAR(10)&amp;$CD$24&amp;AG1691&amp;$CE$24&amp;CHAR(10)&amp;$CD$25&amp;AH1691&amp;$CE$25&amp;CHAR(10),"")&amp;IF(LEN(AJ1691)&gt;0,$CD$23&amp;INDEX($CH$3:CH1694,MATCH(AI1691,$CG$3:CG1694,0))&amp;$CE$23&amp;CHAR(10)&amp;$CD$24&amp;AJ1691&amp;$CE$24&amp;CHAR(10)&amp;$CD$25&amp;AK1691&amp;$CE$25&amp;CHAR(10),"")</f>
        <v/>
      </c>
      <c r="BK1691" s="18" t="str">
        <f>IF(LEN(J1691)&gt;0,INDEX($BH$2:$BH$100000,MATCH(J1691,VBAsheet!$H$2:$H$100000,0))&amp;CHAR(10),"")&amp;IF(LEN(K1691)&gt;0,INDEX($BH$2:$BH$100000,MATCH(K1691,VBAsheet!$H$2:$H$100000,0))&amp;CHAR(10),"")&amp;IF(LEN(L1691)&gt;0,INDEX($BH$2:$BH$100000,MATCH(L1691,VBAsheet!$H$2:$H$100000,0))&amp;CHAR(10),"")&amp;IF(LEN(M1691)&gt;0,INDEX($BH$2:$BH$100000,MATCH(M1691,VBAsheet!$H$2:$H$100000,0))&amp;CHAR(10),"")</f>
        <v/>
      </c>
      <c r="BM1691" s="94" t="str">
        <f t="shared" si="940"/>
        <v/>
      </c>
      <c r="BN1691" s="95" t="str">
        <f t="shared" si="959"/>
        <v/>
      </c>
      <c r="BP1691" s="18" t="str">
        <f t="shared" si="960"/>
        <v/>
      </c>
      <c r="BR1691" s="81" t="str">
        <f t="shared" si="970"/>
        <v/>
      </c>
      <c r="BU1691" s="138" t="str">
        <f t="shared" si="961"/>
        <v/>
      </c>
      <c r="BV1691" s="3" t="str">
        <f t="shared" si="962"/>
        <v/>
      </c>
      <c r="BW1691" s="3" t="str">
        <f t="shared" si="963"/>
        <v/>
      </c>
      <c r="BX1691" s="144" t="str">
        <f t="shared" si="964"/>
        <v/>
      </c>
      <c r="BY1691" s="18" t="str">
        <f t="shared" si="965"/>
        <v/>
      </c>
      <c r="BZ1691" s="18" t="str">
        <f t="shared" si="966"/>
        <v/>
      </c>
      <c r="CA1691" s="19" t="str">
        <f t="shared" si="967"/>
        <v/>
      </c>
    </row>
    <row r="1692" spans="4:79" x14ac:dyDescent="0.45">
      <c r="D1692" s="164" t="str">
        <f t="shared" si="968"/>
        <v/>
      </c>
      <c r="I1692" s="9" t="str">
        <f t="shared" si="941"/>
        <v/>
      </c>
      <c r="J1692" s="173" t="str">
        <f t="shared" si="942"/>
        <v/>
      </c>
      <c r="K1692" s="13"/>
      <c r="L1692" s="13"/>
      <c r="M1692" s="13"/>
      <c r="N1692" s="178" t="str">
        <f t="shared" si="943"/>
        <v/>
      </c>
      <c r="O1692" s="181" t="str">
        <f t="shared" si="944"/>
        <v/>
      </c>
      <c r="P1692" s="8" t="str">
        <f t="shared" si="945"/>
        <v/>
      </c>
      <c r="Q1692" s="8" t="str">
        <f t="shared" si="946"/>
        <v/>
      </c>
      <c r="R1692" s="8" t="str">
        <f t="shared" si="947"/>
        <v/>
      </c>
      <c r="S1692" s="8" t="str">
        <f t="shared" si="948"/>
        <v/>
      </c>
      <c r="T1692" s="8" t="str">
        <f t="shared" si="949"/>
        <v/>
      </c>
      <c r="U1692" s="8" t="str">
        <f t="shared" si="950"/>
        <v/>
      </c>
      <c r="V1692" s="16" t="str">
        <f t="shared" si="951"/>
        <v/>
      </c>
      <c r="W1692" s="129" t="str">
        <f t="shared" si="952"/>
        <v/>
      </c>
      <c r="X1692" s="8" t="str">
        <f t="shared" si="953"/>
        <v/>
      </c>
      <c r="Y1692" s="8" t="str">
        <f t="shared" si="954"/>
        <v/>
      </c>
      <c r="AQ1692" s="6" t="str">
        <f t="shared" si="955"/>
        <v/>
      </c>
      <c r="AR1692" s="128" t="str">
        <f t="shared" si="956"/>
        <v/>
      </c>
      <c r="AS1692" s="128" t="str">
        <f t="shared" si="957"/>
        <v/>
      </c>
      <c r="AT1692" s="139" t="str">
        <f t="shared" si="969"/>
        <v/>
      </c>
      <c r="BH1692" s="127" t="str">
        <f>IF(LEN(VBAsheet!H1692)&gt;0,$CD$4&amp;CHAR(10)&amp;$CD$5&amp;CHAR(10)&amp;$CD$6&amp;IF(VBAsheet!I1692="N",1,0)&amp;$CE$6&amp;CHAR(10)&amp;$CD$7&amp;CHAR(10)&amp;$CD$8&amp;VBAsheet!H1692&amp;$CE$8&amp;CHAR(10)&amp;$CD$9&amp;VBAsheet!K1692&amp;$CE$9&amp;CHAR(10)&amp;$CD$10&amp;VBAsheet!J1692-1&amp;$CE$10&amp;CHAR(10)&amp;$CD$11,"")</f>
        <v/>
      </c>
      <c r="BI1692"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2" s="18" t="str">
        <f>IF(LEN(X1692)&gt;0,$CD$23&amp;INDEX($CH$3:CH1695,MATCH(W1692,$CG$3:CG1695,0))&amp;$CE$23&amp;CHAR(10)&amp;$CD$24&amp;X1692&amp;$CE$24&amp;CHAR(10)&amp;$CD$25&amp;Y1692&amp;$CE$25&amp;CHAR(10),"")&amp;IF(LEN(AA1692)&gt;0,$CD$23&amp;INDEX($CH$3:CH1695,MATCH(Z1692,$CG$3:CG1695,0))&amp;$CE$23&amp;CHAR(10)&amp;$CD$24&amp;AA1692&amp;$CE$24&amp;CHAR(10)&amp;$CD$25&amp;AB1692&amp;$CE$25&amp;CHAR(10),"")&amp;IF(LEN(AD1692)&gt;0,$CD$23&amp;INDEX($CH$3:CH1695,MATCH(AC1692,$CG$3:CG1695,0))&amp;$CE$23&amp;CHAR(10)&amp;$CD$24&amp;AD1692&amp;$CE$24&amp;CHAR(10)&amp;$CD$25&amp;AE1692&amp;$CE$25&amp;CHAR(10),"")&amp;IF(LEN(AG1692)&gt;0,$CD$23&amp;INDEX($CH$3:CH1695,MATCH(AF1692,$CG$3:CG1695,0))&amp;$CE$23&amp;CHAR(10)&amp;$CD$24&amp;AG1692&amp;$CE$24&amp;CHAR(10)&amp;$CD$25&amp;AH1692&amp;$CE$25&amp;CHAR(10),"")&amp;IF(LEN(AJ1692)&gt;0,$CD$23&amp;INDEX($CH$3:CH1695,MATCH(AI1692,$CG$3:CG1695,0))&amp;$CE$23&amp;CHAR(10)&amp;$CD$24&amp;AJ1692&amp;$CE$24&amp;CHAR(10)&amp;$CD$25&amp;AK1692&amp;$CE$25&amp;CHAR(10),"")</f>
        <v/>
      </c>
      <c r="BK1692" s="18" t="str">
        <f>IF(LEN(J1692)&gt;0,INDEX($BH$2:$BH$100000,MATCH(J1692,VBAsheet!$H$2:$H$100000,0))&amp;CHAR(10),"")&amp;IF(LEN(K1692)&gt;0,INDEX($BH$2:$BH$100000,MATCH(K1692,VBAsheet!$H$2:$H$100000,0))&amp;CHAR(10),"")&amp;IF(LEN(L1692)&gt;0,INDEX($BH$2:$BH$100000,MATCH(L1692,VBAsheet!$H$2:$H$100000,0))&amp;CHAR(10),"")&amp;IF(LEN(M1692)&gt;0,INDEX($BH$2:$BH$100000,MATCH(M1692,VBAsheet!$H$2:$H$100000,0))&amp;CHAR(10),"")</f>
        <v/>
      </c>
      <c r="BM1692" s="94" t="str">
        <f t="shared" si="940"/>
        <v/>
      </c>
      <c r="BN1692" s="95" t="str">
        <f t="shared" si="959"/>
        <v/>
      </c>
      <c r="BP1692" s="18" t="str">
        <f t="shared" si="960"/>
        <v/>
      </c>
      <c r="BR1692" s="81" t="str">
        <f t="shared" si="970"/>
        <v/>
      </c>
      <c r="BU1692" s="138" t="str">
        <f t="shared" si="961"/>
        <v/>
      </c>
      <c r="BV1692" s="3" t="str">
        <f t="shared" si="962"/>
        <v/>
      </c>
      <c r="BW1692" s="3" t="str">
        <f t="shared" si="963"/>
        <v/>
      </c>
      <c r="BX1692" s="144" t="str">
        <f t="shared" si="964"/>
        <v/>
      </c>
      <c r="BY1692" s="18" t="str">
        <f t="shared" si="965"/>
        <v/>
      </c>
      <c r="BZ1692" s="18" t="str">
        <f t="shared" si="966"/>
        <v/>
      </c>
      <c r="CA1692" s="19" t="str">
        <f t="shared" si="967"/>
        <v/>
      </c>
    </row>
    <row r="1693" spans="4:79" x14ac:dyDescent="0.45">
      <c r="D1693" s="164" t="str">
        <f t="shared" si="968"/>
        <v/>
      </c>
      <c r="I1693" s="9" t="str">
        <f t="shared" si="941"/>
        <v/>
      </c>
      <c r="J1693" s="173" t="str">
        <f t="shared" si="942"/>
        <v/>
      </c>
      <c r="K1693" s="13"/>
      <c r="L1693" s="13"/>
      <c r="M1693" s="13"/>
      <c r="N1693" s="178" t="str">
        <f t="shared" si="943"/>
        <v/>
      </c>
      <c r="O1693" s="181" t="str">
        <f t="shared" si="944"/>
        <v/>
      </c>
      <c r="P1693" s="8" t="str">
        <f t="shared" si="945"/>
        <v/>
      </c>
      <c r="Q1693" s="8" t="str">
        <f t="shared" si="946"/>
        <v/>
      </c>
      <c r="R1693" s="8" t="str">
        <f t="shared" si="947"/>
        <v/>
      </c>
      <c r="S1693" s="8" t="str">
        <f t="shared" si="948"/>
        <v/>
      </c>
      <c r="T1693" s="8" t="str">
        <f t="shared" si="949"/>
        <v/>
      </c>
      <c r="U1693" s="8" t="str">
        <f t="shared" si="950"/>
        <v/>
      </c>
      <c r="V1693" s="16" t="str">
        <f t="shared" si="951"/>
        <v/>
      </c>
      <c r="W1693" s="129" t="str">
        <f t="shared" si="952"/>
        <v/>
      </c>
      <c r="X1693" s="8" t="str">
        <f t="shared" si="953"/>
        <v/>
      </c>
      <c r="Y1693" s="8" t="str">
        <f t="shared" si="954"/>
        <v/>
      </c>
      <c r="AQ1693" s="6" t="str">
        <f t="shared" si="955"/>
        <v/>
      </c>
      <c r="AR1693" s="128" t="str">
        <f t="shared" si="956"/>
        <v/>
      </c>
      <c r="AS1693" s="128" t="str">
        <f t="shared" si="957"/>
        <v/>
      </c>
      <c r="AT1693" s="139" t="str">
        <f t="shared" si="969"/>
        <v/>
      </c>
      <c r="BH1693" s="127" t="str">
        <f>IF(LEN(VBAsheet!H1693)&gt;0,$CD$4&amp;CHAR(10)&amp;$CD$5&amp;CHAR(10)&amp;$CD$6&amp;IF(VBAsheet!I1693="N",1,0)&amp;$CE$6&amp;CHAR(10)&amp;$CD$7&amp;CHAR(10)&amp;$CD$8&amp;VBAsheet!H1693&amp;$CE$8&amp;CHAR(10)&amp;$CD$9&amp;VBAsheet!K1693&amp;$CE$9&amp;CHAR(10)&amp;$CD$10&amp;VBAsheet!J1693-1&amp;$CE$10&amp;CHAR(10)&amp;$CD$11,"")</f>
        <v/>
      </c>
      <c r="BI1693"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3" s="18" t="str">
        <f>IF(LEN(X1693)&gt;0,$CD$23&amp;INDEX($CH$3:CH1696,MATCH(W1693,$CG$3:CG1696,0))&amp;$CE$23&amp;CHAR(10)&amp;$CD$24&amp;X1693&amp;$CE$24&amp;CHAR(10)&amp;$CD$25&amp;Y1693&amp;$CE$25&amp;CHAR(10),"")&amp;IF(LEN(AA1693)&gt;0,$CD$23&amp;INDEX($CH$3:CH1696,MATCH(Z1693,$CG$3:CG1696,0))&amp;$CE$23&amp;CHAR(10)&amp;$CD$24&amp;AA1693&amp;$CE$24&amp;CHAR(10)&amp;$CD$25&amp;AB1693&amp;$CE$25&amp;CHAR(10),"")&amp;IF(LEN(AD1693)&gt;0,$CD$23&amp;INDEX($CH$3:CH1696,MATCH(AC1693,$CG$3:CG1696,0))&amp;$CE$23&amp;CHAR(10)&amp;$CD$24&amp;AD1693&amp;$CE$24&amp;CHAR(10)&amp;$CD$25&amp;AE1693&amp;$CE$25&amp;CHAR(10),"")&amp;IF(LEN(AG1693)&gt;0,$CD$23&amp;INDEX($CH$3:CH1696,MATCH(AF1693,$CG$3:CG1696,0))&amp;$CE$23&amp;CHAR(10)&amp;$CD$24&amp;AG1693&amp;$CE$24&amp;CHAR(10)&amp;$CD$25&amp;AH1693&amp;$CE$25&amp;CHAR(10),"")&amp;IF(LEN(AJ1693)&gt;0,$CD$23&amp;INDEX($CH$3:CH1696,MATCH(AI1693,$CG$3:CG1696,0))&amp;$CE$23&amp;CHAR(10)&amp;$CD$24&amp;AJ1693&amp;$CE$24&amp;CHAR(10)&amp;$CD$25&amp;AK1693&amp;$CE$25&amp;CHAR(10),"")</f>
        <v/>
      </c>
      <c r="BK1693" s="18" t="str">
        <f>IF(LEN(J1693)&gt;0,INDEX($BH$2:$BH$100000,MATCH(J1693,VBAsheet!$H$2:$H$100000,0))&amp;CHAR(10),"")&amp;IF(LEN(K1693)&gt;0,INDEX($BH$2:$BH$100000,MATCH(K1693,VBAsheet!$H$2:$H$100000,0))&amp;CHAR(10),"")&amp;IF(LEN(L1693)&gt;0,INDEX($BH$2:$BH$100000,MATCH(L1693,VBAsheet!$H$2:$H$100000,0))&amp;CHAR(10),"")&amp;IF(LEN(M1693)&gt;0,INDEX($BH$2:$BH$100000,MATCH(M1693,VBAsheet!$H$2:$H$100000,0))&amp;CHAR(10),"")</f>
        <v/>
      </c>
      <c r="BM1693" s="94" t="str">
        <f t="shared" si="940"/>
        <v/>
      </c>
      <c r="BN1693" s="95" t="str">
        <f t="shared" si="959"/>
        <v/>
      </c>
      <c r="BP1693" s="18" t="str">
        <f t="shared" si="960"/>
        <v/>
      </c>
      <c r="BR1693" s="81" t="str">
        <f t="shared" si="970"/>
        <v/>
      </c>
      <c r="BU1693" s="138" t="str">
        <f t="shared" si="961"/>
        <v/>
      </c>
      <c r="BV1693" s="3" t="str">
        <f t="shared" si="962"/>
        <v/>
      </c>
      <c r="BW1693" s="3" t="str">
        <f t="shared" si="963"/>
        <v/>
      </c>
      <c r="BX1693" s="144" t="str">
        <f t="shared" si="964"/>
        <v/>
      </c>
      <c r="BY1693" s="18" t="str">
        <f t="shared" si="965"/>
        <v/>
      </c>
      <c r="BZ1693" s="18" t="str">
        <f t="shared" si="966"/>
        <v/>
      </c>
      <c r="CA1693" s="19" t="str">
        <f t="shared" si="967"/>
        <v/>
      </c>
    </row>
    <row r="1694" spans="4:79" x14ac:dyDescent="0.45">
      <c r="D1694" s="164" t="str">
        <f t="shared" si="968"/>
        <v/>
      </c>
      <c r="I1694" s="9" t="str">
        <f t="shared" si="941"/>
        <v/>
      </c>
      <c r="J1694" s="173" t="str">
        <f t="shared" si="942"/>
        <v/>
      </c>
      <c r="K1694" s="13"/>
      <c r="L1694" s="13"/>
      <c r="M1694" s="13"/>
      <c r="N1694" s="178" t="str">
        <f t="shared" si="943"/>
        <v/>
      </c>
      <c r="O1694" s="181" t="str">
        <f t="shared" si="944"/>
        <v/>
      </c>
      <c r="P1694" s="8" t="str">
        <f t="shared" si="945"/>
        <v/>
      </c>
      <c r="Q1694" s="8" t="str">
        <f t="shared" si="946"/>
        <v/>
      </c>
      <c r="R1694" s="8" t="str">
        <f t="shared" si="947"/>
        <v/>
      </c>
      <c r="S1694" s="8" t="str">
        <f t="shared" si="948"/>
        <v/>
      </c>
      <c r="T1694" s="8" t="str">
        <f t="shared" si="949"/>
        <v/>
      </c>
      <c r="U1694" s="8" t="str">
        <f t="shared" si="950"/>
        <v/>
      </c>
      <c r="V1694" s="16" t="str">
        <f t="shared" si="951"/>
        <v/>
      </c>
      <c r="W1694" s="129" t="str">
        <f t="shared" si="952"/>
        <v/>
      </c>
      <c r="X1694" s="8" t="str">
        <f t="shared" si="953"/>
        <v/>
      </c>
      <c r="Y1694" s="8" t="str">
        <f t="shared" si="954"/>
        <v/>
      </c>
      <c r="AQ1694" s="6" t="str">
        <f t="shared" si="955"/>
        <v/>
      </c>
      <c r="AR1694" s="128" t="str">
        <f t="shared" si="956"/>
        <v/>
      </c>
      <c r="AS1694" s="128" t="str">
        <f t="shared" si="957"/>
        <v/>
      </c>
      <c r="AT1694" s="139" t="str">
        <f t="shared" si="969"/>
        <v/>
      </c>
      <c r="BH1694" s="127" t="str">
        <f>IF(LEN(VBAsheet!H1694)&gt;0,$CD$4&amp;CHAR(10)&amp;$CD$5&amp;CHAR(10)&amp;$CD$6&amp;IF(VBAsheet!I1694="N",1,0)&amp;$CE$6&amp;CHAR(10)&amp;$CD$7&amp;CHAR(10)&amp;$CD$8&amp;VBAsheet!H1694&amp;$CE$8&amp;CHAR(10)&amp;$CD$9&amp;VBAsheet!K1694&amp;$CE$9&amp;CHAR(10)&amp;$CD$10&amp;VBAsheet!J1694-1&amp;$CE$10&amp;CHAR(10)&amp;$CD$11,"")</f>
        <v/>
      </c>
      <c r="BI1694"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4" s="18" t="str">
        <f>IF(LEN(X1694)&gt;0,$CD$23&amp;INDEX($CH$3:CH1697,MATCH(W1694,$CG$3:CG1697,0))&amp;$CE$23&amp;CHAR(10)&amp;$CD$24&amp;X1694&amp;$CE$24&amp;CHAR(10)&amp;$CD$25&amp;Y1694&amp;$CE$25&amp;CHAR(10),"")&amp;IF(LEN(AA1694)&gt;0,$CD$23&amp;INDEX($CH$3:CH1697,MATCH(Z1694,$CG$3:CG1697,0))&amp;$CE$23&amp;CHAR(10)&amp;$CD$24&amp;AA1694&amp;$CE$24&amp;CHAR(10)&amp;$CD$25&amp;AB1694&amp;$CE$25&amp;CHAR(10),"")&amp;IF(LEN(AD1694)&gt;0,$CD$23&amp;INDEX($CH$3:CH1697,MATCH(AC1694,$CG$3:CG1697,0))&amp;$CE$23&amp;CHAR(10)&amp;$CD$24&amp;AD1694&amp;$CE$24&amp;CHAR(10)&amp;$CD$25&amp;AE1694&amp;$CE$25&amp;CHAR(10),"")&amp;IF(LEN(AG1694)&gt;0,$CD$23&amp;INDEX($CH$3:CH1697,MATCH(AF1694,$CG$3:CG1697,0))&amp;$CE$23&amp;CHAR(10)&amp;$CD$24&amp;AG1694&amp;$CE$24&amp;CHAR(10)&amp;$CD$25&amp;AH1694&amp;$CE$25&amp;CHAR(10),"")&amp;IF(LEN(AJ1694)&gt;0,$CD$23&amp;INDEX($CH$3:CH1697,MATCH(AI1694,$CG$3:CG1697,0))&amp;$CE$23&amp;CHAR(10)&amp;$CD$24&amp;AJ1694&amp;$CE$24&amp;CHAR(10)&amp;$CD$25&amp;AK1694&amp;$CE$25&amp;CHAR(10),"")</f>
        <v/>
      </c>
      <c r="BK1694" s="18" t="str">
        <f>IF(LEN(J1694)&gt;0,INDEX($BH$2:$BH$100000,MATCH(J1694,VBAsheet!$H$2:$H$100000,0))&amp;CHAR(10),"")&amp;IF(LEN(K1694)&gt;0,INDEX($BH$2:$BH$100000,MATCH(K1694,VBAsheet!$H$2:$H$100000,0))&amp;CHAR(10),"")&amp;IF(LEN(L1694)&gt;0,INDEX($BH$2:$BH$100000,MATCH(L1694,VBAsheet!$H$2:$H$100000,0))&amp;CHAR(10),"")&amp;IF(LEN(M1694)&gt;0,INDEX($BH$2:$BH$100000,MATCH(M1694,VBAsheet!$H$2:$H$100000,0))&amp;CHAR(10),"")</f>
        <v/>
      </c>
      <c r="BM1694" s="94" t="str">
        <f t="shared" si="940"/>
        <v/>
      </c>
      <c r="BN1694" s="95" t="str">
        <f t="shared" si="959"/>
        <v/>
      </c>
      <c r="BP1694" s="18" t="str">
        <f t="shared" si="960"/>
        <v/>
      </c>
      <c r="BR1694" s="81" t="str">
        <f t="shared" si="970"/>
        <v/>
      </c>
      <c r="BU1694" s="138" t="str">
        <f t="shared" si="961"/>
        <v/>
      </c>
      <c r="BV1694" s="3" t="str">
        <f t="shared" si="962"/>
        <v/>
      </c>
      <c r="BW1694" s="3" t="str">
        <f t="shared" si="963"/>
        <v/>
      </c>
      <c r="BX1694" s="144" t="str">
        <f t="shared" si="964"/>
        <v/>
      </c>
      <c r="BY1694" s="18" t="str">
        <f t="shared" si="965"/>
        <v/>
      </c>
      <c r="BZ1694" s="18" t="str">
        <f t="shared" si="966"/>
        <v/>
      </c>
      <c r="CA1694" s="19" t="str">
        <f t="shared" si="967"/>
        <v/>
      </c>
    </row>
    <row r="1695" spans="4:79" x14ac:dyDescent="0.45">
      <c r="D1695" s="164" t="str">
        <f t="shared" si="968"/>
        <v/>
      </c>
      <c r="I1695" s="9" t="str">
        <f t="shared" si="941"/>
        <v/>
      </c>
      <c r="J1695" s="173" t="str">
        <f t="shared" si="942"/>
        <v/>
      </c>
      <c r="K1695" s="13"/>
      <c r="L1695" s="13"/>
      <c r="M1695" s="13"/>
      <c r="N1695" s="178" t="str">
        <f t="shared" si="943"/>
        <v/>
      </c>
      <c r="O1695" s="181" t="str">
        <f t="shared" si="944"/>
        <v/>
      </c>
      <c r="P1695" s="8" t="str">
        <f t="shared" si="945"/>
        <v/>
      </c>
      <c r="Q1695" s="8" t="str">
        <f t="shared" si="946"/>
        <v/>
      </c>
      <c r="R1695" s="8" t="str">
        <f t="shared" si="947"/>
        <v/>
      </c>
      <c r="S1695" s="8" t="str">
        <f t="shared" si="948"/>
        <v/>
      </c>
      <c r="T1695" s="8" t="str">
        <f t="shared" si="949"/>
        <v/>
      </c>
      <c r="U1695" s="8" t="str">
        <f t="shared" si="950"/>
        <v/>
      </c>
      <c r="V1695" s="16" t="str">
        <f t="shared" si="951"/>
        <v/>
      </c>
      <c r="W1695" s="129" t="str">
        <f t="shared" si="952"/>
        <v/>
      </c>
      <c r="X1695" s="8" t="str">
        <f t="shared" si="953"/>
        <v/>
      </c>
      <c r="Y1695" s="8" t="str">
        <f t="shared" si="954"/>
        <v/>
      </c>
      <c r="AQ1695" s="6" t="str">
        <f t="shared" si="955"/>
        <v/>
      </c>
      <c r="AR1695" s="128" t="str">
        <f t="shared" si="956"/>
        <v/>
      </c>
      <c r="AS1695" s="128" t="str">
        <f t="shared" si="957"/>
        <v/>
      </c>
      <c r="AT1695" s="139" t="str">
        <f t="shared" si="969"/>
        <v/>
      </c>
      <c r="BH1695" s="127" t="str">
        <f>IF(LEN(VBAsheet!H1695)&gt;0,$CD$4&amp;CHAR(10)&amp;$CD$5&amp;CHAR(10)&amp;$CD$6&amp;IF(VBAsheet!I1695="N",1,0)&amp;$CE$6&amp;CHAR(10)&amp;$CD$7&amp;CHAR(10)&amp;$CD$8&amp;VBAsheet!H1695&amp;$CE$8&amp;CHAR(10)&amp;$CD$9&amp;VBAsheet!K1695&amp;$CE$9&amp;CHAR(10)&amp;$CD$10&amp;VBAsheet!J1695-1&amp;$CE$10&amp;CHAR(10)&amp;$CD$11,"")</f>
        <v/>
      </c>
      <c r="BI1695"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5" s="18" t="str">
        <f>IF(LEN(X1695)&gt;0,$CD$23&amp;INDEX($CH$3:CH1698,MATCH(W1695,$CG$3:CG1698,0))&amp;$CE$23&amp;CHAR(10)&amp;$CD$24&amp;X1695&amp;$CE$24&amp;CHAR(10)&amp;$CD$25&amp;Y1695&amp;$CE$25&amp;CHAR(10),"")&amp;IF(LEN(AA1695)&gt;0,$CD$23&amp;INDEX($CH$3:CH1698,MATCH(Z1695,$CG$3:CG1698,0))&amp;$CE$23&amp;CHAR(10)&amp;$CD$24&amp;AA1695&amp;$CE$24&amp;CHAR(10)&amp;$CD$25&amp;AB1695&amp;$CE$25&amp;CHAR(10),"")&amp;IF(LEN(AD1695)&gt;0,$CD$23&amp;INDEX($CH$3:CH1698,MATCH(AC1695,$CG$3:CG1698,0))&amp;$CE$23&amp;CHAR(10)&amp;$CD$24&amp;AD1695&amp;$CE$24&amp;CHAR(10)&amp;$CD$25&amp;AE1695&amp;$CE$25&amp;CHAR(10),"")&amp;IF(LEN(AG1695)&gt;0,$CD$23&amp;INDEX($CH$3:CH1698,MATCH(AF1695,$CG$3:CG1698,0))&amp;$CE$23&amp;CHAR(10)&amp;$CD$24&amp;AG1695&amp;$CE$24&amp;CHAR(10)&amp;$CD$25&amp;AH1695&amp;$CE$25&amp;CHAR(10),"")&amp;IF(LEN(AJ1695)&gt;0,$CD$23&amp;INDEX($CH$3:CH1698,MATCH(AI1695,$CG$3:CG1698,0))&amp;$CE$23&amp;CHAR(10)&amp;$CD$24&amp;AJ1695&amp;$CE$24&amp;CHAR(10)&amp;$CD$25&amp;AK1695&amp;$CE$25&amp;CHAR(10),"")</f>
        <v/>
      </c>
      <c r="BK1695" s="18" t="str">
        <f>IF(LEN(J1695)&gt;0,INDEX($BH$2:$BH$100000,MATCH(J1695,VBAsheet!$H$2:$H$100000,0))&amp;CHAR(10),"")&amp;IF(LEN(K1695)&gt;0,INDEX($BH$2:$BH$100000,MATCH(K1695,VBAsheet!$H$2:$H$100000,0))&amp;CHAR(10),"")&amp;IF(LEN(L1695)&gt;0,INDEX($BH$2:$BH$100000,MATCH(L1695,VBAsheet!$H$2:$H$100000,0))&amp;CHAR(10),"")&amp;IF(LEN(M1695)&gt;0,INDEX($BH$2:$BH$100000,MATCH(M1695,VBAsheet!$H$2:$H$100000,0))&amp;CHAR(10),"")</f>
        <v/>
      </c>
      <c r="BM1695" s="94" t="str">
        <f t="shared" si="940"/>
        <v/>
      </c>
      <c r="BN1695" s="95" t="str">
        <f t="shared" si="959"/>
        <v/>
      </c>
      <c r="BP1695" s="18" t="str">
        <f t="shared" si="960"/>
        <v/>
      </c>
      <c r="BR1695" s="81" t="str">
        <f t="shared" si="970"/>
        <v/>
      </c>
      <c r="BU1695" s="138" t="str">
        <f t="shared" si="961"/>
        <v/>
      </c>
      <c r="BV1695" s="3" t="str">
        <f t="shared" si="962"/>
        <v/>
      </c>
      <c r="BW1695" s="3" t="str">
        <f t="shared" si="963"/>
        <v/>
      </c>
      <c r="BX1695" s="144" t="str">
        <f t="shared" si="964"/>
        <v/>
      </c>
      <c r="BY1695" s="18" t="str">
        <f t="shared" si="965"/>
        <v/>
      </c>
      <c r="BZ1695" s="18" t="str">
        <f t="shared" si="966"/>
        <v/>
      </c>
      <c r="CA1695" s="19" t="str">
        <f t="shared" si="967"/>
        <v/>
      </c>
    </row>
    <row r="1696" spans="4:79" x14ac:dyDescent="0.45">
      <c r="D1696" s="164" t="str">
        <f t="shared" si="968"/>
        <v/>
      </c>
      <c r="I1696" s="9" t="str">
        <f t="shared" si="941"/>
        <v/>
      </c>
      <c r="J1696" s="173" t="str">
        <f t="shared" si="942"/>
        <v/>
      </c>
      <c r="K1696" s="13"/>
      <c r="L1696" s="13"/>
      <c r="M1696" s="13"/>
      <c r="N1696" s="178" t="str">
        <f t="shared" si="943"/>
        <v/>
      </c>
      <c r="O1696" s="181" t="str">
        <f t="shared" si="944"/>
        <v/>
      </c>
      <c r="P1696" s="8" t="str">
        <f t="shared" si="945"/>
        <v/>
      </c>
      <c r="Q1696" s="8" t="str">
        <f t="shared" si="946"/>
        <v/>
      </c>
      <c r="R1696" s="8" t="str">
        <f t="shared" si="947"/>
        <v/>
      </c>
      <c r="S1696" s="8" t="str">
        <f t="shared" si="948"/>
        <v/>
      </c>
      <c r="T1696" s="8" t="str">
        <f t="shared" si="949"/>
        <v/>
      </c>
      <c r="U1696" s="8" t="str">
        <f t="shared" si="950"/>
        <v/>
      </c>
      <c r="V1696" s="16" t="str">
        <f t="shared" si="951"/>
        <v/>
      </c>
      <c r="W1696" s="129" t="str">
        <f t="shared" si="952"/>
        <v/>
      </c>
      <c r="X1696" s="8" t="str">
        <f t="shared" si="953"/>
        <v/>
      </c>
      <c r="Y1696" s="8" t="str">
        <f t="shared" si="954"/>
        <v/>
      </c>
      <c r="AQ1696" s="6" t="str">
        <f t="shared" si="955"/>
        <v/>
      </c>
      <c r="AR1696" s="128" t="str">
        <f t="shared" si="956"/>
        <v/>
      </c>
      <c r="AS1696" s="128" t="str">
        <f t="shared" si="957"/>
        <v/>
      </c>
      <c r="AT1696" s="139" t="str">
        <f t="shared" si="969"/>
        <v/>
      </c>
      <c r="BH1696" s="127" t="str">
        <f>IF(LEN(VBAsheet!H1696)&gt;0,$CD$4&amp;CHAR(10)&amp;$CD$5&amp;CHAR(10)&amp;$CD$6&amp;IF(VBAsheet!I1696="N",1,0)&amp;$CE$6&amp;CHAR(10)&amp;$CD$7&amp;CHAR(10)&amp;$CD$8&amp;VBAsheet!H1696&amp;$CE$8&amp;CHAR(10)&amp;$CD$9&amp;VBAsheet!K1696&amp;$CE$9&amp;CHAR(10)&amp;$CD$10&amp;VBAsheet!J1696-1&amp;$CE$10&amp;CHAR(10)&amp;$CD$11,"")</f>
        <v/>
      </c>
      <c r="BI1696"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6" s="18" t="str">
        <f>IF(LEN(X1696)&gt;0,$CD$23&amp;INDEX($CH$3:CH1699,MATCH(W1696,$CG$3:CG1699,0))&amp;$CE$23&amp;CHAR(10)&amp;$CD$24&amp;X1696&amp;$CE$24&amp;CHAR(10)&amp;$CD$25&amp;Y1696&amp;$CE$25&amp;CHAR(10),"")&amp;IF(LEN(AA1696)&gt;0,$CD$23&amp;INDEX($CH$3:CH1699,MATCH(Z1696,$CG$3:CG1699,0))&amp;$CE$23&amp;CHAR(10)&amp;$CD$24&amp;AA1696&amp;$CE$24&amp;CHAR(10)&amp;$CD$25&amp;AB1696&amp;$CE$25&amp;CHAR(10),"")&amp;IF(LEN(AD1696)&gt;0,$CD$23&amp;INDEX($CH$3:CH1699,MATCH(AC1696,$CG$3:CG1699,0))&amp;$CE$23&amp;CHAR(10)&amp;$CD$24&amp;AD1696&amp;$CE$24&amp;CHAR(10)&amp;$CD$25&amp;AE1696&amp;$CE$25&amp;CHAR(10),"")&amp;IF(LEN(AG1696)&gt;0,$CD$23&amp;INDEX($CH$3:CH1699,MATCH(AF1696,$CG$3:CG1699,0))&amp;$CE$23&amp;CHAR(10)&amp;$CD$24&amp;AG1696&amp;$CE$24&amp;CHAR(10)&amp;$CD$25&amp;AH1696&amp;$CE$25&amp;CHAR(10),"")&amp;IF(LEN(AJ1696)&gt;0,$CD$23&amp;INDEX($CH$3:CH1699,MATCH(AI1696,$CG$3:CG1699,0))&amp;$CE$23&amp;CHAR(10)&amp;$CD$24&amp;AJ1696&amp;$CE$24&amp;CHAR(10)&amp;$CD$25&amp;AK1696&amp;$CE$25&amp;CHAR(10),"")</f>
        <v/>
      </c>
      <c r="BK1696" s="18" t="str">
        <f>IF(LEN(J1696)&gt;0,INDEX($BH$2:$BH$100000,MATCH(J1696,VBAsheet!$H$2:$H$100000,0))&amp;CHAR(10),"")&amp;IF(LEN(K1696)&gt;0,INDEX($BH$2:$BH$100000,MATCH(K1696,VBAsheet!$H$2:$H$100000,0))&amp;CHAR(10),"")&amp;IF(LEN(L1696)&gt;0,INDEX($BH$2:$BH$100000,MATCH(L1696,VBAsheet!$H$2:$H$100000,0))&amp;CHAR(10),"")&amp;IF(LEN(M1696)&gt;0,INDEX($BH$2:$BH$100000,MATCH(M1696,VBAsheet!$H$2:$H$100000,0))&amp;CHAR(10),"")</f>
        <v/>
      </c>
      <c r="BM1696" s="94" t="str">
        <f t="shared" si="940"/>
        <v/>
      </c>
      <c r="BN1696" s="95" t="str">
        <f t="shared" si="959"/>
        <v/>
      </c>
      <c r="BP1696" s="18" t="str">
        <f t="shared" si="960"/>
        <v/>
      </c>
      <c r="BR1696" s="81" t="str">
        <f t="shared" si="970"/>
        <v/>
      </c>
      <c r="BU1696" s="138" t="str">
        <f t="shared" si="961"/>
        <v/>
      </c>
      <c r="BV1696" s="3" t="str">
        <f t="shared" si="962"/>
        <v/>
      </c>
      <c r="BW1696" s="3" t="str">
        <f t="shared" si="963"/>
        <v/>
      </c>
      <c r="BX1696" s="144" t="str">
        <f t="shared" si="964"/>
        <v/>
      </c>
      <c r="BY1696" s="18" t="str">
        <f t="shared" si="965"/>
        <v/>
      </c>
      <c r="BZ1696" s="18" t="str">
        <f t="shared" si="966"/>
        <v/>
      </c>
      <c r="CA1696" s="19" t="str">
        <f t="shared" si="967"/>
        <v/>
      </c>
    </row>
    <row r="1697" spans="4:79" x14ac:dyDescent="0.45">
      <c r="D1697" s="164" t="str">
        <f t="shared" si="968"/>
        <v/>
      </c>
      <c r="I1697" s="9" t="str">
        <f t="shared" si="941"/>
        <v/>
      </c>
      <c r="J1697" s="173" t="str">
        <f t="shared" si="942"/>
        <v/>
      </c>
      <c r="K1697" s="13"/>
      <c r="L1697" s="13"/>
      <c r="M1697" s="13"/>
      <c r="N1697" s="178" t="str">
        <f t="shared" si="943"/>
        <v/>
      </c>
      <c r="O1697" s="181" t="str">
        <f t="shared" si="944"/>
        <v/>
      </c>
      <c r="P1697" s="8" t="str">
        <f t="shared" si="945"/>
        <v/>
      </c>
      <c r="Q1697" s="8" t="str">
        <f t="shared" si="946"/>
        <v/>
      </c>
      <c r="R1697" s="8" t="str">
        <f t="shared" si="947"/>
        <v/>
      </c>
      <c r="S1697" s="8" t="str">
        <f t="shared" si="948"/>
        <v/>
      </c>
      <c r="T1697" s="8" t="str">
        <f t="shared" si="949"/>
        <v/>
      </c>
      <c r="U1697" s="8" t="str">
        <f t="shared" si="950"/>
        <v/>
      </c>
      <c r="V1697" s="16" t="str">
        <f t="shared" si="951"/>
        <v/>
      </c>
      <c r="W1697" s="129" t="str">
        <f t="shared" si="952"/>
        <v/>
      </c>
      <c r="X1697" s="8" t="str">
        <f t="shared" si="953"/>
        <v/>
      </c>
      <c r="Y1697" s="8" t="str">
        <f t="shared" si="954"/>
        <v/>
      </c>
      <c r="AQ1697" s="6" t="str">
        <f t="shared" si="955"/>
        <v/>
      </c>
      <c r="AR1697" s="128" t="str">
        <f t="shared" si="956"/>
        <v/>
      </c>
      <c r="AS1697" s="128" t="str">
        <f t="shared" si="957"/>
        <v/>
      </c>
      <c r="AT1697" s="139" t="str">
        <f t="shared" si="969"/>
        <v/>
      </c>
      <c r="BH1697" s="127" t="str">
        <f>IF(LEN(VBAsheet!H1697)&gt;0,$CD$4&amp;CHAR(10)&amp;$CD$5&amp;CHAR(10)&amp;$CD$6&amp;IF(VBAsheet!I1697="N",1,0)&amp;$CE$6&amp;CHAR(10)&amp;$CD$7&amp;CHAR(10)&amp;$CD$8&amp;VBAsheet!H1697&amp;$CE$8&amp;CHAR(10)&amp;$CD$9&amp;VBAsheet!K1697&amp;$CE$9&amp;CHAR(10)&amp;$CD$10&amp;VBAsheet!J1697-1&amp;$CE$10&amp;CHAR(10)&amp;$CD$11,"")</f>
        <v/>
      </c>
      <c r="BI1697"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7" s="18" t="str">
        <f>IF(LEN(X1697)&gt;0,$CD$23&amp;INDEX($CH$3:CH1700,MATCH(W1697,$CG$3:CG1700,0))&amp;$CE$23&amp;CHAR(10)&amp;$CD$24&amp;X1697&amp;$CE$24&amp;CHAR(10)&amp;$CD$25&amp;Y1697&amp;$CE$25&amp;CHAR(10),"")&amp;IF(LEN(AA1697)&gt;0,$CD$23&amp;INDEX($CH$3:CH1700,MATCH(Z1697,$CG$3:CG1700,0))&amp;$CE$23&amp;CHAR(10)&amp;$CD$24&amp;AA1697&amp;$CE$24&amp;CHAR(10)&amp;$CD$25&amp;AB1697&amp;$CE$25&amp;CHAR(10),"")&amp;IF(LEN(AD1697)&gt;0,$CD$23&amp;INDEX($CH$3:CH1700,MATCH(AC1697,$CG$3:CG1700,0))&amp;$CE$23&amp;CHAR(10)&amp;$CD$24&amp;AD1697&amp;$CE$24&amp;CHAR(10)&amp;$CD$25&amp;AE1697&amp;$CE$25&amp;CHAR(10),"")&amp;IF(LEN(AG1697)&gt;0,$CD$23&amp;INDEX($CH$3:CH1700,MATCH(AF1697,$CG$3:CG1700,0))&amp;$CE$23&amp;CHAR(10)&amp;$CD$24&amp;AG1697&amp;$CE$24&amp;CHAR(10)&amp;$CD$25&amp;AH1697&amp;$CE$25&amp;CHAR(10),"")&amp;IF(LEN(AJ1697)&gt;0,$CD$23&amp;INDEX($CH$3:CH1700,MATCH(AI1697,$CG$3:CG1700,0))&amp;$CE$23&amp;CHAR(10)&amp;$CD$24&amp;AJ1697&amp;$CE$24&amp;CHAR(10)&amp;$CD$25&amp;AK1697&amp;$CE$25&amp;CHAR(10),"")</f>
        <v/>
      </c>
      <c r="BK1697" s="18" t="str">
        <f>IF(LEN(J1697)&gt;0,INDEX($BH$2:$BH$100000,MATCH(J1697,VBAsheet!$H$2:$H$100000,0))&amp;CHAR(10),"")&amp;IF(LEN(K1697)&gt;0,INDEX($BH$2:$BH$100000,MATCH(K1697,VBAsheet!$H$2:$H$100000,0))&amp;CHAR(10),"")&amp;IF(LEN(L1697)&gt;0,INDEX($BH$2:$BH$100000,MATCH(L1697,VBAsheet!$H$2:$H$100000,0))&amp;CHAR(10),"")&amp;IF(LEN(M1697)&gt;0,INDEX($BH$2:$BH$100000,MATCH(M1697,VBAsheet!$H$2:$H$100000,0))&amp;CHAR(10),"")</f>
        <v/>
      </c>
      <c r="BM1697" s="94" t="str">
        <f t="shared" si="940"/>
        <v/>
      </c>
      <c r="BN1697" s="95" t="str">
        <f t="shared" si="959"/>
        <v/>
      </c>
      <c r="BP1697" s="18" t="str">
        <f t="shared" si="960"/>
        <v/>
      </c>
      <c r="BR1697" s="81" t="str">
        <f t="shared" si="970"/>
        <v/>
      </c>
      <c r="BU1697" s="138" t="str">
        <f t="shared" si="961"/>
        <v/>
      </c>
      <c r="BV1697" s="3" t="str">
        <f t="shared" si="962"/>
        <v/>
      </c>
      <c r="BW1697" s="3" t="str">
        <f t="shared" si="963"/>
        <v/>
      </c>
      <c r="BX1697" s="144" t="str">
        <f t="shared" si="964"/>
        <v/>
      </c>
      <c r="BY1697" s="18" t="str">
        <f t="shared" si="965"/>
        <v/>
      </c>
      <c r="BZ1697" s="18" t="str">
        <f t="shared" si="966"/>
        <v/>
      </c>
      <c r="CA1697" s="19" t="str">
        <f t="shared" si="967"/>
        <v/>
      </c>
    </row>
    <row r="1698" spans="4:79" x14ac:dyDescent="0.45">
      <c r="D1698" s="164" t="str">
        <f t="shared" si="968"/>
        <v/>
      </c>
      <c r="I1698" s="9" t="str">
        <f t="shared" si="941"/>
        <v/>
      </c>
      <c r="J1698" s="173" t="str">
        <f t="shared" si="942"/>
        <v/>
      </c>
      <c r="K1698" s="13"/>
      <c r="L1698" s="13"/>
      <c r="M1698" s="13"/>
      <c r="N1698" s="178" t="str">
        <f t="shared" si="943"/>
        <v/>
      </c>
      <c r="O1698" s="181" t="str">
        <f t="shared" si="944"/>
        <v/>
      </c>
      <c r="P1698" s="8" t="str">
        <f t="shared" si="945"/>
        <v/>
      </c>
      <c r="Q1698" s="8" t="str">
        <f t="shared" si="946"/>
        <v/>
      </c>
      <c r="R1698" s="8" t="str">
        <f t="shared" si="947"/>
        <v/>
      </c>
      <c r="S1698" s="8" t="str">
        <f t="shared" si="948"/>
        <v/>
      </c>
      <c r="T1698" s="8" t="str">
        <f t="shared" si="949"/>
        <v/>
      </c>
      <c r="U1698" s="8" t="str">
        <f t="shared" si="950"/>
        <v/>
      </c>
      <c r="V1698" s="16" t="str">
        <f t="shared" si="951"/>
        <v/>
      </c>
      <c r="W1698" s="129" t="str">
        <f t="shared" si="952"/>
        <v/>
      </c>
      <c r="X1698" s="8" t="str">
        <f t="shared" si="953"/>
        <v/>
      </c>
      <c r="Y1698" s="8" t="str">
        <f t="shared" si="954"/>
        <v/>
      </c>
      <c r="AQ1698" s="6" t="str">
        <f t="shared" si="955"/>
        <v/>
      </c>
      <c r="AR1698" s="128" t="str">
        <f t="shared" si="956"/>
        <v/>
      </c>
      <c r="AS1698" s="128" t="str">
        <f t="shared" si="957"/>
        <v/>
      </c>
      <c r="AT1698" s="139" t="str">
        <f t="shared" si="969"/>
        <v/>
      </c>
      <c r="BH1698" s="127" t="str">
        <f>IF(LEN(VBAsheet!H1698)&gt;0,$CD$4&amp;CHAR(10)&amp;$CD$5&amp;CHAR(10)&amp;$CD$6&amp;IF(VBAsheet!I1698="N",1,0)&amp;$CE$6&amp;CHAR(10)&amp;$CD$7&amp;CHAR(10)&amp;$CD$8&amp;VBAsheet!H1698&amp;$CE$8&amp;CHAR(10)&amp;$CD$9&amp;VBAsheet!K1698&amp;$CE$9&amp;CHAR(10)&amp;$CD$10&amp;VBAsheet!J1698-1&amp;$CE$10&amp;CHAR(10)&amp;$CD$11,"")</f>
        <v/>
      </c>
      <c r="BI1698"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8" s="18" t="str">
        <f>IF(LEN(X1698)&gt;0,$CD$23&amp;INDEX($CH$3:CH1701,MATCH(W1698,$CG$3:CG1701,0))&amp;$CE$23&amp;CHAR(10)&amp;$CD$24&amp;X1698&amp;$CE$24&amp;CHAR(10)&amp;$CD$25&amp;Y1698&amp;$CE$25&amp;CHAR(10),"")&amp;IF(LEN(AA1698)&gt;0,$CD$23&amp;INDEX($CH$3:CH1701,MATCH(Z1698,$CG$3:CG1701,0))&amp;$CE$23&amp;CHAR(10)&amp;$CD$24&amp;AA1698&amp;$CE$24&amp;CHAR(10)&amp;$CD$25&amp;AB1698&amp;$CE$25&amp;CHAR(10),"")&amp;IF(LEN(AD1698)&gt;0,$CD$23&amp;INDEX($CH$3:CH1701,MATCH(AC1698,$CG$3:CG1701,0))&amp;$CE$23&amp;CHAR(10)&amp;$CD$24&amp;AD1698&amp;$CE$24&amp;CHAR(10)&amp;$CD$25&amp;AE1698&amp;$CE$25&amp;CHAR(10),"")&amp;IF(LEN(AG1698)&gt;0,$CD$23&amp;INDEX($CH$3:CH1701,MATCH(AF1698,$CG$3:CG1701,0))&amp;$CE$23&amp;CHAR(10)&amp;$CD$24&amp;AG1698&amp;$CE$24&amp;CHAR(10)&amp;$CD$25&amp;AH1698&amp;$CE$25&amp;CHAR(10),"")&amp;IF(LEN(AJ1698)&gt;0,$CD$23&amp;INDEX($CH$3:CH1701,MATCH(AI1698,$CG$3:CG1701,0))&amp;$CE$23&amp;CHAR(10)&amp;$CD$24&amp;AJ1698&amp;$CE$24&amp;CHAR(10)&amp;$CD$25&amp;AK1698&amp;$CE$25&amp;CHAR(10),"")</f>
        <v/>
      </c>
      <c r="BK1698" s="18" t="str">
        <f>IF(LEN(J1698)&gt;0,INDEX($BH$2:$BH$100000,MATCH(J1698,VBAsheet!$H$2:$H$100000,0))&amp;CHAR(10),"")&amp;IF(LEN(K1698)&gt;0,INDEX($BH$2:$BH$100000,MATCH(K1698,VBAsheet!$H$2:$H$100000,0))&amp;CHAR(10),"")&amp;IF(LEN(L1698)&gt;0,INDEX($BH$2:$BH$100000,MATCH(L1698,VBAsheet!$H$2:$H$100000,0))&amp;CHAR(10),"")&amp;IF(LEN(M1698)&gt;0,INDEX($BH$2:$BH$100000,MATCH(M1698,VBAsheet!$H$2:$H$100000,0))&amp;CHAR(10),"")</f>
        <v/>
      </c>
      <c r="BM1698" s="94" t="str">
        <f t="shared" si="940"/>
        <v/>
      </c>
      <c r="BN1698" s="95" t="str">
        <f t="shared" si="959"/>
        <v/>
      </c>
      <c r="BP1698" s="18" t="str">
        <f t="shared" si="960"/>
        <v/>
      </c>
      <c r="BR1698" s="81" t="str">
        <f t="shared" si="970"/>
        <v/>
      </c>
      <c r="BU1698" s="138" t="str">
        <f t="shared" si="961"/>
        <v/>
      </c>
      <c r="BV1698" s="3" t="str">
        <f t="shared" si="962"/>
        <v/>
      </c>
      <c r="BW1698" s="3" t="str">
        <f t="shared" si="963"/>
        <v/>
      </c>
      <c r="BX1698" s="144" t="str">
        <f t="shared" si="964"/>
        <v/>
      </c>
      <c r="BY1698" s="18" t="str">
        <f t="shared" si="965"/>
        <v/>
      </c>
      <c r="BZ1698" s="18" t="str">
        <f t="shared" si="966"/>
        <v/>
      </c>
      <c r="CA1698" s="19" t="str">
        <f t="shared" si="967"/>
        <v/>
      </c>
    </row>
    <row r="1699" spans="4:79" x14ac:dyDescent="0.45">
      <c r="D1699" s="164" t="str">
        <f t="shared" si="968"/>
        <v/>
      </c>
      <c r="I1699" s="9" t="str">
        <f t="shared" si="941"/>
        <v/>
      </c>
      <c r="J1699" s="173" t="str">
        <f t="shared" si="942"/>
        <v/>
      </c>
      <c r="K1699" s="13"/>
      <c r="L1699" s="13"/>
      <c r="M1699" s="13"/>
      <c r="N1699" s="178" t="str">
        <f t="shared" si="943"/>
        <v/>
      </c>
      <c r="O1699" s="181" t="str">
        <f t="shared" si="944"/>
        <v/>
      </c>
      <c r="P1699" s="8" t="str">
        <f t="shared" si="945"/>
        <v/>
      </c>
      <c r="Q1699" s="8" t="str">
        <f t="shared" si="946"/>
        <v/>
      </c>
      <c r="R1699" s="8" t="str">
        <f t="shared" si="947"/>
        <v/>
      </c>
      <c r="S1699" s="8" t="str">
        <f t="shared" si="948"/>
        <v/>
      </c>
      <c r="T1699" s="8" t="str">
        <f t="shared" si="949"/>
        <v/>
      </c>
      <c r="U1699" s="8" t="str">
        <f t="shared" si="950"/>
        <v/>
      </c>
      <c r="V1699" s="16" t="str">
        <f t="shared" si="951"/>
        <v/>
      </c>
      <c r="W1699" s="129" t="str">
        <f t="shared" si="952"/>
        <v/>
      </c>
      <c r="X1699" s="8" t="str">
        <f t="shared" si="953"/>
        <v/>
      </c>
      <c r="Y1699" s="8" t="str">
        <f t="shared" si="954"/>
        <v/>
      </c>
      <c r="AQ1699" s="6" t="str">
        <f t="shared" si="955"/>
        <v/>
      </c>
      <c r="AR1699" s="128" t="str">
        <f t="shared" si="956"/>
        <v/>
      </c>
      <c r="AS1699" s="128" t="str">
        <f t="shared" si="957"/>
        <v/>
      </c>
      <c r="AT1699" s="139" t="str">
        <f t="shared" si="969"/>
        <v/>
      </c>
      <c r="BH1699" s="127" t="str">
        <f>IF(LEN(VBAsheet!H1699)&gt;0,$CD$4&amp;CHAR(10)&amp;$CD$5&amp;CHAR(10)&amp;$CD$6&amp;IF(VBAsheet!I1699="N",1,0)&amp;$CE$6&amp;CHAR(10)&amp;$CD$7&amp;CHAR(10)&amp;$CD$8&amp;VBAsheet!H1699&amp;$CE$8&amp;CHAR(10)&amp;$CD$9&amp;VBAsheet!K1699&amp;$CE$9&amp;CHAR(10)&amp;$CD$10&amp;VBAsheet!J1699-1&amp;$CE$10&amp;CHAR(10)&amp;$CD$11,"")</f>
        <v/>
      </c>
      <c r="BI1699"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699" s="18" t="str">
        <f>IF(LEN(X1699)&gt;0,$CD$23&amp;INDEX($CH$3:CH1702,MATCH(W1699,$CG$3:CG1702,0))&amp;$CE$23&amp;CHAR(10)&amp;$CD$24&amp;X1699&amp;$CE$24&amp;CHAR(10)&amp;$CD$25&amp;Y1699&amp;$CE$25&amp;CHAR(10),"")&amp;IF(LEN(AA1699)&gt;0,$CD$23&amp;INDEX($CH$3:CH1702,MATCH(Z1699,$CG$3:CG1702,0))&amp;$CE$23&amp;CHAR(10)&amp;$CD$24&amp;AA1699&amp;$CE$24&amp;CHAR(10)&amp;$CD$25&amp;AB1699&amp;$CE$25&amp;CHAR(10),"")&amp;IF(LEN(AD1699)&gt;0,$CD$23&amp;INDEX($CH$3:CH1702,MATCH(AC1699,$CG$3:CG1702,0))&amp;$CE$23&amp;CHAR(10)&amp;$CD$24&amp;AD1699&amp;$CE$24&amp;CHAR(10)&amp;$CD$25&amp;AE1699&amp;$CE$25&amp;CHAR(10),"")&amp;IF(LEN(AG1699)&gt;0,$CD$23&amp;INDEX($CH$3:CH1702,MATCH(AF1699,$CG$3:CG1702,0))&amp;$CE$23&amp;CHAR(10)&amp;$CD$24&amp;AG1699&amp;$CE$24&amp;CHAR(10)&amp;$CD$25&amp;AH1699&amp;$CE$25&amp;CHAR(10),"")&amp;IF(LEN(AJ1699)&gt;0,$CD$23&amp;INDEX($CH$3:CH1702,MATCH(AI1699,$CG$3:CG1702,0))&amp;$CE$23&amp;CHAR(10)&amp;$CD$24&amp;AJ1699&amp;$CE$24&amp;CHAR(10)&amp;$CD$25&amp;AK1699&amp;$CE$25&amp;CHAR(10),"")</f>
        <v/>
      </c>
      <c r="BK1699" s="18" t="str">
        <f>IF(LEN(J1699)&gt;0,INDEX($BH$2:$BH$100000,MATCH(J1699,VBAsheet!$H$2:$H$100000,0))&amp;CHAR(10),"")&amp;IF(LEN(K1699)&gt;0,INDEX($BH$2:$BH$100000,MATCH(K1699,VBAsheet!$H$2:$H$100000,0))&amp;CHAR(10),"")&amp;IF(LEN(L1699)&gt;0,INDEX($BH$2:$BH$100000,MATCH(L1699,VBAsheet!$H$2:$H$100000,0))&amp;CHAR(10),"")&amp;IF(LEN(M1699)&gt;0,INDEX($BH$2:$BH$100000,MATCH(M1699,VBAsheet!$H$2:$H$100000,0))&amp;CHAR(10),"")</f>
        <v/>
      </c>
      <c r="BM1699" s="94" t="str">
        <f t="shared" si="940"/>
        <v/>
      </c>
      <c r="BN1699" s="95" t="str">
        <f t="shared" si="959"/>
        <v/>
      </c>
      <c r="BP1699" s="18" t="str">
        <f t="shared" si="960"/>
        <v/>
      </c>
      <c r="BR1699" s="81" t="str">
        <f t="shared" si="970"/>
        <v/>
      </c>
      <c r="BU1699" s="138" t="str">
        <f t="shared" si="961"/>
        <v/>
      </c>
      <c r="BV1699" s="3" t="str">
        <f t="shared" si="962"/>
        <v/>
      </c>
      <c r="BW1699" s="3" t="str">
        <f t="shared" si="963"/>
        <v/>
      </c>
      <c r="BX1699" s="144" t="str">
        <f t="shared" si="964"/>
        <v/>
      </c>
      <c r="BY1699" s="18" t="str">
        <f t="shared" si="965"/>
        <v/>
      </c>
      <c r="BZ1699" s="18" t="str">
        <f t="shared" si="966"/>
        <v/>
      </c>
      <c r="CA1699" s="19" t="str">
        <f t="shared" si="967"/>
        <v/>
      </c>
    </row>
    <row r="1700" spans="4:79" x14ac:dyDescent="0.45">
      <c r="D1700" s="164" t="str">
        <f t="shared" si="968"/>
        <v/>
      </c>
      <c r="I1700" s="9" t="str">
        <f t="shared" si="941"/>
        <v/>
      </c>
      <c r="J1700" s="173" t="str">
        <f t="shared" si="942"/>
        <v/>
      </c>
      <c r="K1700" s="13"/>
      <c r="L1700" s="13"/>
      <c r="M1700" s="13"/>
      <c r="N1700" s="178" t="str">
        <f t="shared" si="943"/>
        <v/>
      </c>
      <c r="O1700" s="181" t="str">
        <f t="shared" si="944"/>
        <v/>
      </c>
      <c r="P1700" s="8" t="str">
        <f t="shared" si="945"/>
        <v/>
      </c>
      <c r="Q1700" s="8" t="str">
        <f t="shared" si="946"/>
        <v/>
      </c>
      <c r="R1700" s="8" t="str">
        <f t="shared" si="947"/>
        <v/>
      </c>
      <c r="S1700" s="8" t="str">
        <f t="shared" si="948"/>
        <v/>
      </c>
      <c r="T1700" s="8" t="str">
        <f t="shared" si="949"/>
        <v/>
      </c>
      <c r="U1700" s="8" t="str">
        <f t="shared" si="950"/>
        <v/>
      </c>
      <c r="V1700" s="16" t="str">
        <f t="shared" si="951"/>
        <v/>
      </c>
      <c r="W1700" s="129" t="str">
        <f t="shared" si="952"/>
        <v/>
      </c>
      <c r="X1700" s="8" t="str">
        <f t="shared" si="953"/>
        <v/>
      </c>
      <c r="Y1700" s="8" t="str">
        <f t="shared" si="954"/>
        <v/>
      </c>
      <c r="AQ1700" s="6" t="str">
        <f t="shared" si="955"/>
        <v/>
      </c>
      <c r="AR1700" s="128" t="str">
        <f t="shared" si="956"/>
        <v/>
      </c>
      <c r="AS1700" s="128" t="str">
        <f t="shared" si="957"/>
        <v/>
      </c>
      <c r="AT1700" s="139" t="str">
        <f t="shared" si="969"/>
        <v/>
      </c>
      <c r="BH1700" s="127" t="str">
        <f>IF(LEN(VBAsheet!H1700)&gt;0,$CD$4&amp;CHAR(10)&amp;$CD$5&amp;CHAR(10)&amp;$CD$6&amp;IF(VBAsheet!I1700="N",1,0)&amp;$CE$6&amp;CHAR(10)&amp;$CD$7&amp;CHAR(10)&amp;$CD$8&amp;VBAsheet!H1700&amp;$CE$8&amp;CHAR(10)&amp;$CD$9&amp;VBAsheet!K1700&amp;$CE$9&amp;CHAR(10)&amp;$CD$10&amp;VBAsheet!J1700-1&amp;$CE$10&amp;CHAR(10)&amp;$CD$11,"")</f>
        <v/>
      </c>
      <c r="BI1700"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0" s="18" t="str">
        <f>IF(LEN(X1700)&gt;0,$CD$23&amp;INDEX($CH$3:CH1703,MATCH(W1700,$CG$3:CG1703,0))&amp;$CE$23&amp;CHAR(10)&amp;$CD$24&amp;X1700&amp;$CE$24&amp;CHAR(10)&amp;$CD$25&amp;Y1700&amp;$CE$25&amp;CHAR(10),"")&amp;IF(LEN(AA1700)&gt;0,$CD$23&amp;INDEX($CH$3:CH1703,MATCH(Z1700,$CG$3:CG1703,0))&amp;$CE$23&amp;CHAR(10)&amp;$CD$24&amp;AA1700&amp;$CE$24&amp;CHAR(10)&amp;$CD$25&amp;AB1700&amp;$CE$25&amp;CHAR(10),"")&amp;IF(LEN(AD1700)&gt;0,$CD$23&amp;INDEX($CH$3:CH1703,MATCH(AC1700,$CG$3:CG1703,0))&amp;$CE$23&amp;CHAR(10)&amp;$CD$24&amp;AD1700&amp;$CE$24&amp;CHAR(10)&amp;$CD$25&amp;AE1700&amp;$CE$25&amp;CHAR(10),"")&amp;IF(LEN(AG1700)&gt;0,$CD$23&amp;INDEX($CH$3:CH1703,MATCH(AF1700,$CG$3:CG1703,0))&amp;$CE$23&amp;CHAR(10)&amp;$CD$24&amp;AG1700&amp;$CE$24&amp;CHAR(10)&amp;$CD$25&amp;AH1700&amp;$CE$25&amp;CHAR(10),"")&amp;IF(LEN(AJ1700)&gt;0,$CD$23&amp;INDEX($CH$3:CH1703,MATCH(AI1700,$CG$3:CG1703,0))&amp;$CE$23&amp;CHAR(10)&amp;$CD$24&amp;AJ1700&amp;$CE$24&amp;CHAR(10)&amp;$CD$25&amp;AK1700&amp;$CE$25&amp;CHAR(10),"")</f>
        <v/>
      </c>
      <c r="BK1700" s="18" t="str">
        <f>IF(LEN(J1700)&gt;0,INDEX($BH$2:$BH$100000,MATCH(J1700,VBAsheet!$H$2:$H$100000,0))&amp;CHAR(10),"")&amp;IF(LEN(K1700)&gt;0,INDEX($BH$2:$BH$100000,MATCH(K1700,VBAsheet!$H$2:$H$100000,0))&amp;CHAR(10),"")&amp;IF(LEN(L1700)&gt;0,INDEX($BH$2:$BH$100000,MATCH(L1700,VBAsheet!$H$2:$H$100000,0))&amp;CHAR(10),"")&amp;IF(LEN(M1700)&gt;0,INDEX($BH$2:$BH$100000,MATCH(M1700,VBAsheet!$H$2:$H$100000,0))&amp;CHAR(10),"")</f>
        <v/>
      </c>
      <c r="BM1700" s="94" t="str">
        <f t="shared" si="940"/>
        <v/>
      </c>
      <c r="BN1700" s="95" t="str">
        <f t="shared" si="959"/>
        <v/>
      </c>
      <c r="BP1700" s="18" t="str">
        <f t="shared" si="960"/>
        <v/>
      </c>
      <c r="BR1700" s="81" t="str">
        <f t="shared" si="970"/>
        <v/>
      </c>
      <c r="BU1700" s="138" t="str">
        <f t="shared" si="961"/>
        <v/>
      </c>
      <c r="BV1700" s="3" t="str">
        <f t="shared" si="962"/>
        <v/>
      </c>
      <c r="BW1700" s="3" t="str">
        <f t="shared" si="963"/>
        <v/>
      </c>
      <c r="BX1700" s="144" t="str">
        <f t="shared" si="964"/>
        <v/>
      </c>
      <c r="BY1700" s="18" t="str">
        <f t="shared" si="965"/>
        <v/>
      </c>
      <c r="BZ1700" s="18" t="str">
        <f t="shared" si="966"/>
        <v/>
      </c>
      <c r="CA1700" s="19" t="str">
        <f t="shared" si="967"/>
        <v/>
      </c>
    </row>
    <row r="1701" spans="4:79" x14ac:dyDescent="0.45">
      <c r="D1701" s="164" t="str">
        <f t="shared" si="968"/>
        <v/>
      </c>
      <c r="I1701" s="9" t="str">
        <f t="shared" si="941"/>
        <v/>
      </c>
      <c r="J1701" s="173" t="str">
        <f t="shared" si="942"/>
        <v/>
      </c>
      <c r="K1701" s="13"/>
      <c r="L1701" s="13"/>
      <c r="M1701" s="13"/>
      <c r="N1701" s="178" t="str">
        <f t="shared" si="943"/>
        <v/>
      </c>
      <c r="O1701" s="181" t="str">
        <f t="shared" si="944"/>
        <v/>
      </c>
      <c r="P1701" s="8" t="str">
        <f t="shared" si="945"/>
        <v/>
      </c>
      <c r="Q1701" s="8" t="str">
        <f t="shared" si="946"/>
        <v/>
      </c>
      <c r="R1701" s="8" t="str">
        <f t="shared" si="947"/>
        <v/>
      </c>
      <c r="S1701" s="8" t="str">
        <f t="shared" si="948"/>
        <v/>
      </c>
      <c r="T1701" s="8" t="str">
        <f t="shared" si="949"/>
        <v/>
      </c>
      <c r="U1701" s="8" t="str">
        <f t="shared" si="950"/>
        <v/>
      </c>
      <c r="V1701" s="16" t="str">
        <f t="shared" si="951"/>
        <v/>
      </c>
      <c r="W1701" s="129" t="str">
        <f t="shared" si="952"/>
        <v/>
      </c>
      <c r="X1701" s="8" t="str">
        <f t="shared" si="953"/>
        <v/>
      </c>
      <c r="Y1701" s="8" t="str">
        <f t="shared" si="954"/>
        <v/>
      </c>
      <c r="AQ1701" s="6" t="str">
        <f t="shared" si="955"/>
        <v/>
      </c>
      <c r="AR1701" s="128" t="str">
        <f t="shared" si="956"/>
        <v/>
      </c>
      <c r="AS1701" s="128" t="str">
        <f t="shared" si="957"/>
        <v/>
      </c>
      <c r="AT1701" s="139" t="str">
        <f t="shared" si="969"/>
        <v/>
      </c>
      <c r="BH1701" s="127" t="str">
        <f>IF(LEN(VBAsheet!H1701)&gt;0,$CD$4&amp;CHAR(10)&amp;$CD$5&amp;CHAR(10)&amp;$CD$6&amp;IF(VBAsheet!I1701="N",1,0)&amp;$CE$6&amp;CHAR(10)&amp;$CD$7&amp;CHAR(10)&amp;$CD$8&amp;VBAsheet!H1701&amp;$CE$8&amp;CHAR(10)&amp;$CD$9&amp;VBAsheet!K1701&amp;$CE$9&amp;CHAR(10)&amp;$CD$10&amp;VBAsheet!J1701-1&amp;$CE$10&amp;CHAR(10)&amp;$CD$11,"")</f>
        <v/>
      </c>
      <c r="BI1701"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1" s="18" t="str">
        <f>IF(LEN(X1701)&gt;0,$CD$23&amp;INDEX($CH$3:CH1704,MATCH(W1701,$CG$3:CG1704,0))&amp;$CE$23&amp;CHAR(10)&amp;$CD$24&amp;X1701&amp;$CE$24&amp;CHAR(10)&amp;$CD$25&amp;Y1701&amp;$CE$25&amp;CHAR(10),"")&amp;IF(LEN(AA1701)&gt;0,$CD$23&amp;INDEX($CH$3:CH1704,MATCH(Z1701,$CG$3:CG1704,0))&amp;$CE$23&amp;CHAR(10)&amp;$CD$24&amp;AA1701&amp;$CE$24&amp;CHAR(10)&amp;$CD$25&amp;AB1701&amp;$CE$25&amp;CHAR(10),"")&amp;IF(LEN(AD1701)&gt;0,$CD$23&amp;INDEX($CH$3:CH1704,MATCH(AC1701,$CG$3:CG1704,0))&amp;$CE$23&amp;CHAR(10)&amp;$CD$24&amp;AD1701&amp;$CE$24&amp;CHAR(10)&amp;$CD$25&amp;AE1701&amp;$CE$25&amp;CHAR(10),"")&amp;IF(LEN(AG1701)&gt;0,$CD$23&amp;INDEX($CH$3:CH1704,MATCH(AF1701,$CG$3:CG1704,0))&amp;$CE$23&amp;CHAR(10)&amp;$CD$24&amp;AG1701&amp;$CE$24&amp;CHAR(10)&amp;$CD$25&amp;AH1701&amp;$CE$25&amp;CHAR(10),"")&amp;IF(LEN(AJ1701)&gt;0,$CD$23&amp;INDEX($CH$3:CH1704,MATCH(AI1701,$CG$3:CG1704,0))&amp;$CE$23&amp;CHAR(10)&amp;$CD$24&amp;AJ1701&amp;$CE$24&amp;CHAR(10)&amp;$CD$25&amp;AK1701&amp;$CE$25&amp;CHAR(10),"")</f>
        <v/>
      </c>
      <c r="BK1701" s="18" t="str">
        <f>IF(LEN(J1701)&gt;0,INDEX($BH$2:$BH$100000,MATCH(J1701,VBAsheet!$H$2:$H$100000,0))&amp;CHAR(10),"")&amp;IF(LEN(K1701)&gt;0,INDEX($BH$2:$BH$100000,MATCH(K1701,VBAsheet!$H$2:$H$100000,0))&amp;CHAR(10),"")&amp;IF(LEN(L1701)&gt;0,INDEX($BH$2:$BH$100000,MATCH(L1701,VBAsheet!$H$2:$H$100000,0))&amp;CHAR(10),"")&amp;IF(LEN(M1701)&gt;0,INDEX($BH$2:$BH$100000,MATCH(M1701,VBAsheet!$H$2:$H$100000,0))&amp;CHAR(10),"")</f>
        <v/>
      </c>
      <c r="BM1701" s="94" t="str">
        <f t="shared" si="940"/>
        <v/>
      </c>
      <c r="BN1701" s="95" t="str">
        <f t="shared" si="959"/>
        <v/>
      </c>
      <c r="BP1701" s="18" t="str">
        <f t="shared" si="960"/>
        <v/>
      </c>
      <c r="BR1701" s="81" t="str">
        <f t="shared" si="970"/>
        <v/>
      </c>
      <c r="BU1701" s="138" t="str">
        <f t="shared" si="961"/>
        <v/>
      </c>
      <c r="BV1701" s="3" t="str">
        <f t="shared" si="962"/>
        <v/>
      </c>
      <c r="BW1701" s="3" t="str">
        <f t="shared" si="963"/>
        <v/>
      </c>
      <c r="BX1701" s="144" t="str">
        <f t="shared" si="964"/>
        <v/>
      </c>
      <c r="BY1701" s="18" t="str">
        <f t="shared" si="965"/>
        <v/>
      </c>
      <c r="BZ1701" s="18" t="str">
        <f t="shared" si="966"/>
        <v/>
      </c>
      <c r="CA1701" s="19" t="str">
        <f t="shared" si="967"/>
        <v/>
      </c>
    </row>
    <row r="1702" spans="4:79" x14ac:dyDescent="0.45">
      <c r="D1702" s="164" t="str">
        <f t="shared" si="968"/>
        <v/>
      </c>
      <c r="I1702" s="9" t="str">
        <f t="shared" si="941"/>
        <v/>
      </c>
      <c r="J1702" s="173" t="str">
        <f t="shared" si="942"/>
        <v/>
      </c>
      <c r="K1702" s="13"/>
      <c r="L1702" s="13"/>
      <c r="M1702" s="13"/>
      <c r="N1702" s="178" t="str">
        <f t="shared" si="943"/>
        <v/>
      </c>
      <c r="O1702" s="181" t="str">
        <f t="shared" si="944"/>
        <v/>
      </c>
      <c r="P1702" s="8" t="str">
        <f t="shared" si="945"/>
        <v/>
      </c>
      <c r="Q1702" s="8" t="str">
        <f t="shared" si="946"/>
        <v/>
      </c>
      <c r="R1702" s="8" t="str">
        <f t="shared" si="947"/>
        <v/>
      </c>
      <c r="S1702" s="8" t="str">
        <f t="shared" si="948"/>
        <v/>
      </c>
      <c r="T1702" s="8" t="str">
        <f t="shared" si="949"/>
        <v/>
      </c>
      <c r="U1702" s="8" t="str">
        <f t="shared" si="950"/>
        <v/>
      </c>
      <c r="V1702" s="16" t="str">
        <f t="shared" si="951"/>
        <v/>
      </c>
      <c r="W1702" s="129" t="str">
        <f t="shared" si="952"/>
        <v/>
      </c>
      <c r="X1702" s="8" t="str">
        <f t="shared" si="953"/>
        <v/>
      </c>
      <c r="Y1702" s="8" t="str">
        <f t="shared" si="954"/>
        <v/>
      </c>
      <c r="AQ1702" s="6" t="str">
        <f t="shared" si="955"/>
        <v/>
      </c>
      <c r="AR1702" s="128" t="str">
        <f t="shared" si="956"/>
        <v/>
      </c>
      <c r="AS1702" s="128" t="str">
        <f t="shared" si="957"/>
        <v/>
      </c>
      <c r="AT1702" s="139" t="str">
        <f t="shared" si="969"/>
        <v/>
      </c>
      <c r="BH1702" s="127" t="str">
        <f>IF(LEN(VBAsheet!H1702)&gt;0,$CD$4&amp;CHAR(10)&amp;$CD$5&amp;CHAR(10)&amp;$CD$6&amp;IF(VBAsheet!I1702="N",1,0)&amp;$CE$6&amp;CHAR(10)&amp;$CD$7&amp;CHAR(10)&amp;$CD$8&amp;VBAsheet!H1702&amp;$CE$8&amp;CHAR(10)&amp;$CD$9&amp;VBAsheet!K1702&amp;$CE$9&amp;CHAR(10)&amp;$CD$10&amp;VBAsheet!J1702-1&amp;$CE$10&amp;CHAR(10)&amp;$CD$11,"")</f>
        <v/>
      </c>
      <c r="BI1702"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2" s="18" t="str">
        <f>IF(LEN(X1702)&gt;0,$CD$23&amp;INDEX($CH$3:CH1705,MATCH(W1702,$CG$3:CG1705,0))&amp;$CE$23&amp;CHAR(10)&amp;$CD$24&amp;X1702&amp;$CE$24&amp;CHAR(10)&amp;$CD$25&amp;Y1702&amp;$CE$25&amp;CHAR(10),"")&amp;IF(LEN(AA1702)&gt;0,$CD$23&amp;INDEX($CH$3:CH1705,MATCH(Z1702,$CG$3:CG1705,0))&amp;$CE$23&amp;CHAR(10)&amp;$CD$24&amp;AA1702&amp;$CE$24&amp;CHAR(10)&amp;$CD$25&amp;AB1702&amp;$CE$25&amp;CHAR(10),"")&amp;IF(LEN(AD1702)&gt;0,$CD$23&amp;INDEX($CH$3:CH1705,MATCH(AC1702,$CG$3:CG1705,0))&amp;$CE$23&amp;CHAR(10)&amp;$CD$24&amp;AD1702&amp;$CE$24&amp;CHAR(10)&amp;$CD$25&amp;AE1702&amp;$CE$25&amp;CHAR(10),"")&amp;IF(LEN(AG1702)&gt;0,$CD$23&amp;INDEX($CH$3:CH1705,MATCH(AF1702,$CG$3:CG1705,0))&amp;$CE$23&amp;CHAR(10)&amp;$CD$24&amp;AG1702&amp;$CE$24&amp;CHAR(10)&amp;$CD$25&amp;AH1702&amp;$CE$25&amp;CHAR(10),"")&amp;IF(LEN(AJ1702)&gt;0,$CD$23&amp;INDEX($CH$3:CH1705,MATCH(AI1702,$CG$3:CG1705,0))&amp;$CE$23&amp;CHAR(10)&amp;$CD$24&amp;AJ1702&amp;$CE$24&amp;CHAR(10)&amp;$CD$25&amp;AK1702&amp;$CE$25&amp;CHAR(10),"")</f>
        <v/>
      </c>
      <c r="BK1702" s="18" t="str">
        <f>IF(LEN(J1702)&gt;0,INDEX($BH$2:$BH$100000,MATCH(J1702,VBAsheet!$H$2:$H$100000,0))&amp;CHAR(10),"")&amp;IF(LEN(K1702)&gt;0,INDEX($BH$2:$BH$100000,MATCH(K1702,VBAsheet!$H$2:$H$100000,0))&amp;CHAR(10),"")&amp;IF(LEN(L1702)&gt;0,INDEX($BH$2:$BH$100000,MATCH(L1702,VBAsheet!$H$2:$H$100000,0))&amp;CHAR(10),"")&amp;IF(LEN(M1702)&gt;0,INDEX($BH$2:$BH$100000,MATCH(M1702,VBAsheet!$H$2:$H$100000,0))&amp;CHAR(10),"")</f>
        <v/>
      </c>
      <c r="BM1702" s="94" t="str">
        <f t="shared" si="940"/>
        <v/>
      </c>
      <c r="BN1702" s="95" t="str">
        <f t="shared" si="959"/>
        <v/>
      </c>
      <c r="BP1702" s="18" t="str">
        <f t="shared" si="960"/>
        <v/>
      </c>
      <c r="BR1702" s="81" t="str">
        <f t="shared" si="970"/>
        <v/>
      </c>
      <c r="BU1702" s="138" t="str">
        <f t="shared" si="961"/>
        <v/>
      </c>
      <c r="BV1702" s="3" t="str">
        <f t="shared" si="962"/>
        <v/>
      </c>
      <c r="BW1702" s="3" t="str">
        <f t="shared" si="963"/>
        <v/>
      </c>
      <c r="BX1702" s="144" t="str">
        <f t="shared" si="964"/>
        <v/>
      </c>
      <c r="BY1702" s="18" t="str">
        <f t="shared" si="965"/>
        <v/>
      </c>
      <c r="BZ1702" s="18" t="str">
        <f t="shared" si="966"/>
        <v/>
      </c>
      <c r="CA1702" s="19" t="str">
        <f t="shared" si="967"/>
        <v/>
      </c>
    </row>
    <row r="1703" spans="4:79" x14ac:dyDescent="0.45">
      <c r="D1703" s="164" t="str">
        <f t="shared" si="968"/>
        <v/>
      </c>
      <c r="I1703" s="9" t="str">
        <f t="shared" si="941"/>
        <v/>
      </c>
      <c r="J1703" s="173" t="str">
        <f t="shared" si="942"/>
        <v/>
      </c>
      <c r="K1703" s="13"/>
      <c r="L1703" s="13"/>
      <c r="M1703" s="13"/>
      <c r="N1703" s="178" t="str">
        <f t="shared" si="943"/>
        <v/>
      </c>
      <c r="O1703" s="181" t="str">
        <f t="shared" si="944"/>
        <v/>
      </c>
      <c r="P1703" s="8" t="str">
        <f t="shared" si="945"/>
        <v/>
      </c>
      <c r="Q1703" s="8" t="str">
        <f t="shared" si="946"/>
        <v/>
      </c>
      <c r="R1703" s="8" t="str">
        <f t="shared" si="947"/>
        <v/>
      </c>
      <c r="S1703" s="8" t="str">
        <f t="shared" si="948"/>
        <v/>
      </c>
      <c r="T1703" s="8" t="str">
        <f t="shared" si="949"/>
        <v/>
      </c>
      <c r="U1703" s="8" t="str">
        <f t="shared" si="950"/>
        <v/>
      </c>
      <c r="V1703" s="16" t="str">
        <f t="shared" si="951"/>
        <v/>
      </c>
      <c r="W1703" s="129" t="str">
        <f t="shared" si="952"/>
        <v/>
      </c>
      <c r="X1703" s="8" t="str">
        <f t="shared" si="953"/>
        <v/>
      </c>
      <c r="Y1703" s="8" t="str">
        <f t="shared" si="954"/>
        <v/>
      </c>
      <c r="AQ1703" s="6" t="str">
        <f t="shared" si="955"/>
        <v/>
      </c>
      <c r="AR1703" s="128" t="str">
        <f t="shared" si="956"/>
        <v/>
      </c>
      <c r="AS1703" s="128" t="str">
        <f t="shared" si="957"/>
        <v/>
      </c>
      <c r="AT1703" s="139" t="str">
        <f t="shared" si="969"/>
        <v/>
      </c>
      <c r="BH1703" s="127" t="str">
        <f>IF(LEN(VBAsheet!H1703)&gt;0,$CD$4&amp;CHAR(10)&amp;$CD$5&amp;CHAR(10)&amp;$CD$6&amp;IF(VBAsheet!I1703="N",1,0)&amp;$CE$6&amp;CHAR(10)&amp;$CD$7&amp;CHAR(10)&amp;$CD$8&amp;VBAsheet!H1703&amp;$CE$8&amp;CHAR(10)&amp;$CD$9&amp;VBAsheet!K1703&amp;$CE$9&amp;CHAR(10)&amp;$CD$10&amp;VBAsheet!J1703-1&amp;$CE$10&amp;CHAR(10)&amp;$CD$11,"")</f>
        <v/>
      </c>
      <c r="BI1703"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3" s="18" t="str">
        <f>IF(LEN(X1703)&gt;0,$CD$23&amp;INDEX($CH$3:CH1706,MATCH(W1703,$CG$3:CG1706,0))&amp;$CE$23&amp;CHAR(10)&amp;$CD$24&amp;X1703&amp;$CE$24&amp;CHAR(10)&amp;$CD$25&amp;Y1703&amp;$CE$25&amp;CHAR(10),"")&amp;IF(LEN(AA1703)&gt;0,$CD$23&amp;INDEX($CH$3:CH1706,MATCH(Z1703,$CG$3:CG1706,0))&amp;$CE$23&amp;CHAR(10)&amp;$CD$24&amp;AA1703&amp;$CE$24&amp;CHAR(10)&amp;$CD$25&amp;AB1703&amp;$CE$25&amp;CHAR(10),"")&amp;IF(LEN(AD1703)&gt;0,$CD$23&amp;INDEX($CH$3:CH1706,MATCH(AC1703,$CG$3:CG1706,0))&amp;$CE$23&amp;CHAR(10)&amp;$CD$24&amp;AD1703&amp;$CE$24&amp;CHAR(10)&amp;$CD$25&amp;AE1703&amp;$CE$25&amp;CHAR(10),"")&amp;IF(LEN(AG1703)&gt;0,$CD$23&amp;INDEX($CH$3:CH1706,MATCH(AF1703,$CG$3:CG1706,0))&amp;$CE$23&amp;CHAR(10)&amp;$CD$24&amp;AG1703&amp;$CE$24&amp;CHAR(10)&amp;$CD$25&amp;AH1703&amp;$CE$25&amp;CHAR(10),"")&amp;IF(LEN(AJ1703)&gt;0,$CD$23&amp;INDEX($CH$3:CH1706,MATCH(AI1703,$CG$3:CG1706,0))&amp;$CE$23&amp;CHAR(10)&amp;$CD$24&amp;AJ1703&amp;$CE$24&amp;CHAR(10)&amp;$CD$25&amp;AK1703&amp;$CE$25&amp;CHAR(10),"")</f>
        <v/>
      </c>
      <c r="BK1703" s="18" t="str">
        <f>IF(LEN(J1703)&gt;0,INDEX($BH$2:$BH$100000,MATCH(J1703,VBAsheet!$H$2:$H$100000,0))&amp;CHAR(10),"")&amp;IF(LEN(K1703)&gt;0,INDEX($BH$2:$BH$100000,MATCH(K1703,VBAsheet!$H$2:$H$100000,0))&amp;CHAR(10),"")&amp;IF(LEN(L1703)&gt;0,INDEX($BH$2:$BH$100000,MATCH(L1703,VBAsheet!$H$2:$H$100000,0))&amp;CHAR(10),"")&amp;IF(LEN(M1703)&gt;0,INDEX($BH$2:$BH$100000,MATCH(M1703,VBAsheet!$H$2:$H$100000,0))&amp;CHAR(10),"")</f>
        <v/>
      </c>
      <c r="BM1703" s="94" t="str">
        <f t="shared" si="940"/>
        <v/>
      </c>
      <c r="BN1703" s="95" t="str">
        <f t="shared" si="959"/>
        <v/>
      </c>
      <c r="BP1703" s="18" t="str">
        <f t="shared" si="960"/>
        <v/>
      </c>
      <c r="BR1703" s="81" t="str">
        <f t="shared" si="970"/>
        <v/>
      </c>
      <c r="BU1703" s="138" t="str">
        <f t="shared" si="961"/>
        <v/>
      </c>
      <c r="BV1703" s="3" t="str">
        <f t="shared" si="962"/>
        <v/>
      </c>
      <c r="BW1703" s="3" t="str">
        <f t="shared" si="963"/>
        <v/>
      </c>
      <c r="BX1703" s="144" t="str">
        <f t="shared" si="964"/>
        <v/>
      </c>
      <c r="BY1703" s="18" t="str">
        <f t="shared" si="965"/>
        <v/>
      </c>
      <c r="BZ1703" s="18" t="str">
        <f t="shared" si="966"/>
        <v/>
      </c>
      <c r="CA1703" s="19" t="str">
        <f t="shared" si="967"/>
        <v/>
      </c>
    </row>
    <row r="1704" spans="4:79" x14ac:dyDescent="0.45">
      <c r="D1704" s="164" t="str">
        <f t="shared" si="968"/>
        <v/>
      </c>
      <c r="I1704" s="9" t="str">
        <f t="shared" si="941"/>
        <v/>
      </c>
      <c r="J1704" s="173" t="str">
        <f t="shared" si="942"/>
        <v/>
      </c>
      <c r="K1704" s="13"/>
      <c r="L1704" s="13"/>
      <c r="M1704" s="13"/>
      <c r="N1704" s="178" t="str">
        <f t="shared" si="943"/>
        <v/>
      </c>
      <c r="O1704" s="181" t="str">
        <f t="shared" si="944"/>
        <v/>
      </c>
      <c r="P1704" s="8" t="str">
        <f t="shared" si="945"/>
        <v/>
      </c>
      <c r="Q1704" s="8" t="str">
        <f t="shared" si="946"/>
        <v/>
      </c>
      <c r="R1704" s="8" t="str">
        <f t="shared" si="947"/>
        <v/>
      </c>
      <c r="S1704" s="8" t="str">
        <f t="shared" si="948"/>
        <v/>
      </c>
      <c r="T1704" s="8" t="str">
        <f t="shared" si="949"/>
        <v/>
      </c>
      <c r="U1704" s="8" t="str">
        <f t="shared" si="950"/>
        <v/>
      </c>
      <c r="V1704" s="16" t="str">
        <f t="shared" si="951"/>
        <v/>
      </c>
      <c r="W1704" s="129" t="str">
        <f t="shared" si="952"/>
        <v/>
      </c>
      <c r="X1704" s="8" t="str">
        <f t="shared" si="953"/>
        <v/>
      </c>
      <c r="Y1704" s="8" t="str">
        <f t="shared" si="954"/>
        <v/>
      </c>
      <c r="AQ1704" s="6" t="str">
        <f t="shared" si="955"/>
        <v/>
      </c>
      <c r="AR1704" s="128" t="str">
        <f t="shared" si="956"/>
        <v/>
      </c>
      <c r="AS1704" s="128" t="str">
        <f t="shared" si="957"/>
        <v/>
      </c>
      <c r="AT1704" s="139" t="str">
        <f t="shared" si="969"/>
        <v/>
      </c>
      <c r="BH1704" s="127" t="str">
        <f>IF(LEN(VBAsheet!H1704)&gt;0,$CD$4&amp;CHAR(10)&amp;$CD$5&amp;CHAR(10)&amp;$CD$6&amp;IF(VBAsheet!I1704="N",1,0)&amp;$CE$6&amp;CHAR(10)&amp;$CD$7&amp;CHAR(10)&amp;$CD$8&amp;VBAsheet!H1704&amp;$CE$8&amp;CHAR(10)&amp;$CD$9&amp;VBAsheet!K1704&amp;$CE$9&amp;CHAR(10)&amp;$CD$10&amp;VBAsheet!J1704-1&amp;$CE$10&amp;CHAR(10)&amp;$CD$11,"")</f>
        <v/>
      </c>
      <c r="BI1704"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4" s="18" t="str">
        <f>IF(LEN(X1704)&gt;0,$CD$23&amp;INDEX($CH$3:CH1707,MATCH(W1704,$CG$3:CG1707,0))&amp;$CE$23&amp;CHAR(10)&amp;$CD$24&amp;X1704&amp;$CE$24&amp;CHAR(10)&amp;$CD$25&amp;Y1704&amp;$CE$25&amp;CHAR(10),"")&amp;IF(LEN(AA1704)&gt;0,$CD$23&amp;INDEX($CH$3:CH1707,MATCH(Z1704,$CG$3:CG1707,0))&amp;$CE$23&amp;CHAR(10)&amp;$CD$24&amp;AA1704&amp;$CE$24&amp;CHAR(10)&amp;$CD$25&amp;AB1704&amp;$CE$25&amp;CHAR(10),"")&amp;IF(LEN(AD1704)&gt;0,$CD$23&amp;INDEX($CH$3:CH1707,MATCH(AC1704,$CG$3:CG1707,0))&amp;$CE$23&amp;CHAR(10)&amp;$CD$24&amp;AD1704&amp;$CE$24&amp;CHAR(10)&amp;$CD$25&amp;AE1704&amp;$CE$25&amp;CHAR(10),"")&amp;IF(LEN(AG1704)&gt;0,$CD$23&amp;INDEX($CH$3:CH1707,MATCH(AF1704,$CG$3:CG1707,0))&amp;$CE$23&amp;CHAR(10)&amp;$CD$24&amp;AG1704&amp;$CE$24&amp;CHAR(10)&amp;$CD$25&amp;AH1704&amp;$CE$25&amp;CHAR(10),"")&amp;IF(LEN(AJ1704)&gt;0,$CD$23&amp;INDEX($CH$3:CH1707,MATCH(AI1704,$CG$3:CG1707,0))&amp;$CE$23&amp;CHAR(10)&amp;$CD$24&amp;AJ1704&amp;$CE$24&amp;CHAR(10)&amp;$CD$25&amp;AK1704&amp;$CE$25&amp;CHAR(10),"")</f>
        <v/>
      </c>
      <c r="BK1704" s="18" t="str">
        <f>IF(LEN(J1704)&gt;0,INDEX($BH$2:$BH$100000,MATCH(J1704,VBAsheet!$H$2:$H$100000,0))&amp;CHAR(10),"")&amp;IF(LEN(K1704)&gt;0,INDEX($BH$2:$BH$100000,MATCH(K1704,VBAsheet!$H$2:$H$100000,0))&amp;CHAR(10),"")&amp;IF(LEN(L1704)&gt;0,INDEX($BH$2:$BH$100000,MATCH(L1704,VBAsheet!$H$2:$H$100000,0))&amp;CHAR(10),"")&amp;IF(LEN(M1704)&gt;0,INDEX($BH$2:$BH$100000,MATCH(M1704,VBAsheet!$H$2:$H$100000,0))&amp;CHAR(10),"")</f>
        <v/>
      </c>
      <c r="BM1704" s="94" t="str">
        <f t="shared" si="940"/>
        <v/>
      </c>
      <c r="BN1704" s="95" t="str">
        <f t="shared" si="959"/>
        <v/>
      </c>
      <c r="BP1704" s="18" t="str">
        <f t="shared" si="960"/>
        <v/>
      </c>
      <c r="BR1704" s="81" t="str">
        <f t="shared" si="970"/>
        <v/>
      </c>
      <c r="BU1704" s="138" t="str">
        <f t="shared" si="961"/>
        <v/>
      </c>
      <c r="BV1704" s="3" t="str">
        <f t="shared" si="962"/>
        <v/>
      </c>
      <c r="BW1704" s="3" t="str">
        <f t="shared" si="963"/>
        <v/>
      </c>
      <c r="BX1704" s="144" t="str">
        <f t="shared" si="964"/>
        <v/>
      </c>
      <c r="BY1704" s="18" t="str">
        <f t="shared" si="965"/>
        <v/>
      </c>
      <c r="BZ1704" s="18" t="str">
        <f t="shared" si="966"/>
        <v/>
      </c>
      <c r="CA1704" s="19" t="str">
        <f t="shared" si="967"/>
        <v/>
      </c>
    </row>
    <row r="1705" spans="4:79" x14ac:dyDescent="0.45">
      <c r="D1705" s="164" t="str">
        <f t="shared" si="968"/>
        <v/>
      </c>
      <c r="I1705" s="9" t="str">
        <f t="shared" si="941"/>
        <v/>
      </c>
      <c r="J1705" s="173" t="str">
        <f t="shared" si="942"/>
        <v/>
      </c>
      <c r="K1705" s="13"/>
      <c r="L1705" s="13"/>
      <c r="M1705" s="13"/>
      <c r="N1705" s="178" t="str">
        <f t="shared" si="943"/>
        <v/>
      </c>
      <c r="O1705" s="181" t="str">
        <f t="shared" si="944"/>
        <v/>
      </c>
      <c r="P1705" s="8" t="str">
        <f t="shared" si="945"/>
        <v/>
      </c>
      <c r="Q1705" s="8" t="str">
        <f t="shared" si="946"/>
        <v/>
      </c>
      <c r="R1705" s="8" t="str">
        <f t="shared" si="947"/>
        <v/>
      </c>
      <c r="S1705" s="8" t="str">
        <f t="shared" si="948"/>
        <v/>
      </c>
      <c r="T1705" s="8" t="str">
        <f t="shared" si="949"/>
        <v/>
      </c>
      <c r="U1705" s="8" t="str">
        <f t="shared" si="950"/>
        <v/>
      </c>
      <c r="V1705" s="16" t="str">
        <f t="shared" si="951"/>
        <v/>
      </c>
      <c r="W1705" s="129" t="str">
        <f t="shared" si="952"/>
        <v/>
      </c>
      <c r="X1705" s="8" t="str">
        <f t="shared" si="953"/>
        <v/>
      </c>
      <c r="Y1705" s="8" t="str">
        <f t="shared" si="954"/>
        <v/>
      </c>
      <c r="AQ1705" s="6" t="str">
        <f t="shared" si="955"/>
        <v/>
      </c>
      <c r="AR1705" s="128" t="str">
        <f t="shared" si="956"/>
        <v/>
      </c>
      <c r="AS1705" s="128" t="str">
        <f t="shared" si="957"/>
        <v/>
      </c>
      <c r="AT1705" s="139" t="str">
        <f t="shared" si="969"/>
        <v/>
      </c>
      <c r="BH1705" s="127" t="str">
        <f>IF(LEN(VBAsheet!H1705)&gt;0,$CD$4&amp;CHAR(10)&amp;$CD$5&amp;CHAR(10)&amp;$CD$6&amp;IF(VBAsheet!I1705="N",1,0)&amp;$CE$6&amp;CHAR(10)&amp;$CD$7&amp;CHAR(10)&amp;$CD$8&amp;VBAsheet!H1705&amp;$CE$8&amp;CHAR(10)&amp;$CD$9&amp;VBAsheet!K1705&amp;$CE$9&amp;CHAR(10)&amp;$CD$10&amp;VBAsheet!J1705-1&amp;$CE$10&amp;CHAR(10)&amp;$CD$11,"")</f>
        <v/>
      </c>
      <c r="BI1705"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5" s="18" t="str">
        <f>IF(LEN(X1705)&gt;0,$CD$23&amp;INDEX($CH$3:CH1708,MATCH(W1705,$CG$3:CG1708,0))&amp;$CE$23&amp;CHAR(10)&amp;$CD$24&amp;X1705&amp;$CE$24&amp;CHAR(10)&amp;$CD$25&amp;Y1705&amp;$CE$25&amp;CHAR(10),"")&amp;IF(LEN(AA1705)&gt;0,$CD$23&amp;INDEX($CH$3:CH1708,MATCH(Z1705,$CG$3:CG1708,0))&amp;$CE$23&amp;CHAR(10)&amp;$CD$24&amp;AA1705&amp;$CE$24&amp;CHAR(10)&amp;$CD$25&amp;AB1705&amp;$CE$25&amp;CHAR(10),"")&amp;IF(LEN(AD1705)&gt;0,$CD$23&amp;INDEX($CH$3:CH1708,MATCH(AC1705,$CG$3:CG1708,0))&amp;$CE$23&amp;CHAR(10)&amp;$CD$24&amp;AD1705&amp;$CE$24&amp;CHAR(10)&amp;$CD$25&amp;AE1705&amp;$CE$25&amp;CHAR(10),"")&amp;IF(LEN(AG1705)&gt;0,$CD$23&amp;INDEX($CH$3:CH1708,MATCH(AF1705,$CG$3:CG1708,0))&amp;$CE$23&amp;CHAR(10)&amp;$CD$24&amp;AG1705&amp;$CE$24&amp;CHAR(10)&amp;$CD$25&amp;AH1705&amp;$CE$25&amp;CHAR(10),"")&amp;IF(LEN(AJ1705)&gt;0,$CD$23&amp;INDEX($CH$3:CH1708,MATCH(AI1705,$CG$3:CG1708,0))&amp;$CE$23&amp;CHAR(10)&amp;$CD$24&amp;AJ1705&amp;$CE$24&amp;CHAR(10)&amp;$CD$25&amp;AK1705&amp;$CE$25&amp;CHAR(10),"")</f>
        <v/>
      </c>
      <c r="BK1705" s="18" t="str">
        <f>IF(LEN(J1705)&gt;0,INDEX($BH$2:$BH$100000,MATCH(J1705,VBAsheet!$H$2:$H$100000,0))&amp;CHAR(10),"")&amp;IF(LEN(K1705)&gt;0,INDEX($BH$2:$BH$100000,MATCH(K1705,VBAsheet!$H$2:$H$100000,0))&amp;CHAR(10),"")&amp;IF(LEN(L1705)&gt;0,INDEX($BH$2:$BH$100000,MATCH(L1705,VBAsheet!$H$2:$H$100000,0))&amp;CHAR(10),"")&amp;IF(LEN(M1705)&gt;0,INDEX($BH$2:$BH$100000,MATCH(M1705,VBAsheet!$H$2:$H$100000,0))&amp;CHAR(10),"")</f>
        <v/>
      </c>
      <c r="BM1705" s="94" t="str">
        <f t="shared" si="940"/>
        <v/>
      </c>
      <c r="BN1705" s="95" t="str">
        <f t="shared" si="959"/>
        <v/>
      </c>
      <c r="BP1705" s="18" t="str">
        <f t="shared" si="960"/>
        <v/>
      </c>
      <c r="BR1705" s="81" t="str">
        <f t="shared" si="970"/>
        <v/>
      </c>
      <c r="BU1705" s="138" t="str">
        <f t="shared" si="961"/>
        <v/>
      </c>
      <c r="BV1705" s="3" t="str">
        <f t="shared" si="962"/>
        <v/>
      </c>
      <c r="BW1705" s="3" t="str">
        <f t="shared" si="963"/>
        <v/>
      </c>
      <c r="BX1705" s="144" t="str">
        <f t="shared" si="964"/>
        <v/>
      </c>
      <c r="BY1705" s="18" t="str">
        <f t="shared" si="965"/>
        <v/>
      </c>
      <c r="BZ1705" s="18" t="str">
        <f t="shared" si="966"/>
        <v/>
      </c>
      <c r="CA1705" s="19" t="str">
        <f t="shared" si="967"/>
        <v/>
      </c>
    </row>
    <row r="1706" spans="4:79" x14ac:dyDescent="0.45">
      <c r="D1706" s="164" t="str">
        <f t="shared" si="968"/>
        <v/>
      </c>
      <c r="I1706" s="9" t="str">
        <f t="shared" si="941"/>
        <v/>
      </c>
      <c r="J1706" s="173" t="str">
        <f t="shared" si="942"/>
        <v/>
      </c>
      <c r="K1706" s="13"/>
      <c r="L1706" s="13"/>
      <c r="M1706" s="13"/>
      <c r="N1706" s="178" t="str">
        <f t="shared" si="943"/>
        <v/>
      </c>
      <c r="O1706" s="181" t="str">
        <f t="shared" si="944"/>
        <v/>
      </c>
      <c r="P1706" s="8" t="str">
        <f t="shared" si="945"/>
        <v/>
      </c>
      <c r="Q1706" s="8" t="str">
        <f t="shared" si="946"/>
        <v/>
      </c>
      <c r="R1706" s="8" t="str">
        <f t="shared" si="947"/>
        <v/>
      </c>
      <c r="S1706" s="8" t="str">
        <f t="shared" si="948"/>
        <v/>
      </c>
      <c r="T1706" s="8" t="str">
        <f t="shared" si="949"/>
        <v/>
      </c>
      <c r="U1706" s="8" t="str">
        <f t="shared" si="950"/>
        <v/>
      </c>
      <c r="V1706" s="16" t="str">
        <f t="shared" si="951"/>
        <v/>
      </c>
      <c r="W1706" s="129" t="str">
        <f t="shared" si="952"/>
        <v/>
      </c>
      <c r="X1706" s="8" t="str">
        <f t="shared" si="953"/>
        <v/>
      </c>
      <c r="Y1706" s="8" t="str">
        <f t="shared" si="954"/>
        <v/>
      </c>
      <c r="AQ1706" s="6" t="str">
        <f t="shared" si="955"/>
        <v/>
      </c>
      <c r="AR1706" s="128" t="str">
        <f t="shared" si="956"/>
        <v/>
      </c>
      <c r="AS1706" s="128" t="str">
        <f t="shared" si="957"/>
        <v/>
      </c>
      <c r="AT1706" s="139" t="str">
        <f t="shared" si="969"/>
        <v/>
      </c>
      <c r="BH1706" s="127" t="str">
        <f>IF(LEN(VBAsheet!H1706)&gt;0,$CD$4&amp;CHAR(10)&amp;$CD$5&amp;CHAR(10)&amp;$CD$6&amp;IF(VBAsheet!I1706="N",1,0)&amp;$CE$6&amp;CHAR(10)&amp;$CD$7&amp;CHAR(10)&amp;$CD$8&amp;VBAsheet!H1706&amp;$CE$8&amp;CHAR(10)&amp;$CD$9&amp;VBAsheet!K1706&amp;$CE$9&amp;CHAR(10)&amp;$CD$10&amp;VBAsheet!J1706-1&amp;$CE$10&amp;CHAR(10)&amp;$CD$11,"")</f>
        <v/>
      </c>
      <c r="BI1706"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6" s="18" t="str">
        <f>IF(LEN(X1706)&gt;0,$CD$23&amp;INDEX($CH$3:CH1709,MATCH(W1706,$CG$3:CG1709,0))&amp;$CE$23&amp;CHAR(10)&amp;$CD$24&amp;X1706&amp;$CE$24&amp;CHAR(10)&amp;$CD$25&amp;Y1706&amp;$CE$25&amp;CHAR(10),"")&amp;IF(LEN(AA1706)&gt;0,$CD$23&amp;INDEX($CH$3:CH1709,MATCH(Z1706,$CG$3:CG1709,0))&amp;$CE$23&amp;CHAR(10)&amp;$CD$24&amp;AA1706&amp;$CE$24&amp;CHAR(10)&amp;$CD$25&amp;AB1706&amp;$CE$25&amp;CHAR(10),"")&amp;IF(LEN(AD1706)&gt;0,$CD$23&amp;INDEX($CH$3:CH1709,MATCH(AC1706,$CG$3:CG1709,0))&amp;$CE$23&amp;CHAR(10)&amp;$CD$24&amp;AD1706&amp;$CE$24&amp;CHAR(10)&amp;$CD$25&amp;AE1706&amp;$CE$25&amp;CHAR(10),"")&amp;IF(LEN(AG1706)&gt;0,$CD$23&amp;INDEX($CH$3:CH1709,MATCH(AF1706,$CG$3:CG1709,0))&amp;$CE$23&amp;CHAR(10)&amp;$CD$24&amp;AG1706&amp;$CE$24&amp;CHAR(10)&amp;$CD$25&amp;AH1706&amp;$CE$25&amp;CHAR(10),"")&amp;IF(LEN(AJ1706)&gt;0,$CD$23&amp;INDEX($CH$3:CH1709,MATCH(AI1706,$CG$3:CG1709,0))&amp;$CE$23&amp;CHAR(10)&amp;$CD$24&amp;AJ1706&amp;$CE$24&amp;CHAR(10)&amp;$CD$25&amp;AK1706&amp;$CE$25&amp;CHAR(10),"")</f>
        <v/>
      </c>
      <c r="BK1706" s="18" t="str">
        <f>IF(LEN(J1706)&gt;0,INDEX($BH$2:$BH$100000,MATCH(J1706,VBAsheet!$H$2:$H$100000,0))&amp;CHAR(10),"")&amp;IF(LEN(K1706)&gt;0,INDEX($BH$2:$BH$100000,MATCH(K1706,VBAsheet!$H$2:$H$100000,0))&amp;CHAR(10),"")&amp;IF(LEN(L1706)&gt;0,INDEX($BH$2:$BH$100000,MATCH(L1706,VBAsheet!$H$2:$H$100000,0))&amp;CHAR(10),"")&amp;IF(LEN(M1706)&gt;0,INDEX($BH$2:$BH$100000,MATCH(M1706,VBAsheet!$H$2:$H$100000,0))&amp;CHAR(10),"")</f>
        <v/>
      </c>
      <c r="BM1706" s="94" t="str">
        <f t="shared" ref="BM1706:BM1769" si="971">IF(LEN(E1706)&gt;0,E1706,"")</f>
        <v/>
      </c>
      <c r="BN1706" s="95" t="str">
        <f t="shared" si="959"/>
        <v/>
      </c>
      <c r="BP1706" s="18" t="str">
        <f t="shared" si="960"/>
        <v/>
      </c>
      <c r="BR1706" s="81" t="str">
        <f t="shared" si="970"/>
        <v/>
      </c>
      <c r="BU1706" s="138" t="str">
        <f t="shared" si="961"/>
        <v/>
      </c>
      <c r="BV1706" s="3" t="str">
        <f t="shared" si="962"/>
        <v/>
      </c>
      <c r="BW1706" s="3" t="str">
        <f t="shared" si="963"/>
        <v/>
      </c>
      <c r="BX1706" s="144" t="str">
        <f t="shared" si="964"/>
        <v/>
      </c>
      <c r="BY1706" s="18" t="str">
        <f t="shared" si="965"/>
        <v/>
      </c>
      <c r="BZ1706" s="18" t="str">
        <f t="shared" si="966"/>
        <v/>
      </c>
      <c r="CA1706" s="19" t="str">
        <f t="shared" si="967"/>
        <v/>
      </c>
    </row>
    <row r="1707" spans="4:79" x14ac:dyDescent="0.45">
      <c r="D1707" s="164" t="str">
        <f t="shared" si="968"/>
        <v/>
      </c>
      <c r="I1707" s="9" t="str">
        <f t="shared" si="941"/>
        <v/>
      </c>
      <c r="J1707" s="173" t="str">
        <f t="shared" si="942"/>
        <v/>
      </c>
      <c r="K1707" s="13"/>
      <c r="L1707" s="13"/>
      <c r="M1707" s="13"/>
      <c r="N1707" s="178" t="str">
        <f t="shared" si="943"/>
        <v/>
      </c>
      <c r="O1707" s="181" t="str">
        <f t="shared" si="944"/>
        <v/>
      </c>
      <c r="P1707" s="8" t="str">
        <f t="shared" si="945"/>
        <v/>
      </c>
      <c r="Q1707" s="8" t="str">
        <f t="shared" si="946"/>
        <v/>
      </c>
      <c r="R1707" s="8" t="str">
        <f t="shared" si="947"/>
        <v/>
      </c>
      <c r="S1707" s="8" t="str">
        <f t="shared" si="948"/>
        <v/>
      </c>
      <c r="T1707" s="8" t="str">
        <f t="shared" si="949"/>
        <v/>
      </c>
      <c r="U1707" s="8" t="str">
        <f t="shared" si="950"/>
        <v/>
      </c>
      <c r="V1707" s="16" t="str">
        <f t="shared" si="951"/>
        <v/>
      </c>
      <c r="W1707" s="129" t="str">
        <f t="shared" si="952"/>
        <v/>
      </c>
      <c r="X1707" s="8" t="str">
        <f t="shared" si="953"/>
        <v/>
      </c>
      <c r="Y1707" s="8" t="str">
        <f t="shared" si="954"/>
        <v/>
      </c>
      <c r="AQ1707" s="6" t="str">
        <f t="shared" si="955"/>
        <v/>
      </c>
      <c r="AR1707" s="128" t="str">
        <f t="shared" si="956"/>
        <v/>
      </c>
      <c r="AS1707" s="128" t="str">
        <f t="shared" si="957"/>
        <v/>
      </c>
      <c r="AT1707" s="139" t="str">
        <f t="shared" si="969"/>
        <v/>
      </c>
      <c r="BH1707" s="127" t="str">
        <f>IF(LEN(VBAsheet!H1707)&gt;0,$CD$4&amp;CHAR(10)&amp;$CD$5&amp;CHAR(10)&amp;$CD$6&amp;IF(VBAsheet!I1707="N",1,0)&amp;$CE$6&amp;CHAR(10)&amp;$CD$7&amp;CHAR(10)&amp;$CD$8&amp;VBAsheet!H1707&amp;$CE$8&amp;CHAR(10)&amp;$CD$9&amp;VBAsheet!K1707&amp;$CE$9&amp;CHAR(10)&amp;$CD$10&amp;VBAsheet!J1707-1&amp;$CE$10&amp;CHAR(10)&amp;$CD$11,"")</f>
        <v/>
      </c>
      <c r="BI1707"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7" s="18" t="str">
        <f>IF(LEN(X1707)&gt;0,$CD$23&amp;INDEX($CH$3:CH1710,MATCH(W1707,$CG$3:CG1710,0))&amp;$CE$23&amp;CHAR(10)&amp;$CD$24&amp;X1707&amp;$CE$24&amp;CHAR(10)&amp;$CD$25&amp;Y1707&amp;$CE$25&amp;CHAR(10),"")&amp;IF(LEN(AA1707)&gt;0,$CD$23&amp;INDEX($CH$3:CH1710,MATCH(Z1707,$CG$3:CG1710,0))&amp;$CE$23&amp;CHAR(10)&amp;$CD$24&amp;AA1707&amp;$CE$24&amp;CHAR(10)&amp;$CD$25&amp;AB1707&amp;$CE$25&amp;CHAR(10),"")&amp;IF(LEN(AD1707)&gt;0,$CD$23&amp;INDEX($CH$3:CH1710,MATCH(AC1707,$CG$3:CG1710,0))&amp;$CE$23&amp;CHAR(10)&amp;$CD$24&amp;AD1707&amp;$CE$24&amp;CHAR(10)&amp;$CD$25&amp;AE1707&amp;$CE$25&amp;CHAR(10),"")&amp;IF(LEN(AG1707)&gt;0,$CD$23&amp;INDEX($CH$3:CH1710,MATCH(AF1707,$CG$3:CG1710,0))&amp;$CE$23&amp;CHAR(10)&amp;$CD$24&amp;AG1707&amp;$CE$24&amp;CHAR(10)&amp;$CD$25&amp;AH1707&amp;$CE$25&amp;CHAR(10),"")&amp;IF(LEN(AJ1707)&gt;0,$CD$23&amp;INDEX($CH$3:CH1710,MATCH(AI1707,$CG$3:CG1710,0))&amp;$CE$23&amp;CHAR(10)&amp;$CD$24&amp;AJ1707&amp;$CE$24&amp;CHAR(10)&amp;$CD$25&amp;AK1707&amp;$CE$25&amp;CHAR(10),"")</f>
        <v/>
      </c>
      <c r="BK1707" s="18" t="str">
        <f>IF(LEN(J1707)&gt;0,INDEX($BH$2:$BH$100000,MATCH(J1707,VBAsheet!$H$2:$H$100000,0))&amp;CHAR(10),"")&amp;IF(LEN(K1707)&gt;0,INDEX($BH$2:$BH$100000,MATCH(K1707,VBAsheet!$H$2:$H$100000,0))&amp;CHAR(10),"")&amp;IF(LEN(L1707)&gt;0,INDEX($BH$2:$BH$100000,MATCH(L1707,VBAsheet!$H$2:$H$100000,0))&amp;CHAR(10),"")&amp;IF(LEN(M1707)&gt;0,INDEX($BH$2:$BH$100000,MATCH(M1707,VBAsheet!$H$2:$H$100000,0))&amp;CHAR(10),"")</f>
        <v/>
      </c>
      <c r="BM1707" s="94" t="str">
        <f t="shared" si="971"/>
        <v/>
      </c>
      <c r="BN1707" s="95" t="str">
        <f t="shared" si="959"/>
        <v/>
      </c>
      <c r="BP1707" s="18" t="str">
        <f t="shared" si="960"/>
        <v/>
      </c>
      <c r="BR1707" s="81" t="str">
        <f t="shared" si="970"/>
        <v/>
      </c>
      <c r="BU1707" s="138" t="str">
        <f t="shared" si="961"/>
        <v/>
      </c>
      <c r="BV1707" s="3" t="str">
        <f t="shared" si="962"/>
        <v/>
      </c>
      <c r="BW1707" s="3" t="str">
        <f t="shared" si="963"/>
        <v/>
      </c>
      <c r="BX1707" s="144" t="str">
        <f t="shared" si="964"/>
        <v/>
      </c>
      <c r="BY1707" s="18" t="str">
        <f t="shared" si="965"/>
        <v/>
      </c>
      <c r="BZ1707" s="18" t="str">
        <f t="shared" si="966"/>
        <v/>
      </c>
      <c r="CA1707" s="19" t="str">
        <f t="shared" si="967"/>
        <v/>
      </c>
    </row>
    <row r="1708" spans="4:79" x14ac:dyDescent="0.45">
      <c r="D1708" s="164" t="str">
        <f t="shared" si="968"/>
        <v/>
      </c>
      <c r="I1708" s="9" t="str">
        <f t="shared" si="941"/>
        <v/>
      </c>
      <c r="J1708" s="173" t="str">
        <f t="shared" si="942"/>
        <v/>
      </c>
      <c r="K1708" s="13"/>
      <c r="L1708" s="13"/>
      <c r="M1708" s="13"/>
      <c r="N1708" s="178" t="str">
        <f t="shared" si="943"/>
        <v/>
      </c>
      <c r="O1708" s="181" t="str">
        <f t="shared" si="944"/>
        <v/>
      </c>
      <c r="P1708" s="8" t="str">
        <f t="shared" si="945"/>
        <v/>
      </c>
      <c r="Q1708" s="8" t="str">
        <f t="shared" si="946"/>
        <v/>
      </c>
      <c r="R1708" s="8" t="str">
        <f t="shared" si="947"/>
        <v/>
      </c>
      <c r="S1708" s="8" t="str">
        <f t="shared" si="948"/>
        <v/>
      </c>
      <c r="T1708" s="8" t="str">
        <f t="shared" si="949"/>
        <v/>
      </c>
      <c r="U1708" s="8" t="str">
        <f t="shared" si="950"/>
        <v/>
      </c>
      <c r="V1708" s="16" t="str">
        <f t="shared" si="951"/>
        <v/>
      </c>
      <c r="W1708" s="129" t="str">
        <f t="shared" si="952"/>
        <v/>
      </c>
      <c r="X1708" s="8" t="str">
        <f t="shared" si="953"/>
        <v/>
      </c>
      <c r="Y1708" s="8" t="str">
        <f t="shared" si="954"/>
        <v/>
      </c>
      <c r="AQ1708" s="6" t="str">
        <f t="shared" si="955"/>
        <v/>
      </c>
      <c r="AR1708" s="128" t="str">
        <f t="shared" si="956"/>
        <v/>
      </c>
      <c r="AS1708" s="128" t="str">
        <f t="shared" si="957"/>
        <v/>
      </c>
      <c r="AT1708" s="139" t="str">
        <f t="shared" si="969"/>
        <v/>
      </c>
      <c r="BH1708" s="127" t="str">
        <f>IF(LEN(VBAsheet!H1708)&gt;0,$CD$4&amp;CHAR(10)&amp;$CD$5&amp;CHAR(10)&amp;$CD$6&amp;IF(VBAsheet!I1708="N",1,0)&amp;$CE$6&amp;CHAR(10)&amp;$CD$7&amp;CHAR(10)&amp;$CD$8&amp;VBAsheet!H1708&amp;$CE$8&amp;CHAR(10)&amp;$CD$9&amp;VBAsheet!K1708&amp;$CE$9&amp;CHAR(10)&amp;$CD$10&amp;VBAsheet!J1708-1&amp;$CE$10&amp;CHAR(10)&amp;$CD$11,"")</f>
        <v/>
      </c>
      <c r="BI1708"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8" s="18" t="str">
        <f>IF(LEN(X1708)&gt;0,$CD$23&amp;INDEX($CH$3:CH1711,MATCH(W1708,$CG$3:CG1711,0))&amp;$CE$23&amp;CHAR(10)&amp;$CD$24&amp;X1708&amp;$CE$24&amp;CHAR(10)&amp;$CD$25&amp;Y1708&amp;$CE$25&amp;CHAR(10),"")&amp;IF(LEN(AA1708)&gt;0,$CD$23&amp;INDEX($CH$3:CH1711,MATCH(Z1708,$CG$3:CG1711,0))&amp;$CE$23&amp;CHAR(10)&amp;$CD$24&amp;AA1708&amp;$CE$24&amp;CHAR(10)&amp;$CD$25&amp;AB1708&amp;$CE$25&amp;CHAR(10),"")&amp;IF(LEN(AD1708)&gt;0,$CD$23&amp;INDEX($CH$3:CH1711,MATCH(AC1708,$CG$3:CG1711,0))&amp;$CE$23&amp;CHAR(10)&amp;$CD$24&amp;AD1708&amp;$CE$24&amp;CHAR(10)&amp;$CD$25&amp;AE1708&amp;$CE$25&amp;CHAR(10),"")&amp;IF(LEN(AG1708)&gt;0,$CD$23&amp;INDEX($CH$3:CH1711,MATCH(AF1708,$CG$3:CG1711,0))&amp;$CE$23&amp;CHAR(10)&amp;$CD$24&amp;AG1708&amp;$CE$24&amp;CHAR(10)&amp;$CD$25&amp;AH1708&amp;$CE$25&amp;CHAR(10),"")&amp;IF(LEN(AJ1708)&gt;0,$CD$23&amp;INDEX($CH$3:CH1711,MATCH(AI1708,$CG$3:CG1711,0))&amp;$CE$23&amp;CHAR(10)&amp;$CD$24&amp;AJ1708&amp;$CE$24&amp;CHAR(10)&amp;$CD$25&amp;AK1708&amp;$CE$25&amp;CHAR(10),"")</f>
        <v/>
      </c>
      <c r="BK1708" s="18" t="str">
        <f>IF(LEN(J1708)&gt;0,INDEX($BH$2:$BH$100000,MATCH(J1708,VBAsheet!$H$2:$H$100000,0))&amp;CHAR(10),"")&amp;IF(LEN(K1708)&gt;0,INDEX($BH$2:$BH$100000,MATCH(K1708,VBAsheet!$H$2:$H$100000,0))&amp;CHAR(10),"")&amp;IF(LEN(L1708)&gt;0,INDEX($BH$2:$BH$100000,MATCH(L1708,VBAsheet!$H$2:$H$100000,0))&amp;CHAR(10),"")&amp;IF(LEN(M1708)&gt;0,INDEX($BH$2:$BH$100000,MATCH(M1708,VBAsheet!$H$2:$H$100000,0))&amp;CHAR(10),"")</f>
        <v/>
      </c>
      <c r="BM1708" s="94" t="str">
        <f t="shared" si="971"/>
        <v/>
      </c>
      <c r="BN1708" s="95" t="str">
        <f t="shared" si="959"/>
        <v/>
      </c>
      <c r="BP1708" s="18" t="str">
        <f t="shared" si="960"/>
        <v/>
      </c>
      <c r="BR1708" s="81" t="str">
        <f t="shared" si="970"/>
        <v/>
      </c>
      <c r="BU1708" s="138" t="str">
        <f t="shared" si="961"/>
        <v/>
      </c>
      <c r="BV1708" s="3" t="str">
        <f t="shared" si="962"/>
        <v/>
      </c>
      <c r="BW1708" s="3" t="str">
        <f t="shared" si="963"/>
        <v/>
      </c>
      <c r="BX1708" s="144" t="str">
        <f t="shared" si="964"/>
        <v/>
      </c>
      <c r="BY1708" s="18" t="str">
        <f t="shared" si="965"/>
        <v/>
      </c>
      <c r="BZ1708" s="18" t="str">
        <f t="shared" si="966"/>
        <v/>
      </c>
      <c r="CA1708" s="19" t="str">
        <f t="shared" si="967"/>
        <v/>
      </c>
    </row>
    <row r="1709" spans="4:79" x14ac:dyDescent="0.45">
      <c r="D1709" s="164" t="str">
        <f t="shared" si="968"/>
        <v/>
      </c>
      <c r="I1709" s="9" t="str">
        <f t="shared" si="941"/>
        <v/>
      </c>
      <c r="J1709" s="173" t="str">
        <f t="shared" si="942"/>
        <v/>
      </c>
      <c r="K1709" s="13"/>
      <c r="L1709" s="13"/>
      <c r="M1709" s="13"/>
      <c r="N1709" s="178" t="str">
        <f t="shared" si="943"/>
        <v/>
      </c>
      <c r="O1709" s="181" t="str">
        <f t="shared" si="944"/>
        <v/>
      </c>
      <c r="P1709" s="8" t="str">
        <f t="shared" si="945"/>
        <v/>
      </c>
      <c r="Q1709" s="8" t="str">
        <f t="shared" si="946"/>
        <v/>
      </c>
      <c r="R1709" s="8" t="str">
        <f t="shared" si="947"/>
        <v/>
      </c>
      <c r="S1709" s="8" t="str">
        <f t="shared" si="948"/>
        <v/>
      </c>
      <c r="T1709" s="8" t="str">
        <f t="shared" si="949"/>
        <v/>
      </c>
      <c r="U1709" s="8" t="str">
        <f t="shared" si="950"/>
        <v/>
      </c>
      <c r="V1709" s="16" t="str">
        <f t="shared" si="951"/>
        <v/>
      </c>
      <c r="W1709" s="129" t="str">
        <f t="shared" si="952"/>
        <v/>
      </c>
      <c r="X1709" s="8" t="str">
        <f t="shared" si="953"/>
        <v/>
      </c>
      <c r="Y1709" s="8" t="str">
        <f t="shared" si="954"/>
        <v/>
      </c>
      <c r="AQ1709" s="6" t="str">
        <f t="shared" si="955"/>
        <v/>
      </c>
      <c r="AR1709" s="128" t="str">
        <f t="shared" si="956"/>
        <v/>
      </c>
      <c r="AS1709" s="128" t="str">
        <f t="shared" si="957"/>
        <v/>
      </c>
      <c r="AT1709" s="139" t="str">
        <f t="shared" si="969"/>
        <v/>
      </c>
      <c r="BH1709" s="127" t="str">
        <f>IF(LEN(VBAsheet!H1709)&gt;0,$CD$4&amp;CHAR(10)&amp;$CD$5&amp;CHAR(10)&amp;$CD$6&amp;IF(VBAsheet!I1709="N",1,0)&amp;$CE$6&amp;CHAR(10)&amp;$CD$7&amp;CHAR(10)&amp;$CD$8&amp;VBAsheet!H1709&amp;$CE$8&amp;CHAR(10)&amp;$CD$9&amp;VBAsheet!K1709&amp;$CE$9&amp;CHAR(10)&amp;$CD$10&amp;VBAsheet!J1709-1&amp;$CE$10&amp;CHAR(10)&amp;$CD$11,"")</f>
        <v/>
      </c>
      <c r="BI1709"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09" s="18" t="str">
        <f>IF(LEN(X1709)&gt;0,$CD$23&amp;INDEX($CH$3:CH1712,MATCH(W1709,$CG$3:CG1712,0))&amp;$CE$23&amp;CHAR(10)&amp;$CD$24&amp;X1709&amp;$CE$24&amp;CHAR(10)&amp;$CD$25&amp;Y1709&amp;$CE$25&amp;CHAR(10),"")&amp;IF(LEN(AA1709)&gt;0,$CD$23&amp;INDEX($CH$3:CH1712,MATCH(Z1709,$CG$3:CG1712,0))&amp;$CE$23&amp;CHAR(10)&amp;$CD$24&amp;AA1709&amp;$CE$24&amp;CHAR(10)&amp;$CD$25&amp;AB1709&amp;$CE$25&amp;CHAR(10),"")&amp;IF(LEN(AD1709)&gt;0,$CD$23&amp;INDEX($CH$3:CH1712,MATCH(AC1709,$CG$3:CG1712,0))&amp;$CE$23&amp;CHAR(10)&amp;$CD$24&amp;AD1709&amp;$CE$24&amp;CHAR(10)&amp;$CD$25&amp;AE1709&amp;$CE$25&amp;CHAR(10),"")&amp;IF(LEN(AG1709)&gt;0,$CD$23&amp;INDEX($CH$3:CH1712,MATCH(AF1709,$CG$3:CG1712,0))&amp;$CE$23&amp;CHAR(10)&amp;$CD$24&amp;AG1709&amp;$CE$24&amp;CHAR(10)&amp;$CD$25&amp;AH1709&amp;$CE$25&amp;CHAR(10),"")&amp;IF(LEN(AJ1709)&gt;0,$CD$23&amp;INDEX($CH$3:CH1712,MATCH(AI1709,$CG$3:CG1712,0))&amp;$CE$23&amp;CHAR(10)&amp;$CD$24&amp;AJ1709&amp;$CE$24&amp;CHAR(10)&amp;$CD$25&amp;AK1709&amp;$CE$25&amp;CHAR(10),"")</f>
        <v/>
      </c>
      <c r="BK1709" s="18" t="str">
        <f>IF(LEN(J1709)&gt;0,INDEX($BH$2:$BH$100000,MATCH(J1709,VBAsheet!$H$2:$H$100000,0))&amp;CHAR(10),"")&amp;IF(LEN(K1709)&gt;0,INDEX($BH$2:$BH$100000,MATCH(K1709,VBAsheet!$H$2:$H$100000,0))&amp;CHAR(10),"")&amp;IF(LEN(L1709)&gt;0,INDEX($BH$2:$BH$100000,MATCH(L1709,VBAsheet!$H$2:$H$100000,0))&amp;CHAR(10),"")&amp;IF(LEN(M1709)&gt;0,INDEX($BH$2:$BH$100000,MATCH(M1709,VBAsheet!$H$2:$H$100000,0))&amp;CHAR(10),"")</f>
        <v/>
      </c>
      <c r="BM1709" s="94" t="str">
        <f t="shared" si="971"/>
        <v/>
      </c>
      <c r="BN1709" s="95" t="str">
        <f t="shared" si="959"/>
        <v/>
      </c>
      <c r="BP1709" s="18" t="str">
        <f t="shared" si="960"/>
        <v/>
      </c>
      <c r="BR1709" s="81" t="str">
        <f t="shared" si="970"/>
        <v/>
      </c>
      <c r="BU1709" s="138" t="str">
        <f t="shared" si="961"/>
        <v/>
      </c>
      <c r="BV1709" s="3" t="str">
        <f t="shared" si="962"/>
        <v/>
      </c>
      <c r="BW1709" s="3" t="str">
        <f t="shared" si="963"/>
        <v/>
      </c>
      <c r="BX1709" s="144" t="str">
        <f t="shared" si="964"/>
        <v/>
      </c>
      <c r="BY1709" s="18" t="str">
        <f t="shared" si="965"/>
        <v/>
      </c>
      <c r="BZ1709" s="18" t="str">
        <f t="shared" si="966"/>
        <v/>
      </c>
      <c r="CA1709" s="19" t="str">
        <f t="shared" si="967"/>
        <v/>
      </c>
    </row>
    <row r="1710" spans="4:79" x14ac:dyDescent="0.45">
      <c r="D1710" s="164" t="str">
        <f t="shared" si="968"/>
        <v/>
      </c>
      <c r="I1710" s="9" t="str">
        <f t="shared" si="941"/>
        <v/>
      </c>
      <c r="J1710" s="173" t="str">
        <f t="shared" si="942"/>
        <v/>
      </c>
      <c r="K1710" s="13"/>
      <c r="L1710" s="13"/>
      <c r="M1710" s="13"/>
      <c r="N1710" s="178" t="str">
        <f t="shared" si="943"/>
        <v/>
      </c>
      <c r="O1710" s="181" t="str">
        <f t="shared" si="944"/>
        <v/>
      </c>
      <c r="P1710" s="8" t="str">
        <f t="shared" si="945"/>
        <v/>
      </c>
      <c r="Q1710" s="8" t="str">
        <f t="shared" si="946"/>
        <v/>
      </c>
      <c r="R1710" s="8" t="str">
        <f t="shared" si="947"/>
        <v/>
      </c>
      <c r="S1710" s="8" t="str">
        <f t="shared" si="948"/>
        <v/>
      </c>
      <c r="T1710" s="8" t="str">
        <f t="shared" si="949"/>
        <v/>
      </c>
      <c r="U1710" s="8" t="str">
        <f t="shared" si="950"/>
        <v/>
      </c>
      <c r="V1710" s="16" t="str">
        <f t="shared" si="951"/>
        <v/>
      </c>
      <c r="W1710" s="129" t="str">
        <f t="shared" si="952"/>
        <v/>
      </c>
      <c r="X1710" s="8" t="str">
        <f t="shared" si="953"/>
        <v/>
      </c>
      <c r="Y1710" s="8" t="str">
        <f t="shared" si="954"/>
        <v/>
      </c>
      <c r="AQ1710" s="6" t="str">
        <f t="shared" si="955"/>
        <v/>
      </c>
      <c r="AR1710" s="128" t="str">
        <f t="shared" si="956"/>
        <v/>
      </c>
      <c r="AS1710" s="128" t="str">
        <f t="shared" si="957"/>
        <v/>
      </c>
      <c r="AT1710" s="139" t="str">
        <f t="shared" si="969"/>
        <v/>
      </c>
      <c r="BH1710" s="127" t="str">
        <f>IF(LEN(VBAsheet!H1710)&gt;0,$CD$4&amp;CHAR(10)&amp;$CD$5&amp;CHAR(10)&amp;$CD$6&amp;IF(VBAsheet!I1710="N",1,0)&amp;$CE$6&amp;CHAR(10)&amp;$CD$7&amp;CHAR(10)&amp;$CD$8&amp;VBAsheet!H1710&amp;$CE$8&amp;CHAR(10)&amp;$CD$9&amp;VBAsheet!K1710&amp;$CE$9&amp;CHAR(10)&amp;$CD$10&amp;VBAsheet!J1710-1&amp;$CE$10&amp;CHAR(10)&amp;$CD$11,"")</f>
        <v/>
      </c>
      <c r="BI1710"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0" s="18" t="str">
        <f>IF(LEN(X1710)&gt;0,$CD$23&amp;INDEX($CH$3:CH1713,MATCH(W1710,$CG$3:CG1713,0))&amp;$CE$23&amp;CHAR(10)&amp;$CD$24&amp;X1710&amp;$CE$24&amp;CHAR(10)&amp;$CD$25&amp;Y1710&amp;$CE$25&amp;CHAR(10),"")&amp;IF(LEN(AA1710)&gt;0,$CD$23&amp;INDEX($CH$3:CH1713,MATCH(Z1710,$CG$3:CG1713,0))&amp;$CE$23&amp;CHAR(10)&amp;$CD$24&amp;AA1710&amp;$CE$24&amp;CHAR(10)&amp;$CD$25&amp;AB1710&amp;$CE$25&amp;CHAR(10),"")&amp;IF(LEN(AD1710)&gt;0,$CD$23&amp;INDEX($CH$3:CH1713,MATCH(AC1710,$CG$3:CG1713,0))&amp;$CE$23&amp;CHAR(10)&amp;$CD$24&amp;AD1710&amp;$CE$24&amp;CHAR(10)&amp;$CD$25&amp;AE1710&amp;$CE$25&amp;CHAR(10),"")&amp;IF(LEN(AG1710)&gt;0,$CD$23&amp;INDEX($CH$3:CH1713,MATCH(AF1710,$CG$3:CG1713,0))&amp;$CE$23&amp;CHAR(10)&amp;$CD$24&amp;AG1710&amp;$CE$24&amp;CHAR(10)&amp;$CD$25&amp;AH1710&amp;$CE$25&amp;CHAR(10),"")&amp;IF(LEN(AJ1710)&gt;0,$CD$23&amp;INDEX($CH$3:CH1713,MATCH(AI1710,$CG$3:CG1713,0))&amp;$CE$23&amp;CHAR(10)&amp;$CD$24&amp;AJ1710&amp;$CE$24&amp;CHAR(10)&amp;$CD$25&amp;AK1710&amp;$CE$25&amp;CHAR(10),"")</f>
        <v/>
      </c>
      <c r="BK1710" s="18" t="str">
        <f>IF(LEN(J1710)&gt;0,INDEX($BH$2:$BH$100000,MATCH(J1710,VBAsheet!$H$2:$H$100000,0))&amp;CHAR(10),"")&amp;IF(LEN(K1710)&gt;0,INDEX($BH$2:$BH$100000,MATCH(K1710,VBAsheet!$H$2:$H$100000,0))&amp;CHAR(10),"")&amp;IF(LEN(L1710)&gt;0,INDEX($BH$2:$BH$100000,MATCH(L1710,VBAsheet!$H$2:$H$100000,0))&amp;CHAR(10),"")&amp;IF(LEN(M1710)&gt;0,INDEX($BH$2:$BH$100000,MATCH(M1710,VBAsheet!$H$2:$H$100000,0))&amp;CHAR(10),"")</f>
        <v/>
      </c>
      <c r="BM1710" s="94" t="str">
        <f t="shared" si="971"/>
        <v/>
      </c>
      <c r="BN1710" s="95" t="str">
        <f t="shared" si="959"/>
        <v/>
      </c>
      <c r="BP1710" s="18" t="str">
        <f t="shared" si="960"/>
        <v/>
      </c>
      <c r="BR1710" s="81" t="str">
        <f t="shared" si="970"/>
        <v/>
      </c>
      <c r="BU1710" s="138" t="str">
        <f t="shared" si="961"/>
        <v/>
      </c>
      <c r="BV1710" s="3" t="str">
        <f t="shared" si="962"/>
        <v/>
      </c>
      <c r="BW1710" s="3" t="str">
        <f t="shared" si="963"/>
        <v/>
      </c>
      <c r="BX1710" s="144" t="str">
        <f t="shared" si="964"/>
        <v/>
      </c>
      <c r="BY1710" s="18" t="str">
        <f t="shared" si="965"/>
        <v/>
      </c>
      <c r="BZ1710" s="18" t="str">
        <f t="shared" si="966"/>
        <v/>
      </c>
      <c r="CA1710" s="19" t="str">
        <f t="shared" si="967"/>
        <v/>
      </c>
    </row>
    <row r="1711" spans="4:79" x14ac:dyDescent="0.45">
      <c r="D1711" s="164" t="str">
        <f t="shared" si="968"/>
        <v/>
      </c>
      <c r="I1711" s="9" t="str">
        <f t="shared" si="941"/>
        <v/>
      </c>
      <c r="J1711" s="173" t="str">
        <f t="shared" si="942"/>
        <v/>
      </c>
      <c r="K1711" s="13"/>
      <c r="L1711" s="13"/>
      <c r="M1711" s="13"/>
      <c r="N1711" s="178" t="str">
        <f t="shared" si="943"/>
        <v/>
      </c>
      <c r="O1711" s="181" t="str">
        <f t="shared" si="944"/>
        <v/>
      </c>
      <c r="P1711" s="8" t="str">
        <f t="shared" si="945"/>
        <v/>
      </c>
      <c r="Q1711" s="8" t="str">
        <f t="shared" si="946"/>
        <v/>
      </c>
      <c r="R1711" s="8" t="str">
        <f t="shared" si="947"/>
        <v/>
      </c>
      <c r="S1711" s="8" t="str">
        <f t="shared" si="948"/>
        <v/>
      </c>
      <c r="T1711" s="8" t="str">
        <f t="shared" si="949"/>
        <v/>
      </c>
      <c r="U1711" s="8" t="str">
        <f t="shared" si="950"/>
        <v/>
      </c>
      <c r="V1711" s="16" t="str">
        <f t="shared" si="951"/>
        <v/>
      </c>
      <c r="W1711" s="129" t="str">
        <f t="shared" si="952"/>
        <v/>
      </c>
      <c r="X1711" s="8" t="str">
        <f t="shared" si="953"/>
        <v/>
      </c>
      <c r="Y1711" s="8" t="str">
        <f t="shared" si="954"/>
        <v/>
      </c>
      <c r="AQ1711" s="6" t="str">
        <f t="shared" si="955"/>
        <v/>
      </c>
      <c r="AR1711" s="128" t="str">
        <f t="shared" si="956"/>
        <v/>
      </c>
      <c r="AS1711" s="128" t="str">
        <f t="shared" si="957"/>
        <v/>
      </c>
      <c r="AT1711" s="139" t="str">
        <f t="shared" si="969"/>
        <v/>
      </c>
      <c r="BH1711" s="127" t="str">
        <f>IF(LEN(VBAsheet!H1711)&gt;0,$CD$4&amp;CHAR(10)&amp;$CD$5&amp;CHAR(10)&amp;$CD$6&amp;IF(VBAsheet!I1711="N",1,0)&amp;$CE$6&amp;CHAR(10)&amp;$CD$7&amp;CHAR(10)&amp;$CD$8&amp;VBAsheet!H1711&amp;$CE$8&amp;CHAR(10)&amp;$CD$9&amp;VBAsheet!K1711&amp;$CE$9&amp;CHAR(10)&amp;$CD$10&amp;VBAsheet!J1711-1&amp;$CE$10&amp;CHAR(10)&amp;$CD$11,"")</f>
        <v/>
      </c>
      <c r="BI1711"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1" s="18" t="str">
        <f>IF(LEN(X1711)&gt;0,$CD$23&amp;INDEX($CH$3:CH1714,MATCH(W1711,$CG$3:CG1714,0))&amp;$CE$23&amp;CHAR(10)&amp;$CD$24&amp;X1711&amp;$CE$24&amp;CHAR(10)&amp;$CD$25&amp;Y1711&amp;$CE$25&amp;CHAR(10),"")&amp;IF(LEN(AA1711)&gt;0,$CD$23&amp;INDEX($CH$3:CH1714,MATCH(Z1711,$CG$3:CG1714,0))&amp;$CE$23&amp;CHAR(10)&amp;$CD$24&amp;AA1711&amp;$CE$24&amp;CHAR(10)&amp;$CD$25&amp;AB1711&amp;$CE$25&amp;CHAR(10),"")&amp;IF(LEN(AD1711)&gt;0,$CD$23&amp;INDEX($CH$3:CH1714,MATCH(AC1711,$CG$3:CG1714,0))&amp;$CE$23&amp;CHAR(10)&amp;$CD$24&amp;AD1711&amp;$CE$24&amp;CHAR(10)&amp;$CD$25&amp;AE1711&amp;$CE$25&amp;CHAR(10),"")&amp;IF(LEN(AG1711)&gt;0,$CD$23&amp;INDEX($CH$3:CH1714,MATCH(AF1711,$CG$3:CG1714,0))&amp;$CE$23&amp;CHAR(10)&amp;$CD$24&amp;AG1711&amp;$CE$24&amp;CHAR(10)&amp;$CD$25&amp;AH1711&amp;$CE$25&amp;CHAR(10),"")&amp;IF(LEN(AJ1711)&gt;0,$CD$23&amp;INDEX($CH$3:CH1714,MATCH(AI1711,$CG$3:CG1714,0))&amp;$CE$23&amp;CHAR(10)&amp;$CD$24&amp;AJ1711&amp;$CE$24&amp;CHAR(10)&amp;$CD$25&amp;AK1711&amp;$CE$25&amp;CHAR(10),"")</f>
        <v/>
      </c>
      <c r="BK1711" s="18" t="str">
        <f>IF(LEN(J1711)&gt;0,INDEX($BH$2:$BH$100000,MATCH(J1711,VBAsheet!$H$2:$H$100000,0))&amp;CHAR(10),"")&amp;IF(LEN(K1711)&gt;0,INDEX($BH$2:$BH$100000,MATCH(K1711,VBAsheet!$H$2:$H$100000,0))&amp;CHAR(10),"")&amp;IF(LEN(L1711)&gt;0,INDEX($BH$2:$BH$100000,MATCH(L1711,VBAsheet!$H$2:$H$100000,0))&amp;CHAR(10),"")&amp;IF(LEN(M1711)&gt;0,INDEX($BH$2:$BH$100000,MATCH(M1711,VBAsheet!$H$2:$H$100000,0))&amp;CHAR(10),"")</f>
        <v/>
      </c>
      <c r="BM1711" s="94" t="str">
        <f t="shared" si="971"/>
        <v/>
      </c>
      <c r="BN1711" s="95" t="str">
        <f t="shared" si="959"/>
        <v/>
      </c>
      <c r="BP1711" s="18" t="str">
        <f t="shared" si="960"/>
        <v/>
      </c>
      <c r="BR1711" s="81" t="str">
        <f t="shared" si="970"/>
        <v/>
      </c>
      <c r="BU1711" s="138" t="str">
        <f t="shared" si="961"/>
        <v/>
      </c>
      <c r="BV1711" s="3" t="str">
        <f t="shared" si="962"/>
        <v/>
      </c>
      <c r="BW1711" s="3" t="str">
        <f t="shared" si="963"/>
        <v/>
      </c>
      <c r="BX1711" s="144" t="str">
        <f t="shared" si="964"/>
        <v/>
      </c>
      <c r="BY1711" s="18" t="str">
        <f t="shared" si="965"/>
        <v/>
      </c>
      <c r="BZ1711" s="18" t="str">
        <f t="shared" si="966"/>
        <v/>
      </c>
      <c r="CA1711" s="19" t="str">
        <f t="shared" si="967"/>
        <v/>
      </c>
    </row>
    <row r="1712" spans="4:79" x14ac:dyDescent="0.45">
      <c r="D1712" s="164" t="str">
        <f t="shared" si="968"/>
        <v/>
      </c>
      <c r="I1712" s="9" t="str">
        <f t="shared" si="941"/>
        <v/>
      </c>
      <c r="J1712" s="173" t="str">
        <f t="shared" si="942"/>
        <v/>
      </c>
      <c r="K1712" s="13"/>
      <c r="L1712" s="13"/>
      <c r="M1712" s="13"/>
      <c r="N1712" s="178" t="str">
        <f t="shared" si="943"/>
        <v/>
      </c>
      <c r="O1712" s="181" t="str">
        <f t="shared" si="944"/>
        <v/>
      </c>
      <c r="P1712" s="8" t="str">
        <f t="shared" si="945"/>
        <v/>
      </c>
      <c r="Q1712" s="8" t="str">
        <f t="shared" si="946"/>
        <v/>
      </c>
      <c r="R1712" s="8" t="str">
        <f t="shared" si="947"/>
        <v/>
      </c>
      <c r="S1712" s="8" t="str">
        <f t="shared" si="948"/>
        <v/>
      </c>
      <c r="T1712" s="8" t="str">
        <f t="shared" si="949"/>
        <v/>
      </c>
      <c r="U1712" s="8" t="str">
        <f t="shared" si="950"/>
        <v/>
      </c>
      <c r="V1712" s="16" t="str">
        <f t="shared" si="951"/>
        <v/>
      </c>
      <c r="W1712" s="129" t="str">
        <f t="shared" si="952"/>
        <v/>
      </c>
      <c r="X1712" s="8" t="str">
        <f t="shared" si="953"/>
        <v/>
      </c>
      <c r="Y1712" s="8" t="str">
        <f t="shared" si="954"/>
        <v/>
      </c>
      <c r="AQ1712" s="6" t="str">
        <f t="shared" si="955"/>
        <v/>
      </c>
      <c r="AR1712" s="128" t="str">
        <f t="shared" si="956"/>
        <v/>
      </c>
      <c r="AS1712" s="128" t="str">
        <f t="shared" si="957"/>
        <v/>
      </c>
      <c r="AT1712" s="139" t="str">
        <f t="shared" si="969"/>
        <v/>
      </c>
      <c r="BH1712" s="127" t="str">
        <f>IF(LEN(VBAsheet!H1712)&gt;0,$CD$4&amp;CHAR(10)&amp;$CD$5&amp;CHAR(10)&amp;$CD$6&amp;IF(VBAsheet!I1712="N",1,0)&amp;$CE$6&amp;CHAR(10)&amp;$CD$7&amp;CHAR(10)&amp;$CD$8&amp;VBAsheet!H1712&amp;$CE$8&amp;CHAR(10)&amp;$CD$9&amp;VBAsheet!K1712&amp;$CE$9&amp;CHAR(10)&amp;$CD$10&amp;VBAsheet!J1712-1&amp;$CE$10&amp;CHAR(10)&amp;$CD$11,"")</f>
        <v/>
      </c>
      <c r="BI1712"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2" s="18" t="str">
        <f>IF(LEN(X1712)&gt;0,$CD$23&amp;INDEX($CH$3:CH1715,MATCH(W1712,$CG$3:CG1715,0))&amp;$CE$23&amp;CHAR(10)&amp;$CD$24&amp;X1712&amp;$CE$24&amp;CHAR(10)&amp;$CD$25&amp;Y1712&amp;$CE$25&amp;CHAR(10),"")&amp;IF(LEN(AA1712)&gt;0,$CD$23&amp;INDEX($CH$3:CH1715,MATCH(Z1712,$CG$3:CG1715,0))&amp;$CE$23&amp;CHAR(10)&amp;$CD$24&amp;AA1712&amp;$CE$24&amp;CHAR(10)&amp;$CD$25&amp;AB1712&amp;$CE$25&amp;CHAR(10),"")&amp;IF(LEN(AD1712)&gt;0,$CD$23&amp;INDEX($CH$3:CH1715,MATCH(AC1712,$CG$3:CG1715,0))&amp;$CE$23&amp;CHAR(10)&amp;$CD$24&amp;AD1712&amp;$CE$24&amp;CHAR(10)&amp;$CD$25&amp;AE1712&amp;$CE$25&amp;CHAR(10),"")&amp;IF(LEN(AG1712)&gt;0,$CD$23&amp;INDEX($CH$3:CH1715,MATCH(AF1712,$CG$3:CG1715,0))&amp;$CE$23&amp;CHAR(10)&amp;$CD$24&amp;AG1712&amp;$CE$24&amp;CHAR(10)&amp;$CD$25&amp;AH1712&amp;$CE$25&amp;CHAR(10),"")&amp;IF(LEN(AJ1712)&gt;0,$CD$23&amp;INDEX($CH$3:CH1715,MATCH(AI1712,$CG$3:CG1715,0))&amp;$CE$23&amp;CHAR(10)&amp;$CD$24&amp;AJ1712&amp;$CE$24&amp;CHAR(10)&amp;$CD$25&amp;AK1712&amp;$CE$25&amp;CHAR(10),"")</f>
        <v/>
      </c>
      <c r="BK1712" s="18" t="str">
        <f>IF(LEN(J1712)&gt;0,INDEX($BH$2:$BH$100000,MATCH(J1712,VBAsheet!$H$2:$H$100000,0))&amp;CHAR(10),"")&amp;IF(LEN(K1712)&gt;0,INDEX($BH$2:$BH$100000,MATCH(K1712,VBAsheet!$H$2:$H$100000,0))&amp;CHAR(10),"")&amp;IF(LEN(L1712)&gt;0,INDEX($BH$2:$BH$100000,MATCH(L1712,VBAsheet!$H$2:$H$100000,0))&amp;CHAR(10),"")&amp;IF(LEN(M1712)&gt;0,INDEX($BH$2:$BH$100000,MATCH(M1712,VBAsheet!$H$2:$H$100000,0))&amp;CHAR(10),"")</f>
        <v/>
      </c>
      <c r="BM1712" s="94" t="str">
        <f t="shared" si="971"/>
        <v/>
      </c>
      <c r="BN1712" s="95" t="str">
        <f t="shared" si="959"/>
        <v/>
      </c>
      <c r="BP1712" s="18" t="str">
        <f t="shared" si="960"/>
        <v/>
      </c>
      <c r="BR1712" s="81" t="str">
        <f t="shared" si="970"/>
        <v/>
      </c>
      <c r="BU1712" s="138" t="str">
        <f t="shared" si="961"/>
        <v/>
      </c>
      <c r="BV1712" s="3" t="str">
        <f t="shared" si="962"/>
        <v/>
      </c>
      <c r="BW1712" s="3" t="str">
        <f t="shared" si="963"/>
        <v/>
      </c>
      <c r="BX1712" s="144" t="str">
        <f t="shared" si="964"/>
        <v/>
      </c>
      <c r="BY1712" s="18" t="str">
        <f t="shared" si="965"/>
        <v/>
      </c>
      <c r="BZ1712" s="18" t="str">
        <f t="shared" si="966"/>
        <v/>
      </c>
      <c r="CA1712" s="19" t="str">
        <f t="shared" si="967"/>
        <v/>
      </c>
    </row>
    <row r="1713" spans="4:79" x14ac:dyDescent="0.45">
      <c r="D1713" s="164" t="str">
        <f t="shared" si="968"/>
        <v/>
      </c>
      <c r="I1713" s="9" t="str">
        <f t="shared" si="941"/>
        <v/>
      </c>
      <c r="J1713" s="173" t="str">
        <f t="shared" si="942"/>
        <v/>
      </c>
      <c r="K1713" s="13"/>
      <c r="L1713" s="13"/>
      <c r="M1713" s="13"/>
      <c r="N1713" s="178" t="str">
        <f t="shared" si="943"/>
        <v/>
      </c>
      <c r="O1713" s="181" t="str">
        <f t="shared" si="944"/>
        <v/>
      </c>
      <c r="P1713" s="8" t="str">
        <f t="shared" si="945"/>
        <v/>
      </c>
      <c r="Q1713" s="8" t="str">
        <f t="shared" si="946"/>
        <v/>
      </c>
      <c r="R1713" s="8" t="str">
        <f t="shared" si="947"/>
        <v/>
      </c>
      <c r="S1713" s="8" t="str">
        <f t="shared" si="948"/>
        <v/>
      </c>
      <c r="T1713" s="8" t="str">
        <f t="shared" si="949"/>
        <v/>
      </c>
      <c r="U1713" s="8" t="str">
        <f t="shared" si="950"/>
        <v/>
      </c>
      <c r="V1713" s="16" t="str">
        <f t="shared" si="951"/>
        <v/>
      </c>
      <c r="W1713" s="129" t="str">
        <f t="shared" si="952"/>
        <v/>
      </c>
      <c r="X1713" s="8" t="str">
        <f t="shared" si="953"/>
        <v/>
      </c>
      <c r="Y1713" s="8" t="str">
        <f t="shared" si="954"/>
        <v/>
      </c>
      <c r="AQ1713" s="6" t="str">
        <f t="shared" si="955"/>
        <v/>
      </c>
      <c r="AR1713" s="128" t="str">
        <f t="shared" si="956"/>
        <v/>
      </c>
      <c r="AS1713" s="128" t="str">
        <f t="shared" si="957"/>
        <v/>
      </c>
      <c r="AT1713" s="139" t="str">
        <f t="shared" si="969"/>
        <v/>
      </c>
      <c r="BH1713" s="127" t="str">
        <f>IF(LEN(VBAsheet!H1713)&gt;0,$CD$4&amp;CHAR(10)&amp;$CD$5&amp;CHAR(10)&amp;$CD$6&amp;IF(VBAsheet!I1713="N",1,0)&amp;$CE$6&amp;CHAR(10)&amp;$CD$7&amp;CHAR(10)&amp;$CD$8&amp;VBAsheet!H1713&amp;$CE$8&amp;CHAR(10)&amp;$CD$9&amp;VBAsheet!K1713&amp;$CE$9&amp;CHAR(10)&amp;$CD$10&amp;VBAsheet!J1713-1&amp;$CE$10&amp;CHAR(10)&amp;$CD$11,"")</f>
        <v/>
      </c>
      <c r="BI1713"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3" s="18" t="str">
        <f>IF(LEN(X1713)&gt;0,$CD$23&amp;INDEX($CH$3:CH1716,MATCH(W1713,$CG$3:CG1716,0))&amp;$CE$23&amp;CHAR(10)&amp;$CD$24&amp;X1713&amp;$CE$24&amp;CHAR(10)&amp;$CD$25&amp;Y1713&amp;$CE$25&amp;CHAR(10),"")&amp;IF(LEN(AA1713)&gt;0,$CD$23&amp;INDEX($CH$3:CH1716,MATCH(Z1713,$CG$3:CG1716,0))&amp;$CE$23&amp;CHAR(10)&amp;$CD$24&amp;AA1713&amp;$CE$24&amp;CHAR(10)&amp;$CD$25&amp;AB1713&amp;$CE$25&amp;CHAR(10),"")&amp;IF(LEN(AD1713)&gt;0,$CD$23&amp;INDEX($CH$3:CH1716,MATCH(AC1713,$CG$3:CG1716,0))&amp;$CE$23&amp;CHAR(10)&amp;$CD$24&amp;AD1713&amp;$CE$24&amp;CHAR(10)&amp;$CD$25&amp;AE1713&amp;$CE$25&amp;CHAR(10),"")&amp;IF(LEN(AG1713)&gt;0,$CD$23&amp;INDEX($CH$3:CH1716,MATCH(AF1713,$CG$3:CG1716,0))&amp;$CE$23&amp;CHAR(10)&amp;$CD$24&amp;AG1713&amp;$CE$24&amp;CHAR(10)&amp;$CD$25&amp;AH1713&amp;$CE$25&amp;CHAR(10),"")&amp;IF(LEN(AJ1713)&gt;0,$CD$23&amp;INDEX($CH$3:CH1716,MATCH(AI1713,$CG$3:CG1716,0))&amp;$CE$23&amp;CHAR(10)&amp;$CD$24&amp;AJ1713&amp;$CE$24&amp;CHAR(10)&amp;$CD$25&amp;AK1713&amp;$CE$25&amp;CHAR(10),"")</f>
        <v/>
      </c>
      <c r="BK1713" s="18" t="str">
        <f>IF(LEN(J1713)&gt;0,INDEX($BH$2:$BH$100000,MATCH(J1713,VBAsheet!$H$2:$H$100000,0))&amp;CHAR(10),"")&amp;IF(LEN(K1713)&gt;0,INDEX($BH$2:$BH$100000,MATCH(K1713,VBAsheet!$H$2:$H$100000,0))&amp;CHAR(10),"")&amp;IF(LEN(L1713)&gt;0,INDEX($BH$2:$BH$100000,MATCH(L1713,VBAsheet!$H$2:$H$100000,0))&amp;CHAR(10),"")&amp;IF(LEN(M1713)&gt;0,INDEX($BH$2:$BH$100000,MATCH(M1713,VBAsheet!$H$2:$H$100000,0))&amp;CHAR(10),"")</f>
        <v/>
      </c>
      <c r="BM1713" s="94" t="str">
        <f t="shared" si="971"/>
        <v/>
      </c>
      <c r="BN1713" s="95" t="str">
        <f t="shared" si="959"/>
        <v/>
      </c>
      <c r="BP1713" s="18" t="str">
        <f t="shared" si="960"/>
        <v/>
      </c>
      <c r="BR1713" s="81" t="str">
        <f t="shared" si="970"/>
        <v/>
      </c>
      <c r="BU1713" s="138" t="str">
        <f t="shared" si="961"/>
        <v/>
      </c>
      <c r="BV1713" s="3" t="str">
        <f t="shared" si="962"/>
        <v/>
      </c>
      <c r="BW1713" s="3" t="str">
        <f t="shared" si="963"/>
        <v/>
      </c>
      <c r="BX1713" s="144" t="str">
        <f t="shared" si="964"/>
        <v/>
      </c>
      <c r="BY1713" s="18" t="str">
        <f t="shared" si="965"/>
        <v/>
      </c>
      <c r="BZ1713" s="18" t="str">
        <f t="shared" si="966"/>
        <v/>
      </c>
      <c r="CA1713" s="19" t="str">
        <f t="shared" si="967"/>
        <v/>
      </c>
    </row>
    <row r="1714" spans="4:79" x14ac:dyDescent="0.45">
      <c r="D1714" s="164" t="str">
        <f t="shared" si="968"/>
        <v/>
      </c>
      <c r="I1714" s="9" t="str">
        <f t="shared" si="941"/>
        <v/>
      </c>
      <c r="J1714" s="173" t="str">
        <f t="shared" si="942"/>
        <v/>
      </c>
      <c r="K1714" s="13"/>
      <c r="L1714" s="13"/>
      <c r="M1714" s="13"/>
      <c r="N1714" s="178" t="str">
        <f t="shared" si="943"/>
        <v/>
      </c>
      <c r="O1714" s="181" t="str">
        <f t="shared" si="944"/>
        <v/>
      </c>
      <c r="P1714" s="8" t="str">
        <f t="shared" si="945"/>
        <v/>
      </c>
      <c r="Q1714" s="8" t="str">
        <f t="shared" si="946"/>
        <v/>
      </c>
      <c r="R1714" s="8" t="str">
        <f t="shared" si="947"/>
        <v/>
      </c>
      <c r="S1714" s="8" t="str">
        <f t="shared" si="948"/>
        <v/>
      </c>
      <c r="T1714" s="8" t="str">
        <f t="shared" si="949"/>
        <v/>
      </c>
      <c r="U1714" s="8" t="str">
        <f t="shared" si="950"/>
        <v/>
      </c>
      <c r="V1714" s="16" t="str">
        <f t="shared" si="951"/>
        <v/>
      </c>
      <c r="W1714" s="129" t="str">
        <f t="shared" si="952"/>
        <v/>
      </c>
      <c r="X1714" s="8" t="str">
        <f t="shared" si="953"/>
        <v/>
      </c>
      <c r="Y1714" s="8" t="str">
        <f t="shared" si="954"/>
        <v/>
      </c>
      <c r="AQ1714" s="6" t="str">
        <f t="shared" si="955"/>
        <v/>
      </c>
      <c r="AR1714" s="128" t="str">
        <f t="shared" si="956"/>
        <v/>
      </c>
      <c r="AS1714" s="128" t="str">
        <f t="shared" si="957"/>
        <v/>
      </c>
      <c r="AT1714" s="139" t="str">
        <f t="shared" si="969"/>
        <v/>
      </c>
      <c r="BH1714" s="127" t="str">
        <f>IF(LEN(VBAsheet!H1714)&gt;0,$CD$4&amp;CHAR(10)&amp;$CD$5&amp;CHAR(10)&amp;$CD$6&amp;IF(VBAsheet!I1714="N",1,0)&amp;$CE$6&amp;CHAR(10)&amp;$CD$7&amp;CHAR(10)&amp;$CD$8&amp;VBAsheet!H1714&amp;$CE$8&amp;CHAR(10)&amp;$CD$9&amp;VBAsheet!K1714&amp;$CE$9&amp;CHAR(10)&amp;$CD$10&amp;VBAsheet!J1714-1&amp;$CE$10&amp;CHAR(10)&amp;$CD$11,"")</f>
        <v/>
      </c>
      <c r="BI1714"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4" s="18" t="str">
        <f>IF(LEN(X1714)&gt;0,$CD$23&amp;INDEX($CH$3:CH1717,MATCH(W1714,$CG$3:CG1717,0))&amp;$CE$23&amp;CHAR(10)&amp;$CD$24&amp;X1714&amp;$CE$24&amp;CHAR(10)&amp;$CD$25&amp;Y1714&amp;$CE$25&amp;CHAR(10),"")&amp;IF(LEN(AA1714)&gt;0,$CD$23&amp;INDEX($CH$3:CH1717,MATCH(Z1714,$CG$3:CG1717,0))&amp;$CE$23&amp;CHAR(10)&amp;$CD$24&amp;AA1714&amp;$CE$24&amp;CHAR(10)&amp;$CD$25&amp;AB1714&amp;$CE$25&amp;CHAR(10),"")&amp;IF(LEN(AD1714)&gt;0,$CD$23&amp;INDEX($CH$3:CH1717,MATCH(AC1714,$CG$3:CG1717,0))&amp;$CE$23&amp;CHAR(10)&amp;$CD$24&amp;AD1714&amp;$CE$24&amp;CHAR(10)&amp;$CD$25&amp;AE1714&amp;$CE$25&amp;CHAR(10),"")&amp;IF(LEN(AG1714)&gt;0,$CD$23&amp;INDEX($CH$3:CH1717,MATCH(AF1714,$CG$3:CG1717,0))&amp;$CE$23&amp;CHAR(10)&amp;$CD$24&amp;AG1714&amp;$CE$24&amp;CHAR(10)&amp;$CD$25&amp;AH1714&amp;$CE$25&amp;CHAR(10),"")&amp;IF(LEN(AJ1714)&gt;0,$CD$23&amp;INDEX($CH$3:CH1717,MATCH(AI1714,$CG$3:CG1717,0))&amp;$CE$23&amp;CHAR(10)&amp;$CD$24&amp;AJ1714&amp;$CE$24&amp;CHAR(10)&amp;$CD$25&amp;AK1714&amp;$CE$25&amp;CHAR(10),"")</f>
        <v/>
      </c>
      <c r="BK1714" s="18" t="str">
        <f>IF(LEN(J1714)&gt;0,INDEX($BH$2:$BH$100000,MATCH(J1714,VBAsheet!$H$2:$H$100000,0))&amp;CHAR(10),"")&amp;IF(LEN(K1714)&gt;0,INDEX($BH$2:$BH$100000,MATCH(K1714,VBAsheet!$H$2:$H$100000,0))&amp;CHAR(10),"")&amp;IF(LEN(L1714)&gt;0,INDEX($BH$2:$BH$100000,MATCH(L1714,VBAsheet!$H$2:$H$100000,0))&amp;CHAR(10),"")&amp;IF(LEN(M1714)&gt;0,INDEX($BH$2:$BH$100000,MATCH(M1714,VBAsheet!$H$2:$H$100000,0))&amp;CHAR(10),"")</f>
        <v/>
      </c>
      <c r="BM1714" s="94" t="str">
        <f t="shared" si="971"/>
        <v/>
      </c>
      <c r="BN1714" s="95" t="str">
        <f t="shared" si="959"/>
        <v/>
      </c>
      <c r="BP1714" s="18" t="str">
        <f t="shared" si="960"/>
        <v/>
      </c>
      <c r="BR1714" s="81" t="str">
        <f t="shared" si="970"/>
        <v/>
      </c>
      <c r="BU1714" s="138" t="str">
        <f t="shared" si="961"/>
        <v/>
      </c>
      <c r="BV1714" s="3" t="str">
        <f t="shared" si="962"/>
        <v/>
      </c>
      <c r="BW1714" s="3" t="str">
        <f t="shared" si="963"/>
        <v/>
      </c>
      <c r="BX1714" s="144" t="str">
        <f t="shared" si="964"/>
        <v/>
      </c>
      <c r="BY1714" s="18" t="str">
        <f t="shared" si="965"/>
        <v/>
      </c>
      <c r="BZ1714" s="18" t="str">
        <f t="shared" si="966"/>
        <v/>
      </c>
      <c r="CA1714" s="19" t="str">
        <f t="shared" si="967"/>
        <v/>
      </c>
    </row>
    <row r="1715" spans="4:79" x14ac:dyDescent="0.45">
      <c r="D1715" s="164" t="str">
        <f t="shared" si="968"/>
        <v/>
      </c>
      <c r="I1715" s="9" t="str">
        <f t="shared" si="941"/>
        <v/>
      </c>
      <c r="J1715" s="173" t="str">
        <f t="shared" si="942"/>
        <v/>
      </c>
      <c r="K1715" s="13"/>
      <c r="L1715" s="13"/>
      <c r="M1715" s="13"/>
      <c r="N1715" s="178" t="str">
        <f t="shared" si="943"/>
        <v/>
      </c>
      <c r="O1715" s="181" t="str">
        <f t="shared" si="944"/>
        <v/>
      </c>
      <c r="P1715" s="8" t="str">
        <f t="shared" si="945"/>
        <v/>
      </c>
      <c r="Q1715" s="8" t="str">
        <f t="shared" si="946"/>
        <v/>
      </c>
      <c r="R1715" s="8" t="str">
        <f t="shared" si="947"/>
        <v/>
      </c>
      <c r="S1715" s="8" t="str">
        <f t="shared" si="948"/>
        <v/>
      </c>
      <c r="T1715" s="8" t="str">
        <f t="shared" si="949"/>
        <v/>
      </c>
      <c r="U1715" s="8" t="str">
        <f t="shared" si="950"/>
        <v/>
      </c>
      <c r="V1715" s="16" t="str">
        <f t="shared" si="951"/>
        <v/>
      </c>
      <c r="W1715" s="129" t="str">
        <f t="shared" si="952"/>
        <v/>
      </c>
      <c r="X1715" s="8" t="str">
        <f t="shared" si="953"/>
        <v/>
      </c>
      <c r="Y1715" s="8" t="str">
        <f t="shared" si="954"/>
        <v/>
      </c>
      <c r="AQ1715" s="6" t="str">
        <f t="shared" si="955"/>
        <v/>
      </c>
      <c r="AR1715" s="128" t="str">
        <f t="shared" si="956"/>
        <v/>
      </c>
      <c r="AS1715" s="128" t="str">
        <f t="shared" si="957"/>
        <v/>
      </c>
      <c r="AT1715" s="139" t="str">
        <f t="shared" si="969"/>
        <v/>
      </c>
      <c r="BH1715" s="127" t="str">
        <f>IF(LEN(VBAsheet!H1715)&gt;0,$CD$4&amp;CHAR(10)&amp;$CD$5&amp;CHAR(10)&amp;$CD$6&amp;IF(VBAsheet!I1715="N",1,0)&amp;$CE$6&amp;CHAR(10)&amp;$CD$7&amp;CHAR(10)&amp;$CD$8&amp;VBAsheet!H1715&amp;$CE$8&amp;CHAR(10)&amp;$CD$9&amp;VBAsheet!K1715&amp;$CE$9&amp;CHAR(10)&amp;$CD$10&amp;VBAsheet!J1715-1&amp;$CE$10&amp;CHAR(10)&amp;$CD$11,"")</f>
        <v/>
      </c>
      <c r="BI1715"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5" s="18" t="str">
        <f>IF(LEN(X1715)&gt;0,$CD$23&amp;INDEX($CH$3:CH1718,MATCH(W1715,$CG$3:CG1718,0))&amp;$CE$23&amp;CHAR(10)&amp;$CD$24&amp;X1715&amp;$CE$24&amp;CHAR(10)&amp;$CD$25&amp;Y1715&amp;$CE$25&amp;CHAR(10),"")&amp;IF(LEN(AA1715)&gt;0,$CD$23&amp;INDEX($CH$3:CH1718,MATCH(Z1715,$CG$3:CG1718,0))&amp;$CE$23&amp;CHAR(10)&amp;$CD$24&amp;AA1715&amp;$CE$24&amp;CHAR(10)&amp;$CD$25&amp;AB1715&amp;$CE$25&amp;CHAR(10),"")&amp;IF(LEN(AD1715)&gt;0,$CD$23&amp;INDEX($CH$3:CH1718,MATCH(AC1715,$CG$3:CG1718,0))&amp;$CE$23&amp;CHAR(10)&amp;$CD$24&amp;AD1715&amp;$CE$24&amp;CHAR(10)&amp;$CD$25&amp;AE1715&amp;$CE$25&amp;CHAR(10),"")&amp;IF(LEN(AG1715)&gt;0,$CD$23&amp;INDEX($CH$3:CH1718,MATCH(AF1715,$CG$3:CG1718,0))&amp;$CE$23&amp;CHAR(10)&amp;$CD$24&amp;AG1715&amp;$CE$24&amp;CHAR(10)&amp;$CD$25&amp;AH1715&amp;$CE$25&amp;CHAR(10),"")&amp;IF(LEN(AJ1715)&gt;0,$CD$23&amp;INDEX($CH$3:CH1718,MATCH(AI1715,$CG$3:CG1718,0))&amp;$CE$23&amp;CHAR(10)&amp;$CD$24&amp;AJ1715&amp;$CE$24&amp;CHAR(10)&amp;$CD$25&amp;AK1715&amp;$CE$25&amp;CHAR(10),"")</f>
        <v/>
      </c>
      <c r="BK1715" s="18" t="str">
        <f>IF(LEN(J1715)&gt;0,INDEX($BH$2:$BH$100000,MATCH(J1715,VBAsheet!$H$2:$H$100000,0))&amp;CHAR(10),"")&amp;IF(LEN(K1715)&gt;0,INDEX($BH$2:$BH$100000,MATCH(K1715,VBAsheet!$H$2:$H$100000,0))&amp;CHAR(10),"")&amp;IF(LEN(L1715)&gt;0,INDEX($BH$2:$BH$100000,MATCH(L1715,VBAsheet!$H$2:$H$100000,0))&amp;CHAR(10),"")&amp;IF(LEN(M1715)&gt;0,INDEX($BH$2:$BH$100000,MATCH(M1715,VBAsheet!$H$2:$H$100000,0))&amp;CHAR(10),"")</f>
        <v/>
      </c>
      <c r="BM1715" s="94" t="str">
        <f t="shared" si="971"/>
        <v/>
      </c>
      <c r="BN1715" s="95" t="str">
        <f t="shared" si="959"/>
        <v/>
      </c>
      <c r="BP1715" s="18" t="str">
        <f t="shared" si="960"/>
        <v/>
      </c>
      <c r="BR1715" s="81" t="str">
        <f t="shared" si="970"/>
        <v/>
      </c>
      <c r="BU1715" s="138" t="str">
        <f t="shared" si="961"/>
        <v/>
      </c>
      <c r="BV1715" s="3" t="str">
        <f t="shared" si="962"/>
        <v/>
      </c>
      <c r="BW1715" s="3" t="str">
        <f t="shared" si="963"/>
        <v/>
      </c>
      <c r="BX1715" s="144" t="str">
        <f t="shared" si="964"/>
        <v/>
      </c>
      <c r="BY1715" s="18" t="str">
        <f t="shared" si="965"/>
        <v/>
      </c>
      <c r="BZ1715" s="18" t="str">
        <f t="shared" si="966"/>
        <v/>
      </c>
      <c r="CA1715" s="19" t="str">
        <f t="shared" si="967"/>
        <v/>
      </c>
    </row>
    <row r="1716" spans="4:79" x14ac:dyDescent="0.45">
      <c r="D1716" s="164" t="str">
        <f t="shared" si="968"/>
        <v/>
      </c>
      <c r="I1716" s="9" t="str">
        <f t="shared" si="941"/>
        <v/>
      </c>
      <c r="J1716" s="173" t="str">
        <f t="shared" si="942"/>
        <v/>
      </c>
      <c r="K1716" s="13"/>
      <c r="L1716" s="13"/>
      <c r="M1716" s="13"/>
      <c r="N1716" s="178" t="str">
        <f t="shared" si="943"/>
        <v/>
      </c>
      <c r="O1716" s="181" t="str">
        <f t="shared" si="944"/>
        <v/>
      </c>
      <c r="P1716" s="8" t="str">
        <f t="shared" si="945"/>
        <v/>
      </c>
      <c r="Q1716" s="8" t="str">
        <f t="shared" si="946"/>
        <v/>
      </c>
      <c r="R1716" s="8" t="str">
        <f t="shared" si="947"/>
        <v/>
      </c>
      <c r="S1716" s="8" t="str">
        <f t="shared" si="948"/>
        <v/>
      </c>
      <c r="T1716" s="8" t="str">
        <f t="shared" si="949"/>
        <v/>
      </c>
      <c r="U1716" s="8" t="str">
        <f t="shared" si="950"/>
        <v/>
      </c>
      <c r="V1716" s="16" t="str">
        <f t="shared" si="951"/>
        <v/>
      </c>
      <c r="W1716" s="129" t="str">
        <f t="shared" si="952"/>
        <v/>
      </c>
      <c r="X1716" s="8" t="str">
        <f t="shared" si="953"/>
        <v/>
      </c>
      <c r="Y1716" s="8" t="str">
        <f t="shared" si="954"/>
        <v/>
      </c>
      <c r="AQ1716" s="6" t="str">
        <f t="shared" si="955"/>
        <v/>
      </c>
      <c r="AR1716" s="128" t="str">
        <f t="shared" si="956"/>
        <v/>
      </c>
      <c r="AS1716" s="128" t="str">
        <f t="shared" si="957"/>
        <v/>
      </c>
      <c r="AT1716" s="139" t="str">
        <f t="shared" si="969"/>
        <v/>
      </c>
      <c r="BH1716" s="127" t="str">
        <f>IF(LEN(VBAsheet!H1716)&gt;0,$CD$4&amp;CHAR(10)&amp;$CD$5&amp;CHAR(10)&amp;$CD$6&amp;IF(VBAsheet!I1716="N",1,0)&amp;$CE$6&amp;CHAR(10)&amp;$CD$7&amp;CHAR(10)&amp;$CD$8&amp;VBAsheet!H1716&amp;$CE$8&amp;CHAR(10)&amp;$CD$9&amp;VBAsheet!K1716&amp;$CE$9&amp;CHAR(10)&amp;$CD$10&amp;VBAsheet!J1716-1&amp;$CE$10&amp;CHAR(10)&amp;$CD$11,"")</f>
        <v/>
      </c>
      <c r="BI1716"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6" s="18" t="str">
        <f>IF(LEN(X1716)&gt;0,$CD$23&amp;INDEX($CH$3:CH1719,MATCH(W1716,$CG$3:CG1719,0))&amp;$CE$23&amp;CHAR(10)&amp;$CD$24&amp;X1716&amp;$CE$24&amp;CHAR(10)&amp;$CD$25&amp;Y1716&amp;$CE$25&amp;CHAR(10),"")&amp;IF(LEN(AA1716)&gt;0,$CD$23&amp;INDEX($CH$3:CH1719,MATCH(Z1716,$CG$3:CG1719,0))&amp;$CE$23&amp;CHAR(10)&amp;$CD$24&amp;AA1716&amp;$CE$24&amp;CHAR(10)&amp;$CD$25&amp;AB1716&amp;$CE$25&amp;CHAR(10),"")&amp;IF(LEN(AD1716)&gt;0,$CD$23&amp;INDEX($CH$3:CH1719,MATCH(AC1716,$CG$3:CG1719,0))&amp;$CE$23&amp;CHAR(10)&amp;$CD$24&amp;AD1716&amp;$CE$24&amp;CHAR(10)&amp;$CD$25&amp;AE1716&amp;$CE$25&amp;CHAR(10),"")&amp;IF(LEN(AG1716)&gt;0,$CD$23&amp;INDEX($CH$3:CH1719,MATCH(AF1716,$CG$3:CG1719,0))&amp;$CE$23&amp;CHAR(10)&amp;$CD$24&amp;AG1716&amp;$CE$24&amp;CHAR(10)&amp;$CD$25&amp;AH1716&amp;$CE$25&amp;CHAR(10),"")&amp;IF(LEN(AJ1716)&gt;0,$CD$23&amp;INDEX($CH$3:CH1719,MATCH(AI1716,$CG$3:CG1719,0))&amp;$CE$23&amp;CHAR(10)&amp;$CD$24&amp;AJ1716&amp;$CE$24&amp;CHAR(10)&amp;$CD$25&amp;AK1716&amp;$CE$25&amp;CHAR(10),"")</f>
        <v/>
      </c>
      <c r="BK1716" s="18" t="str">
        <f>IF(LEN(J1716)&gt;0,INDEX($BH$2:$BH$100000,MATCH(J1716,VBAsheet!$H$2:$H$100000,0))&amp;CHAR(10),"")&amp;IF(LEN(K1716)&gt;0,INDEX($BH$2:$BH$100000,MATCH(K1716,VBAsheet!$H$2:$H$100000,0))&amp;CHAR(10),"")&amp;IF(LEN(L1716)&gt;0,INDEX($BH$2:$BH$100000,MATCH(L1716,VBAsheet!$H$2:$H$100000,0))&amp;CHAR(10),"")&amp;IF(LEN(M1716)&gt;0,INDEX($BH$2:$BH$100000,MATCH(M1716,VBAsheet!$H$2:$H$100000,0))&amp;CHAR(10),"")</f>
        <v/>
      </c>
      <c r="BM1716" s="94" t="str">
        <f t="shared" si="971"/>
        <v/>
      </c>
      <c r="BN1716" s="95" t="str">
        <f t="shared" si="959"/>
        <v/>
      </c>
      <c r="BP1716" s="18" t="str">
        <f t="shared" si="960"/>
        <v/>
      </c>
      <c r="BR1716" s="81" t="str">
        <f t="shared" si="970"/>
        <v/>
      </c>
      <c r="BU1716" s="138" t="str">
        <f t="shared" si="961"/>
        <v/>
      </c>
      <c r="BV1716" s="3" t="str">
        <f t="shared" si="962"/>
        <v/>
      </c>
      <c r="BW1716" s="3" t="str">
        <f t="shared" si="963"/>
        <v/>
      </c>
      <c r="BX1716" s="144" t="str">
        <f t="shared" si="964"/>
        <v/>
      </c>
      <c r="BY1716" s="18" t="str">
        <f t="shared" si="965"/>
        <v/>
      </c>
      <c r="BZ1716" s="18" t="str">
        <f t="shared" si="966"/>
        <v/>
      </c>
      <c r="CA1716" s="19" t="str">
        <f t="shared" si="967"/>
        <v/>
      </c>
    </row>
    <row r="1717" spans="4:79" x14ac:dyDescent="0.45">
      <c r="D1717" s="164" t="str">
        <f t="shared" si="968"/>
        <v/>
      </c>
      <c r="I1717" s="9" t="str">
        <f t="shared" si="941"/>
        <v/>
      </c>
      <c r="J1717" s="173" t="str">
        <f t="shared" si="942"/>
        <v/>
      </c>
      <c r="K1717" s="13"/>
      <c r="L1717" s="13"/>
      <c r="M1717" s="13"/>
      <c r="N1717" s="178" t="str">
        <f t="shared" si="943"/>
        <v/>
      </c>
      <c r="O1717" s="181" t="str">
        <f t="shared" si="944"/>
        <v/>
      </c>
      <c r="P1717" s="8" t="str">
        <f t="shared" si="945"/>
        <v/>
      </c>
      <c r="Q1717" s="8" t="str">
        <f t="shared" si="946"/>
        <v/>
      </c>
      <c r="R1717" s="8" t="str">
        <f t="shared" si="947"/>
        <v/>
      </c>
      <c r="S1717" s="8" t="str">
        <f t="shared" si="948"/>
        <v/>
      </c>
      <c r="T1717" s="8" t="str">
        <f t="shared" si="949"/>
        <v/>
      </c>
      <c r="U1717" s="8" t="str">
        <f t="shared" si="950"/>
        <v/>
      </c>
      <c r="V1717" s="16" t="str">
        <f t="shared" si="951"/>
        <v/>
      </c>
      <c r="W1717" s="129" t="str">
        <f t="shared" si="952"/>
        <v/>
      </c>
      <c r="X1717" s="8" t="str">
        <f t="shared" si="953"/>
        <v/>
      </c>
      <c r="Y1717" s="8" t="str">
        <f t="shared" si="954"/>
        <v/>
      </c>
      <c r="AQ1717" s="6" t="str">
        <f t="shared" si="955"/>
        <v/>
      </c>
      <c r="AR1717" s="128" t="str">
        <f t="shared" si="956"/>
        <v/>
      </c>
      <c r="AS1717" s="128" t="str">
        <f t="shared" si="957"/>
        <v/>
      </c>
      <c r="AT1717" s="139" t="str">
        <f t="shared" si="969"/>
        <v/>
      </c>
      <c r="BH1717" s="127" t="str">
        <f>IF(LEN(VBAsheet!H1717)&gt;0,$CD$4&amp;CHAR(10)&amp;$CD$5&amp;CHAR(10)&amp;$CD$6&amp;IF(VBAsheet!I1717="N",1,0)&amp;$CE$6&amp;CHAR(10)&amp;$CD$7&amp;CHAR(10)&amp;$CD$8&amp;VBAsheet!H1717&amp;$CE$8&amp;CHAR(10)&amp;$CD$9&amp;VBAsheet!K1717&amp;$CE$9&amp;CHAR(10)&amp;$CD$10&amp;VBAsheet!J1717-1&amp;$CE$10&amp;CHAR(10)&amp;$CD$11,"")</f>
        <v/>
      </c>
      <c r="BI1717"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7" s="18" t="str">
        <f>IF(LEN(X1717)&gt;0,$CD$23&amp;INDEX($CH$3:CH1720,MATCH(W1717,$CG$3:CG1720,0))&amp;$CE$23&amp;CHAR(10)&amp;$CD$24&amp;X1717&amp;$CE$24&amp;CHAR(10)&amp;$CD$25&amp;Y1717&amp;$CE$25&amp;CHAR(10),"")&amp;IF(LEN(AA1717)&gt;0,$CD$23&amp;INDEX($CH$3:CH1720,MATCH(Z1717,$CG$3:CG1720,0))&amp;$CE$23&amp;CHAR(10)&amp;$CD$24&amp;AA1717&amp;$CE$24&amp;CHAR(10)&amp;$CD$25&amp;AB1717&amp;$CE$25&amp;CHAR(10),"")&amp;IF(LEN(AD1717)&gt;0,$CD$23&amp;INDEX($CH$3:CH1720,MATCH(AC1717,$CG$3:CG1720,0))&amp;$CE$23&amp;CHAR(10)&amp;$CD$24&amp;AD1717&amp;$CE$24&amp;CHAR(10)&amp;$CD$25&amp;AE1717&amp;$CE$25&amp;CHAR(10),"")&amp;IF(LEN(AG1717)&gt;0,$CD$23&amp;INDEX($CH$3:CH1720,MATCH(AF1717,$CG$3:CG1720,0))&amp;$CE$23&amp;CHAR(10)&amp;$CD$24&amp;AG1717&amp;$CE$24&amp;CHAR(10)&amp;$CD$25&amp;AH1717&amp;$CE$25&amp;CHAR(10),"")&amp;IF(LEN(AJ1717)&gt;0,$CD$23&amp;INDEX($CH$3:CH1720,MATCH(AI1717,$CG$3:CG1720,0))&amp;$CE$23&amp;CHAR(10)&amp;$CD$24&amp;AJ1717&amp;$CE$24&amp;CHAR(10)&amp;$CD$25&amp;AK1717&amp;$CE$25&amp;CHAR(10),"")</f>
        <v/>
      </c>
      <c r="BK1717" s="18" t="str">
        <f>IF(LEN(J1717)&gt;0,INDEX($BH$2:$BH$100000,MATCH(J1717,VBAsheet!$H$2:$H$100000,0))&amp;CHAR(10),"")&amp;IF(LEN(K1717)&gt;0,INDEX($BH$2:$BH$100000,MATCH(K1717,VBAsheet!$H$2:$H$100000,0))&amp;CHAR(10),"")&amp;IF(LEN(L1717)&gt;0,INDEX($BH$2:$BH$100000,MATCH(L1717,VBAsheet!$H$2:$H$100000,0))&amp;CHAR(10),"")&amp;IF(LEN(M1717)&gt;0,INDEX($BH$2:$BH$100000,MATCH(M1717,VBAsheet!$H$2:$H$100000,0))&amp;CHAR(10),"")</f>
        <v/>
      </c>
      <c r="BM1717" s="94" t="str">
        <f t="shared" si="971"/>
        <v/>
      </c>
      <c r="BN1717" s="95" t="str">
        <f t="shared" si="959"/>
        <v/>
      </c>
      <c r="BP1717" s="18" t="str">
        <f t="shared" si="960"/>
        <v/>
      </c>
      <c r="BR1717" s="81" t="str">
        <f t="shared" si="970"/>
        <v/>
      </c>
      <c r="BU1717" s="138" t="str">
        <f t="shared" si="961"/>
        <v/>
      </c>
      <c r="BV1717" s="3" t="str">
        <f t="shared" si="962"/>
        <v/>
      </c>
      <c r="BW1717" s="3" t="str">
        <f t="shared" si="963"/>
        <v/>
      </c>
      <c r="BX1717" s="144" t="str">
        <f t="shared" si="964"/>
        <v/>
      </c>
      <c r="BY1717" s="18" t="str">
        <f t="shared" si="965"/>
        <v/>
      </c>
      <c r="BZ1717" s="18" t="str">
        <f t="shared" si="966"/>
        <v/>
      </c>
      <c r="CA1717" s="19" t="str">
        <f t="shared" si="967"/>
        <v/>
      </c>
    </row>
    <row r="1718" spans="4:79" x14ac:dyDescent="0.45">
      <c r="D1718" s="164" t="str">
        <f t="shared" si="968"/>
        <v/>
      </c>
      <c r="I1718" s="9" t="str">
        <f t="shared" si="941"/>
        <v/>
      </c>
      <c r="J1718" s="173" t="str">
        <f t="shared" si="942"/>
        <v/>
      </c>
      <c r="K1718" s="13"/>
      <c r="L1718" s="13"/>
      <c r="M1718" s="13"/>
      <c r="N1718" s="178" t="str">
        <f t="shared" si="943"/>
        <v/>
      </c>
      <c r="O1718" s="181" t="str">
        <f t="shared" si="944"/>
        <v/>
      </c>
      <c r="P1718" s="8" t="str">
        <f t="shared" si="945"/>
        <v/>
      </c>
      <c r="Q1718" s="8" t="str">
        <f t="shared" si="946"/>
        <v/>
      </c>
      <c r="R1718" s="8" t="str">
        <f t="shared" si="947"/>
        <v/>
      </c>
      <c r="S1718" s="8" t="str">
        <f t="shared" si="948"/>
        <v/>
      </c>
      <c r="T1718" s="8" t="str">
        <f t="shared" si="949"/>
        <v/>
      </c>
      <c r="U1718" s="8" t="str">
        <f t="shared" si="950"/>
        <v/>
      </c>
      <c r="V1718" s="16" t="str">
        <f t="shared" si="951"/>
        <v/>
      </c>
      <c r="W1718" s="129" t="str">
        <f t="shared" si="952"/>
        <v/>
      </c>
      <c r="X1718" s="8" t="str">
        <f t="shared" si="953"/>
        <v/>
      </c>
      <c r="Y1718" s="8" t="str">
        <f t="shared" si="954"/>
        <v/>
      </c>
      <c r="AQ1718" s="6" t="str">
        <f t="shared" si="955"/>
        <v/>
      </c>
      <c r="AR1718" s="128" t="str">
        <f t="shared" si="956"/>
        <v/>
      </c>
      <c r="AS1718" s="128" t="str">
        <f t="shared" si="957"/>
        <v/>
      </c>
      <c r="AT1718" s="139" t="str">
        <f t="shared" si="969"/>
        <v/>
      </c>
      <c r="BH1718" s="127" t="str">
        <f>IF(LEN(VBAsheet!H1718)&gt;0,$CD$4&amp;CHAR(10)&amp;$CD$5&amp;CHAR(10)&amp;$CD$6&amp;IF(VBAsheet!I1718="N",1,0)&amp;$CE$6&amp;CHAR(10)&amp;$CD$7&amp;CHAR(10)&amp;$CD$8&amp;VBAsheet!H1718&amp;$CE$8&amp;CHAR(10)&amp;$CD$9&amp;VBAsheet!K1718&amp;$CE$9&amp;CHAR(10)&amp;$CD$10&amp;VBAsheet!J1718-1&amp;$CE$10&amp;CHAR(10)&amp;$CD$11,"")</f>
        <v/>
      </c>
      <c r="BI1718"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8" s="18" t="str">
        <f>IF(LEN(X1718)&gt;0,$CD$23&amp;INDEX($CH$3:CH1721,MATCH(W1718,$CG$3:CG1721,0))&amp;$CE$23&amp;CHAR(10)&amp;$CD$24&amp;X1718&amp;$CE$24&amp;CHAR(10)&amp;$CD$25&amp;Y1718&amp;$CE$25&amp;CHAR(10),"")&amp;IF(LEN(AA1718)&gt;0,$CD$23&amp;INDEX($CH$3:CH1721,MATCH(Z1718,$CG$3:CG1721,0))&amp;$CE$23&amp;CHAR(10)&amp;$CD$24&amp;AA1718&amp;$CE$24&amp;CHAR(10)&amp;$CD$25&amp;AB1718&amp;$CE$25&amp;CHAR(10),"")&amp;IF(LEN(AD1718)&gt;0,$CD$23&amp;INDEX($CH$3:CH1721,MATCH(AC1718,$CG$3:CG1721,0))&amp;$CE$23&amp;CHAR(10)&amp;$CD$24&amp;AD1718&amp;$CE$24&amp;CHAR(10)&amp;$CD$25&amp;AE1718&amp;$CE$25&amp;CHAR(10),"")&amp;IF(LEN(AG1718)&gt;0,$CD$23&amp;INDEX($CH$3:CH1721,MATCH(AF1718,$CG$3:CG1721,0))&amp;$CE$23&amp;CHAR(10)&amp;$CD$24&amp;AG1718&amp;$CE$24&amp;CHAR(10)&amp;$CD$25&amp;AH1718&amp;$CE$25&amp;CHAR(10),"")&amp;IF(LEN(AJ1718)&gt;0,$CD$23&amp;INDEX($CH$3:CH1721,MATCH(AI1718,$CG$3:CG1721,0))&amp;$CE$23&amp;CHAR(10)&amp;$CD$24&amp;AJ1718&amp;$CE$24&amp;CHAR(10)&amp;$CD$25&amp;AK1718&amp;$CE$25&amp;CHAR(10),"")</f>
        <v/>
      </c>
      <c r="BK1718" s="18" t="str">
        <f>IF(LEN(J1718)&gt;0,INDEX($BH$2:$BH$100000,MATCH(J1718,VBAsheet!$H$2:$H$100000,0))&amp;CHAR(10),"")&amp;IF(LEN(K1718)&gt;0,INDEX($BH$2:$BH$100000,MATCH(K1718,VBAsheet!$H$2:$H$100000,0))&amp;CHAR(10),"")&amp;IF(LEN(L1718)&gt;0,INDEX($BH$2:$BH$100000,MATCH(L1718,VBAsheet!$H$2:$H$100000,0))&amp;CHAR(10),"")&amp;IF(LEN(M1718)&gt;0,INDEX($BH$2:$BH$100000,MATCH(M1718,VBAsheet!$H$2:$H$100000,0))&amp;CHAR(10),"")</f>
        <v/>
      </c>
      <c r="BM1718" s="94" t="str">
        <f t="shared" si="971"/>
        <v/>
      </c>
      <c r="BN1718" s="95" t="str">
        <f t="shared" si="959"/>
        <v/>
      </c>
      <c r="BP1718" s="18" t="str">
        <f t="shared" si="960"/>
        <v/>
      </c>
      <c r="BR1718" s="81" t="str">
        <f t="shared" si="970"/>
        <v/>
      </c>
      <c r="BU1718" s="138" t="str">
        <f t="shared" si="961"/>
        <v/>
      </c>
      <c r="BV1718" s="3" t="str">
        <f t="shared" si="962"/>
        <v/>
      </c>
      <c r="BW1718" s="3" t="str">
        <f t="shared" si="963"/>
        <v/>
      </c>
      <c r="BX1718" s="144" t="str">
        <f t="shared" si="964"/>
        <v/>
      </c>
      <c r="BY1718" s="18" t="str">
        <f t="shared" si="965"/>
        <v/>
      </c>
      <c r="BZ1718" s="18" t="str">
        <f t="shared" si="966"/>
        <v/>
      </c>
      <c r="CA1718" s="19" t="str">
        <f t="shared" si="967"/>
        <v/>
      </c>
    </row>
    <row r="1719" spans="4:79" x14ac:dyDescent="0.45">
      <c r="D1719" s="164" t="str">
        <f t="shared" si="968"/>
        <v/>
      </c>
      <c r="I1719" s="9" t="str">
        <f t="shared" si="941"/>
        <v/>
      </c>
      <c r="J1719" s="173" t="str">
        <f t="shared" si="942"/>
        <v/>
      </c>
      <c r="K1719" s="13"/>
      <c r="L1719" s="13"/>
      <c r="M1719" s="13"/>
      <c r="N1719" s="178" t="str">
        <f t="shared" si="943"/>
        <v/>
      </c>
      <c r="O1719" s="181" t="str">
        <f t="shared" si="944"/>
        <v/>
      </c>
      <c r="P1719" s="8" t="str">
        <f t="shared" si="945"/>
        <v/>
      </c>
      <c r="Q1719" s="8" t="str">
        <f t="shared" si="946"/>
        <v/>
      </c>
      <c r="R1719" s="8" t="str">
        <f t="shared" si="947"/>
        <v/>
      </c>
      <c r="S1719" s="8" t="str">
        <f t="shared" si="948"/>
        <v/>
      </c>
      <c r="T1719" s="8" t="str">
        <f t="shared" si="949"/>
        <v/>
      </c>
      <c r="U1719" s="8" t="str">
        <f t="shared" si="950"/>
        <v/>
      </c>
      <c r="V1719" s="16" t="str">
        <f t="shared" si="951"/>
        <v/>
      </c>
      <c r="W1719" s="129" t="str">
        <f t="shared" si="952"/>
        <v/>
      </c>
      <c r="X1719" s="8" t="str">
        <f t="shared" si="953"/>
        <v/>
      </c>
      <c r="Y1719" s="8" t="str">
        <f t="shared" si="954"/>
        <v/>
      </c>
      <c r="AQ1719" s="6" t="str">
        <f t="shared" si="955"/>
        <v/>
      </c>
      <c r="AR1719" s="128" t="str">
        <f t="shared" si="956"/>
        <v/>
      </c>
      <c r="AS1719" s="128" t="str">
        <f t="shared" si="957"/>
        <v/>
      </c>
      <c r="AT1719" s="139" t="str">
        <f t="shared" si="969"/>
        <v/>
      </c>
      <c r="BH1719" s="127" t="str">
        <f>IF(LEN(VBAsheet!H1719)&gt;0,$CD$4&amp;CHAR(10)&amp;$CD$5&amp;CHAR(10)&amp;$CD$6&amp;IF(VBAsheet!I1719="N",1,0)&amp;$CE$6&amp;CHAR(10)&amp;$CD$7&amp;CHAR(10)&amp;$CD$8&amp;VBAsheet!H1719&amp;$CE$8&amp;CHAR(10)&amp;$CD$9&amp;VBAsheet!K1719&amp;$CE$9&amp;CHAR(10)&amp;$CD$10&amp;VBAsheet!J1719-1&amp;$CE$10&amp;CHAR(10)&amp;$CD$11,"")</f>
        <v/>
      </c>
      <c r="BI1719"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19" s="18" t="str">
        <f>IF(LEN(X1719)&gt;0,$CD$23&amp;INDEX($CH$3:CH1722,MATCH(W1719,$CG$3:CG1722,0))&amp;$CE$23&amp;CHAR(10)&amp;$CD$24&amp;X1719&amp;$CE$24&amp;CHAR(10)&amp;$CD$25&amp;Y1719&amp;$CE$25&amp;CHAR(10),"")&amp;IF(LEN(AA1719)&gt;0,$CD$23&amp;INDEX($CH$3:CH1722,MATCH(Z1719,$CG$3:CG1722,0))&amp;$CE$23&amp;CHAR(10)&amp;$CD$24&amp;AA1719&amp;$CE$24&amp;CHAR(10)&amp;$CD$25&amp;AB1719&amp;$CE$25&amp;CHAR(10),"")&amp;IF(LEN(AD1719)&gt;0,$CD$23&amp;INDEX($CH$3:CH1722,MATCH(AC1719,$CG$3:CG1722,0))&amp;$CE$23&amp;CHAR(10)&amp;$CD$24&amp;AD1719&amp;$CE$24&amp;CHAR(10)&amp;$CD$25&amp;AE1719&amp;$CE$25&amp;CHAR(10),"")&amp;IF(LEN(AG1719)&gt;0,$CD$23&amp;INDEX($CH$3:CH1722,MATCH(AF1719,$CG$3:CG1722,0))&amp;$CE$23&amp;CHAR(10)&amp;$CD$24&amp;AG1719&amp;$CE$24&amp;CHAR(10)&amp;$CD$25&amp;AH1719&amp;$CE$25&amp;CHAR(10),"")&amp;IF(LEN(AJ1719)&gt;0,$CD$23&amp;INDEX($CH$3:CH1722,MATCH(AI1719,$CG$3:CG1722,0))&amp;$CE$23&amp;CHAR(10)&amp;$CD$24&amp;AJ1719&amp;$CE$24&amp;CHAR(10)&amp;$CD$25&amp;AK1719&amp;$CE$25&amp;CHAR(10),"")</f>
        <v/>
      </c>
      <c r="BK1719" s="18" t="str">
        <f>IF(LEN(J1719)&gt;0,INDEX($BH$2:$BH$100000,MATCH(J1719,VBAsheet!$H$2:$H$100000,0))&amp;CHAR(10),"")&amp;IF(LEN(K1719)&gt;0,INDEX($BH$2:$BH$100000,MATCH(K1719,VBAsheet!$H$2:$H$100000,0))&amp;CHAR(10),"")&amp;IF(LEN(L1719)&gt;0,INDEX($BH$2:$BH$100000,MATCH(L1719,VBAsheet!$H$2:$H$100000,0))&amp;CHAR(10),"")&amp;IF(LEN(M1719)&gt;0,INDEX($BH$2:$BH$100000,MATCH(M1719,VBAsheet!$H$2:$H$100000,0))&amp;CHAR(10),"")</f>
        <v/>
      </c>
      <c r="BM1719" s="94" t="str">
        <f t="shared" si="971"/>
        <v/>
      </c>
      <c r="BN1719" s="95" t="str">
        <f t="shared" si="959"/>
        <v/>
      </c>
      <c r="BP1719" s="18" t="str">
        <f t="shared" si="960"/>
        <v/>
      </c>
      <c r="BR1719" s="81" t="str">
        <f t="shared" si="970"/>
        <v/>
      </c>
      <c r="BU1719" s="138" t="str">
        <f t="shared" si="961"/>
        <v/>
      </c>
      <c r="BV1719" s="3" t="str">
        <f t="shared" si="962"/>
        <v/>
      </c>
      <c r="BW1719" s="3" t="str">
        <f t="shared" si="963"/>
        <v/>
      </c>
      <c r="BX1719" s="144" t="str">
        <f t="shared" si="964"/>
        <v/>
      </c>
      <c r="BY1719" s="18" t="str">
        <f t="shared" si="965"/>
        <v/>
      </c>
      <c r="BZ1719" s="18" t="str">
        <f t="shared" si="966"/>
        <v/>
      </c>
      <c r="CA1719" s="19" t="str">
        <f t="shared" si="967"/>
        <v/>
      </c>
    </row>
    <row r="1720" spans="4:79" x14ac:dyDescent="0.45">
      <c r="D1720" s="164" t="str">
        <f t="shared" si="968"/>
        <v/>
      </c>
      <c r="I1720" s="9" t="str">
        <f t="shared" si="941"/>
        <v/>
      </c>
      <c r="J1720" s="173" t="str">
        <f t="shared" si="942"/>
        <v/>
      </c>
      <c r="K1720" s="13"/>
      <c r="L1720" s="13"/>
      <c r="M1720" s="13"/>
      <c r="N1720" s="178" t="str">
        <f t="shared" si="943"/>
        <v/>
      </c>
      <c r="O1720" s="181" t="str">
        <f t="shared" si="944"/>
        <v/>
      </c>
      <c r="P1720" s="8" t="str">
        <f t="shared" si="945"/>
        <v/>
      </c>
      <c r="Q1720" s="8" t="str">
        <f t="shared" si="946"/>
        <v/>
      </c>
      <c r="R1720" s="8" t="str">
        <f t="shared" si="947"/>
        <v/>
      </c>
      <c r="S1720" s="8" t="str">
        <f t="shared" si="948"/>
        <v/>
      </c>
      <c r="T1720" s="8" t="str">
        <f t="shared" si="949"/>
        <v/>
      </c>
      <c r="U1720" s="8" t="str">
        <f t="shared" si="950"/>
        <v/>
      </c>
      <c r="V1720" s="16" t="str">
        <f t="shared" si="951"/>
        <v/>
      </c>
      <c r="W1720" s="129" t="str">
        <f t="shared" si="952"/>
        <v/>
      </c>
      <c r="X1720" s="8" t="str">
        <f t="shared" si="953"/>
        <v/>
      </c>
      <c r="Y1720" s="8" t="str">
        <f t="shared" si="954"/>
        <v/>
      </c>
      <c r="AQ1720" s="6" t="str">
        <f t="shared" si="955"/>
        <v/>
      </c>
      <c r="AR1720" s="128" t="str">
        <f t="shared" si="956"/>
        <v/>
      </c>
      <c r="AS1720" s="128" t="str">
        <f t="shared" si="957"/>
        <v/>
      </c>
      <c r="AT1720" s="139" t="str">
        <f t="shared" si="969"/>
        <v/>
      </c>
      <c r="BH1720" s="127" t="str">
        <f>IF(LEN(VBAsheet!H1720)&gt;0,$CD$4&amp;CHAR(10)&amp;$CD$5&amp;CHAR(10)&amp;$CD$6&amp;IF(VBAsheet!I1720="N",1,0)&amp;$CE$6&amp;CHAR(10)&amp;$CD$7&amp;CHAR(10)&amp;$CD$8&amp;VBAsheet!H1720&amp;$CE$8&amp;CHAR(10)&amp;$CD$9&amp;VBAsheet!K1720&amp;$CE$9&amp;CHAR(10)&amp;$CD$10&amp;VBAsheet!J1720-1&amp;$CE$10&amp;CHAR(10)&amp;$CD$11,"")</f>
        <v/>
      </c>
      <c r="BI1720"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0" s="18" t="str">
        <f>IF(LEN(X1720)&gt;0,$CD$23&amp;INDEX($CH$3:CH1723,MATCH(W1720,$CG$3:CG1723,0))&amp;$CE$23&amp;CHAR(10)&amp;$CD$24&amp;X1720&amp;$CE$24&amp;CHAR(10)&amp;$CD$25&amp;Y1720&amp;$CE$25&amp;CHAR(10),"")&amp;IF(LEN(AA1720)&gt;0,$CD$23&amp;INDEX($CH$3:CH1723,MATCH(Z1720,$CG$3:CG1723,0))&amp;$CE$23&amp;CHAR(10)&amp;$CD$24&amp;AA1720&amp;$CE$24&amp;CHAR(10)&amp;$CD$25&amp;AB1720&amp;$CE$25&amp;CHAR(10),"")&amp;IF(LEN(AD1720)&gt;0,$CD$23&amp;INDEX($CH$3:CH1723,MATCH(AC1720,$CG$3:CG1723,0))&amp;$CE$23&amp;CHAR(10)&amp;$CD$24&amp;AD1720&amp;$CE$24&amp;CHAR(10)&amp;$CD$25&amp;AE1720&amp;$CE$25&amp;CHAR(10),"")&amp;IF(LEN(AG1720)&gt;0,$CD$23&amp;INDEX($CH$3:CH1723,MATCH(AF1720,$CG$3:CG1723,0))&amp;$CE$23&amp;CHAR(10)&amp;$CD$24&amp;AG1720&amp;$CE$24&amp;CHAR(10)&amp;$CD$25&amp;AH1720&amp;$CE$25&amp;CHAR(10),"")&amp;IF(LEN(AJ1720)&gt;0,$CD$23&amp;INDEX($CH$3:CH1723,MATCH(AI1720,$CG$3:CG1723,0))&amp;$CE$23&amp;CHAR(10)&amp;$CD$24&amp;AJ1720&amp;$CE$24&amp;CHAR(10)&amp;$CD$25&amp;AK1720&amp;$CE$25&amp;CHAR(10),"")</f>
        <v/>
      </c>
      <c r="BK1720" s="18" t="str">
        <f>IF(LEN(J1720)&gt;0,INDEX($BH$2:$BH$100000,MATCH(J1720,VBAsheet!$H$2:$H$100000,0))&amp;CHAR(10),"")&amp;IF(LEN(K1720)&gt;0,INDEX($BH$2:$BH$100000,MATCH(K1720,VBAsheet!$H$2:$H$100000,0))&amp;CHAR(10),"")&amp;IF(LEN(L1720)&gt;0,INDEX($BH$2:$BH$100000,MATCH(L1720,VBAsheet!$H$2:$H$100000,0))&amp;CHAR(10),"")&amp;IF(LEN(M1720)&gt;0,INDEX($BH$2:$BH$100000,MATCH(M1720,VBAsheet!$H$2:$H$100000,0))&amp;CHAR(10),"")</f>
        <v/>
      </c>
      <c r="BM1720" s="94" t="str">
        <f t="shared" si="971"/>
        <v/>
      </c>
      <c r="BN1720" s="95" t="str">
        <f t="shared" si="959"/>
        <v/>
      </c>
      <c r="BP1720" s="18" t="str">
        <f t="shared" si="960"/>
        <v/>
      </c>
      <c r="BR1720" s="81" t="str">
        <f t="shared" si="970"/>
        <v/>
      </c>
      <c r="BU1720" s="138" t="str">
        <f t="shared" si="961"/>
        <v/>
      </c>
      <c r="BV1720" s="3" t="str">
        <f t="shared" si="962"/>
        <v/>
      </c>
      <c r="BW1720" s="3" t="str">
        <f t="shared" si="963"/>
        <v/>
      </c>
      <c r="BX1720" s="144" t="str">
        <f t="shared" si="964"/>
        <v/>
      </c>
      <c r="BY1720" s="18" t="str">
        <f t="shared" si="965"/>
        <v/>
      </c>
      <c r="BZ1720" s="18" t="str">
        <f t="shared" si="966"/>
        <v/>
      </c>
      <c r="CA1720" s="19" t="str">
        <f t="shared" si="967"/>
        <v/>
      </c>
    </row>
    <row r="1721" spans="4:79" x14ac:dyDescent="0.45">
      <c r="D1721" s="164" t="str">
        <f t="shared" si="968"/>
        <v/>
      </c>
      <c r="I1721" s="9" t="str">
        <f t="shared" si="941"/>
        <v/>
      </c>
      <c r="J1721" s="173" t="str">
        <f t="shared" si="942"/>
        <v/>
      </c>
      <c r="K1721" s="13"/>
      <c r="L1721" s="13"/>
      <c r="M1721" s="13"/>
      <c r="N1721" s="178" t="str">
        <f t="shared" si="943"/>
        <v/>
      </c>
      <c r="O1721" s="181" t="str">
        <f t="shared" si="944"/>
        <v/>
      </c>
      <c r="P1721" s="8" t="str">
        <f t="shared" si="945"/>
        <v/>
      </c>
      <c r="Q1721" s="8" t="str">
        <f t="shared" si="946"/>
        <v/>
      </c>
      <c r="R1721" s="8" t="str">
        <f t="shared" si="947"/>
        <v/>
      </c>
      <c r="S1721" s="8" t="str">
        <f t="shared" si="948"/>
        <v/>
      </c>
      <c r="T1721" s="8" t="str">
        <f t="shared" si="949"/>
        <v/>
      </c>
      <c r="U1721" s="8" t="str">
        <f t="shared" si="950"/>
        <v/>
      </c>
      <c r="V1721" s="16" t="str">
        <f t="shared" si="951"/>
        <v/>
      </c>
      <c r="W1721" s="129" t="str">
        <f t="shared" si="952"/>
        <v/>
      </c>
      <c r="X1721" s="8" t="str">
        <f t="shared" si="953"/>
        <v/>
      </c>
      <c r="Y1721" s="8" t="str">
        <f t="shared" si="954"/>
        <v/>
      </c>
      <c r="AQ1721" s="6" t="str">
        <f t="shared" si="955"/>
        <v/>
      </c>
      <c r="AR1721" s="128" t="str">
        <f t="shared" si="956"/>
        <v/>
      </c>
      <c r="AS1721" s="128" t="str">
        <f t="shared" si="957"/>
        <v/>
      </c>
      <c r="AT1721" s="139" t="str">
        <f t="shared" si="969"/>
        <v/>
      </c>
      <c r="BH1721" s="127" t="str">
        <f>IF(LEN(VBAsheet!H1721)&gt;0,$CD$4&amp;CHAR(10)&amp;$CD$5&amp;CHAR(10)&amp;$CD$6&amp;IF(VBAsheet!I1721="N",1,0)&amp;$CE$6&amp;CHAR(10)&amp;$CD$7&amp;CHAR(10)&amp;$CD$8&amp;VBAsheet!H1721&amp;$CE$8&amp;CHAR(10)&amp;$CD$9&amp;VBAsheet!K1721&amp;$CE$9&amp;CHAR(10)&amp;$CD$10&amp;VBAsheet!J1721-1&amp;$CE$10&amp;CHAR(10)&amp;$CD$11,"")</f>
        <v/>
      </c>
      <c r="BI1721"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1" s="18" t="str">
        <f>IF(LEN(X1721)&gt;0,$CD$23&amp;INDEX($CH$3:CH1724,MATCH(W1721,$CG$3:CG1724,0))&amp;$CE$23&amp;CHAR(10)&amp;$CD$24&amp;X1721&amp;$CE$24&amp;CHAR(10)&amp;$CD$25&amp;Y1721&amp;$CE$25&amp;CHAR(10),"")&amp;IF(LEN(AA1721)&gt;0,$CD$23&amp;INDEX($CH$3:CH1724,MATCH(Z1721,$CG$3:CG1724,0))&amp;$CE$23&amp;CHAR(10)&amp;$CD$24&amp;AA1721&amp;$CE$24&amp;CHAR(10)&amp;$CD$25&amp;AB1721&amp;$CE$25&amp;CHAR(10),"")&amp;IF(LEN(AD1721)&gt;0,$CD$23&amp;INDEX($CH$3:CH1724,MATCH(AC1721,$CG$3:CG1724,0))&amp;$CE$23&amp;CHAR(10)&amp;$CD$24&amp;AD1721&amp;$CE$24&amp;CHAR(10)&amp;$CD$25&amp;AE1721&amp;$CE$25&amp;CHAR(10),"")&amp;IF(LEN(AG1721)&gt;0,$CD$23&amp;INDEX($CH$3:CH1724,MATCH(AF1721,$CG$3:CG1724,0))&amp;$CE$23&amp;CHAR(10)&amp;$CD$24&amp;AG1721&amp;$CE$24&amp;CHAR(10)&amp;$CD$25&amp;AH1721&amp;$CE$25&amp;CHAR(10),"")&amp;IF(LEN(AJ1721)&gt;0,$CD$23&amp;INDEX($CH$3:CH1724,MATCH(AI1721,$CG$3:CG1724,0))&amp;$CE$23&amp;CHAR(10)&amp;$CD$24&amp;AJ1721&amp;$CE$24&amp;CHAR(10)&amp;$CD$25&amp;AK1721&amp;$CE$25&amp;CHAR(10),"")</f>
        <v/>
      </c>
      <c r="BK1721" s="18" t="str">
        <f>IF(LEN(J1721)&gt;0,INDEX($BH$2:$BH$100000,MATCH(J1721,VBAsheet!$H$2:$H$100000,0))&amp;CHAR(10),"")&amp;IF(LEN(K1721)&gt;0,INDEX($BH$2:$BH$100000,MATCH(K1721,VBAsheet!$H$2:$H$100000,0))&amp;CHAR(10),"")&amp;IF(LEN(L1721)&gt;0,INDEX($BH$2:$BH$100000,MATCH(L1721,VBAsheet!$H$2:$H$100000,0))&amp;CHAR(10),"")&amp;IF(LEN(M1721)&gt;0,INDEX($BH$2:$BH$100000,MATCH(M1721,VBAsheet!$H$2:$H$100000,0))&amp;CHAR(10),"")</f>
        <v/>
      </c>
      <c r="BM1721" s="94" t="str">
        <f t="shared" si="971"/>
        <v/>
      </c>
      <c r="BN1721" s="95" t="str">
        <f t="shared" si="959"/>
        <v/>
      </c>
      <c r="BP1721" s="18" t="str">
        <f t="shared" si="960"/>
        <v/>
      </c>
      <c r="BR1721" s="81" t="str">
        <f t="shared" si="970"/>
        <v/>
      </c>
      <c r="BU1721" s="138" t="str">
        <f t="shared" si="961"/>
        <v/>
      </c>
      <c r="BV1721" s="3" t="str">
        <f t="shared" si="962"/>
        <v/>
      </c>
      <c r="BW1721" s="3" t="str">
        <f t="shared" si="963"/>
        <v/>
      </c>
      <c r="BX1721" s="144" t="str">
        <f t="shared" si="964"/>
        <v/>
      </c>
      <c r="BY1721" s="18" t="str">
        <f t="shared" si="965"/>
        <v/>
      </c>
      <c r="BZ1721" s="18" t="str">
        <f t="shared" si="966"/>
        <v/>
      </c>
      <c r="CA1721" s="19" t="str">
        <f t="shared" si="967"/>
        <v/>
      </c>
    </row>
    <row r="1722" spans="4:79" x14ac:dyDescent="0.45">
      <c r="D1722" s="164" t="str">
        <f t="shared" si="968"/>
        <v/>
      </c>
      <c r="I1722" s="9" t="str">
        <f t="shared" si="941"/>
        <v/>
      </c>
      <c r="J1722" s="173" t="str">
        <f t="shared" si="942"/>
        <v/>
      </c>
      <c r="K1722" s="13"/>
      <c r="L1722" s="13"/>
      <c r="M1722" s="13"/>
      <c r="N1722" s="178" t="str">
        <f t="shared" si="943"/>
        <v/>
      </c>
      <c r="O1722" s="181" t="str">
        <f t="shared" si="944"/>
        <v/>
      </c>
      <c r="P1722" s="8" t="str">
        <f t="shared" si="945"/>
        <v/>
      </c>
      <c r="Q1722" s="8" t="str">
        <f t="shared" si="946"/>
        <v/>
      </c>
      <c r="R1722" s="8" t="str">
        <f t="shared" si="947"/>
        <v/>
      </c>
      <c r="S1722" s="8" t="str">
        <f t="shared" si="948"/>
        <v/>
      </c>
      <c r="T1722" s="8" t="str">
        <f t="shared" si="949"/>
        <v/>
      </c>
      <c r="U1722" s="8" t="str">
        <f t="shared" si="950"/>
        <v/>
      </c>
      <c r="V1722" s="16" t="str">
        <f t="shared" si="951"/>
        <v/>
      </c>
      <c r="W1722" s="129" t="str">
        <f t="shared" si="952"/>
        <v/>
      </c>
      <c r="X1722" s="8" t="str">
        <f t="shared" si="953"/>
        <v/>
      </c>
      <c r="Y1722" s="8" t="str">
        <f t="shared" si="954"/>
        <v/>
      </c>
      <c r="AQ1722" s="6" t="str">
        <f t="shared" si="955"/>
        <v/>
      </c>
      <c r="AR1722" s="128" t="str">
        <f t="shared" si="956"/>
        <v/>
      </c>
      <c r="AS1722" s="128" t="str">
        <f t="shared" si="957"/>
        <v/>
      </c>
      <c r="AT1722" s="139" t="str">
        <f t="shared" si="969"/>
        <v/>
      </c>
      <c r="BH1722" s="127" t="str">
        <f>IF(LEN(VBAsheet!H1722)&gt;0,$CD$4&amp;CHAR(10)&amp;$CD$5&amp;CHAR(10)&amp;$CD$6&amp;IF(VBAsheet!I1722="N",1,0)&amp;$CE$6&amp;CHAR(10)&amp;$CD$7&amp;CHAR(10)&amp;$CD$8&amp;VBAsheet!H1722&amp;$CE$8&amp;CHAR(10)&amp;$CD$9&amp;VBAsheet!K1722&amp;$CE$9&amp;CHAR(10)&amp;$CD$10&amp;VBAsheet!J1722-1&amp;$CE$10&amp;CHAR(10)&amp;$CD$11,"")</f>
        <v/>
      </c>
      <c r="BI1722"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2" s="18" t="str">
        <f>IF(LEN(X1722)&gt;0,$CD$23&amp;INDEX($CH$3:CH1725,MATCH(W1722,$CG$3:CG1725,0))&amp;$CE$23&amp;CHAR(10)&amp;$CD$24&amp;X1722&amp;$CE$24&amp;CHAR(10)&amp;$CD$25&amp;Y1722&amp;$CE$25&amp;CHAR(10),"")&amp;IF(LEN(AA1722)&gt;0,$CD$23&amp;INDEX($CH$3:CH1725,MATCH(Z1722,$CG$3:CG1725,0))&amp;$CE$23&amp;CHAR(10)&amp;$CD$24&amp;AA1722&amp;$CE$24&amp;CHAR(10)&amp;$CD$25&amp;AB1722&amp;$CE$25&amp;CHAR(10),"")&amp;IF(LEN(AD1722)&gt;0,$CD$23&amp;INDEX($CH$3:CH1725,MATCH(AC1722,$CG$3:CG1725,0))&amp;$CE$23&amp;CHAR(10)&amp;$CD$24&amp;AD1722&amp;$CE$24&amp;CHAR(10)&amp;$CD$25&amp;AE1722&amp;$CE$25&amp;CHAR(10),"")&amp;IF(LEN(AG1722)&gt;0,$CD$23&amp;INDEX($CH$3:CH1725,MATCH(AF1722,$CG$3:CG1725,0))&amp;$CE$23&amp;CHAR(10)&amp;$CD$24&amp;AG1722&amp;$CE$24&amp;CHAR(10)&amp;$CD$25&amp;AH1722&amp;$CE$25&amp;CHAR(10),"")&amp;IF(LEN(AJ1722)&gt;0,$CD$23&amp;INDEX($CH$3:CH1725,MATCH(AI1722,$CG$3:CG1725,0))&amp;$CE$23&amp;CHAR(10)&amp;$CD$24&amp;AJ1722&amp;$CE$24&amp;CHAR(10)&amp;$CD$25&amp;AK1722&amp;$CE$25&amp;CHAR(10),"")</f>
        <v/>
      </c>
      <c r="BK1722" s="18" t="str">
        <f>IF(LEN(J1722)&gt;0,INDEX($BH$2:$BH$100000,MATCH(J1722,VBAsheet!$H$2:$H$100000,0))&amp;CHAR(10),"")&amp;IF(LEN(K1722)&gt;0,INDEX($BH$2:$BH$100000,MATCH(K1722,VBAsheet!$H$2:$H$100000,0))&amp;CHAR(10),"")&amp;IF(LEN(L1722)&gt;0,INDEX($BH$2:$BH$100000,MATCH(L1722,VBAsheet!$H$2:$H$100000,0))&amp;CHAR(10),"")&amp;IF(LEN(M1722)&gt;0,INDEX($BH$2:$BH$100000,MATCH(M1722,VBAsheet!$H$2:$H$100000,0))&amp;CHAR(10),"")</f>
        <v/>
      </c>
      <c r="BM1722" s="94" t="str">
        <f t="shared" si="971"/>
        <v/>
      </c>
      <c r="BN1722" s="95" t="str">
        <f t="shared" si="959"/>
        <v/>
      </c>
      <c r="BP1722" s="18" t="str">
        <f t="shared" si="960"/>
        <v/>
      </c>
      <c r="BR1722" s="81" t="str">
        <f t="shared" si="970"/>
        <v/>
      </c>
      <c r="BU1722" s="138" t="str">
        <f t="shared" si="961"/>
        <v/>
      </c>
      <c r="BV1722" s="3" t="str">
        <f t="shared" si="962"/>
        <v/>
      </c>
      <c r="BW1722" s="3" t="str">
        <f t="shared" si="963"/>
        <v/>
      </c>
      <c r="BX1722" s="144" t="str">
        <f t="shared" si="964"/>
        <v/>
      </c>
      <c r="BY1722" s="18" t="str">
        <f t="shared" si="965"/>
        <v/>
      </c>
      <c r="BZ1722" s="18" t="str">
        <f t="shared" si="966"/>
        <v/>
      </c>
      <c r="CA1722" s="19" t="str">
        <f t="shared" si="967"/>
        <v/>
      </c>
    </row>
    <row r="1723" spans="4:79" x14ac:dyDescent="0.45">
      <c r="D1723" s="164" t="str">
        <f t="shared" si="968"/>
        <v/>
      </c>
      <c r="I1723" s="9" t="str">
        <f t="shared" si="941"/>
        <v/>
      </c>
      <c r="J1723" s="173" t="str">
        <f t="shared" si="942"/>
        <v/>
      </c>
      <c r="K1723" s="13"/>
      <c r="L1723" s="13"/>
      <c r="M1723" s="13"/>
      <c r="N1723" s="178" t="str">
        <f t="shared" si="943"/>
        <v/>
      </c>
      <c r="O1723" s="181" t="str">
        <f t="shared" si="944"/>
        <v/>
      </c>
      <c r="P1723" s="8" t="str">
        <f t="shared" si="945"/>
        <v/>
      </c>
      <c r="Q1723" s="8" t="str">
        <f t="shared" si="946"/>
        <v/>
      </c>
      <c r="R1723" s="8" t="str">
        <f t="shared" si="947"/>
        <v/>
      </c>
      <c r="S1723" s="8" t="str">
        <f t="shared" si="948"/>
        <v/>
      </c>
      <c r="T1723" s="8" t="str">
        <f t="shared" si="949"/>
        <v/>
      </c>
      <c r="U1723" s="8" t="str">
        <f t="shared" si="950"/>
        <v/>
      </c>
      <c r="V1723" s="16" t="str">
        <f t="shared" si="951"/>
        <v/>
      </c>
      <c r="W1723" s="129" t="str">
        <f t="shared" si="952"/>
        <v/>
      </c>
      <c r="X1723" s="8" t="str">
        <f t="shared" si="953"/>
        <v/>
      </c>
      <c r="Y1723" s="8" t="str">
        <f t="shared" si="954"/>
        <v/>
      </c>
      <c r="AQ1723" s="6" t="str">
        <f t="shared" si="955"/>
        <v/>
      </c>
      <c r="AR1723" s="128" t="str">
        <f t="shared" si="956"/>
        <v/>
      </c>
      <c r="AS1723" s="128" t="str">
        <f t="shared" si="957"/>
        <v/>
      </c>
      <c r="AT1723" s="139" t="str">
        <f t="shared" si="969"/>
        <v/>
      </c>
      <c r="BH1723" s="127" t="str">
        <f>IF(LEN(VBAsheet!H1723)&gt;0,$CD$4&amp;CHAR(10)&amp;$CD$5&amp;CHAR(10)&amp;$CD$6&amp;IF(VBAsheet!I1723="N",1,0)&amp;$CE$6&amp;CHAR(10)&amp;$CD$7&amp;CHAR(10)&amp;$CD$8&amp;VBAsheet!H1723&amp;$CE$8&amp;CHAR(10)&amp;$CD$9&amp;VBAsheet!K1723&amp;$CE$9&amp;CHAR(10)&amp;$CD$10&amp;VBAsheet!J1723-1&amp;$CE$10&amp;CHAR(10)&amp;$CD$11,"")</f>
        <v/>
      </c>
      <c r="BI1723"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3" s="18" t="str">
        <f>IF(LEN(X1723)&gt;0,$CD$23&amp;INDEX($CH$3:CH1726,MATCH(W1723,$CG$3:CG1726,0))&amp;$CE$23&amp;CHAR(10)&amp;$CD$24&amp;X1723&amp;$CE$24&amp;CHAR(10)&amp;$CD$25&amp;Y1723&amp;$CE$25&amp;CHAR(10),"")&amp;IF(LEN(AA1723)&gt;0,$CD$23&amp;INDEX($CH$3:CH1726,MATCH(Z1723,$CG$3:CG1726,0))&amp;$CE$23&amp;CHAR(10)&amp;$CD$24&amp;AA1723&amp;$CE$24&amp;CHAR(10)&amp;$CD$25&amp;AB1723&amp;$CE$25&amp;CHAR(10),"")&amp;IF(LEN(AD1723)&gt;0,$CD$23&amp;INDEX($CH$3:CH1726,MATCH(AC1723,$CG$3:CG1726,0))&amp;$CE$23&amp;CHAR(10)&amp;$CD$24&amp;AD1723&amp;$CE$24&amp;CHAR(10)&amp;$CD$25&amp;AE1723&amp;$CE$25&amp;CHAR(10),"")&amp;IF(LEN(AG1723)&gt;0,$CD$23&amp;INDEX($CH$3:CH1726,MATCH(AF1723,$CG$3:CG1726,0))&amp;$CE$23&amp;CHAR(10)&amp;$CD$24&amp;AG1723&amp;$CE$24&amp;CHAR(10)&amp;$CD$25&amp;AH1723&amp;$CE$25&amp;CHAR(10),"")&amp;IF(LEN(AJ1723)&gt;0,$CD$23&amp;INDEX($CH$3:CH1726,MATCH(AI1723,$CG$3:CG1726,0))&amp;$CE$23&amp;CHAR(10)&amp;$CD$24&amp;AJ1723&amp;$CE$24&amp;CHAR(10)&amp;$CD$25&amp;AK1723&amp;$CE$25&amp;CHAR(10),"")</f>
        <v/>
      </c>
      <c r="BK1723" s="18" t="str">
        <f>IF(LEN(J1723)&gt;0,INDEX($BH$2:$BH$100000,MATCH(J1723,VBAsheet!$H$2:$H$100000,0))&amp;CHAR(10),"")&amp;IF(LEN(K1723)&gt;0,INDEX($BH$2:$BH$100000,MATCH(K1723,VBAsheet!$H$2:$H$100000,0))&amp;CHAR(10),"")&amp;IF(LEN(L1723)&gt;0,INDEX($BH$2:$BH$100000,MATCH(L1723,VBAsheet!$H$2:$H$100000,0))&amp;CHAR(10),"")&amp;IF(LEN(M1723)&gt;0,INDEX($BH$2:$BH$100000,MATCH(M1723,VBAsheet!$H$2:$H$100000,0))&amp;CHAR(10),"")</f>
        <v/>
      </c>
      <c r="BM1723" s="94" t="str">
        <f t="shared" si="971"/>
        <v/>
      </c>
      <c r="BN1723" s="95" t="str">
        <f t="shared" si="959"/>
        <v/>
      </c>
      <c r="BP1723" s="18" t="str">
        <f t="shared" si="960"/>
        <v/>
      </c>
      <c r="BR1723" s="81" t="str">
        <f t="shared" si="970"/>
        <v/>
      </c>
      <c r="BU1723" s="138" t="str">
        <f t="shared" si="961"/>
        <v/>
      </c>
      <c r="BV1723" s="3" t="str">
        <f t="shared" si="962"/>
        <v/>
      </c>
      <c r="BW1723" s="3" t="str">
        <f t="shared" si="963"/>
        <v/>
      </c>
      <c r="BX1723" s="144" t="str">
        <f t="shared" si="964"/>
        <v/>
      </c>
      <c r="BY1723" s="18" t="str">
        <f t="shared" si="965"/>
        <v/>
      </c>
      <c r="BZ1723" s="18" t="str">
        <f t="shared" si="966"/>
        <v/>
      </c>
      <c r="CA1723" s="19" t="str">
        <f t="shared" si="967"/>
        <v/>
      </c>
    </row>
    <row r="1724" spans="4:79" x14ac:dyDescent="0.45">
      <c r="D1724" s="164" t="str">
        <f t="shared" si="968"/>
        <v/>
      </c>
      <c r="I1724" s="9" t="str">
        <f t="shared" si="941"/>
        <v/>
      </c>
      <c r="J1724" s="173" t="str">
        <f t="shared" si="942"/>
        <v/>
      </c>
      <c r="K1724" s="13"/>
      <c r="L1724" s="13"/>
      <c r="M1724" s="13"/>
      <c r="N1724" s="178" t="str">
        <f t="shared" si="943"/>
        <v/>
      </c>
      <c r="O1724" s="181" t="str">
        <f t="shared" si="944"/>
        <v/>
      </c>
      <c r="P1724" s="8" t="str">
        <f t="shared" si="945"/>
        <v/>
      </c>
      <c r="Q1724" s="8" t="str">
        <f t="shared" si="946"/>
        <v/>
      </c>
      <c r="R1724" s="8" t="str">
        <f t="shared" si="947"/>
        <v/>
      </c>
      <c r="S1724" s="8" t="str">
        <f t="shared" si="948"/>
        <v/>
      </c>
      <c r="T1724" s="8" t="str">
        <f t="shared" si="949"/>
        <v/>
      </c>
      <c r="U1724" s="8" t="str">
        <f t="shared" si="950"/>
        <v/>
      </c>
      <c r="V1724" s="16" t="str">
        <f t="shared" si="951"/>
        <v/>
      </c>
      <c r="W1724" s="129" t="str">
        <f t="shared" si="952"/>
        <v/>
      </c>
      <c r="X1724" s="8" t="str">
        <f t="shared" si="953"/>
        <v/>
      </c>
      <c r="Y1724" s="8" t="str">
        <f t="shared" si="954"/>
        <v/>
      </c>
      <c r="AQ1724" s="6" t="str">
        <f t="shared" si="955"/>
        <v/>
      </c>
      <c r="AR1724" s="128" t="str">
        <f t="shared" si="956"/>
        <v/>
      </c>
      <c r="AS1724" s="128" t="str">
        <f t="shared" si="957"/>
        <v/>
      </c>
      <c r="AT1724" s="139" t="str">
        <f t="shared" si="969"/>
        <v/>
      </c>
      <c r="BH1724" s="127" t="str">
        <f>IF(LEN(VBAsheet!H1724)&gt;0,$CD$4&amp;CHAR(10)&amp;$CD$5&amp;CHAR(10)&amp;$CD$6&amp;IF(VBAsheet!I1724="N",1,0)&amp;$CE$6&amp;CHAR(10)&amp;$CD$7&amp;CHAR(10)&amp;$CD$8&amp;VBAsheet!H1724&amp;$CE$8&amp;CHAR(10)&amp;$CD$9&amp;VBAsheet!K1724&amp;$CE$9&amp;CHAR(10)&amp;$CD$10&amp;VBAsheet!J1724-1&amp;$CE$10&amp;CHAR(10)&amp;$CD$11,"")</f>
        <v/>
      </c>
      <c r="BI1724"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4" s="18" t="str">
        <f>IF(LEN(X1724)&gt;0,$CD$23&amp;INDEX($CH$3:CH1727,MATCH(W1724,$CG$3:CG1727,0))&amp;$CE$23&amp;CHAR(10)&amp;$CD$24&amp;X1724&amp;$CE$24&amp;CHAR(10)&amp;$CD$25&amp;Y1724&amp;$CE$25&amp;CHAR(10),"")&amp;IF(LEN(AA1724)&gt;0,$CD$23&amp;INDEX($CH$3:CH1727,MATCH(Z1724,$CG$3:CG1727,0))&amp;$CE$23&amp;CHAR(10)&amp;$CD$24&amp;AA1724&amp;$CE$24&amp;CHAR(10)&amp;$CD$25&amp;AB1724&amp;$CE$25&amp;CHAR(10),"")&amp;IF(LEN(AD1724)&gt;0,$CD$23&amp;INDEX($CH$3:CH1727,MATCH(AC1724,$CG$3:CG1727,0))&amp;$CE$23&amp;CHAR(10)&amp;$CD$24&amp;AD1724&amp;$CE$24&amp;CHAR(10)&amp;$CD$25&amp;AE1724&amp;$CE$25&amp;CHAR(10),"")&amp;IF(LEN(AG1724)&gt;0,$CD$23&amp;INDEX($CH$3:CH1727,MATCH(AF1724,$CG$3:CG1727,0))&amp;$CE$23&amp;CHAR(10)&amp;$CD$24&amp;AG1724&amp;$CE$24&amp;CHAR(10)&amp;$CD$25&amp;AH1724&amp;$CE$25&amp;CHAR(10),"")&amp;IF(LEN(AJ1724)&gt;0,$CD$23&amp;INDEX($CH$3:CH1727,MATCH(AI1724,$CG$3:CG1727,0))&amp;$CE$23&amp;CHAR(10)&amp;$CD$24&amp;AJ1724&amp;$CE$24&amp;CHAR(10)&amp;$CD$25&amp;AK1724&amp;$CE$25&amp;CHAR(10),"")</f>
        <v/>
      </c>
      <c r="BK1724" s="18" t="str">
        <f>IF(LEN(J1724)&gt;0,INDEX($BH$2:$BH$100000,MATCH(J1724,VBAsheet!$H$2:$H$100000,0))&amp;CHAR(10),"")&amp;IF(LEN(K1724)&gt;0,INDEX($BH$2:$BH$100000,MATCH(K1724,VBAsheet!$H$2:$H$100000,0))&amp;CHAR(10),"")&amp;IF(LEN(L1724)&gt;0,INDEX($BH$2:$BH$100000,MATCH(L1724,VBAsheet!$H$2:$H$100000,0))&amp;CHAR(10),"")&amp;IF(LEN(M1724)&gt;0,INDEX($BH$2:$BH$100000,MATCH(M1724,VBAsheet!$H$2:$H$100000,0))&amp;CHAR(10),"")</f>
        <v/>
      </c>
      <c r="BM1724" s="94" t="str">
        <f t="shared" si="971"/>
        <v/>
      </c>
      <c r="BN1724" s="95" t="str">
        <f t="shared" si="959"/>
        <v/>
      </c>
      <c r="BP1724" s="18" t="str">
        <f t="shared" si="960"/>
        <v/>
      </c>
      <c r="BR1724" s="81" t="str">
        <f t="shared" si="970"/>
        <v/>
      </c>
      <c r="BU1724" s="138" t="str">
        <f t="shared" si="961"/>
        <v/>
      </c>
      <c r="BV1724" s="3" t="str">
        <f t="shared" si="962"/>
        <v/>
      </c>
      <c r="BW1724" s="3" t="str">
        <f t="shared" si="963"/>
        <v/>
      </c>
      <c r="BX1724" s="144" t="str">
        <f t="shared" si="964"/>
        <v/>
      </c>
      <c r="BY1724" s="18" t="str">
        <f t="shared" si="965"/>
        <v/>
      </c>
      <c r="BZ1724" s="18" t="str">
        <f t="shared" si="966"/>
        <v/>
      </c>
      <c r="CA1724" s="19" t="str">
        <f t="shared" si="967"/>
        <v/>
      </c>
    </row>
    <row r="1725" spans="4:79" x14ac:dyDescent="0.45">
      <c r="D1725" s="164" t="str">
        <f t="shared" si="968"/>
        <v/>
      </c>
      <c r="I1725" s="9" t="str">
        <f t="shared" si="941"/>
        <v/>
      </c>
      <c r="J1725" s="173" t="str">
        <f t="shared" si="942"/>
        <v/>
      </c>
      <c r="K1725" s="13"/>
      <c r="L1725" s="13"/>
      <c r="M1725" s="13"/>
      <c r="N1725" s="178" t="str">
        <f t="shared" si="943"/>
        <v/>
      </c>
      <c r="O1725" s="181" t="str">
        <f t="shared" si="944"/>
        <v/>
      </c>
      <c r="P1725" s="8" t="str">
        <f t="shared" si="945"/>
        <v/>
      </c>
      <c r="Q1725" s="8" t="str">
        <f t="shared" si="946"/>
        <v/>
      </c>
      <c r="R1725" s="8" t="str">
        <f t="shared" si="947"/>
        <v/>
      </c>
      <c r="S1725" s="8" t="str">
        <f t="shared" si="948"/>
        <v/>
      </c>
      <c r="T1725" s="8" t="str">
        <f t="shared" si="949"/>
        <v/>
      </c>
      <c r="U1725" s="8" t="str">
        <f t="shared" si="950"/>
        <v/>
      </c>
      <c r="V1725" s="16" t="str">
        <f t="shared" si="951"/>
        <v/>
      </c>
      <c r="W1725" s="129" t="str">
        <f t="shared" si="952"/>
        <v/>
      </c>
      <c r="X1725" s="8" t="str">
        <f t="shared" si="953"/>
        <v/>
      </c>
      <c r="Y1725" s="8" t="str">
        <f t="shared" si="954"/>
        <v/>
      </c>
      <c r="AQ1725" s="6" t="str">
        <f t="shared" si="955"/>
        <v/>
      </c>
      <c r="AR1725" s="128" t="str">
        <f t="shared" si="956"/>
        <v/>
      </c>
      <c r="AS1725" s="128" t="str">
        <f t="shared" si="957"/>
        <v/>
      </c>
      <c r="AT1725" s="139" t="str">
        <f t="shared" si="969"/>
        <v/>
      </c>
      <c r="BH1725" s="127" t="str">
        <f>IF(LEN(VBAsheet!H1725)&gt;0,$CD$4&amp;CHAR(10)&amp;$CD$5&amp;CHAR(10)&amp;$CD$6&amp;IF(VBAsheet!I1725="N",1,0)&amp;$CE$6&amp;CHAR(10)&amp;$CD$7&amp;CHAR(10)&amp;$CD$8&amp;VBAsheet!H1725&amp;$CE$8&amp;CHAR(10)&amp;$CD$9&amp;VBAsheet!K1725&amp;$CE$9&amp;CHAR(10)&amp;$CD$10&amp;VBAsheet!J1725-1&amp;$CE$10&amp;CHAR(10)&amp;$CD$11,"")</f>
        <v/>
      </c>
      <c r="BI1725"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5" s="18" t="str">
        <f>IF(LEN(X1725)&gt;0,$CD$23&amp;INDEX($CH$3:CH1728,MATCH(W1725,$CG$3:CG1728,0))&amp;$CE$23&amp;CHAR(10)&amp;$CD$24&amp;X1725&amp;$CE$24&amp;CHAR(10)&amp;$CD$25&amp;Y1725&amp;$CE$25&amp;CHAR(10),"")&amp;IF(LEN(AA1725)&gt;0,$CD$23&amp;INDEX($CH$3:CH1728,MATCH(Z1725,$CG$3:CG1728,0))&amp;$CE$23&amp;CHAR(10)&amp;$CD$24&amp;AA1725&amp;$CE$24&amp;CHAR(10)&amp;$CD$25&amp;AB1725&amp;$CE$25&amp;CHAR(10),"")&amp;IF(LEN(AD1725)&gt;0,$CD$23&amp;INDEX($CH$3:CH1728,MATCH(AC1725,$CG$3:CG1728,0))&amp;$CE$23&amp;CHAR(10)&amp;$CD$24&amp;AD1725&amp;$CE$24&amp;CHAR(10)&amp;$CD$25&amp;AE1725&amp;$CE$25&amp;CHAR(10),"")&amp;IF(LEN(AG1725)&gt;0,$CD$23&amp;INDEX($CH$3:CH1728,MATCH(AF1725,$CG$3:CG1728,0))&amp;$CE$23&amp;CHAR(10)&amp;$CD$24&amp;AG1725&amp;$CE$24&amp;CHAR(10)&amp;$CD$25&amp;AH1725&amp;$CE$25&amp;CHAR(10),"")&amp;IF(LEN(AJ1725)&gt;0,$CD$23&amp;INDEX($CH$3:CH1728,MATCH(AI1725,$CG$3:CG1728,0))&amp;$CE$23&amp;CHAR(10)&amp;$CD$24&amp;AJ1725&amp;$CE$24&amp;CHAR(10)&amp;$CD$25&amp;AK1725&amp;$CE$25&amp;CHAR(10),"")</f>
        <v/>
      </c>
      <c r="BK1725" s="18" t="str">
        <f>IF(LEN(J1725)&gt;0,INDEX($BH$2:$BH$100000,MATCH(J1725,VBAsheet!$H$2:$H$100000,0))&amp;CHAR(10),"")&amp;IF(LEN(K1725)&gt;0,INDEX($BH$2:$BH$100000,MATCH(K1725,VBAsheet!$H$2:$H$100000,0))&amp;CHAR(10),"")&amp;IF(LEN(L1725)&gt;0,INDEX($BH$2:$BH$100000,MATCH(L1725,VBAsheet!$H$2:$H$100000,0))&amp;CHAR(10),"")&amp;IF(LEN(M1725)&gt;0,INDEX($BH$2:$BH$100000,MATCH(M1725,VBAsheet!$H$2:$H$100000,0))&amp;CHAR(10),"")</f>
        <v/>
      </c>
      <c r="BM1725" s="94" t="str">
        <f t="shared" si="971"/>
        <v/>
      </c>
      <c r="BN1725" s="95" t="str">
        <f t="shared" si="959"/>
        <v/>
      </c>
      <c r="BP1725" s="18" t="str">
        <f t="shared" si="960"/>
        <v/>
      </c>
      <c r="BR1725" s="81" t="str">
        <f t="shared" si="970"/>
        <v/>
      </c>
      <c r="BU1725" s="138" t="str">
        <f t="shared" si="961"/>
        <v/>
      </c>
      <c r="BV1725" s="3" t="str">
        <f t="shared" si="962"/>
        <v/>
      </c>
      <c r="BW1725" s="3" t="str">
        <f t="shared" si="963"/>
        <v/>
      </c>
      <c r="BX1725" s="144" t="str">
        <f t="shared" si="964"/>
        <v/>
      </c>
      <c r="BY1725" s="18" t="str">
        <f t="shared" si="965"/>
        <v/>
      </c>
      <c r="BZ1725" s="18" t="str">
        <f t="shared" si="966"/>
        <v/>
      </c>
      <c r="CA1725" s="19" t="str">
        <f t="shared" si="967"/>
        <v/>
      </c>
    </row>
    <row r="1726" spans="4:79" x14ac:dyDescent="0.45">
      <c r="D1726" s="164" t="str">
        <f t="shared" si="968"/>
        <v/>
      </c>
      <c r="I1726" s="9" t="str">
        <f t="shared" si="941"/>
        <v/>
      </c>
      <c r="J1726" s="173" t="str">
        <f t="shared" si="942"/>
        <v/>
      </c>
      <c r="K1726" s="13"/>
      <c r="L1726" s="13"/>
      <c r="M1726" s="13"/>
      <c r="N1726" s="178" t="str">
        <f t="shared" si="943"/>
        <v/>
      </c>
      <c r="O1726" s="181" t="str">
        <f t="shared" si="944"/>
        <v/>
      </c>
      <c r="P1726" s="8" t="str">
        <f t="shared" si="945"/>
        <v/>
      </c>
      <c r="Q1726" s="8" t="str">
        <f t="shared" si="946"/>
        <v/>
      </c>
      <c r="R1726" s="8" t="str">
        <f t="shared" si="947"/>
        <v/>
      </c>
      <c r="S1726" s="8" t="str">
        <f t="shared" si="948"/>
        <v/>
      </c>
      <c r="T1726" s="8" t="str">
        <f t="shared" si="949"/>
        <v/>
      </c>
      <c r="U1726" s="8" t="str">
        <f t="shared" si="950"/>
        <v/>
      </c>
      <c r="V1726" s="16" t="str">
        <f t="shared" si="951"/>
        <v/>
      </c>
      <c r="W1726" s="129" t="str">
        <f t="shared" si="952"/>
        <v/>
      </c>
      <c r="X1726" s="8" t="str">
        <f t="shared" si="953"/>
        <v/>
      </c>
      <c r="Y1726" s="8" t="str">
        <f t="shared" si="954"/>
        <v/>
      </c>
      <c r="AQ1726" s="6" t="str">
        <f t="shared" si="955"/>
        <v/>
      </c>
      <c r="AR1726" s="128" t="str">
        <f t="shared" si="956"/>
        <v/>
      </c>
      <c r="AS1726" s="128" t="str">
        <f t="shared" si="957"/>
        <v/>
      </c>
      <c r="AT1726" s="139" t="str">
        <f t="shared" si="969"/>
        <v/>
      </c>
      <c r="BH1726" s="127" t="str">
        <f>IF(LEN(VBAsheet!H1726)&gt;0,$CD$4&amp;CHAR(10)&amp;$CD$5&amp;CHAR(10)&amp;$CD$6&amp;IF(VBAsheet!I1726="N",1,0)&amp;$CE$6&amp;CHAR(10)&amp;$CD$7&amp;CHAR(10)&amp;$CD$8&amp;VBAsheet!H1726&amp;$CE$8&amp;CHAR(10)&amp;$CD$9&amp;VBAsheet!K1726&amp;$CE$9&amp;CHAR(10)&amp;$CD$10&amp;VBAsheet!J1726-1&amp;$CE$10&amp;CHAR(10)&amp;$CD$11,"")</f>
        <v/>
      </c>
      <c r="BI1726"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6" s="18" t="str">
        <f>IF(LEN(X1726)&gt;0,$CD$23&amp;INDEX($CH$3:CH1729,MATCH(W1726,$CG$3:CG1729,0))&amp;$CE$23&amp;CHAR(10)&amp;$CD$24&amp;X1726&amp;$CE$24&amp;CHAR(10)&amp;$CD$25&amp;Y1726&amp;$CE$25&amp;CHAR(10),"")&amp;IF(LEN(AA1726)&gt;0,$CD$23&amp;INDEX($CH$3:CH1729,MATCH(Z1726,$CG$3:CG1729,0))&amp;$CE$23&amp;CHAR(10)&amp;$CD$24&amp;AA1726&amp;$CE$24&amp;CHAR(10)&amp;$CD$25&amp;AB1726&amp;$CE$25&amp;CHAR(10),"")&amp;IF(LEN(AD1726)&gt;0,$CD$23&amp;INDEX($CH$3:CH1729,MATCH(AC1726,$CG$3:CG1729,0))&amp;$CE$23&amp;CHAR(10)&amp;$CD$24&amp;AD1726&amp;$CE$24&amp;CHAR(10)&amp;$CD$25&amp;AE1726&amp;$CE$25&amp;CHAR(10),"")&amp;IF(LEN(AG1726)&gt;0,$CD$23&amp;INDEX($CH$3:CH1729,MATCH(AF1726,$CG$3:CG1729,0))&amp;$CE$23&amp;CHAR(10)&amp;$CD$24&amp;AG1726&amp;$CE$24&amp;CHAR(10)&amp;$CD$25&amp;AH1726&amp;$CE$25&amp;CHAR(10),"")&amp;IF(LEN(AJ1726)&gt;0,$CD$23&amp;INDEX($CH$3:CH1729,MATCH(AI1726,$CG$3:CG1729,0))&amp;$CE$23&amp;CHAR(10)&amp;$CD$24&amp;AJ1726&amp;$CE$24&amp;CHAR(10)&amp;$CD$25&amp;AK1726&amp;$CE$25&amp;CHAR(10),"")</f>
        <v/>
      </c>
      <c r="BK1726" s="18" t="str">
        <f>IF(LEN(J1726)&gt;0,INDEX($BH$2:$BH$100000,MATCH(J1726,VBAsheet!$H$2:$H$100000,0))&amp;CHAR(10),"")&amp;IF(LEN(K1726)&gt;0,INDEX($BH$2:$BH$100000,MATCH(K1726,VBAsheet!$H$2:$H$100000,0))&amp;CHAR(10),"")&amp;IF(LEN(L1726)&gt;0,INDEX($BH$2:$BH$100000,MATCH(L1726,VBAsheet!$H$2:$H$100000,0))&amp;CHAR(10),"")&amp;IF(LEN(M1726)&gt;0,INDEX($BH$2:$BH$100000,MATCH(M1726,VBAsheet!$H$2:$H$100000,0))&amp;CHAR(10),"")</f>
        <v/>
      </c>
      <c r="BM1726" s="94" t="str">
        <f t="shared" si="971"/>
        <v/>
      </c>
      <c r="BN1726" s="95" t="str">
        <f t="shared" si="959"/>
        <v/>
      </c>
      <c r="BP1726" s="18" t="str">
        <f t="shared" si="960"/>
        <v/>
      </c>
      <c r="BR1726" s="81" t="str">
        <f t="shared" si="970"/>
        <v/>
      </c>
      <c r="BU1726" s="138" t="str">
        <f t="shared" si="961"/>
        <v/>
      </c>
      <c r="BV1726" s="3" t="str">
        <f t="shared" si="962"/>
        <v/>
      </c>
      <c r="BW1726" s="3" t="str">
        <f t="shared" si="963"/>
        <v/>
      </c>
      <c r="BX1726" s="144" t="str">
        <f t="shared" si="964"/>
        <v/>
      </c>
      <c r="BY1726" s="18" t="str">
        <f t="shared" si="965"/>
        <v/>
      </c>
      <c r="BZ1726" s="18" t="str">
        <f t="shared" si="966"/>
        <v/>
      </c>
      <c r="CA1726" s="19" t="str">
        <f t="shared" si="967"/>
        <v/>
      </c>
    </row>
    <row r="1727" spans="4:79" x14ac:dyDescent="0.45">
      <c r="D1727" s="164" t="str">
        <f t="shared" si="968"/>
        <v/>
      </c>
      <c r="I1727" s="9" t="str">
        <f t="shared" si="941"/>
        <v/>
      </c>
      <c r="J1727" s="173" t="str">
        <f t="shared" si="942"/>
        <v/>
      </c>
      <c r="K1727" s="13"/>
      <c r="L1727" s="13"/>
      <c r="M1727" s="13"/>
      <c r="N1727" s="178" t="str">
        <f t="shared" si="943"/>
        <v/>
      </c>
      <c r="O1727" s="181" t="str">
        <f t="shared" si="944"/>
        <v/>
      </c>
      <c r="P1727" s="8" t="str">
        <f t="shared" si="945"/>
        <v/>
      </c>
      <c r="Q1727" s="8" t="str">
        <f t="shared" si="946"/>
        <v/>
      </c>
      <c r="R1727" s="8" t="str">
        <f t="shared" si="947"/>
        <v/>
      </c>
      <c r="S1727" s="8" t="str">
        <f t="shared" si="948"/>
        <v/>
      </c>
      <c r="T1727" s="8" t="str">
        <f t="shared" si="949"/>
        <v/>
      </c>
      <c r="U1727" s="8" t="str">
        <f t="shared" si="950"/>
        <v/>
      </c>
      <c r="V1727" s="16" t="str">
        <f t="shared" si="951"/>
        <v/>
      </c>
      <c r="W1727" s="129" t="str">
        <f t="shared" si="952"/>
        <v/>
      </c>
      <c r="X1727" s="8" t="str">
        <f t="shared" si="953"/>
        <v/>
      </c>
      <c r="Y1727" s="8" t="str">
        <f t="shared" si="954"/>
        <v/>
      </c>
      <c r="AQ1727" s="6" t="str">
        <f t="shared" si="955"/>
        <v/>
      </c>
      <c r="AR1727" s="128" t="str">
        <f t="shared" si="956"/>
        <v/>
      </c>
      <c r="AS1727" s="128" t="str">
        <f t="shared" si="957"/>
        <v/>
      </c>
      <c r="AT1727" s="139" t="str">
        <f t="shared" si="969"/>
        <v/>
      </c>
      <c r="BH1727" s="127" t="str">
        <f>IF(LEN(VBAsheet!H1727)&gt;0,$CD$4&amp;CHAR(10)&amp;$CD$5&amp;CHAR(10)&amp;$CD$6&amp;IF(VBAsheet!I1727="N",1,0)&amp;$CE$6&amp;CHAR(10)&amp;$CD$7&amp;CHAR(10)&amp;$CD$8&amp;VBAsheet!H1727&amp;$CE$8&amp;CHAR(10)&amp;$CD$9&amp;VBAsheet!K1727&amp;$CE$9&amp;CHAR(10)&amp;$CD$10&amp;VBAsheet!J1727-1&amp;$CE$10&amp;CHAR(10)&amp;$CD$11,"")</f>
        <v/>
      </c>
      <c r="BI1727"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7" s="18" t="str">
        <f>IF(LEN(X1727)&gt;0,$CD$23&amp;INDEX($CH$3:CH1730,MATCH(W1727,$CG$3:CG1730,0))&amp;$CE$23&amp;CHAR(10)&amp;$CD$24&amp;X1727&amp;$CE$24&amp;CHAR(10)&amp;$CD$25&amp;Y1727&amp;$CE$25&amp;CHAR(10),"")&amp;IF(LEN(AA1727)&gt;0,$CD$23&amp;INDEX($CH$3:CH1730,MATCH(Z1727,$CG$3:CG1730,0))&amp;$CE$23&amp;CHAR(10)&amp;$CD$24&amp;AA1727&amp;$CE$24&amp;CHAR(10)&amp;$CD$25&amp;AB1727&amp;$CE$25&amp;CHAR(10),"")&amp;IF(LEN(AD1727)&gt;0,$CD$23&amp;INDEX($CH$3:CH1730,MATCH(AC1727,$CG$3:CG1730,0))&amp;$CE$23&amp;CHAR(10)&amp;$CD$24&amp;AD1727&amp;$CE$24&amp;CHAR(10)&amp;$CD$25&amp;AE1727&amp;$CE$25&amp;CHAR(10),"")&amp;IF(LEN(AG1727)&gt;0,$CD$23&amp;INDEX($CH$3:CH1730,MATCH(AF1727,$CG$3:CG1730,0))&amp;$CE$23&amp;CHAR(10)&amp;$CD$24&amp;AG1727&amp;$CE$24&amp;CHAR(10)&amp;$CD$25&amp;AH1727&amp;$CE$25&amp;CHAR(10),"")&amp;IF(LEN(AJ1727)&gt;0,$CD$23&amp;INDEX($CH$3:CH1730,MATCH(AI1727,$CG$3:CG1730,0))&amp;$CE$23&amp;CHAR(10)&amp;$CD$24&amp;AJ1727&amp;$CE$24&amp;CHAR(10)&amp;$CD$25&amp;AK1727&amp;$CE$25&amp;CHAR(10),"")</f>
        <v/>
      </c>
      <c r="BK1727" s="18" t="str">
        <f>IF(LEN(J1727)&gt;0,INDEX($BH$2:$BH$100000,MATCH(J1727,VBAsheet!$H$2:$H$100000,0))&amp;CHAR(10),"")&amp;IF(LEN(K1727)&gt;0,INDEX($BH$2:$BH$100000,MATCH(K1727,VBAsheet!$H$2:$H$100000,0))&amp;CHAR(10),"")&amp;IF(LEN(L1727)&gt;0,INDEX($BH$2:$BH$100000,MATCH(L1727,VBAsheet!$H$2:$H$100000,0))&amp;CHAR(10),"")&amp;IF(LEN(M1727)&gt;0,INDEX($BH$2:$BH$100000,MATCH(M1727,VBAsheet!$H$2:$H$100000,0))&amp;CHAR(10),"")</f>
        <v/>
      </c>
      <c r="BM1727" s="94" t="str">
        <f t="shared" si="971"/>
        <v/>
      </c>
      <c r="BN1727" s="95" t="str">
        <f t="shared" si="959"/>
        <v/>
      </c>
      <c r="BP1727" s="18" t="str">
        <f t="shared" si="960"/>
        <v/>
      </c>
      <c r="BR1727" s="81" t="str">
        <f t="shared" si="970"/>
        <v/>
      </c>
      <c r="BU1727" s="138" t="str">
        <f t="shared" si="961"/>
        <v/>
      </c>
      <c r="BV1727" s="3" t="str">
        <f t="shared" si="962"/>
        <v/>
      </c>
      <c r="BW1727" s="3" t="str">
        <f t="shared" si="963"/>
        <v/>
      </c>
      <c r="BX1727" s="144" t="str">
        <f t="shared" si="964"/>
        <v/>
      </c>
      <c r="BY1727" s="18" t="str">
        <f t="shared" si="965"/>
        <v/>
      </c>
      <c r="BZ1727" s="18" t="str">
        <f t="shared" si="966"/>
        <v/>
      </c>
      <c r="CA1727" s="19" t="str">
        <f t="shared" si="967"/>
        <v/>
      </c>
    </row>
    <row r="1728" spans="4:79" x14ac:dyDescent="0.45">
      <c r="D1728" s="164" t="str">
        <f t="shared" si="968"/>
        <v/>
      </c>
      <c r="I1728" s="9" t="str">
        <f t="shared" si="941"/>
        <v/>
      </c>
      <c r="J1728" s="173" t="str">
        <f t="shared" si="942"/>
        <v/>
      </c>
      <c r="K1728" s="13"/>
      <c r="L1728" s="13"/>
      <c r="M1728" s="13"/>
      <c r="N1728" s="178" t="str">
        <f t="shared" si="943"/>
        <v/>
      </c>
      <c r="O1728" s="181" t="str">
        <f t="shared" si="944"/>
        <v/>
      </c>
      <c r="P1728" s="8" t="str">
        <f t="shared" si="945"/>
        <v/>
      </c>
      <c r="Q1728" s="8" t="str">
        <f t="shared" si="946"/>
        <v/>
      </c>
      <c r="R1728" s="8" t="str">
        <f t="shared" si="947"/>
        <v/>
      </c>
      <c r="S1728" s="8" t="str">
        <f t="shared" si="948"/>
        <v/>
      </c>
      <c r="T1728" s="8" t="str">
        <f t="shared" si="949"/>
        <v/>
      </c>
      <c r="U1728" s="8" t="str">
        <f t="shared" si="950"/>
        <v/>
      </c>
      <c r="V1728" s="16" t="str">
        <f t="shared" si="951"/>
        <v/>
      </c>
      <c r="W1728" s="129" t="str">
        <f t="shared" si="952"/>
        <v/>
      </c>
      <c r="X1728" s="8" t="str">
        <f t="shared" si="953"/>
        <v/>
      </c>
      <c r="Y1728" s="8" t="str">
        <f t="shared" si="954"/>
        <v/>
      </c>
      <c r="AQ1728" s="6" t="str">
        <f t="shared" si="955"/>
        <v/>
      </c>
      <c r="AR1728" s="128" t="str">
        <f t="shared" si="956"/>
        <v/>
      </c>
      <c r="AS1728" s="128" t="str">
        <f t="shared" si="957"/>
        <v/>
      </c>
      <c r="AT1728" s="139" t="str">
        <f t="shared" si="969"/>
        <v/>
      </c>
      <c r="BH1728" s="127" t="str">
        <f>IF(LEN(VBAsheet!H1728)&gt;0,$CD$4&amp;CHAR(10)&amp;$CD$5&amp;CHAR(10)&amp;$CD$6&amp;IF(VBAsheet!I1728="N",1,0)&amp;$CE$6&amp;CHAR(10)&amp;$CD$7&amp;CHAR(10)&amp;$CD$8&amp;VBAsheet!H1728&amp;$CE$8&amp;CHAR(10)&amp;$CD$9&amp;VBAsheet!K1728&amp;$CE$9&amp;CHAR(10)&amp;$CD$10&amp;VBAsheet!J1728-1&amp;$CE$10&amp;CHAR(10)&amp;$CD$11,"")</f>
        <v/>
      </c>
      <c r="BI1728"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8" s="18" t="str">
        <f>IF(LEN(X1728)&gt;0,$CD$23&amp;INDEX($CH$3:CH1731,MATCH(W1728,$CG$3:CG1731,0))&amp;$CE$23&amp;CHAR(10)&amp;$CD$24&amp;X1728&amp;$CE$24&amp;CHAR(10)&amp;$CD$25&amp;Y1728&amp;$CE$25&amp;CHAR(10),"")&amp;IF(LEN(AA1728)&gt;0,$CD$23&amp;INDEX($CH$3:CH1731,MATCH(Z1728,$CG$3:CG1731,0))&amp;$CE$23&amp;CHAR(10)&amp;$CD$24&amp;AA1728&amp;$CE$24&amp;CHAR(10)&amp;$CD$25&amp;AB1728&amp;$CE$25&amp;CHAR(10),"")&amp;IF(LEN(AD1728)&gt;0,$CD$23&amp;INDEX($CH$3:CH1731,MATCH(AC1728,$CG$3:CG1731,0))&amp;$CE$23&amp;CHAR(10)&amp;$CD$24&amp;AD1728&amp;$CE$24&amp;CHAR(10)&amp;$CD$25&amp;AE1728&amp;$CE$25&amp;CHAR(10),"")&amp;IF(LEN(AG1728)&gt;0,$CD$23&amp;INDEX($CH$3:CH1731,MATCH(AF1728,$CG$3:CG1731,0))&amp;$CE$23&amp;CHAR(10)&amp;$CD$24&amp;AG1728&amp;$CE$24&amp;CHAR(10)&amp;$CD$25&amp;AH1728&amp;$CE$25&amp;CHAR(10),"")&amp;IF(LEN(AJ1728)&gt;0,$CD$23&amp;INDEX($CH$3:CH1731,MATCH(AI1728,$CG$3:CG1731,0))&amp;$CE$23&amp;CHAR(10)&amp;$CD$24&amp;AJ1728&amp;$CE$24&amp;CHAR(10)&amp;$CD$25&amp;AK1728&amp;$CE$25&amp;CHAR(10),"")</f>
        <v/>
      </c>
      <c r="BK1728" s="18" t="str">
        <f>IF(LEN(J1728)&gt;0,INDEX($BH$2:$BH$100000,MATCH(J1728,VBAsheet!$H$2:$H$100000,0))&amp;CHAR(10),"")&amp;IF(LEN(K1728)&gt;0,INDEX($BH$2:$BH$100000,MATCH(K1728,VBAsheet!$H$2:$H$100000,0))&amp;CHAR(10),"")&amp;IF(LEN(L1728)&gt;0,INDEX($BH$2:$BH$100000,MATCH(L1728,VBAsheet!$H$2:$H$100000,0))&amp;CHAR(10),"")&amp;IF(LEN(M1728)&gt;0,INDEX($BH$2:$BH$100000,MATCH(M1728,VBAsheet!$H$2:$H$100000,0))&amp;CHAR(10),"")</f>
        <v/>
      </c>
      <c r="BM1728" s="94" t="str">
        <f t="shared" si="971"/>
        <v/>
      </c>
      <c r="BN1728" s="95" t="str">
        <f t="shared" si="959"/>
        <v/>
      </c>
      <c r="BP1728" s="18" t="str">
        <f t="shared" si="960"/>
        <v/>
      </c>
      <c r="BR1728" s="81" t="str">
        <f t="shared" si="970"/>
        <v/>
      </c>
      <c r="BU1728" s="138" t="str">
        <f t="shared" si="961"/>
        <v/>
      </c>
      <c r="BV1728" s="3" t="str">
        <f t="shared" si="962"/>
        <v/>
      </c>
      <c r="BW1728" s="3" t="str">
        <f t="shared" si="963"/>
        <v/>
      </c>
      <c r="BX1728" s="144" t="str">
        <f t="shared" si="964"/>
        <v/>
      </c>
      <c r="BY1728" s="18" t="str">
        <f t="shared" si="965"/>
        <v/>
      </c>
      <c r="BZ1728" s="18" t="str">
        <f t="shared" si="966"/>
        <v/>
      </c>
      <c r="CA1728" s="19" t="str">
        <f t="shared" si="967"/>
        <v/>
      </c>
    </row>
    <row r="1729" spans="4:79" x14ac:dyDescent="0.45">
      <c r="D1729" s="164" t="str">
        <f t="shared" si="968"/>
        <v/>
      </c>
      <c r="I1729" s="9" t="str">
        <f t="shared" si="941"/>
        <v/>
      </c>
      <c r="J1729" s="173" t="str">
        <f t="shared" si="942"/>
        <v/>
      </c>
      <c r="K1729" s="13"/>
      <c r="L1729" s="13"/>
      <c r="M1729" s="13"/>
      <c r="N1729" s="178" t="str">
        <f t="shared" si="943"/>
        <v/>
      </c>
      <c r="O1729" s="181" t="str">
        <f t="shared" si="944"/>
        <v/>
      </c>
      <c r="P1729" s="8" t="str">
        <f t="shared" si="945"/>
        <v/>
      </c>
      <c r="Q1729" s="8" t="str">
        <f t="shared" si="946"/>
        <v/>
      </c>
      <c r="R1729" s="8" t="str">
        <f t="shared" si="947"/>
        <v/>
      </c>
      <c r="S1729" s="8" t="str">
        <f t="shared" si="948"/>
        <v/>
      </c>
      <c r="T1729" s="8" t="str">
        <f t="shared" si="949"/>
        <v/>
      </c>
      <c r="U1729" s="8" t="str">
        <f t="shared" si="950"/>
        <v/>
      </c>
      <c r="V1729" s="16" t="str">
        <f t="shared" si="951"/>
        <v/>
      </c>
      <c r="W1729" s="129" t="str">
        <f t="shared" si="952"/>
        <v/>
      </c>
      <c r="X1729" s="8" t="str">
        <f t="shared" si="953"/>
        <v/>
      </c>
      <c r="Y1729" s="8" t="str">
        <f t="shared" si="954"/>
        <v/>
      </c>
      <c r="AQ1729" s="6" t="str">
        <f t="shared" si="955"/>
        <v/>
      </c>
      <c r="AR1729" s="128" t="str">
        <f t="shared" si="956"/>
        <v/>
      </c>
      <c r="AS1729" s="128" t="str">
        <f t="shared" si="957"/>
        <v/>
      </c>
      <c r="AT1729" s="139" t="str">
        <f t="shared" si="969"/>
        <v/>
      </c>
      <c r="BH1729" s="127" t="str">
        <f>IF(LEN(VBAsheet!H1729)&gt;0,$CD$4&amp;CHAR(10)&amp;$CD$5&amp;CHAR(10)&amp;$CD$6&amp;IF(VBAsheet!I1729="N",1,0)&amp;$CE$6&amp;CHAR(10)&amp;$CD$7&amp;CHAR(10)&amp;$CD$8&amp;VBAsheet!H1729&amp;$CE$8&amp;CHAR(10)&amp;$CD$9&amp;VBAsheet!K1729&amp;$CE$9&amp;CHAR(10)&amp;$CD$10&amp;VBAsheet!J1729-1&amp;$CE$10&amp;CHAR(10)&amp;$CD$11,"")</f>
        <v/>
      </c>
      <c r="BI1729" s="18" t="str">
        <f t="shared" si="958"/>
        <v xml:space="preserve">                        &lt;int name="channel" value=""/&gt;
                        &lt;float name="velocityFact" value=""/&gt;
                        &lt;float name="lengthFact" value=""/&gt;
                        &lt;int name="minVelocity" value=""/&gt;
                        &lt;int name="maxVelocity" value=""/&gt;
                        &lt;int name="transpose" value=""/&gt;
                        &lt;int name="minPitch" value=""/&gt;
                        &lt;int name="maxPitch" value=""/&gt;
</v>
      </c>
      <c r="BJ1729" s="18" t="str">
        <f>IF(LEN(X1729)&gt;0,$CD$23&amp;INDEX($CH$3:CH1732,MATCH(W1729,$CG$3:CG1732,0))&amp;$CE$23&amp;CHAR(10)&amp;$CD$24&amp;X1729&amp;$CE$24&amp;CHAR(10)&amp;$CD$25&amp;Y1729&amp;$CE$25&amp;CHAR(10),"")&amp;IF(LEN(AA1729)&gt;0,$CD$23&amp;INDEX($CH$3:CH1732,MATCH(Z1729,$CG$3:CG1732,0))&amp;$CE$23&amp;CHAR(10)&amp;$CD$24&amp;AA1729&amp;$CE$24&amp;CHAR(10)&amp;$CD$25&amp;AB1729&amp;$CE$25&amp;CHAR(10),"")&amp;IF(LEN(AD1729)&gt;0,$CD$23&amp;INDEX($CH$3:CH1732,MATCH(AC1729,$CG$3:CG1732,0))&amp;$CE$23&amp;CHAR(10)&amp;$CD$24&amp;AD1729&amp;$CE$24&amp;CHAR(10)&amp;$CD$25&amp;AE1729&amp;$CE$25&amp;CHAR(10),"")&amp;IF(LEN(AG1729)&gt;0,$CD$23&amp;INDEX($CH$3:CH1732,MATCH(AF1729,$CG$3:CG1732,0))&amp;$CE$23&amp;CHAR(10)&amp;$CD$24&amp;AG1729&amp;$CE$24&amp;CHAR(10)&amp;$CD$25&amp;AH1729&amp;$CE$25&amp;CHAR(10),"")&amp;IF(LEN(AJ1729)&gt;0,$CD$23&amp;INDEX($CH$3:CH1732,MATCH(AI1729,$CG$3:CG1732,0))&amp;$CE$23&amp;CHAR(10)&amp;$CD$24&amp;AJ1729&amp;$CE$24&amp;CHAR(10)&amp;$CD$25&amp;AK1729&amp;$CE$25&amp;CHAR(10),"")</f>
        <v/>
      </c>
      <c r="BK1729" s="18" t="str">
        <f>IF(LEN(J1729)&gt;0,INDEX($BH$2:$BH$100000,MATCH(J1729,VBAsheet!$H$2:$H$100000,0))&amp;CHAR(10),"")&amp;IF(LEN(K1729)&gt;0,INDEX($BH$2:$BH$100000,MATCH(K1729,VBAsheet!$H$2:$H$100000,0))&amp;CHAR(10),"")&amp;IF(LEN(L1729)&gt;0,INDEX($BH$2:$BH$100000,MATCH(L1729,VBAsheet!$H$2:$H$100000,0))&amp;CHAR(10),"")&amp;IF(LEN(M1729)&gt;0,INDEX($BH$2:$BH$100000,MATCH(M1729,VBAsheet!$H$2:$H$100000,0))&amp;CHAR(10),"")</f>
        <v/>
      </c>
      <c r="BM1729" s="94" t="str">
        <f t="shared" si="971"/>
        <v/>
      </c>
      <c r="BN1729" s="95" t="str">
        <f t="shared" si="959"/>
        <v/>
      </c>
      <c r="BP1729" s="18" t="str">
        <f t="shared" si="960"/>
        <v/>
      </c>
      <c r="BR1729" s="81" t="str">
        <f t="shared" si="970"/>
        <v/>
      </c>
      <c r="BU1729" s="138" t="str">
        <f t="shared" si="961"/>
        <v/>
      </c>
      <c r="BV1729" s="3" t="str">
        <f t="shared" si="962"/>
        <v/>
      </c>
      <c r="BW1729" s="3" t="str">
        <f t="shared" si="963"/>
        <v/>
      </c>
      <c r="BX1729" s="144" t="str">
        <f t="shared" si="964"/>
        <v/>
      </c>
      <c r="BY1729" s="18" t="str">
        <f t="shared" si="965"/>
        <v/>
      </c>
      <c r="BZ1729" s="18" t="str">
        <f t="shared" si="966"/>
        <v/>
      </c>
      <c r="CA1729" s="19" t="str">
        <f t="shared" si="967"/>
        <v/>
      </c>
    </row>
    <row r="1730" spans="4:79" x14ac:dyDescent="0.45">
      <c r="D1730" s="164" t="str">
        <f t="shared" si="968"/>
        <v/>
      </c>
      <c r="I1730" s="9" t="str">
        <f t="shared" ref="I1730:I1793" si="972">IF(LEN(F1730)&gt;0,"---","")</f>
        <v/>
      </c>
      <c r="J1730" s="173" t="str">
        <f t="shared" ref="J1730:J1793" si="973">IF(LEN(F1730)&gt;0,F1730,"")</f>
        <v/>
      </c>
      <c r="K1730" s="13"/>
      <c r="L1730" s="13"/>
      <c r="M1730" s="13"/>
      <c r="N1730" s="178" t="str">
        <f t="shared" ref="N1730:N1793" si="974">IF(LEN(F1730)&gt;0,"---","")</f>
        <v/>
      </c>
      <c r="O1730" s="181" t="str">
        <f t="shared" ref="O1730:O1793" si="975">IF(LEN(F1730)&gt;0,0,"")</f>
        <v/>
      </c>
      <c r="P1730" s="8" t="str">
        <f t="shared" ref="P1730:P1793" si="976">IF(LEN(F1730)&gt;0,1,"")</f>
        <v/>
      </c>
      <c r="Q1730" s="8" t="str">
        <f t="shared" ref="Q1730:Q1793" si="977">IF(LEN(F1730)&gt;0,0,"")</f>
        <v/>
      </c>
      <c r="R1730" s="8" t="str">
        <f t="shared" ref="R1730:R1793" si="978">IF(LEN(F1730)&gt;0,1,"")</f>
        <v/>
      </c>
      <c r="S1730" s="8" t="str">
        <f t="shared" ref="S1730:S1793" si="979">IF(LEN(F1730)&gt;0,0,"")</f>
        <v/>
      </c>
      <c r="T1730" s="8" t="str">
        <f t="shared" ref="T1730:T1793" si="980">IF(LEN(F1730)&gt;0,127,"")</f>
        <v/>
      </c>
      <c r="U1730" s="8" t="str">
        <f t="shared" ref="U1730:U1793" si="981">IF(LEN(F1730)&gt;0,0,"")</f>
        <v/>
      </c>
      <c r="V1730" s="16" t="str">
        <f t="shared" ref="V1730:V1793" si="982">IF(LEN(F1730)&gt;0,127,"")</f>
        <v/>
      </c>
      <c r="W1730" s="129" t="str">
        <f t="shared" ref="W1730:W1793" si="983">IF(LEN(G1730)&gt;0,"Note-on","")</f>
        <v/>
      </c>
      <c r="X1730" s="8" t="str">
        <f t="shared" ref="X1730:X1793" si="984">IF(LEN(G1730)&gt;0,G1730,"")</f>
        <v/>
      </c>
      <c r="Y1730" s="8" t="str">
        <f t="shared" ref="Y1730:Y1793" si="985">IF(LEN(G1730)&gt;0,1,"")</f>
        <v/>
      </c>
      <c r="AQ1730" s="6" t="str">
        <f t="shared" ref="AQ1730:AQ1793" si="986">IFERROR(IF(SEARCH(CA1730,IFERROR(VLOOKUP(CA1730,$EH$2:$EH$400,1,TRUE),""))&gt;0,IFERROR(VLOOKUP(CA1730,$EH$2:$EH$400,1,TRUE),""),""),IF(LEN(CA1730)&gt;0,"note-whole",""))</f>
        <v/>
      </c>
      <c r="AR1730" s="128" t="str">
        <f t="shared" ref="AR1730:AR1793" si="987">IF(LEN(E1730)&gt;0,IF(AND(AS1730&lt;&gt;AS1729,LEN(AS1730)&gt;0),IF(ISTEXT(AR1729),1,IF(AS1730=127,IF(AR1729=63,"LIMIT HIT",AR1729+1),AR1729)),AR1729),"")</f>
        <v/>
      </c>
      <c r="AS1730" s="128" t="str">
        <f t="shared" ref="AS1730:AS1793" si="988">IF(LEN(E1730)&gt;0,IF(AND(BM1730&lt;&gt;BM1729,LEN(BM1730)&gt;0),IF(ISTEXT(AS1729),0,IF(AS1729=127,0,AS1729+1)),AS1729),"")</f>
        <v/>
      </c>
      <c r="AT1730" s="139" t="str">
        <f t="shared" si="969"/>
        <v/>
      </c>
      <c r="BH1730" s="127" t="str">
        <f>IF(LEN(VBAsheet!H1730)&gt;0,$CD$4&amp;CHAR(10)&amp;$CD$5&amp;CHAR(10)&amp;$CD$6&amp;IF(VBAsheet!I1730="N",1,0)&amp;$CE$6&amp;CHAR(10)&amp;$CD$7&amp;CHAR(10)&amp;$CD$8&amp;VBAsheet!H1730&amp;$CE$8&amp;CHAR(10)&amp;$CD$9&amp;VBAsheet!K1730&amp;$CE$9&amp;CHAR(10)&amp;$CD$10&amp;VBAsheet!J1730-1&amp;$CE$10&amp;CHAR(10)&amp;$CD$11,"")</f>
        <v/>
      </c>
      <c r="BI1730" s="18" t="str">
        <f t="shared" ref="BI1730:BI1793" si="989">$CD$14&amp;O1730&amp;$CE$14&amp;CHAR(10)&amp;$CD$15&amp;R1730&amp;$CE$15&amp;CHAR(10)&amp;$CD$16&amp;P1730&amp;$CE$16&amp;CHAR(10)&amp;$CD$17&amp;S1730&amp;$CE$17&amp;CHAR(10)&amp;$CD$18&amp;T1730&amp;$CE$18&amp;CHAR(10)&amp;$CD$19&amp;Q1730&amp;$CE$19&amp;CHAR(10)&amp;$CD$20&amp;U1730&amp;$CE$20&amp;CHAR(10)&amp;$CD$21&amp;V1730&amp;$CE$21&amp;CHAR(10)</f>
        <v xml:space="preserve">                        &lt;int name="channel" value=""/&gt;
                        &lt;float name="velocityFact" value=""/&gt;
                        &lt;float name="lengthFact" value=""/&gt;
                        &lt;int name="minVelocity" value=""/&gt;
                        &lt;int name="maxVelocity" value=""/&gt;
                        &lt;int name="transpose" value=""/&gt;
                        &lt;int name="minPitch" value=""/&gt;
                        &lt;int name="maxPitch" value=""/&gt;
</v>
      </c>
      <c r="BJ1730" s="18" t="str">
        <f>IF(LEN(X1730)&gt;0,$CD$23&amp;INDEX($CH$3:CH1733,MATCH(W1730,$CG$3:CG1733,0))&amp;$CE$23&amp;CHAR(10)&amp;$CD$24&amp;X1730&amp;$CE$24&amp;CHAR(10)&amp;$CD$25&amp;Y1730&amp;$CE$25&amp;CHAR(10),"")&amp;IF(LEN(AA1730)&gt;0,$CD$23&amp;INDEX($CH$3:CH1733,MATCH(Z1730,$CG$3:CG1733,0))&amp;$CE$23&amp;CHAR(10)&amp;$CD$24&amp;AA1730&amp;$CE$24&amp;CHAR(10)&amp;$CD$25&amp;AB1730&amp;$CE$25&amp;CHAR(10),"")&amp;IF(LEN(AD1730)&gt;0,$CD$23&amp;INDEX($CH$3:CH1733,MATCH(AC1730,$CG$3:CG1733,0))&amp;$CE$23&amp;CHAR(10)&amp;$CD$24&amp;AD1730&amp;$CE$24&amp;CHAR(10)&amp;$CD$25&amp;AE1730&amp;$CE$25&amp;CHAR(10),"")&amp;IF(LEN(AG1730)&gt;0,$CD$23&amp;INDEX($CH$3:CH1733,MATCH(AF1730,$CG$3:CG1733,0))&amp;$CE$23&amp;CHAR(10)&amp;$CD$24&amp;AG1730&amp;$CE$24&amp;CHAR(10)&amp;$CD$25&amp;AH1730&amp;$CE$25&amp;CHAR(10),"")&amp;IF(LEN(AJ1730)&gt;0,$CD$23&amp;INDEX($CH$3:CH1733,MATCH(AI1730,$CG$3:CG1733,0))&amp;$CE$23&amp;CHAR(10)&amp;$CD$24&amp;AJ1730&amp;$CE$24&amp;CHAR(10)&amp;$CD$25&amp;AK1730&amp;$CE$25&amp;CHAR(10),"")</f>
        <v/>
      </c>
      <c r="BK1730" s="18" t="str">
        <f>IF(LEN(J1730)&gt;0,INDEX($BH$2:$BH$100000,MATCH(J1730,VBAsheet!$H$2:$H$100000,0))&amp;CHAR(10),"")&amp;IF(LEN(K1730)&gt;0,INDEX($BH$2:$BH$100000,MATCH(K1730,VBAsheet!$H$2:$H$100000,0))&amp;CHAR(10),"")&amp;IF(LEN(L1730)&gt;0,INDEX($BH$2:$BH$100000,MATCH(L1730,VBAsheet!$H$2:$H$100000,0))&amp;CHAR(10),"")&amp;IF(LEN(M1730)&gt;0,INDEX($BH$2:$BH$100000,MATCH(M1730,VBAsheet!$H$2:$H$100000,0))&amp;CHAR(10),"")</f>
        <v/>
      </c>
      <c r="BM1730" s="94" t="str">
        <f t="shared" si="971"/>
        <v/>
      </c>
      <c r="BN1730" s="95" t="str">
        <f t="shared" ref="BN1730:BN1793" si="990">IF(LEN(E1730)&gt;0,IF(E1730=E1729,BN1729+1,1),"")</f>
        <v/>
      </c>
      <c r="BP1730" s="18" t="str">
        <f t="shared" ref="BP1730:BP1793" si="991">IF(LEN(E1730)&gt;0,IF(E1730&lt;&gt;E1729,$CD$2&amp;E1730&amp;$CE$2&amp;CHAR(10)&amp;$CD$3&amp;_xlfn.TEXTJOIN(CHAR(10),TRUE,$BH$2:$BH$1001)&amp;CHAR(10)&amp;$CD$12&amp;CHAR(10)&amp;IF(LEN(E1730)&gt;0,$CD$13&amp;IF(I1730="---",-1,I1730)&amp;$CE$13&amp;CHAR(10)&amp;BI1730&amp;$CD$22&amp;CHAR(10)&amp;BJ1730&amp;$CD$26&amp;CHAR(10)&amp;BI1730&amp;$CD$35&amp;X1730&amp;$CE$35&amp;CHAR(10)&amp;$CD$36&amp;CHAR(10)&amp;BK1730&amp;$CD$45&amp;F1730&amp;$CE$45&amp;CHAR(10)&amp;$CD$46&amp;IF(N1730="---",0,N1730)&amp;$CE$46,""),IF(LEN(E1730)&gt;0,$CD$13&amp;IF(I1730="---",-1,I1730)&amp;$CE$13&amp;CHAR(10)&amp;BI1730&amp;$CD$22&amp;CHAR(10)&amp;BJ1730&amp;$CD$26&amp;CHAR(10)&amp;BI1730&amp;$CD$35&amp;X1730&amp;$CE$35&amp;CHAR(10)&amp;$CD$36&amp;CHAR(10)&amp;BK1730&amp;$CD$45&amp;F1730&amp;$CE$45&amp;CHAR(10)&amp;$CD$46&amp;IF(N1730="---",0,N1730)&amp;$CE$46,""))&amp;IF(E1730=E1731,"",CHAR(10)&amp;$CD$47),"")</f>
        <v/>
      </c>
      <c r="BR1730" s="81" t="str">
        <f t="shared" si="970"/>
        <v/>
      </c>
      <c r="BU1730" s="138" t="str">
        <f t="shared" ref="BU1730:BU1793" si="992">IF(OR(W1730="Program",LEN(E1730)=0),"",IF(AND(LEN(W1730)&gt;0,LEN(X1730)&gt;0,LEN(Y1730)&gt;0),SUBSTITUTE(LOWER(SUBSTITUTE(LOWER(SUBSTITUTE(LOWER(W1730),"note-hold","note-hold:")),"note-on","note:")),"controller","cc:")&amp;X1730&amp;IF(LOWER(W1730)="note-hold","",","&amp;Y1730),""))</f>
        <v/>
      </c>
      <c r="BV1730" s="3" t="str">
        <f t="shared" ref="BV1730:BV1793" si="993">IF(OR(Z1730="Program",LEN(E1730)=0),"",IF(AND(LEN(Z1730)&gt;0,LEN(AA1730)&gt;0,LEN(AB1730)&gt;0),SUBSTITUTE(LOWER(SUBSTITUTE(LOWER(SUBSTITUTE(LOWER(Z1730),"note-hold","note-hold:")),"note-on","note:")),"controller","cc:")&amp;AA1730&amp;IF(LOWER(Z1730)="note-hold","",","&amp;AB1730),""))</f>
        <v/>
      </c>
      <c r="BW1730" s="3" t="str">
        <f t="shared" ref="BW1730:BW1793" si="994">IF(OR(AC1730="Program",LEN(E1730)=0),"",IF(AND(LEN(AC1730)&gt;0,LEN(AD1730)&gt;0,LEN(AE1730)&gt;0),SUBSTITUTE(LOWER(SUBSTITUTE(LOWER(SUBSTITUTE(LOWER(AC1730),"note-hold","note-hold:")),"note-on","note:")),"controller","cc:")&amp;AD1730&amp;IF(LOWER(AC1730)="note-hold","",","&amp;AE1730),""))</f>
        <v/>
      </c>
      <c r="BX1730" s="144" t="str">
        <f t="shared" ref="BX1730:BX1793" si="995">IF(LEN(BM1730)=0,"",$CO$4&amp;""""&amp;D1730&amp;""""&amp;$CP$4&amp;""""&amp;E1730&amp;""""&amp;$CQ$4&amp;CHAR(10)&amp;IF(LEN(AU1730)&gt;0,$CN$10&amp;""""&amp;AU1730&amp;""""&amp;CHAR(10),"")&amp;"Bank "&amp;AR1730&amp;" "&amp;AS1730&amp;" "&amp;BZ1730&amp;CHAR(10))</f>
        <v/>
      </c>
      <c r="BY1730" s="18" t="str">
        <f t="shared" ref="BY1730:BY1793" si="996">IF(LEN(E1730)=0,"",$CN$8&amp;IF(ISNUMBER(N1730),INDEX($EE$2:$EE$13,MATCH(N1730,$ED$2:$ED$13,0)),"default")&amp;$CO$8&amp;AQ1730&amp;IF(COUNTBLANK(J1730:M1730)=4,"",$CP$8&amp;IF(LEN(J1730)&gt;0,1,IF(LEN(K1730)&gt;0,2,IF(LEN(L1730)&gt;0,3,IF(LEN(M1730)&gt;0,4,"")))))&amp;IF(OR(COUNTBLANK(BU1730:BW1730)&lt;3,O1730&gt;0)," o=","")&amp;_xlfn.TEXTJOIN("/",TRUE,BU1730:BW1730)&amp;IF(AND(COUNTBLANK(BU1730:BW1730)&lt;3,O1730&gt;0),"/","")&amp;IF(O1730=0,"","@"&amp;O1730)&amp;CHAR(10)&amp;AT1730&amp;" "&amp;CA1730)</f>
        <v/>
      </c>
      <c r="BZ1730" s="18" t="str">
        <f t="shared" ref="BZ1730:BZ1793" si="997">IF(LEN(BM1730)&gt;0,((LEFT(D1730)&amp;MID(D1730,FIND("#",SUBSTITUTE(D1730&amp;"  "," ","#",1))+1,1)&amp;MID(D1730,FIND("#",SUBSTITUTE(D1730&amp;"  "," ","#",2))+1,1)))&amp;" - "&amp;BL1730,"")</f>
        <v/>
      </c>
      <c r="CA1730" s="19" t="str">
        <f t="shared" ref="CA1730:CA1793" si="998">IF(LEN(F1730)&gt;0,F1730,IF(LEN(J1730)&gt;0,J1730,IF(LEN(K1730)&gt;0,K1730,IF(LEN(L1730)&gt;0,L1730,IF(LEN(M1730)&gt;0,M1730,"")))))</f>
        <v/>
      </c>
    </row>
    <row r="1731" spans="4:79" x14ac:dyDescent="0.45">
      <c r="D1731" s="164" t="str">
        <f t="shared" ref="D1731:D1794" si="999">IF(LEN(F1731)&gt;0,"My Library","")</f>
        <v/>
      </c>
      <c r="I1731" s="9" t="str">
        <f t="shared" si="972"/>
        <v/>
      </c>
      <c r="J1731" s="173" t="str">
        <f t="shared" si="973"/>
        <v/>
      </c>
      <c r="K1731" s="13"/>
      <c r="L1731" s="13"/>
      <c r="M1731" s="13"/>
      <c r="N1731" s="178" t="str">
        <f t="shared" si="974"/>
        <v/>
      </c>
      <c r="O1731" s="181" t="str">
        <f t="shared" si="975"/>
        <v/>
      </c>
      <c r="P1731" s="8" t="str">
        <f t="shared" si="976"/>
        <v/>
      </c>
      <c r="Q1731" s="8" t="str">
        <f t="shared" si="977"/>
        <v/>
      </c>
      <c r="R1731" s="8" t="str">
        <f t="shared" si="978"/>
        <v/>
      </c>
      <c r="S1731" s="8" t="str">
        <f t="shared" si="979"/>
        <v/>
      </c>
      <c r="T1731" s="8" t="str">
        <f t="shared" si="980"/>
        <v/>
      </c>
      <c r="U1731" s="8" t="str">
        <f t="shared" si="981"/>
        <v/>
      </c>
      <c r="V1731" s="16" t="str">
        <f t="shared" si="982"/>
        <v/>
      </c>
      <c r="W1731" s="129" t="str">
        <f t="shared" si="983"/>
        <v/>
      </c>
      <c r="X1731" s="8" t="str">
        <f t="shared" si="984"/>
        <v/>
      </c>
      <c r="Y1731" s="8" t="str">
        <f t="shared" si="985"/>
        <v/>
      </c>
      <c r="AQ1731" s="6" t="str">
        <f t="shared" si="986"/>
        <v/>
      </c>
      <c r="AR1731" s="128" t="str">
        <f t="shared" si="987"/>
        <v/>
      </c>
      <c r="AS1731" s="128" t="str">
        <f t="shared" si="988"/>
        <v/>
      </c>
      <c r="AT1731" s="139" t="str">
        <f t="shared" ref="AT1731:AT1794" si="1000">IF(LEN(F1731)&gt;0,IF(BN1731=128,"LIMIT HIT",BN1731-1),"")</f>
        <v/>
      </c>
      <c r="BH1731" s="127" t="str">
        <f>IF(LEN(VBAsheet!H1731)&gt;0,$CD$4&amp;CHAR(10)&amp;$CD$5&amp;CHAR(10)&amp;$CD$6&amp;IF(VBAsheet!I1731="N",1,0)&amp;$CE$6&amp;CHAR(10)&amp;$CD$7&amp;CHAR(10)&amp;$CD$8&amp;VBAsheet!H1731&amp;$CE$8&amp;CHAR(10)&amp;$CD$9&amp;VBAsheet!K1731&amp;$CE$9&amp;CHAR(10)&amp;$CD$10&amp;VBAsheet!J1731-1&amp;$CE$10&amp;CHAR(10)&amp;$CD$11,"")</f>
        <v/>
      </c>
      <c r="BI1731"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31" s="18" t="str">
        <f>IF(LEN(X1731)&gt;0,$CD$23&amp;INDEX($CH$3:CH1734,MATCH(W1731,$CG$3:CG1734,0))&amp;$CE$23&amp;CHAR(10)&amp;$CD$24&amp;X1731&amp;$CE$24&amp;CHAR(10)&amp;$CD$25&amp;Y1731&amp;$CE$25&amp;CHAR(10),"")&amp;IF(LEN(AA1731)&gt;0,$CD$23&amp;INDEX($CH$3:CH1734,MATCH(Z1731,$CG$3:CG1734,0))&amp;$CE$23&amp;CHAR(10)&amp;$CD$24&amp;AA1731&amp;$CE$24&amp;CHAR(10)&amp;$CD$25&amp;AB1731&amp;$CE$25&amp;CHAR(10),"")&amp;IF(LEN(AD1731)&gt;0,$CD$23&amp;INDEX($CH$3:CH1734,MATCH(AC1731,$CG$3:CG1734,0))&amp;$CE$23&amp;CHAR(10)&amp;$CD$24&amp;AD1731&amp;$CE$24&amp;CHAR(10)&amp;$CD$25&amp;AE1731&amp;$CE$25&amp;CHAR(10),"")&amp;IF(LEN(AG1731)&gt;0,$CD$23&amp;INDEX($CH$3:CH1734,MATCH(AF1731,$CG$3:CG1734,0))&amp;$CE$23&amp;CHAR(10)&amp;$CD$24&amp;AG1731&amp;$CE$24&amp;CHAR(10)&amp;$CD$25&amp;AH1731&amp;$CE$25&amp;CHAR(10),"")&amp;IF(LEN(AJ1731)&gt;0,$CD$23&amp;INDEX($CH$3:CH1734,MATCH(AI1731,$CG$3:CG1734,0))&amp;$CE$23&amp;CHAR(10)&amp;$CD$24&amp;AJ1731&amp;$CE$24&amp;CHAR(10)&amp;$CD$25&amp;AK1731&amp;$CE$25&amp;CHAR(10),"")</f>
        <v/>
      </c>
      <c r="BK1731" s="18" t="str">
        <f>IF(LEN(J1731)&gt;0,INDEX($BH$2:$BH$100000,MATCH(J1731,VBAsheet!$H$2:$H$100000,0))&amp;CHAR(10),"")&amp;IF(LEN(K1731)&gt;0,INDEX($BH$2:$BH$100000,MATCH(K1731,VBAsheet!$H$2:$H$100000,0))&amp;CHAR(10),"")&amp;IF(LEN(L1731)&gt;0,INDEX($BH$2:$BH$100000,MATCH(L1731,VBAsheet!$H$2:$H$100000,0))&amp;CHAR(10),"")&amp;IF(LEN(M1731)&gt;0,INDEX($BH$2:$BH$100000,MATCH(M1731,VBAsheet!$H$2:$H$100000,0))&amp;CHAR(10),"")</f>
        <v/>
      </c>
      <c r="BM1731" s="94" t="str">
        <f t="shared" si="971"/>
        <v/>
      </c>
      <c r="BN1731" s="95" t="str">
        <f t="shared" si="990"/>
        <v/>
      </c>
      <c r="BP1731" s="18" t="str">
        <f t="shared" si="991"/>
        <v/>
      </c>
      <c r="BR1731" s="81" t="str">
        <f t="shared" si="970"/>
        <v/>
      </c>
      <c r="BU1731" s="138" t="str">
        <f t="shared" si="992"/>
        <v/>
      </c>
      <c r="BV1731" s="3" t="str">
        <f t="shared" si="993"/>
        <v/>
      </c>
      <c r="BW1731" s="3" t="str">
        <f t="shared" si="994"/>
        <v/>
      </c>
      <c r="BX1731" s="144" t="str">
        <f t="shared" si="995"/>
        <v/>
      </c>
      <c r="BY1731" s="18" t="str">
        <f t="shared" si="996"/>
        <v/>
      </c>
      <c r="BZ1731" s="18" t="str">
        <f t="shared" si="997"/>
        <v/>
      </c>
      <c r="CA1731" s="19" t="str">
        <f t="shared" si="998"/>
        <v/>
      </c>
    </row>
    <row r="1732" spans="4:79" x14ac:dyDescent="0.45">
      <c r="D1732" s="164" t="str">
        <f t="shared" si="999"/>
        <v/>
      </c>
      <c r="I1732" s="9" t="str">
        <f t="shared" si="972"/>
        <v/>
      </c>
      <c r="J1732" s="173" t="str">
        <f t="shared" si="973"/>
        <v/>
      </c>
      <c r="K1732" s="13"/>
      <c r="L1732" s="13"/>
      <c r="M1732" s="13"/>
      <c r="N1732" s="178" t="str">
        <f t="shared" si="974"/>
        <v/>
      </c>
      <c r="O1732" s="181" t="str">
        <f t="shared" si="975"/>
        <v/>
      </c>
      <c r="P1732" s="8" t="str">
        <f t="shared" si="976"/>
        <v/>
      </c>
      <c r="Q1732" s="8" t="str">
        <f t="shared" si="977"/>
        <v/>
      </c>
      <c r="R1732" s="8" t="str">
        <f t="shared" si="978"/>
        <v/>
      </c>
      <c r="S1732" s="8" t="str">
        <f t="shared" si="979"/>
        <v/>
      </c>
      <c r="T1732" s="8" t="str">
        <f t="shared" si="980"/>
        <v/>
      </c>
      <c r="U1732" s="8" t="str">
        <f t="shared" si="981"/>
        <v/>
      </c>
      <c r="V1732" s="16" t="str">
        <f t="shared" si="982"/>
        <v/>
      </c>
      <c r="W1732" s="129" t="str">
        <f t="shared" si="983"/>
        <v/>
      </c>
      <c r="X1732" s="8" t="str">
        <f t="shared" si="984"/>
        <v/>
      </c>
      <c r="Y1732" s="8" t="str">
        <f t="shared" si="985"/>
        <v/>
      </c>
      <c r="AQ1732" s="6" t="str">
        <f t="shared" si="986"/>
        <v/>
      </c>
      <c r="AR1732" s="128" t="str">
        <f t="shared" si="987"/>
        <v/>
      </c>
      <c r="AS1732" s="128" t="str">
        <f t="shared" si="988"/>
        <v/>
      </c>
      <c r="AT1732" s="139" t="str">
        <f t="shared" si="1000"/>
        <v/>
      </c>
      <c r="BH1732" s="127" t="str">
        <f>IF(LEN(VBAsheet!H1732)&gt;0,$CD$4&amp;CHAR(10)&amp;$CD$5&amp;CHAR(10)&amp;$CD$6&amp;IF(VBAsheet!I1732="N",1,0)&amp;$CE$6&amp;CHAR(10)&amp;$CD$7&amp;CHAR(10)&amp;$CD$8&amp;VBAsheet!H1732&amp;$CE$8&amp;CHAR(10)&amp;$CD$9&amp;VBAsheet!K1732&amp;$CE$9&amp;CHAR(10)&amp;$CD$10&amp;VBAsheet!J1732-1&amp;$CE$10&amp;CHAR(10)&amp;$CD$11,"")</f>
        <v/>
      </c>
      <c r="BI1732"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32" s="18" t="str">
        <f>IF(LEN(X1732)&gt;0,$CD$23&amp;INDEX($CH$3:CH1735,MATCH(W1732,$CG$3:CG1735,0))&amp;$CE$23&amp;CHAR(10)&amp;$CD$24&amp;X1732&amp;$CE$24&amp;CHAR(10)&amp;$CD$25&amp;Y1732&amp;$CE$25&amp;CHAR(10),"")&amp;IF(LEN(AA1732)&gt;0,$CD$23&amp;INDEX($CH$3:CH1735,MATCH(Z1732,$CG$3:CG1735,0))&amp;$CE$23&amp;CHAR(10)&amp;$CD$24&amp;AA1732&amp;$CE$24&amp;CHAR(10)&amp;$CD$25&amp;AB1732&amp;$CE$25&amp;CHAR(10),"")&amp;IF(LEN(AD1732)&gt;0,$CD$23&amp;INDEX($CH$3:CH1735,MATCH(AC1732,$CG$3:CG1735,0))&amp;$CE$23&amp;CHAR(10)&amp;$CD$24&amp;AD1732&amp;$CE$24&amp;CHAR(10)&amp;$CD$25&amp;AE1732&amp;$CE$25&amp;CHAR(10),"")&amp;IF(LEN(AG1732)&gt;0,$CD$23&amp;INDEX($CH$3:CH1735,MATCH(AF1732,$CG$3:CG1735,0))&amp;$CE$23&amp;CHAR(10)&amp;$CD$24&amp;AG1732&amp;$CE$24&amp;CHAR(10)&amp;$CD$25&amp;AH1732&amp;$CE$25&amp;CHAR(10),"")&amp;IF(LEN(AJ1732)&gt;0,$CD$23&amp;INDEX($CH$3:CH1735,MATCH(AI1732,$CG$3:CG1735,0))&amp;$CE$23&amp;CHAR(10)&amp;$CD$24&amp;AJ1732&amp;$CE$24&amp;CHAR(10)&amp;$CD$25&amp;AK1732&amp;$CE$25&amp;CHAR(10),"")</f>
        <v/>
      </c>
      <c r="BK1732" s="18" t="str">
        <f>IF(LEN(J1732)&gt;0,INDEX($BH$2:$BH$100000,MATCH(J1732,VBAsheet!$H$2:$H$100000,0))&amp;CHAR(10),"")&amp;IF(LEN(K1732)&gt;0,INDEX($BH$2:$BH$100000,MATCH(K1732,VBAsheet!$H$2:$H$100000,0))&amp;CHAR(10),"")&amp;IF(LEN(L1732)&gt;0,INDEX($BH$2:$BH$100000,MATCH(L1732,VBAsheet!$H$2:$H$100000,0))&amp;CHAR(10),"")&amp;IF(LEN(M1732)&gt;0,INDEX($BH$2:$BH$100000,MATCH(M1732,VBAsheet!$H$2:$H$100000,0))&amp;CHAR(10),"")</f>
        <v/>
      </c>
      <c r="BM1732" s="94" t="str">
        <f t="shared" si="971"/>
        <v/>
      </c>
      <c r="BN1732" s="95" t="str">
        <f t="shared" si="990"/>
        <v/>
      </c>
      <c r="BP1732" s="18" t="str">
        <f t="shared" si="991"/>
        <v/>
      </c>
      <c r="BR1732" s="81" t="str">
        <f t="shared" si="970"/>
        <v/>
      </c>
      <c r="BU1732" s="138" t="str">
        <f t="shared" si="992"/>
        <v/>
      </c>
      <c r="BV1732" s="3" t="str">
        <f t="shared" si="993"/>
        <v/>
      </c>
      <c r="BW1732" s="3" t="str">
        <f t="shared" si="994"/>
        <v/>
      </c>
      <c r="BX1732" s="144" t="str">
        <f t="shared" si="995"/>
        <v/>
      </c>
      <c r="BY1732" s="18" t="str">
        <f t="shared" si="996"/>
        <v/>
      </c>
      <c r="BZ1732" s="18" t="str">
        <f t="shared" si="997"/>
        <v/>
      </c>
      <c r="CA1732" s="19" t="str">
        <f t="shared" si="998"/>
        <v/>
      </c>
    </row>
    <row r="1733" spans="4:79" x14ac:dyDescent="0.45">
      <c r="D1733" s="164" t="str">
        <f t="shared" si="999"/>
        <v/>
      </c>
      <c r="I1733" s="9" t="str">
        <f t="shared" si="972"/>
        <v/>
      </c>
      <c r="J1733" s="173" t="str">
        <f t="shared" si="973"/>
        <v/>
      </c>
      <c r="K1733" s="13"/>
      <c r="L1733" s="13"/>
      <c r="M1733" s="13"/>
      <c r="N1733" s="178" t="str">
        <f t="shared" si="974"/>
        <v/>
      </c>
      <c r="O1733" s="181" t="str">
        <f t="shared" si="975"/>
        <v/>
      </c>
      <c r="P1733" s="8" t="str">
        <f t="shared" si="976"/>
        <v/>
      </c>
      <c r="Q1733" s="8" t="str">
        <f t="shared" si="977"/>
        <v/>
      </c>
      <c r="R1733" s="8" t="str">
        <f t="shared" si="978"/>
        <v/>
      </c>
      <c r="S1733" s="8" t="str">
        <f t="shared" si="979"/>
        <v/>
      </c>
      <c r="T1733" s="8" t="str">
        <f t="shared" si="980"/>
        <v/>
      </c>
      <c r="U1733" s="8" t="str">
        <f t="shared" si="981"/>
        <v/>
      </c>
      <c r="V1733" s="16" t="str">
        <f t="shared" si="982"/>
        <v/>
      </c>
      <c r="W1733" s="129" t="str">
        <f t="shared" si="983"/>
        <v/>
      </c>
      <c r="X1733" s="8" t="str">
        <f t="shared" si="984"/>
        <v/>
      </c>
      <c r="Y1733" s="8" t="str">
        <f t="shared" si="985"/>
        <v/>
      </c>
      <c r="AQ1733" s="6" t="str">
        <f t="shared" si="986"/>
        <v/>
      </c>
      <c r="AR1733" s="128" t="str">
        <f t="shared" si="987"/>
        <v/>
      </c>
      <c r="AS1733" s="128" t="str">
        <f t="shared" si="988"/>
        <v/>
      </c>
      <c r="AT1733" s="139" t="str">
        <f t="shared" si="1000"/>
        <v/>
      </c>
      <c r="BH1733" s="127" t="str">
        <f>IF(LEN(VBAsheet!H1733)&gt;0,$CD$4&amp;CHAR(10)&amp;$CD$5&amp;CHAR(10)&amp;$CD$6&amp;IF(VBAsheet!I1733="N",1,0)&amp;$CE$6&amp;CHAR(10)&amp;$CD$7&amp;CHAR(10)&amp;$CD$8&amp;VBAsheet!H1733&amp;$CE$8&amp;CHAR(10)&amp;$CD$9&amp;VBAsheet!K1733&amp;$CE$9&amp;CHAR(10)&amp;$CD$10&amp;VBAsheet!J1733-1&amp;$CE$10&amp;CHAR(10)&amp;$CD$11,"")</f>
        <v/>
      </c>
      <c r="BI1733"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33" s="18" t="str">
        <f>IF(LEN(X1733)&gt;0,$CD$23&amp;INDEX($CH$3:CH1736,MATCH(W1733,$CG$3:CG1736,0))&amp;$CE$23&amp;CHAR(10)&amp;$CD$24&amp;X1733&amp;$CE$24&amp;CHAR(10)&amp;$CD$25&amp;Y1733&amp;$CE$25&amp;CHAR(10),"")&amp;IF(LEN(AA1733)&gt;0,$CD$23&amp;INDEX($CH$3:CH1736,MATCH(Z1733,$CG$3:CG1736,0))&amp;$CE$23&amp;CHAR(10)&amp;$CD$24&amp;AA1733&amp;$CE$24&amp;CHAR(10)&amp;$CD$25&amp;AB1733&amp;$CE$25&amp;CHAR(10),"")&amp;IF(LEN(AD1733)&gt;0,$CD$23&amp;INDEX($CH$3:CH1736,MATCH(AC1733,$CG$3:CG1736,0))&amp;$CE$23&amp;CHAR(10)&amp;$CD$24&amp;AD1733&amp;$CE$24&amp;CHAR(10)&amp;$CD$25&amp;AE1733&amp;$CE$25&amp;CHAR(10),"")&amp;IF(LEN(AG1733)&gt;0,$CD$23&amp;INDEX($CH$3:CH1736,MATCH(AF1733,$CG$3:CG1736,0))&amp;$CE$23&amp;CHAR(10)&amp;$CD$24&amp;AG1733&amp;$CE$24&amp;CHAR(10)&amp;$CD$25&amp;AH1733&amp;$CE$25&amp;CHAR(10),"")&amp;IF(LEN(AJ1733)&gt;0,$CD$23&amp;INDEX($CH$3:CH1736,MATCH(AI1733,$CG$3:CG1736,0))&amp;$CE$23&amp;CHAR(10)&amp;$CD$24&amp;AJ1733&amp;$CE$24&amp;CHAR(10)&amp;$CD$25&amp;AK1733&amp;$CE$25&amp;CHAR(10),"")</f>
        <v/>
      </c>
      <c r="BK1733" s="18" t="str">
        <f>IF(LEN(J1733)&gt;0,INDEX($BH$2:$BH$100000,MATCH(J1733,VBAsheet!$H$2:$H$100000,0))&amp;CHAR(10),"")&amp;IF(LEN(K1733)&gt;0,INDEX($BH$2:$BH$100000,MATCH(K1733,VBAsheet!$H$2:$H$100000,0))&amp;CHAR(10),"")&amp;IF(LEN(L1733)&gt;0,INDEX($BH$2:$BH$100000,MATCH(L1733,VBAsheet!$H$2:$H$100000,0))&amp;CHAR(10),"")&amp;IF(LEN(M1733)&gt;0,INDEX($BH$2:$BH$100000,MATCH(M1733,VBAsheet!$H$2:$H$100000,0))&amp;CHAR(10),"")</f>
        <v/>
      </c>
      <c r="BM1733" s="94" t="str">
        <f t="shared" si="971"/>
        <v/>
      </c>
      <c r="BN1733" s="95" t="str">
        <f t="shared" si="990"/>
        <v/>
      </c>
      <c r="BP1733" s="18" t="str">
        <f t="shared" si="991"/>
        <v/>
      </c>
      <c r="BR1733" s="81" t="str">
        <f t="shared" si="970"/>
        <v/>
      </c>
      <c r="BU1733" s="138" t="str">
        <f t="shared" si="992"/>
        <v/>
      </c>
      <c r="BV1733" s="3" t="str">
        <f t="shared" si="993"/>
        <v/>
      </c>
      <c r="BW1733" s="3" t="str">
        <f t="shared" si="994"/>
        <v/>
      </c>
      <c r="BX1733" s="144" t="str">
        <f t="shared" si="995"/>
        <v/>
      </c>
      <c r="BY1733" s="18" t="str">
        <f t="shared" si="996"/>
        <v/>
      </c>
      <c r="BZ1733" s="18" t="str">
        <f t="shared" si="997"/>
        <v/>
      </c>
      <c r="CA1733" s="19" t="str">
        <f t="shared" si="998"/>
        <v/>
      </c>
    </row>
    <row r="1734" spans="4:79" x14ac:dyDescent="0.45">
      <c r="D1734" s="164" t="str">
        <f t="shared" si="999"/>
        <v/>
      </c>
      <c r="I1734" s="9" t="str">
        <f t="shared" si="972"/>
        <v/>
      </c>
      <c r="J1734" s="173" t="str">
        <f t="shared" si="973"/>
        <v/>
      </c>
      <c r="K1734" s="13"/>
      <c r="L1734" s="13"/>
      <c r="M1734" s="13"/>
      <c r="N1734" s="178" t="str">
        <f t="shared" si="974"/>
        <v/>
      </c>
      <c r="O1734" s="181" t="str">
        <f t="shared" si="975"/>
        <v/>
      </c>
      <c r="P1734" s="8" t="str">
        <f t="shared" si="976"/>
        <v/>
      </c>
      <c r="Q1734" s="8" t="str">
        <f t="shared" si="977"/>
        <v/>
      </c>
      <c r="R1734" s="8" t="str">
        <f t="shared" si="978"/>
        <v/>
      </c>
      <c r="S1734" s="8" t="str">
        <f t="shared" si="979"/>
        <v/>
      </c>
      <c r="T1734" s="8" t="str">
        <f t="shared" si="980"/>
        <v/>
      </c>
      <c r="U1734" s="8" t="str">
        <f t="shared" si="981"/>
        <v/>
      </c>
      <c r="V1734" s="16" t="str">
        <f t="shared" si="982"/>
        <v/>
      </c>
      <c r="W1734" s="129" t="str">
        <f t="shared" si="983"/>
        <v/>
      </c>
      <c r="X1734" s="8" t="str">
        <f t="shared" si="984"/>
        <v/>
      </c>
      <c r="Y1734" s="8" t="str">
        <f t="shared" si="985"/>
        <v/>
      </c>
      <c r="AQ1734" s="6" t="str">
        <f t="shared" si="986"/>
        <v/>
      </c>
      <c r="AR1734" s="128" t="str">
        <f t="shared" si="987"/>
        <v/>
      </c>
      <c r="AS1734" s="128" t="str">
        <f t="shared" si="988"/>
        <v/>
      </c>
      <c r="AT1734" s="139" t="str">
        <f t="shared" si="1000"/>
        <v/>
      </c>
      <c r="BH1734" s="127" t="str">
        <f>IF(LEN(VBAsheet!H1734)&gt;0,$CD$4&amp;CHAR(10)&amp;$CD$5&amp;CHAR(10)&amp;$CD$6&amp;IF(VBAsheet!I1734="N",1,0)&amp;$CE$6&amp;CHAR(10)&amp;$CD$7&amp;CHAR(10)&amp;$CD$8&amp;VBAsheet!H1734&amp;$CE$8&amp;CHAR(10)&amp;$CD$9&amp;VBAsheet!K1734&amp;$CE$9&amp;CHAR(10)&amp;$CD$10&amp;VBAsheet!J1734-1&amp;$CE$10&amp;CHAR(10)&amp;$CD$11,"")</f>
        <v/>
      </c>
      <c r="BI1734"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34" s="18" t="str">
        <f>IF(LEN(X1734)&gt;0,$CD$23&amp;INDEX($CH$3:CH1737,MATCH(W1734,$CG$3:CG1737,0))&amp;$CE$23&amp;CHAR(10)&amp;$CD$24&amp;X1734&amp;$CE$24&amp;CHAR(10)&amp;$CD$25&amp;Y1734&amp;$CE$25&amp;CHAR(10),"")&amp;IF(LEN(AA1734)&gt;0,$CD$23&amp;INDEX($CH$3:CH1737,MATCH(Z1734,$CG$3:CG1737,0))&amp;$CE$23&amp;CHAR(10)&amp;$CD$24&amp;AA1734&amp;$CE$24&amp;CHAR(10)&amp;$CD$25&amp;AB1734&amp;$CE$25&amp;CHAR(10),"")&amp;IF(LEN(AD1734)&gt;0,$CD$23&amp;INDEX($CH$3:CH1737,MATCH(AC1734,$CG$3:CG1737,0))&amp;$CE$23&amp;CHAR(10)&amp;$CD$24&amp;AD1734&amp;$CE$24&amp;CHAR(10)&amp;$CD$25&amp;AE1734&amp;$CE$25&amp;CHAR(10),"")&amp;IF(LEN(AG1734)&gt;0,$CD$23&amp;INDEX($CH$3:CH1737,MATCH(AF1734,$CG$3:CG1737,0))&amp;$CE$23&amp;CHAR(10)&amp;$CD$24&amp;AG1734&amp;$CE$24&amp;CHAR(10)&amp;$CD$25&amp;AH1734&amp;$CE$25&amp;CHAR(10),"")&amp;IF(LEN(AJ1734)&gt;0,$CD$23&amp;INDEX($CH$3:CH1737,MATCH(AI1734,$CG$3:CG1737,0))&amp;$CE$23&amp;CHAR(10)&amp;$CD$24&amp;AJ1734&amp;$CE$24&amp;CHAR(10)&amp;$CD$25&amp;AK1734&amp;$CE$25&amp;CHAR(10),"")</f>
        <v/>
      </c>
      <c r="BK1734" s="18" t="str">
        <f>IF(LEN(J1734)&gt;0,INDEX($BH$2:$BH$100000,MATCH(J1734,VBAsheet!$H$2:$H$100000,0))&amp;CHAR(10),"")&amp;IF(LEN(K1734)&gt;0,INDEX($BH$2:$BH$100000,MATCH(K1734,VBAsheet!$H$2:$H$100000,0))&amp;CHAR(10),"")&amp;IF(LEN(L1734)&gt;0,INDEX($BH$2:$BH$100000,MATCH(L1734,VBAsheet!$H$2:$H$100000,0))&amp;CHAR(10),"")&amp;IF(LEN(M1734)&gt;0,INDEX($BH$2:$BH$100000,MATCH(M1734,VBAsheet!$H$2:$H$100000,0))&amp;CHAR(10),"")</f>
        <v/>
      </c>
      <c r="BM1734" s="94" t="str">
        <f t="shared" si="971"/>
        <v/>
      </c>
      <c r="BN1734" s="95" t="str">
        <f t="shared" si="990"/>
        <v/>
      </c>
      <c r="BP1734" s="18" t="str">
        <f t="shared" si="991"/>
        <v/>
      </c>
      <c r="BR1734" s="81" t="str">
        <f t="shared" si="970"/>
        <v/>
      </c>
      <c r="BU1734" s="138" t="str">
        <f t="shared" si="992"/>
        <v/>
      </c>
      <c r="BV1734" s="3" t="str">
        <f t="shared" si="993"/>
        <v/>
      </c>
      <c r="BW1734" s="3" t="str">
        <f t="shared" si="994"/>
        <v/>
      </c>
      <c r="BX1734" s="144" t="str">
        <f t="shared" si="995"/>
        <v/>
      </c>
      <c r="BY1734" s="18" t="str">
        <f t="shared" si="996"/>
        <v/>
      </c>
      <c r="BZ1734" s="18" t="str">
        <f t="shared" si="997"/>
        <v/>
      </c>
      <c r="CA1734" s="19" t="str">
        <f t="shared" si="998"/>
        <v/>
      </c>
    </row>
    <row r="1735" spans="4:79" x14ac:dyDescent="0.45">
      <c r="D1735" s="164" t="str">
        <f t="shared" si="999"/>
        <v/>
      </c>
      <c r="I1735" s="9" t="str">
        <f t="shared" si="972"/>
        <v/>
      </c>
      <c r="J1735" s="173" t="str">
        <f t="shared" si="973"/>
        <v/>
      </c>
      <c r="K1735" s="13"/>
      <c r="L1735" s="13"/>
      <c r="M1735" s="13"/>
      <c r="N1735" s="178" t="str">
        <f t="shared" si="974"/>
        <v/>
      </c>
      <c r="O1735" s="181" t="str">
        <f t="shared" si="975"/>
        <v/>
      </c>
      <c r="P1735" s="8" t="str">
        <f t="shared" si="976"/>
        <v/>
      </c>
      <c r="Q1735" s="8" t="str">
        <f t="shared" si="977"/>
        <v/>
      </c>
      <c r="R1735" s="8" t="str">
        <f t="shared" si="978"/>
        <v/>
      </c>
      <c r="S1735" s="8" t="str">
        <f t="shared" si="979"/>
        <v/>
      </c>
      <c r="T1735" s="8" t="str">
        <f t="shared" si="980"/>
        <v/>
      </c>
      <c r="U1735" s="8" t="str">
        <f t="shared" si="981"/>
        <v/>
      </c>
      <c r="V1735" s="16" t="str">
        <f t="shared" si="982"/>
        <v/>
      </c>
      <c r="W1735" s="129" t="str">
        <f t="shared" si="983"/>
        <v/>
      </c>
      <c r="X1735" s="8" t="str">
        <f t="shared" si="984"/>
        <v/>
      </c>
      <c r="Y1735" s="8" t="str">
        <f t="shared" si="985"/>
        <v/>
      </c>
      <c r="AQ1735" s="6" t="str">
        <f t="shared" si="986"/>
        <v/>
      </c>
      <c r="AR1735" s="128" t="str">
        <f t="shared" si="987"/>
        <v/>
      </c>
      <c r="AS1735" s="128" t="str">
        <f t="shared" si="988"/>
        <v/>
      </c>
      <c r="AT1735" s="139" t="str">
        <f t="shared" si="1000"/>
        <v/>
      </c>
      <c r="BH1735" s="127" t="str">
        <f>IF(LEN(VBAsheet!H1735)&gt;0,$CD$4&amp;CHAR(10)&amp;$CD$5&amp;CHAR(10)&amp;$CD$6&amp;IF(VBAsheet!I1735="N",1,0)&amp;$CE$6&amp;CHAR(10)&amp;$CD$7&amp;CHAR(10)&amp;$CD$8&amp;VBAsheet!H1735&amp;$CE$8&amp;CHAR(10)&amp;$CD$9&amp;VBAsheet!K1735&amp;$CE$9&amp;CHAR(10)&amp;$CD$10&amp;VBAsheet!J1735-1&amp;$CE$10&amp;CHAR(10)&amp;$CD$11,"")</f>
        <v/>
      </c>
      <c r="BI1735"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35" s="18" t="str">
        <f>IF(LEN(X1735)&gt;0,$CD$23&amp;INDEX($CH$3:CH1738,MATCH(W1735,$CG$3:CG1738,0))&amp;$CE$23&amp;CHAR(10)&amp;$CD$24&amp;X1735&amp;$CE$24&amp;CHAR(10)&amp;$CD$25&amp;Y1735&amp;$CE$25&amp;CHAR(10),"")&amp;IF(LEN(AA1735)&gt;0,$CD$23&amp;INDEX($CH$3:CH1738,MATCH(Z1735,$CG$3:CG1738,0))&amp;$CE$23&amp;CHAR(10)&amp;$CD$24&amp;AA1735&amp;$CE$24&amp;CHAR(10)&amp;$CD$25&amp;AB1735&amp;$CE$25&amp;CHAR(10),"")&amp;IF(LEN(AD1735)&gt;0,$CD$23&amp;INDEX($CH$3:CH1738,MATCH(AC1735,$CG$3:CG1738,0))&amp;$CE$23&amp;CHAR(10)&amp;$CD$24&amp;AD1735&amp;$CE$24&amp;CHAR(10)&amp;$CD$25&amp;AE1735&amp;$CE$25&amp;CHAR(10),"")&amp;IF(LEN(AG1735)&gt;0,$CD$23&amp;INDEX($CH$3:CH1738,MATCH(AF1735,$CG$3:CG1738,0))&amp;$CE$23&amp;CHAR(10)&amp;$CD$24&amp;AG1735&amp;$CE$24&amp;CHAR(10)&amp;$CD$25&amp;AH1735&amp;$CE$25&amp;CHAR(10),"")&amp;IF(LEN(AJ1735)&gt;0,$CD$23&amp;INDEX($CH$3:CH1738,MATCH(AI1735,$CG$3:CG1738,0))&amp;$CE$23&amp;CHAR(10)&amp;$CD$24&amp;AJ1735&amp;$CE$24&amp;CHAR(10)&amp;$CD$25&amp;AK1735&amp;$CE$25&amp;CHAR(10),"")</f>
        <v/>
      </c>
      <c r="BK1735" s="18" t="str">
        <f>IF(LEN(J1735)&gt;0,INDEX($BH$2:$BH$100000,MATCH(J1735,VBAsheet!$H$2:$H$100000,0))&amp;CHAR(10),"")&amp;IF(LEN(K1735)&gt;0,INDEX($BH$2:$BH$100000,MATCH(K1735,VBAsheet!$H$2:$H$100000,0))&amp;CHAR(10),"")&amp;IF(LEN(L1735)&gt;0,INDEX($BH$2:$BH$100000,MATCH(L1735,VBAsheet!$H$2:$H$100000,0))&amp;CHAR(10),"")&amp;IF(LEN(M1735)&gt;0,INDEX($BH$2:$BH$100000,MATCH(M1735,VBAsheet!$H$2:$H$100000,0))&amp;CHAR(10),"")</f>
        <v/>
      </c>
      <c r="BM1735" s="94" t="str">
        <f t="shared" si="971"/>
        <v/>
      </c>
      <c r="BN1735" s="95" t="str">
        <f t="shared" si="990"/>
        <v/>
      </c>
      <c r="BP1735" s="18" t="str">
        <f t="shared" si="991"/>
        <v/>
      </c>
      <c r="BR1735" s="81" t="str">
        <f t="shared" si="970"/>
        <v/>
      </c>
      <c r="BU1735" s="138" t="str">
        <f t="shared" si="992"/>
        <v/>
      </c>
      <c r="BV1735" s="3" t="str">
        <f t="shared" si="993"/>
        <v/>
      </c>
      <c r="BW1735" s="3" t="str">
        <f t="shared" si="994"/>
        <v/>
      </c>
      <c r="BX1735" s="144" t="str">
        <f t="shared" si="995"/>
        <v/>
      </c>
      <c r="BY1735" s="18" t="str">
        <f t="shared" si="996"/>
        <v/>
      </c>
      <c r="BZ1735" s="18" t="str">
        <f t="shared" si="997"/>
        <v/>
      </c>
      <c r="CA1735" s="19" t="str">
        <f t="shared" si="998"/>
        <v/>
      </c>
    </row>
    <row r="1736" spans="4:79" x14ac:dyDescent="0.45">
      <c r="D1736" s="164" t="str">
        <f t="shared" si="999"/>
        <v/>
      </c>
      <c r="I1736" s="9" t="str">
        <f t="shared" si="972"/>
        <v/>
      </c>
      <c r="J1736" s="173" t="str">
        <f t="shared" si="973"/>
        <v/>
      </c>
      <c r="K1736" s="13"/>
      <c r="L1736" s="13"/>
      <c r="M1736" s="13"/>
      <c r="N1736" s="178" t="str">
        <f t="shared" si="974"/>
        <v/>
      </c>
      <c r="O1736" s="181" t="str">
        <f t="shared" si="975"/>
        <v/>
      </c>
      <c r="P1736" s="8" t="str">
        <f t="shared" si="976"/>
        <v/>
      </c>
      <c r="Q1736" s="8" t="str">
        <f t="shared" si="977"/>
        <v/>
      </c>
      <c r="R1736" s="8" t="str">
        <f t="shared" si="978"/>
        <v/>
      </c>
      <c r="S1736" s="8" t="str">
        <f t="shared" si="979"/>
        <v/>
      </c>
      <c r="T1736" s="8" t="str">
        <f t="shared" si="980"/>
        <v/>
      </c>
      <c r="U1736" s="8" t="str">
        <f t="shared" si="981"/>
        <v/>
      </c>
      <c r="V1736" s="16" t="str">
        <f t="shared" si="982"/>
        <v/>
      </c>
      <c r="W1736" s="129" t="str">
        <f t="shared" si="983"/>
        <v/>
      </c>
      <c r="X1736" s="8" t="str">
        <f t="shared" si="984"/>
        <v/>
      </c>
      <c r="Y1736" s="8" t="str">
        <f t="shared" si="985"/>
        <v/>
      </c>
      <c r="AQ1736" s="6" t="str">
        <f t="shared" si="986"/>
        <v/>
      </c>
      <c r="AR1736" s="128" t="str">
        <f t="shared" si="987"/>
        <v/>
      </c>
      <c r="AS1736" s="128" t="str">
        <f t="shared" si="988"/>
        <v/>
      </c>
      <c r="AT1736" s="139" t="str">
        <f t="shared" si="1000"/>
        <v/>
      </c>
      <c r="BH1736" s="127" t="str">
        <f>IF(LEN(VBAsheet!H1736)&gt;0,$CD$4&amp;CHAR(10)&amp;$CD$5&amp;CHAR(10)&amp;$CD$6&amp;IF(VBAsheet!I1736="N",1,0)&amp;$CE$6&amp;CHAR(10)&amp;$CD$7&amp;CHAR(10)&amp;$CD$8&amp;VBAsheet!H1736&amp;$CE$8&amp;CHAR(10)&amp;$CD$9&amp;VBAsheet!K1736&amp;$CE$9&amp;CHAR(10)&amp;$CD$10&amp;VBAsheet!J1736-1&amp;$CE$10&amp;CHAR(10)&amp;$CD$11,"")</f>
        <v/>
      </c>
      <c r="BI1736"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36" s="18" t="str">
        <f>IF(LEN(X1736)&gt;0,$CD$23&amp;INDEX($CH$3:CH1739,MATCH(W1736,$CG$3:CG1739,0))&amp;$CE$23&amp;CHAR(10)&amp;$CD$24&amp;X1736&amp;$CE$24&amp;CHAR(10)&amp;$CD$25&amp;Y1736&amp;$CE$25&amp;CHAR(10),"")&amp;IF(LEN(AA1736)&gt;0,$CD$23&amp;INDEX($CH$3:CH1739,MATCH(Z1736,$CG$3:CG1739,0))&amp;$CE$23&amp;CHAR(10)&amp;$CD$24&amp;AA1736&amp;$CE$24&amp;CHAR(10)&amp;$CD$25&amp;AB1736&amp;$CE$25&amp;CHAR(10),"")&amp;IF(LEN(AD1736)&gt;0,$CD$23&amp;INDEX($CH$3:CH1739,MATCH(AC1736,$CG$3:CG1739,0))&amp;$CE$23&amp;CHAR(10)&amp;$CD$24&amp;AD1736&amp;$CE$24&amp;CHAR(10)&amp;$CD$25&amp;AE1736&amp;$CE$25&amp;CHAR(10),"")&amp;IF(LEN(AG1736)&gt;0,$CD$23&amp;INDEX($CH$3:CH1739,MATCH(AF1736,$CG$3:CG1739,0))&amp;$CE$23&amp;CHAR(10)&amp;$CD$24&amp;AG1736&amp;$CE$24&amp;CHAR(10)&amp;$CD$25&amp;AH1736&amp;$CE$25&amp;CHAR(10),"")&amp;IF(LEN(AJ1736)&gt;0,$CD$23&amp;INDEX($CH$3:CH1739,MATCH(AI1736,$CG$3:CG1739,0))&amp;$CE$23&amp;CHAR(10)&amp;$CD$24&amp;AJ1736&amp;$CE$24&amp;CHAR(10)&amp;$CD$25&amp;AK1736&amp;$CE$25&amp;CHAR(10),"")</f>
        <v/>
      </c>
      <c r="BK1736" s="18" t="str">
        <f>IF(LEN(J1736)&gt;0,INDEX($BH$2:$BH$100000,MATCH(J1736,VBAsheet!$H$2:$H$100000,0))&amp;CHAR(10),"")&amp;IF(LEN(K1736)&gt;0,INDEX($BH$2:$BH$100000,MATCH(K1736,VBAsheet!$H$2:$H$100000,0))&amp;CHAR(10),"")&amp;IF(LEN(L1736)&gt;0,INDEX($BH$2:$BH$100000,MATCH(L1736,VBAsheet!$H$2:$H$100000,0))&amp;CHAR(10),"")&amp;IF(LEN(M1736)&gt;0,INDEX($BH$2:$BH$100000,MATCH(M1736,VBAsheet!$H$2:$H$100000,0))&amp;CHAR(10),"")</f>
        <v/>
      </c>
      <c r="BM1736" s="94" t="str">
        <f t="shared" si="971"/>
        <v/>
      </c>
      <c r="BN1736" s="95" t="str">
        <f t="shared" si="990"/>
        <v/>
      </c>
      <c r="BP1736" s="18" t="str">
        <f t="shared" si="991"/>
        <v/>
      </c>
      <c r="BR1736" s="81" t="str">
        <f t="shared" si="970"/>
        <v/>
      </c>
      <c r="BU1736" s="138" t="str">
        <f t="shared" si="992"/>
        <v/>
      </c>
      <c r="BV1736" s="3" t="str">
        <f t="shared" si="993"/>
        <v/>
      </c>
      <c r="BW1736" s="3" t="str">
        <f t="shared" si="994"/>
        <v/>
      </c>
      <c r="BX1736" s="144" t="str">
        <f t="shared" si="995"/>
        <v/>
      </c>
      <c r="BY1736" s="18" t="str">
        <f t="shared" si="996"/>
        <v/>
      </c>
      <c r="BZ1736" s="18" t="str">
        <f t="shared" si="997"/>
        <v/>
      </c>
      <c r="CA1736" s="19" t="str">
        <f t="shared" si="998"/>
        <v/>
      </c>
    </row>
    <row r="1737" spans="4:79" x14ac:dyDescent="0.45">
      <c r="D1737" s="164" t="str">
        <f t="shared" si="999"/>
        <v/>
      </c>
      <c r="I1737" s="9" t="str">
        <f t="shared" si="972"/>
        <v/>
      </c>
      <c r="J1737" s="173" t="str">
        <f t="shared" si="973"/>
        <v/>
      </c>
      <c r="K1737" s="13"/>
      <c r="L1737" s="13"/>
      <c r="M1737" s="13"/>
      <c r="N1737" s="178" t="str">
        <f t="shared" si="974"/>
        <v/>
      </c>
      <c r="O1737" s="181" t="str">
        <f t="shared" si="975"/>
        <v/>
      </c>
      <c r="P1737" s="8" t="str">
        <f t="shared" si="976"/>
        <v/>
      </c>
      <c r="Q1737" s="8" t="str">
        <f t="shared" si="977"/>
        <v/>
      </c>
      <c r="R1737" s="8" t="str">
        <f t="shared" si="978"/>
        <v/>
      </c>
      <c r="S1737" s="8" t="str">
        <f t="shared" si="979"/>
        <v/>
      </c>
      <c r="T1737" s="8" t="str">
        <f t="shared" si="980"/>
        <v/>
      </c>
      <c r="U1737" s="8" t="str">
        <f t="shared" si="981"/>
        <v/>
      </c>
      <c r="V1737" s="16" t="str">
        <f t="shared" si="982"/>
        <v/>
      </c>
      <c r="W1737" s="129" t="str">
        <f t="shared" si="983"/>
        <v/>
      </c>
      <c r="X1737" s="8" t="str">
        <f t="shared" si="984"/>
        <v/>
      </c>
      <c r="Y1737" s="8" t="str">
        <f t="shared" si="985"/>
        <v/>
      </c>
      <c r="AQ1737" s="6" t="str">
        <f t="shared" si="986"/>
        <v/>
      </c>
      <c r="AR1737" s="128" t="str">
        <f t="shared" si="987"/>
        <v/>
      </c>
      <c r="AS1737" s="128" t="str">
        <f t="shared" si="988"/>
        <v/>
      </c>
      <c r="AT1737" s="139" t="str">
        <f t="shared" si="1000"/>
        <v/>
      </c>
      <c r="BH1737" s="127" t="str">
        <f>IF(LEN(VBAsheet!H1737)&gt;0,$CD$4&amp;CHAR(10)&amp;$CD$5&amp;CHAR(10)&amp;$CD$6&amp;IF(VBAsheet!I1737="N",1,0)&amp;$CE$6&amp;CHAR(10)&amp;$CD$7&amp;CHAR(10)&amp;$CD$8&amp;VBAsheet!H1737&amp;$CE$8&amp;CHAR(10)&amp;$CD$9&amp;VBAsheet!K1737&amp;$CE$9&amp;CHAR(10)&amp;$CD$10&amp;VBAsheet!J1737-1&amp;$CE$10&amp;CHAR(10)&amp;$CD$11,"")</f>
        <v/>
      </c>
      <c r="BI1737"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37" s="18" t="str">
        <f>IF(LEN(X1737)&gt;0,$CD$23&amp;INDEX($CH$3:CH1740,MATCH(W1737,$CG$3:CG1740,0))&amp;$CE$23&amp;CHAR(10)&amp;$CD$24&amp;X1737&amp;$CE$24&amp;CHAR(10)&amp;$CD$25&amp;Y1737&amp;$CE$25&amp;CHAR(10),"")&amp;IF(LEN(AA1737)&gt;0,$CD$23&amp;INDEX($CH$3:CH1740,MATCH(Z1737,$CG$3:CG1740,0))&amp;$CE$23&amp;CHAR(10)&amp;$CD$24&amp;AA1737&amp;$CE$24&amp;CHAR(10)&amp;$CD$25&amp;AB1737&amp;$CE$25&amp;CHAR(10),"")&amp;IF(LEN(AD1737)&gt;0,$CD$23&amp;INDEX($CH$3:CH1740,MATCH(AC1737,$CG$3:CG1740,0))&amp;$CE$23&amp;CHAR(10)&amp;$CD$24&amp;AD1737&amp;$CE$24&amp;CHAR(10)&amp;$CD$25&amp;AE1737&amp;$CE$25&amp;CHAR(10),"")&amp;IF(LEN(AG1737)&gt;0,$CD$23&amp;INDEX($CH$3:CH1740,MATCH(AF1737,$CG$3:CG1740,0))&amp;$CE$23&amp;CHAR(10)&amp;$CD$24&amp;AG1737&amp;$CE$24&amp;CHAR(10)&amp;$CD$25&amp;AH1737&amp;$CE$25&amp;CHAR(10),"")&amp;IF(LEN(AJ1737)&gt;0,$CD$23&amp;INDEX($CH$3:CH1740,MATCH(AI1737,$CG$3:CG1740,0))&amp;$CE$23&amp;CHAR(10)&amp;$CD$24&amp;AJ1737&amp;$CE$24&amp;CHAR(10)&amp;$CD$25&amp;AK1737&amp;$CE$25&amp;CHAR(10),"")</f>
        <v/>
      </c>
      <c r="BK1737" s="18" t="str">
        <f>IF(LEN(J1737)&gt;0,INDEX($BH$2:$BH$100000,MATCH(J1737,VBAsheet!$H$2:$H$100000,0))&amp;CHAR(10),"")&amp;IF(LEN(K1737)&gt;0,INDEX($BH$2:$BH$100000,MATCH(K1737,VBAsheet!$H$2:$H$100000,0))&amp;CHAR(10),"")&amp;IF(LEN(L1737)&gt;0,INDEX($BH$2:$BH$100000,MATCH(L1737,VBAsheet!$H$2:$H$100000,0))&amp;CHAR(10),"")&amp;IF(LEN(M1737)&gt;0,INDEX($BH$2:$BH$100000,MATCH(M1737,VBAsheet!$H$2:$H$100000,0))&amp;CHAR(10),"")</f>
        <v/>
      </c>
      <c r="BM1737" s="94" t="str">
        <f t="shared" si="971"/>
        <v/>
      </c>
      <c r="BN1737" s="95" t="str">
        <f t="shared" si="990"/>
        <v/>
      </c>
      <c r="BP1737" s="18" t="str">
        <f t="shared" si="991"/>
        <v/>
      </c>
      <c r="BR1737" s="81" t="str">
        <f t="shared" si="970"/>
        <v/>
      </c>
      <c r="BU1737" s="138" t="str">
        <f t="shared" si="992"/>
        <v/>
      </c>
      <c r="BV1737" s="3" t="str">
        <f t="shared" si="993"/>
        <v/>
      </c>
      <c r="BW1737" s="3" t="str">
        <f t="shared" si="994"/>
        <v/>
      </c>
      <c r="BX1737" s="144" t="str">
        <f t="shared" si="995"/>
        <v/>
      </c>
      <c r="BY1737" s="18" t="str">
        <f t="shared" si="996"/>
        <v/>
      </c>
      <c r="BZ1737" s="18" t="str">
        <f t="shared" si="997"/>
        <v/>
      </c>
      <c r="CA1737" s="19" t="str">
        <f t="shared" si="998"/>
        <v/>
      </c>
    </row>
    <row r="1738" spans="4:79" x14ac:dyDescent="0.45">
      <c r="D1738" s="164" t="str">
        <f t="shared" si="999"/>
        <v/>
      </c>
      <c r="I1738" s="9" t="str">
        <f t="shared" si="972"/>
        <v/>
      </c>
      <c r="J1738" s="173" t="str">
        <f t="shared" si="973"/>
        <v/>
      </c>
      <c r="K1738" s="13"/>
      <c r="L1738" s="13"/>
      <c r="M1738" s="13"/>
      <c r="N1738" s="178" t="str">
        <f t="shared" si="974"/>
        <v/>
      </c>
      <c r="O1738" s="181" t="str">
        <f t="shared" si="975"/>
        <v/>
      </c>
      <c r="P1738" s="8" t="str">
        <f t="shared" si="976"/>
        <v/>
      </c>
      <c r="Q1738" s="8" t="str">
        <f t="shared" si="977"/>
        <v/>
      </c>
      <c r="R1738" s="8" t="str">
        <f t="shared" si="978"/>
        <v/>
      </c>
      <c r="S1738" s="8" t="str">
        <f t="shared" si="979"/>
        <v/>
      </c>
      <c r="T1738" s="8" t="str">
        <f t="shared" si="980"/>
        <v/>
      </c>
      <c r="U1738" s="8" t="str">
        <f t="shared" si="981"/>
        <v/>
      </c>
      <c r="V1738" s="16" t="str">
        <f t="shared" si="982"/>
        <v/>
      </c>
      <c r="W1738" s="129" t="str">
        <f t="shared" si="983"/>
        <v/>
      </c>
      <c r="X1738" s="8" t="str">
        <f t="shared" si="984"/>
        <v/>
      </c>
      <c r="Y1738" s="8" t="str">
        <f t="shared" si="985"/>
        <v/>
      </c>
      <c r="AQ1738" s="6" t="str">
        <f t="shared" si="986"/>
        <v/>
      </c>
      <c r="AR1738" s="128" t="str">
        <f t="shared" si="987"/>
        <v/>
      </c>
      <c r="AS1738" s="128" t="str">
        <f t="shared" si="988"/>
        <v/>
      </c>
      <c r="AT1738" s="139" t="str">
        <f t="shared" si="1000"/>
        <v/>
      </c>
      <c r="BH1738" s="127" t="str">
        <f>IF(LEN(VBAsheet!H1738)&gt;0,$CD$4&amp;CHAR(10)&amp;$CD$5&amp;CHAR(10)&amp;$CD$6&amp;IF(VBAsheet!I1738="N",1,0)&amp;$CE$6&amp;CHAR(10)&amp;$CD$7&amp;CHAR(10)&amp;$CD$8&amp;VBAsheet!H1738&amp;$CE$8&amp;CHAR(10)&amp;$CD$9&amp;VBAsheet!K1738&amp;$CE$9&amp;CHAR(10)&amp;$CD$10&amp;VBAsheet!J1738-1&amp;$CE$10&amp;CHAR(10)&amp;$CD$11,"")</f>
        <v/>
      </c>
      <c r="BI1738"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38" s="18" t="str">
        <f>IF(LEN(X1738)&gt;0,$CD$23&amp;INDEX($CH$3:CH1741,MATCH(W1738,$CG$3:CG1741,0))&amp;$CE$23&amp;CHAR(10)&amp;$CD$24&amp;X1738&amp;$CE$24&amp;CHAR(10)&amp;$CD$25&amp;Y1738&amp;$CE$25&amp;CHAR(10),"")&amp;IF(LEN(AA1738)&gt;0,$CD$23&amp;INDEX($CH$3:CH1741,MATCH(Z1738,$CG$3:CG1741,0))&amp;$CE$23&amp;CHAR(10)&amp;$CD$24&amp;AA1738&amp;$CE$24&amp;CHAR(10)&amp;$CD$25&amp;AB1738&amp;$CE$25&amp;CHAR(10),"")&amp;IF(LEN(AD1738)&gt;0,$CD$23&amp;INDEX($CH$3:CH1741,MATCH(AC1738,$CG$3:CG1741,0))&amp;$CE$23&amp;CHAR(10)&amp;$CD$24&amp;AD1738&amp;$CE$24&amp;CHAR(10)&amp;$CD$25&amp;AE1738&amp;$CE$25&amp;CHAR(10),"")&amp;IF(LEN(AG1738)&gt;0,$CD$23&amp;INDEX($CH$3:CH1741,MATCH(AF1738,$CG$3:CG1741,0))&amp;$CE$23&amp;CHAR(10)&amp;$CD$24&amp;AG1738&amp;$CE$24&amp;CHAR(10)&amp;$CD$25&amp;AH1738&amp;$CE$25&amp;CHAR(10),"")&amp;IF(LEN(AJ1738)&gt;0,$CD$23&amp;INDEX($CH$3:CH1741,MATCH(AI1738,$CG$3:CG1741,0))&amp;$CE$23&amp;CHAR(10)&amp;$CD$24&amp;AJ1738&amp;$CE$24&amp;CHAR(10)&amp;$CD$25&amp;AK1738&amp;$CE$25&amp;CHAR(10),"")</f>
        <v/>
      </c>
      <c r="BK1738" s="18" t="str">
        <f>IF(LEN(J1738)&gt;0,INDEX($BH$2:$BH$100000,MATCH(J1738,VBAsheet!$H$2:$H$100000,0))&amp;CHAR(10),"")&amp;IF(LEN(K1738)&gt;0,INDEX($BH$2:$BH$100000,MATCH(K1738,VBAsheet!$H$2:$H$100000,0))&amp;CHAR(10),"")&amp;IF(LEN(L1738)&gt;0,INDEX($BH$2:$BH$100000,MATCH(L1738,VBAsheet!$H$2:$H$100000,0))&amp;CHAR(10),"")&amp;IF(LEN(M1738)&gt;0,INDEX($BH$2:$BH$100000,MATCH(M1738,VBAsheet!$H$2:$H$100000,0))&amp;CHAR(10),"")</f>
        <v/>
      </c>
      <c r="BM1738" s="94" t="str">
        <f t="shared" si="971"/>
        <v/>
      </c>
      <c r="BN1738" s="95" t="str">
        <f t="shared" si="990"/>
        <v/>
      </c>
      <c r="BP1738" s="18" t="str">
        <f t="shared" si="991"/>
        <v/>
      </c>
      <c r="BR1738" s="81" t="str">
        <f t="shared" si="970"/>
        <v/>
      </c>
      <c r="BU1738" s="138" t="str">
        <f t="shared" si="992"/>
        <v/>
      </c>
      <c r="BV1738" s="3" t="str">
        <f t="shared" si="993"/>
        <v/>
      </c>
      <c r="BW1738" s="3" t="str">
        <f t="shared" si="994"/>
        <v/>
      </c>
      <c r="BX1738" s="144" t="str">
        <f t="shared" si="995"/>
        <v/>
      </c>
      <c r="BY1738" s="18" t="str">
        <f t="shared" si="996"/>
        <v/>
      </c>
      <c r="BZ1738" s="18" t="str">
        <f t="shared" si="997"/>
        <v/>
      </c>
      <c r="CA1738" s="19" t="str">
        <f t="shared" si="998"/>
        <v/>
      </c>
    </row>
    <row r="1739" spans="4:79" x14ac:dyDescent="0.45">
      <c r="D1739" s="164" t="str">
        <f t="shared" si="999"/>
        <v/>
      </c>
      <c r="I1739" s="9" t="str">
        <f t="shared" si="972"/>
        <v/>
      </c>
      <c r="J1739" s="173" t="str">
        <f t="shared" si="973"/>
        <v/>
      </c>
      <c r="K1739" s="13"/>
      <c r="L1739" s="13"/>
      <c r="M1739" s="13"/>
      <c r="N1739" s="178" t="str">
        <f t="shared" si="974"/>
        <v/>
      </c>
      <c r="O1739" s="181" t="str">
        <f t="shared" si="975"/>
        <v/>
      </c>
      <c r="P1739" s="8" t="str">
        <f t="shared" si="976"/>
        <v/>
      </c>
      <c r="Q1739" s="8" t="str">
        <f t="shared" si="977"/>
        <v/>
      </c>
      <c r="R1739" s="8" t="str">
        <f t="shared" si="978"/>
        <v/>
      </c>
      <c r="S1739" s="8" t="str">
        <f t="shared" si="979"/>
        <v/>
      </c>
      <c r="T1739" s="8" t="str">
        <f t="shared" si="980"/>
        <v/>
      </c>
      <c r="U1739" s="8" t="str">
        <f t="shared" si="981"/>
        <v/>
      </c>
      <c r="V1739" s="16" t="str">
        <f t="shared" si="982"/>
        <v/>
      </c>
      <c r="W1739" s="129" t="str">
        <f t="shared" si="983"/>
        <v/>
      </c>
      <c r="X1739" s="8" t="str">
        <f t="shared" si="984"/>
        <v/>
      </c>
      <c r="Y1739" s="8" t="str">
        <f t="shared" si="985"/>
        <v/>
      </c>
      <c r="AQ1739" s="6" t="str">
        <f t="shared" si="986"/>
        <v/>
      </c>
      <c r="AR1739" s="128" t="str">
        <f t="shared" si="987"/>
        <v/>
      </c>
      <c r="AS1739" s="128" t="str">
        <f t="shared" si="988"/>
        <v/>
      </c>
      <c r="AT1739" s="139" t="str">
        <f t="shared" si="1000"/>
        <v/>
      </c>
      <c r="BH1739" s="127" t="str">
        <f>IF(LEN(VBAsheet!H1739)&gt;0,$CD$4&amp;CHAR(10)&amp;$CD$5&amp;CHAR(10)&amp;$CD$6&amp;IF(VBAsheet!I1739="N",1,0)&amp;$CE$6&amp;CHAR(10)&amp;$CD$7&amp;CHAR(10)&amp;$CD$8&amp;VBAsheet!H1739&amp;$CE$8&amp;CHAR(10)&amp;$CD$9&amp;VBAsheet!K1739&amp;$CE$9&amp;CHAR(10)&amp;$CD$10&amp;VBAsheet!J1739-1&amp;$CE$10&amp;CHAR(10)&amp;$CD$11,"")</f>
        <v/>
      </c>
      <c r="BI1739"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39" s="18" t="str">
        <f>IF(LEN(X1739)&gt;0,$CD$23&amp;INDEX($CH$3:CH1742,MATCH(W1739,$CG$3:CG1742,0))&amp;$CE$23&amp;CHAR(10)&amp;$CD$24&amp;X1739&amp;$CE$24&amp;CHAR(10)&amp;$CD$25&amp;Y1739&amp;$CE$25&amp;CHAR(10),"")&amp;IF(LEN(AA1739)&gt;0,$CD$23&amp;INDEX($CH$3:CH1742,MATCH(Z1739,$CG$3:CG1742,0))&amp;$CE$23&amp;CHAR(10)&amp;$CD$24&amp;AA1739&amp;$CE$24&amp;CHAR(10)&amp;$CD$25&amp;AB1739&amp;$CE$25&amp;CHAR(10),"")&amp;IF(LEN(AD1739)&gt;0,$CD$23&amp;INDEX($CH$3:CH1742,MATCH(AC1739,$CG$3:CG1742,0))&amp;$CE$23&amp;CHAR(10)&amp;$CD$24&amp;AD1739&amp;$CE$24&amp;CHAR(10)&amp;$CD$25&amp;AE1739&amp;$CE$25&amp;CHAR(10),"")&amp;IF(LEN(AG1739)&gt;0,$CD$23&amp;INDEX($CH$3:CH1742,MATCH(AF1739,$CG$3:CG1742,0))&amp;$CE$23&amp;CHAR(10)&amp;$CD$24&amp;AG1739&amp;$CE$24&amp;CHAR(10)&amp;$CD$25&amp;AH1739&amp;$CE$25&amp;CHAR(10),"")&amp;IF(LEN(AJ1739)&gt;0,$CD$23&amp;INDEX($CH$3:CH1742,MATCH(AI1739,$CG$3:CG1742,0))&amp;$CE$23&amp;CHAR(10)&amp;$CD$24&amp;AJ1739&amp;$CE$24&amp;CHAR(10)&amp;$CD$25&amp;AK1739&amp;$CE$25&amp;CHAR(10),"")</f>
        <v/>
      </c>
      <c r="BK1739" s="18" t="str">
        <f>IF(LEN(J1739)&gt;0,INDEX($BH$2:$BH$100000,MATCH(J1739,VBAsheet!$H$2:$H$100000,0))&amp;CHAR(10),"")&amp;IF(LEN(K1739)&gt;0,INDEX($BH$2:$BH$100000,MATCH(K1739,VBAsheet!$H$2:$H$100000,0))&amp;CHAR(10),"")&amp;IF(LEN(L1739)&gt;0,INDEX($BH$2:$BH$100000,MATCH(L1739,VBAsheet!$H$2:$H$100000,0))&amp;CHAR(10),"")&amp;IF(LEN(M1739)&gt;0,INDEX($BH$2:$BH$100000,MATCH(M1739,VBAsheet!$H$2:$H$100000,0))&amp;CHAR(10),"")</f>
        <v/>
      </c>
      <c r="BM1739" s="94" t="str">
        <f t="shared" si="971"/>
        <v/>
      </c>
      <c r="BN1739" s="95" t="str">
        <f t="shared" si="990"/>
        <v/>
      </c>
      <c r="BP1739" s="18" t="str">
        <f t="shared" si="991"/>
        <v/>
      </c>
      <c r="BR1739" s="81" t="str">
        <f t="shared" si="970"/>
        <v/>
      </c>
      <c r="BU1739" s="138" t="str">
        <f t="shared" si="992"/>
        <v/>
      </c>
      <c r="BV1739" s="3" t="str">
        <f t="shared" si="993"/>
        <v/>
      </c>
      <c r="BW1739" s="3" t="str">
        <f t="shared" si="994"/>
        <v/>
      </c>
      <c r="BX1739" s="144" t="str">
        <f t="shared" si="995"/>
        <v/>
      </c>
      <c r="BY1739" s="18" t="str">
        <f t="shared" si="996"/>
        <v/>
      </c>
      <c r="BZ1739" s="18" t="str">
        <f t="shared" si="997"/>
        <v/>
      </c>
      <c r="CA1739" s="19" t="str">
        <f t="shared" si="998"/>
        <v/>
      </c>
    </row>
    <row r="1740" spans="4:79" x14ac:dyDescent="0.45">
      <c r="D1740" s="164" t="str">
        <f t="shared" si="999"/>
        <v/>
      </c>
      <c r="I1740" s="9" t="str">
        <f t="shared" si="972"/>
        <v/>
      </c>
      <c r="J1740" s="173" t="str">
        <f t="shared" si="973"/>
        <v/>
      </c>
      <c r="K1740" s="13"/>
      <c r="L1740" s="13"/>
      <c r="M1740" s="13"/>
      <c r="N1740" s="178" t="str">
        <f t="shared" si="974"/>
        <v/>
      </c>
      <c r="O1740" s="181" t="str">
        <f t="shared" si="975"/>
        <v/>
      </c>
      <c r="P1740" s="8" t="str">
        <f t="shared" si="976"/>
        <v/>
      </c>
      <c r="Q1740" s="8" t="str">
        <f t="shared" si="977"/>
        <v/>
      </c>
      <c r="R1740" s="8" t="str">
        <f t="shared" si="978"/>
        <v/>
      </c>
      <c r="S1740" s="8" t="str">
        <f t="shared" si="979"/>
        <v/>
      </c>
      <c r="T1740" s="8" t="str">
        <f t="shared" si="980"/>
        <v/>
      </c>
      <c r="U1740" s="8" t="str">
        <f t="shared" si="981"/>
        <v/>
      </c>
      <c r="V1740" s="16" t="str">
        <f t="shared" si="982"/>
        <v/>
      </c>
      <c r="W1740" s="129" t="str">
        <f t="shared" si="983"/>
        <v/>
      </c>
      <c r="X1740" s="8" t="str">
        <f t="shared" si="984"/>
        <v/>
      </c>
      <c r="Y1740" s="8" t="str">
        <f t="shared" si="985"/>
        <v/>
      </c>
      <c r="AQ1740" s="6" t="str">
        <f t="shared" si="986"/>
        <v/>
      </c>
      <c r="AR1740" s="128" t="str">
        <f t="shared" si="987"/>
        <v/>
      </c>
      <c r="AS1740" s="128" t="str">
        <f t="shared" si="988"/>
        <v/>
      </c>
      <c r="AT1740" s="139" t="str">
        <f t="shared" si="1000"/>
        <v/>
      </c>
      <c r="BH1740" s="127" t="str">
        <f>IF(LEN(VBAsheet!H1740)&gt;0,$CD$4&amp;CHAR(10)&amp;$CD$5&amp;CHAR(10)&amp;$CD$6&amp;IF(VBAsheet!I1740="N",1,0)&amp;$CE$6&amp;CHAR(10)&amp;$CD$7&amp;CHAR(10)&amp;$CD$8&amp;VBAsheet!H1740&amp;$CE$8&amp;CHAR(10)&amp;$CD$9&amp;VBAsheet!K1740&amp;$CE$9&amp;CHAR(10)&amp;$CD$10&amp;VBAsheet!J1740-1&amp;$CE$10&amp;CHAR(10)&amp;$CD$11,"")</f>
        <v/>
      </c>
      <c r="BI1740"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0" s="18" t="str">
        <f>IF(LEN(X1740)&gt;0,$CD$23&amp;INDEX($CH$3:CH1743,MATCH(W1740,$CG$3:CG1743,0))&amp;$CE$23&amp;CHAR(10)&amp;$CD$24&amp;X1740&amp;$CE$24&amp;CHAR(10)&amp;$CD$25&amp;Y1740&amp;$CE$25&amp;CHAR(10),"")&amp;IF(LEN(AA1740)&gt;0,$CD$23&amp;INDEX($CH$3:CH1743,MATCH(Z1740,$CG$3:CG1743,0))&amp;$CE$23&amp;CHAR(10)&amp;$CD$24&amp;AA1740&amp;$CE$24&amp;CHAR(10)&amp;$CD$25&amp;AB1740&amp;$CE$25&amp;CHAR(10),"")&amp;IF(LEN(AD1740)&gt;0,$CD$23&amp;INDEX($CH$3:CH1743,MATCH(AC1740,$CG$3:CG1743,0))&amp;$CE$23&amp;CHAR(10)&amp;$CD$24&amp;AD1740&amp;$CE$24&amp;CHAR(10)&amp;$CD$25&amp;AE1740&amp;$CE$25&amp;CHAR(10),"")&amp;IF(LEN(AG1740)&gt;0,$CD$23&amp;INDEX($CH$3:CH1743,MATCH(AF1740,$CG$3:CG1743,0))&amp;$CE$23&amp;CHAR(10)&amp;$CD$24&amp;AG1740&amp;$CE$24&amp;CHAR(10)&amp;$CD$25&amp;AH1740&amp;$CE$25&amp;CHAR(10),"")&amp;IF(LEN(AJ1740)&gt;0,$CD$23&amp;INDEX($CH$3:CH1743,MATCH(AI1740,$CG$3:CG1743,0))&amp;$CE$23&amp;CHAR(10)&amp;$CD$24&amp;AJ1740&amp;$CE$24&amp;CHAR(10)&amp;$CD$25&amp;AK1740&amp;$CE$25&amp;CHAR(10),"")</f>
        <v/>
      </c>
      <c r="BK1740" s="18" t="str">
        <f>IF(LEN(J1740)&gt;0,INDEX($BH$2:$BH$100000,MATCH(J1740,VBAsheet!$H$2:$H$100000,0))&amp;CHAR(10),"")&amp;IF(LEN(K1740)&gt;0,INDEX($BH$2:$BH$100000,MATCH(K1740,VBAsheet!$H$2:$H$100000,0))&amp;CHAR(10),"")&amp;IF(LEN(L1740)&gt;0,INDEX($BH$2:$BH$100000,MATCH(L1740,VBAsheet!$H$2:$H$100000,0))&amp;CHAR(10),"")&amp;IF(LEN(M1740)&gt;0,INDEX($BH$2:$BH$100000,MATCH(M1740,VBAsheet!$H$2:$H$100000,0))&amp;CHAR(10),"")</f>
        <v/>
      </c>
      <c r="BM1740" s="94" t="str">
        <f t="shared" si="971"/>
        <v/>
      </c>
      <c r="BN1740" s="95" t="str">
        <f t="shared" si="990"/>
        <v/>
      </c>
      <c r="BP1740" s="18" t="str">
        <f t="shared" si="991"/>
        <v/>
      </c>
      <c r="BR1740" s="81" t="str">
        <f t="shared" si="970"/>
        <v/>
      </c>
      <c r="BU1740" s="138" t="str">
        <f t="shared" si="992"/>
        <v/>
      </c>
      <c r="BV1740" s="3" t="str">
        <f t="shared" si="993"/>
        <v/>
      </c>
      <c r="BW1740" s="3" t="str">
        <f t="shared" si="994"/>
        <v/>
      </c>
      <c r="BX1740" s="144" t="str">
        <f t="shared" si="995"/>
        <v/>
      </c>
      <c r="BY1740" s="18" t="str">
        <f t="shared" si="996"/>
        <v/>
      </c>
      <c r="BZ1740" s="18" t="str">
        <f t="shared" si="997"/>
        <v/>
      </c>
      <c r="CA1740" s="19" t="str">
        <f t="shared" si="998"/>
        <v/>
      </c>
    </row>
    <row r="1741" spans="4:79" x14ac:dyDescent="0.45">
      <c r="D1741" s="164" t="str">
        <f t="shared" si="999"/>
        <v/>
      </c>
      <c r="I1741" s="9" t="str">
        <f t="shared" si="972"/>
        <v/>
      </c>
      <c r="J1741" s="173" t="str">
        <f t="shared" si="973"/>
        <v/>
      </c>
      <c r="K1741" s="13"/>
      <c r="L1741" s="13"/>
      <c r="M1741" s="13"/>
      <c r="N1741" s="178" t="str">
        <f t="shared" si="974"/>
        <v/>
      </c>
      <c r="O1741" s="181" t="str">
        <f t="shared" si="975"/>
        <v/>
      </c>
      <c r="P1741" s="8" t="str">
        <f t="shared" si="976"/>
        <v/>
      </c>
      <c r="Q1741" s="8" t="str">
        <f t="shared" si="977"/>
        <v/>
      </c>
      <c r="R1741" s="8" t="str">
        <f t="shared" si="978"/>
        <v/>
      </c>
      <c r="S1741" s="8" t="str">
        <f t="shared" si="979"/>
        <v/>
      </c>
      <c r="T1741" s="8" t="str">
        <f t="shared" si="980"/>
        <v/>
      </c>
      <c r="U1741" s="8" t="str">
        <f t="shared" si="981"/>
        <v/>
      </c>
      <c r="V1741" s="16" t="str">
        <f t="shared" si="982"/>
        <v/>
      </c>
      <c r="W1741" s="129" t="str">
        <f t="shared" si="983"/>
        <v/>
      </c>
      <c r="X1741" s="8" t="str">
        <f t="shared" si="984"/>
        <v/>
      </c>
      <c r="Y1741" s="8" t="str">
        <f t="shared" si="985"/>
        <v/>
      </c>
      <c r="AQ1741" s="6" t="str">
        <f t="shared" si="986"/>
        <v/>
      </c>
      <c r="AR1741" s="128" t="str">
        <f t="shared" si="987"/>
        <v/>
      </c>
      <c r="AS1741" s="128" t="str">
        <f t="shared" si="988"/>
        <v/>
      </c>
      <c r="AT1741" s="139" t="str">
        <f t="shared" si="1000"/>
        <v/>
      </c>
      <c r="BH1741" s="127" t="str">
        <f>IF(LEN(VBAsheet!H1741)&gt;0,$CD$4&amp;CHAR(10)&amp;$CD$5&amp;CHAR(10)&amp;$CD$6&amp;IF(VBAsheet!I1741="N",1,0)&amp;$CE$6&amp;CHAR(10)&amp;$CD$7&amp;CHAR(10)&amp;$CD$8&amp;VBAsheet!H1741&amp;$CE$8&amp;CHAR(10)&amp;$CD$9&amp;VBAsheet!K1741&amp;$CE$9&amp;CHAR(10)&amp;$CD$10&amp;VBAsheet!J1741-1&amp;$CE$10&amp;CHAR(10)&amp;$CD$11,"")</f>
        <v/>
      </c>
      <c r="BI1741"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1" s="18" t="str">
        <f>IF(LEN(X1741)&gt;0,$CD$23&amp;INDEX($CH$3:CH1744,MATCH(W1741,$CG$3:CG1744,0))&amp;$CE$23&amp;CHAR(10)&amp;$CD$24&amp;X1741&amp;$CE$24&amp;CHAR(10)&amp;$CD$25&amp;Y1741&amp;$CE$25&amp;CHAR(10),"")&amp;IF(LEN(AA1741)&gt;0,$CD$23&amp;INDEX($CH$3:CH1744,MATCH(Z1741,$CG$3:CG1744,0))&amp;$CE$23&amp;CHAR(10)&amp;$CD$24&amp;AA1741&amp;$CE$24&amp;CHAR(10)&amp;$CD$25&amp;AB1741&amp;$CE$25&amp;CHAR(10),"")&amp;IF(LEN(AD1741)&gt;0,$CD$23&amp;INDEX($CH$3:CH1744,MATCH(AC1741,$CG$3:CG1744,0))&amp;$CE$23&amp;CHAR(10)&amp;$CD$24&amp;AD1741&amp;$CE$24&amp;CHAR(10)&amp;$CD$25&amp;AE1741&amp;$CE$25&amp;CHAR(10),"")&amp;IF(LEN(AG1741)&gt;0,$CD$23&amp;INDEX($CH$3:CH1744,MATCH(AF1741,$CG$3:CG1744,0))&amp;$CE$23&amp;CHAR(10)&amp;$CD$24&amp;AG1741&amp;$CE$24&amp;CHAR(10)&amp;$CD$25&amp;AH1741&amp;$CE$25&amp;CHAR(10),"")&amp;IF(LEN(AJ1741)&gt;0,$CD$23&amp;INDEX($CH$3:CH1744,MATCH(AI1741,$CG$3:CG1744,0))&amp;$CE$23&amp;CHAR(10)&amp;$CD$24&amp;AJ1741&amp;$CE$24&amp;CHAR(10)&amp;$CD$25&amp;AK1741&amp;$CE$25&amp;CHAR(10),"")</f>
        <v/>
      </c>
      <c r="BK1741" s="18" t="str">
        <f>IF(LEN(J1741)&gt;0,INDEX($BH$2:$BH$100000,MATCH(J1741,VBAsheet!$H$2:$H$100000,0))&amp;CHAR(10),"")&amp;IF(LEN(K1741)&gt;0,INDEX($BH$2:$BH$100000,MATCH(K1741,VBAsheet!$H$2:$H$100000,0))&amp;CHAR(10),"")&amp;IF(LEN(L1741)&gt;0,INDEX($BH$2:$BH$100000,MATCH(L1741,VBAsheet!$H$2:$H$100000,0))&amp;CHAR(10),"")&amp;IF(LEN(M1741)&gt;0,INDEX($BH$2:$BH$100000,MATCH(M1741,VBAsheet!$H$2:$H$100000,0))&amp;CHAR(10),"")</f>
        <v/>
      </c>
      <c r="BM1741" s="94" t="str">
        <f t="shared" si="971"/>
        <v/>
      </c>
      <c r="BN1741" s="95" t="str">
        <f t="shared" si="990"/>
        <v/>
      </c>
      <c r="BP1741" s="18" t="str">
        <f t="shared" si="991"/>
        <v/>
      </c>
      <c r="BR1741" s="81" t="str">
        <f t="shared" si="970"/>
        <v/>
      </c>
      <c r="BU1741" s="138" t="str">
        <f t="shared" si="992"/>
        <v/>
      </c>
      <c r="BV1741" s="3" t="str">
        <f t="shared" si="993"/>
        <v/>
      </c>
      <c r="BW1741" s="3" t="str">
        <f t="shared" si="994"/>
        <v/>
      </c>
      <c r="BX1741" s="144" t="str">
        <f t="shared" si="995"/>
        <v/>
      </c>
      <c r="BY1741" s="18" t="str">
        <f t="shared" si="996"/>
        <v/>
      </c>
      <c r="BZ1741" s="18" t="str">
        <f t="shared" si="997"/>
        <v/>
      </c>
      <c r="CA1741" s="19" t="str">
        <f t="shared" si="998"/>
        <v/>
      </c>
    </row>
    <row r="1742" spans="4:79" x14ac:dyDescent="0.45">
      <c r="D1742" s="164" t="str">
        <f t="shared" si="999"/>
        <v/>
      </c>
      <c r="I1742" s="9" t="str">
        <f t="shared" si="972"/>
        <v/>
      </c>
      <c r="J1742" s="173" t="str">
        <f t="shared" si="973"/>
        <v/>
      </c>
      <c r="K1742" s="13"/>
      <c r="L1742" s="13"/>
      <c r="M1742" s="13"/>
      <c r="N1742" s="178" t="str">
        <f t="shared" si="974"/>
        <v/>
      </c>
      <c r="O1742" s="181" t="str">
        <f t="shared" si="975"/>
        <v/>
      </c>
      <c r="P1742" s="8" t="str">
        <f t="shared" si="976"/>
        <v/>
      </c>
      <c r="Q1742" s="8" t="str">
        <f t="shared" si="977"/>
        <v/>
      </c>
      <c r="R1742" s="8" t="str">
        <f t="shared" si="978"/>
        <v/>
      </c>
      <c r="S1742" s="8" t="str">
        <f t="shared" si="979"/>
        <v/>
      </c>
      <c r="T1742" s="8" t="str">
        <f t="shared" si="980"/>
        <v/>
      </c>
      <c r="U1742" s="8" t="str">
        <f t="shared" si="981"/>
        <v/>
      </c>
      <c r="V1742" s="16" t="str">
        <f t="shared" si="982"/>
        <v/>
      </c>
      <c r="W1742" s="129" t="str">
        <f t="shared" si="983"/>
        <v/>
      </c>
      <c r="X1742" s="8" t="str">
        <f t="shared" si="984"/>
        <v/>
      </c>
      <c r="Y1742" s="8" t="str">
        <f t="shared" si="985"/>
        <v/>
      </c>
      <c r="AQ1742" s="6" t="str">
        <f t="shared" si="986"/>
        <v/>
      </c>
      <c r="AR1742" s="128" t="str">
        <f t="shared" si="987"/>
        <v/>
      </c>
      <c r="AS1742" s="128" t="str">
        <f t="shared" si="988"/>
        <v/>
      </c>
      <c r="AT1742" s="139" t="str">
        <f t="shared" si="1000"/>
        <v/>
      </c>
      <c r="BH1742" s="127" t="str">
        <f>IF(LEN(VBAsheet!H1742)&gt;0,$CD$4&amp;CHAR(10)&amp;$CD$5&amp;CHAR(10)&amp;$CD$6&amp;IF(VBAsheet!I1742="N",1,0)&amp;$CE$6&amp;CHAR(10)&amp;$CD$7&amp;CHAR(10)&amp;$CD$8&amp;VBAsheet!H1742&amp;$CE$8&amp;CHAR(10)&amp;$CD$9&amp;VBAsheet!K1742&amp;$CE$9&amp;CHAR(10)&amp;$CD$10&amp;VBAsheet!J1742-1&amp;$CE$10&amp;CHAR(10)&amp;$CD$11,"")</f>
        <v/>
      </c>
      <c r="BI1742"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2" s="18" t="str">
        <f>IF(LEN(X1742)&gt;0,$CD$23&amp;INDEX($CH$3:CH1745,MATCH(W1742,$CG$3:CG1745,0))&amp;$CE$23&amp;CHAR(10)&amp;$CD$24&amp;X1742&amp;$CE$24&amp;CHAR(10)&amp;$CD$25&amp;Y1742&amp;$CE$25&amp;CHAR(10),"")&amp;IF(LEN(AA1742)&gt;0,$CD$23&amp;INDEX($CH$3:CH1745,MATCH(Z1742,$CG$3:CG1745,0))&amp;$CE$23&amp;CHAR(10)&amp;$CD$24&amp;AA1742&amp;$CE$24&amp;CHAR(10)&amp;$CD$25&amp;AB1742&amp;$CE$25&amp;CHAR(10),"")&amp;IF(LEN(AD1742)&gt;0,$CD$23&amp;INDEX($CH$3:CH1745,MATCH(AC1742,$CG$3:CG1745,0))&amp;$CE$23&amp;CHAR(10)&amp;$CD$24&amp;AD1742&amp;$CE$24&amp;CHAR(10)&amp;$CD$25&amp;AE1742&amp;$CE$25&amp;CHAR(10),"")&amp;IF(LEN(AG1742)&gt;0,$CD$23&amp;INDEX($CH$3:CH1745,MATCH(AF1742,$CG$3:CG1745,0))&amp;$CE$23&amp;CHAR(10)&amp;$CD$24&amp;AG1742&amp;$CE$24&amp;CHAR(10)&amp;$CD$25&amp;AH1742&amp;$CE$25&amp;CHAR(10),"")&amp;IF(LEN(AJ1742)&gt;0,$CD$23&amp;INDEX($CH$3:CH1745,MATCH(AI1742,$CG$3:CG1745,0))&amp;$CE$23&amp;CHAR(10)&amp;$CD$24&amp;AJ1742&amp;$CE$24&amp;CHAR(10)&amp;$CD$25&amp;AK1742&amp;$CE$25&amp;CHAR(10),"")</f>
        <v/>
      </c>
      <c r="BK1742" s="18" t="str">
        <f>IF(LEN(J1742)&gt;0,INDEX($BH$2:$BH$100000,MATCH(J1742,VBAsheet!$H$2:$H$100000,0))&amp;CHAR(10),"")&amp;IF(LEN(K1742)&gt;0,INDEX($BH$2:$BH$100000,MATCH(K1742,VBAsheet!$H$2:$H$100000,0))&amp;CHAR(10),"")&amp;IF(LEN(L1742)&gt;0,INDEX($BH$2:$BH$100000,MATCH(L1742,VBAsheet!$H$2:$H$100000,0))&amp;CHAR(10),"")&amp;IF(LEN(M1742)&gt;0,INDEX($BH$2:$BH$100000,MATCH(M1742,VBAsheet!$H$2:$H$100000,0))&amp;CHAR(10),"")</f>
        <v/>
      </c>
      <c r="BM1742" s="94" t="str">
        <f t="shared" si="971"/>
        <v/>
      </c>
      <c r="BN1742" s="95" t="str">
        <f t="shared" si="990"/>
        <v/>
      </c>
      <c r="BP1742" s="18" t="str">
        <f t="shared" si="991"/>
        <v/>
      </c>
      <c r="BR1742" s="81" t="str">
        <f t="shared" si="970"/>
        <v/>
      </c>
      <c r="BU1742" s="138" t="str">
        <f t="shared" si="992"/>
        <v/>
      </c>
      <c r="BV1742" s="3" t="str">
        <f t="shared" si="993"/>
        <v/>
      </c>
      <c r="BW1742" s="3" t="str">
        <f t="shared" si="994"/>
        <v/>
      </c>
      <c r="BX1742" s="144" t="str">
        <f t="shared" si="995"/>
        <v/>
      </c>
      <c r="BY1742" s="18" t="str">
        <f t="shared" si="996"/>
        <v/>
      </c>
      <c r="BZ1742" s="18" t="str">
        <f t="shared" si="997"/>
        <v/>
      </c>
      <c r="CA1742" s="19" t="str">
        <f t="shared" si="998"/>
        <v/>
      </c>
    </row>
    <row r="1743" spans="4:79" x14ac:dyDescent="0.45">
      <c r="D1743" s="164" t="str">
        <f t="shared" si="999"/>
        <v/>
      </c>
      <c r="I1743" s="9" t="str">
        <f t="shared" si="972"/>
        <v/>
      </c>
      <c r="J1743" s="173" t="str">
        <f t="shared" si="973"/>
        <v/>
      </c>
      <c r="K1743" s="13"/>
      <c r="L1743" s="13"/>
      <c r="M1743" s="13"/>
      <c r="N1743" s="178" t="str">
        <f t="shared" si="974"/>
        <v/>
      </c>
      <c r="O1743" s="181" t="str">
        <f t="shared" si="975"/>
        <v/>
      </c>
      <c r="P1743" s="8" t="str">
        <f t="shared" si="976"/>
        <v/>
      </c>
      <c r="Q1743" s="8" t="str">
        <f t="shared" si="977"/>
        <v/>
      </c>
      <c r="R1743" s="8" t="str">
        <f t="shared" si="978"/>
        <v/>
      </c>
      <c r="S1743" s="8" t="str">
        <f t="shared" si="979"/>
        <v/>
      </c>
      <c r="T1743" s="8" t="str">
        <f t="shared" si="980"/>
        <v/>
      </c>
      <c r="U1743" s="8" t="str">
        <f t="shared" si="981"/>
        <v/>
      </c>
      <c r="V1743" s="16" t="str">
        <f t="shared" si="982"/>
        <v/>
      </c>
      <c r="W1743" s="129" t="str">
        <f t="shared" si="983"/>
        <v/>
      </c>
      <c r="X1743" s="8" t="str">
        <f t="shared" si="984"/>
        <v/>
      </c>
      <c r="Y1743" s="8" t="str">
        <f t="shared" si="985"/>
        <v/>
      </c>
      <c r="AQ1743" s="6" t="str">
        <f t="shared" si="986"/>
        <v/>
      </c>
      <c r="AR1743" s="128" t="str">
        <f t="shared" si="987"/>
        <v/>
      </c>
      <c r="AS1743" s="128" t="str">
        <f t="shared" si="988"/>
        <v/>
      </c>
      <c r="AT1743" s="139" t="str">
        <f t="shared" si="1000"/>
        <v/>
      </c>
      <c r="BH1743" s="127" t="str">
        <f>IF(LEN(VBAsheet!H1743)&gt;0,$CD$4&amp;CHAR(10)&amp;$CD$5&amp;CHAR(10)&amp;$CD$6&amp;IF(VBAsheet!I1743="N",1,0)&amp;$CE$6&amp;CHAR(10)&amp;$CD$7&amp;CHAR(10)&amp;$CD$8&amp;VBAsheet!H1743&amp;$CE$8&amp;CHAR(10)&amp;$CD$9&amp;VBAsheet!K1743&amp;$CE$9&amp;CHAR(10)&amp;$CD$10&amp;VBAsheet!J1743-1&amp;$CE$10&amp;CHAR(10)&amp;$CD$11,"")</f>
        <v/>
      </c>
      <c r="BI1743"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3" s="18" t="str">
        <f>IF(LEN(X1743)&gt;0,$CD$23&amp;INDEX($CH$3:CH1746,MATCH(W1743,$CG$3:CG1746,0))&amp;$CE$23&amp;CHAR(10)&amp;$CD$24&amp;X1743&amp;$CE$24&amp;CHAR(10)&amp;$CD$25&amp;Y1743&amp;$CE$25&amp;CHAR(10),"")&amp;IF(LEN(AA1743)&gt;0,$CD$23&amp;INDEX($CH$3:CH1746,MATCH(Z1743,$CG$3:CG1746,0))&amp;$CE$23&amp;CHAR(10)&amp;$CD$24&amp;AA1743&amp;$CE$24&amp;CHAR(10)&amp;$CD$25&amp;AB1743&amp;$CE$25&amp;CHAR(10),"")&amp;IF(LEN(AD1743)&gt;0,$CD$23&amp;INDEX($CH$3:CH1746,MATCH(AC1743,$CG$3:CG1746,0))&amp;$CE$23&amp;CHAR(10)&amp;$CD$24&amp;AD1743&amp;$CE$24&amp;CHAR(10)&amp;$CD$25&amp;AE1743&amp;$CE$25&amp;CHAR(10),"")&amp;IF(LEN(AG1743)&gt;0,$CD$23&amp;INDEX($CH$3:CH1746,MATCH(AF1743,$CG$3:CG1746,0))&amp;$CE$23&amp;CHAR(10)&amp;$CD$24&amp;AG1743&amp;$CE$24&amp;CHAR(10)&amp;$CD$25&amp;AH1743&amp;$CE$25&amp;CHAR(10),"")&amp;IF(LEN(AJ1743)&gt;0,$CD$23&amp;INDEX($CH$3:CH1746,MATCH(AI1743,$CG$3:CG1746,0))&amp;$CE$23&amp;CHAR(10)&amp;$CD$24&amp;AJ1743&amp;$CE$24&amp;CHAR(10)&amp;$CD$25&amp;AK1743&amp;$CE$25&amp;CHAR(10),"")</f>
        <v/>
      </c>
      <c r="BK1743" s="18" t="str">
        <f>IF(LEN(J1743)&gt;0,INDEX($BH$2:$BH$100000,MATCH(J1743,VBAsheet!$H$2:$H$100000,0))&amp;CHAR(10),"")&amp;IF(LEN(K1743)&gt;0,INDEX($BH$2:$BH$100000,MATCH(K1743,VBAsheet!$H$2:$H$100000,0))&amp;CHAR(10),"")&amp;IF(LEN(L1743)&gt;0,INDEX($BH$2:$BH$100000,MATCH(L1743,VBAsheet!$H$2:$H$100000,0))&amp;CHAR(10),"")&amp;IF(LEN(M1743)&gt;0,INDEX($BH$2:$BH$100000,MATCH(M1743,VBAsheet!$H$2:$H$100000,0))&amp;CHAR(10),"")</f>
        <v/>
      </c>
      <c r="BM1743" s="94" t="str">
        <f t="shared" si="971"/>
        <v/>
      </c>
      <c r="BN1743" s="95" t="str">
        <f t="shared" si="990"/>
        <v/>
      </c>
      <c r="BP1743" s="18" t="str">
        <f t="shared" si="991"/>
        <v/>
      </c>
      <c r="BR1743" s="81" t="str">
        <f t="shared" si="970"/>
        <v/>
      </c>
      <c r="BU1743" s="138" t="str">
        <f t="shared" si="992"/>
        <v/>
      </c>
      <c r="BV1743" s="3" t="str">
        <f t="shared" si="993"/>
        <v/>
      </c>
      <c r="BW1743" s="3" t="str">
        <f t="shared" si="994"/>
        <v/>
      </c>
      <c r="BX1743" s="144" t="str">
        <f t="shared" si="995"/>
        <v/>
      </c>
      <c r="BY1743" s="18" t="str">
        <f t="shared" si="996"/>
        <v/>
      </c>
      <c r="BZ1743" s="18" t="str">
        <f t="shared" si="997"/>
        <v/>
      </c>
      <c r="CA1743" s="19" t="str">
        <f t="shared" si="998"/>
        <v/>
      </c>
    </row>
    <row r="1744" spans="4:79" x14ac:dyDescent="0.45">
      <c r="D1744" s="164" t="str">
        <f t="shared" si="999"/>
        <v/>
      </c>
      <c r="I1744" s="9" t="str">
        <f t="shared" si="972"/>
        <v/>
      </c>
      <c r="J1744" s="173" t="str">
        <f t="shared" si="973"/>
        <v/>
      </c>
      <c r="K1744" s="13"/>
      <c r="L1744" s="13"/>
      <c r="M1744" s="13"/>
      <c r="N1744" s="178" t="str">
        <f t="shared" si="974"/>
        <v/>
      </c>
      <c r="O1744" s="181" t="str">
        <f t="shared" si="975"/>
        <v/>
      </c>
      <c r="P1744" s="8" t="str">
        <f t="shared" si="976"/>
        <v/>
      </c>
      <c r="Q1744" s="8" t="str">
        <f t="shared" si="977"/>
        <v/>
      </c>
      <c r="R1744" s="8" t="str">
        <f t="shared" si="978"/>
        <v/>
      </c>
      <c r="S1744" s="8" t="str">
        <f t="shared" si="979"/>
        <v/>
      </c>
      <c r="T1744" s="8" t="str">
        <f t="shared" si="980"/>
        <v/>
      </c>
      <c r="U1744" s="8" t="str">
        <f t="shared" si="981"/>
        <v/>
      </c>
      <c r="V1744" s="16" t="str">
        <f t="shared" si="982"/>
        <v/>
      </c>
      <c r="W1744" s="129" t="str">
        <f t="shared" si="983"/>
        <v/>
      </c>
      <c r="X1744" s="8" t="str">
        <f t="shared" si="984"/>
        <v/>
      </c>
      <c r="Y1744" s="8" t="str">
        <f t="shared" si="985"/>
        <v/>
      </c>
      <c r="AQ1744" s="6" t="str">
        <f t="shared" si="986"/>
        <v/>
      </c>
      <c r="AR1744" s="128" t="str">
        <f t="shared" si="987"/>
        <v/>
      </c>
      <c r="AS1744" s="128" t="str">
        <f t="shared" si="988"/>
        <v/>
      </c>
      <c r="AT1744" s="139" t="str">
        <f t="shared" si="1000"/>
        <v/>
      </c>
      <c r="BH1744" s="127" t="str">
        <f>IF(LEN(VBAsheet!H1744)&gt;0,$CD$4&amp;CHAR(10)&amp;$CD$5&amp;CHAR(10)&amp;$CD$6&amp;IF(VBAsheet!I1744="N",1,0)&amp;$CE$6&amp;CHAR(10)&amp;$CD$7&amp;CHAR(10)&amp;$CD$8&amp;VBAsheet!H1744&amp;$CE$8&amp;CHAR(10)&amp;$CD$9&amp;VBAsheet!K1744&amp;$CE$9&amp;CHAR(10)&amp;$CD$10&amp;VBAsheet!J1744-1&amp;$CE$10&amp;CHAR(10)&amp;$CD$11,"")</f>
        <v/>
      </c>
      <c r="BI1744"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4" s="18" t="str">
        <f>IF(LEN(X1744)&gt;0,$CD$23&amp;INDEX($CH$3:CH1747,MATCH(W1744,$CG$3:CG1747,0))&amp;$CE$23&amp;CHAR(10)&amp;$CD$24&amp;X1744&amp;$CE$24&amp;CHAR(10)&amp;$CD$25&amp;Y1744&amp;$CE$25&amp;CHAR(10),"")&amp;IF(LEN(AA1744)&gt;0,$CD$23&amp;INDEX($CH$3:CH1747,MATCH(Z1744,$CG$3:CG1747,0))&amp;$CE$23&amp;CHAR(10)&amp;$CD$24&amp;AA1744&amp;$CE$24&amp;CHAR(10)&amp;$CD$25&amp;AB1744&amp;$CE$25&amp;CHAR(10),"")&amp;IF(LEN(AD1744)&gt;0,$CD$23&amp;INDEX($CH$3:CH1747,MATCH(AC1744,$CG$3:CG1747,0))&amp;$CE$23&amp;CHAR(10)&amp;$CD$24&amp;AD1744&amp;$CE$24&amp;CHAR(10)&amp;$CD$25&amp;AE1744&amp;$CE$25&amp;CHAR(10),"")&amp;IF(LEN(AG1744)&gt;0,$CD$23&amp;INDEX($CH$3:CH1747,MATCH(AF1744,$CG$3:CG1747,0))&amp;$CE$23&amp;CHAR(10)&amp;$CD$24&amp;AG1744&amp;$CE$24&amp;CHAR(10)&amp;$CD$25&amp;AH1744&amp;$CE$25&amp;CHAR(10),"")&amp;IF(LEN(AJ1744)&gt;0,$CD$23&amp;INDEX($CH$3:CH1747,MATCH(AI1744,$CG$3:CG1747,0))&amp;$CE$23&amp;CHAR(10)&amp;$CD$24&amp;AJ1744&amp;$CE$24&amp;CHAR(10)&amp;$CD$25&amp;AK1744&amp;$CE$25&amp;CHAR(10),"")</f>
        <v/>
      </c>
      <c r="BK1744" s="18" t="str">
        <f>IF(LEN(J1744)&gt;0,INDEX($BH$2:$BH$100000,MATCH(J1744,VBAsheet!$H$2:$H$100000,0))&amp;CHAR(10),"")&amp;IF(LEN(K1744)&gt;0,INDEX($BH$2:$BH$100000,MATCH(K1744,VBAsheet!$H$2:$H$100000,0))&amp;CHAR(10),"")&amp;IF(LEN(L1744)&gt;0,INDEX($BH$2:$BH$100000,MATCH(L1744,VBAsheet!$H$2:$H$100000,0))&amp;CHAR(10),"")&amp;IF(LEN(M1744)&gt;0,INDEX($BH$2:$BH$100000,MATCH(M1744,VBAsheet!$H$2:$H$100000,0))&amp;CHAR(10),"")</f>
        <v/>
      </c>
      <c r="BM1744" s="94" t="str">
        <f t="shared" si="971"/>
        <v/>
      </c>
      <c r="BN1744" s="95" t="str">
        <f t="shared" si="990"/>
        <v/>
      </c>
      <c r="BP1744" s="18" t="str">
        <f t="shared" si="991"/>
        <v/>
      </c>
      <c r="BR1744" s="81" t="str">
        <f t="shared" si="970"/>
        <v/>
      </c>
      <c r="BU1744" s="138" t="str">
        <f t="shared" si="992"/>
        <v/>
      </c>
      <c r="BV1744" s="3" t="str">
        <f t="shared" si="993"/>
        <v/>
      </c>
      <c r="BW1744" s="3" t="str">
        <f t="shared" si="994"/>
        <v/>
      </c>
      <c r="BX1744" s="144" t="str">
        <f t="shared" si="995"/>
        <v/>
      </c>
      <c r="BY1744" s="18" t="str">
        <f t="shared" si="996"/>
        <v/>
      </c>
      <c r="BZ1744" s="18" t="str">
        <f t="shared" si="997"/>
        <v/>
      </c>
      <c r="CA1744" s="19" t="str">
        <f t="shared" si="998"/>
        <v/>
      </c>
    </row>
    <row r="1745" spans="4:79" x14ac:dyDescent="0.45">
      <c r="D1745" s="164" t="str">
        <f t="shared" si="999"/>
        <v/>
      </c>
      <c r="I1745" s="9" t="str">
        <f t="shared" si="972"/>
        <v/>
      </c>
      <c r="J1745" s="173" t="str">
        <f t="shared" si="973"/>
        <v/>
      </c>
      <c r="K1745" s="13"/>
      <c r="L1745" s="13"/>
      <c r="M1745" s="13"/>
      <c r="N1745" s="178" t="str">
        <f t="shared" si="974"/>
        <v/>
      </c>
      <c r="O1745" s="181" t="str">
        <f t="shared" si="975"/>
        <v/>
      </c>
      <c r="P1745" s="8" t="str">
        <f t="shared" si="976"/>
        <v/>
      </c>
      <c r="Q1745" s="8" t="str">
        <f t="shared" si="977"/>
        <v/>
      </c>
      <c r="R1745" s="8" t="str">
        <f t="shared" si="978"/>
        <v/>
      </c>
      <c r="S1745" s="8" t="str">
        <f t="shared" si="979"/>
        <v/>
      </c>
      <c r="T1745" s="8" t="str">
        <f t="shared" si="980"/>
        <v/>
      </c>
      <c r="U1745" s="8" t="str">
        <f t="shared" si="981"/>
        <v/>
      </c>
      <c r="V1745" s="16" t="str">
        <f t="shared" si="982"/>
        <v/>
      </c>
      <c r="W1745" s="129" t="str">
        <f t="shared" si="983"/>
        <v/>
      </c>
      <c r="X1745" s="8" t="str">
        <f t="shared" si="984"/>
        <v/>
      </c>
      <c r="Y1745" s="8" t="str">
        <f t="shared" si="985"/>
        <v/>
      </c>
      <c r="AQ1745" s="6" t="str">
        <f t="shared" si="986"/>
        <v/>
      </c>
      <c r="AR1745" s="128" t="str">
        <f t="shared" si="987"/>
        <v/>
      </c>
      <c r="AS1745" s="128" t="str">
        <f t="shared" si="988"/>
        <v/>
      </c>
      <c r="AT1745" s="139" t="str">
        <f t="shared" si="1000"/>
        <v/>
      </c>
      <c r="BH1745" s="127" t="str">
        <f>IF(LEN(VBAsheet!H1745)&gt;0,$CD$4&amp;CHAR(10)&amp;$CD$5&amp;CHAR(10)&amp;$CD$6&amp;IF(VBAsheet!I1745="N",1,0)&amp;$CE$6&amp;CHAR(10)&amp;$CD$7&amp;CHAR(10)&amp;$CD$8&amp;VBAsheet!H1745&amp;$CE$8&amp;CHAR(10)&amp;$CD$9&amp;VBAsheet!K1745&amp;$CE$9&amp;CHAR(10)&amp;$CD$10&amp;VBAsheet!J1745-1&amp;$CE$10&amp;CHAR(10)&amp;$CD$11,"")</f>
        <v/>
      </c>
      <c r="BI1745"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5" s="18" t="str">
        <f>IF(LEN(X1745)&gt;0,$CD$23&amp;INDEX($CH$3:CH1748,MATCH(W1745,$CG$3:CG1748,0))&amp;$CE$23&amp;CHAR(10)&amp;$CD$24&amp;X1745&amp;$CE$24&amp;CHAR(10)&amp;$CD$25&amp;Y1745&amp;$CE$25&amp;CHAR(10),"")&amp;IF(LEN(AA1745)&gt;0,$CD$23&amp;INDEX($CH$3:CH1748,MATCH(Z1745,$CG$3:CG1748,0))&amp;$CE$23&amp;CHAR(10)&amp;$CD$24&amp;AA1745&amp;$CE$24&amp;CHAR(10)&amp;$CD$25&amp;AB1745&amp;$CE$25&amp;CHAR(10),"")&amp;IF(LEN(AD1745)&gt;0,$CD$23&amp;INDEX($CH$3:CH1748,MATCH(AC1745,$CG$3:CG1748,0))&amp;$CE$23&amp;CHAR(10)&amp;$CD$24&amp;AD1745&amp;$CE$24&amp;CHAR(10)&amp;$CD$25&amp;AE1745&amp;$CE$25&amp;CHAR(10),"")&amp;IF(LEN(AG1745)&gt;0,$CD$23&amp;INDEX($CH$3:CH1748,MATCH(AF1745,$CG$3:CG1748,0))&amp;$CE$23&amp;CHAR(10)&amp;$CD$24&amp;AG1745&amp;$CE$24&amp;CHAR(10)&amp;$CD$25&amp;AH1745&amp;$CE$25&amp;CHAR(10),"")&amp;IF(LEN(AJ1745)&gt;0,$CD$23&amp;INDEX($CH$3:CH1748,MATCH(AI1745,$CG$3:CG1748,0))&amp;$CE$23&amp;CHAR(10)&amp;$CD$24&amp;AJ1745&amp;$CE$24&amp;CHAR(10)&amp;$CD$25&amp;AK1745&amp;$CE$25&amp;CHAR(10),"")</f>
        <v/>
      </c>
      <c r="BK1745" s="18" t="str">
        <f>IF(LEN(J1745)&gt;0,INDEX($BH$2:$BH$100000,MATCH(J1745,VBAsheet!$H$2:$H$100000,0))&amp;CHAR(10),"")&amp;IF(LEN(K1745)&gt;0,INDEX($BH$2:$BH$100000,MATCH(K1745,VBAsheet!$H$2:$H$100000,0))&amp;CHAR(10),"")&amp;IF(LEN(L1745)&gt;0,INDEX($BH$2:$BH$100000,MATCH(L1745,VBAsheet!$H$2:$H$100000,0))&amp;CHAR(10),"")&amp;IF(LEN(M1745)&gt;0,INDEX($BH$2:$BH$100000,MATCH(M1745,VBAsheet!$H$2:$H$100000,0))&amp;CHAR(10),"")</f>
        <v/>
      </c>
      <c r="BM1745" s="94" t="str">
        <f t="shared" si="971"/>
        <v/>
      </c>
      <c r="BN1745" s="95" t="str">
        <f t="shared" si="990"/>
        <v/>
      </c>
      <c r="BP1745" s="18" t="str">
        <f t="shared" si="991"/>
        <v/>
      </c>
      <c r="BR1745" s="81" t="str">
        <f t="shared" si="970"/>
        <v/>
      </c>
      <c r="BU1745" s="138" t="str">
        <f t="shared" si="992"/>
        <v/>
      </c>
      <c r="BV1745" s="3" t="str">
        <f t="shared" si="993"/>
        <v/>
      </c>
      <c r="BW1745" s="3" t="str">
        <f t="shared" si="994"/>
        <v/>
      </c>
      <c r="BX1745" s="144" t="str">
        <f t="shared" si="995"/>
        <v/>
      </c>
      <c r="BY1745" s="18" t="str">
        <f t="shared" si="996"/>
        <v/>
      </c>
      <c r="BZ1745" s="18" t="str">
        <f t="shared" si="997"/>
        <v/>
      </c>
      <c r="CA1745" s="19" t="str">
        <f t="shared" si="998"/>
        <v/>
      </c>
    </row>
    <row r="1746" spans="4:79" x14ac:dyDescent="0.45">
      <c r="D1746" s="164" t="str">
        <f t="shared" si="999"/>
        <v/>
      </c>
      <c r="I1746" s="9" t="str">
        <f t="shared" si="972"/>
        <v/>
      </c>
      <c r="J1746" s="173" t="str">
        <f t="shared" si="973"/>
        <v/>
      </c>
      <c r="K1746" s="13"/>
      <c r="L1746" s="13"/>
      <c r="M1746" s="13"/>
      <c r="N1746" s="178" t="str">
        <f t="shared" si="974"/>
        <v/>
      </c>
      <c r="O1746" s="181" t="str">
        <f t="shared" si="975"/>
        <v/>
      </c>
      <c r="P1746" s="8" t="str">
        <f t="shared" si="976"/>
        <v/>
      </c>
      <c r="Q1746" s="8" t="str">
        <f t="shared" si="977"/>
        <v/>
      </c>
      <c r="R1746" s="8" t="str">
        <f t="shared" si="978"/>
        <v/>
      </c>
      <c r="S1746" s="8" t="str">
        <f t="shared" si="979"/>
        <v/>
      </c>
      <c r="T1746" s="8" t="str">
        <f t="shared" si="980"/>
        <v/>
      </c>
      <c r="U1746" s="8" t="str">
        <f t="shared" si="981"/>
        <v/>
      </c>
      <c r="V1746" s="16" t="str">
        <f t="shared" si="982"/>
        <v/>
      </c>
      <c r="W1746" s="129" t="str">
        <f t="shared" si="983"/>
        <v/>
      </c>
      <c r="X1746" s="8" t="str">
        <f t="shared" si="984"/>
        <v/>
      </c>
      <c r="Y1746" s="8" t="str">
        <f t="shared" si="985"/>
        <v/>
      </c>
      <c r="AQ1746" s="6" t="str">
        <f t="shared" si="986"/>
        <v/>
      </c>
      <c r="AR1746" s="128" t="str">
        <f t="shared" si="987"/>
        <v/>
      </c>
      <c r="AS1746" s="128" t="str">
        <f t="shared" si="988"/>
        <v/>
      </c>
      <c r="AT1746" s="139" t="str">
        <f t="shared" si="1000"/>
        <v/>
      </c>
      <c r="BH1746" s="127" t="str">
        <f>IF(LEN(VBAsheet!H1746)&gt;0,$CD$4&amp;CHAR(10)&amp;$CD$5&amp;CHAR(10)&amp;$CD$6&amp;IF(VBAsheet!I1746="N",1,0)&amp;$CE$6&amp;CHAR(10)&amp;$CD$7&amp;CHAR(10)&amp;$CD$8&amp;VBAsheet!H1746&amp;$CE$8&amp;CHAR(10)&amp;$CD$9&amp;VBAsheet!K1746&amp;$CE$9&amp;CHAR(10)&amp;$CD$10&amp;VBAsheet!J1746-1&amp;$CE$10&amp;CHAR(10)&amp;$CD$11,"")</f>
        <v/>
      </c>
      <c r="BI1746"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6" s="18" t="str">
        <f>IF(LEN(X1746)&gt;0,$CD$23&amp;INDEX($CH$3:CH1749,MATCH(W1746,$CG$3:CG1749,0))&amp;$CE$23&amp;CHAR(10)&amp;$CD$24&amp;X1746&amp;$CE$24&amp;CHAR(10)&amp;$CD$25&amp;Y1746&amp;$CE$25&amp;CHAR(10),"")&amp;IF(LEN(AA1746)&gt;0,$CD$23&amp;INDEX($CH$3:CH1749,MATCH(Z1746,$CG$3:CG1749,0))&amp;$CE$23&amp;CHAR(10)&amp;$CD$24&amp;AA1746&amp;$CE$24&amp;CHAR(10)&amp;$CD$25&amp;AB1746&amp;$CE$25&amp;CHAR(10),"")&amp;IF(LEN(AD1746)&gt;0,$CD$23&amp;INDEX($CH$3:CH1749,MATCH(AC1746,$CG$3:CG1749,0))&amp;$CE$23&amp;CHAR(10)&amp;$CD$24&amp;AD1746&amp;$CE$24&amp;CHAR(10)&amp;$CD$25&amp;AE1746&amp;$CE$25&amp;CHAR(10),"")&amp;IF(LEN(AG1746)&gt;0,$CD$23&amp;INDEX($CH$3:CH1749,MATCH(AF1746,$CG$3:CG1749,0))&amp;$CE$23&amp;CHAR(10)&amp;$CD$24&amp;AG1746&amp;$CE$24&amp;CHAR(10)&amp;$CD$25&amp;AH1746&amp;$CE$25&amp;CHAR(10),"")&amp;IF(LEN(AJ1746)&gt;0,$CD$23&amp;INDEX($CH$3:CH1749,MATCH(AI1746,$CG$3:CG1749,0))&amp;$CE$23&amp;CHAR(10)&amp;$CD$24&amp;AJ1746&amp;$CE$24&amp;CHAR(10)&amp;$CD$25&amp;AK1746&amp;$CE$25&amp;CHAR(10),"")</f>
        <v/>
      </c>
      <c r="BK1746" s="18" t="str">
        <f>IF(LEN(J1746)&gt;0,INDEX($BH$2:$BH$100000,MATCH(J1746,VBAsheet!$H$2:$H$100000,0))&amp;CHAR(10),"")&amp;IF(LEN(K1746)&gt;0,INDEX($BH$2:$BH$100000,MATCH(K1746,VBAsheet!$H$2:$H$100000,0))&amp;CHAR(10),"")&amp;IF(LEN(L1746)&gt;0,INDEX($BH$2:$BH$100000,MATCH(L1746,VBAsheet!$H$2:$H$100000,0))&amp;CHAR(10),"")&amp;IF(LEN(M1746)&gt;0,INDEX($BH$2:$BH$100000,MATCH(M1746,VBAsheet!$H$2:$H$100000,0))&amp;CHAR(10),"")</f>
        <v/>
      </c>
      <c r="BM1746" s="94" t="str">
        <f t="shared" si="971"/>
        <v/>
      </c>
      <c r="BN1746" s="95" t="str">
        <f t="shared" si="990"/>
        <v/>
      </c>
      <c r="BP1746" s="18" t="str">
        <f t="shared" si="991"/>
        <v/>
      </c>
      <c r="BR1746" s="81" t="str">
        <f t="shared" ref="BR1746:BR1809" si="1001">IF(LEN(E1746)&gt;0,IF(E1746&lt;&gt;E1745,$CK$2&amp;E1746&amp;$CL$2&amp;$CK$3&amp;G1746&amp;$CL$3&amp;F1746&amp;$CM$3&amp;CHAR(10),$CK$3&amp;G1746&amp;$CL$3&amp;F1746&amp;$CM$3&amp;CHAR(10))&amp;IF(E1746=E1747,"",$CK$4),"")</f>
        <v/>
      </c>
      <c r="BU1746" s="138" t="str">
        <f t="shared" si="992"/>
        <v/>
      </c>
      <c r="BV1746" s="3" t="str">
        <f t="shared" si="993"/>
        <v/>
      </c>
      <c r="BW1746" s="3" t="str">
        <f t="shared" si="994"/>
        <v/>
      </c>
      <c r="BX1746" s="144" t="str">
        <f t="shared" si="995"/>
        <v/>
      </c>
      <c r="BY1746" s="18" t="str">
        <f t="shared" si="996"/>
        <v/>
      </c>
      <c r="BZ1746" s="18" t="str">
        <f t="shared" si="997"/>
        <v/>
      </c>
      <c r="CA1746" s="19" t="str">
        <f t="shared" si="998"/>
        <v/>
      </c>
    </row>
    <row r="1747" spans="4:79" x14ac:dyDescent="0.45">
      <c r="D1747" s="164" t="str">
        <f t="shared" si="999"/>
        <v/>
      </c>
      <c r="I1747" s="9" t="str">
        <f t="shared" si="972"/>
        <v/>
      </c>
      <c r="J1747" s="173" t="str">
        <f t="shared" si="973"/>
        <v/>
      </c>
      <c r="K1747" s="13"/>
      <c r="L1747" s="13"/>
      <c r="M1747" s="13"/>
      <c r="N1747" s="178" t="str">
        <f t="shared" si="974"/>
        <v/>
      </c>
      <c r="O1747" s="181" t="str">
        <f t="shared" si="975"/>
        <v/>
      </c>
      <c r="P1747" s="8" t="str">
        <f t="shared" si="976"/>
        <v/>
      </c>
      <c r="Q1747" s="8" t="str">
        <f t="shared" si="977"/>
        <v/>
      </c>
      <c r="R1747" s="8" t="str">
        <f t="shared" si="978"/>
        <v/>
      </c>
      <c r="S1747" s="8" t="str">
        <f t="shared" si="979"/>
        <v/>
      </c>
      <c r="T1747" s="8" t="str">
        <f t="shared" si="980"/>
        <v/>
      </c>
      <c r="U1747" s="8" t="str">
        <f t="shared" si="981"/>
        <v/>
      </c>
      <c r="V1747" s="16" t="str">
        <f t="shared" si="982"/>
        <v/>
      </c>
      <c r="W1747" s="129" t="str">
        <f t="shared" si="983"/>
        <v/>
      </c>
      <c r="X1747" s="8" t="str">
        <f t="shared" si="984"/>
        <v/>
      </c>
      <c r="Y1747" s="8" t="str">
        <f t="shared" si="985"/>
        <v/>
      </c>
      <c r="AQ1747" s="6" t="str">
        <f t="shared" si="986"/>
        <v/>
      </c>
      <c r="AR1747" s="128" t="str">
        <f t="shared" si="987"/>
        <v/>
      </c>
      <c r="AS1747" s="128" t="str">
        <f t="shared" si="988"/>
        <v/>
      </c>
      <c r="AT1747" s="139" t="str">
        <f t="shared" si="1000"/>
        <v/>
      </c>
      <c r="BH1747" s="127" t="str">
        <f>IF(LEN(VBAsheet!H1747)&gt;0,$CD$4&amp;CHAR(10)&amp;$CD$5&amp;CHAR(10)&amp;$CD$6&amp;IF(VBAsheet!I1747="N",1,0)&amp;$CE$6&amp;CHAR(10)&amp;$CD$7&amp;CHAR(10)&amp;$CD$8&amp;VBAsheet!H1747&amp;$CE$8&amp;CHAR(10)&amp;$CD$9&amp;VBAsheet!K1747&amp;$CE$9&amp;CHAR(10)&amp;$CD$10&amp;VBAsheet!J1747-1&amp;$CE$10&amp;CHAR(10)&amp;$CD$11,"")</f>
        <v/>
      </c>
      <c r="BI1747"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7" s="18" t="str">
        <f>IF(LEN(X1747)&gt;0,$CD$23&amp;INDEX($CH$3:CH1750,MATCH(W1747,$CG$3:CG1750,0))&amp;$CE$23&amp;CHAR(10)&amp;$CD$24&amp;X1747&amp;$CE$24&amp;CHAR(10)&amp;$CD$25&amp;Y1747&amp;$CE$25&amp;CHAR(10),"")&amp;IF(LEN(AA1747)&gt;0,$CD$23&amp;INDEX($CH$3:CH1750,MATCH(Z1747,$CG$3:CG1750,0))&amp;$CE$23&amp;CHAR(10)&amp;$CD$24&amp;AA1747&amp;$CE$24&amp;CHAR(10)&amp;$CD$25&amp;AB1747&amp;$CE$25&amp;CHAR(10),"")&amp;IF(LEN(AD1747)&gt;0,$CD$23&amp;INDEX($CH$3:CH1750,MATCH(AC1747,$CG$3:CG1750,0))&amp;$CE$23&amp;CHAR(10)&amp;$CD$24&amp;AD1747&amp;$CE$24&amp;CHAR(10)&amp;$CD$25&amp;AE1747&amp;$CE$25&amp;CHAR(10),"")&amp;IF(LEN(AG1747)&gt;0,$CD$23&amp;INDEX($CH$3:CH1750,MATCH(AF1747,$CG$3:CG1750,0))&amp;$CE$23&amp;CHAR(10)&amp;$CD$24&amp;AG1747&amp;$CE$24&amp;CHAR(10)&amp;$CD$25&amp;AH1747&amp;$CE$25&amp;CHAR(10),"")&amp;IF(LEN(AJ1747)&gt;0,$CD$23&amp;INDEX($CH$3:CH1750,MATCH(AI1747,$CG$3:CG1750,0))&amp;$CE$23&amp;CHAR(10)&amp;$CD$24&amp;AJ1747&amp;$CE$24&amp;CHAR(10)&amp;$CD$25&amp;AK1747&amp;$CE$25&amp;CHAR(10),"")</f>
        <v/>
      </c>
      <c r="BK1747" s="18" t="str">
        <f>IF(LEN(J1747)&gt;0,INDEX($BH$2:$BH$100000,MATCH(J1747,VBAsheet!$H$2:$H$100000,0))&amp;CHAR(10),"")&amp;IF(LEN(K1747)&gt;0,INDEX($BH$2:$BH$100000,MATCH(K1747,VBAsheet!$H$2:$H$100000,0))&amp;CHAR(10),"")&amp;IF(LEN(L1747)&gt;0,INDEX($BH$2:$BH$100000,MATCH(L1747,VBAsheet!$H$2:$H$100000,0))&amp;CHAR(10),"")&amp;IF(LEN(M1747)&gt;0,INDEX($BH$2:$BH$100000,MATCH(M1747,VBAsheet!$H$2:$H$100000,0))&amp;CHAR(10),"")</f>
        <v/>
      </c>
      <c r="BM1747" s="94" t="str">
        <f t="shared" si="971"/>
        <v/>
      </c>
      <c r="BN1747" s="95" t="str">
        <f t="shared" si="990"/>
        <v/>
      </c>
      <c r="BP1747" s="18" t="str">
        <f t="shared" si="991"/>
        <v/>
      </c>
      <c r="BR1747" s="81" t="str">
        <f t="shared" si="1001"/>
        <v/>
      </c>
      <c r="BU1747" s="138" t="str">
        <f t="shared" si="992"/>
        <v/>
      </c>
      <c r="BV1747" s="3" t="str">
        <f t="shared" si="993"/>
        <v/>
      </c>
      <c r="BW1747" s="3" t="str">
        <f t="shared" si="994"/>
        <v/>
      </c>
      <c r="BX1747" s="144" t="str">
        <f t="shared" si="995"/>
        <v/>
      </c>
      <c r="BY1747" s="18" t="str">
        <f t="shared" si="996"/>
        <v/>
      </c>
      <c r="BZ1747" s="18" t="str">
        <f t="shared" si="997"/>
        <v/>
      </c>
      <c r="CA1747" s="19" t="str">
        <f t="shared" si="998"/>
        <v/>
      </c>
    </row>
    <row r="1748" spans="4:79" x14ac:dyDescent="0.45">
      <c r="D1748" s="164" t="str">
        <f t="shared" si="999"/>
        <v/>
      </c>
      <c r="I1748" s="9" t="str">
        <f t="shared" si="972"/>
        <v/>
      </c>
      <c r="J1748" s="173" t="str">
        <f t="shared" si="973"/>
        <v/>
      </c>
      <c r="K1748" s="13"/>
      <c r="L1748" s="13"/>
      <c r="M1748" s="13"/>
      <c r="N1748" s="178" t="str">
        <f t="shared" si="974"/>
        <v/>
      </c>
      <c r="O1748" s="181" t="str">
        <f t="shared" si="975"/>
        <v/>
      </c>
      <c r="P1748" s="8" t="str">
        <f t="shared" si="976"/>
        <v/>
      </c>
      <c r="Q1748" s="8" t="str">
        <f t="shared" si="977"/>
        <v/>
      </c>
      <c r="R1748" s="8" t="str">
        <f t="shared" si="978"/>
        <v/>
      </c>
      <c r="S1748" s="8" t="str">
        <f t="shared" si="979"/>
        <v/>
      </c>
      <c r="T1748" s="8" t="str">
        <f t="shared" si="980"/>
        <v/>
      </c>
      <c r="U1748" s="8" t="str">
        <f t="shared" si="981"/>
        <v/>
      </c>
      <c r="V1748" s="16" t="str">
        <f t="shared" si="982"/>
        <v/>
      </c>
      <c r="W1748" s="129" t="str">
        <f t="shared" si="983"/>
        <v/>
      </c>
      <c r="X1748" s="8" t="str">
        <f t="shared" si="984"/>
        <v/>
      </c>
      <c r="Y1748" s="8" t="str">
        <f t="shared" si="985"/>
        <v/>
      </c>
      <c r="AQ1748" s="6" t="str">
        <f t="shared" si="986"/>
        <v/>
      </c>
      <c r="AR1748" s="128" t="str">
        <f t="shared" si="987"/>
        <v/>
      </c>
      <c r="AS1748" s="128" t="str">
        <f t="shared" si="988"/>
        <v/>
      </c>
      <c r="AT1748" s="139" t="str">
        <f t="shared" si="1000"/>
        <v/>
      </c>
      <c r="BH1748" s="127" t="str">
        <f>IF(LEN(VBAsheet!H1748)&gt;0,$CD$4&amp;CHAR(10)&amp;$CD$5&amp;CHAR(10)&amp;$CD$6&amp;IF(VBAsheet!I1748="N",1,0)&amp;$CE$6&amp;CHAR(10)&amp;$CD$7&amp;CHAR(10)&amp;$CD$8&amp;VBAsheet!H1748&amp;$CE$8&amp;CHAR(10)&amp;$CD$9&amp;VBAsheet!K1748&amp;$CE$9&amp;CHAR(10)&amp;$CD$10&amp;VBAsheet!J1748-1&amp;$CE$10&amp;CHAR(10)&amp;$CD$11,"")</f>
        <v/>
      </c>
      <c r="BI1748"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8" s="18" t="str">
        <f>IF(LEN(X1748)&gt;0,$CD$23&amp;INDEX($CH$3:CH1751,MATCH(W1748,$CG$3:CG1751,0))&amp;$CE$23&amp;CHAR(10)&amp;$CD$24&amp;X1748&amp;$CE$24&amp;CHAR(10)&amp;$CD$25&amp;Y1748&amp;$CE$25&amp;CHAR(10),"")&amp;IF(LEN(AA1748)&gt;0,$CD$23&amp;INDEX($CH$3:CH1751,MATCH(Z1748,$CG$3:CG1751,0))&amp;$CE$23&amp;CHAR(10)&amp;$CD$24&amp;AA1748&amp;$CE$24&amp;CHAR(10)&amp;$CD$25&amp;AB1748&amp;$CE$25&amp;CHAR(10),"")&amp;IF(LEN(AD1748)&gt;0,$CD$23&amp;INDEX($CH$3:CH1751,MATCH(AC1748,$CG$3:CG1751,0))&amp;$CE$23&amp;CHAR(10)&amp;$CD$24&amp;AD1748&amp;$CE$24&amp;CHAR(10)&amp;$CD$25&amp;AE1748&amp;$CE$25&amp;CHAR(10),"")&amp;IF(LEN(AG1748)&gt;0,$CD$23&amp;INDEX($CH$3:CH1751,MATCH(AF1748,$CG$3:CG1751,0))&amp;$CE$23&amp;CHAR(10)&amp;$CD$24&amp;AG1748&amp;$CE$24&amp;CHAR(10)&amp;$CD$25&amp;AH1748&amp;$CE$25&amp;CHAR(10),"")&amp;IF(LEN(AJ1748)&gt;0,$CD$23&amp;INDEX($CH$3:CH1751,MATCH(AI1748,$CG$3:CG1751,0))&amp;$CE$23&amp;CHAR(10)&amp;$CD$24&amp;AJ1748&amp;$CE$24&amp;CHAR(10)&amp;$CD$25&amp;AK1748&amp;$CE$25&amp;CHAR(10),"")</f>
        <v/>
      </c>
      <c r="BK1748" s="18" t="str">
        <f>IF(LEN(J1748)&gt;0,INDEX($BH$2:$BH$100000,MATCH(J1748,VBAsheet!$H$2:$H$100000,0))&amp;CHAR(10),"")&amp;IF(LEN(K1748)&gt;0,INDEX($BH$2:$BH$100000,MATCH(K1748,VBAsheet!$H$2:$H$100000,0))&amp;CHAR(10),"")&amp;IF(LEN(L1748)&gt;0,INDEX($BH$2:$BH$100000,MATCH(L1748,VBAsheet!$H$2:$H$100000,0))&amp;CHAR(10),"")&amp;IF(LEN(M1748)&gt;0,INDEX($BH$2:$BH$100000,MATCH(M1748,VBAsheet!$H$2:$H$100000,0))&amp;CHAR(10),"")</f>
        <v/>
      </c>
      <c r="BM1748" s="94" t="str">
        <f t="shared" si="971"/>
        <v/>
      </c>
      <c r="BN1748" s="95" t="str">
        <f t="shared" si="990"/>
        <v/>
      </c>
      <c r="BP1748" s="18" t="str">
        <f t="shared" si="991"/>
        <v/>
      </c>
      <c r="BR1748" s="81" t="str">
        <f t="shared" si="1001"/>
        <v/>
      </c>
      <c r="BU1748" s="138" t="str">
        <f t="shared" si="992"/>
        <v/>
      </c>
      <c r="BV1748" s="3" t="str">
        <f t="shared" si="993"/>
        <v/>
      </c>
      <c r="BW1748" s="3" t="str">
        <f t="shared" si="994"/>
        <v/>
      </c>
      <c r="BX1748" s="144" t="str">
        <f t="shared" si="995"/>
        <v/>
      </c>
      <c r="BY1748" s="18" t="str">
        <f t="shared" si="996"/>
        <v/>
      </c>
      <c r="BZ1748" s="18" t="str">
        <f t="shared" si="997"/>
        <v/>
      </c>
      <c r="CA1748" s="19" t="str">
        <f t="shared" si="998"/>
        <v/>
      </c>
    </row>
    <row r="1749" spans="4:79" x14ac:dyDescent="0.45">
      <c r="D1749" s="164" t="str">
        <f t="shared" si="999"/>
        <v/>
      </c>
      <c r="I1749" s="9" t="str">
        <f t="shared" si="972"/>
        <v/>
      </c>
      <c r="J1749" s="173" t="str">
        <f t="shared" si="973"/>
        <v/>
      </c>
      <c r="K1749" s="13"/>
      <c r="L1749" s="13"/>
      <c r="M1749" s="13"/>
      <c r="N1749" s="178" t="str">
        <f t="shared" si="974"/>
        <v/>
      </c>
      <c r="O1749" s="181" t="str">
        <f t="shared" si="975"/>
        <v/>
      </c>
      <c r="P1749" s="8" t="str">
        <f t="shared" si="976"/>
        <v/>
      </c>
      <c r="Q1749" s="8" t="str">
        <f t="shared" si="977"/>
        <v/>
      </c>
      <c r="R1749" s="8" t="str">
        <f t="shared" si="978"/>
        <v/>
      </c>
      <c r="S1749" s="8" t="str">
        <f t="shared" si="979"/>
        <v/>
      </c>
      <c r="T1749" s="8" t="str">
        <f t="shared" si="980"/>
        <v/>
      </c>
      <c r="U1749" s="8" t="str">
        <f t="shared" si="981"/>
        <v/>
      </c>
      <c r="V1749" s="16" t="str">
        <f t="shared" si="982"/>
        <v/>
      </c>
      <c r="W1749" s="129" t="str">
        <f t="shared" si="983"/>
        <v/>
      </c>
      <c r="X1749" s="8" t="str">
        <f t="shared" si="984"/>
        <v/>
      </c>
      <c r="Y1749" s="8" t="str">
        <f t="shared" si="985"/>
        <v/>
      </c>
      <c r="AQ1749" s="6" t="str">
        <f t="shared" si="986"/>
        <v/>
      </c>
      <c r="AR1749" s="128" t="str">
        <f t="shared" si="987"/>
        <v/>
      </c>
      <c r="AS1749" s="128" t="str">
        <f t="shared" si="988"/>
        <v/>
      </c>
      <c r="AT1749" s="139" t="str">
        <f t="shared" si="1000"/>
        <v/>
      </c>
      <c r="BH1749" s="127" t="str">
        <f>IF(LEN(VBAsheet!H1749)&gt;0,$CD$4&amp;CHAR(10)&amp;$CD$5&amp;CHAR(10)&amp;$CD$6&amp;IF(VBAsheet!I1749="N",1,0)&amp;$CE$6&amp;CHAR(10)&amp;$CD$7&amp;CHAR(10)&amp;$CD$8&amp;VBAsheet!H1749&amp;$CE$8&amp;CHAR(10)&amp;$CD$9&amp;VBAsheet!K1749&amp;$CE$9&amp;CHAR(10)&amp;$CD$10&amp;VBAsheet!J1749-1&amp;$CE$10&amp;CHAR(10)&amp;$CD$11,"")</f>
        <v/>
      </c>
      <c r="BI1749"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49" s="18" t="str">
        <f>IF(LEN(X1749)&gt;0,$CD$23&amp;INDEX($CH$3:CH1752,MATCH(W1749,$CG$3:CG1752,0))&amp;$CE$23&amp;CHAR(10)&amp;$CD$24&amp;X1749&amp;$CE$24&amp;CHAR(10)&amp;$CD$25&amp;Y1749&amp;$CE$25&amp;CHAR(10),"")&amp;IF(LEN(AA1749)&gt;0,$CD$23&amp;INDEX($CH$3:CH1752,MATCH(Z1749,$CG$3:CG1752,0))&amp;$CE$23&amp;CHAR(10)&amp;$CD$24&amp;AA1749&amp;$CE$24&amp;CHAR(10)&amp;$CD$25&amp;AB1749&amp;$CE$25&amp;CHAR(10),"")&amp;IF(LEN(AD1749)&gt;0,$CD$23&amp;INDEX($CH$3:CH1752,MATCH(AC1749,$CG$3:CG1752,0))&amp;$CE$23&amp;CHAR(10)&amp;$CD$24&amp;AD1749&amp;$CE$24&amp;CHAR(10)&amp;$CD$25&amp;AE1749&amp;$CE$25&amp;CHAR(10),"")&amp;IF(LEN(AG1749)&gt;0,$CD$23&amp;INDEX($CH$3:CH1752,MATCH(AF1749,$CG$3:CG1752,0))&amp;$CE$23&amp;CHAR(10)&amp;$CD$24&amp;AG1749&amp;$CE$24&amp;CHAR(10)&amp;$CD$25&amp;AH1749&amp;$CE$25&amp;CHAR(10),"")&amp;IF(LEN(AJ1749)&gt;0,$CD$23&amp;INDEX($CH$3:CH1752,MATCH(AI1749,$CG$3:CG1752,0))&amp;$CE$23&amp;CHAR(10)&amp;$CD$24&amp;AJ1749&amp;$CE$24&amp;CHAR(10)&amp;$CD$25&amp;AK1749&amp;$CE$25&amp;CHAR(10),"")</f>
        <v/>
      </c>
      <c r="BK1749" s="18" t="str">
        <f>IF(LEN(J1749)&gt;0,INDEX($BH$2:$BH$100000,MATCH(J1749,VBAsheet!$H$2:$H$100000,0))&amp;CHAR(10),"")&amp;IF(LEN(K1749)&gt;0,INDEX($BH$2:$BH$100000,MATCH(K1749,VBAsheet!$H$2:$H$100000,0))&amp;CHAR(10),"")&amp;IF(LEN(L1749)&gt;0,INDEX($BH$2:$BH$100000,MATCH(L1749,VBAsheet!$H$2:$H$100000,0))&amp;CHAR(10),"")&amp;IF(LEN(M1749)&gt;0,INDEX($BH$2:$BH$100000,MATCH(M1749,VBAsheet!$H$2:$H$100000,0))&amp;CHAR(10),"")</f>
        <v/>
      </c>
      <c r="BM1749" s="94" t="str">
        <f t="shared" si="971"/>
        <v/>
      </c>
      <c r="BN1749" s="95" t="str">
        <f t="shared" si="990"/>
        <v/>
      </c>
      <c r="BP1749" s="18" t="str">
        <f t="shared" si="991"/>
        <v/>
      </c>
      <c r="BR1749" s="81" t="str">
        <f t="shared" si="1001"/>
        <v/>
      </c>
      <c r="BU1749" s="138" t="str">
        <f t="shared" si="992"/>
        <v/>
      </c>
      <c r="BV1749" s="3" t="str">
        <f t="shared" si="993"/>
        <v/>
      </c>
      <c r="BW1749" s="3" t="str">
        <f t="shared" si="994"/>
        <v/>
      </c>
      <c r="BX1749" s="144" t="str">
        <f t="shared" si="995"/>
        <v/>
      </c>
      <c r="BY1749" s="18" t="str">
        <f t="shared" si="996"/>
        <v/>
      </c>
      <c r="BZ1749" s="18" t="str">
        <f t="shared" si="997"/>
        <v/>
      </c>
      <c r="CA1749" s="19" t="str">
        <f t="shared" si="998"/>
        <v/>
      </c>
    </row>
    <row r="1750" spans="4:79" x14ac:dyDescent="0.45">
      <c r="D1750" s="164" t="str">
        <f t="shared" si="999"/>
        <v/>
      </c>
      <c r="I1750" s="9" t="str">
        <f t="shared" si="972"/>
        <v/>
      </c>
      <c r="J1750" s="173" t="str">
        <f t="shared" si="973"/>
        <v/>
      </c>
      <c r="K1750" s="13"/>
      <c r="L1750" s="13"/>
      <c r="M1750" s="13"/>
      <c r="N1750" s="178" t="str">
        <f t="shared" si="974"/>
        <v/>
      </c>
      <c r="O1750" s="181" t="str">
        <f t="shared" si="975"/>
        <v/>
      </c>
      <c r="P1750" s="8" t="str">
        <f t="shared" si="976"/>
        <v/>
      </c>
      <c r="Q1750" s="8" t="str">
        <f t="shared" si="977"/>
        <v/>
      </c>
      <c r="R1750" s="8" t="str">
        <f t="shared" si="978"/>
        <v/>
      </c>
      <c r="S1750" s="8" t="str">
        <f t="shared" si="979"/>
        <v/>
      </c>
      <c r="T1750" s="8" t="str">
        <f t="shared" si="980"/>
        <v/>
      </c>
      <c r="U1750" s="8" t="str">
        <f t="shared" si="981"/>
        <v/>
      </c>
      <c r="V1750" s="16" t="str">
        <f t="shared" si="982"/>
        <v/>
      </c>
      <c r="W1750" s="129" t="str">
        <f t="shared" si="983"/>
        <v/>
      </c>
      <c r="X1750" s="8" t="str">
        <f t="shared" si="984"/>
        <v/>
      </c>
      <c r="Y1750" s="8" t="str">
        <f t="shared" si="985"/>
        <v/>
      </c>
      <c r="AQ1750" s="6" t="str">
        <f t="shared" si="986"/>
        <v/>
      </c>
      <c r="AR1750" s="128" t="str">
        <f t="shared" si="987"/>
        <v/>
      </c>
      <c r="AS1750" s="128" t="str">
        <f t="shared" si="988"/>
        <v/>
      </c>
      <c r="AT1750" s="139" t="str">
        <f t="shared" si="1000"/>
        <v/>
      </c>
      <c r="BH1750" s="127" t="str">
        <f>IF(LEN(VBAsheet!H1750)&gt;0,$CD$4&amp;CHAR(10)&amp;$CD$5&amp;CHAR(10)&amp;$CD$6&amp;IF(VBAsheet!I1750="N",1,0)&amp;$CE$6&amp;CHAR(10)&amp;$CD$7&amp;CHAR(10)&amp;$CD$8&amp;VBAsheet!H1750&amp;$CE$8&amp;CHAR(10)&amp;$CD$9&amp;VBAsheet!K1750&amp;$CE$9&amp;CHAR(10)&amp;$CD$10&amp;VBAsheet!J1750-1&amp;$CE$10&amp;CHAR(10)&amp;$CD$11,"")</f>
        <v/>
      </c>
      <c r="BI1750"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0" s="18" t="str">
        <f>IF(LEN(X1750)&gt;0,$CD$23&amp;INDEX($CH$3:CH1753,MATCH(W1750,$CG$3:CG1753,0))&amp;$CE$23&amp;CHAR(10)&amp;$CD$24&amp;X1750&amp;$CE$24&amp;CHAR(10)&amp;$CD$25&amp;Y1750&amp;$CE$25&amp;CHAR(10),"")&amp;IF(LEN(AA1750)&gt;0,$CD$23&amp;INDEX($CH$3:CH1753,MATCH(Z1750,$CG$3:CG1753,0))&amp;$CE$23&amp;CHAR(10)&amp;$CD$24&amp;AA1750&amp;$CE$24&amp;CHAR(10)&amp;$CD$25&amp;AB1750&amp;$CE$25&amp;CHAR(10),"")&amp;IF(LEN(AD1750)&gt;0,$CD$23&amp;INDEX($CH$3:CH1753,MATCH(AC1750,$CG$3:CG1753,0))&amp;$CE$23&amp;CHAR(10)&amp;$CD$24&amp;AD1750&amp;$CE$24&amp;CHAR(10)&amp;$CD$25&amp;AE1750&amp;$CE$25&amp;CHAR(10),"")&amp;IF(LEN(AG1750)&gt;0,$CD$23&amp;INDEX($CH$3:CH1753,MATCH(AF1750,$CG$3:CG1753,0))&amp;$CE$23&amp;CHAR(10)&amp;$CD$24&amp;AG1750&amp;$CE$24&amp;CHAR(10)&amp;$CD$25&amp;AH1750&amp;$CE$25&amp;CHAR(10),"")&amp;IF(LEN(AJ1750)&gt;0,$CD$23&amp;INDEX($CH$3:CH1753,MATCH(AI1750,$CG$3:CG1753,0))&amp;$CE$23&amp;CHAR(10)&amp;$CD$24&amp;AJ1750&amp;$CE$24&amp;CHAR(10)&amp;$CD$25&amp;AK1750&amp;$CE$25&amp;CHAR(10),"")</f>
        <v/>
      </c>
      <c r="BK1750" s="18" t="str">
        <f>IF(LEN(J1750)&gt;0,INDEX($BH$2:$BH$100000,MATCH(J1750,VBAsheet!$H$2:$H$100000,0))&amp;CHAR(10),"")&amp;IF(LEN(K1750)&gt;0,INDEX($BH$2:$BH$100000,MATCH(K1750,VBAsheet!$H$2:$H$100000,0))&amp;CHAR(10),"")&amp;IF(LEN(L1750)&gt;0,INDEX($BH$2:$BH$100000,MATCH(L1750,VBAsheet!$H$2:$H$100000,0))&amp;CHAR(10),"")&amp;IF(LEN(M1750)&gt;0,INDEX($BH$2:$BH$100000,MATCH(M1750,VBAsheet!$H$2:$H$100000,0))&amp;CHAR(10),"")</f>
        <v/>
      </c>
      <c r="BM1750" s="94" t="str">
        <f t="shared" si="971"/>
        <v/>
      </c>
      <c r="BN1750" s="95" t="str">
        <f t="shared" si="990"/>
        <v/>
      </c>
      <c r="BP1750" s="18" t="str">
        <f t="shared" si="991"/>
        <v/>
      </c>
      <c r="BR1750" s="81" t="str">
        <f t="shared" si="1001"/>
        <v/>
      </c>
      <c r="BU1750" s="138" t="str">
        <f t="shared" si="992"/>
        <v/>
      </c>
      <c r="BV1750" s="3" t="str">
        <f t="shared" si="993"/>
        <v/>
      </c>
      <c r="BW1750" s="3" t="str">
        <f t="shared" si="994"/>
        <v/>
      </c>
      <c r="BX1750" s="144" t="str">
        <f t="shared" si="995"/>
        <v/>
      </c>
      <c r="BY1750" s="18" t="str">
        <f t="shared" si="996"/>
        <v/>
      </c>
      <c r="BZ1750" s="18" t="str">
        <f t="shared" si="997"/>
        <v/>
      </c>
      <c r="CA1750" s="19" t="str">
        <f t="shared" si="998"/>
        <v/>
      </c>
    </row>
    <row r="1751" spans="4:79" x14ac:dyDescent="0.45">
      <c r="D1751" s="164" t="str">
        <f t="shared" si="999"/>
        <v/>
      </c>
      <c r="I1751" s="9" t="str">
        <f t="shared" si="972"/>
        <v/>
      </c>
      <c r="J1751" s="173" t="str">
        <f t="shared" si="973"/>
        <v/>
      </c>
      <c r="K1751" s="13"/>
      <c r="L1751" s="13"/>
      <c r="M1751" s="13"/>
      <c r="N1751" s="178" t="str">
        <f t="shared" si="974"/>
        <v/>
      </c>
      <c r="O1751" s="181" t="str">
        <f t="shared" si="975"/>
        <v/>
      </c>
      <c r="P1751" s="8" t="str">
        <f t="shared" si="976"/>
        <v/>
      </c>
      <c r="Q1751" s="8" t="str">
        <f t="shared" si="977"/>
        <v/>
      </c>
      <c r="R1751" s="8" t="str">
        <f t="shared" si="978"/>
        <v/>
      </c>
      <c r="S1751" s="8" t="str">
        <f t="shared" si="979"/>
        <v/>
      </c>
      <c r="T1751" s="8" t="str">
        <f t="shared" si="980"/>
        <v/>
      </c>
      <c r="U1751" s="8" t="str">
        <f t="shared" si="981"/>
        <v/>
      </c>
      <c r="V1751" s="16" t="str">
        <f t="shared" si="982"/>
        <v/>
      </c>
      <c r="W1751" s="129" t="str">
        <f t="shared" si="983"/>
        <v/>
      </c>
      <c r="X1751" s="8" t="str">
        <f t="shared" si="984"/>
        <v/>
      </c>
      <c r="Y1751" s="8" t="str">
        <f t="shared" si="985"/>
        <v/>
      </c>
      <c r="AQ1751" s="6" t="str">
        <f t="shared" si="986"/>
        <v/>
      </c>
      <c r="AR1751" s="128" t="str">
        <f t="shared" si="987"/>
        <v/>
      </c>
      <c r="AS1751" s="128" t="str">
        <f t="shared" si="988"/>
        <v/>
      </c>
      <c r="AT1751" s="139" t="str">
        <f t="shared" si="1000"/>
        <v/>
      </c>
      <c r="BH1751" s="127" t="str">
        <f>IF(LEN(VBAsheet!H1751)&gt;0,$CD$4&amp;CHAR(10)&amp;$CD$5&amp;CHAR(10)&amp;$CD$6&amp;IF(VBAsheet!I1751="N",1,0)&amp;$CE$6&amp;CHAR(10)&amp;$CD$7&amp;CHAR(10)&amp;$CD$8&amp;VBAsheet!H1751&amp;$CE$8&amp;CHAR(10)&amp;$CD$9&amp;VBAsheet!K1751&amp;$CE$9&amp;CHAR(10)&amp;$CD$10&amp;VBAsheet!J1751-1&amp;$CE$10&amp;CHAR(10)&amp;$CD$11,"")</f>
        <v/>
      </c>
      <c r="BI1751"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1" s="18" t="str">
        <f>IF(LEN(X1751)&gt;0,$CD$23&amp;INDEX($CH$3:CH1754,MATCH(W1751,$CG$3:CG1754,0))&amp;$CE$23&amp;CHAR(10)&amp;$CD$24&amp;X1751&amp;$CE$24&amp;CHAR(10)&amp;$CD$25&amp;Y1751&amp;$CE$25&amp;CHAR(10),"")&amp;IF(LEN(AA1751)&gt;0,$CD$23&amp;INDEX($CH$3:CH1754,MATCH(Z1751,$CG$3:CG1754,0))&amp;$CE$23&amp;CHAR(10)&amp;$CD$24&amp;AA1751&amp;$CE$24&amp;CHAR(10)&amp;$CD$25&amp;AB1751&amp;$CE$25&amp;CHAR(10),"")&amp;IF(LEN(AD1751)&gt;0,$CD$23&amp;INDEX($CH$3:CH1754,MATCH(AC1751,$CG$3:CG1754,0))&amp;$CE$23&amp;CHAR(10)&amp;$CD$24&amp;AD1751&amp;$CE$24&amp;CHAR(10)&amp;$CD$25&amp;AE1751&amp;$CE$25&amp;CHAR(10),"")&amp;IF(LEN(AG1751)&gt;0,$CD$23&amp;INDEX($CH$3:CH1754,MATCH(AF1751,$CG$3:CG1754,0))&amp;$CE$23&amp;CHAR(10)&amp;$CD$24&amp;AG1751&amp;$CE$24&amp;CHAR(10)&amp;$CD$25&amp;AH1751&amp;$CE$25&amp;CHAR(10),"")&amp;IF(LEN(AJ1751)&gt;0,$CD$23&amp;INDEX($CH$3:CH1754,MATCH(AI1751,$CG$3:CG1754,0))&amp;$CE$23&amp;CHAR(10)&amp;$CD$24&amp;AJ1751&amp;$CE$24&amp;CHAR(10)&amp;$CD$25&amp;AK1751&amp;$CE$25&amp;CHAR(10),"")</f>
        <v/>
      </c>
      <c r="BK1751" s="18" t="str">
        <f>IF(LEN(J1751)&gt;0,INDEX($BH$2:$BH$100000,MATCH(J1751,VBAsheet!$H$2:$H$100000,0))&amp;CHAR(10),"")&amp;IF(LEN(K1751)&gt;0,INDEX($BH$2:$BH$100000,MATCH(K1751,VBAsheet!$H$2:$H$100000,0))&amp;CHAR(10),"")&amp;IF(LEN(L1751)&gt;0,INDEX($BH$2:$BH$100000,MATCH(L1751,VBAsheet!$H$2:$H$100000,0))&amp;CHAR(10),"")&amp;IF(LEN(M1751)&gt;0,INDEX($BH$2:$BH$100000,MATCH(M1751,VBAsheet!$H$2:$H$100000,0))&amp;CHAR(10),"")</f>
        <v/>
      </c>
      <c r="BM1751" s="94" t="str">
        <f t="shared" si="971"/>
        <v/>
      </c>
      <c r="BN1751" s="95" t="str">
        <f t="shared" si="990"/>
        <v/>
      </c>
      <c r="BP1751" s="18" t="str">
        <f t="shared" si="991"/>
        <v/>
      </c>
      <c r="BR1751" s="81" t="str">
        <f t="shared" si="1001"/>
        <v/>
      </c>
      <c r="BU1751" s="138" t="str">
        <f t="shared" si="992"/>
        <v/>
      </c>
      <c r="BV1751" s="3" t="str">
        <f t="shared" si="993"/>
        <v/>
      </c>
      <c r="BW1751" s="3" t="str">
        <f t="shared" si="994"/>
        <v/>
      </c>
      <c r="BX1751" s="144" t="str">
        <f t="shared" si="995"/>
        <v/>
      </c>
      <c r="BY1751" s="18" t="str">
        <f t="shared" si="996"/>
        <v/>
      </c>
      <c r="BZ1751" s="18" t="str">
        <f t="shared" si="997"/>
        <v/>
      </c>
      <c r="CA1751" s="19" t="str">
        <f t="shared" si="998"/>
        <v/>
      </c>
    </row>
    <row r="1752" spans="4:79" x14ac:dyDescent="0.45">
      <c r="D1752" s="164" t="str">
        <f t="shared" si="999"/>
        <v/>
      </c>
      <c r="I1752" s="9" t="str">
        <f t="shared" si="972"/>
        <v/>
      </c>
      <c r="J1752" s="173" t="str">
        <f t="shared" si="973"/>
        <v/>
      </c>
      <c r="K1752" s="13"/>
      <c r="L1752" s="13"/>
      <c r="M1752" s="13"/>
      <c r="N1752" s="178" t="str">
        <f t="shared" si="974"/>
        <v/>
      </c>
      <c r="O1752" s="181" t="str">
        <f t="shared" si="975"/>
        <v/>
      </c>
      <c r="P1752" s="8" t="str">
        <f t="shared" si="976"/>
        <v/>
      </c>
      <c r="Q1752" s="8" t="str">
        <f t="shared" si="977"/>
        <v/>
      </c>
      <c r="R1752" s="8" t="str">
        <f t="shared" si="978"/>
        <v/>
      </c>
      <c r="S1752" s="8" t="str">
        <f t="shared" si="979"/>
        <v/>
      </c>
      <c r="T1752" s="8" t="str">
        <f t="shared" si="980"/>
        <v/>
      </c>
      <c r="U1752" s="8" t="str">
        <f t="shared" si="981"/>
        <v/>
      </c>
      <c r="V1752" s="16" t="str">
        <f t="shared" si="982"/>
        <v/>
      </c>
      <c r="W1752" s="129" t="str">
        <f t="shared" si="983"/>
        <v/>
      </c>
      <c r="X1752" s="8" t="str">
        <f t="shared" si="984"/>
        <v/>
      </c>
      <c r="Y1752" s="8" t="str">
        <f t="shared" si="985"/>
        <v/>
      </c>
      <c r="AQ1752" s="6" t="str">
        <f t="shared" si="986"/>
        <v/>
      </c>
      <c r="AR1752" s="128" t="str">
        <f t="shared" si="987"/>
        <v/>
      </c>
      <c r="AS1752" s="128" t="str">
        <f t="shared" si="988"/>
        <v/>
      </c>
      <c r="AT1752" s="139" t="str">
        <f t="shared" si="1000"/>
        <v/>
      </c>
      <c r="BH1752" s="127" t="str">
        <f>IF(LEN(VBAsheet!H1752)&gt;0,$CD$4&amp;CHAR(10)&amp;$CD$5&amp;CHAR(10)&amp;$CD$6&amp;IF(VBAsheet!I1752="N",1,0)&amp;$CE$6&amp;CHAR(10)&amp;$CD$7&amp;CHAR(10)&amp;$CD$8&amp;VBAsheet!H1752&amp;$CE$8&amp;CHAR(10)&amp;$CD$9&amp;VBAsheet!K1752&amp;$CE$9&amp;CHAR(10)&amp;$CD$10&amp;VBAsheet!J1752-1&amp;$CE$10&amp;CHAR(10)&amp;$CD$11,"")</f>
        <v/>
      </c>
      <c r="BI1752"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2" s="18" t="str">
        <f>IF(LEN(X1752)&gt;0,$CD$23&amp;INDEX($CH$3:CH1755,MATCH(W1752,$CG$3:CG1755,0))&amp;$CE$23&amp;CHAR(10)&amp;$CD$24&amp;X1752&amp;$CE$24&amp;CHAR(10)&amp;$CD$25&amp;Y1752&amp;$CE$25&amp;CHAR(10),"")&amp;IF(LEN(AA1752)&gt;0,$CD$23&amp;INDEX($CH$3:CH1755,MATCH(Z1752,$CG$3:CG1755,0))&amp;$CE$23&amp;CHAR(10)&amp;$CD$24&amp;AA1752&amp;$CE$24&amp;CHAR(10)&amp;$CD$25&amp;AB1752&amp;$CE$25&amp;CHAR(10),"")&amp;IF(LEN(AD1752)&gt;0,$CD$23&amp;INDEX($CH$3:CH1755,MATCH(AC1752,$CG$3:CG1755,0))&amp;$CE$23&amp;CHAR(10)&amp;$CD$24&amp;AD1752&amp;$CE$24&amp;CHAR(10)&amp;$CD$25&amp;AE1752&amp;$CE$25&amp;CHAR(10),"")&amp;IF(LEN(AG1752)&gt;0,$CD$23&amp;INDEX($CH$3:CH1755,MATCH(AF1752,$CG$3:CG1755,0))&amp;$CE$23&amp;CHAR(10)&amp;$CD$24&amp;AG1752&amp;$CE$24&amp;CHAR(10)&amp;$CD$25&amp;AH1752&amp;$CE$25&amp;CHAR(10),"")&amp;IF(LEN(AJ1752)&gt;0,$CD$23&amp;INDEX($CH$3:CH1755,MATCH(AI1752,$CG$3:CG1755,0))&amp;$CE$23&amp;CHAR(10)&amp;$CD$24&amp;AJ1752&amp;$CE$24&amp;CHAR(10)&amp;$CD$25&amp;AK1752&amp;$CE$25&amp;CHAR(10),"")</f>
        <v/>
      </c>
      <c r="BK1752" s="18" t="str">
        <f>IF(LEN(J1752)&gt;0,INDEX($BH$2:$BH$100000,MATCH(J1752,VBAsheet!$H$2:$H$100000,0))&amp;CHAR(10),"")&amp;IF(LEN(K1752)&gt;0,INDEX($BH$2:$BH$100000,MATCH(K1752,VBAsheet!$H$2:$H$100000,0))&amp;CHAR(10),"")&amp;IF(LEN(L1752)&gt;0,INDEX($BH$2:$BH$100000,MATCH(L1752,VBAsheet!$H$2:$H$100000,0))&amp;CHAR(10),"")&amp;IF(LEN(M1752)&gt;0,INDEX($BH$2:$BH$100000,MATCH(M1752,VBAsheet!$H$2:$H$100000,0))&amp;CHAR(10),"")</f>
        <v/>
      </c>
      <c r="BM1752" s="94" t="str">
        <f t="shared" si="971"/>
        <v/>
      </c>
      <c r="BN1752" s="95" t="str">
        <f t="shared" si="990"/>
        <v/>
      </c>
      <c r="BP1752" s="18" t="str">
        <f t="shared" si="991"/>
        <v/>
      </c>
      <c r="BR1752" s="81" t="str">
        <f t="shared" si="1001"/>
        <v/>
      </c>
      <c r="BU1752" s="138" t="str">
        <f t="shared" si="992"/>
        <v/>
      </c>
      <c r="BV1752" s="3" t="str">
        <f t="shared" si="993"/>
        <v/>
      </c>
      <c r="BW1752" s="3" t="str">
        <f t="shared" si="994"/>
        <v/>
      </c>
      <c r="BX1752" s="144" t="str">
        <f t="shared" si="995"/>
        <v/>
      </c>
      <c r="BY1752" s="18" t="str">
        <f t="shared" si="996"/>
        <v/>
      </c>
      <c r="BZ1752" s="18" t="str">
        <f t="shared" si="997"/>
        <v/>
      </c>
      <c r="CA1752" s="19" t="str">
        <f t="shared" si="998"/>
        <v/>
      </c>
    </row>
    <row r="1753" spans="4:79" x14ac:dyDescent="0.45">
      <c r="D1753" s="164" t="str">
        <f t="shared" si="999"/>
        <v/>
      </c>
      <c r="I1753" s="9" t="str">
        <f t="shared" si="972"/>
        <v/>
      </c>
      <c r="J1753" s="173" t="str">
        <f t="shared" si="973"/>
        <v/>
      </c>
      <c r="K1753" s="13"/>
      <c r="L1753" s="13"/>
      <c r="M1753" s="13"/>
      <c r="N1753" s="178" t="str">
        <f t="shared" si="974"/>
        <v/>
      </c>
      <c r="O1753" s="181" t="str">
        <f t="shared" si="975"/>
        <v/>
      </c>
      <c r="P1753" s="8" t="str">
        <f t="shared" si="976"/>
        <v/>
      </c>
      <c r="Q1753" s="8" t="str">
        <f t="shared" si="977"/>
        <v/>
      </c>
      <c r="R1753" s="8" t="str">
        <f t="shared" si="978"/>
        <v/>
      </c>
      <c r="S1753" s="8" t="str">
        <f t="shared" si="979"/>
        <v/>
      </c>
      <c r="T1753" s="8" t="str">
        <f t="shared" si="980"/>
        <v/>
      </c>
      <c r="U1753" s="8" t="str">
        <f t="shared" si="981"/>
        <v/>
      </c>
      <c r="V1753" s="16" t="str">
        <f t="shared" si="982"/>
        <v/>
      </c>
      <c r="W1753" s="129" t="str">
        <f t="shared" si="983"/>
        <v/>
      </c>
      <c r="X1753" s="8" t="str">
        <f t="shared" si="984"/>
        <v/>
      </c>
      <c r="Y1753" s="8" t="str">
        <f t="shared" si="985"/>
        <v/>
      </c>
      <c r="AQ1753" s="6" t="str">
        <f t="shared" si="986"/>
        <v/>
      </c>
      <c r="AR1753" s="128" t="str">
        <f t="shared" si="987"/>
        <v/>
      </c>
      <c r="AS1753" s="128" t="str">
        <f t="shared" si="988"/>
        <v/>
      </c>
      <c r="AT1753" s="139" t="str">
        <f t="shared" si="1000"/>
        <v/>
      </c>
      <c r="BH1753" s="127" t="str">
        <f>IF(LEN(VBAsheet!H1753)&gt;0,$CD$4&amp;CHAR(10)&amp;$CD$5&amp;CHAR(10)&amp;$CD$6&amp;IF(VBAsheet!I1753="N",1,0)&amp;$CE$6&amp;CHAR(10)&amp;$CD$7&amp;CHAR(10)&amp;$CD$8&amp;VBAsheet!H1753&amp;$CE$8&amp;CHAR(10)&amp;$CD$9&amp;VBAsheet!K1753&amp;$CE$9&amp;CHAR(10)&amp;$CD$10&amp;VBAsheet!J1753-1&amp;$CE$10&amp;CHAR(10)&amp;$CD$11,"")</f>
        <v/>
      </c>
      <c r="BI1753"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3" s="18" t="str">
        <f>IF(LEN(X1753)&gt;0,$CD$23&amp;INDEX($CH$3:CH1756,MATCH(W1753,$CG$3:CG1756,0))&amp;$CE$23&amp;CHAR(10)&amp;$CD$24&amp;X1753&amp;$CE$24&amp;CHAR(10)&amp;$CD$25&amp;Y1753&amp;$CE$25&amp;CHAR(10),"")&amp;IF(LEN(AA1753)&gt;0,$CD$23&amp;INDEX($CH$3:CH1756,MATCH(Z1753,$CG$3:CG1756,0))&amp;$CE$23&amp;CHAR(10)&amp;$CD$24&amp;AA1753&amp;$CE$24&amp;CHAR(10)&amp;$CD$25&amp;AB1753&amp;$CE$25&amp;CHAR(10),"")&amp;IF(LEN(AD1753)&gt;0,$CD$23&amp;INDEX($CH$3:CH1756,MATCH(AC1753,$CG$3:CG1756,0))&amp;$CE$23&amp;CHAR(10)&amp;$CD$24&amp;AD1753&amp;$CE$24&amp;CHAR(10)&amp;$CD$25&amp;AE1753&amp;$CE$25&amp;CHAR(10),"")&amp;IF(LEN(AG1753)&gt;0,$CD$23&amp;INDEX($CH$3:CH1756,MATCH(AF1753,$CG$3:CG1756,0))&amp;$CE$23&amp;CHAR(10)&amp;$CD$24&amp;AG1753&amp;$CE$24&amp;CHAR(10)&amp;$CD$25&amp;AH1753&amp;$CE$25&amp;CHAR(10),"")&amp;IF(LEN(AJ1753)&gt;0,$CD$23&amp;INDEX($CH$3:CH1756,MATCH(AI1753,$CG$3:CG1756,0))&amp;$CE$23&amp;CHAR(10)&amp;$CD$24&amp;AJ1753&amp;$CE$24&amp;CHAR(10)&amp;$CD$25&amp;AK1753&amp;$CE$25&amp;CHAR(10),"")</f>
        <v/>
      </c>
      <c r="BK1753" s="18" t="str">
        <f>IF(LEN(J1753)&gt;0,INDEX($BH$2:$BH$100000,MATCH(J1753,VBAsheet!$H$2:$H$100000,0))&amp;CHAR(10),"")&amp;IF(LEN(K1753)&gt;0,INDEX($BH$2:$BH$100000,MATCH(K1753,VBAsheet!$H$2:$H$100000,0))&amp;CHAR(10),"")&amp;IF(LEN(L1753)&gt;0,INDEX($BH$2:$BH$100000,MATCH(L1753,VBAsheet!$H$2:$H$100000,0))&amp;CHAR(10),"")&amp;IF(LEN(M1753)&gt;0,INDEX($BH$2:$BH$100000,MATCH(M1753,VBAsheet!$H$2:$H$100000,0))&amp;CHAR(10),"")</f>
        <v/>
      </c>
      <c r="BM1753" s="94" t="str">
        <f t="shared" si="971"/>
        <v/>
      </c>
      <c r="BN1753" s="95" t="str">
        <f t="shared" si="990"/>
        <v/>
      </c>
      <c r="BP1753" s="18" t="str">
        <f t="shared" si="991"/>
        <v/>
      </c>
      <c r="BR1753" s="81" t="str">
        <f t="shared" si="1001"/>
        <v/>
      </c>
      <c r="BU1753" s="138" t="str">
        <f t="shared" si="992"/>
        <v/>
      </c>
      <c r="BV1753" s="3" t="str">
        <f t="shared" si="993"/>
        <v/>
      </c>
      <c r="BW1753" s="3" t="str">
        <f t="shared" si="994"/>
        <v/>
      </c>
      <c r="BX1753" s="144" t="str">
        <f t="shared" si="995"/>
        <v/>
      </c>
      <c r="BY1753" s="18" t="str">
        <f t="shared" si="996"/>
        <v/>
      </c>
      <c r="BZ1753" s="18" t="str">
        <f t="shared" si="997"/>
        <v/>
      </c>
      <c r="CA1753" s="19" t="str">
        <f t="shared" si="998"/>
        <v/>
      </c>
    </row>
    <row r="1754" spans="4:79" x14ac:dyDescent="0.45">
      <c r="D1754" s="164" t="str">
        <f t="shared" si="999"/>
        <v/>
      </c>
      <c r="I1754" s="9" t="str">
        <f t="shared" si="972"/>
        <v/>
      </c>
      <c r="J1754" s="173" t="str">
        <f t="shared" si="973"/>
        <v/>
      </c>
      <c r="K1754" s="13"/>
      <c r="L1754" s="13"/>
      <c r="M1754" s="13"/>
      <c r="N1754" s="178" t="str">
        <f t="shared" si="974"/>
        <v/>
      </c>
      <c r="O1754" s="181" t="str">
        <f t="shared" si="975"/>
        <v/>
      </c>
      <c r="P1754" s="8" t="str">
        <f t="shared" si="976"/>
        <v/>
      </c>
      <c r="Q1754" s="8" t="str">
        <f t="shared" si="977"/>
        <v/>
      </c>
      <c r="R1754" s="8" t="str">
        <f t="shared" si="978"/>
        <v/>
      </c>
      <c r="S1754" s="8" t="str">
        <f t="shared" si="979"/>
        <v/>
      </c>
      <c r="T1754" s="8" t="str">
        <f t="shared" si="980"/>
        <v/>
      </c>
      <c r="U1754" s="8" t="str">
        <f t="shared" si="981"/>
        <v/>
      </c>
      <c r="V1754" s="16" t="str">
        <f t="shared" si="982"/>
        <v/>
      </c>
      <c r="W1754" s="129" t="str">
        <f t="shared" si="983"/>
        <v/>
      </c>
      <c r="X1754" s="8" t="str">
        <f t="shared" si="984"/>
        <v/>
      </c>
      <c r="Y1754" s="8" t="str">
        <f t="shared" si="985"/>
        <v/>
      </c>
      <c r="AQ1754" s="6" t="str">
        <f t="shared" si="986"/>
        <v/>
      </c>
      <c r="AR1754" s="128" t="str">
        <f t="shared" si="987"/>
        <v/>
      </c>
      <c r="AS1754" s="128" t="str">
        <f t="shared" si="988"/>
        <v/>
      </c>
      <c r="AT1754" s="139" t="str">
        <f t="shared" si="1000"/>
        <v/>
      </c>
      <c r="BH1754" s="127" t="str">
        <f>IF(LEN(VBAsheet!H1754)&gt;0,$CD$4&amp;CHAR(10)&amp;$CD$5&amp;CHAR(10)&amp;$CD$6&amp;IF(VBAsheet!I1754="N",1,0)&amp;$CE$6&amp;CHAR(10)&amp;$CD$7&amp;CHAR(10)&amp;$CD$8&amp;VBAsheet!H1754&amp;$CE$8&amp;CHAR(10)&amp;$CD$9&amp;VBAsheet!K1754&amp;$CE$9&amp;CHAR(10)&amp;$CD$10&amp;VBAsheet!J1754-1&amp;$CE$10&amp;CHAR(10)&amp;$CD$11,"")</f>
        <v/>
      </c>
      <c r="BI1754"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4" s="18" t="str">
        <f>IF(LEN(X1754)&gt;0,$CD$23&amp;INDEX($CH$3:CH1757,MATCH(W1754,$CG$3:CG1757,0))&amp;$CE$23&amp;CHAR(10)&amp;$CD$24&amp;X1754&amp;$CE$24&amp;CHAR(10)&amp;$CD$25&amp;Y1754&amp;$CE$25&amp;CHAR(10),"")&amp;IF(LEN(AA1754)&gt;0,$CD$23&amp;INDEX($CH$3:CH1757,MATCH(Z1754,$CG$3:CG1757,0))&amp;$CE$23&amp;CHAR(10)&amp;$CD$24&amp;AA1754&amp;$CE$24&amp;CHAR(10)&amp;$CD$25&amp;AB1754&amp;$CE$25&amp;CHAR(10),"")&amp;IF(LEN(AD1754)&gt;0,$CD$23&amp;INDEX($CH$3:CH1757,MATCH(AC1754,$CG$3:CG1757,0))&amp;$CE$23&amp;CHAR(10)&amp;$CD$24&amp;AD1754&amp;$CE$24&amp;CHAR(10)&amp;$CD$25&amp;AE1754&amp;$CE$25&amp;CHAR(10),"")&amp;IF(LEN(AG1754)&gt;0,$CD$23&amp;INDEX($CH$3:CH1757,MATCH(AF1754,$CG$3:CG1757,0))&amp;$CE$23&amp;CHAR(10)&amp;$CD$24&amp;AG1754&amp;$CE$24&amp;CHAR(10)&amp;$CD$25&amp;AH1754&amp;$CE$25&amp;CHAR(10),"")&amp;IF(LEN(AJ1754)&gt;0,$CD$23&amp;INDEX($CH$3:CH1757,MATCH(AI1754,$CG$3:CG1757,0))&amp;$CE$23&amp;CHAR(10)&amp;$CD$24&amp;AJ1754&amp;$CE$24&amp;CHAR(10)&amp;$CD$25&amp;AK1754&amp;$CE$25&amp;CHAR(10),"")</f>
        <v/>
      </c>
      <c r="BK1754" s="18" t="str">
        <f>IF(LEN(J1754)&gt;0,INDEX($BH$2:$BH$100000,MATCH(J1754,VBAsheet!$H$2:$H$100000,0))&amp;CHAR(10),"")&amp;IF(LEN(K1754)&gt;0,INDEX($BH$2:$BH$100000,MATCH(K1754,VBAsheet!$H$2:$H$100000,0))&amp;CHAR(10),"")&amp;IF(LEN(L1754)&gt;0,INDEX($BH$2:$BH$100000,MATCH(L1754,VBAsheet!$H$2:$H$100000,0))&amp;CHAR(10),"")&amp;IF(LEN(M1754)&gt;0,INDEX($BH$2:$BH$100000,MATCH(M1754,VBAsheet!$H$2:$H$100000,0))&amp;CHAR(10),"")</f>
        <v/>
      </c>
      <c r="BM1754" s="94" t="str">
        <f t="shared" si="971"/>
        <v/>
      </c>
      <c r="BN1754" s="95" t="str">
        <f t="shared" si="990"/>
        <v/>
      </c>
      <c r="BP1754" s="18" t="str">
        <f t="shared" si="991"/>
        <v/>
      </c>
      <c r="BR1754" s="81" t="str">
        <f t="shared" si="1001"/>
        <v/>
      </c>
      <c r="BU1754" s="138" t="str">
        <f t="shared" si="992"/>
        <v/>
      </c>
      <c r="BV1754" s="3" t="str">
        <f t="shared" si="993"/>
        <v/>
      </c>
      <c r="BW1754" s="3" t="str">
        <f t="shared" si="994"/>
        <v/>
      </c>
      <c r="BX1754" s="144" t="str">
        <f t="shared" si="995"/>
        <v/>
      </c>
      <c r="BY1754" s="18" t="str">
        <f t="shared" si="996"/>
        <v/>
      </c>
      <c r="BZ1754" s="18" t="str">
        <f t="shared" si="997"/>
        <v/>
      </c>
      <c r="CA1754" s="19" t="str">
        <f t="shared" si="998"/>
        <v/>
      </c>
    </row>
    <row r="1755" spans="4:79" x14ac:dyDescent="0.45">
      <c r="D1755" s="164" t="str">
        <f t="shared" si="999"/>
        <v/>
      </c>
      <c r="I1755" s="9" t="str">
        <f t="shared" si="972"/>
        <v/>
      </c>
      <c r="J1755" s="173" t="str">
        <f t="shared" si="973"/>
        <v/>
      </c>
      <c r="K1755" s="13"/>
      <c r="L1755" s="13"/>
      <c r="M1755" s="13"/>
      <c r="N1755" s="178" t="str">
        <f t="shared" si="974"/>
        <v/>
      </c>
      <c r="O1755" s="181" t="str">
        <f t="shared" si="975"/>
        <v/>
      </c>
      <c r="P1755" s="8" t="str">
        <f t="shared" si="976"/>
        <v/>
      </c>
      <c r="Q1755" s="8" t="str">
        <f t="shared" si="977"/>
        <v/>
      </c>
      <c r="R1755" s="8" t="str">
        <f t="shared" si="978"/>
        <v/>
      </c>
      <c r="S1755" s="8" t="str">
        <f t="shared" si="979"/>
        <v/>
      </c>
      <c r="T1755" s="8" t="str">
        <f t="shared" si="980"/>
        <v/>
      </c>
      <c r="U1755" s="8" t="str">
        <f t="shared" si="981"/>
        <v/>
      </c>
      <c r="V1755" s="16" t="str">
        <f t="shared" si="982"/>
        <v/>
      </c>
      <c r="W1755" s="129" t="str">
        <f t="shared" si="983"/>
        <v/>
      </c>
      <c r="X1755" s="8" t="str">
        <f t="shared" si="984"/>
        <v/>
      </c>
      <c r="Y1755" s="8" t="str">
        <f t="shared" si="985"/>
        <v/>
      </c>
      <c r="AQ1755" s="6" t="str">
        <f t="shared" si="986"/>
        <v/>
      </c>
      <c r="AR1755" s="128" t="str">
        <f t="shared" si="987"/>
        <v/>
      </c>
      <c r="AS1755" s="128" t="str">
        <f t="shared" si="988"/>
        <v/>
      </c>
      <c r="AT1755" s="139" t="str">
        <f t="shared" si="1000"/>
        <v/>
      </c>
      <c r="BH1755" s="127" t="str">
        <f>IF(LEN(VBAsheet!H1755)&gt;0,$CD$4&amp;CHAR(10)&amp;$CD$5&amp;CHAR(10)&amp;$CD$6&amp;IF(VBAsheet!I1755="N",1,0)&amp;$CE$6&amp;CHAR(10)&amp;$CD$7&amp;CHAR(10)&amp;$CD$8&amp;VBAsheet!H1755&amp;$CE$8&amp;CHAR(10)&amp;$CD$9&amp;VBAsheet!K1755&amp;$CE$9&amp;CHAR(10)&amp;$CD$10&amp;VBAsheet!J1755-1&amp;$CE$10&amp;CHAR(10)&amp;$CD$11,"")</f>
        <v/>
      </c>
      <c r="BI1755"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5" s="18" t="str">
        <f>IF(LEN(X1755)&gt;0,$CD$23&amp;INDEX($CH$3:CH1758,MATCH(W1755,$CG$3:CG1758,0))&amp;$CE$23&amp;CHAR(10)&amp;$CD$24&amp;X1755&amp;$CE$24&amp;CHAR(10)&amp;$CD$25&amp;Y1755&amp;$CE$25&amp;CHAR(10),"")&amp;IF(LEN(AA1755)&gt;0,$CD$23&amp;INDEX($CH$3:CH1758,MATCH(Z1755,$CG$3:CG1758,0))&amp;$CE$23&amp;CHAR(10)&amp;$CD$24&amp;AA1755&amp;$CE$24&amp;CHAR(10)&amp;$CD$25&amp;AB1755&amp;$CE$25&amp;CHAR(10),"")&amp;IF(LEN(AD1755)&gt;0,$CD$23&amp;INDEX($CH$3:CH1758,MATCH(AC1755,$CG$3:CG1758,0))&amp;$CE$23&amp;CHAR(10)&amp;$CD$24&amp;AD1755&amp;$CE$24&amp;CHAR(10)&amp;$CD$25&amp;AE1755&amp;$CE$25&amp;CHAR(10),"")&amp;IF(LEN(AG1755)&gt;0,$CD$23&amp;INDEX($CH$3:CH1758,MATCH(AF1755,$CG$3:CG1758,0))&amp;$CE$23&amp;CHAR(10)&amp;$CD$24&amp;AG1755&amp;$CE$24&amp;CHAR(10)&amp;$CD$25&amp;AH1755&amp;$CE$25&amp;CHAR(10),"")&amp;IF(LEN(AJ1755)&gt;0,$CD$23&amp;INDEX($CH$3:CH1758,MATCH(AI1755,$CG$3:CG1758,0))&amp;$CE$23&amp;CHAR(10)&amp;$CD$24&amp;AJ1755&amp;$CE$24&amp;CHAR(10)&amp;$CD$25&amp;AK1755&amp;$CE$25&amp;CHAR(10),"")</f>
        <v/>
      </c>
      <c r="BK1755" s="18" t="str">
        <f>IF(LEN(J1755)&gt;0,INDEX($BH$2:$BH$100000,MATCH(J1755,VBAsheet!$H$2:$H$100000,0))&amp;CHAR(10),"")&amp;IF(LEN(K1755)&gt;0,INDEX($BH$2:$BH$100000,MATCH(K1755,VBAsheet!$H$2:$H$100000,0))&amp;CHAR(10),"")&amp;IF(LEN(L1755)&gt;0,INDEX($BH$2:$BH$100000,MATCH(L1755,VBAsheet!$H$2:$H$100000,0))&amp;CHAR(10),"")&amp;IF(LEN(M1755)&gt;0,INDEX($BH$2:$BH$100000,MATCH(M1755,VBAsheet!$H$2:$H$100000,0))&amp;CHAR(10),"")</f>
        <v/>
      </c>
      <c r="BM1755" s="94" t="str">
        <f t="shared" si="971"/>
        <v/>
      </c>
      <c r="BN1755" s="95" t="str">
        <f t="shared" si="990"/>
        <v/>
      </c>
      <c r="BP1755" s="18" t="str">
        <f t="shared" si="991"/>
        <v/>
      </c>
      <c r="BR1755" s="81" t="str">
        <f t="shared" si="1001"/>
        <v/>
      </c>
      <c r="BU1755" s="138" t="str">
        <f t="shared" si="992"/>
        <v/>
      </c>
      <c r="BV1755" s="3" t="str">
        <f t="shared" si="993"/>
        <v/>
      </c>
      <c r="BW1755" s="3" t="str">
        <f t="shared" si="994"/>
        <v/>
      </c>
      <c r="BX1755" s="144" t="str">
        <f t="shared" si="995"/>
        <v/>
      </c>
      <c r="BY1755" s="18" t="str">
        <f t="shared" si="996"/>
        <v/>
      </c>
      <c r="BZ1755" s="18" t="str">
        <f t="shared" si="997"/>
        <v/>
      </c>
      <c r="CA1755" s="19" t="str">
        <f t="shared" si="998"/>
        <v/>
      </c>
    </row>
    <row r="1756" spans="4:79" x14ac:dyDescent="0.45">
      <c r="D1756" s="164" t="str">
        <f t="shared" si="999"/>
        <v/>
      </c>
      <c r="I1756" s="9" t="str">
        <f t="shared" si="972"/>
        <v/>
      </c>
      <c r="J1756" s="173" t="str">
        <f t="shared" si="973"/>
        <v/>
      </c>
      <c r="K1756" s="13"/>
      <c r="L1756" s="13"/>
      <c r="M1756" s="13"/>
      <c r="N1756" s="178" t="str">
        <f t="shared" si="974"/>
        <v/>
      </c>
      <c r="O1756" s="181" t="str">
        <f t="shared" si="975"/>
        <v/>
      </c>
      <c r="P1756" s="8" t="str">
        <f t="shared" si="976"/>
        <v/>
      </c>
      <c r="Q1756" s="8" t="str">
        <f t="shared" si="977"/>
        <v/>
      </c>
      <c r="R1756" s="8" t="str">
        <f t="shared" si="978"/>
        <v/>
      </c>
      <c r="S1756" s="8" t="str">
        <f t="shared" si="979"/>
        <v/>
      </c>
      <c r="T1756" s="8" t="str">
        <f t="shared" si="980"/>
        <v/>
      </c>
      <c r="U1756" s="8" t="str">
        <f t="shared" si="981"/>
        <v/>
      </c>
      <c r="V1756" s="16" t="str">
        <f t="shared" si="982"/>
        <v/>
      </c>
      <c r="W1756" s="129" t="str">
        <f t="shared" si="983"/>
        <v/>
      </c>
      <c r="X1756" s="8" t="str">
        <f t="shared" si="984"/>
        <v/>
      </c>
      <c r="Y1756" s="8" t="str">
        <f t="shared" si="985"/>
        <v/>
      </c>
      <c r="AQ1756" s="6" t="str">
        <f t="shared" si="986"/>
        <v/>
      </c>
      <c r="AR1756" s="128" t="str">
        <f t="shared" si="987"/>
        <v/>
      </c>
      <c r="AS1756" s="128" t="str">
        <f t="shared" si="988"/>
        <v/>
      </c>
      <c r="AT1756" s="139" t="str">
        <f t="shared" si="1000"/>
        <v/>
      </c>
      <c r="BH1756" s="127" t="str">
        <f>IF(LEN(VBAsheet!H1756)&gt;0,$CD$4&amp;CHAR(10)&amp;$CD$5&amp;CHAR(10)&amp;$CD$6&amp;IF(VBAsheet!I1756="N",1,0)&amp;$CE$6&amp;CHAR(10)&amp;$CD$7&amp;CHAR(10)&amp;$CD$8&amp;VBAsheet!H1756&amp;$CE$8&amp;CHAR(10)&amp;$CD$9&amp;VBAsheet!K1756&amp;$CE$9&amp;CHAR(10)&amp;$CD$10&amp;VBAsheet!J1756-1&amp;$CE$10&amp;CHAR(10)&amp;$CD$11,"")</f>
        <v/>
      </c>
      <c r="BI1756"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6" s="18" t="str">
        <f>IF(LEN(X1756)&gt;0,$CD$23&amp;INDEX($CH$3:CH1759,MATCH(W1756,$CG$3:CG1759,0))&amp;$CE$23&amp;CHAR(10)&amp;$CD$24&amp;X1756&amp;$CE$24&amp;CHAR(10)&amp;$CD$25&amp;Y1756&amp;$CE$25&amp;CHAR(10),"")&amp;IF(LEN(AA1756)&gt;0,$CD$23&amp;INDEX($CH$3:CH1759,MATCH(Z1756,$CG$3:CG1759,0))&amp;$CE$23&amp;CHAR(10)&amp;$CD$24&amp;AA1756&amp;$CE$24&amp;CHAR(10)&amp;$CD$25&amp;AB1756&amp;$CE$25&amp;CHAR(10),"")&amp;IF(LEN(AD1756)&gt;0,$CD$23&amp;INDEX($CH$3:CH1759,MATCH(AC1756,$CG$3:CG1759,0))&amp;$CE$23&amp;CHAR(10)&amp;$CD$24&amp;AD1756&amp;$CE$24&amp;CHAR(10)&amp;$CD$25&amp;AE1756&amp;$CE$25&amp;CHAR(10),"")&amp;IF(LEN(AG1756)&gt;0,$CD$23&amp;INDEX($CH$3:CH1759,MATCH(AF1756,$CG$3:CG1759,0))&amp;$CE$23&amp;CHAR(10)&amp;$CD$24&amp;AG1756&amp;$CE$24&amp;CHAR(10)&amp;$CD$25&amp;AH1756&amp;$CE$25&amp;CHAR(10),"")&amp;IF(LEN(AJ1756)&gt;0,$CD$23&amp;INDEX($CH$3:CH1759,MATCH(AI1756,$CG$3:CG1759,0))&amp;$CE$23&amp;CHAR(10)&amp;$CD$24&amp;AJ1756&amp;$CE$24&amp;CHAR(10)&amp;$CD$25&amp;AK1756&amp;$CE$25&amp;CHAR(10),"")</f>
        <v/>
      </c>
      <c r="BK1756" s="18" t="str">
        <f>IF(LEN(J1756)&gt;0,INDEX($BH$2:$BH$100000,MATCH(J1756,VBAsheet!$H$2:$H$100000,0))&amp;CHAR(10),"")&amp;IF(LEN(K1756)&gt;0,INDEX($BH$2:$BH$100000,MATCH(K1756,VBAsheet!$H$2:$H$100000,0))&amp;CHAR(10),"")&amp;IF(LEN(L1756)&gt;0,INDEX($BH$2:$BH$100000,MATCH(L1756,VBAsheet!$H$2:$H$100000,0))&amp;CHAR(10),"")&amp;IF(LEN(M1756)&gt;0,INDEX($BH$2:$BH$100000,MATCH(M1756,VBAsheet!$H$2:$H$100000,0))&amp;CHAR(10),"")</f>
        <v/>
      </c>
      <c r="BM1756" s="94" t="str">
        <f t="shared" si="971"/>
        <v/>
      </c>
      <c r="BN1756" s="95" t="str">
        <f t="shared" si="990"/>
        <v/>
      </c>
      <c r="BP1756" s="18" t="str">
        <f t="shared" si="991"/>
        <v/>
      </c>
      <c r="BR1756" s="81" t="str">
        <f t="shared" si="1001"/>
        <v/>
      </c>
      <c r="BU1756" s="138" t="str">
        <f t="shared" si="992"/>
        <v/>
      </c>
      <c r="BV1756" s="3" t="str">
        <f t="shared" si="993"/>
        <v/>
      </c>
      <c r="BW1756" s="3" t="str">
        <f t="shared" si="994"/>
        <v/>
      </c>
      <c r="BX1756" s="144" t="str">
        <f t="shared" si="995"/>
        <v/>
      </c>
      <c r="BY1756" s="18" t="str">
        <f t="shared" si="996"/>
        <v/>
      </c>
      <c r="BZ1756" s="18" t="str">
        <f t="shared" si="997"/>
        <v/>
      </c>
      <c r="CA1756" s="19" t="str">
        <f t="shared" si="998"/>
        <v/>
      </c>
    </row>
    <row r="1757" spans="4:79" x14ac:dyDescent="0.45">
      <c r="D1757" s="164" t="str">
        <f t="shared" si="999"/>
        <v/>
      </c>
      <c r="I1757" s="9" t="str">
        <f t="shared" si="972"/>
        <v/>
      </c>
      <c r="J1757" s="173" t="str">
        <f t="shared" si="973"/>
        <v/>
      </c>
      <c r="K1757" s="13"/>
      <c r="L1757" s="13"/>
      <c r="M1757" s="13"/>
      <c r="N1757" s="178" t="str">
        <f t="shared" si="974"/>
        <v/>
      </c>
      <c r="O1757" s="181" t="str">
        <f t="shared" si="975"/>
        <v/>
      </c>
      <c r="P1757" s="8" t="str">
        <f t="shared" si="976"/>
        <v/>
      </c>
      <c r="Q1757" s="8" t="str">
        <f t="shared" si="977"/>
        <v/>
      </c>
      <c r="R1757" s="8" t="str">
        <f t="shared" si="978"/>
        <v/>
      </c>
      <c r="S1757" s="8" t="str">
        <f t="shared" si="979"/>
        <v/>
      </c>
      <c r="T1757" s="8" t="str">
        <f t="shared" si="980"/>
        <v/>
      </c>
      <c r="U1757" s="8" t="str">
        <f t="shared" si="981"/>
        <v/>
      </c>
      <c r="V1757" s="16" t="str">
        <f t="shared" si="982"/>
        <v/>
      </c>
      <c r="W1757" s="129" t="str">
        <f t="shared" si="983"/>
        <v/>
      </c>
      <c r="X1757" s="8" t="str">
        <f t="shared" si="984"/>
        <v/>
      </c>
      <c r="Y1757" s="8" t="str">
        <f t="shared" si="985"/>
        <v/>
      </c>
      <c r="AQ1757" s="6" t="str">
        <f t="shared" si="986"/>
        <v/>
      </c>
      <c r="AR1757" s="128" t="str">
        <f t="shared" si="987"/>
        <v/>
      </c>
      <c r="AS1757" s="128" t="str">
        <f t="shared" si="988"/>
        <v/>
      </c>
      <c r="AT1757" s="139" t="str">
        <f t="shared" si="1000"/>
        <v/>
      </c>
      <c r="BH1757" s="127" t="str">
        <f>IF(LEN(VBAsheet!H1757)&gt;0,$CD$4&amp;CHAR(10)&amp;$CD$5&amp;CHAR(10)&amp;$CD$6&amp;IF(VBAsheet!I1757="N",1,0)&amp;$CE$6&amp;CHAR(10)&amp;$CD$7&amp;CHAR(10)&amp;$CD$8&amp;VBAsheet!H1757&amp;$CE$8&amp;CHAR(10)&amp;$CD$9&amp;VBAsheet!K1757&amp;$CE$9&amp;CHAR(10)&amp;$CD$10&amp;VBAsheet!J1757-1&amp;$CE$10&amp;CHAR(10)&amp;$CD$11,"")</f>
        <v/>
      </c>
      <c r="BI1757"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7" s="18" t="str">
        <f>IF(LEN(X1757)&gt;0,$CD$23&amp;INDEX($CH$3:CH1760,MATCH(W1757,$CG$3:CG1760,0))&amp;$CE$23&amp;CHAR(10)&amp;$CD$24&amp;X1757&amp;$CE$24&amp;CHAR(10)&amp;$CD$25&amp;Y1757&amp;$CE$25&amp;CHAR(10),"")&amp;IF(LEN(AA1757)&gt;0,$CD$23&amp;INDEX($CH$3:CH1760,MATCH(Z1757,$CG$3:CG1760,0))&amp;$CE$23&amp;CHAR(10)&amp;$CD$24&amp;AA1757&amp;$CE$24&amp;CHAR(10)&amp;$CD$25&amp;AB1757&amp;$CE$25&amp;CHAR(10),"")&amp;IF(LEN(AD1757)&gt;0,$CD$23&amp;INDEX($CH$3:CH1760,MATCH(AC1757,$CG$3:CG1760,0))&amp;$CE$23&amp;CHAR(10)&amp;$CD$24&amp;AD1757&amp;$CE$24&amp;CHAR(10)&amp;$CD$25&amp;AE1757&amp;$CE$25&amp;CHAR(10),"")&amp;IF(LEN(AG1757)&gt;0,$CD$23&amp;INDEX($CH$3:CH1760,MATCH(AF1757,$CG$3:CG1760,0))&amp;$CE$23&amp;CHAR(10)&amp;$CD$24&amp;AG1757&amp;$CE$24&amp;CHAR(10)&amp;$CD$25&amp;AH1757&amp;$CE$25&amp;CHAR(10),"")&amp;IF(LEN(AJ1757)&gt;0,$CD$23&amp;INDEX($CH$3:CH1760,MATCH(AI1757,$CG$3:CG1760,0))&amp;$CE$23&amp;CHAR(10)&amp;$CD$24&amp;AJ1757&amp;$CE$24&amp;CHAR(10)&amp;$CD$25&amp;AK1757&amp;$CE$25&amp;CHAR(10),"")</f>
        <v/>
      </c>
      <c r="BK1757" s="18" t="str">
        <f>IF(LEN(J1757)&gt;0,INDEX($BH$2:$BH$100000,MATCH(J1757,VBAsheet!$H$2:$H$100000,0))&amp;CHAR(10),"")&amp;IF(LEN(K1757)&gt;0,INDEX($BH$2:$BH$100000,MATCH(K1757,VBAsheet!$H$2:$H$100000,0))&amp;CHAR(10),"")&amp;IF(LEN(L1757)&gt;0,INDEX($BH$2:$BH$100000,MATCH(L1757,VBAsheet!$H$2:$H$100000,0))&amp;CHAR(10),"")&amp;IF(LEN(M1757)&gt;0,INDEX($BH$2:$BH$100000,MATCH(M1757,VBAsheet!$H$2:$H$100000,0))&amp;CHAR(10),"")</f>
        <v/>
      </c>
      <c r="BM1757" s="94" t="str">
        <f t="shared" si="971"/>
        <v/>
      </c>
      <c r="BN1757" s="95" t="str">
        <f t="shared" si="990"/>
        <v/>
      </c>
      <c r="BP1757" s="18" t="str">
        <f t="shared" si="991"/>
        <v/>
      </c>
      <c r="BR1757" s="81" t="str">
        <f t="shared" si="1001"/>
        <v/>
      </c>
      <c r="BU1757" s="138" t="str">
        <f t="shared" si="992"/>
        <v/>
      </c>
      <c r="BV1757" s="3" t="str">
        <f t="shared" si="993"/>
        <v/>
      </c>
      <c r="BW1757" s="3" t="str">
        <f t="shared" si="994"/>
        <v/>
      </c>
      <c r="BX1757" s="144" t="str">
        <f t="shared" si="995"/>
        <v/>
      </c>
      <c r="BY1757" s="18" t="str">
        <f t="shared" si="996"/>
        <v/>
      </c>
      <c r="BZ1757" s="18" t="str">
        <f t="shared" si="997"/>
        <v/>
      </c>
      <c r="CA1757" s="19" t="str">
        <f t="shared" si="998"/>
        <v/>
      </c>
    </row>
    <row r="1758" spans="4:79" x14ac:dyDescent="0.45">
      <c r="D1758" s="164" t="str">
        <f t="shared" si="999"/>
        <v/>
      </c>
      <c r="I1758" s="9" t="str">
        <f t="shared" si="972"/>
        <v/>
      </c>
      <c r="J1758" s="173" t="str">
        <f t="shared" si="973"/>
        <v/>
      </c>
      <c r="K1758" s="13"/>
      <c r="L1758" s="13"/>
      <c r="M1758" s="13"/>
      <c r="N1758" s="178" t="str">
        <f t="shared" si="974"/>
        <v/>
      </c>
      <c r="O1758" s="181" t="str">
        <f t="shared" si="975"/>
        <v/>
      </c>
      <c r="P1758" s="8" t="str">
        <f t="shared" si="976"/>
        <v/>
      </c>
      <c r="Q1758" s="8" t="str">
        <f t="shared" si="977"/>
        <v/>
      </c>
      <c r="R1758" s="8" t="str">
        <f t="shared" si="978"/>
        <v/>
      </c>
      <c r="S1758" s="8" t="str">
        <f t="shared" si="979"/>
        <v/>
      </c>
      <c r="T1758" s="8" t="str">
        <f t="shared" si="980"/>
        <v/>
      </c>
      <c r="U1758" s="8" t="str">
        <f t="shared" si="981"/>
        <v/>
      </c>
      <c r="V1758" s="16" t="str">
        <f t="shared" si="982"/>
        <v/>
      </c>
      <c r="W1758" s="129" t="str">
        <f t="shared" si="983"/>
        <v/>
      </c>
      <c r="X1758" s="8" t="str">
        <f t="shared" si="984"/>
        <v/>
      </c>
      <c r="Y1758" s="8" t="str">
        <f t="shared" si="985"/>
        <v/>
      </c>
      <c r="AQ1758" s="6" t="str">
        <f t="shared" si="986"/>
        <v/>
      </c>
      <c r="AR1758" s="128" t="str">
        <f t="shared" si="987"/>
        <v/>
      </c>
      <c r="AS1758" s="128" t="str">
        <f t="shared" si="988"/>
        <v/>
      </c>
      <c r="AT1758" s="139" t="str">
        <f t="shared" si="1000"/>
        <v/>
      </c>
      <c r="BH1758" s="127" t="str">
        <f>IF(LEN(VBAsheet!H1758)&gt;0,$CD$4&amp;CHAR(10)&amp;$CD$5&amp;CHAR(10)&amp;$CD$6&amp;IF(VBAsheet!I1758="N",1,0)&amp;$CE$6&amp;CHAR(10)&amp;$CD$7&amp;CHAR(10)&amp;$CD$8&amp;VBAsheet!H1758&amp;$CE$8&amp;CHAR(10)&amp;$CD$9&amp;VBAsheet!K1758&amp;$CE$9&amp;CHAR(10)&amp;$CD$10&amp;VBAsheet!J1758-1&amp;$CE$10&amp;CHAR(10)&amp;$CD$11,"")</f>
        <v/>
      </c>
      <c r="BI1758"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8" s="18" t="str">
        <f>IF(LEN(X1758)&gt;0,$CD$23&amp;INDEX($CH$3:CH1761,MATCH(W1758,$CG$3:CG1761,0))&amp;$CE$23&amp;CHAR(10)&amp;$CD$24&amp;X1758&amp;$CE$24&amp;CHAR(10)&amp;$CD$25&amp;Y1758&amp;$CE$25&amp;CHAR(10),"")&amp;IF(LEN(AA1758)&gt;0,$CD$23&amp;INDEX($CH$3:CH1761,MATCH(Z1758,$CG$3:CG1761,0))&amp;$CE$23&amp;CHAR(10)&amp;$CD$24&amp;AA1758&amp;$CE$24&amp;CHAR(10)&amp;$CD$25&amp;AB1758&amp;$CE$25&amp;CHAR(10),"")&amp;IF(LEN(AD1758)&gt;0,$CD$23&amp;INDEX($CH$3:CH1761,MATCH(AC1758,$CG$3:CG1761,0))&amp;$CE$23&amp;CHAR(10)&amp;$CD$24&amp;AD1758&amp;$CE$24&amp;CHAR(10)&amp;$CD$25&amp;AE1758&amp;$CE$25&amp;CHAR(10),"")&amp;IF(LEN(AG1758)&gt;0,$CD$23&amp;INDEX($CH$3:CH1761,MATCH(AF1758,$CG$3:CG1761,0))&amp;$CE$23&amp;CHAR(10)&amp;$CD$24&amp;AG1758&amp;$CE$24&amp;CHAR(10)&amp;$CD$25&amp;AH1758&amp;$CE$25&amp;CHAR(10),"")&amp;IF(LEN(AJ1758)&gt;0,$CD$23&amp;INDEX($CH$3:CH1761,MATCH(AI1758,$CG$3:CG1761,0))&amp;$CE$23&amp;CHAR(10)&amp;$CD$24&amp;AJ1758&amp;$CE$24&amp;CHAR(10)&amp;$CD$25&amp;AK1758&amp;$CE$25&amp;CHAR(10),"")</f>
        <v/>
      </c>
      <c r="BK1758" s="18" t="str">
        <f>IF(LEN(J1758)&gt;0,INDEX($BH$2:$BH$100000,MATCH(J1758,VBAsheet!$H$2:$H$100000,0))&amp;CHAR(10),"")&amp;IF(LEN(K1758)&gt;0,INDEX($BH$2:$BH$100000,MATCH(K1758,VBAsheet!$H$2:$H$100000,0))&amp;CHAR(10),"")&amp;IF(LEN(L1758)&gt;0,INDEX($BH$2:$BH$100000,MATCH(L1758,VBAsheet!$H$2:$H$100000,0))&amp;CHAR(10),"")&amp;IF(LEN(M1758)&gt;0,INDEX($BH$2:$BH$100000,MATCH(M1758,VBAsheet!$H$2:$H$100000,0))&amp;CHAR(10),"")</f>
        <v/>
      </c>
      <c r="BM1758" s="94" t="str">
        <f t="shared" si="971"/>
        <v/>
      </c>
      <c r="BN1758" s="95" t="str">
        <f t="shared" si="990"/>
        <v/>
      </c>
      <c r="BP1758" s="18" t="str">
        <f t="shared" si="991"/>
        <v/>
      </c>
      <c r="BR1758" s="81" t="str">
        <f t="shared" si="1001"/>
        <v/>
      </c>
      <c r="BU1758" s="138" t="str">
        <f t="shared" si="992"/>
        <v/>
      </c>
      <c r="BV1758" s="3" t="str">
        <f t="shared" si="993"/>
        <v/>
      </c>
      <c r="BW1758" s="3" t="str">
        <f t="shared" si="994"/>
        <v/>
      </c>
      <c r="BX1758" s="144" t="str">
        <f t="shared" si="995"/>
        <v/>
      </c>
      <c r="BY1758" s="18" t="str">
        <f t="shared" si="996"/>
        <v/>
      </c>
      <c r="BZ1758" s="18" t="str">
        <f t="shared" si="997"/>
        <v/>
      </c>
      <c r="CA1758" s="19" t="str">
        <f t="shared" si="998"/>
        <v/>
      </c>
    </row>
    <row r="1759" spans="4:79" x14ac:dyDescent="0.45">
      <c r="D1759" s="164" t="str">
        <f t="shared" si="999"/>
        <v/>
      </c>
      <c r="I1759" s="9" t="str">
        <f t="shared" si="972"/>
        <v/>
      </c>
      <c r="J1759" s="173" t="str">
        <f t="shared" si="973"/>
        <v/>
      </c>
      <c r="K1759" s="13"/>
      <c r="L1759" s="13"/>
      <c r="M1759" s="13"/>
      <c r="N1759" s="178" t="str">
        <f t="shared" si="974"/>
        <v/>
      </c>
      <c r="O1759" s="181" t="str">
        <f t="shared" si="975"/>
        <v/>
      </c>
      <c r="P1759" s="8" t="str">
        <f t="shared" si="976"/>
        <v/>
      </c>
      <c r="Q1759" s="8" t="str">
        <f t="shared" si="977"/>
        <v/>
      </c>
      <c r="R1759" s="8" t="str">
        <f t="shared" si="978"/>
        <v/>
      </c>
      <c r="S1759" s="8" t="str">
        <f t="shared" si="979"/>
        <v/>
      </c>
      <c r="T1759" s="8" t="str">
        <f t="shared" si="980"/>
        <v/>
      </c>
      <c r="U1759" s="8" t="str">
        <f t="shared" si="981"/>
        <v/>
      </c>
      <c r="V1759" s="16" t="str">
        <f t="shared" si="982"/>
        <v/>
      </c>
      <c r="W1759" s="129" t="str">
        <f t="shared" si="983"/>
        <v/>
      </c>
      <c r="X1759" s="8" t="str">
        <f t="shared" si="984"/>
        <v/>
      </c>
      <c r="Y1759" s="8" t="str">
        <f t="shared" si="985"/>
        <v/>
      </c>
      <c r="AQ1759" s="6" t="str">
        <f t="shared" si="986"/>
        <v/>
      </c>
      <c r="AR1759" s="128" t="str">
        <f t="shared" si="987"/>
        <v/>
      </c>
      <c r="AS1759" s="128" t="str">
        <f t="shared" si="988"/>
        <v/>
      </c>
      <c r="AT1759" s="139" t="str">
        <f t="shared" si="1000"/>
        <v/>
      </c>
      <c r="BH1759" s="127" t="str">
        <f>IF(LEN(VBAsheet!H1759)&gt;0,$CD$4&amp;CHAR(10)&amp;$CD$5&amp;CHAR(10)&amp;$CD$6&amp;IF(VBAsheet!I1759="N",1,0)&amp;$CE$6&amp;CHAR(10)&amp;$CD$7&amp;CHAR(10)&amp;$CD$8&amp;VBAsheet!H1759&amp;$CE$8&amp;CHAR(10)&amp;$CD$9&amp;VBAsheet!K1759&amp;$CE$9&amp;CHAR(10)&amp;$CD$10&amp;VBAsheet!J1759-1&amp;$CE$10&amp;CHAR(10)&amp;$CD$11,"")</f>
        <v/>
      </c>
      <c r="BI1759"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59" s="18" t="str">
        <f>IF(LEN(X1759)&gt;0,$CD$23&amp;INDEX($CH$3:CH1762,MATCH(W1759,$CG$3:CG1762,0))&amp;$CE$23&amp;CHAR(10)&amp;$CD$24&amp;X1759&amp;$CE$24&amp;CHAR(10)&amp;$CD$25&amp;Y1759&amp;$CE$25&amp;CHAR(10),"")&amp;IF(LEN(AA1759)&gt;0,$CD$23&amp;INDEX($CH$3:CH1762,MATCH(Z1759,$CG$3:CG1762,0))&amp;$CE$23&amp;CHAR(10)&amp;$CD$24&amp;AA1759&amp;$CE$24&amp;CHAR(10)&amp;$CD$25&amp;AB1759&amp;$CE$25&amp;CHAR(10),"")&amp;IF(LEN(AD1759)&gt;0,$CD$23&amp;INDEX($CH$3:CH1762,MATCH(AC1759,$CG$3:CG1762,0))&amp;$CE$23&amp;CHAR(10)&amp;$CD$24&amp;AD1759&amp;$CE$24&amp;CHAR(10)&amp;$CD$25&amp;AE1759&amp;$CE$25&amp;CHAR(10),"")&amp;IF(LEN(AG1759)&gt;0,$CD$23&amp;INDEX($CH$3:CH1762,MATCH(AF1759,$CG$3:CG1762,0))&amp;$CE$23&amp;CHAR(10)&amp;$CD$24&amp;AG1759&amp;$CE$24&amp;CHAR(10)&amp;$CD$25&amp;AH1759&amp;$CE$25&amp;CHAR(10),"")&amp;IF(LEN(AJ1759)&gt;0,$CD$23&amp;INDEX($CH$3:CH1762,MATCH(AI1759,$CG$3:CG1762,0))&amp;$CE$23&amp;CHAR(10)&amp;$CD$24&amp;AJ1759&amp;$CE$24&amp;CHAR(10)&amp;$CD$25&amp;AK1759&amp;$CE$25&amp;CHAR(10),"")</f>
        <v/>
      </c>
      <c r="BK1759" s="18" t="str">
        <f>IF(LEN(J1759)&gt;0,INDEX($BH$2:$BH$100000,MATCH(J1759,VBAsheet!$H$2:$H$100000,0))&amp;CHAR(10),"")&amp;IF(LEN(K1759)&gt;0,INDEX($BH$2:$BH$100000,MATCH(K1759,VBAsheet!$H$2:$H$100000,0))&amp;CHAR(10),"")&amp;IF(LEN(L1759)&gt;0,INDEX($BH$2:$BH$100000,MATCH(L1759,VBAsheet!$H$2:$H$100000,0))&amp;CHAR(10),"")&amp;IF(LEN(M1759)&gt;0,INDEX($BH$2:$BH$100000,MATCH(M1759,VBAsheet!$H$2:$H$100000,0))&amp;CHAR(10),"")</f>
        <v/>
      </c>
      <c r="BM1759" s="94" t="str">
        <f t="shared" si="971"/>
        <v/>
      </c>
      <c r="BN1759" s="95" t="str">
        <f t="shared" si="990"/>
        <v/>
      </c>
      <c r="BP1759" s="18" t="str">
        <f t="shared" si="991"/>
        <v/>
      </c>
      <c r="BR1759" s="81" t="str">
        <f t="shared" si="1001"/>
        <v/>
      </c>
      <c r="BU1759" s="138" t="str">
        <f t="shared" si="992"/>
        <v/>
      </c>
      <c r="BV1759" s="3" t="str">
        <f t="shared" si="993"/>
        <v/>
      </c>
      <c r="BW1759" s="3" t="str">
        <f t="shared" si="994"/>
        <v/>
      </c>
      <c r="BX1759" s="144" t="str">
        <f t="shared" si="995"/>
        <v/>
      </c>
      <c r="BY1759" s="18" t="str">
        <f t="shared" si="996"/>
        <v/>
      </c>
      <c r="BZ1759" s="18" t="str">
        <f t="shared" si="997"/>
        <v/>
      </c>
      <c r="CA1759" s="19" t="str">
        <f t="shared" si="998"/>
        <v/>
      </c>
    </row>
    <row r="1760" spans="4:79" x14ac:dyDescent="0.45">
      <c r="D1760" s="164" t="str">
        <f t="shared" si="999"/>
        <v/>
      </c>
      <c r="I1760" s="9" t="str">
        <f t="shared" si="972"/>
        <v/>
      </c>
      <c r="J1760" s="173" t="str">
        <f t="shared" si="973"/>
        <v/>
      </c>
      <c r="K1760" s="13"/>
      <c r="L1760" s="13"/>
      <c r="M1760" s="13"/>
      <c r="N1760" s="178" t="str">
        <f t="shared" si="974"/>
        <v/>
      </c>
      <c r="O1760" s="181" t="str">
        <f t="shared" si="975"/>
        <v/>
      </c>
      <c r="P1760" s="8" t="str">
        <f t="shared" si="976"/>
        <v/>
      </c>
      <c r="Q1760" s="8" t="str">
        <f t="shared" si="977"/>
        <v/>
      </c>
      <c r="R1760" s="8" t="str">
        <f t="shared" si="978"/>
        <v/>
      </c>
      <c r="S1760" s="8" t="str">
        <f t="shared" si="979"/>
        <v/>
      </c>
      <c r="T1760" s="8" t="str">
        <f t="shared" si="980"/>
        <v/>
      </c>
      <c r="U1760" s="8" t="str">
        <f t="shared" si="981"/>
        <v/>
      </c>
      <c r="V1760" s="16" t="str">
        <f t="shared" si="982"/>
        <v/>
      </c>
      <c r="W1760" s="129" t="str">
        <f t="shared" si="983"/>
        <v/>
      </c>
      <c r="X1760" s="8" t="str">
        <f t="shared" si="984"/>
        <v/>
      </c>
      <c r="Y1760" s="8" t="str">
        <f t="shared" si="985"/>
        <v/>
      </c>
      <c r="AQ1760" s="6" t="str">
        <f t="shared" si="986"/>
        <v/>
      </c>
      <c r="AR1760" s="128" t="str">
        <f t="shared" si="987"/>
        <v/>
      </c>
      <c r="AS1760" s="128" t="str">
        <f t="shared" si="988"/>
        <v/>
      </c>
      <c r="AT1760" s="139" t="str">
        <f t="shared" si="1000"/>
        <v/>
      </c>
      <c r="BH1760" s="127" t="str">
        <f>IF(LEN(VBAsheet!H1760)&gt;0,$CD$4&amp;CHAR(10)&amp;$CD$5&amp;CHAR(10)&amp;$CD$6&amp;IF(VBAsheet!I1760="N",1,0)&amp;$CE$6&amp;CHAR(10)&amp;$CD$7&amp;CHAR(10)&amp;$CD$8&amp;VBAsheet!H1760&amp;$CE$8&amp;CHAR(10)&amp;$CD$9&amp;VBAsheet!K1760&amp;$CE$9&amp;CHAR(10)&amp;$CD$10&amp;VBAsheet!J1760-1&amp;$CE$10&amp;CHAR(10)&amp;$CD$11,"")</f>
        <v/>
      </c>
      <c r="BI1760"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0" s="18" t="str">
        <f>IF(LEN(X1760)&gt;0,$CD$23&amp;INDEX($CH$3:CH1763,MATCH(W1760,$CG$3:CG1763,0))&amp;$CE$23&amp;CHAR(10)&amp;$CD$24&amp;X1760&amp;$CE$24&amp;CHAR(10)&amp;$CD$25&amp;Y1760&amp;$CE$25&amp;CHAR(10),"")&amp;IF(LEN(AA1760)&gt;0,$CD$23&amp;INDEX($CH$3:CH1763,MATCH(Z1760,$CG$3:CG1763,0))&amp;$CE$23&amp;CHAR(10)&amp;$CD$24&amp;AA1760&amp;$CE$24&amp;CHAR(10)&amp;$CD$25&amp;AB1760&amp;$CE$25&amp;CHAR(10),"")&amp;IF(LEN(AD1760)&gt;0,$CD$23&amp;INDEX($CH$3:CH1763,MATCH(AC1760,$CG$3:CG1763,0))&amp;$CE$23&amp;CHAR(10)&amp;$CD$24&amp;AD1760&amp;$CE$24&amp;CHAR(10)&amp;$CD$25&amp;AE1760&amp;$CE$25&amp;CHAR(10),"")&amp;IF(LEN(AG1760)&gt;0,$CD$23&amp;INDEX($CH$3:CH1763,MATCH(AF1760,$CG$3:CG1763,0))&amp;$CE$23&amp;CHAR(10)&amp;$CD$24&amp;AG1760&amp;$CE$24&amp;CHAR(10)&amp;$CD$25&amp;AH1760&amp;$CE$25&amp;CHAR(10),"")&amp;IF(LEN(AJ1760)&gt;0,$CD$23&amp;INDEX($CH$3:CH1763,MATCH(AI1760,$CG$3:CG1763,0))&amp;$CE$23&amp;CHAR(10)&amp;$CD$24&amp;AJ1760&amp;$CE$24&amp;CHAR(10)&amp;$CD$25&amp;AK1760&amp;$CE$25&amp;CHAR(10),"")</f>
        <v/>
      </c>
      <c r="BK1760" s="18" t="str">
        <f>IF(LEN(J1760)&gt;0,INDEX($BH$2:$BH$100000,MATCH(J1760,VBAsheet!$H$2:$H$100000,0))&amp;CHAR(10),"")&amp;IF(LEN(K1760)&gt;0,INDEX($BH$2:$BH$100000,MATCH(K1760,VBAsheet!$H$2:$H$100000,0))&amp;CHAR(10),"")&amp;IF(LEN(L1760)&gt;0,INDEX($BH$2:$BH$100000,MATCH(L1760,VBAsheet!$H$2:$H$100000,0))&amp;CHAR(10),"")&amp;IF(LEN(M1760)&gt;0,INDEX($BH$2:$BH$100000,MATCH(M1760,VBAsheet!$H$2:$H$100000,0))&amp;CHAR(10),"")</f>
        <v/>
      </c>
      <c r="BM1760" s="94" t="str">
        <f t="shared" si="971"/>
        <v/>
      </c>
      <c r="BN1760" s="95" t="str">
        <f t="shared" si="990"/>
        <v/>
      </c>
      <c r="BP1760" s="18" t="str">
        <f t="shared" si="991"/>
        <v/>
      </c>
      <c r="BR1760" s="81" t="str">
        <f t="shared" si="1001"/>
        <v/>
      </c>
      <c r="BU1760" s="138" t="str">
        <f t="shared" si="992"/>
        <v/>
      </c>
      <c r="BV1760" s="3" t="str">
        <f t="shared" si="993"/>
        <v/>
      </c>
      <c r="BW1760" s="3" t="str">
        <f t="shared" si="994"/>
        <v/>
      </c>
      <c r="BX1760" s="144" t="str">
        <f t="shared" si="995"/>
        <v/>
      </c>
      <c r="BY1760" s="18" t="str">
        <f t="shared" si="996"/>
        <v/>
      </c>
      <c r="BZ1760" s="18" t="str">
        <f t="shared" si="997"/>
        <v/>
      </c>
      <c r="CA1760" s="19" t="str">
        <f t="shared" si="998"/>
        <v/>
      </c>
    </row>
    <row r="1761" spans="4:79" x14ac:dyDescent="0.45">
      <c r="D1761" s="164" t="str">
        <f t="shared" si="999"/>
        <v/>
      </c>
      <c r="I1761" s="9" t="str">
        <f t="shared" si="972"/>
        <v/>
      </c>
      <c r="J1761" s="173" t="str">
        <f t="shared" si="973"/>
        <v/>
      </c>
      <c r="K1761" s="13"/>
      <c r="L1761" s="13"/>
      <c r="M1761" s="13"/>
      <c r="N1761" s="178" t="str">
        <f t="shared" si="974"/>
        <v/>
      </c>
      <c r="O1761" s="181" t="str">
        <f t="shared" si="975"/>
        <v/>
      </c>
      <c r="P1761" s="8" t="str">
        <f t="shared" si="976"/>
        <v/>
      </c>
      <c r="Q1761" s="8" t="str">
        <f t="shared" si="977"/>
        <v/>
      </c>
      <c r="R1761" s="8" t="str">
        <f t="shared" si="978"/>
        <v/>
      </c>
      <c r="S1761" s="8" t="str">
        <f t="shared" si="979"/>
        <v/>
      </c>
      <c r="T1761" s="8" t="str">
        <f t="shared" si="980"/>
        <v/>
      </c>
      <c r="U1761" s="8" t="str">
        <f t="shared" si="981"/>
        <v/>
      </c>
      <c r="V1761" s="16" t="str">
        <f t="shared" si="982"/>
        <v/>
      </c>
      <c r="W1761" s="129" t="str">
        <f t="shared" si="983"/>
        <v/>
      </c>
      <c r="X1761" s="8" t="str">
        <f t="shared" si="984"/>
        <v/>
      </c>
      <c r="Y1761" s="8" t="str">
        <f t="shared" si="985"/>
        <v/>
      </c>
      <c r="AQ1761" s="6" t="str">
        <f t="shared" si="986"/>
        <v/>
      </c>
      <c r="AR1761" s="128" t="str">
        <f t="shared" si="987"/>
        <v/>
      </c>
      <c r="AS1761" s="128" t="str">
        <f t="shared" si="988"/>
        <v/>
      </c>
      <c r="AT1761" s="139" t="str">
        <f t="shared" si="1000"/>
        <v/>
      </c>
      <c r="BH1761" s="127" t="str">
        <f>IF(LEN(VBAsheet!H1761)&gt;0,$CD$4&amp;CHAR(10)&amp;$CD$5&amp;CHAR(10)&amp;$CD$6&amp;IF(VBAsheet!I1761="N",1,0)&amp;$CE$6&amp;CHAR(10)&amp;$CD$7&amp;CHAR(10)&amp;$CD$8&amp;VBAsheet!H1761&amp;$CE$8&amp;CHAR(10)&amp;$CD$9&amp;VBAsheet!K1761&amp;$CE$9&amp;CHAR(10)&amp;$CD$10&amp;VBAsheet!J1761-1&amp;$CE$10&amp;CHAR(10)&amp;$CD$11,"")</f>
        <v/>
      </c>
      <c r="BI1761"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1" s="18" t="str">
        <f>IF(LEN(X1761)&gt;0,$CD$23&amp;INDEX($CH$3:CH1764,MATCH(W1761,$CG$3:CG1764,0))&amp;$CE$23&amp;CHAR(10)&amp;$CD$24&amp;X1761&amp;$CE$24&amp;CHAR(10)&amp;$CD$25&amp;Y1761&amp;$CE$25&amp;CHAR(10),"")&amp;IF(LEN(AA1761)&gt;0,$CD$23&amp;INDEX($CH$3:CH1764,MATCH(Z1761,$CG$3:CG1764,0))&amp;$CE$23&amp;CHAR(10)&amp;$CD$24&amp;AA1761&amp;$CE$24&amp;CHAR(10)&amp;$CD$25&amp;AB1761&amp;$CE$25&amp;CHAR(10),"")&amp;IF(LEN(AD1761)&gt;0,$CD$23&amp;INDEX($CH$3:CH1764,MATCH(AC1761,$CG$3:CG1764,0))&amp;$CE$23&amp;CHAR(10)&amp;$CD$24&amp;AD1761&amp;$CE$24&amp;CHAR(10)&amp;$CD$25&amp;AE1761&amp;$CE$25&amp;CHAR(10),"")&amp;IF(LEN(AG1761)&gt;0,$CD$23&amp;INDEX($CH$3:CH1764,MATCH(AF1761,$CG$3:CG1764,0))&amp;$CE$23&amp;CHAR(10)&amp;$CD$24&amp;AG1761&amp;$CE$24&amp;CHAR(10)&amp;$CD$25&amp;AH1761&amp;$CE$25&amp;CHAR(10),"")&amp;IF(LEN(AJ1761)&gt;0,$CD$23&amp;INDEX($CH$3:CH1764,MATCH(AI1761,$CG$3:CG1764,0))&amp;$CE$23&amp;CHAR(10)&amp;$CD$24&amp;AJ1761&amp;$CE$24&amp;CHAR(10)&amp;$CD$25&amp;AK1761&amp;$CE$25&amp;CHAR(10),"")</f>
        <v/>
      </c>
      <c r="BK1761" s="18" t="str">
        <f>IF(LEN(J1761)&gt;0,INDEX($BH$2:$BH$100000,MATCH(J1761,VBAsheet!$H$2:$H$100000,0))&amp;CHAR(10),"")&amp;IF(LEN(K1761)&gt;0,INDEX($BH$2:$BH$100000,MATCH(K1761,VBAsheet!$H$2:$H$100000,0))&amp;CHAR(10),"")&amp;IF(LEN(L1761)&gt;0,INDEX($BH$2:$BH$100000,MATCH(L1761,VBAsheet!$H$2:$H$100000,0))&amp;CHAR(10),"")&amp;IF(LEN(M1761)&gt;0,INDEX($BH$2:$BH$100000,MATCH(M1761,VBAsheet!$H$2:$H$100000,0))&amp;CHAR(10),"")</f>
        <v/>
      </c>
      <c r="BM1761" s="94" t="str">
        <f t="shared" si="971"/>
        <v/>
      </c>
      <c r="BN1761" s="95" t="str">
        <f t="shared" si="990"/>
        <v/>
      </c>
      <c r="BP1761" s="18" t="str">
        <f t="shared" si="991"/>
        <v/>
      </c>
      <c r="BR1761" s="81" t="str">
        <f t="shared" si="1001"/>
        <v/>
      </c>
      <c r="BU1761" s="138" t="str">
        <f t="shared" si="992"/>
        <v/>
      </c>
      <c r="BV1761" s="3" t="str">
        <f t="shared" si="993"/>
        <v/>
      </c>
      <c r="BW1761" s="3" t="str">
        <f t="shared" si="994"/>
        <v/>
      </c>
      <c r="BX1761" s="144" t="str">
        <f t="shared" si="995"/>
        <v/>
      </c>
      <c r="BY1761" s="18" t="str">
        <f t="shared" si="996"/>
        <v/>
      </c>
      <c r="BZ1761" s="18" t="str">
        <f t="shared" si="997"/>
        <v/>
      </c>
      <c r="CA1761" s="19" t="str">
        <f t="shared" si="998"/>
        <v/>
      </c>
    </row>
    <row r="1762" spans="4:79" x14ac:dyDescent="0.45">
      <c r="D1762" s="164" t="str">
        <f t="shared" si="999"/>
        <v/>
      </c>
      <c r="I1762" s="9" t="str">
        <f t="shared" si="972"/>
        <v/>
      </c>
      <c r="J1762" s="173" t="str">
        <f t="shared" si="973"/>
        <v/>
      </c>
      <c r="K1762" s="13"/>
      <c r="L1762" s="13"/>
      <c r="M1762" s="13"/>
      <c r="N1762" s="178" t="str">
        <f t="shared" si="974"/>
        <v/>
      </c>
      <c r="O1762" s="181" t="str">
        <f t="shared" si="975"/>
        <v/>
      </c>
      <c r="P1762" s="8" t="str">
        <f t="shared" si="976"/>
        <v/>
      </c>
      <c r="Q1762" s="8" t="str">
        <f t="shared" si="977"/>
        <v/>
      </c>
      <c r="R1762" s="8" t="str">
        <f t="shared" si="978"/>
        <v/>
      </c>
      <c r="S1762" s="8" t="str">
        <f t="shared" si="979"/>
        <v/>
      </c>
      <c r="T1762" s="8" t="str">
        <f t="shared" si="980"/>
        <v/>
      </c>
      <c r="U1762" s="8" t="str">
        <f t="shared" si="981"/>
        <v/>
      </c>
      <c r="V1762" s="16" t="str">
        <f t="shared" si="982"/>
        <v/>
      </c>
      <c r="W1762" s="129" t="str">
        <f t="shared" si="983"/>
        <v/>
      </c>
      <c r="X1762" s="8" t="str">
        <f t="shared" si="984"/>
        <v/>
      </c>
      <c r="Y1762" s="8" t="str">
        <f t="shared" si="985"/>
        <v/>
      </c>
      <c r="AQ1762" s="6" t="str">
        <f t="shared" si="986"/>
        <v/>
      </c>
      <c r="AR1762" s="128" t="str">
        <f t="shared" si="987"/>
        <v/>
      </c>
      <c r="AS1762" s="128" t="str">
        <f t="shared" si="988"/>
        <v/>
      </c>
      <c r="AT1762" s="139" t="str">
        <f t="shared" si="1000"/>
        <v/>
      </c>
      <c r="BH1762" s="127" t="str">
        <f>IF(LEN(VBAsheet!H1762)&gt;0,$CD$4&amp;CHAR(10)&amp;$CD$5&amp;CHAR(10)&amp;$CD$6&amp;IF(VBAsheet!I1762="N",1,0)&amp;$CE$6&amp;CHAR(10)&amp;$CD$7&amp;CHAR(10)&amp;$CD$8&amp;VBAsheet!H1762&amp;$CE$8&amp;CHAR(10)&amp;$CD$9&amp;VBAsheet!K1762&amp;$CE$9&amp;CHAR(10)&amp;$CD$10&amp;VBAsheet!J1762-1&amp;$CE$10&amp;CHAR(10)&amp;$CD$11,"")</f>
        <v/>
      </c>
      <c r="BI1762"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2" s="18" t="str">
        <f>IF(LEN(X1762)&gt;0,$CD$23&amp;INDEX($CH$3:CH1765,MATCH(W1762,$CG$3:CG1765,0))&amp;$CE$23&amp;CHAR(10)&amp;$CD$24&amp;X1762&amp;$CE$24&amp;CHAR(10)&amp;$CD$25&amp;Y1762&amp;$CE$25&amp;CHAR(10),"")&amp;IF(LEN(AA1762)&gt;0,$CD$23&amp;INDEX($CH$3:CH1765,MATCH(Z1762,$CG$3:CG1765,0))&amp;$CE$23&amp;CHAR(10)&amp;$CD$24&amp;AA1762&amp;$CE$24&amp;CHAR(10)&amp;$CD$25&amp;AB1762&amp;$CE$25&amp;CHAR(10),"")&amp;IF(LEN(AD1762)&gt;0,$CD$23&amp;INDEX($CH$3:CH1765,MATCH(AC1762,$CG$3:CG1765,0))&amp;$CE$23&amp;CHAR(10)&amp;$CD$24&amp;AD1762&amp;$CE$24&amp;CHAR(10)&amp;$CD$25&amp;AE1762&amp;$CE$25&amp;CHAR(10),"")&amp;IF(LEN(AG1762)&gt;0,$CD$23&amp;INDEX($CH$3:CH1765,MATCH(AF1762,$CG$3:CG1765,0))&amp;$CE$23&amp;CHAR(10)&amp;$CD$24&amp;AG1762&amp;$CE$24&amp;CHAR(10)&amp;$CD$25&amp;AH1762&amp;$CE$25&amp;CHAR(10),"")&amp;IF(LEN(AJ1762)&gt;0,$CD$23&amp;INDEX($CH$3:CH1765,MATCH(AI1762,$CG$3:CG1765,0))&amp;$CE$23&amp;CHAR(10)&amp;$CD$24&amp;AJ1762&amp;$CE$24&amp;CHAR(10)&amp;$CD$25&amp;AK1762&amp;$CE$25&amp;CHAR(10),"")</f>
        <v/>
      </c>
      <c r="BK1762" s="18" t="str">
        <f>IF(LEN(J1762)&gt;0,INDEX($BH$2:$BH$100000,MATCH(J1762,VBAsheet!$H$2:$H$100000,0))&amp;CHAR(10),"")&amp;IF(LEN(K1762)&gt;0,INDEX($BH$2:$BH$100000,MATCH(K1762,VBAsheet!$H$2:$H$100000,0))&amp;CHAR(10),"")&amp;IF(LEN(L1762)&gt;0,INDEX($BH$2:$BH$100000,MATCH(L1762,VBAsheet!$H$2:$H$100000,0))&amp;CHAR(10),"")&amp;IF(LEN(M1762)&gt;0,INDEX($BH$2:$BH$100000,MATCH(M1762,VBAsheet!$H$2:$H$100000,0))&amp;CHAR(10),"")</f>
        <v/>
      </c>
      <c r="BM1762" s="94" t="str">
        <f t="shared" si="971"/>
        <v/>
      </c>
      <c r="BN1762" s="95" t="str">
        <f t="shared" si="990"/>
        <v/>
      </c>
      <c r="BP1762" s="18" t="str">
        <f t="shared" si="991"/>
        <v/>
      </c>
      <c r="BR1762" s="81" t="str">
        <f t="shared" si="1001"/>
        <v/>
      </c>
      <c r="BU1762" s="138" t="str">
        <f t="shared" si="992"/>
        <v/>
      </c>
      <c r="BV1762" s="3" t="str">
        <f t="shared" si="993"/>
        <v/>
      </c>
      <c r="BW1762" s="3" t="str">
        <f t="shared" si="994"/>
        <v/>
      </c>
      <c r="BX1762" s="144" t="str">
        <f t="shared" si="995"/>
        <v/>
      </c>
      <c r="BY1762" s="18" t="str">
        <f t="shared" si="996"/>
        <v/>
      </c>
      <c r="BZ1762" s="18" t="str">
        <f t="shared" si="997"/>
        <v/>
      </c>
      <c r="CA1762" s="19" t="str">
        <f t="shared" si="998"/>
        <v/>
      </c>
    </row>
    <row r="1763" spans="4:79" x14ac:dyDescent="0.45">
      <c r="D1763" s="164" t="str">
        <f t="shared" si="999"/>
        <v/>
      </c>
      <c r="I1763" s="9" t="str">
        <f t="shared" si="972"/>
        <v/>
      </c>
      <c r="J1763" s="173" t="str">
        <f t="shared" si="973"/>
        <v/>
      </c>
      <c r="K1763" s="13"/>
      <c r="L1763" s="13"/>
      <c r="M1763" s="13"/>
      <c r="N1763" s="178" t="str">
        <f t="shared" si="974"/>
        <v/>
      </c>
      <c r="O1763" s="181" t="str">
        <f t="shared" si="975"/>
        <v/>
      </c>
      <c r="P1763" s="8" t="str">
        <f t="shared" si="976"/>
        <v/>
      </c>
      <c r="Q1763" s="8" t="str">
        <f t="shared" si="977"/>
        <v/>
      </c>
      <c r="R1763" s="8" t="str">
        <f t="shared" si="978"/>
        <v/>
      </c>
      <c r="S1763" s="8" t="str">
        <f t="shared" si="979"/>
        <v/>
      </c>
      <c r="T1763" s="8" t="str">
        <f t="shared" si="980"/>
        <v/>
      </c>
      <c r="U1763" s="8" t="str">
        <f t="shared" si="981"/>
        <v/>
      </c>
      <c r="V1763" s="16" t="str">
        <f t="shared" si="982"/>
        <v/>
      </c>
      <c r="W1763" s="129" t="str">
        <f t="shared" si="983"/>
        <v/>
      </c>
      <c r="X1763" s="8" t="str">
        <f t="shared" si="984"/>
        <v/>
      </c>
      <c r="Y1763" s="8" t="str">
        <f t="shared" si="985"/>
        <v/>
      </c>
      <c r="AQ1763" s="6" t="str">
        <f t="shared" si="986"/>
        <v/>
      </c>
      <c r="AR1763" s="128" t="str">
        <f t="shared" si="987"/>
        <v/>
      </c>
      <c r="AS1763" s="128" t="str">
        <f t="shared" si="988"/>
        <v/>
      </c>
      <c r="AT1763" s="139" t="str">
        <f t="shared" si="1000"/>
        <v/>
      </c>
      <c r="BH1763" s="127" t="str">
        <f>IF(LEN(VBAsheet!H1763)&gt;0,$CD$4&amp;CHAR(10)&amp;$CD$5&amp;CHAR(10)&amp;$CD$6&amp;IF(VBAsheet!I1763="N",1,0)&amp;$CE$6&amp;CHAR(10)&amp;$CD$7&amp;CHAR(10)&amp;$CD$8&amp;VBAsheet!H1763&amp;$CE$8&amp;CHAR(10)&amp;$CD$9&amp;VBAsheet!K1763&amp;$CE$9&amp;CHAR(10)&amp;$CD$10&amp;VBAsheet!J1763-1&amp;$CE$10&amp;CHAR(10)&amp;$CD$11,"")</f>
        <v/>
      </c>
      <c r="BI1763"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3" s="18" t="str">
        <f>IF(LEN(X1763)&gt;0,$CD$23&amp;INDEX($CH$3:CH1766,MATCH(W1763,$CG$3:CG1766,0))&amp;$CE$23&amp;CHAR(10)&amp;$CD$24&amp;X1763&amp;$CE$24&amp;CHAR(10)&amp;$CD$25&amp;Y1763&amp;$CE$25&amp;CHAR(10),"")&amp;IF(LEN(AA1763)&gt;0,$CD$23&amp;INDEX($CH$3:CH1766,MATCH(Z1763,$CG$3:CG1766,0))&amp;$CE$23&amp;CHAR(10)&amp;$CD$24&amp;AA1763&amp;$CE$24&amp;CHAR(10)&amp;$CD$25&amp;AB1763&amp;$CE$25&amp;CHAR(10),"")&amp;IF(LEN(AD1763)&gt;0,$CD$23&amp;INDEX($CH$3:CH1766,MATCH(AC1763,$CG$3:CG1766,0))&amp;$CE$23&amp;CHAR(10)&amp;$CD$24&amp;AD1763&amp;$CE$24&amp;CHAR(10)&amp;$CD$25&amp;AE1763&amp;$CE$25&amp;CHAR(10),"")&amp;IF(LEN(AG1763)&gt;0,$CD$23&amp;INDEX($CH$3:CH1766,MATCH(AF1763,$CG$3:CG1766,0))&amp;$CE$23&amp;CHAR(10)&amp;$CD$24&amp;AG1763&amp;$CE$24&amp;CHAR(10)&amp;$CD$25&amp;AH1763&amp;$CE$25&amp;CHAR(10),"")&amp;IF(LEN(AJ1763)&gt;0,$CD$23&amp;INDEX($CH$3:CH1766,MATCH(AI1763,$CG$3:CG1766,0))&amp;$CE$23&amp;CHAR(10)&amp;$CD$24&amp;AJ1763&amp;$CE$24&amp;CHAR(10)&amp;$CD$25&amp;AK1763&amp;$CE$25&amp;CHAR(10),"")</f>
        <v/>
      </c>
      <c r="BK1763" s="18" t="str">
        <f>IF(LEN(J1763)&gt;0,INDEX($BH$2:$BH$100000,MATCH(J1763,VBAsheet!$H$2:$H$100000,0))&amp;CHAR(10),"")&amp;IF(LEN(K1763)&gt;0,INDEX($BH$2:$BH$100000,MATCH(K1763,VBAsheet!$H$2:$H$100000,0))&amp;CHAR(10),"")&amp;IF(LEN(L1763)&gt;0,INDEX($BH$2:$BH$100000,MATCH(L1763,VBAsheet!$H$2:$H$100000,0))&amp;CHAR(10),"")&amp;IF(LEN(M1763)&gt;0,INDEX($BH$2:$BH$100000,MATCH(M1763,VBAsheet!$H$2:$H$100000,0))&amp;CHAR(10),"")</f>
        <v/>
      </c>
      <c r="BM1763" s="94" t="str">
        <f t="shared" si="971"/>
        <v/>
      </c>
      <c r="BN1763" s="95" t="str">
        <f t="shared" si="990"/>
        <v/>
      </c>
      <c r="BP1763" s="18" t="str">
        <f t="shared" si="991"/>
        <v/>
      </c>
      <c r="BR1763" s="81" t="str">
        <f t="shared" si="1001"/>
        <v/>
      </c>
      <c r="BU1763" s="138" t="str">
        <f t="shared" si="992"/>
        <v/>
      </c>
      <c r="BV1763" s="3" t="str">
        <f t="shared" si="993"/>
        <v/>
      </c>
      <c r="BW1763" s="3" t="str">
        <f t="shared" si="994"/>
        <v/>
      </c>
      <c r="BX1763" s="144" t="str">
        <f t="shared" si="995"/>
        <v/>
      </c>
      <c r="BY1763" s="18" t="str">
        <f t="shared" si="996"/>
        <v/>
      </c>
      <c r="BZ1763" s="18" t="str">
        <f t="shared" si="997"/>
        <v/>
      </c>
      <c r="CA1763" s="19" t="str">
        <f t="shared" si="998"/>
        <v/>
      </c>
    </row>
    <row r="1764" spans="4:79" x14ac:dyDescent="0.45">
      <c r="D1764" s="164" t="str">
        <f t="shared" si="999"/>
        <v/>
      </c>
      <c r="I1764" s="9" t="str">
        <f t="shared" si="972"/>
        <v/>
      </c>
      <c r="J1764" s="173" t="str">
        <f t="shared" si="973"/>
        <v/>
      </c>
      <c r="K1764" s="13"/>
      <c r="L1764" s="13"/>
      <c r="M1764" s="13"/>
      <c r="N1764" s="178" t="str">
        <f t="shared" si="974"/>
        <v/>
      </c>
      <c r="O1764" s="181" t="str">
        <f t="shared" si="975"/>
        <v/>
      </c>
      <c r="P1764" s="8" t="str">
        <f t="shared" si="976"/>
        <v/>
      </c>
      <c r="Q1764" s="8" t="str">
        <f t="shared" si="977"/>
        <v/>
      </c>
      <c r="R1764" s="8" t="str">
        <f t="shared" si="978"/>
        <v/>
      </c>
      <c r="S1764" s="8" t="str">
        <f t="shared" si="979"/>
        <v/>
      </c>
      <c r="T1764" s="8" t="str">
        <f t="shared" si="980"/>
        <v/>
      </c>
      <c r="U1764" s="8" t="str">
        <f t="shared" si="981"/>
        <v/>
      </c>
      <c r="V1764" s="16" t="str">
        <f t="shared" si="982"/>
        <v/>
      </c>
      <c r="W1764" s="129" t="str">
        <f t="shared" si="983"/>
        <v/>
      </c>
      <c r="X1764" s="8" t="str">
        <f t="shared" si="984"/>
        <v/>
      </c>
      <c r="Y1764" s="8" t="str">
        <f t="shared" si="985"/>
        <v/>
      </c>
      <c r="AQ1764" s="6" t="str">
        <f t="shared" si="986"/>
        <v/>
      </c>
      <c r="AR1764" s="128" t="str">
        <f t="shared" si="987"/>
        <v/>
      </c>
      <c r="AS1764" s="128" t="str">
        <f t="shared" si="988"/>
        <v/>
      </c>
      <c r="AT1764" s="139" t="str">
        <f t="shared" si="1000"/>
        <v/>
      </c>
      <c r="BH1764" s="127" t="str">
        <f>IF(LEN(VBAsheet!H1764)&gt;0,$CD$4&amp;CHAR(10)&amp;$CD$5&amp;CHAR(10)&amp;$CD$6&amp;IF(VBAsheet!I1764="N",1,0)&amp;$CE$6&amp;CHAR(10)&amp;$CD$7&amp;CHAR(10)&amp;$CD$8&amp;VBAsheet!H1764&amp;$CE$8&amp;CHAR(10)&amp;$CD$9&amp;VBAsheet!K1764&amp;$CE$9&amp;CHAR(10)&amp;$CD$10&amp;VBAsheet!J1764-1&amp;$CE$10&amp;CHAR(10)&amp;$CD$11,"")</f>
        <v/>
      </c>
      <c r="BI1764"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4" s="18" t="str">
        <f>IF(LEN(X1764)&gt;0,$CD$23&amp;INDEX($CH$3:CH1767,MATCH(W1764,$CG$3:CG1767,0))&amp;$CE$23&amp;CHAR(10)&amp;$CD$24&amp;X1764&amp;$CE$24&amp;CHAR(10)&amp;$CD$25&amp;Y1764&amp;$CE$25&amp;CHAR(10),"")&amp;IF(LEN(AA1764)&gt;0,$CD$23&amp;INDEX($CH$3:CH1767,MATCH(Z1764,$CG$3:CG1767,0))&amp;$CE$23&amp;CHAR(10)&amp;$CD$24&amp;AA1764&amp;$CE$24&amp;CHAR(10)&amp;$CD$25&amp;AB1764&amp;$CE$25&amp;CHAR(10),"")&amp;IF(LEN(AD1764)&gt;0,$CD$23&amp;INDEX($CH$3:CH1767,MATCH(AC1764,$CG$3:CG1767,0))&amp;$CE$23&amp;CHAR(10)&amp;$CD$24&amp;AD1764&amp;$CE$24&amp;CHAR(10)&amp;$CD$25&amp;AE1764&amp;$CE$25&amp;CHAR(10),"")&amp;IF(LEN(AG1764)&gt;0,$CD$23&amp;INDEX($CH$3:CH1767,MATCH(AF1764,$CG$3:CG1767,0))&amp;$CE$23&amp;CHAR(10)&amp;$CD$24&amp;AG1764&amp;$CE$24&amp;CHAR(10)&amp;$CD$25&amp;AH1764&amp;$CE$25&amp;CHAR(10),"")&amp;IF(LEN(AJ1764)&gt;0,$CD$23&amp;INDEX($CH$3:CH1767,MATCH(AI1764,$CG$3:CG1767,0))&amp;$CE$23&amp;CHAR(10)&amp;$CD$24&amp;AJ1764&amp;$CE$24&amp;CHAR(10)&amp;$CD$25&amp;AK1764&amp;$CE$25&amp;CHAR(10),"")</f>
        <v/>
      </c>
      <c r="BK1764" s="18" t="str">
        <f>IF(LEN(J1764)&gt;0,INDEX($BH$2:$BH$100000,MATCH(J1764,VBAsheet!$H$2:$H$100000,0))&amp;CHAR(10),"")&amp;IF(LEN(K1764)&gt;0,INDEX($BH$2:$BH$100000,MATCH(K1764,VBAsheet!$H$2:$H$100000,0))&amp;CHAR(10),"")&amp;IF(LEN(L1764)&gt;0,INDEX($BH$2:$BH$100000,MATCH(L1764,VBAsheet!$H$2:$H$100000,0))&amp;CHAR(10),"")&amp;IF(LEN(M1764)&gt;0,INDEX($BH$2:$BH$100000,MATCH(M1764,VBAsheet!$H$2:$H$100000,0))&amp;CHAR(10),"")</f>
        <v/>
      </c>
      <c r="BM1764" s="94" t="str">
        <f t="shared" si="971"/>
        <v/>
      </c>
      <c r="BN1764" s="95" t="str">
        <f t="shared" si="990"/>
        <v/>
      </c>
      <c r="BP1764" s="18" t="str">
        <f t="shared" si="991"/>
        <v/>
      </c>
      <c r="BR1764" s="81" t="str">
        <f t="shared" si="1001"/>
        <v/>
      </c>
      <c r="BU1764" s="138" t="str">
        <f t="shared" si="992"/>
        <v/>
      </c>
      <c r="BV1764" s="3" t="str">
        <f t="shared" si="993"/>
        <v/>
      </c>
      <c r="BW1764" s="3" t="str">
        <f t="shared" si="994"/>
        <v/>
      </c>
      <c r="BX1764" s="144" t="str">
        <f t="shared" si="995"/>
        <v/>
      </c>
      <c r="BY1764" s="18" t="str">
        <f t="shared" si="996"/>
        <v/>
      </c>
      <c r="BZ1764" s="18" t="str">
        <f t="shared" si="997"/>
        <v/>
      </c>
      <c r="CA1764" s="19" t="str">
        <f t="shared" si="998"/>
        <v/>
      </c>
    </row>
    <row r="1765" spans="4:79" x14ac:dyDescent="0.45">
      <c r="D1765" s="164" t="str">
        <f t="shared" si="999"/>
        <v/>
      </c>
      <c r="I1765" s="9" t="str">
        <f t="shared" si="972"/>
        <v/>
      </c>
      <c r="J1765" s="173" t="str">
        <f t="shared" si="973"/>
        <v/>
      </c>
      <c r="K1765" s="13"/>
      <c r="L1765" s="13"/>
      <c r="M1765" s="13"/>
      <c r="N1765" s="178" t="str">
        <f t="shared" si="974"/>
        <v/>
      </c>
      <c r="O1765" s="181" t="str">
        <f t="shared" si="975"/>
        <v/>
      </c>
      <c r="P1765" s="8" t="str">
        <f t="shared" si="976"/>
        <v/>
      </c>
      <c r="Q1765" s="8" t="str">
        <f t="shared" si="977"/>
        <v/>
      </c>
      <c r="R1765" s="8" t="str">
        <f t="shared" si="978"/>
        <v/>
      </c>
      <c r="S1765" s="8" t="str">
        <f t="shared" si="979"/>
        <v/>
      </c>
      <c r="T1765" s="8" t="str">
        <f t="shared" si="980"/>
        <v/>
      </c>
      <c r="U1765" s="8" t="str">
        <f t="shared" si="981"/>
        <v/>
      </c>
      <c r="V1765" s="16" t="str">
        <f t="shared" si="982"/>
        <v/>
      </c>
      <c r="W1765" s="129" t="str">
        <f t="shared" si="983"/>
        <v/>
      </c>
      <c r="X1765" s="8" t="str">
        <f t="shared" si="984"/>
        <v/>
      </c>
      <c r="Y1765" s="8" t="str">
        <f t="shared" si="985"/>
        <v/>
      </c>
      <c r="AQ1765" s="6" t="str">
        <f t="shared" si="986"/>
        <v/>
      </c>
      <c r="AR1765" s="128" t="str">
        <f t="shared" si="987"/>
        <v/>
      </c>
      <c r="AS1765" s="128" t="str">
        <f t="shared" si="988"/>
        <v/>
      </c>
      <c r="AT1765" s="139" t="str">
        <f t="shared" si="1000"/>
        <v/>
      </c>
      <c r="BH1765" s="127" t="str">
        <f>IF(LEN(VBAsheet!H1765)&gt;0,$CD$4&amp;CHAR(10)&amp;$CD$5&amp;CHAR(10)&amp;$CD$6&amp;IF(VBAsheet!I1765="N",1,0)&amp;$CE$6&amp;CHAR(10)&amp;$CD$7&amp;CHAR(10)&amp;$CD$8&amp;VBAsheet!H1765&amp;$CE$8&amp;CHAR(10)&amp;$CD$9&amp;VBAsheet!K1765&amp;$CE$9&amp;CHAR(10)&amp;$CD$10&amp;VBAsheet!J1765-1&amp;$CE$10&amp;CHAR(10)&amp;$CD$11,"")</f>
        <v/>
      </c>
      <c r="BI1765"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5" s="18" t="str">
        <f>IF(LEN(X1765)&gt;0,$CD$23&amp;INDEX($CH$3:CH1768,MATCH(W1765,$CG$3:CG1768,0))&amp;$CE$23&amp;CHAR(10)&amp;$CD$24&amp;X1765&amp;$CE$24&amp;CHAR(10)&amp;$CD$25&amp;Y1765&amp;$CE$25&amp;CHAR(10),"")&amp;IF(LEN(AA1765)&gt;0,$CD$23&amp;INDEX($CH$3:CH1768,MATCH(Z1765,$CG$3:CG1768,0))&amp;$CE$23&amp;CHAR(10)&amp;$CD$24&amp;AA1765&amp;$CE$24&amp;CHAR(10)&amp;$CD$25&amp;AB1765&amp;$CE$25&amp;CHAR(10),"")&amp;IF(LEN(AD1765)&gt;0,$CD$23&amp;INDEX($CH$3:CH1768,MATCH(AC1765,$CG$3:CG1768,0))&amp;$CE$23&amp;CHAR(10)&amp;$CD$24&amp;AD1765&amp;$CE$24&amp;CHAR(10)&amp;$CD$25&amp;AE1765&amp;$CE$25&amp;CHAR(10),"")&amp;IF(LEN(AG1765)&gt;0,$CD$23&amp;INDEX($CH$3:CH1768,MATCH(AF1765,$CG$3:CG1768,0))&amp;$CE$23&amp;CHAR(10)&amp;$CD$24&amp;AG1765&amp;$CE$24&amp;CHAR(10)&amp;$CD$25&amp;AH1765&amp;$CE$25&amp;CHAR(10),"")&amp;IF(LEN(AJ1765)&gt;0,$CD$23&amp;INDEX($CH$3:CH1768,MATCH(AI1765,$CG$3:CG1768,0))&amp;$CE$23&amp;CHAR(10)&amp;$CD$24&amp;AJ1765&amp;$CE$24&amp;CHAR(10)&amp;$CD$25&amp;AK1765&amp;$CE$25&amp;CHAR(10),"")</f>
        <v/>
      </c>
      <c r="BK1765" s="18" t="str">
        <f>IF(LEN(J1765)&gt;0,INDEX($BH$2:$BH$100000,MATCH(J1765,VBAsheet!$H$2:$H$100000,0))&amp;CHAR(10),"")&amp;IF(LEN(K1765)&gt;0,INDEX($BH$2:$BH$100000,MATCH(K1765,VBAsheet!$H$2:$H$100000,0))&amp;CHAR(10),"")&amp;IF(LEN(L1765)&gt;0,INDEX($BH$2:$BH$100000,MATCH(L1765,VBAsheet!$H$2:$H$100000,0))&amp;CHAR(10),"")&amp;IF(LEN(M1765)&gt;0,INDEX($BH$2:$BH$100000,MATCH(M1765,VBAsheet!$H$2:$H$100000,0))&amp;CHAR(10),"")</f>
        <v/>
      </c>
      <c r="BM1765" s="94" t="str">
        <f t="shared" si="971"/>
        <v/>
      </c>
      <c r="BN1765" s="95" t="str">
        <f t="shared" si="990"/>
        <v/>
      </c>
      <c r="BP1765" s="18" t="str">
        <f t="shared" si="991"/>
        <v/>
      </c>
      <c r="BR1765" s="81" t="str">
        <f t="shared" si="1001"/>
        <v/>
      </c>
      <c r="BU1765" s="138" t="str">
        <f t="shared" si="992"/>
        <v/>
      </c>
      <c r="BV1765" s="3" t="str">
        <f t="shared" si="993"/>
        <v/>
      </c>
      <c r="BW1765" s="3" t="str">
        <f t="shared" si="994"/>
        <v/>
      </c>
      <c r="BX1765" s="144" t="str">
        <f t="shared" si="995"/>
        <v/>
      </c>
      <c r="BY1765" s="18" t="str">
        <f t="shared" si="996"/>
        <v/>
      </c>
      <c r="BZ1765" s="18" t="str">
        <f t="shared" si="997"/>
        <v/>
      </c>
      <c r="CA1765" s="19" t="str">
        <f t="shared" si="998"/>
        <v/>
      </c>
    </row>
    <row r="1766" spans="4:79" x14ac:dyDescent="0.45">
      <c r="D1766" s="164" t="str">
        <f t="shared" si="999"/>
        <v/>
      </c>
      <c r="I1766" s="9" t="str">
        <f t="shared" si="972"/>
        <v/>
      </c>
      <c r="J1766" s="173" t="str">
        <f t="shared" si="973"/>
        <v/>
      </c>
      <c r="K1766" s="13"/>
      <c r="L1766" s="13"/>
      <c r="M1766" s="13"/>
      <c r="N1766" s="178" t="str">
        <f t="shared" si="974"/>
        <v/>
      </c>
      <c r="O1766" s="181" t="str">
        <f t="shared" si="975"/>
        <v/>
      </c>
      <c r="P1766" s="8" t="str">
        <f t="shared" si="976"/>
        <v/>
      </c>
      <c r="Q1766" s="8" t="str">
        <f t="shared" si="977"/>
        <v/>
      </c>
      <c r="R1766" s="8" t="str">
        <f t="shared" si="978"/>
        <v/>
      </c>
      <c r="S1766" s="8" t="str">
        <f t="shared" si="979"/>
        <v/>
      </c>
      <c r="T1766" s="8" t="str">
        <f t="shared" si="980"/>
        <v/>
      </c>
      <c r="U1766" s="8" t="str">
        <f t="shared" si="981"/>
        <v/>
      </c>
      <c r="V1766" s="16" t="str">
        <f t="shared" si="982"/>
        <v/>
      </c>
      <c r="W1766" s="129" t="str">
        <f t="shared" si="983"/>
        <v/>
      </c>
      <c r="X1766" s="8" t="str">
        <f t="shared" si="984"/>
        <v/>
      </c>
      <c r="Y1766" s="8" t="str">
        <f t="shared" si="985"/>
        <v/>
      </c>
      <c r="AQ1766" s="6" t="str">
        <f t="shared" si="986"/>
        <v/>
      </c>
      <c r="AR1766" s="128" t="str">
        <f t="shared" si="987"/>
        <v/>
      </c>
      <c r="AS1766" s="128" t="str">
        <f t="shared" si="988"/>
        <v/>
      </c>
      <c r="AT1766" s="139" t="str">
        <f t="shared" si="1000"/>
        <v/>
      </c>
      <c r="BH1766" s="127" t="str">
        <f>IF(LEN(VBAsheet!H1766)&gt;0,$CD$4&amp;CHAR(10)&amp;$CD$5&amp;CHAR(10)&amp;$CD$6&amp;IF(VBAsheet!I1766="N",1,0)&amp;$CE$6&amp;CHAR(10)&amp;$CD$7&amp;CHAR(10)&amp;$CD$8&amp;VBAsheet!H1766&amp;$CE$8&amp;CHAR(10)&amp;$CD$9&amp;VBAsheet!K1766&amp;$CE$9&amp;CHAR(10)&amp;$CD$10&amp;VBAsheet!J1766-1&amp;$CE$10&amp;CHAR(10)&amp;$CD$11,"")</f>
        <v/>
      </c>
      <c r="BI1766"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6" s="18" t="str">
        <f>IF(LEN(X1766)&gt;0,$CD$23&amp;INDEX($CH$3:CH1769,MATCH(W1766,$CG$3:CG1769,0))&amp;$CE$23&amp;CHAR(10)&amp;$CD$24&amp;X1766&amp;$CE$24&amp;CHAR(10)&amp;$CD$25&amp;Y1766&amp;$CE$25&amp;CHAR(10),"")&amp;IF(LEN(AA1766)&gt;0,$CD$23&amp;INDEX($CH$3:CH1769,MATCH(Z1766,$CG$3:CG1769,0))&amp;$CE$23&amp;CHAR(10)&amp;$CD$24&amp;AA1766&amp;$CE$24&amp;CHAR(10)&amp;$CD$25&amp;AB1766&amp;$CE$25&amp;CHAR(10),"")&amp;IF(LEN(AD1766)&gt;0,$CD$23&amp;INDEX($CH$3:CH1769,MATCH(AC1766,$CG$3:CG1769,0))&amp;$CE$23&amp;CHAR(10)&amp;$CD$24&amp;AD1766&amp;$CE$24&amp;CHAR(10)&amp;$CD$25&amp;AE1766&amp;$CE$25&amp;CHAR(10),"")&amp;IF(LEN(AG1766)&gt;0,$CD$23&amp;INDEX($CH$3:CH1769,MATCH(AF1766,$CG$3:CG1769,0))&amp;$CE$23&amp;CHAR(10)&amp;$CD$24&amp;AG1766&amp;$CE$24&amp;CHAR(10)&amp;$CD$25&amp;AH1766&amp;$CE$25&amp;CHAR(10),"")&amp;IF(LEN(AJ1766)&gt;0,$CD$23&amp;INDEX($CH$3:CH1769,MATCH(AI1766,$CG$3:CG1769,0))&amp;$CE$23&amp;CHAR(10)&amp;$CD$24&amp;AJ1766&amp;$CE$24&amp;CHAR(10)&amp;$CD$25&amp;AK1766&amp;$CE$25&amp;CHAR(10),"")</f>
        <v/>
      </c>
      <c r="BK1766" s="18" t="str">
        <f>IF(LEN(J1766)&gt;0,INDEX($BH$2:$BH$100000,MATCH(J1766,VBAsheet!$H$2:$H$100000,0))&amp;CHAR(10),"")&amp;IF(LEN(K1766)&gt;0,INDEX($BH$2:$BH$100000,MATCH(K1766,VBAsheet!$H$2:$H$100000,0))&amp;CHAR(10),"")&amp;IF(LEN(L1766)&gt;0,INDEX($BH$2:$BH$100000,MATCH(L1766,VBAsheet!$H$2:$H$100000,0))&amp;CHAR(10),"")&amp;IF(LEN(M1766)&gt;0,INDEX($BH$2:$BH$100000,MATCH(M1766,VBAsheet!$H$2:$H$100000,0))&amp;CHAR(10),"")</f>
        <v/>
      </c>
      <c r="BM1766" s="94" t="str">
        <f t="shared" si="971"/>
        <v/>
      </c>
      <c r="BN1766" s="95" t="str">
        <f t="shared" si="990"/>
        <v/>
      </c>
      <c r="BP1766" s="18" t="str">
        <f t="shared" si="991"/>
        <v/>
      </c>
      <c r="BR1766" s="81" t="str">
        <f t="shared" si="1001"/>
        <v/>
      </c>
      <c r="BU1766" s="138" t="str">
        <f t="shared" si="992"/>
        <v/>
      </c>
      <c r="BV1766" s="3" t="str">
        <f t="shared" si="993"/>
        <v/>
      </c>
      <c r="BW1766" s="3" t="str">
        <f t="shared" si="994"/>
        <v/>
      </c>
      <c r="BX1766" s="144" t="str">
        <f t="shared" si="995"/>
        <v/>
      </c>
      <c r="BY1766" s="18" t="str">
        <f t="shared" si="996"/>
        <v/>
      </c>
      <c r="BZ1766" s="18" t="str">
        <f t="shared" si="997"/>
        <v/>
      </c>
      <c r="CA1766" s="19" t="str">
        <f t="shared" si="998"/>
        <v/>
      </c>
    </row>
    <row r="1767" spans="4:79" x14ac:dyDescent="0.45">
      <c r="D1767" s="164" t="str">
        <f t="shared" si="999"/>
        <v/>
      </c>
      <c r="I1767" s="9" t="str">
        <f t="shared" si="972"/>
        <v/>
      </c>
      <c r="J1767" s="173" t="str">
        <f t="shared" si="973"/>
        <v/>
      </c>
      <c r="K1767" s="13"/>
      <c r="L1767" s="13"/>
      <c r="M1767" s="13"/>
      <c r="N1767" s="178" t="str">
        <f t="shared" si="974"/>
        <v/>
      </c>
      <c r="O1767" s="181" t="str">
        <f t="shared" si="975"/>
        <v/>
      </c>
      <c r="P1767" s="8" t="str">
        <f t="shared" si="976"/>
        <v/>
      </c>
      <c r="Q1767" s="8" t="str">
        <f t="shared" si="977"/>
        <v/>
      </c>
      <c r="R1767" s="8" t="str">
        <f t="shared" si="978"/>
        <v/>
      </c>
      <c r="S1767" s="8" t="str">
        <f t="shared" si="979"/>
        <v/>
      </c>
      <c r="T1767" s="8" t="str">
        <f t="shared" si="980"/>
        <v/>
      </c>
      <c r="U1767" s="8" t="str">
        <f t="shared" si="981"/>
        <v/>
      </c>
      <c r="V1767" s="16" t="str">
        <f t="shared" si="982"/>
        <v/>
      </c>
      <c r="W1767" s="129" t="str">
        <f t="shared" si="983"/>
        <v/>
      </c>
      <c r="X1767" s="8" t="str">
        <f t="shared" si="984"/>
        <v/>
      </c>
      <c r="Y1767" s="8" t="str">
        <f t="shared" si="985"/>
        <v/>
      </c>
      <c r="AQ1767" s="6" t="str">
        <f t="shared" si="986"/>
        <v/>
      </c>
      <c r="AR1767" s="128" t="str">
        <f t="shared" si="987"/>
        <v/>
      </c>
      <c r="AS1767" s="128" t="str">
        <f t="shared" si="988"/>
        <v/>
      </c>
      <c r="AT1767" s="139" t="str">
        <f t="shared" si="1000"/>
        <v/>
      </c>
      <c r="BH1767" s="127" t="str">
        <f>IF(LEN(VBAsheet!H1767)&gt;0,$CD$4&amp;CHAR(10)&amp;$CD$5&amp;CHAR(10)&amp;$CD$6&amp;IF(VBAsheet!I1767="N",1,0)&amp;$CE$6&amp;CHAR(10)&amp;$CD$7&amp;CHAR(10)&amp;$CD$8&amp;VBAsheet!H1767&amp;$CE$8&amp;CHAR(10)&amp;$CD$9&amp;VBAsheet!K1767&amp;$CE$9&amp;CHAR(10)&amp;$CD$10&amp;VBAsheet!J1767-1&amp;$CE$10&amp;CHAR(10)&amp;$CD$11,"")</f>
        <v/>
      </c>
      <c r="BI1767"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7" s="18" t="str">
        <f>IF(LEN(X1767)&gt;0,$CD$23&amp;INDEX($CH$3:CH1770,MATCH(W1767,$CG$3:CG1770,0))&amp;$CE$23&amp;CHAR(10)&amp;$CD$24&amp;X1767&amp;$CE$24&amp;CHAR(10)&amp;$CD$25&amp;Y1767&amp;$CE$25&amp;CHAR(10),"")&amp;IF(LEN(AA1767)&gt;0,$CD$23&amp;INDEX($CH$3:CH1770,MATCH(Z1767,$CG$3:CG1770,0))&amp;$CE$23&amp;CHAR(10)&amp;$CD$24&amp;AA1767&amp;$CE$24&amp;CHAR(10)&amp;$CD$25&amp;AB1767&amp;$CE$25&amp;CHAR(10),"")&amp;IF(LEN(AD1767)&gt;0,$CD$23&amp;INDEX($CH$3:CH1770,MATCH(AC1767,$CG$3:CG1770,0))&amp;$CE$23&amp;CHAR(10)&amp;$CD$24&amp;AD1767&amp;$CE$24&amp;CHAR(10)&amp;$CD$25&amp;AE1767&amp;$CE$25&amp;CHAR(10),"")&amp;IF(LEN(AG1767)&gt;0,$CD$23&amp;INDEX($CH$3:CH1770,MATCH(AF1767,$CG$3:CG1770,0))&amp;$CE$23&amp;CHAR(10)&amp;$CD$24&amp;AG1767&amp;$CE$24&amp;CHAR(10)&amp;$CD$25&amp;AH1767&amp;$CE$25&amp;CHAR(10),"")&amp;IF(LEN(AJ1767)&gt;0,$CD$23&amp;INDEX($CH$3:CH1770,MATCH(AI1767,$CG$3:CG1770,0))&amp;$CE$23&amp;CHAR(10)&amp;$CD$24&amp;AJ1767&amp;$CE$24&amp;CHAR(10)&amp;$CD$25&amp;AK1767&amp;$CE$25&amp;CHAR(10),"")</f>
        <v/>
      </c>
      <c r="BK1767" s="18" t="str">
        <f>IF(LEN(J1767)&gt;0,INDEX($BH$2:$BH$100000,MATCH(J1767,VBAsheet!$H$2:$H$100000,0))&amp;CHAR(10),"")&amp;IF(LEN(K1767)&gt;0,INDEX($BH$2:$BH$100000,MATCH(K1767,VBAsheet!$H$2:$H$100000,0))&amp;CHAR(10),"")&amp;IF(LEN(L1767)&gt;0,INDEX($BH$2:$BH$100000,MATCH(L1767,VBAsheet!$H$2:$H$100000,0))&amp;CHAR(10),"")&amp;IF(LEN(M1767)&gt;0,INDEX($BH$2:$BH$100000,MATCH(M1767,VBAsheet!$H$2:$H$100000,0))&amp;CHAR(10),"")</f>
        <v/>
      </c>
      <c r="BM1767" s="94" t="str">
        <f t="shared" si="971"/>
        <v/>
      </c>
      <c r="BN1767" s="95" t="str">
        <f t="shared" si="990"/>
        <v/>
      </c>
      <c r="BP1767" s="18" t="str">
        <f t="shared" si="991"/>
        <v/>
      </c>
      <c r="BR1767" s="81" t="str">
        <f t="shared" si="1001"/>
        <v/>
      </c>
      <c r="BU1767" s="138" t="str">
        <f t="shared" si="992"/>
        <v/>
      </c>
      <c r="BV1767" s="3" t="str">
        <f t="shared" si="993"/>
        <v/>
      </c>
      <c r="BW1767" s="3" t="str">
        <f t="shared" si="994"/>
        <v/>
      </c>
      <c r="BX1767" s="144" t="str">
        <f t="shared" si="995"/>
        <v/>
      </c>
      <c r="BY1767" s="18" t="str">
        <f t="shared" si="996"/>
        <v/>
      </c>
      <c r="BZ1767" s="18" t="str">
        <f t="shared" si="997"/>
        <v/>
      </c>
      <c r="CA1767" s="19" t="str">
        <f t="shared" si="998"/>
        <v/>
      </c>
    </row>
    <row r="1768" spans="4:79" x14ac:dyDescent="0.45">
      <c r="D1768" s="164" t="str">
        <f t="shared" si="999"/>
        <v/>
      </c>
      <c r="I1768" s="9" t="str">
        <f t="shared" si="972"/>
        <v/>
      </c>
      <c r="J1768" s="173" t="str">
        <f t="shared" si="973"/>
        <v/>
      </c>
      <c r="K1768" s="13"/>
      <c r="L1768" s="13"/>
      <c r="M1768" s="13"/>
      <c r="N1768" s="178" t="str">
        <f t="shared" si="974"/>
        <v/>
      </c>
      <c r="O1768" s="181" t="str">
        <f t="shared" si="975"/>
        <v/>
      </c>
      <c r="P1768" s="8" t="str">
        <f t="shared" si="976"/>
        <v/>
      </c>
      <c r="Q1768" s="8" t="str">
        <f t="shared" si="977"/>
        <v/>
      </c>
      <c r="R1768" s="8" t="str">
        <f t="shared" si="978"/>
        <v/>
      </c>
      <c r="S1768" s="8" t="str">
        <f t="shared" si="979"/>
        <v/>
      </c>
      <c r="T1768" s="8" t="str">
        <f t="shared" si="980"/>
        <v/>
      </c>
      <c r="U1768" s="8" t="str">
        <f t="shared" si="981"/>
        <v/>
      </c>
      <c r="V1768" s="16" t="str">
        <f t="shared" si="982"/>
        <v/>
      </c>
      <c r="W1768" s="129" t="str">
        <f t="shared" si="983"/>
        <v/>
      </c>
      <c r="X1768" s="8" t="str">
        <f t="shared" si="984"/>
        <v/>
      </c>
      <c r="Y1768" s="8" t="str">
        <f t="shared" si="985"/>
        <v/>
      </c>
      <c r="AQ1768" s="6" t="str">
        <f t="shared" si="986"/>
        <v/>
      </c>
      <c r="AR1768" s="128" t="str">
        <f t="shared" si="987"/>
        <v/>
      </c>
      <c r="AS1768" s="128" t="str">
        <f t="shared" si="988"/>
        <v/>
      </c>
      <c r="AT1768" s="139" t="str">
        <f t="shared" si="1000"/>
        <v/>
      </c>
      <c r="BH1768" s="127" t="str">
        <f>IF(LEN(VBAsheet!H1768)&gt;0,$CD$4&amp;CHAR(10)&amp;$CD$5&amp;CHAR(10)&amp;$CD$6&amp;IF(VBAsheet!I1768="N",1,0)&amp;$CE$6&amp;CHAR(10)&amp;$CD$7&amp;CHAR(10)&amp;$CD$8&amp;VBAsheet!H1768&amp;$CE$8&amp;CHAR(10)&amp;$CD$9&amp;VBAsheet!K1768&amp;$CE$9&amp;CHAR(10)&amp;$CD$10&amp;VBAsheet!J1768-1&amp;$CE$10&amp;CHAR(10)&amp;$CD$11,"")</f>
        <v/>
      </c>
      <c r="BI1768"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8" s="18" t="str">
        <f>IF(LEN(X1768)&gt;0,$CD$23&amp;INDEX($CH$3:CH1771,MATCH(W1768,$CG$3:CG1771,0))&amp;$CE$23&amp;CHAR(10)&amp;$CD$24&amp;X1768&amp;$CE$24&amp;CHAR(10)&amp;$CD$25&amp;Y1768&amp;$CE$25&amp;CHAR(10),"")&amp;IF(LEN(AA1768)&gt;0,$CD$23&amp;INDEX($CH$3:CH1771,MATCH(Z1768,$CG$3:CG1771,0))&amp;$CE$23&amp;CHAR(10)&amp;$CD$24&amp;AA1768&amp;$CE$24&amp;CHAR(10)&amp;$CD$25&amp;AB1768&amp;$CE$25&amp;CHAR(10),"")&amp;IF(LEN(AD1768)&gt;0,$CD$23&amp;INDEX($CH$3:CH1771,MATCH(AC1768,$CG$3:CG1771,0))&amp;$CE$23&amp;CHAR(10)&amp;$CD$24&amp;AD1768&amp;$CE$24&amp;CHAR(10)&amp;$CD$25&amp;AE1768&amp;$CE$25&amp;CHAR(10),"")&amp;IF(LEN(AG1768)&gt;0,$CD$23&amp;INDEX($CH$3:CH1771,MATCH(AF1768,$CG$3:CG1771,0))&amp;$CE$23&amp;CHAR(10)&amp;$CD$24&amp;AG1768&amp;$CE$24&amp;CHAR(10)&amp;$CD$25&amp;AH1768&amp;$CE$25&amp;CHAR(10),"")&amp;IF(LEN(AJ1768)&gt;0,$CD$23&amp;INDEX($CH$3:CH1771,MATCH(AI1768,$CG$3:CG1771,0))&amp;$CE$23&amp;CHAR(10)&amp;$CD$24&amp;AJ1768&amp;$CE$24&amp;CHAR(10)&amp;$CD$25&amp;AK1768&amp;$CE$25&amp;CHAR(10),"")</f>
        <v/>
      </c>
      <c r="BK1768" s="18" t="str">
        <f>IF(LEN(J1768)&gt;0,INDEX($BH$2:$BH$100000,MATCH(J1768,VBAsheet!$H$2:$H$100000,0))&amp;CHAR(10),"")&amp;IF(LEN(K1768)&gt;0,INDEX($BH$2:$BH$100000,MATCH(K1768,VBAsheet!$H$2:$H$100000,0))&amp;CHAR(10),"")&amp;IF(LEN(L1768)&gt;0,INDEX($BH$2:$BH$100000,MATCH(L1768,VBAsheet!$H$2:$H$100000,0))&amp;CHAR(10),"")&amp;IF(LEN(M1768)&gt;0,INDEX($BH$2:$BH$100000,MATCH(M1768,VBAsheet!$H$2:$H$100000,0))&amp;CHAR(10),"")</f>
        <v/>
      </c>
      <c r="BM1768" s="94" t="str">
        <f t="shared" si="971"/>
        <v/>
      </c>
      <c r="BN1768" s="95" t="str">
        <f t="shared" si="990"/>
        <v/>
      </c>
      <c r="BP1768" s="18" t="str">
        <f t="shared" si="991"/>
        <v/>
      </c>
      <c r="BR1768" s="81" t="str">
        <f t="shared" si="1001"/>
        <v/>
      </c>
      <c r="BU1768" s="138" t="str">
        <f t="shared" si="992"/>
        <v/>
      </c>
      <c r="BV1768" s="3" t="str">
        <f t="shared" si="993"/>
        <v/>
      </c>
      <c r="BW1768" s="3" t="str">
        <f t="shared" si="994"/>
        <v/>
      </c>
      <c r="BX1768" s="144" t="str">
        <f t="shared" si="995"/>
        <v/>
      </c>
      <c r="BY1768" s="18" t="str">
        <f t="shared" si="996"/>
        <v/>
      </c>
      <c r="BZ1768" s="18" t="str">
        <f t="shared" si="997"/>
        <v/>
      </c>
      <c r="CA1768" s="19" t="str">
        <f t="shared" si="998"/>
        <v/>
      </c>
    </row>
    <row r="1769" spans="4:79" x14ac:dyDescent="0.45">
      <c r="D1769" s="164" t="str">
        <f t="shared" si="999"/>
        <v/>
      </c>
      <c r="I1769" s="9" t="str">
        <f t="shared" si="972"/>
        <v/>
      </c>
      <c r="J1769" s="173" t="str">
        <f t="shared" si="973"/>
        <v/>
      </c>
      <c r="K1769" s="13"/>
      <c r="L1769" s="13"/>
      <c r="M1769" s="13"/>
      <c r="N1769" s="178" t="str">
        <f t="shared" si="974"/>
        <v/>
      </c>
      <c r="O1769" s="181" t="str">
        <f t="shared" si="975"/>
        <v/>
      </c>
      <c r="P1769" s="8" t="str">
        <f t="shared" si="976"/>
        <v/>
      </c>
      <c r="Q1769" s="8" t="str">
        <f t="shared" si="977"/>
        <v/>
      </c>
      <c r="R1769" s="8" t="str">
        <f t="shared" si="978"/>
        <v/>
      </c>
      <c r="S1769" s="8" t="str">
        <f t="shared" si="979"/>
        <v/>
      </c>
      <c r="T1769" s="8" t="str">
        <f t="shared" si="980"/>
        <v/>
      </c>
      <c r="U1769" s="8" t="str">
        <f t="shared" si="981"/>
        <v/>
      </c>
      <c r="V1769" s="16" t="str">
        <f t="shared" si="982"/>
        <v/>
      </c>
      <c r="W1769" s="129" t="str">
        <f t="shared" si="983"/>
        <v/>
      </c>
      <c r="X1769" s="8" t="str">
        <f t="shared" si="984"/>
        <v/>
      </c>
      <c r="Y1769" s="8" t="str">
        <f t="shared" si="985"/>
        <v/>
      </c>
      <c r="AQ1769" s="6" t="str">
        <f t="shared" si="986"/>
        <v/>
      </c>
      <c r="AR1769" s="128" t="str">
        <f t="shared" si="987"/>
        <v/>
      </c>
      <c r="AS1769" s="128" t="str">
        <f t="shared" si="988"/>
        <v/>
      </c>
      <c r="AT1769" s="139" t="str">
        <f t="shared" si="1000"/>
        <v/>
      </c>
      <c r="BH1769" s="127" t="str">
        <f>IF(LEN(VBAsheet!H1769)&gt;0,$CD$4&amp;CHAR(10)&amp;$CD$5&amp;CHAR(10)&amp;$CD$6&amp;IF(VBAsheet!I1769="N",1,0)&amp;$CE$6&amp;CHAR(10)&amp;$CD$7&amp;CHAR(10)&amp;$CD$8&amp;VBAsheet!H1769&amp;$CE$8&amp;CHAR(10)&amp;$CD$9&amp;VBAsheet!K1769&amp;$CE$9&amp;CHAR(10)&amp;$CD$10&amp;VBAsheet!J1769-1&amp;$CE$10&amp;CHAR(10)&amp;$CD$11,"")</f>
        <v/>
      </c>
      <c r="BI1769"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69" s="18" t="str">
        <f>IF(LEN(X1769)&gt;0,$CD$23&amp;INDEX($CH$3:CH1772,MATCH(W1769,$CG$3:CG1772,0))&amp;$CE$23&amp;CHAR(10)&amp;$CD$24&amp;X1769&amp;$CE$24&amp;CHAR(10)&amp;$CD$25&amp;Y1769&amp;$CE$25&amp;CHAR(10),"")&amp;IF(LEN(AA1769)&gt;0,$CD$23&amp;INDEX($CH$3:CH1772,MATCH(Z1769,$CG$3:CG1772,0))&amp;$CE$23&amp;CHAR(10)&amp;$CD$24&amp;AA1769&amp;$CE$24&amp;CHAR(10)&amp;$CD$25&amp;AB1769&amp;$CE$25&amp;CHAR(10),"")&amp;IF(LEN(AD1769)&gt;0,$CD$23&amp;INDEX($CH$3:CH1772,MATCH(AC1769,$CG$3:CG1772,0))&amp;$CE$23&amp;CHAR(10)&amp;$CD$24&amp;AD1769&amp;$CE$24&amp;CHAR(10)&amp;$CD$25&amp;AE1769&amp;$CE$25&amp;CHAR(10),"")&amp;IF(LEN(AG1769)&gt;0,$CD$23&amp;INDEX($CH$3:CH1772,MATCH(AF1769,$CG$3:CG1772,0))&amp;$CE$23&amp;CHAR(10)&amp;$CD$24&amp;AG1769&amp;$CE$24&amp;CHAR(10)&amp;$CD$25&amp;AH1769&amp;$CE$25&amp;CHAR(10),"")&amp;IF(LEN(AJ1769)&gt;0,$CD$23&amp;INDEX($CH$3:CH1772,MATCH(AI1769,$CG$3:CG1772,0))&amp;$CE$23&amp;CHAR(10)&amp;$CD$24&amp;AJ1769&amp;$CE$24&amp;CHAR(10)&amp;$CD$25&amp;AK1769&amp;$CE$25&amp;CHAR(10),"")</f>
        <v/>
      </c>
      <c r="BK1769" s="18" t="str">
        <f>IF(LEN(J1769)&gt;0,INDEX($BH$2:$BH$100000,MATCH(J1769,VBAsheet!$H$2:$H$100000,0))&amp;CHAR(10),"")&amp;IF(LEN(K1769)&gt;0,INDEX($BH$2:$BH$100000,MATCH(K1769,VBAsheet!$H$2:$H$100000,0))&amp;CHAR(10),"")&amp;IF(LEN(L1769)&gt;0,INDEX($BH$2:$BH$100000,MATCH(L1769,VBAsheet!$H$2:$H$100000,0))&amp;CHAR(10),"")&amp;IF(LEN(M1769)&gt;0,INDEX($BH$2:$BH$100000,MATCH(M1769,VBAsheet!$H$2:$H$100000,0))&amp;CHAR(10),"")</f>
        <v/>
      </c>
      <c r="BM1769" s="94" t="str">
        <f t="shared" si="971"/>
        <v/>
      </c>
      <c r="BN1769" s="95" t="str">
        <f t="shared" si="990"/>
        <v/>
      </c>
      <c r="BP1769" s="18" t="str">
        <f t="shared" si="991"/>
        <v/>
      </c>
      <c r="BR1769" s="81" t="str">
        <f t="shared" si="1001"/>
        <v/>
      </c>
      <c r="BU1769" s="138" t="str">
        <f t="shared" si="992"/>
        <v/>
      </c>
      <c r="BV1769" s="3" t="str">
        <f t="shared" si="993"/>
        <v/>
      </c>
      <c r="BW1769" s="3" t="str">
        <f t="shared" si="994"/>
        <v/>
      </c>
      <c r="BX1769" s="144" t="str">
        <f t="shared" si="995"/>
        <v/>
      </c>
      <c r="BY1769" s="18" t="str">
        <f t="shared" si="996"/>
        <v/>
      </c>
      <c r="BZ1769" s="18" t="str">
        <f t="shared" si="997"/>
        <v/>
      </c>
      <c r="CA1769" s="19" t="str">
        <f t="shared" si="998"/>
        <v/>
      </c>
    </row>
    <row r="1770" spans="4:79" x14ac:dyDescent="0.45">
      <c r="D1770" s="164" t="str">
        <f t="shared" si="999"/>
        <v/>
      </c>
      <c r="I1770" s="9" t="str">
        <f t="shared" si="972"/>
        <v/>
      </c>
      <c r="J1770" s="173" t="str">
        <f t="shared" si="973"/>
        <v/>
      </c>
      <c r="K1770" s="13"/>
      <c r="L1770" s="13"/>
      <c r="M1770" s="13"/>
      <c r="N1770" s="178" t="str">
        <f t="shared" si="974"/>
        <v/>
      </c>
      <c r="O1770" s="181" t="str">
        <f t="shared" si="975"/>
        <v/>
      </c>
      <c r="P1770" s="8" t="str">
        <f t="shared" si="976"/>
        <v/>
      </c>
      <c r="Q1770" s="8" t="str">
        <f t="shared" si="977"/>
        <v/>
      </c>
      <c r="R1770" s="8" t="str">
        <f t="shared" si="978"/>
        <v/>
      </c>
      <c r="S1770" s="8" t="str">
        <f t="shared" si="979"/>
        <v/>
      </c>
      <c r="T1770" s="8" t="str">
        <f t="shared" si="980"/>
        <v/>
      </c>
      <c r="U1770" s="8" t="str">
        <f t="shared" si="981"/>
        <v/>
      </c>
      <c r="V1770" s="16" t="str">
        <f t="shared" si="982"/>
        <v/>
      </c>
      <c r="W1770" s="129" t="str">
        <f t="shared" si="983"/>
        <v/>
      </c>
      <c r="X1770" s="8" t="str">
        <f t="shared" si="984"/>
        <v/>
      </c>
      <c r="Y1770" s="8" t="str">
        <f t="shared" si="985"/>
        <v/>
      </c>
      <c r="AQ1770" s="6" t="str">
        <f t="shared" si="986"/>
        <v/>
      </c>
      <c r="AR1770" s="128" t="str">
        <f t="shared" si="987"/>
        <v/>
      </c>
      <c r="AS1770" s="128" t="str">
        <f t="shared" si="988"/>
        <v/>
      </c>
      <c r="AT1770" s="139" t="str">
        <f t="shared" si="1000"/>
        <v/>
      </c>
      <c r="BH1770" s="127" t="str">
        <f>IF(LEN(VBAsheet!H1770)&gt;0,$CD$4&amp;CHAR(10)&amp;$CD$5&amp;CHAR(10)&amp;$CD$6&amp;IF(VBAsheet!I1770="N",1,0)&amp;$CE$6&amp;CHAR(10)&amp;$CD$7&amp;CHAR(10)&amp;$CD$8&amp;VBAsheet!H1770&amp;$CE$8&amp;CHAR(10)&amp;$CD$9&amp;VBAsheet!K1770&amp;$CE$9&amp;CHAR(10)&amp;$CD$10&amp;VBAsheet!J1770-1&amp;$CE$10&amp;CHAR(10)&amp;$CD$11,"")</f>
        <v/>
      </c>
      <c r="BI1770"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0" s="18" t="str">
        <f>IF(LEN(X1770)&gt;0,$CD$23&amp;INDEX($CH$3:CH1773,MATCH(W1770,$CG$3:CG1773,0))&amp;$CE$23&amp;CHAR(10)&amp;$CD$24&amp;X1770&amp;$CE$24&amp;CHAR(10)&amp;$CD$25&amp;Y1770&amp;$CE$25&amp;CHAR(10),"")&amp;IF(LEN(AA1770)&gt;0,$CD$23&amp;INDEX($CH$3:CH1773,MATCH(Z1770,$CG$3:CG1773,0))&amp;$CE$23&amp;CHAR(10)&amp;$CD$24&amp;AA1770&amp;$CE$24&amp;CHAR(10)&amp;$CD$25&amp;AB1770&amp;$CE$25&amp;CHAR(10),"")&amp;IF(LEN(AD1770)&gt;0,$CD$23&amp;INDEX($CH$3:CH1773,MATCH(AC1770,$CG$3:CG1773,0))&amp;$CE$23&amp;CHAR(10)&amp;$CD$24&amp;AD1770&amp;$CE$24&amp;CHAR(10)&amp;$CD$25&amp;AE1770&amp;$CE$25&amp;CHAR(10),"")&amp;IF(LEN(AG1770)&gt;0,$CD$23&amp;INDEX($CH$3:CH1773,MATCH(AF1770,$CG$3:CG1773,0))&amp;$CE$23&amp;CHAR(10)&amp;$CD$24&amp;AG1770&amp;$CE$24&amp;CHAR(10)&amp;$CD$25&amp;AH1770&amp;$CE$25&amp;CHAR(10),"")&amp;IF(LEN(AJ1770)&gt;0,$CD$23&amp;INDEX($CH$3:CH1773,MATCH(AI1770,$CG$3:CG1773,0))&amp;$CE$23&amp;CHAR(10)&amp;$CD$24&amp;AJ1770&amp;$CE$24&amp;CHAR(10)&amp;$CD$25&amp;AK1770&amp;$CE$25&amp;CHAR(10),"")</f>
        <v/>
      </c>
      <c r="BK1770" s="18" t="str">
        <f>IF(LEN(J1770)&gt;0,INDEX($BH$2:$BH$100000,MATCH(J1770,VBAsheet!$H$2:$H$100000,0))&amp;CHAR(10),"")&amp;IF(LEN(K1770)&gt;0,INDEX($BH$2:$BH$100000,MATCH(K1770,VBAsheet!$H$2:$H$100000,0))&amp;CHAR(10),"")&amp;IF(LEN(L1770)&gt;0,INDEX($BH$2:$BH$100000,MATCH(L1770,VBAsheet!$H$2:$H$100000,0))&amp;CHAR(10),"")&amp;IF(LEN(M1770)&gt;0,INDEX($BH$2:$BH$100000,MATCH(M1770,VBAsheet!$H$2:$H$100000,0))&amp;CHAR(10),"")</f>
        <v/>
      </c>
      <c r="BM1770" s="94" t="str">
        <f t="shared" ref="BM1770:BM1833" si="1002">IF(LEN(E1770)&gt;0,E1770,"")</f>
        <v/>
      </c>
      <c r="BN1770" s="95" t="str">
        <f t="shared" si="990"/>
        <v/>
      </c>
      <c r="BP1770" s="18" t="str">
        <f t="shared" si="991"/>
        <v/>
      </c>
      <c r="BR1770" s="81" t="str">
        <f t="shared" si="1001"/>
        <v/>
      </c>
      <c r="BU1770" s="138" t="str">
        <f t="shared" si="992"/>
        <v/>
      </c>
      <c r="BV1770" s="3" t="str">
        <f t="shared" si="993"/>
        <v/>
      </c>
      <c r="BW1770" s="3" t="str">
        <f t="shared" si="994"/>
        <v/>
      </c>
      <c r="BX1770" s="144" t="str">
        <f t="shared" si="995"/>
        <v/>
      </c>
      <c r="BY1770" s="18" t="str">
        <f t="shared" si="996"/>
        <v/>
      </c>
      <c r="BZ1770" s="18" t="str">
        <f t="shared" si="997"/>
        <v/>
      </c>
      <c r="CA1770" s="19" t="str">
        <f t="shared" si="998"/>
        <v/>
      </c>
    </row>
    <row r="1771" spans="4:79" x14ac:dyDescent="0.45">
      <c r="D1771" s="164" t="str">
        <f t="shared" si="999"/>
        <v/>
      </c>
      <c r="I1771" s="9" t="str">
        <f t="shared" si="972"/>
        <v/>
      </c>
      <c r="J1771" s="173" t="str">
        <f t="shared" si="973"/>
        <v/>
      </c>
      <c r="K1771" s="13"/>
      <c r="L1771" s="13"/>
      <c r="M1771" s="13"/>
      <c r="N1771" s="178" t="str">
        <f t="shared" si="974"/>
        <v/>
      </c>
      <c r="O1771" s="181" t="str">
        <f t="shared" si="975"/>
        <v/>
      </c>
      <c r="P1771" s="8" t="str">
        <f t="shared" si="976"/>
        <v/>
      </c>
      <c r="Q1771" s="8" t="str">
        <f t="shared" si="977"/>
        <v/>
      </c>
      <c r="R1771" s="8" t="str">
        <f t="shared" si="978"/>
        <v/>
      </c>
      <c r="S1771" s="8" t="str">
        <f t="shared" si="979"/>
        <v/>
      </c>
      <c r="T1771" s="8" t="str">
        <f t="shared" si="980"/>
        <v/>
      </c>
      <c r="U1771" s="8" t="str">
        <f t="shared" si="981"/>
        <v/>
      </c>
      <c r="V1771" s="16" t="str">
        <f t="shared" si="982"/>
        <v/>
      </c>
      <c r="W1771" s="129" t="str">
        <f t="shared" si="983"/>
        <v/>
      </c>
      <c r="X1771" s="8" t="str">
        <f t="shared" si="984"/>
        <v/>
      </c>
      <c r="Y1771" s="8" t="str">
        <f t="shared" si="985"/>
        <v/>
      </c>
      <c r="AQ1771" s="6" t="str">
        <f t="shared" si="986"/>
        <v/>
      </c>
      <c r="AR1771" s="128" t="str">
        <f t="shared" si="987"/>
        <v/>
      </c>
      <c r="AS1771" s="128" t="str">
        <f t="shared" si="988"/>
        <v/>
      </c>
      <c r="AT1771" s="139" t="str">
        <f t="shared" si="1000"/>
        <v/>
      </c>
      <c r="BH1771" s="127" t="str">
        <f>IF(LEN(VBAsheet!H1771)&gt;0,$CD$4&amp;CHAR(10)&amp;$CD$5&amp;CHAR(10)&amp;$CD$6&amp;IF(VBAsheet!I1771="N",1,0)&amp;$CE$6&amp;CHAR(10)&amp;$CD$7&amp;CHAR(10)&amp;$CD$8&amp;VBAsheet!H1771&amp;$CE$8&amp;CHAR(10)&amp;$CD$9&amp;VBAsheet!K1771&amp;$CE$9&amp;CHAR(10)&amp;$CD$10&amp;VBAsheet!J1771-1&amp;$CE$10&amp;CHAR(10)&amp;$CD$11,"")</f>
        <v/>
      </c>
      <c r="BI1771"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1" s="18" t="str">
        <f>IF(LEN(X1771)&gt;0,$CD$23&amp;INDEX($CH$3:CH1774,MATCH(W1771,$CG$3:CG1774,0))&amp;$CE$23&amp;CHAR(10)&amp;$CD$24&amp;X1771&amp;$CE$24&amp;CHAR(10)&amp;$CD$25&amp;Y1771&amp;$CE$25&amp;CHAR(10),"")&amp;IF(LEN(AA1771)&gt;0,$CD$23&amp;INDEX($CH$3:CH1774,MATCH(Z1771,$CG$3:CG1774,0))&amp;$CE$23&amp;CHAR(10)&amp;$CD$24&amp;AA1771&amp;$CE$24&amp;CHAR(10)&amp;$CD$25&amp;AB1771&amp;$CE$25&amp;CHAR(10),"")&amp;IF(LEN(AD1771)&gt;0,$CD$23&amp;INDEX($CH$3:CH1774,MATCH(AC1771,$CG$3:CG1774,0))&amp;$CE$23&amp;CHAR(10)&amp;$CD$24&amp;AD1771&amp;$CE$24&amp;CHAR(10)&amp;$CD$25&amp;AE1771&amp;$CE$25&amp;CHAR(10),"")&amp;IF(LEN(AG1771)&gt;0,$CD$23&amp;INDEX($CH$3:CH1774,MATCH(AF1771,$CG$3:CG1774,0))&amp;$CE$23&amp;CHAR(10)&amp;$CD$24&amp;AG1771&amp;$CE$24&amp;CHAR(10)&amp;$CD$25&amp;AH1771&amp;$CE$25&amp;CHAR(10),"")&amp;IF(LEN(AJ1771)&gt;0,$CD$23&amp;INDEX($CH$3:CH1774,MATCH(AI1771,$CG$3:CG1774,0))&amp;$CE$23&amp;CHAR(10)&amp;$CD$24&amp;AJ1771&amp;$CE$24&amp;CHAR(10)&amp;$CD$25&amp;AK1771&amp;$CE$25&amp;CHAR(10),"")</f>
        <v/>
      </c>
      <c r="BK1771" s="18" t="str">
        <f>IF(LEN(J1771)&gt;0,INDEX($BH$2:$BH$100000,MATCH(J1771,VBAsheet!$H$2:$H$100000,0))&amp;CHAR(10),"")&amp;IF(LEN(K1771)&gt;0,INDEX($BH$2:$BH$100000,MATCH(K1771,VBAsheet!$H$2:$H$100000,0))&amp;CHAR(10),"")&amp;IF(LEN(L1771)&gt;0,INDEX($BH$2:$BH$100000,MATCH(L1771,VBAsheet!$H$2:$H$100000,0))&amp;CHAR(10),"")&amp;IF(LEN(M1771)&gt;0,INDEX($BH$2:$BH$100000,MATCH(M1771,VBAsheet!$H$2:$H$100000,0))&amp;CHAR(10),"")</f>
        <v/>
      </c>
      <c r="BM1771" s="94" t="str">
        <f t="shared" si="1002"/>
        <v/>
      </c>
      <c r="BN1771" s="95" t="str">
        <f t="shared" si="990"/>
        <v/>
      </c>
      <c r="BP1771" s="18" t="str">
        <f t="shared" si="991"/>
        <v/>
      </c>
      <c r="BR1771" s="81" t="str">
        <f t="shared" si="1001"/>
        <v/>
      </c>
      <c r="BU1771" s="138" t="str">
        <f t="shared" si="992"/>
        <v/>
      </c>
      <c r="BV1771" s="3" t="str">
        <f t="shared" si="993"/>
        <v/>
      </c>
      <c r="BW1771" s="3" t="str">
        <f t="shared" si="994"/>
        <v/>
      </c>
      <c r="BX1771" s="144" t="str">
        <f t="shared" si="995"/>
        <v/>
      </c>
      <c r="BY1771" s="18" t="str">
        <f t="shared" si="996"/>
        <v/>
      </c>
      <c r="BZ1771" s="18" t="str">
        <f t="shared" si="997"/>
        <v/>
      </c>
      <c r="CA1771" s="19" t="str">
        <f t="shared" si="998"/>
        <v/>
      </c>
    </row>
    <row r="1772" spans="4:79" x14ac:dyDescent="0.45">
      <c r="D1772" s="164" t="str">
        <f t="shared" si="999"/>
        <v/>
      </c>
      <c r="I1772" s="9" t="str">
        <f t="shared" si="972"/>
        <v/>
      </c>
      <c r="J1772" s="173" t="str">
        <f t="shared" si="973"/>
        <v/>
      </c>
      <c r="K1772" s="13"/>
      <c r="L1772" s="13"/>
      <c r="M1772" s="13"/>
      <c r="N1772" s="178" t="str">
        <f t="shared" si="974"/>
        <v/>
      </c>
      <c r="O1772" s="181" t="str">
        <f t="shared" si="975"/>
        <v/>
      </c>
      <c r="P1772" s="8" t="str">
        <f t="shared" si="976"/>
        <v/>
      </c>
      <c r="Q1772" s="8" t="str">
        <f t="shared" si="977"/>
        <v/>
      </c>
      <c r="R1772" s="8" t="str">
        <f t="shared" si="978"/>
        <v/>
      </c>
      <c r="S1772" s="8" t="str">
        <f t="shared" si="979"/>
        <v/>
      </c>
      <c r="T1772" s="8" t="str">
        <f t="shared" si="980"/>
        <v/>
      </c>
      <c r="U1772" s="8" t="str">
        <f t="shared" si="981"/>
        <v/>
      </c>
      <c r="V1772" s="16" t="str">
        <f t="shared" si="982"/>
        <v/>
      </c>
      <c r="W1772" s="129" t="str">
        <f t="shared" si="983"/>
        <v/>
      </c>
      <c r="X1772" s="8" t="str">
        <f t="shared" si="984"/>
        <v/>
      </c>
      <c r="Y1772" s="8" t="str">
        <f t="shared" si="985"/>
        <v/>
      </c>
      <c r="AQ1772" s="6" t="str">
        <f t="shared" si="986"/>
        <v/>
      </c>
      <c r="AR1772" s="128" t="str">
        <f t="shared" si="987"/>
        <v/>
      </c>
      <c r="AS1772" s="128" t="str">
        <f t="shared" si="988"/>
        <v/>
      </c>
      <c r="AT1772" s="139" t="str">
        <f t="shared" si="1000"/>
        <v/>
      </c>
      <c r="BH1772" s="127" t="str">
        <f>IF(LEN(VBAsheet!H1772)&gt;0,$CD$4&amp;CHAR(10)&amp;$CD$5&amp;CHAR(10)&amp;$CD$6&amp;IF(VBAsheet!I1772="N",1,0)&amp;$CE$6&amp;CHAR(10)&amp;$CD$7&amp;CHAR(10)&amp;$CD$8&amp;VBAsheet!H1772&amp;$CE$8&amp;CHAR(10)&amp;$CD$9&amp;VBAsheet!K1772&amp;$CE$9&amp;CHAR(10)&amp;$CD$10&amp;VBAsheet!J1772-1&amp;$CE$10&amp;CHAR(10)&amp;$CD$11,"")</f>
        <v/>
      </c>
      <c r="BI1772"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2" s="18" t="str">
        <f>IF(LEN(X1772)&gt;0,$CD$23&amp;INDEX($CH$3:CH1775,MATCH(W1772,$CG$3:CG1775,0))&amp;$CE$23&amp;CHAR(10)&amp;$CD$24&amp;X1772&amp;$CE$24&amp;CHAR(10)&amp;$CD$25&amp;Y1772&amp;$CE$25&amp;CHAR(10),"")&amp;IF(LEN(AA1772)&gt;0,$CD$23&amp;INDEX($CH$3:CH1775,MATCH(Z1772,$CG$3:CG1775,0))&amp;$CE$23&amp;CHAR(10)&amp;$CD$24&amp;AA1772&amp;$CE$24&amp;CHAR(10)&amp;$CD$25&amp;AB1772&amp;$CE$25&amp;CHAR(10),"")&amp;IF(LEN(AD1772)&gt;0,$CD$23&amp;INDEX($CH$3:CH1775,MATCH(AC1772,$CG$3:CG1775,0))&amp;$CE$23&amp;CHAR(10)&amp;$CD$24&amp;AD1772&amp;$CE$24&amp;CHAR(10)&amp;$CD$25&amp;AE1772&amp;$CE$25&amp;CHAR(10),"")&amp;IF(LEN(AG1772)&gt;0,$CD$23&amp;INDEX($CH$3:CH1775,MATCH(AF1772,$CG$3:CG1775,0))&amp;$CE$23&amp;CHAR(10)&amp;$CD$24&amp;AG1772&amp;$CE$24&amp;CHAR(10)&amp;$CD$25&amp;AH1772&amp;$CE$25&amp;CHAR(10),"")&amp;IF(LEN(AJ1772)&gt;0,$CD$23&amp;INDEX($CH$3:CH1775,MATCH(AI1772,$CG$3:CG1775,0))&amp;$CE$23&amp;CHAR(10)&amp;$CD$24&amp;AJ1772&amp;$CE$24&amp;CHAR(10)&amp;$CD$25&amp;AK1772&amp;$CE$25&amp;CHAR(10),"")</f>
        <v/>
      </c>
      <c r="BK1772" s="18" t="str">
        <f>IF(LEN(J1772)&gt;0,INDEX($BH$2:$BH$100000,MATCH(J1772,VBAsheet!$H$2:$H$100000,0))&amp;CHAR(10),"")&amp;IF(LEN(K1772)&gt;0,INDEX($BH$2:$BH$100000,MATCH(K1772,VBAsheet!$H$2:$H$100000,0))&amp;CHAR(10),"")&amp;IF(LEN(L1772)&gt;0,INDEX($BH$2:$BH$100000,MATCH(L1772,VBAsheet!$H$2:$H$100000,0))&amp;CHAR(10),"")&amp;IF(LEN(M1772)&gt;0,INDEX($BH$2:$BH$100000,MATCH(M1772,VBAsheet!$H$2:$H$100000,0))&amp;CHAR(10),"")</f>
        <v/>
      </c>
      <c r="BM1772" s="94" t="str">
        <f t="shared" si="1002"/>
        <v/>
      </c>
      <c r="BN1772" s="95" t="str">
        <f t="shared" si="990"/>
        <v/>
      </c>
      <c r="BP1772" s="18" t="str">
        <f t="shared" si="991"/>
        <v/>
      </c>
      <c r="BR1772" s="81" t="str">
        <f t="shared" si="1001"/>
        <v/>
      </c>
      <c r="BU1772" s="138" t="str">
        <f t="shared" si="992"/>
        <v/>
      </c>
      <c r="BV1772" s="3" t="str">
        <f t="shared" si="993"/>
        <v/>
      </c>
      <c r="BW1772" s="3" t="str">
        <f t="shared" si="994"/>
        <v/>
      </c>
      <c r="BX1772" s="144" t="str">
        <f t="shared" si="995"/>
        <v/>
      </c>
      <c r="BY1772" s="18" t="str">
        <f t="shared" si="996"/>
        <v/>
      </c>
      <c r="BZ1772" s="18" t="str">
        <f t="shared" si="997"/>
        <v/>
      </c>
      <c r="CA1772" s="19" t="str">
        <f t="shared" si="998"/>
        <v/>
      </c>
    </row>
    <row r="1773" spans="4:79" x14ac:dyDescent="0.45">
      <c r="D1773" s="164" t="str">
        <f t="shared" si="999"/>
        <v/>
      </c>
      <c r="I1773" s="9" t="str">
        <f t="shared" si="972"/>
        <v/>
      </c>
      <c r="J1773" s="173" t="str">
        <f t="shared" si="973"/>
        <v/>
      </c>
      <c r="K1773" s="13"/>
      <c r="L1773" s="13"/>
      <c r="M1773" s="13"/>
      <c r="N1773" s="178" t="str">
        <f t="shared" si="974"/>
        <v/>
      </c>
      <c r="O1773" s="181" t="str">
        <f t="shared" si="975"/>
        <v/>
      </c>
      <c r="P1773" s="8" t="str">
        <f t="shared" si="976"/>
        <v/>
      </c>
      <c r="Q1773" s="8" t="str">
        <f t="shared" si="977"/>
        <v/>
      </c>
      <c r="R1773" s="8" t="str">
        <f t="shared" si="978"/>
        <v/>
      </c>
      <c r="S1773" s="8" t="str">
        <f t="shared" si="979"/>
        <v/>
      </c>
      <c r="T1773" s="8" t="str">
        <f t="shared" si="980"/>
        <v/>
      </c>
      <c r="U1773" s="8" t="str">
        <f t="shared" si="981"/>
        <v/>
      </c>
      <c r="V1773" s="16" t="str">
        <f t="shared" si="982"/>
        <v/>
      </c>
      <c r="W1773" s="129" t="str">
        <f t="shared" si="983"/>
        <v/>
      </c>
      <c r="X1773" s="8" t="str">
        <f t="shared" si="984"/>
        <v/>
      </c>
      <c r="Y1773" s="8" t="str">
        <f t="shared" si="985"/>
        <v/>
      </c>
      <c r="AQ1773" s="6" t="str">
        <f t="shared" si="986"/>
        <v/>
      </c>
      <c r="AR1773" s="128" t="str">
        <f t="shared" si="987"/>
        <v/>
      </c>
      <c r="AS1773" s="128" t="str">
        <f t="shared" si="988"/>
        <v/>
      </c>
      <c r="AT1773" s="139" t="str">
        <f t="shared" si="1000"/>
        <v/>
      </c>
      <c r="BH1773" s="127" t="str">
        <f>IF(LEN(VBAsheet!H1773)&gt;0,$CD$4&amp;CHAR(10)&amp;$CD$5&amp;CHAR(10)&amp;$CD$6&amp;IF(VBAsheet!I1773="N",1,0)&amp;$CE$6&amp;CHAR(10)&amp;$CD$7&amp;CHAR(10)&amp;$CD$8&amp;VBAsheet!H1773&amp;$CE$8&amp;CHAR(10)&amp;$CD$9&amp;VBAsheet!K1773&amp;$CE$9&amp;CHAR(10)&amp;$CD$10&amp;VBAsheet!J1773-1&amp;$CE$10&amp;CHAR(10)&amp;$CD$11,"")</f>
        <v/>
      </c>
      <c r="BI1773"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3" s="18" t="str">
        <f>IF(LEN(X1773)&gt;0,$CD$23&amp;INDEX($CH$3:CH1776,MATCH(W1773,$CG$3:CG1776,0))&amp;$CE$23&amp;CHAR(10)&amp;$CD$24&amp;X1773&amp;$CE$24&amp;CHAR(10)&amp;$CD$25&amp;Y1773&amp;$CE$25&amp;CHAR(10),"")&amp;IF(LEN(AA1773)&gt;0,$CD$23&amp;INDEX($CH$3:CH1776,MATCH(Z1773,$CG$3:CG1776,0))&amp;$CE$23&amp;CHAR(10)&amp;$CD$24&amp;AA1773&amp;$CE$24&amp;CHAR(10)&amp;$CD$25&amp;AB1773&amp;$CE$25&amp;CHAR(10),"")&amp;IF(LEN(AD1773)&gt;0,$CD$23&amp;INDEX($CH$3:CH1776,MATCH(AC1773,$CG$3:CG1776,0))&amp;$CE$23&amp;CHAR(10)&amp;$CD$24&amp;AD1773&amp;$CE$24&amp;CHAR(10)&amp;$CD$25&amp;AE1773&amp;$CE$25&amp;CHAR(10),"")&amp;IF(LEN(AG1773)&gt;0,$CD$23&amp;INDEX($CH$3:CH1776,MATCH(AF1773,$CG$3:CG1776,0))&amp;$CE$23&amp;CHAR(10)&amp;$CD$24&amp;AG1773&amp;$CE$24&amp;CHAR(10)&amp;$CD$25&amp;AH1773&amp;$CE$25&amp;CHAR(10),"")&amp;IF(LEN(AJ1773)&gt;0,$CD$23&amp;INDEX($CH$3:CH1776,MATCH(AI1773,$CG$3:CG1776,0))&amp;$CE$23&amp;CHAR(10)&amp;$CD$24&amp;AJ1773&amp;$CE$24&amp;CHAR(10)&amp;$CD$25&amp;AK1773&amp;$CE$25&amp;CHAR(10),"")</f>
        <v/>
      </c>
      <c r="BK1773" s="18" t="str">
        <f>IF(LEN(J1773)&gt;0,INDEX($BH$2:$BH$100000,MATCH(J1773,VBAsheet!$H$2:$H$100000,0))&amp;CHAR(10),"")&amp;IF(LEN(K1773)&gt;0,INDEX($BH$2:$BH$100000,MATCH(K1773,VBAsheet!$H$2:$H$100000,0))&amp;CHAR(10),"")&amp;IF(LEN(L1773)&gt;0,INDEX($BH$2:$BH$100000,MATCH(L1773,VBAsheet!$H$2:$H$100000,0))&amp;CHAR(10),"")&amp;IF(LEN(M1773)&gt;0,INDEX($BH$2:$BH$100000,MATCH(M1773,VBAsheet!$H$2:$H$100000,0))&amp;CHAR(10),"")</f>
        <v/>
      </c>
      <c r="BM1773" s="94" t="str">
        <f t="shared" si="1002"/>
        <v/>
      </c>
      <c r="BN1773" s="95" t="str">
        <f t="shared" si="990"/>
        <v/>
      </c>
      <c r="BP1773" s="18" t="str">
        <f t="shared" si="991"/>
        <v/>
      </c>
      <c r="BR1773" s="81" t="str">
        <f t="shared" si="1001"/>
        <v/>
      </c>
      <c r="BU1773" s="138" t="str">
        <f t="shared" si="992"/>
        <v/>
      </c>
      <c r="BV1773" s="3" t="str">
        <f t="shared" si="993"/>
        <v/>
      </c>
      <c r="BW1773" s="3" t="str">
        <f t="shared" si="994"/>
        <v/>
      </c>
      <c r="BX1773" s="144" t="str">
        <f t="shared" si="995"/>
        <v/>
      </c>
      <c r="BY1773" s="18" t="str">
        <f t="shared" si="996"/>
        <v/>
      </c>
      <c r="BZ1773" s="18" t="str">
        <f t="shared" si="997"/>
        <v/>
      </c>
      <c r="CA1773" s="19" t="str">
        <f t="shared" si="998"/>
        <v/>
      </c>
    </row>
    <row r="1774" spans="4:79" x14ac:dyDescent="0.45">
      <c r="D1774" s="164" t="str">
        <f t="shared" si="999"/>
        <v/>
      </c>
      <c r="I1774" s="9" t="str">
        <f t="shared" si="972"/>
        <v/>
      </c>
      <c r="J1774" s="173" t="str">
        <f t="shared" si="973"/>
        <v/>
      </c>
      <c r="K1774" s="13"/>
      <c r="L1774" s="13"/>
      <c r="M1774" s="13"/>
      <c r="N1774" s="178" t="str">
        <f t="shared" si="974"/>
        <v/>
      </c>
      <c r="O1774" s="181" t="str">
        <f t="shared" si="975"/>
        <v/>
      </c>
      <c r="P1774" s="8" t="str">
        <f t="shared" si="976"/>
        <v/>
      </c>
      <c r="Q1774" s="8" t="str">
        <f t="shared" si="977"/>
        <v/>
      </c>
      <c r="R1774" s="8" t="str">
        <f t="shared" si="978"/>
        <v/>
      </c>
      <c r="S1774" s="8" t="str">
        <f t="shared" si="979"/>
        <v/>
      </c>
      <c r="T1774" s="8" t="str">
        <f t="shared" si="980"/>
        <v/>
      </c>
      <c r="U1774" s="8" t="str">
        <f t="shared" si="981"/>
        <v/>
      </c>
      <c r="V1774" s="16" t="str">
        <f t="shared" si="982"/>
        <v/>
      </c>
      <c r="W1774" s="129" t="str">
        <f t="shared" si="983"/>
        <v/>
      </c>
      <c r="X1774" s="8" t="str">
        <f t="shared" si="984"/>
        <v/>
      </c>
      <c r="Y1774" s="8" t="str">
        <f t="shared" si="985"/>
        <v/>
      </c>
      <c r="AQ1774" s="6" t="str">
        <f t="shared" si="986"/>
        <v/>
      </c>
      <c r="AR1774" s="128" t="str">
        <f t="shared" si="987"/>
        <v/>
      </c>
      <c r="AS1774" s="128" t="str">
        <f t="shared" si="988"/>
        <v/>
      </c>
      <c r="AT1774" s="139" t="str">
        <f t="shared" si="1000"/>
        <v/>
      </c>
      <c r="BH1774" s="127" t="str">
        <f>IF(LEN(VBAsheet!H1774)&gt;0,$CD$4&amp;CHAR(10)&amp;$CD$5&amp;CHAR(10)&amp;$CD$6&amp;IF(VBAsheet!I1774="N",1,0)&amp;$CE$6&amp;CHAR(10)&amp;$CD$7&amp;CHAR(10)&amp;$CD$8&amp;VBAsheet!H1774&amp;$CE$8&amp;CHAR(10)&amp;$CD$9&amp;VBAsheet!K1774&amp;$CE$9&amp;CHAR(10)&amp;$CD$10&amp;VBAsheet!J1774-1&amp;$CE$10&amp;CHAR(10)&amp;$CD$11,"")</f>
        <v/>
      </c>
      <c r="BI1774"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4" s="18" t="str">
        <f>IF(LEN(X1774)&gt;0,$CD$23&amp;INDEX($CH$3:CH1777,MATCH(W1774,$CG$3:CG1777,0))&amp;$CE$23&amp;CHAR(10)&amp;$CD$24&amp;X1774&amp;$CE$24&amp;CHAR(10)&amp;$CD$25&amp;Y1774&amp;$CE$25&amp;CHAR(10),"")&amp;IF(LEN(AA1774)&gt;0,$CD$23&amp;INDEX($CH$3:CH1777,MATCH(Z1774,$CG$3:CG1777,0))&amp;$CE$23&amp;CHAR(10)&amp;$CD$24&amp;AA1774&amp;$CE$24&amp;CHAR(10)&amp;$CD$25&amp;AB1774&amp;$CE$25&amp;CHAR(10),"")&amp;IF(LEN(AD1774)&gt;0,$CD$23&amp;INDEX($CH$3:CH1777,MATCH(AC1774,$CG$3:CG1777,0))&amp;$CE$23&amp;CHAR(10)&amp;$CD$24&amp;AD1774&amp;$CE$24&amp;CHAR(10)&amp;$CD$25&amp;AE1774&amp;$CE$25&amp;CHAR(10),"")&amp;IF(LEN(AG1774)&gt;0,$CD$23&amp;INDEX($CH$3:CH1777,MATCH(AF1774,$CG$3:CG1777,0))&amp;$CE$23&amp;CHAR(10)&amp;$CD$24&amp;AG1774&amp;$CE$24&amp;CHAR(10)&amp;$CD$25&amp;AH1774&amp;$CE$25&amp;CHAR(10),"")&amp;IF(LEN(AJ1774)&gt;0,$CD$23&amp;INDEX($CH$3:CH1777,MATCH(AI1774,$CG$3:CG1777,0))&amp;$CE$23&amp;CHAR(10)&amp;$CD$24&amp;AJ1774&amp;$CE$24&amp;CHAR(10)&amp;$CD$25&amp;AK1774&amp;$CE$25&amp;CHAR(10),"")</f>
        <v/>
      </c>
      <c r="BK1774" s="18" t="str">
        <f>IF(LEN(J1774)&gt;0,INDEX($BH$2:$BH$100000,MATCH(J1774,VBAsheet!$H$2:$H$100000,0))&amp;CHAR(10),"")&amp;IF(LEN(K1774)&gt;0,INDEX($BH$2:$BH$100000,MATCH(K1774,VBAsheet!$H$2:$H$100000,0))&amp;CHAR(10),"")&amp;IF(LEN(L1774)&gt;0,INDEX($BH$2:$BH$100000,MATCH(L1774,VBAsheet!$H$2:$H$100000,0))&amp;CHAR(10),"")&amp;IF(LEN(M1774)&gt;0,INDEX($BH$2:$BH$100000,MATCH(M1774,VBAsheet!$H$2:$H$100000,0))&amp;CHAR(10),"")</f>
        <v/>
      </c>
      <c r="BM1774" s="94" t="str">
        <f t="shared" si="1002"/>
        <v/>
      </c>
      <c r="BN1774" s="95" t="str">
        <f t="shared" si="990"/>
        <v/>
      </c>
      <c r="BP1774" s="18" t="str">
        <f t="shared" si="991"/>
        <v/>
      </c>
      <c r="BR1774" s="81" t="str">
        <f t="shared" si="1001"/>
        <v/>
      </c>
      <c r="BU1774" s="138" t="str">
        <f t="shared" si="992"/>
        <v/>
      </c>
      <c r="BV1774" s="3" t="str">
        <f t="shared" si="993"/>
        <v/>
      </c>
      <c r="BW1774" s="3" t="str">
        <f t="shared" si="994"/>
        <v/>
      </c>
      <c r="BX1774" s="144" t="str">
        <f t="shared" si="995"/>
        <v/>
      </c>
      <c r="BY1774" s="18" t="str">
        <f t="shared" si="996"/>
        <v/>
      </c>
      <c r="BZ1774" s="18" t="str">
        <f t="shared" si="997"/>
        <v/>
      </c>
      <c r="CA1774" s="19" t="str">
        <f t="shared" si="998"/>
        <v/>
      </c>
    </row>
    <row r="1775" spans="4:79" x14ac:dyDescent="0.45">
      <c r="D1775" s="164" t="str">
        <f t="shared" si="999"/>
        <v/>
      </c>
      <c r="I1775" s="9" t="str">
        <f t="shared" si="972"/>
        <v/>
      </c>
      <c r="J1775" s="173" t="str">
        <f t="shared" si="973"/>
        <v/>
      </c>
      <c r="K1775" s="13"/>
      <c r="L1775" s="13"/>
      <c r="M1775" s="13"/>
      <c r="N1775" s="178" t="str">
        <f t="shared" si="974"/>
        <v/>
      </c>
      <c r="O1775" s="181" t="str">
        <f t="shared" si="975"/>
        <v/>
      </c>
      <c r="P1775" s="8" t="str">
        <f t="shared" si="976"/>
        <v/>
      </c>
      <c r="Q1775" s="8" t="str">
        <f t="shared" si="977"/>
        <v/>
      </c>
      <c r="R1775" s="8" t="str">
        <f t="shared" si="978"/>
        <v/>
      </c>
      <c r="S1775" s="8" t="str">
        <f t="shared" si="979"/>
        <v/>
      </c>
      <c r="T1775" s="8" t="str">
        <f t="shared" si="980"/>
        <v/>
      </c>
      <c r="U1775" s="8" t="str">
        <f t="shared" si="981"/>
        <v/>
      </c>
      <c r="V1775" s="16" t="str">
        <f t="shared" si="982"/>
        <v/>
      </c>
      <c r="W1775" s="129" t="str">
        <f t="shared" si="983"/>
        <v/>
      </c>
      <c r="X1775" s="8" t="str">
        <f t="shared" si="984"/>
        <v/>
      </c>
      <c r="Y1775" s="8" t="str">
        <f t="shared" si="985"/>
        <v/>
      </c>
      <c r="AQ1775" s="6" t="str">
        <f t="shared" si="986"/>
        <v/>
      </c>
      <c r="AR1775" s="128" t="str">
        <f t="shared" si="987"/>
        <v/>
      </c>
      <c r="AS1775" s="128" t="str">
        <f t="shared" si="988"/>
        <v/>
      </c>
      <c r="AT1775" s="139" t="str">
        <f t="shared" si="1000"/>
        <v/>
      </c>
      <c r="BH1775" s="127" t="str">
        <f>IF(LEN(VBAsheet!H1775)&gt;0,$CD$4&amp;CHAR(10)&amp;$CD$5&amp;CHAR(10)&amp;$CD$6&amp;IF(VBAsheet!I1775="N",1,0)&amp;$CE$6&amp;CHAR(10)&amp;$CD$7&amp;CHAR(10)&amp;$CD$8&amp;VBAsheet!H1775&amp;$CE$8&amp;CHAR(10)&amp;$CD$9&amp;VBAsheet!K1775&amp;$CE$9&amp;CHAR(10)&amp;$CD$10&amp;VBAsheet!J1775-1&amp;$CE$10&amp;CHAR(10)&amp;$CD$11,"")</f>
        <v/>
      </c>
      <c r="BI1775"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5" s="18" t="str">
        <f>IF(LEN(X1775)&gt;0,$CD$23&amp;INDEX($CH$3:CH1778,MATCH(W1775,$CG$3:CG1778,0))&amp;$CE$23&amp;CHAR(10)&amp;$CD$24&amp;X1775&amp;$CE$24&amp;CHAR(10)&amp;$CD$25&amp;Y1775&amp;$CE$25&amp;CHAR(10),"")&amp;IF(LEN(AA1775)&gt;0,$CD$23&amp;INDEX($CH$3:CH1778,MATCH(Z1775,$CG$3:CG1778,0))&amp;$CE$23&amp;CHAR(10)&amp;$CD$24&amp;AA1775&amp;$CE$24&amp;CHAR(10)&amp;$CD$25&amp;AB1775&amp;$CE$25&amp;CHAR(10),"")&amp;IF(LEN(AD1775)&gt;0,$CD$23&amp;INDEX($CH$3:CH1778,MATCH(AC1775,$CG$3:CG1778,0))&amp;$CE$23&amp;CHAR(10)&amp;$CD$24&amp;AD1775&amp;$CE$24&amp;CHAR(10)&amp;$CD$25&amp;AE1775&amp;$CE$25&amp;CHAR(10),"")&amp;IF(LEN(AG1775)&gt;0,$CD$23&amp;INDEX($CH$3:CH1778,MATCH(AF1775,$CG$3:CG1778,0))&amp;$CE$23&amp;CHAR(10)&amp;$CD$24&amp;AG1775&amp;$CE$24&amp;CHAR(10)&amp;$CD$25&amp;AH1775&amp;$CE$25&amp;CHAR(10),"")&amp;IF(LEN(AJ1775)&gt;0,$CD$23&amp;INDEX($CH$3:CH1778,MATCH(AI1775,$CG$3:CG1778,0))&amp;$CE$23&amp;CHAR(10)&amp;$CD$24&amp;AJ1775&amp;$CE$24&amp;CHAR(10)&amp;$CD$25&amp;AK1775&amp;$CE$25&amp;CHAR(10),"")</f>
        <v/>
      </c>
      <c r="BK1775" s="18" t="str">
        <f>IF(LEN(J1775)&gt;0,INDEX($BH$2:$BH$100000,MATCH(J1775,VBAsheet!$H$2:$H$100000,0))&amp;CHAR(10),"")&amp;IF(LEN(K1775)&gt;0,INDEX($BH$2:$BH$100000,MATCH(K1775,VBAsheet!$H$2:$H$100000,0))&amp;CHAR(10),"")&amp;IF(LEN(L1775)&gt;0,INDEX($BH$2:$BH$100000,MATCH(L1775,VBAsheet!$H$2:$H$100000,0))&amp;CHAR(10),"")&amp;IF(LEN(M1775)&gt;0,INDEX($BH$2:$BH$100000,MATCH(M1775,VBAsheet!$H$2:$H$100000,0))&amp;CHAR(10),"")</f>
        <v/>
      </c>
      <c r="BM1775" s="94" t="str">
        <f t="shared" si="1002"/>
        <v/>
      </c>
      <c r="BN1775" s="95" t="str">
        <f t="shared" si="990"/>
        <v/>
      </c>
      <c r="BP1775" s="18" t="str">
        <f t="shared" si="991"/>
        <v/>
      </c>
      <c r="BR1775" s="81" t="str">
        <f t="shared" si="1001"/>
        <v/>
      </c>
      <c r="BU1775" s="138" t="str">
        <f t="shared" si="992"/>
        <v/>
      </c>
      <c r="BV1775" s="3" t="str">
        <f t="shared" si="993"/>
        <v/>
      </c>
      <c r="BW1775" s="3" t="str">
        <f t="shared" si="994"/>
        <v/>
      </c>
      <c r="BX1775" s="144" t="str">
        <f t="shared" si="995"/>
        <v/>
      </c>
      <c r="BY1775" s="18" t="str">
        <f t="shared" si="996"/>
        <v/>
      </c>
      <c r="BZ1775" s="18" t="str">
        <f t="shared" si="997"/>
        <v/>
      </c>
      <c r="CA1775" s="19" t="str">
        <f t="shared" si="998"/>
        <v/>
      </c>
    </row>
    <row r="1776" spans="4:79" x14ac:dyDescent="0.45">
      <c r="D1776" s="164" t="str">
        <f t="shared" si="999"/>
        <v/>
      </c>
      <c r="I1776" s="9" t="str">
        <f t="shared" si="972"/>
        <v/>
      </c>
      <c r="J1776" s="173" t="str">
        <f t="shared" si="973"/>
        <v/>
      </c>
      <c r="K1776" s="13"/>
      <c r="L1776" s="13"/>
      <c r="M1776" s="13"/>
      <c r="N1776" s="178" t="str">
        <f t="shared" si="974"/>
        <v/>
      </c>
      <c r="O1776" s="181" t="str">
        <f t="shared" si="975"/>
        <v/>
      </c>
      <c r="P1776" s="8" t="str">
        <f t="shared" si="976"/>
        <v/>
      </c>
      <c r="Q1776" s="8" t="str">
        <f t="shared" si="977"/>
        <v/>
      </c>
      <c r="R1776" s="8" t="str">
        <f t="shared" si="978"/>
        <v/>
      </c>
      <c r="S1776" s="8" t="str">
        <f t="shared" si="979"/>
        <v/>
      </c>
      <c r="T1776" s="8" t="str">
        <f t="shared" si="980"/>
        <v/>
      </c>
      <c r="U1776" s="8" t="str">
        <f t="shared" si="981"/>
        <v/>
      </c>
      <c r="V1776" s="16" t="str">
        <f t="shared" si="982"/>
        <v/>
      </c>
      <c r="W1776" s="129" t="str">
        <f t="shared" si="983"/>
        <v/>
      </c>
      <c r="X1776" s="8" t="str">
        <f t="shared" si="984"/>
        <v/>
      </c>
      <c r="Y1776" s="8" t="str">
        <f t="shared" si="985"/>
        <v/>
      </c>
      <c r="AQ1776" s="6" t="str">
        <f t="shared" si="986"/>
        <v/>
      </c>
      <c r="AR1776" s="128" t="str">
        <f t="shared" si="987"/>
        <v/>
      </c>
      <c r="AS1776" s="128" t="str">
        <f t="shared" si="988"/>
        <v/>
      </c>
      <c r="AT1776" s="139" t="str">
        <f t="shared" si="1000"/>
        <v/>
      </c>
      <c r="BH1776" s="127" t="str">
        <f>IF(LEN(VBAsheet!H1776)&gt;0,$CD$4&amp;CHAR(10)&amp;$CD$5&amp;CHAR(10)&amp;$CD$6&amp;IF(VBAsheet!I1776="N",1,0)&amp;$CE$6&amp;CHAR(10)&amp;$CD$7&amp;CHAR(10)&amp;$CD$8&amp;VBAsheet!H1776&amp;$CE$8&amp;CHAR(10)&amp;$CD$9&amp;VBAsheet!K1776&amp;$CE$9&amp;CHAR(10)&amp;$CD$10&amp;VBAsheet!J1776-1&amp;$CE$10&amp;CHAR(10)&amp;$CD$11,"")</f>
        <v/>
      </c>
      <c r="BI1776"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6" s="18" t="str">
        <f>IF(LEN(X1776)&gt;0,$CD$23&amp;INDEX($CH$3:CH1779,MATCH(W1776,$CG$3:CG1779,0))&amp;$CE$23&amp;CHAR(10)&amp;$CD$24&amp;X1776&amp;$CE$24&amp;CHAR(10)&amp;$CD$25&amp;Y1776&amp;$CE$25&amp;CHAR(10),"")&amp;IF(LEN(AA1776)&gt;0,$CD$23&amp;INDEX($CH$3:CH1779,MATCH(Z1776,$CG$3:CG1779,0))&amp;$CE$23&amp;CHAR(10)&amp;$CD$24&amp;AA1776&amp;$CE$24&amp;CHAR(10)&amp;$CD$25&amp;AB1776&amp;$CE$25&amp;CHAR(10),"")&amp;IF(LEN(AD1776)&gt;0,$CD$23&amp;INDEX($CH$3:CH1779,MATCH(AC1776,$CG$3:CG1779,0))&amp;$CE$23&amp;CHAR(10)&amp;$CD$24&amp;AD1776&amp;$CE$24&amp;CHAR(10)&amp;$CD$25&amp;AE1776&amp;$CE$25&amp;CHAR(10),"")&amp;IF(LEN(AG1776)&gt;0,$CD$23&amp;INDEX($CH$3:CH1779,MATCH(AF1776,$CG$3:CG1779,0))&amp;$CE$23&amp;CHAR(10)&amp;$CD$24&amp;AG1776&amp;$CE$24&amp;CHAR(10)&amp;$CD$25&amp;AH1776&amp;$CE$25&amp;CHAR(10),"")&amp;IF(LEN(AJ1776)&gt;0,$CD$23&amp;INDEX($CH$3:CH1779,MATCH(AI1776,$CG$3:CG1779,0))&amp;$CE$23&amp;CHAR(10)&amp;$CD$24&amp;AJ1776&amp;$CE$24&amp;CHAR(10)&amp;$CD$25&amp;AK1776&amp;$CE$25&amp;CHAR(10),"")</f>
        <v/>
      </c>
      <c r="BK1776" s="18" t="str">
        <f>IF(LEN(J1776)&gt;0,INDEX($BH$2:$BH$100000,MATCH(J1776,VBAsheet!$H$2:$H$100000,0))&amp;CHAR(10),"")&amp;IF(LEN(K1776)&gt;0,INDEX($BH$2:$BH$100000,MATCH(K1776,VBAsheet!$H$2:$H$100000,0))&amp;CHAR(10),"")&amp;IF(LEN(L1776)&gt;0,INDEX($BH$2:$BH$100000,MATCH(L1776,VBAsheet!$H$2:$H$100000,0))&amp;CHAR(10),"")&amp;IF(LEN(M1776)&gt;0,INDEX($BH$2:$BH$100000,MATCH(M1776,VBAsheet!$H$2:$H$100000,0))&amp;CHAR(10),"")</f>
        <v/>
      </c>
      <c r="BM1776" s="94" t="str">
        <f t="shared" si="1002"/>
        <v/>
      </c>
      <c r="BN1776" s="95" t="str">
        <f t="shared" si="990"/>
        <v/>
      </c>
      <c r="BP1776" s="18" t="str">
        <f t="shared" si="991"/>
        <v/>
      </c>
      <c r="BR1776" s="81" t="str">
        <f t="shared" si="1001"/>
        <v/>
      </c>
      <c r="BU1776" s="138" t="str">
        <f t="shared" si="992"/>
        <v/>
      </c>
      <c r="BV1776" s="3" t="str">
        <f t="shared" si="993"/>
        <v/>
      </c>
      <c r="BW1776" s="3" t="str">
        <f t="shared" si="994"/>
        <v/>
      </c>
      <c r="BX1776" s="144" t="str">
        <f t="shared" si="995"/>
        <v/>
      </c>
      <c r="BY1776" s="18" t="str">
        <f t="shared" si="996"/>
        <v/>
      </c>
      <c r="BZ1776" s="18" t="str">
        <f t="shared" si="997"/>
        <v/>
      </c>
      <c r="CA1776" s="19" t="str">
        <f t="shared" si="998"/>
        <v/>
      </c>
    </row>
    <row r="1777" spans="4:79" x14ac:dyDescent="0.45">
      <c r="D1777" s="164" t="str">
        <f t="shared" si="999"/>
        <v/>
      </c>
      <c r="I1777" s="9" t="str">
        <f t="shared" si="972"/>
        <v/>
      </c>
      <c r="J1777" s="173" t="str">
        <f t="shared" si="973"/>
        <v/>
      </c>
      <c r="K1777" s="13"/>
      <c r="L1777" s="13"/>
      <c r="M1777" s="13"/>
      <c r="N1777" s="178" t="str">
        <f t="shared" si="974"/>
        <v/>
      </c>
      <c r="O1777" s="181" t="str">
        <f t="shared" si="975"/>
        <v/>
      </c>
      <c r="P1777" s="8" t="str">
        <f t="shared" si="976"/>
        <v/>
      </c>
      <c r="Q1777" s="8" t="str">
        <f t="shared" si="977"/>
        <v/>
      </c>
      <c r="R1777" s="8" t="str">
        <f t="shared" si="978"/>
        <v/>
      </c>
      <c r="S1777" s="8" t="str">
        <f t="shared" si="979"/>
        <v/>
      </c>
      <c r="T1777" s="8" t="str">
        <f t="shared" si="980"/>
        <v/>
      </c>
      <c r="U1777" s="8" t="str">
        <f t="shared" si="981"/>
        <v/>
      </c>
      <c r="V1777" s="16" t="str">
        <f t="shared" si="982"/>
        <v/>
      </c>
      <c r="W1777" s="129" t="str">
        <f t="shared" si="983"/>
        <v/>
      </c>
      <c r="X1777" s="8" t="str">
        <f t="shared" si="984"/>
        <v/>
      </c>
      <c r="Y1777" s="8" t="str">
        <f t="shared" si="985"/>
        <v/>
      </c>
      <c r="AQ1777" s="6" t="str">
        <f t="shared" si="986"/>
        <v/>
      </c>
      <c r="AR1777" s="128" t="str">
        <f t="shared" si="987"/>
        <v/>
      </c>
      <c r="AS1777" s="128" t="str">
        <f t="shared" si="988"/>
        <v/>
      </c>
      <c r="AT1777" s="139" t="str">
        <f t="shared" si="1000"/>
        <v/>
      </c>
      <c r="BH1777" s="127" t="str">
        <f>IF(LEN(VBAsheet!H1777)&gt;0,$CD$4&amp;CHAR(10)&amp;$CD$5&amp;CHAR(10)&amp;$CD$6&amp;IF(VBAsheet!I1777="N",1,0)&amp;$CE$6&amp;CHAR(10)&amp;$CD$7&amp;CHAR(10)&amp;$CD$8&amp;VBAsheet!H1777&amp;$CE$8&amp;CHAR(10)&amp;$CD$9&amp;VBAsheet!K1777&amp;$CE$9&amp;CHAR(10)&amp;$CD$10&amp;VBAsheet!J1777-1&amp;$CE$10&amp;CHAR(10)&amp;$CD$11,"")</f>
        <v/>
      </c>
      <c r="BI1777"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7" s="18" t="str">
        <f>IF(LEN(X1777)&gt;0,$CD$23&amp;INDEX($CH$3:CH1780,MATCH(W1777,$CG$3:CG1780,0))&amp;$CE$23&amp;CHAR(10)&amp;$CD$24&amp;X1777&amp;$CE$24&amp;CHAR(10)&amp;$CD$25&amp;Y1777&amp;$CE$25&amp;CHAR(10),"")&amp;IF(LEN(AA1777)&gt;0,$CD$23&amp;INDEX($CH$3:CH1780,MATCH(Z1777,$CG$3:CG1780,0))&amp;$CE$23&amp;CHAR(10)&amp;$CD$24&amp;AA1777&amp;$CE$24&amp;CHAR(10)&amp;$CD$25&amp;AB1777&amp;$CE$25&amp;CHAR(10),"")&amp;IF(LEN(AD1777)&gt;0,$CD$23&amp;INDEX($CH$3:CH1780,MATCH(AC1777,$CG$3:CG1780,0))&amp;$CE$23&amp;CHAR(10)&amp;$CD$24&amp;AD1777&amp;$CE$24&amp;CHAR(10)&amp;$CD$25&amp;AE1777&amp;$CE$25&amp;CHAR(10),"")&amp;IF(LEN(AG1777)&gt;0,$CD$23&amp;INDEX($CH$3:CH1780,MATCH(AF1777,$CG$3:CG1780,0))&amp;$CE$23&amp;CHAR(10)&amp;$CD$24&amp;AG1777&amp;$CE$24&amp;CHAR(10)&amp;$CD$25&amp;AH1777&amp;$CE$25&amp;CHAR(10),"")&amp;IF(LEN(AJ1777)&gt;0,$CD$23&amp;INDEX($CH$3:CH1780,MATCH(AI1777,$CG$3:CG1780,0))&amp;$CE$23&amp;CHAR(10)&amp;$CD$24&amp;AJ1777&amp;$CE$24&amp;CHAR(10)&amp;$CD$25&amp;AK1777&amp;$CE$25&amp;CHAR(10),"")</f>
        <v/>
      </c>
      <c r="BK1777" s="18" t="str">
        <f>IF(LEN(J1777)&gt;0,INDEX($BH$2:$BH$100000,MATCH(J1777,VBAsheet!$H$2:$H$100000,0))&amp;CHAR(10),"")&amp;IF(LEN(K1777)&gt;0,INDEX($BH$2:$BH$100000,MATCH(K1777,VBAsheet!$H$2:$H$100000,0))&amp;CHAR(10),"")&amp;IF(LEN(L1777)&gt;0,INDEX($BH$2:$BH$100000,MATCH(L1777,VBAsheet!$H$2:$H$100000,0))&amp;CHAR(10),"")&amp;IF(LEN(M1777)&gt;0,INDEX($BH$2:$BH$100000,MATCH(M1777,VBAsheet!$H$2:$H$100000,0))&amp;CHAR(10),"")</f>
        <v/>
      </c>
      <c r="BM1777" s="94" t="str">
        <f t="shared" si="1002"/>
        <v/>
      </c>
      <c r="BN1777" s="95" t="str">
        <f t="shared" si="990"/>
        <v/>
      </c>
      <c r="BP1777" s="18" t="str">
        <f t="shared" si="991"/>
        <v/>
      </c>
      <c r="BR1777" s="81" t="str">
        <f t="shared" si="1001"/>
        <v/>
      </c>
      <c r="BU1777" s="138" t="str">
        <f t="shared" si="992"/>
        <v/>
      </c>
      <c r="BV1777" s="3" t="str">
        <f t="shared" si="993"/>
        <v/>
      </c>
      <c r="BW1777" s="3" t="str">
        <f t="shared" si="994"/>
        <v/>
      </c>
      <c r="BX1777" s="144" t="str">
        <f t="shared" si="995"/>
        <v/>
      </c>
      <c r="BY1777" s="18" t="str">
        <f t="shared" si="996"/>
        <v/>
      </c>
      <c r="BZ1777" s="18" t="str">
        <f t="shared" si="997"/>
        <v/>
      </c>
      <c r="CA1777" s="19" t="str">
        <f t="shared" si="998"/>
        <v/>
      </c>
    </row>
    <row r="1778" spans="4:79" x14ac:dyDescent="0.45">
      <c r="D1778" s="164" t="str">
        <f t="shared" si="999"/>
        <v/>
      </c>
      <c r="I1778" s="9" t="str">
        <f t="shared" si="972"/>
        <v/>
      </c>
      <c r="J1778" s="173" t="str">
        <f t="shared" si="973"/>
        <v/>
      </c>
      <c r="K1778" s="13"/>
      <c r="L1778" s="13"/>
      <c r="M1778" s="13"/>
      <c r="N1778" s="178" t="str">
        <f t="shared" si="974"/>
        <v/>
      </c>
      <c r="O1778" s="181" t="str">
        <f t="shared" si="975"/>
        <v/>
      </c>
      <c r="P1778" s="8" t="str">
        <f t="shared" si="976"/>
        <v/>
      </c>
      <c r="Q1778" s="8" t="str">
        <f t="shared" si="977"/>
        <v/>
      </c>
      <c r="R1778" s="8" t="str">
        <f t="shared" si="978"/>
        <v/>
      </c>
      <c r="S1778" s="8" t="str">
        <f t="shared" si="979"/>
        <v/>
      </c>
      <c r="T1778" s="8" t="str">
        <f t="shared" si="980"/>
        <v/>
      </c>
      <c r="U1778" s="8" t="str">
        <f t="shared" si="981"/>
        <v/>
      </c>
      <c r="V1778" s="16" t="str">
        <f t="shared" si="982"/>
        <v/>
      </c>
      <c r="W1778" s="129" t="str">
        <f t="shared" si="983"/>
        <v/>
      </c>
      <c r="X1778" s="8" t="str">
        <f t="shared" si="984"/>
        <v/>
      </c>
      <c r="Y1778" s="8" t="str">
        <f t="shared" si="985"/>
        <v/>
      </c>
      <c r="AQ1778" s="6" t="str">
        <f t="shared" si="986"/>
        <v/>
      </c>
      <c r="AR1778" s="128" t="str">
        <f t="shared" si="987"/>
        <v/>
      </c>
      <c r="AS1778" s="128" t="str">
        <f t="shared" si="988"/>
        <v/>
      </c>
      <c r="AT1778" s="139" t="str">
        <f t="shared" si="1000"/>
        <v/>
      </c>
      <c r="BH1778" s="127" t="str">
        <f>IF(LEN(VBAsheet!H1778)&gt;0,$CD$4&amp;CHAR(10)&amp;$CD$5&amp;CHAR(10)&amp;$CD$6&amp;IF(VBAsheet!I1778="N",1,0)&amp;$CE$6&amp;CHAR(10)&amp;$CD$7&amp;CHAR(10)&amp;$CD$8&amp;VBAsheet!H1778&amp;$CE$8&amp;CHAR(10)&amp;$CD$9&amp;VBAsheet!K1778&amp;$CE$9&amp;CHAR(10)&amp;$CD$10&amp;VBAsheet!J1778-1&amp;$CE$10&amp;CHAR(10)&amp;$CD$11,"")</f>
        <v/>
      </c>
      <c r="BI1778"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8" s="18" t="str">
        <f>IF(LEN(X1778)&gt;0,$CD$23&amp;INDEX($CH$3:CH1781,MATCH(W1778,$CG$3:CG1781,0))&amp;$CE$23&amp;CHAR(10)&amp;$CD$24&amp;X1778&amp;$CE$24&amp;CHAR(10)&amp;$CD$25&amp;Y1778&amp;$CE$25&amp;CHAR(10),"")&amp;IF(LEN(AA1778)&gt;0,$CD$23&amp;INDEX($CH$3:CH1781,MATCH(Z1778,$CG$3:CG1781,0))&amp;$CE$23&amp;CHAR(10)&amp;$CD$24&amp;AA1778&amp;$CE$24&amp;CHAR(10)&amp;$CD$25&amp;AB1778&amp;$CE$25&amp;CHAR(10),"")&amp;IF(LEN(AD1778)&gt;0,$CD$23&amp;INDEX($CH$3:CH1781,MATCH(AC1778,$CG$3:CG1781,0))&amp;$CE$23&amp;CHAR(10)&amp;$CD$24&amp;AD1778&amp;$CE$24&amp;CHAR(10)&amp;$CD$25&amp;AE1778&amp;$CE$25&amp;CHAR(10),"")&amp;IF(LEN(AG1778)&gt;0,$CD$23&amp;INDEX($CH$3:CH1781,MATCH(AF1778,$CG$3:CG1781,0))&amp;$CE$23&amp;CHAR(10)&amp;$CD$24&amp;AG1778&amp;$CE$24&amp;CHAR(10)&amp;$CD$25&amp;AH1778&amp;$CE$25&amp;CHAR(10),"")&amp;IF(LEN(AJ1778)&gt;0,$CD$23&amp;INDEX($CH$3:CH1781,MATCH(AI1778,$CG$3:CG1781,0))&amp;$CE$23&amp;CHAR(10)&amp;$CD$24&amp;AJ1778&amp;$CE$24&amp;CHAR(10)&amp;$CD$25&amp;AK1778&amp;$CE$25&amp;CHAR(10),"")</f>
        <v/>
      </c>
      <c r="BK1778" s="18" t="str">
        <f>IF(LEN(J1778)&gt;0,INDEX($BH$2:$BH$100000,MATCH(J1778,VBAsheet!$H$2:$H$100000,0))&amp;CHAR(10),"")&amp;IF(LEN(K1778)&gt;0,INDEX($BH$2:$BH$100000,MATCH(K1778,VBAsheet!$H$2:$H$100000,0))&amp;CHAR(10),"")&amp;IF(LEN(L1778)&gt;0,INDEX($BH$2:$BH$100000,MATCH(L1778,VBAsheet!$H$2:$H$100000,0))&amp;CHAR(10),"")&amp;IF(LEN(M1778)&gt;0,INDEX($BH$2:$BH$100000,MATCH(M1778,VBAsheet!$H$2:$H$100000,0))&amp;CHAR(10),"")</f>
        <v/>
      </c>
      <c r="BM1778" s="94" t="str">
        <f t="shared" si="1002"/>
        <v/>
      </c>
      <c r="BN1778" s="95" t="str">
        <f t="shared" si="990"/>
        <v/>
      </c>
      <c r="BP1778" s="18" t="str">
        <f t="shared" si="991"/>
        <v/>
      </c>
      <c r="BR1778" s="81" t="str">
        <f t="shared" si="1001"/>
        <v/>
      </c>
      <c r="BU1778" s="138" t="str">
        <f t="shared" si="992"/>
        <v/>
      </c>
      <c r="BV1778" s="3" t="str">
        <f t="shared" si="993"/>
        <v/>
      </c>
      <c r="BW1778" s="3" t="str">
        <f t="shared" si="994"/>
        <v/>
      </c>
      <c r="BX1778" s="144" t="str">
        <f t="shared" si="995"/>
        <v/>
      </c>
      <c r="BY1778" s="18" t="str">
        <f t="shared" si="996"/>
        <v/>
      </c>
      <c r="BZ1778" s="18" t="str">
        <f t="shared" si="997"/>
        <v/>
      </c>
      <c r="CA1778" s="19" t="str">
        <f t="shared" si="998"/>
        <v/>
      </c>
    </row>
    <row r="1779" spans="4:79" x14ac:dyDescent="0.45">
      <c r="D1779" s="164" t="str">
        <f t="shared" si="999"/>
        <v/>
      </c>
      <c r="I1779" s="9" t="str">
        <f t="shared" si="972"/>
        <v/>
      </c>
      <c r="J1779" s="173" t="str">
        <f t="shared" si="973"/>
        <v/>
      </c>
      <c r="K1779" s="13"/>
      <c r="L1779" s="13"/>
      <c r="M1779" s="13"/>
      <c r="N1779" s="178" t="str">
        <f t="shared" si="974"/>
        <v/>
      </c>
      <c r="O1779" s="181" t="str">
        <f t="shared" si="975"/>
        <v/>
      </c>
      <c r="P1779" s="8" t="str">
        <f t="shared" si="976"/>
        <v/>
      </c>
      <c r="Q1779" s="8" t="str">
        <f t="shared" si="977"/>
        <v/>
      </c>
      <c r="R1779" s="8" t="str">
        <f t="shared" si="978"/>
        <v/>
      </c>
      <c r="S1779" s="8" t="str">
        <f t="shared" si="979"/>
        <v/>
      </c>
      <c r="T1779" s="8" t="str">
        <f t="shared" si="980"/>
        <v/>
      </c>
      <c r="U1779" s="8" t="str">
        <f t="shared" si="981"/>
        <v/>
      </c>
      <c r="V1779" s="16" t="str">
        <f t="shared" si="982"/>
        <v/>
      </c>
      <c r="W1779" s="129" t="str">
        <f t="shared" si="983"/>
        <v/>
      </c>
      <c r="X1779" s="8" t="str">
        <f t="shared" si="984"/>
        <v/>
      </c>
      <c r="Y1779" s="8" t="str">
        <f t="shared" si="985"/>
        <v/>
      </c>
      <c r="AQ1779" s="6" t="str">
        <f t="shared" si="986"/>
        <v/>
      </c>
      <c r="AR1779" s="128" t="str">
        <f t="shared" si="987"/>
        <v/>
      </c>
      <c r="AS1779" s="128" t="str">
        <f t="shared" si="988"/>
        <v/>
      </c>
      <c r="AT1779" s="139" t="str">
        <f t="shared" si="1000"/>
        <v/>
      </c>
      <c r="BH1779" s="127" t="str">
        <f>IF(LEN(VBAsheet!H1779)&gt;0,$CD$4&amp;CHAR(10)&amp;$CD$5&amp;CHAR(10)&amp;$CD$6&amp;IF(VBAsheet!I1779="N",1,0)&amp;$CE$6&amp;CHAR(10)&amp;$CD$7&amp;CHAR(10)&amp;$CD$8&amp;VBAsheet!H1779&amp;$CE$8&amp;CHAR(10)&amp;$CD$9&amp;VBAsheet!K1779&amp;$CE$9&amp;CHAR(10)&amp;$CD$10&amp;VBAsheet!J1779-1&amp;$CE$10&amp;CHAR(10)&amp;$CD$11,"")</f>
        <v/>
      </c>
      <c r="BI1779"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79" s="18" t="str">
        <f>IF(LEN(X1779)&gt;0,$CD$23&amp;INDEX($CH$3:CH1782,MATCH(W1779,$CG$3:CG1782,0))&amp;$CE$23&amp;CHAR(10)&amp;$CD$24&amp;X1779&amp;$CE$24&amp;CHAR(10)&amp;$CD$25&amp;Y1779&amp;$CE$25&amp;CHAR(10),"")&amp;IF(LEN(AA1779)&gt;0,$CD$23&amp;INDEX($CH$3:CH1782,MATCH(Z1779,$CG$3:CG1782,0))&amp;$CE$23&amp;CHAR(10)&amp;$CD$24&amp;AA1779&amp;$CE$24&amp;CHAR(10)&amp;$CD$25&amp;AB1779&amp;$CE$25&amp;CHAR(10),"")&amp;IF(LEN(AD1779)&gt;0,$CD$23&amp;INDEX($CH$3:CH1782,MATCH(AC1779,$CG$3:CG1782,0))&amp;$CE$23&amp;CHAR(10)&amp;$CD$24&amp;AD1779&amp;$CE$24&amp;CHAR(10)&amp;$CD$25&amp;AE1779&amp;$CE$25&amp;CHAR(10),"")&amp;IF(LEN(AG1779)&gt;0,$CD$23&amp;INDEX($CH$3:CH1782,MATCH(AF1779,$CG$3:CG1782,0))&amp;$CE$23&amp;CHAR(10)&amp;$CD$24&amp;AG1779&amp;$CE$24&amp;CHAR(10)&amp;$CD$25&amp;AH1779&amp;$CE$25&amp;CHAR(10),"")&amp;IF(LEN(AJ1779)&gt;0,$CD$23&amp;INDEX($CH$3:CH1782,MATCH(AI1779,$CG$3:CG1782,0))&amp;$CE$23&amp;CHAR(10)&amp;$CD$24&amp;AJ1779&amp;$CE$24&amp;CHAR(10)&amp;$CD$25&amp;AK1779&amp;$CE$25&amp;CHAR(10),"")</f>
        <v/>
      </c>
      <c r="BK1779" s="18" t="str">
        <f>IF(LEN(J1779)&gt;0,INDEX($BH$2:$BH$100000,MATCH(J1779,VBAsheet!$H$2:$H$100000,0))&amp;CHAR(10),"")&amp;IF(LEN(K1779)&gt;0,INDEX($BH$2:$BH$100000,MATCH(K1779,VBAsheet!$H$2:$H$100000,0))&amp;CHAR(10),"")&amp;IF(LEN(L1779)&gt;0,INDEX($BH$2:$BH$100000,MATCH(L1779,VBAsheet!$H$2:$H$100000,0))&amp;CHAR(10),"")&amp;IF(LEN(M1779)&gt;0,INDEX($BH$2:$BH$100000,MATCH(M1779,VBAsheet!$H$2:$H$100000,0))&amp;CHAR(10),"")</f>
        <v/>
      </c>
      <c r="BM1779" s="94" t="str">
        <f t="shared" si="1002"/>
        <v/>
      </c>
      <c r="BN1779" s="95" t="str">
        <f t="shared" si="990"/>
        <v/>
      </c>
      <c r="BP1779" s="18" t="str">
        <f t="shared" si="991"/>
        <v/>
      </c>
      <c r="BR1779" s="81" t="str">
        <f t="shared" si="1001"/>
        <v/>
      </c>
      <c r="BU1779" s="138" t="str">
        <f t="shared" si="992"/>
        <v/>
      </c>
      <c r="BV1779" s="3" t="str">
        <f t="shared" si="993"/>
        <v/>
      </c>
      <c r="BW1779" s="3" t="str">
        <f t="shared" si="994"/>
        <v/>
      </c>
      <c r="BX1779" s="144" t="str">
        <f t="shared" si="995"/>
        <v/>
      </c>
      <c r="BY1779" s="18" t="str">
        <f t="shared" si="996"/>
        <v/>
      </c>
      <c r="BZ1779" s="18" t="str">
        <f t="shared" si="997"/>
        <v/>
      </c>
      <c r="CA1779" s="19" t="str">
        <f t="shared" si="998"/>
        <v/>
      </c>
    </row>
    <row r="1780" spans="4:79" x14ac:dyDescent="0.45">
      <c r="D1780" s="164" t="str">
        <f t="shared" si="999"/>
        <v/>
      </c>
      <c r="I1780" s="9" t="str">
        <f t="shared" si="972"/>
        <v/>
      </c>
      <c r="J1780" s="173" t="str">
        <f t="shared" si="973"/>
        <v/>
      </c>
      <c r="K1780" s="13"/>
      <c r="L1780" s="13"/>
      <c r="M1780" s="13"/>
      <c r="N1780" s="178" t="str">
        <f t="shared" si="974"/>
        <v/>
      </c>
      <c r="O1780" s="181" t="str">
        <f t="shared" si="975"/>
        <v/>
      </c>
      <c r="P1780" s="8" t="str">
        <f t="shared" si="976"/>
        <v/>
      </c>
      <c r="Q1780" s="8" t="str">
        <f t="shared" si="977"/>
        <v/>
      </c>
      <c r="R1780" s="8" t="str">
        <f t="shared" si="978"/>
        <v/>
      </c>
      <c r="S1780" s="8" t="str">
        <f t="shared" si="979"/>
        <v/>
      </c>
      <c r="T1780" s="8" t="str">
        <f t="shared" si="980"/>
        <v/>
      </c>
      <c r="U1780" s="8" t="str">
        <f t="shared" si="981"/>
        <v/>
      </c>
      <c r="V1780" s="16" t="str">
        <f t="shared" si="982"/>
        <v/>
      </c>
      <c r="W1780" s="129" t="str">
        <f t="shared" si="983"/>
        <v/>
      </c>
      <c r="X1780" s="8" t="str">
        <f t="shared" si="984"/>
        <v/>
      </c>
      <c r="Y1780" s="8" t="str">
        <f t="shared" si="985"/>
        <v/>
      </c>
      <c r="AQ1780" s="6" t="str">
        <f t="shared" si="986"/>
        <v/>
      </c>
      <c r="AR1780" s="128" t="str">
        <f t="shared" si="987"/>
        <v/>
      </c>
      <c r="AS1780" s="128" t="str">
        <f t="shared" si="988"/>
        <v/>
      </c>
      <c r="AT1780" s="139" t="str">
        <f t="shared" si="1000"/>
        <v/>
      </c>
      <c r="BH1780" s="127" t="str">
        <f>IF(LEN(VBAsheet!H1780)&gt;0,$CD$4&amp;CHAR(10)&amp;$CD$5&amp;CHAR(10)&amp;$CD$6&amp;IF(VBAsheet!I1780="N",1,0)&amp;$CE$6&amp;CHAR(10)&amp;$CD$7&amp;CHAR(10)&amp;$CD$8&amp;VBAsheet!H1780&amp;$CE$8&amp;CHAR(10)&amp;$CD$9&amp;VBAsheet!K1780&amp;$CE$9&amp;CHAR(10)&amp;$CD$10&amp;VBAsheet!J1780-1&amp;$CE$10&amp;CHAR(10)&amp;$CD$11,"")</f>
        <v/>
      </c>
      <c r="BI1780"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0" s="18" t="str">
        <f>IF(LEN(X1780)&gt;0,$CD$23&amp;INDEX($CH$3:CH1783,MATCH(W1780,$CG$3:CG1783,0))&amp;$CE$23&amp;CHAR(10)&amp;$CD$24&amp;X1780&amp;$CE$24&amp;CHAR(10)&amp;$CD$25&amp;Y1780&amp;$CE$25&amp;CHAR(10),"")&amp;IF(LEN(AA1780)&gt;0,$CD$23&amp;INDEX($CH$3:CH1783,MATCH(Z1780,$CG$3:CG1783,0))&amp;$CE$23&amp;CHAR(10)&amp;$CD$24&amp;AA1780&amp;$CE$24&amp;CHAR(10)&amp;$CD$25&amp;AB1780&amp;$CE$25&amp;CHAR(10),"")&amp;IF(LEN(AD1780)&gt;0,$CD$23&amp;INDEX($CH$3:CH1783,MATCH(AC1780,$CG$3:CG1783,0))&amp;$CE$23&amp;CHAR(10)&amp;$CD$24&amp;AD1780&amp;$CE$24&amp;CHAR(10)&amp;$CD$25&amp;AE1780&amp;$CE$25&amp;CHAR(10),"")&amp;IF(LEN(AG1780)&gt;0,$CD$23&amp;INDEX($CH$3:CH1783,MATCH(AF1780,$CG$3:CG1783,0))&amp;$CE$23&amp;CHAR(10)&amp;$CD$24&amp;AG1780&amp;$CE$24&amp;CHAR(10)&amp;$CD$25&amp;AH1780&amp;$CE$25&amp;CHAR(10),"")&amp;IF(LEN(AJ1780)&gt;0,$CD$23&amp;INDEX($CH$3:CH1783,MATCH(AI1780,$CG$3:CG1783,0))&amp;$CE$23&amp;CHAR(10)&amp;$CD$24&amp;AJ1780&amp;$CE$24&amp;CHAR(10)&amp;$CD$25&amp;AK1780&amp;$CE$25&amp;CHAR(10),"")</f>
        <v/>
      </c>
      <c r="BK1780" s="18" t="str">
        <f>IF(LEN(J1780)&gt;0,INDEX($BH$2:$BH$100000,MATCH(J1780,VBAsheet!$H$2:$H$100000,0))&amp;CHAR(10),"")&amp;IF(LEN(K1780)&gt;0,INDEX($BH$2:$BH$100000,MATCH(K1780,VBAsheet!$H$2:$H$100000,0))&amp;CHAR(10),"")&amp;IF(LEN(L1780)&gt;0,INDEX($BH$2:$BH$100000,MATCH(L1780,VBAsheet!$H$2:$H$100000,0))&amp;CHAR(10),"")&amp;IF(LEN(M1780)&gt;0,INDEX($BH$2:$BH$100000,MATCH(M1780,VBAsheet!$H$2:$H$100000,0))&amp;CHAR(10),"")</f>
        <v/>
      </c>
      <c r="BM1780" s="94" t="str">
        <f t="shared" si="1002"/>
        <v/>
      </c>
      <c r="BN1780" s="95" t="str">
        <f t="shared" si="990"/>
        <v/>
      </c>
      <c r="BP1780" s="18" t="str">
        <f t="shared" si="991"/>
        <v/>
      </c>
      <c r="BR1780" s="81" t="str">
        <f t="shared" si="1001"/>
        <v/>
      </c>
      <c r="BU1780" s="138" t="str">
        <f t="shared" si="992"/>
        <v/>
      </c>
      <c r="BV1780" s="3" t="str">
        <f t="shared" si="993"/>
        <v/>
      </c>
      <c r="BW1780" s="3" t="str">
        <f t="shared" si="994"/>
        <v/>
      </c>
      <c r="BX1780" s="144" t="str">
        <f t="shared" si="995"/>
        <v/>
      </c>
      <c r="BY1780" s="18" t="str">
        <f t="shared" si="996"/>
        <v/>
      </c>
      <c r="BZ1780" s="18" t="str">
        <f t="shared" si="997"/>
        <v/>
      </c>
      <c r="CA1780" s="19" t="str">
        <f t="shared" si="998"/>
        <v/>
      </c>
    </row>
    <row r="1781" spans="4:79" x14ac:dyDescent="0.45">
      <c r="D1781" s="164" t="str">
        <f t="shared" si="999"/>
        <v/>
      </c>
      <c r="I1781" s="9" t="str">
        <f t="shared" si="972"/>
        <v/>
      </c>
      <c r="J1781" s="173" t="str">
        <f t="shared" si="973"/>
        <v/>
      </c>
      <c r="K1781" s="13"/>
      <c r="L1781" s="13"/>
      <c r="M1781" s="13"/>
      <c r="N1781" s="178" t="str">
        <f t="shared" si="974"/>
        <v/>
      </c>
      <c r="O1781" s="181" t="str">
        <f t="shared" si="975"/>
        <v/>
      </c>
      <c r="P1781" s="8" t="str">
        <f t="shared" si="976"/>
        <v/>
      </c>
      <c r="Q1781" s="8" t="str">
        <f t="shared" si="977"/>
        <v/>
      </c>
      <c r="R1781" s="8" t="str">
        <f t="shared" si="978"/>
        <v/>
      </c>
      <c r="S1781" s="8" t="str">
        <f t="shared" si="979"/>
        <v/>
      </c>
      <c r="T1781" s="8" t="str">
        <f t="shared" si="980"/>
        <v/>
      </c>
      <c r="U1781" s="8" t="str">
        <f t="shared" si="981"/>
        <v/>
      </c>
      <c r="V1781" s="16" t="str">
        <f t="shared" si="982"/>
        <v/>
      </c>
      <c r="W1781" s="129" t="str">
        <f t="shared" si="983"/>
        <v/>
      </c>
      <c r="X1781" s="8" t="str">
        <f t="shared" si="984"/>
        <v/>
      </c>
      <c r="Y1781" s="8" t="str">
        <f t="shared" si="985"/>
        <v/>
      </c>
      <c r="AQ1781" s="6" t="str">
        <f t="shared" si="986"/>
        <v/>
      </c>
      <c r="AR1781" s="128" t="str">
        <f t="shared" si="987"/>
        <v/>
      </c>
      <c r="AS1781" s="128" t="str">
        <f t="shared" si="988"/>
        <v/>
      </c>
      <c r="AT1781" s="139" t="str">
        <f t="shared" si="1000"/>
        <v/>
      </c>
      <c r="BH1781" s="127" t="str">
        <f>IF(LEN(VBAsheet!H1781)&gt;0,$CD$4&amp;CHAR(10)&amp;$CD$5&amp;CHAR(10)&amp;$CD$6&amp;IF(VBAsheet!I1781="N",1,0)&amp;$CE$6&amp;CHAR(10)&amp;$CD$7&amp;CHAR(10)&amp;$CD$8&amp;VBAsheet!H1781&amp;$CE$8&amp;CHAR(10)&amp;$CD$9&amp;VBAsheet!K1781&amp;$CE$9&amp;CHAR(10)&amp;$CD$10&amp;VBAsheet!J1781-1&amp;$CE$10&amp;CHAR(10)&amp;$CD$11,"")</f>
        <v/>
      </c>
      <c r="BI1781"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1" s="18" t="str">
        <f>IF(LEN(X1781)&gt;0,$CD$23&amp;INDEX($CH$3:CH1784,MATCH(W1781,$CG$3:CG1784,0))&amp;$CE$23&amp;CHAR(10)&amp;$CD$24&amp;X1781&amp;$CE$24&amp;CHAR(10)&amp;$CD$25&amp;Y1781&amp;$CE$25&amp;CHAR(10),"")&amp;IF(LEN(AA1781)&gt;0,$CD$23&amp;INDEX($CH$3:CH1784,MATCH(Z1781,$CG$3:CG1784,0))&amp;$CE$23&amp;CHAR(10)&amp;$CD$24&amp;AA1781&amp;$CE$24&amp;CHAR(10)&amp;$CD$25&amp;AB1781&amp;$CE$25&amp;CHAR(10),"")&amp;IF(LEN(AD1781)&gt;0,$CD$23&amp;INDEX($CH$3:CH1784,MATCH(AC1781,$CG$3:CG1784,0))&amp;$CE$23&amp;CHAR(10)&amp;$CD$24&amp;AD1781&amp;$CE$24&amp;CHAR(10)&amp;$CD$25&amp;AE1781&amp;$CE$25&amp;CHAR(10),"")&amp;IF(LEN(AG1781)&gt;0,$CD$23&amp;INDEX($CH$3:CH1784,MATCH(AF1781,$CG$3:CG1784,0))&amp;$CE$23&amp;CHAR(10)&amp;$CD$24&amp;AG1781&amp;$CE$24&amp;CHAR(10)&amp;$CD$25&amp;AH1781&amp;$CE$25&amp;CHAR(10),"")&amp;IF(LEN(AJ1781)&gt;0,$CD$23&amp;INDEX($CH$3:CH1784,MATCH(AI1781,$CG$3:CG1784,0))&amp;$CE$23&amp;CHAR(10)&amp;$CD$24&amp;AJ1781&amp;$CE$24&amp;CHAR(10)&amp;$CD$25&amp;AK1781&amp;$CE$25&amp;CHAR(10),"")</f>
        <v/>
      </c>
      <c r="BK1781" s="18" t="str">
        <f>IF(LEN(J1781)&gt;0,INDEX($BH$2:$BH$100000,MATCH(J1781,VBAsheet!$H$2:$H$100000,0))&amp;CHAR(10),"")&amp;IF(LEN(K1781)&gt;0,INDEX($BH$2:$BH$100000,MATCH(K1781,VBAsheet!$H$2:$H$100000,0))&amp;CHAR(10),"")&amp;IF(LEN(L1781)&gt;0,INDEX($BH$2:$BH$100000,MATCH(L1781,VBAsheet!$H$2:$H$100000,0))&amp;CHAR(10),"")&amp;IF(LEN(M1781)&gt;0,INDEX($BH$2:$BH$100000,MATCH(M1781,VBAsheet!$H$2:$H$100000,0))&amp;CHAR(10),"")</f>
        <v/>
      </c>
      <c r="BM1781" s="94" t="str">
        <f t="shared" si="1002"/>
        <v/>
      </c>
      <c r="BN1781" s="95" t="str">
        <f t="shared" si="990"/>
        <v/>
      </c>
      <c r="BP1781" s="18" t="str">
        <f t="shared" si="991"/>
        <v/>
      </c>
      <c r="BR1781" s="81" t="str">
        <f t="shared" si="1001"/>
        <v/>
      </c>
      <c r="BU1781" s="138" t="str">
        <f t="shared" si="992"/>
        <v/>
      </c>
      <c r="BV1781" s="3" t="str">
        <f t="shared" si="993"/>
        <v/>
      </c>
      <c r="BW1781" s="3" t="str">
        <f t="shared" si="994"/>
        <v/>
      </c>
      <c r="BX1781" s="144" t="str">
        <f t="shared" si="995"/>
        <v/>
      </c>
      <c r="BY1781" s="18" t="str">
        <f t="shared" si="996"/>
        <v/>
      </c>
      <c r="BZ1781" s="18" t="str">
        <f t="shared" si="997"/>
        <v/>
      </c>
      <c r="CA1781" s="19" t="str">
        <f t="shared" si="998"/>
        <v/>
      </c>
    </row>
    <row r="1782" spans="4:79" x14ac:dyDescent="0.45">
      <c r="D1782" s="164" t="str">
        <f t="shared" si="999"/>
        <v/>
      </c>
      <c r="I1782" s="9" t="str">
        <f t="shared" si="972"/>
        <v/>
      </c>
      <c r="J1782" s="173" t="str">
        <f t="shared" si="973"/>
        <v/>
      </c>
      <c r="K1782" s="13"/>
      <c r="L1782" s="13"/>
      <c r="M1782" s="13"/>
      <c r="N1782" s="178" t="str">
        <f t="shared" si="974"/>
        <v/>
      </c>
      <c r="O1782" s="181" t="str">
        <f t="shared" si="975"/>
        <v/>
      </c>
      <c r="P1782" s="8" t="str">
        <f t="shared" si="976"/>
        <v/>
      </c>
      <c r="Q1782" s="8" t="str">
        <f t="shared" si="977"/>
        <v/>
      </c>
      <c r="R1782" s="8" t="str">
        <f t="shared" si="978"/>
        <v/>
      </c>
      <c r="S1782" s="8" t="str">
        <f t="shared" si="979"/>
        <v/>
      </c>
      <c r="T1782" s="8" t="str">
        <f t="shared" si="980"/>
        <v/>
      </c>
      <c r="U1782" s="8" t="str">
        <f t="shared" si="981"/>
        <v/>
      </c>
      <c r="V1782" s="16" t="str">
        <f t="shared" si="982"/>
        <v/>
      </c>
      <c r="W1782" s="129" t="str">
        <f t="shared" si="983"/>
        <v/>
      </c>
      <c r="X1782" s="8" t="str">
        <f t="shared" si="984"/>
        <v/>
      </c>
      <c r="Y1782" s="8" t="str">
        <f t="shared" si="985"/>
        <v/>
      </c>
      <c r="AQ1782" s="6" t="str">
        <f t="shared" si="986"/>
        <v/>
      </c>
      <c r="AR1782" s="128" t="str">
        <f t="shared" si="987"/>
        <v/>
      </c>
      <c r="AS1782" s="128" t="str">
        <f t="shared" si="988"/>
        <v/>
      </c>
      <c r="AT1782" s="139" t="str">
        <f t="shared" si="1000"/>
        <v/>
      </c>
      <c r="BH1782" s="127" t="str">
        <f>IF(LEN(VBAsheet!H1782)&gt;0,$CD$4&amp;CHAR(10)&amp;$CD$5&amp;CHAR(10)&amp;$CD$6&amp;IF(VBAsheet!I1782="N",1,0)&amp;$CE$6&amp;CHAR(10)&amp;$CD$7&amp;CHAR(10)&amp;$CD$8&amp;VBAsheet!H1782&amp;$CE$8&amp;CHAR(10)&amp;$CD$9&amp;VBAsheet!K1782&amp;$CE$9&amp;CHAR(10)&amp;$CD$10&amp;VBAsheet!J1782-1&amp;$CE$10&amp;CHAR(10)&amp;$CD$11,"")</f>
        <v/>
      </c>
      <c r="BI1782"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2" s="18" t="str">
        <f>IF(LEN(X1782)&gt;0,$CD$23&amp;INDEX($CH$3:CH1785,MATCH(W1782,$CG$3:CG1785,0))&amp;$CE$23&amp;CHAR(10)&amp;$CD$24&amp;X1782&amp;$CE$24&amp;CHAR(10)&amp;$CD$25&amp;Y1782&amp;$CE$25&amp;CHAR(10),"")&amp;IF(LEN(AA1782)&gt;0,$CD$23&amp;INDEX($CH$3:CH1785,MATCH(Z1782,$CG$3:CG1785,0))&amp;$CE$23&amp;CHAR(10)&amp;$CD$24&amp;AA1782&amp;$CE$24&amp;CHAR(10)&amp;$CD$25&amp;AB1782&amp;$CE$25&amp;CHAR(10),"")&amp;IF(LEN(AD1782)&gt;0,$CD$23&amp;INDEX($CH$3:CH1785,MATCH(AC1782,$CG$3:CG1785,0))&amp;$CE$23&amp;CHAR(10)&amp;$CD$24&amp;AD1782&amp;$CE$24&amp;CHAR(10)&amp;$CD$25&amp;AE1782&amp;$CE$25&amp;CHAR(10),"")&amp;IF(LEN(AG1782)&gt;0,$CD$23&amp;INDEX($CH$3:CH1785,MATCH(AF1782,$CG$3:CG1785,0))&amp;$CE$23&amp;CHAR(10)&amp;$CD$24&amp;AG1782&amp;$CE$24&amp;CHAR(10)&amp;$CD$25&amp;AH1782&amp;$CE$25&amp;CHAR(10),"")&amp;IF(LEN(AJ1782)&gt;0,$CD$23&amp;INDEX($CH$3:CH1785,MATCH(AI1782,$CG$3:CG1785,0))&amp;$CE$23&amp;CHAR(10)&amp;$CD$24&amp;AJ1782&amp;$CE$24&amp;CHAR(10)&amp;$CD$25&amp;AK1782&amp;$CE$25&amp;CHAR(10),"")</f>
        <v/>
      </c>
      <c r="BK1782" s="18" t="str">
        <f>IF(LEN(J1782)&gt;0,INDEX($BH$2:$BH$100000,MATCH(J1782,VBAsheet!$H$2:$H$100000,0))&amp;CHAR(10),"")&amp;IF(LEN(K1782)&gt;0,INDEX($BH$2:$BH$100000,MATCH(K1782,VBAsheet!$H$2:$H$100000,0))&amp;CHAR(10),"")&amp;IF(LEN(L1782)&gt;0,INDEX($BH$2:$BH$100000,MATCH(L1782,VBAsheet!$H$2:$H$100000,0))&amp;CHAR(10),"")&amp;IF(LEN(M1782)&gt;0,INDEX($BH$2:$BH$100000,MATCH(M1782,VBAsheet!$H$2:$H$100000,0))&amp;CHAR(10),"")</f>
        <v/>
      </c>
      <c r="BM1782" s="94" t="str">
        <f t="shared" si="1002"/>
        <v/>
      </c>
      <c r="BN1782" s="95" t="str">
        <f t="shared" si="990"/>
        <v/>
      </c>
      <c r="BP1782" s="18" t="str">
        <f t="shared" si="991"/>
        <v/>
      </c>
      <c r="BR1782" s="81" t="str">
        <f t="shared" si="1001"/>
        <v/>
      </c>
      <c r="BU1782" s="138" t="str">
        <f t="shared" si="992"/>
        <v/>
      </c>
      <c r="BV1782" s="3" t="str">
        <f t="shared" si="993"/>
        <v/>
      </c>
      <c r="BW1782" s="3" t="str">
        <f t="shared" si="994"/>
        <v/>
      </c>
      <c r="BX1782" s="144" t="str">
        <f t="shared" si="995"/>
        <v/>
      </c>
      <c r="BY1782" s="18" t="str">
        <f t="shared" si="996"/>
        <v/>
      </c>
      <c r="BZ1782" s="18" t="str">
        <f t="shared" si="997"/>
        <v/>
      </c>
      <c r="CA1782" s="19" t="str">
        <f t="shared" si="998"/>
        <v/>
      </c>
    </row>
    <row r="1783" spans="4:79" x14ac:dyDescent="0.45">
      <c r="D1783" s="164" t="str">
        <f t="shared" si="999"/>
        <v/>
      </c>
      <c r="I1783" s="9" t="str">
        <f t="shared" si="972"/>
        <v/>
      </c>
      <c r="J1783" s="173" t="str">
        <f t="shared" si="973"/>
        <v/>
      </c>
      <c r="K1783" s="13"/>
      <c r="L1783" s="13"/>
      <c r="M1783" s="13"/>
      <c r="N1783" s="178" t="str">
        <f t="shared" si="974"/>
        <v/>
      </c>
      <c r="O1783" s="181" t="str">
        <f t="shared" si="975"/>
        <v/>
      </c>
      <c r="P1783" s="8" t="str">
        <f t="shared" si="976"/>
        <v/>
      </c>
      <c r="Q1783" s="8" t="str">
        <f t="shared" si="977"/>
        <v/>
      </c>
      <c r="R1783" s="8" t="str">
        <f t="shared" si="978"/>
        <v/>
      </c>
      <c r="S1783" s="8" t="str">
        <f t="shared" si="979"/>
        <v/>
      </c>
      <c r="T1783" s="8" t="str">
        <f t="shared" si="980"/>
        <v/>
      </c>
      <c r="U1783" s="8" t="str">
        <f t="shared" si="981"/>
        <v/>
      </c>
      <c r="V1783" s="16" t="str">
        <f t="shared" si="982"/>
        <v/>
      </c>
      <c r="W1783" s="129" t="str">
        <f t="shared" si="983"/>
        <v/>
      </c>
      <c r="X1783" s="8" t="str">
        <f t="shared" si="984"/>
        <v/>
      </c>
      <c r="Y1783" s="8" t="str">
        <f t="shared" si="985"/>
        <v/>
      </c>
      <c r="AQ1783" s="6" t="str">
        <f t="shared" si="986"/>
        <v/>
      </c>
      <c r="AR1783" s="128" t="str">
        <f t="shared" si="987"/>
        <v/>
      </c>
      <c r="AS1783" s="128" t="str">
        <f t="shared" si="988"/>
        <v/>
      </c>
      <c r="AT1783" s="139" t="str">
        <f t="shared" si="1000"/>
        <v/>
      </c>
      <c r="BH1783" s="127" t="str">
        <f>IF(LEN(VBAsheet!H1783)&gt;0,$CD$4&amp;CHAR(10)&amp;$CD$5&amp;CHAR(10)&amp;$CD$6&amp;IF(VBAsheet!I1783="N",1,0)&amp;$CE$6&amp;CHAR(10)&amp;$CD$7&amp;CHAR(10)&amp;$CD$8&amp;VBAsheet!H1783&amp;$CE$8&amp;CHAR(10)&amp;$CD$9&amp;VBAsheet!K1783&amp;$CE$9&amp;CHAR(10)&amp;$CD$10&amp;VBAsheet!J1783-1&amp;$CE$10&amp;CHAR(10)&amp;$CD$11,"")</f>
        <v/>
      </c>
      <c r="BI1783"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3" s="18" t="str">
        <f>IF(LEN(X1783)&gt;0,$CD$23&amp;INDEX($CH$3:CH1786,MATCH(W1783,$CG$3:CG1786,0))&amp;$CE$23&amp;CHAR(10)&amp;$CD$24&amp;X1783&amp;$CE$24&amp;CHAR(10)&amp;$CD$25&amp;Y1783&amp;$CE$25&amp;CHAR(10),"")&amp;IF(LEN(AA1783)&gt;0,$CD$23&amp;INDEX($CH$3:CH1786,MATCH(Z1783,$CG$3:CG1786,0))&amp;$CE$23&amp;CHAR(10)&amp;$CD$24&amp;AA1783&amp;$CE$24&amp;CHAR(10)&amp;$CD$25&amp;AB1783&amp;$CE$25&amp;CHAR(10),"")&amp;IF(LEN(AD1783)&gt;0,$CD$23&amp;INDEX($CH$3:CH1786,MATCH(AC1783,$CG$3:CG1786,0))&amp;$CE$23&amp;CHAR(10)&amp;$CD$24&amp;AD1783&amp;$CE$24&amp;CHAR(10)&amp;$CD$25&amp;AE1783&amp;$CE$25&amp;CHAR(10),"")&amp;IF(LEN(AG1783)&gt;0,$CD$23&amp;INDEX($CH$3:CH1786,MATCH(AF1783,$CG$3:CG1786,0))&amp;$CE$23&amp;CHAR(10)&amp;$CD$24&amp;AG1783&amp;$CE$24&amp;CHAR(10)&amp;$CD$25&amp;AH1783&amp;$CE$25&amp;CHAR(10),"")&amp;IF(LEN(AJ1783)&gt;0,$CD$23&amp;INDEX($CH$3:CH1786,MATCH(AI1783,$CG$3:CG1786,0))&amp;$CE$23&amp;CHAR(10)&amp;$CD$24&amp;AJ1783&amp;$CE$24&amp;CHAR(10)&amp;$CD$25&amp;AK1783&amp;$CE$25&amp;CHAR(10),"")</f>
        <v/>
      </c>
      <c r="BK1783" s="18" t="str">
        <f>IF(LEN(J1783)&gt;0,INDEX($BH$2:$BH$100000,MATCH(J1783,VBAsheet!$H$2:$H$100000,0))&amp;CHAR(10),"")&amp;IF(LEN(K1783)&gt;0,INDEX($BH$2:$BH$100000,MATCH(K1783,VBAsheet!$H$2:$H$100000,0))&amp;CHAR(10),"")&amp;IF(LEN(L1783)&gt;0,INDEX($BH$2:$BH$100000,MATCH(L1783,VBAsheet!$H$2:$H$100000,0))&amp;CHAR(10),"")&amp;IF(LEN(M1783)&gt;0,INDEX($BH$2:$BH$100000,MATCH(M1783,VBAsheet!$H$2:$H$100000,0))&amp;CHAR(10),"")</f>
        <v/>
      </c>
      <c r="BM1783" s="94" t="str">
        <f t="shared" si="1002"/>
        <v/>
      </c>
      <c r="BN1783" s="95" t="str">
        <f t="shared" si="990"/>
        <v/>
      </c>
      <c r="BP1783" s="18" t="str">
        <f t="shared" si="991"/>
        <v/>
      </c>
      <c r="BR1783" s="81" t="str">
        <f t="shared" si="1001"/>
        <v/>
      </c>
      <c r="BU1783" s="138" t="str">
        <f t="shared" si="992"/>
        <v/>
      </c>
      <c r="BV1783" s="3" t="str">
        <f t="shared" si="993"/>
        <v/>
      </c>
      <c r="BW1783" s="3" t="str">
        <f t="shared" si="994"/>
        <v/>
      </c>
      <c r="BX1783" s="144" t="str">
        <f t="shared" si="995"/>
        <v/>
      </c>
      <c r="BY1783" s="18" t="str">
        <f t="shared" si="996"/>
        <v/>
      </c>
      <c r="BZ1783" s="18" t="str">
        <f t="shared" si="997"/>
        <v/>
      </c>
      <c r="CA1783" s="19" t="str">
        <f t="shared" si="998"/>
        <v/>
      </c>
    </row>
    <row r="1784" spans="4:79" x14ac:dyDescent="0.45">
      <c r="D1784" s="164" t="str">
        <f t="shared" si="999"/>
        <v/>
      </c>
      <c r="I1784" s="9" t="str">
        <f t="shared" si="972"/>
        <v/>
      </c>
      <c r="J1784" s="173" t="str">
        <f t="shared" si="973"/>
        <v/>
      </c>
      <c r="K1784" s="13"/>
      <c r="L1784" s="13"/>
      <c r="M1784" s="13"/>
      <c r="N1784" s="178" t="str">
        <f t="shared" si="974"/>
        <v/>
      </c>
      <c r="O1784" s="181" t="str">
        <f t="shared" si="975"/>
        <v/>
      </c>
      <c r="P1784" s="8" t="str">
        <f t="shared" si="976"/>
        <v/>
      </c>
      <c r="Q1784" s="8" t="str">
        <f t="shared" si="977"/>
        <v/>
      </c>
      <c r="R1784" s="8" t="str">
        <f t="shared" si="978"/>
        <v/>
      </c>
      <c r="S1784" s="8" t="str">
        <f t="shared" si="979"/>
        <v/>
      </c>
      <c r="T1784" s="8" t="str">
        <f t="shared" si="980"/>
        <v/>
      </c>
      <c r="U1784" s="8" t="str">
        <f t="shared" si="981"/>
        <v/>
      </c>
      <c r="V1784" s="16" t="str">
        <f t="shared" si="982"/>
        <v/>
      </c>
      <c r="W1784" s="129" t="str">
        <f t="shared" si="983"/>
        <v/>
      </c>
      <c r="X1784" s="8" t="str">
        <f t="shared" si="984"/>
        <v/>
      </c>
      <c r="Y1784" s="8" t="str">
        <f t="shared" si="985"/>
        <v/>
      </c>
      <c r="AQ1784" s="6" t="str">
        <f t="shared" si="986"/>
        <v/>
      </c>
      <c r="AR1784" s="128" t="str">
        <f t="shared" si="987"/>
        <v/>
      </c>
      <c r="AS1784" s="128" t="str">
        <f t="shared" si="988"/>
        <v/>
      </c>
      <c r="AT1784" s="139" t="str">
        <f t="shared" si="1000"/>
        <v/>
      </c>
      <c r="BH1784" s="127" t="str">
        <f>IF(LEN(VBAsheet!H1784)&gt;0,$CD$4&amp;CHAR(10)&amp;$CD$5&amp;CHAR(10)&amp;$CD$6&amp;IF(VBAsheet!I1784="N",1,0)&amp;$CE$6&amp;CHAR(10)&amp;$CD$7&amp;CHAR(10)&amp;$CD$8&amp;VBAsheet!H1784&amp;$CE$8&amp;CHAR(10)&amp;$CD$9&amp;VBAsheet!K1784&amp;$CE$9&amp;CHAR(10)&amp;$CD$10&amp;VBAsheet!J1784-1&amp;$CE$10&amp;CHAR(10)&amp;$CD$11,"")</f>
        <v/>
      </c>
      <c r="BI1784"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4" s="18" t="str">
        <f>IF(LEN(X1784)&gt;0,$CD$23&amp;INDEX($CH$3:CH1787,MATCH(W1784,$CG$3:CG1787,0))&amp;$CE$23&amp;CHAR(10)&amp;$CD$24&amp;X1784&amp;$CE$24&amp;CHAR(10)&amp;$CD$25&amp;Y1784&amp;$CE$25&amp;CHAR(10),"")&amp;IF(LEN(AA1784)&gt;0,$CD$23&amp;INDEX($CH$3:CH1787,MATCH(Z1784,$CG$3:CG1787,0))&amp;$CE$23&amp;CHAR(10)&amp;$CD$24&amp;AA1784&amp;$CE$24&amp;CHAR(10)&amp;$CD$25&amp;AB1784&amp;$CE$25&amp;CHAR(10),"")&amp;IF(LEN(AD1784)&gt;0,$CD$23&amp;INDEX($CH$3:CH1787,MATCH(AC1784,$CG$3:CG1787,0))&amp;$CE$23&amp;CHAR(10)&amp;$CD$24&amp;AD1784&amp;$CE$24&amp;CHAR(10)&amp;$CD$25&amp;AE1784&amp;$CE$25&amp;CHAR(10),"")&amp;IF(LEN(AG1784)&gt;0,$CD$23&amp;INDEX($CH$3:CH1787,MATCH(AF1784,$CG$3:CG1787,0))&amp;$CE$23&amp;CHAR(10)&amp;$CD$24&amp;AG1784&amp;$CE$24&amp;CHAR(10)&amp;$CD$25&amp;AH1784&amp;$CE$25&amp;CHAR(10),"")&amp;IF(LEN(AJ1784)&gt;0,$CD$23&amp;INDEX($CH$3:CH1787,MATCH(AI1784,$CG$3:CG1787,0))&amp;$CE$23&amp;CHAR(10)&amp;$CD$24&amp;AJ1784&amp;$CE$24&amp;CHAR(10)&amp;$CD$25&amp;AK1784&amp;$CE$25&amp;CHAR(10),"")</f>
        <v/>
      </c>
      <c r="BK1784" s="18" t="str">
        <f>IF(LEN(J1784)&gt;0,INDEX($BH$2:$BH$100000,MATCH(J1784,VBAsheet!$H$2:$H$100000,0))&amp;CHAR(10),"")&amp;IF(LEN(K1784)&gt;0,INDEX($BH$2:$BH$100000,MATCH(K1784,VBAsheet!$H$2:$H$100000,0))&amp;CHAR(10),"")&amp;IF(LEN(L1784)&gt;0,INDEX($BH$2:$BH$100000,MATCH(L1784,VBAsheet!$H$2:$H$100000,0))&amp;CHAR(10),"")&amp;IF(LEN(M1784)&gt;0,INDEX($BH$2:$BH$100000,MATCH(M1784,VBAsheet!$H$2:$H$100000,0))&amp;CHAR(10),"")</f>
        <v/>
      </c>
      <c r="BM1784" s="94" t="str">
        <f t="shared" si="1002"/>
        <v/>
      </c>
      <c r="BN1784" s="95" t="str">
        <f t="shared" si="990"/>
        <v/>
      </c>
      <c r="BP1784" s="18" t="str">
        <f t="shared" si="991"/>
        <v/>
      </c>
      <c r="BR1784" s="81" t="str">
        <f t="shared" si="1001"/>
        <v/>
      </c>
      <c r="BU1784" s="138" t="str">
        <f t="shared" si="992"/>
        <v/>
      </c>
      <c r="BV1784" s="3" t="str">
        <f t="shared" si="993"/>
        <v/>
      </c>
      <c r="BW1784" s="3" t="str">
        <f t="shared" si="994"/>
        <v/>
      </c>
      <c r="BX1784" s="144" t="str">
        <f t="shared" si="995"/>
        <v/>
      </c>
      <c r="BY1784" s="18" t="str">
        <f t="shared" si="996"/>
        <v/>
      </c>
      <c r="BZ1784" s="18" t="str">
        <f t="shared" si="997"/>
        <v/>
      </c>
      <c r="CA1784" s="19" t="str">
        <f t="shared" si="998"/>
        <v/>
      </c>
    </row>
    <row r="1785" spans="4:79" x14ac:dyDescent="0.45">
      <c r="D1785" s="164" t="str">
        <f t="shared" si="999"/>
        <v/>
      </c>
      <c r="I1785" s="9" t="str">
        <f t="shared" si="972"/>
        <v/>
      </c>
      <c r="J1785" s="173" t="str">
        <f t="shared" si="973"/>
        <v/>
      </c>
      <c r="K1785" s="13"/>
      <c r="L1785" s="13"/>
      <c r="M1785" s="13"/>
      <c r="N1785" s="178" t="str">
        <f t="shared" si="974"/>
        <v/>
      </c>
      <c r="O1785" s="181" t="str">
        <f t="shared" si="975"/>
        <v/>
      </c>
      <c r="P1785" s="8" t="str">
        <f t="shared" si="976"/>
        <v/>
      </c>
      <c r="Q1785" s="8" t="str">
        <f t="shared" si="977"/>
        <v/>
      </c>
      <c r="R1785" s="8" t="str">
        <f t="shared" si="978"/>
        <v/>
      </c>
      <c r="S1785" s="8" t="str">
        <f t="shared" si="979"/>
        <v/>
      </c>
      <c r="T1785" s="8" t="str">
        <f t="shared" si="980"/>
        <v/>
      </c>
      <c r="U1785" s="8" t="str">
        <f t="shared" si="981"/>
        <v/>
      </c>
      <c r="V1785" s="16" t="str">
        <f t="shared" si="982"/>
        <v/>
      </c>
      <c r="W1785" s="129" t="str">
        <f t="shared" si="983"/>
        <v/>
      </c>
      <c r="X1785" s="8" t="str">
        <f t="shared" si="984"/>
        <v/>
      </c>
      <c r="Y1785" s="8" t="str">
        <f t="shared" si="985"/>
        <v/>
      </c>
      <c r="AQ1785" s="6" t="str">
        <f t="shared" si="986"/>
        <v/>
      </c>
      <c r="AR1785" s="128" t="str">
        <f t="shared" si="987"/>
        <v/>
      </c>
      <c r="AS1785" s="128" t="str">
        <f t="shared" si="988"/>
        <v/>
      </c>
      <c r="AT1785" s="139" t="str">
        <f t="shared" si="1000"/>
        <v/>
      </c>
      <c r="BH1785" s="127" t="str">
        <f>IF(LEN(VBAsheet!H1785)&gt;0,$CD$4&amp;CHAR(10)&amp;$CD$5&amp;CHAR(10)&amp;$CD$6&amp;IF(VBAsheet!I1785="N",1,0)&amp;$CE$6&amp;CHAR(10)&amp;$CD$7&amp;CHAR(10)&amp;$CD$8&amp;VBAsheet!H1785&amp;$CE$8&amp;CHAR(10)&amp;$CD$9&amp;VBAsheet!K1785&amp;$CE$9&amp;CHAR(10)&amp;$CD$10&amp;VBAsheet!J1785-1&amp;$CE$10&amp;CHAR(10)&amp;$CD$11,"")</f>
        <v/>
      </c>
      <c r="BI1785"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5" s="18" t="str">
        <f>IF(LEN(X1785)&gt;0,$CD$23&amp;INDEX($CH$3:CH1788,MATCH(W1785,$CG$3:CG1788,0))&amp;$CE$23&amp;CHAR(10)&amp;$CD$24&amp;X1785&amp;$CE$24&amp;CHAR(10)&amp;$CD$25&amp;Y1785&amp;$CE$25&amp;CHAR(10),"")&amp;IF(LEN(AA1785)&gt;0,$CD$23&amp;INDEX($CH$3:CH1788,MATCH(Z1785,$CG$3:CG1788,0))&amp;$CE$23&amp;CHAR(10)&amp;$CD$24&amp;AA1785&amp;$CE$24&amp;CHAR(10)&amp;$CD$25&amp;AB1785&amp;$CE$25&amp;CHAR(10),"")&amp;IF(LEN(AD1785)&gt;0,$CD$23&amp;INDEX($CH$3:CH1788,MATCH(AC1785,$CG$3:CG1788,0))&amp;$CE$23&amp;CHAR(10)&amp;$CD$24&amp;AD1785&amp;$CE$24&amp;CHAR(10)&amp;$CD$25&amp;AE1785&amp;$CE$25&amp;CHAR(10),"")&amp;IF(LEN(AG1785)&gt;0,$CD$23&amp;INDEX($CH$3:CH1788,MATCH(AF1785,$CG$3:CG1788,0))&amp;$CE$23&amp;CHAR(10)&amp;$CD$24&amp;AG1785&amp;$CE$24&amp;CHAR(10)&amp;$CD$25&amp;AH1785&amp;$CE$25&amp;CHAR(10),"")&amp;IF(LEN(AJ1785)&gt;0,$CD$23&amp;INDEX($CH$3:CH1788,MATCH(AI1785,$CG$3:CG1788,0))&amp;$CE$23&amp;CHAR(10)&amp;$CD$24&amp;AJ1785&amp;$CE$24&amp;CHAR(10)&amp;$CD$25&amp;AK1785&amp;$CE$25&amp;CHAR(10),"")</f>
        <v/>
      </c>
      <c r="BK1785" s="18" t="str">
        <f>IF(LEN(J1785)&gt;0,INDEX($BH$2:$BH$100000,MATCH(J1785,VBAsheet!$H$2:$H$100000,0))&amp;CHAR(10),"")&amp;IF(LEN(K1785)&gt;0,INDEX($BH$2:$BH$100000,MATCH(K1785,VBAsheet!$H$2:$H$100000,0))&amp;CHAR(10),"")&amp;IF(LEN(L1785)&gt;0,INDEX($BH$2:$BH$100000,MATCH(L1785,VBAsheet!$H$2:$H$100000,0))&amp;CHAR(10),"")&amp;IF(LEN(M1785)&gt;0,INDEX($BH$2:$BH$100000,MATCH(M1785,VBAsheet!$H$2:$H$100000,0))&amp;CHAR(10),"")</f>
        <v/>
      </c>
      <c r="BM1785" s="94" t="str">
        <f t="shared" si="1002"/>
        <v/>
      </c>
      <c r="BN1785" s="95" t="str">
        <f t="shared" si="990"/>
        <v/>
      </c>
      <c r="BP1785" s="18" t="str">
        <f t="shared" si="991"/>
        <v/>
      </c>
      <c r="BR1785" s="81" t="str">
        <f t="shared" si="1001"/>
        <v/>
      </c>
      <c r="BU1785" s="138" t="str">
        <f t="shared" si="992"/>
        <v/>
      </c>
      <c r="BV1785" s="3" t="str">
        <f t="shared" si="993"/>
        <v/>
      </c>
      <c r="BW1785" s="3" t="str">
        <f t="shared" si="994"/>
        <v/>
      </c>
      <c r="BX1785" s="144" t="str">
        <f t="shared" si="995"/>
        <v/>
      </c>
      <c r="BY1785" s="18" t="str">
        <f t="shared" si="996"/>
        <v/>
      </c>
      <c r="BZ1785" s="18" t="str">
        <f t="shared" si="997"/>
        <v/>
      </c>
      <c r="CA1785" s="19" t="str">
        <f t="shared" si="998"/>
        <v/>
      </c>
    </row>
    <row r="1786" spans="4:79" x14ac:dyDescent="0.45">
      <c r="D1786" s="164" t="str">
        <f t="shared" si="999"/>
        <v/>
      </c>
      <c r="I1786" s="9" t="str">
        <f t="shared" si="972"/>
        <v/>
      </c>
      <c r="J1786" s="173" t="str">
        <f t="shared" si="973"/>
        <v/>
      </c>
      <c r="K1786" s="13"/>
      <c r="L1786" s="13"/>
      <c r="M1786" s="13"/>
      <c r="N1786" s="178" t="str">
        <f t="shared" si="974"/>
        <v/>
      </c>
      <c r="O1786" s="181" t="str">
        <f t="shared" si="975"/>
        <v/>
      </c>
      <c r="P1786" s="8" t="str">
        <f t="shared" si="976"/>
        <v/>
      </c>
      <c r="Q1786" s="8" t="str">
        <f t="shared" si="977"/>
        <v/>
      </c>
      <c r="R1786" s="8" t="str">
        <f t="shared" si="978"/>
        <v/>
      </c>
      <c r="S1786" s="8" t="str">
        <f t="shared" si="979"/>
        <v/>
      </c>
      <c r="T1786" s="8" t="str">
        <f t="shared" si="980"/>
        <v/>
      </c>
      <c r="U1786" s="8" t="str">
        <f t="shared" si="981"/>
        <v/>
      </c>
      <c r="V1786" s="16" t="str">
        <f t="shared" si="982"/>
        <v/>
      </c>
      <c r="W1786" s="129" t="str">
        <f t="shared" si="983"/>
        <v/>
      </c>
      <c r="X1786" s="8" t="str">
        <f t="shared" si="984"/>
        <v/>
      </c>
      <c r="Y1786" s="8" t="str">
        <f t="shared" si="985"/>
        <v/>
      </c>
      <c r="AQ1786" s="6" t="str">
        <f t="shared" si="986"/>
        <v/>
      </c>
      <c r="AR1786" s="128" t="str">
        <f t="shared" si="987"/>
        <v/>
      </c>
      <c r="AS1786" s="128" t="str">
        <f t="shared" si="988"/>
        <v/>
      </c>
      <c r="AT1786" s="139" t="str">
        <f t="shared" si="1000"/>
        <v/>
      </c>
      <c r="BH1786" s="127" t="str">
        <f>IF(LEN(VBAsheet!H1786)&gt;0,$CD$4&amp;CHAR(10)&amp;$CD$5&amp;CHAR(10)&amp;$CD$6&amp;IF(VBAsheet!I1786="N",1,0)&amp;$CE$6&amp;CHAR(10)&amp;$CD$7&amp;CHAR(10)&amp;$CD$8&amp;VBAsheet!H1786&amp;$CE$8&amp;CHAR(10)&amp;$CD$9&amp;VBAsheet!K1786&amp;$CE$9&amp;CHAR(10)&amp;$CD$10&amp;VBAsheet!J1786-1&amp;$CE$10&amp;CHAR(10)&amp;$CD$11,"")</f>
        <v/>
      </c>
      <c r="BI1786"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6" s="18" t="str">
        <f>IF(LEN(X1786)&gt;0,$CD$23&amp;INDEX($CH$3:CH1789,MATCH(W1786,$CG$3:CG1789,0))&amp;$CE$23&amp;CHAR(10)&amp;$CD$24&amp;X1786&amp;$CE$24&amp;CHAR(10)&amp;$CD$25&amp;Y1786&amp;$CE$25&amp;CHAR(10),"")&amp;IF(LEN(AA1786)&gt;0,$CD$23&amp;INDEX($CH$3:CH1789,MATCH(Z1786,$CG$3:CG1789,0))&amp;$CE$23&amp;CHAR(10)&amp;$CD$24&amp;AA1786&amp;$CE$24&amp;CHAR(10)&amp;$CD$25&amp;AB1786&amp;$CE$25&amp;CHAR(10),"")&amp;IF(LEN(AD1786)&gt;0,$CD$23&amp;INDEX($CH$3:CH1789,MATCH(AC1786,$CG$3:CG1789,0))&amp;$CE$23&amp;CHAR(10)&amp;$CD$24&amp;AD1786&amp;$CE$24&amp;CHAR(10)&amp;$CD$25&amp;AE1786&amp;$CE$25&amp;CHAR(10),"")&amp;IF(LEN(AG1786)&gt;0,$CD$23&amp;INDEX($CH$3:CH1789,MATCH(AF1786,$CG$3:CG1789,0))&amp;$CE$23&amp;CHAR(10)&amp;$CD$24&amp;AG1786&amp;$CE$24&amp;CHAR(10)&amp;$CD$25&amp;AH1786&amp;$CE$25&amp;CHAR(10),"")&amp;IF(LEN(AJ1786)&gt;0,$CD$23&amp;INDEX($CH$3:CH1789,MATCH(AI1786,$CG$3:CG1789,0))&amp;$CE$23&amp;CHAR(10)&amp;$CD$24&amp;AJ1786&amp;$CE$24&amp;CHAR(10)&amp;$CD$25&amp;AK1786&amp;$CE$25&amp;CHAR(10),"")</f>
        <v/>
      </c>
      <c r="BK1786" s="18" t="str">
        <f>IF(LEN(J1786)&gt;0,INDEX($BH$2:$BH$100000,MATCH(J1786,VBAsheet!$H$2:$H$100000,0))&amp;CHAR(10),"")&amp;IF(LEN(K1786)&gt;0,INDEX($BH$2:$BH$100000,MATCH(K1786,VBAsheet!$H$2:$H$100000,0))&amp;CHAR(10),"")&amp;IF(LEN(L1786)&gt;0,INDEX($BH$2:$BH$100000,MATCH(L1786,VBAsheet!$H$2:$H$100000,0))&amp;CHAR(10),"")&amp;IF(LEN(M1786)&gt;0,INDEX($BH$2:$BH$100000,MATCH(M1786,VBAsheet!$H$2:$H$100000,0))&amp;CHAR(10),"")</f>
        <v/>
      </c>
      <c r="BM1786" s="94" t="str">
        <f t="shared" si="1002"/>
        <v/>
      </c>
      <c r="BN1786" s="95" t="str">
        <f t="shared" si="990"/>
        <v/>
      </c>
      <c r="BP1786" s="18" t="str">
        <f t="shared" si="991"/>
        <v/>
      </c>
      <c r="BR1786" s="81" t="str">
        <f t="shared" si="1001"/>
        <v/>
      </c>
      <c r="BU1786" s="138" t="str">
        <f t="shared" si="992"/>
        <v/>
      </c>
      <c r="BV1786" s="3" t="str">
        <f t="shared" si="993"/>
        <v/>
      </c>
      <c r="BW1786" s="3" t="str">
        <f t="shared" si="994"/>
        <v/>
      </c>
      <c r="BX1786" s="144" t="str">
        <f t="shared" si="995"/>
        <v/>
      </c>
      <c r="BY1786" s="18" t="str">
        <f t="shared" si="996"/>
        <v/>
      </c>
      <c r="BZ1786" s="18" t="str">
        <f t="shared" si="997"/>
        <v/>
      </c>
      <c r="CA1786" s="19" t="str">
        <f t="shared" si="998"/>
        <v/>
      </c>
    </row>
    <row r="1787" spans="4:79" x14ac:dyDescent="0.45">
      <c r="D1787" s="164" t="str">
        <f t="shared" si="999"/>
        <v/>
      </c>
      <c r="I1787" s="9" t="str">
        <f t="shared" si="972"/>
        <v/>
      </c>
      <c r="J1787" s="173" t="str">
        <f t="shared" si="973"/>
        <v/>
      </c>
      <c r="K1787" s="13"/>
      <c r="L1787" s="13"/>
      <c r="M1787" s="13"/>
      <c r="N1787" s="178" t="str">
        <f t="shared" si="974"/>
        <v/>
      </c>
      <c r="O1787" s="181" t="str">
        <f t="shared" si="975"/>
        <v/>
      </c>
      <c r="P1787" s="8" t="str">
        <f t="shared" si="976"/>
        <v/>
      </c>
      <c r="Q1787" s="8" t="str">
        <f t="shared" si="977"/>
        <v/>
      </c>
      <c r="R1787" s="8" t="str">
        <f t="shared" si="978"/>
        <v/>
      </c>
      <c r="S1787" s="8" t="str">
        <f t="shared" si="979"/>
        <v/>
      </c>
      <c r="T1787" s="8" t="str">
        <f t="shared" si="980"/>
        <v/>
      </c>
      <c r="U1787" s="8" t="str">
        <f t="shared" si="981"/>
        <v/>
      </c>
      <c r="V1787" s="16" t="str">
        <f t="shared" si="982"/>
        <v/>
      </c>
      <c r="W1787" s="129" t="str">
        <f t="shared" si="983"/>
        <v/>
      </c>
      <c r="X1787" s="8" t="str">
        <f t="shared" si="984"/>
        <v/>
      </c>
      <c r="Y1787" s="8" t="str">
        <f t="shared" si="985"/>
        <v/>
      </c>
      <c r="AQ1787" s="6" t="str">
        <f t="shared" si="986"/>
        <v/>
      </c>
      <c r="AR1787" s="128" t="str">
        <f t="shared" si="987"/>
        <v/>
      </c>
      <c r="AS1787" s="128" t="str">
        <f t="shared" si="988"/>
        <v/>
      </c>
      <c r="AT1787" s="139" t="str">
        <f t="shared" si="1000"/>
        <v/>
      </c>
      <c r="BH1787" s="127" t="str">
        <f>IF(LEN(VBAsheet!H1787)&gt;0,$CD$4&amp;CHAR(10)&amp;$CD$5&amp;CHAR(10)&amp;$CD$6&amp;IF(VBAsheet!I1787="N",1,0)&amp;$CE$6&amp;CHAR(10)&amp;$CD$7&amp;CHAR(10)&amp;$CD$8&amp;VBAsheet!H1787&amp;$CE$8&amp;CHAR(10)&amp;$CD$9&amp;VBAsheet!K1787&amp;$CE$9&amp;CHAR(10)&amp;$CD$10&amp;VBAsheet!J1787-1&amp;$CE$10&amp;CHAR(10)&amp;$CD$11,"")</f>
        <v/>
      </c>
      <c r="BI1787"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7" s="18" t="str">
        <f>IF(LEN(X1787)&gt;0,$CD$23&amp;INDEX($CH$3:CH1790,MATCH(W1787,$CG$3:CG1790,0))&amp;$CE$23&amp;CHAR(10)&amp;$CD$24&amp;X1787&amp;$CE$24&amp;CHAR(10)&amp;$CD$25&amp;Y1787&amp;$CE$25&amp;CHAR(10),"")&amp;IF(LEN(AA1787)&gt;0,$CD$23&amp;INDEX($CH$3:CH1790,MATCH(Z1787,$CG$3:CG1790,0))&amp;$CE$23&amp;CHAR(10)&amp;$CD$24&amp;AA1787&amp;$CE$24&amp;CHAR(10)&amp;$CD$25&amp;AB1787&amp;$CE$25&amp;CHAR(10),"")&amp;IF(LEN(AD1787)&gt;0,$CD$23&amp;INDEX($CH$3:CH1790,MATCH(AC1787,$CG$3:CG1790,0))&amp;$CE$23&amp;CHAR(10)&amp;$CD$24&amp;AD1787&amp;$CE$24&amp;CHAR(10)&amp;$CD$25&amp;AE1787&amp;$CE$25&amp;CHAR(10),"")&amp;IF(LEN(AG1787)&gt;0,$CD$23&amp;INDEX($CH$3:CH1790,MATCH(AF1787,$CG$3:CG1790,0))&amp;$CE$23&amp;CHAR(10)&amp;$CD$24&amp;AG1787&amp;$CE$24&amp;CHAR(10)&amp;$CD$25&amp;AH1787&amp;$CE$25&amp;CHAR(10),"")&amp;IF(LEN(AJ1787)&gt;0,$CD$23&amp;INDEX($CH$3:CH1790,MATCH(AI1787,$CG$3:CG1790,0))&amp;$CE$23&amp;CHAR(10)&amp;$CD$24&amp;AJ1787&amp;$CE$24&amp;CHAR(10)&amp;$CD$25&amp;AK1787&amp;$CE$25&amp;CHAR(10),"")</f>
        <v/>
      </c>
      <c r="BK1787" s="18" t="str">
        <f>IF(LEN(J1787)&gt;0,INDEX($BH$2:$BH$100000,MATCH(J1787,VBAsheet!$H$2:$H$100000,0))&amp;CHAR(10),"")&amp;IF(LEN(K1787)&gt;0,INDEX($BH$2:$BH$100000,MATCH(K1787,VBAsheet!$H$2:$H$100000,0))&amp;CHAR(10),"")&amp;IF(LEN(L1787)&gt;0,INDEX($BH$2:$BH$100000,MATCH(L1787,VBAsheet!$H$2:$H$100000,0))&amp;CHAR(10),"")&amp;IF(LEN(M1787)&gt;0,INDEX($BH$2:$BH$100000,MATCH(M1787,VBAsheet!$H$2:$H$100000,0))&amp;CHAR(10),"")</f>
        <v/>
      </c>
      <c r="BM1787" s="94" t="str">
        <f t="shared" si="1002"/>
        <v/>
      </c>
      <c r="BN1787" s="95" t="str">
        <f t="shared" si="990"/>
        <v/>
      </c>
      <c r="BP1787" s="18" t="str">
        <f t="shared" si="991"/>
        <v/>
      </c>
      <c r="BR1787" s="81" t="str">
        <f t="shared" si="1001"/>
        <v/>
      </c>
      <c r="BU1787" s="138" t="str">
        <f t="shared" si="992"/>
        <v/>
      </c>
      <c r="BV1787" s="3" t="str">
        <f t="shared" si="993"/>
        <v/>
      </c>
      <c r="BW1787" s="3" t="str">
        <f t="shared" si="994"/>
        <v/>
      </c>
      <c r="BX1787" s="144" t="str">
        <f t="shared" si="995"/>
        <v/>
      </c>
      <c r="BY1787" s="18" t="str">
        <f t="shared" si="996"/>
        <v/>
      </c>
      <c r="BZ1787" s="18" t="str">
        <f t="shared" si="997"/>
        <v/>
      </c>
      <c r="CA1787" s="19" t="str">
        <f t="shared" si="998"/>
        <v/>
      </c>
    </row>
    <row r="1788" spans="4:79" x14ac:dyDescent="0.45">
      <c r="D1788" s="164" t="str">
        <f t="shared" si="999"/>
        <v/>
      </c>
      <c r="I1788" s="9" t="str">
        <f t="shared" si="972"/>
        <v/>
      </c>
      <c r="J1788" s="173" t="str">
        <f t="shared" si="973"/>
        <v/>
      </c>
      <c r="K1788" s="13"/>
      <c r="L1788" s="13"/>
      <c r="M1788" s="13"/>
      <c r="N1788" s="178" t="str">
        <f t="shared" si="974"/>
        <v/>
      </c>
      <c r="O1788" s="181" t="str">
        <f t="shared" si="975"/>
        <v/>
      </c>
      <c r="P1788" s="8" t="str">
        <f t="shared" si="976"/>
        <v/>
      </c>
      <c r="Q1788" s="8" t="str">
        <f t="shared" si="977"/>
        <v/>
      </c>
      <c r="R1788" s="8" t="str">
        <f t="shared" si="978"/>
        <v/>
      </c>
      <c r="S1788" s="8" t="str">
        <f t="shared" si="979"/>
        <v/>
      </c>
      <c r="T1788" s="8" t="str">
        <f t="shared" si="980"/>
        <v/>
      </c>
      <c r="U1788" s="8" t="str">
        <f t="shared" si="981"/>
        <v/>
      </c>
      <c r="V1788" s="16" t="str">
        <f t="shared" si="982"/>
        <v/>
      </c>
      <c r="W1788" s="129" t="str">
        <f t="shared" si="983"/>
        <v/>
      </c>
      <c r="X1788" s="8" t="str">
        <f t="shared" si="984"/>
        <v/>
      </c>
      <c r="Y1788" s="8" t="str">
        <f t="shared" si="985"/>
        <v/>
      </c>
      <c r="AQ1788" s="6" t="str">
        <f t="shared" si="986"/>
        <v/>
      </c>
      <c r="AR1788" s="128" t="str">
        <f t="shared" si="987"/>
        <v/>
      </c>
      <c r="AS1788" s="128" t="str">
        <f t="shared" si="988"/>
        <v/>
      </c>
      <c r="AT1788" s="139" t="str">
        <f t="shared" si="1000"/>
        <v/>
      </c>
      <c r="BH1788" s="127" t="str">
        <f>IF(LEN(VBAsheet!H1788)&gt;0,$CD$4&amp;CHAR(10)&amp;$CD$5&amp;CHAR(10)&amp;$CD$6&amp;IF(VBAsheet!I1788="N",1,0)&amp;$CE$6&amp;CHAR(10)&amp;$CD$7&amp;CHAR(10)&amp;$CD$8&amp;VBAsheet!H1788&amp;$CE$8&amp;CHAR(10)&amp;$CD$9&amp;VBAsheet!K1788&amp;$CE$9&amp;CHAR(10)&amp;$CD$10&amp;VBAsheet!J1788-1&amp;$CE$10&amp;CHAR(10)&amp;$CD$11,"")</f>
        <v/>
      </c>
      <c r="BI1788"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8" s="18" t="str">
        <f>IF(LEN(X1788)&gt;0,$CD$23&amp;INDEX($CH$3:CH1791,MATCH(W1788,$CG$3:CG1791,0))&amp;$CE$23&amp;CHAR(10)&amp;$CD$24&amp;X1788&amp;$CE$24&amp;CHAR(10)&amp;$CD$25&amp;Y1788&amp;$CE$25&amp;CHAR(10),"")&amp;IF(LEN(AA1788)&gt;0,$CD$23&amp;INDEX($CH$3:CH1791,MATCH(Z1788,$CG$3:CG1791,0))&amp;$CE$23&amp;CHAR(10)&amp;$CD$24&amp;AA1788&amp;$CE$24&amp;CHAR(10)&amp;$CD$25&amp;AB1788&amp;$CE$25&amp;CHAR(10),"")&amp;IF(LEN(AD1788)&gt;0,$CD$23&amp;INDEX($CH$3:CH1791,MATCH(AC1788,$CG$3:CG1791,0))&amp;$CE$23&amp;CHAR(10)&amp;$CD$24&amp;AD1788&amp;$CE$24&amp;CHAR(10)&amp;$CD$25&amp;AE1788&amp;$CE$25&amp;CHAR(10),"")&amp;IF(LEN(AG1788)&gt;0,$CD$23&amp;INDEX($CH$3:CH1791,MATCH(AF1788,$CG$3:CG1791,0))&amp;$CE$23&amp;CHAR(10)&amp;$CD$24&amp;AG1788&amp;$CE$24&amp;CHAR(10)&amp;$CD$25&amp;AH1788&amp;$CE$25&amp;CHAR(10),"")&amp;IF(LEN(AJ1788)&gt;0,$CD$23&amp;INDEX($CH$3:CH1791,MATCH(AI1788,$CG$3:CG1791,0))&amp;$CE$23&amp;CHAR(10)&amp;$CD$24&amp;AJ1788&amp;$CE$24&amp;CHAR(10)&amp;$CD$25&amp;AK1788&amp;$CE$25&amp;CHAR(10),"")</f>
        <v/>
      </c>
      <c r="BK1788" s="18" t="str">
        <f>IF(LEN(J1788)&gt;0,INDEX($BH$2:$BH$100000,MATCH(J1788,VBAsheet!$H$2:$H$100000,0))&amp;CHAR(10),"")&amp;IF(LEN(K1788)&gt;0,INDEX($BH$2:$BH$100000,MATCH(K1788,VBAsheet!$H$2:$H$100000,0))&amp;CHAR(10),"")&amp;IF(LEN(L1788)&gt;0,INDEX($BH$2:$BH$100000,MATCH(L1788,VBAsheet!$H$2:$H$100000,0))&amp;CHAR(10),"")&amp;IF(LEN(M1788)&gt;0,INDEX($BH$2:$BH$100000,MATCH(M1788,VBAsheet!$H$2:$H$100000,0))&amp;CHAR(10),"")</f>
        <v/>
      </c>
      <c r="BM1788" s="94" t="str">
        <f t="shared" si="1002"/>
        <v/>
      </c>
      <c r="BN1788" s="95" t="str">
        <f t="shared" si="990"/>
        <v/>
      </c>
      <c r="BP1788" s="18" t="str">
        <f t="shared" si="991"/>
        <v/>
      </c>
      <c r="BR1788" s="81" t="str">
        <f t="shared" si="1001"/>
        <v/>
      </c>
      <c r="BU1788" s="138" t="str">
        <f t="shared" si="992"/>
        <v/>
      </c>
      <c r="BV1788" s="3" t="str">
        <f t="shared" si="993"/>
        <v/>
      </c>
      <c r="BW1788" s="3" t="str">
        <f t="shared" si="994"/>
        <v/>
      </c>
      <c r="BX1788" s="144" t="str">
        <f t="shared" si="995"/>
        <v/>
      </c>
      <c r="BY1788" s="18" t="str">
        <f t="shared" si="996"/>
        <v/>
      </c>
      <c r="BZ1788" s="18" t="str">
        <f t="shared" si="997"/>
        <v/>
      </c>
      <c r="CA1788" s="19" t="str">
        <f t="shared" si="998"/>
        <v/>
      </c>
    </row>
    <row r="1789" spans="4:79" x14ac:dyDescent="0.45">
      <c r="D1789" s="164" t="str">
        <f t="shared" si="999"/>
        <v/>
      </c>
      <c r="I1789" s="9" t="str">
        <f t="shared" si="972"/>
        <v/>
      </c>
      <c r="J1789" s="173" t="str">
        <f t="shared" si="973"/>
        <v/>
      </c>
      <c r="K1789" s="13"/>
      <c r="L1789" s="13"/>
      <c r="M1789" s="13"/>
      <c r="N1789" s="178" t="str">
        <f t="shared" si="974"/>
        <v/>
      </c>
      <c r="O1789" s="181" t="str">
        <f t="shared" si="975"/>
        <v/>
      </c>
      <c r="P1789" s="8" t="str">
        <f t="shared" si="976"/>
        <v/>
      </c>
      <c r="Q1789" s="8" t="str">
        <f t="shared" si="977"/>
        <v/>
      </c>
      <c r="R1789" s="8" t="str">
        <f t="shared" si="978"/>
        <v/>
      </c>
      <c r="S1789" s="8" t="str">
        <f t="shared" si="979"/>
        <v/>
      </c>
      <c r="T1789" s="8" t="str">
        <f t="shared" si="980"/>
        <v/>
      </c>
      <c r="U1789" s="8" t="str">
        <f t="shared" si="981"/>
        <v/>
      </c>
      <c r="V1789" s="16" t="str">
        <f t="shared" si="982"/>
        <v/>
      </c>
      <c r="W1789" s="129" t="str">
        <f t="shared" si="983"/>
        <v/>
      </c>
      <c r="X1789" s="8" t="str">
        <f t="shared" si="984"/>
        <v/>
      </c>
      <c r="Y1789" s="8" t="str">
        <f t="shared" si="985"/>
        <v/>
      </c>
      <c r="AQ1789" s="6" t="str">
        <f t="shared" si="986"/>
        <v/>
      </c>
      <c r="AR1789" s="128" t="str">
        <f t="shared" si="987"/>
        <v/>
      </c>
      <c r="AS1789" s="128" t="str">
        <f t="shared" si="988"/>
        <v/>
      </c>
      <c r="AT1789" s="139" t="str">
        <f t="shared" si="1000"/>
        <v/>
      </c>
      <c r="BH1789" s="127" t="str">
        <f>IF(LEN(VBAsheet!H1789)&gt;0,$CD$4&amp;CHAR(10)&amp;$CD$5&amp;CHAR(10)&amp;$CD$6&amp;IF(VBAsheet!I1789="N",1,0)&amp;$CE$6&amp;CHAR(10)&amp;$CD$7&amp;CHAR(10)&amp;$CD$8&amp;VBAsheet!H1789&amp;$CE$8&amp;CHAR(10)&amp;$CD$9&amp;VBAsheet!K1789&amp;$CE$9&amp;CHAR(10)&amp;$CD$10&amp;VBAsheet!J1789-1&amp;$CE$10&amp;CHAR(10)&amp;$CD$11,"")</f>
        <v/>
      </c>
      <c r="BI1789"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89" s="18" t="str">
        <f>IF(LEN(X1789)&gt;0,$CD$23&amp;INDEX($CH$3:CH1792,MATCH(W1789,$CG$3:CG1792,0))&amp;$CE$23&amp;CHAR(10)&amp;$CD$24&amp;X1789&amp;$CE$24&amp;CHAR(10)&amp;$CD$25&amp;Y1789&amp;$CE$25&amp;CHAR(10),"")&amp;IF(LEN(AA1789)&gt;0,$CD$23&amp;INDEX($CH$3:CH1792,MATCH(Z1789,$CG$3:CG1792,0))&amp;$CE$23&amp;CHAR(10)&amp;$CD$24&amp;AA1789&amp;$CE$24&amp;CHAR(10)&amp;$CD$25&amp;AB1789&amp;$CE$25&amp;CHAR(10),"")&amp;IF(LEN(AD1789)&gt;0,$CD$23&amp;INDEX($CH$3:CH1792,MATCH(AC1789,$CG$3:CG1792,0))&amp;$CE$23&amp;CHAR(10)&amp;$CD$24&amp;AD1789&amp;$CE$24&amp;CHAR(10)&amp;$CD$25&amp;AE1789&amp;$CE$25&amp;CHAR(10),"")&amp;IF(LEN(AG1789)&gt;0,$CD$23&amp;INDEX($CH$3:CH1792,MATCH(AF1789,$CG$3:CG1792,0))&amp;$CE$23&amp;CHAR(10)&amp;$CD$24&amp;AG1789&amp;$CE$24&amp;CHAR(10)&amp;$CD$25&amp;AH1789&amp;$CE$25&amp;CHAR(10),"")&amp;IF(LEN(AJ1789)&gt;0,$CD$23&amp;INDEX($CH$3:CH1792,MATCH(AI1789,$CG$3:CG1792,0))&amp;$CE$23&amp;CHAR(10)&amp;$CD$24&amp;AJ1789&amp;$CE$24&amp;CHAR(10)&amp;$CD$25&amp;AK1789&amp;$CE$25&amp;CHAR(10),"")</f>
        <v/>
      </c>
      <c r="BK1789" s="18" t="str">
        <f>IF(LEN(J1789)&gt;0,INDEX($BH$2:$BH$100000,MATCH(J1789,VBAsheet!$H$2:$H$100000,0))&amp;CHAR(10),"")&amp;IF(LEN(K1789)&gt;0,INDEX($BH$2:$BH$100000,MATCH(K1789,VBAsheet!$H$2:$H$100000,0))&amp;CHAR(10),"")&amp;IF(LEN(L1789)&gt;0,INDEX($BH$2:$BH$100000,MATCH(L1789,VBAsheet!$H$2:$H$100000,0))&amp;CHAR(10),"")&amp;IF(LEN(M1789)&gt;0,INDEX($BH$2:$BH$100000,MATCH(M1789,VBAsheet!$H$2:$H$100000,0))&amp;CHAR(10),"")</f>
        <v/>
      </c>
      <c r="BM1789" s="94" t="str">
        <f t="shared" si="1002"/>
        <v/>
      </c>
      <c r="BN1789" s="95" t="str">
        <f t="shared" si="990"/>
        <v/>
      </c>
      <c r="BP1789" s="18" t="str">
        <f t="shared" si="991"/>
        <v/>
      </c>
      <c r="BR1789" s="81" t="str">
        <f t="shared" si="1001"/>
        <v/>
      </c>
      <c r="BU1789" s="138" t="str">
        <f t="shared" si="992"/>
        <v/>
      </c>
      <c r="BV1789" s="3" t="str">
        <f t="shared" si="993"/>
        <v/>
      </c>
      <c r="BW1789" s="3" t="str">
        <f t="shared" si="994"/>
        <v/>
      </c>
      <c r="BX1789" s="144" t="str">
        <f t="shared" si="995"/>
        <v/>
      </c>
      <c r="BY1789" s="18" t="str">
        <f t="shared" si="996"/>
        <v/>
      </c>
      <c r="BZ1789" s="18" t="str">
        <f t="shared" si="997"/>
        <v/>
      </c>
      <c r="CA1789" s="19" t="str">
        <f t="shared" si="998"/>
        <v/>
      </c>
    </row>
    <row r="1790" spans="4:79" x14ac:dyDescent="0.45">
      <c r="D1790" s="164" t="str">
        <f t="shared" si="999"/>
        <v/>
      </c>
      <c r="I1790" s="9" t="str">
        <f t="shared" si="972"/>
        <v/>
      </c>
      <c r="J1790" s="173" t="str">
        <f t="shared" si="973"/>
        <v/>
      </c>
      <c r="K1790" s="13"/>
      <c r="L1790" s="13"/>
      <c r="M1790" s="13"/>
      <c r="N1790" s="178" t="str">
        <f t="shared" si="974"/>
        <v/>
      </c>
      <c r="O1790" s="181" t="str">
        <f t="shared" si="975"/>
        <v/>
      </c>
      <c r="P1790" s="8" t="str">
        <f t="shared" si="976"/>
        <v/>
      </c>
      <c r="Q1790" s="8" t="str">
        <f t="shared" si="977"/>
        <v/>
      </c>
      <c r="R1790" s="8" t="str">
        <f t="shared" si="978"/>
        <v/>
      </c>
      <c r="S1790" s="8" t="str">
        <f t="shared" si="979"/>
        <v/>
      </c>
      <c r="T1790" s="8" t="str">
        <f t="shared" si="980"/>
        <v/>
      </c>
      <c r="U1790" s="8" t="str">
        <f t="shared" si="981"/>
        <v/>
      </c>
      <c r="V1790" s="16" t="str">
        <f t="shared" si="982"/>
        <v/>
      </c>
      <c r="W1790" s="129" t="str">
        <f t="shared" si="983"/>
        <v/>
      </c>
      <c r="X1790" s="8" t="str">
        <f t="shared" si="984"/>
        <v/>
      </c>
      <c r="Y1790" s="8" t="str">
        <f t="shared" si="985"/>
        <v/>
      </c>
      <c r="AQ1790" s="6" t="str">
        <f t="shared" si="986"/>
        <v/>
      </c>
      <c r="AR1790" s="128" t="str">
        <f t="shared" si="987"/>
        <v/>
      </c>
      <c r="AS1790" s="128" t="str">
        <f t="shared" si="988"/>
        <v/>
      </c>
      <c r="AT1790" s="139" t="str">
        <f t="shared" si="1000"/>
        <v/>
      </c>
      <c r="BH1790" s="127" t="str">
        <f>IF(LEN(VBAsheet!H1790)&gt;0,$CD$4&amp;CHAR(10)&amp;$CD$5&amp;CHAR(10)&amp;$CD$6&amp;IF(VBAsheet!I1790="N",1,0)&amp;$CE$6&amp;CHAR(10)&amp;$CD$7&amp;CHAR(10)&amp;$CD$8&amp;VBAsheet!H1790&amp;$CE$8&amp;CHAR(10)&amp;$CD$9&amp;VBAsheet!K1790&amp;$CE$9&amp;CHAR(10)&amp;$CD$10&amp;VBAsheet!J1790-1&amp;$CE$10&amp;CHAR(10)&amp;$CD$11,"")</f>
        <v/>
      </c>
      <c r="BI1790"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90" s="18" t="str">
        <f>IF(LEN(X1790)&gt;0,$CD$23&amp;INDEX($CH$3:CH1793,MATCH(W1790,$CG$3:CG1793,0))&amp;$CE$23&amp;CHAR(10)&amp;$CD$24&amp;X1790&amp;$CE$24&amp;CHAR(10)&amp;$CD$25&amp;Y1790&amp;$CE$25&amp;CHAR(10),"")&amp;IF(LEN(AA1790)&gt;0,$CD$23&amp;INDEX($CH$3:CH1793,MATCH(Z1790,$CG$3:CG1793,0))&amp;$CE$23&amp;CHAR(10)&amp;$CD$24&amp;AA1790&amp;$CE$24&amp;CHAR(10)&amp;$CD$25&amp;AB1790&amp;$CE$25&amp;CHAR(10),"")&amp;IF(LEN(AD1790)&gt;0,$CD$23&amp;INDEX($CH$3:CH1793,MATCH(AC1790,$CG$3:CG1793,0))&amp;$CE$23&amp;CHAR(10)&amp;$CD$24&amp;AD1790&amp;$CE$24&amp;CHAR(10)&amp;$CD$25&amp;AE1790&amp;$CE$25&amp;CHAR(10),"")&amp;IF(LEN(AG1790)&gt;0,$CD$23&amp;INDEX($CH$3:CH1793,MATCH(AF1790,$CG$3:CG1793,0))&amp;$CE$23&amp;CHAR(10)&amp;$CD$24&amp;AG1790&amp;$CE$24&amp;CHAR(10)&amp;$CD$25&amp;AH1790&amp;$CE$25&amp;CHAR(10),"")&amp;IF(LEN(AJ1790)&gt;0,$CD$23&amp;INDEX($CH$3:CH1793,MATCH(AI1790,$CG$3:CG1793,0))&amp;$CE$23&amp;CHAR(10)&amp;$CD$24&amp;AJ1790&amp;$CE$24&amp;CHAR(10)&amp;$CD$25&amp;AK1790&amp;$CE$25&amp;CHAR(10),"")</f>
        <v/>
      </c>
      <c r="BK1790" s="18" t="str">
        <f>IF(LEN(J1790)&gt;0,INDEX($BH$2:$BH$100000,MATCH(J1790,VBAsheet!$H$2:$H$100000,0))&amp;CHAR(10),"")&amp;IF(LEN(K1790)&gt;0,INDEX($BH$2:$BH$100000,MATCH(K1790,VBAsheet!$H$2:$H$100000,0))&amp;CHAR(10),"")&amp;IF(LEN(L1790)&gt;0,INDEX($BH$2:$BH$100000,MATCH(L1790,VBAsheet!$H$2:$H$100000,0))&amp;CHAR(10),"")&amp;IF(LEN(M1790)&gt;0,INDEX($BH$2:$BH$100000,MATCH(M1790,VBAsheet!$H$2:$H$100000,0))&amp;CHAR(10),"")</f>
        <v/>
      </c>
      <c r="BM1790" s="94" t="str">
        <f t="shared" si="1002"/>
        <v/>
      </c>
      <c r="BN1790" s="95" t="str">
        <f t="shared" si="990"/>
        <v/>
      </c>
      <c r="BP1790" s="18" t="str">
        <f t="shared" si="991"/>
        <v/>
      </c>
      <c r="BR1790" s="81" t="str">
        <f t="shared" si="1001"/>
        <v/>
      </c>
      <c r="BU1790" s="138" t="str">
        <f t="shared" si="992"/>
        <v/>
      </c>
      <c r="BV1790" s="3" t="str">
        <f t="shared" si="993"/>
        <v/>
      </c>
      <c r="BW1790" s="3" t="str">
        <f t="shared" si="994"/>
        <v/>
      </c>
      <c r="BX1790" s="144" t="str">
        <f t="shared" si="995"/>
        <v/>
      </c>
      <c r="BY1790" s="18" t="str">
        <f t="shared" si="996"/>
        <v/>
      </c>
      <c r="BZ1790" s="18" t="str">
        <f t="shared" si="997"/>
        <v/>
      </c>
      <c r="CA1790" s="19" t="str">
        <f t="shared" si="998"/>
        <v/>
      </c>
    </row>
    <row r="1791" spans="4:79" x14ac:dyDescent="0.45">
      <c r="D1791" s="164" t="str">
        <f t="shared" si="999"/>
        <v/>
      </c>
      <c r="I1791" s="9" t="str">
        <f t="shared" si="972"/>
        <v/>
      </c>
      <c r="J1791" s="173" t="str">
        <f t="shared" si="973"/>
        <v/>
      </c>
      <c r="K1791" s="13"/>
      <c r="L1791" s="13"/>
      <c r="M1791" s="13"/>
      <c r="N1791" s="178" t="str">
        <f t="shared" si="974"/>
        <v/>
      </c>
      <c r="O1791" s="181" t="str">
        <f t="shared" si="975"/>
        <v/>
      </c>
      <c r="P1791" s="8" t="str">
        <f t="shared" si="976"/>
        <v/>
      </c>
      <c r="Q1791" s="8" t="str">
        <f t="shared" si="977"/>
        <v/>
      </c>
      <c r="R1791" s="8" t="str">
        <f t="shared" si="978"/>
        <v/>
      </c>
      <c r="S1791" s="8" t="str">
        <f t="shared" si="979"/>
        <v/>
      </c>
      <c r="T1791" s="8" t="str">
        <f t="shared" si="980"/>
        <v/>
      </c>
      <c r="U1791" s="8" t="str">
        <f t="shared" si="981"/>
        <v/>
      </c>
      <c r="V1791" s="16" t="str">
        <f t="shared" si="982"/>
        <v/>
      </c>
      <c r="W1791" s="129" t="str">
        <f t="shared" si="983"/>
        <v/>
      </c>
      <c r="X1791" s="8" t="str">
        <f t="shared" si="984"/>
        <v/>
      </c>
      <c r="Y1791" s="8" t="str">
        <f t="shared" si="985"/>
        <v/>
      </c>
      <c r="AQ1791" s="6" t="str">
        <f t="shared" si="986"/>
        <v/>
      </c>
      <c r="AR1791" s="128" t="str">
        <f t="shared" si="987"/>
        <v/>
      </c>
      <c r="AS1791" s="128" t="str">
        <f t="shared" si="988"/>
        <v/>
      </c>
      <c r="AT1791" s="139" t="str">
        <f t="shared" si="1000"/>
        <v/>
      </c>
      <c r="BH1791" s="127" t="str">
        <f>IF(LEN(VBAsheet!H1791)&gt;0,$CD$4&amp;CHAR(10)&amp;$CD$5&amp;CHAR(10)&amp;$CD$6&amp;IF(VBAsheet!I1791="N",1,0)&amp;$CE$6&amp;CHAR(10)&amp;$CD$7&amp;CHAR(10)&amp;$CD$8&amp;VBAsheet!H1791&amp;$CE$8&amp;CHAR(10)&amp;$CD$9&amp;VBAsheet!K1791&amp;$CE$9&amp;CHAR(10)&amp;$CD$10&amp;VBAsheet!J1791-1&amp;$CE$10&amp;CHAR(10)&amp;$CD$11,"")</f>
        <v/>
      </c>
      <c r="BI1791"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91" s="18" t="str">
        <f>IF(LEN(X1791)&gt;0,$CD$23&amp;INDEX($CH$3:CH1794,MATCH(W1791,$CG$3:CG1794,0))&amp;$CE$23&amp;CHAR(10)&amp;$CD$24&amp;X1791&amp;$CE$24&amp;CHAR(10)&amp;$CD$25&amp;Y1791&amp;$CE$25&amp;CHAR(10),"")&amp;IF(LEN(AA1791)&gt;0,$CD$23&amp;INDEX($CH$3:CH1794,MATCH(Z1791,$CG$3:CG1794,0))&amp;$CE$23&amp;CHAR(10)&amp;$CD$24&amp;AA1791&amp;$CE$24&amp;CHAR(10)&amp;$CD$25&amp;AB1791&amp;$CE$25&amp;CHAR(10),"")&amp;IF(LEN(AD1791)&gt;0,$CD$23&amp;INDEX($CH$3:CH1794,MATCH(AC1791,$CG$3:CG1794,0))&amp;$CE$23&amp;CHAR(10)&amp;$CD$24&amp;AD1791&amp;$CE$24&amp;CHAR(10)&amp;$CD$25&amp;AE1791&amp;$CE$25&amp;CHAR(10),"")&amp;IF(LEN(AG1791)&gt;0,$CD$23&amp;INDEX($CH$3:CH1794,MATCH(AF1791,$CG$3:CG1794,0))&amp;$CE$23&amp;CHAR(10)&amp;$CD$24&amp;AG1791&amp;$CE$24&amp;CHAR(10)&amp;$CD$25&amp;AH1791&amp;$CE$25&amp;CHAR(10),"")&amp;IF(LEN(AJ1791)&gt;0,$CD$23&amp;INDEX($CH$3:CH1794,MATCH(AI1791,$CG$3:CG1794,0))&amp;$CE$23&amp;CHAR(10)&amp;$CD$24&amp;AJ1791&amp;$CE$24&amp;CHAR(10)&amp;$CD$25&amp;AK1791&amp;$CE$25&amp;CHAR(10),"")</f>
        <v/>
      </c>
      <c r="BK1791" s="18" t="str">
        <f>IF(LEN(J1791)&gt;0,INDEX($BH$2:$BH$100000,MATCH(J1791,VBAsheet!$H$2:$H$100000,0))&amp;CHAR(10),"")&amp;IF(LEN(K1791)&gt;0,INDEX($BH$2:$BH$100000,MATCH(K1791,VBAsheet!$H$2:$H$100000,0))&amp;CHAR(10),"")&amp;IF(LEN(L1791)&gt;0,INDEX($BH$2:$BH$100000,MATCH(L1791,VBAsheet!$H$2:$H$100000,0))&amp;CHAR(10),"")&amp;IF(LEN(M1791)&gt;0,INDEX($BH$2:$BH$100000,MATCH(M1791,VBAsheet!$H$2:$H$100000,0))&amp;CHAR(10),"")</f>
        <v/>
      </c>
      <c r="BM1791" s="94" t="str">
        <f t="shared" si="1002"/>
        <v/>
      </c>
      <c r="BN1791" s="95" t="str">
        <f t="shared" si="990"/>
        <v/>
      </c>
      <c r="BP1791" s="18" t="str">
        <f t="shared" si="991"/>
        <v/>
      </c>
      <c r="BR1791" s="81" t="str">
        <f t="shared" si="1001"/>
        <v/>
      </c>
      <c r="BU1791" s="138" t="str">
        <f t="shared" si="992"/>
        <v/>
      </c>
      <c r="BV1791" s="3" t="str">
        <f t="shared" si="993"/>
        <v/>
      </c>
      <c r="BW1791" s="3" t="str">
        <f t="shared" si="994"/>
        <v/>
      </c>
      <c r="BX1791" s="144" t="str">
        <f t="shared" si="995"/>
        <v/>
      </c>
      <c r="BY1791" s="18" t="str">
        <f t="shared" si="996"/>
        <v/>
      </c>
      <c r="BZ1791" s="18" t="str">
        <f t="shared" si="997"/>
        <v/>
      </c>
      <c r="CA1791" s="19" t="str">
        <f t="shared" si="998"/>
        <v/>
      </c>
    </row>
    <row r="1792" spans="4:79" x14ac:dyDescent="0.45">
      <c r="D1792" s="164" t="str">
        <f t="shared" si="999"/>
        <v/>
      </c>
      <c r="I1792" s="9" t="str">
        <f t="shared" si="972"/>
        <v/>
      </c>
      <c r="J1792" s="173" t="str">
        <f t="shared" si="973"/>
        <v/>
      </c>
      <c r="K1792" s="13"/>
      <c r="L1792" s="13"/>
      <c r="M1792" s="13"/>
      <c r="N1792" s="178" t="str">
        <f t="shared" si="974"/>
        <v/>
      </c>
      <c r="O1792" s="181" t="str">
        <f t="shared" si="975"/>
        <v/>
      </c>
      <c r="P1792" s="8" t="str">
        <f t="shared" si="976"/>
        <v/>
      </c>
      <c r="Q1792" s="8" t="str">
        <f t="shared" si="977"/>
        <v/>
      </c>
      <c r="R1792" s="8" t="str">
        <f t="shared" si="978"/>
        <v/>
      </c>
      <c r="S1792" s="8" t="str">
        <f t="shared" si="979"/>
        <v/>
      </c>
      <c r="T1792" s="8" t="str">
        <f t="shared" si="980"/>
        <v/>
      </c>
      <c r="U1792" s="8" t="str">
        <f t="shared" si="981"/>
        <v/>
      </c>
      <c r="V1792" s="16" t="str">
        <f t="shared" si="982"/>
        <v/>
      </c>
      <c r="W1792" s="129" t="str">
        <f t="shared" si="983"/>
        <v/>
      </c>
      <c r="X1792" s="8" t="str">
        <f t="shared" si="984"/>
        <v/>
      </c>
      <c r="Y1792" s="8" t="str">
        <f t="shared" si="985"/>
        <v/>
      </c>
      <c r="AQ1792" s="6" t="str">
        <f t="shared" si="986"/>
        <v/>
      </c>
      <c r="AR1792" s="128" t="str">
        <f t="shared" si="987"/>
        <v/>
      </c>
      <c r="AS1792" s="128" t="str">
        <f t="shared" si="988"/>
        <v/>
      </c>
      <c r="AT1792" s="139" t="str">
        <f t="shared" si="1000"/>
        <v/>
      </c>
      <c r="BH1792" s="127" t="str">
        <f>IF(LEN(VBAsheet!H1792)&gt;0,$CD$4&amp;CHAR(10)&amp;$CD$5&amp;CHAR(10)&amp;$CD$6&amp;IF(VBAsheet!I1792="N",1,0)&amp;$CE$6&amp;CHAR(10)&amp;$CD$7&amp;CHAR(10)&amp;$CD$8&amp;VBAsheet!H1792&amp;$CE$8&amp;CHAR(10)&amp;$CD$9&amp;VBAsheet!K1792&amp;$CE$9&amp;CHAR(10)&amp;$CD$10&amp;VBAsheet!J1792-1&amp;$CE$10&amp;CHAR(10)&amp;$CD$11,"")</f>
        <v/>
      </c>
      <c r="BI1792"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92" s="18" t="str">
        <f>IF(LEN(X1792)&gt;0,$CD$23&amp;INDEX($CH$3:CH1795,MATCH(W1792,$CG$3:CG1795,0))&amp;$CE$23&amp;CHAR(10)&amp;$CD$24&amp;X1792&amp;$CE$24&amp;CHAR(10)&amp;$CD$25&amp;Y1792&amp;$CE$25&amp;CHAR(10),"")&amp;IF(LEN(AA1792)&gt;0,$CD$23&amp;INDEX($CH$3:CH1795,MATCH(Z1792,$CG$3:CG1795,0))&amp;$CE$23&amp;CHAR(10)&amp;$CD$24&amp;AA1792&amp;$CE$24&amp;CHAR(10)&amp;$CD$25&amp;AB1792&amp;$CE$25&amp;CHAR(10),"")&amp;IF(LEN(AD1792)&gt;0,$CD$23&amp;INDEX($CH$3:CH1795,MATCH(AC1792,$CG$3:CG1795,0))&amp;$CE$23&amp;CHAR(10)&amp;$CD$24&amp;AD1792&amp;$CE$24&amp;CHAR(10)&amp;$CD$25&amp;AE1792&amp;$CE$25&amp;CHAR(10),"")&amp;IF(LEN(AG1792)&gt;0,$CD$23&amp;INDEX($CH$3:CH1795,MATCH(AF1792,$CG$3:CG1795,0))&amp;$CE$23&amp;CHAR(10)&amp;$CD$24&amp;AG1792&amp;$CE$24&amp;CHAR(10)&amp;$CD$25&amp;AH1792&amp;$CE$25&amp;CHAR(10),"")&amp;IF(LEN(AJ1792)&gt;0,$CD$23&amp;INDEX($CH$3:CH1795,MATCH(AI1792,$CG$3:CG1795,0))&amp;$CE$23&amp;CHAR(10)&amp;$CD$24&amp;AJ1792&amp;$CE$24&amp;CHAR(10)&amp;$CD$25&amp;AK1792&amp;$CE$25&amp;CHAR(10),"")</f>
        <v/>
      </c>
      <c r="BK1792" s="18" t="str">
        <f>IF(LEN(J1792)&gt;0,INDEX($BH$2:$BH$100000,MATCH(J1792,VBAsheet!$H$2:$H$100000,0))&amp;CHAR(10),"")&amp;IF(LEN(K1792)&gt;0,INDEX($BH$2:$BH$100000,MATCH(K1792,VBAsheet!$H$2:$H$100000,0))&amp;CHAR(10),"")&amp;IF(LEN(L1792)&gt;0,INDEX($BH$2:$BH$100000,MATCH(L1792,VBAsheet!$H$2:$H$100000,0))&amp;CHAR(10),"")&amp;IF(LEN(M1792)&gt;0,INDEX($BH$2:$BH$100000,MATCH(M1792,VBAsheet!$H$2:$H$100000,0))&amp;CHAR(10),"")</f>
        <v/>
      </c>
      <c r="BM1792" s="94" t="str">
        <f t="shared" si="1002"/>
        <v/>
      </c>
      <c r="BN1792" s="95" t="str">
        <f t="shared" si="990"/>
        <v/>
      </c>
      <c r="BP1792" s="18" t="str">
        <f t="shared" si="991"/>
        <v/>
      </c>
      <c r="BR1792" s="81" t="str">
        <f t="shared" si="1001"/>
        <v/>
      </c>
      <c r="BU1792" s="138" t="str">
        <f t="shared" si="992"/>
        <v/>
      </c>
      <c r="BV1792" s="3" t="str">
        <f t="shared" si="993"/>
        <v/>
      </c>
      <c r="BW1792" s="3" t="str">
        <f t="shared" si="994"/>
        <v/>
      </c>
      <c r="BX1792" s="144" t="str">
        <f t="shared" si="995"/>
        <v/>
      </c>
      <c r="BY1792" s="18" t="str">
        <f t="shared" si="996"/>
        <v/>
      </c>
      <c r="BZ1792" s="18" t="str">
        <f t="shared" si="997"/>
        <v/>
      </c>
      <c r="CA1792" s="19" t="str">
        <f t="shared" si="998"/>
        <v/>
      </c>
    </row>
    <row r="1793" spans="4:79" x14ac:dyDescent="0.45">
      <c r="D1793" s="164" t="str">
        <f t="shared" si="999"/>
        <v/>
      </c>
      <c r="I1793" s="9" t="str">
        <f t="shared" si="972"/>
        <v/>
      </c>
      <c r="J1793" s="173" t="str">
        <f t="shared" si="973"/>
        <v/>
      </c>
      <c r="K1793" s="13"/>
      <c r="L1793" s="13"/>
      <c r="M1793" s="13"/>
      <c r="N1793" s="178" t="str">
        <f t="shared" si="974"/>
        <v/>
      </c>
      <c r="O1793" s="181" t="str">
        <f t="shared" si="975"/>
        <v/>
      </c>
      <c r="P1793" s="8" t="str">
        <f t="shared" si="976"/>
        <v/>
      </c>
      <c r="Q1793" s="8" t="str">
        <f t="shared" si="977"/>
        <v/>
      </c>
      <c r="R1793" s="8" t="str">
        <f t="shared" si="978"/>
        <v/>
      </c>
      <c r="S1793" s="8" t="str">
        <f t="shared" si="979"/>
        <v/>
      </c>
      <c r="T1793" s="8" t="str">
        <f t="shared" si="980"/>
        <v/>
      </c>
      <c r="U1793" s="8" t="str">
        <f t="shared" si="981"/>
        <v/>
      </c>
      <c r="V1793" s="16" t="str">
        <f t="shared" si="982"/>
        <v/>
      </c>
      <c r="W1793" s="129" t="str">
        <f t="shared" si="983"/>
        <v/>
      </c>
      <c r="X1793" s="8" t="str">
        <f t="shared" si="984"/>
        <v/>
      </c>
      <c r="Y1793" s="8" t="str">
        <f t="shared" si="985"/>
        <v/>
      </c>
      <c r="AQ1793" s="6" t="str">
        <f t="shared" si="986"/>
        <v/>
      </c>
      <c r="AR1793" s="128" t="str">
        <f t="shared" si="987"/>
        <v/>
      </c>
      <c r="AS1793" s="128" t="str">
        <f t="shared" si="988"/>
        <v/>
      </c>
      <c r="AT1793" s="139" t="str">
        <f t="shared" si="1000"/>
        <v/>
      </c>
      <c r="BH1793" s="127" t="str">
        <f>IF(LEN(VBAsheet!H1793)&gt;0,$CD$4&amp;CHAR(10)&amp;$CD$5&amp;CHAR(10)&amp;$CD$6&amp;IF(VBAsheet!I1793="N",1,0)&amp;$CE$6&amp;CHAR(10)&amp;$CD$7&amp;CHAR(10)&amp;$CD$8&amp;VBAsheet!H1793&amp;$CE$8&amp;CHAR(10)&amp;$CD$9&amp;VBAsheet!K1793&amp;$CE$9&amp;CHAR(10)&amp;$CD$10&amp;VBAsheet!J1793-1&amp;$CE$10&amp;CHAR(10)&amp;$CD$11,"")</f>
        <v/>
      </c>
      <c r="BI1793" s="18" t="str">
        <f t="shared" si="989"/>
        <v xml:space="preserve">                        &lt;int name="channel" value=""/&gt;
                        &lt;float name="velocityFact" value=""/&gt;
                        &lt;float name="lengthFact" value=""/&gt;
                        &lt;int name="minVelocity" value=""/&gt;
                        &lt;int name="maxVelocity" value=""/&gt;
                        &lt;int name="transpose" value=""/&gt;
                        &lt;int name="minPitch" value=""/&gt;
                        &lt;int name="maxPitch" value=""/&gt;
</v>
      </c>
      <c r="BJ1793" s="18" t="str">
        <f>IF(LEN(X1793)&gt;0,$CD$23&amp;INDEX($CH$3:CH1796,MATCH(W1793,$CG$3:CG1796,0))&amp;$CE$23&amp;CHAR(10)&amp;$CD$24&amp;X1793&amp;$CE$24&amp;CHAR(10)&amp;$CD$25&amp;Y1793&amp;$CE$25&amp;CHAR(10),"")&amp;IF(LEN(AA1793)&gt;0,$CD$23&amp;INDEX($CH$3:CH1796,MATCH(Z1793,$CG$3:CG1796,0))&amp;$CE$23&amp;CHAR(10)&amp;$CD$24&amp;AA1793&amp;$CE$24&amp;CHAR(10)&amp;$CD$25&amp;AB1793&amp;$CE$25&amp;CHAR(10),"")&amp;IF(LEN(AD1793)&gt;0,$CD$23&amp;INDEX($CH$3:CH1796,MATCH(AC1793,$CG$3:CG1796,0))&amp;$CE$23&amp;CHAR(10)&amp;$CD$24&amp;AD1793&amp;$CE$24&amp;CHAR(10)&amp;$CD$25&amp;AE1793&amp;$CE$25&amp;CHAR(10),"")&amp;IF(LEN(AG1793)&gt;0,$CD$23&amp;INDEX($CH$3:CH1796,MATCH(AF1793,$CG$3:CG1796,0))&amp;$CE$23&amp;CHAR(10)&amp;$CD$24&amp;AG1793&amp;$CE$24&amp;CHAR(10)&amp;$CD$25&amp;AH1793&amp;$CE$25&amp;CHAR(10),"")&amp;IF(LEN(AJ1793)&gt;0,$CD$23&amp;INDEX($CH$3:CH1796,MATCH(AI1793,$CG$3:CG1796,0))&amp;$CE$23&amp;CHAR(10)&amp;$CD$24&amp;AJ1793&amp;$CE$24&amp;CHAR(10)&amp;$CD$25&amp;AK1793&amp;$CE$25&amp;CHAR(10),"")</f>
        <v/>
      </c>
      <c r="BK1793" s="18" t="str">
        <f>IF(LEN(J1793)&gt;0,INDEX($BH$2:$BH$100000,MATCH(J1793,VBAsheet!$H$2:$H$100000,0))&amp;CHAR(10),"")&amp;IF(LEN(K1793)&gt;0,INDEX($BH$2:$BH$100000,MATCH(K1793,VBAsheet!$H$2:$H$100000,0))&amp;CHAR(10),"")&amp;IF(LEN(L1793)&gt;0,INDEX($BH$2:$BH$100000,MATCH(L1793,VBAsheet!$H$2:$H$100000,0))&amp;CHAR(10),"")&amp;IF(LEN(M1793)&gt;0,INDEX($BH$2:$BH$100000,MATCH(M1793,VBAsheet!$H$2:$H$100000,0))&amp;CHAR(10),"")</f>
        <v/>
      </c>
      <c r="BM1793" s="94" t="str">
        <f t="shared" si="1002"/>
        <v/>
      </c>
      <c r="BN1793" s="95" t="str">
        <f t="shared" si="990"/>
        <v/>
      </c>
      <c r="BP1793" s="18" t="str">
        <f t="shared" si="991"/>
        <v/>
      </c>
      <c r="BR1793" s="81" t="str">
        <f t="shared" si="1001"/>
        <v/>
      </c>
      <c r="BU1793" s="138" t="str">
        <f t="shared" si="992"/>
        <v/>
      </c>
      <c r="BV1793" s="3" t="str">
        <f t="shared" si="993"/>
        <v/>
      </c>
      <c r="BW1793" s="3" t="str">
        <f t="shared" si="994"/>
        <v/>
      </c>
      <c r="BX1793" s="144" t="str">
        <f t="shared" si="995"/>
        <v/>
      </c>
      <c r="BY1793" s="18" t="str">
        <f t="shared" si="996"/>
        <v/>
      </c>
      <c r="BZ1793" s="18" t="str">
        <f t="shared" si="997"/>
        <v/>
      </c>
      <c r="CA1793" s="19" t="str">
        <f t="shared" si="998"/>
        <v/>
      </c>
    </row>
    <row r="1794" spans="4:79" x14ac:dyDescent="0.45">
      <c r="D1794" s="164" t="str">
        <f t="shared" si="999"/>
        <v/>
      </c>
      <c r="I1794" s="9" t="str">
        <f t="shared" ref="I1794:I1857" si="1003">IF(LEN(F1794)&gt;0,"---","")</f>
        <v/>
      </c>
      <c r="J1794" s="173" t="str">
        <f t="shared" ref="J1794:J1857" si="1004">IF(LEN(F1794)&gt;0,F1794,"")</f>
        <v/>
      </c>
      <c r="K1794" s="13"/>
      <c r="L1794" s="13"/>
      <c r="M1794" s="13"/>
      <c r="N1794" s="178" t="str">
        <f t="shared" ref="N1794:N1857" si="1005">IF(LEN(F1794)&gt;0,"---","")</f>
        <v/>
      </c>
      <c r="O1794" s="181" t="str">
        <f t="shared" ref="O1794:O1857" si="1006">IF(LEN(F1794)&gt;0,0,"")</f>
        <v/>
      </c>
      <c r="P1794" s="8" t="str">
        <f t="shared" ref="P1794:P1857" si="1007">IF(LEN(F1794)&gt;0,1,"")</f>
        <v/>
      </c>
      <c r="Q1794" s="8" t="str">
        <f t="shared" ref="Q1794:Q1857" si="1008">IF(LEN(F1794)&gt;0,0,"")</f>
        <v/>
      </c>
      <c r="R1794" s="8" t="str">
        <f t="shared" ref="R1794:R1857" si="1009">IF(LEN(F1794)&gt;0,1,"")</f>
        <v/>
      </c>
      <c r="S1794" s="8" t="str">
        <f t="shared" ref="S1794:S1857" si="1010">IF(LEN(F1794)&gt;0,0,"")</f>
        <v/>
      </c>
      <c r="T1794" s="8" t="str">
        <f t="shared" ref="T1794:T1857" si="1011">IF(LEN(F1794)&gt;0,127,"")</f>
        <v/>
      </c>
      <c r="U1794" s="8" t="str">
        <f t="shared" ref="U1794:U1857" si="1012">IF(LEN(F1794)&gt;0,0,"")</f>
        <v/>
      </c>
      <c r="V1794" s="16" t="str">
        <f t="shared" ref="V1794:V1857" si="1013">IF(LEN(F1794)&gt;0,127,"")</f>
        <v/>
      </c>
      <c r="W1794" s="129" t="str">
        <f t="shared" ref="W1794:W1857" si="1014">IF(LEN(G1794)&gt;0,"Note-on","")</f>
        <v/>
      </c>
      <c r="X1794" s="8" t="str">
        <f t="shared" ref="X1794:X1857" si="1015">IF(LEN(G1794)&gt;0,G1794,"")</f>
        <v/>
      </c>
      <c r="Y1794" s="8" t="str">
        <f t="shared" ref="Y1794:Y1857" si="1016">IF(LEN(G1794)&gt;0,1,"")</f>
        <v/>
      </c>
      <c r="AQ1794" s="6" t="str">
        <f t="shared" ref="AQ1794:AQ1857" si="1017">IFERROR(IF(SEARCH(CA1794,IFERROR(VLOOKUP(CA1794,$EH$2:$EH$400,1,TRUE),""))&gt;0,IFERROR(VLOOKUP(CA1794,$EH$2:$EH$400,1,TRUE),""),""),IF(LEN(CA1794)&gt;0,"note-whole",""))</f>
        <v/>
      </c>
      <c r="AR1794" s="128" t="str">
        <f t="shared" ref="AR1794:AR1857" si="1018">IF(LEN(E1794)&gt;0,IF(AND(AS1794&lt;&gt;AS1793,LEN(AS1794)&gt;0),IF(ISTEXT(AR1793),1,IF(AS1794=127,IF(AR1793=63,"LIMIT HIT",AR1793+1),AR1793)),AR1793),"")</f>
        <v/>
      </c>
      <c r="AS1794" s="128" t="str">
        <f t="shared" ref="AS1794:AS1857" si="1019">IF(LEN(E1794)&gt;0,IF(AND(BM1794&lt;&gt;BM1793,LEN(BM1794)&gt;0),IF(ISTEXT(AS1793),0,IF(AS1793=127,0,AS1793+1)),AS1793),"")</f>
        <v/>
      </c>
      <c r="AT1794" s="139" t="str">
        <f t="shared" si="1000"/>
        <v/>
      </c>
      <c r="BH1794" s="127" t="str">
        <f>IF(LEN(VBAsheet!H1794)&gt;0,$CD$4&amp;CHAR(10)&amp;$CD$5&amp;CHAR(10)&amp;$CD$6&amp;IF(VBAsheet!I1794="N",1,0)&amp;$CE$6&amp;CHAR(10)&amp;$CD$7&amp;CHAR(10)&amp;$CD$8&amp;VBAsheet!H1794&amp;$CE$8&amp;CHAR(10)&amp;$CD$9&amp;VBAsheet!K1794&amp;$CE$9&amp;CHAR(10)&amp;$CD$10&amp;VBAsheet!J1794-1&amp;$CE$10&amp;CHAR(10)&amp;$CD$11,"")</f>
        <v/>
      </c>
      <c r="BI1794" s="18" t="str">
        <f t="shared" ref="BI1794:BI1857" si="1020">$CD$14&amp;O1794&amp;$CE$14&amp;CHAR(10)&amp;$CD$15&amp;R1794&amp;$CE$15&amp;CHAR(10)&amp;$CD$16&amp;P1794&amp;$CE$16&amp;CHAR(10)&amp;$CD$17&amp;S1794&amp;$CE$17&amp;CHAR(10)&amp;$CD$18&amp;T1794&amp;$CE$18&amp;CHAR(10)&amp;$CD$19&amp;Q1794&amp;$CE$19&amp;CHAR(10)&amp;$CD$20&amp;U1794&amp;$CE$20&amp;CHAR(10)&amp;$CD$21&amp;V1794&amp;$CE$21&amp;CHAR(10)</f>
        <v xml:space="preserve">                        &lt;int name="channel" value=""/&gt;
                        &lt;float name="velocityFact" value=""/&gt;
                        &lt;float name="lengthFact" value=""/&gt;
                        &lt;int name="minVelocity" value=""/&gt;
                        &lt;int name="maxVelocity" value=""/&gt;
                        &lt;int name="transpose" value=""/&gt;
                        &lt;int name="minPitch" value=""/&gt;
                        &lt;int name="maxPitch" value=""/&gt;
</v>
      </c>
      <c r="BJ1794" s="18" t="str">
        <f>IF(LEN(X1794)&gt;0,$CD$23&amp;INDEX($CH$3:CH1797,MATCH(W1794,$CG$3:CG1797,0))&amp;$CE$23&amp;CHAR(10)&amp;$CD$24&amp;X1794&amp;$CE$24&amp;CHAR(10)&amp;$CD$25&amp;Y1794&amp;$CE$25&amp;CHAR(10),"")&amp;IF(LEN(AA1794)&gt;0,$CD$23&amp;INDEX($CH$3:CH1797,MATCH(Z1794,$CG$3:CG1797,0))&amp;$CE$23&amp;CHAR(10)&amp;$CD$24&amp;AA1794&amp;$CE$24&amp;CHAR(10)&amp;$CD$25&amp;AB1794&amp;$CE$25&amp;CHAR(10),"")&amp;IF(LEN(AD1794)&gt;0,$CD$23&amp;INDEX($CH$3:CH1797,MATCH(AC1794,$CG$3:CG1797,0))&amp;$CE$23&amp;CHAR(10)&amp;$CD$24&amp;AD1794&amp;$CE$24&amp;CHAR(10)&amp;$CD$25&amp;AE1794&amp;$CE$25&amp;CHAR(10),"")&amp;IF(LEN(AG1794)&gt;0,$CD$23&amp;INDEX($CH$3:CH1797,MATCH(AF1794,$CG$3:CG1797,0))&amp;$CE$23&amp;CHAR(10)&amp;$CD$24&amp;AG1794&amp;$CE$24&amp;CHAR(10)&amp;$CD$25&amp;AH1794&amp;$CE$25&amp;CHAR(10),"")&amp;IF(LEN(AJ1794)&gt;0,$CD$23&amp;INDEX($CH$3:CH1797,MATCH(AI1794,$CG$3:CG1797,0))&amp;$CE$23&amp;CHAR(10)&amp;$CD$24&amp;AJ1794&amp;$CE$24&amp;CHAR(10)&amp;$CD$25&amp;AK1794&amp;$CE$25&amp;CHAR(10),"")</f>
        <v/>
      </c>
      <c r="BK1794" s="18" t="str">
        <f>IF(LEN(J1794)&gt;0,INDEX($BH$2:$BH$100000,MATCH(J1794,VBAsheet!$H$2:$H$100000,0))&amp;CHAR(10),"")&amp;IF(LEN(K1794)&gt;0,INDEX($BH$2:$BH$100000,MATCH(K1794,VBAsheet!$H$2:$H$100000,0))&amp;CHAR(10),"")&amp;IF(LEN(L1794)&gt;0,INDEX($BH$2:$BH$100000,MATCH(L1794,VBAsheet!$H$2:$H$100000,0))&amp;CHAR(10),"")&amp;IF(LEN(M1794)&gt;0,INDEX($BH$2:$BH$100000,MATCH(M1794,VBAsheet!$H$2:$H$100000,0))&amp;CHAR(10),"")</f>
        <v/>
      </c>
      <c r="BM1794" s="94" t="str">
        <f t="shared" si="1002"/>
        <v/>
      </c>
      <c r="BN1794" s="95" t="str">
        <f t="shared" ref="BN1794:BN1857" si="1021">IF(LEN(E1794)&gt;0,IF(E1794=E1793,BN1793+1,1),"")</f>
        <v/>
      </c>
      <c r="BP1794" s="18" t="str">
        <f t="shared" ref="BP1794:BP1857" si="1022">IF(LEN(E1794)&gt;0,IF(E1794&lt;&gt;E1793,$CD$2&amp;E1794&amp;$CE$2&amp;CHAR(10)&amp;$CD$3&amp;_xlfn.TEXTJOIN(CHAR(10),TRUE,$BH$2:$BH$1001)&amp;CHAR(10)&amp;$CD$12&amp;CHAR(10)&amp;IF(LEN(E1794)&gt;0,$CD$13&amp;IF(I1794="---",-1,I1794)&amp;$CE$13&amp;CHAR(10)&amp;BI1794&amp;$CD$22&amp;CHAR(10)&amp;BJ1794&amp;$CD$26&amp;CHAR(10)&amp;BI1794&amp;$CD$35&amp;X1794&amp;$CE$35&amp;CHAR(10)&amp;$CD$36&amp;CHAR(10)&amp;BK1794&amp;$CD$45&amp;F1794&amp;$CE$45&amp;CHAR(10)&amp;$CD$46&amp;IF(N1794="---",0,N1794)&amp;$CE$46,""),IF(LEN(E1794)&gt;0,$CD$13&amp;IF(I1794="---",-1,I1794)&amp;$CE$13&amp;CHAR(10)&amp;BI1794&amp;$CD$22&amp;CHAR(10)&amp;BJ1794&amp;$CD$26&amp;CHAR(10)&amp;BI1794&amp;$CD$35&amp;X1794&amp;$CE$35&amp;CHAR(10)&amp;$CD$36&amp;CHAR(10)&amp;BK1794&amp;$CD$45&amp;F1794&amp;$CE$45&amp;CHAR(10)&amp;$CD$46&amp;IF(N1794="---",0,N1794)&amp;$CE$46,""))&amp;IF(E1794=E1795,"",CHAR(10)&amp;$CD$47),"")</f>
        <v/>
      </c>
      <c r="BR1794" s="81" t="str">
        <f t="shared" si="1001"/>
        <v/>
      </c>
      <c r="BU1794" s="138" t="str">
        <f t="shared" ref="BU1794:BU1857" si="1023">IF(OR(W1794="Program",LEN(E1794)=0),"",IF(AND(LEN(W1794)&gt;0,LEN(X1794)&gt;0,LEN(Y1794)&gt;0),SUBSTITUTE(LOWER(SUBSTITUTE(LOWER(SUBSTITUTE(LOWER(W1794),"note-hold","note-hold:")),"note-on","note:")),"controller","cc:")&amp;X1794&amp;IF(LOWER(W1794)="note-hold","",","&amp;Y1794),""))</f>
        <v/>
      </c>
      <c r="BV1794" s="3" t="str">
        <f t="shared" ref="BV1794:BV1857" si="1024">IF(OR(Z1794="Program",LEN(E1794)=0),"",IF(AND(LEN(Z1794)&gt;0,LEN(AA1794)&gt;0,LEN(AB1794)&gt;0),SUBSTITUTE(LOWER(SUBSTITUTE(LOWER(SUBSTITUTE(LOWER(Z1794),"note-hold","note-hold:")),"note-on","note:")),"controller","cc:")&amp;AA1794&amp;IF(LOWER(Z1794)="note-hold","",","&amp;AB1794),""))</f>
        <v/>
      </c>
      <c r="BW1794" s="3" t="str">
        <f t="shared" ref="BW1794:BW1857" si="1025">IF(OR(AC1794="Program",LEN(E1794)=0),"",IF(AND(LEN(AC1794)&gt;0,LEN(AD1794)&gt;0,LEN(AE1794)&gt;0),SUBSTITUTE(LOWER(SUBSTITUTE(LOWER(SUBSTITUTE(LOWER(AC1794),"note-hold","note-hold:")),"note-on","note:")),"controller","cc:")&amp;AD1794&amp;IF(LOWER(AC1794)="note-hold","",","&amp;AE1794),""))</f>
        <v/>
      </c>
      <c r="BX1794" s="144" t="str">
        <f t="shared" ref="BX1794:BX1857" si="1026">IF(LEN(BM1794)=0,"",$CO$4&amp;""""&amp;D1794&amp;""""&amp;$CP$4&amp;""""&amp;E1794&amp;""""&amp;$CQ$4&amp;CHAR(10)&amp;IF(LEN(AU1794)&gt;0,$CN$10&amp;""""&amp;AU1794&amp;""""&amp;CHAR(10),"")&amp;"Bank "&amp;AR1794&amp;" "&amp;AS1794&amp;" "&amp;BZ1794&amp;CHAR(10))</f>
        <v/>
      </c>
      <c r="BY1794" s="18" t="str">
        <f t="shared" ref="BY1794:BY1857" si="1027">IF(LEN(E1794)=0,"",$CN$8&amp;IF(ISNUMBER(N1794),INDEX($EE$2:$EE$13,MATCH(N1794,$ED$2:$ED$13,0)),"default")&amp;$CO$8&amp;AQ1794&amp;IF(COUNTBLANK(J1794:M1794)=4,"",$CP$8&amp;IF(LEN(J1794)&gt;0,1,IF(LEN(K1794)&gt;0,2,IF(LEN(L1794)&gt;0,3,IF(LEN(M1794)&gt;0,4,"")))))&amp;IF(OR(COUNTBLANK(BU1794:BW1794)&lt;3,O1794&gt;0)," o=","")&amp;_xlfn.TEXTJOIN("/",TRUE,BU1794:BW1794)&amp;IF(AND(COUNTBLANK(BU1794:BW1794)&lt;3,O1794&gt;0),"/","")&amp;IF(O1794=0,"","@"&amp;O1794)&amp;CHAR(10)&amp;AT1794&amp;" "&amp;CA1794)</f>
        <v/>
      </c>
      <c r="BZ1794" s="18" t="str">
        <f t="shared" ref="BZ1794:BZ1857" si="1028">IF(LEN(BM1794)&gt;0,((LEFT(D1794)&amp;MID(D1794,FIND("#",SUBSTITUTE(D1794&amp;"  "," ","#",1))+1,1)&amp;MID(D1794,FIND("#",SUBSTITUTE(D1794&amp;"  "," ","#",2))+1,1)))&amp;" - "&amp;BL1794,"")</f>
        <v/>
      </c>
      <c r="CA1794" s="19" t="str">
        <f t="shared" ref="CA1794:CA1857" si="1029">IF(LEN(F1794)&gt;0,F1794,IF(LEN(J1794)&gt;0,J1794,IF(LEN(K1794)&gt;0,K1794,IF(LEN(L1794)&gt;0,L1794,IF(LEN(M1794)&gt;0,M1794,"")))))</f>
        <v/>
      </c>
    </row>
    <row r="1795" spans="4:79" x14ac:dyDescent="0.45">
      <c r="D1795" s="164" t="str">
        <f t="shared" ref="D1795:D1858" si="1030">IF(LEN(F1795)&gt;0,"My Library","")</f>
        <v/>
      </c>
      <c r="I1795" s="9" t="str">
        <f t="shared" si="1003"/>
        <v/>
      </c>
      <c r="J1795" s="173" t="str">
        <f t="shared" si="1004"/>
        <v/>
      </c>
      <c r="K1795" s="13"/>
      <c r="L1795" s="13"/>
      <c r="M1795" s="13"/>
      <c r="N1795" s="178" t="str">
        <f t="shared" si="1005"/>
        <v/>
      </c>
      <c r="O1795" s="181" t="str">
        <f t="shared" si="1006"/>
        <v/>
      </c>
      <c r="P1795" s="8" t="str">
        <f t="shared" si="1007"/>
        <v/>
      </c>
      <c r="Q1795" s="8" t="str">
        <f t="shared" si="1008"/>
        <v/>
      </c>
      <c r="R1795" s="8" t="str">
        <f t="shared" si="1009"/>
        <v/>
      </c>
      <c r="S1795" s="8" t="str">
        <f t="shared" si="1010"/>
        <v/>
      </c>
      <c r="T1795" s="8" t="str">
        <f t="shared" si="1011"/>
        <v/>
      </c>
      <c r="U1795" s="8" t="str">
        <f t="shared" si="1012"/>
        <v/>
      </c>
      <c r="V1795" s="16" t="str">
        <f t="shared" si="1013"/>
        <v/>
      </c>
      <c r="W1795" s="129" t="str">
        <f t="shared" si="1014"/>
        <v/>
      </c>
      <c r="X1795" s="8" t="str">
        <f t="shared" si="1015"/>
        <v/>
      </c>
      <c r="Y1795" s="8" t="str">
        <f t="shared" si="1016"/>
        <v/>
      </c>
      <c r="AQ1795" s="6" t="str">
        <f t="shared" si="1017"/>
        <v/>
      </c>
      <c r="AR1795" s="128" t="str">
        <f t="shared" si="1018"/>
        <v/>
      </c>
      <c r="AS1795" s="128" t="str">
        <f t="shared" si="1019"/>
        <v/>
      </c>
      <c r="AT1795" s="139" t="str">
        <f t="shared" ref="AT1795:AT1858" si="1031">IF(LEN(F1795)&gt;0,IF(BN1795=128,"LIMIT HIT",BN1795-1),"")</f>
        <v/>
      </c>
      <c r="BH1795" s="127" t="str">
        <f>IF(LEN(VBAsheet!H1795)&gt;0,$CD$4&amp;CHAR(10)&amp;$CD$5&amp;CHAR(10)&amp;$CD$6&amp;IF(VBAsheet!I1795="N",1,0)&amp;$CE$6&amp;CHAR(10)&amp;$CD$7&amp;CHAR(10)&amp;$CD$8&amp;VBAsheet!H1795&amp;$CE$8&amp;CHAR(10)&amp;$CD$9&amp;VBAsheet!K1795&amp;$CE$9&amp;CHAR(10)&amp;$CD$10&amp;VBAsheet!J1795-1&amp;$CE$10&amp;CHAR(10)&amp;$CD$11,"")</f>
        <v/>
      </c>
      <c r="BI1795"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795" s="18" t="str">
        <f>IF(LEN(X1795)&gt;0,$CD$23&amp;INDEX($CH$3:CH1798,MATCH(W1795,$CG$3:CG1798,0))&amp;$CE$23&amp;CHAR(10)&amp;$CD$24&amp;X1795&amp;$CE$24&amp;CHAR(10)&amp;$CD$25&amp;Y1795&amp;$CE$25&amp;CHAR(10),"")&amp;IF(LEN(AA1795)&gt;0,$CD$23&amp;INDEX($CH$3:CH1798,MATCH(Z1795,$CG$3:CG1798,0))&amp;$CE$23&amp;CHAR(10)&amp;$CD$24&amp;AA1795&amp;$CE$24&amp;CHAR(10)&amp;$CD$25&amp;AB1795&amp;$CE$25&amp;CHAR(10),"")&amp;IF(LEN(AD1795)&gt;0,$CD$23&amp;INDEX($CH$3:CH1798,MATCH(AC1795,$CG$3:CG1798,0))&amp;$CE$23&amp;CHAR(10)&amp;$CD$24&amp;AD1795&amp;$CE$24&amp;CHAR(10)&amp;$CD$25&amp;AE1795&amp;$CE$25&amp;CHAR(10),"")&amp;IF(LEN(AG1795)&gt;0,$CD$23&amp;INDEX($CH$3:CH1798,MATCH(AF1795,$CG$3:CG1798,0))&amp;$CE$23&amp;CHAR(10)&amp;$CD$24&amp;AG1795&amp;$CE$24&amp;CHAR(10)&amp;$CD$25&amp;AH1795&amp;$CE$25&amp;CHAR(10),"")&amp;IF(LEN(AJ1795)&gt;0,$CD$23&amp;INDEX($CH$3:CH1798,MATCH(AI1795,$CG$3:CG1798,0))&amp;$CE$23&amp;CHAR(10)&amp;$CD$24&amp;AJ1795&amp;$CE$24&amp;CHAR(10)&amp;$CD$25&amp;AK1795&amp;$CE$25&amp;CHAR(10),"")</f>
        <v/>
      </c>
      <c r="BK1795" s="18" t="str">
        <f>IF(LEN(J1795)&gt;0,INDEX($BH$2:$BH$100000,MATCH(J1795,VBAsheet!$H$2:$H$100000,0))&amp;CHAR(10),"")&amp;IF(LEN(K1795)&gt;0,INDEX($BH$2:$BH$100000,MATCH(K1795,VBAsheet!$H$2:$H$100000,0))&amp;CHAR(10),"")&amp;IF(LEN(L1795)&gt;0,INDEX($BH$2:$BH$100000,MATCH(L1795,VBAsheet!$H$2:$H$100000,0))&amp;CHAR(10),"")&amp;IF(LEN(M1795)&gt;0,INDEX($BH$2:$BH$100000,MATCH(M1795,VBAsheet!$H$2:$H$100000,0))&amp;CHAR(10),"")</f>
        <v/>
      </c>
      <c r="BM1795" s="94" t="str">
        <f t="shared" si="1002"/>
        <v/>
      </c>
      <c r="BN1795" s="95" t="str">
        <f t="shared" si="1021"/>
        <v/>
      </c>
      <c r="BP1795" s="18" t="str">
        <f t="shared" si="1022"/>
        <v/>
      </c>
      <c r="BR1795" s="81" t="str">
        <f t="shared" si="1001"/>
        <v/>
      </c>
      <c r="BU1795" s="138" t="str">
        <f t="shared" si="1023"/>
        <v/>
      </c>
      <c r="BV1795" s="3" t="str">
        <f t="shared" si="1024"/>
        <v/>
      </c>
      <c r="BW1795" s="3" t="str">
        <f t="shared" si="1025"/>
        <v/>
      </c>
      <c r="BX1795" s="144" t="str">
        <f t="shared" si="1026"/>
        <v/>
      </c>
      <c r="BY1795" s="18" t="str">
        <f t="shared" si="1027"/>
        <v/>
      </c>
      <c r="BZ1795" s="18" t="str">
        <f t="shared" si="1028"/>
        <v/>
      </c>
      <c r="CA1795" s="19" t="str">
        <f t="shared" si="1029"/>
        <v/>
      </c>
    </row>
    <row r="1796" spans="4:79" x14ac:dyDescent="0.45">
      <c r="D1796" s="164" t="str">
        <f t="shared" si="1030"/>
        <v/>
      </c>
      <c r="I1796" s="9" t="str">
        <f t="shared" si="1003"/>
        <v/>
      </c>
      <c r="J1796" s="173" t="str">
        <f t="shared" si="1004"/>
        <v/>
      </c>
      <c r="K1796" s="13"/>
      <c r="L1796" s="13"/>
      <c r="M1796" s="13"/>
      <c r="N1796" s="178" t="str">
        <f t="shared" si="1005"/>
        <v/>
      </c>
      <c r="O1796" s="181" t="str">
        <f t="shared" si="1006"/>
        <v/>
      </c>
      <c r="P1796" s="8" t="str">
        <f t="shared" si="1007"/>
        <v/>
      </c>
      <c r="Q1796" s="8" t="str">
        <f t="shared" si="1008"/>
        <v/>
      </c>
      <c r="R1796" s="8" t="str">
        <f t="shared" si="1009"/>
        <v/>
      </c>
      <c r="S1796" s="8" t="str">
        <f t="shared" si="1010"/>
        <v/>
      </c>
      <c r="T1796" s="8" t="str">
        <f t="shared" si="1011"/>
        <v/>
      </c>
      <c r="U1796" s="8" t="str">
        <f t="shared" si="1012"/>
        <v/>
      </c>
      <c r="V1796" s="16" t="str">
        <f t="shared" si="1013"/>
        <v/>
      </c>
      <c r="W1796" s="129" t="str">
        <f t="shared" si="1014"/>
        <v/>
      </c>
      <c r="X1796" s="8" t="str">
        <f t="shared" si="1015"/>
        <v/>
      </c>
      <c r="Y1796" s="8" t="str">
        <f t="shared" si="1016"/>
        <v/>
      </c>
      <c r="AQ1796" s="6" t="str">
        <f t="shared" si="1017"/>
        <v/>
      </c>
      <c r="AR1796" s="128" t="str">
        <f t="shared" si="1018"/>
        <v/>
      </c>
      <c r="AS1796" s="128" t="str">
        <f t="shared" si="1019"/>
        <v/>
      </c>
      <c r="AT1796" s="139" t="str">
        <f t="shared" si="1031"/>
        <v/>
      </c>
      <c r="BH1796" s="127" t="str">
        <f>IF(LEN(VBAsheet!H1796)&gt;0,$CD$4&amp;CHAR(10)&amp;$CD$5&amp;CHAR(10)&amp;$CD$6&amp;IF(VBAsheet!I1796="N",1,0)&amp;$CE$6&amp;CHAR(10)&amp;$CD$7&amp;CHAR(10)&amp;$CD$8&amp;VBAsheet!H1796&amp;$CE$8&amp;CHAR(10)&amp;$CD$9&amp;VBAsheet!K1796&amp;$CE$9&amp;CHAR(10)&amp;$CD$10&amp;VBAsheet!J1796-1&amp;$CE$10&amp;CHAR(10)&amp;$CD$11,"")</f>
        <v/>
      </c>
      <c r="BI1796"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796" s="18" t="str">
        <f>IF(LEN(X1796)&gt;0,$CD$23&amp;INDEX($CH$3:CH1799,MATCH(W1796,$CG$3:CG1799,0))&amp;$CE$23&amp;CHAR(10)&amp;$CD$24&amp;X1796&amp;$CE$24&amp;CHAR(10)&amp;$CD$25&amp;Y1796&amp;$CE$25&amp;CHAR(10),"")&amp;IF(LEN(AA1796)&gt;0,$CD$23&amp;INDEX($CH$3:CH1799,MATCH(Z1796,$CG$3:CG1799,0))&amp;$CE$23&amp;CHAR(10)&amp;$CD$24&amp;AA1796&amp;$CE$24&amp;CHAR(10)&amp;$CD$25&amp;AB1796&amp;$CE$25&amp;CHAR(10),"")&amp;IF(LEN(AD1796)&gt;0,$CD$23&amp;INDEX($CH$3:CH1799,MATCH(AC1796,$CG$3:CG1799,0))&amp;$CE$23&amp;CHAR(10)&amp;$CD$24&amp;AD1796&amp;$CE$24&amp;CHAR(10)&amp;$CD$25&amp;AE1796&amp;$CE$25&amp;CHAR(10),"")&amp;IF(LEN(AG1796)&gt;0,$CD$23&amp;INDEX($CH$3:CH1799,MATCH(AF1796,$CG$3:CG1799,0))&amp;$CE$23&amp;CHAR(10)&amp;$CD$24&amp;AG1796&amp;$CE$24&amp;CHAR(10)&amp;$CD$25&amp;AH1796&amp;$CE$25&amp;CHAR(10),"")&amp;IF(LEN(AJ1796)&gt;0,$CD$23&amp;INDEX($CH$3:CH1799,MATCH(AI1796,$CG$3:CG1799,0))&amp;$CE$23&amp;CHAR(10)&amp;$CD$24&amp;AJ1796&amp;$CE$24&amp;CHAR(10)&amp;$CD$25&amp;AK1796&amp;$CE$25&amp;CHAR(10),"")</f>
        <v/>
      </c>
      <c r="BK1796" s="18" t="str">
        <f>IF(LEN(J1796)&gt;0,INDEX($BH$2:$BH$100000,MATCH(J1796,VBAsheet!$H$2:$H$100000,0))&amp;CHAR(10),"")&amp;IF(LEN(K1796)&gt;0,INDEX($BH$2:$BH$100000,MATCH(K1796,VBAsheet!$H$2:$H$100000,0))&amp;CHAR(10),"")&amp;IF(LEN(L1796)&gt;0,INDEX($BH$2:$BH$100000,MATCH(L1796,VBAsheet!$H$2:$H$100000,0))&amp;CHAR(10),"")&amp;IF(LEN(M1796)&gt;0,INDEX($BH$2:$BH$100000,MATCH(M1796,VBAsheet!$H$2:$H$100000,0))&amp;CHAR(10),"")</f>
        <v/>
      </c>
      <c r="BM1796" s="94" t="str">
        <f t="shared" si="1002"/>
        <v/>
      </c>
      <c r="BN1796" s="95" t="str">
        <f t="shared" si="1021"/>
        <v/>
      </c>
      <c r="BP1796" s="18" t="str">
        <f t="shared" si="1022"/>
        <v/>
      </c>
      <c r="BR1796" s="81" t="str">
        <f t="shared" si="1001"/>
        <v/>
      </c>
      <c r="BU1796" s="138" t="str">
        <f t="shared" si="1023"/>
        <v/>
      </c>
      <c r="BV1796" s="3" t="str">
        <f t="shared" si="1024"/>
        <v/>
      </c>
      <c r="BW1796" s="3" t="str">
        <f t="shared" si="1025"/>
        <v/>
      </c>
      <c r="BX1796" s="144" t="str">
        <f t="shared" si="1026"/>
        <v/>
      </c>
      <c r="BY1796" s="18" t="str">
        <f t="shared" si="1027"/>
        <v/>
      </c>
      <c r="BZ1796" s="18" t="str">
        <f t="shared" si="1028"/>
        <v/>
      </c>
      <c r="CA1796" s="19" t="str">
        <f t="shared" si="1029"/>
        <v/>
      </c>
    </row>
    <row r="1797" spans="4:79" x14ac:dyDescent="0.45">
      <c r="D1797" s="164" t="str">
        <f t="shared" si="1030"/>
        <v/>
      </c>
      <c r="I1797" s="9" t="str">
        <f t="shared" si="1003"/>
        <v/>
      </c>
      <c r="J1797" s="173" t="str">
        <f t="shared" si="1004"/>
        <v/>
      </c>
      <c r="K1797" s="13"/>
      <c r="L1797" s="13"/>
      <c r="M1797" s="13"/>
      <c r="N1797" s="178" t="str">
        <f t="shared" si="1005"/>
        <v/>
      </c>
      <c r="O1797" s="181" t="str">
        <f t="shared" si="1006"/>
        <v/>
      </c>
      <c r="P1797" s="8" t="str">
        <f t="shared" si="1007"/>
        <v/>
      </c>
      <c r="Q1797" s="8" t="str">
        <f t="shared" si="1008"/>
        <v/>
      </c>
      <c r="R1797" s="8" t="str">
        <f t="shared" si="1009"/>
        <v/>
      </c>
      <c r="S1797" s="8" t="str">
        <f t="shared" si="1010"/>
        <v/>
      </c>
      <c r="T1797" s="8" t="str">
        <f t="shared" si="1011"/>
        <v/>
      </c>
      <c r="U1797" s="8" t="str">
        <f t="shared" si="1012"/>
        <v/>
      </c>
      <c r="V1797" s="16" t="str">
        <f t="shared" si="1013"/>
        <v/>
      </c>
      <c r="W1797" s="129" t="str">
        <f t="shared" si="1014"/>
        <v/>
      </c>
      <c r="X1797" s="8" t="str">
        <f t="shared" si="1015"/>
        <v/>
      </c>
      <c r="Y1797" s="8" t="str">
        <f t="shared" si="1016"/>
        <v/>
      </c>
      <c r="AQ1797" s="6" t="str">
        <f t="shared" si="1017"/>
        <v/>
      </c>
      <c r="AR1797" s="128" t="str">
        <f t="shared" si="1018"/>
        <v/>
      </c>
      <c r="AS1797" s="128" t="str">
        <f t="shared" si="1019"/>
        <v/>
      </c>
      <c r="AT1797" s="139" t="str">
        <f t="shared" si="1031"/>
        <v/>
      </c>
      <c r="BH1797" s="127" t="str">
        <f>IF(LEN(VBAsheet!H1797)&gt;0,$CD$4&amp;CHAR(10)&amp;$CD$5&amp;CHAR(10)&amp;$CD$6&amp;IF(VBAsheet!I1797="N",1,0)&amp;$CE$6&amp;CHAR(10)&amp;$CD$7&amp;CHAR(10)&amp;$CD$8&amp;VBAsheet!H1797&amp;$CE$8&amp;CHAR(10)&amp;$CD$9&amp;VBAsheet!K1797&amp;$CE$9&amp;CHAR(10)&amp;$CD$10&amp;VBAsheet!J1797-1&amp;$CE$10&amp;CHAR(10)&amp;$CD$11,"")</f>
        <v/>
      </c>
      <c r="BI1797"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797" s="18" t="str">
        <f>IF(LEN(X1797)&gt;0,$CD$23&amp;INDEX($CH$3:CH1800,MATCH(W1797,$CG$3:CG1800,0))&amp;$CE$23&amp;CHAR(10)&amp;$CD$24&amp;X1797&amp;$CE$24&amp;CHAR(10)&amp;$CD$25&amp;Y1797&amp;$CE$25&amp;CHAR(10),"")&amp;IF(LEN(AA1797)&gt;0,$CD$23&amp;INDEX($CH$3:CH1800,MATCH(Z1797,$CG$3:CG1800,0))&amp;$CE$23&amp;CHAR(10)&amp;$CD$24&amp;AA1797&amp;$CE$24&amp;CHAR(10)&amp;$CD$25&amp;AB1797&amp;$CE$25&amp;CHAR(10),"")&amp;IF(LEN(AD1797)&gt;0,$CD$23&amp;INDEX($CH$3:CH1800,MATCH(AC1797,$CG$3:CG1800,0))&amp;$CE$23&amp;CHAR(10)&amp;$CD$24&amp;AD1797&amp;$CE$24&amp;CHAR(10)&amp;$CD$25&amp;AE1797&amp;$CE$25&amp;CHAR(10),"")&amp;IF(LEN(AG1797)&gt;0,$CD$23&amp;INDEX($CH$3:CH1800,MATCH(AF1797,$CG$3:CG1800,0))&amp;$CE$23&amp;CHAR(10)&amp;$CD$24&amp;AG1797&amp;$CE$24&amp;CHAR(10)&amp;$CD$25&amp;AH1797&amp;$CE$25&amp;CHAR(10),"")&amp;IF(LEN(AJ1797)&gt;0,$CD$23&amp;INDEX($CH$3:CH1800,MATCH(AI1797,$CG$3:CG1800,0))&amp;$CE$23&amp;CHAR(10)&amp;$CD$24&amp;AJ1797&amp;$CE$24&amp;CHAR(10)&amp;$CD$25&amp;AK1797&amp;$CE$25&amp;CHAR(10),"")</f>
        <v/>
      </c>
      <c r="BK1797" s="18" t="str">
        <f>IF(LEN(J1797)&gt;0,INDEX($BH$2:$BH$100000,MATCH(J1797,VBAsheet!$H$2:$H$100000,0))&amp;CHAR(10),"")&amp;IF(LEN(K1797)&gt;0,INDEX($BH$2:$BH$100000,MATCH(K1797,VBAsheet!$H$2:$H$100000,0))&amp;CHAR(10),"")&amp;IF(LEN(L1797)&gt;0,INDEX($BH$2:$BH$100000,MATCH(L1797,VBAsheet!$H$2:$H$100000,0))&amp;CHAR(10),"")&amp;IF(LEN(M1797)&gt;0,INDEX($BH$2:$BH$100000,MATCH(M1797,VBAsheet!$H$2:$H$100000,0))&amp;CHAR(10),"")</f>
        <v/>
      </c>
      <c r="BM1797" s="94" t="str">
        <f t="shared" si="1002"/>
        <v/>
      </c>
      <c r="BN1797" s="95" t="str">
        <f t="shared" si="1021"/>
        <v/>
      </c>
      <c r="BP1797" s="18" t="str">
        <f t="shared" si="1022"/>
        <v/>
      </c>
      <c r="BR1797" s="81" t="str">
        <f t="shared" si="1001"/>
        <v/>
      </c>
      <c r="BU1797" s="138" t="str">
        <f t="shared" si="1023"/>
        <v/>
      </c>
      <c r="BV1797" s="3" t="str">
        <f t="shared" si="1024"/>
        <v/>
      </c>
      <c r="BW1797" s="3" t="str">
        <f t="shared" si="1025"/>
        <v/>
      </c>
      <c r="BX1797" s="144" t="str">
        <f t="shared" si="1026"/>
        <v/>
      </c>
      <c r="BY1797" s="18" t="str">
        <f t="shared" si="1027"/>
        <v/>
      </c>
      <c r="BZ1797" s="18" t="str">
        <f t="shared" si="1028"/>
        <v/>
      </c>
      <c r="CA1797" s="19" t="str">
        <f t="shared" si="1029"/>
        <v/>
      </c>
    </row>
    <row r="1798" spans="4:79" x14ac:dyDescent="0.45">
      <c r="D1798" s="164" t="str">
        <f t="shared" si="1030"/>
        <v/>
      </c>
      <c r="I1798" s="9" t="str">
        <f t="shared" si="1003"/>
        <v/>
      </c>
      <c r="J1798" s="173" t="str">
        <f t="shared" si="1004"/>
        <v/>
      </c>
      <c r="K1798" s="13"/>
      <c r="L1798" s="13"/>
      <c r="M1798" s="13"/>
      <c r="N1798" s="178" t="str">
        <f t="shared" si="1005"/>
        <v/>
      </c>
      <c r="O1798" s="181" t="str">
        <f t="shared" si="1006"/>
        <v/>
      </c>
      <c r="P1798" s="8" t="str">
        <f t="shared" si="1007"/>
        <v/>
      </c>
      <c r="Q1798" s="8" t="str">
        <f t="shared" si="1008"/>
        <v/>
      </c>
      <c r="R1798" s="8" t="str">
        <f t="shared" si="1009"/>
        <v/>
      </c>
      <c r="S1798" s="8" t="str">
        <f t="shared" si="1010"/>
        <v/>
      </c>
      <c r="T1798" s="8" t="str">
        <f t="shared" si="1011"/>
        <v/>
      </c>
      <c r="U1798" s="8" t="str">
        <f t="shared" si="1012"/>
        <v/>
      </c>
      <c r="V1798" s="16" t="str">
        <f t="shared" si="1013"/>
        <v/>
      </c>
      <c r="W1798" s="129" t="str">
        <f t="shared" si="1014"/>
        <v/>
      </c>
      <c r="X1798" s="8" t="str">
        <f t="shared" si="1015"/>
        <v/>
      </c>
      <c r="Y1798" s="8" t="str">
        <f t="shared" si="1016"/>
        <v/>
      </c>
      <c r="AQ1798" s="6" t="str">
        <f t="shared" si="1017"/>
        <v/>
      </c>
      <c r="AR1798" s="128" t="str">
        <f t="shared" si="1018"/>
        <v/>
      </c>
      <c r="AS1798" s="128" t="str">
        <f t="shared" si="1019"/>
        <v/>
      </c>
      <c r="AT1798" s="139" t="str">
        <f t="shared" si="1031"/>
        <v/>
      </c>
      <c r="BH1798" s="127" t="str">
        <f>IF(LEN(VBAsheet!H1798)&gt;0,$CD$4&amp;CHAR(10)&amp;$CD$5&amp;CHAR(10)&amp;$CD$6&amp;IF(VBAsheet!I1798="N",1,0)&amp;$CE$6&amp;CHAR(10)&amp;$CD$7&amp;CHAR(10)&amp;$CD$8&amp;VBAsheet!H1798&amp;$CE$8&amp;CHAR(10)&amp;$CD$9&amp;VBAsheet!K1798&amp;$CE$9&amp;CHAR(10)&amp;$CD$10&amp;VBAsheet!J1798-1&amp;$CE$10&amp;CHAR(10)&amp;$CD$11,"")</f>
        <v/>
      </c>
      <c r="BI1798"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798" s="18" t="str">
        <f>IF(LEN(X1798)&gt;0,$CD$23&amp;INDEX($CH$3:CH1801,MATCH(W1798,$CG$3:CG1801,0))&amp;$CE$23&amp;CHAR(10)&amp;$CD$24&amp;X1798&amp;$CE$24&amp;CHAR(10)&amp;$CD$25&amp;Y1798&amp;$CE$25&amp;CHAR(10),"")&amp;IF(LEN(AA1798)&gt;0,$CD$23&amp;INDEX($CH$3:CH1801,MATCH(Z1798,$CG$3:CG1801,0))&amp;$CE$23&amp;CHAR(10)&amp;$CD$24&amp;AA1798&amp;$CE$24&amp;CHAR(10)&amp;$CD$25&amp;AB1798&amp;$CE$25&amp;CHAR(10),"")&amp;IF(LEN(AD1798)&gt;0,$CD$23&amp;INDEX($CH$3:CH1801,MATCH(AC1798,$CG$3:CG1801,0))&amp;$CE$23&amp;CHAR(10)&amp;$CD$24&amp;AD1798&amp;$CE$24&amp;CHAR(10)&amp;$CD$25&amp;AE1798&amp;$CE$25&amp;CHAR(10),"")&amp;IF(LEN(AG1798)&gt;0,$CD$23&amp;INDEX($CH$3:CH1801,MATCH(AF1798,$CG$3:CG1801,0))&amp;$CE$23&amp;CHAR(10)&amp;$CD$24&amp;AG1798&amp;$CE$24&amp;CHAR(10)&amp;$CD$25&amp;AH1798&amp;$CE$25&amp;CHAR(10),"")&amp;IF(LEN(AJ1798)&gt;0,$CD$23&amp;INDEX($CH$3:CH1801,MATCH(AI1798,$CG$3:CG1801,0))&amp;$CE$23&amp;CHAR(10)&amp;$CD$24&amp;AJ1798&amp;$CE$24&amp;CHAR(10)&amp;$CD$25&amp;AK1798&amp;$CE$25&amp;CHAR(10),"")</f>
        <v/>
      </c>
      <c r="BK1798" s="18" t="str">
        <f>IF(LEN(J1798)&gt;0,INDEX($BH$2:$BH$100000,MATCH(J1798,VBAsheet!$H$2:$H$100000,0))&amp;CHAR(10),"")&amp;IF(LEN(K1798)&gt;0,INDEX($BH$2:$BH$100000,MATCH(K1798,VBAsheet!$H$2:$H$100000,0))&amp;CHAR(10),"")&amp;IF(LEN(L1798)&gt;0,INDEX($BH$2:$BH$100000,MATCH(L1798,VBAsheet!$H$2:$H$100000,0))&amp;CHAR(10),"")&amp;IF(LEN(M1798)&gt;0,INDEX($BH$2:$BH$100000,MATCH(M1798,VBAsheet!$H$2:$H$100000,0))&amp;CHAR(10),"")</f>
        <v/>
      </c>
      <c r="BM1798" s="94" t="str">
        <f t="shared" si="1002"/>
        <v/>
      </c>
      <c r="BN1798" s="95" t="str">
        <f t="shared" si="1021"/>
        <v/>
      </c>
      <c r="BP1798" s="18" t="str">
        <f t="shared" si="1022"/>
        <v/>
      </c>
      <c r="BR1798" s="81" t="str">
        <f t="shared" si="1001"/>
        <v/>
      </c>
      <c r="BU1798" s="138" t="str">
        <f t="shared" si="1023"/>
        <v/>
      </c>
      <c r="BV1798" s="3" t="str">
        <f t="shared" si="1024"/>
        <v/>
      </c>
      <c r="BW1798" s="3" t="str">
        <f t="shared" si="1025"/>
        <v/>
      </c>
      <c r="BX1798" s="144" t="str">
        <f t="shared" si="1026"/>
        <v/>
      </c>
      <c r="BY1798" s="18" t="str">
        <f t="shared" si="1027"/>
        <v/>
      </c>
      <c r="BZ1798" s="18" t="str">
        <f t="shared" si="1028"/>
        <v/>
      </c>
      <c r="CA1798" s="19" t="str">
        <f t="shared" si="1029"/>
        <v/>
      </c>
    </row>
    <row r="1799" spans="4:79" x14ac:dyDescent="0.45">
      <c r="D1799" s="164" t="str">
        <f t="shared" si="1030"/>
        <v/>
      </c>
      <c r="I1799" s="9" t="str">
        <f t="shared" si="1003"/>
        <v/>
      </c>
      <c r="J1799" s="173" t="str">
        <f t="shared" si="1004"/>
        <v/>
      </c>
      <c r="K1799" s="13"/>
      <c r="L1799" s="13"/>
      <c r="M1799" s="13"/>
      <c r="N1799" s="178" t="str">
        <f t="shared" si="1005"/>
        <v/>
      </c>
      <c r="O1799" s="181" t="str">
        <f t="shared" si="1006"/>
        <v/>
      </c>
      <c r="P1799" s="8" t="str">
        <f t="shared" si="1007"/>
        <v/>
      </c>
      <c r="Q1799" s="8" t="str">
        <f t="shared" si="1008"/>
        <v/>
      </c>
      <c r="R1799" s="8" t="str">
        <f t="shared" si="1009"/>
        <v/>
      </c>
      <c r="S1799" s="8" t="str">
        <f t="shared" si="1010"/>
        <v/>
      </c>
      <c r="T1799" s="8" t="str">
        <f t="shared" si="1011"/>
        <v/>
      </c>
      <c r="U1799" s="8" t="str">
        <f t="shared" si="1012"/>
        <v/>
      </c>
      <c r="V1799" s="16" t="str">
        <f t="shared" si="1013"/>
        <v/>
      </c>
      <c r="W1799" s="129" t="str">
        <f t="shared" si="1014"/>
        <v/>
      </c>
      <c r="X1799" s="8" t="str">
        <f t="shared" si="1015"/>
        <v/>
      </c>
      <c r="Y1799" s="8" t="str">
        <f t="shared" si="1016"/>
        <v/>
      </c>
      <c r="AQ1799" s="6" t="str">
        <f t="shared" si="1017"/>
        <v/>
      </c>
      <c r="AR1799" s="128" t="str">
        <f t="shared" si="1018"/>
        <v/>
      </c>
      <c r="AS1799" s="128" t="str">
        <f t="shared" si="1019"/>
        <v/>
      </c>
      <c r="AT1799" s="139" t="str">
        <f t="shared" si="1031"/>
        <v/>
      </c>
      <c r="BH1799" s="127" t="str">
        <f>IF(LEN(VBAsheet!H1799)&gt;0,$CD$4&amp;CHAR(10)&amp;$CD$5&amp;CHAR(10)&amp;$CD$6&amp;IF(VBAsheet!I1799="N",1,0)&amp;$CE$6&amp;CHAR(10)&amp;$CD$7&amp;CHAR(10)&amp;$CD$8&amp;VBAsheet!H1799&amp;$CE$8&amp;CHAR(10)&amp;$CD$9&amp;VBAsheet!K1799&amp;$CE$9&amp;CHAR(10)&amp;$CD$10&amp;VBAsheet!J1799-1&amp;$CE$10&amp;CHAR(10)&amp;$CD$11,"")</f>
        <v/>
      </c>
      <c r="BI1799"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799" s="18" t="str">
        <f>IF(LEN(X1799)&gt;0,$CD$23&amp;INDEX($CH$3:CH1802,MATCH(W1799,$CG$3:CG1802,0))&amp;$CE$23&amp;CHAR(10)&amp;$CD$24&amp;X1799&amp;$CE$24&amp;CHAR(10)&amp;$CD$25&amp;Y1799&amp;$CE$25&amp;CHAR(10),"")&amp;IF(LEN(AA1799)&gt;0,$CD$23&amp;INDEX($CH$3:CH1802,MATCH(Z1799,$CG$3:CG1802,0))&amp;$CE$23&amp;CHAR(10)&amp;$CD$24&amp;AA1799&amp;$CE$24&amp;CHAR(10)&amp;$CD$25&amp;AB1799&amp;$CE$25&amp;CHAR(10),"")&amp;IF(LEN(AD1799)&gt;0,$CD$23&amp;INDEX($CH$3:CH1802,MATCH(AC1799,$CG$3:CG1802,0))&amp;$CE$23&amp;CHAR(10)&amp;$CD$24&amp;AD1799&amp;$CE$24&amp;CHAR(10)&amp;$CD$25&amp;AE1799&amp;$CE$25&amp;CHAR(10),"")&amp;IF(LEN(AG1799)&gt;0,$CD$23&amp;INDEX($CH$3:CH1802,MATCH(AF1799,$CG$3:CG1802,0))&amp;$CE$23&amp;CHAR(10)&amp;$CD$24&amp;AG1799&amp;$CE$24&amp;CHAR(10)&amp;$CD$25&amp;AH1799&amp;$CE$25&amp;CHAR(10),"")&amp;IF(LEN(AJ1799)&gt;0,$CD$23&amp;INDEX($CH$3:CH1802,MATCH(AI1799,$CG$3:CG1802,0))&amp;$CE$23&amp;CHAR(10)&amp;$CD$24&amp;AJ1799&amp;$CE$24&amp;CHAR(10)&amp;$CD$25&amp;AK1799&amp;$CE$25&amp;CHAR(10),"")</f>
        <v/>
      </c>
      <c r="BK1799" s="18" t="str">
        <f>IF(LEN(J1799)&gt;0,INDEX($BH$2:$BH$100000,MATCH(J1799,VBAsheet!$H$2:$H$100000,0))&amp;CHAR(10),"")&amp;IF(LEN(K1799)&gt;0,INDEX($BH$2:$BH$100000,MATCH(K1799,VBAsheet!$H$2:$H$100000,0))&amp;CHAR(10),"")&amp;IF(LEN(L1799)&gt;0,INDEX($BH$2:$BH$100000,MATCH(L1799,VBAsheet!$H$2:$H$100000,0))&amp;CHAR(10),"")&amp;IF(LEN(M1799)&gt;0,INDEX($BH$2:$BH$100000,MATCH(M1799,VBAsheet!$H$2:$H$100000,0))&amp;CHAR(10),"")</f>
        <v/>
      </c>
      <c r="BM1799" s="94" t="str">
        <f t="shared" si="1002"/>
        <v/>
      </c>
      <c r="BN1799" s="95" t="str">
        <f t="shared" si="1021"/>
        <v/>
      </c>
      <c r="BP1799" s="18" t="str">
        <f t="shared" si="1022"/>
        <v/>
      </c>
      <c r="BR1799" s="81" t="str">
        <f t="shared" si="1001"/>
        <v/>
      </c>
      <c r="BU1799" s="138" t="str">
        <f t="shared" si="1023"/>
        <v/>
      </c>
      <c r="BV1799" s="3" t="str">
        <f t="shared" si="1024"/>
        <v/>
      </c>
      <c r="BW1799" s="3" t="str">
        <f t="shared" si="1025"/>
        <v/>
      </c>
      <c r="BX1799" s="144" t="str">
        <f t="shared" si="1026"/>
        <v/>
      </c>
      <c r="BY1799" s="18" t="str">
        <f t="shared" si="1027"/>
        <v/>
      </c>
      <c r="BZ1799" s="18" t="str">
        <f t="shared" si="1028"/>
        <v/>
      </c>
      <c r="CA1799" s="19" t="str">
        <f t="shared" si="1029"/>
        <v/>
      </c>
    </row>
    <row r="1800" spans="4:79" x14ac:dyDescent="0.45">
      <c r="D1800" s="164" t="str">
        <f t="shared" si="1030"/>
        <v/>
      </c>
      <c r="I1800" s="9" t="str">
        <f t="shared" si="1003"/>
        <v/>
      </c>
      <c r="J1800" s="173" t="str">
        <f t="shared" si="1004"/>
        <v/>
      </c>
      <c r="K1800" s="13"/>
      <c r="L1800" s="13"/>
      <c r="M1800" s="13"/>
      <c r="N1800" s="178" t="str">
        <f t="shared" si="1005"/>
        <v/>
      </c>
      <c r="O1800" s="181" t="str">
        <f t="shared" si="1006"/>
        <v/>
      </c>
      <c r="P1800" s="8" t="str">
        <f t="shared" si="1007"/>
        <v/>
      </c>
      <c r="Q1800" s="8" t="str">
        <f t="shared" si="1008"/>
        <v/>
      </c>
      <c r="R1800" s="8" t="str">
        <f t="shared" si="1009"/>
        <v/>
      </c>
      <c r="S1800" s="8" t="str">
        <f t="shared" si="1010"/>
        <v/>
      </c>
      <c r="T1800" s="8" t="str">
        <f t="shared" si="1011"/>
        <v/>
      </c>
      <c r="U1800" s="8" t="str">
        <f t="shared" si="1012"/>
        <v/>
      </c>
      <c r="V1800" s="16" t="str">
        <f t="shared" si="1013"/>
        <v/>
      </c>
      <c r="W1800" s="129" t="str">
        <f t="shared" si="1014"/>
        <v/>
      </c>
      <c r="X1800" s="8" t="str">
        <f t="shared" si="1015"/>
        <v/>
      </c>
      <c r="Y1800" s="8" t="str">
        <f t="shared" si="1016"/>
        <v/>
      </c>
      <c r="AQ1800" s="6" t="str">
        <f t="shared" si="1017"/>
        <v/>
      </c>
      <c r="AR1800" s="128" t="str">
        <f t="shared" si="1018"/>
        <v/>
      </c>
      <c r="AS1800" s="128" t="str">
        <f t="shared" si="1019"/>
        <v/>
      </c>
      <c r="AT1800" s="139" t="str">
        <f t="shared" si="1031"/>
        <v/>
      </c>
      <c r="BH1800" s="127" t="str">
        <f>IF(LEN(VBAsheet!H1800)&gt;0,$CD$4&amp;CHAR(10)&amp;$CD$5&amp;CHAR(10)&amp;$CD$6&amp;IF(VBAsheet!I1800="N",1,0)&amp;$CE$6&amp;CHAR(10)&amp;$CD$7&amp;CHAR(10)&amp;$CD$8&amp;VBAsheet!H1800&amp;$CE$8&amp;CHAR(10)&amp;$CD$9&amp;VBAsheet!K1800&amp;$CE$9&amp;CHAR(10)&amp;$CD$10&amp;VBAsheet!J1800-1&amp;$CE$10&amp;CHAR(10)&amp;$CD$11,"")</f>
        <v/>
      </c>
      <c r="BI1800"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0" s="18" t="str">
        <f>IF(LEN(X1800)&gt;0,$CD$23&amp;INDEX($CH$3:CH1803,MATCH(W1800,$CG$3:CG1803,0))&amp;$CE$23&amp;CHAR(10)&amp;$CD$24&amp;X1800&amp;$CE$24&amp;CHAR(10)&amp;$CD$25&amp;Y1800&amp;$CE$25&amp;CHAR(10),"")&amp;IF(LEN(AA1800)&gt;0,$CD$23&amp;INDEX($CH$3:CH1803,MATCH(Z1800,$CG$3:CG1803,0))&amp;$CE$23&amp;CHAR(10)&amp;$CD$24&amp;AA1800&amp;$CE$24&amp;CHAR(10)&amp;$CD$25&amp;AB1800&amp;$CE$25&amp;CHAR(10),"")&amp;IF(LEN(AD1800)&gt;0,$CD$23&amp;INDEX($CH$3:CH1803,MATCH(AC1800,$CG$3:CG1803,0))&amp;$CE$23&amp;CHAR(10)&amp;$CD$24&amp;AD1800&amp;$CE$24&amp;CHAR(10)&amp;$CD$25&amp;AE1800&amp;$CE$25&amp;CHAR(10),"")&amp;IF(LEN(AG1800)&gt;0,$CD$23&amp;INDEX($CH$3:CH1803,MATCH(AF1800,$CG$3:CG1803,0))&amp;$CE$23&amp;CHAR(10)&amp;$CD$24&amp;AG1800&amp;$CE$24&amp;CHAR(10)&amp;$CD$25&amp;AH1800&amp;$CE$25&amp;CHAR(10),"")&amp;IF(LEN(AJ1800)&gt;0,$CD$23&amp;INDEX($CH$3:CH1803,MATCH(AI1800,$CG$3:CG1803,0))&amp;$CE$23&amp;CHAR(10)&amp;$CD$24&amp;AJ1800&amp;$CE$24&amp;CHAR(10)&amp;$CD$25&amp;AK1800&amp;$CE$25&amp;CHAR(10),"")</f>
        <v/>
      </c>
      <c r="BK1800" s="18" t="str">
        <f>IF(LEN(J1800)&gt;0,INDEX($BH$2:$BH$100000,MATCH(J1800,VBAsheet!$H$2:$H$100000,0))&amp;CHAR(10),"")&amp;IF(LEN(K1800)&gt;0,INDEX($BH$2:$BH$100000,MATCH(K1800,VBAsheet!$H$2:$H$100000,0))&amp;CHAR(10),"")&amp;IF(LEN(L1800)&gt;0,INDEX($BH$2:$BH$100000,MATCH(L1800,VBAsheet!$H$2:$H$100000,0))&amp;CHAR(10),"")&amp;IF(LEN(M1800)&gt;0,INDEX($BH$2:$BH$100000,MATCH(M1800,VBAsheet!$H$2:$H$100000,0))&amp;CHAR(10),"")</f>
        <v/>
      </c>
      <c r="BM1800" s="94" t="str">
        <f t="shared" si="1002"/>
        <v/>
      </c>
      <c r="BN1800" s="95" t="str">
        <f t="shared" si="1021"/>
        <v/>
      </c>
      <c r="BP1800" s="18" t="str">
        <f t="shared" si="1022"/>
        <v/>
      </c>
      <c r="BR1800" s="81" t="str">
        <f t="shared" si="1001"/>
        <v/>
      </c>
      <c r="BU1800" s="138" t="str">
        <f t="shared" si="1023"/>
        <v/>
      </c>
      <c r="BV1800" s="3" t="str">
        <f t="shared" si="1024"/>
        <v/>
      </c>
      <c r="BW1800" s="3" t="str">
        <f t="shared" si="1025"/>
        <v/>
      </c>
      <c r="BX1800" s="144" t="str">
        <f t="shared" si="1026"/>
        <v/>
      </c>
      <c r="BY1800" s="18" t="str">
        <f t="shared" si="1027"/>
        <v/>
      </c>
      <c r="BZ1800" s="18" t="str">
        <f t="shared" si="1028"/>
        <v/>
      </c>
      <c r="CA1800" s="19" t="str">
        <f t="shared" si="1029"/>
        <v/>
      </c>
    </row>
    <row r="1801" spans="4:79" x14ac:dyDescent="0.45">
      <c r="D1801" s="164" t="str">
        <f t="shared" si="1030"/>
        <v/>
      </c>
      <c r="I1801" s="9" t="str">
        <f t="shared" si="1003"/>
        <v/>
      </c>
      <c r="J1801" s="173" t="str">
        <f t="shared" si="1004"/>
        <v/>
      </c>
      <c r="K1801" s="13"/>
      <c r="L1801" s="13"/>
      <c r="M1801" s="13"/>
      <c r="N1801" s="178" t="str">
        <f t="shared" si="1005"/>
        <v/>
      </c>
      <c r="O1801" s="181" t="str">
        <f t="shared" si="1006"/>
        <v/>
      </c>
      <c r="P1801" s="8" t="str">
        <f t="shared" si="1007"/>
        <v/>
      </c>
      <c r="Q1801" s="8" t="str">
        <f t="shared" si="1008"/>
        <v/>
      </c>
      <c r="R1801" s="8" t="str">
        <f t="shared" si="1009"/>
        <v/>
      </c>
      <c r="S1801" s="8" t="str">
        <f t="shared" si="1010"/>
        <v/>
      </c>
      <c r="T1801" s="8" t="str">
        <f t="shared" si="1011"/>
        <v/>
      </c>
      <c r="U1801" s="8" t="str">
        <f t="shared" si="1012"/>
        <v/>
      </c>
      <c r="V1801" s="16" t="str">
        <f t="shared" si="1013"/>
        <v/>
      </c>
      <c r="W1801" s="129" t="str">
        <f t="shared" si="1014"/>
        <v/>
      </c>
      <c r="X1801" s="8" t="str">
        <f t="shared" si="1015"/>
        <v/>
      </c>
      <c r="Y1801" s="8" t="str">
        <f t="shared" si="1016"/>
        <v/>
      </c>
      <c r="AQ1801" s="6" t="str">
        <f t="shared" si="1017"/>
        <v/>
      </c>
      <c r="AR1801" s="128" t="str">
        <f t="shared" si="1018"/>
        <v/>
      </c>
      <c r="AS1801" s="128" t="str">
        <f t="shared" si="1019"/>
        <v/>
      </c>
      <c r="AT1801" s="139" t="str">
        <f t="shared" si="1031"/>
        <v/>
      </c>
      <c r="BH1801" s="127" t="str">
        <f>IF(LEN(VBAsheet!H1801)&gt;0,$CD$4&amp;CHAR(10)&amp;$CD$5&amp;CHAR(10)&amp;$CD$6&amp;IF(VBAsheet!I1801="N",1,0)&amp;$CE$6&amp;CHAR(10)&amp;$CD$7&amp;CHAR(10)&amp;$CD$8&amp;VBAsheet!H1801&amp;$CE$8&amp;CHAR(10)&amp;$CD$9&amp;VBAsheet!K1801&amp;$CE$9&amp;CHAR(10)&amp;$CD$10&amp;VBAsheet!J1801-1&amp;$CE$10&amp;CHAR(10)&amp;$CD$11,"")</f>
        <v/>
      </c>
      <c r="BI1801"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1" s="18" t="str">
        <f>IF(LEN(X1801)&gt;0,$CD$23&amp;INDEX($CH$3:CH1804,MATCH(W1801,$CG$3:CG1804,0))&amp;$CE$23&amp;CHAR(10)&amp;$CD$24&amp;X1801&amp;$CE$24&amp;CHAR(10)&amp;$CD$25&amp;Y1801&amp;$CE$25&amp;CHAR(10),"")&amp;IF(LEN(AA1801)&gt;0,$CD$23&amp;INDEX($CH$3:CH1804,MATCH(Z1801,$CG$3:CG1804,0))&amp;$CE$23&amp;CHAR(10)&amp;$CD$24&amp;AA1801&amp;$CE$24&amp;CHAR(10)&amp;$CD$25&amp;AB1801&amp;$CE$25&amp;CHAR(10),"")&amp;IF(LEN(AD1801)&gt;0,$CD$23&amp;INDEX($CH$3:CH1804,MATCH(AC1801,$CG$3:CG1804,0))&amp;$CE$23&amp;CHAR(10)&amp;$CD$24&amp;AD1801&amp;$CE$24&amp;CHAR(10)&amp;$CD$25&amp;AE1801&amp;$CE$25&amp;CHAR(10),"")&amp;IF(LEN(AG1801)&gt;0,$CD$23&amp;INDEX($CH$3:CH1804,MATCH(AF1801,$CG$3:CG1804,0))&amp;$CE$23&amp;CHAR(10)&amp;$CD$24&amp;AG1801&amp;$CE$24&amp;CHAR(10)&amp;$CD$25&amp;AH1801&amp;$CE$25&amp;CHAR(10),"")&amp;IF(LEN(AJ1801)&gt;0,$CD$23&amp;INDEX($CH$3:CH1804,MATCH(AI1801,$CG$3:CG1804,0))&amp;$CE$23&amp;CHAR(10)&amp;$CD$24&amp;AJ1801&amp;$CE$24&amp;CHAR(10)&amp;$CD$25&amp;AK1801&amp;$CE$25&amp;CHAR(10),"")</f>
        <v/>
      </c>
      <c r="BK1801" s="18" t="str">
        <f>IF(LEN(J1801)&gt;0,INDEX($BH$2:$BH$100000,MATCH(J1801,VBAsheet!$H$2:$H$100000,0))&amp;CHAR(10),"")&amp;IF(LEN(K1801)&gt;0,INDEX($BH$2:$BH$100000,MATCH(K1801,VBAsheet!$H$2:$H$100000,0))&amp;CHAR(10),"")&amp;IF(LEN(L1801)&gt;0,INDEX($BH$2:$BH$100000,MATCH(L1801,VBAsheet!$H$2:$H$100000,0))&amp;CHAR(10),"")&amp;IF(LEN(M1801)&gt;0,INDEX($BH$2:$BH$100000,MATCH(M1801,VBAsheet!$H$2:$H$100000,0))&amp;CHAR(10),"")</f>
        <v/>
      </c>
      <c r="BM1801" s="94" t="str">
        <f t="shared" si="1002"/>
        <v/>
      </c>
      <c r="BN1801" s="95" t="str">
        <f t="shared" si="1021"/>
        <v/>
      </c>
      <c r="BP1801" s="18" t="str">
        <f t="shared" si="1022"/>
        <v/>
      </c>
      <c r="BR1801" s="81" t="str">
        <f t="shared" si="1001"/>
        <v/>
      </c>
      <c r="BU1801" s="138" t="str">
        <f t="shared" si="1023"/>
        <v/>
      </c>
      <c r="BV1801" s="3" t="str">
        <f t="shared" si="1024"/>
        <v/>
      </c>
      <c r="BW1801" s="3" t="str">
        <f t="shared" si="1025"/>
        <v/>
      </c>
      <c r="BX1801" s="144" t="str">
        <f t="shared" si="1026"/>
        <v/>
      </c>
      <c r="BY1801" s="18" t="str">
        <f t="shared" si="1027"/>
        <v/>
      </c>
      <c r="BZ1801" s="18" t="str">
        <f t="shared" si="1028"/>
        <v/>
      </c>
      <c r="CA1801" s="19" t="str">
        <f t="shared" si="1029"/>
        <v/>
      </c>
    </row>
    <row r="1802" spans="4:79" x14ac:dyDescent="0.45">
      <c r="D1802" s="164" t="str">
        <f t="shared" si="1030"/>
        <v/>
      </c>
      <c r="I1802" s="9" t="str">
        <f t="shared" si="1003"/>
        <v/>
      </c>
      <c r="J1802" s="173" t="str">
        <f t="shared" si="1004"/>
        <v/>
      </c>
      <c r="K1802" s="13"/>
      <c r="L1802" s="13"/>
      <c r="M1802" s="13"/>
      <c r="N1802" s="178" t="str">
        <f t="shared" si="1005"/>
        <v/>
      </c>
      <c r="O1802" s="181" t="str">
        <f t="shared" si="1006"/>
        <v/>
      </c>
      <c r="P1802" s="8" t="str">
        <f t="shared" si="1007"/>
        <v/>
      </c>
      <c r="Q1802" s="8" t="str">
        <f t="shared" si="1008"/>
        <v/>
      </c>
      <c r="R1802" s="8" t="str">
        <f t="shared" si="1009"/>
        <v/>
      </c>
      <c r="S1802" s="8" t="str">
        <f t="shared" si="1010"/>
        <v/>
      </c>
      <c r="T1802" s="8" t="str">
        <f t="shared" si="1011"/>
        <v/>
      </c>
      <c r="U1802" s="8" t="str">
        <f t="shared" si="1012"/>
        <v/>
      </c>
      <c r="V1802" s="16" t="str">
        <f t="shared" si="1013"/>
        <v/>
      </c>
      <c r="W1802" s="129" t="str">
        <f t="shared" si="1014"/>
        <v/>
      </c>
      <c r="X1802" s="8" t="str">
        <f t="shared" si="1015"/>
        <v/>
      </c>
      <c r="Y1802" s="8" t="str">
        <f t="shared" si="1016"/>
        <v/>
      </c>
      <c r="AQ1802" s="6" t="str">
        <f t="shared" si="1017"/>
        <v/>
      </c>
      <c r="AR1802" s="128" t="str">
        <f t="shared" si="1018"/>
        <v/>
      </c>
      <c r="AS1802" s="128" t="str">
        <f t="shared" si="1019"/>
        <v/>
      </c>
      <c r="AT1802" s="139" t="str">
        <f t="shared" si="1031"/>
        <v/>
      </c>
      <c r="BH1802" s="127" t="str">
        <f>IF(LEN(VBAsheet!H1802)&gt;0,$CD$4&amp;CHAR(10)&amp;$CD$5&amp;CHAR(10)&amp;$CD$6&amp;IF(VBAsheet!I1802="N",1,0)&amp;$CE$6&amp;CHAR(10)&amp;$CD$7&amp;CHAR(10)&amp;$CD$8&amp;VBAsheet!H1802&amp;$CE$8&amp;CHAR(10)&amp;$CD$9&amp;VBAsheet!K1802&amp;$CE$9&amp;CHAR(10)&amp;$CD$10&amp;VBAsheet!J1802-1&amp;$CE$10&amp;CHAR(10)&amp;$CD$11,"")</f>
        <v/>
      </c>
      <c r="BI1802"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2" s="18" t="str">
        <f>IF(LEN(X1802)&gt;0,$CD$23&amp;INDEX($CH$3:CH1805,MATCH(W1802,$CG$3:CG1805,0))&amp;$CE$23&amp;CHAR(10)&amp;$CD$24&amp;X1802&amp;$CE$24&amp;CHAR(10)&amp;$CD$25&amp;Y1802&amp;$CE$25&amp;CHAR(10),"")&amp;IF(LEN(AA1802)&gt;0,$CD$23&amp;INDEX($CH$3:CH1805,MATCH(Z1802,$CG$3:CG1805,0))&amp;$CE$23&amp;CHAR(10)&amp;$CD$24&amp;AA1802&amp;$CE$24&amp;CHAR(10)&amp;$CD$25&amp;AB1802&amp;$CE$25&amp;CHAR(10),"")&amp;IF(LEN(AD1802)&gt;0,$CD$23&amp;INDEX($CH$3:CH1805,MATCH(AC1802,$CG$3:CG1805,0))&amp;$CE$23&amp;CHAR(10)&amp;$CD$24&amp;AD1802&amp;$CE$24&amp;CHAR(10)&amp;$CD$25&amp;AE1802&amp;$CE$25&amp;CHAR(10),"")&amp;IF(LEN(AG1802)&gt;0,$CD$23&amp;INDEX($CH$3:CH1805,MATCH(AF1802,$CG$3:CG1805,0))&amp;$CE$23&amp;CHAR(10)&amp;$CD$24&amp;AG1802&amp;$CE$24&amp;CHAR(10)&amp;$CD$25&amp;AH1802&amp;$CE$25&amp;CHAR(10),"")&amp;IF(LEN(AJ1802)&gt;0,$CD$23&amp;INDEX($CH$3:CH1805,MATCH(AI1802,$CG$3:CG1805,0))&amp;$CE$23&amp;CHAR(10)&amp;$CD$24&amp;AJ1802&amp;$CE$24&amp;CHAR(10)&amp;$CD$25&amp;AK1802&amp;$CE$25&amp;CHAR(10),"")</f>
        <v/>
      </c>
      <c r="BK1802" s="18" t="str">
        <f>IF(LEN(J1802)&gt;0,INDEX($BH$2:$BH$100000,MATCH(J1802,VBAsheet!$H$2:$H$100000,0))&amp;CHAR(10),"")&amp;IF(LEN(K1802)&gt;0,INDEX($BH$2:$BH$100000,MATCH(K1802,VBAsheet!$H$2:$H$100000,0))&amp;CHAR(10),"")&amp;IF(LEN(L1802)&gt;0,INDEX($BH$2:$BH$100000,MATCH(L1802,VBAsheet!$H$2:$H$100000,0))&amp;CHAR(10),"")&amp;IF(LEN(M1802)&gt;0,INDEX($BH$2:$BH$100000,MATCH(M1802,VBAsheet!$H$2:$H$100000,0))&amp;CHAR(10),"")</f>
        <v/>
      </c>
      <c r="BM1802" s="94" t="str">
        <f t="shared" si="1002"/>
        <v/>
      </c>
      <c r="BN1802" s="95" t="str">
        <f t="shared" si="1021"/>
        <v/>
      </c>
      <c r="BP1802" s="18" t="str">
        <f t="shared" si="1022"/>
        <v/>
      </c>
      <c r="BR1802" s="81" t="str">
        <f t="shared" si="1001"/>
        <v/>
      </c>
      <c r="BU1802" s="138" t="str">
        <f t="shared" si="1023"/>
        <v/>
      </c>
      <c r="BV1802" s="3" t="str">
        <f t="shared" si="1024"/>
        <v/>
      </c>
      <c r="BW1802" s="3" t="str">
        <f t="shared" si="1025"/>
        <v/>
      </c>
      <c r="BX1802" s="144" t="str">
        <f t="shared" si="1026"/>
        <v/>
      </c>
      <c r="BY1802" s="18" t="str">
        <f t="shared" si="1027"/>
        <v/>
      </c>
      <c r="BZ1802" s="18" t="str">
        <f t="shared" si="1028"/>
        <v/>
      </c>
      <c r="CA1802" s="19" t="str">
        <f t="shared" si="1029"/>
        <v/>
      </c>
    </row>
    <row r="1803" spans="4:79" x14ac:dyDescent="0.45">
      <c r="D1803" s="164" t="str">
        <f t="shared" si="1030"/>
        <v/>
      </c>
      <c r="I1803" s="9" t="str">
        <f t="shared" si="1003"/>
        <v/>
      </c>
      <c r="J1803" s="173" t="str">
        <f t="shared" si="1004"/>
        <v/>
      </c>
      <c r="K1803" s="13"/>
      <c r="L1803" s="13"/>
      <c r="M1803" s="13"/>
      <c r="N1803" s="178" t="str">
        <f t="shared" si="1005"/>
        <v/>
      </c>
      <c r="O1803" s="181" t="str">
        <f t="shared" si="1006"/>
        <v/>
      </c>
      <c r="P1803" s="8" t="str">
        <f t="shared" si="1007"/>
        <v/>
      </c>
      <c r="Q1803" s="8" t="str">
        <f t="shared" si="1008"/>
        <v/>
      </c>
      <c r="R1803" s="8" t="str">
        <f t="shared" si="1009"/>
        <v/>
      </c>
      <c r="S1803" s="8" t="str">
        <f t="shared" si="1010"/>
        <v/>
      </c>
      <c r="T1803" s="8" t="str">
        <f t="shared" si="1011"/>
        <v/>
      </c>
      <c r="U1803" s="8" t="str">
        <f t="shared" si="1012"/>
        <v/>
      </c>
      <c r="V1803" s="16" t="str">
        <f t="shared" si="1013"/>
        <v/>
      </c>
      <c r="W1803" s="129" t="str">
        <f t="shared" si="1014"/>
        <v/>
      </c>
      <c r="X1803" s="8" t="str">
        <f t="shared" si="1015"/>
        <v/>
      </c>
      <c r="Y1803" s="8" t="str">
        <f t="shared" si="1016"/>
        <v/>
      </c>
      <c r="AQ1803" s="6" t="str">
        <f t="shared" si="1017"/>
        <v/>
      </c>
      <c r="AR1803" s="128" t="str">
        <f t="shared" si="1018"/>
        <v/>
      </c>
      <c r="AS1803" s="128" t="str">
        <f t="shared" si="1019"/>
        <v/>
      </c>
      <c r="AT1803" s="139" t="str">
        <f t="shared" si="1031"/>
        <v/>
      </c>
      <c r="BH1803" s="127" t="str">
        <f>IF(LEN(VBAsheet!H1803)&gt;0,$CD$4&amp;CHAR(10)&amp;$CD$5&amp;CHAR(10)&amp;$CD$6&amp;IF(VBAsheet!I1803="N",1,0)&amp;$CE$6&amp;CHAR(10)&amp;$CD$7&amp;CHAR(10)&amp;$CD$8&amp;VBAsheet!H1803&amp;$CE$8&amp;CHAR(10)&amp;$CD$9&amp;VBAsheet!K1803&amp;$CE$9&amp;CHAR(10)&amp;$CD$10&amp;VBAsheet!J1803-1&amp;$CE$10&amp;CHAR(10)&amp;$CD$11,"")</f>
        <v/>
      </c>
      <c r="BI1803"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3" s="18" t="str">
        <f>IF(LEN(X1803)&gt;0,$CD$23&amp;INDEX($CH$3:CH1806,MATCH(W1803,$CG$3:CG1806,0))&amp;$CE$23&amp;CHAR(10)&amp;$CD$24&amp;X1803&amp;$CE$24&amp;CHAR(10)&amp;$CD$25&amp;Y1803&amp;$CE$25&amp;CHAR(10),"")&amp;IF(LEN(AA1803)&gt;0,$CD$23&amp;INDEX($CH$3:CH1806,MATCH(Z1803,$CG$3:CG1806,0))&amp;$CE$23&amp;CHAR(10)&amp;$CD$24&amp;AA1803&amp;$CE$24&amp;CHAR(10)&amp;$CD$25&amp;AB1803&amp;$CE$25&amp;CHAR(10),"")&amp;IF(LEN(AD1803)&gt;0,$CD$23&amp;INDEX($CH$3:CH1806,MATCH(AC1803,$CG$3:CG1806,0))&amp;$CE$23&amp;CHAR(10)&amp;$CD$24&amp;AD1803&amp;$CE$24&amp;CHAR(10)&amp;$CD$25&amp;AE1803&amp;$CE$25&amp;CHAR(10),"")&amp;IF(LEN(AG1803)&gt;0,$CD$23&amp;INDEX($CH$3:CH1806,MATCH(AF1803,$CG$3:CG1806,0))&amp;$CE$23&amp;CHAR(10)&amp;$CD$24&amp;AG1803&amp;$CE$24&amp;CHAR(10)&amp;$CD$25&amp;AH1803&amp;$CE$25&amp;CHAR(10),"")&amp;IF(LEN(AJ1803)&gt;0,$CD$23&amp;INDEX($CH$3:CH1806,MATCH(AI1803,$CG$3:CG1806,0))&amp;$CE$23&amp;CHAR(10)&amp;$CD$24&amp;AJ1803&amp;$CE$24&amp;CHAR(10)&amp;$CD$25&amp;AK1803&amp;$CE$25&amp;CHAR(10),"")</f>
        <v/>
      </c>
      <c r="BK1803" s="18" t="str">
        <f>IF(LEN(J1803)&gt;0,INDEX($BH$2:$BH$100000,MATCH(J1803,VBAsheet!$H$2:$H$100000,0))&amp;CHAR(10),"")&amp;IF(LEN(K1803)&gt;0,INDEX($BH$2:$BH$100000,MATCH(K1803,VBAsheet!$H$2:$H$100000,0))&amp;CHAR(10),"")&amp;IF(LEN(L1803)&gt;0,INDEX($BH$2:$BH$100000,MATCH(L1803,VBAsheet!$H$2:$H$100000,0))&amp;CHAR(10),"")&amp;IF(LEN(M1803)&gt;0,INDEX($BH$2:$BH$100000,MATCH(M1803,VBAsheet!$H$2:$H$100000,0))&amp;CHAR(10),"")</f>
        <v/>
      </c>
      <c r="BM1803" s="94" t="str">
        <f t="shared" si="1002"/>
        <v/>
      </c>
      <c r="BN1803" s="95" t="str">
        <f t="shared" si="1021"/>
        <v/>
      </c>
      <c r="BP1803" s="18" t="str">
        <f t="shared" si="1022"/>
        <v/>
      </c>
      <c r="BR1803" s="81" t="str">
        <f t="shared" si="1001"/>
        <v/>
      </c>
      <c r="BU1803" s="138" t="str">
        <f t="shared" si="1023"/>
        <v/>
      </c>
      <c r="BV1803" s="3" t="str">
        <f t="shared" si="1024"/>
        <v/>
      </c>
      <c r="BW1803" s="3" t="str">
        <f t="shared" si="1025"/>
        <v/>
      </c>
      <c r="BX1803" s="144" t="str">
        <f t="shared" si="1026"/>
        <v/>
      </c>
      <c r="BY1803" s="18" t="str">
        <f t="shared" si="1027"/>
        <v/>
      </c>
      <c r="BZ1803" s="18" t="str">
        <f t="shared" si="1028"/>
        <v/>
      </c>
      <c r="CA1803" s="19" t="str">
        <f t="shared" si="1029"/>
        <v/>
      </c>
    </row>
    <row r="1804" spans="4:79" x14ac:dyDescent="0.45">
      <c r="D1804" s="164" t="str">
        <f t="shared" si="1030"/>
        <v/>
      </c>
      <c r="I1804" s="9" t="str">
        <f t="shared" si="1003"/>
        <v/>
      </c>
      <c r="J1804" s="173" t="str">
        <f t="shared" si="1004"/>
        <v/>
      </c>
      <c r="K1804" s="13"/>
      <c r="L1804" s="13"/>
      <c r="M1804" s="13"/>
      <c r="N1804" s="178" t="str">
        <f t="shared" si="1005"/>
        <v/>
      </c>
      <c r="O1804" s="181" t="str">
        <f t="shared" si="1006"/>
        <v/>
      </c>
      <c r="P1804" s="8" t="str">
        <f t="shared" si="1007"/>
        <v/>
      </c>
      <c r="Q1804" s="8" t="str">
        <f t="shared" si="1008"/>
        <v/>
      </c>
      <c r="R1804" s="8" t="str">
        <f t="shared" si="1009"/>
        <v/>
      </c>
      <c r="S1804" s="8" t="str">
        <f t="shared" si="1010"/>
        <v/>
      </c>
      <c r="T1804" s="8" t="str">
        <f t="shared" si="1011"/>
        <v/>
      </c>
      <c r="U1804" s="8" t="str">
        <f t="shared" si="1012"/>
        <v/>
      </c>
      <c r="V1804" s="16" t="str">
        <f t="shared" si="1013"/>
        <v/>
      </c>
      <c r="W1804" s="129" t="str">
        <f t="shared" si="1014"/>
        <v/>
      </c>
      <c r="X1804" s="8" t="str">
        <f t="shared" si="1015"/>
        <v/>
      </c>
      <c r="Y1804" s="8" t="str">
        <f t="shared" si="1016"/>
        <v/>
      </c>
      <c r="AQ1804" s="6" t="str">
        <f t="shared" si="1017"/>
        <v/>
      </c>
      <c r="AR1804" s="128" t="str">
        <f t="shared" si="1018"/>
        <v/>
      </c>
      <c r="AS1804" s="128" t="str">
        <f t="shared" si="1019"/>
        <v/>
      </c>
      <c r="AT1804" s="139" t="str">
        <f t="shared" si="1031"/>
        <v/>
      </c>
      <c r="BH1804" s="127" t="str">
        <f>IF(LEN(VBAsheet!H1804)&gt;0,$CD$4&amp;CHAR(10)&amp;$CD$5&amp;CHAR(10)&amp;$CD$6&amp;IF(VBAsheet!I1804="N",1,0)&amp;$CE$6&amp;CHAR(10)&amp;$CD$7&amp;CHAR(10)&amp;$CD$8&amp;VBAsheet!H1804&amp;$CE$8&amp;CHAR(10)&amp;$CD$9&amp;VBAsheet!K1804&amp;$CE$9&amp;CHAR(10)&amp;$CD$10&amp;VBAsheet!J1804-1&amp;$CE$10&amp;CHAR(10)&amp;$CD$11,"")</f>
        <v/>
      </c>
      <c r="BI1804"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4" s="18" t="str">
        <f>IF(LEN(X1804)&gt;0,$CD$23&amp;INDEX($CH$3:CH1807,MATCH(W1804,$CG$3:CG1807,0))&amp;$CE$23&amp;CHAR(10)&amp;$CD$24&amp;X1804&amp;$CE$24&amp;CHAR(10)&amp;$CD$25&amp;Y1804&amp;$CE$25&amp;CHAR(10),"")&amp;IF(LEN(AA1804)&gt;0,$CD$23&amp;INDEX($CH$3:CH1807,MATCH(Z1804,$CG$3:CG1807,0))&amp;$CE$23&amp;CHAR(10)&amp;$CD$24&amp;AA1804&amp;$CE$24&amp;CHAR(10)&amp;$CD$25&amp;AB1804&amp;$CE$25&amp;CHAR(10),"")&amp;IF(LEN(AD1804)&gt;0,$CD$23&amp;INDEX($CH$3:CH1807,MATCH(AC1804,$CG$3:CG1807,0))&amp;$CE$23&amp;CHAR(10)&amp;$CD$24&amp;AD1804&amp;$CE$24&amp;CHAR(10)&amp;$CD$25&amp;AE1804&amp;$CE$25&amp;CHAR(10),"")&amp;IF(LEN(AG1804)&gt;0,$CD$23&amp;INDEX($CH$3:CH1807,MATCH(AF1804,$CG$3:CG1807,0))&amp;$CE$23&amp;CHAR(10)&amp;$CD$24&amp;AG1804&amp;$CE$24&amp;CHAR(10)&amp;$CD$25&amp;AH1804&amp;$CE$25&amp;CHAR(10),"")&amp;IF(LEN(AJ1804)&gt;0,$CD$23&amp;INDEX($CH$3:CH1807,MATCH(AI1804,$CG$3:CG1807,0))&amp;$CE$23&amp;CHAR(10)&amp;$CD$24&amp;AJ1804&amp;$CE$24&amp;CHAR(10)&amp;$CD$25&amp;AK1804&amp;$CE$25&amp;CHAR(10),"")</f>
        <v/>
      </c>
      <c r="BK1804" s="18" t="str">
        <f>IF(LEN(J1804)&gt;0,INDEX($BH$2:$BH$100000,MATCH(J1804,VBAsheet!$H$2:$H$100000,0))&amp;CHAR(10),"")&amp;IF(LEN(K1804)&gt;0,INDEX($BH$2:$BH$100000,MATCH(K1804,VBAsheet!$H$2:$H$100000,0))&amp;CHAR(10),"")&amp;IF(LEN(L1804)&gt;0,INDEX($BH$2:$BH$100000,MATCH(L1804,VBAsheet!$H$2:$H$100000,0))&amp;CHAR(10),"")&amp;IF(LEN(M1804)&gt;0,INDEX($BH$2:$BH$100000,MATCH(M1804,VBAsheet!$H$2:$H$100000,0))&amp;CHAR(10),"")</f>
        <v/>
      </c>
      <c r="BM1804" s="94" t="str">
        <f t="shared" si="1002"/>
        <v/>
      </c>
      <c r="BN1804" s="95" t="str">
        <f t="shared" si="1021"/>
        <v/>
      </c>
      <c r="BP1804" s="18" t="str">
        <f t="shared" si="1022"/>
        <v/>
      </c>
      <c r="BR1804" s="81" t="str">
        <f t="shared" si="1001"/>
        <v/>
      </c>
      <c r="BU1804" s="138" t="str">
        <f t="shared" si="1023"/>
        <v/>
      </c>
      <c r="BV1804" s="3" t="str">
        <f t="shared" si="1024"/>
        <v/>
      </c>
      <c r="BW1804" s="3" t="str">
        <f t="shared" si="1025"/>
        <v/>
      </c>
      <c r="BX1804" s="144" t="str">
        <f t="shared" si="1026"/>
        <v/>
      </c>
      <c r="BY1804" s="18" t="str">
        <f t="shared" si="1027"/>
        <v/>
      </c>
      <c r="BZ1804" s="18" t="str">
        <f t="shared" si="1028"/>
        <v/>
      </c>
      <c r="CA1804" s="19" t="str">
        <f t="shared" si="1029"/>
        <v/>
      </c>
    </row>
    <row r="1805" spans="4:79" x14ac:dyDescent="0.45">
      <c r="D1805" s="164" t="str">
        <f t="shared" si="1030"/>
        <v/>
      </c>
      <c r="I1805" s="9" t="str">
        <f t="shared" si="1003"/>
        <v/>
      </c>
      <c r="J1805" s="173" t="str">
        <f t="shared" si="1004"/>
        <v/>
      </c>
      <c r="K1805" s="13"/>
      <c r="L1805" s="13"/>
      <c r="M1805" s="13"/>
      <c r="N1805" s="178" t="str">
        <f t="shared" si="1005"/>
        <v/>
      </c>
      <c r="O1805" s="181" t="str">
        <f t="shared" si="1006"/>
        <v/>
      </c>
      <c r="P1805" s="8" t="str">
        <f t="shared" si="1007"/>
        <v/>
      </c>
      <c r="Q1805" s="8" t="str">
        <f t="shared" si="1008"/>
        <v/>
      </c>
      <c r="R1805" s="8" t="str">
        <f t="shared" si="1009"/>
        <v/>
      </c>
      <c r="S1805" s="8" t="str">
        <f t="shared" si="1010"/>
        <v/>
      </c>
      <c r="T1805" s="8" t="str">
        <f t="shared" si="1011"/>
        <v/>
      </c>
      <c r="U1805" s="8" t="str">
        <f t="shared" si="1012"/>
        <v/>
      </c>
      <c r="V1805" s="16" t="str">
        <f t="shared" si="1013"/>
        <v/>
      </c>
      <c r="W1805" s="129" t="str">
        <f t="shared" si="1014"/>
        <v/>
      </c>
      <c r="X1805" s="8" t="str">
        <f t="shared" si="1015"/>
        <v/>
      </c>
      <c r="Y1805" s="8" t="str">
        <f t="shared" si="1016"/>
        <v/>
      </c>
      <c r="AQ1805" s="6" t="str">
        <f t="shared" si="1017"/>
        <v/>
      </c>
      <c r="AR1805" s="128" t="str">
        <f t="shared" si="1018"/>
        <v/>
      </c>
      <c r="AS1805" s="128" t="str">
        <f t="shared" si="1019"/>
        <v/>
      </c>
      <c r="AT1805" s="139" t="str">
        <f t="shared" si="1031"/>
        <v/>
      </c>
      <c r="BH1805" s="127" t="str">
        <f>IF(LEN(VBAsheet!H1805)&gt;0,$CD$4&amp;CHAR(10)&amp;$CD$5&amp;CHAR(10)&amp;$CD$6&amp;IF(VBAsheet!I1805="N",1,0)&amp;$CE$6&amp;CHAR(10)&amp;$CD$7&amp;CHAR(10)&amp;$CD$8&amp;VBAsheet!H1805&amp;$CE$8&amp;CHAR(10)&amp;$CD$9&amp;VBAsheet!K1805&amp;$CE$9&amp;CHAR(10)&amp;$CD$10&amp;VBAsheet!J1805-1&amp;$CE$10&amp;CHAR(10)&amp;$CD$11,"")</f>
        <v/>
      </c>
      <c r="BI1805"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5" s="18" t="str">
        <f>IF(LEN(X1805)&gt;0,$CD$23&amp;INDEX($CH$3:CH1808,MATCH(W1805,$CG$3:CG1808,0))&amp;$CE$23&amp;CHAR(10)&amp;$CD$24&amp;X1805&amp;$CE$24&amp;CHAR(10)&amp;$CD$25&amp;Y1805&amp;$CE$25&amp;CHAR(10),"")&amp;IF(LEN(AA1805)&gt;0,$CD$23&amp;INDEX($CH$3:CH1808,MATCH(Z1805,$CG$3:CG1808,0))&amp;$CE$23&amp;CHAR(10)&amp;$CD$24&amp;AA1805&amp;$CE$24&amp;CHAR(10)&amp;$CD$25&amp;AB1805&amp;$CE$25&amp;CHAR(10),"")&amp;IF(LEN(AD1805)&gt;0,$CD$23&amp;INDEX($CH$3:CH1808,MATCH(AC1805,$CG$3:CG1808,0))&amp;$CE$23&amp;CHAR(10)&amp;$CD$24&amp;AD1805&amp;$CE$24&amp;CHAR(10)&amp;$CD$25&amp;AE1805&amp;$CE$25&amp;CHAR(10),"")&amp;IF(LEN(AG1805)&gt;0,$CD$23&amp;INDEX($CH$3:CH1808,MATCH(AF1805,$CG$3:CG1808,0))&amp;$CE$23&amp;CHAR(10)&amp;$CD$24&amp;AG1805&amp;$CE$24&amp;CHAR(10)&amp;$CD$25&amp;AH1805&amp;$CE$25&amp;CHAR(10),"")&amp;IF(LEN(AJ1805)&gt;0,$CD$23&amp;INDEX($CH$3:CH1808,MATCH(AI1805,$CG$3:CG1808,0))&amp;$CE$23&amp;CHAR(10)&amp;$CD$24&amp;AJ1805&amp;$CE$24&amp;CHAR(10)&amp;$CD$25&amp;AK1805&amp;$CE$25&amp;CHAR(10),"")</f>
        <v/>
      </c>
      <c r="BK1805" s="18" t="str">
        <f>IF(LEN(J1805)&gt;0,INDEX($BH$2:$BH$100000,MATCH(J1805,VBAsheet!$H$2:$H$100000,0))&amp;CHAR(10),"")&amp;IF(LEN(K1805)&gt;0,INDEX($BH$2:$BH$100000,MATCH(K1805,VBAsheet!$H$2:$H$100000,0))&amp;CHAR(10),"")&amp;IF(LEN(L1805)&gt;0,INDEX($BH$2:$BH$100000,MATCH(L1805,VBAsheet!$H$2:$H$100000,0))&amp;CHAR(10),"")&amp;IF(LEN(M1805)&gt;0,INDEX($BH$2:$BH$100000,MATCH(M1805,VBAsheet!$H$2:$H$100000,0))&amp;CHAR(10),"")</f>
        <v/>
      </c>
      <c r="BM1805" s="94" t="str">
        <f t="shared" si="1002"/>
        <v/>
      </c>
      <c r="BN1805" s="95" t="str">
        <f t="shared" si="1021"/>
        <v/>
      </c>
      <c r="BP1805" s="18" t="str">
        <f t="shared" si="1022"/>
        <v/>
      </c>
      <c r="BR1805" s="81" t="str">
        <f t="shared" si="1001"/>
        <v/>
      </c>
      <c r="BU1805" s="138" t="str">
        <f t="shared" si="1023"/>
        <v/>
      </c>
      <c r="BV1805" s="3" t="str">
        <f t="shared" si="1024"/>
        <v/>
      </c>
      <c r="BW1805" s="3" t="str">
        <f t="shared" si="1025"/>
        <v/>
      </c>
      <c r="BX1805" s="144" t="str">
        <f t="shared" si="1026"/>
        <v/>
      </c>
      <c r="BY1805" s="18" t="str">
        <f t="shared" si="1027"/>
        <v/>
      </c>
      <c r="BZ1805" s="18" t="str">
        <f t="shared" si="1028"/>
        <v/>
      </c>
      <c r="CA1805" s="19" t="str">
        <f t="shared" si="1029"/>
        <v/>
      </c>
    </row>
    <row r="1806" spans="4:79" x14ac:dyDescent="0.45">
      <c r="D1806" s="164" t="str">
        <f t="shared" si="1030"/>
        <v/>
      </c>
      <c r="I1806" s="9" t="str">
        <f t="shared" si="1003"/>
        <v/>
      </c>
      <c r="J1806" s="173" t="str">
        <f t="shared" si="1004"/>
        <v/>
      </c>
      <c r="K1806" s="13"/>
      <c r="L1806" s="13"/>
      <c r="M1806" s="13"/>
      <c r="N1806" s="178" t="str">
        <f t="shared" si="1005"/>
        <v/>
      </c>
      <c r="O1806" s="181" t="str">
        <f t="shared" si="1006"/>
        <v/>
      </c>
      <c r="P1806" s="8" t="str">
        <f t="shared" si="1007"/>
        <v/>
      </c>
      <c r="Q1806" s="8" t="str">
        <f t="shared" si="1008"/>
        <v/>
      </c>
      <c r="R1806" s="8" t="str">
        <f t="shared" si="1009"/>
        <v/>
      </c>
      <c r="S1806" s="8" t="str">
        <f t="shared" si="1010"/>
        <v/>
      </c>
      <c r="T1806" s="8" t="str">
        <f t="shared" si="1011"/>
        <v/>
      </c>
      <c r="U1806" s="8" t="str">
        <f t="shared" si="1012"/>
        <v/>
      </c>
      <c r="V1806" s="16" t="str">
        <f t="shared" si="1013"/>
        <v/>
      </c>
      <c r="W1806" s="129" t="str">
        <f t="shared" si="1014"/>
        <v/>
      </c>
      <c r="X1806" s="8" t="str">
        <f t="shared" si="1015"/>
        <v/>
      </c>
      <c r="Y1806" s="8" t="str">
        <f t="shared" si="1016"/>
        <v/>
      </c>
      <c r="AQ1806" s="6" t="str">
        <f t="shared" si="1017"/>
        <v/>
      </c>
      <c r="AR1806" s="128" t="str">
        <f t="shared" si="1018"/>
        <v/>
      </c>
      <c r="AS1806" s="128" t="str">
        <f t="shared" si="1019"/>
        <v/>
      </c>
      <c r="AT1806" s="139" t="str">
        <f t="shared" si="1031"/>
        <v/>
      </c>
      <c r="BH1806" s="127" t="str">
        <f>IF(LEN(VBAsheet!H1806)&gt;0,$CD$4&amp;CHAR(10)&amp;$CD$5&amp;CHAR(10)&amp;$CD$6&amp;IF(VBAsheet!I1806="N",1,0)&amp;$CE$6&amp;CHAR(10)&amp;$CD$7&amp;CHAR(10)&amp;$CD$8&amp;VBAsheet!H1806&amp;$CE$8&amp;CHAR(10)&amp;$CD$9&amp;VBAsheet!K1806&amp;$CE$9&amp;CHAR(10)&amp;$CD$10&amp;VBAsheet!J1806-1&amp;$CE$10&amp;CHAR(10)&amp;$CD$11,"")</f>
        <v/>
      </c>
      <c r="BI1806"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6" s="18" t="str">
        <f>IF(LEN(X1806)&gt;0,$CD$23&amp;INDEX($CH$3:CH1809,MATCH(W1806,$CG$3:CG1809,0))&amp;$CE$23&amp;CHAR(10)&amp;$CD$24&amp;X1806&amp;$CE$24&amp;CHAR(10)&amp;$CD$25&amp;Y1806&amp;$CE$25&amp;CHAR(10),"")&amp;IF(LEN(AA1806)&gt;0,$CD$23&amp;INDEX($CH$3:CH1809,MATCH(Z1806,$CG$3:CG1809,0))&amp;$CE$23&amp;CHAR(10)&amp;$CD$24&amp;AA1806&amp;$CE$24&amp;CHAR(10)&amp;$CD$25&amp;AB1806&amp;$CE$25&amp;CHAR(10),"")&amp;IF(LEN(AD1806)&gt;0,$CD$23&amp;INDEX($CH$3:CH1809,MATCH(AC1806,$CG$3:CG1809,0))&amp;$CE$23&amp;CHAR(10)&amp;$CD$24&amp;AD1806&amp;$CE$24&amp;CHAR(10)&amp;$CD$25&amp;AE1806&amp;$CE$25&amp;CHAR(10),"")&amp;IF(LEN(AG1806)&gt;0,$CD$23&amp;INDEX($CH$3:CH1809,MATCH(AF1806,$CG$3:CG1809,0))&amp;$CE$23&amp;CHAR(10)&amp;$CD$24&amp;AG1806&amp;$CE$24&amp;CHAR(10)&amp;$CD$25&amp;AH1806&amp;$CE$25&amp;CHAR(10),"")&amp;IF(LEN(AJ1806)&gt;0,$CD$23&amp;INDEX($CH$3:CH1809,MATCH(AI1806,$CG$3:CG1809,0))&amp;$CE$23&amp;CHAR(10)&amp;$CD$24&amp;AJ1806&amp;$CE$24&amp;CHAR(10)&amp;$CD$25&amp;AK1806&amp;$CE$25&amp;CHAR(10),"")</f>
        <v/>
      </c>
      <c r="BK1806" s="18" t="str">
        <f>IF(LEN(J1806)&gt;0,INDEX($BH$2:$BH$100000,MATCH(J1806,VBAsheet!$H$2:$H$100000,0))&amp;CHAR(10),"")&amp;IF(LEN(K1806)&gt;0,INDEX($BH$2:$BH$100000,MATCH(K1806,VBAsheet!$H$2:$H$100000,0))&amp;CHAR(10),"")&amp;IF(LEN(L1806)&gt;0,INDEX($BH$2:$BH$100000,MATCH(L1806,VBAsheet!$H$2:$H$100000,0))&amp;CHAR(10),"")&amp;IF(LEN(M1806)&gt;0,INDEX($BH$2:$BH$100000,MATCH(M1806,VBAsheet!$H$2:$H$100000,0))&amp;CHAR(10),"")</f>
        <v/>
      </c>
      <c r="BM1806" s="94" t="str">
        <f t="shared" si="1002"/>
        <v/>
      </c>
      <c r="BN1806" s="95" t="str">
        <f t="shared" si="1021"/>
        <v/>
      </c>
      <c r="BP1806" s="18" t="str">
        <f t="shared" si="1022"/>
        <v/>
      </c>
      <c r="BR1806" s="81" t="str">
        <f t="shared" si="1001"/>
        <v/>
      </c>
      <c r="BU1806" s="138" t="str">
        <f t="shared" si="1023"/>
        <v/>
      </c>
      <c r="BV1806" s="3" t="str">
        <f t="shared" si="1024"/>
        <v/>
      </c>
      <c r="BW1806" s="3" t="str">
        <f t="shared" si="1025"/>
        <v/>
      </c>
      <c r="BX1806" s="144" t="str">
        <f t="shared" si="1026"/>
        <v/>
      </c>
      <c r="BY1806" s="18" t="str">
        <f t="shared" si="1027"/>
        <v/>
      </c>
      <c r="BZ1806" s="18" t="str">
        <f t="shared" si="1028"/>
        <v/>
      </c>
      <c r="CA1806" s="19" t="str">
        <f t="shared" si="1029"/>
        <v/>
      </c>
    </row>
    <row r="1807" spans="4:79" x14ac:dyDescent="0.45">
      <c r="D1807" s="164" t="str">
        <f t="shared" si="1030"/>
        <v/>
      </c>
      <c r="I1807" s="9" t="str">
        <f t="shared" si="1003"/>
        <v/>
      </c>
      <c r="J1807" s="173" t="str">
        <f t="shared" si="1004"/>
        <v/>
      </c>
      <c r="K1807" s="13"/>
      <c r="L1807" s="13"/>
      <c r="M1807" s="13"/>
      <c r="N1807" s="178" t="str">
        <f t="shared" si="1005"/>
        <v/>
      </c>
      <c r="O1807" s="181" t="str">
        <f t="shared" si="1006"/>
        <v/>
      </c>
      <c r="P1807" s="8" t="str">
        <f t="shared" si="1007"/>
        <v/>
      </c>
      <c r="Q1807" s="8" t="str">
        <f t="shared" si="1008"/>
        <v/>
      </c>
      <c r="R1807" s="8" t="str">
        <f t="shared" si="1009"/>
        <v/>
      </c>
      <c r="S1807" s="8" t="str">
        <f t="shared" si="1010"/>
        <v/>
      </c>
      <c r="T1807" s="8" t="str">
        <f t="shared" si="1011"/>
        <v/>
      </c>
      <c r="U1807" s="8" t="str">
        <f t="shared" si="1012"/>
        <v/>
      </c>
      <c r="V1807" s="16" t="str">
        <f t="shared" si="1013"/>
        <v/>
      </c>
      <c r="W1807" s="129" t="str">
        <f t="shared" si="1014"/>
        <v/>
      </c>
      <c r="X1807" s="8" t="str">
        <f t="shared" si="1015"/>
        <v/>
      </c>
      <c r="Y1807" s="8" t="str">
        <f t="shared" si="1016"/>
        <v/>
      </c>
      <c r="AQ1807" s="6" t="str">
        <f t="shared" si="1017"/>
        <v/>
      </c>
      <c r="AR1807" s="128" t="str">
        <f t="shared" si="1018"/>
        <v/>
      </c>
      <c r="AS1807" s="128" t="str">
        <f t="shared" si="1019"/>
        <v/>
      </c>
      <c r="AT1807" s="139" t="str">
        <f t="shared" si="1031"/>
        <v/>
      </c>
      <c r="BH1807" s="127" t="str">
        <f>IF(LEN(VBAsheet!H1807)&gt;0,$CD$4&amp;CHAR(10)&amp;$CD$5&amp;CHAR(10)&amp;$CD$6&amp;IF(VBAsheet!I1807="N",1,0)&amp;$CE$6&amp;CHAR(10)&amp;$CD$7&amp;CHAR(10)&amp;$CD$8&amp;VBAsheet!H1807&amp;$CE$8&amp;CHAR(10)&amp;$CD$9&amp;VBAsheet!K1807&amp;$CE$9&amp;CHAR(10)&amp;$CD$10&amp;VBAsheet!J1807-1&amp;$CE$10&amp;CHAR(10)&amp;$CD$11,"")</f>
        <v/>
      </c>
      <c r="BI1807"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7" s="18" t="str">
        <f>IF(LEN(X1807)&gt;0,$CD$23&amp;INDEX($CH$3:CH1810,MATCH(W1807,$CG$3:CG1810,0))&amp;$CE$23&amp;CHAR(10)&amp;$CD$24&amp;X1807&amp;$CE$24&amp;CHAR(10)&amp;$CD$25&amp;Y1807&amp;$CE$25&amp;CHAR(10),"")&amp;IF(LEN(AA1807)&gt;0,$CD$23&amp;INDEX($CH$3:CH1810,MATCH(Z1807,$CG$3:CG1810,0))&amp;$CE$23&amp;CHAR(10)&amp;$CD$24&amp;AA1807&amp;$CE$24&amp;CHAR(10)&amp;$CD$25&amp;AB1807&amp;$CE$25&amp;CHAR(10),"")&amp;IF(LEN(AD1807)&gt;0,$CD$23&amp;INDEX($CH$3:CH1810,MATCH(AC1807,$CG$3:CG1810,0))&amp;$CE$23&amp;CHAR(10)&amp;$CD$24&amp;AD1807&amp;$CE$24&amp;CHAR(10)&amp;$CD$25&amp;AE1807&amp;$CE$25&amp;CHAR(10),"")&amp;IF(LEN(AG1807)&gt;0,$CD$23&amp;INDEX($CH$3:CH1810,MATCH(AF1807,$CG$3:CG1810,0))&amp;$CE$23&amp;CHAR(10)&amp;$CD$24&amp;AG1807&amp;$CE$24&amp;CHAR(10)&amp;$CD$25&amp;AH1807&amp;$CE$25&amp;CHAR(10),"")&amp;IF(LEN(AJ1807)&gt;0,$CD$23&amp;INDEX($CH$3:CH1810,MATCH(AI1807,$CG$3:CG1810,0))&amp;$CE$23&amp;CHAR(10)&amp;$CD$24&amp;AJ1807&amp;$CE$24&amp;CHAR(10)&amp;$CD$25&amp;AK1807&amp;$CE$25&amp;CHAR(10),"")</f>
        <v/>
      </c>
      <c r="BK1807" s="18" t="str">
        <f>IF(LEN(J1807)&gt;0,INDEX($BH$2:$BH$100000,MATCH(J1807,VBAsheet!$H$2:$H$100000,0))&amp;CHAR(10),"")&amp;IF(LEN(K1807)&gt;0,INDEX($BH$2:$BH$100000,MATCH(K1807,VBAsheet!$H$2:$H$100000,0))&amp;CHAR(10),"")&amp;IF(LEN(L1807)&gt;0,INDEX($BH$2:$BH$100000,MATCH(L1807,VBAsheet!$H$2:$H$100000,0))&amp;CHAR(10),"")&amp;IF(LEN(M1807)&gt;0,INDEX($BH$2:$BH$100000,MATCH(M1807,VBAsheet!$H$2:$H$100000,0))&amp;CHAR(10),"")</f>
        <v/>
      </c>
      <c r="BM1807" s="94" t="str">
        <f t="shared" si="1002"/>
        <v/>
      </c>
      <c r="BN1807" s="95" t="str">
        <f t="shared" si="1021"/>
        <v/>
      </c>
      <c r="BP1807" s="18" t="str">
        <f t="shared" si="1022"/>
        <v/>
      </c>
      <c r="BR1807" s="81" t="str">
        <f t="shared" si="1001"/>
        <v/>
      </c>
      <c r="BU1807" s="138" t="str">
        <f t="shared" si="1023"/>
        <v/>
      </c>
      <c r="BV1807" s="3" t="str">
        <f t="shared" si="1024"/>
        <v/>
      </c>
      <c r="BW1807" s="3" t="str">
        <f t="shared" si="1025"/>
        <v/>
      </c>
      <c r="BX1807" s="144" t="str">
        <f t="shared" si="1026"/>
        <v/>
      </c>
      <c r="BY1807" s="18" t="str">
        <f t="shared" si="1027"/>
        <v/>
      </c>
      <c r="BZ1807" s="18" t="str">
        <f t="shared" si="1028"/>
        <v/>
      </c>
      <c r="CA1807" s="19" t="str">
        <f t="shared" si="1029"/>
        <v/>
      </c>
    </row>
    <row r="1808" spans="4:79" x14ac:dyDescent="0.45">
      <c r="D1808" s="164" t="str">
        <f t="shared" si="1030"/>
        <v/>
      </c>
      <c r="I1808" s="9" t="str">
        <f t="shared" si="1003"/>
        <v/>
      </c>
      <c r="J1808" s="173" t="str">
        <f t="shared" si="1004"/>
        <v/>
      </c>
      <c r="K1808" s="13"/>
      <c r="L1808" s="13"/>
      <c r="M1808" s="13"/>
      <c r="N1808" s="178" t="str">
        <f t="shared" si="1005"/>
        <v/>
      </c>
      <c r="O1808" s="181" t="str">
        <f t="shared" si="1006"/>
        <v/>
      </c>
      <c r="P1808" s="8" t="str">
        <f t="shared" si="1007"/>
        <v/>
      </c>
      <c r="Q1808" s="8" t="str">
        <f t="shared" si="1008"/>
        <v/>
      </c>
      <c r="R1808" s="8" t="str">
        <f t="shared" si="1009"/>
        <v/>
      </c>
      <c r="S1808" s="8" t="str">
        <f t="shared" si="1010"/>
        <v/>
      </c>
      <c r="T1808" s="8" t="str">
        <f t="shared" si="1011"/>
        <v/>
      </c>
      <c r="U1808" s="8" t="str">
        <f t="shared" si="1012"/>
        <v/>
      </c>
      <c r="V1808" s="16" t="str">
        <f t="shared" si="1013"/>
        <v/>
      </c>
      <c r="W1808" s="129" t="str">
        <f t="shared" si="1014"/>
        <v/>
      </c>
      <c r="X1808" s="8" t="str">
        <f t="shared" si="1015"/>
        <v/>
      </c>
      <c r="Y1808" s="8" t="str">
        <f t="shared" si="1016"/>
        <v/>
      </c>
      <c r="AQ1808" s="6" t="str">
        <f t="shared" si="1017"/>
        <v/>
      </c>
      <c r="AR1808" s="128" t="str">
        <f t="shared" si="1018"/>
        <v/>
      </c>
      <c r="AS1808" s="128" t="str">
        <f t="shared" si="1019"/>
        <v/>
      </c>
      <c r="AT1808" s="139" t="str">
        <f t="shared" si="1031"/>
        <v/>
      </c>
      <c r="BH1808" s="127" t="str">
        <f>IF(LEN(VBAsheet!H1808)&gt;0,$CD$4&amp;CHAR(10)&amp;$CD$5&amp;CHAR(10)&amp;$CD$6&amp;IF(VBAsheet!I1808="N",1,0)&amp;$CE$6&amp;CHAR(10)&amp;$CD$7&amp;CHAR(10)&amp;$CD$8&amp;VBAsheet!H1808&amp;$CE$8&amp;CHAR(10)&amp;$CD$9&amp;VBAsheet!K1808&amp;$CE$9&amp;CHAR(10)&amp;$CD$10&amp;VBAsheet!J1808-1&amp;$CE$10&amp;CHAR(10)&amp;$CD$11,"")</f>
        <v/>
      </c>
      <c r="BI1808"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8" s="18" t="str">
        <f>IF(LEN(X1808)&gt;0,$CD$23&amp;INDEX($CH$3:CH1811,MATCH(W1808,$CG$3:CG1811,0))&amp;$CE$23&amp;CHAR(10)&amp;$CD$24&amp;X1808&amp;$CE$24&amp;CHAR(10)&amp;$CD$25&amp;Y1808&amp;$CE$25&amp;CHAR(10),"")&amp;IF(LEN(AA1808)&gt;0,$CD$23&amp;INDEX($CH$3:CH1811,MATCH(Z1808,$CG$3:CG1811,0))&amp;$CE$23&amp;CHAR(10)&amp;$CD$24&amp;AA1808&amp;$CE$24&amp;CHAR(10)&amp;$CD$25&amp;AB1808&amp;$CE$25&amp;CHAR(10),"")&amp;IF(LEN(AD1808)&gt;0,$CD$23&amp;INDEX($CH$3:CH1811,MATCH(AC1808,$CG$3:CG1811,0))&amp;$CE$23&amp;CHAR(10)&amp;$CD$24&amp;AD1808&amp;$CE$24&amp;CHAR(10)&amp;$CD$25&amp;AE1808&amp;$CE$25&amp;CHAR(10),"")&amp;IF(LEN(AG1808)&gt;0,$CD$23&amp;INDEX($CH$3:CH1811,MATCH(AF1808,$CG$3:CG1811,0))&amp;$CE$23&amp;CHAR(10)&amp;$CD$24&amp;AG1808&amp;$CE$24&amp;CHAR(10)&amp;$CD$25&amp;AH1808&amp;$CE$25&amp;CHAR(10),"")&amp;IF(LEN(AJ1808)&gt;0,$CD$23&amp;INDEX($CH$3:CH1811,MATCH(AI1808,$CG$3:CG1811,0))&amp;$CE$23&amp;CHAR(10)&amp;$CD$24&amp;AJ1808&amp;$CE$24&amp;CHAR(10)&amp;$CD$25&amp;AK1808&amp;$CE$25&amp;CHAR(10),"")</f>
        <v/>
      </c>
      <c r="BK1808" s="18" t="str">
        <f>IF(LEN(J1808)&gt;0,INDEX($BH$2:$BH$100000,MATCH(J1808,VBAsheet!$H$2:$H$100000,0))&amp;CHAR(10),"")&amp;IF(LEN(K1808)&gt;0,INDEX($BH$2:$BH$100000,MATCH(K1808,VBAsheet!$H$2:$H$100000,0))&amp;CHAR(10),"")&amp;IF(LEN(L1808)&gt;0,INDEX($BH$2:$BH$100000,MATCH(L1808,VBAsheet!$H$2:$H$100000,0))&amp;CHAR(10),"")&amp;IF(LEN(M1808)&gt;0,INDEX($BH$2:$BH$100000,MATCH(M1808,VBAsheet!$H$2:$H$100000,0))&amp;CHAR(10),"")</f>
        <v/>
      </c>
      <c r="BM1808" s="94" t="str">
        <f t="shared" si="1002"/>
        <v/>
      </c>
      <c r="BN1808" s="95" t="str">
        <f t="shared" si="1021"/>
        <v/>
      </c>
      <c r="BP1808" s="18" t="str">
        <f t="shared" si="1022"/>
        <v/>
      </c>
      <c r="BR1808" s="81" t="str">
        <f t="shared" si="1001"/>
        <v/>
      </c>
      <c r="BU1808" s="138" t="str">
        <f t="shared" si="1023"/>
        <v/>
      </c>
      <c r="BV1808" s="3" t="str">
        <f t="shared" si="1024"/>
        <v/>
      </c>
      <c r="BW1808" s="3" t="str">
        <f t="shared" si="1025"/>
        <v/>
      </c>
      <c r="BX1808" s="144" t="str">
        <f t="shared" si="1026"/>
        <v/>
      </c>
      <c r="BY1808" s="18" t="str">
        <f t="shared" si="1027"/>
        <v/>
      </c>
      <c r="BZ1808" s="18" t="str">
        <f t="shared" si="1028"/>
        <v/>
      </c>
      <c r="CA1808" s="19" t="str">
        <f t="shared" si="1029"/>
        <v/>
      </c>
    </row>
    <row r="1809" spans="4:79" x14ac:dyDescent="0.45">
      <c r="D1809" s="164" t="str">
        <f t="shared" si="1030"/>
        <v/>
      </c>
      <c r="I1809" s="9" t="str">
        <f t="shared" si="1003"/>
        <v/>
      </c>
      <c r="J1809" s="173" t="str">
        <f t="shared" si="1004"/>
        <v/>
      </c>
      <c r="K1809" s="13"/>
      <c r="L1809" s="13"/>
      <c r="M1809" s="13"/>
      <c r="N1809" s="178" t="str">
        <f t="shared" si="1005"/>
        <v/>
      </c>
      <c r="O1809" s="181" t="str">
        <f t="shared" si="1006"/>
        <v/>
      </c>
      <c r="P1809" s="8" t="str">
        <f t="shared" si="1007"/>
        <v/>
      </c>
      <c r="Q1809" s="8" t="str">
        <f t="shared" si="1008"/>
        <v/>
      </c>
      <c r="R1809" s="8" t="str">
        <f t="shared" si="1009"/>
        <v/>
      </c>
      <c r="S1809" s="8" t="str">
        <f t="shared" si="1010"/>
        <v/>
      </c>
      <c r="T1809" s="8" t="str">
        <f t="shared" si="1011"/>
        <v/>
      </c>
      <c r="U1809" s="8" t="str">
        <f t="shared" si="1012"/>
        <v/>
      </c>
      <c r="V1809" s="16" t="str">
        <f t="shared" si="1013"/>
        <v/>
      </c>
      <c r="W1809" s="129" t="str">
        <f t="shared" si="1014"/>
        <v/>
      </c>
      <c r="X1809" s="8" t="str">
        <f t="shared" si="1015"/>
        <v/>
      </c>
      <c r="Y1809" s="8" t="str">
        <f t="shared" si="1016"/>
        <v/>
      </c>
      <c r="AQ1809" s="6" t="str">
        <f t="shared" si="1017"/>
        <v/>
      </c>
      <c r="AR1809" s="128" t="str">
        <f t="shared" si="1018"/>
        <v/>
      </c>
      <c r="AS1809" s="128" t="str">
        <f t="shared" si="1019"/>
        <v/>
      </c>
      <c r="AT1809" s="139" t="str">
        <f t="shared" si="1031"/>
        <v/>
      </c>
      <c r="BH1809" s="127" t="str">
        <f>IF(LEN(VBAsheet!H1809)&gt;0,$CD$4&amp;CHAR(10)&amp;$CD$5&amp;CHAR(10)&amp;$CD$6&amp;IF(VBAsheet!I1809="N",1,0)&amp;$CE$6&amp;CHAR(10)&amp;$CD$7&amp;CHAR(10)&amp;$CD$8&amp;VBAsheet!H1809&amp;$CE$8&amp;CHAR(10)&amp;$CD$9&amp;VBAsheet!K1809&amp;$CE$9&amp;CHAR(10)&amp;$CD$10&amp;VBAsheet!J1809-1&amp;$CE$10&amp;CHAR(10)&amp;$CD$11,"")</f>
        <v/>
      </c>
      <c r="BI1809"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09" s="18" t="str">
        <f>IF(LEN(X1809)&gt;0,$CD$23&amp;INDEX($CH$3:CH1812,MATCH(W1809,$CG$3:CG1812,0))&amp;$CE$23&amp;CHAR(10)&amp;$CD$24&amp;X1809&amp;$CE$24&amp;CHAR(10)&amp;$CD$25&amp;Y1809&amp;$CE$25&amp;CHAR(10),"")&amp;IF(LEN(AA1809)&gt;0,$CD$23&amp;INDEX($CH$3:CH1812,MATCH(Z1809,$CG$3:CG1812,0))&amp;$CE$23&amp;CHAR(10)&amp;$CD$24&amp;AA1809&amp;$CE$24&amp;CHAR(10)&amp;$CD$25&amp;AB1809&amp;$CE$25&amp;CHAR(10),"")&amp;IF(LEN(AD1809)&gt;0,$CD$23&amp;INDEX($CH$3:CH1812,MATCH(AC1809,$CG$3:CG1812,0))&amp;$CE$23&amp;CHAR(10)&amp;$CD$24&amp;AD1809&amp;$CE$24&amp;CHAR(10)&amp;$CD$25&amp;AE1809&amp;$CE$25&amp;CHAR(10),"")&amp;IF(LEN(AG1809)&gt;0,$CD$23&amp;INDEX($CH$3:CH1812,MATCH(AF1809,$CG$3:CG1812,0))&amp;$CE$23&amp;CHAR(10)&amp;$CD$24&amp;AG1809&amp;$CE$24&amp;CHAR(10)&amp;$CD$25&amp;AH1809&amp;$CE$25&amp;CHAR(10),"")&amp;IF(LEN(AJ1809)&gt;0,$CD$23&amp;INDEX($CH$3:CH1812,MATCH(AI1809,$CG$3:CG1812,0))&amp;$CE$23&amp;CHAR(10)&amp;$CD$24&amp;AJ1809&amp;$CE$24&amp;CHAR(10)&amp;$CD$25&amp;AK1809&amp;$CE$25&amp;CHAR(10),"")</f>
        <v/>
      </c>
      <c r="BK1809" s="18" t="str">
        <f>IF(LEN(J1809)&gt;0,INDEX($BH$2:$BH$100000,MATCH(J1809,VBAsheet!$H$2:$H$100000,0))&amp;CHAR(10),"")&amp;IF(LEN(K1809)&gt;0,INDEX($BH$2:$BH$100000,MATCH(K1809,VBAsheet!$H$2:$H$100000,0))&amp;CHAR(10),"")&amp;IF(LEN(L1809)&gt;0,INDEX($BH$2:$BH$100000,MATCH(L1809,VBAsheet!$H$2:$H$100000,0))&amp;CHAR(10),"")&amp;IF(LEN(M1809)&gt;0,INDEX($BH$2:$BH$100000,MATCH(M1809,VBAsheet!$H$2:$H$100000,0))&amp;CHAR(10),"")</f>
        <v/>
      </c>
      <c r="BM1809" s="94" t="str">
        <f t="shared" si="1002"/>
        <v/>
      </c>
      <c r="BN1809" s="95" t="str">
        <f t="shared" si="1021"/>
        <v/>
      </c>
      <c r="BP1809" s="18" t="str">
        <f t="shared" si="1022"/>
        <v/>
      </c>
      <c r="BR1809" s="81" t="str">
        <f t="shared" si="1001"/>
        <v/>
      </c>
      <c r="BU1809" s="138" t="str">
        <f t="shared" si="1023"/>
        <v/>
      </c>
      <c r="BV1809" s="3" t="str">
        <f t="shared" si="1024"/>
        <v/>
      </c>
      <c r="BW1809" s="3" t="str">
        <f t="shared" si="1025"/>
        <v/>
      </c>
      <c r="BX1809" s="144" t="str">
        <f t="shared" si="1026"/>
        <v/>
      </c>
      <c r="BY1809" s="18" t="str">
        <f t="shared" si="1027"/>
        <v/>
      </c>
      <c r="BZ1809" s="18" t="str">
        <f t="shared" si="1028"/>
        <v/>
      </c>
      <c r="CA1809" s="19" t="str">
        <f t="shared" si="1029"/>
        <v/>
      </c>
    </row>
    <row r="1810" spans="4:79" x14ac:dyDescent="0.45">
      <c r="D1810" s="164" t="str">
        <f t="shared" si="1030"/>
        <v/>
      </c>
      <c r="I1810" s="9" t="str">
        <f t="shared" si="1003"/>
        <v/>
      </c>
      <c r="J1810" s="173" t="str">
        <f t="shared" si="1004"/>
        <v/>
      </c>
      <c r="K1810" s="13"/>
      <c r="L1810" s="13"/>
      <c r="M1810" s="13"/>
      <c r="N1810" s="178" t="str">
        <f t="shared" si="1005"/>
        <v/>
      </c>
      <c r="O1810" s="181" t="str">
        <f t="shared" si="1006"/>
        <v/>
      </c>
      <c r="P1810" s="8" t="str">
        <f t="shared" si="1007"/>
        <v/>
      </c>
      <c r="Q1810" s="8" t="str">
        <f t="shared" si="1008"/>
        <v/>
      </c>
      <c r="R1810" s="8" t="str">
        <f t="shared" si="1009"/>
        <v/>
      </c>
      <c r="S1810" s="8" t="str">
        <f t="shared" si="1010"/>
        <v/>
      </c>
      <c r="T1810" s="8" t="str">
        <f t="shared" si="1011"/>
        <v/>
      </c>
      <c r="U1810" s="8" t="str">
        <f t="shared" si="1012"/>
        <v/>
      </c>
      <c r="V1810" s="16" t="str">
        <f t="shared" si="1013"/>
        <v/>
      </c>
      <c r="W1810" s="129" t="str">
        <f t="shared" si="1014"/>
        <v/>
      </c>
      <c r="X1810" s="8" t="str">
        <f t="shared" si="1015"/>
        <v/>
      </c>
      <c r="Y1810" s="8" t="str">
        <f t="shared" si="1016"/>
        <v/>
      </c>
      <c r="AQ1810" s="6" t="str">
        <f t="shared" si="1017"/>
        <v/>
      </c>
      <c r="AR1810" s="128" t="str">
        <f t="shared" si="1018"/>
        <v/>
      </c>
      <c r="AS1810" s="128" t="str">
        <f t="shared" si="1019"/>
        <v/>
      </c>
      <c r="AT1810" s="139" t="str">
        <f t="shared" si="1031"/>
        <v/>
      </c>
      <c r="BH1810" s="127" t="str">
        <f>IF(LEN(VBAsheet!H1810)&gt;0,$CD$4&amp;CHAR(10)&amp;$CD$5&amp;CHAR(10)&amp;$CD$6&amp;IF(VBAsheet!I1810="N",1,0)&amp;$CE$6&amp;CHAR(10)&amp;$CD$7&amp;CHAR(10)&amp;$CD$8&amp;VBAsheet!H1810&amp;$CE$8&amp;CHAR(10)&amp;$CD$9&amp;VBAsheet!K1810&amp;$CE$9&amp;CHAR(10)&amp;$CD$10&amp;VBAsheet!J1810-1&amp;$CE$10&amp;CHAR(10)&amp;$CD$11,"")</f>
        <v/>
      </c>
      <c r="BI1810"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0" s="18" t="str">
        <f>IF(LEN(X1810)&gt;0,$CD$23&amp;INDEX($CH$3:CH1813,MATCH(W1810,$CG$3:CG1813,0))&amp;$CE$23&amp;CHAR(10)&amp;$CD$24&amp;X1810&amp;$CE$24&amp;CHAR(10)&amp;$CD$25&amp;Y1810&amp;$CE$25&amp;CHAR(10),"")&amp;IF(LEN(AA1810)&gt;0,$CD$23&amp;INDEX($CH$3:CH1813,MATCH(Z1810,$CG$3:CG1813,0))&amp;$CE$23&amp;CHAR(10)&amp;$CD$24&amp;AA1810&amp;$CE$24&amp;CHAR(10)&amp;$CD$25&amp;AB1810&amp;$CE$25&amp;CHAR(10),"")&amp;IF(LEN(AD1810)&gt;0,$CD$23&amp;INDEX($CH$3:CH1813,MATCH(AC1810,$CG$3:CG1813,0))&amp;$CE$23&amp;CHAR(10)&amp;$CD$24&amp;AD1810&amp;$CE$24&amp;CHAR(10)&amp;$CD$25&amp;AE1810&amp;$CE$25&amp;CHAR(10),"")&amp;IF(LEN(AG1810)&gt;0,$CD$23&amp;INDEX($CH$3:CH1813,MATCH(AF1810,$CG$3:CG1813,0))&amp;$CE$23&amp;CHAR(10)&amp;$CD$24&amp;AG1810&amp;$CE$24&amp;CHAR(10)&amp;$CD$25&amp;AH1810&amp;$CE$25&amp;CHAR(10),"")&amp;IF(LEN(AJ1810)&gt;0,$CD$23&amp;INDEX($CH$3:CH1813,MATCH(AI1810,$CG$3:CG1813,0))&amp;$CE$23&amp;CHAR(10)&amp;$CD$24&amp;AJ1810&amp;$CE$24&amp;CHAR(10)&amp;$CD$25&amp;AK1810&amp;$CE$25&amp;CHAR(10),"")</f>
        <v/>
      </c>
      <c r="BK1810" s="18" t="str">
        <f>IF(LEN(J1810)&gt;0,INDEX($BH$2:$BH$100000,MATCH(J1810,VBAsheet!$H$2:$H$100000,0))&amp;CHAR(10),"")&amp;IF(LEN(K1810)&gt;0,INDEX($BH$2:$BH$100000,MATCH(K1810,VBAsheet!$H$2:$H$100000,0))&amp;CHAR(10),"")&amp;IF(LEN(L1810)&gt;0,INDEX($BH$2:$BH$100000,MATCH(L1810,VBAsheet!$H$2:$H$100000,0))&amp;CHAR(10),"")&amp;IF(LEN(M1810)&gt;0,INDEX($BH$2:$BH$100000,MATCH(M1810,VBAsheet!$H$2:$H$100000,0))&amp;CHAR(10),"")</f>
        <v/>
      </c>
      <c r="BM1810" s="94" t="str">
        <f t="shared" si="1002"/>
        <v/>
      </c>
      <c r="BN1810" s="95" t="str">
        <f t="shared" si="1021"/>
        <v/>
      </c>
      <c r="BP1810" s="18" t="str">
        <f t="shared" si="1022"/>
        <v/>
      </c>
      <c r="BR1810" s="81" t="str">
        <f t="shared" ref="BR1810:BR1873" si="1032">IF(LEN(E1810)&gt;0,IF(E1810&lt;&gt;E1809,$CK$2&amp;E1810&amp;$CL$2&amp;$CK$3&amp;G1810&amp;$CL$3&amp;F1810&amp;$CM$3&amp;CHAR(10),$CK$3&amp;G1810&amp;$CL$3&amp;F1810&amp;$CM$3&amp;CHAR(10))&amp;IF(E1810=E1811,"",$CK$4),"")</f>
        <v/>
      </c>
      <c r="BU1810" s="138" t="str">
        <f t="shared" si="1023"/>
        <v/>
      </c>
      <c r="BV1810" s="3" t="str">
        <f t="shared" si="1024"/>
        <v/>
      </c>
      <c r="BW1810" s="3" t="str">
        <f t="shared" si="1025"/>
        <v/>
      </c>
      <c r="BX1810" s="144" t="str">
        <f t="shared" si="1026"/>
        <v/>
      </c>
      <c r="BY1810" s="18" t="str">
        <f t="shared" si="1027"/>
        <v/>
      </c>
      <c r="BZ1810" s="18" t="str">
        <f t="shared" si="1028"/>
        <v/>
      </c>
      <c r="CA1810" s="19" t="str">
        <f t="shared" si="1029"/>
        <v/>
      </c>
    </row>
    <row r="1811" spans="4:79" x14ac:dyDescent="0.45">
      <c r="D1811" s="164" t="str">
        <f t="shared" si="1030"/>
        <v/>
      </c>
      <c r="I1811" s="9" t="str">
        <f t="shared" si="1003"/>
        <v/>
      </c>
      <c r="J1811" s="173" t="str">
        <f t="shared" si="1004"/>
        <v/>
      </c>
      <c r="K1811" s="13"/>
      <c r="L1811" s="13"/>
      <c r="M1811" s="13"/>
      <c r="N1811" s="178" t="str">
        <f t="shared" si="1005"/>
        <v/>
      </c>
      <c r="O1811" s="181" t="str">
        <f t="shared" si="1006"/>
        <v/>
      </c>
      <c r="P1811" s="8" t="str">
        <f t="shared" si="1007"/>
        <v/>
      </c>
      <c r="Q1811" s="8" t="str">
        <f t="shared" si="1008"/>
        <v/>
      </c>
      <c r="R1811" s="8" t="str">
        <f t="shared" si="1009"/>
        <v/>
      </c>
      <c r="S1811" s="8" t="str">
        <f t="shared" si="1010"/>
        <v/>
      </c>
      <c r="T1811" s="8" t="str">
        <f t="shared" si="1011"/>
        <v/>
      </c>
      <c r="U1811" s="8" t="str">
        <f t="shared" si="1012"/>
        <v/>
      </c>
      <c r="V1811" s="16" t="str">
        <f t="shared" si="1013"/>
        <v/>
      </c>
      <c r="W1811" s="129" t="str">
        <f t="shared" si="1014"/>
        <v/>
      </c>
      <c r="X1811" s="8" t="str">
        <f t="shared" si="1015"/>
        <v/>
      </c>
      <c r="Y1811" s="8" t="str">
        <f t="shared" si="1016"/>
        <v/>
      </c>
      <c r="AQ1811" s="6" t="str">
        <f t="shared" si="1017"/>
        <v/>
      </c>
      <c r="AR1811" s="128" t="str">
        <f t="shared" si="1018"/>
        <v/>
      </c>
      <c r="AS1811" s="128" t="str">
        <f t="shared" si="1019"/>
        <v/>
      </c>
      <c r="AT1811" s="139" t="str">
        <f t="shared" si="1031"/>
        <v/>
      </c>
      <c r="BH1811" s="127" t="str">
        <f>IF(LEN(VBAsheet!H1811)&gt;0,$CD$4&amp;CHAR(10)&amp;$CD$5&amp;CHAR(10)&amp;$CD$6&amp;IF(VBAsheet!I1811="N",1,0)&amp;$CE$6&amp;CHAR(10)&amp;$CD$7&amp;CHAR(10)&amp;$CD$8&amp;VBAsheet!H1811&amp;$CE$8&amp;CHAR(10)&amp;$CD$9&amp;VBAsheet!K1811&amp;$CE$9&amp;CHAR(10)&amp;$CD$10&amp;VBAsheet!J1811-1&amp;$CE$10&amp;CHAR(10)&amp;$CD$11,"")</f>
        <v/>
      </c>
      <c r="BI1811"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1" s="18" t="str">
        <f>IF(LEN(X1811)&gt;0,$CD$23&amp;INDEX($CH$3:CH1814,MATCH(W1811,$CG$3:CG1814,0))&amp;$CE$23&amp;CHAR(10)&amp;$CD$24&amp;X1811&amp;$CE$24&amp;CHAR(10)&amp;$CD$25&amp;Y1811&amp;$CE$25&amp;CHAR(10),"")&amp;IF(LEN(AA1811)&gt;0,$CD$23&amp;INDEX($CH$3:CH1814,MATCH(Z1811,$CG$3:CG1814,0))&amp;$CE$23&amp;CHAR(10)&amp;$CD$24&amp;AA1811&amp;$CE$24&amp;CHAR(10)&amp;$CD$25&amp;AB1811&amp;$CE$25&amp;CHAR(10),"")&amp;IF(LEN(AD1811)&gt;0,$CD$23&amp;INDEX($CH$3:CH1814,MATCH(AC1811,$CG$3:CG1814,0))&amp;$CE$23&amp;CHAR(10)&amp;$CD$24&amp;AD1811&amp;$CE$24&amp;CHAR(10)&amp;$CD$25&amp;AE1811&amp;$CE$25&amp;CHAR(10),"")&amp;IF(LEN(AG1811)&gt;0,$CD$23&amp;INDEX($CH$3:CH1814,MATCH(AF1811,$CG$3:CG1814,0))&amp;$CE$23&amp;CHAR(10)&amp;$CD$24&amp;AG1811&amp;$CE$24&amp;CHAR(10)&amp;$CD$25&amp;AH1811&amp;$CE$25&amp;CHAR(10),"")&amp;IF(LEN(AJ1811)&gt;0,$CD$23&amp;INDEX($CH$3:CH1814,MATCH(AI1811,$CG$3:CG1814,0))&amp;$CE$23&amp;CHAR(10)&amp;$CD$24&amp;AJ1811&amp;$CE$24&amp;CHAR(10)&amp;$CD$25&amp;AK1811&amp;$CE$25&amp;CHAR(10),"")</f>
        <v/>
      </c>
      <c r="BK1811" s="18" t="str">
        <f>IF(LEN(J1811)&gt;0,INDEX($BH$2:$BH$100000,MATCH(J1811,VBAsheet!$H$2:$H$100000,0))&amp;CHAR(10),"")&amp;IF(LEN(K1811)&gt;0,INDEX($BH$2:$BH$100000,MATCH(K1811,VBAsheet!$H$2:$H$100000,0))&amp;CHAR(10),"")&amp;IF(LEN(L1811)&gt;0,INDEX($BH$2:$BH$100000,MATCH(L1811,VBAsheet!$H$2:$H$100000,0))&amp;CHAR(10),"")&amp;IF(LEN(M1811)&gt;0,INDEX($BH$2:$BH$100000,MATCH(M1811,VBAsheet!$H$2:$H$100000,0))&amp;CHAR(10),"")</f>
        <v/>
      </c>
      <c r="BM1811" s="94" t="str">
        <f t="shared" si="1002"/>
        <v/>
      </c>
      <c r="BN1811" s="95" t="str">
        <f t="shared" si="1021"/>
        <v/>
      </c>
      <c r="BP1811" s="18" t="str">
        <f t="shared" si="1022"/>
        <v/>
      </c>
      <c r="BR1811" s="81" t="str">
        <f t="shared" si="1032"/>
        <v/>
      </c>
      <c r="BU1811" s="138" t="str">
        <f t="shared" si="1023"/>
        <v/>
      </c>
      <c r="BV1811" s="3" t="str">
        <f t="shared" si="1024"/>
        <v/>
      </c>
      <c r="BW1811" s="3" t="str">
        <f t="shared" si="1025"/>
        <v/>
      </c>
      <c r="BX1811" s="144" t="str">
        <f t="shared" si="1026"/>
        <v/>
      </c>
      <c r="BY1811" s="18" t="str">
        <f t="shared" si="1027"/>
        <v/>
      </c>
      <c r="BZ1811" s="18" t="str">
        <f t="shared" si="1028"/>
        <v/>
      </c>
      <c r="CA1811" s="19" t="str">
        <f t="shared" si="1029"/>
        <v/>
      </c>
    </row>
    <row r="1812" spans="4:79" x14ac:dyDescent="0.45">
      <c r="D1812" s="164" t="str">
        <f t="shared" si="1030"/>
        <v/>
      </c>
      <c r="I1812" s="9" t="str">
        <f t="shared" si="1003"/>
        <v/>
      </c>
      <c r="J1812" s="173" t="str">
        <f t="shared" si="1004"/>
        <v/>
      </c>
      <c r="K1812" s="13"/>
      <c r="L1812" s="13"/>
      <c r="M1812" s="13"/>
      <c r="N1812" s="178" t="str">
        <f t="shared" si="1005"/>
        <v/>
      </c>
      <c r="O1812" s="181" t="str">
        <f t="shared" si="1006"/>
        <v/>
      </c>
      <c r="P1812" s="8" t="str">
        <f t="shared" si="1007"/>
        <v/>
      </c>
      <c r="Q1812" s="8" t="str">
        <f t="shared" si="1008"/>
        <v/>
      </c>
      <c r="R1812" s="8" t="str">
        <f t="shared" si="1009"/>
        <v/>
      </c>
      <c r="S1812" s="8" t="str">
        <f t="shared" si="1010"/>
        <v/>
      </c>
      <c r="T1812" s="8" t="str">
        <f t="shared" si="1011"/>
        <v/>
      </c>
      <c r="U1812" s="8" t="str">
        <f t="shared" si="1012"/>
        <v/>
      </c>
      <c r="V1812" s="16" t="str">
        <f t="shared" si="1013"/>
        <v/>
      </c>
      <c r="W1812" s="129" t="str">
        <f t="shared" si="1014"/>
        <v/>
      </c>
      <c r="X1812" s="8" t="str">
        <f t="shared" si="1015"/>
        <v/>
      </c>
      <c r="Y1812" s="8" t="str">
        <f t="shared" si="1016"/>
        <v/>
      </c>
      <c r="AQ1812" s="6" t="str">
        <f t="shared" si="1017"/>
        <v/>
      </c>
      <c r="AR1812" s="128" t="str">
        <f t="shared" si="1018"/>
        <v/>
      </c>
      <c r="AS1812" s="128" t="str">
        <f t="shared" si="1019"/>
        <v/>
      </c>
      <c r="AT1812" s="139" t="str">
        <f t="shared" si="1031"/>
        <v/>
      </c>
      <c r="BH1812" s="127" t="str">
        <f>IF(LEN(VBAsheet!H1812)&gt;0,$CD$4&amp;CHAR(10)&amp;$CD$5&amp;CHAR(10)&amp;$CD$6&amp;IF(VBAsheet!I1812="N",1,0)&amp;$CE$6&amp;CHAR(10)&amp;$CD$7&amp;CHAR(10)&amp;$CD$8&amp;VBAsheet!H1812&amp;$CE$8&amp;CHAR(10)&amp;$CD$9&amp;VBAsheet!K1812&amp;$CE$9&amp;CHAR(10)&amp;$CD$10&amp;VBAsheet!J1812-1&amp;$CE$10&amp;CHAR(10)&amp;$CD$11,"")</f>
        <v/>
      </c>
      <c r="BI1812"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2" s="18" t="str">
        <f>IF(LEN(X1812)&gt;0,$CD$23&amp;INDEX($CH$3:CH1815,MATCH(W1812,$CG$3:CG1815,0))&amp;$CE$23&amp;CHAR(10)&amp;$CD$24&amp;X1812&amp;$CE$24&amp;CHAR(10)&amp;$CD$25&amp;Y1812&amp;$CE$25&amp;CHAR(10),"")&amp;IF(LEN(AA1812)&gt;0,$CD$23&amp;INDEX($CH$3:CH1815,MATCH(Z1812,$CG$3:CG1815,0))&amp;$CE$23&amp;CHAR(10)&amp;$CD$24&amp;AA1812&amp;$CE$24&amp;CHAR(10)&amp;$CD$25&amp;AB1812&amp;$CE$25&amp;CHAR(10),"")&amp;IF(LEN(AD1812)&gt;0,$CD$23&amp;INDEX($CH$3:CH1815,MATCH(AC1812,$CG$3:CG1815,0))&amp;$CE$23&amp;CHAR(10)&amp;$CD$24&amp;AD1812&amp;$CE$24&amp;CHAR(10)&amp;$CD$25&amp;AE1812&amp;$CE$25&amp;CHAR(10),"")&amp;IF(LEN(AG1812)&gt;0,$CD$23&amp;INDEX($CH$3:CH1815,MATCH(AF1812,$CG$3:CG1815,0))&amp;$CE$23&amp;CHAR(10)&amp;$CD$24&amp;AG1812&amp;$CE$24&amp;CHAR(10)&amp;$CD$25&amp;AH1812&amp;$CE$25&amp;CHAR(10),"")&amp;IF(LEN(AJ1812)&gt;0,$CD$23&amp;INDEX($CH$3:CH1815,MATCH(AI1812,$CG$3:CG1815,0))&amp;$CE$23&amp;CHAR(10)&amp;$CD$24&amp;AJ1812&amp;$CE$24&amp;CHAR(10)&amp;$CD$25&amp;AK1812&amp;$CE$25&amp;CHAR(10),"")</f>
        <v/>
      </c>
      <c r="BK1812" s="18" t="str">
        <f>IF(LEN(J1812)&gt;0,INDEX($BH$2:$BH$100000,MATCH(J1812,VBAsheet!$H$2:$H$100000,0))&amp;CHAR(10),"")&amp;IF(LEN(K1812)&gt;0,INDEX($BH$2:$BH$100000,MATCH(K1812,VBAsheet!$H$2:$H$100000,0))&amp;CHAR(10),"")&amp;IF(LEN(L1812)&gt;0,INDEX($BH$2:$BH$100000,MATCH(L1812,VBAsheet!$H$2:$H$100000,0))&amp;CHAR(10),"")&amp;IF(LEN(M1812)&gt;0,INDEX($BH$2:$BH$100000,MATCH(M1812,VBAsheet!$H$2:$H$100000,0))&amp;CHAR(10),"")</f>
        <v/>
      </c>
      <c r="BM1812" s="94" t="str">
        <f t="shared" si="1002"/>
        <v/>
      </c>
      <c r="BN1812" s="95" t="str">
        <f t="shared" si="1021"/>
        <v/>
      </c>
      <c r="BP1812" s="18" t="str">
        <f t="shared" si="1022"/>
        <v/>
      </c>
      <c r="BR1812" s="81" t="str">
        <f t="shared" si="1032"/>
        <v/>
      </c>
      <c r="BU1812" s="138" t="str">
        <f t="shared" si="1023"/>
        <v/>
      </c>
      <c r="BV1812" s="3" t="str">
        <f t="shared" si="1024"/>
        <v/>
      </c>
      <c r="BW1812" s="3" t="str">
        <f t="shared" si="1025"/>
        <v/>
      </c>
      <c r="BX1812" s="144" t="str">
        <f t="shared" si="1026"/>
        <v/>
      </c>
      <c r="BY1812" s="18" t="str">
        <f t="shared" si="1027"/>
        <v/>
      </c>
      <c r="BZ1812" s="18" t="str">
        <f t="shared" si="1028"/>
        <v/>
      </c>
      <c r="CA1812" s="19" t="str">
        <f t="shared" si="1029"/>
        <v/>
      </c>
    </row>
    <row r="1813" spans="4:79" x14ac:dyDescent="0.45">
      <c r="D1813" s="164" t="str">
        <f t="shared" si="1030"/>
        <v/>
      </c>
      <c r="I1813" s="9" t="str">
        <f t="shared" si="1003"/>
        <v/>
      </c>
      <c r="J1813" s="173" t="str">
        <f t="shared" si="1004"/>
        <v/>
      </c>
      <c r="K1813" s="13"/>
      <c r="L1813" s="13"/>
      <c r="M1813" s="13"/>
      <c r="N1813" s="178" t="str">
        <f t="shared" si="1005"/>
        <v/>
      </c>
      <c r="O1813" s="181" t="str">
        <f t="shared" si="1006"/>
        <v/>
      </c>
      <c r="P1813" s="8" t="str">
        <f t="shared" si="1007"/>
        <v/>
      </c>
      <c r="Q1813" s="8" t="str">
        <f t="shared" si="1008"/>
        <v/>
      </c>
      <c r="R1813" s="8" t="str">
        <f t="shared" si="1009"/>
        <v/>
      </c>
      <c r="S1813" s="8" t="str">
        <f t="shared" si="1010"/>
        <v/>
      </c>
      <c r="T1813" s="8" t="str">
        <f t="shared" si="1011"/>
        <v/>
      </c>
      <c r="U1813" s="8" t="str">
        <f t="shared" si="1012"/>
        <v/>
      </c>
      <c r="V1813" s="16" t="str">
        <f t="shared" si="1013"/>
        <v/>
      </c>
      <c r="W1813" s="129" t="str">
        <f t="shared" si="1014"/>
        <v/>
      </c>
      <c r="X1813" s="8" t="str">
        <f t="shared" si="1015"/>
        <v/>
      </c>
      <c r="Y1813" s="8" t="str">
        <f t="shared" si="1016"/>
        <v/>
      </c>
      <c r="AQ1813" s="6" t="str">
        <f t="shared" si="1017"/>
        <v/>
      </c>
      <c r="AR1813" s="128" t="str">
        <f t="shared" si="1018"/>
        <v/>
      </c>
      <c r="AS1813" s="128" t="str">
        <f t="shared" si="1019"/>
        <v/>
      </c>
      <c r="AT1813" s="139" t="str">
        <f t="shared" si="1031"/>
        <v/>
      </c>
      <c r="BH1813" s="127" t="str">
        <f>IF(LEN(VBAsheet!H1813)&gt;0,$CD$4&amp;CHAR(10)&amp;$CD$5&amp;CHAR(10)&amp;$CD$6&amp;IF(VBAsheet!I1813="N",1,0)&amp;$CE$6&amp;CHAR(10)&amp;$CD$7&amp;CHAR(10)&amp;$CD$8&amp;VBAsheet!H1813&amp;$CE$8&amp;CHAR(10)&amp;$CD$9&amp;VBAsheet!K1813&amp;$CE$9&amp;CHAR(10)&amp;$CD$10&amp;VBAsheet!J1813-1&amp;$CE$10&amp;CHAR(10)&amp;$CD$11,"")</f>
        <v/>
      </c>
      <c r="BI1813"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3" s="18" t="str">
        <f>IF(LEN(X1813)&gt;0,$CD$23&amp;INDEX($CH$3:CH1816,MATCH(W1813,$CG$3:CG1816,0))&amp;$CE$23&amp;CHAR(10)&amp;$CD$24&amp;X1813&amp;$CE$24&amp;CHAR(10)&amp;$CD$25&amp;Y1813&amp;$CE$25&amp;CHAR(10),"")&amp;IF(LEN(AA1813)&gt;0,$CD$23&amp;INDEX($CH$3:CH1816,MATCH(Z1813,$CG$3:CG1816,0))&amp;$CE$23&amp;CHAR(10)&amp;$CD$24&amp;AA1813&amp;$CE$24&amp;CHAR(10)&amp;$CD$25&amp;AB1813&amp;$CE$25&amp;CHAR(10),"")&amp;IF(LEN(AD1813)&gt;0,$CD$23&amp;INDEX($CH$3:CH1816,MATCH(AC1813,$CG$3:CG1816,0))&amp;$CE$23&amp;CHAR(10)&amp;$CD$24&amp;AD1813&amp;$CE$24&amp;CHAR(10)&amp;$CD$25&amp;AE1813&amp;$CE$25&amp;CHAR(10),"")&amp;IF(LEN(AG1813)&gt;0,$CD$23&amp;INDEX($CH$3:CH1816,MATCH(AF1813,$CG$3:CG1816,0))&amp;$CE$23&amp;CHAR(10)&amp;$CD$24&amp;AG1813&amp;$CE$24&amp;CHAR(10)&amp;$CD$25&amp;AH1813&amp;$CE$25&amp;CHAR(10),"")&amp;IF(LEN(AJ1813)&gt;0,$CD$23&amp;INDEX($CH$3:CH1816,MATCH(AI1813,$CG$3:CG1816,0))&amp;$CE$23&amp;CHAR(10)&amp;$CD$24&amp;AJ1813&amp;$CE$24&amp;CHAR(10)&amp;$CD$25&amp;AK1813&amp;$CE$25&amp;CHAR(10),"")</f>
        <v/>
      </c>
      <c r="BK1813" s="18" t="str">
        <f>IF(LEN(J1813)&gt;0,INDEX($BH$2:$BH$100000,MATCH(J1813,VBAsheet!$H$2:$H$100000,0))&amp;CHAR(10),"")&amp;IF(LEN(K1813)&gt;0,INDEX($BH$2:$BH$100000,MATCH(K1813,VBAsheet!$H$2:$H$100000,0))&amp;CHAR(10),"")&amp;IF(LEN(L1813)&gt;0,INDEX($BH$2:$BH$100000,MATCH(L1813,VBAsheet!$H$2:$H$100000,0))&amp;CHAR(10),"")&amp;IF(LEN(M1813)&gt;0,INDEX($BH$2:$BH$100000,MATCH(M1813,VBAsheet!$H$2:$H$100000,0))&amp;CHAR(10),"")</f>
        <v/>
      </c>
      <c r="BM1813" s="94" t="str">
        <f t="shared" si="1002"/>
        <v/>
      </c>
      <c r="BN1813" s="95" t="str">
        <f t="shared" si="1021"/>
        <v/>
      </c>
      <c r="BP1813" s="18" t="str">
        <f t="shared" si="1022"/>
        <v/>
      </c>
      <c r="BR1813" s="81" t="str">
        <f t="shared" si="1032"/>
        <v/>
      </c>
      <c r="BU1813" s="138" t="str">
        <f t="shared" si="1023"/>
        <v/>
      </c>
      <c r="BV1813" s="3" t="str">
        <f t="shared" si="1024"/>
        <v/>
      </c>
      <c r="BW1813" s="3" t="str">
        <f t="shared" si="1025"/>
        <v/>
      </c>
      <c r="BX1813" s="144" t="str">
        <f t="shared" si="1026"/>
        <v/>
      </c>
      <c r="BY1813" s="18" t="str">
        <f t="shared" si="1027"/>
        <v/>
      </c>
      <c r="BZ1813" s="18" t="str">
        <f t="shared" si="1028"/>
        <v/>
      </c>
      <c r="CA1813" s="19" t="str">
        <f t="shared" si="1029"/>
        <v/>
      </c>
    </row>
    <row r="1814" spans="4:79" x14ac:dyDescent="0.45">
      <c r="D1814" s="164" t="str">
        <f t="shared" si="1030"/>
        <v/>
      </c>
      <c r="I1814" s="9" t="str">
        <f t="shared" si="1003"/>
        <v/>
      </c>
      <c r="J1814" s="173" t="str">
        <f t="shared" si="1004"/>
        <v/>
      </c>
      <c r="K1814" s="13"/>
      <c r="L1814" s="13"/>
      <c r="M1814" s="13"/>
      <c r="N1814" s="178" t="str">
        <f t="shared" si="1005"/>
        <v/>
      </c>
      <c r="O1814" s="181" t="str">
        <f t="shared" si="1006"/>
        <v/>
      </c>
      <c r="P1814" s="8" t="str">
        <f t="shared" si="1007"/>
        <v/>
      </c>
      <c r="Q1814" s="8" t="str">
        <f t="shared" si="1008"/>
        <v/>
      </c>
      <c r="R1814" s="8" t="str">
        <f t="shared" si="1009"/>
        <v/>
      </c>
      <c r="S1814" s="8" t="str">
        <f t="shared" si="1010"/>
        <v/>
      </c>
      <c r="T1814" s="8" t="str">
        <f t="shared" si="1011"/>
        <v/>
      </c>
      <c r="U1814" s="8" t="str">
        <f t="shared" si="1012"/>
        <v/>
      </c>
      <c r="V1814" s="16" t="str">
        <f t="shared" si="1013"/>
        <v/>
      </c>
      <c r="W1814" s="129" t="str">
        <f t="shared" si="1014"/>
        <v/>
      </c>
      <c r="X1814" s="8" t="str">
        <f t="shared" si="1015"/>
        <v/>
      </c>
      <c r="Y1814" s="8" t="str">
        <f t="shared" si="1016"/>
        <v/>
      </c>
      <c r="AQ1814" s="6" t="str">
        <f t="shared" si="1017"/>
        <v/>
      </c>
      <c r="AR1814" s="128" t="str">
        <f t="shared" si="1018"/>
        <v/>
      </c>
      <c r="AS1814" s="128" t="str">
        <f t="shared" si="1019"/>
        <v/>
      </c>
      <c r="AT1814" s="139" t="str">
        <f t="shared" si="1031"/>
        <v/>
      </c>
      <c r="BH1814" s="127" t="str">
        <f>IF(LEN(VBAsheet!H1814)&gt;0,$CD$4&amp;CHAR(10)&amp;$CD$5&amp;CHAR(10)&amp;$CD$6&amp;IF(VBAsheet!I1814="N",1,0)&amp;$CE$6&amp;CHAR(10)&amp;$CD$7&amp;CHAR(10)&amp;$CD$8&amp;VBAsheet!H1814&amp;$CE$8&amp;CHAR(10)&amp;$CD$9&amp;VBAsheet!K1814&amp;$CE$9&amp;CHAR(10)&amp;$CD$10&amp;VBAsheet!J1814-1&amp;$CE$10&amp;CHAR(10)&amp;$CD$11,"")</f>
        <v/>
      </c>
      <c r="BI1814"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4" s="18" t="str">
        <f>IF(LEN(X1814)&gt;0,$CD$23&amp;INDEX($CH$3:CH1817,MATCH(W1814,$CG$3:CG1817,0))&amp;$CE$23&amp;CHAR(10)&amp;$CD$24&amp;X1814&amp;$CE$24&amp;CHAR(10)&amp;$CD$25&amp;Y1814&amp;$CE$25&amp;CHAR(10),"")&amp;IF(LEN(AA1814)&gt;0,$CD$23&amp;INDEX($CH$3:CH1817,MATCH(Z1814,$CG$3:CG1817,0))&amp;$CE$23&amp;CHAR(10)&amp;$CD$24&amp;AA1814&amp;$CE$24&amp;CHAR(10)&amp;$CD$25&amp;AB1814&amp;$CE$25&amp;CHAR(10),"")&amp;IF(LEN(AD1814)&gt;0,$CD$23&amp;INDEX($CH$3:CH1817,MATCH(AC1814,$CG$3:CG1817,0))&amp;$CE$23&amp;CHAR(10)&amp;$CD$24&amp;AD1814&amp;$CE$24&amp;CHAR(10)&amp;$CD$25&amp;AE1814&amp;$CE$25&amp;CHAR(10),"")&amp;IF(LEN(AG1814)&gt;0,$CD$23&amp;INDEX($CH$3:CH1817,MATCH(AF1814,$CG$3:CG1817,0))&amp;$CE$23&amp;CHAR(10)&amp;$CD$24&amp;AG1814&amp;$CE$24&amp;CHAR(10)&amp;$CD$25&amp;AH1814&amp;$CE$25&amp;CHAR(10),"")&amp;IF(LEN(AJ1814)&gt;0,$CD$23&amp;INDEX($CH$3:CH1817,MATCH(AI1814,$CG$3:CG1817,0))&amp;$CE$23&amp;CHAR(10)&amp;$CD$24&amp;AJ1814&amp;$CE$24&amp;CHAR(10)&amp;$CD$25&amp;AK1814&amp;$CE$25&amp;CHAR(10),"")</f>
        <v/>
      </c>
      <c r="BK1814" s="18" t="str">
        <f>IF(LEN(J1814)&gt;0,INDEX($BH$2:$BH$100000,MATCH(J1814,VBAsheet!$H$2:$H$100000,0))&amp;CHAR(10),"")&amp;IF(LEN(K1814)&gt;0,INDEX($BH$2:$BH$100000,MATCH(K1814,VBAsheet!$H$2:$H$100000,0))&amp;CHAR(10),"")&amp;IF(LEN(L1814)&gt;0,INDEX($BH$2:$BH$100000,MATCH(L1814,VBAsheet!$H$2:$H$100000,0))&amp;CHAR(10),"")&amp;IF(LEN(M1814)&gt;0,INDEX($BH$2:$BH$100000,MATCH(M1814,VBAsheet!$H$2:$H$100000,0))&amp;CHAR(10),"")</f>
        <v/>
      </c>
      <c r="BM1814" s="94" t="str">
        <f t="shared" si="1002"/>
        <v/>
      </c>
      <c r="BN1814" s="95" t="str">
        <f t="shared" si="1021"/>
        <v/>
      </c>
      <c r="BP1814" s="18" t="str">
        <f t="shared" si="1022"/>
        <v/>
      </c>
      <c r="BR1814" s="81" t="str">
        <f t="shared" si="1032"/>
        <v/>
      </c>
      <c r="BU1814" s="138" t="str">
        <f t="shared" si="1023"/>
        <v/>
      </c>
      <c r="BV1814" s="3" t="str">
        <f t="shared" si="1024"/>
        <v/>
      </c>
      <c r="BW1814" s="3" t="str">
        <f t="shared" si="1025"/>
        <v/>
      </c>
      <c r="BX1814" s="144" t="str">
        <f t="shared" si="1026"/>
        <v/>
      </c>
      <c r="BY1814" s="18" t="str">
        <f t="shared" si="1027"/>
        <v/>
      </c>
      <c r="BZ1814" s="18" t="str">
        <f t="shared" si="1028"/>
        <v/>
      </c>
      <c r="CA1814" s="19" t="str">
        <f t="shared" si="1029"/>
        <v/>
      </c>
    </row>
    <row r="1815" spans="4:79" x14ac:dyDescent="0.45">
      <c r="D1815" s="164" t="str">
        <f t="shared" si="1030"/>
        <v/>
      </c>
      <c r="I1815" s="9" t="str">
        <f t="shared" si="1003"/>
        <v/>
      </c>
      <c r="J1815" s="173" t="str">
        <f t="shared" si="1004"/>
        <v/>
      </c>
      <c r="K1815" s="13"/>
      <c r="L1815" s="13"/>
      <c r="M1815" s="13"/>
      <c r="N1815" s="178" t="str">
        <f t="shared" si="1005"/>
        <v/>
      </c>
      <c r="O1815" s="181" t="str">
        <f t="shared" si="1006"/>
        <v/>
      </c>
      <c r="P1815" s="8" t="str">
        <f t="shared" si="1007"/>
        <v/>
      </c>
      <c r="Q1815" s="8" t="str">
        <f t="shared" si="1008"/>
        <v/>
      </c>
      <c r="R1815" s="8" t="str">
        <f t="shared" si="1009"/>
        <v/>
      </c>
      <c r="S1815" s="8" t="str">
        <f t="shared" si="1010"/>
        <v/>
      </c>
      <c r="T1815" s="8" t="str">
        <f t="shared" si="1011"/>
        <v/>
      </c>
      <c r="U1815" s="8" t="str">
        <f t="shared" si="1012"/>
        <v/>
      </c>
      <c r="V1815" s="16" t="str">
        <f t="shared" si="1013"/>
        <v/>
      </c>
      <c r="W1815" s="129" t="str">
        <f t="shared" si="1014"/>
        <v/>
      </c>
      <c r="X1815" s="8" t="str">
        <f t="shared" si="1015"/>
        <v/>
      </c>
      <c r="Y1815" s="8" t="str">
        <f t="shared" si="1016"/>
        <v/>
      </c>
      <c r="AQ1815" s="6" t="str">
        <f t="shared" si="1017"/>
        <v/>
      </c>
      <c r="AR1815" s="128" t="str">
        <f t="shared" si="1018"/>
        <v/>
      </c>
      <c r="AS1815" s="128" t="str">
        <f t="shared" si="1019"/>
        <v/>
      </c>
      <c r="AT1815" s="139" t="str">
        <f t="shared" si="1031"/>
        <v/>
      </c>
      <c r="BH1815" s="127" t="str">
        <f>IF(LEN(VBAsheet!H1815)&gt;0,$CD$4&amp;CHAR(10)&amp;$CD$5&amp;CHAR(10)&amp;$CD$6&amp;IF(VBAsheet!I1815="N",1,0)&amp;$CE$6&amp;CHAR(10)&amp;$CD$7&amp;CHAR(10)&amp;$CD$8&amp;VBAsheet!H1815&amp;$CE$8&amp;CHAR(10)&amp;$CD$9&amp;VBAsheet!K1815&amp;$CE$9&amp;CHAR(10)&amp;$CD$10&amp;VBAsheet!J1815-1&amp;$CE$10&amp;CHAR(10)&amp;$CD$11,"")</f>
        <v/>
      </c>
      <c r="BI1815"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5" s="18" t="str">
        <f>IF(LEN(X1815)&gt;0,$CD$23&amp;INDEX($CH$3:CH1818,MATCH(W1815,$CG$3:CG1818,0))&amp;$CE$23&amp;CHAR(10)&amp;$CD$24&amp;X1815&amp;$CE$24&amp;CHAR(10)&amp;$CD$25&amp;Y1815&amp;$CE$25&amp;CHAR(10),"")&amp;IF(LEN(AA1815)&gt;0,$CD$23&amp;INDEX($CH$3:CH1818,MATCH(Z1815,$CG$3:CG1818,0))&amp;$CE$23&amp;CHAR(10)&amp;$CD$24&amp;AA1815&amp;$CE$24&amp;CHAR(10)&amp;$CD$25&amp;AB1815&amp;$CE$25&amp;CHAR(10),"")&amp;IF(LEN(AD1815)&gt;0,$CD$23&amp;INDEX($CH$3:CH1818,MATCH(AC1815,$CG$3:CG1818,0))&amp;$CE$23&amp;CHAR(10)&amp;$CD$24&amp;AD1815&amp;$CE$24&amp;CHAR(10)&amp;$CD$25&amp;AE1815&amp;$CE$25&amp;CHAR(10),"")&amp;IF(LEN(AG1815)&gt;0,$CD$23&amp;INDEX($CH$3:CH1818,MATCH(AF1815,$CG$3:CG1818,0))&amp;$CE$23&amp;CHAR(10)&amp;$CD$24&amp;AG1815&amp;$CE$24&amp;CHAR(10)&amp;$CD$25&amp;AH1815&amp;$CE$25&amp;CHAR(10),"")&amp;IF(LEN(AJ1815)&gt;0,$CD$23&amp;INDEX($CH$3:CH1818,MATCH(AI1815,$CG$3:CG1818,0))&amp;$CE$23&amp;CHAR(10)&amp;$CD$24&amp;AJ1815&amp;$CE$24&amp;CHAR(10)&amp;$CD$25&amp;AK1815&amp;$CE$25&amp;CHAR(10),"")</f>
        <v/>
      </c>
      <c r="BK1815" s="18" t="str">
        <f>IF(LEN(J1815)&gt;0,INDEX($BH$2:$BH$100000,MATCH(J1815,VBAsheet!$H$2:$H$100000,0))&amp;CHAR(10),"")&amp;IF(LEN(K1815)&gt;0,INDEX($BH$2:$BH$100000,MATCH(K1815,VBAsheet!$H$2:$H$100000,0))&amp;CHAR(10),"")&amp;IF(LEN(L1815)&gt;0,INDEX($BH$2:$BH$100000,MATCH(L1815,VBAsheet!$H$2:$H$100000,0))&amp;CHAR(10),"")&amp;IF(LEN(M1815)&gt;0,INDEX($BH$2:$BH$100000,MATCH(M1815,VBAsheet!$H$2:$H$100000,0))&amp;CHAR(10),"")</f>
        <v/>
      </c>
      <c r="BM1815" s="94" t="str">
        <f t="shared" si="1002"/>
        <v/>
      </c>
      <c r="BN1815" s="95" t="str">
        <f t="shared" si="1021"/>
        <v/>
      </c>
      <c r="BP1815" s="18" t="str">
        <f t="shared" si="1022"/>
        <v/>
      </c>
      <c r="BR1815" s="81" t="str">
        <f t="shared" si="1032"/>
        <v/>
      </c>
      <c r="BU1815" s="138" t="str">
        <f t="shared" si="1023"/>
        <v/>
      </c>
      <c r="BV1815" s="3" t="str">
        <f t="shared" si="1024"/>
        <v/>
      </c>
      <c r="BW1815" s="3" t="str">
        <f t="shared" si="1025"/>
        <v/>
      </c>
      <c r="BX1815" s="144" t="str">
        <f t="shared" si="1026"/>
        <v/>
      </c>
      <c r="BY1815" s="18" t="str">
        <f t="shared" si="1027"/>
        <v/>
      </c>
      <c r="BZ1815" s="18" t="str">
        <f t="shared" si="1028"/>
        <v/>
      </c>
      <c r="CA1815" s="19" t="str">
        <f t="shared" si="1029"/>
        <v/>
      </c>
    </row>
    <row r="1816" spans="4:79" x14ac:dyDescent="0.45">
      <c r="D1816" s="164" t="str">
        <f t="shared" si="1030"/>
        <v/>
      </c>
      <c r="I1816" s="9" t="str">
        <f t="shared" si="1003"/>
        <v/>
      </c>
      <c r="J1816" s="173" t="str">
        <f t="shared" si="1004"/>
        <v/>
      </c>
      <c r="K1816" s="13"/>
      <c r="L1816" s="13"/>
      <c r="M1816" s="13"/>
      <c r="N1816" s="178" t="str">
        <f t="shared" si="1005"/>
        <v/>
      </c>
      <c r="O1816" s="181" t="str">
        <f t="shared" si="1006"/>
        <v/>
      </c>
      <c r="P1816" s="8" t="str">
        <f t="shared" si="1007"/>
        <v/>
      </c>
      <c r="Q1816" s="8" t="str">
        <f t="shared" si="1008"/>
        <v/>
      </c>
      <c r="R1816" s="8" t="str">
        <f t="shared" si="1009"/>
        <v/>
      </c>
      <c r="S1816" s="8" t="str">
        <f t="shared" si="1010"/>
        <v/>
      </c>
      <c r="T1816" s="8" t="str">
        <f t="shared" si="1011"/>
        <v/>
      </c>
      <c r="U1816" s="8" t="str">
        <f t="shared" si="1012"/>
        <v/>
      </c>
      <c r="V1816" s="16" t="str">
        <f t="shared" si="1013"/>
        <v/>
      </c>
      <c r="W1816" s="129" t="str">
        <f t="shared" si="1014"/>
        <v/>
      </c>
      <c r="X1816" s="8" t="str">
        <f t="shared" si="1015"/>
        <v/>
      </c>
      <c r="Y1816" s="8" t="str">
        <f t="shared" si="1016"/>
        <v/>
      </c>
      <c r="AQ1816" s="6" t="str">
        <f t="shared" si="1017"/>
        <v/>
      </c>
      <c r="AR1816" s="128" t="str">
        <f t="shared" si="1018"/>
        <v/>
      </c>
      <c r="AS1816" s="128" t="str">
        <f t="shared" si="1019"/>
        <v/>
      </c>
      <c r="AT1816" s="139" t="str">
        <f t="shared" si="1031"/>
        <v/>
      </c>
      <c r="BH1816" s="127" t="str">
        <f>IF(LEN(VBAsheet!H1816)&gt;0,$CD$4&amp;CHAR(10)&amp;$CD$5&amp;CHAR(10)&amp;$CD$6&amp;IF(VBAsheet!I1816="N",1,0)&amp;$CE$6&amp;CHAR(10)&amp;$CD$7&amp;CHAR(10)&amp;$CD$8&amp;VBAsheet!H1816&amp;$CE$8&amp;CHAR(10)&amp;$CD$9&amp;VBAsheet!K1816&amp;$CE$9&amp;CHAR(10)&amp;$CD$10&amp;VBAsheet!J1816-1&amp;$CE$10&amp;CHAR(10)&amp;$CD$11,"")</f>
        <v/>
      </c>
      <c r="BI1816"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6" s="18" t="str">
        <f>IF(LEN(X1816)&gt;0,$CD$23&amp;INDEX($CH$3:CH1819,MATCH(W1816,$CG$3:CG1819,0))&amp;$CE$23&amp;CHAR(10)&amp;$CD$24&amp;X1816&amp;$CE$24&amp;CHAR(10)&amp;$CD$25&amp;Y1816&amp;$CE$25&amp;CHAR(10),"")&amp;IF(LEN(AA1816)&gt;0,$CD$23&amp;INDEX($CH$3:CH1819,MATCH(Z1816,$CG$3:CG1819,0))&amp;$CE$23&amp;CHAR(10)&amp;$CD$24&amp;AA1816&amp;$CE$24&amp;CHAR(10)&amp;$CD$25&amp;AB1816&amp;$CE$25&amp;CHAR(10),"")&amp;IF(LEN(AD1816)&gt;0,$CD$23&amp;INDEX($CH$3:CH1819,MATCH(AC1816,$CG$3:CG1819,0))&amp;$CE$23&amp;CHAR(10)&amp;$CD$24&amp;AD1816&amp;$CE$24&amp;CHAR(10)&amp;$CD$25&amp;AE1816&amp;$CE$25&amp;CHAR(10),"")&amp;IF(LEN(AG1816)&gt;0,$CD$23&amp;INDEX($CH$3:CH1819,MATCH(AF1816,$CG$3:CG1819,0))&amp;$CE$23&amp;CHAR(10)&amp;$CD$24&amp;AG1816&amp;$CE$24&amp;CHAR(10)&amp;$CD$25&amp;AH1816&amp;$CE$25&amp;CHAR(10),"")&amp;IF(LEN(AJ1816)&gt;0,$CD$23&amp;INDEX($CH$3:CH1819,MATCH(AI1816,$CG$3:CG1819,0))&amp;$CE$23&amp;CHAR(10)&amp;$CD$24&amp;AJ1816&amp;$CE$24&amp;CHAR(10)&amp;$CD$25&amp;AK1816&amp;$CE$25&amp;CHAR(10),"")</f>
        <v/>
      </c>
      <c r="BK1816" s="18" t="str">
        <f>IF(LEN(J1816)&gt;0,INDEX($BH$2:$BH$100000,MATCH(J1816,VBAsheet!$H$2:$H$100000,0))&amp;CHAR(10),"")&amp;IF(LEN(K1816)&gt;0,INDEX($BH$2:$BH$100000,MATCH(K1816,VBAsheet!$H$2:$H$100000,0))&amp;CHAR(10),"")&amp;IF(LEN(L1816)&gt;0,INDEX($BH$2:$BH$100000,MATCH(L1816,VBAsheet!$H$2:$H$100000,0))&amp;CHAR(10),"")&amp;IF(LEN(M1816)&gt;0,INDEX($BH$2:$BH$100000,MATCH(M1816,VBAsheet!$H$2:$H$100000,0))&amp;CHAR(10),"")</f>
        <v/>
      </c>
      <c r="BM1816" s="94" t="str">
        <f t="shared" si="1002"/>
        <v/>
      </c>
      <c r="BN1816" s="95" t="str">
        <f t="shared" si="1021"/>
        <v/>
      </c>
      <c r="BP1816" s="18" t="str">
        <f t="shared" si="1022"/>
        <v/>
      </c>
      <c r="BR1816" s="81" t="str">
        <f t="shared" si="1032"/>
        <v/>
      </c>
      <c r="BU1816" s="138" t="str">
        <f t="shared" si="1023"/>
        <v/>
      </c>
      <c r="BV1816" s="3" t="str">
        <f t="shared" si="1024"/>
        <v/>
      </c>
      <c r="BW1816" s="3" t="str">
        <f t="shared" si="1025"/>
        <v/>
      </c>
      <c r="BX1816" s="144" t="str">
        <f t="shared" si="1026"/>
        <v/>
      </c>
      <c r="BY1816" s="18" t="str">
        <f t="shared" si="1027"/>
        <v/>
      </c>
      <c r="BZ1816" s="18" t="str">
        <f t="shared" si="1028"/>
        <v/>
      </c>
      <c r="CA1816" s="19" t="str">
        <f t="shared" si="1029"/>
        <v/>
      </c>
    </row>
    <row r="1817" spans="4:79" x14ac:dyDescent="0.45">
      <c r="D1817" s="164" t="str">
        <f t="shared" si="1030"/>
        <v/>
      </c>
      <c r="I1817" s="9" t="str">
        <f t="shared" si="1003"/>
        <v/>
      </c>
      <c r="J1817" s="173" t="str">
        <f t="shared" si="1004"/>
        <v/>
      </c>
      <c r="K1817" s="13"/>
      <c r="L1817" s="13"/>
      <c r="M1817" s="13"/>
      <c r="N1817" s="178" t="str">
        <f t="shared" si="1005"/>
        <v/>
      </c>
      <c r="O1817" s="181" t="str">
        <f t="shared" si="1006"/>
        <v/>
      </c>
      <c r="P1817" s="8" t="str">
        <f t="shared" si="1007"/>
        <v/>
      </c>
      <c r="Q1817" s="8" t="str">
        <f t="shared" si="1008"/>
        <v/>
      </c>
      <c r="R1817" s="8" t="str">
        <f t="shared" si="1009"/>
        <v/>
      </c>
      <c r="S1817" s="8" t="str">
        <f t="shared" si="1010"/>
        <v/>
      </c>
      <c r="T1817" s="8" t="str">
        <f t="shared" si="1011"/>
        <v/>
      </c>
      <c r="U1817" s="8" t="str">
        <f t="shared" si="1012"/>
        <v/>
      </c>
      <c r="V1817" s="16" t="str">
        <f t="shared" si="1013"/>
        <v/>
      </c>
      <c r="W1817" s="129" t="str">
        <f t="shared" si="1014"/>
        <v/>
      </c>
      <c r="X1817" s="8" t="str">
        <f t="shared" si="1015"/>
        <v/>
      </c>
      <c r="Y1817" s="8" t="str">
        <f t="shared" si="1016"/>
        <v/>
      </c>
      <c r="AQ1817" s="6" t="str">
        <f t="shared" si="1017"/>
        <v/>
      </c>
      <c r="AR1817" s="128" t="str">
        <f t="shared" si="1018"/>
        <v/>
      </c>
      <c r="AS1817" s="128" t="str">
        <f t="shared" si="1019"/>
        <v/>
      </c>
      <c r="AT1817" s="139" t="str">
        <f t="shared" si="1031"/>
        <v/>
      </c>
      <c r="BH1817" s="127" t="str">
        <f>IF(LEN(VBAsheet!H1817)&gt;0,$CD$4&amp;CHAR(10)&amp;$CD$5&amp;CHAR(10)&amp;$CD$6&amp;IF(VBAsheet!I1817="N",1,0)&amp;$CE$6&amp;CHAR(10)&amp;$CD$7&amp;CHAR(10)&amp;$CD$8&amp;VBAsheet!H1817&amp;$CE$8&amp;CHAR(10)&amp;$CD$9&amp;VBAsheet!K1817&amp;$CE$9&amp;CHAR(10)&amp;$CD$10&amp;VBAsheet!J1817-1&amp;$CE$10&amp;CHAR(10)&amp;$CD$11,"")</f>
        <v/>
      </c>
      <c r="BI1817"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7" s="18" t="str">
        <f>IF(LEN(X1817)&gt;0,$CD$23&amp;INDEX($CH$3:CH1820,MATCH(W1817,$CG$3:CG1820,0))&amp;$CE$23&amp;CHAR(10)&amp;$CD$24&amp;X1817&amp;$CE$24&amp;CHAR(10)&amp;$CD$25&amp;Y1817&amp;$CE$25&amp;CHAR(10),"")&amp;IF(LEN(AA1817)&gt;0,$CD$23&amp;INDEX($CH$3:CH1820,MATCH(Z1817,$CG$3:CG1820,0))&amp;$CE$23&amp;CHAR(10)&amp;$CD$24&amp;AA1817&amp;$CE$24&amp;CHAR(10)&amp;$CD$25&amp;AB1817&amp;$CE$25&amp;CHAR(10),"")&amp;IF(LEN(AD1817)&gt;0,$CD$23&amp;INDEX($CH$3:CH1820,MATCH(AC1817,$CG$3:CG1820,0))&amp;$CE$23&amp;CHAR(10)&amp;$CD$24&amp;AD1817&amp;$CE$24&amp;CHAR(10)&amp;$CD$25&amp;AE1817&amp;$CE$25&amp;CHAR(10),"")&amp;IF(LEN(AG1817)&gt;0,$CD$23&amp;INDEX($CH$3:CH1820,MATCH(AF1817,$CG$3:CG1820,0))&amp;$CE$23&amp;CHAR(10)&amp;$CD$24&amp;AG1817&amp;$CE$24&amp;CHAR(10)&amp;$CD$25&amp;AH1817&amp;$CE$25&amp;CHAR(10),"")&amp;IF(LEN(AJ1817)&gt;0,$CD$23&amp;INDEX($CH$3:CH1820,MATCH(AI1817,$CG$3:CG1820,0))&amp;$CE$23&amp;CHAR(10)&amp;$CD$24&amp;AJ1817&amp;$CE$24&amp;CHAR(10)&amp;$CD$25&amp;AK1817&amp;$CE$25&amp;CHAR(10),"")</f>
        <v/>
      </c>
      <c r="BK1817" s="18" t="str">
        <f>IF(LEN(J1817)&gt;0,INDEX($BH$2:$BH$100000,MATCH(J1817,VBAsheet!$H$2:$H$100000,0))&amp;CHAR(10),"")&amp;IF(LEN(K1817)&gt;0,INDEX($BH$2:$BH$100000,MATCH(K1817,VBAsheet!$H$2:$H$100000,0))&amp;CHAR(10),"")&amp;IF(LEN(L1817)&gt;0,INDEX($BH$2:$BH$100000,MATCH(L1817,VBAsheet!$H$2:$H$100000,0))&amp;CHAR(10),"")&amp;IF(LEN(M1817)&gt;0,INDEX($BH$2:$BH$100000,MATCH(M1817,VBAsheet!$H$2:$H$100000,0))&amp;CHAR(10),"")</f>
        <v/>
      </c>
      <c r="BM1817" s="94" t="str">
        <f t="shared" si="1002"/>
        <v/>
      </c>
      <c r="BN1817" s="95" t="str">
        <f t="shared" si="1021"/>
        <v/>
      </c>
      <c r="BP1817" s="18" t="str">
        <f t="shared" si="1022"/>
        <v/>
      </c>
      <c r="BR1817" s="81" t="str">
        <f t="shared" si="1032"/>
        <v/>
      </c>
      <c r="BU1817" s="138" t="str">
        <f t="shared" si="1023"/>
        <v/>
      </c>
      <c r="BV1817" s="3" t="str">
        <f t="shared" si="1024"/>
        <v/>
      </c>
      <c r="BW1817" s="3" t="str">
        <f t="shared" si="1025"/>
        <v/>
      </c>
      <c r="BX1817" s="144" t="str">
        <f t="shared" si="1026"/>
        <v/>
      </c>
      <c r="BY1817" s="18" t="str">
        <f t="shared" si="1027"/>
        <v/>
      </c>
      <c r="BZ1817" s="18" t="str">
        <f t="shared" si="1028"/>
        <v/>
      </c>
      <c r="CA1817" s="19" t="str">
        <f t="shared" si="1029"/>
        <v/>
      </c>
    </row>
    <row r="1818" spans="4:79" x14ac:dyDescent="0.45">
      <c r="D1818" s="164" t="str">
        <f t="shared" si="1030"/>
        <v/>
      </c>
      <c r="I1818" s="9" t="str">
        <f t="shared" si="1003"/>
        <v/>
      </c>
      <c r="J1818" s="173" t="str">
        <f t="shared" si="1004"/>
        <v/>
      </c>
      <c r="K1818" s="13"/>
      <c r="L1818" s="13"/>
      <c r="M1818" s="13"/>
      <c r="N1818" s="178" t="str">
        <f t="shared" si="1005"/>
        <v/>
      </c>
      <c r="O1818" s="181" t="str">
        <f t="shared" si="1006"/>
        <v/>
      </c>
      <c r="P1818" s="8" t="str">
        <f t="shared" si="1007"/>
        <v/>
      </c>
      <c r="Q1818" s="8" t="str">
        <f t="shared" si="1008"/>
        <v/>
      </c>
      <c r="R1818" s="8" t="str">
        <f t="shared" si="1009"/>
        <v/>
      </c>
      <c r="S1818" s="8" t="str">
        <f t="shared" si="1010"/>
        <v/>
      </c>
      <c r="T1818" s="8" t="str">
        <f t="shared" si="1011"/>
        <v/>
      </c>
      <c r="U1818" s="8" t="str">
        <f t="shared" si="1012"/>
        <v/>
      </c>
      <c r="V1818" s="16" t="str">
        <f t="shared" si="1013"/>
        <v/>
      </c>
      <c r="W1818" s="129" t="str">
        <f t="shared" si="1014"/>
        <v/>
      </c>
      <c r="X1818" s="8" t="str">
        <f t="shared" si="1015"/>
        <v/>
      </c>
      <c r="Y1818" s="8" t="str">
        <f t="shared" si="1016"/>
        <v/>
      </c>
      <c r="AQ1818" s="6" t="str">
        <f t="shared" si="1017"/>
        <v/>
      </c>
      <c r="AR1818" s="128" t="str">
        <f t="shared" si="1018"/>
        <v/>
      </c>
      <c r="AS1818" s="128" t="str">
        <f t="shared" si="1019"/>
        <v/>
      </c>
      <c r="AT1818" s="139" t="str">
        <f t="shared" si="1031"/>
        <v/>
      </c>
      <c r="BH1818" s="127" t="str">
        <f>IF(LEN(VBAsheet!H1818)&gt;0,$CD$4&amp;CHAR(10)&amp;$CD$5&amp;CHAR(10)&amp;$CD$6&amp;IF(VBAsheet!I1818="N",1,0)&amp;$CE$6&amp;CHAR(10)&amp;$CD$7&amp;CHAR(10)&amp;$CD$8&amp;VBAsheet!H1818&amp;$CE$8&amp;CHAR(10)&amp;$CD$9&amp;VBAsheet!K1818&amp;$CE$9&amp;CHAR(10)&amp;$CD$10&amp;VBAsheet!J1818-1&amp;$CE$10&amp;CHAR(10)&amp;$CD$11,"")</f>
        <v/>
      </c>
      <c r="BI1818"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8" s="18" t="str">
        <f>IF(LEN(X1818)&gt;0,$CD$23&amp;INDEX($CH$3:CH1821,MATCH(W1818,$CG$3:CG1821,0))&amp;$CE$23&amp;CHAR(10)&amp;$CD$24&amp;X1818&amp;$CE$24&amp;CHAR(10)&amp;$CD$25&amp;Y1818&amp;$CE$25&amp;CHAR(10),"")&amp;IF(LEN(AA1818)&gt;0,$CD$23&amp;INDEX($CH$3:CH1821,MATCH(Z1818,$CG$3:CG1821,0))&amp;$CE$23&amp;CHAR(10)&amp;$CD$24&amp;AA1818&amp;$CE$24&amp;CHAR(10)&amp;$CD$25&amp;AB1818&amp;$CE$25&amp;CHAR(10),"")&amp;IF(LEN(AD1818)&gt;0,$CD$23&amp;INDEX($CH$3:CH1821,MATCH(AC1818,$CG$3:CG1821,0))&amp;$CE$23&amp;CHAR(10)&amp;$CD$24&amp;AD1818&amp;$CE$24&amp;CHAR(10)&amp;$CD$25&amp;AE1818&amp;$CE$25&amp;CHAR(10),"")&amp;IF(LEN(AG1818)&gt;0,$CD$23&amp;INDEX($CH$3:CH1821,MATCH(AF1818,$CG$3:CG1821,0))&amp;$CE$23&amp;CHAR(10)&amp;$CD$24&amp;AG1818&amp;$CE$24&amp;CHAR(10)&amp;$CD$25&amp;AH1818&amp;$CE$25&amp;CHAR(10),"")&amp;IF(LEN(AJ1818)&gt;0,$CD$23&amp;INDEX($CH$3:CH1821,MATCH(AI1818,$CG$3:CG1821,0))&amp;$CE$23&amp;CHAR(10)&amp;$CD$24&amp;AJ1818&amp;$CE$24&amp;CHAR(10)&amp;$CD$25&amp;AK1818&amp;$CE$25&amp;CHAR(10),"")</f>
        <v/>
      </c>
      <c r="BK1818" s="18" t="str">
        <f>IF(LEN(J1818)&gt;0,INDEX($BH$2:$BH$100000,MATCH(J1818,VBAsheet!$H$2:$H$100000,0))&amp;CHAR(10),"")&amp;IF(LEN(K1818)&gt;0,INDEX($BH$2:$BH$100000,MATCH(K1818,VBAsheet!$H$2:$H$100000,0))&amp;CHAR(10),"")&amp;IF(LEN(L1818)&gt;0,INDEX($BH$2:$BH$100000,MATCH(L1818,VBAsheet!$H$2:$H$100000,0))&amp;CHAR(10),"")&amp;IF(LEN(M1818)&gt;0,INDEX($BH$2:$BH$100000,MATCH(M1818,VBAsheet!$H$2:$H$100000,0))&amp;CHAR(10),"")</f>
        <v/>
      </c>
      <c r="BM1818" s="94" t="str">
        <f t="shared" si="1002"/>
        <v/>
      </c>
      <c r="BN1818" s="95" t="str">
        <f t="shared" si="1021"/>
        <v/>
      </c>
      <c r="BP1818" s="18" t="str">
        <f t="shared" si="1022"/>
        <v/>
      </c>
      <c r="BR1818" s="81" t="str">
        <f t="shared" si="1032"/>
        <v/>
      </c>
      <c r="BU1818" s="138" t="str">
        <f t="shared" si="1023"/>
        <v/>
      </c>
      <c r="BV1818" s="3" t="str">
        <f t="shared" si="1024"/>
        <v/>
      </c>
      <c r="BW1818" s="3" t="str">
        <f t="shared" si="1025"/>
        <v/>
      </c>
      <c r="BX1818" s="144" t="str">
        <f t="shared" si="1026"/>
        <v/>
      </c>
      <c r="BY1818" s="18" t="str">
        <f t="shared" si="1027"/>
        <v/>
      </c>
      <c r="BZ1818" s="18" t="str">
        <f t="shared" si="1028"/>
        <v/>
      </c>
      <c r="CA1818" s="19" t="str">
        <f t="shared" si="1029"/>
        <v/>
      </c>
    </row>
    <row r="1819" spans="4:79" x14ac:dyDescent="0.45">
      <c r="D1819" s="164" t="str">
        <f t="shared" si="1030"/>
        <v/>
      </c>
      <c r="I1819" s="9" t="str">
        <f t="shared" si="1003"/>
        <v/>
      </c>
      <c r="J1819" s="173" t="str">
        <f t="shared" si="1004"/>
        <v/>
      </c>
      <c r="K1819" s="13"/>
      <c r="L1819" s="13"/>
      <c r="M1819" s="13"/>
      <c r="N1819" s="178" t="str">
        <f t="shared" si="1005"/>
        <v/>
      </c>
      <c r="O1819" s="181" t="str">
        <f t="shared" si="1006"/>
        <v/>
      </c>
      <c r="P1819" s="8" t="str">
        <f t="shared" si="1007"/>
        <v/>
      </c>
      <c r="Q1819" s="8" t="str">
        <f t="shared" si="1008"/>
        <v/>
      </c>
      <c r="R1819" s="8" t="str">
        <f t="shared" si="1009"/>
        <v/>
      </c>
      <c r="S1819" s="8" t="str">
        <f t="shared" si="1010"/>
        <v/>
      </c>
      <c r="T1819" s="8" t="str">
        <f t="shared" si="1011"/>
        <v/>
      </c>
      <c r="U1819" s="8" t="str">
        <f t="shared" si="1012"/>
        <v/>
      </c>
      <c r="V1819" s="16" t="str">
        <f t="shared" si="1013"/>
        <v/>
      </c>
      <c r="W1819" s="129" t="str">
        <f t="shared" si="1014"/>
        <v/>
      </c>
      <c r="X1819" s="8" t="str">
        <f t="shared" si="1015"/>
        <v/>
      </c>
      <c r="Y1819" s="8" t="str">
        <f t="shared" si="1016"/>
        <v/>
      </c>
      <c r="AQ1819" s="6" t="str">
        <f t="shared" si="1017"/>
        <v/>
      </c>
      <c r="AR1819" s="128" t="str">
        <f t="shared" si="1018"/>
        <v/>
      </c>
      <c r="AS1819" s="128" t="str">
        <f t="shared" si="1019"/>
        <v/>
      </c>
      <c r="AT1819" s="139" t="str">
        <f t="shared" si="1031"/>
        <v/>
      </c>
      <c r="BH1819" s="127" t="str">
        <f>IF(LEN(VBAsheet!H1819)&gt;0,$CD$4&amp;CHAR(10)&amp;$CD$5&amp;CHAR(10)&amp;$CD$6&amp;IF(VBAsheet!I1819="N",1,0)&amp;$CE$6&amp;CHAR(10)&amp;$CD$7&amp;CHAR(10)&amp;$CD$8&amp;VBAsheet!H1819&amp;$CE$8&amp;CHAR(10)&amp;$CD$9&amp;VBAsheet!K1819&amp;$CE$9&amp;CHAR(10)&amp;$CD$10&amp;VBAsheet!J1819-1&amp;$CE$10&amp;CHAR(10)&amp;$CD$11,"")</f>
        <v/>
      </c>
      <c r="BI1819"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19" s="18" t="str">
        <f>IF(LEN(X1819)&gt;0,$CD$23&amp;INDEX($CH$3:CH1822,MATCH(W1819,$CG$3:CG1822,0))&amp;$CE$23&amp;CHAR(10)&amp;$CD$24&amp;X1819&amp;$CE$24&amp;CHAR(10)&amp;$CD$25&amp;Y1819&amp;$CE$25&amp;CHAR(10),"")&amp;IF(LEN(AA1819)&gt;0,$CD$23&amp;INDEX($CH$3:CH1822,MATCH(Z1819,$CG$3:CG1822,0))&amp;$CE$23&amp;CHAR(10)&amp;$CD$24&amp;AA1819&amp;$CE$24&amp;CHAR(10)&amp;$CD$25&amp;AB1819&amp;$CE$25&amp;CHAR(10),"")&amp;IF(LEN(AD1819)&gt;0,$CD$23&amp;INDEX($CH$3:CH1822,MATCH(AC1819,$CG$3:CG1822,0))&amp;$CE$23&amp;CHAR(10)&amp;$CD$24&amp;AD1819&amp;$CE$24&amp;CHAR(10)&amp;$CD$25&amp;AE1819&amp;$CE$25&amp;CHAR(10),"")&amp;IF(LEN(AG1819)&gt;0,$CD$23&amp;INDEX($CH$3:CH1822,MATCH(AF1819,$CG$3:CG1822,0))&amp;$CE$23&amp;CHAR(10)&amp;$CD$24&amp;AG1819&amp;$CE$24&amp;CHAR(10)&amp;$CD$25&amp;AH1819&amp;$CE$25&amp;CHAR(10),"")&amp;IF(LEN(AJ1819)&gt;0,$CD$23&amp;INDEX($CH$3:CH1822,MATCH(AI1819,$CG$3:CG1822,0))&amp;$CE$23&amp;CHAR(10)&amp;$CD$24&amp;AJ1819&amp;$CE$24&amp;CHAR(10)&amp;$CD$25&amp;AK1819&amp;$CE$25&amp;CHAR(10),"")</f>
        <v/>
      </c>
      <c r="BK1819" s="18" t="str">
        <f>IF(LEN(J1819)&gt;0,INDEX($BH$2:$BH$100000,MATCH(J1819,VBAsheet!$H$2:$H$100000,0))&amp;CHAR(10),"")&amp;IF(LEN(K1819)&gt;0,INDEX($BH$2:$BH$100000,MATCH(K1819,VBAsheet!$H$2:$H$100000,0))&amp;CHAR(10),"")&amp;IF(LEN(L1819)&gt;0,INDEX($BH$2:$BH$100000,MATCH(L1819,VBAsheet!$H$2:$H$100000,0))&amp;CHAR(10),"")&amp;IF(LEN(M1819)&gt;0,INDEX($BH$2:$BH$100000,MATCH(M1819,VBAsheet!$H$2:$H$100000,0))&amp;CHAR(10),"")</f>
        <v/>
      </c>
      <c r="BM1819" s="94" t="str">
        <f t="shared" si="1002"/>
        <v/>
      </c>
      <c r="BN1819" s="95" t="str">
        <f t="shared" si="1021"/>
        <v/>
      </c>
      <c r="BP1819" s="18" t="str">
        <f t="shared" si="1022"/>
        <v/>
      </c>
      <c r="BR1819" s="81" t="str">
        <f t="shared" si="1032"/>
        <v/>
      </c>
      <c r="BU1819" s="138" t="str">
        <f t="shared" si="1023"/>
        <v/>
      </c>
      <c r="BV1819" s="3" t="str">
        <f t="shared" si="1024"/>
        <v/>
      </c>
      <c r="BW1819" s="3" t="str">
        <f t="shared" si="1025"/>
        <v/>
      </c>
      <c r="BX1819" s="144" t="str">
        <f t="shared" si="1026"/>
        <v/>
      </c>
      <c r="BY1819" s="18" t="str">
        <f t="shared" si="1027"/>
        <v/>
      </c>
      <c r="BZ1819" s="18" t="str">
        <f t="shared" si="1028"/>
        <v/>
      </c>
      <c r="CA1819" s="19" t="str">
        <f t="shared" si="1029"/>
        <v/>
      </c>
    </row>
    <row r="1820" spans="4:79" x14ac:dyDescent="0.45">
      <c r="D1820" s="164" t="str">
        <f t="shared" si="1030"/>
        <v/>
      </c>
      <c r="I1820" s="9" t="str">
        <f t="shared" si="1003"/>
        <v/>
      </c>
      <c r="J1820" s="173" t="str">
        <f t="shared" si="1004"/>
        <v/>
      </c>
      <c r="K1820" s="13"/>
      <c r="L1820" s="13"/>
      <c r="M1820" s="13"/>
      <c r="N1820" s="178" t="str">
        <f t="shared" si="1005"/>
        <v/>
      </c>
      <c r="O1820" s="181" t="str">
        <f t="shared" si="1006"/>
        <v/>
      </c>
      <c r="P1820" s="8" t="str">
        <f t="shared" si="1007"/>
        <v/>
      </c>
      <c r="Q1820" s="8" t="str">
        <f t="shared" si="1008"/>
        <v/>
      </c>
      <c r="R1820" s="8" t="str">
        <f t="shared" si="1009"/>
        <v/>
      </c>
      <c r="S1820" s="8" t="str">
        <f t="shared" si="1010"/>
        <v/>
      </c>
      <c r="T1820" s="8" t="str">
        <f t="shared" si="1011"/>
        <v/>
      </c>
      <c r="U1820" s="8" t="str">
        <f t="shared" si="1012"/>
        <v/>
      </c>
      <c r="V1820" s="16" t="str">
        <f t="shared" si="1013"/>
        <v/>
      </c>
      <c r="W1820" s="129" t="str">
        <f t="shared" si="1014"/>
        <v/>
      </c>
      <c r="X1820" s="8" t="str">
        <f t="shared" si="1015"/>
        <v/>
      </c>
      <c r="Y1820" s="8" t="str">
        <f t="shared" si="1016"/>
        <v/>
      </c>
      <c r="AQ1820" s="6" t="str">
        <f t="shared" si="1017"/>
        <v/>
      </c>
      <c r="AR1820" s="128" t="str">
        <f t="shared" si="1018"/>
        <v/>
      </c>
      <c r="AS1820" s="128" t="str">
        <f t="shared" si="1019"/>
        <v/>
      </c>
      <c r="AT1820" s="139" t="str">
        <f t="shared" si="1031"/>
        <v/>
      </c>
      <c r="BH1820" s="127" t="str">
        <f>IF(LEN(VBAsheet!H1820)&gt;0,$CD$4&amp;CHAR(10)&amp;$CD$5&amp;CHAR(10)&amp;$CD$6&amp;IF(VBAsheet!I1820="N",1,0)&amp;$CE$6&amp;CHAR(10)&amp;$CD$7&amp;CHAR(10)&amp;$CD$8&amp;VBAsheet!H1820&amp;$CE$8&amp;CHAR(10)&amp;$CD$9&amp;VBAsheet!K1820&amp;$CE$9&amp;CHAR(10)&amp;$CD$10&amp;VBAsheet!J1820-1&amp;$CE$10&amp;CHAR(10)&amp;$CD$11,"")</f>
        <v/>
      </c>
      <c r="BI1820"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0" s="18" t="str">
        <f>IF(LEN(X1820)&gt;0,$CD$23&amp;INDEX($CH$3:CH1823,MATCH(W1820,$CG$3:CG1823,0))&amp;$CE$23&amp;CHAR(10)&amp;$CD$24&amp;X1820&amp;$CE$24&amp;CHAR(10)&amp;$CD$25&amp;Y1820&amp;$CE$25&amp;CHAR(10),"")&amp;IF(LEN(AA1820)&gt;0,$CD$23&amp;INDEX($CH$3:CH1823,MATCH(Z1820,$CG$3:CG1823,0))&amp;$CE$23&amp;CHAR(10)&amp;$CD$24&amp;AA1820&amp;$CE$24&amp;CHAR(10)&amp;$CD$25&amp;AB1820&amp;$CE$25&amp;CHAR(10),"")&amp;IF(LEN(AD1820)&gt;0,$CD$23&amp;INDEX($CH$3:CH1823,MATCH(AC1820,$CG$3:CG1823,0))&amp;$CE$23&amp;CHAR(10)&amp;$CD$24&amp;AD1820&amp;$CE$24&amp;CHAR(10)&amp;$CD$25&amp;AE1820&amp;$CE$25&amp;CHAR(10),"")&amp;IF(LEN(AG1820)&gt;0,$CD$23&amp;INDEX($CH$3:CH1823,MATCH(AF1820,$CG$3:CG1823,0))&amp;$CE$23&amp;CHAR(10)&amp;$CD$24&amp;AG1820&amp;$CE$24&amp;CHAR(10)&amp;$CD$25&amp;AH1820&amp;$CE$25&amp;CHAR(10),"")&amp;IF(LEN(AJ1820)&gt;0,$CD$23&amp;INDEX($CH$3:CH1823,MATCH(AI1820,$CG$3:CG1823,0))&amp;$CE$23&amp;CHAR(10)&amp;$CD$24&amp;AJ1820&amp;$CE$24&amp;CHAR(10)&amp;$CD$25&amp;AK1820&amp;$CE$25&amp;CHAR(10),"")</f>
        <v/>
      </c>
      <c r="BK1820" s="18" t="str">
        <f>IF(LEN(J1820)&gt;0,INDEX($BH$2:$BH$100000,MATCH(J1820,VBAsheet!$H$2:$H$100000,0))&amp;CHAR(10),"")&amp;IF(LEN(K1820)&gt;0,INDEX($BH$2:$BH$100000,MATCH(K1820,VBAsheet!$H$2:$H$100000,0))&amp;CHAR(10),"")&amp;IF(LEN(L1820)&gt;0,INDEX($BH$2:$BH$100000,MATCH(L1820,VBAsheet!$H$2:$H$100000,0))&amp;CHAR(10),"")&amp;IF(LEN(M1820)&gt;0,INDEX($BH$2:$BH$100000,MATCH(M1820,VBAsheet!$H$2:$H$100000,0))&amp;CHAR(10),"")</f>
        <v/>
      </c>
      <c r="BM1820" s="94" t="str">
        <f t="shared" si="1002"/>
        <v/>
      </c>
      <c r="BN1820" s="95" t="str">
        <f t="shared" si="1021"/>
        <v/>
      </c>
      <c r="BP1820" s="18" t="str">
        <f t="shared" si="1022"/>
        <v/>
      </c>
      <c r="BR1820" s="81" t="str">
        <f t="shared" si="1032"/>
        <v/>
      </c>
      <c r="BU1820" s="138" t="str">
        <f t="shared" si="1023"/>
        <v/>
      </c>
      <c r="BV1820" s="3" t="str">
        <f t="shared" si="1024"/>
        <v/>
      </c>
      <c r="BW1820" s="3" t="str">
        <f t="shared" si="1025"/>
        <v/>
      </c>
      <c r="BX1820" s="144" t="str">
        <f t="shared" si="1026"/>
        <v/>
      </c>
      <c r="BY1820" s="18" t="str">
        <f t="shared" si="1027"/>
        <v/>
      </c>
      <c r="BZ1820" s="18" t="str">
        <f t="shared" si="1028"/>
        <v/>
      </c>
      <c r="CA1820" s="19" t="str">
        <f t="shared" si="1029"/>
        <v/>
      </c>
    </row>
    <row r="1821" spans="4:79" x14ac:dyDescent="0.45">
      <c r="D1821" s="164" t="str">
        <f t="shared" si="1030"/>
        <v/>
      </c>
      <c r="I1821" s="9" t="str">
        <f t="shared" si="1003"/>
        <v/>
      </c>
      <c r="J1821" s="173" t="str">
        <f t="shared" si="1004"/>
        <v/>
      </c>
      <c r="K1821" s="13"/>
      <c r="L1821" s="13"/>
      <c r="M1821" s="13"/>
      <c r="N1821" s="178" t="str">
        <f t="shared" si="1005"/>
        <v/>
      </c>
      <c r="O1821" s="181" t="str">
        <f t="shared" si="1006"/>
        <v/>
      </c>
      <c r="P1821" s="8" t="str">
        <f t="shared" si="1007"/>
        <v/>
      </c>
      <c r="Q1821" s="8" t="str">
        <f t="shared" si="1008"/>
        <v/>
      </c>
      <c r="R1821" s="8" t="str">
        <f t="shared" si="1009"/>
        <v/>
      </c>
      <c r="S1821" s="8" t="str">
        <f t="shared" si="1010"/>
        <v/>
      </c>
      <c r="T1821" s="8" t="str">
        <f t="shared" si="1011"/>
        <v/>
      </c>
      <c r="U1821" s="8" t="str">
        <f t="shared" si="1012"/>
        <v/>
      </c>
      <c r="V1821" s="16" t="str">
        <f t="shared" si="1013"/>
        <v/>
      </c>
      <c r="W1821" s="129" t="str">
        <f t="shared" si="1014"/>
        <v/>
      </c>
      <c r="X1821" s="8" t="str">
        <f t="shared" si="1015"/>
        <v/>
      </c>
      <c r="Y1821" s="8" t="str">
        <f t="shared" si="1016"/>
        <v/>
      </c>
      <c r="AQ1821" s="6" t="str">
        <f t="shared" si="1017"/>
        <v/>
      </c>
      <c r="AR1821" s="128" t="str">
        <f t="shared" si="1018"/>
        <v/>
      </c>
      <c r="AS1821" s="128" t="str">
        <f t="shared" si="1019"/>
        <v/>
      </c>
      <c r="AT1821" s="139" t="str">
        <f t="shared" si="1031"/>
        <v/>
      </c>
      <c r="BH1821" s="127" t="str">
        <f>IF(LEN(VBAsheet!H1821)&gt;0,$CD$4&amp;CHAR(10)&amp;$CD$5&amp;CHAR(10)&amp;$CD$6&amp;IF(VBAsheet!I1821="N",1,0)&amp;$CE$6&amp;CHAR(10)&amp;$CD$7&amp;CHAR(10)&amp;$CD$8&amp;VBAsheet!H1821&amp;$CE$8&amp;CHAR(10)&amp;$CD$9&amp;VBAsheet!K1821&amp;$CE$9&amp;CHAR(10)&amp;$CD$10&amp;VBAsheet!J1821-1&amp;$CE$10&amp;CHAR(10)&amp;$CD$11,"")</f>
        <v/>
      </c>
      <c r="BI1821"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1" s="18" t="str">
        <f>IF(LEN(X1821)&gt;0,$CD$23&amp;INDEX($CH$3:CH1824,MATCH(W1821,$CG$3:CG1824,0))&amp;$CE$23&amp;CHAR(10)&amp;$CD$24&amp;X1821&amp;$CE$24&amp;CHAR(10)&amp;$CD$25&amp;Y1821&amp;$CE$25&amp;CHAR(10),"")&amp;IF(LEN(AA1821)&gt;0,$CD$23&amp;INDEX($CH$3:CH1824,MATCH(Z1821,$CG$3:CG1824,0))&amp;$CE$23&amp;CHAR(10)&amp;$CD$24&amp;AA1821&amp;$CE$24&amp;CHAR(10)&amp;$CD$25&amp;AB1821&amp;$CE$25&amp;CHAR(10),"")&amp;IF(LEN(AD1821)&gt;0,$CD$23&amp;INDEX($CH$3:CH1824,MATCH(AC1821,$CG$3:CG1824,0))&amp;$CE$23&amp;CHAR(10)&amp;$CD$24&amp;AD1821&amp;$CE$24&amp;CHAR(10)&amp;$CD$25&amp;AE1821&amp;$CE$25&amp;CHAR(10),"")&amp;IF(LEN(AG1821)&gt;0,$CD$23&amp;INDEX($CH$3:CH1824,MATCH(AF1821,$CG$3:CG1824,0))&amp;$CE$23&amp;CHAR(10)&amp;$CD$24&amp;AG1821&amp;$CE$24&amp;CHAR(10)&amp;$CD$25&amp;AH1821&amp;$CE$25&amp;CHAR(10),"")&amp;IF(LEN(AJ1821)&gt;0,$CD$23&amp;INDEX($CH$3:CH1824,MATCH(AI1821,$CG$3:CG1824,0))&amp;$CE$23&amp;CHAR(10)&amp;$CD$24&amp;AJ1821&amp;$CE$24&amp;CHAR(10)&amp;$CD$25&amp;AK1821&amp;$CE$25&amp;CHAR(10),"")</f>
        <v/>
      </c>
      <c r="BK1821" s="18" t="str">
        <f>IF(LEN(J1821)&gt;0,INDEX($BH$2:$BH$100000,MATCH(J1821,VBAsheet!$H$2:$H$100000,0))&amp;CHAR(10),"")&amp;IF(LEN(K1821)&gt;0,INDEX($BH$2:$BH$100000,MATCH(K1821,VBAsheet!$H$2:$H$100000,0))&amp;CHAR(10),"")&amp;IF(LEN(L1821)&gt;0,INDEX($BH$2:$BH$100000,MATCH(L1821,VBAsheet!$H$2:$H$100000,0))&amp;CHAR(10),"")&amp;IF(LEN(M1821)&gt;0,INDEX($BH$2:$BH$100000,MATCH(M1821,VBAsheet!$H$2:$H$100000,0))&amp;CHAR(10),"")</f>
        <v/>
      </c>
      <c r="BM1821" s="94" t="str">
        <f t="shared" si="1002"/>
        <v/>
      </c>
      <c r="BN1821" s="95" t="str">
        <f t="shared" si="1021"/>
        <v/>
      </c>
      <c r="BP1821" s="18" t="str">
        <f t="shared" si="1022"/>
        <v/>
      </c>
      <c r="BR1821" s="81" t="str">
        <f t="shared" si="1032"/>
        <v/>
      </c>
      <c r="BU1821" s="138" t="str">
        <f t="shared" si="1023"/>
        <v/>
      </c>
      <c r="BV1821" s="3" t="str">
        <f t="shared" si="1024"/>
        <v/>
      </c>
      <c r="BW1821" s="3" t="str">
        <f t="shared" si="1025"/>
        <v/>
      </c>
      <c r="BX1821" s="144" t="str">
        <f t="shared" si="1026"/>
        <v/>
      </c>
      <c r="BY1821" s="18" t="str">
        <f t="shared" si="1027"/>
        <v/>
      </c>
      <c r="BZ1821" s="18" t="str">
        <f t="shared" si="1028"/>
        <v/>
      </c>
      <c r="CA1821" s="19" t="str">
        <f t="shared" si="1029"/>
        <v/>
      </c>
    </row>
    <row r="1822" spans="4:79" x14ac:dyDescent="0.45">
      <c r="D1822" s="164" t="str">
        <f t="shared" si="1030"/>
        <v/>
      </c>
      <c r="I1822" s="9" t="str">
        <f t="shared" si="1003"/>
        <v/>
      </c>
      <c r="J1822" s="173" t="str">
        <f t="shared" si="1004"/>
        <v/>
      </c>
      <c r="K1822" s="13"/>
      <c r="L1822" s="13"/>
      <c r="M1822" s="13"/>
      <c r="N1822" s="178" t="str">
        <f t="shared" si="1005"/>
        <v/>
      </c>
      <c r="O1822" s="181" t="str">
        <f t="shared" si="1006"/>
        <v/>
      </c>
      <c r="P1822" s="8" t="str">
        <f t="shared" si="1007"/>
        <v/>
      </c>
      <c r="Q1822" s="8" t="str">
        <f t="shared" si="1008"/>
        <v/>
      </c>
      <c r="R1822" s="8" t="str">
        <f t="shared" si="1009"/>
        <v/>
      </c>
      <c r="S1822" s="8" t="str">
        <f t="shared" si="1010"/>
        <v/>
      </c>
      <c r="T1822" s="8" t="str">
        <f t="shared" si="1011"/>
        <v/>
      </c>
      <c r="U1822" s="8" t="str">
        <f t="shared" si="1012"/>
        <v/>
      </c>
      <c r="V1822" s="16" t="str">
        <f t="shared" si="1013"/>
        <v/>
      </c>
      <c r="W1822" s="129" t="str">
        <f t="shared" si="1014"/>
        <v/>
      </c>
      <c r="X1822" s="8" t="str">
        <f t="shared" si="1015"/>
        <v/>
      </c>
      <c r="Y1822" s="8" t="str">
        <f t="shared" si="1016"/>
        <v/>
      </c>
      <c r="AQ1822" s="6" t="str">
        <f t="shared" si="1017"/>
        <v/>
      </c>
      <c r="AR1822" s="128" t="str">
        <f t="shared" si="1018"/>
        <v/>
      </c>
      <c r="AS1822" s="128" t="str">
        <f t="shared" si="1019"/>
        <v/>
      </c>
      <c r="AT1822" s="139" t="str">
        <f t="shared" si="1031"/>
        <v/>
      </c>
      <c r="BH1822" s="127" t="str">
        <f>IF(LEN(VBAsheet!H1822)&gt;0,$CD$4&amp;CHAR(10)&amp;$CD$5&amp;CHAR(10)&amp;$CD$6&amp;IF(VBAsheet!I1822="N",1,0)&amp;$CE$6&amp;CHAR(10)&amp;$CD$7&amp;CHAR(10)&amp;$CD$8&amp;VBAsheet!H1822&amp;$CE$8&amp;CHAR(10)&amp;$CD$9&amp;VBAsheet!K1822&amp;$CE$9&amp;CHAR(10)&amp;$CD$10&amp;VBAsheet!J1822-1&amp;$CE$10&amp;CHAR(10)&amp;$CD$11,"")</f>
        <v/>
      </c>
      <c r="BI1822"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2" s="18" t="str">
        <f>IF(LEN(X1822)&gt;0,$CD$23&amp;INDEX($CH$3:CH1825,MATCH(W1822,$CG$3:CG1825,0))&amp;$CE$23&amp;CHAR(10)&amp;$CD$24&amp;X1822&amp;$CE$24&amp;CHAR(10)&amp;$CD$25&amp;Y1822&amp;$CE$25&amp;CHAR(10),"")&amp;IF(LEN(AA1822)&gt;0,$CD$23&amp;INDEX($CH$3:CH1825,MATCH(Z1822,$CG$3:CG1825,0))&amp;$CE$23&amp;CHAR(10)&amp;$CD$24&amp;AA1822&amp;$CE$24&amp;CHAR(10)&amp;$CD$25&amp;AB1822&amp;$CE$25&amp;CHAR(10),"")&amp;IF(LEN(AD1822)&gt;0,$CD$23&amp;INDEX($CH$3:CH1825,MATCH(AC1822,$CG$3:CG1825,0))&amp;$CE$23&amp;CHAR(10)&amp;$CD$24&amp;AD1822&amp;$CE$24&amp;CHAR(10)&amp;$CD$25&amp;AE1822&amp;$CE$25&amp;CHAR(10),"")&amp;IF(LEN(AG1822)&gt;0,$CD$23&amp;INDEX($CH$3:CH1825,MATCH(AF1822,$CG$3:CG1825,0))&amp;$CE$23&amp;CHAR(10)&amp;$CD$24&amp;AG1822&amp;$CE$24&amp;CHAR(10)&amp;$CD$25&amp;AH1822&amp;$CE$25&amp;CHAR(10),"")&amp;IF(LEN(AJ1822)&gt;0,$CD$23&amp;INDEX($CH$3:CH1825,MATCH(AI1822,$CG$3:CG1825,0))&amp;$CE$23&amp;CHAR(10)&amp;$CD$24&amp;AJ1822&amp;$CE$24&amp;CHAR(10)&amp;$CD$25&amp;AK1822&amp;$CE$25&amp;CHAR(10),"")</f>
        <v/>
      </c>
      <c r="BK1822" s="18" t="str">
        <f>IF(LEN(J1822)&gt;0,INDEX($BH$2:$BH$100000,MATCH(J1822,VBAsheet!$H$2:$H$100000,0))&amp;CHAR(10),"")&amp;IF(LEN(K1822)&gt;0,INDEX($BH$2:$BH$100000,MATCH(K1822,VBAsheet!$H$2:$H$100000,0))&amp;CHAR(10),"")&amp;IF(LEN(L1822)&gt;0,INDEX($BH$2:$BH$100000,MATCH(L1822,VBAsheet!$H$2:$H$100000,0))&amp;CHAR(10),"")&amp;IF(LEN(M1822)&gt;0,INDEX($BH$2:$BH$100000,MATCH(M1822,VBAsheet!$H$2:$H$100000,0))&amp;CHAR(10),"")</f>
        <v/>
      </c>
      <c r="BM1822" s="94" t="str">
        <f t="shared" si="1002"/>
        <v/>
      </c>
      <c r="BN1822" s="95" t="str">
        <f t="shared" si="1021"/>
        <v/>
      </c>
      <c r="BP1822" s="18" t="str">
        <f t="shared" si="1022"/>
        <v/>
      </c>
      <c r="BR1822" s="81" t="str">
        <f t="shared" si="1032"/>
        <v/>
      </c>
      <c r="BU1822" s="138" t="str">
        <f t="shared" si="1023"/>
        <v/>
      </c>
      <c r="BV1822" s="3" t="str">
        <f t="shared" si="1024"/>
        <v/>
      </c>
      <c r="BW1822" s="3" t="str">
        <f t="shared" si="1025"/>
        <v/>
      </c>
      <c r="BX1822" s="144" t="str">
        <f t="shared" si="1026"/>
        <v/>
      </c>
      <c r="BY1822" s="18" t="str">
        <f t="shared" si="1027"/>
        <v/>
      </c>
      <c r="BZ1822" s="18" t="str">
        <f t="shared" si="1028"/>
        <v/>
      </c>
      <c r="CA1822" s="19" t="str">
        <f t="shared" si="1029"/>
        <v/>
      </c>
    </row>
    <row r="1823" spans="4:79" x14ac:dyDescent="0.45">
      <c r="D1823" s="164" t="str">
        <f t="shared" si="1030"/>
        <v/>
      </c>
      <c r="I1823" s="9" t="str">
        <f t="shared" si="1003"/>
        <v/>
      </c>
      <c r="J1823" s="173" t="str">
        <f t="shared" si="1004"/>
        <v/>
      </c>
      <c r="K1823" s="13"/>
      <c r="L1823" s="13"/>
      <c r="M1823" s="13"/>
      <c r="N1823" s="178" t="str">
        <f t="shared" si="1005"/>
        <v/>
      </c>
      <c r="O1823" s="181" t="str">
        <f t="shared" si="1006"/>
        <v/>
      </c>
      <c r="P1823" s="8" t="str">
        <f t="shared" si="1007"/>
        <v/>
      </c>
      <c r="Q1823" s="8" t="str">
        <f t="shared" si="1008"/>
        <v/>
      </c>
      <c r="R1823" s="8" t="str">
        <f t="shared" si="1009"/>
        <v/>
      </c>
      <c r="S1823" s="8" t="str">
        <f t="shared" si="1010"/>
        <v/>
      </c>
      <c r="T1823" s="8" t="str">
        <f t="shared" si="1011"/>
        <v/>
      </c>
      <c r="U1823" s="8" t="str">
        <f t="shared" si="1012"/>
        <v/>
      </c>
      <c r="V1823" s="16" t="str">
        <f t="shared" si="1013"/>
        <v/>
      </c>
      <c r="W1823" s="129" t="str">
        <f t="shared" si="1014"/>
        <v/>
      </c>
      <c r="X1823" s="8" t="str">
        <f t="shared" si="1015"/>
        <v/>
      </c>
      <c r="Y1823" s="8" t="str">
        <f t="shared" si="1016"/>
        <v/>
      </c>
      <c r="AQ1823" s="6" t="str">
        <f t="shared" si="1017"/>
        <v/>
      </c>
      <c r="AR1823" s="128" t="str">
        <f t="shared" si="1018"/>
        <v/>
      </c>
      <c r="AS1823" s="128" t="str">
        <f t="shared" si="1019"/>
        <v/>
      </c>
      <c r="AT1823" s="139" t="str">
        <f t="shared" si="1031"/>
        <v/>
      </c>
      <c r="BH1823" s="127" t="str">
        <f>IF(LEN(VBAsheet!H1823)&gt;0,$CD$4&amp;CHAR(10)&amp;$CD$5&amp;CHAR(10)&amp;$CD$6&amp;IF(VBAsheet!I1823="N",1,0)&amp;$CE$6&amp;CHAR(10)&amp;$CD$7&amp;CHAR(10)&amp;$CD$8&amp;VBAsheet!H1823&amp;$CE$8&amp;CHAR(10)&amp;$CD$9&amp;VBAsheet!K1823&amp;$CE$9&amp;CHAR(10)&amp;$CD$10&amp;VBAsheet!J1823-1&amp;$CE$10&amp;CHAR(10)&amp;$CD$11,"")</f>
        <v/>
      </c>
      <c r="BI1823"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3" s="18" t="str">
        <f>IF(LEN(X1823)&gt;0,$CD$23&amp;INDEX($CH$3:CH1826,MATCH(W1823,$CG$3:CG1826,0))&amp;$CE$23&amp;CHAR(10)&amp;$CD$24&amp;X1823&amp;$CE$24&amp;CHAR(10)&amp;$CD$25&amp;Y1823&amp;$CE$25&amp;CHAR(10),"")&amp;IF(LEN(AA1823)&gt;0,$CD$23&amp;INDEX($CH$3:CH1826,MATCH(Z1823,$CG$3:CG1826,0))&amp;$CE$23&amp;CHAR(10)&amp;$CD$24&amp;AA1823&amp;$CE$24&amp;CHAR(10)&amp;$CD$25&amp;AB1823&amp;$CE$25&amp;CHAR(10),"")&amp;IF(LEN(AD1823)&gt;0,$CD$23&amp;INDEX($CH$3:CH1826,MATCH(AC1823,$CG$3:CG1826,0))&amp;$CE$23&amp;CHAR(10)&amp;$CD$24&amp;AD1823&amp;$CE$24&amp;CHAR(10)&amp;$CD$25&amp;AE1823&amp;$CE$25&amp;CHAR(10),"")&amp;IF(LEN(AG1823)&gt;0,$CD$23&amp;INDEX($CH$3:CH1826,MATCH(AF1823,$CG$3:CG1826,0))&amp;$CE$23&amp;CHAR(10)&amp;$CD$24&amp;AG1823&amp;$CE$24&amp;CHAR(10)&amp;$CD$25&amp;AH1823&amp;$CE$25&amp;CHAR(10),"")&amp;IF(LEN(AJ1823)&gt;0,$CD$23&amp;INDEX($CH$3:CH1826,MATCH(AI1823,$CG$3:CG1826,0))&amp;$CE$23&amp;CHAR(10)&amp;$CD$24&amp;AJ1823&amp;$CE$24&amp;CHAR(10)&amp;$CD$25&amp;AK1823&amp;$CE$25&amp;CHAR(10),"")</f>
        <v/>
      </c>
      <c r="BK1823" s="18" t="str">
        <f>IF(LEN(J1823)&gt;0,INDEX($BH$2:$BH$100000,MATCH(J1823,VBAsheet!$H$2:$H$100000,0))&amp;CHAR(10),"")&amp;IF(LEN(K1823)&gt;0,INDEX($BH$2:$BH$100000,MATCH(K1823,VBAsheet!$H$2:$H$100000,0))&amp;CHAR(10),"")&amp;IF(LEN(L1823)&gt;0,INDEX($BH$2:$BH$100000,MATCH(L1823,VBAsheet!$H$2:$H$100000,0))&amp;CHAR(10),"")&amp;IF(LEN(M1823)&gt;0,INDEX($BH$2:$BH$100000,MATCH(M1823,VBAsheet!$H$2:$H$100000,0))&amp;CHAR(10),"")</f>
        <v/>
      </c>
      <c r="BM1823" s="94" t="str">
        <f t="shared" si="1002"/>
        <v/>
      </c>
      <c r="BN1823" s="95" t="str">
        <f t="shared" si="1021"/>
        <v/>
      </c>
      <c r="BP1823" s="18" t="str">
        <f t="shared" si="1022"/>
        <v/>
      </c>
      <c r="BR1823" s="81" t="str">
        <f t="shared" si="1032"/>
        <v/>
      </c>
      <c r="BU1823" s="138" t="str">
        <f t="shared" si="1023"/>
        <v/>
      </c>
      <c r="BV1823" s="3" t="str">
        <f t="shared" si="1024"/>
        <v/>
      </c>
      <c r="BW1823" s="3" t="str">
        <f t="shared" si="1025"/>
        <v/>
      </c>
      <c r="BX1823" s="144" t="str">
        <f t="shared" si="1026"/>
        <v/>
      </c>
      <c r="BY1823" s="18" t="str">
        <f t="shared" si="1027"/>
        <v/>
      </c>
      <c r="BZ1823" s="18" t="str">
        <f t="shared" si="1028"/>
        <v/>
      </c>
      <c r="CA1823" s="19" t="str">
        <f t="shared" si="1029"/>
        <v/>
      </c>
    </row>
    <row r="1824" spans="4:79" x14ac:dyDescent="0.45">
      <c r="D1824" s="164" t="str">
        <f t="shared" si="1030"/>
        <v/>
      </c>
      <c r="I1824" s="9" t="str">
        <f t="shared" si="1003"/>
        <v/>
      </c>
      <c r="J1824" s="173" t="str">
        <f t="shared" si="1004"/>
        <v/>
      </c>
      <c r="K1824" s="13"/>
      <c r="L1824" s="13"/>
      <c r="M1824" s="13"/>
      <c r="N1824" s="178" t="str">
        <f t="shared" si="1005"/>
        <v/>
      </c>
      <c r="O1824" s="181" t="str">
        <f t="shared" si="1006"/>
        <v/>
      </c>
      <c r="P1824" s="8" t="str">
        <f t="shared" si="1007"/>
        <v/>
      </c>
      <c r="Q1824" s="8" t="str">
        <f t="shared" si="1008"/>
        <v/>
      </c>
      <c r="R1824" s="8" t="str">
        <f t="shared" si="1009"/>
        <v/>
      </c>
      <c r="S1824" s="8" t="str">
        <f t="shared" si="1010"/>
        <v/>
      </c>
      <c r="T1824" s="8" t="str">
        <f t="shared" si="1011"/>
        <v/>
      </c>
      <c r="U1824" s="8" t="str">
        <f t="shared" si="1012"/>
        <v/>
      </c>
      <c r="V1824" s="16" t="str">
        <f t="shared" si="1013"/>
        <v/>
      </c>
      <c r="W1824" s="129" t="str">
        <f t="shared" si="1014"/>
        <v/>
      </c>
      <c r="X1824" s="8" t="str">
        <f t="shared" si="1015"/>
        <v/>
      </c>
      <c r="Y1824" s="8" t="str">
        <f t="shared" si="1016"/>
        <v/>
      </c>
      <c r="AQ1824" s="6" t="str">
        <f t="shared" si="1017"/>
        <v/>
      </c>
      <c r="AR1824" s="128" t="str">
        <f t="shared" si="1018"/>
        <v/>
      </c>
      <c r="AS1824" s="128" t="str">
        <f t="shared" si="1019"/>
        <v/>
      </c>
      <c r="AT1824" s="139" t="str">
        <f t="shared" si="1031"/>
        <v/>
      </c>
      <c r="BH1824" s="127" t="str">
        <f>IF(LEN(VBAsheet!H1824)&gt;0,$CD$4&amp;CHAR(10)&amp;$CD$5&amp;CHAR(10)&amp;$CD$6&amp;IF(VBAsheet!I1824="N",1,0)&amp;$CE$6&amp;CHAR(10)&amp;$CD$7&amp;CHAR(10)&amp;$CD$8&amp;VBAsheet!H1824&amp;$CE$8&amp;CHAR(10)&amp;$CD$9&amp;VBAsheet!K1824&amp;$CE$9&amp;CHAR(10)&amp;$CD$10&amp;VBAsheet!J1824-1&amp;$CE$10&amp;CHAR(10)&amp;$CD$11,"")</f>
        <v/>
      </c>
      <c r="BI1824"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4" s="18" t="str">
        <f>IF(LEN(X1824)&gt;0,$CD$23&amp;INDEX($CH$3:CH1827,MATCH(W1824,$CG$3:CG1827,0))&amp;$CE$23&amp;CHAR(10)&amp;$CD$24&amp;X1824&amp;$CE$24&amp;CHAR(10)&amp;$CD$25&amp;Y1824&amp;$CE$25&amp;CHAR(10),"")&amp;IF(LEN(AA1824)&gt;0,$CD$23&amp;INDEX($CH$3:CH1827,MATCH(Z1824,$CG$3:CG1827,0))&amp;$CE$23&amp;CHAR(10)&amp;$CD$24&amp;AA1824&amp;$CE$24&amp;CHAR(10)&amp;$CD$25&amp;AB1824&amp;$CE$25&amp;CHAR(10),"")&amp;IF(LEN(AD1824)&gt;0,$CD$23&amp;INDEX($CH$3:CH1827,MATCH(AC1824,$CG$3:CG1827,0))&amp;$CE$23&amp;CHAR(10)&amp;$CD$24&amp;AD1824&amp;$CE$24&amp;CHAR(10)&amp;$CD$25&amp;AE1824&amp;$CE$25&amp;CHAR(10),"")&amp;IF(LEN(AG1824)&gt;0,$CD$23&amp;INDEX($CH$3:CH1827,MATCH(AF1824,$CG$3:CG1827,0))&amp;$CE$23&amp;CHAR(10)&amp;$CD$24&amp;AG1824&amp;$CE$24&amp;CHAR(10)&amp;$CD$25&amp;AH1824&amp;$CE$25&amp;CHAR(10),"")&amp;IF(LEN(AJ1824)&gt;0,$CD$23&amp;INDEX($CH$3:CH1827,MATCH(AI1824,$CG$3:CG1827,0))&amp;$CE$23&amp;CHAR(10)&amp;$CD$24&amp;AJ1824&amp;$CE$24&amp;CHAR(10)&amp;$CD$25&amp;AK1824&amp;$CE$25&amp;CHAR(10),"")</f>
        <v/>
      </c>
      <c r="BK1824" s="18" t="str">
        <f>IF(LEN(J1824)&gt;0,INDEX($BH$2:$BH$100000,MATCH(J1824,VBAsheet!$H$2:$H$100000,0))&amp;CHAR(10),"")&amp;IF(LEN(K1824)&gt;0,INDEX($BH$2:$BH$100000,MATCH(K1824,VBAsheet!$H$2:$H$100000,0))&amp;CHAR(10),"")&amp;IF(LEN(L1824)&gt;0,INDEX($BH$2:$BH$100000,MATCH(L1824,VBAsheet!$H$2:$H$100000,0))&amp;CHAR(10),"")&amp;IF(LEN(M1824)&gt;0,INDEX($BH$2:$BH$100000,MATCH(M1824,VBAsheet!$H$2:$H$100000,0))&amp;CHAR(10),"")</f>
        <v/>
      </c>
      <c r="BM1824" s="94" t="str">
        <f t="shared" si="1002"/>
        <v/>
      </c>
      <c r="BN1824" s="95" t="str">
        <f t="shared" si="1021"/>
        <v/>
      </c>
      <c r="BP1824" s="18" t="str">
        <f t="shared" si="1022"/>
        <v/>
      </c>
      <c r="BR1824" s="81" t="str">
        <f t="shared" si="1032"/>
        <v/>
      </c>
      <c r="BU1824" s="138" t="str">
        <f t="shared" si="1023"/>
        <v/>
      </c>
      <c r="BV1824" s="3" t="str">
        <f t="shared" si="1024"/>
        <v/>
      </c>
      <c r="BW1824" s="3" t="str">
        <f t="shared" si="1025"/>
        <v/>
      </c>
      <c r="BX1824" s="144" t="str">
        <f t="shared" si="1026"/>
        <v/>
      </c>
      <c r="BY1824" s="18" t="str">
        <f t="shared" si="1027"/>
        <v/>
      </c>
      <c r="BZ1824" s="18" t="str">
        <f t="shared" si="1028"/>
        <v/>
      </c>
      <c r="CA1824" s="19" t="str">
        <f t="shared" si="1029"/>
        <v/>
      </c>
    </row>
    <row r="1825" spans="4:79" x14ac:dyDescent="0.45">
      <c r="D1825" s="164" t="str">
        <f t="shared" si="1030"/>
        <v/>
      </c>
      <c r="I1825" s="9" t="str">
        <f t="shared" si="1003"/>
        <v/>
      </c>
      <c r="J1825" s="173" t="str">
        <f t="shared" si="1004"/>
        <v/>
      </c>
      <c r="K1825" s="13"/>
      <c r="L1825" s="13"/>
      <c r="M1825" s="13"/>
      <c r="N1825" s="178" t="str">
        <f t="shared" si="1005"/>
        <v/>
      </c>
      <c r="O1825" s="181" t="str">
        <f t="shared" si="1006"/>
        <v/>
      </c>
      <c r="P1825" s="8" t="str">
        <f t="shared" si="1007"/>
        <v/>
      </c>
      <c r="Q1825" s="8" t="str">
        <f t="shared" si="1008"/>
        <v/>
      </c>
      <c r="R1825" s="8" t="str">
        <f t="shared" si="1009"/>
        <v/>
      </c>
      <c r="S1825" s="8" t="str">
        <f t="shared" si="1010"/>
        <v/>
      </c>
      <c r="T1825" s="8" t="str">
        <f t="shared" si="1011"/>
        <v/>
      </c>
      <c r="U1825" s="8" t="str">
        <f t="shared" si="1012"/>
        <v/>
      </c>
      <c r="V1825" s="16" t="str">
        <f t="shared" si="1013"/>
        <v/>
      </c>
      <c r="W1825" s="129" t="str">
        <f t="shared" si="1014"/>
        <v/>
      </c>
      <c r="X1825" s="8" t="str">
        <f t="shared" si="1015"/>
        <v/>
      </c>
      <c r="Y1825" s="8" t="str">
        <f t="shared" si="1016"/>
        <v/>
      </c>
      <c r="AQ1825" s="6" t="str">
        <f t="shared" si="1017"/>
        <v/>
      </c>
      <c r="AR1825" s="128" t="str">
        <f t="shared" si="1018"/>
        <v/>
      </c>
      <c r="AS1825" s="128" t="str">
        <f t="shared" si="1019"/>
        <v/>
      </c>
      <c r="AT1825" s="139" t="str">
        <f t="shared" si="1031"/>
        <v/>
      </c>
      <c r="BH1825" s="127" t="str">
        <f>IF(LEN(VBAsheet!H1825)&gt;0,$CD$4&amp;CHAR(10)&amp;$CD$5&amp;CHAR(10)&amp;$CD$6&amp;IF(VBAsheet!I1825="N",1,0)&amp;$CE$6&amp;CHAR(10)&amp;$CD$7&amp;CHAR(10)&amp;$CD$8&amp;VBAsheet!H1825&amp;$CE$8&amp;CHAR(10)&amp;$CD$9&amp;VBAsheet!K1825&amp;$CE$9&amp;CHAR(10)&amp;$CD$10&amp;VBAsheet!J1825-1&amp;$CE$10&amp;CHAR(10)&amp;$CD$11,"")</f>
        <v/>
      </c>
      <c r="BI1825"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5" s="18" t="str">
        <f>IF(LEN(X1825)&gt;0,$CD$23&amp;INDEX($CH$3:CH1828,MATCH(W1825,$CG$3:CG1828,0))&amp;$CE$23&amp;CHAR(10)&amp;$CD$24&amp;X1825&amp;$CE$24&amp;CHAR(10)&amp;$CD$25&amp;Y1825&amp;$CE$25&amp;CHAR(10),"")&amp;IF(LEN(AA1825)&gt;0,$CD$23&amp;INDEX($CH$3:CH1828,MATCH(Z1825,$CG$3:CG1828,0))&amp;$CE$23&amp;CHAR(10)&amp;$CD$24&amp;AA1825&amp;$CE$24&amp;CHAR(10)&amp;$CD$25&amp;AB1825&amp;$CE$25&amp;CHAR(10),"")&amp;IF(LEN(AD1825)&gt;0,$CD$23&amp;INDEX($CH$3:CH1828,MATCH(AC1825,$CG$3:CG1828,0))&amp;$CE$23&amp;CHAR(10)&amp;$CD$24&amp;AD1825&amp;$CE$24&amp;CHAR(10)&amp;$CD$25&amp;AE1825&amp;$CE$25&amp;CHAR(10),"")&amp;IF(LEN(AG1825)&gt;0,$CD$23&amp;INDEX($CH$3:CH1828,MATCH(AF1825,$CG$3:CG1828,0))&amp;$CE$23&amp;CHAR(10)&amp;$CD$24&amp;AG1825&amp;$CE$24&amp;CHAR(10)&amp;$CD$25&amp;AH1825&amp;$CE$25&amp;CHAR(10),"")&amp;IF(LEN(AJ1825)&gt;0,$CD$23&amp;INDEX($CH$3:CH1828,MATCH(AI1825,$CG$3:CG1828,0))&amp;$CE$23&amp;CHAR(10)&amp;$CD$24&amp;AJ1825&amp;$CE$24&amp;CHAR(10)&amp;$CD$25&amp;AK1825&amp;$CE$25&amp;CHAR(10),"")</f>
        <v/>
      </c>
      <c r="BK1825" s="18" t="str">
        <f>IF(LEN(J1825)&gt;0,INDEX($BH$2:$BH$100000,MATCH(J1825,VBAsheet!$H$2:$H$100000,0))&amp;CHAR(10),"")&amp;IF(LEN(K1825)&gt;0,INDEX($BH$2:$BH$100000,MATCH(K1825,VBAsheet!$H$2:$H$100000,0))&amp;CHAR(10),"")&amp;IF(LEN(L1825)&gt;0,INDEX($BH$2:$BH$100000,MATCH(L1825,VBAsheet!$H$2:$H$100000,0))&amp;CHAR(10),"")&amp;IF(LEN(M1825)&gt;0,INDEX($BH$2:$BH$100000,MATCH(M1825,VBAsheet!$H$2:$H$100000,0))&amp;CHAR(10),"")</f>
        <v/>
      </c>
      <c r="BM1825" s="94" t="str">
        <f t="shared" si="1002"/>
        <v/>
      </c>
      <c r="BN1825" s="95" t="str">
        <f t="shared" si="1021"/>
        <v/>
      </c>
      <c r="BP1825" s="18" t="str">
        <f t="shared" si="1022"/>
        <v/>
      </c>
      <c r="BR1825" s="81" t="str">
        <f t="shared" si="1032"/>
        <v/>
      </c>
      <c r="BU1825" s="138" t="str">
        <f t="shared" si="1023"/>
        <v/>
      </c>
      <c r="BV1825" s="3" t="str">
        <f t="shared" si="1024"/>
        <v/>
      </c>
      <c r="BW1825" s="3" t="str">
        <f t="shared" si="1025"/>
        <v/>
      </c>
      <c r="BX1825" s="144" t="str">
        <f t="shared" si="1026"/>
        <v/>
      </c>
      <c r="BY1825" s="18" t="str">
        <f t="shared" si="1027"/>
        <v/>
      </c>
      <c r="BZ1825" s="18" t="str">
        <f t="shared" si="1028"/>
        <v/>
      </c>
      <c r="CA1825" s="19" t="str">
        <f t="shared" si="1029"/>
        <v/>
      </c>
    </row>
    <row r="1826" spans="4:79" x14ac:dyDescent="0.45">
      <c r="D1826" s="164" t="str">
        <f t="shared" si="1030"/>
        <v/>
      </c>
      <c r="I1826" s="9" t="str">
        <f t="shared" si="1003"/>
        <v/>
      </c>
      <c r="J1826" s="173" t="str">
        <f t="shared" si="1004"/>
        <v/>
      </c>
      <c r="K1826" s="13"/>
      <c r="L1826" s="13"/>
      <c r="M1826" s="13"/>
      <c r="N1826" s="178" t="str">
        <f t="shared" si="1005"/>
        <v/>
      </c>
      <c r="O1826" s="181" t="str">
        <f t="shared" si="1006"/>
        <v/>
      </c>
      <c r="P1826" s="8" t="str">
        <f t="shared" si="1007"/>
        <v/>
      </c>
      <c r="Q1826" s="8" t="str">
        <f t="shared" si="1008"/>
        <v/>
      </c>
      <c r="R1826" s="8" t="str">
        <f t="shared" si="1009"/>
        <v/>
      </c>
      <c r="S1826" s="8" t="str">
        <f t="shared" si="1010"/>
        <v/>
      </c>
      <c r="T1826" s="8" t="str">
        <f t="shared" si="1011"/>
        <v/>
      </c>
      <c r="U1826" s="8" t="str">
        <f t="shared" si="1012"/>
        <v/>
      </c>
      <c r="V1826" s="16" t="str">
        <f t="shared" si="1013"/>
        <v/>
      </c>
      <c r="W1826" s="129" t="str">
        <f t="shared" si="1014"/>
        <v/>
      </c>
      <c r="X1826" s="8" t="str">
        <f t="shared" si="1015"/>
        <v/>
      </c>
      <c r="Y1826" s="8" t="str">
        <f t="shared" si="1016"/>
        <v/>
      </c>
      <c r="AQ1826" s="6" t="str">
        <f t="shared" si="1017"/>
        <v/>
      </c>
      <c r="AR1826" s="128" t="str">
        <f t="shared" si="1018"/>
        <v/>
      </c>
      <c r="AS1826" s="128" t="str">
        <f t="shared" si="1019"/>
        <v/>
      </c>
      <c r="AT1826" s="139" t="str">
        <f t="shared" si="1031"/>
        <v/>
      </c>
      <c r="BH1826" s="127" t="str">
        <f>IF(LEN(VBAsheet!H1826)&gt;0,$CD$4&amp;CHAR(10)&amp;$CD$5&amp;CHAR(10)&amp;$CD$6&amp;IF(VBAsheet!I1826="N",1,0)&amp;$CE$6&amp;CHAR(10)&amp;$CD$7&amp;CHAR(10)&amp;$CD$8&amp;VBAsheet!H1826&amp;$CE$8&amp;CHAR(10)&amp;$CD$9&amp;VBAsheet!K1826&amp;$CE$9&amp;CHAR(10)&amp;$CD$10&amp;VBAsheet!J1826-1&amp;$CE$10&amp;CHAR(10)&amp;$CD$11,"")</f>
        <v/>
      </c>
      <c r="BI1826"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6" s="18" t="str">
        <f>IF(LEN(X1826)&gt;0,$CD$23&amp;INDEX($CH$3:CH1829,MATCH(W1826,$CG$3:CG1829,0))&amp;$CE$23&amp;CHAR(10)&amp;$CD$24&amp;X1826&amp;$CE$24&amp;CHAR(10)&amp;$CD$25&amp;Y1826&amp;$CE$25&amp;CHAR(10),"")&amp;IF(LEN(AA1826)&gt;0,$CD$23&amp;INDEX($CH$3:CH1829,MATCH(Z1826,$CG$3:CG1829,0))&amp;$CE$23&amp;CHAR(10)&amp;$CD$24&amp;AA1826&amp;$CE$24&amp;CHAR(10)&amp;$CD$25&amp;AB1826&amp;$CE$25&amp;CHAR(10),"")&amp;IF(LEN(AD1826)&gt;0,$CD$23&amp;INDEX($CH$3:CH1829,MATCH(AC1826,$CG$3:CG1829,0))&amp;$CE$23&amp;CHAR(10)&amp;$CD$24&amp;AD1826&amp;$CE$24&amp;CHAR(10)&amp;$CD$25&amp;AE1826&amp;$CE$25&amp;CHAR(10),"")&amp;IF(LEN(AG1826)&gt;0,$CD$23&amp;INDEX($CH$3:CH1829,MATCH(AF1826,$CG$3:CG1829,0))&amp;$CE$23&amp;CHAR(10)&amp;$CD$24&amp;AG1826&amp;$CE$24&amp;CHAR(10)&amp;$CD$25&amp;AH1826&amp;$CE$25&amp;CHAR(10),"")&amp;IF(LEN(AJ1826)&gt;0,$CD$23&amp;INDEX($CH$3:CH1829,MATCH(AI1826,$CG$3:CG1829,0))&amp;$CE$23&amp;CHAR(10)&amp;$CD$24&amp;AJ1826&amp;$CE$24&amp;CHAR(10)&amp;$CD$25&amp;AK1826&amp;$CE$25&amp;CHAR(10),"")</f>
        <v/>
      </c>
      <c r="BK1826" s="18" t="str">
        <f>IF(LEN(J1826)&gt;0,INDEX($BH$2:$BH$100000,MATCH(J1826,VBAsheet!$H$2:$H$100000,0))&amp;CHAR(10),"")&amp;IF(LEN(K1826)&gt;0,INDEX($BH$2:$BH$100000,MATCH(K1826,VBAsheet!$H$2:$H$100000,0))&amp;CHAR(10),"")&amp;IF(LEN(L1826)&gt;0,INDEX($BH$2:$BH$100000,MATCH(L1826,VBAsheet!$H$2:$H$100000,0))&amp;CHAR(10),"")&amp;IF(LEN(M1826)&gt;0,INDEX($BH$2:$BH$100000,MATCH(M1826,VBAsheet!$H$2:$H$100000,0))&amp;CHAR(10),"")</f>
        <v/>
      </c>
      <c r="BM1826" s="94" t="str">
        <f t="shared" si="1002"/>
        <v/>
      </c>
      <c r="BN1826" s="95" t="str">
        <f t="shared" si="1021"/>
        <v/>
      </c>
      <c r="BP1826" s="18" t="str">
        <f t="shared" si="1022"/>
        <v/>
      </c>
      <c r="BR1826" s="81" t="str">
        <f t="shared" si="1032"/>
        <v/>
      </c>
      <c r="BU1826" s="138" t="str">
        <f t="shared" si="1023"/>
        <v/>
      </c>
      <c r="BV1826" s="3" t="str">
        <f t="shared" si="1024"/>
        <v/>
      </c>
      <c r="BW1826" s="3" t="str">
        <f t="shared" si="1025"/>
        <v/>
      </c>
      <c r="BX1826" s="144" t="str">
        <f t="shared" si="1026"/>
        <v/>
      </c>
      <c r="BY1826" s="18" t="str">
        <f t="shared" si="1027"/>
        <v/>
      </c>
      <c r="BZ1826" s="18" t="str">
        <f t="shared" si="1028"/>
        <v/>
      </c>
      <c r="CA1826" s="19" t="str">
        <f t="shared" si="1029"/>
        <v/>
      </c>
    </row>
    <row r="1827" spans="4:79" x14ac:dyDescent="0.45">
      <c r="D1827" s="164" t="str">
        <f t="shared" si="1030"/>
        <v/>
      </c>
      <c r="I1827" s="9" t="str">
        <f t="shared" si="1003"/>
        <v/>
      </c>
      <c r="J1827" s="173" t="str">
        <f t="shared" si="1004"/>
        <v/>
      </c>
      <c r="K1827" s="13"/>
      <c r="L1827" s="13"/>
      <c r="M1827" s="13"/>
      <c r="N1827" s="178" t="str">
        <f t="shared" si="1005"/>
        <v/>
      </c>
      <c r="O1827" s="181" t="str">
        <f t="shared" si="1006"/>
        <v/>
      </c>
      <c r="P1827" s="8" t="str">
        <f t="shared" si="1007"/>
        <v/>
      </c>
      <c r="Q1827" s="8" t="str">
        <f t="shared" si="1008"/>
        <v/>
      </c>
      <c r="R1827" s="8" t="str">
        <f t="shared" si="1009"/>
        <v/>
      </c>
      <c r="S1827" s="8" t="str">
        <f t="shared" si="1010"/>
        <v/>
      </c>
      <c r="T1827" s="8" t="str">
        <f t="shared" si="1011"/>
        <v/>
      </c>
      <c r="U1827" s="8" t="str">
        <f t="shared" si="1012"/>
        <v/>
      </c>
      <c r="V1827" s="16" t="str">
        <f t="shared" si="1013"/>
        <v/>
      </c>
      <c r="W1827" s="129" t="str">
        <f t="shared" si="1014"/>
        <v/>
      </c>
      <c r="X1827" s="8" t="str">
        <f t="shared" si="1015"/>
        <v/>
      </c>
      <c r="Y1827" s="8" t="str">
        <f t="shared" si="1016"/>
        <v/>
      </c>
      <c r="AQ1827" s="6" t="str">
        <f t="shared" si="1017"/>
        <v/>
      </c>
      <c r="AR1827" s="128" t="str">
        <f t="shared" si="1018"/>
        <v/>
      </c>
      <c r="AS1827" s="128" t="str">
        <f t="shared" si="1019"/>
        <v/>
      </c>
      <c r="AT1827" s="139" t="str">
        <f t="shared" si="1031"/>
        <v/>
      </c>
      <c r="BH1827" s="127" t="str">
        <f>IF(LEN(VBAsheet!H1827)&gt;0,$CD$4&amp;CHAR(10)&amp;$CD$5&amp;CHAR(10)&amp;$CD$6&amp;IF(VBAsheet!I1827="N",1,0)&amp;$CE$6&amp;CHAR(10)&amp;$CD$7&amp;CHAR(10)&amp;$CD$8&amp;VBAsheet!H1827&amp;$CE$8&amp;CHAR(10)&amp;$CD$9&amp;VBAsheet!K1827&amp;$CE$9&amp;CHAR(10)&amp;$CD$10&amp;VBAsheet!J1827-1&amp;$CE$10&amp;CHAR(10)&amp;$CD$11,"")</f>
        <v/>
      </c>
      <c r="BI1827"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7" s="18" t="str">
        <f>IF(LEN(X1827)&gt;0,$CD$23&amp;INDEX($CH$3:CH1830,MATCH(W1827,$CG$3:CG1830,0))&amp;$CE$23&amp;CHAR(10)&amp;$CD$24&amp;X1827&amp;$CE$24&amp;CHAR(10)&amp;$CD$25&amp;Y1827&amp;$CE$25&amp;CHAR(10),"")&amp;IF(LEN(AA1827)&gt;0,$CD$23&amp;INDEX($CH$3:CH1830,MATCH(Z1827,$CG$3:CG1830,0))&amp;$CE$23&amp;CHAR(10)&amp;$CD$24&amp;AA1827&amp;$CE$24&amp;CHAR(10)&amp;$CD$25&amp;AB1827&amp;$CE$25&amp;CHAR(10),"")&amp;IF(LEN(AD1827)&gt;0,$CD$23&amp;INDEX($CH$3:CH1830,MATCH(AC1827,$CG$3:CG1830,0))&amp;$CE$23&amp;CHAR(10)&amp;$CD$24&amp;AD1827&amp;$CE$24&amp;CHAR(10)&amp;$CD$25&amp;AE1827&amp;$CE$25&amp;CHAR(10),"")&amp;IF(LEN(AG1827)&gt;0,$CD$23&amp;INDEX($CH$3:CH1830,MATCH(AF1827,$CG$3:CG1830,0))&amp;$CE$23&amp;CHAR(10)&amp;$CD$24&amp;AG1827&amp;$CE$24&amp;CHAR(10)&amp;$CD$25&amp;AH1827&amp;$CE$25&amp;CHAR(10),"")&amp;IF(LEN(AJ1827)&gt;0,$CD$23&amp;INDEX($CH$3:CH1830,MATCH(AI1827,$CG$3:CG1830,0))&amp;$CE$23&amp;CHAR(10)&amp;$CD$24&amp;AJ1827&amp;$CE$24&amp;CHAR(10)&amp;$CD$25&amp;AK1827&amp;$CE$25&amp;CHAR(10),"")</f>
        <v/>
      </c>
      <c r="BK1827" s="18" t="str">
        <f>IF(LEN(J1827)&gt;0,INDEX($BH$2:$BH$100000,MATCH(J1827,VBAsheet!$H$2:$H$100000,0))&amp;CHAR(10),"")&amp;IF(LEN(K1827)&gt;0,INDEX($BH$2:$BH$100000,MATCH(K1827,VBAsheet!$H$2:$H$100000,0))&amp;CHAR(10),"")&amp;IF(LEN(L1827)&gt;0,INDEX($BH$2:$BH$100000,MATCH(L1827,VBAsheet!$H$2:$H$100000,0))&amp;CHAR(10),"")&amp;IF(LEN(M1827)&gt;0,INDEX($BH$2:$BH$100000,MATCH(M1827,VBAsheet!$H$2:$H$100000,0))&amp;CHAR(10),"")</f>
        <v/>
      </c>
      <c r="BM1827" s="94" t="str">
        <f t="shared" si="1002"/>
        <v/>
      </c>
      <c r="BN1827" s="95" t="str">
        <f t="shared" si="1021"/>
        <v/>
      </c>
      <c r="BP1827" s="18" t="str">
        <f t="shared" si="1022"/>
        <v/>
      </c>
      <c r="BR1827" s="81" t="str">
        <f t="shared" si="1032"/>
        <v/>
      </c>
      <c r="BU1827" s="138" t="str">
        <f t="shared" si="1023"/>
        <v/>
      </c>
      <c r="BV1827" s="3" t="str">
        <f t="shared" si="1024"/>
        <v/>
      </c>
      <c r="BW1827" s="3" t="str">
        <f t="shared" si="1025"/>
        <v/>
      </c>
      <c r="BX1827" s="144" t="str">
        <f t="shared" si="1026"/>
        <v/>
      </c>
      <c r="BY1827" s="18" t="str">
        <f t="shared" si="1027"/>
        <v/>
      </c>
      <c r="BZ1827" s="18" t="str">
        <f t="shared" si="1028"/>
        <v/>
      </c>
      <c r="CA1827" s="19" t="str">
        <f t="shared" si="1029"/>
        <v/>
      </c>
    </row>
    <row r="1828" spans="4:79" x14ac:dyDescent="0.45">
      <c r="D1828" s="164" t="str">
        <f t="shared" si="1030"/>
        <v/>
      </c>
      <c r="I1828" s="9" t="str">
        <f t="shared" si="1003"/>
        <v/>
      </c>
      <c r="J1828" s="173" t="str">
        <f t="shared" si="1004"/>
        <v/>
      </c>
      <c r="K1828" s="13"/>
      <c r="L1828" s="13"/>
      <c r="M1828" s="13"/>
      <c r="N1828" s="178" t="str">
        <f t="shared" si="1005"/>
        <v/>
      </c>
      <c r="O1828" s="181" t="str">
        <f t="shared" si="1006"/>
        <v/>
      </c>
      <c r="P1828" s="8" t="str">
        <f t="shared" si="1007"/>
        <v/>
      </c>
      <c r="Q1828" s="8" t="str">
        <f t="shared" si="1008"/>
        <v/>
      </c>
      <c r="R1828" s="8" t="str">
        <f t="shared" si="1009"/>
        <v/>
      </c>
      <c r="S1828" s="8" t="str">
        <f t="shared" si="1010"/>
        <v/>
      </c>
      <c r="T1828" s="8" t="str">
        <f t="shared" si="1011"/>
        <v/>
      </c>
      <c r="U1828" s="8" t="str">
        <f t="shared" si="1012"/>
        <v/>
      </c>
      <c r="V1828" s="16" t="str">
        <f t="shared" si="1013"/>
        <v/>
      </c>
      <c r="W1828" s="129" t="str">
        <f t="shared" si="1014"/>
        <v/>
      </c>
      <c r="X1828" s="8" t="str">
        <f t="shared" si="1015"/>
        <v/>
      </c>
      <c r="Y1828" s="8" t="str">
        <f t="shared" si="1016"/>
        <v/>
      </c>
      <c r="AQ1828" s="6" t="str">
        <f t="shared" si="1017"/>
        <v/>
      </c>
      <c r="AR1828" s="128" t="str">
        <f t="shared" si="1018"/>
        <v/>
      </c>
      <c r="AS1828" s="128" t="str">
        <f t="shared" si="1019"/>
        <v/>
      </c>
      <c r="AT1828" s="139" t="str">
        <f t="shared" si="1031"/>
        <v/>
      </c>
      <c r="BH1828" s="127" t="str">
        <f>IF(LEN(VBAsheet!H1828)&gt;0,$CD$4&amp;CHAR(10)&amp;$CD$5&amp;CHAR(10)&amp;$CD$6&amp;IF(VBAsheet!I1828="N",1,0)&amp;$CE$6&amp;CHAR(10)&amp;$CD$7&amp;CHAR(10)&amp;$CD$8&amp;VBAsheet!H1828&amp;$CE$8&amp;CHAR(10)&amp;$CD$9&amp;VBAsheet!K1828&amp;$CE$9&amp;CHAR(10)&amp;$CD$10&amp;VBAsheet!J1828-1&amp;$CE$10&amp;CHAR(10)&amp;$CD$11,"")</f>
        <v/>
      </c>
      <c r="BI1828"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8" s="18" t="str">
        <f>IF(LEN(X1828)&gt;0,$CD$23&amp;INDEX($CH$3:CH1831,MATCH(W1828,$CG$3:CG1831,0))&amp;$CE$23&amp;CHAR(10)&amp;$CD$24&amp;X1828&amp;$CE$24&amp;CHAR(10)&amp;$CD$25&amp;Y1828&amp;$CE$25&amp;CHAR(10),"")&amp;IF(LEN(AA1828)&gt;0,$CD$23&amp;INDEX($CH$3:CH1831,MATCH(Z1828,$CG$3:CG1831,0))&amp;$CE$23&amp;CHAR(10)&amp;$CD$24&amp;AA1828&amp;$CE$24&amp;CHAR(10)&amp;$CD$25&amp;AB1828&amp;$CE$25&amp;CHAR(10),"")&amp;IF(LEN(AD1828)&gt;0,$CD$23&amp;INDEX($CH$3:CH1831,MATCH(AC1828,$CG$3:CG1831,0))&amp;$CE$23&amp;CHAR(10)&amp;$CD$24&amp;AD1828&amp;$CE$24&amp;CHAR(10)&amp;$CD$25&amp;AE1828&amp;$CE$25&amp;CHAR(10),"")&amp;IF(LEN(AG1828)&gt;0,$CD$23&amp;INDEX($CH$3:CH1831,MATCH(AF1828,$CG$3:CG1831,0))&amp;$CE$23&amp;CHAR(10)&amp;$CD$24&amp;AG1828&amp;$CE$24&amp;CHAR(10)&amp;$CD$25&amp;AH1828&amp;$CE$25&amp;CHAR(10),"")&amp;IF(LEN(AJ1828)&gt;0,$CD$23&amp;INDEX($CH$3:CH1831,MATCH(AI1828,$CG$3:CG1831,0))&amp;$CE$23&amp;CHAR(10)&amp;$CD$24&amp;AJ1828&amp;$CE$24&amp;CHAR(10)&amp;$CD$25&amp;AK1828&amp;$CE$25&amp;CHAR(10),"")</f>
        <v/>
      </c>
      <c r="BK1828" s="18" t="str">
        <f>IF(LEN(J1828)&gt;0,INDEX($BH$2:$BH$100000,MATCH(J1828,VBAsheet!$H$2:$H$100000,0))&amp;CHAR(10),"")&amp;IF(LEN(K1828)&gt;0,INDEX($BH$2:$BH$100000,MATCH(K1828,VBAsheet!$H$2:$H$100000,0))&amp;CHAR(10),"")&amp;IF(LEN(L1828)&gt;0,INDEX($BH$2:$BH$100000,MATCH(L1828,VBAsheet!$H$2:$H$100000,0))&amp;CHAR(10),"")&amp;IF(LEN(M1828)&gt;0,INDEX($BH$2:$BH$100000,MATCH(M1828,VBAsheet!$H$2:$H$100000,0))&amp;CHAR(10),"")</f>
        <v/>
      </c>
      <c r="BM1828" s="94" t="str">
        <f t="shared" si="1002"/>
        <v/>
      </c>
      <c r="BN1828" s="95" t="str">
        <f t="shared" si="1021"/>
        <v/>
      </c>
      <c r="BP1828" s="18" t="str">
        <f t="shared" si="1022"/>
        <v/>
      </c>
      <c r="BR1828" s="81" t="str">
        <f t="shared" si="1032"/>
        <v/>
      </c>
      <c r="BU1828" s="138" t="str">
        <f t="shared" si="1023"/>
        <v/>
      </c>
      <c r="BV1828" s="3" t="str">
        <f t="shared" si="1024"/>
        <v/>
      </c>
      <c r="BW1828" s="3" t="str">
        <f t="shared" si="1025"/>
        <v/>
      </c>
      <c r="BX1828" s="144" t="str">
        <f t="shared" si="1026"/>
        <v/>
      </c>
      <c r="BY1828" s="18" t="str">
        <f t="shared" si="1027"/>
        <v/>
      </c>
      <c r="BZ1828" s="18" t="str">
        <f t="shared" si="1028"/>
        <v/>
      </c>
      <c r="CA1828" s="19" t="str">
        <f t="shared" si="1029"/>
        <v/>
      </c>
    </row>
    <row r="1829" spans="4:79" x14ac:dyDescent="0.45">
      <c r="D1829" s="164" t="str">
        <f t="shared" si="1030"/>
        <v/>
      </c>
      <c r="I1829" s="9" t="str">
        <f t="shared" si="1003"/>
        <v/>
      </c>
      <c r="J1829" s="173" t="str">
        <f t="shared" si="1004"/>
        <v/>
      </c>
      <c r="K1829" s="13"/>
      <c r="L1829" s="13"/>
      <c r="M1829" s="13"/>
      <c r="N1829" s="178" t="str">
        <f t="shared" si="1005"/>
        <v/>
      </c>
      <c r="O1829" s="181" t="str">
        <f t="shared" si="1006"/>
        <v/>
      </c>
      <c r="P1829" s="8" t="str">
        <f t="shared" si="1007"/>
        <v/>
      </c>
      <c r="Q1829" s="8" t="str">
        <f t="shared" si="1008"/>
        <v/>
      </c>
      <c r="R1829" s="8" t="str">
        <f t="shared" si="1009"/>
        <v/>
      </c>
      <c r="S1829" s="8" t="str">
        <f t="shared" si="1010"/>
        <v/>
      </c>
      <c r="T1829" s="8" t="str">
        <f t="shared" si="1011"/>
        <v/>
      </c>
      <c r="U1829" s="8" t="str">
        <f t="shared" si="1012"/>
        <v/>
      </c>
      <c r="V1829" s="16" t="str">
        <f t="shared" si="1013"/>
        <v/>
      </c>
      <c r="W1829" s="129" t="str">
        <f t="shared" si="1014"/>
        <v/>
      </c>
      <c r="X1829" s="8" t="str">
        <f t="shared" si="1015"/>
        <v/>
      </c>
      <c r="Y1829" s="8" t="str">
        <f t="shared" si="1016"/>
        <v/>
      </c>
      <c r="AQ1829" s="6" t="str">
        <f t="shared" si="1017"/>
        <v/>
      </c>
      <c r="AR1829" s="128" t="str">
        <f t="shared" si="1018"/>
        <v/>
      </c>
      <c r="AS1829" s="128" t="str">
        <f t="shared" si="1019"/>
        <v/>
      </c>
      <c r="AT1829" s="139" t="str">
        <f t="shared" si="1031"/>
        <v/>
      </c>
      <c r="BH1829" s="127" t="str">
        <f>IF(LEN(VBAsheet!H1829)&gt;0,$CD$4&amp;CHAR(10)&amp;$CD$5&amp;CHAR(10)&amp;$CD$6&amp;IF(VBAsheet!I1829="N",1,0)&amp;$CE$6&amp;CHAR(10)&amp;$CD$7&amp;CHAR(10)&amp;$CD$8&amp;VBAsheet!H1829&amp;$CE$8&amp;CHAR(10)&amp;$CD$9&amp;VBAsheet!K1829&amp;$CE$9&amp;CHAR(10)&amp;$CD$10&amp;VBAsheet!J1829-1&amp;$CE$10&amp;CHAR(10)&amp;$CD$11,"")</f>
        <v/>
      </c>
      <c r="BI1829"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29" s="18" t="str">
        <f>IF(LEN(X1829)&gt;0,$CD$23&amp;INDEX($CH$3:CH1832,MATCH(W1829,$CG$3:CG1832,0))&amp;$CE$23&amp;CHAR(10)&amp;$CD$24&amp;X1829&amp;$CE$24&amp;CHAR(10)&amp;$CD$25&amp;Y1829&amp;$CE$25&amp;CHAR(10),"")&amp;IF(LEN(AA1829)&gt;0,$CD$23&amp;INDEX($CH$3:CH1832,MATCH(Z1829,$CG$3:CG1832,0))&amp;$CE$23&amp;CHAR(10)&amp;$CD$24&amp;AA1829&amp;$CE$24&amp;CHAR(10)&amp;$CD$25&amp;AB1829&amp;$CE$25&amp;CHAR(10),"")&amp;IF(LEN(AD1829)&gt;0,$CD$23&amp;INDEX($CH$3:CH1832,MATCH(AC1829,$CG$3:CG1832,0))&amp;$CE$23&amp;CHAR(10)&amp;$CD$24&amp;AD1829&amp;$CE$24&amp;CHAR(10)&amp;$CD$25&amp;AE1829&amp;$CE$25&amp;CHAR(10),"")&amp;IF(LEN(AG1829)&gt;0,$CD$23&amp;INDEX($CH$3:CH1832,MATCH(AF1829,$CG$3:CG1832,0))&amp;$CE$23&amp;CHAR(10)&amp;$CD$24&amp;AG1829&amp;$CE$24&amp;CHAR(10)&amp;$CD$25&amp;AH1829&amp;$CE$25&amp;CHAR(10),"")&amp;IF(LEN(AJ1829)&gt;0,$CD$23&amp;INDEX($CH$3:CH1832,MATCH(AI1829,$CG$3:CG1832,0))&amp;$CE$23&amp;CHAR(10)&amp;$CD$24&amp;AJ1829&amp;$CE$24&amp;CHAR(10)&amp;$CD$25&amp;AK1829&amp;$CE$25&amp;CHAR(10),"")</f>
        <v/>
      </c>
      <c r="BK1829" s="18" t="str">
        <f>IF(LEN(J1829)&gt;0,INDEX($BH$2:$BH$100000,MATCH(J1829,VBAsheet!$H$2:$H$100000,0))&amp;CHAR(10),"")&amp;IF(LEN(K1829)&gt;0,INDEX($BH$2:$BH$100000,MATCH(K1829,VBAsheet!$H$2:$H$100000,0))&amp;CHAR(10),"")&amp;IF(LEN(L1829)&gt;0,INDEX($BH$2:$BH$100000,MATCH(L1829,VBAsheet!$H$2:$H$100000,0))&amp;CHAR(10),"")&amp;IF(LEN(M1829)&gt;0,INDEX($BH$2:$BH$100000,MATCH(M1829,VBAsheet!$H$2:$H$100000,0))&amp;CHAR(10),"")</f>
        <v/>
      </c>
      <c r="BM1829" s="94" t="str">
        <f t="shared" si="1002"/>
        <v/>
      </c>
      <c r="BN1829" s="95" t="str">
        <f t="shared" si="1021"/>
        <v/>
      </c>
      <c r="BP1829" s="18" t="str">
        <f t="shared" si="1022"/>
        <v/>
      </c>
      <c r="BR1829" s="81" t="str">
        <f t="shared" si="1032"/>
        <v/>
      </c>
      <c r="BU1829" s="138" t="str">
        <f t="shared" si="1023"/>
        <v/>
      </c>
      <c r="BV1829" s="3" t="str">
        <f t="shared" si="1024"/>
        <v/>
      </c>
      <c r="BW1829" s="3" t="str">
        <f t="shared" si="1025"/>
        <v/>
      </c>
      <c r="BX1829" s="144" t="str">
        <f t="shared" si="1026"/>
        <v/>
      </c>
      <c r="BY1829" s="18" t="str">
        <f t="shared" si="1027"/>
        <v/>
      </c>
      <c r="BZ1829" s="18" t="str">
        <f t="shared" si="1028"/>
        <v/>
      </c>
      <c r="CA1829" s="19" t="str">
        <f t="shared" si="1029"/>
        <v/>
      </c>
    </row>
    <row r="1830" spans="4:79" x14ac:dyDescent="0.45">
      <c r="D1830" s="164" t="str">
        <f t="shared" si="1030"/>
        <v/>
      </c>
      <c r="I1830" s="9" t="str">
        <f t="shared" si="1003"/>
        <v/>
      </c>
      <c r="J1830" s="173" t="str">
        <f t="shared" si="1004"/>
        <v/>
      </c>
      <c r="K1830" s="13"/>
      <c r="L1830" s="13"/>
      <c r="M1830" s="13"/>
      <c r="N1830" s="178" t="str">
        <f t="shared" si="1005"/>
        <v/>
      </c>
      <c r="O1830" s="181" t="str">
        <f t="shared" si="1006"/>
        <v/>
      </c>
      <c r="P1830" s="8" t="str">
        <f t="shared" si="1007"/>
        <v/>
      </c>
      <c r="Q1830" s="8" t="str">
        <f t="shared" si="1008"/>
        <v/>
      </c>
      <c r="R1830" s="8" t="str">
        <f t="shared" si="1009"/>
        <v/>
      </c>
      <c r="S1830" s="8" t="str">
        <f t="shared" si="1010"/>
        <v/>
      </c>
      <c r="T1830" s="8" t="str">
        <f t="shared" si="1011"/>
        <v/>
      </c>
      <c r="U1830" s="8" t="str">
        <f t="shared" si="1012"/>
        <v/>
      </c>
      <c r="V1830" s="16" t="str">
        <f t="shared" si="1013"/>
        <v/>
      </c>
      <c r="W1830" s="129" t="str">
        <f t="shared" si="1014"/>
        <v/>
      </c>
      <c r="X1830" s="8" t="str">
        <f t="shared" si="1015"/>
        <v/>
      </c>
      <c r="Y1830" s="8" t="str">
        <f t="shared" si="1016"/>
        <v/>
      </c>
      <c r="AQ1830" s="6" t="str">
        <f t="shared" si="1017"/>
        <v/>
      </c>
      <c r="AR1830" s="128" t="str">
        <f t="shared" si="1018"/>
        <v/>
      </c>
      <c r="AS1830" s="128" t="str">
        <f t="shared" si="1019"/>
        <v/>
      </c>
      <c r="AT1830" s="139" t="str">
        <f t="shared" si="1031"/>
        <v/>
      </c>
      <c r="BH1830" s="127" t="str">
        <f>IF(LEN(VBAsheet!H1830)&gt;0,$CD$4&amp;CHAR(10)&amp;$CD$5&amp;CHAR(10)&amp;$CD$6&amp;IF(VBAsheet!I1830="N",1,0)&amp;$CE$6&amp;CHAR(10)&amp;$CD$7&amp;CHAR(10)&amp;$CD$8&amp;VBAsheet!H1830&amp;$CE$8&amp;CHAR(10)&amp;$CD$9&amp;VBAsheet!K1830&amp;$CE$9&amp;CHAR(10)&amp;$CD$10&amp;VBAsheet!J1830-1&amp;$CE$10&amp;CHAR(10)&amp;$CD$11,"")</f>
        <v/>
      </c>
      <c r="BI1830"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0" s="18" t="str">
        <f>IF(LEN(X1830)&gt;0,$CD$23&amp;INDEX($CH$3:CH1833,MATCH(W1830,$CG$3:CG1833,0))&amp;$CE$23&amp;CHAR(10)&amp;$CD$24&amp;X1830&amp;$CE$24&amp;CHAR(10)&amp;$CD$25&amp;Y1830&amp;$CE$25&amp;CHAR(10),"")&amp;IF(LEN(AA1830)&gt;0,$CD$23&amp;INDEX($CH$3:CH1833,MATCH(Z1830,$CG$3:CG1833,0))&amp;$CE$23&amp;CHAR(10)&amp;$CD$24&amp;AA1830&amp;$CE$24&amp;CHAR(10)&amp;$CD$25&amp;AB1830&amp;$CE$25&amp;CHAR(10),"")&amp;IF(LEN(AD1830)&gt;0,$CD$23&amp;INDEX($CH$3:CH1833,MATCH(AC1830,$CG$3:CG1833,0))&amp;$CE$23&amp;CHAR(10)&amp;$CD$24&amp;AD1830&amp;$CE$24&amp;CHAR(10)&amp;$CD$25&amp;AE1830&amp;$CE$25&amp;CHAR(10),"")&amp;IF(LEN(AG1830)&gt;0,$CD$23&amp;INDEX($CH$3:CH1833,MATCH(AF1830,$CG$3:CG1833,0))&amp;$CE$23&amp;CHAR(10)&amp;$CD$24&amp;AG1830&amp;$CE$24&amp;CHAR(10)&amp;$CD$25&amp;AH1830&amp;$CE$25&amp;CHAR(10),"")&amp;IF(LEN(AJ1830)&gt;0,$CD$23&amp;INDEX($CH$3:CH1833,MATCH(AI1830,$CG$3:CG1833,0))&amp;$CE$23&amp;CHAR(10)&amp;$CD$24&amp;AJ1830&amp;$CE$24&amp;CHAR(10)&amp;$CD$25&amp;AK1830&amp;$CE$25&amp;CHAR(10),"")</f>
        <v/>
      </c>
      <c r="BK1830" s="18" t="str">
        <f>IF(LEN(J1830)&gt;0,INDEX($BH$2:$BH$100000,MATCH(J1830,VBAsheet!$H$2:$H$100000,0))&amp;CHAR(10),"")&amp;IF(LEN(K1830)&gt;0,INDEX($BH$2:$BH$100000,MATCH(K1830,VBAsheet!$H$2:$H$100000,0))&amp;CHAR(10),"")&amp;IF(LEN(L1830)&gt;0,INDEX($BH$2:$BH$100000,MATCH(L1830,VBAsheet!$H$2:$H$100000,0))&amp;CHAR(10),"")&amp;IF(LEN(M1830)&gt;0,INDEX($BH$2:$BH$100000,MATCH(M1830,VBAsheet!$H$2:$H$100000,0))&amp;CHAR(10),"")</f>
        <v/>
      </c>
      <c r="BM1830" s="94" t="str">
        <f t="shared" si="1002"/>
        <v/>
      </c>
      <c r="BN1830" s="95" t="str">
        <f t="shared" si="1021"/>
        <v/>
      </c>
      <c r="BP1830" s="18" t="str">
        <f t="shared" si="1022"/>
        <v/>
      </c>
      <c r="BR1830" s="81" t="str">
        <f t="shared" si="1032"/>
        <v/>
      </c>
      <c r="BU1830" s="138" t="str">
        <f t="shared" si="1023"/>
        <v/>
      </c>
      <c r="BV1830" s="3" t="str">
        <f t="shared" si="1024"/>
        <v/>
      </c>
      <c r="BW1830" s="3" t="str">
        <f t="shared" si="1025"/>
        <v/>
      </c>
      <c r="BX1830" s="144" t="str">
        <f t="shared" si="1026"/>
        <v/>
      </c>
      <c r="BY1830" s="18" t="str">
        <f t="shared" si="1027"/>
        <v/>
      </c>
      <c r="BZ1830" s="18" t="str">
        <f t="shared" si="1028"/>
        <v/>
      </c>
      <c r="CA1830" s="19" t="str">
        <f t="shared" si="1029"/>
        <v/>
      </c>
    </row>
    <row r="1831" spans="4:79" x14ac:dyDescent="0.45">
      <c r="D1831" s="164" t="str">
        <f t="shared" si="1030"/>
        <v/>
      </c>
      <c r="I1831" s="9" t="str">
        <f t="shared" si="1003"/>
        <v/>
      </c>
      <c r="J1831" s="173" t="str">
        <f t="shared" si="1004"/>
        <v/>
      </c>
      <c r="K1831" s="13"/>
      <c r="L1831" s="13"/>
      <c r="M1831" s="13"/>
      <c r="N1831" s="178" t="str">
        <f t="shared" si="1005"/>
        <v/>
      </c>
      <c r="O1831" s="181" t="str">
        <f t="shared" si="1006"/>
        <v/>
      </c>
      <c r="P1831" s="8" t="str">
        <f t="shared" si="1007"/>
        <v/>
      </c>
      <c r="Q1831" s="8" t="str">
        <f t="shared" si="1008"/>
        <v/>
      </c>
      <c r="R1831" s="8" t="str">
        <f t="shared" si="1009"/>
        <v/>
      </c>
      <c r="S1831" s="8" t="str">
        <f t="shared" si="1010"/>
        <v/>
      </c>
      <c r="T1831" s="8" t="str">
        <f t="shared" si="1011"/>
        <v/>
      </c>
      <c r="U1831" s="8" t="str">
        <f t="shared" si="1012"/>
        <v/>
      </c>
      <c r="V1831" s="16" t="str">
        <f t="shared" si="1013"/>
        <v/>
      </c>
      <c r="W1831" s="129" t="str">
        <f t="shared" si="1014"/>
        <v/>
      </c>
      <c r="X1831" s="8" t="str">
        <f t="shared" si="1015"/>
        <v/>
      </c>
      <c r="Y1831" s="8" t="str">
        <f t="shared" si="1016"/>
        <v/>
      </c>
      <c r="AQ1831" s="6" t="str">
        <f t="shared" si="1017"/>
        <v/>
      </c>
      <c r="AR1831" s="128" t="str">
        <f t="shared" si="1018"/>
        <v/>
      </c>
      <c r="AS1831" s="128" t="str">
        <f t="shared" si="1019"/>
        <v/>
      </c>
      <c r="AT1831" s="139" t="str">
        <f t="shared" si="1031"/>
        <v/>
      </c>
      <c r="BH1831" s="127" t="str">
        <f>IF(LEN(VBAsheet!H1831)&gt;0,$CD$4&amp;CHAR(10)&amp;$CD$5&amp;CHAR(10)&amp;$CD$6&amp;IF(VBAsheet!I1831="N",1,0)&amp;$CE$6&amp;CHAR(10)&amp;$CD$7&amp;CHAR(10)&amp;$CD$8&amp;VBAsheet!H1831&amp;$CE$8&amp;CHAR(10)&amp;$CD$9&amp;VBAsheet!K1831&amp;$CE$9&amp;CHAR(10)&amp;$CD$10&amp;VBAsheet!J1831-1&amp;$CE$10&amp;CHAR(10)&amp;$CD$11,"")</f>
        <v/>
      </c>
      <c r="BI1831"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1" s="18" t="str">
        <f>IF(LEN(X1831)&gt;0,$CD$23&amp;INDEX($CH$3:CH1834,MATCH(W1831,$CG$3:CG1834,0))&amp;$CE$23&amp;CHAR(10)&amp;$CD$24&amp;X1831&amp;$CE$24&amp;CHAR(10)&amp;$CD$25&amp;Y1831&amp;$CE$25&amp;CHAR(10),"")&amp;IF(LEN(AA1831)&gt;0,$CD$23&amp;INDEX($CH$3:CH1834,MATCH(Z1831,$CG$3:CG1834,0))&amp;$CE$23&amp;CHAR(10)&amp;$CD$24&amp;AA1831&amp;$CE$24&amp;CHAR(10)&amp;$CD$25&amp;AB1831&amp;$CE$25&amp;CHAR(10),"")&amp;IF(LEN(AD1831)&gt;0,$CD$23&amp;INDEX($CH$3:CH1834,MATCH(AC1831,$CG$3:CG1834,0))&amp;$CE$23&amp;CHAR(10)&amp;$CD$24&amp;AD1831&amp;$CE$24&amp;CHAR(10)&amp;$CD$25&amp;AE1831&amp;$CE$25&amp;CHAR(10),"")&amp;IF(LEN(AG1831)&gt;0,$CD$23&amp;INDEX($CH$3:CH1834,MATCH(AF1831,$CG$3:CG1834,0))&amp;$CE$23&amp;CHAR(10)&amp;$CD$24&amp;AG1831&amp;$CE$24&amp;CHAR(10)&amp;$CD$25&amp;AH1831&amp;$CE$25&amp;CHAR(10),"")&amp;IF(LEN(AJ1831)&gt;0,$CD$23&amp;INDEX($CH$3:CH1834,MATCH(AI1831,$CG$3:CG1834,0))&amp;$CE$23&amp;CHAR(10)&amp;$CD$24&amp;AJ1831&amp;$CE$24&amp;CHAR(10)&amp;$CD$25&amp;AK1831&amp;$CE$25&amp;CHAR(10),"")</f>
        <v/>
      </c>
      <c r="BK1831" s="18" t="str">
        <f>IF(LEN(J1831)&gt;0,INDEX($BH$2:$BH$100000,MATCH(J1831,VBAsheet!$H$2:$H$100000,0))&amp;CHAR(10),"")&amp;IF(LEN(K1831)&gt;0,INDEX($BH$2:$BH$100000,MATCH(K1831,VBAsheet!$H$2:$H$100000,0))&amp;CHAR(10),"")&amp;IF(LEN(L1831)&gt;0,INDEX($BH$2:$BH$100000,MATCH(L1831,VBAsheet!$H$2:$H$100000,0))&amp;CHAR(10),"")&amp;IF(LEN(M1831)&gt;0,INDEX($BH$2:$BH$100000,MATCH(M1831,VBAsheet!$H$2:$H$100000,0))&amp;CHAR(10),"")</f>
        <v/>
      </c>
      <c r="BM1831" s="94" t="str">
        <f t="shared" si="1002"/>
        <v/>
      </c>
      <c r="BN1831" s="95" t="str">
        <f t="shared" si="1021"/>
        <v/>
      </c>
      <c r="BP1831" s="18" t="str">
        <f t="shared" si="1022"/>
        <v/>
      </c>
      <c r="BR1831" s="81" t="str">
        <f t="shared" si="1032"/>
        <v/>
      </c>
      <c r="BU1831" s="138" t="str">
        <f t="shared" si="1023"/>
        <v/>
      </c>
      <c r="BV1831" s="3" t="str">
        <f t="shared" si="1024"/>
        <v/>
      </c>
      <c r="BW1831" s="3" t="str">
        <f t="shared" si="1025"/>
        <v/>
      </c>
      <c r="BX1831" s="144" t="str">
        <f t="shared" si="1026"/>
        <v/>
      </c>
      <c r="BY1831" s="18" t="str">
        <f t="shared" si="1027"/>
        <v/>
      </c>
      <c r="BZ1831" s="18" t="str">
        <f t="shared" si="1028"/>
        <v/>
      </c>
      <c r="CA1831" s="19" t="str">
        <f t="shared" si="1029"/>
        <v/>
      </c>
    </row>
    <row r="1832" spans="4:79" x14ac:dyDescent="0.45">
      <c r="D1832" s="164" t="str">
        <f t="shared" si="1030"/>
        <v/>
      </c>
      <c r="I1832" s="9" t="str">
        <f t="shared" si="1003"/>
        <v/>
      </c>
      <c r="J1832" s="173" t="str">
        <f t="shared" si="1004"/>
        <v/>
      </c>
      <c r="K1832" s="13"/>
      <c r="L1832" s="13"/>
      <c r="M1832" s="13"/>
      <c r="N1832" s="178" t="str">
        <f t="shared" si="1005"/>
        <v/>
      </c>
      <c r="O1832" s="181" t="str">
        <f t="shared" si="1006"/>
        <v/>
      </c>
      <c r="P1832" s="8" t="str">
        <f t="shared" si="1007"/>
        <v/>
      </c>
      <c r="Q1832" s="8" t="str">
        <f t="shared" si="1008"/>
        <v/>
      </c>
      <c r="R1832" s="8" t="str">
        <f t="shared" si="1009"/>
        <v/>
      </c>
      <c r="S1832" s="8" t="str">
        <f t="shared" si="1010"/>
        <v/>
      </c>
      <c r="T1832" s="8" t="str">
        <f t="shared" si="1011"/>
        <v/>
      </c>
      <c r="U1832" s="8" t="str">
        <f t="shared" si="1012"/>
        <v/>
      </c>
      <c r="V1832" s="16" t="str">
        <f t="shared" si="1013"/>
        <v/>
      </c>
      <c r="W1832" s="129" t="str">
        <f t="shared" si="1014"/>
        <v/>
      </c>
      <c r="X1832" s="8" t="str">
        <f t="shared" si="1015"/>
        <v/>
      </c>
      <c r="Y1832" s="8" t="str">
        <f t="shared" si="1016"/>
        <v/>
      </c>
      <c r="AQ1832" s="6" t="str">
        <f t="shared" si="1017"/>
        <v/>
      </c>
      <c r="AR1832" s="128" t="str">
        <f t="shared" si="1018"/>
        <v/>
      </c>
      <c r="AS1832" s="128" t="str">
        <f t="shared" si="1019"/>
        <v/>
      </c>
      <c r="AT1832" s="139" t="str">
        <f t="shared" si="1031"/>
        <v/>
      </c>
      <c r="BH1832" s="127" t="str">
        <f>IF(LEN(VBAsheet!H1832)&gt;0,$CD$4&amp;CHAR(10)&amp;$CD$5&amp;CHAR(10)&amp;$CD$6&amp;IF(VBAsheet!I1832="N",1,0)&amp;$CE$6&amp;CHAR(10)&amp;$CD$7&amp;CHAR(10)&amp;$CD$8&amp;VBAsheet!H1832&amp;$CE$8&amp;CHAR(10)&amp;$CD$9&amp;VBAsheet!K1832&amp;$CE$9&amp;CHAR(10)&amp;$CD$10&amp;VBAsheet!J1832-1&amp;$CE$10&amp;CHAR(10)&amp;$CD$11,"")</f>
        <v/>
      </c>
      <c r="BI1832"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2" s="18" t="str">
        <f>IF(LEN(X1832)&gt;0,$CD$23&amp;INDEX($CH$3:CH1835,MATCH(W1832,$CG$3:CG1835,0))&amp;$CE$23&amp;CHAR(10)&amp;$CD$24&amp;X1832&amp;$CE$24&amp;CHAR(10)&amp;$CD$25&amp;Y1832&amp;$CE$25&amp;CHAR(10),"")&amp;IF(LEN(AA1832)&gt;0,$CD$23&amp;INDEX($CH$3:CH1835,MATCH(Z1832,$CG$3:CG1835,0))&amp;$CE$23&amp;CHAR(10)&amp;$CD$24&amp;AA1832&amp;$CE$24&amp;CHAR(10)&amp;$CD$25&amp;AB1832&amp;$CE$25&amp;CHAR(10),"")&amp;IF(LEN(AD1832)&gt;0,$CD$23&amp;INDEX($CH$3:CH1835,MATCH(AC1832,$CG$3:CG1835,0))&amp;$CE$23&amp;CHAR(10)&amp;$CD$24&amp;AD1832&amp;$CE$24&amp;CHAR(10)&amp;$CD$25&amp;AE1832&amp;$CE$25&amp;CHAR(10),"")&amp;IF(LEN(AG1832)&gt;0,$CD$23&amp;INDEX($CH$3:CH1835,MATCH(AF1832,$CG$3:CG1835,0))&amp;$CE$23&amp;CHAR(10)&amp;$CD$24&amp;AG1832&amp;$CE$24&amp;CHAR(10)&amp;$CD$25&amp;AH1832&amp;$CE$25&amp;CHAR(10),"")&amp;IF(LEN(AJ1832)&gt;0,$CD$23&amp;INDEX($CH$3:CH1835,MATCH(AI1832,$CG$3:CG1835,0))&amp;$CE$23&amp;CHAR(10)&amp;$CD$24&amp;AJ1832&amp;$CE$24&amp;CHAR(10)&amp;$CD$25&amp;AK1832&amp;$CE$25&amp;CHAR(10),"")</f>
        <v/>
      </c>
      <c r="BK1832" s="18" t="str">
        <f>IF(LEN(J1832)&gt;0,INDEX($BH$2:$BH$100000,MATCH(J1832,VBAsheet!$H$2:$H$100000,0))&amp;CHAR(10),"")&amp;IF(LEN(K1832)&gt;0,INDEX($BH$2:$BH$100000,MATCH(K1832,VBAsheet!$H$2:$H$100000,0))&amp;CHAR(10),"")&amp;IF(LEN(L1832)&gt;0,INDEX($BH$2:$BH$100000,MATCH(L1832,VBAsheet!$H$2:$H$100000,0))&amp;CHAR(10),"")&amp;IF(LEN(M1832)&gt;0,INDEX($BH$2:$BH$100000,MATCH(M1832,VBAsheet!$H$2:$H$100000,0))&amp;CHAR(10),"")</f>
        <v/>
      </c>
      <c r="BM1832" s="94" t="str">
        <f t="shared" si="1002"/>
        <v/>
      </c>
      <c r="BN1832" s="95" t="str">
        <f t="shared" si="1021"/>
        <v/>
      </c>
      <c r="BP1832" s="18" t="str">
        <f t="shared" si="1022"/>
        <v/>
      </c>
      <c r="BR1832" s="81" t="str">
        <f t="shared" si="1032"/>
        <v/>
      </c>
      <c r="BU1832" s="138" t="str">
        <f t="shared" si="1023"/>
        <v/>
      </c>
      <c r="BV1832" s="3" t="str">
        <f t="shared" si="1024"/>
        <v/>
      </c>
      <c r="BW1832" s="3" t="str">
        <f t="shared" si="1025"/>
        <v/>
      </c>
      <c r="BX1832" s="144" t="str">
        <f t="shared" si="1026"/>
        <v/>
      </c>
      <c r="BY1832" s="18" t="str">
        <f t="shared" si="1027"/>
        <v/>
      </c>
      <c r="BZ1832" s="18" t="str">
        <f t="shared" si="1028"/>
        <v/>
      </c>
      <c r="CA1832" s="19" t="str">
        <f t="shared" si="1029"/>
        <v/>
      </c>
    </row>
    <row r="1833" spans="4:79" x14ac:dyDescent="0.45">
      <c r="D1833" s="164" t="str">
        <f t="shared" si="1030"/>
        <v/>
      </c>
      <c r="I1833" s="9" t="str">
        <f t="shared" si="1003"/>
        <v/>
      </c>
      <c r="J1833" s="173" t="str">
        <f t="shared" si="1004"/>
        <v/>
      </c>
      <c r="K1833" s="13"/>
      <c r="L1833" s="13"/>
      <c r="M1833" s="13"/>
      <c r="N1833" s="178" t="str">
        <f t="shared" si="1005"/>
        <v/>
      </c>
      <c r="O1833" s="181" t="str">
        <f t="shared" si="1006"/>
        <v/>
      </c>
      <c r="P1833" s="8" t="str">
        <f t="shared" si="1007"/>
        <v/>
      </c>
      <c r="Q1833" s="8" t="str">
        <f t="shared" si="1008"/>
        <v/>
      </c>
      <c r="R1833" s="8" t="str">
        <f t="shared" si="1009"/>
        <v/>
      </c>
      <c r="S1833" s="8" t="str">
        <f t="shared" si="1010"/>
        <v/>
      </c>
      <c r="T1833" s="8" t="str">
        <f t="shared" si="1011"/>
        <v/>
      </c>
      <c r="U1833" s="8" t="str">
        <f t="shared" si="1012"/>
        <v/>
      </c>
      <c r="V1833" s="16" t="str">
        <f t="shared" si="1013"/>
        <v/>
      </c>
      <c r="W1833" s="129" t="str">
        <f t="shared" si="1014"/>
        <v/>
      </c>
      <c r="X1833" s="8" t="str">
        <f t="shared" si="1015"/>
        <v/>
      </c>
      <c r="Y1833" s="8" t="str">
        <f t="shared" si="1016"/>
        <v/>
      </c>
      <c r="AQ1833" s="6" t="str">
        <f t="shared" si="1017"/>
        <v/>
      </c>
      <c r="AR1833" s="128" t="str">
        <f t="shared" si="1018"/>
        <v/>
      </c>
      <c r="AS1833" s="128" t="str">
        <f t="shared" si="1019"/>
        <v/>
      </c>
      <c r="AT1833" s="139" t="str">
        <f t="shared" si="1031"/>
        <v/>
      </c>
      <c r="BH1833" s="127" t="str">
        <f>IF(LEN(VBAsheet!H1833)&gt;0,$CD$4&amp;CHAR(10)&amp;$CD$5&amp;CHAR(10)&amp;$CD$6&amp;IF(VBAsheet!I1833="N",1,0)&amp;$CE$6&amp;CHAR(10)&amp;$CD$7&amp;CHAR(10)&amp;$CD$8&amp;VBAsheet!H1833&amp;$CE$8&amp;CHAR(10)&amp;$CD$9&amp;VBAsheet!K1833&amp;$CE$9&amp;CHAR(10)&amp;$CD$10&amp;VBAsheet!J1833-1&amp;$CE$10&amp;CHAR(10)&amp;$CD$11,"")</f>
        <v/>
      </c>
      <c r="BI1833"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3" s="18" t="str">
        <f>IF(LEN(X1833)&gt;0,$CD$23&amp;INDEX($CH$3:CH1836,MATCH(W1833,$CG$3:CG1836,0))&amp;$CE$23&amp;CHAR(10)&amp;$CD$24&amp;X1833&amp;$CE$24&amp;CHAR(10)&amp;$CD$25&amp;Y1833&amp;$CE$25&amp;CHAR(10),"")&amp;IF(LEN(AA1833)&gt;0,$CD$23&amp;INDEX($CH$3:CH1836,MATCH(Z1833,$CG$3:CG1836,0))&amp;$CE$23&amp;CHAR(10)&amp;$CD$24&amp;AA1833&amp;$CE$24&amp;CHAR(10)&amp;$CD$25&amp;AB1833&amp;$CE$25&amp;CHAR(10),"")&amp;IF(LEN(AD1833)&gt;0,$CD$23&amp;INDEX($CH$3:CH1836,MATCH(AC1833,$CG$3:CG1836,0))&amp;$CE$23&amp;CHAR(10)&amp;$CD$24&amp;AD1833&amp;$CE$24&amp;CHAR(10)&amp;$CD$25&amp;AE1833&amp;$CE$25&amp;CHAR(10),"")&amp;IF(LEN(AG1833)&gt;0,$CD$23&amp;INDEX($CH$3:CH1836,MATCH(AF1833,$CG$3:CG1836,0))&amp;$CE$23&amp;CHAR(10)&amp;$CD$24&amp;AG1833&amp;$CE$24&amp;CHAR(10)&amp;$CD$25&amp;AH1833&amp;$CE$25&amp;CHAR(10),"")&amp;IF(LEN(AJ1833)&gt;0,$CD$23&amp;INDEX($CH$3:CH1836,MATCH(AI1833,$CG$3:CG1836,0))&amp;$CE$23&amp;CHAR(10)&amp;$CD$24&amp;AJ1833&amp;$CE$24&amp;CHAR(10)&amp;$CD$25&amp;AK1833&amp;$CE$25&amp;CHAR(10),"")</f>
        <v/>
      </c>
      <c r="BK1833" s="18" t="str">
        <f>IF(LEN(J1833)&gt;0,INDEX($BH$2:$BH$100000,MATCH(J1833,VBAsheet!$H$2:$H$100000,0))&amp;CHAR(10),"")&amp;IF(LEN(K1833)&gt;0,INDEX($BH$2:$BH$100000,MATCH(K1833,VBAsheet!$H$2:$H$100000,0))&amp;CHAR(10),"")&amp;IF(LEN(L1833)&gt;0,INDEX($BH$2:$BH$100000,MATCH(L1833,VBAsheet!$H$2:$H$100000,0))&amp;CHAR(10),"")&amp;IF(LEN(M1833)&gt;0,INDEX($BH$2:$BH$100000,MATCH(M1833,VBAsheet!$H$2:$H$100000,0))&amp;CHAR(10),"")</f>
        <v/>
      </c>
      <c r="BM1833" s="94" t="str">
        <f t="shared" si="1002"/>
        <v/>
      </c>
      <c r="BN1833" s="95" t="str">
        <f t="shared" si="1021"/>
        <v/>
      </c>
      <c r="BP1833" s="18" t="str">
        <f t="shared" si="1022"/>
        <v/>
      </c>
      <c r="BR1833" s="81" t="str">
        <f t="shared" si="1032"/>
        <v/>
      </c>
      <c r="BU1833" s="138" t="str">
        <f t="shared" si="1023"/>
        <v/>
      </c>
      <c r="BV1833" s="3" t="str">
        <f t="shared" si="1024"/>
        <v/>
      </c>
      <c r="BW1833" s="3" t="str">
        <f t="shared" si="1025"/>
        <v/>
      </c>
      <c r="BX1833" s="144" t="str">
        <f t="shared" si="1026"/>
        <v/>
      </c>
      <c r="BY1833" s="18" t="str">
        <f t="shared" si="1027"/>
        <v/>
      </c>
      <c r="BZ1833" s="18" t="str">
        <f t="shared" si="1028"/>
        <v/>
      </c>
      <c r="CA1833" s="19" t="str">
        <f t="shared" si="1029"/>
        <v/>
      </c>
    </row>
    <row r="1834" spans="4:79" x14ac:dyDescent="0.45">
      <c r="D1834" s="164" t="str">
        <f t="shared" si="1030"/>
        <v/>
      </c>
      <c r="I1834" s="9" t="str">
        <f t="shared" si="1003"/>
        <v/>
      </c>
      <c r="J1834" s="173" t="str">
        <f t="shared" si="1004"/>
        <v/>
      </c>
      <c r="K1834" s="13"/>
      <c r="L1834" s="13"/>
      <c r="M1834" s="13"/>
      <c r="N1834" s="178" t="str">
        <f t="shared" si="1005"/>
        <v/>
      </c>
      <c r="O1834" s="181" t="str">
        <f t="shared" si="1006"/>
        <v/>
      </c>
      <c r="P1834" s="8" t="str">
        <f t="shared" si="1007"/>
        <v/>
      </c>
      <c r="Q1834" s="8" t="str">
        <f t="shared" si="1008"/>
        <v/>
      </c>
      <c r="R1834" s="8" t="str">
        <f t="shared" si="1009"/>
        <v/>
      </c>
      <c r="S1834" s="8" t="str">
        <f t="shared" si="1010"/>
        <v/>
      </c>
      <c r="T1834" s="8" t="str">
        <f t="shared" si="1011"/>
        <v/>
      </c>
      <c r="U1834" s="8" t="str">
        <f t="shared" si="1012"/>
        <v/>
      </c>
      <c r="V1834" s="16" t="str">
        <f t="shared" si="1013"/>
        <v/>
      </c>
      <c r="W1834" s="129" t="str">
        <f t="shared" si="1014"/>
        <v/>
      </c>
      <c r="X1834" s="8" t="str">
        <f t="shared" si="1015"/>
        <v/>
      </c>
      <c r="Y1834" s="8" t="str">
        <f t="shared" si="1016"/>
        <v/>
      </c>
      <c r="AQ1834" s="6" t="str">
        <f t="shared" si="1017"/>
        <v/>
      </c>
      <c r="AR1834" s="128" t="str">
        <f t="shared" si="1018"/>
        <v/>
      </c>
      <c r="AS1834" s="128" t="str">
        <f t="shared" si="1019"/>
        <v/>
      </c>
      <c r="AT1834" s="139" t="str">
        <f t="shared" si="1031"/>
        <v/>
      </c>
      <c r="BH1834" s="127" t="str">
        <f>IF(LEN(VBAsheet!H1834)&gt;0,$CD$4&amp;CHAR(10)&amp;$CD$5&amp;CHAR(10)&amp;$CD$6&amp;IF(VBAsheet!I1834="N",1,0)&amp;$CE$6&amp;CHAR(10)&amp;$CD$7&amp;CHAR(10)&amp;$CD$8&amp;VBAsheet!H1834&amp;$CE$8&amp;CHAR(10)&amp;$CD$9&amp;VBAsheet!K1834&amp;$CE$9&amp;CHAR(10)&amp;$CD$10&amp;VBAsheet!J1834-1&amp;$CE$10&amp;CHAR(10)&amp;$CD$11,"")</f>
        <v/>
      </c>
      <c r="BI1834"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4" s="18" t="str">
        <f>IF(LEN(X1834)&gt;0,$CD$23&amp;INDEX($CH$3:CH1837,MATCH(W1834,$CG$3:CG1837,0))&amp;$CE$23&amp;CHAR(10)&amp;$CD$24&amp;X1834&amp;$CE$24&amp;CHAR(10)&amp;$CD$25&amp;Y1834&amp;$CE$25&amp;CHAR(10),"")&amp;IF(LEN(AA1834)&gt;0,$CD$23&amp;INDEX($CH$3:CH1837,MATCH(Z1834,$CG$3:CG1837,0))&amp;$CE$23&amp;CHAR(10)&amp;$CD$24&amp;AA1834&amp;$CE$24&amp;CHAR(10)&amp;$CD$25&amp;AB1834&amp;$CE$25&amp;CHAR(10),"")&amp;IF(LEN(AD1834)&gt;0,$CD$23&amp;INDEX($CH$3:CH1837,MATCH(AC1834,$CG$3:CG1837,0))&amp;$CE$23&amp;CHAR(10)&amp;$CD$24&amp;AD1834&amp;$CE$24&amp;CHAR(10)&amp;$CD$25&amp;AE1834&amp;$CE$25&amp;CHAR(10),"")&amp;IF(LEN(AG1834)&gt;0,$CD$23&amp;INDEX($CH$3:CH1837,MATCH(AF1834,$CG$3:CG1837,0))&amp;$CE$23&amp;CHAR(10)&amp;$CD$24&amp;AG1834&amp;$CE$24&amp;CHAR(10)&amp;$CD$25&amp;AH1834&amp;$CE$25&amp;CHAR(10),"")&amp;IF(LEN(AJ1834)&gt;0,$CD$23&amp;INDEX($CH$3:CH1837,MATCH(AI1834,$CG$3:CG1837,0))&amp;$CE$23&amp;CHAR(10)&amp;$CD$24&amp;AJ1834&amp;$CE$24&amp;CHAR(10)&amp;$CD$25&amp;AK1834&amp;$CE$25&amp;CHAR(10),"")</f>
        <v/>
      </c>
      <c r="BK1834" s="18" t="str">
        <f>IF(LEN(J1834)&gt;0,INDEX($BH$2:$BH$100000,MATCH(J1834,VBAsheet!$H$2:$H$100000,0))&amp;CHAR(10),"")&amp;IF(LEN(K1834)&gt;0,INDEX($BH$2:$BH$100000,MATCH(K1834,VBAsheet!$H$2:$H$100000,0))&amp;CHAR(10),"")&amp;IF(LEN(L1834)&gt;0,INDEX($BH$2:$BH$100000,MATCH(L1834,VBAsheet!$H$2:$H$100000,0))&amp;CHAR(10),"")&amp;IF(LEN(M1834)&gt;0,INDEX($BH$2:$BH$100000,MATCH(M1834,VBAsheet!$H$2:$H$100000,0))&amp;CHAR(10),"")</f>
        <v/>
      </c>
      <c r="BM1834" s="94" t="str">
        <f t="shared" ref="BM1834:BM1897" si="1033">IF(LEN(E1834)&gt;0,E1834,"")</f>
        <v/>
      </c>
      <c r="BN1834" s="95" t="str">
        <f t="shared" si="1021"/>
        <v/>
      </c>
      <c r="BP1834" s="18" t="str">
        <f t="shared" si="1022"/>
        <v/>
      </c>
      <c r="BR1834" s="81" t="str">
        <f t="shared" si="1032"/>
        <v/>
      </c>
      <c r="BU1834" s="138" t="str">
        <f t="shared" si="1023"/>
        <v/>
      </c>
      <c r="BV1834" s="3" t="str">
        <f t="shared" si="1024"/>
        <v/>
      </c>
      <c r="BW1834" s="3" t="str">
        <f t="shared" si="1025"/>
        <v/>
      </c>
      <c r="BX1834" s="144" t="str">
        <f t="shared" si="1026"/>
        <v/>
      </c>
      <c r="BY1834" s="18" t="str">
        <f t="shared" si="1027"/>
        <v/>
      </c>
      <c r="BZ1834" s="18" t="str">
        <f t="shared" si="1028"/>
        <v/>
      </c>
      <c r="CA1834" s="19" t="str">
        <f t="shared" si="1029"/>
        <v/>
      </c>
    </row>
    <row r="1835" spans="4:79" x14ac:dyDescent="0.45">
      <c r="D1835" s="164" t="str">
        <f t="shared" si="1030"/>
        <v/>
      </c>
      <c r="I1835" s="9" t="str">
        <f t="shared" si="1003"/>
        <v/>
      </c>
      <c r="J1835" s="173" t="str">
        <f t="shared" si="1004"/>
        <v/>
      </c>
      <c r="K1835" s="13"/>
      <c r="L1835" s="13"/>
      <c r="M1835" s="13"/>
      <c r="N1835" s="178" t="str">
        <f t="shared" si="1005"/>
        <v/>
      </c>
      <c r="O1835" s="181" t="str">
        <f t="shared" si="1006"/>
        <v/>
      </c>
      <c r="P1835" s="8" t="str">
        <f t="shared" si="1007"/>
        <v/>
      </c>
      <c r="Q1835" s="8" t="str">
        <f t="shared" si="1008"/>
        <v/>
      </c>
      <c r="R1835" s="8" t="str">
        <f t="shared" si="1009"/>
        <v/>
      </c>
      <c r="S1835" s="8" t="str">
        <f t="shared" si="1010"/>
        <v/>
      </c>
      <c r="T1835" s="8" t="str">
        <f t="shared" si="1011"/>
        <v/>
      </c>
      <c r="U1835" s="8" t="str">
        <f t="shared" si="1012"/>
        <v/>
      </c>
      <c r="V1835" s="16" t="str">
        <f t="shared" si="1013"/>
        <v/>
      </c>
      <c r="W1835" s="129" t="str">
        <f t="shared" si="1014"/>
        <v/>
      </c>
      <c r="X1835" s="8" t="str">
        <f t="shared" si="1015"/>
        <v/>
      </c>
      <c r="Y1835" s="8" t="str">
        <f t="shared" si="1016"/>
        <v/>
      </c>
      <c r="AQ1835" s="6" t="str">
        <f t="shared" si="1017"/>
        <v/>
      </c>
      <c r="AR1835" s="128" t="str">
        <f t="shared" si="1018"/>
        <v/>
      </c>
      <c r="AS1835" s="128" t="str">
        <f t="shared" si="1019"/>
        <v/>
      </c>
      <c r="AT1835" s="139" t="str">
        <f t="shared" si="1031"/>
        <v/>
      </c>
      <c r="BH1835" s="127" t="str">
        <f>IF(LEN(VBAsheet!H1835)&gt;0,$CD$4&amp;CHAR(10)&amp;$CD$5&amp;CHAR(10)&amp;$CD$6&amp;IF(VBAsheet!I1835="N",1,0)&amp;$CE$6&amp;CHAR(10)&amp;$CD$7&amp;CHAR(10)&amp;$CD$8&amp;VBAsheet!H1835&amp;$CE$8&amp;CHAR(10)&amp;$CD$9&amp;VBAsheet!K1835&amp;$CE$9&amp;CHAR(10)&amp;$CD$10&amp;VBAsheet!J1835-1&amp;$CE$10&amp;CHAR(10)&amp;$CD$11,"")</f>
        <v/>
      </c>
      <c r="BI1835"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5" s="18" t="str">
        <f>IF(LEN(X1835)&gt;0,$CD$23&amp;INDEX($CH$3:CH1838,MATCH(W1835,$CG$3:CG1838,0))&amp;$CE$23&amp;CHAR(10)&amp;$CD$24&amp;X1835&amp;$CE$24&amp;CHAR(10)&amp;$CD$25&amp;Y1835&amp;$CE$25&amp;CHAR(10),"")&amp;IF(LEN(AA1835)&gt;0,$CD$23&amp;INDEX($CH$3:CH1838,MATCH(Z1835,$CG$3:CG1838,0))&amp;$CE$23&amp;CHAR(10)&amp;$CD$24&amp;AA1835&amp;$CE$24&amp;CHAR(10)&amp;$CD$25&amp;AB1835&amp;$CE$25&amp;CHAR(10),"")&amp;IF(LEN(AD1835)&gt;0,$CD$23&amp;INDEX($CH$3:CH1838,MATCH(AC1835,$CG$3:CG1838,0))&amp;$CE$23&amp;CHAR(10)&amp;$CD$24&amp;AD1835&amp;$CE$24&amp;CHAR(10)&amp;$CD$25&amp;AE1835&amp;$CE$25&amp;CHAR(10),"")&amp;IF(LEN(AG1835)&gt;0,$CD$23&amp;INDEX($CH$3:CH1838,MATCH(AF1835,$CG$3:CG1838,0))&amp;$CE$23&amp;CHAR(10)&amp;$CD$24&amp;AG1835&amp;$CE$24&amp;CHAR(10)&amp;$CD$25&amp;AH1835&amp;$CE$25&amp;CHAR(10),"")&amp;IF(LEN(AJ1835)&gt;0,$CD$23&amp;INDEX($CH$3:CH1838,MATCH(AI1835,$CG$3:CG1838,0))&amp;$CE$23&amp;CHAR(10)&amp;$CD$24&amp;AJ1835&amp;$CE$24&amp;CHAR(10)&amp;$CD$25&amp;AK1835&amp;$CE$25&amp;CHAR(10),"")</f>
        <v/>
      </c>
      <c r="BK1835" s="18" t="str">
        <f>IF(LEN(J1835)&gt;0,INDEX($BH$2:$BH$100000,MATCH(J1835,VBAsheet!$H$2:$H$100000,0))&amp;CHAR(10),"")&amp;IF(LEN(K1835)&gt;0,INDEX($BH$2:$BH$100000,MATCH(K1835,VBAsheet!$H$2:$H$100000,0))&amp;CHAR(10),"")&amp;IF(LEN(L1835)&gt;0,INDEX($BH$2:$BH$100000,MATCH(L1835,VBAsheet!$H$2:$H$100000,0))&amp;CHAR(10),"")&amp;IF(LEN(M1835)&gt;0,INDEX($BH$2:$BH$100000,MATCH(M1835,VBAsheet!$H$2:$H$100000,0))&amp;CHAR(10),"")</f>
        <v/>
      </c>
      <c r="BM1835" s="94" t="str">
        <f t="shared" si="1033"/>
        <v/>
      </c>
      <c r="BN1835" s="95" t="str">
        <f t="shared" si="1021"/>
        <v/>
      </c>
      <c r="BP1835" s="18" t="str">
        <f t="shared" si="1022"/>
        <v/>
      </c>
      <c r="BR1835" s="81" t="str">
        <f t="shared" si="1032"/>
        <v/>
      </c>
      <c r="BU1835" s="138" t="str">
        <f t="shared" si="1023"/>
        <v/>
      </c>
      <c r="BV1835" s="3" t="str">
        <f t="shared" si="1024"/>
        <v/>
      </c>
      <c r="BW1835" s="3" t="str">
        <f t="shared" si="1025"/>
        <v/>
      </c>
      <c r="BX1835" s="144" t="str">
        <f t="shared" si="1026"/>
        <v/>
      </c>
      <c r="BY1835" s="18" t="str">
        <f t="shared" si="1027"/>
        <v/>
      </c>
      <c r="BZ1835" s="18" t="str">
        <f t="shared" si="1028"/>
        <v/>
      </c>
      <c r="CA1835" s="19" t="str">
        <f t="shared" si="1029"/>
        <v/>
      </c>
    </row>
    <row r="1836" spans="4:79" x14ac:dyDescent="0.45">
      <c r="D1836" s="164" t="str">
        <f t="shared" si="1030"/>
        <v/>
      </c>
      <c r="I1836" s="9" t="str">
        <f t="shared" si="1003"/>
        <v/>
      </c>
      <c r="J1836" s="173" t="str">
        <f t="shared" si="1004"/>
        <v/>
      </c>
      <c r="K1836" s="13"/>
      <c r="L1836" s="13"/>
      <c r="M1836" s="13"/>
      <c r="N1836" s="178" t="str">
        <f t="shared" si="1005"/>
        <v/>
      </c>
      <c r="O1836" s="181" t="str">
        <f t="shared" si="1006"/>
        <v/>
      </c>
      <c r="P1836" s="8" t="str">
        <f t="shared" si="1007"/>
        <v/>
      </c>
      <c r="Q1836" s="8" t="str">
        <f t="shared" si="1008"/>
        <v/>
      </c>
      <c r="R1836" s="8" t="str">
        <f t="shared" si="1009"/>
        <v/>
      </c>
      <c r="S1836" s="8" t="str">
        <f t="shared" si="1010"/>
        <v/>
      </c>
      <c r="T1836" s="8" t="str">
        <f t="shared" si="1011"/>
        <v/>
      </c>
      <c r="U1836" s="8" t="str">
        <f t="shared" si="1012"/>
        <v/>
      </c>
      <c r="V1836" s="16" t="str">
        <f t="shared" si="1013"/>
        <v/>
      </c>
      <c r="W1836" s="129" t="str">
        <f t="shared" si="1014"/>
        <v/>
      </c>
      <c r="X1836" s="8" t="str">
        <f t="shared" si="1015"/>
        <v/>
      </c>
      <c r="Y1836" s="8" t="str">
        <f t="shared" si="1016"/>
        <v/>
      </c>
      <c r="AQ1836" s="6" t="str">
        <f t="shared" si="1017"/>
        <v/>
      </c>
      <c r="AR1836" s="128" t="str">
        <f t="shared" si="1018"/>
        <v/>
      </c>
      <c r="AS1836" s="128" t="str">
        <f t="shared" si="1019"/>
        <v/>
      </c>
      <c r="AT1836" s="139" t="str">
        <f t="shared" si="1031"/>
        <v/>
      </c>
      <c r="BH1836" s="127" t="str">
        <f>IF(LEN(VBAsheet!H1836)&gt;0,$CD$4&amp;CHAR(10)&amp;$CD$5&amp;CHAR(10)&amp;$CD$6&amp;IF(VBAsheet!I1836="N",1,0)&amp;$CE$6&amp;CHAR(10)&amp;$CD$7&amp;CHAR(10)&amp;$CD$8&amp;VBAsheet!H1836&amp;$CE$8&amp;CHAR(10)&amp;$CD$9&amp;VBAsheet!K1836&amp;$CE$9&amp;CHAR(10)&amp;$CD$10&amp;VBAsheet!J1836-1&amp;$CE$10&amp;CHAR(10)&amp;$CD$11,"")</f>
        <v/>
      </c>
      <c r="BI1836"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6" s="18" t="str">
        <f>IF(LEN(X1836)&gt;0,$CD$23&amp;INDEX($CH$3:CH1839,MATCH(W1836,$CG$3:CG1839,0))&amp;$CE$23&amp;CHAR(10)&amp;$CD$24&amp;X1836&amp;$CE$24&amp;CHAR(10)&amp;$CD$25&amp;Y1836&amp;$CE$25&amp;CHAR(10),"")&amp;IF(LEN(AA1836)&gt;0,$CD$23&amp;INDEX($CH$3:CH1839,MATCH(Z1836,$CG$3:CG1839,0))&amp;$CE$23&amp;CHAR(10)&amp;$CD$24&amp;AA1836&amp;$CE$24&amp;CHAR(10)&amp;$CD$25&amp;AB1836&amp;$CE$25&amp;CHAR(10),"")&amp;IF(LEN(AD1836)&gt;0,$CD$23&amp;INDEX($CH$3:CH1839,MATCH(AC1836,$CG$3:CG1839,0))&amp;$CE$23&amp;CHAR(10)&amp;$CD$24&amp;AD1836&amp;$CE$24&amp;CHAR(10)&amp;$CD$25&amp;AE1836&amp;$CE$25&amp;CHAR(10),"")&amp;IF(LEN(AG1836)&gt;0,$CD$23&amp;INDEX($CH$3:CH1839,MATCH(AF1836,$CG$3:CG1839,0))&amp;$CE$23&amp;CHAR(10)&amp;$CD$24&amp;AG1836&amp;$CE$24&amp;CHAR(10)&amp;$CD$25&amp;AH1836&amp;$CE$25&amp;CHAR(10),"")&amp;IF(LEN(AJ1836)&gt;0,$CD$23&amp;INDEX($CH$3:CH1839,MATCH(AI1836,$CG$3:CG1839,0))&amp;$CE$23&amp;CHAR(10)&amp;$CD$24&amp;AJ1836&amp;$CE$24&amp;CHAR(10)&amp;$CD$25&amp;AK1836&amp;$CE$25&amp;CHAR(10),"")</f>
        <v/>
      </c>
      <c r="BK1836" s="18" t="str">
        <f>IF(LEN(J1836)&gt;0,INDEX($BH$2:$BH$100000,MATCH(J1836,VBAsheet!$H$2:$H$100000,0))&amp;CHAR(10),"")&amp;IF(LEN(K1836)&gt;0,INDEX($BH$2:$BH$100000,MATCH(K1836,VBAsheet!$H$2:$H$100000,0))&amp;CHAR(10),"")&amp;IF(LEN(L1836)&gt;0,INDEX($BH$2:$BH$100000,MATCH(L1836,VBAsheet!$H$2:$H$100000,0))&amp;CHAR(10),"")&amp;IF(LEN(M1836)&gt;0,INDEX($BH$2:$BH$100000,MATCH(M1836,VBAsheet!$H$2:$H$100000,0))&amp;CHAR(10),"")</f>
        <v/>
      </c>
      <c r="BM1836" s="94" t="str">
        <f t="shared" si="1033"/>
        <v/>
      </c>
      <c r="BN1836" s="95" t="str">
        <f t="shared" si="1021"/>
        <v/>
      </c>
      <c r="BP1836" s="18" t="str">
        <f t="shared" si="1022"/>
        <v/>
      </c>
      <c r="BR1836" s="81" t="str">
        <f t="shared" si="1032"/>
        <v/>
      </c>
      <c r="BU1836" s="138" t="str">
        <f t="shared" si="1023"/>
        <v/>
      </c>
      <c r="BV1836" s="3" t="str">
        <f t="shared" si="1024"/>
        <v/>
      </c>
      <c r="BW1836" s="3" t="str">
        <f t="shared" si="1025"/>
        <v/>
      </c>
      <c r="BX1836" s="144" t="str">
        <f t="shared" si="1026"/>
        <v/>
      </c>
      <c r="BY1836" s="18" t="str">
        <f t="shared" si="1027"/>
        <v/>
      </c>
      <c r="BZ1836" s="18" t="str">
        <f t="shared" si="1028"/>
        <v/>
      </c>
      <c r="CA1836" s="19" t="str">
        <f t="shared" si="1029"/>
        <v/>
      </c>
    </row>
    <row r="1837" spans="4:79" x14ac:dyDescent="0.45">
      <c r="D1837" s="164" t="str">
        <f t="shared" si="1030"/>
        <v/>
      </c>
      <c r="I1837" s="9" t="str">
        <f t="shared" si="1003"/>
        <v/>
      </c>
      <c r="J1837" s="173" t="str">
        <f t="shared" si="1004"/>
        <v/>
      </c>
      <c r="K1837" s="13"/>
      <c r="L1837" s="13"/>
      <c r="M1837" s="13"/>
      <c r="N1837" s="178" t="str">
        <f t="shared" si="1005"/>
        <v/>
      </c>
      <c r="O1837" s="181" t="str">
        <f t="shared" si="1006"/>
        <v/>
      </c>
      <c r="P1837" s="8" t="str">
        <f t="shared" si="1007"/>
        <v/>
      </c>
      <c r="Q1837" s="8" t="str">
        <f t="shared" si="1008"/>
        <v/>
      </c>
      <c r="R1837" s="8" t="str">
        <f t="shared" si="1009"/>
        <v/>
      </c>
      <c r="S1837" s="8" t="str">
        <f t="shared" si="1010"/>
        <v/>
      </c>
      <c r="T1837" s="8" t="str">
        <f t="shared" si="1011"/>
        <v/>
      </c>
      <c r="U1837" s="8" t="str">
        <f t="shared" si="1012"/>
        <v/>
      </c>
      <c r="V1837" s="16" t="str">
        <f t="shared" si="1013"/>
        <v/>
      </c>
      <c r="W1837" s="129" t="str">
        <f t="shared" si="1014"/>
        <v/>
      </c>
      <c r="X1837" s="8" t="str">
        <f t="shared" si="1015"/>
        <v/>
      </c>
      <c r="Y1837" s="8" t="str">
        <f t="shared" si="1016"/>
        <v/>
      </c>
      <c r="AQ1837" s="6" t="str">
        <f t="shared" si="1017"/>
        <v/>
      </c>
      <c r="AR1837" s="128" t="str">
        <f t="shared" si="1018"/>
        <v/>
      </c>
      <c r="AS1837" s="128" t="str">
        <f t="shared" si="1019"/>
        <v/>
      </c>
      <c r="AT1837" s="139" t="str">
        <f t="shared" si="1031"/>
        <v/>
      </c>
      <c r="BH1837" s="127" t="str">
        <f>IF(LEN(VBAsheet!H1837)&gt;0,$CD$4&amp;CHAR(10)&amp;$CD$5&amp;CHAR(10)&amp;$CD$6&amp;IF(VBAsheet!I1837="N",1,0)&amp;$CE$6&amp;CHAR(10)&amp;$CD$7&amp;CHAR(10)&amp;$CD$8&amp;VBAsheet!H1837&amp;$CE$8&amp;CHAR(10)&amp;$CD$9&amp;VBAsheet!K1837&amp;$CE$9&amp;CHAR(10)&amp;$CD$10&amp;VBAsheet!J1837-1&amp;$CE$10&amp;CHAR(10)&amp;$CD$11,"")</f>
        <v/>
      </c>
      <c r="BI1837"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7" s="18" t="str">
        <f>IF(LEN(X1837)&gt;0,$CD$23&amp;INDEX($CH$3:CH1840,MATCH(W1837,$CG$3:CG1840,0))&amp;$CE$23&amp;CHAR(10)&amp;$CD$24&amp;X1837&amp;$CE$24&amp;CHAR(10)&amp;$CD$25&amp;Y1837&amp;$CE$25&amp;CHAR(10),"")&amp;IF(LEN(AA1837)&gt;0,$CD$23&amp;INDEX($CH$3:CH1840,MATCH(Z1837,$CG$3:CG1840,0))&amp;$CE$23&amp;CHAR(10)&amp;$CD$24&amp;AA1837&amp;$CE$24&amp;CHAR(10)&amp;$CD$25&amp;AB1837&amp;$CE$25&amp;CHAR(10),"")&amp;IF(LEN(AD1837)&gt;0,$CD$23&amp;INDEX($CH$3:CH1840,MATCH(AC1837,$CG$3:CG1840,0))&amp;$CE$23&amp;CHAR(10)&amp;$CD$24&amp;AD1837&amp;$CE$24&amp;CHAR(10)&amp;$CD$25&amp;AE1837&amp;$CE$25&amp;CHAR(10),"")&amp;IF(LEN(AG1837)&gt;0,$CD$23&amp;INDEX($CH$3:CH1840,MATCH(AF1837,$CG$3:CG1840,0))&amp;$CE$23&amp;CHAR(10)&amp;$CD$24&amp;AG1837&amp;$CE$24&amp;CHAR(10)&amp;$CD$25&amp;AH1837&amp;$CE$25&amp;CHAR(10),"")&amp;IF(LEN(AJ1837)&gt;0,$CD$23&amp;INDEX($CH$3:CH1840,MATCH(AI1837,$CG$3:CG1840,0))&amp;$CE$23&amp;CHAR(10)&amp;$CD$24&amp;AJ1837&amp;$CE$24&amp;CHAR(10)&amp;$CD$25&amp;AK1837&amp;$CE$25&amp;CHAR(10),"")</f>
        <v/>
      </c>
      <c r="BK1837" s="18" t="str">
        <f>IF(LEN(J1837)&gt;0,INDEX($BH$2:$BH$100000,MATCH(J1837,VBAsheet!$H$2:$H$100000,0))&amp;CHAR(10),"")&amp;IF(LEN(K1837)&gt;0,INDEX($BH$2:$BH$100000,MATCH(K1837,VBAsheet!$H$2:$H$100000,0))&amp;CHAR(10),"")&amp;IF(LEN(L1837)&gt;0,INDEX($BH$2:$BH$100000,MATCH(L1837,VBAsheet!$H$2:$H$100000,0))&amp;CHAR(10),"")&amp;IF(LEN(M1837)&gt;0,INDEX($BH$2:$BH$100000,MATCH(M1837,VBAsheet!$H$2:$H$100000,0))&amp;CHAR(10),"")</f>
        <v/>
      </c>
      <c r="BM1837" s="94" t="str">
        <f t="shared" si="1033"/>
        <v/>
      </c>
      <c r="BN1837" s="95" t="str">
        <f t="shared" si="1021"/>
        <v/>
      </c>
      <c r="BP1837" s="18" t="str">
        <f t="shared" si="1022"/>
        <v/>
      </c>
      <c r="BR1837" s="81" t="str">
        <f t="shared" si="1032"/>
        <v/>
      </c>
      <c r="BU1837" s="138" t="str">
        <f t="shared" si="1023"/>
        <v/>
      </c>
      <c r="BV1837" s="3" t="str">
        <f t="shared" si="1024"/>
        <v/>
      </c>
      <c r="BW1837" s="3" t="str">
        <f t="shared" si="1025"/>
        <v/>
      </c>
      <c r="BX1837" s="144" t="str">
        <f t="shared" si="1026"/>
        <v/>
      </c>
      <c r="BY1837" s="18" t="str">
        <f t="shared" si="1027"/>
        <v/>
      </c>
      <c r="BZ1837" s="18" t="str">
        <f t="shared" si="1028"/>
        <v/>
      </c>
      <c r="CA1837" s="19" t="str">
        <f t="shared" si="1029"/>
        <v/>
      </c>
    </row>
    <row r="1838" spans="4:79" x14ac:dyDescent="0.45">
      <c r="D1838" s="164" t="str">
        <f t="shared" si="1030"/>
        <v/>
      </c>
      <c r="I1838" s="9" t="str">
        <f t="shared" si="1003"/>
        <v/>
      </c>
      <c r="J1838" s="173" t="str">
        <f t="shared" si="1004"/>
        <v/>
      </c>
      <c r="K1838" s="13"/>
      <c r="L1838" s="13"/>
      <c r="M1838" s="13"/>
      <c r="N1838" s="178" t="str">
        <f t="shared" si="1005"/>
        <v/>
      </c>
      <c r="O1838" s="181" t="str">
        <f t="shared" si="1006"/>
        <v/>
      </c>
      <c r="P1838" s="8" t="str">
        <f t="shared" si="1007"/>
        <v/>
      </c>
      <c r="Q1838" s="8" t="str">
        <f t="shared" si="1008"/>
        <v/>
      </c>
      <c r="R1838" s="8" t="str">
        <f t="shared" si="1009"/>
        <v/>
      </c>
      <c r="S1838" s="8" t="str">
        <f t="shared" si="1010"/>
        <v/>
      </c>
      <c r="T1838" s="8" t="str">
        <f t="shared" si="1011"/>
        <v/>
      </c>
      <c r="U1838" s="8" t="str">
        <f t="shared" si="1012"/>
        <v/>
      </c>
      <c r="V1838" s="16" t="str">
        <f t="shared" si="1013"/>
        <v/>
      </c>
      <c r="W1838" s="129" t="str">
        <f t="shared" si="1014"/>
        <v/>
      </c>
      <c r="X1838" s="8" t="str">
        <f t="shared" si="1015"/>
        <v/>
      </c>
      <c r="Y1838" s="8" t="str">
        <f t="shared" si="1016"/>
        <v/>
      </c>
      <c r="AQ1838" s="6" t="str">
        <f t="shared" si="1017"/>
        <v/>
      </c>
      <c r="AR1838" s="128" t="str">
        <f t="shared" si="1018"/>
        <v/>
      </c>
      <c r="AS1838" s="128" t="str">
        <f t="shared" si="1019"/>
        <v/>
      </c>
      <c r="AT1838" s="139" t="str">
        <f t="shared" si="1031"/>
        <v/>
      </c>
      <c r="BH1838" s="127" t="str">
        <f>IF(LEN(VBAsheet!H1838)&gt;0,$CD$4&amp;CHAR(10)&amp;$CD$5&amp;CHAR(10)&amp;$CD$6&amp;IF(VBAsheet!I1838="N",1,0)&amp;$CE$6&amp;CHAR(10)&amp;$CD$7&amp;CHAR(10)&amp;$CD$8&amp;VBAsheet!H1838&amp;$CE$8&amp;CHAR(10)&amp;$CD$9&amp;VBAsheet!K1838&amp;$CE$9&amp;CHAR(10)&amp;$CD$10&amp;VBAsheet!J1838-1&amp;$CE$10&amp;CHAR(10)&amp;$CD$11,"")</f>
        <v/>
      </c>
      <c r="BI1838"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8" s="18" t="str">
        <f>IF(LEN(X1838)&gt;0,$CD$23&amp;INDEX($CH$3:CH1841,MATCH(W1838,$CG$3:CG1841,0))&amp;$CE$23&amp;CHAR(10)&amp;$CD$24&amp;X1838&amp;$CE$24&amp;CHAR(10)&amp;$CD$25&amp;Y1838&amp;$CE$25&amp;CHAR(10),"")&amp;IF(LEN(AA1838)&gt;0,$CD$23&amp;INDEX($CH$3:CH1841,MATCH(Z1838,$CG$3:CG1841,0))&amp;$CE$23&amp;CHAR(10)&amp;$CD$24&amp;AA1838&amp;$CE$24&amp;CHAR(10)&amp;$CD$25&amp;AB1838&amp;$CE$25&amp;CHAR(10),"")&amp;IF(LEN(AD1838)&gt;0,$CD$23&amp;INDEX($CH$3:CH1841,MATCH(AC1838,$CG$3:CG1841,0))&amp;$CE$23&amp;CHAR(10)&amp;$CD$24&amp;AD1838&amp;$CE$24&amp;CHAR(10)&amp;$CD$25&amp;AE1838&amp;$CE$25&amp;CHAR(10),"")&amp;IF(LEN(AG1838)&gt;0,$CD$23&amp;INDEX($CH$3:CH1841,MATCH(AF1838,$CG$3:CG1841,0))&amp;$CE$23&amp;CHAR(10)&amp;$CD$24&amp;AG1838&amp;$CE$24&amp;CHAR(10)&amp;$CD$25&amp;AH1838&amp;$CE$25&amp;CHAR(10),"")&amp;IF(LEN(AJ1838)&gt;0,$CD$23&amp;INDEX($CH$3:CH1841,MATCH(AI1838,$CG$3:CG1841,0))&amp;$CE$23&amp;CHAR(10)&amp;$CD$24&amp;AJ1838&amp;$CE$24&amp;CHAR(10)&amp;$CD$25&amp;AK1838&amp;$CE$25&amp;CHAR(10),"")</f>
        <v/>
      </c>
      <c r="BK1838" s="18" t="str">
        <f>IF(LEN(J1838)&gt;0,INDEX($BH$2:$BH$100000,MATCH(J1838,VBAsheet!$H$2:$H$100000,0))&amp;CHAR(10),"")&amp;IF(LEN(K1838)&gt;0,INDEX($BH$2:$BH$100000,MATCH(K1838,VBAsheet!$H$2:$H$100000,0))&amp;CHAR(10),"")&amp;IF(LEN(L1838)&gt;0,INDEX($BH$2:$BH$100000,MATCH(L1838,VBAsheet!$H$2:$H$100000,0))&amp;CHAR(10),"")&amp;IF(LEN(M1838)&gt;0,INDEX($BH$2:$BH$100000,MATCH(M1838,VBAsheet!$H$2:$H$100000,0))&amp;CHAR(10),"")</f>
        <v/>
      </c>
      <c r="BM1838" s="94" t="str">
        <f t="shared" si="1033"/>
        <v/>
      </c>
      <c r="BN1838" s="95" t="str">
        <f t="shared" si="1021"/>
        <v/>
      </c>
      <c r="BP1838" s="18" t="str">
        <f t="shared" si="1022"/>
        <v/>
      </c>
      <c r="BR1838" s="81" t="str">
        <f t="shared" si="1032"/>
        <v/>
      </c>
      <c r="BU1838" s="138" t="str">
        <f t="shared" si="1023"/>
        <v/>
      </c>
      <c r="BV1838" s="3" t="str">
        <f t="shared" si="1024"/>
        <v/>
      </c>
      <c r="BW1838" s="3" t="str">
        <f t="shared" si="1025"/>
        <v/>
      </c>
      <c r="BX1838" s="144" t="str">
        <f t="shared" si="1026"/>
        <v/>
      </c>
      <c r="BY1838" s="18" t="str">
        <f t="shared" si="1027"/>
        <v/>
      </c>
      <c r="BZ1838" s="18" t="str">
        <f t="shared" si="1028"/>
        <v/>
      </c>
      <c r="CA1838" s="19" t="str">
        <f t="shared" si="1029"/>
        <v/>
      </c>
    </row>
    <row r="1839" spans="4:79" x14ac:dyDescent="0.45">
      <c r="D1839" s="164" t="str">
        <f t="shared" si="1030"/>
        <v/>
      </c>
      <c r="I1839" s="9" t="str">
        <f t="shared" si="1003"/>
        <v/>
      </c>
      <c r="J1839" s="173" t="str">
        <f t="shared" si="1004"/>
        <v/>
      </c>
      <c r="K1839" s="13"/>
      <c r="L1839" s="13"/>
      <c r="M1839" s="13"/>
      <c r="N1839" s="178" t="str">
        <f t="shared" si="1005"/>
        <v/>
      </c>
      <c r="O1839" s="181" t="str">
        <f t="shared" si="1006"/>
        <v/>
      </c>
      <c r="P1839" s="8" t="str">
        <f t="shared" si="1007"/>
        <v/>
      </c>
      <c r="Q1839" s="8" t="str">
        <f t="shared" si="1008"/>
        <v/>
      </c>
      <c r="R1839" s="8" t="str">
        <f t="shared" si="1009"/>
        <v/>
      </c>
      <c r="S1839" s="8" t="str">
        <f t="shared" si="1010"/>
        <v/>
      </c>
      <c r="T1839" s="8" t="str">
        <f t="shared" si="1011"/>
        <v/>
      </c>
      <c r="U1839" s="8" t="str">
        <f t="shared" si="1012"/>
        <v/>
      </c>
      <c r="V1839" s="16" t="str">
        <f t="shared" si="1013"/>
        <v/>
      </c>
      <c r="W1839" s="129" t="str">
        <f t="shared" si="1014"/>
        <v/>
      </c>
      <c r="X1839" s="8" t="str">
        <f t="shared" si="1015"/>
        <v/>
      </c>
      <c r="Y1839" s="8" t="str">
        <f t="shared" si="1016"/>
        <v/>
      </c>
      <c r="AQ1839" s="6" t="str">
        <f t="shared" si="1017"/>
        <v/>
      </c>
      <c r="AR1839" s="128" t="str">
        <f t="shared" si="1018"/>
        <v/>
      </c>
      <c r="AS1839" s="128" t="str">
        <f t="shared" si="1019"/>
        <v/>
      </c>
      <c r="AT1839" s="139" t="str">
        <f t="shared" si="1031"/>
        <v/>
      </c>
      <c r="BH1839" s="127" t="str">
        <f>IF(LEN(VBAsheet!H1839)&gt;0,$CD$4&amp;CHAR(10)&amp;$CD$5&amp;CHAR(10)&amp;$CD$6&amp;IF(VBAsheet!I1839="N",1,0)&amp;$CE$6&amp;CHAR(10)&amp;$CD$7&amp;CHAR(10)&amp;$CD$8&amp;VBAsheet!H1839&amp;$CE$8&amp;CHAR(10)&amp;$CD$9&amp;VBAsheet!K1839&amp;$CE$9&amp;CHAR(10)&amp;$CD$10&amp;VBAsheet!J1839-1&amp;$CE$10&amp;CHAR(10)&amp;$CD$11,"")</f>
        <v/>
      </c>
      <c r="BI1839"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39" s="18" t="str">
        <f>IF(LEN(X1839)&gt;0,$CD$23&amp;INDEX($CH$3:CH1842,MATCH(W1839,$CG$3:CG1842,0))&amp;$CE$23&amp;CHAR(10)&amp;$CD$24&amp;X1839&amp;$CE$24&amp;CHAR(10)&amp;$CD$25&amp;Y1839&amp;$CE$25&amp;CHAR(10),"")&amp;IF(LEN(AA1839)&gt;0,$CD$23&amp;INDEX($CH$3:CH1842,MATCH(Z1839,$CG$3:CG1842,0))&amp;$CE$23&amp;CHAR(10)&amp;$CD$24&amp;AA1839&amp;$CE$24&amp;CHAR(10)&amp;$CD$25&amp;AB1839&amp;$CE$25&amp;CHAR(10),"")&amp;IF(LEN(AD1839)&gt;0,$CD$23&amp;INDEX($CH$3:CH1842,MATCH(AC1839,$CG$3:CG1842,0))&amp;$CE$23&amp;CHAR(10)&amp;$CD$24&amp;AD1839&amp;$CE$24&amp;CHAR(10)&amp;$CD$25&amp;AE1839&amp;$CE$25&amp;CHAR(10),"")&amp;IF(LEN(AG1839)&gt;0,$CD$23&amp;INDEX($CH$3:CH1842,MATCH(AF1839,$CG$3:CG1842,0))&amp;$CE$23&amp;CHAR(10)&amp;$CD$24&amp;AG1839&amp;$CE$24&amp;CHAR(10)&amp;$CD$25&amp;AH1839&amp;$CE$25&amp;CHAR(10),"")&amp;IF(LEN(AJ1839)&gt;0,$CD$23&amp;INDEX($CH$3:CH1842,MATCH(AI1839,$CG$3:CG1842,0))&amp;$CE$23&amp;CHAR(10)&amp;$CD$24&amp;AJ1839&amp;$CE$24&amp;CHAR(10)&amp;$CD$25&amp;AK1839&amp;$CE$25&amp;CHAR(10),"")</f>
        <v/>
      </c>
      <c r="BK1839" s="18" t="str">
        <f>IF(LEN(J1839)&gt;0,INDEX($BH$2:$BH$100000,MATCH(J1839,VBAsheet!$H$2:$H$100000,0))&amp;CHAR(10),"")&amp;IF(LEN(K1839)&gt;0,INDEX($BH$2:$BH$100000,MATCH(K1839,VBAsheet!$H$2:$H$100000,0))&amp;CHAR(10),"")&amp;IF(LEN(L1839)&gt;0,INDEX($BH$2:$BH$100000,MATCH(L1839,VBAsheet!$H$2:$H$100000,0))&amp;CHAR(10),"")&amp;IF(LEN(M1839)&gt;0,INDEX($BH$2:$BH$100000,MATCH(M1839,VBAsheet!$H$2:$H$100000,0))&amp;CHAR(10),"")</f>
        <v/>
      </c>
      <c r="BM1839" s="94" t="str">
        <f t="shared" si="1033"/>
        <v/>
      </c>
      <c r="BN1839" s="95" t="str">
        <f t="shared" si="1021"/>
        <v/>
      </c>
      <c r="BP1839" s="18" t="str">
        <f t="shared" si="1022"/>
        <v/>
      </c>
      <c r="BR1839" s="81" t="str">
        <f t="shared" si="1032"/>
        <v/>
      </c>
      <c r="BU1839" s="138" t="str">
        <f t="shared" si="1023"/>
        <v/>
      </c>
      <c r="BV1839" s="3" t="str">
        <f t="shared" si="1024"/>
        <v/>
      </c>
      <c r="BW1839" s="3" t="str">
        <f t="shared" si="1025"/>
        <v/>
      </c>
      <c r="BX1839" s="144" t="str">
        <f t="shared" si="1026"/>
        <v/>
      </c>
      <c r="BY1839" s="18" t="str">
        <f t="shared" si="1027"/>
        <v/>
      </c>
      <c r="BZ1839" s="18" t="str">
        <f t="shared" si="1028"/>
        <v/>
      </c>
      <c r="CA1839" s="19" t="str">
        <f t="shared" si="1029"/>
        <v/>
      </c>
    </row>
    <row r="1840" spans="4:79" x14ac:dyDescent="0.45">
      <c r="D1840" s="164" t="str">
        <f t="shared" si="1030"/>
        <v/>
      </c>
      <c r="I1840" s="9" t="str">
        <f t="shared" si="1003"/>
        <v/>
      </c>
      <c r="J1840" s="173" t="str">
        <f t="shared" si="1004"/>
        <v/>
      </c>
      <c r="K1840" s="13"/>
      <c r="L1840" s="13"/>
      <c r="M1840" s="13"/>
      <c r="N1840" s="178" t="str">
        <f t="shared" si="1005"/>
        <v/>
      </c>
      <c r="O1840" s="181" t="str">
        <f t="shared" si="1006"/>
        <v/>
      </c>
      <c r="P1840" s="8" t="str">
        <f t="shared" si="1007"/>
        <v/>
      </c>
      <c r="Q1840" s="8" t="str">
        <f t="shared" si="1008"/>
        <v/>
      </c>
      <c r="R1840" s="8" t="str">
        <f t="shared" si="1009"/>
        <v/>
      </c>
      <c r="S1840" s="8" t="str">
        <f t="shared" si="1010"/>
        <v/>
      </c>
      <c r="T1840" s="8" t="str">
        <f t="shared" si="1011"/>
        <v/>
      </c>
      <c r="U1840" s="8" t="str">
        <f t="shared" si="1012"/>
        <v/>
      </c>
      <c r="V1840" s="16" t="str">
        <f t="shared" si="1013"/>
        <v/>
      </c>
      <c r="W1840" s="129" t="str">
        <f t="shared" si="1014"/>
        <v/>
      </c>
      <c r="X1840" s="8" t="str">
        <f t="shared" si="1015"/>
        <v/>
      </c>
      <c r="Y1840" s="8" t="str">
        <f t="shared" si="1016"/>
        <v/>
      </c>
      <c r="AQ1840" s="6" t="str">
        <f t="shared" si="1017"/>
        <v/>
      </c>
      <c r="AR1840" s="128" t="str">
        <f t="shared" si="1018"/>
        <v/>
      </c>
      <c r="AS1840" s="128" t="str">
        <f t="shared" si="1019"/>
        <v/>
      </c>
      <c r="AT1840" s="139" t="str">
        <f t="shared" si="1031"/>
        <v/>
      </c>
      <c r="BH1840" s="127" t="str">
        <f>IF(LEN(VBAsheet!H1840)&gt;0,$CD$4&amp;CHAR(10)&amp;$CD$5&amp;CHAR(10)&amp;$CD$6&amp;IF(VBAsheet!I1840="N",1,0)&amp;$CE$6&amp;CHAR(10)&amp;$CD$7&amp;CHAR(10)&amp;$CD$8&amp;VBAsheet!H1840&amp;$CE$8&amp;CHAR(10)&amp;$CD$9&amp;VBAsheet!K1840&amp;$CE$9&amp;CHAR(10)&amp;$CD$10&amp;VBAsheet!J1840-1&amp;$CE$10&amp;CHAR(10)&amp;$CD$11,"")</f>
        <v/>
      </c>
      <c r="BI1840"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0" s="18" t="str">
        <f>IF(LEN(X1840)&gt;0,$CD$23&amp;INDEX($CH$3:CH1843,MATCH(W1840,$CG$3:CG1843,0))&amp;$CE$23&amp;CHAR(10)&amp;$CD$24&amp;X1840&amp;$CE$24&amp;CHAR(10)&amp;$CD$25&amp;Y1840&amp;$CE$25&amp;CHAR(10),"")&amp;IF(LEN(AA1840)&gt;0,$CD$23&amp;INDEX($CH$3:CH1843,MATCH(Z1840,$CG$3:CG1843,0))&amp;$CE$23&amp;CHAR(10)&amp;$CD$24&amp;AA1840&amp;$CE$24&amp;CHAR(10)&amp;$CD$25&amp;AB1840&amp;$CE$25&amp;CHAR(10),"")&amp;IF(LEN(AD1840)&gt;0,$CD$23&amp;INDEX($CH$3:CH1843,MATCH(AC1840,$CG$3:CG1843,0))&amp;$CE$23&amp;CHAR(10)&amp;$CD$24&amp;AD1840&amp;$CE$24&amp;CHAR(10)&amp;$CD$25&amp;AE1840&amp;$CE$25&amp;CHAR(10),"")&amp;IF(LEN(AG1840)&gt;0,$CD$23&amp;INDEX($CH$3:CH1843,MATCH(AF1840,$CG$3:CG1843,0))&amp;$CE$23&amp;CHAR(10)&amp;$CD$24&amp;AG1840&amp;$CE$24&amp;CHAR(10)&amp;$CD$25&amp;AH1840&amp;$CE$25&amp;CHAR(10),"")&amp;IF(LEN(AJ1840)&gt;0,$CD$23&amp;INDEX($CH$3:CH1843,MATCH(AI1840,$CG$3:CG1843,0))&amp;$CE$23&amp;CHAR(10)&amp;$CD$24&amp;AJ1840&amp;$CE$24&amp;CHAR(10)&amp;$CD$25&amp;AK1840&amp;$CE$25&amp;CHAR(10),"")</f>
        <v/>
      </c>
      <c r="BK1840" s="18" t="str">
        <f>IF(LEN(J1840)&gt;0,INDEX($BH$2:$BH$100000,MATCH(J1840,VBAsheet!$H$2:$H$100000,0))&amp;CHAR(10),"")&amp;IF(LEN(K1840)&gt;0,INDEX($BH$2:$BH$100000,MATCH(K1840,VBAsheet!$H$2:$H$100000,0))&amp;CHAR(10),"")&amp;IF(LEN(L1840)&gt;0,INDEX($BH$2:$BH$100000,MATCH(L1840,VBAsheet!$H$2:$H$100000,0))&amp;CHAR(10),"")&amp;IF(LEN(M1840)&gt;0,INDEX($BH$2:$BH$100000,MATCH(M1840,VBAsheet!$H$2:$H$100000,0))&amp;CHAR(10),"")</f>
        <v/>
      </c>
      <c r="BM1840" s="94" t="str">
        <f t="shared" si="1033"/>
        <v/>
      </c>
      <c r="BN1840" s="95" t="str">
        <f t="shared" si="1021"/>
        <v/>
      </c>
      <c r="BP1840" s="18" t="str">
        <f t="shared" si="1022"/>
        <v/>
      </c>
      <c r="BR1840" s="81" t="str">
        <f t="shared" si="1032"/>
        <v/>
      </c>
      <c r="BU1840" s="138" t="str">
        <f t="shared" si="1023"/>
        <v/>
      </c>
      <c r="BV1840" s="3" t="str">
        <f t="shared" si="1024"/>
        <v/>
      </c>
      <c r="BW1840" s="3" t="str">
        <f t="shared" si="1025"/>
        <v/>
      </c>
      <c r="BX1840" s="144" t="str">
        <f t="shared" si="1026"/>
        <v/>
      </c>
      <c r="BY1840" s="18" t="str">
        <f t="shared" si="1027"/>
        <v/>
      </c>
      <c r="BZ1840" s="18" t="str">
        <f t="shared" si="1028"/>
        <v/>
      </c>
      <c r="CA1840" s="19" t="str">
        <f t="shared" si="1029"/>
        <v/>
      </c>
    </row>
    <row r="1841" spans="4:79" x14ac:dyDescent="0.45">
      <c r="D1841" s="164" t="str">
        <f t="shared" si="1030"/>
        <v/>
      </c>
      <c r="I1841" s="9" t="str">
        <f t="shared" si="1003"/>
        <v/>
      </c>
      <c r="J1841" s="173" t="str">
        <f t="shared" si="1004"/>
        <v/>
      </c>
      <c r="K1841" s="13"/>
      <c r="L1841" s="13"/>
      <c r="M1841" s="13"/>
      <c r="N1841" s="178" t="str">
        <f t="shared" si="1005"/>
        <v/>
      </c>
      <c r="O1841" s="181" t="str">
        <f t="shared" si="1006"/>
        <v/>
      </c>
      <c r="P1841" s="8" t="str">
        <f t="shared" si="1007"/>
        <v/>
      </c>
      <c r="Q1841" s="8" t="str">
        <f t="shared" si="1008"/>
        <v/>
      </c>
      <c r="R1841" s="8" t="str">
        <f t="shared" si="1009"/>
        <v/>
      </c>
      <c r="S1841" s="8" t="str">
        <f t="shared" si="1010"/>
        <v/>
      </c>
      <c r="T1841" s="8" t="str">
        <f t="shared" si="1011"/>
        <v/>
      </c>
      <c r="U1841" s="8" t="str">
        <f t="shared" si="1012"/>
        <v/>
      </c>
      <c r="V1841" s="16" t="str">
        <f t="shared" si="1013"/>
        <v/>
      </c>
      <c r="W1841" s="129" t="str">
        <f t="shared" si="1014"/>
        <v/>
      </c>
      <c r="X1841" s="8" t="str">
        <f t="shared" si="1015"/>
        <v/>
      </c>
      <c r="Y1841" s="8" t="str">
        <f t="shared" si="1016"/>
        <v/>
      </c>
      <c r="AQ1841" s="6" t="str">
        <f t="shared" si="1017"/>
        <v/>
      </c>
      <c r="AR1841" s="128" t="str">
        <f t="shared" si="1018"/>
        <v/>
      </c>
      <c r="AS1841" s="128" t="str">
        <f t="shared" si="1019"/>
        <v/>
      </c>
      <c r="AT1841" s="139" t="str">
        <f t="shared" si="1031"/>
        <v/>
      </c>
      <c r="BH1841" s="127" t="str">
        <f>IF(LEN(VBAsheet!H1841)&gt;0,$CD$4&amp;CHAR(10)&amp;$CD$5&amp;CHAR(10)&amp;$CD$6&amp;IF(VBAsheet!I1841="N",1,0)&amp;$CE$6&amp;CHAR(10)&amp;$CD$7&amp;CHAR(10)&amp;$CD$8&amp;VBAsheet!H1841&amp;$CE$8&amp;CHAR(10)&amp;$CD$9&amp;VBAsheet!K1841&amp;$CE$9&amp;CHAR(10)&amp;$CD$10&amp;VBAsheet!J1841-1&amp;$CE$10&amp;CHAR(10)&amp;$CD$11,"")</f>
        <v/>
      </c>
      <c r="BI1841"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1" s="18" t="str">
        <f>IF(LEN(X1841)&gt;0,$CD$23&amp;INDEX($CH$3:CH1844,MATCH(W1841,$CG$3:CG1844,0))&amp;$CE$23&amp;CHAR(10)&amp;$CD$24&amp;X1841&amp;$CE$24&amp;CHAR(10)&amp;$CD$25&amp;Y1841&amp;$CE$25&amp;CHAR(10),"")&amp;IF(LEN(AA1841)&gt;0,$CD$23&amp;INDEX($CH$3:CH1844,MATCH(Z1841,$CG$3:CG1844,0))&amp;$CE$23&amp;CHAR(10)&amp;$CD$24&amp;AA1841&amp;$CE$24&amp;CHAR(10)&amp;$CD$25&amp;AB1841&amp;$CE$25&amp;CHAR(10),"")&amp;IF(LEN(AD1841)&gt;0,$CD$23&amp;INDEX($CH$3:CH1844,MATCH(AC1841,$CG$3:CG1844,0))&amp;$CE$23&amp;CHAR(10)&amp;$CD$24&amp;AD1841&amp;$CE$24&amp;CHAR(10)&amp;$CD$25&amp;AE1841&amp;$CE$25&amp;CHAR(10),"")&amp;IF(LEN(AG1841)&gt;0,$CD$23&amp;INDEX($CH$3:CH1844,MATCH(AF1841,$CG$3:CG1844,0))&amp;$CE$23&amp;CHAR(10)&amp;$CD$24&amp;AG1841&amp;$CE$24&amp;CHAR(10)&amp;$CD$25&amp;AH1841&amp;$CE$25&amp;CHAR(10),"")&amp;IF(LEN(AJ1841)&gt;0,$CD$23&amp;INDEX($CH$3:CH1844,MATCH(AI1841,$CG$3:CG1844,0))&amp;$CE$23&amp;CHAR(10)&amp;$CD$24&amp;AJ1841&amp;$CE$24&amp;CHAR(10)&amp;$CD$25&amp;AK1841&amp;$CE$25&amp;CHAR(10),"")</f>
        <v/>
      </c>
      <c r="BK1841" s="18" t="str">
        <f>IF(LEN(J1841)&gt;0,INDEX($BH$2:$BH$100000,MATCH(J1841,VBAsheet!$H$2:$H$100000,0))&amp;CHAR(10),"")&amp;IF(LEN(K1841)&gt;0,INDEX($BH$2:$BH$100000,MATCH(K1841,VBAsheet!$H$2:$H$100000,0))&amp;CHAR(10),"")&amp;IF(LEN(L1841)&gt;0,INDEX($BH$2:$BH$100000,MATCH(L1841,VBAsheet!$H$2:$H$100000,0))&amp;CHAR(10),"")&amp;IF(LEN(M1841)&gt;0,INDEX($BH$2:$BH$100000,MATCH(M1841,VBAsheet!$H$2:$H$100000,0))&amp;CHAR(10),"")</f>
        <v/>
      </c>
      <c r="BM1841" s="94" t="str">
        <f t="shared" si="1033"/>
        <v/>
      </c>
      <c r="BN1841" s="95" t="str">
        <f t="shared" si="1021"/>
        <v/>
      </c>
      <c r="BP1841" s="18" t="str">
        <f t="shared" si="1022"/>
        <v/>
      </c>
      <c r="BR1841" s="81" t="str">
        <f t="shared" si="1032"/>
        <v/>
      </c>
      <c r="BU1841" s="138" t="str">
        <f t="shared" si="1023"/>
        <v/>
      </c>
      <c r="BV1841" s="3" t="str">
        <f t="shared" si="1024"/>
        <v/>
      </c>
      <c r="BW1841" s="3" t="str">
        <f t="shared" si="1025"/>
        <v/>
      </c>
      <c r="BX1841" s="144" t="str">
        <f t="shared" si="1026"/>
        <v/>
      </c>
      <c r="BY1841" s="18" t="str">
        <f t="shared" si="1027"/>
        <v/>
      </c>
      <c r="BZ1841" s="18" t="str">
        <f t="shared" si="1028"/>
        <v/>
      </c>
      <c r="CA1841" s="19" t="str">
        <f t="shared" si="1029"/>
        <v/>
      </c>
    </row>
    <row r="1842" spans="4:79" x14ac:dyDescent="0.45">
      <c r="D1842" s="164" t="str">
        <f t="shared" si="1030"/>
        <v/>
      </c>
      <c r="I1842" s="9" t="str">
        <f t="shared" si="1003"/>
        <v/>
      </c>
      <c r="J1842" s="173" t="str">
        <f t="shared" si="1004"/>
        <v/>
      </c>
      <c r="K1842" s="13"/>
      <c r="L1842" s="13"/>
      <c r="M1842" s="13"/>
      <c r="N1842" s="178" t="str">
        <f t="shared" si="1005"/>
        <v/>
      </c>
      <c r="O1842" s="181" t="str">
        <f t="shared" si="1006"/>
        <v/>
      </c>
      <c r="P1842" s="8" t="str">
        <f t="shared" si="1007"/>
        <v/>
      </c>
      <c r="Q1842" s="8" t="str">
        <f t="shared" si="1008"/>
        <v/>
      </c>
      <c r="R1842" s="8" t="str">
        <f t="shared" si="1009"/>
        <v/>
      </c>
      <c r="S1842" s="8" t="str">
        <f t="shared" si="1010"/>
        <v/>
      </c>
      <c r="T1842" s="8" t="str">
        <f t="shared" si="1011"/>
        <v/>
      </c>
      <c r="U1842" s="8" t="str">
        <f t="shared" si="1012"/>
        <v/>
      </c>
      <c r="V1842" s="16" t="str">
        <f t="shared" si="1013"/>
        <v/>
      </c>
      <c r="W1842" s="129" t="str">
        <f t="shared" si="1014"/>
        <v/>
      </c>
      <c r="X1842" s="8" t="str">
        <f t="shared" si="1015"/>
        <v/>
      </c>
      <c r="Y1842" s="8" t="str">
        <f t="shared" si="1016"/>
        <v/>
      </c>
      <c r="AQ1842" s="6" t="str">
        <f t="shared" si="1017"/>
        <v/>
      </c>
      <c r="AR1842" s="128" t="str">
        <f t="shared" si="1018"/>
        <v/>
      </c>
      <c r="AS1842" s="128" t="str">
        <f t="shared" si="1019"/>
        <v/>
      </c>
      <c r="AT1842" s="139" t="str">
        <f t="shared" si="1031"/>
        <v/>
      </c>
      <c r="BH1842" s="127" t="str">
        <f>IF(LEN(VBAsheet!H1842)&gt;0,$CD$4&amp;CHAR(10)&amp;$CD$5&amp;CHAR(10)&amp;$CD$6&amp;IF(VBAsheet!I1842="N",1,0)&amp;$CE$6&amp;CHAR(10)&amp;$CD$7&amp;CHAR(10)&amp;$CD$8&amp;VBAsheet!H1842&amp;$CE$8&amp;CHAR(10)&amp;$CD$9&amp;VBAsheet!K1842&amp;$CE$9&amp;CHAR(10)&amp;$CD$10&amp;VBAsheet!J1842-1&amp;$CE$10&amp;CHAR(10)&amp;$CD$11,"")</f>
        <v/>
      </c>
      <c r="BI1842"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2" s="18" t="str">
        <f>IF(LEN(X1842)&gt;0,$CD$23&amp;INDEX($CH$3:CH1845,MATCH(W1842,$CG$3:CG1845,0))&amp;$CE$23&amp;CHAR(10)&amp;$CD$24&amp;X1842&amp;$CE$24&amp;CHAR(10)&amp;$CD$25&amp;Y1842&amp;$CE$25&amp;CHAR(10),"")&amp;IF(LEN(AA1842)&gt;0,$CD$23&amp;INDEX($CH$3:CH1845,MATCH(Z1842,$CG$3:CG1845,0))&amp;$CE$23&amp;CHAR(10)&amp;$CD$24&amp;AA1842&amp;$CE$24&amp;CHAR(10)&amp;$CD$25&amp;AB1842&amp;$CE$25&amp;CHAR(10),"")&amp;IF(LEN(AD1842)&gt;0,$CD$23&amp;INDEX($CH$3:CH1845,MATCH(AC1842,$CG$3:CG1845,0))&amp;$CE$23&amp;CHAR(10)&amp;$CD$24&amp;AD1842&amp;$CE$24&amp;CHAR(10)&amp;$CD$25&amp;AE1842&amp;$CE$25&amp;CHAR(10),"")&amp;IF(LEN(AG1842)&gt;0,$CD$23&amp;INDEX($CH$3:CH1845,MATCH(AF1842,$CG$3:CG1845,0))&amp;$CE$23&amp;CHAR(10)&amp;$CD$24&amp;AG1842&amp;$CE$24&amp;CHAR(10)&amp;$CD$25&amp;AH1842&amp;$CE$25&amp;CHAR(10),"")&amp;IF(LEN(AJ1842)&gt;0,$CD$23&amp;INDEX($CH$3:CH1845,MATCH(AI1842,$CG$3:CG1845,0))&amp;$CE$23&amp;CHAR(10)&amp;$CD$24&amp;AJ1842&amp;$CE$24&amp;CHAR(10)&amp;$CD$25&amp;AK1842&amp;$CE$25&amp;CHAR(10),"")</f>
        <v/>
      </c>
      <c r="BK1842" s="18" t="str">
        <f>IF(LEN(J1842)&gt;0,INDEX($BH$2:$BH$100000,MATCH(J1842,VBAsheet!$H$2:$H$100000,0))&amp;CHAR(10),"")&amp;IF(LEN(K1842)&gt;0,INDEX($BH$2:$BH$100000,MATCH(K1842,VBAsheet!$H$2:$H$100000,0))&amp;CHAR(10),"")&amp;IF(LEN(L1842)&gt;0,INDEX($BH$2:$BH$100000,MATCH(L1842,VBAsheet!$H$2:$H$100000,0))&amp;CHAR(10),"")&amp;IF(LEN(M1842)&gt;0,INDEX($BH$2:$BH$100000,MATCH(M1842,VBAsheet!$H$2:$H$100000,0))&amp;CHAR(10),"")</f>
        <v/>
      </c>
      <c r="BM1842" s="94" t="str">
        <f t="shared" si="1033"/>
        <v/>
      </c>
      <c r="BN1842" s="95" t="str">
        <f t="shared" si="1021"/>
        <v/>
      </c>
      <c r="BP1842" s="18" t="str">
        <f t="shared" si="1022"/>
        <v/>
      </c>
      <c r="BR1842" s="81" t="str">
        <f t="shared" si="1032"/>
        <v/>
      </c>
      <c r="BU1842" s="138" t="str">
        <f t="shared" si="1023"/>
        <v/>
      </c>
      <c r="BV1842" s="3" t="str">
        <f t="shared" si="1024"/>
        <v/>
      </c>
      <c r="BW1842" s="3" t="str">
        <f t="shared" si="1025"/>
        <v/>
      </c>
      <c r="BX1842" s="144" t="str">
        <f t="shared" si="1026"/>
        <v/>
      </c>
      <c r="BY1842" s="18" t="str">
        <f t="shared" si="1027"/>
        <v/>
      </c>
      <c r="BZ1842" s="18" t="str">
        <f t="shared" si="1028"/>
        <v/>
      </c>
      <c r="CA1842" s="19" t="str">
        <f t="shared" si="1029"/>
        <v/>
      </c>
    </row>
    <row r="1843" spans="4:79" x14ac:dyDescent="0.45">
      <c r="D1843" s="164" t="str">
        <f t="shared" si="1030"/>
        <v/>
      </c>
      <c r="I1843" s="9" t="str">
        <f t="shared" si="1003"/>
        <v/>
      </c>
      <c r="J1843" s="173" t="str">
        <f t="shared" si="1004"/>
        <v/>
      </c>
      <c r="K1843" s="13"/>
      <c r="L1843" s="13"/>
      <c r="M1843" s="13"/>
      <c r="N1843" s="178" t="str">
        <f t="shared" si="1005"/>
        <v/>
      </c>
      <c r="O1843" s="181" t="str">
        <f t="shared" si="1006"/>
        <v/>
      </c>
      <c r="P1843" s="8" t="str">
        <f t="shared" si="1007"/>
        <v/>
      </c>
      <c r="Q1843" s="8" t="str">
        <f t="shared" si="1008"/>
        <v/>
      </c>
      <c r="R1843" s="8" t="str">
        <f t="shared" si="1009"/>
        <v/>
      </c>
      <c r="S1843" s="8" t="str">
        <f t="shared" si="1010"/>
        <v/>
      </c>
      <c r="T1843" s="8" t="str">
        <f t="shared" si="1011"/>
        <v/>
      </c>
      <c r="U1843" s="8" t="str">
        <f t="shared" si="1012"/>
        <v/>
      </c>
      <c r="V1843" s="16" t="str">
        <f t="shared" si="1013"/>
        <v/>
      </c>
      <c r="W1843" s="129" t="str">
        <f t="shared" si="1014"/>
        <v/>
      </c>
      <c r="X1843" s="8" t="str">
        <f t="shared" si="1015"/>
        <v/>
      </c>
      <c r="Y1843" s="8" t="str">
        <f t="shared" si="1016"/>
        <v/>
      </c>
      <c r="AQ1843" s="6" t="str">
        <f t="shared" si="1017"/>
        <v/>
      </c>
      <c r="AR1843" s="128" t="str">
        <f t="shared" si="1018"/>
        <v/>
      </c>
      <c r="AS1843" s="128" t="str">
        <f t="shared" si="1019"/>
        <v/>
      </c>
      <c r="AT1843" s="139" t="str">
        <f t="shared" si="1031"/>
        <v/>
      </c>
      <c r="BH1843" s="127" t="str">
        <f>IF(LEN(VBAsheet!H1843)&gt;0,$CD$4&amp;CHAR(10)&amp;$CD$5&amp;CHAR(10)&amp;$CD$6&amp;IF(VBAsheet!I1843="N",1,0)&amp;$CE$6&amp;CHAR(10)&amp;$CD$7&amp;CHAR(10)&amp;$CD$8&amp;VBAsheet!H1843&amp;$CE$8&amp;CHAR(10)&amp;$CD$9&amp;VBAsheet!K1843&amp;$CE$9&amp;CHAR(10)&amp;$CD$10&amp;VBAsheet!J1843-1&amp;$CE$10&amp;CHAR(10)&amp;$CD$11,"")</f>
        <v/>
      </c>
      <c r="BI1843"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3" s="18" t="str">
        <f>IF(LEN(X1843)&gt;0,$CD$23&amp;INDEX($CH$3:CH1846,MATCH(W1843,$CG$3:CG1846,0))&amp;$CE$23&amp;CHAR(10)&amp;$CD$24&amp;X1843&amp;$CE$24&amp;CHAR(10)&amp;$CD$25&amp;Y1843&amp;$CE$25&amp;CHAR(10),"")&amp;IF(LEN(AA1843)&gt;0,$CD$23&amp;INDEX($CH$3:CH1846,MATCH(Z1843,$CG$3:CG1846,0))&amp;$CE$23&amp;CHAR(10)&amp;$CD$24&amp;AA1843&amp;$CE$24&amp;CHAR(10)&amp;$CD$25&amp;AB1843&amp;$CE$25&amp;CHAR(10),"")&amp;IF(LEN(AD1843)&gt;0,$CD$23&amp;INDEX($CH$3:CH1846,MATCH(AC1843,$CG$3:CG1846,0))&amp;$CE$23&amp;CHAR(10)&amp;$CD$24&amp;AD1843&amp;$CE$24&amp;CHAR(10)&amp;$CD$25&amp;AE1843&amp;$CE$25&amp;CHAR(10),"")&amp;IF(LEN(AG1843)&gt;0,$CD$23&amp;INDEX($CH$3:CH1846,MATCH(AF1843,$CG$3:CG1846,0))&amp;$CE$23&amp;CHAR(10)&amp;$CD$24&amp;AG1843&amp;$CE$24&amp;CHAR(10)&amp;$CD$25&amp;AH1843&amp;$CE$25&amp;CHAR(10),"")&amp;IF(LEN(AJ1843)&gt;0,$CD$23&amp;INDEX($CH$3:CH1846,MATCH(AI1843,$CG$3:CG1846,0))&amp;$CE$23&amp;CHAR(10)&amp;$CD$24&amp;AJ1843&amp;$CE$24&amp;CHAR(10)&amp;$CD$25&amp;AK1843&amp;$CE$25&amp;CHAR(10),"")</f>
        <v/>
      </c>
      <c r="BK1843" s="18" t="str">
        <f>IF(LEN(J1843)&gt;0,INDEX($BH$2:$BH$100000,MATCH(J1843,VBAsheet!$H$2:$H$100000,0))&amp;CHAR(10),"")&amp;IF(LEN(K1843)&gt;0,INDEX($BH$2:$BH$100000,MATCH(K1843,VBAsheet!$H$2:$H$100000,0))&amp;CHAR(10),"")&amp;IF(LEN(L1843)&gt;0,INDEX($BH$2:$BH$100000,MATCH(L1843,VBAsheet!$H$2:$H$100000,0))&amp;CHAR(10),"")&amp;IF(LEN(M1843)&gt;0,INDEX($BH$2:$BH$100000,MATCH(M1843,VBAsheet!$H$2:$H$100000,0))&amp;CHAR(10),"")</f>
        <v/>
      </c>
      <c r="BM1843" s="94" t="str">
        <f t="shared" si="1033"/>
        <v/>
      </c>
      <c r="BN1843" s="95" t="str">
        <f t="shared" si="1021"/>
        <v/>
      </c>
      <c r="BP1843" s="18" t="str">
        <f t="shared" si="1022"/>
        <v/>
      </c>
      <c r="BR1843" s="81" t="str">
        <f t="shared" si="1032"/>
        <v/>
      </c>
      <c r="BU1843" s="138" t="str">
        <f t="shared" si="1023"/>
        <v/>
      </c>
      <c r="BV1843" s="3" t="str">
        <f t="shared" si="1024"/>
        <v/>
      </c>
      <c r="BW1843" s="3" t="str">
        <f t="shared" si="1025"/>
        <v/>
      </c>
      <c r="BX1843" s="144" t="str">
        <f t="shared" si="1026"/>
        <v/>
      </c>
      <c r="BY1843" s="18" t="str">
        <f t="shared" si="1027"/>
        <v/>
      </c>
      <c r="BZ1843" s="18" t="str">
        <f t="shared" si="1028"/>
        <v/>
      </c>
      <c r="CA1843" s="19" t="str">
        <f t="shared" si="1029"/>
        <v/>
      </c>
    </row>
    <row r="1844" spans="4:79" x14ac:dyDescent="0.45">
      <c r="D1844" s="164" t="str">
        <f t="shared" si="1030"/>
        <v/>
      </c>
      <c r="I1844" s="9" t="str">
        <f t="shared" si="1003"/>
        <v/>
      </c>
      <c r="J1844" s="173" t="str">
        <f t="shared" si="1004"/>
        <v/>
      </c>
      <c r="K1844" s="13"/>
      <c r="L1844" s="13"/>
      <c r="M1844" s="13"/>
      <c r="N1844" s="178" t="str">
        <f t="shared" si="1005"/>
        <v/>
      </c>
      <c r="O1844" s="181" t="str">
        <f t="shared" si="1006"/>
        <v/>
      </c>
      <c r="P1844" s="8" t="str">
        <f t="shared" si="1007"/>
        <v/>
      </c>
      <c r="Q1844" s="8" t="str">
        <f t="shared" si="1008"/>
        <v/>
      </c>
      <c r="R1844" s="8" t="str">
        <f t="shared" si="1009"/>
        <v/>
      </c>
      <c r="S1844" s="8" t="str">
        <f t="shared" si="1010"/>
        <v/>
      </c>
      <c r="T1844" s="8" t="str">
        <f t="shared" si="1011"/>
        <v/>
      </c>
      <c r="U1844" s="8" t="str">
        <f t="shared" si="1012"/>
        <v/>
      </c>
      <c r="V1844" s="16" t="str">
        <f t="shared" si="1013"/>
        <v/>
      </c>
      <c r="W1844" s="129" t="str">
        <f t="shared" si="1014"/>
        <v/>
      </c>
      <c r="X1844" s="8" t="str">
        <f t="shared" si="1015"/>
        <v/>
      </c>
      <c r="Y1844" s="8" t="str">
        <f t="shared" si="1016"/>
        <v/>
      </c>
      <c r="AQ1844" s="6" t="str">
        <f t="shared" si="1017"/>
        <v/>
      </c>
      <c r="AR1844" s="128" t="str">
        <f t="shared" si="1018"/>
        <v/>
      </c>
      <c r="AS1844" s="128" t="str">
        <f t="shared" si="1019"/>
        <v/>
      </c>
      <c r="AT1844" s="139" t="str">
        <f t="shared" si="1031"/>
        <v/>
      </c>
      <c r="BH1844" s="127" t="str">
        <f>IF(LEN(VBAsheet!H1844)&gt;0,$CD$4&amp;CHAR(10)&amp;$CD$5&amp;CHAR(10)&amp;$CD$6&amp;IF(VBAsheet!I1844="N",1,0)&amp;$CE$6&amp;CHAR(10)&amp;$CD$7&amp;CHAR(10)&amp;$CD$8&amp;VBAsheet!H1844&amp;$CE$8&amp;CHAR(10)&amp;$CD$9&amp;VBAsheet!K1844&amp;$CE$9&amp;CHAR(10)&amp;$CD$10&amp;VBAsheet!J1844-1&amp;$CE$10&amp;CHAR(10)&amp;$CD$11,"")</f>
        <v/>
      </c>
      <c r="BI1844"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4" s="18" t="str">
        <f>IF(LEN(X1844)&gt;0,$CD$23&amp;INDEX($CH$3:CH1847,MATCH(W1844,$CG$3:CG1847,0))&amp;$CE$23&amp;CHAR(10)&amp;$CD$24&amp;X1844&amp;$CE$24&amp;CHAR(10)&amp;$CD$25&amp;Y1844&amp;$CE$25&amp;CHAR(10),"")&amp;IF(LEN(AA1844)&gt;0,$CD$23&amp;INDEX($CH$3:CH1847,MATCH(Z1844,$CG$3:CG1847,0))&amp;$CE$23&amp;CHAR(10)&amp;$CD$24&amp;AA1844&amp;$CE$24&amp;CHAR(10)&amp;$CD$25&amp;AB1844&amp;$CE$25&amp;CHAR(10),"")&amp;IF(LEN(AD1844)&gt;0,$CD$23&amp;INDEX($CH$3:CH1847,MATCH(AC1844,$CG$3:CG1847,0))&amp;$CE$23&amp;CHAR(10)&amp;$CD$24&amp;AD1844&amp;$CE$24&amp;CHAR(10)&amp;$CD$25&amp;AE1844&amp;$CE$25&amp;CHAR(10),"")&amp;IF(LEN(AG1844)&gt;0,$CD$23&amp;INDEX($CH$3:CH1847,MATCH(AF1844,$CG$3:CG1847,0))&amp;$CE$23&amp;CHAR(10)&amp;$CD$24&amp;AG1844&amp;$CE$24&amp;CHAR(10)&amp;$CD$25&amp;AH1844&amp;$CE$25&amp;CHAR(10),"")&amp;IF(LEN(AJ1844)&gt;0,$CD$23&amp;INDEX($CH$3:CH1847,MATCH(AI1844,$CG$3:CG1847,0))&amp;$CE$23&amp;CHAR(10)&amp;$CD$24&amp;AJ1844&amp;$CE$24&amp;CHAR(10)&amp;$CD$25&amp;AK1844&amp;$CE$25&amp;CHAR(10),"")</f>
        <v/>
      </c>
      <c r="BK1844" s="18" t="str">
        <f>IF(LEN(J1844)&gt;0,INDEX($BH$2:$BH$100000,MATCH(J1844,VBAsheet!$H$2:$H$100000,0))&amp;CHAR(10),"")&amp;IF(LEN(K1844)&gt;0,INDEX($BH$2:$BH$100000,MATCH(K1844,VBAsheet!$H$2:$H$100000,0))&amp;CHAR(10),"")&amp;IF(LEN(L1844)&gt;0,INDEX($BH$2:$BH$100000,MATCH(L1844,VBAsheet!$H$2:$H$100000,0))&amp;CHAR(10),"")&amp;IF(LEN(M1844)&gt;0,INDEX($BH$2:$BH$100000,MATCH(M1844,VBAsheet!$H$2:$H$100000,0))&amp;CHAR(10),"")</f>
        <v/>
      </c>
      <c r="BM1844" s="94" t="str">
        <f t="shared" si="1033"/>
        <v/>
      </c>
      <c r="BN1844" s="95" t="str">
        <f t="shared" si="1021"/>
        <v/>
      </c>
      <c r="BP1844" s="18" t="str">
        <f t="shared" si="1022"/>
        <v/>
      </c>
      <c r="BR1844" s="81" t="str">
        <f t="shared" si="1032"/>
        <v/>
      </c>
      <c r="BU1844" s="138" t="str">
        <f t="shared" si="1023"/>
        <v/>
      </c>
      <c r="BV1844" s="3" t="str">
        <f t="shared" si="1024"/>
        <v/>
      </c>
      <c r="BW1844" s="3" t="str">
        <f t="shared" si="1025"/>
        <v/>
      </c>
      <c r="BX1844" s="144" t="str">
        <f t="shared" si="1026"/>
        <v/>
      </c>
      <c r="BY1844" s="18" t="str">
        <f t="shared" si="1027"/>
        <v/>
      </c>
      <c r="BZ1844" s="18" t="str">
        <f t="shared" si="1028"/>
        <v/>
      </c>
      <c r="CA1844" s="19" t="str">
        <f t="shared" si="1029"/>
        <v/>
      </c>
    </row>
    <row r="1845" spans="4:79" x14ac:dyDescent="0.45">
      <c r="D1845" s="164" t="str">
        <f t="shared" si="1030"/>
        <v/>
      </c>
      <c r="I1845" s="9" t="str">
        <f t="shared" si="1003"/>
        <v/>
      </c>
      <c r="J1845" s="173" t="str">
        <f t="shared" si="1004"/>
        <v/>
      </c>
      <c r="K1845" s="13"/>
      <c r="L1845" s="13"/>
      <c r="M1845" s="13"/>
      <c r="N1845" s="178" t="str">
        <f t="shared" si="1005"/>
        <v/>
      </c>
      <c r="O1845" s="181" t="str">
        <f t="shared" si="1006"/>
        <v/>
      </c>
      <c r="P1845" s="8" t="str">
        <f t="shared" si="1007"/>
        <v/>
      </c>
      <c r="Q1845" s="8" t="str">
        <f t="shared" si="1008"/>
        <v/>
      </c>
      <c r="R1845" s="8" t="str">
        <f t="shared" si="1009"/>
        <v/>
      </c>
      <c r="S1845" s="8" t="str">
        <f t="shared" si="1010"/>
        <v/>
      </c>
      <c r="T1845" s="8" t="str">
        <f t="shared" si="1011"/>
        <v/>
      </c>
      <c r="U1845" s="8" t="str">
        <f t="shared" si="1012"/>
        <v/>
      </c>
      <c r="V1845" s="16" t="str">
        <f t="shared" si="1013"/>
        <v/>
      </c>
      <c r="W1845" s="129" t="str">
        <f t="shared" si="1014"/>
        <v/>
      </c>
      <c r="X1845" s="8" t="str">
        <f t="shared" si="1015"/>
        <v/>
      </c>
      <c r="Y1845" s="8" t="str">
        <f t="shared" si="1016"/>
        <v/>
      </c>
      <c r="AQ1845" s="6" t="str">
        <f t="shared" si="1017"/>
        <v/>
      </c>
      <c r="AR1845" s="128" t="str">
        <f t="shared" si="1018"/>
        <v/>
      </c>
      <c r="AS1845" s="128" t="str">
        <f t="shared" si="1019"/>
        <v/>
      </c>
      <c r="AT1845" s="139" t="str">
        <f t="shared" si="1031"/>
        <v/>
      </c>
      <c r="BH1845" s="127" t="str">
        <f>IF(LEN(VBAsheet!H1845)&gt;0,$CD$4&amp;CHAR(10)&amp;$CD$5&amp;CHAR(10)&amp;$CD$6&amp;IF(VBAsheet!I1845="N",1,0)&amp;$CE$6&amp;CHAR(10)&amp;$CD$7&amp;CHAR(10)&amp;$CD$8&amp;VBAsheet!H1845&amp;$CE$8&amp;CHAR(10)&amp;$CD$9&amp;VBAsheet!K1845&amp;$CE$9&amp;CHAR(10)&amp;$CD$10&amp;VBAsheet!J1845-1&amp;$CE$10&amp;CHAR(10)&amp;$CD$11,"")</f>
        <v/>
      </c>
      <c r="BI1845"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5" s="18" t="str">
        <f>IF(LEN(X1845)&gt;0,$CD$23&amp;INDEX($CH$3:CH1848,MATCH(W1845,$CG$3:CG1848,0))&amp;$CE$23&amp;CHAR(10)&amp;$CD$24&amp;X1845&amp;$CE$24&amp;CHAR(10)&amp;$CD$25&amp;Y1845&amp;$CE$25&amp;CHAR(10),"")&amp;IF(LEN(AA1845)&gt;0,$CD$23&amp;INDEX($CH$3:CH1848,MATCH(Z1845,$CG$3:CG1848,0))&amp;$CE$23&amp;CHAR(10)&amp;$CD$24&amp;AA1845&amp;$CE$24&amp;CHAR(10)&amp;$CD$25&amp;AB1845&amp;$CE$25&amp;CHAR(10),"")&amp;IF(LEN(AD1845)&gt;0,$CD$23&amp;INDEX($CH$3:CH1848,MATCH(AC1845,$CG$3:CG1848,0))&amp;$CE$23&amp;CHAR(10)&amp;$CD$24&amp;AD1845&amp;$CE$24&amp;CHAR(10)&amp;$CD$25&amp;AE1845&amp;$CE$25&amp;CHAR(10),"")&amp;IF(LEN(AG1845)&gt;0,$CD$23&amp;INDEX($CH$3:CH1848,MATCH(AF1845,$CG$3:CG1848,0))&amp;$CE$23&amp;CHAR(10)&amp;$CD$24&amp;AG1845&amp;$CE$24&amp;CHAR(10)&amp;$CD$25&amp;AH1845&amp;$CE$25&amp;CHAR(10),"")&amp;IF(LEN(AJ1845)&gt;0,$CD$23&amp;INDEX($CH$3:CH1848,MATCH(AI1845,$CG$3:CG1848,0))&amp;$CE$23&amp;CHAR(10)&amp;$CD$24&amp;AJ1845&amp;$CE$24&amp;CHAR(10)&amp;$CD$25&amp;AK1845&amp;$CE$25&amp;CHAR(10),"")</f>
        <v/>
      </c>
      <c r="BK1845" s="18" t="str">
        <f>IF(LEN(J1845)&gt;0,INDEX($BH$2:$BH$100000,MATCH(J1845,VBAsheet!$H$2:$H$100000,0))&amp;CHAR(10),"")&amp;IF(LEN(K1845)&gt;0,INDEX($BH$2:$BH$100000,MATCH(K1845,VBAsheet!$H$2:$H$100000,0))&amp;CHAR(10),"")&amp;IF(LEN(L1845)&gt;0,INDEX($BH$2:$BH$100000,MATCH(L1845,VBAsheet!$H$2:$H$100000,0))&amp;CHAR(10),"")&amp;IF(LEN(M1845)&gt;0,INDEX($BH$2:$BH$100000,MATCH(M1845,VBAsheet!$H$2:$H$100000,0))&amp;CHAR(10),"")</f>
        <v/>
      </c>
      <c r="BM1845" s="94" t="str">
        <f t="shared" si="1033"/>
        <v/>
      </c>
      <c r="BN1845" s="95" t="str">
        <f t="shared" si="1021"/>
        <v/>
      </c>
      <c r="BP1845" s="18" t="str">
        <f t="shared" si="1022"/>
        <v/>
      </c>
      <c r="BR1845" s="81" t="str">
        <f t="shared" si="1032"/>
        <v/>
      </c>
      <c r="BU1845" s="138" t="str">
        <f t="shared" si="1023"/>
        <v/>
      </c>
      <c r="BV1845" s="3" t="str">
        <f t="shared" si="1024"/>
        <v/>
      </c>
      <c r="BW1845" s="3" t="str">
        <f t="shared" si="1025"/>
        <v/>
      </c>
      <c r="BX1845" s="144" t="str">
        <f t="shared" si="1026"/>
        <v/>
      </c>
      <c r="BY1845" s="18" t="str">
        <f t="shared" si="1027"/>
        <v/>
      </c>
      <c r="BZ1845" s="18" t="str">
        <f t="shared" si="1028"/>
        <v/>
      </c>
      <c r="CA1845" s="19" t="str">
        <f t="shared" si="1029"/>
        <v/>
      </c>
    </row>
    <row r="1846" spans="4:79" x14ac:dyDescent="0.45">
      <c r="D1846" s="164" t="str">
        <f t="shared" si="1030"/>
        <v/>
      </c>
      <c r="I1846" s="9" t="str">
        <f t="shared" si="1003"/>
        <v/>
      </c>
      <c r="J1846" s="173" t="str">
        <f t="shared" si="1004"/>
        <v/>
      </c>
      <c r="K1846" s="13"/>
      <c r="L1846" s="13"/>
      <c r="M1846" s="13"/>
      <c r="N1846" s="178" t="str">
        <f t="shared" si="1005"/>
        <v/>
      </c>
      <c r="O1846" s="181" t="str">
        <f t="shared" si="1006"/>
        <v/>
      </c>
      <c r="P1846" s="8" t="str">
        <f t="shared" si="1007"/>
        <v/>
      </c>
      <c r="Q1846" s="8" t="str">
        <f t="shared" si="1008"/>
        <v/>
      </c>
      <c r="R1846" s="8" t="str">
        <f t="shared" si="1009"/>
        <v/>
      </c>
      <c r="S1846" s="8" t="str">
        <f t="shared" si="1010"/>
        <v/>
      </c>
      <c r="T1846" s="8" t="str">
        <f t="shared" si="1011"/>
        <v/>
      </c>
      <c r="U1846" s="8" t="str">
        <f t="shared" si="1012"/>
        <v/>
      </c>
      <c r="V1846" s="16" t="str">
        <f t="shared" si="1013"/>
        <v/>
      </c>
      <c r="W1846" s="129" t="str">
        <f t="shared" si="1014"/>
        <v/>
      </c>
      <c r="X1846" s="8" t="str">
        <f t="shared" si="1015"/>
        <v/>
      </c>
      <c r="Y1846" s="8" t="str">
        <f t="shared" si="1016"/>
        <v/>
      </c>
      <c r="AQ1846" s="6" t="str">
        <f t="shared" si="1017"/>
        <v/>
      </c>
      <c r="AR1846" s="128" t="str">
        <f t="shared" si="1018"/>
        <v/>
      </c>
      <c r="AS1846" s="128" t="str">
        <f t="shared" si="1019"/>
        <v/>
      </c>
      <c r="AT1846" s="139" t="str">
        <f t="shared" si="1031"/>
        <v/>
      </c>
      <c r="BH1846" s="127" t="str">
        <f>IF(LEN(VBAsheet!H1846)&gt;0,$CD$4&amp;CHAR(10)&amp;$CD$5&amp;CHAR(10)&amp;$CD$6&amp;IF(VBAsheet!I1846="N",1,0)&amp;$CE$6&amp;CHAR(10)&amp;$CD$7&amp;CHAR(10)&amp;$CD$8&amp;VBAsheet!H1846&amp;$CE$8&amp;CHAR(10)&amp;$CD$9&amp;VBAsheet!K1846&amp;$CE$9&amp;CHAR(10)&amp;$CD$10&amp;VBAsheet!J1846-1&amp;$CE$10&amp;CHAR(10)&amp;$CD$11,"")</f>
        <v/>
      </c>
      <c r="BI1846"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6" s="18" t="str">
        <f>IF(LEN(X1846)&gt;0,$CD$23&amp;INDEX($CH$3:CH1849,MATCH(W1846,$CG$3:CG1849,0))&amp;$CE$23&amp;CHAR(10)&amp;$CD$24&amp;X1846&amp;$CE$24&amp;CHAR(10)&amp;$CD$25&amp;Y1846&amp;$CE$25&amp;CHAR(10),"")&amp;IF(LEN(AA1846)&gt;0,$CD$23&amp;INDEX($CH$3:CH1849,MATCH(Z1846,$CG$3:CG1849,0))&amp;$CE$23&amp;CHAR(10)&amp;$CD$24&amp;AA1846&amp;$CE$24&amp;CHAR(10)&amp;$CD$25&amp;AB1846&amp;$CE$25&amp;CHAR(10),"")&amp;IF(LEN(AD1846)&gt;0,$CD$23&amp;INDEX($CH$3:CH1849,MATCH(AC1846,$CG$3:CG1849,0))&amp;$CE$23&amp;CHAR(10)&amp;$CD$24&amp;AD1846&amp;$CE$24&amp;CHAR(10)&amp;$CD$25&amp;AE1846&amp;$CE$25&amp;CHAR(10),"")&amp;IF(LEN(AG1846)&gt;0,$CD$23&amp;INDEX($CH$3:CH1849,MATCH(AF1846,$CG$3:CG1849,0))&amp;$CE$23&amp;CHAR(10)&amp;$CD$24&amp;AG1846&amp;$CE$24&amp;CHAR(10)&amp;$CD$25&amp;AH1846&amp;$CE$25&amp;CHAR(10),"")&amp;IF(LEN(AJ1846)&gt;0,$CD$23&amp;INDEX($CH$3:CH1849,MATCH(AI1846,$CG$3:CG1849,0))&amp;$CE$23&amp;CHAR(10)&amp;$CD$24&amp;AJ1846&amp;$CE$24&amp;CHAR(10)&amp;$CD$25&amp;AK1846&amp;$CE$25&amp;CHAR(10),"")</f>
        <v/>
      </c>
      <c r="BK1846" s="18" t="str">
        <f>IF(LEN(J1846)&gt;0,INDEX($BH$2:$BH$100000,MATCH(J1846,VBAsheet!$H$2:$H$100000,0))&amp;CHAR(10),"")&amp;IF(LEN(K1846)&gt;0,INDEX($BH$2:$BH$100000,MATCH(K1846,VBAsheet!$H$2:$H$100000,0))&amp;CHAR(10),"")&amp;IF(LEN(L1846)&gt;0,INDEX($BH$2:$BH$100000,MATCH(L1846,VBAsheet!$H$2:$H$100000,0))&amp;CHAR(10),"")&amp;IF(LEN(M1846)&gt;0,INDEX($BH$2:$BH$100000,MATCH(M1846,VBAsheet!$H$2:$H$100000,0))&amp;CHAR(10),"")</f>
        <v/>
      </c>
      <c r="BM1846" s="94" t="str">
        <f t="shared" si="1033"/>
        <v/>
      </c>
      <c r="BN1846" s="95" t="str">
        <f t="shared" si="1021"/>
        <v/>
      </c>
      <c r="BP1846" s="18" t="str">
        <f t="shared" si="1022"/>
        <v/>
      </c>
      <c r="BR1846" s="81" t="str">
        <f t="shared" si="1032"/>
        <v/>
      </c>
      <c r="BU1846" s="138" t="str">
        <f t="shared" si="1023"/>
        <v/>
      </c>
      <c r="BV1846" s="3" t="str">
        <f t="shared" si="1024"/>
        <v/>
      </c>
      <c r="BW1846" s="3" t="str">
        <f t="shared" si="1025"/>
        <v/>
      </c>
      <c r="BX1846" s="144" t="str">
        <f t="shared" si="1026"/>
        <v/>
      </c>
      <c r="BY1846" s="18" t="str">
        <f t="shared" si="1027"/>
        <v/>
      </c>
      <c r="BZ1846" s="18" t="str">
        <f t="shared" si="1028"/>
        <v/>
      </c>
      <c r="CA1846" s="19" t="str">
        <f t="shared" si="1029"/>
        <v/>
      </c>
    </row>
    <row r="1847" spans="4:79" x14ac:dyDescent="0.45">
      <c r="D1847" s="164" t="str">
        <f t="shared" si="1030"/>
        <v/>
      </c>
      <c r="I1847" s="9" t="str">
        <f t="shared" si="1003"/>
        <v/>
      </c>
      <c r="J1847" s="173" t="str">
        <f t="shared" si="1004"/>
        <v/>
      </c>
      <c r="K1847" s="13"/>
      <c r="L1847" s="13"/>
      <c r="M1847" s="13"/>
      <c r="N1847" s="178" t="str">
        <f t="shared" si="1005"/>
        <v/>
      </c>
      <c r="O1847" s="181" t="str">
        <f t="shared" si="1006"/>
        <v/>
      </c>
      <c r="P1847" s="8" t="str">
        <f t="shared" si="1007"/>
        <v/>
      </c>
      <c r="Q1847" s="8" t="str">
        <f t="shared" si="1008"/>
        <v/>
      </c>
      <c r="R1847" s="8" t="str">
        <f t="shared" si="1009"/>
        <v/>
      </c>
      <c r="S1847" s="8" t="str">
        <f t="shared" si="1010"/>
        <v/>
      </c>
      <c r="T1847" s="8" t="str">
        <f t="shared" si="1011"/>
        <v/>
      </c>
      <c r="U1847" s="8" t="str">
        <f t="shared" si="1012"/>
        <v/>
      </c>
      <c r="V1847" s="16" t="str">
        <f t="shared" si="1013"/>
        <v/>
      </c>
      <c r="W1847" s="129" t="str">
        <f t="shared" si="1014"/>
        <v/>
      </c>
      <c r="X1847" s="8" t="str">
        <f t="shared" si="1015"/>
        <v/>
      </c>
      <c r="Y1847" s="8" t="str">
        <f t="shared" si="1016"/>
        <v/>
      </c>
      <c r="AQ1847" s="6" t="str">
        <f t="shared" si="1017"/>
        <v/>
      </c>
      <c r="AR1847" s="128" t="str">
        <f t="shared" si="1018"/>
        <v/>
      </c>
      <c r="AS1847" s="128" t="str">
        <f t="shared" si="1019"/>
        <v/>
      </c>
      <c r="AT1847" s="139" t="str">
        <f t="shared" si="1031"/>
        <v/>
      </c>
      <c r="BH1847" s="127" t="str">
        <f>IF(LEN(VBAsheet!H1847)&gt;0,$CD$4&amp;CHAR(10)&amp;$CD$5&amp;CHAR(10)&amp;$CD$6&amp;IF(VBAsheet!I1847="N",1,0)&amp;$CE$6&amp;CHAR(10)&amp;$CD$7&amp;CHAR(10)&amp;$CD$8&amp;VBAsheet!H1847&amp;$CE$8&amp;CHAR(10)&amp;$CD$9&amp;VBAsheet!K1847&amp;$CE$9&amp;CHAR(10)&amp;$CD$10&amp;VBAsheet!J1847-1&amp;$CE$10&amp;CHAR(10)&amp;$CD$11,"")</f>
        <v/>
      </c>
      <c r="BI1847"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7" s="18" t="str">
        <f>IF(LEN(X1847)&gt;0,$CD$23&amp;INDEX($CH$3:CH1850,MATCH(W1847,$CG$3:CG1850,0))&amp;$CE$23&amp;CHAR(10)&amp;$CD$24&amp;X1847&amp;$CE$24&amp;CHAR(10)&amp;$CD$25&amp;Y1847&amp;$CE$25&amp;CHAR(10),"")&amp;IF(LEN(AA1847)&gt;0,$CD$23&amp;INDEX($CH$3:CH1850,MATCH(Z1847,$CG$3:CG1850,0))&amp;$CE$23&amp;CHAR(10)&amp;$CD$24&amp;AA1847&amp;$CE$24&amp;CHAR(10)&amp;$CD$25&amp;AB1847&amp;$CE$25&amp;CHAR(10),"")&amp;IF(LEN(AD1847)&gt;0,$CD$23&amp;INDEX($CH$3:CH1850,MATCH(AC1847,$CG$3:CG1850,0))&amp;$CE$23&amp;CHAR(10)&amp;$CD$24&amp;AD1847&amp;$CE$24&amp;CHAR(10)&amp;$CD$25&amp;AE1847&amp;$CE$25&amp;CHAR(10),"")&amp;IF(LEN(AG1847)&gt;0,$CD$23&amp;INDEX($CH$3:CH1850,MATCH(AF1847,$CG$3:CG1850,0))&amp;$CE$23&amp;CHAR(10)&amp;$CD$24&amp;AG1847&amp;$CE$24&amp;CHAR(10)&amp;$CD$25&amp;AH1847&amp;$CE$25&amp;CHAR(10),"")&amp;IF(LEN(AJ1847)&gt;0,$CD$23&amp;INDEX($CH$3:CH1850,MATCH(AI1847,$CG$3:CG1850,0))&amp;$CE$23&amp;CHAR(10)&amp;$CD$24&amp;AJ1847&amp;$CE$24&amp;CHAR(10)&amp;$CD$25&amp;AK1847&amp;$CE$25&amp;CHAR(10),"")</f>
        <v/>
      </c>
      <c r="BK1847" s="18" t="str">
        <f>IF(LEN(J1847)&gt;0,INDEX($BH$2:$BH$100000,MATCH(J1847,VBAsheet!$H$2:$H$100000,0))&amp;CHAR(10),"")&amp;IF(LEN(K1847)&gt;0,INDEX($BH$2:$BH$100000,MATCH(K1847,VBAsheet!$H$2:$H$100000,0))&amp;CHAR(10),"")&amp;IF(LEN(L1847)&gt;0,INDEX($BH$2:$BH$100000,MATCH(L1847,VBAsheet!$H$2:$H$100000,0))&amp;CHAR(10),"")&amp;IF(LEN(M1847)&gt;0,INDEX($BH$2:$BH$100000,MATCH(M1847,VBAsheet!$H$2:$H$100000,0))&amp;CHAR(10),"")</f>
        <v/>
      </c>
      <c r="BM1847" s="94" t="str">
        <f t="shared" si="1033"/>
        <v/>
      </c>
      <c r="BN1847" s="95" t="str">
        <f t="shared" si="1021"/>
        <v/>
      </c>
      <c r="BP1847" s="18" t="str">
        <f t="shared" si="1022"/>
        <v/>
      </c>
      <c r="BR1847" s="81" t="str">
        <f t="shared" si="1032"/>
        <v/>
      </c>
      <c r="BU1847" s="138" t="str">
        <f t="shared" si="1023"/>
        <v/>
      </c>
      <c r="BV1847" s="3" t="str">
        <f t="shared" si="1024"/>
        <v/>
      </c>
      <c r="BW1847" s="3" t="str">
        <f t="shared" si="1025"/>
        <v/>
      </c>
      <c r="BX1847" s="144" t="str">
        <f t="shared" si="1026"/>
        <v/>
      </c>
      <c r="BY1847" s="18" t="str">
        <f t="shared" si="1027"/>
        <v/>
      </c>
      <c r="BZ1847" s="18" t="str">
        <f t="shared" si="1028"/>
        <v/>
      </c>
      <c r="CA1847" s="19" t="str">
        <f t="shared" si="1029"/>
        <v/>
      </c>
    </row>
    <row r="1848" spans="4:79" x14ac:dyDescent="0.45">
      <c r="D1848" s="164" t="str">
        <f t="shared" si="1030"/>
        <v/>
      </c>
      <c r="I1848" s="9" t="str">
        <f t="shared" si="1003"/>
        <v/>
      </c>
      <c r="J1848" s="173" t="str">
        <f t="shared" si="1004"/>
        <v/>
      </c>
      <c r="K1848" s="13"/>
      <c r="L1848" s="13"/>
      <c r="M1848" s="13"/>
      <c r="N1848" s="178" t="str">
        <f t="shared" si="1005"/>
        <v/>
      </c>
      <c r="O1848" s="181" t="str">
        <f t="shared" si="1006"/>
        <v/>
      </c>
      <c r="P1848" s="8" t="str">
        <f t="shared" si="1007"/>
        <v/>
      </c>
      <c r="Q1848" s="8" t="str">
        <f t="shared" si="1008"/>
        <v/>
      </c>
      <c r="R1848" s="8" t="str">
        <f t="shared" si="1009"/>
        <v/>
      </c>
      <c r="S1848" s="8" t="str">
        <f t="shared" si="1010"/>
        <v/>
      </c>
      <c r="T1848" s="8" t="str">
        <f t="shared" si="1011"/>
        <v/>
      </c>
      <c r="U1848" s="8" t="str">
        <f t="shared" si="1012"/>
        <v/>
      </c>
      <c r="V1848" s="16" t="str">
        <f t="shared" si="1013"/>
        <v/>
      </c>
      <c r="W1848" s="129" t="str">
        <f t="shared" si="1014"/>
        <v/>
      </c>
      <c r="X1848" s="8" t="str">
        <f t="shared" si="1015"/>
        <v/>
      </c>
      <c r="Y1848" s="8" t="str">
        <f t="shared" si="1016"/>
        <v/>
      </c>
      <c r="AQ1848" s="6" t="str">
        <f t="shared" si="1017"/>
        <v/>
      </c>
      <c r="AR1848" s="128" t="str">
        <f t="shared" si="1018"/>
        <v/>
      </c>
      <c r="AS1848" s="128" t="str">
        <f t="shared" si="1019"/>
        <v/>
      </c>
      <c r="AT1848" s="139" t="str">
        <f t="shared" si="1031"/>
        <v/>
      </c>
      <c r="BH1848" s="127" t="str">
        <f>IF(LEN(VBAsheet!H1848)&gt;0,$CD$4&amp;CHAR(10)&amp;$CD$5&amp;CHAR(10)&amp;$CD$6&amp;IF(VBAsheet!I1848="N",1,0)&amp;$CE$6&amp;CHAR(10)&amp;$CD$7&amp;CHAR(10)&amp;$CD$8&amp;VBAsheet!H1848&amp;$CE$8&amp;CHAR(10)&amp;$CD$9&amp;VBAsheet!K1848&amp;$CE$9&amp;CHAR(10)&amp;$CD$10&amp;VBAsheet!J1848-1&amp;$CE$10&amp;CHAR(10)&amp;$CD$11,"")</f>
        <v/>
      </c>
      <c r="BI1848"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8" s="18" t="str">
        <f>IF(LEN(X1848)&gt;0,$CD$23&amp;INDEX($CH$3:CH1851,MATCH(W1848,$CG$3:CG1851,0))&amp;$CE$23&amp;CHAR(10)&amp;$CD$24&amp;X1848&amp;$CE$24&amp;CHAR(10)&amp;$CD$25&amp;Y1848&amp;$CE$25&amp;CHAR(10),"")&amp;IF(LEN(AA1848)&gt;0,$CD$23&amp;INDEX($CH$3:CH1851,MATCH(Z1848,$CG$3:CG1851,0))&amp;$CE$23&amp;CHAR(10)&amp;$CD$24&amp;AA1848&amp;$CE$24&amp;CHAR(10)&amp;$CD$25&amp;AB1848&amp;$CE$25&amp;CHAR(10),"")&amp;IF(LEN(AD1848)&gt;0,$CD$23&amp;INDEX($CH$3:CH1851,MATCH(AC1848,$CG$3:CG1851,0))&amp;$CE$23&amp;CHAR(10)&amp;$CD$24&amp;AD1848&amp;$CE$24&amp;CHAR(10)&amp;$CD$25&amp;AE1848&amp;$CE$25&amp;CHAR(10),"")&amp;IF(LEN(AG1848)&gt;0,$CD$23&amp;INDEX($CH$3:CH1851,MATCH(AF1848,$CG$3:CG1851,0))&amp;$CE$23&amp;CHAR(10)&amp;$CD$24&amp;AG1848&amp;$CE$24&amp;CHAR(10)&amp;$CD$25&amp;AH1848&amp;$CE$25&amp;CHAR(10),"")&amp;IF(LEN(AJ1848)&gt;0,$CD$23&amp;INDEX($CH$3:CH1851,MATCH(AI1848,$CG$3:CG1851,0))&amp;$CE$23&amp;CHAR(10)&amp;$CD$24&amp;AJ1848&amp;$CE$24&amp;CHAR(10)&amp;$CD$25&amp;AK1848&amp;$CE$25&amp;CHAR(10),"")</f>
        <v/>
      </c>
      <c r="BK1848" s="18" t="str">
        <f>IF(LEN(J1848)&gt;0,INDEX($BH$2:$BH$100000,MATCH(J1848,VBAsheet!$H$2:$H$100000,0))&amp;CHAR(10),"")&amp;IF(LEN(K1848)&gt;0,INDEX($BH$2:$BH$100000,MATCH(K1848,VBAsheet!$H$2:$H$100000,0))&amp;CHAR(10),"")&amp;IF(LEN(L1848)&gt;0,INDEX($BH$2:$BH$100000,MATCH(L1848,VBAsheet!$H$2:$H$100000,0))&amp;CHAR(10),"")&amp;IF(LEN(M1848)&gt;0,INDEX($BH$2:$BH$100000,MATCH(M1848,VBAsheet!$H$2:$H$100000,0))&amp;CHAR(10),"")</f>
        <v/>
      </c>
      <c r="BM1848" s="94" t="str">
        <f t="shared" si="1033"/>
        <v/>
      </c>
      <c r="BN1848" s="95" t="str">
        <f t="shared" si="1021"/>
        <v/>
      </c>
      <c r="BP1848" s="18" t="str">
        <f t="shared" si="1022"/>
        <v/>
      </c>
      <c r="BR1848" s="81" t="str">
        <f t="shared" si="1032"/>
        <v/>
      </c>
      <c r="BU1848" s="138" t="str">
        <f t="shared" si="1023"/>
        <v/>
      </c>
      <c r="BV1848" s="3" t="str">
        <f t="shared" si="1024"/>
        <v/>
      </c>
      <c r="BW1848" s="3" t="str">
        <f t="shared" si="1025"/>
        <v/>
      </c>
      <c r="BX1848" s="144" t="str">
        <f t="shared" si="1026"/>
        <v/>
      </c>
      <c r="BY1848" s="18" t="str">
        <f t="shared" si="1027"/>
        <v/>
      </c>
      <c r="BZ1848" s="18" t="str">
        <f t="shared" si="1028"/>
        <v/>
      </c>
      <c r="CA1848" s="19" t="str">
        <f t="shared" si="1029"/>
        <v/>
      </c>
    </row>
    <row r="1849" spans="4:79" x14ac:dyDescent="0.45">
      <c r="D1849" s="164" t="str">
        <f t="shared" si="1030"/>
        <v/>
      </c>
      <c r="I1849" s="9" t="str">
        <f t="shared" si="1003"/>
        <v/>
      </c>
      <c r="J1849" s="173" t="str">
        <f t="shared" si="1004"/>
        <v/>
      </c>
      <c r="K1849" s="13"/>
      <c r="L1849" s="13"/>
      <c r="M1849" s="13"/>
      <c r="N1849" s="178" t="str">
        <f t="shared" si="1005"/>
        <v/>
      </c>
      <c r="O1849" s="181" t="str">
        <f t="shared" si="1006"/>
        <v/>
      </c>
      <c r="P1849" s="8" t="str">
        <f t="shared" si="1007"/>
        <v/>
      </c>
      <c r="Q1849" s="8" t="str">
        <f t="shared" si="1008"/>
        <v/>
      </c>
      <c r="R1849" s="8" t="str">
        <f t="shared" si="1009"/>
        <v/>
      </c>
      <c r="S1849" s="8" t="str">
        <f t="shared" si="1010"/>
        <v/>
      </c>
      <c r="T1849" s="8" t="str">
        <f t="shared" si="1011"/>
        <v/>
      </c>
      <c r="U1849" s="8" t="str">
        <f t="shared" si="1012"/>
        <v/>
      </c>
      <c r="V1849" s="16" t="str">
        <f t="shared" si="1013"/>
        <v/>
      </c>
      <c r="W1849" s="129" t="str">
        <f t="shared" si="1014"/>
        <v/>
      </c>
      <c r="X1849" s="8" t="str">
        <f t="shared" si="1015"/>
        <v/>
      </c>
      <c r="Y1849" s="8" t="str">
        <f t="shared" si="1016"/>
        <v/>
      </c>
      <c r="AQ1849" s="6" t="str">
        <f t="shared" si="1017"/>
        <v/>
      </c>
      <c r="AR1849" s="128" t="str">
        <f t="shared" si="1018"/>
        <v/>
      </c>
      <c r="AS1849" s="128" t="str">
        <f t="shared" si="1019"/>
        <v/>
      </c>
      <c r="AT1849" s="139" t="str">
        <f t="shared" si="1031"/>
        <v/>
      </c>
      <c r="BH1849" s="127" t="str">
        <f>IF(LEN(VBAsheet!H1849)&gt;0,$CD$4&amp;CHAR(10)&amp;$CD$5&amp;CHAR(10)&amp;$CD$6&amp;IF(VBAsheet!I1849="N",1,0)&amp;$CE$6&amp;CHAR(10)&amp;$CD$7&amp;CHAR(10)&amp;$CD$8&amp;VBAsheet!H1849&amp;$CE$8&amp;CHAR(10)&amp;$CD$9&amp;VBAsheet!K1849&amp;$CE$9&amp;CHAR(10)&amp;$CD$10&amp;VBAsheet!J1849-1&amp;$CE$10&amp;CHAR(10)&amp;$CD$11,"")</f>
        <v/>
      </c>
      <c r="BI1849"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49" s="18" t="str">
        <f>IF(LEN(X1849)&gt;0,$CD$23&amp;INDEX($CH$3:CH1852,MATCH(W1849,$CG$3:CG1852,0))&amp;$CE$23&amp;CHAR(10)&amp;$CD$24&amp;X1849&amp;$CE$24&amp;CHAR(10)&amp;$CD$25&amp;Y1849&amp;$CE$25&amp;CHAR(10),"")&amp;IF(LEN(AA1849)&gt;0,$CD$23&amp;INDEX($CH$3:CH1852,MATCH(Z1849,$CG$3:CG1852,0))&amp;$CE$23&amp;CHAR(10)&amp;$CD$24&amp;AA1849&amp;$CE$24&amp;CHAR(10)&amp;$CD$25&amp;AB1849&amp;$CE$25&amp;CHAR(10),"")&amp;IF(LEN(AD1849)&gt;0,$CD$23&amp;INDEX($CH$3:CH1852,MATCH(AC1849,$CG$3:CG1852,0))&amp;$CE$23&amp;CHAR(10)&amp;$CD$24&amp;AD1849&amp;$CE$24&amp;CHAR(10)&amp;$CD$25&amp;AE1849&amp;$CE$25&amp;CHAR(10),"")&amp;IF(LEN(AG1849)&gt;0,$CD$23&amp;INDEX($CH$3:CH1852,MATCH(AF1849,$CG$3:CG1852,0))&amp;$CE$23&amp;CHAR(10)&amp;$CD$24&amp;AG1849&amp;$CE$24&amp;CHAR(10)&amp;$CD$25&amp;AH1849&amp;$CE$25&amp;CHAR(10),"")&amp;IF(LEN(AJ1849)&gt;0,$CD$23&amp;INDEX($CH$3:CH1852,MATCH(AI1849,$CG$3:CG1852,0))&amp;$CE$23&amp;CHAR(10)&amp;$CD$24&amp;AJ1849&amp;$CE$24&amp;CHAR(10)&amp;$CD$25&amp;AK1849&amp;$CE$25&amp;CHAR(10),"")</f>
        <v/>
      </c>
      <c r="BK1849" s="18" t="str">
        <f>IF(LEN(J1849)&gt;0,INDEX($BH$2:$BH$100000,MATCH(J1849,VBAsheet!$H$2:$H$100000,0))&amp;CHAR(10),"")&amp;IF(LEN(K1849)&gt;0,INDEX($BH$2:$BH$100000,MATCH(K1849,VBAsheet!$H$2:$H$100000,0))&amp;CHAR(10),"")&amp;IF(LEN(L1849)&gt;0,INDEX($BH$2:$BH$100000,MATCH(L1849,VBAsheet!$H$2:$H$100000,0))&amp;CHAR(10),"")&amp;IF(LEN(M1849)&gt;0,INDEX($BH$2:$BH$100000,MATCH(M1849,VBAsheet!$H$2:$H$100000,0))&amp;CHAR(10),"")</f>
        <v/>
      </c>
      <c r="BM1849" s="94" t="str">
        <f t="shared" si="1033"/>
        <v/>
      </c>
      <c r="BN1849" s="95" t="str">
        <f t="shared" si="1021"/>
        <v/>
      </c>
      <c r="BP1849" s="18" t="str">
        <f t="shared" si="1022"/>
        <v/>
      </c>
      <c r="BR1849" s="81" t="str">
        <f t="shared" si="1032"/>
        <v/>
      </c>
      <c r="BU1849" s="138" t="str">
        <f t="shared" si="1023"/>
        <v/>
      </c>
      <c r="BV1849" s="3" t="str">
        <f t="shared" si="1024"/>
        <v/>
      </c>
      <c r="BW1849" s="3" t="str">
        <f t="shared" si="1025"/>
        <v/>
      </c>
      <c r="BX1849" s="144" t="str">
        <f t="shared" si="1026"/>
        <v/>
      </c>
      <c r="BY1849" s="18" t="str">
        <f t="shared" si="1027"/>
        <v/>
      </c>
      <c r="BZ1849" s="18" t="str">
        <f t="shared" si="1028"/>
        <v/>
      </c>
      <c r="CA1849" s="19" t="str">
        <f t="shared" si="1029"/>
        <v/>
      </c>
    </row>
    <row r="1850" spans="4:79" x14ac:dyDescent="0.45">
      <c r="D1850" s="164" t="str">
        <f t="shared" si="1030"/>
        <v/>
      </c>
      <c r="I1850" s="9" t="str">
        <f t="shared" si="1003"/>
        <v/>
      </c>
      <c r="J1850" s="173" t="str">
        <f t="shared" si="1004"/>
        <v/>
      </c>
      <c r="K1850" s="13"/>
      <c r="L1850" s="13"/>
      <c r="M1850" s="13"/>
      <c r="N1850" s="178" t="str">
        <f t="shared" si="1005"/>
        <v/>
      </c>
      <c r="O1850" s="181" t="str">
        <f t="shared" si="1006"/>
        <v/>
      </c>
      <c r="P1850" s="8" t="str">
        <f t="shared" si="1007"/>
        <v/>
      </c>
      <c r="Q1850" s="8" t="str">
        <f t="shared" si="1008"/>
        <v/>
      </c>
      <c r="R1850" s="8" t="str">
        <f t="shared" si="1009"/>
        <v/>
      </c>
      <c r="S1850" s="8" t="str">
        <f t="shared" si="1010"/>
        <v/>
      </c>
      <c r="T1850" s="8" t="str">
        <f t="shared" si="1011"/>
        <v/>
      </c>
      <c r="U1850" s="8" t="str">
        <f t="shared" si="1012"/>
        <v/>
      </c>
      <c r="V1850" s="16" t="str">
        <f t="shared" si="1013"/>
        <v/>
      </c>
      <c r="W1850" s="129" t="str">
        <f t="shared" si="1014"/>
        <v/>
      </c>
      <c r="X1850" s="8" t="str">
        <f t="shared" si="1015"/>
        <v/>
      </c>
      <c r="Y1850" s="8" t="str">
        <f t="shared" si="1016"/>
        <v/>
      </c>
      <c r="AQ1850" s="6" t="str">
        <f t="shared" si="1017"/>
        <v/>
      </c>
      <c r="AR1850" s="128" t="str">
        <f t="shared" si="1018"/>
        <v/>
      </c>
      <c r="AS1850" s="128" t="str">
        <f t="shared" si="1019"/>
        <v/>
      </c>
      <c r="AT1850" s="139" t="str">
        <f t="shared" si="1031"/>
        <v/>
      </c>
      <c r="BH1850" s="127" t="str">
        <f>IF(LEN(VBAsheet!H1850)&gt;0,$CD$4&amp;CHAR(10)&amp;$CD$5&amp;CHAR(10)&amp;$CD$6&amp;IF(VBAsheet!I1850="N",1,0)&amp;$CE$6&amp;CHAR(10)&amp;$CD$7&amp;CHAR(10)&amp;$CD$8&amp;VBAsheet!H1850&amp;$CE$8&amp;CHAR(10)&amp;$CD$9&amp;VBAsheet!K1850&amp;$CE$9&amp;CHAR(10)&amp;$CD$10&amp;VBAsheet!J1850-1&amp;$CE$10&amp;CHAR(10)&amp;$CD$11,"")</f>
        <v/>
      </c>
      <c r="BI1850"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50" s="18" t="str">
        <f>IF(LEN(X1850)&gt;0,$CD$23&amp;INDEX($CH$3:CH1853,MATCH(W1850,$CG$3:CG1853,0))&amp;$CE$23&amp;CHAR(10)&amp;$CD$24&amp;X1850&amp;$CE$24&amp;CHAR(10)&amp;$CD$25&amp;Y1850&amp;$CE$25&amp;CHAR(10),"")&amp;IF(LEN(AA1850)&gt;0,$CD$23&amp;INDEX($CH$3:CH1853,MATCH(Z1850,$CG$3:CG1853,0))&amp;$CE$23&amp;CHAR(10)&amp;$CD$24&amp;AA1850&amp;$CE$24&amp;CHAR(10)&amp;$CD$25&amp;AB1850&amp;$CE$25&amp;CHAR(10),"")&amp;IF(LEN(AD1850)&gt;0,$CD$23&amp;INDEX($CH$3:CH1853,MATCH(AC1850,$CG$3:CG1853,0))&amp;$CE$23&amp;CHAR(10)&amp;$CD$24&amp;AD1850&amp;$CE$24&amp;CHAR(10)&amp;$CD$25&amp;AE1850&amp;$CE$25&amp;CHAR(10),"")&amp;IF(LEN(AG1850)&gt;0,$CD$23&amp;INDEX($CH$3:CH1853,MATCH(AF1850,$CG$3:CG1853,0))&amp;$CE$23&amp;CHAR(10)&amp;$CD$24&amp;AG1850&amp;$CE$24&amp;CHAR(10)&amp;$CD$25&amp;AH1850&amp;$CE$25&amp;CHAR(10),"")&amp;IF(LEN(AJ1850)&gt;0,$CD$23&amp;INDEX($CH$3:CH1853,MATCH(AI1850,$CG$3:CG1853,0))&amp;$CE$23&amp;CHAR(10)&amp;$CD$24&amp;AJ1850&amp;$CE$24&amp;CHAR(10)&amp;$CD$25&amp;AK1850&amp;$CE$25&amp;CHAR(10),"")</f>
        <v/>
      </c>
      <c r="BK1850" s="18" t="str">
        <f>IF(LEN(J1850)&gt;0,INDEX($BH$2:$BH$100000,MATCH(J1850,VBAsheet!$H$2:$H$100000,0))&amp;CHAR(10),"")&amp;IF(LEN(K1850)&gt;0,INDEX($BH$2:$BH$100000,MATCH(K1850,VBAsheet!$H$2:$H$100000,0))&amp;CHAR(10),"")&amp;IF(LEN(L1850)&gt;0,INDEX($BH$2:$BH$100000,MATCH(L1850,VBAsheet!$H$2:$H$100000,0))&amp;CHAR(10),"")&amp;IF(LEN(M1850)&gt;0,INDEX($BH$2:$BH$100000,MATCH(M1850,VBAsheet!$H$2:$H$100000,0))&amp;CHAR(10),"")</f>
        <v/>
      </c>
      <c r="BM1850" s="94" t="str">
        <f t="shared" si="1033"/>
        <v/>
      </c>
      <c r="BN1850" s="95" t="str">
        <f t="shared" si="1021"/>
        <v/>
      </c>
      <c r="BP1850" s="18" t="str">
        <f t="shared" si="1022"/>
        <v/>
      </c>
      <c r="BR1850" s="81" t="str">
        <f t="shared" si="1032"/>
        <v/>
      </c>
      <c r="BU1850" s="138" t="str">
        <f t="shared" si="1023"/>
        <v/>
      </c>
      <c r="BV1850" s="3" t="str">
        <f t="shared" si="1024"/>
        <v/>
      </c>
      <c r="BW1850" s="3" t="str">
        <f t="shared" si="1025"/>
        <v/>
      </c>
      <c r="BX1850" s="144" t="str">
        <f t="shared" si="1026"/>
        <v/>
      </c>
      <c r="BY1850" s="18" t="str">
        <f t="shared" si="1027"/>
        <v/>
      </c>
      <c r="BZ1850" s="18" t="str">
        <f t="shared" si="1028"/>
        <v/>
      </c>
      <c r="CA1850" s="19" t="str">
        <f t="shared" si="1029"/>
        <v/>
      </c>
    </row>
    <row r="1851" spans="4:79" x14ac:dyDescent="0.45">
      <c r="D1851" s="164" t="str">
        <f t="shared" si="1030"/>
        <v/>
      </c>
      <c r="I1851" s="9" t="str">
        <f t="shared" si="1003"/>
        <v/>
      </c>
      <c r="J1851" s="173" t="str">
        <f t="shared" si="1004"/>
        <v/>
      </c>
      <c r="K1851" s="13"/>
      <c r="L1851" s="13"/>
      <c r="M1851" s="13"/>
      <c r="N1851" s="178" t="str">
        <f t="shared" si="1005"/>
        <v/>
      </c>
      <c r="O1851" s="181" t="str">
        <f t="shared" si="1006"/>
        <v/>
      </c>
      <c r="P1851" s="8" t="str">
        <f t="shared" si="1007"/>
        <v/>
      </c>
      <c r="Q1851" s="8" t="str">
        <f t="shared" si="1008"/>
        <v/>
      </c>
      <c r="R1851" s="8" t="str">
        <f t="shared" si="1009"/>
        <v/>
      </c>
      <c r="S1851" s="8" t="str">
        <f t="shared" si="1010"/>
        <v/>
      </c>
      <c r="T1851" s="8" t="str">
        <f t="shared" si="1011"/>
        <v/>
      </c>
      <c r="U1851" s="8" t="str">
        <f t="shared" si="1012"/>
        <v/>
      </c>
      <c r="V1851" s="16" t="str">
        <f t="shared" si="1013"/>
        <v/>
      </c>
      <c r="W1851" s="129" t="str">
        <f t="shared" si="1014"/>
        <v/>
      </c>
      <c r="X1851" s="8" t="str">
        <f t="shared" si="1015"/>
        <v/>
      </c>
      <c r="Y1851" s="8" t="str">
        <f t="shared" si="1016"/>
        <v/>
      </c>
      <c r="AQ1851" s="6" t="str">
        <f t="shared" si="1017"/>
        <v/>
      </c>
      <c r="AR1851" s="128" t="str">
        <f t="shared" si="1018"/>
        <v/>
      </c>
      <c r="AS1851" s="128" t="str">
        <f t="shared" si="1019"/>
        <v/>
      </c>
      <c r="AT1851" s="139" t="str">
        <f t="shared" si="1031"/>
        <v/>
      </c>
      <c r="BH1851" s="127" t="str">
        <f>IF(LEN(VBAsheet!H1851)&gt;0,$CD$4&amp;CHAR(10)&amp;$CD$5&amp;CHAR(10)&amp;$CD$6&amp;IF(VBAsheet!I1851="N",1,0)&amp;$CE$6&amp;CHAR(10)&amp;$CD$7&amp;CHAR(10)&amp;$CD$8&amp;VBAsheet!H1851&amp;$CE$8&amp;CHAR(10)&amp;$CD$9&amp;VBAsheet!K1851&amp;$CE$9&amp;CHAR(10)&amp;$CD$10&amp;VBAsheet!J1851-1&amp;$CE$10&amp;CHAR(10)&amp;$CD$11,"")</f>
        <v/>
      </c>
      <c r="BI1851"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51" s="18" t="str">
        <f>IF(LEN(X1851)&gt;0,$CD$23&amp;INDEX($CH$3:CH1854,MATCH(W1851,$CG$3:CG1854,0))&amp;$CE$23&amp;CHAR(10)&amp;$CD$24&amp;X1851&amp;$CE$24&amp;CHAR(10)&amp;$CD$25&amp;Y1851&amp;$CE$25&amp;CHAR(10),"")&amp;IF(LEN(AA1851)&gt;0,$CD$23&amp;INDEX($CH$3:CH1854,MATCH(Z1851,$CG$3:CG1854,0))&amp;$CE$23&amp;CHAR(10)&amp;$CD$24&amp;AA1851&amp;$CE$24&amp;CHAR(10)&amp;$CD$25&amp;AB1851&amp;$CE$25&amp;CHAR(10),"")&amp;IF(LEN(AD1851)&gt;0,$CD$23&amp;INDEX($CH$3:CH1854,MATCH(AC1851,$CG$3:CG1854,0))&amp;$CE$23&amp;CHAR(10)&amp;$CD$24&amp;AD1851&amp;$CE$24&amp;CHAR(10)&amp;$CD$25&amp;AE1851&amp;$CE$25&amp;CHAR(10),"")&amp;IF(LEN(AG1851)&gt;0,$CD$23&amp;INDEX($CH$3:CH1854,MATCH(AF1851,$CG$3:CG1854,0))&amp;$CE$23&amp;CHAR(10)&amp;$CD$24&amp;AG1851&amp;$CE$24&amp;CHAR(10)&amp;$CD$25&amp;AH1851&amp;$CE$25&amp;CHAR(10),"")&amp;IF(LEN(AJ1851)&gt;0,$CD$23&amp;INDEX($CH$3:CH1854,MATCH(AI1851,$CG$3:CG1854,0))&amp;$CE$23&amp;CHAR(10)&amp;$CD$24&amp;AJ1851&amp;$CE$24&amp;CHAR(10)&amp;$CD$25&amp;AK1851&amp;$CE$25&amp;CHAR(10),"")</f>
        <v/>
      </c>
      <c r="BK1851" s="18" t="str">
        <f>IF(LEN(J1851)&gt;0,INDEX($BH$2:$BH$100000,MATCH(J1851,VBAsheet!$H$2:$H$100000,0))&amp;CHAR(10),"")&amp;IF(LEN(K1851)&gt;0,INDEX($BH$2:$BH$100000,MATCH(K1851,VBAsheet!$H$2:$H$100000,0))&amp;CHAR(10),"")&amp;IF(LEN(L1851)&gt;0,INDEX($BH$2:$BH$100000,MATCH(L1851,VBAsheet!$H$2:$H$100000,0))&amp;CHAR(10),"")&amp;IF(LEN(M1851)&gt;0,INDEX($BH$2:$BH$100000,MATCH(M1851,VBAsheet!$H$2:$H$100000,0))&amp;CHAR(10),"")</f>
        <v/>
      </c>
      <c r="BM1851" s="94" t="str">
        <f t="shared" si="1033"/>
        <v/>
      </c>
      <c r="BN1851" s="95" t="str">
        <f t="shared" si="1021"/>
        <v/>
      </c>
      <c r="BP1851" s="18" t="str">
        <f t="shared" si="1022"/>
        <v/>
      </c>
      <c r="BR1851" s="81" t="str">
        <f t="shared" si="1032"/>
        <v/>
      </c>
      <c r="BU1851" s="138" t="str">
        <f t="shared" si="1023"/>
        <v/>
      </c>
      <c r="BV1851" s="3" t="str">
        <f t="shared" si="1024"/>
        <v/>
      </c>
      <c r="BW1851" s="3" t="str">
        <f t="shared" si="1025"/>
        <v/>
      </c>
      <c r="BX1851" s="144" t="str">
        <f t="shared" si="1026"/>
        <v/>
      </c>
      <c r="BY1851" s="18" t="str">
        <f t="shared" si="1027"/>
        <v/>
      </c>
      <c r="BZ1851" s="18" t="str">
        <f t="shared" si="1028"/>
        <v/>
      </c>
      <c r="CA1851" s="19" t="str">
        <f t="shared" si="1029"/>
        <v/>
      </c>
    </row>
    <row r="1852" spans="4:79" x14ac:dyDescent="0.45">
      <c r="D1852" s="164" t="str">
        <f t="shared" si="1030"/>
        <v/>
      </c>
      <c r="I1852" s="9" t="str">
        <f t="shared" si="1003"/>
        <v/>
      </c>
      <c r="J1852" s="173" t="str">
        <f t="shared" si="1004"/>
        <v/>
      </c>
      <c r="K1852" s="13"/>
      <c r="L1852" s="13"/>
      <c r="M1852" s="13"/>
      <c r="N1852" s="178" t="str">
        <f t="shared" si="1005"/>
        <v/>
      </c>
      <c r="O1852" s="181" t="str">
        <f t="shared" si="1006"/>
        <v/>
      </c>
      <c r="P1852" s="8" t="str">
        <f t="shared" si="1007"/>
        <v/>
      </c>
      <c r="Q1852" s="8" t="str">
        <f t="shared" si="1008"/>
        <v/>
      </c>
      <c r="R1852" s="8" t="str">
        <f t="shared" si="1009"/>
        <v/>
      </c>
      <c r="S1852" s="8" t="str">
        <f t="shared" si="1010"/>
        <v/>
      </c>
      <c r="T1852" s="8" t="str">
        <f t="shared" si="1011"/>
        <v/>
      </c>
      <c r="U1852" s="8" t="str">
        <f t="shared" si="1012"/>
        <v/>
      </c>
      <c r="V1852" s="16" t="str">
        <f t="shared" si="1013"/>
        <v/>
      </c>
      <c r="W1852" s="129" t="str">
        <f t="shared" si="1014"/>
        <v/>
      </c>
      <c r="X1852" s="8" t="str">
        <f t="shared" si="1015"/>
        <v/>
      </c>
      <c r="Y1852" s="8" t="str">
        <f t="shared" si="1016"/>
        <v/>
      </c>
      <c r="AQ1852" s="6" t="str">
        <f t="shared" si="1017"/>
        <v/>
      </c>
      <c r="AR1852" s="128" t="str">
        <f t="shared" si="1018"/>
        <v/>
      </c>
      <c r="AS1852" s="128" t="str">
        <f t="shared" si="1019"/>
        <v/>
      </c>
      <c r="AT1852" s="139" t="str">
        <f t="shared" si="1031"/>
        <v/>
      </c>
      <c r="BH1852" s="127" t="str">
        <f>IF(LEN(VBAsheet!H1852)&gt;0,$CD$4&amp;CHAR(10)&amp;$CD$5&amp;CHAR(10)&amp;$CD$6&amp;IF(VBAsheet!I1852="N",1,0)&amp;$CE$6&amp;CHAR(10)&amp;$CD$7&amp;CHAR(10)&amp;$CD$8&amp;VBAsheet!H1852&amp;$CE$8&amp;CHAR(10)&amp;$CD$9&amp;VBAsheet!K1852&amp;$CE$9&amp;CHAR(10)&amp;$CD$10&amp;VBAsheet!J1852-1&amp;$CE$10&amp;CHAR(10)&amp;$CD$11,"")</f>
        <v/>
      </c>
      <c r="BI1852"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52" s="18" t="str">
        <f>IF(LEN(X1852)&gt;0,$CD$23&amp;INDEX($CH$3:CH1855,MATCH(W1852,$CG$3:CG1855,0))&amp;$CE$23&amp;CHAR(10)&amp;$CD$24&amp;X1852&amp;$CE$24&amp;CHAR(10)&amp;$CD$25&amp;Y1852&amp;$CE$25&amp;CHAR(10),"")&amp;IF(LEN(AA1852)&gt;0,$CD$23&amp;INDEX($CH$3:CH1855,MATCH(Z1852,$CG$3:CG1855,0))&amp;$CE$23&amp;CHAR(10)&amp;$CD$24&amp;AA1852&amp;$CE$24&amp;CHAR(10)&amp;$CD$25&amp;AB1852&amp;$CE$25&amp;CHAR(10),"")&amp;IF(LEN(AD1852)&gt;0,$CD$23&amp;INDEX($CH$3:CH1855,MATCH(AC1852,$CG$3:CG1855,0))&amp;$CE$23&amp;CHAR(10)&amp;$CD$24&amp;AD1852&amp;$CE$24&amp;CHAR(10)&amp;$CD$25&amp;AE1852&amp;$CE$25&amp;CHAR(10),"")&amp;IF(LEN(AG1852)&gt;0,$CD$23&amp;INDEX($CH$3:CH1855,MATCH(AF1852,$CG$3:CG1855,0))&amp;$CE$23&amp;CHAR(10)&amp;$CD$24&amp;AG1852&amp;$CE$24&amp;CHAR(10)&amp;$CD$25&amp;AH1852&amp;$CE$25&amp;CHAR(10),"")&amp;IF(LEN(AJ1852)&gt;0,$CD$23&amp;INDEX($CH$3:CH1855,MATCH(AI1852,$CG$3:CG1855,0))&amp;$CE$23&amp;CHAR(10)&amp;$CD$24&amp;AJ1852&amp;$CE$24&amp;CHAR(10)&amp;$CD$25&amp;AK1852&amp;$CE$25&amp;CHAR(10),"")</f>
        <v/>
      </c>
      <c r="BK1852" s="18" t="str">
        <f>IF(LEN(J1852)&gt;0,INDEX($BH$2:$BH$100000,MATCH(J1852,VBAsheet!$H$2:$H$100000,0))&amp;CHAR(10),"")&amp;IF(LEN(K1852)&gt;0,INDEX($BH$2:$BH$100000,MATCH(K1852,VBAsheet!$H$2:$H$100000,0))&amp;CHAR(10),"")&amp;IF(LEN(L1852)&gt;0,INDEX($BH$2:$BH$100000,MATCH(L1852,VBAsheet!$H$2:$H$100000,0))&amp;CHAR(10),"")&amp;IF(LEN(M1852)&gt;0,INDEX($BH$2:$BH$100000,MATCH(M1852,VBAsheet!$H$2:$H$100000,0))&amp;CHAR(10),"")</f>
        <v/>
      </c>
      <c r="BM1852" s="94" t="str">
        <f t="shared" si="1033"/>
        <v/>
      </c>
      <c r="BN1852" s="95" t="str">
        <f t="shared" si="1021"/>
        <v/>
      </c>
      <c r="BP1852" s="18" t="str">
        <f t="shared" si="1022"/>
        <v/>
      </c>
      <c r="BR1852" s="81" t="str">
        <f t="shared" si="1032"/>
        <v/>
      </c>
      <c r="BU1852" s="138" t="str">
        <f t="shared" si="1023"/>
        <v/>
      </c>
      <c r="BV1852" s="3" t="str">
        <f t="shared" si="1024"/>
        <v/>
      </c>
      <c r="BW1852" s="3" t="str">
        <f t="shared" si="1025"/>
        <v/>
      </c>
      <c r="BX1852" s="144" t="str">
        <f t="shared" si="1026"/>
        <v/>
      </c>
      <c r="BY1852" s="18" t="str">
        <f t="shared" si="1027"/>
        <v/>
      </c>
      <c r="BZ1852" s="18" t="str">
        <f t="shared" si="1028"/>
        <v/>
      </c>
      <c r="CA1852" s="19" t="str">
        <f t="shared" si="1029"/>
        <v/>
      </c>
    </row>
    <row r="1853" spans="4:79" x14ac:dyDescent="0.45">
      <c r="D1853" s="164" t="str">
        <f t="shared" si="1030"/>
        <v/>
      </c>
      <c r="I1853" s="9" t="str">
        <f t="shared" si="1003"/>
        <v/>
      </c>
      <c r="J1853" s="173" t="str">
        <f t="shared" si="1004"/>
        <v/>
      </c>
      <c r="K1853" s="13"/>
      <c r="L1853" s="13"/>
      <c r="M1853" s="13"/>
      <c r="N1853" s="178" t="str">
        <f t="shared" si="1005"/>
        <v/>
      </c>
      <c r="O1853" s="181" t="str">
        <f t="shared" si="1006"/>
        <v/>
      </c>
      <c r="P1853" s="8" t="str">
        <f t="shared" si="1007"/>
        <v/>
      </c>
      <c r="Q1853" s="8" t="str">
        <f t="shared" si="1008"/>
        <v/>
      </c>
      <c r="R1853" s="8" t="str">
        <f t="shared" si="1009"/>
        <v/>
      </c>
      <c r="S1853" s="8" t="str">
        <f t="shared" si="1010"/>
        <v/>
      </c>
      <c r="T1853" s="8" t="str">
        <f t="shared" si="1011"/>
        <v/>
      </c>
      <c r="U1853" s="8" t="str">
        <f t="shared" si="1012"/>
        <v/>
      </c>
      <c r="V1853" s="16" t="str">
        <f t="shared" si="1013"/>
        <v/>
      </c>
      <c r="W1853" s="129" t="str">
        <f t="shared" si="1014"/>
        <v/>
      </c>
      <c r="X1853" s="8" t="str">
        <f t="shared" si="1015"/>
        <v/>
      </c>
      <c r="Y1853" s="8" t="str">
        <f t="shared" si="1016"/>
        <v/>
      </c>
      <c r="AQ1853" s="6" t="str">
        <f t="shared" si="1017"/>
        <v/>
      </c>
      <c r="AR1853" s="128" t="str">
        <f t="shared" si="1018"/>
        <v/>
      </c>
      <c r="AS1853" s="128" t="str">
        <f t="shared" si="1019"/>
        <v/>
      </c>
      <c r="AT1853" s="139" t="str">
        <f t="shared" si="1031"/>
        <v/>
      </c>
      <c r="BH1853" s="127" t="str">
        <f>IF(LEN(VBAsheet!H1853)&gt;0,$CD$4&amp;CHAR(10)&amp;$CD$5&amp;CHAR(10)&amp;$CD$6&amp;IF(VBAsheet!I1853="N",1,0)&amp;$CE$6&amp;CHAR(10)&amp;$CD$7&amp;CHAR(10)&amp;$CD$8&amp;VBAsheet!H1853&amp;$CE$8&amp;CHAR(10)&amp;$CD$9&amp;VBAsheet!K1853&amp;$CE$9&amp;CHAR(10)&amp;$CD$10&amp;VBAsheet!J1853-1&amp;$CE$10&amp;CHAR(10)&amp;$CD$11,"")</f>
        <v/>
      </c>
      <c r="BI1853"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53" s="18" t="str">
        <f>IF(LEN(X1853)&gt;0,$CD$23&amp;INDEX($CH$3:CH1856,MATCH(W1853,$CG$3:CG1856,0))&amp;$CE$23&amp;CHAR(10)&amp;$CD$24&amp;X1853&amp;$CE$24&amp;CHAR(10)&amp;$CD$25&amp;Y1853&amp;$CE$25&amp;CHAR(10),"")&amp;IF(LEN(AA1853)&gt;0,$CD$23&amp;INDEX($CH$3:CH1856,MATCH(Z1853,$CG$3:CG1856,0))&amp;$CE$23&amp;CHAR(10)&amp;$CD$24&amp;AA1853&amp;$CE$24&amp;CHAR(10)&amp;$CD$25&amp;AB1853&amp;$CE$25&amp;CHAR(10),"")&amp;IF(LEN(AD1853)&gt;0,$CD$23&amp;INDEX($CH$3:CH1856,MATCH(AC1853,$CG$3:CG1856,0))&amp;$CE$23&amp;CHAR(10)&amp;$CD$24&amp;AD1853&amp;$CE$24&amp;CHAR(10)&amp;$CD$25&amp;AE1853&amp;$CE$25&amp;CHAR(10),"")&amp;IF(LEN(AG1853)&gt;0,$CD$23&amp;INDEX($CH$3:CH1856,MATCH(AF1853,$CG$3:CG1856,0))&amp;$CE$23&amp;CHAR(10)&amp;$CD$24&amp;AG1853&amp;$CE$24&amp;CHAR(10)&amp;$CD$25&amp;AH1853&amp;$CE$25&amp;CHAR(10),"")&amp;IF(LEN(AJ1853)&gt;0,$CD$23&amp;INDEX($CH$3:CH1856,MATCH(AI1853,$CG$3:CG1856,0))&amp;$CE$23&amp;CHAR(10)&amp;$CD$24&amp;AJ1853&amp;$CE$24&amp;CHAR(10)&amp;$CD$25&amp;AK1853&amp;$CE$25&amp;CHAR(10),"")</f>
        <v/>
      </c>
      <c r="BK1853" s="18" t="str">
        <f>IF(LEN(J1853)&gt;0,INDEX($BH$2:$BH$100000,MATCH(J1853,VBAsheet!$H$2:$H$100000,0))&amp;CHAR(10),"")&amp;IF(LEN(K1853)&gt;0,INDEX($BH$2:$BH$100000,MATCH(K1853,VBAsheet!$H$2:$H$100000,0))&amp;CHAR(10),"")&amp;IF(LEN(L1853)&gt;0,INDEX($BH$2:$BH$100000,MATCH(L1853,VBAsheet!$H$2:$H$100000,0))&amp;CHAR(10),"")&amp;IF(LEN(M1853)&gt;0,INDEX($BH$2:$BH$100000,MATCH(M1853,VBAsheet!$H$2:$H$100000,0))&amp;CHAR(10),"")</f>
        <v/>
      </c>
      <c r="BM1853" s="94" t="str">
        <f t="shared" si="1033"/>
        <v/>
      </c>
      <c r="BN1853" s="95" t="str">
        <f t="shared" si="1021"/>
        <v/>
      </c>
      <c r="BP1853" s="18" t="str">
        <f t="shared" si="1022"/>
        <v/>
      </c>
      <c r="BR1853" s="81" t="str">
        <f t="shared" si="1032"/>
        <v/>
      </c>
      <c r="BU1853" s="138" t="str">
        <f t="shared" si="1023"/>
        <v/>
      </c>
      <c r="BV1853" s="3" t="str">
        <f t="shared" si="1024"/>
        <v/>
      </c>
      <c r="BW1853" s="3" t="str">
        <f t="shared" si="1025"/>
        <v/>
      </c>
      <c r="BX1853" s="144" t="str">
        <f t="shared" si="1026"/>
        <v/>
      </c>
      <c r="BY1853" s="18" t="str">
        <f t="shared" si="1027"/>
        <v/>
      </c>
      <c r="BZ1853" s="18" t="str">
        <f t="shared" si="1028"/>
        <v/>
      </c>
      <c r="CA1853" s="19" t="str">
        <f t="shared" si="1029"/>
        <v/>
      </c>
    </row>
    <row r="1854" spans="4:79" x14ac:dyDescent="0.45">
      <c r="D1854" s="164" t="str">
        <f t="shared" si="1030"/>
        <v/>
      </c>
      <c r="I1854" s="9" t="str">
        <f t="shared" si="1003"/>
        <v/>
      </c>
      <c r="J1854" s="173" t="str">
        <f t="shared" si="1004"/>
        <v/>
      </c>
      <c r="K1854" s="13"/>
      <c r="L1854" s="13"/>
      <c r="M1854" s="13"/>
      <c r="N1854" s="178" t="str">
        <f t="shared" si="1005"/>
        <v/>
      </c>
      <c r="O1854" s="181" t="str">
        <f t="shared" si="1006"/>
        <v/>
      </c>
      <c r="P1854" s="8" t="str">
        <f t="shared" si="1007"/>
        <v/>
      </c>
      <c r="Q1854" s="8" t="str">
        <f t="shared" si="1008"/>
        <v/>
      </c>
      <c r="R1854" s="8" t="str">
        <f t="shared" si="1009"/>
        <v/>
      </c>
      <c r="S1854" s="8" t="str">
        <f t="shared" si="1010"/>
        <v/>
      </c>
      <c r="T1854" s="8" t="str">
        <f t="shared" si="1011"/>
        <v/>
      </c>
      <c r="U1854" s="8" t="str">
        <f t="shared" si="1012"/>
        <v/>
      </c>
      <c r="V1854" s="16" t="str">
        <f t="shared" si="1013"/>
        <v/>
      </c>
      <c r="W1854" s="129" t="str">
        <f t="shared" si="1014"/>
        <v/>
      </c>
      <c r="X1854" s="8" t="str">
        <f t="shared" si="1015"/>
        <v/>
      </c>
      <c r="Y1854" s="8" t="str">
        <f t="shared" si="1016"/>
        <v/>
      </c>
      <c r="AQ1854" s="6" t="str">
        <f t="shared" si="1017"/>
        <v/>
      </c>
      <c r="AR1854" s="128" t="str">
        <f t="shared" si="1018"/>
        <v/>
      </c>
      <c r="AS1854" s="128" t="str">
        <f t="shared" si="1019"/>
        <v/>
      </c>
      <c r="AT1854" s="139" t="str">
        <f t="shared" si="1031"/>
        <v/>
      </c>
      <c r="BH1854" s="127" t="str">
        <f>IF(LEN(VBAsheet!H1854)&gt;0,$CD$4&amp;CHAR(10)&amp;$CD$5&amp;CHAR(10)&amp;$CD$6&amp;IF(VBAsheet!I1854="N",1,0)&amp;$CE$6&amp;CHAR(10)&amp;$CD$7&amp;CHAR(10)&amp;$CD$8&amp;VBAsheet!H1854&amp;$CE$8&amp;CHAR(10)&amp;$CD$9&amp;VBAsheet!K1854&amp;$CE$9&amp;CHAR(10)&amp;$CD$10&amp;VBAsheet!J1854-1&amp;$CE$10&amp;CHAR(10)&amp;$CD$11,"")</f>
        <v/>
      </c>
      <c r="BI1854"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54" s="18" t="str">
        <f>IF(LEN(X1854)&gt;0,$CD$23&amp;INDEX($CH$3:CH1857,MATCH(W1854,$CG$3:CG1857,0))&amp;$CE$23&amp;CHAR(10)&amp;$CD$24&amp;X1854&amp;$CE$24&amp;CHAR(10)&amp;$CD$25&amp;Y1854&amp;$CE$25&amp;CHAR(10),"")&amp;IF(LEN(AA1854)&gt;0,$CD$23&amp;INDEX($CH$3:CH1857,MATCH(Z1854,$CG$3:CG1857,0))&amp;$CE$23&amp;CHAR(10)&amp;$CD$24&amp;AA1854&amp;$CE$24&amp;CHAR(10)&amp;$CD$25&amp;AB1854&amp;$CE$25&amp;CHAR(10),"")&amp;IF(LEN(AD1854)&gt;0,$CD$23&amp;INDEX($CH$3:CH1857,MATCH(AC1854,$CG$3:CG1857,0))&amp;$CE$23&amp;CHAR(10)&amp;$CD$24&amp;AD1854&amp;$CE$24&amp;CHAR(10)&amp;$CD$25&amp;AE1854&amp;$CE$25&amp;CHAR(10),"")&amp;IF(LEN(AG1854)&gt;0,$CD$23&amp;INDEX($CH$3:CH1857,MATCH(AF1854,$CG$3:CG1857,0))&amp;$CE$23&amp;CHAR(10)&amp;$CD$24&amp;AG1854&amp;$CE$24&amp;CHAR(10)&amp;$CD$25&amp;AH1854&amp;$CE$25&amp;CHAR(10),"")&amp;IF(LEN(AJ1854)&gt;0,$CD$23&amp;INDEX($CH$3:CH1857,MATCH(AI1854,$CG$3:CG1857,0))&amp;$CE$23&amp;CHAR(10)&amp;$CD$24&amp;AJ1854&amp;$CE$24&amp;CHAR(10)&amp;$CD$25&amp;AK1854&amp;$CE$25&amp;CHAR(10),"")</f>
        <v/>
      </c>
      <c r="BK1854" s="18" t="str">
        <f>IF(LEN(J1854)&gt;0,INDEX($BH$2:$BH$100000,MATCH(J1854,VBAsheet!$H$2:$H$100000,0))&amp;CHAR(10),"")&amp;IF(LEN(K1854)&gt;0,INDEX($BH$2:$BH$100000,MATCH(K1854,VBAsheet!$H$2:$H$100000,0))&amp;CHAR(10),"")&amp;IF(LEN(L1854)&gt;0,INDEX($BH$2:$BH$100000,MATCH(L1854,VBAsheet!$H$2:$H$100000,0))&amp;CHAR(10),"")&amp;IF(LEN(M1854)&gt;0,INDEX($BH$2:$BH$100000,MATCH(M1854,VBAsheet!$H$2:$H$100000,0))&amp;CHAR(10),"")</f>
        <v/>
      </c>
      <c r="BM1854" s="94" t="str">
        <f t="shared" si="1033"/>
        <v/>
      </c>
      <c r="BN1854" s="95" t="str">
        <f t="shared" si="1021"/>
        <v/>
      </c>
      <c r="BP1854" s="18" t="str">
        <f t="shared" si="1022"/>
        <v/>
      </c>
      <c r="BR1854" s="81" t="str">
        <f t="shared" si="1032"/>
        <v/>
      </c>
      <c r="BU1854" s="138" t="str">
        <f t="shared" si="1023"/>
        <v/>
      </c>
      <c r="BV1854" s="3" t="str">
        <f t="shared" si="1024"/>
        <v/>
      </c>
      <c r="BW1854" s="3" t="str">
        <f t="shared" si="1025"/>
        <v/>
      </c>
      <c r="BX1854" s="144" t="str">
        <f t="shared" si="1026"/>
        <v/>
      </c>
      <c r="BY1854" s="18" t="str">
        <f t="shared" si="1027"/>
        <v/>
      </c>
      <c r="BZ1854" s="18" t="str">
        <f t="shared" si="1028"/>
        <v/>
      </c>
      <c r="CA1854" s="19" t="str">
        <f t="shared" si="1029"/>
        <v/>
      </c>
    </row>
    <row r="1855" spans="4:79" x14ac:dyDescent="0.45">
      <c r="D1855" s="164" t="str">
        <f t="shared" si="1030"/>
        <v/>
      </c>
      <c r="I1855" s="9" t="str">
        <f t="shared" si="1003"/>
        <v/>
      </c>
      <c r="J1855" s="173" t="str">
        <f t="shared" si="1004"/>
        <v/>
      </c>
      <c r="K1855" s="13"/>
      <c r="L1855" s="13"/>
      <c r="M1855" s="13"/>
      <c r="N1855" s="178" t="str">
        <f t="shared" si="1005"/>
        <v/>
      </c>
      <c r="O1855" s="181" t="str">
        <f t="shared" si="1006"/>
        <v/>
      </c>
      <c r="P1855" s="8" t="str">
        <f t="shared" si="1007"/>
        <v/>
      </c>
      <c r="Q1855" s="8" t="str">
        <f t="shared" si="1008"/>
        <v/>
      </c>
      <c r="R1855" s="8" t="str">
        <f t="shared" si="1009"/>
        <v/>
      </c>
      <c r="S1855" s="8" t="str">
        <f t="shared" si="1010"/>
        <v/>
      </c>
      <c r="T1855" s="8" t="str">
        <f t="shared" si="1011"/>
        <v/>
      </c>
      <c r="U1855" s="8" t="str">
        <f t="shared" si="1012"/>
        <v/>
      </c>
      <c r="V1855" s="16" t="str">
        <f t="shared" si="1013"/>
        <v/>
      </c>
      <c r="W1855" s="129" t="str">
        <f t="shared" si="1014"/>
        <v/>
      </c>
      <c r="X1855" s="8" t="str">
        <f t="shared" si="1015"/>
        <v/>
      </c>
      <c r="Y1855" s="8" t="str">
        <f t="shared" si="1016"/>
        <v/>
      </c>
      <c r="AQ1855" s="6" t="str">
        <f t="shared" si="1017"/>
        <v/>
      </c>
      <c r="AR1855" s="128" t="str">
        <f t="shared" si="1018"/>
        <v/>
      </c>
      <c r="AS1855" s="128" t="str">
        <f t="shared" si="1019"/>
        <v/>
      </c>
      <c r="AT1855" s="139" t="str">
        <f t="shared" si="1031"/>
        <v/>
      </c>
      <c r="BH1855" s="127" t="str">
        <f>IF(LEN(VBAsheet!H1855)&gt;0,$CD$4&amp;CHAR(10)&amp;$CD$5&amp;CHAR(10)&amp;$CD$6&amp;IF(VBAsheet!I1855="N",1,0)&amp;$CE$6&amp;CHAR(10)&amp;$CD$7&amp;CHAR(10)&amp;$CD$8&amp;VBAsheet!H1855&amp;$CE$8&amp;CHAR(10)&amp;$CD$9&amp;VBAsheet!K1855&amp;$CE$9&amp;CHAR(10)&amp;$CD$10&amp;VBAsheet!J1855-1&amp;$CE$10&amp;CHAR(10)&amp;$CD$11,"")</f>
        <v/>
      </c>
      <c r="BI1855"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55" s="18" t="str">
        <f>IF(LEN(X1855)&gt;0,$CD$23&amp;INDEX($CH$3:CH1858,MATCH(W1855,$CG$3:CG1858,0))&amp;$CE$23&amp;CHAR(10)&amp;$CD$24&amp;X1855&amp;$CE$24&amp;CHAR(10)&amp;$CD$25&amp;Y1855&amp;$CE$25&amp;CHAR(10),"")&amp;IF(LEN(AA1855)&gt;0,$CD$23&amp;INDEX($CH$3:CH1858,MATCH(Z1855,$CG$3:CG1858,0))&amp;$CE$23&amp;CHAR(10)&amp;$CD$24&amp;AA1855&amp;$CE$24&amp;CHAR(10)&amp;$CD$25&amp;AB1855&amp;$CE$25&amp;CHAR(10),"")&amp;IF(LEN(AD1855)&gt;0,$CD$23&amp;INDEX($CH$3:CH1858,MATCH(AC1855,$CG$3:CG1858,0))&amp;$CE$23&amp;CHAR(10)&amp;$CD$24&amp;AD1855&amp;$CE$24&amp;CHAR(10)&amp;$CD$25&amp;AE1855&amp;$CE$25&amp;CHAR(10),"")&amp;IF(LEN(AG1855)&gt;0,$CD$23&amp;INDEX($CH$3:CH1858,MATCH(AF1855,$CG$3:CG1858,0))&amp;$CE$23&amp;CHAR(10)&amp;$CD$24&amp;AG1855&amp;$CE$24&amp;CHAR(10)&amp;$CD$25&amp;AH1855&amp;$CE$25&amp;CHAR(10),"")&amp;IF(LEN(AJ1855)&gt;0,$CD$23&amp;INDEX($CH$3:CH1858,MATCH(AI1855,$CG$3:CG1858,0))&amp;$CE$23&amp;CHAR(10)&amp;$CD$24&amp;AJ1855&amp;$CE$24&amp;CHAR(10)&amp;$CD$25&amp;AK1855&amp;$CE$25&amp;CHAR(10),"")</f>
        <v/>
      </c>
      <c r="BK1855" s="18" t="str">
        <f>IF(LEN(J1855)&gt;0,INDEX($BH$2:$BH$100000,MATCH(J1855,VBAsheet!$H$2:$H$100000,0))&amp;CHAR(10),"")&amp;IF(LEN(K1855)&gt;0,INDEX($BH$2:$BH$100000,MATCH(K1855,VBAsheet!$H$2:$H$100000,0))&amp;CHAR(10),"")&amp;IF(LEN(L1855)&gt;0,INDEX($BH$2:$BH$100000,MATCH(L1855,VBAsheet!$H$2:$H$100000,0))&amp;CHAR(10),"")&amp;IF(LEN(M1855)&gt;0,INDEX($BH$2:$BH$100000,MATCH(M1855,VBAsheet!$H$2:$H$100000,0))&amp;CHAR(10),"")</f>
        <v/>
      </c>
      <c r="BM1855" s="94" t="str">
        <f t="shared" si="1033"/>
        <v/>
      </c>
      <c r="BN1855" s="95" t="str">
        <f t="shared" si="1021"/>
        <v/>
      </c>
      <c r="BP1855" s="18" t="str">
        <f t="shared" si="1022"/>
        <v/>
      </c>
      <c r="BR1855" s="81" t="str">
        <f t="shared" si="1032"/>
        <v/>
      </c>
      <c r="BU1855" s="138" t="str">
        <f t="shared" si="1023"/>
        <v/>
      </c>
      <c r="BV1855" s="3" t="str">
        <f t="shared" si="1024"/>
        <v/>
      </c>
      <c r="BW1855" s="3" t="str">
        <f t="shared" si="1025"/>
        <v/>
      </c>
      <c r="BX1855" s="144" t="str">
        <f t="shared" si="1026"/>
        <v/>
      </c>
      <c r="BY1855" s="18" t="str">
        <f t="shared" si="1027"/>
        <v/>
      </c>
      <c r="BZ1855" s="18" t="str">
        <f t="shared" si="1028"/>
        <v/>
      </c>
      <c r="CA1855" s="19" t="str">
        <f t="shared" si="1029"/>
        <v/>
      </c>
    </row>
    <row r="1856" spans="4:79" x14ac:dyDescent="0.45">
      <c r="D1856" s="164" t="str">
        <f t="shared" si="1030"/>
        <v/>
      </c>
      <c r="I1856" s="9" t="str">
        <f t="shared" si="1003"/>
        <v/>
      </c>
      <c r="J1856" s="173" t="str">
        <f t="shared" si="1004"/>
        <v/>
      </c>
      <c r="K1856" s="13"/>
      <c r="L1856" s="13"/>
      <c r="M1856" s="13"/>
      <c r="N1856" s="178" t="str">
        <f t="shared" si="1005"/>
        <v/>
      </c>
      <c r="O1856" s="181" t="str">
        <f t="shared" si="1006"/>
        <v/>
      </c>
      <c r="P1856" s="8" t="str">
        <f t="shared" si="1007"/>
        <v/>
      </c>
      <c r="Q1856" s="8" t="str">
        <f t="shared" si="1008"/>
        <v/>
      </c>
      <c r="R1856" s="8" t="str">
        <f t="shared" si="1009"/>
        <v/>
      </c>
      <c r="S1856" s="8" t="str">
        <f t="shared" si="1010"/>
        <v/>
      </c>
      <c r="T1856" s="8" t="str">
        <f t="shared" si="1011"/>
        <v/>
      </c>
      <c r="U1856" s="8" t="str">
        <f t="shared" si="1012"/>
        <v/>
      </c>
      <c r="V1856" s="16" t="str">
        <f t="shared" si="1013"/>
        <v/>
      </c>
      <c r="W1856" s="129" t="str">
        <f t="shared" si="1014"/>
        <v/>
      </c>
      <c r="X1856" s="8" t="str">
        <f t="shared" si="1015"/>
        <v/>
      </c>
      <c r="Y1856" s="8" t="str">
        <f t="shared" si="1016"/>
        <v/>
      </c>
      <c r="AQ1856" s="6" t="str">
        <f t="shared" si="1017"/>
        <v/>
      </c>
      <c r="AR1856" s="128" t="str">
        <f t="shared" si="1018"/>
        <v/>
      </c>
      <c r="AS1856" s="128" t="str">
        <f t="shared" si="1019"/>
        <v/>
      </c>
      <c r="AT1856" s="139" t="str">
        <f t="shared" si="1031"/>
        <v/>
      </c>
      <c r="BH1856" s="127" t="str">
        <f>IF(LEN(VBAsheet!H1856)&gt;0,$CD$4&amp;CHAR(10)&amp;$CD$5&amp;CHAR(10)&amp;$CD$6&amp;IF(VBAsheet!I1856="N",1,0)&amp;$CE$6&amp;CHAR(10)&amp;$CD$7&amp;CHAR(10)&amp;$CD$8&amp;VBAsheet!H1856&amp;$CE$8&amp;CHAR(10)&amp;$CD$9&amp;VBAsheet!K1856&amp;$CE$9&amp;CHAR(10)&amp;$CD$10&amp;VBAsheet!J1856-1&amp;$CE$10&amp;CHAR(10)&amp;$CD$11,"")</f>
        <v/>
      </c>
      <c r="BI1856"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56" s="18" t="str">
        <f>IF(LEN(X1856)&gt;0,$CD$23&amp;INDEX($CH$3:CH1859,MATCH(W1856,$CG$3:CG1859,0))&amp;$CE$23&amp;CHAR(10)&amp;$CD$24&amp;X1856&amp;$CE$24&amp;CHAR(10)&amp;$CD$25&amp;Y1856&amp;$CE$25&amp;CHAR(10),"")&amp;IF(LEN(AA1856)&gt;0,$CD$23&amp;INDEX($CH$3:CH1859,MATCH(Z1856,$CG$3:CG1859,0))&amp;$CE$23&amp;CHAR(10)&amp;$CD$24&amp;AA1856&amp;$CE$24&amp;CHAR(10)&amp;$CD$25&amp;AB1856&amp;$CE$25&amp;CHAR(10),"")&amp;IF(LEN(AD1856)&gt;0,$CD$23&amp;INDEX($CH$3:CH1859,MATCH(AC1856,$CG$3:CG1859,0))&amp;$CE$23&amp;CHAR(10)&amp;$CD$24&amp;AD1856&amp;$CE$24&amp;CHAR(10)&amp;$CD$25&amp;AE1856&amp;$CE$25&amp;CHAR(10),"")&amp;IF(LEN(AG1856)&gt;0,$CD$23&amp;INDEX($CH$3:CH1859,MATCH(AF1856,$CG$3:CG1859,0))&amp;$CE$23&amp;CHAR(10)&amp;$CD$24&amp;AG1856&amp;$CE$24&amp;CHAR(10)&amp;$CD$25&amp;AH1856&amp;$CE$25&amp;CHAR(10),"")&amp;IF(LEN(AJ1856)&gt;0,$CD$23&amp;INDEX($CH$3:CH1859,MATCH(AI1856,$CG$3:CG1859,0))&amp;$CE$23&amp;CHAR(10)&amp;$CD$24&amp;AJ1856&amp;$CE$24&amp;CHAR(10)&amp;$CD$25&amp;AK1856&amp;$CE$25&amp;CHAR(10),"")</f>
        <v/>
      </c>
      <c r="BK1856" s="18" t="str">
        <f>IF(LEN(J1856)&gt;0,INDEX($BH$2:$BH$100000,MATCH(J1856,VBAsheet!$H$2:$H$100000,0))&amp;CHAR(10),"")&amp;IF(LEN(K1856)&gt;0,INDEX($BH$2:$BH$100000,MATCH(K1856,VBAsheet!$H$2:$H$100000,0))&amp;CHAR(10),"")&amp;IF(LEN(L1856)&gt;0,INDEX($BH$2:$BH$100000,MATCH(L1856,VBAsheet!$H$2:$H$100000,0))&amp;CHAR(10),"")&amp;IF(LEN(M1856)&gt;0,INDEX($BH$2:$BH$100000,MATCH(M1856,VBAsheet!$H$2:$H$100000,0))&amp;CHAR(10),"")</f>
        <v/>
      </c>
      <c r="BM1856" s="94" t="str">
        <f t="shared" si="1033"/>
        <v/>
      </c>
      <c r="BN1856" s="95" t="str">
        <f t="shared" si="1021"/>
        <v/>
      </c>
      <c r="BP1856" s="18" t="str">
        <f t="shared" si="1022"/>
        <v/>
      </c>
      <c r="BR1856" s="81" t="str">
        <f t="shared" si="1032"/>
        <v/>
      </c>
      <c r="BU1856" s="138" t="str">
        <f t="shared" si="1023"/>
        <v/>
      </c>
      <c r="BV1856" s="3" t="str">
        <f t="shared" si="1024"/>
        <v/>
      </c>
      <c r="BW1856" s="3" t="str">
        <f t="shared" si="1025"/>
        <v/>
      </c>
      <c r="BX1856" s="144" t="str">
        <f t="shared" si="1026"/>
        <v/>
      </c>
      <c r="BY1856" s="18" t="str">
        <f t="shared" si="1027"/>
        <v/>
      </c>
      <c r="BZ1856" s="18" t="str">
        <f t="shared" si="1028"/>
        <v/>
      </c>
      <c r="CA1856" s="19" t="str">
        <f t="shared" si="1029"/>
        <v/>
      </c>
    </row>
    <row r="1857" spans="4:79" x14ac:dyDescent="0.45">
      <c r="D1857" s="164" t="str">
        <f t="shared" si="1030"/>
        <v/>
      </c>
      <c r="I1857" s="9" t="str">
        <f t="shared" si="1003"/>
        <v/>
      </c>
      <c r="J1857" s="173" t="str">
        <f t="shared" si="1004"/>
        <v/>
      </c>
      <c r="K1857" s="13"/>
      <c r="L1857" s="13"/>
      <c r="M1857" s="13"/>
      <c r="N1857" s="178" t="str">
        <f t="shared" si="1005"/>
        <v/>
      </c>
      <c r="O1857" s="181" t="str">
        <f t="shared" si="1006"/>
        <v/>
      </c>
      <c r="P1857" s="8" t="str">
        <f t="shared" si="1007"/>
        <v/>
      </c>
      <c r="Q1857" s="8" t="str">
        <f t="shared" si="1008"/>
        <v/>
      </c>
      <c r="R1857" s="8" t="str">
        <f t="shared" si="1009"/>
        <v/>
      </c>
      <c r="S1857" s="8" t="str">
        <f t="shared" si="1010"/>
        <v/>
      </c>
      <c r="T1857" s="8" t="str">
        <f t="shared" si="1011"/>
        <v/>
      </c>
      <c r="U1857" s="8" t="str">
        <f t="shared" si="1012"/>
        <v/>
      </c>
      <c r="V1857" s="16" t="str">
        <f t="shared" si="1013"/>
        <v/>
      </c>
      <c r="W1857" s="129" t="str">
        <f t="shared" si="1014"/>
        <v/>
      </c>
      <c r="X1857" s="8" t="str">
        <f t="shared" si="1015"/>
        <v/>
      </c>
      <c r="Y1857" s="8" t="str">
        <f t="shared" si="1016"/>
        <v/>
      </c>
      <c r="AQ1857" s="6" t="str">
        <f t="shared" si="1017"/>
        <v/>
      </c>
      <c r="AR1857" s="128" t="str">
        <f t="shared" si="1018"/>
        <v/>
      </c>
      <c r="AS1857" s="128" t="str">
        <f t="shared" si="1019"/>
        <v/>
      </c>
      <c r="AT1857" s="139" t="str">
        <f t="shared" si="1031"/>
        <v/>
      </c>
      <c r="BH1857" s="127" t="str">
        <f>IF(LEN(VBAsheet!H1857)&gt;0,$CD$4&amp;CHAR(10)&amp;$CD$5&amp;CHAR(10)&amp;$CD$6&amp;IF(VBAsheet!I1857="N",1,0)&amp;$CE$6&amp;CHAR(10)&amp;$CD$7&amp;CHAR(10)&amp;$CD$8&amp;VBAsheet!H1857&amp;$CE$8&amp;CHAR(10)&amp;$CD$9&amp;VBAsheet!K1857&amp;$CE$9&amp;CHAR(10)&amp;$CD$10&amp;VBAsheet!J1857-1&amp;$CE$10&amp;CHAR(10)&amp;$CD$11,"")</f>
        <v/>
      </c>
      <c r="BI1857" s="18" t="str">
        <f t="shared" si="1020"/>
        <v xml:space="preserve">                        &lt;int name="channel" value=""/&gt;
                        &lt;float name="velocityFact" value=""/&gt;
                        &lt;float name="lengthFact" value=""/&gt;
                        &lt;int name="minVelocity" value=""/&gt;
                        &lt;int name="maxVelocity" value=""/&gt;
                        &lt;int name="transpose" value=""/&gt;
                        &lt;int name="minPitch" value=""/&gt;
                        &lt;int name="maxPitch" value=""/&gt;
</v>
      </c>
      <c r="BJ1857" s="18" t="str">
        <f>IF(LEN(X1857)&gt;0,$CD$23&amp;INDEX($CH$3:CH1860,MATCH(W1857,$CG$3:CG1860,0))&amp;$CE$23&amp;CHAR(10)&amp;$CD$24&amp;X1857&amp;$CE$24&amp;CHAR(10)&amp;$CD$25&amp;Y1857&amp;$CE$25&amp;CHAR(10),"")&amp;IF(LEN(AA1857)&gt;0,$CD$23&amp;INDEX($CH$3:CH1860,MATCH(Z1857,$CG$3:CG1860,0))&amp;$CE$23&amp;CHAR(10)&amp;$CD$24&amp;AA1857&amp;$CE$24&amp;CHAR(10)&amp;$CD$25&amp;AB1857&amp;$CE$25&amp;CHAR(10),"")&amp;IF(LEN(AD1857)&gt;0,$CD$23&amp;INDEX($CH$3:CH1860,MATCH(AC1857,$CG$3:CG1860,0))&amp;$CE$23&amp;CHAR(10)&amp;$CD$24&amp;AD1857&amp;$CE$24&amp;CHAR(10)&amp;$CD$25&amp;AE1857&amp;$CE$25&amp;CHAR(10),"")&amp;IF(LEN(AG1857)&gt;0,$CD$23&amp;INDEX($CH$3:CH1860,MATCH(AF1857,$CG$3:CG1860,0))&amp;$CE$23&amp;CHAR(10)&amp;$CD$24&amp;AG1857&amp;$CE$24&amp;CHAR(10)&amp;$CD$25&amp;AH1857&amp;$CE$25&amp;CHAR(10),"")&amp;IF(LEN(AJ1857)&gt;0,$CD$23&amp;INDEX($CH$3:CH1860,MATCH(AI1857,$CG$3:CG1860,0))&amp;$CE$23&amp;CHAR(10)&amp;$CD$24&amp;AJ1857&amp;$CE$24&amp;CHAR(10)&amp;$CD$25&amp;AK1857&amp;$CE$25&amp;CHAR(10),"")</f>
        <v/>
      </c>
      <c r="BK1857" s="18" t="str">
        <f>IF(LEN(J1857)&gt;0,INDEX($BH$2:$BH$100000,MATCH(J1857,VBAsheet!$H$2:$H$100000,0))&amp;CHAR(10),"")&amp;IF(LEN(K1857)&gt;0,INDEX($BH$2:$BH$100000,MATCH(K1857,VBAsheet!$H$2:$H$100000,0))&amp;CHAR(10),"")&amp;IF(LEN(L1857)&gt;0,INDEX($BH$2:$BH$100000,MATCH(L1857,VBAsheet!$H$2:$H$100000,0))&amp;CHAR(10),"")&amp;IF(LEN(M1857)&gt;0,INDEX($BH$2:$BH$100000,MATCH(M1857,VBAsheet!$H$2:$H$100000,0))&amp;CHAR(10),"")</f>
        <v/>
      </c>
      <c r="BM1857" s="94" t="str">
        <f t="shared" si="1033"/>
        <v/>
      </c>
      <c r="BN1857" s="95" t="str">
        <f t="shared" si="1021"/>
        <v/>
      </c>
      <c r="BP1857" s="18" t="str">
        <f t="shared" si="1022"/>
        <v/>
      </c>
      <c r="BR1857" s="81" t="str">
        <f t="shared" si="1032"/>
        <v/>
      </c>
      <c r="BU1857" s="138" t="str">
        <f t="shared" si="1023"/>
        <v/>
      </c>
      <c r="BV1857" s="3" t="str">
        <f t="shared" si="1024"/>
        <v/>
      </c>
      <c r="BW1857" s="3" t="str">
        <f t="shared" si="1025"/>
        <v/>
      </c>
      <c r="BX1857" s="144" t="str">
        <f t="shared" si="1026"/>
        <v/>
      </c>
      <c r="BY1857" s="18" t="str">
        <f t="shared" si="1027"/>
        <v/>
      </c>
      <c r="BZ1857" s="18" t="str">
        <f t="shared" si="1028"/>
        <v/>
      </c>
      <c r="CA1857" s="19" t="str">
        <f t="shared" si="1029"/>
        <v/>
      </c>
    </row>
    <row r="1858" spans="4:79" x14ac:dyDescent="0.45">
      <c r="D1858" s="164" t="str">
        <f t="shared" si="1030"/>
        <v/>
      </c>
      <c r="I1858" s="9" t="str">
        <f t="shared" ref="I1858:I1921" si="1034">IF(LEN(F1858)&gt;0,"---","")</f>
        <v/>
      </c>
      <c r="J1858" s="173" t="str">
        <f t="shared" ref="J1858:J1921" si="1035">IF(LEN(F1858)&gt;0,F1858,"")</f>
        <v/>
      </c>
      <c r="K1858" s="13"/>
      <c r="L1858" s="13"/>
      <c r="M1858" s="13"/>
      <c r="N1858" s="178" t="str">
        <f t="shared" ref="N1858:N1921" si="1036">IF(LEN(F1858)&gt;0,"---","")</f>
        <v/>
      </c>
      <c r="O1858" s="181" t="str">
        <f t="shared" ref="O1858:O1921" si="1037">IF(LEN(F1858)&gt;0,0,"")</f>
        <v/>
      </c>
      <c r="P1858" s="8" t="str">
        <f t="shared" ref="P1858:P1921" si="1038">IF(LEN(F1858)&gt;0,1,"")</f>
        <v/>
      </c>
      <c r="Q1858" s="8" t="str">
        <f t="shared" ref="Q1858:Q1921" si="1039">IF(LEN(F1858)&gt;0,0,"")</f>
        <v/>
      </c>
      <c r="R1858" s="8" t="str">
        <f t="shared" ref="R1858:R1921" si="1040">IF(LEN(F1858)&gt;0,1,"")</f>
        <v/>
      </c>
      <c r="S1858" s="8" t="str">
        <f t="shared" ref="S1858:S1921" si="1041">IF(LEN(F1858)&gt;0,0,"")</f>
        <v/>
      </c>
      <c r="T1858" s="8" t="str">
        <f t="shared" ref="T1858:T1921" si="1042">IF(LEN(F1858)&gt;0,127,"")</f>
        <v/>
      </c>
      <c r="U1858" s="8" t="str">
        <f t="shared" ref="U1858:U1921" si="1043">IF(LEN(F1858)&gt;0,0,"")</f>
        <v/>
      </c>
      <c r="V1858" s="16" t="str">
        <f t="shared" ref="V1858:V1921" si="1044">IF(LEN(F1858)&gt;0,127,"")</f>
        <v/>
      </c>
      <c r="W1858" s="129" t="str">
        <f t="shared" ref="W1858:W1921" si="1045">IF(LEN(G1858)&gt;0,"Note-on","")</f>
        <v/>
      </c>
      <c r="X1858" s="8" t="str">
        <f t="shared" ref="X1858:X1921" si="1046">IF(LEN(G1858)&gt;0,G1858,"")</f>
        <v/>
      </c>
      <c r="Y1858" s="8" t="str">
        <f t="shared" ref="Y1858:Y1921" si="1047">IF(LEN(G1858)&gt;0,1,"")</f>
        <v/>
      </c>
      <c r="AQ1858" s="6" t="str">
        <f t="shared" ref="AQ1858:AQ1921" si="1048">IFERROR(IF(SEARCH(CA1858,IFERROR(VLOOKUP(CA1858,$EH$2:$EH$400,1,TRUE),""))&gt;0,IFERROR(VLOOKUP(CA1858,$EH$2:$EH$400,1,TRUE),""),""),IF(LEN(CA1858)&gt;0,"note-whole",""))</f>
        <v/>
      </c>
      <c r="AR1858" s="128" t="str">
        <f t="shared" ref="AR1858:AR1921" si="1049">IF(LEN(E1858)&gt;0,IF(AND(AS1858&lt;&gt;AS1857,LEN(AS1858)&gt;0),IF(ISTEXT(AR1857),1,IF(AS1858=127,IF(AR1857=63,"LIMIT HIT",AR1857+1),AR1857)),AR1857),"")</f>
        <v/>
      </c>
      <c r="AS1858" s="128" t="str">
        <f t="shared" ref="AS1858:AS1921" si="1050">IF(LEN(E1858)&gt;0,IF(AND(BM1858&lt;&gt;BM1857,LEN(BM1858)&gt;0),IF(ISTEXT(AS1857),0,IF(AS1857=127,0,AS1857+1)),AS1857),"")</f>
        <v/>
      </c>
      <c r="AT1858" s="139" t="str">
        <f t="shared" si="1031"/>
        <v/>
      </c>
      <c r="BH1858" s="127" t="str">
        <f>IF(LEN(VBAsheet!H1858)&gt;0,$CD$4&amp;CHAR(10)&amp;$CD$5&amp;CHAR(10)&amp;$CD$6&amp;IF(VBAsheet!I1858="N",1,0)&amp;$CE$6&amp;CHAR(10)&amp;$CD$7&amp;CHAR(10)&amp;$CD$8&amp;VBAsheet!H1858&amp;$CE$8&amp;CHAR(10)&amp;$CD$9&amp;VBAsheet!K1858&amp;$CE$9&amp;CHAR(10)&amp;$CD$10&amp;VBAsheet!J1858-1&amp;$CE$10&amp;CHAR(10)&amp;$CD$11,"")</f>
        <v/>
      </c>
      <c r="BI1858" s="18" t="str">
        <f t="shared" ref="BI1858:BI1921" si="1051">$CD$14&amp;O1858&amp;$CE$14&amp;CHAR(10)&amp;$CD$15&amp;R1858&amp;$CE$15&amp;CHAR(10)&amp;$CD$16&amp;P1858&amp;$CE$16&amp;CHAR(10)&amp;$CD$17&amp;S1858&amp;$CE$17&amp;CHAR(10)&amp;$CD$18&amp;T1858&amp;$CE$18&amp;CHAR(10)&amp;$CD$19&amp;Q1858&amp;$CE$19&amp;CHAR(10)&amp;$CD$20&amp;U1858&amp;$CE$20&amp;CHAR(10)&amp;$CD$21&amp;V1858&amp;$CE$21&amp;CHAR(10)</f>
        <v xml:space="preserve">                        &lt;int name="channel" value=""/&gt;
                        &lt;float name="velocityFact" value=""/&gt;
                        &lt;float name="lengthFact" value=""/&gt;
                        &lt;int name="minVelocity" value=""/&gt;
                        &lt;int name="maxVelocity" value=""/&gt;
                        &lt;int name="transpose" value=""/&gt;
                        &lt;int name="minPitch" value=""/&gt;
                        &lt;int name="maxPitch" value=""/&gt;
</v>
      </c>
      <c r="BJ1858" s="18" t="str">
        <f>IF(LEN(X1858)&gt;0,$CD$23&amp;INDEX($CH$3:CH1861,MATCH(W1858,$CG$3:CG1861,0))&amp;$CE$23&amp;CHAR(10)&amp;$CD$24&amp;X1858&amp;$CE$24&amp;CHAR(10)&amp;$CD$25&amp;Y1858&amp;$CE$25&amp;CHAR(10),"")&amp;IF(LEN(AA1858)&gt;0,$CD$23&amp;INDEX($CH$3:CH1861,MATCH(Z1858,$CG$3:CG1861,0))&amp;$CE$23&amp;CHAR(10)&amp;$CD$24&amp;AA1858&amp;$CE$24&amp;CHAR(10)&amp;$CD$25&amp;AB1858&amp;$CE$25&amp;CHAR(10),"")&amp;IF(LEN(AD1858)&gt;0,$CD$23&amp;INDEX($CH$3:CH1861,MATCH(AC1858,$CG$3:CG1861,0))&amp;$CE$23&amp;CHAR(10)&amp;$CD$24&amp;AD1858&amp;$CE$24&amp;CHAR(10)&amp;$CD$25&amp;AE1858&amp;$CE$25&amp;CHAR(10),"")&amp;IF(LEN(AG1858)&gt;0,$CD$23&amp;INDEX($CH$3:CH1861,MATCH(AF1858,$CG$3:CG1861,0))&amp;$CE$23&amp;CHAR(10)&amp;$CD$24&amp;AG1858&amp;$CE$24&amp;CHAR(10)&amp;$CD$25&amp;AH1858&amp;$CE$25&amp;CHAR(10),"")&amp;IF(LEN(AJ1858)&gt;0,$CD$23&amp;INDEX($CH$3:CH1861,MATCH(AI1858,$CG$3:CG1861,0))&amp;$CE$23&amp;CHAR(10)&amp;$CD$24&amp;AJ1858&amp;$CE$24&amp;CHAR(10)&amp;$CD$25&amp;AK1858&amp;$CE$25&amp;CHAR(10),"")</f>
        <v/>
      </c>
      <c r="BK1858" s="18" t="str">
        <f>IF(LEN(J1858)&gt;0,INDEX($BH$2:$BH$100000,MATCH(J1858,VBAsheet!$H$2:$H$100000,0))&amp;CHAR(10),"")&amp;IF(LEN(K1858)&gt;0,INDEX($BH$2:$BH$100000,MATCH(K1858,VBAsheet!$H$2:$H$100000,0))&amp;CHAR(10),"")&amp;IF(LEN(L1858)&gt;0,INDEX($BH$2:$BH$100000,MATCH(L1858,VBAsheet!$H$2:$H$100000,0))&amp;CHAR(10),"")&amp;IF(LEN(M1858)&gt;0,INDEX($BH$2:$BH$100000,MATCH(M1858,VBAsheet!$H$2:$H$100000,0))&amp;CHAR(10),"")</f>
        <v/>
      </c>
      <c r="BM1858" s="94" t="str">
        <f t="shared" si="1033"/>
        <v/>
      </c>
      <c r="BN1858" s="95" t="str">
        <f t="shared" ref="BN1858:BN1921" si="1052">IF(LEN(E1858)&gt;0,IF(E1858=E1857,BN1857+1,1),"")</f>
        <v/>
      </c>
      <c r="BP1858" s="18" t="str">
        <f t="shared" ref="BP1858:BP1921" si="1053">IF(LEN(E1858)&gt;0,IF(E1858&lt;&gt;E1857,$CD$2&amp;E1858&amp;$CE$2&amp;CHAR(10)&amp;$CD$3&amp;_xlfn.TEXTJOIN(CHAR(10),TRUE,$BH$2:$BH$1001)&amp;CHAR(10)&amp;$CD$12&amp;CHAR(10)&amp;IF(LEN(E1858)&gt;0,$CD$13&amp;IF(I1858="---",-1,I1858)&amp;$CE$13&amp;CHAR(10)&amp;BI1858&amp;$CD$22&amp;CHAR(10)&amp;BJ1858&amp;$CD$26&amp;CHAR(10)&amp;BI1858&amp;$CD$35&amp;X1858&amp;$CE$35&amp;CHAR(10)&amp;$CD$36&amp;CHAR(10)&amp;BK1858&amp;$CD$45&amp;F1858&amp;$CE$45&amp;CHAR(10)&amp;$CD$46&amp;IF(N1858="---",0,N1858)&amp;$CE$46,""),IF(LEN(E1858)&gt;0,$CD$13&amp;IF(I1858="---",-1,I1858)&amp;$CE$13&amp;CHAR(10)&amp;BI1858&amp;$CD$22&amp;CHAR(10)&amp;BJ1858&amp;$CD$26&amp;CHAR(10)&amp;BI1858&amp;$CD$35&amp;X1858&amp;$CE$35&amp;CHAR(10)&amp;$CD$36&amp;CHAR(10)&amp;BK1858&amp;$CD$45&amp;F1858&amp;$CE$45&amp;CHAR(10)&amp;$CD$46&amp;IF(N1858="---",0,N1858)&amp;$CE$46,""))&amp;IF(E1858=E1859,"",CHAR(10)&amp;$CD$47),"")</f>
        <v/>
      </c>
      <c r="BR1858" s="81" t="str">
        <f t="shared" si="1032"/>
        <v/>
      </c>
      <c r="BU1858" s="138" t="str">
        <f t="shared" ref="BU1858:BU1921" si="1054">IF(OR(W1858="Program",LEN(E1858)=0),"",IF(AND(LEN(W1858)&gt;0,LEN(X1858)&gt;0,LEN(Y1858)&gt;0),SUBSTITUTE(LOWER(SUBSTITUTE(LOWER(SUBSTITUTE(LOWER(W1858),"note-hold","note-hold:")),"note-on","note:")),"controller","cc:")&amp;X1858&amp;IF(LOWER(W1858)="note-hold","",","&amp;Y1858),""))</f>
        <v/>
      </c>
      <c r="BV1858" s="3" t="str">
        <f t="shared" ref="BV1858:BV1921" si="1055">IF(OR(Z1858="Program",LEN(E1858)=0),"",IF(AND(LEN(Z1858)&gt;0,LEN(AA1858)&gt;0,LEN(AB1858)&gt;0),SUBSTITUTE(LOWER(SUBSTITUTE(LOWER(SUBSTITUTE(LOWER(Z1858),"note-hold","note-hold:")),"note-on","note:")),"controller","cc:")&amp;AA1858&amp;IF(LOWER(Z1858)="note-hold","",","&amp;AB1858),""))</f>
        <v/>
      </c>
      <c r="BW1858" s="3" t="str">
        <f t="shared" ref="BW1858:BW1921" si="1056">IF(OR(AC1858="Program",LEN(E1858)=0),"",IF(AND(LEN(AC1858)&gt;0,LEN(AD1858)&gt;0,LEN(AE1858)&gt;0),SUBSTITUTE(LOWER(SUBSTITUTE(LOWER(SUBSTITUTE(LOWER(AC1858),"note-hold","note-hold:")),"note-on","note:")),"controller","cc:")&amp;AD1858&amp;IF(LOWER(AC1858)="note-hold","",","&amp;AE1858),""))</f>
        <v/>
      </c>
      <c r="BX1858" s="144" t="str">
        <f t="shared" ref="BX1858:BX1921" si="1057">IF(LEN(BM1858)=0,"",$CO$4&amp;""""&amp;D1858&amp;""""&amp;$CP$4&amp;""""&amp;E1858&amp;""""&amp;$CQ$4&amp;CHAR(10)&amp;IF(LEN(AU1858)&gt;0,$CN$10&amp;""""&amp;AU1858&amp;""""&amp;CHAR(10),"")&amp;"Bank "&amp;AR1858&amp;" "&amp;AS1858&amp;" "&amp;BZ1858&amp;CHAR(10))</f>
        <v/>
      </c>
      <c r="BY1858" s="18" t="str">
        <f t="shared" ref="BY1858:BY1921" si="1058">IF(LEN(E1858)=0,"",$CN$8&amp;IF(ISNUMBER(N1858),INDEX($EE$2:$EE$13,MATCH(N1858,$ED$2:$ED$13,0)),"default")&amp;$CO$8&amp;AQ1858&amp;IF(COUNTBLANK(J1858:M1858)=4,"",$CP$8&amp;IF(LEN(J1858)&gt;0,1,IF(LEN(K1858)&gt;0,2,IF(LEN(L1858)&gt;0,3,IF(LEN(M1858)&gt;0,4,"")))))&amp;IF(OR(COUNTBLANK(BU1858:BW1858)&lt;3,O1858&gt;0)," o=","")&amp;_xlfn.TEXTJOIN("/",TRUE,BU1858:BW1858)&amp;IF(AND(COUNTBLANK(BU1858:BW1858)&lt;3,O1858&gt;0),"/","")&amp;IF(O1858=0,"","@"&amp;O1858)&amp;CHAR(10)&amp;AT1858&amp;" "&amp;CA1858)</f>
        <v/>
      </c>
      <c r="BZ1858" s="18" t="str">
        <f t="shared" ref="BZ1858:BZ1921" si="1059">IF(LEN(BM1858)&gt;0,((LEFT(D1858)&amp;MID(D1858,FIND("#",SUBSTITUTE(D1858&amp;"  "," ","#",1))+1,1)&amp;MID(D1858,FIND("#",SUBSTITUTE(D1858&amp;"  "," ","#",2))+1,1)))&amp;" - "&amp;BL1858,"")</f>
        <v/>
      </c>
      <c r="CA1858" s="19" t="str">
        <f t="shared" ref="CA1858:CA1921" si="1060">IF(LEN(F1858)&gt;0,F1858,IF(LEN(J1858)&gt;0,J1858,IF(LEN(K1858)&gt;0,K1858,IF(LEN(L1858)&gt;0,L1858,IF(LEN(M1858)&gt;0,M1858,"")))))</f>
        <v/>
      </c>
    </row>
    <row r="1859" spans="4:79" x14ac:dyDescent="0.45">
      <c r="D1859" s="164" t="str">
        <f t="shared" ref="D1859:D1922" si="1061">IF(LEN(F1859)&gt;0,"My Library","")</f>
        <v/>
      </c>
      <c r="I1859" s="9" t="str">
        <f t="shared" si="1034"/>
        <v/>
      </c>
      <c r="J1859" s="173" t="str">
        <f t="shared" si="1035"/>
        <v/>
      </c>
      <c r="K1859" s="13"/>
      <c r="L1859" s="13"/>
      <c r="M1859" s="13"/>
      <c r="N1859" s="178" t="str">
        <f t="shared" si="1036"/>
        <v/>
      </c>
      <c r="O1859" s="181" t="str">
        <f t="shared" si="1037"/>
        <v/>
      </c>
      <c r="P1859" s="8" t="str">
        <f t="shared" si="1038"/>
        <v/>
      </c>
      <c r="Q1859" s="8" t="str">
        <f t="shared" si="1039"/>
        <v/>
      </c>
      <c r="R1859" s="8" t="str">
        <f t="shared" si="1040"/>
        <v/>
      </c>
      <c r="S1859" s="8" t="str">
        <f t="shared" si="1041"/>
        <v/>
      </c>
      <c r="T1859" s="8" t="str">
        <f t="shared" si="1042"/>
        <v/>
      </c>
      <c r="U1859" s="8" t="str">
        <f t="shared" si="1043"/>
        <v/>
      </c>
      <c r="V1859" s="16" t="str">
        <f t="shared" si="1044"/>
        <v/>
      </c>
      <c r="W1859" s="129" t="str">
        <f t="shared" si="1045"/>
        <v/>
      </c>
      <c r="X1859" s="8" t="str">
        <f t="shared" si="1046"/>
        <v/>
      </c>
      <c r="Y1859" s="8" t="str">
        <f t="shared" si="1047"/>
        <v/>
      </c>
      <c r="AQ1859" s="6" t="str">
        <f t="shared" si="1048"/>
        <v/>
      </c>
      <c r="AR1859" s="128" t="str">
        <f t="shared" si="1049"/>
        <v/>
      </c>
      <c r="AS1859" s="128" t="str">
        <f t="shared" si="1050"/>
        <v/>
      </c>
      <c r="AT1859" s="139" t="str">
        <f t="shared" ref="AT1859:AT1922" si="1062">IF(LEN(F1859)&gt;0,IF(BN1859=128,"LIMIT HIT",BN1859-1),"")</f>
        <v/>
      </c>
      <c r="BH1859" s="127" t="str">
        <f>IF(LEN(VBAsheet!H1859)&gt;0,$CD$4&amp;CHAR(10)&amp;$CD$5&amp;CHAR(10)&amp;$CD$6&amp;IF(VBAsheet!I1859="N",1,0)&amp;$CE$6&amp;CHAR(10)&amp;$CD$7&amp;CHAR(10)&amp;$CD$8&amp;VBAsheet!H1859&amp;$CE$8&amp;CHAR(10)&amp;$CD$9&amp;VBAsheet!K1859&amp;$CE$9&amp;CHAR(10)&amp;$CD$10&amp;VBAsheet!J1859-1&amp;$CE$10&amp;CHAR(10)&amp;$CD$11,"")</f>
        <v/>
      </c>
      <c r="BI1859"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59" s="18" t="str">
        <f>IF(LEN(X1859)&gt;0,$CD$23&amp;INDEX($CH$3:CH1862,MATCH(W1859,$CG$3:CG1862,0))&amp;$CE$23&amp;CHAR(10)&amp;$CD$24&amp;X1859&amp;$CE$24&amp;CHAR(10)&amp;$CD$25&amp;Y1859&amp;$CE$25&amp;CHAR(10),"")&amp;IF(LEN(AA1859)&gt;0,$CD$23&amp;INDEX($CH$3:CH1862,MATCH(Z1859,$CG$3:CG1862,0))&amp;$CE$23&amp;CHAR(10)&amp;$CD$24&amp;AA1859&amp;$CE$24&amp;CHAR(10)&amp;$CD$25&amp;AB1859&amp;$CE$25&amp;CHAR(10),"")&amp;IF(LEN(AD1859)&gt;0,$CD$23&amp;INDEX($CH$3:CH1862,MATCH(AC1859,$CG$3:CG1862,0))&amp;$CE$23&amp;CHAR(10)&amp;$CD$24&amp;AD1859&amp;$CE$24&amp;CHAR(10)&amp;$CD$25&amp;AE1859&amp;$CE$25&amp;CHAR(10),"")&amp;IF(LEN(AG1859)&gt;0,$CD$23&amp;INDEX($CH$3:CH1862,MATCH(AF1859,$CG$3:CG1862,0))&amp;$CE$23&amp;CHAR(10)&amp;$CD$24&amp;AG1859&amp;$CE$24&amp;CHAR(10)&amp;$CD$25&amp;AH1859&amp;$CE$25&amp;CHAR(10),"")&amp;IF(LEN(AJ1859)&gt;0,$CD$23&amp;INDEX($CH$3:CH1862,MATCH(AI1859,$CG$3:CG1862,0))&amp;$CE$23&amp;CHAR(10)&amp;$CD$24&amp;AJ1859&amp;$CE$24&amp;CHAR(10)&amp;$CD$25&amp;AK1859&amp;$CE$25&amp;CHAR(10),"")</f>
        <v/>
      </c>
      <c r="BK1859" s="18" t="str">
        <f>IF(LEN(J1859)&gt;0,INDEX($BH$2:$BH$100000,MATCH(J1859,VBAsheet!$H$2:$H$100000,0))&amp;CHAR(10),"")&amp;IF(LEN(K1859)&gt;0,INDEX($BH$2:$BH$100000,MATCH(K1859,VBAsheet!$H$2:$H$100000,0))&amp;CHAR(10),"")&amp;IF(LEN(L1859)&gt;0,INDEX($BH$2:$BH$100000,MATCH(L1859,VBAsheet!$H$2:$H$100000,0))&amp;CHAR(10),"")&amp;IF(LEN(M1859)&gt;0,INDEX($BH$2:$BH$100000,MATCH(M1859,VBAsheet!$H$2:$H$100000,0))&amp;CHAR(10),"")</f>
        <v/>
      </c>
      <c r="BM1859" s="94" t="str">
        <f t="shared" si="1033"/>
        <v/>
      </c>
      <c r="BN1859" s="95" t="str">
        <f t="shared" si="1052"/>
        <v/>
      </c>
      <c r="BP1859" s="18" t="str">
        <f t="shared" si="1053"/>
        <v/>
      </c>
      <c r="BR1859" s="81" t="str">
        <f t="shared" si="1032"/>
        <v/>
      </c>
      <c r="BU1859" s="138" t="str">
        <f t="shared" si="1054"/>
        <v/>
      </c>
      <c r="BV1859" s="3" t="str">
        <f t="shared" si="1055"/>
        <v/>
      </c>
      <c r="BW1859" s="3" t="str">
        <f t="shared" si="1056"/>
        <v/>
      </c>
      <c r="BX1859" s="144" t="str">
        <f t="shared" si="1057"/>
        <v/>
      </c>
      <c r="BY1859" s="18" t="str">
        <f t="shared" si="1058"/>
        <v/>
      </c>
      <c r="BZ1859" s="18" t="str">
        <f t="shared" si="1059"/>
        <v/>
      </c>
      <c r="CA1859" s="19" t="str">
        <f t="shared" si="1060"/>
        <v/>
      </c>
    </row>
    <row r="1860" spans="4:79" x14ac:dyDescent="0.45">
      <c r="D1860" s="164" t="str">
        <f t="shared" si="1061"/>
        <v/>
      </c>
      <c r="I1860" s="9" t="str">
        <f t="shared" si="1034"/>
        <v/>
      </c>
      <c r="J1860" s="173" t="str">
        <f t="shared" si="1035"/>
        <v/>
      </c>
      <c r="K1860" s="13"/>
      <c r="L1860" s="13"/>
      <c r="M1860" s="13"/>
      <c r="N1860" s="178" t="str">
        <f t="shared" si="1036"/>
        <v/>
      </c>
      <c r="O1860" s="181" t="str">
        <f t="shared" si="1037"/>
        <v/>
      </c>
      <c r="P1860" s="8" t="str">
        <f t="shared" si="1038"/>
        <v/>
      </c>
      <c r="Q1860" s="8" t="str">
        <f t="shared" si="1039"/>
        <v/>
      </c>
      <c r="R1860" s="8" t="str">
        <f t="shared" si="1040"/>
        <v/>
      </c>
      <c r="S1860" s="8" t="str">
        <f t="shared" si="1041"/>
        <v/>
      </c>
      <c r="T1860" s="8" t="str">
        <f t="shared" si="1042"/>
        <v/>
      </c>
      <c r="U1860" s="8" t="str">
        <f t="shared" si="1043"/>
        <v/>
      </c>
      <c r="V1860" s="16" t="str">
        <f t="shared" si="1044"/>
        <v/>
      </c>
      <c r="W1860" s="129" t="str">
        <f t="shared" si="1045"/>
        <v/>
      </c>
      <c r="X1860" s="8" t="str">
        <f t="shared" si="1046"/>
        <v/>
      </c>
      <c r="Y1860" s="8" t="str">
        <f t="shared" si="1047"/>
        <v/>
      </c>
      <c r="AQ1860" s="6" t="str">
        <f t="shared" si="1048"/>
        <v/>
      </c>
      <c r="AR1860" s="128" t="str">
        <f t="shared" si="1049"/>
        <v/>
      </c>
      <c r="AS1860" s="128" t="str">
        <f t="shared" si="1050"/>
        <v/>
      </c>
      <c r="AT1860" s="139" t="str">
        <f t="shared" si="1062"/>
        <v/>
      </c>
      <c r="BH1860" s="127" t="str">
        <f>IF(LEN(VBAsheet!H1860)&gt;0,$CD$4&amp;CHAR(10)&amp;$CD$5&amp;CHAR(10)&amp;$CD$6&amp;IF(VBAsheet!I1860="N",1,0)&amp;$CE$6&amp;CHAR(10)&amp;$CD$7&amp;CHAR(10)&amp;$CD$8&amp;VBAsheet!H1860&amp;$CE$8&amp;CHAR(10)&amp;$CD$9&amp;VBAsheet!K1860&amp;$CE$9&amp;CHAR(10)&amp;$CD$10&amp;VBAsheet!J1860-1&amp;$CE$10&amp;CHAR(10)&amp;$CD$11,"")</f>
        <v/>
      </c>
      <c r="BI1860"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0" s="18" t="str">
        <f>IF(LEN(X1860)&gt;0,$CD$23&amp;INDEX($CH$3:CH1863,MATCH(W1860,$CG$3:CG1863,0))&amp;$CE$23&amp;CHAR(10)&amp;$CD$24&amp;X1860&amp;$CE$24&amp;CHAR(10)&amp;$CD$25&amp;Y1860&amp;$CE$25&amp;CHAR(10),"")&amp;IF(LEN(AA1860)&gt;0,$CD$23&amp;INDEX($CH$3:CH1863,MATCH(Z1860,$CG$3:CG1863,0))&amp;$CE$23&amp;CHAR(10)&amp;$CD$24&amp;AA1860&amp;$CE$24&amp;CHAR(10)&amp;$CD$25&amp;AB1860&amp;$CE$25&amp;CHAR(10),"")&amp;IF(LEN(AD1860)&gt;0,$CD$23&amp;INDEX($CH$3:CH1863,MATCH(AC1860,$CG$3:CG1863,0))&amp;$CE$23&amp;CHAR(10)&amp;$CD$24&amp;AD1860&amp;$CE$24&amp;CHAR(10)&amp;$CD$25&amp;AE1860&amp;$CE$25&amp;CHAR(10),"")&amp;IF(LEN(AG1860)&gt;0,$CD$23&amp;INDEX($CH$3:CH1863,MATCH(AF1860,$CG$3:CG1863,0))&amp;$CE$23&amp;CHAR(10)&amp;$CD$24&amp;AG1860&amp;$CE$24&amp;CHAR(10)&amp;$CD$25&amp;AH1860&amp;$CE$25&amp;CHAR(10),"")&amp;IF(LEN(AJ1860)&gt;0,$CD$23&amp;INDEX($CH$3:CH1863,MATCH(AI1860,$CG$3:CG1863,0))&amp;$CE$23&amp;CHAR(10)&amp;$CD$24&amp;AJ1860&amp;$CE$24&amp;CHAR(10)&amp;$CD$25&amp;AK1860&amp;$CE$25&amp;CHAR(10),"")</f>
        <v/>
      </c>
      <c r="BK1860" s="18" t="str">
        <f>IF(LEN(J1860)&gt;0,INDEX($BH$2:$BH$100000,MATCH(J1860,VBAsheet!$H$2:$H$100000,0))&amp;CHAR(10),"")&amp;IF(LEN(K1860)&gt;0,INDEX($BH$2:$BH$100000,MATCH(K1860,VBAsheet!$H$2:$H$100000,0))&amp;CHAR(10),"")&amp;IF(LEN(L1860)&gt;0,INDEX($BH$2:$BH$100000,MATCH(L1860,VBAsheet!$H$2:$H$100000,0))&amp;CHAR(10),"")&amp;IF(LEN(M1860)&gt;0,INDEX($BH$2:$BH$100000,MATCH(M1860,VBAsheet!$H$2:$H$100000,0))&amp;CHAR(10),"")</f>
        <v/>
      </c>
      <c r="BM1860" s="94" t="str">
        <f t="shared" si="1033"/>
        <v/>
      </c>
      <c r="BN1860" s="95" t="str">
        <f t="shared" si="1052"/>
        <v/>
      </c>
      <c r="BP1860" s="18" t="str">
        <f t="shared" si="1053"/>
        <v/>
      </c>
      <c r="BR1860" s="81" t="str">
        <f t="shared" si="1032"/>
        <v/>
      </c>
      <c r="BU1860" s="138" t="str">
        <f t="shared" si="1054"/>
        <v/>
      </c>
      <c r="BV1860" s="3" t="str">
        <f t="shared" si="1055"/>
        <v/>
      </c>
      <c r="BW1860" s="3" t="str">
        <f t="shared" si="1056"/>
        <v/>
      </c>
      <c r="BX1860" s="144" t="str">
        <f t="shared" si="1057"/>
        <v/>
      </c>
      <c r="BY1860" s="18" t="str">
        <f t="shared" si="1058"/>
        <v/>
      </c>
      <c r="BZ1860" s="18" t="str">
        <f t="shared" si="1059"/>
        <v/>
      </c>
      <c r="CA1860" s="19" t="str">
        <f t="shared" si="1060"/>
        <v/>
      </c>
    </row>
    <row r="1861" spans="4:79" x14ac:dyDescent="0.45">
      <c r="D1861" s="164" t="str">
        <f t="shared" si="1061"/>
        <v/>
      </c>
      <c r="I1861" s="9" t="str">
        <f t="shared" si="1034"/>
        <v/>
      </c>
      <c r="J1861" s="173" t="str">
        <f t="shared" si="1035"/>
        <v/>
      </c>
      <c r="K1861" s="13"/>
      <c r="L1861" s="13"/>
      <c r="M1861" s="13"/>
      <c r="N1861" s="178" t="str">
        <f t="shared" si="1036"/>
        <v/>
      </c>
      <c r="O1861" s="181" t="str">
        <f t="shared" si="1037"/>
        <v/>
      </c>
      <c r="P1861" s="8" t="str">
        <f t="shared" si="1038"/>
        <v/>
      </c>
      <c r="Q1861" s="8" t="str">
        <f t="shared" si="1039"/>
        <v/>
      </c>
      <c r="R1861" s="8" t="str">
        <f t="shared" si="1040"/>
        <v/>
      </c>
      <c r="S1861" s="8" t="str">
        <f t="shared" si="1041"/>
        <v/>
      </c>
      <c r="T1861" s="8" t="str">
        <f t="shared" si="1042"/>
        <v/>
      </c>
      <c r="U1861" s="8" t="str">
        <f t="shared" si="1043"/>
        <v/>
      </c>
      <c r="V1861" s="16" t="str">
        <f t="shared" si="1044"/>
        <v/>
      </c>
      <c r="W1861" s="129" t="str">
        <f t="shared" si="1045"/>
        <v/>
      </c>
      <c r="X1861" s="8" t="str">
        <f t="shared" si="1046"/>
        <v/>
      </c>
      <c r="Y1861" s="8" t="str">
        <f t="shared" si="1047"/>
        <v/>
      </c>
      <c r="AQ1861" s="6" t="str">
        <f t="shared" si="1048"/>
        <v/>
      </c>
      <c r="AR1861" s="128" t="str">
        <f t="shared" si="1049"/>
        <v/>
      </c>
      <c r="AS1861" s="128" t="str">
        <f t="shared" si="1050"/>
        <v/>
      </c>
      <c r="AT1861" s="139" t="str">
        <f t="shared" si="1062"/>
        <v/>
      </c>
      <c r="BH1861" s="127" t="str">
        <f>IF(LEN(VBAsheet!H1861)&gt;0,$CD$4&amp;CHAR(10)&amp;$CD$5&amp;CHAR(10)&amp;$CD$6&amp;IF(VBAsheet!I1861="N",1,0)&amp;$CE$6&amp;CHAR(10)&amp;$CD$7&amp;CHAR(10)&amp;$CD$8&amp;VBAsheet!H1861&amp;$CE$8&amp;CHAR(10)&amp;$CD$9&amp;VBAsheet!K1861&amp;$CE$9&amp;CHAR(10)&amp;$CD$10&amp;VBAsheet!J1861-1&amp;$CE$10&amp;CHAR(10)&amp;$CD$11,"")</f>
        <v/>
      </c>
      <c r="BI1861"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1" s="18" t="str">
        <f>IF(LEN(X1861)&gt;0,$CD$23&amp;INDEX($CH$3:CH1864,MATCH(W1861,$CG$3:CG1864,0))&amp;$CE$23&amp;CHAR(10)&amp;$CD$24&amp;X1861&amp;$CE$24&amp;CHAR(10)&amp;$CD$25&amp;Y1861&amp;$CE$25&amp;CHAR(10),"")&amp;IF(LEN(AA1861)&gt;0,$CD$23&amp;INDEX($CH$3:CH1864,MATCH(Z1861,$CG$3:CG1864,0))&amp;$CE$23&amp;CHAR(10)&amp;$CD$24&amp;AA1861&amp;$CE$24&amp;CHAR(10)&amp;$CD$25&amp;AB1861&amp;$CE$25&amp;CHAR(10),"")&amp;IF(LEN(AD1861)&gt;0,$CD$23&amp;INDEX($CH$3:CH1864,MATCH(AC1861,$CG$3:CG1864,0))&amp;$CE$23&amp;CHAR(10)&amp;$CD$24&amp;AD1861&amp;$CE$24&amp;CHAR(10)&amp;$CD$25&amp;AE1861&amp;$CE$25&amp;CHAR(10),"")&amp;IF(LEN(AG1861)&gt;0,$CD$23&amp;INDEX($CH$3:CH1864,MATCH(AF1861,$CG$3:CG1864,0))&amp;$CE$23&amp;CHAR(10)&amp;$CD$24&amp;AG1861&amp;$CE$24&amp;CHAR(10)&amp;$CD$25&amp;AH1861&amp;$CE$25&amp;CHAR(10),"")&amp;IF(LEN(AJ1861)&gt;0,$CD$23&amp;INDEX($CH$3:CH1864,MATCH(AI1861,$CG$3:CG1864,0))&amp;$CE$23&amp;CHAR(10)&amp;$CD$24&amp;AJ1861&amp;$CE$24&amp;CHAR(10)&amp;$CD$25&amp;AK1861&amp;$CE$25&amp;CHAR(10),"")</f>
        <v/>
      </c>
      <c r="BK1861" s="18" t="str">
        <f>IF(LEN(J1861)&gt;0,INDEX($BH$2:$BH$100000,MATCH(J1861,VBAsheet!$H$2:$H$100000,0))&amp;CHAR(10),"")&amp;IF(LEN(K1861)&gt;0,INDEX($BH$2:$BH$100000,MATCH(K1861,VBAsheet!$H$2:$H$100000,0))&amp;CHAR(10),"")&amp;IF(LEN(L1861)&gt;0,INDEX($BH$2:$BH$100000,MATCH(L1861,VBAsheet!$H$2:$H$100000,0))&amp;CHAR(10),"")&amp;IF(LEN(M1861)&gt;0,INDEX($BH$2:$BH$100000,MATCH(M1861,VBAsheet!$H$2:$H$100000,0))&amp;CHAR(10),"")</f>
        <v/>
      </c>
      <c r="BM1861" s="94" t="str">
        <f t="shared" si="1033"/>
        <v/>
      </c>
      <c r="BN1861" s="95" t="str">
        <f t="shared" si="1052"/>
        <v/>
      </c>
      <c r="BP1861" s="18" t="str">
        <f t="shared" si="1053"/>
        <v/>
      </c>
      <c r="BR1861" s="81" t="str">
        <f t="shared" si="1032"/>
        <v/>
      </c>
      <c r="BU1861" s="138" t="str">
        <f t="shared" si="1054"/>
        <v/>
      </c>
      <c r="BV1861" s="3" t="str">
        <f t="shared" si="1055"/>
        <v/>
      </c>
      <c r="BW1861" s="3" t="str">
        <f t="shared" si="1056"/>
        <v/>
      </c>
      <c r="BX1861" s="144" t="str">
        <f t="shared" si="1057"/>
        <v/>
      </c>
      <c r="BY1861" s="18" t="str">
        <f t="shared" si="1058"/>
        <v/>
      </c>
      <c r="BZ1861" s="18" t="str">
        <f t="shared" si="1059"/>
        <v/>
      </c>
      <c r="CA1861" s="19" t="str">
        <f t="shared" si="1060"/>
        <v/>
      </c>
    </row>
    <row r="1862" spans="4:79" x14ac:dyDescent="0.45">
      <c r="D1862" s="164" t="str">
        <f t="shared" si="1061"/>
        <v/>
      </c>
      <c r="I1862" s="9" t="str">
        <f t="shared" si="1034"/>
        <v/>
      </c>
      <c r="J1862" s="173" t="str">
        <f t="shared" si="1035"/>
        <v/>
      </c>
      <c r="K1862" s="13"/>
      <c r="L1862" s="13"/>
      <c r="M1862" s="13"/>
      <c r="N1862" s="178" t="str">
        <f t="shared" si="1036"/>
        <v/>
      </c>
      <c r="O1862" s="181" t="str">
        <f t="shared" si="1037"/>
        <v/>
      </c>
      <c r="P1862" s="8" t="str">
        <f t="shared" si="1038"/>
        <v/>
      </c>
      <c r="Q1862" s="8" t="str">
        <f t="shared" si="1039"/>
        <v/>
      </c>
      <c r="R1862" s="8" t="str">
        <f t="shared" si="1040"/>
        <v/>
      </c>
      <c r="S1862" s="8" t="str">
        <f t="shared" si="1041"/>
        <v/>
      </c>
      <c r="T1862" s="8" t="str">
        <f t="shared" si="1042"/>
        <v/>
      </c>
      <c r="U1862" s="8" t="str">
        <f t="shared" si="1043"/>
        <v/>
      </c>
      <c r="V1862" s="16" t="str">
        <f t="shared" si="1044"/>
        <v/>
      </c>
      <c r="W1862" s="129" t="str">
        <f t="shared" si="1045"/>
        <v/>
      </c>
      <c r="X1862" s="8" t="str">
        <f t="shared" si="1046"/>
        <v/>
      </c>
      <c r="Y1862" s="8" t="str">
        <f t="shared" si="1047"/>
        <v/>
      </c>
      <c r="AQ1862" s="6" t="str">
        <f t="shared" si="1048"/>
        <v/>
      </c>
      <c r="AR1862" s="128" t="str">
        <f t="shared" si="1049"/>
        <v/>
      </c>
      <c r="AS1862" s="128" t="str">
        <f t="shared" si="1050"/>
        <v/>
      </c>
      <c r="AT1862" s="139" t="str">
        <f t="shared" si="1062"/>
        <v/>
      </c>
      <c r="BH1862" s="127" t="str">
        <f>IF(LEN(VBAsheet!H1862)&gt;0,$CD$4&amp;CHAR(10)&amp;$CD$5&amp;CHAR(10)&amp;$CD$6&amp;IF(VBAsheet!I1862="N",1,0)&amp;$CE$6&amp;CHAR(10)&amp;$CD$7&amp;CHAR(10)&amp;$CD$8&amp;VBAsheet!H1862&amp;$CE$8&amp;CHAR(10)&amp;$CD$9&amp;VBAsheet!K1862&amp;$CE$9&amp;CHAR(10)&amp;$CD$10&amp;VBAsheet!J1862-1&amp;$CE$10&amp;CHAR(10)&amp;$CD$11,"")</f>
        <v/>
      </c>
      <c r="BI1862"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2" s="18" t="str">
        <f>IF(LEN(X1862)&gt;0,$CD$23&amp;INDEX($CH$3:CH1865,MATCH(W1862,$CG$3:CG1865,0))&amp;$CE$23&amp;CHAR(10)&amp;$CD$24&amp;X1862&amp;$CE$24&amp;CHAR(10)&amp;$CD$25&amp;Y1862&amp;$CE$25&amp;CHAR(10),"")&amp;IF(LEN(AA1862)&gt;0,$CD$23&amp;INDEX($CH$3:CH1865,MATCH(Z1862,$CG$3:CG1865,0))&amp;$CE$23&amp;CHAR(10)&amp;$CD$24&amp;AA1862&amp;$CE$24&amp;CHAR(10)&amp;$CD$25&amp;AB1862&amp;$CE$25&amp;CHAR(10),"")&amp;IF(LEN(AD1862)&gt;0,$CD$23&amp;INDEX($CH$3:CH1865,MATCH(AC1862,$CG$3:CG1865,0))&amp;$CE$23&amp;CHAR(10)&amp;$CD$24&amp;AD1862&amp;$CE$24&amp;CHAR(10)&amp;$CD$25&amp;AE1862&amp;$CE$25&amp;CHAR(10),"")&amp;IF(LEN(AG1862)&gt;0,$CD$23&amp;INDEX($CH$3:CH1865,MATCH(AF1862,$CG$3:CG1865,0))&amp;$CE$23&amp;CHAR(10)&amp;$CD$24&amp;AG1862&amp;$CE$24&amp;CHAR(10)&amp;$CD$25&amp;AH1862&amp;$CE$25&amp;CHAR(10),"")&amp;IF(LEN(AJ1862)&gt;0,$CD$23&amp;INDEX($CH$3:CH1865,MATCH(AI1862,$CG$3:CG1865,0))&amp;$CE$23&amp;CHAR(10)&amp;$CD$24&amp;AJ1862&amp;$CE$24&amp;CHAR(10)&amp;$CD$25&amp;AK1862&amp;$CE$25&amp;CHAR(10),"")</f>
        <v/>
      </c>
      <c r="BK1862" s="18" t="str">
        <f>IF(LEN(J1862)&gt;0,INDEX($BH$2:$BH$100000,MATCH(J1862,VBAsheet!$H$2:$H$100000,0))&amp;CHAR(10),"")&amp;IF(LEN(K1862)&gt;0,INDEX($BH$2:$BH$100000,MATCH(K1862,VBAsheet!$H$2:$H$100000,0))&amp;CHAR(10),"")&amp;IF(LEN(L1862)&gt;0,INDEX($BH$2:$BH$100000,MATCH(L1862,VBAsheet!$H$2:$H$100000,0))&amp;CHAR(10),"")&amp;IF(LEN(M1862)&gt;0,INDEX($BH$2:$BH$100000,MATCH(M1862,VBAsheet!$H$2:$H$100000,0))&amp;CHAR(10),"")</f>
        <v/>
      </c>
      <c r="BM1862" s="94" t="str">
        <f t="shared" si="1033"/>
        <v/>
      </c>
      <c r="BN1862" s="95" t="str">
        <f t="shared" si="1052"/>
        <v/>
      </c>
      <c r="BP1862" s="18" t="str">
        <f t="shared" si="1053"/>
        <v/>
      </c>
      <c r="BR1862" s="81" t="str">
        <f t="shared" si="1032"/>
        <v/>
      </c>
      <c r="BU1862" s="138" t="str">
        <f t="shared" si="1054"/>
        <v/>
      </c>
      <c r="BV1862" s="3" t="str">
        <f t="shared" si="1055"/>
        <v/>
      </c>
      <c r="BW1862" s="3" t="str">
        <f t="shared" si="1056"/>
        <v/>
      </c>
      <c r="BX1862" s="144" t="str">
        <f t="shared" si="1057"/>
        <v/>
      </c>
      <c r="BY1862" s="18" t="str">
        <f t="shared" si="1058"/>
        <v/>
      </c>
      <c r="BZ1862" s="18" t="str">
        <f t="shared" si="1059"/>
        <v/>
      </c>
      <c r="CA1862" s="19" t="str">
        <f t="shared" si="1060"/>
        <v/>
      </c>
    </row>
    <row r="1863" spans="4:79" x14ac:dyDescent="0.45">
      <c r="D1863" s="164" t="str">
        <f t="shared" si="1061"/>
        <v/>
      </c>
      <c r="I1863" s="9" t="str">
        <f t="shared" si="1034"/>
        <v/>
      </c>
      <c r="J1863" s="173" t="str">
        <f t="shared" si="1035"/>
        <v/>
      </c>
      <c r="K1863" s="13"/>
      <c r="L1863" s="13"/>
      <c r="M1863" s="13"/>
      <c r="N1863" s="178" t="str">
        <f t="shared" si="1036"/>
        <v/>
      </c>
      <c r="O1863" s="181" t="str">
        <f t="shared" si="1037"/>
        <v/>
      </c>
      <c r="P1863" s="8" t="str">
        <f t="shared" si="1038"/>
        <v/>
      </c>
      <c r="Q1863" s="8" t="str">
        <f t="shared" si="1039"/>
        <v/>
      </c>
      <c r="R1863" s="8" t="str">
        <f t="shared" si="1040"/>
        <v/>
      </c>
      <c r="S1863" s="8" t="str">
        <f t="shared" si="1041"/>
        <v/>
      </c>
      <c r="T1863" s="8" t="str">
        <f t="shared" si="1042"/>
        <v/>
      </c>
      <c r="U1863" s="8" t="str">
        <f t="shared" si="1043"/>
        <v/>
      </c>
      <c r="V1863" s="16" t="str">
        <f t="shared" si="1044"/>
        <v/>
      </c>
      <c r="W1863" s="129" t="str">
        <f t="shared" si="1045"/>
        <v/>
      </c>
      <c r="X1863" s="8" t="str">
        <f t="shared" si="1046"/>
        <v/>
      </c>
      <c r="Y1863" s="8" t="str">
        <f t="shared" si="1047"/>
        <v/>
      </c>
      <c r="AQ1863" s="6" t="str">
        <f t="shared" si="1048"/>
        <v/>
      </c>
      <c r="AR1863" s="128" t="str">
        <f t="shared" si="1049"/>
        <v/>
      </c>
      <c r="AS1863" s="128" t="str">
        <f t="shared" si="1050"/>
        <v/>
      </c>
      <c r="AT1863" s="139" t="str">
        <f t="shared" si="1062"/>
        <v/>
      </c>
      <c r="BH1863" s="127" t="str">
        <f>IF(LEN(VBAsheet!H1863)&gt;0,$CD$4&amp;CHAR(10)&amp;$CD$5&amp;CHAR(10)&amp;$CD$6&amp;IF(VBAsheet!I1863="N",1,0)&amp;$CE$6&amp;CHAR(10)&amp;$CD$7&amp;CHAR(10)&amp;$CD$8&amp;VBAsheet!H1863&amp;$CE$8&amp;CHAR(10)&amp;$CD$9&amp;VBAsheet!K1863&amp;$CE$9&amp;CHAR(10)&amp;$CD$10&amp;VBAsheet!J1863-1&amp;$CE$10&amp;CHAR(10)&amp;$CD$11,"")</f>
        <v/>
      </c>
      <c r="BI1863"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3" s="18" t="str">
        <f>IF(LEN(X1863)&gt;0,$CD$23&amp;INDEX($CH$3:CH1866,MATCH(W1863,$CG$3:CG1866,0))&amp;$CE$23&amp;CHAR(10)&amp;$CD$24&amp;X1863&amp;$CE$24&amp;CHAR(10)&amp;$CD$25&amp;Y1863&amp;$CE$25&amp;CHAR(10),"")&amp;IF(LEN(AA1863)&gt;0,$CD$23&amp;INDEX($CH$3:CH1866,MATCH(Z1863,$CG$3:CG1866,0))&amp;$CE$23&amp;CHAR(10)&amp;$CD$24&amp;AA1863&amp;$CE$24&amp;CHAR(10)&amp;$CD$25&amp;AB1863&amp;$CE$25&amp;CHAR(10),"")&amp;IF(LEN(AD1863)&gt;0,$CD$23&amp;INDEX($CH$3:CH1866,MATCH(AC1863,$CG$3:CG1866,0))&amp;$CE$23&amp;CHAR(10)&amp;$CD$24&amp;AD1863&amp;$CE$24&amp;CHAR(10)&amp;$CD$25&amp;AE1863&amp;$CE$25&amp;CHAR(10),"")&amp;IF(LEN(AG1863)&gt;0,$CD$23&amp;INDEX($CH$3:CH1866,MATCH(AF1863,$CG$3:CG1866,0))&amp;$CE$23&amp;CHAR(10)&amp;$CD$24&amp;AG1863&amp;$CE$24&amp;CHAR(10)&amp;$CD$25&amp;AH1863&amp;$CE$25&amp;CHAR(10),"")&amp;IF(LEN(AJ1863)&gt;0,$CD$23&amp;INDEX($CH$3:CH1866,MATCH(AI1863,$CG$3:CG1866,0))&amp;$CE$23&amp;CHAR(10)&amp;$CD$24&amp;AJ1863&amp;$CE$24&amp;CHAR(10)&amp;$CD$25&amp;AK1863&amp;$CE$25&amp;CHAR(10),"")</f>
        <v/>
      </c>
      <c r="BK1863" s="18" t="str">
        <f>IF(LEN(J1863)&gt;0,INDEX($BH$2:$BH$100000,MATCH(J1863,VBAsheet!$H$2:$H$100000,0))&amp;CHAR(10),"")&amp;IF(LEN(K1863)&gt;0,INDEX($BH$2:$BH$100000,MATCH(K1863,VBAsheet!$H$2:$H$100000,0))&amp;CHAR(10),"")&amp;IF(LEN(L1863)&gt;0,INDEX($BH$2:$BH$100000,MATCH(L1863,VBAsheet!$H$2:$H$100000,0))&amp;CHAR(10),"")&amp;IF(LEN(M1863)&gt;0,INDEX($BH$2:$BH$100000,MATCH(M1863,VBAsheet!$H$2:$H$100000,0))&amp;CHAR(10),"")</f>
        <v/>
      </c>
      <c r="BM1863" s="94" t="str">
        <f t="shared" si="1033"/>
        <v/>
      </c>
      <c r="BN1863" s="95" t="str">
        <f t="shared" si="1052"/>
        <v/>
      </c>
      <c r="BP1863" s="18" t="str">
        <f t="shared" si="1053"/>
        <v/>
      </c>
      <c r="BR1863" s="81" t="str">
        <f t="shared" si="1032"/>
        <v/>
      </c>
      <c r="BU1863" s="138" t="str">
        <f t="shared" si="1054"/>
        <v/>
      </c>
      <c r="BV1863" s="3" t="str">
        <f t="shared" si="1055"/>
        <v/>
      </c>
      <c r="BW1863" s="3" t="str">
        <f t="shared" si="1056"/>
        <v/>
      </c>
      <c r="BX1863" s="144" t="str">
        <f t="shared" si="1057"/>
        <v/>
      </c>
      <c r="BY1863" s="18" t="str">
        <f t="shared" si="1058"/>
        <v/>
      </c>
      <c r="BZ1863" s="18" t="str">
        <f t="shared" si="1059"/>
        <v/>
      </c>
      <c r="CA1863" s="19" t="str">
        <f t="shared" si="1060"/>
        <v/>
      </c>
    </row>
    <row r="1864" spans="4:79" x14ac:dyDescent="0.45">
      <c r="D1864" s="164" t="str">
        <f t="shared" si="1061"/>
        <v/>
      </c>
      <c r="I1864" s="9" t="str">
        <f t="shared" si="1034"/>
        <v/>
      </c>
      <c r="J1864" s="173" t="str">
        <f t="shared" si="1035"/>
        <v/>
      </c>
      <c r="K1864" s="13"/>
      <c r="L1864" s="13"/>
      <c r="M1864" s="13"/>
      <c r="N1864" s="178" t="str">
        <f t="shared" si="1036"/>
        <v/>
      </c>
      <c r="O1864" s="181" t="str">
        <f t="shared" si="1037"/>
        <v/>
      </c>
      <c r="P1864" s="8" t="str">
        <f t="shared" si="1038"/>
        <v/>
      </c>
      <c r="Q1864" s="8" t="str">
        <f t="shared" si="1039"/>
        <v/>
      </c>
      <c r="R1864" s="8" t="str">
        <f t="shared" si="1040"/>
        <v/>
      </c>
      <c r="S1864" s="8" t="str">
        <f t="shared" si="1041"/>
        <v/>
      </c>
      <c r="T1864" s="8" t="str">
        <f t="shared" si="1042"/>
        <v/>
      </c>
      <c r="U1864" s="8" t="str">
        <f t="shared" si="1043"/>
        <v/>
      </c>
      <c r="V1864" s="16" t="str">
        <f t="shared" si="1044"/>
        <v/>
      </c>
      <c r="W1864" s="129" t="str">
        <f t="shared" si="1045"/>
        <v/>
      </c>
      <c r="X1864" s="8" t="str">
        <f t="shared" si="1046"/>
        <v/>
      </c>
      <c r="Y1864" s="8" t="str">
        <f t="shared" si="1047"/>
        <v/>
      </c>
      <c r="AQ1864" s="6" t="str">
        <f t="shared" si="1048"/>
        <v/>
      </c>
      <c r="AR1864" s="128" t="str">
        <f t="shared" si="1049"/>
        <v/>
      </c>
      <c r="AS1864" s="128" t="str">
        <f t="shared" si="1050"/>
        <v/>
      </c>
      <c r="AT1864" s="139" t="str">
        <f t="shared" si="1062"/>
        <v/>
      </c>
      <c r="BH1864" s="127" t="str">
        <f>IF(LEN(VBAsheet!H1864)&gt;0,$CD$4&amp;CHAR(10)&amp;$CD$5&amp;CHAR(10)&amp;$CD$6&amp;IF(VBAsheet!I1864="N",1,0)&amp;$CE$6&amp;CHAR(10)&amp;$CD$7&amp;CHAR(10)&amp;$CD$8&amp;VBAsheet!H1864&amp;$CE$8&amp;CHAR(10)&amp;$CD$9&amp;VBAsheet!K1864&amp;$CE$9&amp;CHAR(10)&amp;$CD$10&amp;VBAsheet!J1864-1&amp;$CE$10&amp;CHAR(10)&amp;$CD$11,"")</f>
        <v/>
      </c>
      <c r="BI1864"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4" s="18" t="str">
        <f>IF(LEN(X1864)&gt;0,$CD$23&amp;INDEX($CH$3:CH1867,MATCH(W1864,$CG$3:CG1867,0))&amp;$CE$23&amp;CHAR(10)&amp;$CD$24&amp;X1864&amp;$CE$24&amp;CHAR(10)&amp;$CD$25&amp;Y1864&amp;$CE$25&amp;CHAR(10),"")&amp;IF(LEN(AA1864)&gt;0,$CD$23&amp;INDEX($CH$3:CH1867,MATCH(Z1864,$CG$3:CG1867,0))&amp;$CE$23&amp;CHAR(10)&amp;$CD$24&amp;AA1864&amp;$CE$24&amp;CHAR(10)&amp;$CD$25&amp;AB1864&amp;$CE$25&amp;CHAR(10),"")&amp;IF(LEN(AD1864)&gt;0,$CD$23&amp;INDEX($CH$3:CH1867,MATCH(AC1864,$CG$3:CG1867,0))&amp;$CE$23&amp;CHAR(10)&amp;$CD$24&amp;AD1864&amp;$CE$24&amp;CHAR(10)&amp;$CD$25&amp;AE1864&amp;$CE$25&amp;CHAR(10),"")&amp;IF(LEN(AG1864)&gt;0,$CD$23&amp;INDEX($CH$3:CH1867,MATCH(AF1864,$CG$3:CG1867,0))&amp;$CE$23&amp;CHAR(10)&amp;$CD$24&amp;AG1864&amp;$CE$24&amp;CHAR(10)&amp;$CD$25&amp;AH1864&amp;$CE$25&amp;CHAR(10),"")&amp;IF(LEN(AJ1864)&gt;0,$CD$23&amp;INDEX($CH$3:CH1867,MATCH(AI1864,$CG$3:CG1867,0))&amp;$CE$23&amp;CHAR(10)&amp;$CD$24&amp;AJ1864&amp;$CE$24&amp;CHAR(10)&amp;$CD$25&amp;AK1864&amp;$CE$25&amp;CHAR(10),"")</f>
        <v/>
      </c>
      <c r="BK1864" s="18" t="str">
        <f>IF(LEN(J1864)&gt;0,INDEX($BH$2:$BH$100000,MATCH(J1864,VBAsheet!$H$2:$H$100000,0))&amp;CHAR(10),"")&amp;IF(LEN(K1864)&gt;0,INDEX($BH$2:$BH$100000,MATCH(K1864,VBAsheet!$H$2:$H$100000,0))&amp;CHAR(10),"")&amp;IF(LEN(L1864)&gt;0,INDEX($BH$2:$BH$100000,MATCH(L1864,VBAsheet!$H$2:$H$100000,0))&amp;CHAR(10),"")&amp;IF(LEN(M1864)&gt;0,INDEX($BH$2:$BH$100000,MATCH(M1864,VBAsheet!$H$2:$H$100000,0))&amp;CHAR(10),"")</f>
        <v/>
      </c>
      <c r="BM1864" s="94" t="str">
        <f t="shared" si="1033"/>
        <v/>
      </c>
      <c r="BN1864" s="95" t="str">
        <f t="shared" si="1052"/>
        <v/>
      </c>
      <c r="BP1864" s="18" t="str">
        <f t="shared" si="1053"/>
        <v/>
      </c>
      <c r="BR1864" s="81" t="str">
        <f t="shared" si="1032"/>
        <v/>
      </c>
      <c r="BU1864" s="138" t="str">
        <f t="shared" si="1054"/>
        <v/>
      </c>
      <c r="BV1864" s="3" t="str">
        <f t="shared" si="1055"/>
        <v/>
      </c>
      <c r="BW1864" s="3" t="str">
        <f t="shared" si="1056"/>
        <v/>
      </c>
      <c r="BX1864" s="144" t="str">
        <f t="shared" si="1057"/>
        <v/>
      </c>
      <c r="BY1864" s="18" t="str">
        <f t="shared" si="1058"/>
        <v/>
      </c>
      <c r="BZ1864" s="18" t="str">
        <f t="shared" si="1059"/>
        <v/>
      </c>
      <c r="CA1864" s="19" t="str">
        <f t="shared" si="1060"/>
        <v/>
      </c>
    </row>
    <row r="1865" spans="4:79" x14ac:dyDescent="0.45">
      <c r="D1865" s="164" t="str">
        <f t="shared" si="1061"/>
        <v/>
      </c>
      <c r="I1865" s="9" t="str">
        <f t="shared" si="1034"/>
        <v/>
      </c>
      <c r="J1865" s="173" t="str">
        <f t="shared" si="1035"/>
        <v/>
      </c>
      <c r="K1865" s="13"/>
      <c r="L1865" s="13"/>
      <c r="M1865" s="13"/>
      <c r="N1865" s="178" t="str">
        <f t="shared" si="1036"/>
        <v/>
      </c>
      <c r="O1865" s="181" t="str">
        <f t="shared" si="1037"/>
        <v/>
      </c>
      <c r="P1865" s="8" t="str">
        <f t="shared" si="1038"/>
        <v/>
      </c>
      <c r="Q1865" s="8" t="str">
        <f t="shared" si="1039"/>
        <v/>
      </c>
      <c r="R1865" s="8" t="str">
        <f t="shared" si="1040"/>
        <v/>
      </c>
      <c r="S1865" s="8" t="str">
        <f t="shared" si="1041"/>
        <v/>
      </c>
      <c r="T1865" s="8" t="str">
        <f t="shared" si="1042"/>
        <v/>
      </c>
      <c r="U1865" s="8" t="str">
        <f t="shared" si="1043"/>
        <v/>
      </c>
      <c r="V1865" s="16" t="str">
        <f t="shared" si="1044"/>
        <v/>
      </c>
      <c r="W1865" s="129" t="str">
        <f t="shared" si="1045"/>
        <v/>
      </c>
      <c r="X1865" s="8" t="str">
        <f t="shared" si="1046"/>
        <v/>
      </c>
      <c r="Y1865" s="8" t="str">
        <f t="shared" si="1047"/>
        <v/>
      </c>
      <c r="AQ1865" s="6" t="str">
        <f t="shared" si="1048"/>
        <v/>
      </c>
      <c r="AR1865" s="128" t="str">
        <f t="shared" si="1049"/>
        <v/>
      </c>
      <c r="AS1865" s="128" t="str">
        <f t="shared" si="1050"/>
        <v/>
      </c>
      <c r="AT1865" s="139" t="str">
        <f t="shared" si="1062"/>
        <v/>
      </c>
      <c r="BH1865" s="127" t="str">
        <f>IF(LEN(VBAsheet!H1865)&gt;0,$CD$4&amp;CHAR(10)&amp;$CD$5&amp;CHAR(10)&amp;$CD$6&amp;IF(VBAsheet!I1865="N",1,0)&amp;$CE$6&amp;CHAR(10)&amp;$CD$7&amp;CHAR(10)&amp;$CD$8&amp;VBAsheet!H1865&amp;$CE$8&amp;CHAR(10)&amp;$CD$9&amp;VBAsheet!K1865&amp;$CE$9&amp;CHAR(10)&amp;$CD$10&amp;VBAsheet!J1865-1&amp;$CE$10&amp;CHAR(10)&amp;$CD$11,"")</f>
        <v/>
      </c>
      <c r="BI1865"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5" s="18" t="str">
        <f>IF(LEN(X1865)&gt;0,$CD$23&amp;INDEX($CH$3:CH1868,MATCH(W1865,$CG$3:CG1868,0))&amp;$CE$23&amp;CHAR(10)&amp;$CD$24&amp;X1865&amp;$CE$24&amp;CHAR(10)&amp;$CD$25&amp;Y1865&amp;$CE$25&amp;CHAR(10),"")&amp;IF(LEN(AA1865)&gt;0,$CD$23&amp;INDEX($CH$3:CH1868,MATCH(Z1865,$CG$3:CG1868,0))&amp;$CE$23&amp;CHAR(10)&amp;$CD$24&amp;AA1865&amp;$CE$24&amp;CHAR(10)&amp;$CD$25&amp;AB1865&amp;$CE$25&amp;CHAR(10),"")&amp;IF(LEN(AD1865)&gt;0,$CD$23&amp;INDEX($CH$3:CH1868,MATCH(AC1865,$CG$3:CG1868,0))&amp;$CE$23&amp;CHAR(10)&amp;$CD$24&amp;AD1865&amp;$CE$24&amp;CHAR(10)&amp;$CD$25&amp;AE1865&amp;$CE$25&amp;CHAR(10),"")&amp;IF(LEN(AG1865)&gt;0,$CD$23&amp;INDEX($CH$3:CH1868,MATCH(AF1865,$CG$3:CG1868,0))&amp;$CE$23&amp;CHAR(10)&amp;$CD$24&amp;AG1865&amp;$CE$24&amp;CHAR(10)&amp;$CD$25&amp;AH1865&amp;$CE$25&amp;CHAR(10),"")&amp;IF(LEN(AJ1865)&gt;0,$CD$23&amp;INDEX($CH$3:CH1868,MATCH(AI1865,$CG$3:CG1868,0))&amp;$CE$23&amp;CHAR(10)&amp;$CD$24&amp;AJ1865&amp;$CE$24&amp;CHAR(10)&amp;$CD$25&amp;AK1865&amp;$CE$25&amp;CHAR(10),"")</f>
        <v/>
      </c>
      <c r="BK1865" s="18" t="str">
        <f>IF(LEN(J1865)&gt;0,INDEX($BH$2:$BH$100000,MATCH(J1865,VBAsheet!$H$2:$H$100000,0))&amp;CHAR(10),"")&amp;IF(LEN(K1865)&gt;0,INDEX($BH$2:$BH$100000,MATCH(K1865,VBAsheet!$H$2:$H$100000,0))&amp;CHAR(10),"")&amp;IF(LEN(L1865)&gt;0,INDEX($BH$2:$BH$100000,MATCH(L1865,VBAsheet!$H$2:$H$100000,0))&amp;CHAR(10),"")&amp;IF(LEN(M1865)&gt;0,INDEX($BH$2:$BH$100000,MATCH(M1865,VBAsheet!$H$2:$H$100000,0))&amp;CHAR(10),"")</f>
        <v/>
      </c>
      <c r="BM1865" s="94" t="str">
        <f t="shared" si="1033"/>
        <v/>
      </c>
      <c r="BN1865" s="95" t="str">
        <f t="shared" si="1052"/>
        <v/>
      </c>
      <c r="BP1865" s="18" t="str">
        <f t="shared" si="1053"/>
        <v/>
      </c>
      <c r="BR1865" s="81" t="str">
        <f t="shared" si="1032"/>
        <v/>
      </c>
      <c r="BU1865" s="138" t="str">
        <f t="shared" si="1054"/>
        <v/>
      </c>
      <c r="BV1865" s="3" t="str">
        <f t="shared" si="1055"/>
        <v/>
      </c>
      <c r="BW1865" s="3" t="str">
        <f t="shared" si="1056"/>
        <v/>
      </c>
      <c r="BX1865" s="144" t="str">
        <f t="shared" si="1057"/>
        <v/>
      </c>
      <c r="BY1865" s="18" t="str">
        <f t="shared" si="1058"/>
        <v/>
      </c>
      <c r="BZ1865" s="18" t="str">
        <f t="shared" si="1059"/>
        <v/>
      </c>
      <c r="CA1865" s="19" t="str">
        <f t="shared" si="1060"/>
        <v/>
      </c>
    </row>
    <row r="1866" spans="4:79" x14ac:dyDescent="0.45">
      <c r="D1866" s="164" t="str">
        <f t="shared" si="1061"/>
        <v/>
      </c>
      <c r="I1866" s="9" t="str">
        <f t="shared" si="1034"/>
        <v/>
      </c>
      <c r="J1866" s="173" t="str">
        <f t="shared" si="1035"/>
        <v/>
      </c>
      <c r="K1866" s="13"/>
      <c r="L1866" s="13"/>
      <c r="M1866" s="13"/>
      <c r="N1866" s="178" t="str">
        <f t="shared" si="1036"/>
        <v/>
      </c>
      <c r="O1866" s="181" t="str">
        <f t="shared" si="1037"/>
        <v/>
      </c>
      <c r="P1866" s="8" t="str">
        <f t="shared" si="1038"/>
        <v/>
      </c>
      <c r="Q1866" s="8" t="str">
        <f t="shared" si="1039"/>
        <v/>
      </c>
      <c r="R1866" s="8" t="str">
        <f t="shared" si="1040"/>
        <v/>
      </c>
      <c r="S1866" s="8" t="str">
        <f t="shared" si="1041"/>
        <v/>
      </c>
      <c r="T1866" s="8" t="str">
        <f t="shared" si="1042"/>
        <v/>
      </c>
      <c r="U1866" s="8" t="str">
        <f t="shared" si="1043"/>
        <v/>
      </c>
      <c r="V1866" s="16" t="str">
        <f t="shared" si="1044"/>
        <v/>
      </c>
      <c r="W1866" s="129" t="str">
        <f t="shared" si="1045"/>
        <v/>
      </c>
      <c r="X1866" s="8" t="str">
        <f t="shared" si="1046"/>
        <v/>
      </c>
      <c r="Y1866" s="8" t="str">
        <f t="shared" si="1047"/>
        <v/>
      </c>
      <c r="AQ1866" s="6" t="str">
        <f t="shared" si="1048"/>
        <v/>
      </c>
      <c r="AR1866" s="128" t="str">
        <f t="shared" si="1049"/>
        <v/>
      </c>
      <c r="AS1866" s="128" t="str">
        <f t="shared" si="1050"/>
        <v/>
      </c>
      <c r="AT1866" s="139" t="str">
        <f t="shared" si="1062"/>
        <v/>
      </c>
      <c r="BH1866" s="127" t="str">
        <f>IF(LEN(VBAsheet!H1866)&gt;0,$CD$4&amp;CHAR(10)&amp;$CD$5&amp;CHAR(10)&amp;$CD$6&amp;IF(VBAsheet!I1866="N",1,0)&amp;$CE$6&amp;CHAR(10)&amp;$CD$7&amp;CHAR(10)&amp;$CD$8&amp;VBAsheet!H1866&amp;$CE$8&amp;CHAR(10)&amp;$CD$9&amp;VBAsheet!K1866&amp;$CE$9&amp;CHAR(10)&amp;$CD$10&amp;VBAsheet!J1866-1&amp;$CE$10&amp;CHAR(10)&amp;$CD$11,"")</f>
        <v/>
      </c>
      <c r="BI1866"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6" s="18" t="str">
        <f>IF(LEN(X1866)&gt;0,$CD$23&amp;INDEX($CH$3:CH1869,MATCH(W1866,$CG$3:CG1869,0))&amp;$CE$23&amp;CHAR(10)&amp;$CD$24&amp;X1866&amp;$CE$24&amp;CHAR(10)&amp;$CD$25&amp;Y1866&amp;$CE$25&amp;CHAR(10),"")&amp;IF(LEN(AA1866)&gt;0,$CD$23&amp;INDEX($CH$3:CH1869,MATCH(Z1866,$CG$3:CG1869,0))&amp;$CE$23&amp;CHAR(10)&amp;$CD$24&amp;AA1866&amp;$CE$24&amp;CHAR(10)&amp;$CD$25&amp;AB1866&amp;$CE$25&amp;CHAR(10),"")&amp;IF(LEN(AD1866)&gt;0,$CD$23&amp;INDEX($CH$3:CH1869,MATCH(AC1866,$CG$3:CG1869,0))&amp;$CE$23&amp;CHAR(10)&amp;$CD$24&amp;AD1866&amp;$CE$24&amp;CHAR(10)&amp;$CD$25&amp;AE1866&amp;$CE$25&amp;CHAR(10),"")&amp;IF(LEN(AG1866)&gt;0,$CD$23&amp;INDEX($CH$3:CH1869,MATCH(AF1866,$CG$3:CG1869,0))&amp;$CE$23&amp;CHAR(10)&amp;$CD$24&amp;AG1866&amp;$CE$24&amp;CHAR(10)&amp;$CD$25&amp;AH1866&amp;$CE$25&amp;CHAR(10),"")&amp;IF(LEN(AJ1866)&gt;0,$CD$23&amp;INDEX($CH$3:CH1869,MATCH(AI1866,$CG$3:CG1869,0))&amp;$CE$23&amp;CHAR(10)&amp;$CD$24&amp;AJ1866&amp;$CE$24&amp;CHAR(10)&amp;$CD$25&amp;AK1866&amp;$CE$25&amp;CHAR(10),"")</f>
        <v/>
      </c>
      <c r="BK1866" s="18" t="str">
        <f>IF(LEN(J1866)&gt;0,INDEX($BH$2:$BH$100000,MATCH(J1866,VBAsheet!$H$2:$H$100000,0))&amp;CHAR(10),"")&amp;IF(LEN(K1866)&gt;0,INDEX($BH$2:$BH$100000,MATCH(K1866,VBAsheet!$H$2:$H$100000,0))&amp;CHAR(10),"")&amp;IF(LEN(L1866)&gt;0,INDEX($BH$2:$BH$100000,MATCH(L1866,VBAsheet!$H$2:$H$100000,0))&amp;CHAR(10),"")&amp;IF(LEN(M1866)&gt;0,INDEX($BH$2:$BH$100000,MATCH(M1866,VBAsheet!$H$2:$H$100000,0))&amp;CHAR(10),"")</f>
        <v/>
      </c>
      <c r="BM1866" s="94" t="str">
        <f t="shared" si="1033"/>
        <v/>
      </c>
      <c r="BN1866" s="95" t="str">
        <f t="shared" si="1052"/>
        <v/>
      </c>
      <c r="BP1866" s="18" t="str">
        <f t="shared" si="1053"/>
        <v/>
      </c>
      <c r="BR1866" s="81" t="str">
        <f t="shared" si="1032"/>
        <v/>
      </c>
      <c r="BU1866" s="138" t="str">
        <f t="shared" si="1054"/>
        <v/>
      </c>
      <c r="BV1866" s="3" t="str">
        <f t="shared" si="1055"/>
        <v/>
      </c>
      <c r="BW1866" s="3" t="str">
        <f t="shared" si="1056"/>
        <v/>
      </c>
      <c r="BX1866" s="144" t="str">
        <f t="shared" si="1057"/>
        <v/>
      </c>
      <c r="BY1866" s="18" t="str">
        <f t="shared" si="1058"/>
        <v/>
      </c>
      <c r="BZ1866" s="18" t="str">
        <f t="shared" si="1059"/>
        <v/>
      </c>
      <c r="CA1866" s="19" t="str">
        <f t="shared" si="1060"/>
        <v/>
      </c>
    </row>
    <row r="1867" spans="4:79" x14ac:dyDescent="0.45">
      <c r="D1867" s="164" t="str">
        <f t="shared" si="1061"/>
        <v/>
      </c>
      <c r="I1867" s="9" t="str">
        <f t="shared" si="1034"/>
        <v/>
      </c>
      <c r="J1867" s="173" t="str">
        <f t="shared" si="1035"/>
        <v/>
      </c>
      <c r="K1867" s="13"/>
      <c r="L1867" s="13"/>
      <c r="M1867" s="13"/>
      <c r="N1867" s="178" t="str">
        <f t="shared" si="1036"/>
        <v/>
      </c>
      <c r="O1867" s="181" t="str">
        <f t="shared" si="1037"/>
        <v/>
      </c>
      <c r="P1867" s="8" t="str">
        <f t="shared" si="1038"/>
        <v/>
      </c>
      <c r="Q1867" s="8" t="str">
        <f t="shared" si="1039"/>
        <v/>
      </c>
      <c r="R1867" s="8" t="str">
        <f t="shared" si="1040"/>
        <v/>
      </c>
      <c r="S1867" s="8" t="str">
        <f t="shared" si="1041"/>
        <v/>
      </c>
      <c r="T1867" s="8" t="str">
        <f t="shared" si="1042"/>
        <v/>
      </c>
      <c r="U1867" s="8" t="str">
        <f t="shared" si="1043"/>
        <v/>
      </c>
      <c r="V1867" s="16" t="str">
        <f t="shared" si="1044"/>
        <v/>
      </c>
      <c r="W1867" s="129" t="str">
        <f t="shared" si="1045"/>
        <v/>
      </c>
      <c r="X1867" s="8" t="str">
        <f t="shared" si="1046"/>
        <v/>
      </c>
      <c r="Y1867" s="8" t="str">
        <f t="shared" si="1047"/>
        <v/>
      </c>
      <c r="AQ1867" s="6" t="str">
        <f t="shared" si="1048"/>
        <v/>
      </c>
      <c r="AR1867" s="128" t="str">
        <f t="shared" si="1049"/>
        <v/>
      </c>
      <c r="AS1867" s="128" t="str">
        <f t="shared" si="1050"/>
        <v/>
      </c>
      <c r="AT1867" s="139" t="str">
        <f t="shared" si="1062"/>
        <v/>
      </c>
      <c r="BH1867" s="127" t="str">
        <f>IF(LEN(VBAsheet!H1867)&gt;0,$CD$4&amp;CHAR(10)&amp;$CD$5&amp;CHAR(10)&amp;$CD$6&amp;IF(VBAsheet!I1867="N",1,0)&amp;$CE$6&amp;CHAR(10)&amp;$CD$7&amp;CHAR(10)&amp;$CD$8&amp;VBAsheet!H1867&amp;$CE$8&amp;CHAR(10)&amp;$CD$9&amp;VBAsheet!K1867&amp;$CE$9&amp;CHAR(10)&amp;$CD$10&amp;VBAsheet!J1867-1&amp;$CE$10&amp;CHAR(10)&amp;$CD$11,"")</f>
        <v/>
      </c>
      <c r="BI1867"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7" s="18" t="str">
        <f>IF(LEN(X1867)&gt;0,$CD$23&amp;INDEX($CH$3:CH1870,MATCH(W1867,$CG$3:CG1870,0))&amp;$CE$23&amp;CHAR(10)&amp;$CD$24&amp;X1867&amp;$CE$24&amp;CHAR(10)&amp;$CD$25&amp;Y1867&amp;$CE$25&amp;CHAR(10),"")&amp;IF(LEN(AA1867)&gt;0,$CD$23&amp;INDEX($CH$3:CH1870,MATCH(Z1867,$CG$3:CG1870,0))&amp;$CE$23&amp;CHAR(10)&amp;$CD$24&amp;AA1867&amp;$CE$24&amp;CHAR(10)&amp;$CD$25&amp;AB1867&amp;$CE$25&amp;CHAR(10),"")&amp;IF(LEN(AD1867)&gt;0,$CD$23&amp;INDEX($CH$3:CH1870,MATCH(AC1867,$CG$3:CG1870,0))&amp;$CE$23&amp;CHAR(10)&amp;$CD$24&amp;AD1867&amp;$CE$24&amp;CHAR(10)&amp;$CD$25&amp;AE1867&amp;$CE$25&amp;CHAR(10),"")&amp;IF(LEN(AG1867)&gt;0,$CD$23&amp;INDEX($CH$3:CH1870,MATCH(AF1867,$CG$3:CG1870,0))&amp;$CE$23&amp;CHAR(10)&amp;$CD$24&amp;AG1867&amp;$CE$24&amp;CHAR(10)&amp;$CD$25&amp;AH1867&amp;$CE$25&amp;CHAR(10),"")&amp;IF(LEN(AJ1867)&gt;0,$CD$23&amp;INDEX($CH$3:CH1870,MATCH(AI1867,$CG$3:CG1870,0))&amp;$CE$23&amp;CHAR(10)&amp;$CD$24&amp;AJ1867&amp;$CE$24&amp;CHAR(10)&amp;$CD$25&amp;AK1867&amp;$CE$25&amp;CHAR(10),"")</f>
        <v/>
      </c>
      <c r="BK1867" s="18" t="str">
        <f>IF(LEN(J1867)&gt;0,INDEX($BH$2:$BH$100000,MATCH(J1867,VBAsheet!$H$2:$H$100000,0))&amp;CHAR(10),"")&amp;IF(LEN(K1867)&gt;0,INDEX($BH$2:$BH$100000,MATCH(K1867,VBAsheet!$H$2:$H$100000,0))&amp;CHAR(10),"")&amp;IF(LEN(L1867)&gt;0,INDEX($BH$2:$BH$100000,MATCH(L1867,VBAsheet!$H$2:$H$100000,0))&amp;CHAR(10),"")&amp;IF(LEN(M1867)&gt;0,INDEX($BH$2:$BH$100000,MATCH(M1867,VBAsheet!$H$2:$H$100000,0))&amp;CHAR(10),"")</f>
        <v/>
      </c>
      <c r="BM1867" s="94" t="str">
        <f t="shared" si="1033"/>
        <v/>
      </c>
      <c r="BN1867" s="95" t="str">
        <f t="shared" si="1052"/>
        <v/>
      </c>
      <c r="BP1867" s="18" t="str">
        <f t="shared" si="1053"/>
        <v/>
      </c>
      <c r="BR1867" s="81" t="str">
        <f t="shared" si="1032"/>
        <v/>
      </c>
      <c r="BU1867" s="138" t="str">
        <f t="shared" si="1054"/>
        <v/>
      </c>
      <c r="BV1867" s="3" t="str">
        <f t="shared" si="1055"/>
        <v/>
      </c>
      <c r="BW1867" s="3" t="str">
        <f t="shared" si="1056"/>
        <v/>
      </c>
      <c r="BX1867" s="144" t="str">
        <f t="shared" si="1057"/>
        <v/>
      </c>
      <c r="BY1867" s="18" t="str">
        <f t="shared" si="1058"/>
        <v/>
      </c>
      <c r="BZ1867" s="18" t="str">
        <f t="shared" si="1059"/>
        <v/>
      </c>
      <c r="CA1867" s="19" t="str">
        <f t="shared" si="1060"/>
        <v/>
      </c>
    </row>
    <row r="1868" spans="4:79" x14ac:dyDescent="0.45">
      <c r="D1868" s="164" t="str">
        <f t="shared" si="1061"/>
        <v/>
      </c>
      <c r="I1868" s="9" t="str">
        <f t="shared" si="1034"/>
        <v/>
      </c>
      <c r="J1868" s="173" t="str">
        <f t="shared" si="1035"/>
        <v/>
      </c>
      <c r="K1868" s="13"/>
      <c r="L1868" s="13"/>
      <c r="M1868" s="13"/>
      <c r="N1868" s="178" t="str">
        <f t="shared" si="1036"/>
        <v/>
      </c>
      <c r="O1868" s="181" t="str">
        <f t="shared" si="1037"/>
        <v/>
      </c>
      <c r="P1868" s="8" t="str">
        <f t="shared" si="1038"/>
        <v/>
      </c>
      <c r="Q1868" s="8" t="str">
        <f t="shared" si="1039"/>
        <v/>
      </c>
      <c r="R1868" s="8" t="str">
        <f t="shared" si="1040"/>
        <v/>
      </c>
      <c r="S1868" s="8" t="str">
        <f t="shared" si="1041"/>
        <v/>
      </c>
      <c r="T1868" s="8" t="str">
        <f t="shared" si="1042"/>
        <v/>
      </c>
      <c r="U1868" s="8" t="str">
        <f t="shared" si="1043"/>
        <v/>
      </c>
      <c r="V1868" s="16" t="str">
        <f t="shared" si="1044"/>
        <v/>
      </c>
      <c r="W1868" s="129" t="str">
        <f t="shared" si="1045"/>
        <v/>
      </c>
      <c r="X1868" s="8" t="str">
        <f t="shared" si="1046"/>
        <v/>
      </c>
      <c r="Y1868" s="8" t="str">
        <f t="shared" si="1047"/>
        <v/>
      </c>
      <c r="AQ1868" s="6" t="str">
        <f t="shared" si="1048"/>
        <v/>
      </c>
      <c r="AR1868" s="128" t="str">
        <f t="shared" si="1049"/>
        <v/>
      </c>
      <c r="AS1868" s="128" t="str">
        <f t="shared" si="1050"/>
        <v/>
      </c>
      <c r="AT1868" s="139" t="str">
        <f t="shared" si="1062"/>
        <v/>
      </c>
      <c r="BH1868" s="127" t="str">
        <f>IF(LEN(VBAsheet!H1868)&gt;0,$CD$4&amp;CHAR(10)&amp;$CD$5&amp;CHAR(10)&amp;$CD$6&amp;IF(VBAsheet!I1868="N",1,0)&amp;$CE$6&amp;CHAR(10)&amp;$CD$7&amp;CHAR(10)&amp;$CD$8&amp;VBAsheet!H1868&amp;$CE$8&amp;CHAR(10)&amp;$CD$9&amp;VBAsheet!K1868&amp;$CE$9&amp;CHAR(10)&amp;$CD$10&amp;VBAsheet!J1868-1&amp;$CE$10&amp;CHAR(10)&amp;$CD$11,"")</f>
        <v/>
      </c>
      <c r="BI1868"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8" s="18" t="str">
        <f>IF(LEN(X1868)&gt;0,$CD$23&amp;INDEX($CH$3:CH1871,MATCH(W1868,$CG$3:CG1871,0))&amp;$CE$23&amp;CHAR(10)&amp;$CD$24&amp;X1868&amp;$CE$24&amp;CHAR(10)&amp;$CD$25&amp;Y1868&amp;$CE$25&amp;CHAR(10),"")&amp;IF(LEN(AA1868)&gt;0,$CD$23&amp;INDEX($CH$3:CH1871,MATCH(Z1868,$CG$3:CG1871,0))&amp;$CE$23&amp;CHAR(10)&amp;$CD$24&amp;AA1868&amp;$CE$24&amp;CHAR(10)&amp;$CD$25&amp;AB1868&amp;$CE$25&amp;CHAR(10),"")&amp;IF(LEN(AD1868)&gt;0,$CD$23&amp;INDEX($CH$3:CH1871,MATCH(AC1868,$CG$3:CG1871,0))&amp;$CE$23&amp;CHAR(10)&amp;$CD$24&amp;AD1868&amp;$CE$24&amp;CHAR(10)&amp;$CD$25&amp;AE1868&amp;$CE$25&amp;CHAR(10),"")&amp;IF(LEN(AG1868)&gt;0,$CD$23&amp;INDEX($CH$3:CH1871,MATCH(AF1868,$CG$3:CG1871,0))&amp;$CE$23&amp;CHAR(10)&amp;$CD$24&amp;AG1868&amp;$CE$24&amp;CHAR(10)&amp;$CD$25&amp;AH1868&amp;$CE$25&amp;CHAR(10),"")&amp;IF(LEN(AJ1868)&gt;0,$CD$23&amp;INDEX($CH$3:CH1871,MATCH(AI1868,$CG$3:CG1871,0))&amp;$CE$23&amp;CHAR(10)&amp;$CD$24&amp;AJ1868&amp;$CE$24&amp;CHAR(10)&amp;$CD$25&amp;AK1868&amp;$CE$25&amp;CHAR(10),"")</f>
        <v/>
      </c>
      <c r="BK1868" s="18" t="str">
        <f>IF(LEN(J1868)&gt;0,INDEX($BH$2:$BH$100000,MATCH(J1868,VBAsheet!$H$2:$H$100000,0))&amp;CHAR(10),"")&amp;IF(LEN(K1868)&gt;0,INDEX($BH$2:$BH$100000,MATCH(K1868,VBAsheet!$H$2:$H$100000,0))&amp;CHAR(10),"")&amp;IF(LEN(L1868)&gt;0,INDEX($BH$2:$BH$100000,MATCH(L1868,VBAsheet!$H$2:$H$100000,0))&amp;CHAR(10),"")&amp;IF(LEN(M1868)&gt;0,INDEX($BH$2:$BH$100000,MATCH(M1868,VBAsheet!$H$2:$H$100000,0))&amp;CHAR(10),"")</f>
        <v/>
      </c>
      <c r="BM1868" s="94" t="str">
        <f t="shared" si="1033"/>
        <v/>
      </c>
      <c r="BN1868" s="95" t="str">
        <f t="shared" si="1052"/>
        <v/>
      </c>
      <c r="BP1868" s="18" t="str">
        <f t="shared" si="1053"/>
        <v/>
      </c>
      <c r="BR1868" s="81" t="str">
        <f t="shared" si="1032"/>
        <v/>
      </c>
      <c r="BU1868" s="138" t="str">
        <f t="shared" si="1054"/>
        <v/>
      </c>
      <c r="BV1868" s="3" t="str">
        <f t="shared" si="1055"/>
        <v/>
      </c>
      <c r="BW1868" s="3" t="str">
        <f t="shared" si="1056"/>
        <v/>
      </c>
      <c r="BX1868" s="144" t="str">
        <f t="shared" si="1057"/>
        <v/>
      </c>
      <c r="BY1868" s="18" t="str">
        <f t="shared" si="1058"/>
        <v/>
      </c>
      <c r="BZ1868" s="18" t="str">
        <f t="shared" si="1059"/>
        <v/>
      </c>
      <c r="CA1868" s="19" t="str">
        <f t="shared" si="1060"/>
        <v/>
      </c>
    </row>
    <row r="1869" spans="4:79" x14ac:dyDescent="0.45">
      <c r="D1869" s="164" t="str">
        <f t="shared" si="1061"/>
        <v/>
      </c>
      <c r="I1869" s="9" t="str">
        <f t="shared" si="1034"/>
        <v/>
      </c>
      <c r="J1869" s="173" t="str">
        <f t="shared" si="1035"/>
        <v/>
      </c>
      <c r="K1869" s="13"/>
      <c r="L1869" s="13"/>
      <c r="M1869" s="13"/>
      <c r="N1869" s="178" t="str">
        <f t="shared" si="1036"/>
        <v/>
      </c>
      <c r="O1869" s="181" t="str">
        <f t="shared" si="1037"/>
        <v/>
      </c>
      <c r="P1869" s="8" t="str">
        <f t="shared" si="1038"/>
        <v/>
      </c>
      <c r="Q1869" s="8" t="str">
        <f t="shared" si="1039"/>
        <v/>
      </c>
      <c r="R1869" s="8" t="str">
        <f t="shared" si="1040"/>
        <v/>
      </c>
      <c r="S1869" s="8" t="str">
        <f t="shared" si="1041"/>
        <v/>
      </c>
      <c r="T1869" s="8" t="str">
        <f t="shared" si="1042"/>
        <v/>
      </c>
      <c r="U1869" s="8" t="str">
        <f t="shared" si="1043"/>
        <v/>
      </c>
      <c r="V1869" s="16" t="str">
        <f t="shared" si="1044"/>
        <v/>
      </c>
      <c r="W1869" s="129" t="str">
        <f t="shared" si="1045"/>
        <v/>
      </c>
      <c r="X1869" s="8" t="str">
        <f t="shared" si="1046"/>
        <v/>
      </c>
      <c r="Y1869" s="8" t="str">
        <f t="shared" si="1047"/>
        <v/>
      </c>
      <c r="AQ1869" s="6" t="str">
        <f t="shared" si="1048"/>
        <v/>
      </c>
      <c r="AR1869" s="128" t="str">
        <f t="shared" si="1049"/>
        <v/>
      </c>
      <c r="AS1869" s="128" t="str">
        <f t="shared" si="1050"/>
        <v/>
      </c>
      <c r="AT1869" s="139" t="str">
        <f t="shared" si="1062"/>
        <v/>
      </c>
      <c r="BH1869" s="127" t="str">
        <f>IF(LEN(VBAsheet!H1869)&gt;0,$CD$4&amp;CHAR(10)&amp;$CD$5&amp;CHAR(10)&amp;$CD$6&amp;IF(VBAsheet!I1869="N",1,0)&amp;$CE$6&amp;CHAR(10)&amp;$CD$7&amp;CHAR(10)&amp;$CD$8&amp;VBAsheet!H1869&amp;$CE$8&amp;CHAR(10)&amp;$CD$9&amp;VBAsheet!K1869&amp;$CE$9&amp;CHAR(10)&amp;$CD$10&amp;VBAsheet!J1869-1&amp;$CE$10&amp;CHAR(10)&amp;$CD$11,"")</f>
        <v/>
      </c>
      <c r="BI1869"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69" s="18" t="str">
        <f>IF(LEN(X1869)&gt;0,$CD$23&amp;INDEX($CH$3:CH1872,MATCH(W1869,$CG$3:CG1872,0))&amp;$CE$23&amp;CHAR(10)&amp;$CD$24&amp;X1869&amp;$CE$24&amp;CHAR(10)&amp;$CD$25&amp;Y1869&amp;$CE$25&amp;CHAR(10),"")&amp;IF(LEN(AA1869)&gt;0,$CD$23&amp;INDEX($CH$3:CH1872,MATCH(Z1869,$CG$3:CG1872,0))&amp;$CE$23&amp;CHAR(10)&amp;$CD$24&amp;AA1869&amp;$CE$24&amp;CHAR(10)&amp;$CD$25&amp;AB1869&amp;$CE$25&amp;CHAR(10),"")&amp;IF(LEN(AD1869)&gt;0,$CD$23&amp;INDEX($CH$3:CH1872,MATCH(AC1869,$CG$3:CG1872,0))&amp;$CE$23&amp;CHAR(10)&amp;$CD$24&amp;AD1869&amp;$CE$24&amp;CHAR(10)&amp;$CD$25&amp;AE1869&amp;$CE$25&amp;CHAR(10),"")&amp;IF(LEN(AG1869)&gt;0,$CD$23&amp;INDEX($CH$3:CH1872,MATCH(AF1869,$CG$3:CG1872,0))&amp;$CE$23&amp;CHAR(10)&amp;$CD$24&amp;AG1869&amp;$CE$24&amp;CHAR(10)&amp;$CD$25&amp;AH1869&amp;$CE$25&amp;CHAR(10),"")&amp;IF(LEN(AJ1869)&gt;0,$CD$23&amp;INDEX($CH$3:CH1872,MATCH(AI1869,$CG$3:CG1872,0))&amp;$CE$23&amp;CHAR(10)&amp;$CD$24&amp;AJ1869&amp;$CE$24&amp;CHAR(10)&amp;$CD$25&amp;AK1869&amp;$CE$25&amp;CHAR(10),"")</f>
        <v/>
      </c>
      <c r="BK1869" s="18" t="str">
        <f>IF(LEN(J1869)&gt;0,INDEX($BH$2:$BH$100000,MATCH(J1869,VBAsheet!$H$2:$H$100000,0))&amp;CHAR(10),"")&amp;IF(LEN(K1869)&gt;0,INDEX($BH$2:$BH$100000,MATCH(K1869,VBAsheet!$H$2:$H$100000,0))&amp;CHAR(10),"")&amp;IF(LEN(L1869)&gt;0,INDEX($BH$2:$BH$100000,MATCH(L1869,VBAsheet!$H$2:$H$100000,0))&amp;CHAR(10),"")&amp;IF(LEN(M1869)&gt;0,INDEX($BH$2:$BH$100000,MATCH(M1869,VBAsheet!$H$2:$H$100000,0))&amp;CHAR(10),"")</f>
        <v/>
      </c>
      <c r="BM1869" s="94" t="str">
        <f t="shared" si="1033"/>
        <v/>
      </c>
      <c r="BN1869" s="95" t="str">
        <f t="shared" si="1052"/>
        <v/>
      </c>
      <c r="BP1869" s="18" t="str">
        <f t="shared" si="1053"/>
        <v/>
      </c>
      <c r="BR1869" s="81" t="str">
        <f t="shared" si="1032"/>
        <v/>
      </c>
      <c r="BU1869" s="138" t="str">
        <f t="shared" si="1054"/>
        <v/>
      </c>
      <c r="BV1869" s="3" t="str">
        <f t="shared" si="1055"/>
        <v/>
      </c>
      <c r="BW1869" s="3" t="str">
        <f t="shared" si="1056"/>
        <v/>
      </c>
      <c r="BX1869" s="144" t="str">
        <f t="shared" si="1057"/>
        <v/>
      </c>
      <c r="BY1869" s="18" t="str">
        <f t="shared" si="1058"/>
        <v/>
      </c>
      <c r="BZ1869" s="18" t="str">
        <f t="shared" si="1059"/>
        <v/>
      </c>
      <c r="CA1869" s="19" t="str">
        <f t="shared" si="1060"/>
        <v/>
      </c>
    </row>
    <row r="1870" spans="4:79" x14ac:dyDescent="0.45">
      <c r="D1870" s="164" t="str">
        <f t="shared" si="1061"/>
        <v/>
      </c>
      <c r="I1870" s="9" t="str">
        <f t="shared" si="1034"/>
        <v/>
      </c>
      <c r="J1870" s="173" t="str">
        <f t="shared" si="1035"/>
        <v/>
      </c>
      <c r="K1870" s="13"/>
      <c r="L1870" s="13"/>
      <c r="M1870" s="13"/>
      <c r="N1870" s="178" t="str">
        <f t="shared" si="1036"/>
        <v/>
      </c>
      <c r="O1870" s="181" t="str">
        <f t="shared" si="1037"/>
        <v/>
      </c>
      <c r="P1870" s="8" t="str">
        <f t="shared" si="1038"/>
        <v/>
      </c>
      <c r="Q1870" s="8" t="str">
        <f t="shared" si="1039"/>
        <v/>
      </c>
      <c r="R1870" s="8" t="str">
        <f t="shared" si="1040"/>
        <v/>
      </c>
      <c r="S1870" s="8" t="str">
        <f t="shared" si="1041"/>
        <v/>
      </c>
      <c r="T1870" s="8" t="str">
        <f t="shared" si="1042"/>
        <v/>
      </c>
      <c r="U1870" s="8" t="str">
        <f t="shared" si="1043"/>
        <v/>
      </c>
      <c r="V1870" s="16" t="str">
        <f t="shared" si="1044"/>
        <v/>
      </c>
      <c r="W1870" s="129" t="str">
        <f t="shared" si="1045"/>
        <v/>
      </c>
      <c r="X1870" s="8" t="str">
        <f t="shared" si="1046"/>
        <v/>
      </c>
      <c r="Y1870" s="8" t="str">
        <f t="shared" si="1047"/>
        <v/>
      </c>
      <c r="AQ1870" s="6" t="str">
        <f t="shared" si="1048"/>
        <v/>
      </c>
      <c r="AR1870" s="128" t="str">
        <f t="shared" si="1049"/>
        <v/>
      </c>
      <c r="AS1870" s="128" t="str">
        <f t="shared" si="1050"/>
        <v/>
      </c>
      <c r="AT1870" s="139" t="str">
        <f t="shared" si="1062"/>
        <v/>
      </c>
      <c r="BH1870" s="127" t="str">
        <f>IF(LEN(VBAsheet!H1870)&gt;0,$CD$4&amp;CHAR(10)&amp;$CD$5&amp;CHAR(10)&amp;$CD$6&amp;IF(VBAsheet!I1870="N",1,0)&amp;$CE$6&amp;CHAR(10)&amp;$CD$7&amp;CHAR(10)&amp;$CD$8&amp;VBAsheet!H1870&amp;$CE$8&amp;CHAR(10)&amp;$CD$9&amp;VBAsheet!K1870&amp;$CE$9&amp;CHAR(10)&amp;$CD$10&amp;VBAsheet!J1870-1&amp;$CE$10&amp;CHAR(10)&amp;$CD$11,"")</f>
        <v/>
      </c>
      <c r="BI1870"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0" s="18" t="str">
        <f>IF(LEN(X1870)&gt;0,$CD$23&amp;INDEX($CH$3:CH1873,MATCH(W1870,$CG$3:CG1873,0))&amp;$CE$23&amp;CHAR(10)&amp;$CD$24&amp;X1870&amp;$CE$24&amp;CHAR(10)&amp;$CD$25&amp;Y1870&amp;$CE$25&amp;CHAR(10),"")&amp;IF(LEN(AA1870)&gt;0,$CD$23&amp;INDEX($CH$3:CH1873,MATCH(Z1870,$CG$3:CG1873,0))&amp;$CE$23&amp;CHAR(10)&amp;$CD$24&amp;AA1870&amp;$CE$24&amp;CHAR(10)&amp;$CD$25&amp;AB1870&amp;$CE$25&amp;CHAR(10),"")&amp;IF(LEN(AD1870)&gt;0,$CD$23&amp;INDEX($CH$3:CH1873,MATCH(AC1870,$CG$3:CG1873,0))&amp;$CE$23&amp;CHAR(10)&amp;$CD$24&amp;AD1870&amp;$CE$24&amp;CHAR(10)&amp;$CD$25&amp;AE1870&amp;$CE$25&amp;CHAR(10),"")&amp;IF(LEN(AG1870)&gt;0,$CD$23&amp;INDEX($CH$3:CH1873,MATCH(AF1870,$CG$3:CG1873,0))&amp;$CE$23&amp;CHAR(10)&amp;$CD$24&amp;AG1870&amp;$CE$24&amp;CHAR(10)&amp;$CD$25&amp;AH1870&amp;$CE$25&amp;CHAR(10),"")&amp;IF(LEN(AJ1870)&gt;0,$CD$23&amp;INDEX($CH$3:CH1873,MATCH(AI1870,$CG$3:CG1873,0))&amp;$CE$23&amp;CHAR(10)&amp;$CD$24&amp;AJ1870&amp;$CE$24&amp;CHAR(10)&amp;$CD$25&amp;AK1870&amp;$CE$25&amp;CHAR(10),"")</f>
        <v/>
      </c>
      <c r="BK1870" s="18" t="str">
        <f>IF(LEN(J1870)&gt;0,INDEX($BH$2:$BH$100000,MATCH(J1870,VBAsheet!$H$2:$H$100000,0))&amp;CHAR(10),"")&amp;IF(LEN(K1870)&gt;0,INDEX($BH$2:$BH$100000,MATCH(K1870,VBAsheet!$H$2:$H$100000,0))&amp;CHAR(10),"")&amp;IF(LEN(L1870)&gt;0,INDEX($BH$2:$BH$100000,MATCH(L1870,VBAsheet!$H$2:$H$100000,0))&amp;CHAR(10),"")&amp;IF(LEN(M1870)&gt;0,INDEX($BH$2:$BH$100000,MATCH(M1870,VBAsheet!$H$2:$H$100000,0))&amp;CHAR(10),"")</f>
        <v/>
      </c>
      <c r="BM1870" s="94" t="str">
        <f t="shared" si="1033"/>
        <v/>
      </c>
      <c r="BN1870" s="95" t="str">
        <f t="shared" si="1052"/>
        <v/>
      </c>
      <c r="BP1870" s="18" t="str">
        <f t="shared" si="1053"/>
        <v/>
      </c>
      <c r="BR1870" s="81" t="str">
        <f t="shared" si="1032"/>
        <v/>
      </c>
      <c r="BU1870" s="138" t="str">
        <f t="shared" si="1054"/>
        <v/>
      </c>
      <c r="BV1870" s="3" t="str">
        <f t="shared" si="1055"/>
        <v/>
      </c>
      <c r="BW1870" s="3" t="str">
        <f t="shared" si="1056"/>
        <v/>
      </c>
      <c r="BX1870" s="144" t="str">
        <f t="shared" si="1057"/>
        <v/>
      </c>
      <c r="BY1870" s="18" t="str">
        <f t="shared" si="1058"/>
        <v/>
      </c>
      <c r="BZ1870" s="18" t="str">
        <f t="shared" si="1059"/>
        <v/>
      </c>
      <c r="CA1870" s="19" t="str">
        <f t="shared" si="1060"/>
        <v/>
      </c>
    </row>
    <row r="1871" spans="4:79" x14ac:dyDescent="0.45">
      <c r="D1871" s="164" t="str">
        <f t="shared" si="1061"/>
        <v/>
      </c>
      <c r="I1871" s="9" t="str">
        <f t="shared" si="1034"/>
        <v/>
      </c>
      <c r="J1871" s="173" t="str">
        <f t="shared" si="1035"/>
        <v/>
      </c>
      <c r="K1871" s="13"/>
      <c r="L1871" s="13"/>
      <c r="M1871" s="13"/>
      <c r="N1871" s="178" t="str">
        <f t="shared" si="1036"/>
        <v/>
      </c>
      <c r="O1871" s="181" t="str">
        <f t="shared" si="1037"/>
        <v/>
      </c>
      <c r="P1871" s="8" t="str">
        <f t="shared" si="1038"/>
        <v/>
      </c>
      <c r="Q1871" s="8" t="str">
        <f t="shared" si="1039"/>
        <v/>
      </c>
      <c r="R1871" s="8" t="str">
        <f t="shared" si="1040"/>
        <v/>
      </c>
      <c r="S1871" s="8" t="str">
        <f t="shared" si="1041"/>
        <v/>
      </c>
      <c r="T1871" s="8" t="str">
        <f t="shared" si="1042"/>
        <v/>
      </c>
      <c r="U1871" s="8" t="str">
        <f t="shared" si="1043"/>
        <v/>
      </c>
      <c r="V1871" s="16" t="str">
        <f t="shared" si="1044"/>
        <v/>
      </c>
      <c r="W1871" s="129" t="str">
        <f t="shared" si="1045"/>
        <v/>
      </c>
      <c r="X1871" s="8" t="str">
        <f t="shared" si="1046"/>
        <v/>
      </c>
      <c r="Y1871" s="8" t="str">
        <f t="shared" si="1047"/>
        <v/>
      </c>
      <c r="AQ1871" s="6" t="str">
        <f t="shared" si="1048"/>
        <v/>
      </c>
      <c r="AR1871" s="128" t="str">
        <f t="shared" si="1049"/>
        <v/>
      </c>
      <c r="AS1871" s="128" t="str">
        <f t="shared" si="1050"/>
        <v/>
      </c>
      <c r="AT1871" s="139" t="str">
        <f t="shared" si="1062"/>
        <v/>
      </c>
      <c r="BH1871" s="127" t="str">
        <f>IF(LEN(VBAsheet!H1871)&gt;0,$CD$4&amp;CHAR(10)&amp;$CD$5&amp;CHAR(10)&amp;$CD$6&amp;IF(VBAsheet!I1871="N",1,0)&amp;$CE$6&amp;CHAR(10)&amp;$CD$7&amp;CHAR(10)&amp;$CD$8&amp;VBAsheet!H1871&amp;$CE$8&amp;CHAR(10)&amp;$CD$9&amp;VBAsheet!K1871&amp;$CE$9&amp;CHAR(10)&amp;$CD$10&amp;VBAsheet!J1871-1&amp;$CE$10&amp;CHAR(10)&amp;$CD$11,"")</f>
        <v/>
      </c>
      <c r="BI1871"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1" s="18" t="str">
        <f>IF(LEN(X1871)&gt;0,$CD$23&amp;INDEX($CH$3:CH1874,MATCH(W1871,$CG$3:CG1874,0))&amp;$CE$23&amp;CHAR(10)&amp;$CD$24&amp;X1871&amp;$CE$24&amp;CHAR(10)&amp;$CD$25&amp;Y1871&amp;$CE$25&amp;CHAR(10),"")&amp;IF(LEN(AA1871)&gt;0,$CD$23&amp;INDEX($CH$3:CH1874,MATCH(Z1871,$CG$3:CG1874,0))&amp;$CE$23&amp;CHAR(10)&amp;$CD$24&amp;AA1871&amp;$CE$24&amp;CHAR(10)&amp;$CD$25&amp;AB1871&amp;$CE$25&amp;CHAR(10),"")&amp;IF(LEN(AD1871)&gt;0,$CD$23&amp;INDEX($CH$3:CH1874,MATCH(AC1871,$CG$3:CG1874,0))&amp;$CE$23&amp;CHAR(10)&amp;$CD$24&amp;AD1871&amp;$CE$24&amp;CHAR(10)&amp;$CD$25&amp;AE1871&amp;$CE$25&amp;CHAR(10),"")&amp;IF(LEN(AG1871)&gt;0,$CD$23&amp;INDEX($CH$3:CH1874,MATCH(AF1871,$CG$3:CG1874,0))&amp;$CE$23&amp;CHAR(10)&amp;$CD$24&amp;AG1871&amp;$CE$24&amp;CHAR(10)&amp;$CD$25&amp;AH1871&amp;$CE$25&amp;CHAR(10),"")&amp;IF(LEN(AJ1871)&gt;0,$CD$23&amp;INDEX($CH$3:CH1874,MATCH(AI1871,$CG$3:CG1874,0))&amp;$CE$23&amp;CHAR(10)&amp;$CD$24&amp;AJ1871&amp;$CE$24&amp;CHAR(10)&amp;$CD$25&amp;AK1871&amp;$CE$25&amp;CHAR(10),"")</f>
        <v/>
      </c>
      <c r="BK1871" s="18" t="str">
        <f>IF(LEN(J1871)&gt;0,INDEX($BH$2:$BH$100000,MATCH(J1871,VBAsheet!$H$2:$H$100000,0))&amp;CHAR(10),"")&amp;IF(LEN(K1871)&gt;0,INDEX($BH$2:$BH$100000,MATCH(K1871,VBAsheet!$H$2:$H$100000,0))&amp;CHAR(10),"")&amp;IF(LEN(L1871)&gt;0,INDEX($BH$2:$BH$100000,MATCH(L1871,VBAsheet!$H$2:$H$100000,0))&amp;CHAR(10),"")&amp;IF(LEN(M1871)&gt;0,INDEX($BH$2:$BH$100000,MATCH(M1871,VBAsheet!$H$2:$H$100000,0))&amp;CHAR(10),"")</f>
        <v/>
      </c>
      <c r="BM1871" s="94" t="str">
        <f t="shared" si="1033"/>
        <v/>
      </c>
      <c r="BN1871" s="95" t="str">
        <f t="shared" si="1052"/>
        <v/>
      </c>
      <c r="BP1871" s="18" t="str">
        <f t="shared" si="1053"/>
        <v/>
      </c>
      <c r="BR1871" s="81" t="str">
        <f t="shared" si="1032"/>
        <v/>
      </c>
      <c r="BU1871" s="138" t="str">
        <f t="shared" si="1054"/>
        <v/>
      </c>
      <c r="BV1871" s="3" t="str">
        <f t="shared" si="1055"/>
        <v/>
      </c>
      <c r="BW1871" s="3" t="str">
        <f t="shared" si="1056"/>
        <v/>
      </c>
      <c r="BX1871" s="144" t="str">
        <f t="shared" si="1057"/>
        <v/>
      </c>
      <c r="BY1871" s="18" t="str">
        <f t="shared" si="1058"/>
        <v/>
      </c>
      <c r="BZ1871" s="18" t="str">
        <f t="shared" si="1059"/>
        <v/>
      </c>
      <c r="CA1871" s="19" t="str">
        <f t="shared" si="1060"/>
        <v/>
      </c>
    </row>
    <row r="1872" spans="4:79" x14ac:dyDescent="0.45">
      <c r="D1872" s="164" t="str">
        <f t="shared" si="1061"/>
        <v/>
      </c>
      <c r="I1872" s="9" t="str">
        <f t="shared" si="1034"/>
        <v/>
      </c>
      <c r="J1872" s="173" t="str">
        <f t="shared" si="1035"/>
        <v/>
      </c>
      <c r="K1872" s="13"/>
      <c r="L1872" s="13"/>
      <c r="M1872" s="13"/>
      <c r="N1872" s="178" t="str">
        <f t="shared" si="1036"/>
        <v/>
      </c>
      <c r="O1872" s="181" t="str">
        <f t="shared" si="1037"/>
        <v/>
      </c>
      <c r="P1872" s="8" t="str">
        <f t="shared" si="1038"/>
        <v/>
      </c>
      <c r="Q1872" s="8" t="str">
        <f t="shared" si="1039"/>
        <v/>
      </c>
      <c r="R1872" s="8" t="str">
        <f t="shared" si="1040"/>
        <v/>
      </c>
      <c r="S1872" s="8" t="str">
        <f t="shared" si="1041"/>
        <v/>
      </c>
      <c r="T1872" s="8" t="str">
        <f t="shared" si="1042"/>
        <v/>
      </c>
      <c r="U1872" s="8" t="str">
        <f t="shared" si="1043"/>
        <v/>
      </c>
      <c r="V1872" s="16" t="str">
        <f t="shared" si="1044"/>
        <v/>
      </c>
      <c r="W1872" s="129" t="str">
        <f t="shared" si="1045"/>
        <v/>
      </c>
      <c r="X1872" s="8" t="str">
        <f t="shared" si="1046"/>
        <v/>
      </c>
      <c r="Y1872" s="8" t="str">
        <f t="shared" si="1047"/>
        <v/>
      </c>
      <c r="AQ1872" s="6" t="str">
        <f t="shared" si="1048"/>
        <v/>
      </c>
      <c r="AR1872" s="128" t="str">
        <f t="shared" si="1049"/>
        <v/>
      </c>
      <c r="AS1872" s="128" t="str">
        <f t="shared" si="1050"/>
        <v/>
      </c>
      <c r="AT1872" s="139" t="str">
        <f t="shared" si="1062"/>
        <v/>
      </c>
      <c r="BH1872" s="127" t="str">
        <f>IF(LEN(VBAsheet!H1872)&gt;0,$CD$4&amp;CHAR(10)&amp;$CD$5&amp;CHAR(10)&amp;$CD$6&amp;IF(VBAsheet!I1872="N",1,0)&amp;$CE$6&amp;CHAR(10)&amp;$CD$7&amp;CHAR(10)&amp;$CD$8&amp;VBAsheet!H1872&amp;$CE$8&amp;CHAR(10)&amp;$CD$9&amp;VBAsheet!K1872&amp;$CE$9&amp;CHAR(10)&amp;$CD$10&amp;VBAsheet!J1872-1&amp;$CE$10&amp;CHAR(10)&amp;$CD$11,"")</f>
        <v/>
      </c>
      <c r="BI1872"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2" s="18" t="str">
        <f>IF(LEN(X1872)&gt;0,$CD$23&amp;INDEX($CH$3:CH1875,MATCH(W1872,$CG$3:CG1875,0))&amp;$CE$23&amp;CHAR(10)&amp;$CD$24&amp;X1872&amp;$CE$24&amp;CHAR(10)&amp;$CD$25&amp;Y1872&amp;$CE$25&amp;CHAR(10),"")&amp;IF(LEN(AA1872)&gt;0,$CD$23&amp;INDEX($CH$3:CH1875,MATCH(Z1872,$CG$3:CG1875,0))&amp;$CE$23&amp;CHAR(10)&amp;$CD$24&amp;AA1872&amp;$CE$24&amp;CHAR(10)&amp;$CD$25&amp;AB1872&amp;$CE$25&amp;CHAR(10),"")&amp;IF(LEN(AD1872)&gt;0,$CD$23&amp;INDEX($CH$3:CH1875,MATCH(AC1872,$CG$3:CG1875,0))&amp;$CE$23&amp;CHAR(10)&amp;$CD$24&amp;AD1872&amp;$CE$24&amp;CHAR(10)&amp;$CD$25&amp;AE1872&amp;$CE$25&amp;CHAR(10),"")&amp;IF(LEN(AG1872)&gt;0,$CD$23&amp;INDEX($CH$3:CH1875,MATCH(AF1872,$CG$3:CG1875,0))&amp;$CE$23&amp;CHAR(10)&amp;$CD$24&amp;AG1872&amp;$CE$24&amp;CHAR(10)&amp;$CD$25&amp;AH1872&amp;$CE$25&amp;CHAR(10),"")&amp;IF(LEN(AJ1872)&gt;0,$CD$23&amp;INDEX($CH$3:CH1875,MATCH(AI1872,$CG$3:CG1875,0))&amp;$CE$23&amp;CHAR(10)&amp;$CD$24&amp;AJ1872&amp;$CE$24&amp;CHAR(10)&amp;$CD$25&amp;AK1872&amp;$CE$25&amp;CHAR(10),"")</f>
        <v/>
      </c>
      <c r="BK1872" s="18" t="str">
        <f>IF(LEN(J1872)&gt;0,INDEX($BH$2:$BH$100000,MATCH(J1872,VBAsheet!$H$2:$H$100000,0))&amp;CHAR(10),"")&amp;IF(LEN(K1872)&gt;0,INDEX($BH$2:$BH$100000,MATCH(K1872,VBAsheet!$H$2:$H$100000,0))&amp;CHAR(10),"")&amp;IF(LEN(L1872)&gt;0,INDEX($BH$2:$BH$100000,MATCH(L1872,VBAsheet!$H$2:$H$100000,0))&amp;CHAR(10),"")&amp;IF(LEN(M1872)&gt;0,INDEX($BH$2:$BH$100000,MATCH(M1872,VBAsheet!$H$2:$H$100000,0))&amp;CHAR(10),"")</f>
        <v/>
      </c>
      <c r="BM1872" s="94" t="str">
        <f t="shared" si="1033"/>
        <v/>
      </c>
      <c r="BN1872" s="95" t="str">
        <f t="shared" si="1052"/>
        <v/>
      </c>
      <c r="BP1872" s="18" t="str">
        <f t="shared" si="1053"/>
        <v/>
      </c>
      <c r="BR1872" s="81" t="str">
        <f t="shared" si="1032"/>
        <v/>
      </c>
      <c r="BU1872" s="138" t="str">
        <f t="shared" si="1054"/>
        <v/>
      </c>
      <c r="BV1872" s="3" t="str">
        <f t="shared" si="1055"/>
        <v/>
      </c>
      <c r="BW1872" s="3" t="str">
        <f t="shared" si="1056"/>
        <v/>
      </c>
      <c r="BX1872" s="144" t="str">
        <f t="shared" si="1057"/>
        <v/>
      </c>
      <c r="BY1872" s="18" t="str">
        <f t="shared" si="1058"/>
        <v/>
      </c>
      <c r="BZ1872" s="18" t="str">
        <f t="shared" si="1059"/>
        <v/>
      </c>
      <c r="CA1872" s="19" t="str">
        <f t="shared" si="1060"/>
        <v/>
      </c>
    </row>
    <row r="1873" spans="4:79" x14ac:dyDescent="0.45">
      <c r="D1873" s="164" t="str">
        <f t="shared" si="1061"/>
        <v/>
      </c>
      <c r="I1873" s="9" t="str">
        <f t="shared" si="1034"/>
        <v/>
      </c>
      <c r="J1873" s="173" t="str">
        <f t="shared" si="1035"/>
        <v/>
      </c>
      <c r="K1873" s="13"/>
      <c r="L1873" s="13"/>
      <c r="M1873" s="13"/>
      <c r="N1873" s="178" t="str">
        <f t="shared" si="1036"/>
        <v/>
      </c>
      <c r="O1873" s="181" t="str">
        <f t="shared" si="1037"/>
        <v/>
      </c>
      <c r="P1873" s="8" t="str">
        <f t="shared" si="1038"/>
        <v/>
      </c>
      <c r="Q1873" s="8" t="str">
        <f t="shared" si="1039"/>
        <v/>
      </c>
      <c r="R1873" s="8" t="str">
        <f t="shared" si="1040"/>
        <v/>
      </c>
      <c r="S1873" s="8" t="str">
        <f t="shared" si="1041"/>
        <v/>
      </c>
      <c r="T1873" s="8" t="str">
        <f t="shared" si="1042"/>
        <v/>
      </c>
      <c r="U1873" s="8" t="str">
        <f t="shared" si="1043"/>
        <v/>
      </c>
      <c r="V1873" s="16" t="str">
        <f t="shared" si="1044"/>
        <v/>
      </c>
      <c r="W1873" s="129" t="str">
        <f t="shared" si="1045"/>
        <v/>
      </c>
      <c r="X1873" s="8" t="str">
        <f t="shared" si="1046"/>
        <v/>
      </c>
      <c r="Y1873" s="8" t="str">
        <f t="shared" si="1047"/>
        <v/>
      </c>
      <c r="AQ1873" s="6" t="str">
        <f t="shared" si="1048"/>
        <v/>
      </c>
      <c r="AR1873" s="128" t="str">
        <f t="shared" si="1049"/>
        <v/>
      </c>
      <c r="AS1873" s="128" t="str">
        <f t="shared" si="1050"/>
        <v/>
      </c>
      <c r="AT1873" s="139" t="str">
        <f t="shared" si="1062"/>
        <v/>
      </c>
      <c r="BH1873" s="127" t="str">
        <f>IF(LEN(VBAsheet!H1873)&gt;0,$CD$4&amp;CHAR(10)&amp;$CD$5&amp;CHAR(10)&amp;$CD$6&amp;IF(VBAsheet!I1873="N",1,0)&amp;$CE$6&amp;CHAR(10)&amp;$CD$7&amp;CHAR(10)&amp;$CD$8&amp;VBAsheet!H1873&amp;$CE$8&amp;CHAR(10)&amp;$CD$9&amp;VBAsheet!K1873&amp;$CE$9&amp;CHAR(10)&amp;$CD$10&amp;VBAsheet!J1873-1&amp;$CE$10&amp;CHAR(10)&amp;$CD$11,"")</f>
        <v/>
      </c>
      <c r="BI1873"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3" s="18" t="str">
        <f>IF(LEN(X1873)&gt;0,$CD$23&amp;INDEX($CH$3:CH1876,MATCH(W1873,$CG$3:CG1876,0))&amp;$CE$23&amp;CHAR(10)&amp;$CD$24&amp;X1873&amp;$CE$24&amp;CHAR(10)&amp;$CD$25&amp;Y1873&amp;$CE$25&amp;CHAR(10),"")&amp;IF(LEN(AA1873)&gt;0,$CD$23&amp;INDEX($CH$3:CH1876,MATCH(Z1873,$CG$3:CG1876,0))&amp;$CE$23&amp;CHAR(10)&amp;$CD$24&amp;AA1873&amp;$CE$24&amp;CHAR(10)&amp;$CD$25&amp;AB1873&amp;$CE$25&amp;CHAR(10),"")&amp;IF(LEN(AD1873)&gt;0,$CD$23&amp;INDEX($CH$3:CH1876,MATCH(AC1873,$CG$3:CG1876,0))&amp;$CE$23&amp;CHAR(10)&amp;$CD$24&amp;AD1873&amp;$CE$24&amp;CHAR(10)&amp;$CD$25&amp;AE1873&amp;$CE$25&amp;CHAR(10),"")&amp;IF(LEN(AG1873)&gt;0,$CD$23&amp;INDEX($CH$3:CH1876,MATCH(AF1873,$CG$3:CG1876,0))&amp;$CE$23&amp;CHAR(10)&amp;$CD$24&amp;AG1873&amp;$CE$24&amp;CHAR(10)&amp;$CD$25&amp;AH1873&amp;$CE$25&amp;CHAR(10),"")&amp;IF(LEN(AJ1873)&gt;0,$CD$23&amp;INDEX($CH$3:CH1876,MATCH(AI1873,$CG$3:CG1876,0))&amp;$CE$23&amp;CHAR(10)&amp;$CD$24&amp;AJ1873&amp;$CE$24&amp;CHAR(10)&amp;$CD$25&amp;AK1873&amp;$CE$25&amp;CHAR(10),"")</f>
        <v/>
      </c>
      <c r="BK1873" s="18" t="str">
        <f>IF(LEN(J1873)&gt;0,INDEX($BH$2:$BH$100000,MATCH(J1873,VBAsheet!$H$2:$H$100000,0))&amp;CHAR(10),"")&amp;IF(LEN(K1873)&gt;0,INDEX($BH$2:$BH$100000,MATCH(K1873,VBAsheet!$H$2:$H$100000,0))&amp;CHAR(10),"")&amp;IF(LEN(L1873)&gt;0,INDEX($BH$2:$BH$100000,MATCH(L1873,VBAsheet!$H$2:$H$100000,0))&amp;CHAR(10),"")&amp;IF(LEN(M1873)&gt;0,INDEX($BH$2:$BH$100000,MATCH(M1873,VBAsheet!$H$2:$H$100000,0))&amp;CHAR(10),"")</f>
        <v/>
      </c>
      <c r="BM1873" s="94" t="str">
        <f t="shared" si="1033"/>
        <v/>
      </c>
      <c r="BN1873" s="95" t="str">
        <f t="shared" si="1052"/>
        <v/>
      </c>
      <c r="BP1873" s="18" t="str">
        <f t="shared" si="1053"/>
        <v/>
      </c>
      <c r="BR1873" s="81" t="str">
        <f t="shared" si="1032"/>
        <v/>
      </c>
      <c r="BU1873" s="138" t="str">
        <f t="shared" si="1054"/>
        <v/>
      </c>
      <c r="BV1873" s="3" t="str">
        <f t="shared" si="1055"/>
        <v/>
      </c>
      <c r="BW1873" s="3" t="str">
        <f t="shared" si="1056"/>
        <v/>
      </c>
      <c r="BX1873" s="144" t="str">
        <f t="shared" si="1057"/>
        <v/>
      </c>
      <c r="BY1873" s="18" t="str">
        <f t="shared" si="1058"/>
        <v/>
      </c>
      <c r="BZ1873" s="18" t="str">
        <f t="shared" si="1059"/>
        <v/>
      </c>
      <c r="CA1873" s="19" t="str">
        <f t="shared" si="1060"/>
        <v/>
      </c>
    </row>
    <row r="1874" spans="4:79" x14ac:dyDescent="0.45">
      <c r="D1874" s="164" t="str">
        <f t="shared" si="1061"/>
        <v/>
      </c>
      <c r="I1874" s="9" t="str">
        <f t="shared" si="1034"/>
        <v/>
      </c>
      <c r="J1874" s="173" t="str">
        <f t="shared" si="1035"/>
        <v/>
      </c>
      <c r="K1874" s="13"/>
      <c r="L1874" s="13"/>
      <c r="M1874" s="13"/>
      <c r="N1874" s="178" t="str">
        <f t="shared" si="1036"/>
        <v/>
      </c>
      <c r="O1874" s="181" t="str">
        <f t="shared" si="1037"/>
        <v/>
      </c>
      <c r="P1874" s="8" t="str">
        <f t="shared" si="1038"/>
        <v/>
      </c>
      <c r="Q1874" s="8" t="str">
        <f t="shared" si="1039"/>
        <v/>
      </c>
      <c r="R1874" s="8" t="str">
        <f t="shared" si="1040"/>
        <v/>
      </c>
      <c r="S1874" s="8" t="str">
        <f t="shared" si="1041"/>
        <v/>
      </c>
      <c r="T1874" s="8" t="str">
        <f t="shared" si="1042"/>
        <v/>
      </c>
      <c r="U1874" s="8" t="str">
        <f t="shared" si="1043"/>
        <v/>
      </c>
      <c r="V1874" s="16" t="str">
        <f t="shared" si="1044"/>
        <v/>
      </c>
      <c r="W1874" s="129" t="str">
        <f t="shared" si="1045"/>
        <v/>
      </c>
      <c r="X1874" s="8" t="str">
        <f t="shared" si="1046"/>
        <v/>
      </c>
      <c r="Y1874" s="8" t="str">
        <f t="shared" si="1047"/>
        <v/>
      </c>
      <c r="AQ1874" s="6" t="str">
        <f t="shared" si="1048"/>
        <v/>
      </c>
      <c r="AR1874" s="128" t="str">
        <f t="shared" si="1049"/>
        <v/>
      </c>
      <c r="AS1874" s="128" t="str">
        <f t="shared" si="1050"/>
        <v/>
      </c>
      <c r="AT1874" s="139" t="str">
        <f t="shared" si="1062"/>
        <v/>
      </c>
      <c r="BH1874" s="127" t="str">
        <f>IF(LEN(VBAsheet!H1874)&gt;0,$CD$4&amp;CHAR(10)&amp;$CD$5&amp;CHAR(10)&amp;$CD$6&amp;IF(VBAsheet!I1874="N",1,0)&amp;$CE$6&amp;CHAR(10)&amp;$CD$7&amp;CHAR(10)&amp;$CD$8&amp;VBAsheet!H1874&amp;$CE$8&amp;CHAR(10)&amp;$CD$9&amp;VBAsheet!K1874&amp;$CE$9&amp;CHAR(10)&amp;$CD$10&amp;VBAsheet!J1874-1&amp;$CE$10&amp;CHAR(10)&amp;$CD$11,"")</f>
        <v/>
      </c>
      <c r="BI1874"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4" s="18" t="str">
        <f>IF(LEN(X1874)&gt;0,$CD$23&amp;INDEX($CH$3:CH1877,MATCH(W1874,$CG$3:CG1877,0))&amp;$CE$23&amp;CHAR(10)&amp;$CD$24&amp;X1874&amp;$CE$24&amp;CHAR(10)&amp;$CD$25&amp;Y1874&amp;$CE$25&amp;CHAR(10),"")&amp;IF(LEN(AA1874)&gt;0,$CD$23&amp;INDEX($CH$3:CH1877,MATCH(Z1874,$CG$3:CG1877,0))&amp;$CE$23&amp;CHAR(10)&amp;$CD$24&amp;AA1874&amp;$CE$24&amp;CHAR(10)&amp;$CD$25&amp;AB1874&amp;$CE$25&amp;CHAR(10),"")&amp;IF(LEN(AD1874)&gt;0,$CD$23&amp;INDEX($CH$3:CH1877,MATCH(AC1874,$CG$3:CG1877,0))&amp;$CE$23&amp;CHAR(10)&amp;$CD$24&amp;AD1874&amp;$CE$24&amp;CHAR(10)&amp;$CD$25&amp;AE1874&amp;$CE$25&amp;CHAR(10),"")&amp;IF(LEN(AG1874)&gt;0,$CD$23&amp;INDEX($CH$3:CH1877,MATCH(AF1874,$CG$3:CG1877,0))&amp;$CE$23&amp;CHAR(10)&amp;$CD$24&amp;AG1874&amp;$CE$24&amp;CHAR(10)&amp;$CD$25&amp;AH1874&amp;$CE$25&amp;CHAR(10),"")&amp;IF(LEN(AJ1874)&gt;0,$CD$23&amp;INDEX($CH$3:CH1877,MATCH(AI1874,$CG$3:CG1877,0))&amp;$CE$23&amp;CHAR(10)&amp;$CD$24&amp;AJ1874&amp;$CE$24&amp;CHAR(10)&amp;$CD$25&amp;AK1874&amp;$CE$25&amp;CHAR(10),"")</f>
        <v/>
      </c>
      <c r="BK1874" s="18" t="str">
        <f>IF(LEN(J1874)&gt;0,INDEX($BH$2:$BH$100000,MATCH(J1874,VBAsheet!$H$2:$H$100000,0))&amp;CHAR(10),"")&amp;IF(LEN(K1874)&gt;0,INDEX($BH$2:$BH$100000,MATCH(K1874,VBAsheet!$H$2:$H$100000,0))&amp;CHAR(10),"")&amp;IF(LEN(L1874)&gt;0,INDEX($BH$2:$BH$100000,MATCH(L1874,VBAsheet!$H$2:$H$100000,0))&amp;CHAR(10),"")&amp;IF(LEN(M1874)&gt;0,INDEX($BH$2:$BH$100000,MATCH(M1874,VBAsheet!$H$2:$H$100000,0))&amp;CHAR(10),"")</f>
        <v/>
      </c>
      <c r="BM1874" s="94" t="str">
        <f t="shared" si="1033"/>
        <v/>
      </c>
      <c r="BN1874" s="95" t="str">
        <f t="shared" si="1052"/>
        <v/>
      </c>
      <c r="BP1874" s="18" t="str">
        <f t="shared" si="1053"/>
        <v/>
      </c>
      <c r="BR1874" s="81" t="str">
        <f t="shared" ref="BR1874:BR1937" si="1063">IF(LEN(E1874)&gt;0,IF(E1874&lt;&gt;E1873,$CK$2&amp;E1874&amp;$CL$2&amp;$CK$3&amp;G1874&amp;$CL$3&amp;F1874&amp;$CM$3&amp;CHAR(10),$CK$3&amp;G1874&amp;$CL$3&amp;F1874&amp;$CM$3&amp;CHAR(10))&amp;IF(E1874=E1875,"",$CK$4),"")</f>
        <v/>
      </c>
      <c r="BU1874" s="138" t="str">
        <f t="shared" si="1054"/>
        <v/>
      </c>
      <c r="BV1874" s="3" t="str">
        <f t="shared" si="1055"/>
        <v/>
      </c>
      <c r="BW1874" s="3" t="str">
        <f t="shared" si="1056"/>
        <v/>
      </c>
      <c r="BX1874" s="144" t="str">
        <f t="shared" si="1057"/>
        <v/>
      </c>
      <c r="BY1874" s="18" t="str">
        <f t="shared" si="1058"/>
        <v/>
      </c>
      <c r="BZ1874" s="18" t="str">
        <f t="shared" si="1059"/>
        <v/>
      </c>
      <c r="CA1874" s="19" t="str">
        <f t="shared" si="1060"/>
        <v/>
      </c>
    </row>
    <row r="1875" spans="4:79" x14ac:dyDescent="0.45">
      <c r="D1875" s="164" t="str">
        <f t="shared" si="1061"/>
        <v/>
      </c>
      <c r="I1875" s="9" t="str">
        <f t="shared" si="1034"/>
        <v/>
      </c>
      <c r="J1875" s="173" t="str">
        <f t="shared" si="1035"/>
        <v/>
      </c>
      <c r="K1875" s="13"/>
      <c r="L1875" s="13"/>
      <c r="M1875" s="13"/>
      <c r="N1875" s="178" t="str">
        <f t="shared" si="1036"/>
        <v/>
      </c>
      <c r="O1875" s="181" t="str">
        <f t="shared" si="1037"/>
        <v/>
      </c>
      <c r="P1875" s="8" t="str">
        <f t="shared" si="1038"/>
        <v/>
      </c>
      <c r="Q1875" s="8" t="str">
        <f t="shared" si="1039"/>
        <v/>
      </c>
      <c r="R1875" s="8" t="str">
        <f t="shared" si="1040"/>
        <v/>
      </c>
      <c r="S1875" s="8" t="str">
        <f t="shared" si="1041"/>
        <v/>
      </c>
      <c r="T1875" s="8" t="str">
        <f t="shared" si="1042"/>
        <v/>
      </c>
      <c r="U1875" s="8" t="str">
        <f t="shared" si="1043"/>
        <v/>
      </c>
      <c r="V1875" s="16" t="str">
        <f t="shared" si="1044"/>
        <v/>
      </c>
      <c r="W1875" s="129" t="str">
        <f t="shared" si="1045"/>
        <v/>
      </c>
      <c r="X1875" s="8" t="str">
        <f t="shared" si="1046"/>
        <v/>
      </c>
      <c r="Y1875" s="8" t="str">
        <f t="shared" si="1047"/>
        <v/>
      </c>
      <c r="AQ1875" s="6" t="str">
        <f t="shared" si="1048"/>
        <v/>
      </c>
      <c r="AR1875" s="128" t="str">
        <f t="shared" si="1049"/>
        <v/>
      </c>
      <c r="AS1875" s="128" t="str">
        <f t="shared" si="1050"/>
        <v/>
      </c>
      <c r="AT1875" s="139" t="str">
        <f t="shared" si="1062"/>
        <v/>
      </c>
      <c r="BH1875" s="127" t="str">
        <f>IF(LEN(VBAsheet!H1875)&gt;0,$CD$4&amp;CHAR(10)&amp;$CD$5&amp;CHAR(10)&amp;$CD$6&amp;IF(VBAsheet!I1875="N",1,0)&amp;$CE$6&amp;CHAR(10)&amp;$CD$7&amp;CHAR(10)&amp;$CD$8&amp;VBAsheet!H1875&amp;$CE$8&amp;CHAR(10)&amp;$CD$9&amp;VBAsheet!K1875&amp;$CE$9&amp;CHAR(10)&amp;$CD$10&amp;VBAsheet!J1875-1&amp;$CE$10&amp;CHAR(10)&amp;$CD$11,"")</f>
        <v/>
      </c>
      <c r="BI1875"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5" s="18" t="str">
        <f>IF(LEN(X1875)&gt;0,$CD$23&amp;INDEX($CH$3:CH1878,MATCH(W1875,$CG$3:CG1878,0))&amp;$CE$23&amp;CHAR(10)&amp;$CD$24&amp;X1875&amp;$CE$24&amp;CHAR(10)&amp;$CD$25&amp;Y1875&amp;$CE$25&amp;CHAR(10),"")&amp;IF(LEN(AA1875)&gt;0,$CD$23&amp;INDEX($CH$3:CH1878,MATCH(Z1875,$CG$3:CG1878,0))&amp;$CE$23&amp;CHAR(10)&amp;$CD$24&amp;AA1875&amp;$CE$24&amp;CHAR(10)&amp;$CD$25&amp;AB1875&amp;$CE$25&amp;CHAR(10),"")&amp;IF(LEN(AD1875)&gt;0,$CD$23&amp;INDEX($CH$3:CH1878,MATCH(AC1875,$CG$3:CG1878,0))&amp;$CE$23&amp;CHAR(10)&amp;$CD$24&amp;AD1875&amp;$CE$24&amp;CHAR(10)&amp;$CD$25&amp;AE1875&amp;$CE$25&amp;CHAR(10),"")&amp;IF(LEN(AG1875)&gt;0,$CD$23&amp;INDEX($CH$3:CH1878,MATCH(AF1875,$CG$3:CG1878,0))&amp;$CE$23&amp;CHAR(10)&amp;$CD$24&amp;AG1875&amp;$CE$24&amp;CHAR(10)&amp;$CD$25&amp;AH1875&amp;$CE$25&amp;CHAR(10),"")&amp;IF(LEN(AJ1875)&gt;0,$CD$23&amp;INDEX($CH$3:CH1878,MATCH(AI1875,$CG$3:CG1878,0))&amp;$CE$23&amp;CHAR(10)&amp;$CD$24&amp;AJ1875&amp;$CE$24&amp;CHAR(10)&amp;$CD$25&amp;AK1875&amp;$CE$25&amp;CHAR(10),"")</f>
        <v/>
      </c>
      <c r="BK1875" s="18" t="str">
        <f>IF(LEN(J1875)&gt;0,INDEX($BH$2:$BH$100000,MATCH(J1875,VBAsheet!$H$2:$H$100000,0))&amp;CHAR(10),"")&amp;IF(LEN(K1875)&gt;0,INDEX($BH$2:$BH$100000,MATCH(K1875,VBAsheet!$H$2:$H$100000,0))&amp;CHAR(10),"")&amp;IF(LEN(L1875)&gt;0,INDEX($BH$2:$BH$100000,MATCH(L1875,VBAsheet!$H$2:$H$100000,0))&amp;CHAR(10),"")&amp;IF(LEN(M1875)&gt;0,INDEX($BH$2:$BH$100000,MATCH(M1875,VBAsheet!$H$2:$H$100000,0))&amp;CHAR(10),"")</f>
        <v/>
      </c>
      <c r="BM1875" s="94" t="str">
        <f t="shared" si="1033"/>
        <v/>
      </c>
      <c r="BN1875" s="95" t="str">
        <f t="shared" si="1052"/>
        <v/>
      </c>
      <c r="BP1875" s="18" t="str">
        <f t="shared" si="1053"/>
        <v/>
      </c>
      <c r="BR1875" s="81" t="str">
        <f t="shared" si="1063"/>
        <v/>
      </c>
      <c r="BU1875" s="138" t="str">
        <f t="shared" si="1054"/>
        <v/>
      </c>
      <c r="BV1875" s="3" t="str">
        <f t="shared" si="1055"/>
        <v/>
      </c>
      <c r="BW1875" s="3" t="str">
        <f t="shared" si="1056"/>
        <v/>
      </c>
      <c r="BX1875" s="144" t="str">
        <f t="shared" si="1057"/>
        <v/>
      </c>
      <c r="BY1875" s="18" t="str">
        <f t="shared" si="1058"/>
        <v/>
      </c>
      <c r="BZ1875" s="18" t="str">
        <f t="shared" si="1059"/>
        <v/>
      </c>
      <c r="CA1875" s="19" t="str">
        <f t="shared" si="1060"/>
        <v/>
      </c>
    </row>
    <row r="1876" spans="4:79" x14ac:dyDescent="0.45">
      <c r="D1876" s="164" t="str">
        <f t="shared" si="1061"/>
        <v/>
      </c>
      <c r="I1876" s="9" t="str">
        <f t="shared" si="1034"/>
        <v/>
      </c>
      <c r="J1876" s="173" t="str">
        <f t="shared" si="1035"/>
        <v/>
      </c>
      <c r="K1876" s="13"/>
      <c r="L1876" s="13"/>
      <c r="M1876" s="13"/>
      <c r="N1876" s="178" t="str">
        <f t="shared" si="1036"/>
        <v/>
      </c>
      <c r="O1876" s="181" t="str">
        <f t="shared" si="1037"/>
        <v/>
      </c>
      <c r="P1876" s="8" t="str">
        <f t="shared" si="1038"/>
        <v/>
      </c>
      <c r="Q1876" s="8" t="str">
        <f t="shared" si="1039"/>
        <v/>
      </c>
      <c r="R1876" s="8" t="str">
        <f t="shared" si="1040"/>
        <v/>
      </c>
      <c r="S1876" s="8" t="str">
        <f t="shared" si="1041"/>
        <v/>
      </c>
      <c r="T1876" s="8" t="str">
        <f t="shared" si="1042"/>
        <v/>
      </c>
      <c r="U1876" s="8" t="str">
        <f t="shared" si="1043"/>
        <v/>
      </c>
      <c r="V1876" s="16" t="str">
        <f t="shared" si="1044"/>
        <v/>
      </c>
      <c r="W1876" s="129" t="str">
        <f t="shared" si="1045"/>
        <v/>
      </c>
      <c r="X1876" s="8" t="str">
        <f t="shared" si="1046"/>
        <v/>
      </c>
      <c r="Y1876" s="8" t="str">
        <f t="shared" si="1047"/>
        <v/>
      </c>
      <c r="AQ1876" s="6" t="str">
        <f t="shared" si="1048"/>
        <v/>
      </c>
      <c r="AR1876" s="128" t="str">
        <f t="shared" si="1049"/>
        <v/>
      </c>
      <c r="AS1876" s="128" t="str">
        <f t="shared" si="1050"/>
        <v/>
      </c>
      <c r="AT1876" s="139" t="str">
        <f t="shared" si="1062"/>
        <v/>
      </c>
      <c r="BH1876" s="127" t="str">
        <f>IF(LEN(VBAsheet!H1876)&gt;0,$CD$4&amp;CHAR(10)&amp;$CD$5&amp;CHAR(10)&amp;$CD$6&amp;IF(VBAsheet!I1876="N",1,0)&amp;$CE$6&amp;CHAR(10)&amp;$CD$7&amp;CHAR(10)&amp;$CD$8&amp;VBAsheet!H1876&amp;$CE$8&amp;CHAR(10)&amp;$CD$9&amp;VBAsheet!K1876&amp;$CE$9&amp;CHAR(10)&amp;$CD$10&amp;VBAsheet!J1876-1&amp;$CE$10&amp;CHAR(10)&amp;$CD$11,"")</f>
        <v/>
      </c>
      <c r="BI1876"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6" s="18" t="str">
        <f>IF(LEN(X1876)&gt;0,$CD$23&amp;INDEX($CH$3:CH1879,MATCH(W1876,$CG$3:CG1879,0))&amp;$CE$23&amp;CHAR(10)&amp;$CD$24&amp;X1876&amp;$CE$24&amp;CHAR(10)&amp;$CD$25&amp;Y1876&amp;$CE$25&amp;CHAR(10),"")&amp;IF(LEN(AA1876)&gt;0,$CD$23&amp;INDEX($CH$3:CH1879,MATCH(Z1876,$CG$3:CG1879,0))&amp;$CE$23&amp;CHAR(10)&amp;$CD$24&amp;AA1876&amp;$CE$24&amp;CHAR(10)&amp;$CD$25&amp;AB1876&amp;$CE$25&amp;CHAR(10),"")&amp;IF(LEN(AD1876)&gt;0,$CD$23&amp;INDEX($CH$3:CH1879,MATCH(AC1876,$CG$3:CG1879,0))&amp;$CE$23&amp;CHAR(10)&amp;$CD$24&amp;AD1876&amp;$CE$24&amp;CHAR(10)&amp;$CD$25&amp;AE1876&amp;$CE$25&amp;CHAR(10),"")&amp;IF(LEN(AG1876)&gt;0,$CD$23&amp;INDEX($CH$3:CH1879,MATCH(AF1876,$CG$3:CG1879,0))&amp;$CE$23&amp;CHAR(10)&amp;$CD$24&amp;AG1876&amp;$CE$24&amp;CHAR(10)&amp;$CD$25&amp;AH1876&amp;$CE$25&amp;CHAR(10),"")&amp;IF(LEN(AJ1876)&gt;0,$CD$23&amp;INDEX($CH$3:CH1879,MATCH(AI1876,$CG$3:CG1879,0))&amp;$CE$23&amp;CHAR(10)&amp;$CD$24&amp;AJ1876&amp;$CE$24&amp;CHAR(10)&amp;$CD$25&amp;AK1876&amp;$CE$25&amp;CHAR(10),"")</f>
        <v/>
      </c>
      <c r="BK1876" s="18" t="str">
        <f>IF(LEN(J1876)&gt;0,INDEX($BH$2:$BH$100000,MATCH(J1876,VBAsheet!$H$2:$H$100000,0))&amp;CHAR(10),"")&amp;IF(LEN(K1876)&gt;0,INDEX($BH$2:$BH$100000,MATCH(K1876,VBAsheet!$H$2:$H$100000,0))&amp;CHAR(10),"")&amp;IF(LEN(L1876)&gt;0,INDEX($BH$2:$BH$100000,MATCH(L1876,VBAsheet!$H$2:$H$100000,0))&amp;CHAR(10),"")&amp;IF(LEN(M1876)&gt;0,INDEX($BH$2:$BH$100000,MATCH(M1876,VBAsheet!$H$2:$H$100000,0))&amp;CHAR(10),"")</f>
        <v/>
      </c>
      <c r="BM1876" s="94" t="str">
        <f t="shared" si="1033"/>
        <v/>
      </c>
      <c r="BN1876" s="95" t="str">
        <f t="shared" si="1052"/>
        <v/>
      </c>
      <c r="BP1876" s="18" t="str">
        <f t="shared" si="1053"/>
        <v/>
      </c>
      <c r="BR1876" s="81" t="str">
        <f t="shared" si="1063"/>
        <v/>
      </c>
      <c r="BU1876" s="138" t="str">
        <f t="shared" si="1054"/>
        <v/>
      </c>
      <c r="BV1876" s="3" t="str">
        <f t="shared" si="1055"/>
        <v/>
      </c>
      <c r="BW1876" s="3" t="str">
        <f t="shared" si="1056"/>
        <v/>
      </c>
      <c r="BX1876" s="144" t="str">
        <f t="shared" si="1057"/>
        <v/>
      </c>
      <c r="BY1876" s="18" t="str">
        <f t="shared" si="1058"/>
        <v/>
      </c>
      <c r="BZ1876" s="18" t="str">
        <f t="shared" si="1059"/>
        <v/>
      </c>
      <c r="CA1876" s="19" t="str">
        <f t="shared" si="1060"/>
        <v/>
      </c>
    </row>
    <row r="1877" spans="4:79" x14ac:dyDescent="0.45">
      <c r="D1877" s="164" t="str">
        <f t="shared" si="1061"/>
        <v/>
      </c>
      <c r="I1877" s="9" t="str">
        <f t="shared" si="1034"/>
        <v/>
      </c>
      <c r="J1877" s="173" t="str">
        <f t="shared" si="1035"/>
        <v/>
      </c>
      <c r="K1877" s="13"/>
      <c r="L1877" s="13"/>
      <c r="M1877" s="13"/>
      <c r="N1877" s="178" t="str">
        <f t="shared" si="1036"/>
        <v/>
      </c>
      <c r="O1877" s="181" t="str">
        <f t="shared" si="1037"/>
        <v/>
      </c>
      <c r="P1877" s="8" t="str">
        <f t="shared" si="1038"/>
        <v/>
      </c>
      <c r="Q1877" s="8" t="str">
        <f t="shared" si="1039"/>
        <v/>
      </c>
      <c r="R1877" s="8" t="str">
        <f t="shared" si="1040"/>
        <v/>
      </c>
      <c r="S1877" s="8" t="str">
        <f t="shared" si="1041"/>
        <v/>
      </c>
      <c r="T1877" s="8" t="str">
        <f t="shared" si="1042"/>
        <v/>
      </c>
      <c r="U1877" s="8" t="str">
        <f t="shared" si="1043"/>
        <v/>
      </c>
      <c r="V1877" s="16" t="str">
        <f t="shared" si="1044"/>
        <v/>
      </c>
      <c r="W1877" s="129" t="str">
        <f t="shared" si="1045"/>
        <v/>
      </c>
      <c r="X1877" s="8" t="str">
        <f t="shared" si="1046"/>
        <v/>
      </c>
      <c r="Y1877" s="8" t="str">
        <f t="shared" si="1047"/>
        <v/>
      </c>
      <c r="AQ1877" s="6" t="str">
        <f t="shared" si="1048"/>
        <v/>
      </c>
      <c r="AR1877" s="128" t="str">
        <f t="shared" si="1049"/>
        <v/>
      </c>
      <c r="AS1877" s="128" t="str">
        <f t="shared" si="1050"/>
        <v/>
      </c>
      <c r="AT1877" s="139" t="str">
        <f t="shared" si="1062"/>
        <v/>
      </c>
      <c r="BH1877" s="127" t="str">
        <f>IF(LEN(VBAsheet!H1877)&gt;0,$CD$4&amp;CHAR(10)&amp;$CD$5&amp;CHAR(10)&amp;$CD$6&amp;IF(VBAsheet!I1877="N",1,0)&amp;$CE$6&amp;CHAR(10)&amp;$CD$7&amp;CHAR(10)&amp;$CD$8&amp;VBAsheet!H1877&amp;$CE$8&amp;CHAR(10)&amp;$CD$9&amp;VBAsheet!K1877&amp;$CE$9&amp;CHAR(10)&amp;$CD$10&amp;VBAsheet!J1877-1&amp;$CE$10&amp;CHAR(10)&amp;$CD$11,"")</f>
        <v/>
      </c>
      <c r="BI1877"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7" s="18" t="str">
        <f>IF(LEN(X1877)&gt;0,$CD$23&amp;INDEX($CH$3:CH1880,MATCH(W1877,$CG$3:CG1880,0))&amp;$CE$23&amp;CHAR(10)&amp;$CD$24&amp;X1877&amp;$CE$24&amp;CHAR(10)&amp;$CD$25&amp;Y1877&amp;$CE$25&amp;CHAR(10),"")&amp;IF(LEN(AA1877)&gt;0,$CD$23&amp;INDEX($CH$3:CH1880,MATCH(Z1877,$CG$3:CG1880,0))&amp;$CE$23&amp;CHAR(10)&amp;$CD$24&amp;AA1877&amp;$CE$24&amp;CHAR(10)&amp;$CD$25&amp;AB1877&amp;$CE$25&amp;CHAR(10),"")&amp;IF(LEN(AD1877)&gt;0,$CD$23&amp;INDEX($CH$3:CH1880,MATCH(AC1877,$CG$3:CG1880,0))&amp;$CE$23&amp;CHAR(10)&amp;$CD$24&amp;AD1877&amp;$CE$24&amp;CHAR(10)&amp;$CD$25&amp;AE1877&amp;$CE$25&amp;CHAR(10),"")&amp;IF(LEN(AG1877)&gt;0,$CD$23&amp;INDEX($CH$3:CH1880,MATCH(AF1877,$CG$3:CG1880,0))&amp;$CE$23&amp;CHAR(10)&amp;$CD$24&amp;AG1877&amp;$CE$24&amp;CHAR(10)&amp;$CD$25&amp;AH1877&amp;$CE$25&amp;CHAR(10),"")&amp;IF(LEN(AJ1877)&gt;0,$CD$23&amp;INDEX($CH$3:CH1880,MATCH(AI1877,$CG$3:CG1880,0))&amp;$CE$23&amp;CHAR(10)&amp;$CD$24&amp;AJ1877&amp;$CE$24&amp;CHAR(10)&amp;$CD$25&amp;AK1877&amp;$CE$25&amp;CHAR(10),"")</f>
        <v/>
      </c>
      <c r="BK1877" s="18" t="str">
        <f>IF(LEN(J1877)&gt;0,INDEX($BH$2:$BH$100000,MATCH(J1877,VBAsheet!$H$2:$H$100000,0))&amp;CHAR(10),"")&amp;IF(LEN(K1877)&gt;0,INDEX($BH$2:$BH$100000,MATCH(K1877,VBAsheet!$H$2:$H$100000,0))&amp;CHAR(10),"")&amp;IF(LEN(L1877)&gt;0,INDEX($BH$2:$BH$100000,MATCH(L1877,VBAsheet!$H$2:$H$100000,0))&amp;CHAR(10),"")&amp;IF(LEN(M1877)&gt;0,INDEX($BH$2:$BH$100000,MATCH(M1877,VBAsheet!$H$2:$H$100000,0))&amp;CHAR(10),"")</f>
        <v/>
      </c>
      <c r="BM1877" s="94" t="str">
        <f t="shared" si="1033"/>
        <v/>
      </c>
      <c r="BN1877" s="95" t="str">
        <f t="shared" si="1052"/>
        <v/>
      </c>
      <c r="BP1877" s="18" t="str">
        <f t="shared" si="1053"/>
        <v/>
      </c>
      <c r="BR1877" s="81" t="str">
        <f t="shared" si="1063"/>
        <v/>
      </c>
      <c r="BU1877" s="138" t="str">
        <f t="shared" si="1054"/>
        <v/>
      </c>
      <c r="BV1877" s="3" t="str">
        <f t="shared" si="1055"/>
        <v/>
      </c>
      <c r="BW1877" s="3" t="str">
        <f t="shared" si="1056"/>
        <v/>
      </c>
      <c r="BX1877" s="144" t="str">
        <f t="shared" si="1057"/>
        <v/>
      </c>
      <c r="BY1877" s="18" t="str">
        <f t="shared" si="1058"/>
        <v/>
      </c>
      <c r="BZ1877" s="18" t="str">
        <f t="shared" si="1059"/>
        <v/>
      </c>
      <c r="CA1877" s="19" t="str">
        <f t="shared" si="1060"/>
        <v/>
      </c>
    </row>
    <row r="1878" spans="4:79" x14ac:dyDescent="0.45">
      <c r="D1878" s="164" t="str">
        <f t="shared" si="1061"/>
        <v/>
      </c>
      <c r="I1878" s="9" t="str">
        <f t="shared" si="1034"/>
        <v/>
      </c>
      <c r="J1878" s="173" t="str">
        <f t="shared" si="1035"/>
        <v/>
      </c>
      <c r="K1878" s="13"/>
      <c r="L1878" s="13"/>
      <c r="M1878" s="13"/>
      <c r="N1878" s="178" t="str">
        <f t="shared" si="1036"/>
        <v/>
      </c>
      <c r="O1878" s="181" t="str">
        <f t="shared" si="1037"/>
        <v/>
      </c>
      <c r="P1878" s="8" t="str">
        <f t="shared" si="1038"/>
        <v/>
      </c>
      <c r="Q1878" s="8" t="str">
        <f t="shared" si="1039"/>
        <v/>
      </c>
      <c r="R1878" s="8" t="str">
        <f t="shared" si="1040"/>
        <v/>
      </c>
      <c r="S1878" s="8" t="str">
        <f t="shared" si="1041"/>
        <v/>
      </c>
      <c r="T1878" s="8" t="str">
        <f t="shared" si="1042"/>
        <v/>
      </c>
      <c r="U1878" s="8" t="str">
        <f t="shared" si="1043"/>
        <v/>
      </c>
      <c r="V1878" s="16" t="str">
        <f t="shared" si="1044"/>
        <v/>
      </c>
      <c r="W1878" s="129" t="str">
        <f t="shared" si="1045"/>
        <v/>
      </c>
      <c r="X1878" s="8" t="str">
        <f t="shared" si="1046"/>
        <v/>
      </c>
      <c r="Y1878" s="8" t="str">
        <f t="shared" si="1047"/>
        <v/>
      </c>
      <c r="AQ1878" s="6" t="str">
        <f t="shared" si="1048"/>
        <v/>
      </c>
      <c r="AR1878" s="128" t="str">
        <f t="shared" si="1049"/>
        <v/>
      </c>
      <c r="AS1878" s="128" t="str">
        <f t="shared" si="1050"/>
        <v/>
      </c>
      <c r="AT1878" s="139" t="str">
        <f t="shared" si="1062"/>
        <v/>
      </c>
      <c r="BH1878" s="127" t="str">
        <f>IF(LEN(VBAsheet!H1878)&gt;0,$CD$4&amp;CHAR(10)&amp;$CD$5&amp;CHAR(10)&amp;$CD$6&amp;IF(VBAsheet!I1878="N",1,0)&amp;$CE$6&amp;CHAR(10)&amp;$CD$7&amp;CHAR(10)&amp;$CD$8&amp;VBAsheet!H1878&amp;$CE$8&amp;CHAR(10)&amp;$CD$9&amp;VBAsheet!K1878&amp;$CE$9&amp;CHAR(10)&amp;$CD$10&amp;VBAsheet!J1878-1&amp;$CE$10&amp;CHAR(10)&amp;$CD$11,"")</f>
        <v/>
      </c>
      <c r="BI1878"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8" s="18" t="str">
        <f>IF(LEN(X1878)&gt;0,$CD$23&amp;INDEX($CH$3:CH1881,MATCH(W1878,$CG$3:CG1881,0))&amp;$CE$23&amp;CHAR(10)&amp;$CD$24&amp;X1878&amp;$CE$24&amp;CHAR(10)&amp;$CD$25&amp;Y1878&amp;$CE$25&amp;CHAR(10),"")&amp;IF(LEN(AA1878)&gt;0,$CD$23&amp;INDEX($CH$3:CH1881,MATCH(Z1878,$CG$3:CG1881,0))&amp;$CE$23&amp;CHAR(10)&amp;$CD$24&amp;AA1878&amp;$CE$24&amp;CHAR(10)&amp;$CD$25&amp;AB1878&amp;$CE$25&amp;CHAR(10),"")&amp;IF(LEN(AD1878)&gt;0,$CD$23&amp;INDEX($CH$3:CH1881,MATCH(AC1878,$CG$3:CG1881,0))&amp;$CE$23&amp;CHAR(10)&amp;$CD$24&amp;AD1878&amp;$CE$24&amp;CHAR(10)&amp;$CD$25&amp;AE1878&amp;$CE$25&amp;CHAR(10),"")&amp;IF(LEN(AG1878)&gt;0,$CD$23&amp;INDEX($CH$3:CH1881,MATCH(AF1878,$CG$3:CG1881,0))&amp;$CE$23&amp;CHAR(10)&amp;$CD$24&amp;AG1878&amp;$CE$24&amp;CHAR(10)&amp;$CD$25&amp;AH1878&amp;$CE$25&amp;CHAR(10),"")&amp;IF(LEN(AJ1878)&gt;0,$CD$23&amp;INDEX($CH$3:CH1881,MATCH(AI1878,$CG$3:CG1881,0))&amp;$CE$23&amp;CHAR(10)&amp;$CD$24&amp;AJ1878&amp;$CE$24&amp;CHAR(10)&amp;$CD$25&amp;AK1878&amp;$CE$25&amp;CHAR(10),"")</f>
        <v/>
      </c>
      <c r="BK1878" s="18" t="str">
        <f>IF(LEN(J1878)&gt;0,INDEX($BH$2:$BH$100000,MATCH(J1878,VBAsheet!$H$2:$H$100000,0))&amp;CHAR(10),"")&amp;IF(LEN(K1878)&gt;0,INDEX($BH$2:$BH$100000,MATCH(K1878,VBAsheet!$H$2:$H$100000,0))&amp;CHAR(10),"")&amp;IF(LEN(L1878)&gt;0,INDEX($BH$2:$BH$100000,MATCH(L1878,VBAsheet!$H$2:$H$100000,0))&amp;CHAR(10),"")&amp;IF(LEN(M1878)&gt;0,INDEX($BH$2:$BH$100000,MATCH(M1878,VBAsheet!$H$2:$H$100000,0))&amp;CHAR(10),"")</f>
        <v/>
      </c>
      <c r="BM1878" s="94" t="str">
        <f t="shared" si="1033"/>
        <v/>
      </c>
      <c r="BN1878" s="95" t="str">
        <f t="shared" si="1052"/>
        <v/>
      </c>
      <c r="BP1878" s="18" t="str">
        <f t="shared" si="1053"/>
        <v/>
      </c>
      <c r="BR1878" s="81" t="str">
        <f t="shared" si="1063"/>
        <v/>
      </c>
      <c r="BU1878" s="138" t="str">
        <f t="shared" si="1054"/>
        <v/>
      </c>
      <c r="BV1878" s="3" t="str">
        <f t="shared" si="1055"/>
        <v/>
      </c>
      <c r="BW1878" s="3" t="str">
        <f t="shared" si="1056"/>
        <v/>
      </c>
      <c r="BX1878" s="144" t="str">
        <f t="shared" si="1057"/>
        <v/>
      </c>
      <c r="BY1878" s="18" t="str">
        <f t="shared" si="1058"/>
        <v/>
      </c>
      <c r="BZ1878" s="18" t="str">
        <f t="shared" si="1059"/>
        <v/>
      </c>
      <c r="CA1878" s="19" t="str">
        <f t="shared" si="1060"/>
        <v/>
      </c>
    </row>
    <row r="1879" spans="4:79" x14ac:dyDescent="0.45">
      <c r="D1879" s="164" t="str">
        <f t="shared" si="1061"/>
        <v/>
      </c>
      <c r="I1879" s="9" t="str">
        <f t="shared" si="1034"/>
        <v/>
      </c>
      <c r="J1879" s="173" t="str">
        <f t="shared" si="1035"/>
        <v/>
      </c>
      <c r="K1879" s="13"/>
      <c r="L1879" s="13"/>
      <c r="M1879" s="13"/>
      <c r="N1879" s="178" t="str">
        <f t="shared" si="1036"/>
        <v/>
      </c>
      <c r="O1879" s="181" t="str">
        <f t="shared" si="1037"/>
        <v/>
      </c>
      <c r="P1879" s="8" t="str">
        <f t="shared" si="1038"/>
        <v/>
      </c>
      <c r="Q1879" s="8" t="str">
        <f t="shared" si="1039"/>
        <v/>
      </c>
      <c r="R1879" s="8" t="str">
        <f t="shared" si="1040"/>
        <v/>
      </c>
      <c r="S1879" s="8" t="str">
        <f t="shared" si="1041"/>
        <v/>
      </c>
      <c r="T1879" s="8" t="str">
        <f t="shared" si="1042"/>
        <v/>
      </c>
      <c r="U1879" s="8" t="str">
        <f t="shared" si="1043"/>
        <v/>
      </c>
      <c r="V1879" s="16" t="str">
        <f t="shared" si="1044"/>
        <v/>
      </c>
      <c r="W1879" s="129" t="str">
        <f t="shared" si="1045"/>
        <v/>
      </c>
      <c r="X1879" s="8" t="str">
        <f t="shared" si="1046"/>
        <v/>
      </c>
      <c r="Y1879" s="8" t="str">
        <f t="shared" si="1047"/>
        <v/>
      </c>
      <c r="AQ1879" s="6" t="str">
        <f t="shared" si="1048"/>
        <v/>
      </c>
      <c r="AR1879" s="128" t="str">
        <f t="shared" si="1049"/>
        <v/>
      </c>
      <c r="AS1879" s="128" t="str">
        <f t="shared" si="1050"/>
        <v/>
      </c>
      <c r="AT1879" s="139" t="str">
        <f t="shared" si="1062"/>
        <v/>
      </c>
      <c r="BH1879" s="127" t="str">
        <f>IF(LEN(VBAsheet!H1879)&gt;0,$CD$4&amp;CHAR(10)&amp;$CD$5&amp;CHAR(10)&amp;$CD$6&amp;IF(VBAsheet!I1879="N",1,0)&amp;$CE$6&amp;CHAR(10)&amp;$CD$7&amp;CHAR(10)&amp;$CD$8&amp;VBAsheet!H1879&amp;$CE$8&amp;CHAR(10)&amp;$CD$9&amp;VBAsheet!K1879&amp;$CE$9&amp;CHAR(10)&amp;$CD$10&amp;VBAsheet!J1879-1&amp;$CE$10&amp;CHAR(10)&amp;$CD$11,"")</f>
        <v/>
      </c>
      <c r="BI1879"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79" s="18" t="str">
        <f>IF(LEN(X1879)&gt;0,$CD$23&amp;INDEX($CH$3:CH1882,MATCH(W1879,$CG$3:CG1882,0))&amp;$CE$23&amp;CHAR(10)&amp;$CD$24&amp;X1879&amp;$CE$24&amp;CHAR(10)&amp;$CD$25&amp;Y1879&amp;$CE$25&amp;CHAR(10),"")&amp;IF(LEN(AA1879)&gt;0,$CD$23&amp;INDEX($CH$3:CH1882,MATCH(Z1879,$CG$3:CG1882,0))&amp;$CE$23&amp;CHAR(10)&amp;$CD$24&amp;AA1879&amp;$CE$24&amp;CHAR(10)&amp;$CD$25&amp;AB1879&amp;$CE$25&amp;CHAR(10),"")&amp;IF(LEN(AD1879)&gt;0,$CD$23&amp;INDEX($CH$3:CH1882,MATCH(AC1879,$CG$3:CG1882,0))&amp;$CE$23&amp;CHAR(10)&amp;$CD$24&amp;AD1879&amp;$CE$24&amp;CHAR(10)&amp;$CD$25&amp;AE1879&amp;$CE$25&amp;CHAR(10),"")&amp;IF(LEN(AG1879)&gt;0,$CD$23&amp;INDEX($CH$3:CH1882,MATCH(AF1879,$CG$3:CG1882,0))&amp;$CE$23&amp;CHAR(10)&amp;$CD$24&amp;AG1879&amp;$CE$24&amp;CHAR(10)&amp;$CD$25&amp;AH1879&amp;$CE$25&amp;CHAR(10),"")&amp;IF(LEN(AJ1879)&gt;0,$CD$23&amp;INDEX($CH$3:CH1882,MATCH(AI1879,$CG$3:CG1882,0))&amp;$CE$23&amp;CHAR(10)&amp;$CD$24&amp;AJ1879&amp;$CE$24&amp;CHAR(10)&amp;$CD$25&amp;AK1879&amp;$CE$25&amp;CHAR(10),"")</f>
        <v/>
      </c>
      <c r="BK1879" s="18" t="str">
        <f>IF(LEN(J1879)&gt;0,INDEX($BH$2:$BH$100000,MATCH(J1879,VBAsheet!$H$2:$H$100000,0))&amp;CHAR(10),"")&amp;IF(LEN(K1879)&gt;0,INDEX($BH$2:$BH$100000,MATCH(K1879,VBAsheet!$H$2:$H$100000,0))&amp;CHAR(10),"")&amp;IF(LEN(L1879)&gt;0,INDEX($BH$2:$BH$100000,MATCH(L1879,VBAsheet!$H$2:$H$100000,0))&amp;CHAR(10),"")&amp;IF(LEN(M1879)&gt;0,INDEX($BH$2:$BH$100000,MATCH(M1879,VBAsheet!$H$2:$H$100000,0))&amp;CHAR(10),"")</f>
        <v/>
      </c>
      <c r="BM1879" s="94" t="str">
        <f t="shared" si="1033"/>
        <v/>
      </c>
      <c r="BN1879" s="95" t="str">
        <f t="shared" si="1052"/>
        <v/>
      </c>
      <c r="BP1879" s="18" t="str">
        <f t="shared" si="1053"/>
        <v/>
      </c>
      <c r="BR1879" s="81" t="str">
        <f t="shared" si="1063"/>
        <v/>
      </c>
      <c r="BU1879" s="138" t="str">
        <f t="shared" si="1054"/>
        <v/>
      </c>
      <c r="BV1879" s="3" t="str">
        <f t="shared" si="1055"/>
        <v/>
      </c>
      <c r="BW1879" s="3" t="str">
        <f t="shared" si="1056"/>
        <v/>
      </c>
      <c r="BX1879" s="144" t="str">
        <f t="shared" si="1057"/>
        <v/>
      </c>
      <c r="BY1879" s="18" t="str">
        <f t="shared" si="1058"/>
        <v/>
      </c>
      <c r="BZ1879" s="18" t="str">
        <f t="shared" si="1059"/>
        <v/>
      </c>
      <c r="CA1879" s="19" t="str">
        <f t="shared" si="1060"/>
        <v/>
      </c>
    </row>
    <row r="1880" spans="4:79" x14ac:dyDescent="0.45">
      <c r="D1880" s="164" t="str">
        <f t="shared" si="1061"/>
        <v/>
      </c>
      <c r="I1880" s="9" t="str">
        <f t="shared" si="1034"/>
        <v/>
      </c>
      <c r="J1880" s="173" t="str">
        <f t="shared" si="1035"/>
        <v/>
      </c>
      <c r="K1880" s="13"/>
      <c r="L1880" s="13"/>
      <c r="M1880" s="13"/>
      <c r="N1880" s="178" t="str">
        <f t="shared" si="1036"/>
        <v/>
      </c>
      <c r="O1880" s="181" t="str">
        <f t="shared" si="1037"/>
        <v/>
      </c>
      <c r="P1880" s="8" t="str">
        <f t="shared" si="1038"/>
        <v/>
      </c>
      <c r="Q1880" s="8" t="str">
        <f t="shared" si="1039"/>
        <v/>
      </c>
      <c r="R1880" s="8" t="str">
        <f t="shared" si="1040"/>
        <v/>
      </c>
      <c r="S1880" s="8" t="str">
        <f t="shared" si="1041"/>
        <v/>
      </c>
      <c r="T1880" s="8" t="str">
        <f t="shared" si="1042"/>
        <v/>
      </c>
      <c r="U1880" s="8" t="str">
        <f t="shared" si="1043"/>
        <v/>
      </c>
      <c r="V1880" s="16" t="str">
        <f t="shared" si="1044"/>
        <v/>
      </c>
      <c r="W1880" s="129" t="str">
        <f t="shared" si="1045"/>
        <v/>
      </c>
      <c r="X1880" s="8" t="str">
        <f t="shared" si="1046"/>
        <v/>
      </c>
      <c r="Y1880" s="8" t="str">
        <f t="shared" si="1047"/>
        <v/>
      </c>
      <c r="AQ1880" s="6" t="str">
        <f t="shared" si="1048"/>
        <v/>
      </c>
      <c r="AR1880" s="128" t="str">
        <f t="shared" si="1049"/>
        <v/>
      </c>
      <c r="AS1880" s="128" t="str">
        <f t="shared" si="1050"/>
        <v/>
      </c>
      <c r="AT1880" s="139" t="str">
        <f t="shared" si="1062"/>
        <v/>
      </c>
      <c r="BH1880" s="127" t="str">
        <f>IF(LEN(VBAsheet!H1880)&gt;0,$CD$4&amp;CHAR(10)&amp;$CD$5&amp;CHAR(10)&amp;$CD$6&amp;IF(VBAsheet!I1880="N",1,0)&amp;$CE$6&amp;CHAR(10)&amp;$CD$7&amp;CHAR(10)&amp;$CD$8&amp;VBAsheet!H1880&amp;$CE$8&amp;CHAR(10)&amp;$CD$9&amp;VBAsheet!K1880&amp;$CE$9&amp;CHAR(10)&amp;$CD$10&amp;VBAsheet!J1880-1&amp;$CE$10&amp;CHAR(10)&amp;$CD$11,"")</f>
        <v/>
      </c>
      <c r="BI1880"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0" s="18" t="str">
        <f>IF(LEN(X1880)&gt;0,$CD$23&amp;INDEX($CH$3:CH1883,MATCH(W1880,$CG$3:CG1883,0))&amp;$CE$23&amp;CHAR(10)&amp;$CD$24&amp;X1880&amp;$CE$24&amp;CHAR(10)&amp;$CD$25&amp;Y1880&amp;$CE$25&amp;CHAR(10),"")&amp;IF(LEN(AA1880)&gt;0,$CD$23&amp;INDEX($CH$3:CH1883,MATCH(Z1880,$CG$3:CG1883,0))&amp;$CE$23&amp;CHAR(10)&amp;$CD$24&amp;AA1880&amp;$CE$24&amp;CHAR(10)&amp;$CD$25&amp;AB1880&amp;$CE$25&amp;CHAR(10),"")&amp;IF(LEN(AD1880)&gt;0,$CD$23&amp;INDEX($CH$3:CH1883,MATCH(AC1880,$CG$3:CG1883,0))&amp;$CE$23&amp;CHAR(10)&amp;$CD$24&amp;AD1880&amp;$CE$24&amp;CHAR(10)&amp;$CD$25&amp;AE1880&amp;$CE$25&amp;CHAR(10),"")&amp;IF(LEN(AG1880)&gt;0,$CD$23&amp;INDEX($CH$3:CH1883,MATCH(AF1880,$CG$3:CG1883,0))&amp;$CE$23&amp;CHAR(10)&amp;$CD$24&amp;AG1880&amp;$CE$24&amp;CHAR(10)&amp;$CD$25&amp;AH1880&amp;$CE$25&amp;CHAR(10),"")&amp;IF(LEN(AJ1880)&gt;0,$CD$23&amp;INDEX($CH$3:CH1883,MATCH(AI1880,$CG$3:CG1883,0))&amp;$CE$23&amp;CHAR(10)&amp;$CD$24&amp;AJ1880&amp;$CE$24&amp;CHAR(10)&amp;$CD$25&amp;AK1880&amp;$CE$25&amp;CHAR(10),"")</f>
        <v/>
      </c>
      <c r="BK1880" s="18" t="str">
        <f>IF(LEN(J1880)&gt;0,INDEX($BH$2:$BH$100000,MATCH(J1880,VBAsheet!$H$2:$H$100000,0))&amp;CHAR(10),"")&amp;IF(LEN(K1880)&gt;0,INDEX($BH$2:$BH$100000,MATCH(K1880,VBAsheet!$H$2:$H$100000,0))&amp;CHAR(10),"")&amp;IF(LEN(L1880)&gt;0,INDEX($BH$2:$BH$100000,MATCH(L1880,VBAsheet!$H$2:$H$100000,0))&amp;CHAR(10),"")&amp;IF(LEN(M1880)&gt;0,INDEX($BH$2:$BH$100000,MATCH(M1880,VBAsheet!$H$2:$H$100000,0))&amp;CHAR(10),"")</f>
        <v/>
      </c>
      <c r="BM1880" s="94" t="str">
        <f t="shared" si="1033"/>
        <v/>
      </c>
      <c r="BN1880" s="95" t="str">
        <f t="shared" si="1052"/>
        <v/>
      </c>
      <c r="BP1880" s="18" t="str">
        <f t="shared" si="1053"/>
        <v/>
      </c>
      <c r="BR1880" s="81" t="str">
        <f t="shared" si="1063"/>
        <v/>
      </c>
      <c r="BU1880" s="138" t="str">
        <f t="shared" si="1054"/>
        <v/>
      </c>
      <c r="BV1880" s="3" t="str">
        <f t="shared" si="1055"/>
        <v/>
      </c>
      <c r="BW1880" s="3" t="str">
        <f t="shared" si="1056"/>
        <v/>
      </c>
      <c r="BX1880" s="144" t="str">
        <f t="shared" si="1057"/>
        <v/>
      </c>
      <c r="BY1880" s="18" t="str">
        <f t="shared" si="1058"/>
        <v/>
      </c>
      <c r="BZ1880" s="18" t="str">
        <f t="shared" si="1059"/>
        <v/>
      </c>
      <c r="CA1880" s="19" t="str">
        <f t="shared" si="1060"/>
        <v/>
      </c>
    </row>
    <row r="1881" spans="4:79" x14ac:dyDescent="0.45">
      <c r="D1881" s="164" t="str">
        <f t="shared" si="1061"/>
        <v/>
      </c>
      <c r="I1881" s="9" t="str">
        <f t="shared" si="1034"/>
        <v/>
      </c>
      <c r="J1881" s="173" t="str">
        <f t="shared" si="1035"/>
        <v/>
      </c>
      <c r="K1881" s="13"/>
      <c r="L1881" s="13"/>
      <c r="M1881" s="13"/>
      <c r="N1881" s="178" t="str">
        <f t="shared" si="1036"/>
        <v/>
      </c>
      <c r="O1881" s="181" t="str">
        <f t="shared" si="1037"/>
        <v/>
      </c>
      <c r="P1881" s="8" t="str">
        <f t="shared" si="1038"/>
        <v/>
      </c>
      <c r="Q1881" s="8" t="str">
        <f t="shared" si="1039"/>
        <v/>
      </c>
      <c r="R1881" s="8" t="str">
        <f t="shared" si="1040"/>
        <v/>
      </c>
      <c r="S1881" s="8" t="str">
        <f t="shared" si="1041"/>
        <v/>
      </c>
      <c r="T1881" s="8" t="str">
        <f t="shared" si="1042"/>
        <v/>
      </c>
      <c r="U1881" s="8" t="str">
        <f t="shared" si="1043"/>
        <v/>
      </c>
      <c r="V1881" s="16" t="str">
        <f t="shared" si="1044"/>
        <v/>
      </c>
      <c r="W1881" s="129" t="str">
        <f t="shared" si="1045"/>
        <v/>
      </c>
      <c r="X1881" s="8" t="str">
        <f t="shared" si="1046"/>
        <v/>
      </c>
      <c r="Y1881" s="8" t="str">
        <f t="shared" si="1047"/>
        <v/>
      </c>
      <c r="AQ1881" s="6" t="str">
        <f t="shared" si="1048"/>
        <v/>
      </c>
      <c r="AR1881" s="128" t="str">
        <f t="shared" si="1049"/>
        <v/>
      </c>
      <c r="AS1881" s="128" t="str">
        <f t="shared" si="1050"/>
        <v/>
      </c>
      <c r="AT1881" s="139" t="str">
        <f t="shared" si="1062"/>
        <v/>
      </c>
      <c r="BH1881" s="127" t="str">
        <f>IF(LEN(VBAsheet!H1881)&gt;0,$CD$4&amp;CHAR(10)&amp;$CD$5&amp;CHAR(10)&amp;$CD$6&amp;IF(VBAsheet!I1881="N",1,0)&amp;$CE$6&amp;CHAR(10)&amp;$CD$7&amp;CHAR(10)&amp;$CD$8&amp;VBAsheet!H1881&amp;$CE$8&amp;CHAR(10)&amp;$CD$9&amp;VBAsheet!K1881&amp;$CE$9&amp;CHAR(10)&amp;$CD$10&amp;VBAsheet!J1881-1&amp;$CE$10&amp;CHAR(10)&amp;$CD$11,"")</f>
        <v/>
      </c>
      <c r="BI1881"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1" s="18" t="str">
        <f>IF(LEN(X1881)&gt;0,$CD$23&amp;INDEX($CH$3:CH1884,MATCH(W1881,$CG$3:CG1884,0))&amp;$CE$23&amp;CHAR(10)&amp;$CD$24&amp;X1881&amp;$CE$24&amp;CHAR(10)&amp;$CD$25&amp;Y1881&amp;$CE$25&amp;CHAR(10),"")&amp;IF(LEN(AA1881)&gt;0,$CD$23&amp;INDEX($CH$3:CH1884,MATCH(Z1881,$CG$3:CG1884,0))&amp;$CE$23&amp;CHAR(10)&amp;$CD$24&amp;AA1881&amp;$CE$24&amp;CHAR(10)&amp;$CD$25&amp;AB1881&amp;$CE$25&amp;CHAR(10),"")&amp;IF(LEN(AD1881)&gt;0,$CD$23&amp;INDEX($CH$3:CH1884,MATCH(AC1881,$CG$3:CG1884,0))&amp;$CE$23&amp;CHAR(10)&amp;$CD$24&amp;AD1881&amp;$CE$24&amp;CHAR(10)&amp;$CD$25&amp;AE1881&amp;$CE$25&amp;CHAR(10),"")&amp;IF(LEN(AG1881)&gt;0,$CD$23&amp;INDEX($CH$3:CH1884,MATCH(AF1881,$CG$3:CG1884,0))&amp;$CE$23&amp;CHAR(10)&amp;$CD$24&amp;AG1881&amp;$CE$24&amp;CHAR(10)&amp;$CD$25&amp;AH1881&amp;$CE$25&amp;CHAR(10),"")&amp;IF(LEN(AJ1881)&gt;0,$CD$23&amp;INDEX($CH$3:CH1884,MATCH(AI1881,$CG$3:CG1884,0))&amp;$CE$23&amp;CHAR(10)&amp;$CD$24&amp;AJ1881&amp;$CE$24&amp;CHAR(10)&amp;$CD$25&amp;AK1881&amp;$CE$25&amp;CHAR(10),"")</f>
        <v/>
      </c>
      <c r="BK1881" s="18" t="str">
        <f>IF(LEN(J1881)&gt;0,INDEX($BH$2:$BH$100000,MATCH(J1881,VBAsheet!$H$2:$H$100000,0))&amp;CHAR(10),"")&amp;IF(LEN(K1881)&gt;0,INDEX($BH$2:$BH$100000,MATCH(K1881,VBAsheet!$H$2:$H$100000,0))&amp;CHAR(10),"")&amp;IF(LEN(L1881)&gt;0,INDEX($BH$2:$BH$100000,MATCH(L1881,VBAsheet!$H$2:$H$100000,0))&amp;CHAR(10),"")&amp;IF(LEN(M1881)&gt;0,INDEX($BH$2:$BH$100000,MATCH(M1881,VBAsheet!$H$2:$H$100000,0))&amp;CHAR(10),"")</f>
        <v/>
      </c>
      <c r="BM1881" s="94" t="str">
        <f t="shared" si="1033"/>
        <v/>
      </c>
      <c r="BN1881" s="95" t="str">
        <f t="shared" si="1052"/>
        <v/>
      </c>
      <c r="BP1881" s="18" t="str">
        <f t="shared" si="1053"/>
        <v/>
      </c>
      <c r="BR1881" s="81" t="str">
        <f t="shared" si="1063"/>
        <v/>
      </c>
      <c r="BU1881" s="138" t="str">
        <f t="shared" si="1054"/>
        <v/>
      </c>
      <c r="BV1881" s="3" t="str">
        <f t="shared" si="1055"/>
        <v/>
      </c>
      <c r="BW1881" s="3" t="str">
        <f t="shared" si="1056"/>
        <v/>
      </c>
      <c r="BX1881" s="144" t="str">
        <f t="shared" si="1057"/>
        <v/>
      </c>
      <c r="BY1881" s="18" t="str">
        <f t="shared" si="1058"/>
        <v/>
      </c>
      <c r="BZ1881" s="18" t="str">
        <f t="shared" si="1059"/>
        <v/>
      </c>
      <c r="CA1881" s="19" t="str">
        <f t="shared" si="1060"/>
        <v/>
      </c>
    </row>
    <row r="1882" spans="4:79" x14ac:dyDescent="0.45">
      <c r="D1882" s="164" t="str">
        <f t="shared" si="1061"/>
        <v/>
      </c>
      <c r="I1882" s="9" t="str">
        <f t="shared" si="1034"/>
        <v/>
      </c>
      <c r="J1882" s="173" t="str">
        <f t="shared" si="1035"/>
        <v/>
      </c>
      <c r="K1882" s="13"/>
      <c r="L1882" s="13"/>
      <c r="M1882" s="13"/>
      <c r="N1882" s="178" t="str">
        <f t="shared" si="1036"/>
        <v/>
      </c>
      <c r="O1882" s="181" t="str">
        <f t="shared" si="1037"/>
        <v/>
      </c>
      <c r="P1882" s="8" t="str">
        <f t="shared" si="1038"/>
        <v/>
      </c>
      <c r="Q1882" s="8" t="str">
        <f t="shared" si="1039"/>
        <v/>
      </c>
      <c r="R1882" s="8" t="str">
        <f t="shared" si="1040"/>
        <v/>
      </c>
      <c r="S1882" s="8" t="str">
        <f t="shared" si="1041"/>
        <v/>
      </c>
      <c r="T1882" s="8" t="str">
        <f t="shared" si="1042"/>
        <v/>
      </c>
      <c r="U1882" s="8" t="str">
        <f t="shared" si="1043"/>
        <v/>
      </c>
      <c r="V1882" s="16" t="str">
        <f t="shared" si="1044"/>
        <v/>
      </c>
      <c r="W1882" s="129" t="str">
        <f t="shared" si="1045"/>
        <v/>
      </c>
      <c r="X1882" s="8" t="str">
        <f t="shared" si="1046"/>
        <v/>
      </c>
      <c r="Y1882" s="8" t="str">
        <f t="shared" si="1047"/>
        <v/>
      </c>
      <c r="AQ1882" s="6" t="str">
        <f t="shared" si="1048"/>
        <v/>
      </c>
      <c r="AR1882" s="128" t="str">
        <f t="shared" si="1049"/>
        <v/>
      </c>
      <c r="AS1882" s="128" t="str">
        <f t="shared" si="1050"/>
        <v/>
      </c>
      <c r="AT1882" s="139" t="str">
        <f t="shared" si="1062"/>
        <v/>
      </c>
      <c r="BH1882" s="127" t="str">
        <f>IF(LEN(VBAsheet!H1882)&gt;0,$CD$4&amp;CHAR(10)&amp;$CD$5&amp;CHAR(10)&amp;$CD$6&amp;IF(VBAsheet!I1882="N",1,0)&amp;$CE$6&amp;CHAR(10)&amp;$CD$7&amp;CHAR(10)&amp;$CD$8&amp;VBAsheet!H1882&amp;$CE$8&amp;CHAR(10)&amp;$CD$9&amp;VBAsheet!K1882&amp;$CE$9&amp;CHAR(10)&amp;$CD$10&amp;VBAsheet!J1882-1&amp;$CE$10&amp;CHAR(10)&amp;$CD$11,"")</f>
        <v/>
      </c>
      <c r="BI1882"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2" s="18" t="str">
        <f>IF(LEN(X1882)&gt;0,$CD$23&amp;INDEX($CH$3:CH1885,MATCH(W1882,$CG$3:CG1885,0))&amp;$CE$23&amp;CHAR(10)&amp;$CD$24&amp;X1882&amp;$CE$24&amp;CHAR(10)&amp;$CD$25&amp;Y1882&amp;$CE$25&amp;CHAR(10),"")&amp;IF(LEN(AA1882)&gt;0,$CD$23&amp;INDEX($CH$3:CH1885,MATCH(Z1882,$CG$3:CG1885,0))&amp;$CE$23&amp;CHAR(10)&amp;$CD$24&amp;AA1882&amp;$CE$24&amp;CHAR(10)&amp;$CD$25&amp;AB1882&amp;$CE$25&amp;CHAR(10),"")&amp;IF(LEN(AD1882)&gt;0,$CD$23&amp;INDEX($CH$3:CH1885,MATCH(AC1882,$CG$3:CG1885,0))&amp;$CE$23&amp;CHAR(10)&amp;$CD$24&amp;AD1882&amp;$CE$24&amp;CHAR(10)&amp;$CD$25&amp;AE1882&amp;$CE$25&amp;CHAR(10),"")&amp;IF(LEN(AG1882)&gt;0,$CD$23&amp;INDEX($CH$3:CH1885,MATCH(AF1882,$CG$3:CG1885,0))&amp;$CE$23&amp;CHAR(10)&amp;$CD$24&amp;AG1882&amp;$CE$24&amp;CHAR(10)&amp;$CD$25&amp;AH1882&amp;$CE$25&amp;CHAR(10),"")&amp;IF(LEN(AJ1882)&gt;0,$CD$23&amp;INDEX($CH$3:CH1885,MATCH(AI1882,$CG$3:CG1885,0))&amp;$CE$23&amp;CHAR(10)&amp;$CD$24&amp;AJ1882&amp;$CE$24&amp;CHAR(10)&amp;$CD$25&amp;AK1882&amp;$CE$25&amp;CHAR(10),"")</f>
        <v/>
      </c>
      <c r="BK1882" s="18" t="str">
        <f>IF(LEN(J1882)&gt;0,INDEX($BH$2:$BH$100000,MATCH(J1882,VBAsheet!$H$2:$H$100000,0))&amp;CHAR(10),"")&amp;IF(LEN(K1882)&gt;0,INDEX($BH$2:$BH$100000,MATCH(K1882,VBAsheet!$H$2:$H$100000,0))&amp;CHAR(10),"")&amp;IF(LEN(L1882)&gt;0,INDEX($BH$2:$BH$100000,MATCH(L1882,VBAsheet!$H$2:$H$100000,0))&amp;CHAR(10),"")&amp;IF(LEN(M1882)&gt;0,INDEX($BH$2:$BH$100000,MATCH(M1882,VBAsheet!$H$2:$H$100000,0))&amp;CHAR(10),"")</f>
        <v/>
      </c>
      <c r="BM1882" s="94" t="str">
        <f t="shared" si="1033"/>
        <v/>
      </c>
      <c r="BN1882" s="95" t="str">
        <f t="shared" si="1052"/>
        <v/>
      </c>
      <c r="BP1882" s="18" t="str">
        <f t="shared" si="1053"/>
        <v/>
      </c>
      <c r="BR1882" s="81" t="str">
        <f t="shared" si="1063"/>
        <v/>
      </c>
      <c r="BU1882" s="138" t="str">
        <f t="shared" si="1054"/>
        <v/>
      </c>
      <c r="BV1882" s="3" t="str">
        <f t="shared" si="1055"/>
        <v/>
      </c>
      <c r="BW1882" s="3" t="str">
        <f t="shared" si="1056"/>
        <v/>
      </c>
      <c r="BX1882" s="144" t="str">
        <f t="shared" si="1057"/>
        <v/>
      </c>
      <c r="BY1882" s="18" t="str">
        <f t="shared" si="1058"/>
        <v/>
      </c>
      <c r="BZ1882" s="18" t="str">
        <f t="shared" si="1059"/>
        <v/>
      </c>
      <c r="CA1882" s="19" t="str">
        <f t="shared" si="1060"/>
        <v/>
      </c>
    </row>
    <row r="1883" spans="4:79" x14ac:dyDescent="0.45">
      <c r="D1883" s="164" t="str">
        <f t="shared" si="1061"/>
        <v/>
      </c>
      <c r="I1883" s="9" t="str">
        <f t="shared" si="1034"/>
        <v/>
      </c>
      <c r="J1883" s="173" t="str">
        <f t="shared" si="1035"/>
        <v/>
      </c>
      <c r="K1883" s="13"/>
      <c r="L1883" s="13"/>
      <c r="M1883" s="13"/>
      <c r="N1883" s="178" t="str">
        <f t="shared" si="1036"/>
        <v/>
      </c>
      <c r="O1883" s="181" t="str">
        <f t="shared" si="1037"/>
        <v/>
      </c>
      <c r="P1883" s="8" t="str">
        <f t="shared" si="1038"/>
        <v/>
      </c>
      <c r="Q1883" s="8" t="str">
        <f t="shared" si="1039"/>
        <v/>
      </c>
      <c r="R1883" s="8" t="str">
        <f t="shared" si="1040"/>
        <v/>
      </c>
      <c r="S1883" s="8" t="str">
        <f t="shared" si="1041"/>
        <v/>
      </c>
      <c r="T1883" s="8" t="str">
        <f t="shared" si="1042"/>
        <v/>
      </c>
      <c r="U1883" s="8" t="str">
        <f t="shared" si="1043"/>
        <v/>
      </c>
      <c r="V1883" s="16" t="str">
        <f t="shared" si="1044"/>
        <v/>
      </c>
      <c r="W1883" s="129" t="str">
        <f t="shared" si="1045"/>
        <v/>
      </c>
      <c r="X1883" s="8" t="str">
        <f t="shared" si="1046"/>
        <v/>
      </c>
      <c r="Y1883" s="8" t="str">
        <f t="shared" si="1047"/>
        <v/>
      </c>
      <c r="AQ1883" s="6" t="str">
        <f t="shared" si="1048"/>
        <v/>
      </c>
      <c r="AR1883" s="128" t="str">
        <f t="shared" si="1049"/>
        <v/>
      </c>
      <c r="AS1883" s="128" t="str">
        <f t="shared" si="1050"/>
        <v/>
      </c>
      <c r="AT1883" s="139" t="str">
        <f t="shared" si="1062"/>
        <v/>
      </c>
      <c r="BH1883" s="127" t="str">
        <f>IF(LEN(VBAsheet!H1883)&gt;0,$CD$4&amp;CHAR(10)&amp;$CD$5&amp;CHAR(10)&amp;$CD$6&amp;IF(VBAsheet!I1883="N",1,0)&amp;$CE$6&amp;CHAR(10)&amp;$CD$7&amp;CHAR(10)&amp;$CD$8&amp;VBAsheet!H1883&amp;$CE$8&amp;CHAR(10)&amp;$CD$9&amp;VBAsheet!K1883&amp;$CE$9&amp;CHAR(10)&amp;$CD$10&amp;VBAsheet!J1883-1&amp;$CE$10&amp;CHAR(10)&amp;$CD$11,"")</f>
        <v/>
      </c>
      <c r="BI1883"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3" s="18" t="str">
        <f>IF(LEN(X1883)&gt;0,$CD$23&amp;INDEX($CH$3:CH1886,MATCH(W1883,$CG$3:CG1886,0))&amp;$CE$23&amp;CHAR(10)&amp;$CD$24&amp;X1883&amp;$CE$24&amp;CHAR(10)&amp;$CD$25&amp;Y1883&amp;$CE$25&amp;CHAR(10),"")&amp;IF(LEN(AA1883)&gt;0,$CD$23&amp;INDEX($CH$3:CH1886,MATCH(Z1883,$CG$3:CG1886,0))&amp;$CE$23&amp;CHAR(10)&amp;$CD$24&amp;AA1883&amp;$CE$24&amp;CHAR(10)&amp;$CD$25&amp;AB1883&amp;$CE$25&amp;CHAR(10),"")&amp;IF(LEN(AD1883)&gt;0,$CD$23&amp;INDEX($CH$3:CH1886,MATCH(AC1883,$CG$3:CG1886,0))&amp;$CE$23&amp;CHAR(10)&amp;$CD$24&amp;AD1883&amp;$CE$24&amp;CHAR(10)&amp;$CD$25&amp;AE1883&amp;$CE$25&amp;CHAR(10),"")&amp;IF(LEN(AG1883)&gt;0,$CD$23&amp;INDEX($CH$3:CH1886,MATCH(AF1883,$CG$3:CG1886,0))&amp;$CE$23&amp;CHAR(10)&amp;$CD$24&amp;AG1883&amp;$CE$24&amp;CHAR(10)&amp;$CD$25&amp;AH1883&amp;$CE$25&amp;CHAR(10),"")&amp;IF(LEN(AJ1883)&gt;0,$CD$23&amp;INDEX($CH$3:CH1886,MATCH(AI1883,$CG$3:CG1886,0))&amp;$CE$23&amp;CHAR(10)&amp;$CD$24&amp;AJ1883&amp;$CE$24&amp;CHAR(10)&amp;$CD$25&amp;AK1883&amp;$CE$25&amp;CHAR(10),"")</f>
        <v/>
      </c>
      <c r="BK1883" s="18" t="str">
        <f>IF(LEN(J1883)&gt;0,INDEX($BH$2:$BH$100000,MATCH(J1883,VBAsheet!$H$2:$H$100000,0))&amp;CHAR(10),"")&amp;IF(LEN(K1883)&gt;0,INDEX($BH$2:$BH$100000,MATCH(K1883,VBAsheet!$H$2:$H$100000,0))&amp;CHAR(10),"")&amp;IF(LEN(L1883)&gt;0,INDEX($BH$2:$BH$100000,MATCH(L1883,VBAsheet!$H$2:$H$100000,0))&amp;CHAR(10),"")&amp;IF(LEN(M1883)&gt;0,INDEX($BH$2:$BH$100000,MATCH(M1883,VBAsheet!$H$2:$H$100000,0))&amp;CHAR(10),"")</f>
        <v/>
      </c>
      <c r="BM1883" s="94" t="str">
        <f t="shared" si="1033"/>
        <v/>
      </c>
      <c r="BN1883" s="95" t="str">
        <f t="shared" si="1052"/>
        <v/>
      </c>
      <c r="BP1883" s="18" t="str">
        <f t="shared" si="1053"/>
        <v/>
      </c>
      <c r="BR1883" s="81" t="str">
        <f t="shared" si="1063"/>
        <v/>
      </c>
      <c r="BU1883" s="138" t="str">
        <f t="shared" si="1054"/>
        <v/>
      </c>
      <c r="BV1883" s="3" t="str">
        <f t="shared" si="1055"/>
        <v/>
      </c>
      <c r="BW1883" s="3" t="str">
        <f t="shared" si="1056"/>
        <v/>
      </c>
      <c r="BX1883" s="144" t="str">
        <f t="shared" si="1057"/>
        <v/>
      </c>
      <c r="BY1883" s="18" t="str">
        <f t="shared" si="1058"/>
        <v/>
      </c>
      <c r="BZ1883" s="18" t="str">
        <f t="shared" si="1059"/>
        <v/>
      </c>
      <c r="CA1883" s="19" t="str">
        <f t="shared" si="1060"/>
        <v/>
      </c>
    </row>
    <row r="1884" spans="4:79" x14ac:dyDescent="0.45">
      <c r="D1884" s="164" t="str">
        <f t="shared" si="1061"/>
        <v/>
      </c>
      <c r="I1884" s="9" t="str">
        <f t="shared" si="1034"/>
        <v/>
      </c>
      <c r="J1884" s="173" t="str">
        <f t="shared" si="1035"/>
        <v/>
      </c>
      <c r="K1884" s="13"/>
      <c r="L1884" s="13"/>
      <c r="M1884" s="13"/>
      <c r="N1884" s="178" t="str">
        <f t="shared" si="1036"/>
        <v/>
      </c>
      <c r="O1884" s="181" t="str">
        <f t="shared" si="1037"/>
        <v/>
      </c>
      <c r="P1884" s="8" t="str">
        <f t="shared" si="1038"/>
        <v/>
      </c>
      <c r="Q1884" s="8" t="str">
        <f t="shared" si="1039"/>
        <v/>
      </c>
      <c r="R1884" s="8" t="str">
        <f t="shared" si="1040"/>
        <v/>
      </c>
      <c r="S1884" s="8" t="str">
        <f t="shared" si="1041"/>
        <v/>
      </c>
      <c r="T1884" s="8" t="str">
        <f t="shared" si="1042"/>
        <v/>
      </c>
      <c r="U1884" s="8" t="str">
        <f t="shared" si="1043"/>
        <v/>
      </c>
      <c r="V1884" s="16" t="str">
        <f t="shared" si="1044"/>
        <v/>
      </c>
      <c r="W1884" s="129" t="str">
        <f t="shared" si="1045"/>
        <v/>
      </c>
      <c r="X1884" s="8" t="str">
        <f t="shared" si="1046"/>
        <v/>
      </c>
      <c r="Y1884" s="8" t="str">
        <f t="shared" si="1047"/>
        <v/>
      </c>
      <c r="AQ1884" s="6" t="str">
        <f t="shared" si="1048"/>
        <v/>
      </c>
      <c r="AR1884" s="128" t="str">
        <f t="shared" si="1049"/>
        <v/>
      </c>
      <c r="AS1884" s="128" t="str">
        <f t="shared" si="1050"/>
        <v/>
      </c>
      <c r="AT1884" s="139" t="str">
        <f t="shared" si="1062"/>
        <v/>
      </c>
      <c r="BH1884" s="127" t="str">
        <f>IF(LEN(VBAsheet!H1884)&gt;0,$CD$4&amp;CHAR(10)&amp;$CD$5&amp;CHAR(10)&amp;$CD$6&amp;IF(VBAsheet!I1884="N",1,0)&amp;$CE$6&amp;CHAR(10)&amp;$CD$7&amp;CHAR(10)&amp;$CD$8&amp;VBAsheet!H1884&amp;$CE$8&amp;CHAR(10)&amp;$CD$9&amp;VBAsheet!K1884&amp;$CE$9&amp;CHAR(10)&amp;$CD$10&amp;VBAsheet!J1884-1&amp;$CE$10&amp;CHAR(10)&amp;$CD$11,"")</f>
        <v/>
      </c>
      <c r="BI1884"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4" s="18" t="str">
        <f>IF(LEN(X1884)&gt;0,$CD$23&amp;INDEX($CH$3:CH1887,MATCH(W1884,$CG$3:CG1887,0))&amp;$CE$23&amp;CHAR(10)&amp;$CD$24&amp;X1884&amp;$CE$24&amp;CHAR(10)&amp;$CD$25&amp;Y1884&amp;$CE$25&amp;CHAR(10),"")&amp;IF(LEN(AA1884)&gt;0,$CD$23&amp;INDEX($CH$3:CH1887,MATCH(Z1884,$CG$3:CG1887,0))&amp;$CE$23&amp;CHAR(10)&amp;$CD$24&amp;AA1884&amp;$CE$24&amp;CHAR(10)&amp;$CD$25&amp;AB1884&amp;$CE$25&amp;CHAR(10),"")&amp;IF(LEN(AD1884)&gt;0,$CD$23&amp;INDEX($CH$3:CH1887,MATCH(AC1884,$CG$3:CG1887,0))&amp;$CE$23&amp;CHAR(10)&amp;$CD$24&amp;AD1884&amp;$CE$24&amp;CHAR(10)&amp;$CD$25&amp;AE1884&amp;$CE$25&amp;CHAR(10),"")&amp;IF(LEN(AG1884)&gt;0,$CD$23&amp;INDEX($CH$3:CH1887,MATCH(AF1884,$CG$3:CG1887,0))&amp;$CE$23&amp;CHAR(10)&amp;$CD$24&amp;AG1884&amp;$CE$24&amp;CHAR(10)&amp;$CD$25&amp;AH1884&amp;$CE$25&amp;CHAR(10),"")&amp;IF(LEN(AJ1884)&gt;0,$CD$23&amp;INDEX($CH$3:CH1887,MATCH(AI1884,$CG$3:CG1887,0))&amp;$CE$23&amp;CHAR(10)&amp;$CD$24&amp;AJ1884&amp;$CE$24&amp;CHAR(10)&amp;$CD$25&amp;AK1884&amp;$CE$25&amp;CHAR(10),"")</f>
        <v/>
      </c>
      <c r="BK1884" s="18" t="str">
        <f>IF(LEN(J1884)&gt;0,INDEX($BH$2:$BH$100000,MATCH(J1884,VBAsheet!$H$2:$H$100000,0))&amp;CHAR(10),"")&amp;IF(LEN(K1884)&gt;0,INDEX($BH$2:$BH$100000,MATCH(K1884,VBAsheet!$H$2:$H$100000,0))&amp;CHAR(10),"")&amp;IF(LEN(L1884)&gt;0,INDEX($BH$2:$BH$100000,MATCH(L1884,VBAsheet!$H$2:$H$100000,0))&amp;CHAR(10),"")&amp;IF(LEN(M1884)&gt;0,INDEX($BH$2:$BH$100000,MATCH(M1884,VBAsheet!$H$2:$H$100000,0))&amp;CHAR(10),"")</f>
        <v/>
      </c>
      <c r="BM1884" s="94" t="str">
        <f t="shared" si="1033"/>
        <v/>
      </c>
      <c r="BN1884" s="95" t="str">
        <f t="shared" si="1052"/>
        <v/>
      </c>
      <c r="BP1884" s="18" t="str">
        <f t="shared" si="1053"/>
        <v/>
      </c>
      <c r="BR1884" s="81" t="str">
        <f t="shared" si="1063"/>
        <v/>
      </c>
      <c r="BU1884" s="138" t="str">
        <f t="shared" si="1054"/>
        <v/>
      </c>
      <c r="BV1884" s="3" t="str">
        <f t="shared" si="1055"/>
        <v/>
      </c>
      <c r="BW1884" s="3" t="str">
        <f t="shared" si="1056"/>
        <v/>
      </c>
      <c r="BX1884" s="144" t="str">
        <f t="shared" si="1057"/>
        <v/>
      </c>
      <c r="BY1884" s="18" t="str">
        <f t="shared" si="1058"/>
        <v/>
      </c>
      <c r="BZ1884" s="18" t="str">
        <f t="shared" si="1059"/>
        <v/>
      </c>
      <c r="CA1884" s="19" t="str">
        <f t="shared" si="1060"/>
        <v/>
      </c>
    </row>
    <row r="1885" spans="4:79" x14ac:dyDescent="0.45">
      <c r="D1885" s="164" t="str">
        <f t="shared" si="1061"/>
        <v/>
      </c>
      <c r="I1885" s="9" t="str">
        <f t="shared" si="1034"/>
        <v/>
      </c>
      <c r="J1885" s="173" t="str">
        <f t="shared" si="1035"/>
        <v/>
      </c>
      <c r="K1885" s="13"/>
      <c r="L1885" s="13"/>
      <c r="M1885" s="13"/>
      <c r="N1885" s="178" t="str">
        <f t="shared" si="1036"/>
        <v/>
      </c>
      <c r="O1885" s="181" t="str">
        <f t="shared" si="1037"/>
        <v/>
      </c>
      <c r="P1885" s="8" t="str">
        <f t="shared" si="1038"/>
        <v/>
      </c>
      <c r="Q1885" s="8" t="str">
        <f t="shared" si="1039"/>
        <v/>
      </c>
      <c r="R1885" s="8" t="str">
        <f t="shared" si="1040"/>
        <v/>
      </c>
      <c r="S1885" s="8" t="str">
        <f t="shared" si="1041"/>
        <v/>
      </c>
      <c r="T1885" s="8" t="str">
        <f t="shared" si="1042"/>
        <v/>
      </c>
      <c r="U1885" s="8" t="str">
        <f t="shared" si="1043"/>
        <v/>
      </c>
      <c r="V1885" s="16" t="str">
        <f t="shared" si="1044"/>
        <v/>
      </c>
      <c r="W1885" s="129" t="str">
        <f t="shared" si="1045"/>
        <v/>
      </c>
      <c r="X1885" s="8" t="str">
        <f t="shared" si="1046"/>
        <v/>
      </c>
      <c r="Y1885" s="8" t="str">
        <f t="shared" si="1047"/>
        <v/>
      </c>
      <c r="AQ1885" s="6" t="str">
        <f t="shared" si="1048"/>
        <v/>
      </c>
      <c r="AR1885" s="128" t="str">
        <f t="shared" si="1049"/>
        <v/>
      </c>
      <c r="AS1885" s="128" t="str">
        <f t="shared" si="1050"/>
        <v/>
      </c>
      <c r="AT1885" s="139" t="str">
        <f t="shared" si="1062"/>
        <v/>
      </c>
      <c r="BH1885" s="127" t="str">
        <f>IF(LEN(VBAsheet!H1885)&gt;0,$CD$4&amp;CHAR(10)&amp;$CD$5&amp;CHAR(10)&amp;$CD$6&amp;IF(VBAsheet!I1885="N",1,0)&amp;$CE$6&amp;CHAR(10)&amp;$CD$7&amp;CHAR(10)&amp;$CD$8&amp;VBAsheet!H1885&amp;$CE$8&amp;CHAR(10)&amp;$CD$9&amp;VBAsheet!K1885&amp;$CE$9&amp;CHAR(10)&amp;$CD$10&amp;VBAsheet!J1885-1&amp;$CE$10&amp;CHAR(10)&amp;$CD$11,"")</f>
        <v/>
      </c>
      <c r="BI1885"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5" s="18" t="str">
        <f>IF(LEN(X1885)&gt;0,$CD$23&amp;INDEX($CH$3:CH1888,MATCH(W1885,$CG$3:CG1888,0))&amp;$CE$23&amp;CHAR(10)&amp;$CD$24&amp;X1885&amp;$CE$24&amp;CHAR(10)&amp;$CD$25&amp;Y1885&amp;$CE$25&amp;CHAR(10),"")&amp;IF(LEN(AA1885)&gt;0,$CD$23&amp;INDEX($CH$3:CH1888,MATCH(Z1885,$CG$3:CG1888,0))&amp;$CE$23&amp;CHAR(10)&amp;$CD$24&amp;AA1885&amp;$CE$24&amp;CHAR(10)&amp;$CD$25&amp;AB1885&amp;$CE$25&amp;CHAR(10),"")&amp;IF(LEN(AD1885)&gt;0,$CD$23&amp;INDEX($CH$3:CH1888,MATCH(AC1885,$CG$3:CG1888,0))&amp;$CE$23&amp;CHAR(10)&amp;$CD$24&amp;AD1885&amp;$CE$24&amp;CHAR(10)&amp;$CD$25&amp;AE1885&amp;$CE$25&amp;CHAR(10),"")&amp;IF(LEN(AG1885)&gt;0,$CD$23&amp;INDEX($CH$3:CH1888,MATCH(AF1885,$CG$3:CG1888,0))&amp;$CE$23&amp;CHAR(10)&amp;$CD$24&amp;AG1885&amp;$CE$24&amp;CHAR(10)&amp;$CD$25&amp;AH1885&amp;$CE$25&amp;CHAR(10),"")&amp;IF(LEN(AJ1885)&gt;0,$CD$23&amp;INDEX($CH$3:CH1888,MATCH(AI1885,$CG$3:CG1888,0))&amp;$CE$23&amp;CHAR(10)&amp;$CD$24&amp;AJ1885&amp;$CE$24&amp;CHAR(10)&amp;$CD$25&amp;AK1885&amp;$CE$25&amp;CHAR(10),"")</f>
        <v/>
      </c>
      <c r="BK1885" s="18" t="str">
        <f>IF(LEN(J1885)&gt;0,INDEX($BH$2:$BH$100000,MATCH(J1885,VBAsheet!$H$2:$H$100000,0))&amp;CHAR(10),"")&amp;IF(LEN(K1885)&gt;0,INDEX($BH$2:$BH$100000,MATCH(K1885,VBAsheet!$H$2:$H$100000,0))&amp;CHAR(10),"")&amp;IF(LEN(L1885)&gt;0,INDEX($BH$2:$BH$100000,MATCH(L1885,VBAsheet!$H$2:$H$100000,0))&amp;CHAR(10),"")&amp;IF(LEN(M1885)&gt;0,INDEX($BH$2:$BH$100000,MATCH(M1885,VBAsheet!$H$2:$H$100000,0))&amp;CHAR(10),"")</f>
        <v/>
      </c>
      <c r="BM1885" s="94" t="str">
        <f t="shared" si="1033"/>
        <v/>
      </c>
      <c r="BN1885" s="95" t="str">
        <f t="shared" si="1052"/>
        <v/>
      </c>
      <c r="BP1885" s="18" t="str">
        <f t="shared" si="1053"/>
        <v/>
      </c>
      <c r="BR1885" s="81" t="str">
        <f t="shared" si="1063"/>
        <v/>
      </c>
      <c r="BU1885" s="138" t="str">
        <f t="shared" si="1054"/>
        <v/>
      </c>
      <c r="BV1885" s="3" t="str">
        <f t="shared" si="1055"/>
        <v/>
      </c>
      <c r="BW1885" s="3" t="str">
        <f t="shared" si="1056"/>
        <v/>
      </c>
      <c r="BX1885" s="144" t="str">
        <f t="shared" si="1057"/>
        <v/>
      </c>
      <c r="BY1885" s="18" t="str">
        <f t="shared" si="1058"/>
        <v/>
      </c>
      <c r="BZ1885" s="18" t="str">
        <f t="shared" si="1059"/>
        <v/>
      </c>
      <c r="CA1885" s="19" t="str">
        <f t="shared" si="1060"/>
        <v/>
      </c>
    </row>
    <row r="1886" spans="4:79" x14ac:dyDescent="0.45">
      <c r="D1886" s="164" t="str">
        <f t="shared" si="1061"/>
        <v/>
      </c>
      <c r="I1886" s="9" t="str">
        <f t="shared" si="1034"/>
        <v/>
      </c>
      <c r="J1886" s="173" t="str">
        <f t="shared" si="1035"/>
        <v/>
      </c>
      <c r="K1886" s="13"/>
      <c r="L1886" s="13"/>
      <c r="M1886" s="13"/>
      <c r="N1886" s="178" t="str">
        <f t="shared" si="1036"/>
        <v/>
      </c>
      <c r="O1886" s="181" t="str">
        <f t="shared" si="1037"/>
        <v/>
      </c>
      <c r="P1886" s="8" t="str">
        <f t="shared" si="1038"/>
        <v/>
      </c>
      <c r="Q1886" s="8" t="str">
        <f t="shared" si="1039"/>
        <v/>
      </c>
      <c r="R1886" s="8" t="str">
        <f t="shared" si="1040"/>
        <v/>
      </c>
      <c r="S1886" s="8" t="str">
        <f t="shared" si="1041"/>
        <v/>
      </c>
      <c r="T1886" s="8" t="str">
        <f t="shared" si="1042"/>
        <v/>
      </c>
      <c r="U1886" s="8" t="str">
        <f t="shared" si="1043"/>
        <v/>
      </c>
      <c r="V1886" s="16" t="str">
        <f t="shared" si="1044"/>
        <v/>
      </c>
      <c r="W1886" s="129" t="str">
        <f t="shared" si="1045"/>
        <v/>
      </c>
      <c r="X1886" s="8" t="str">
        <f t="shared" si="1046"/>
        <v/>
      </c>
      <c r="Y1886" s="8" t="str">
        <f t="shared" si="1047"/>
        <v/>
      </c>
      <c r="AQ1886" s="6" t="str">
        <f t="shared" si="1048"/>
        <v/>
      </c>
      <c r="AR1886" s="128" t="str">
        <f t="shared" si="1049"/>
        <v/>
      </c>
      <c r="AS1886" s="128" t="str">
        <f t="shared" si="1050"/>
        <v/>
      </c>
      <c r="AT1886" s="139" t="str">
        <f t="shared" si="1062"/>
        <v/>
      </c>
      <c r="BH1886" s="127" t="str">
        <f>IF(LEN(VBAsheet!H1886)&gt;0,$CD$4&amp;CHAR(10)&amp;$CD$5&amp;CHAR(10)&amp;$CD$6&amp;IF(VBAsheet!I1886="N",1,0)&amp;$CE$6&amp;CHAR(10)&amp;$CD$7&amp;CHAR(10)&amp;$CD$8&amp;VBAsheet!H1886&amp;$CE$8&amp;CHAR(10)&amp;$CD$9&amp;VBAsheet!K1886&amp;$CE$9&amp;CHAR(10)&amp;$CD$10&amp;VBAsheet!J1886-1&amp;$CE$10&amp;CHAR(10)&amp;$CD$11,"")</f>
        <v/>
      </c>
      <c r="BI1886"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6" s="18" t="str">
        <f>IF(LEN(X1886)&gt;0,$CD$23&amp;INDEX($CH$3:CH1889,MATCH(W1886,$CG$3:CG1889,0))&amp;$CE$23&amp;CHAR(10)&amp;$CD$24&amp;X1886&amp;$CE$24&amp;CHAR(10)&amp;$CD$25&amp;Y1886&amp;$CE$25&amp;CHAR(10),"")&amp;IF(LEN(AA1886)&gt;0,$CD$23&amp;INDEX($CH$3:CH1889,MATCH(Z1886,$CG$3:CG1889,0))&amp;$CE$23&amp;CHAR(10)&amp;$CD$24&amp;AA1886&amp;$CE$24&amp;CHAR(10)&amp;$CD$25&amp;AB1886&amp;$CE$25&amp;CHAR(10),"")&amp;IF(LEN(AD1886)&gt;0,$CD$23&amp;INDEX($CH$3:CH1889,MATCH(AC1886,$CG$3:CG1889,0))&amp;$CE$23&amp;CHAR(10)&amp;$CD$24&amp;AD1886&amp;$CE$24&amp;CHAR(10)&amp;$CD$25&amp;AE1886&amp;$CE$25&amp;CHAR(10),"")&amp;IF(LEN(AG1886)&gt;0,$CD$23&amp;INDEX($CH$3:CH1889,MATCH(AF1886,$CG$3:CG1889,0))&amp;$CE$23&amp;CHAR(10)&amp;$CD$24&amp;AG1886&amp;$CE$24&amp;CHAR(10)&amp;$CD$25&amp;AH1886&amp;$CE$25&amp;CHAR(10),"")&amp;IF(LEN(AJ1886)&gt;0,$CD$23&amp;INDEX($CH$3:CH1889,MATCH(AI1886,$CG$3:CG1889,0))&amp;$CE$23&amp;CHAR(10)&amp;$CD$24&amp;AJ1886&amp;$CE$24&amp;CHAR(10)&amp;$CD$25&amp;AK1886&amp;$CE$25&amp;CHAR(10),"")</f>
        <v/>
      </c>
      <c r="BK1886" s="18" t="str">
        <f>IF(LEN(J1886)&gt;0,INDEX($BH$2:$BH$100000,MATCH(J1886,VBAsheet!$H$2:$H$100000,0))&amp;CHAR(10),"")&amp;IF(LEN(K1886)&gt;0,INDEX($BH$2:$BH$100000,MATCH(K1886,VBAsheet!$H$2:$H$100000,0))&amp;CHAR(10),"")&amp;IF(LEN(L1886)&gt;0,INDEX($BH$2:$BH$100000,MATCH(L1886,VBAsheet!$H$2:$H$100000,0))&amp;CHAR(10),"")&amp;IF(LEN(M1886)&gt;0,INDEX($BH$2:$BH$100000,MATCH(M1886,VBAsheet!$H$2:$H$100000,0))&amp;CHAR(10),"")</f>
        <v/>
      </c>
      <c r="BM1886" s="94" t="str">
        <f t="shared" si="1033"/>
        <v/>
      </c>
      <c r="BN1886" s="95" t="str">
        <f t="shared" si="1052"/>
        <v/>
      </c>
      <c r="BP1886" s="18" t="str">
        <f t="shared" si="1053"/>
        <v/>
      </c>
      <c r="BR1886" s="81" t="str">
        <f t="shared" si="1063"/>
        <v/>
      </c>
      <c r="BU1886" s="138" t="str">
        <f t="shared" si="1054"/>
        <v/>
      </c>
      <c r="BV1886" s="3" t="str">
        <f t="shared" si="1055"/>
        <v/>
      </c>
      <c r="BW1886" s="3" t="str">
        <f t="shared" si="1056"/>
        <v/>
      </c>
      <c r="BX1886" s="144" t="str">
        <f t="shared" si="1057"/>
        <v/>
      </c>
      <c r="BY1886" s="18" t="str">
        <f t="shared" si="1058"/>
        <v/>
      </c>
      <c r="BZ1886" s="18" t="str">
        <f t="shared" si="1059"/>
        <v/>
      </c>
      <c r="CA1886" s="19" t="str">
        <f t="shared" si="1060"/>
        <v/>
      </c>
    </row>
    <row r="1887" spans="4:79" x14ac:dyDescent="0.45">
      <c r="D1887" s="164" t="str">
        <f t="shared" si="1061"/>
        <v/>
      </c>
      <c r="I1887" s="9" t="str">
        <f t="shared" si="1034"/>
        <v/>
      </c>
      <c r="J1887" s="173" t="str">
        <f t="shared" si="1035"/>
        <v/>
      </c>
      <c r="K1887" s="13"/>
      <c r="L1887" s="13"/>
      <c r="M1887" s="13"/>
      <c r="N1887" s="178" t="str">
        <f t="shared" si="1036"/>
        <v/>
      </c>
      <c r="O1887" s="181" t="str">
        <f t="shared" si="1037"/>
        <v/>
      </c>
      <c r="P1887" s="8" t="str">
        <f t="shared" si="1038"/>
        <v/>
      </c>
      <c r="Q1887" s="8" t="str">
        <f t="shared" si="1039"/>
        <v/>
      </c>
      <c r="R1887" s="8" t="str">
        <f t="shared" si="1040"/>
        <v/>
      </c>
      <c r="S1887" s="8" t="str">
        <f t="shared" si="1041"/>
        <v/>
      </c>
      <c r="T1887" s="8" t="str">
        <f t="shared" si="1042"/>
        <v/>
      </c>
      <c r="U1887" s="8" t="str">
        <f t="shared" si="1043"/>
        <v/>
      </c>
      <c r="V1887" s="16" t="str">
        <f t="shared" si="1044"/>
        <v/>
      </c>
      <c r="W1887" s="129" t="str">
        <f t="shared" si="1045"/>
        <v/>
      </c>
      <c r="X1887" s="8" t="str">
        <f t="shared" si="1046"/>
        <v/>
      </c>
      <c r="Y1887" s="8" t="str">
        <f t="shared" si="1047"/>
        <v/>
      </c>
      <c r="AQ1887" s="6" t="str">
        <f t="shared" si="1048"/>
        <v/>
      </c>
      <c r="AR1887" s="128" t="str">
        <f t="shared" si="1049"/>
        <v/>
      </c>
      <c r="AS1887" s="128" t="str">
        <f t="shared" si="1050"/>
        <v/>
      </c>
      <c r="AT1887" s="139" t="str">
        <f t="shared" si="1062"/>
        <v/>
      </c>
      <c r="BH1887" s="127" t="str">
        <f>IF(LEN(VBAsheet!H1887)&gt;0,$CD$4&amp;CHAR(10)&amp;$CD$5&amp;CHAR(10)&amp;$CD$6&amp;IF(VBAsheet!I1887="N",1,0)&amp;$CE$6&amp;CHAR(10)&amp;$CD$7&amp;CHAR(10)&amp;$CD$8&amp;VBAsheet!H1887&amp;$CE$8&amp;CHAR(10)&amp;$CD$9&amp;VBAsheet!K1887&amp;$CE$9&amp;CHAR(10)&amp;$CD$10&amp;VBAsheet!J1887-1&amp;$CE$10&amp;CHAR(10)&amp;$CD$11,"")</f>
        <v/>
      </c>
      <c r="BI1887"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7" s="18" t="str">
        <f>IF(LEN(X1887)&gt;0,$CD$23&amp;INDEX($CH$3:CH1890,MATCH(W1887,$CG$3:CG1890,0))&amp;$CE$23&amp;CHAR(10)&amp;$CD$24&amp;X1887&amp;$CE$24&amp;CHAR(10)&amp;$CD$25&amp;Y1887&amp;$CE$25&amp;CHAR(10),"")&amp;IF(LEN(AA1887)&gt;0,$CD$23&amp;INDEX($CH$3:CH1890,MATCH(Z1887,$CG$3:CG1890,0))&amp;$CE$23&amp;CHAR(10)&amp;$CD$24&amp;AA1887&amp;$CE$24&amp;CHAR(10)&amp;$CD$25&amp;AB1887&amp;$CE$25&amp;CHAR(10),"")&amp;IF(LEN(AD1887)&gt;0,$CD$23&amp;INDEX($CH$3:CH1890,MATCH(AC1887,$CG$3:CG1890,0))&amp;$CE$23&amp;CHAR(10)&amp;$CD$24&amp;AD1887&amp;$CE$24&amp;CHAR(10)&amp;$CD$25&amp;AE1887&amp;$CE$25&amp;CHAR(10),"")&amp;IF(LEN(AG1887)&gt;0,$CD$23&amp;INDEX($CH$3:CH1890,MATCH(AF1887,$CG$3:CG1890,0))&amp;$CE$23&amp;CHAR(10)&amp;$CD$24&amp;AG1887&amp;$CE$24&amp;CHAR(10)&amp;$CD$25&amp;AH1887&amp;$CE$25&amp;CHAR(10),"")&amp;IF(LEN(AJ1887)&gt;0,$CD$23&amp;INDEX($CH$3:CH1890,MATCH(AI1887,$CG$3:CG1890,0))&amp;$CE$23&amp;CHAR(10)&amp;$CD$24&amp;AJ1887&amp;$CE$24&amp;CHAR(10)&amp;$CD$25&amp;AK1887&amp;$CE$25&amp;CHAR(10),"")</f>
        <v/>
      </c>
      <c r="BK1887" s="18" t="str">
        <f>IF(LEN(J1887)&gt;0,INDEX($BH$2:$BH$100000,MATCH(J1887,VBAsheet!$H$2:$H$100000,0))&amp;CHAR(10),"")&amp;IF(LEN(K1887)&gt;0,INDEX($BH$2:$BH$100000,MATCH(K1887,VBAsheet!$H$2:$H$100000,0))&amp;CHAR(10),"")&amp;IF(LEN(L1887)&gt;0,INDEX($BH$2:$BH$100000,MATCH(L1887,VBAsheet!$H$2:$H$100000,0))&amp;CHAR(10),"")&amp;IF(LEN(M1887)&gt;0,INDEX($BH$2:$BH$100000,MATCH(M1887,VBAsheet!$H$2:$H$100000,0))&amp;CHAR(10),"")</f>
        <v/>
      </c>
      <c r="BM1887" s="94" t="str">
        <f t="shared" si="1033"/>
        <v/>
      </c>
      <c r="BN1887" s="95" t="str">
        <f t="shared" si="1052"/>
        <v/>
      </c>
      <c r="BP1887" s="18" t="str">
        <f t="shared" si="1053"/>
        <v/>
      </c>
      <c r="BR1887" s="81" t="str">
        <f t="shared" si="1063"/>
        <v/>
      </c>
      <c r="BU1887" s="138" t="str">
        <f t="shared" si="1054"/>
        <v/>
      </c>
      <c r="BV1887" s="3" t="str">
        <f t="shared" si="1055"/>
        <v/>
      </c>
      <c r="BW1887" s="3" t="str">
        <f t="shared" si="1056"/>
        <v/>
      </c>
      <c r="BX1887" s="144" t="str">
        <f t="shared" si="1057"/>
        <v/>
      </c>
      <c r="BY1887" s="18" t="str">
        <f t="shared" si="1058"/>
        <v/>
      </c>
      <c r="BZ1887" s="18" t="str">
        <f t="shared" si="1059"/>
        <v/>
      </c>
      <c r="CA1887" s="19" t="str">
        <f t="shared" si="1060"/>
        <v/>
      </c>
    </row>
    <row r="1888" spans="4:79" x14ac:dyDescent="0.45">
      <c r="D1888" s="164" t="str">
        <f t="shared" si="1061"/>
        <v/>
      </c>
      <c r="I1888" s="9" t="str">
        <f t="shared" si="1034"/>
        <v/>
      </c>
      <c r="J1888" s="173" t="str">
        <f t="shared" si="1035"/>
        <v/>
      </c>
      <c r="K1888" s="13"/>
      <c r="L1888" s="13"/>
      <c r="M1888" s="13"/>
      <c r="N1888" s="178" t="str">
        <f t="shared" si="1036"/>
        <v/>
      </c>
      <c r="O1888" s="181" t="str">
        <f t="shared" si="1037"/>
        <v/>
      </c>
      <c r="P1888" s="8" t="str">
        <f t="shared" si="1038"/>
        <v/>
      </c>
      <c r="Q1888" s="8" t="str">
        <f t="shared" si="1039"/>
        <v/>
      </c>
      <c r="R1888" s="8" t="str">
        <f t="shared" si="1040"/>
        <v/>
      </c>
      <c r="S1888" s="8" t="str">
        <f t="shared" si="1041"/>
        <v/>
      </c>
      <c r="T1888" s="8" t="str">
        <f t="shared" si="1042"/>
        <v/>
      </c>
      <c r="U1888" s="8" t="str">
        <f t="shared" si="1043"/>
        <v/>
      </c>
      <c r="V1888" s="16" t="str">
        <f t="shared" si="1044"/>
        <v/>
      </c>
      <c r="W1888" s="129" t="str">
        <f t="shared" si="1045"/>
        <v/>
      </c>
      <c r="X1888" s="8" t="str">
        <f t="shared" si="1046"/>
        <v/>
      </c>
      <c r="Y1888" s="8" t="str">
        <f t="shared" si="1047"/>
        <v/>
      </c>
      <c r="AQ1888" s="6" t="str">
        <f t="shared" si="1048"/>
        <v/>
      </c>
      <c r="AR1888" s="128" t="str">
        <f t="shared" si="1049"/>
        <v/>
      </c>
      <c r="AS1888" s="128" t="str">
        <f t="shared" si="1050"/>
        <v/>
      </c>
      <c r="AT1888" s="139" t="str">
        <f t="shared" si="1062"/>
        <v/>
      </c>
      <c r="BH1888" s="127" t="str">
        <f>IF(LEN(VBAsheet!H1888)&gt;0,$CD$4&amp;CHAR(10)&amp;$CD$5&amp;CHAR(10)&amp;$CD$6&amp;IF(VBAsheet!I1888="N",1,0)&amp;$CE$6&amp;CHAR(10)&amp;$CD$7&amp;CHAR(10)&amp;$CD$8&amp;VBAsheet!H1888&amp;$CE$8&amp;CHAR(10)&amp;$CD$9&amp;VBAsheet!K1888&amp;$CE$9&amp;CHAR(10)&amp;$CD$10&amp;VBAsheet!J1888-1&amp;$CE$10&amp;CHAR(10)&amp;$CD$11,"")</f>
        <v/>
      </c>
      <c r="BI1888"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8" s="18" t="str">
        <f>IF(LEN(X1888)&gt;0,$CD$23&amp;INDEX($CH$3:CH1891,MATCH(W1888,$CG$3:CG1891,0))&amp;$CE$23&amp;CHAR(10)&amp;$CD$24&amp;X1888&amp;$CE$24&amp;CHAR(10)&amp;$CD$25&amp;Y1888&amp;$CE$25&amp;CHAR(10),"")&amp;IF(LEN(AA1888)&gt;0,$CD$23&amp;INDEX($CH$3:CH1891,MATCH(Z1888,$CG$3:CG1891,0))&amp;$CE$23&amp;CHAR(10)&amp;$CD$24&amp;AA1888&amp;$CE$24&amp;CHAR(10)&amp;$CD$25&amp;AB1888&amp;$CE$25&amp;CHAR(10),"")&amp;IF(LEN(AD1888)&gt;0,$CD$23&amp;INDEX($CH$3:CH1891,MATCH(AC1888,$CG$3:CG1891,0))&amp;$CE$23&amp;CHAR(10)&amp;$CD$24&amp;AD1888&amp;$CE$24&amp;CHAR(10)&amp;$CD$25&amp;AE1888&amp;$CE$25&amp;CHAR(10),"")&amp;IF(LEN(AG1888)&gt;0,$CD$23&amp;INDEX($CH$3:CH1891,MATCH(AF1888,$CG$3:CG1891,0))&amp;$CE$23&amp;CHAR(10)&amp;$CD$24&amp;AG1888&amp;$CE$24&amp;CHAR(10)&amp;$CD$25&amp;AH1888&amp;$CE$25&amp;CHAR(10),"")&amp;IF(LEN(AJ1888)&gt;0,$CD$23&amp;INDEX($CH$3:CH1891,MATCH(AI1888,$CG$3:CG1891,0))&amp;$CE$23&amp;CHAR(10)&amp;$CD$24&amp;AJ1888&amp;$CE$24&amp;CHAR(10)&amp;$CD$25&amp;AK1888&amp;$CE$25&amp;CHAR(10),"")</f>
        <v/>
      </c>
      <c r="BK1888" s="18" t="str">
        <f>IF(LEN(J1888)&gt;0,INDEX($BH$2:$BH$100000,MATCH(J1888,VBAsheet!$H$2:$H$100000,0))&amp;CHAR(10),"")&amp;IF(LEN(K1888)&gt;0,INDEX($BH$2:$BH$100000,MATCH(K1888,VBAsheet!$H$2:$H$100000,0))&amp;CHAR(10),"")&amp;IF(LEN(L1888)&gt;0,INDEX($BH$2:$BH$100000,MATCH(L1888,VBAsheet!$H$2:$H$100000,0))&amp;CHAR(10),"")&amp;IF(LEN(M1888)&gt;0,INDEX($BH$2:$BH$100000,MATCH(M1888,VBAsheet!$H$2:$H$100000,0))&amp;CHAR(10),"")</f>
        <v/>
      </c>
      <c r="BM1888" s="94" t="str">
        <f t="shared" si="1033"/>
        <v/>
      </c>
      <c r="BN1888" s="95" t="str">
        <f t="shared" si="1052"/>
        <v/>
      </c>
      <c r="BP1888" s="18" t="str">
        <f t="shared" si="1053"/>
        <v/>
      </c>
      <c r="BR1888" s="81" t="str">
        <f t="shared" si="1063"/>
        <v/>
      </c>
      <c r="BU1888" s="138" t="str">
        <f t="shared" si="1054"/>
        <v/>
      </c>
      <c r="BV1888" s="3" t="str">
        <f t="shared" si="1055"/>
        <v/>
      </c>
      <c r="BW1888" s="3" t="str">
        <f t="shared" si="1056"/>
        <v/>
      </c>
      <c r="BX1888" s="144" t="str">
        <f t="shared" si="1057"/>
        <v/>
      </c>
      <c r="BY1888" s="18" t="str">
        <f t="shared" si="1058"/>
        <v/>
      </c>
      <c r="BZ1888" s="18" t="str">
        <f t="shared" si="1059"/>
        <v/>
      </c>
      <c r="CA1888" s="19" t="str">
        <f t="shared" si="1060"/>
        <v/>
      </c>
    </row>
    <row r="1889" spans="4:79" x14ac:dyDescent="0.45">
      <c r="D1889" s="164" t="str">
        <f t="shared" si="1061"/>
        <v/>
      </c>
      <c r="I1889" s="9" t="str">
        <f t="shared" si="1034"/>
        <v/>
      </c>
      <c r="J1889" s="173" t="str">
        <f t="shared" si="1035"/>
        <v/>
      </c>
      <c r="K1889" s="13"/>
      <c r="L1889" s="13"/>
      <c r="M1889" s="13"/>
      <c r="N1889" s="178" t="str">
        <f t="shared" si="1036"/>
        <v/>
      </c>
      <c r="O1889" s="181" t="str">
        <f t="shared" si="1037"/>
        <v/>
      </c>
      <c r="P1889" s="8" t="str">
        <f t="shared" si="1038"/>
        <v/>
      </c>
      <c r="Q1889" s="8" t="str">
        <f t="shared" si="1039"/>
        <v/>
      </c>
      <c r="R1889" s="8" t="str">
        <f t="shared" si="1040"/>
        <v/>
      </c>
      <c r="S1889" s="8" t="str">
        <f t="shared" si="1041"/>
        <v/>
      </c>
      <c r="T1889" s="8" t="str">
        <f t="shared" si="1042"/>
        <v/>
      </c>
      <c r="U1889" s="8" t="str">
        <f t="shared" si="1043"/>
        <v/>
      </c>
      <c r="V1889" s="16" t="str">
        <f t="shared" si="1044"/>
        <v/>
      </c>
      <c r="W1889" s="129" t="str">
        <f t="shared" si="1045"/>
        <v/>
      </c>
      <c r="X1889" s="8" t="str">
        <f t="shared" si="1046"/>
        <v/>
      </c>
      <c r="Y1889" s="8" t="str">
        <f t="shared" si="1047"/>
        <v/>
      </c>
      <c r="AQ1889" s="6" t="str">
        <f t="shared" si="1048"/>
        <v/>
      </c>
      <c r="AR1889" s="128" t="str">
        <f t="shared" si="1049"/>
        <v/>
      </c>
      <c r="AS1889" s="128" t="str">
        <f t="shared" si="1050"/>
        <v/>
      </c>
      <c r="AT1889" s="139" t="str">
        <f t="shared" si="1062"/>
        <v/>
      </c>
      <c r="BH1889" s="127" t="str">
        <f>IF(LEN(VBAsheet!H1889)&gt;0,$CD$4&amp;CHAR(10)&amp;$CD$5&amp;CHAR(10)&amp;$CD$6&amp;IF(VBAsheet!I1889="N",1,0)&amp;$CE$6&amp;CHAR(10)&amp;$CD$7&amp;CHAR(10)&amp;$CD$8&amp;VBAsheet!H1889&amp;$CE$8&amp;CHAR(10)&amp;$CD$9&amp;VBAsheet!K1889&amp;$CE$9&amp;CHAR(10)&amp;$CD$10&amp;VBAsheet!J1889-1&amp;$CE$10&amp;CHAR(10)&amp;$CD$11,"")</f>
        <v/>
      </c>
      <c r="BI1889"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89" s="18" t="str">
        <f>IF(LEN(X1889)&gt;0,$CD$23&amp;INDEX($CH$3:CH1892,MATCH(W1889,$CG$3:CG1892,0))&amp;$CE$23&amp;CHAR(10)&amp;$CD$24&amp;X1889&amp;$CE$24&amp;CHAR(10)&amp;$CD$25&amp;Y1889&amp;$CE$25&amp;CHAR(10),"")&amp;IF(LEN(AA1889)&gt;0,$CD$23&amp;INDEX($CH$3:CH1892,MATCH(Z1889,$CG$3:CG1892,0))&amp;$CE$23&amp;CHAR(10)&amp;$CD$24&amp;AA1889&amp;$CE$24&amp;CHAR(10)&amp;$CD$25&amp;AB1889&amp;$CE$25&amp;CHAR(10),"")&amp;IF(LEN(AD1889)&gt;0,$CD$23&amp;INDEX($CH$3:CH1892,MATCH(AC1889,$CG$3:CG1892,0))&amp;$CE$23&amp;CHAR(10)&amp;$CD$24&amp;AD1889&amp;$CE$24&amp;CHAR(10)&amp;$CD$25&amp;AE1889&amp;$CE$25&amp;CHAR(10),"")&amp;IF(LEN(AG1889)&gt;0,$CD$23&amp;INDEX($CH$3:CH1892,MATCH(AF1889,$CG$3:CG1892,0))&amp;$CE$23&amp;CHAR(10)&amp;$CD$24&amp;AG1889&amp;$CE$24&amp;CHAR(10)&amp;$CD$25&amp;AH1889&amp;$CE$25&amp;CHAR(10),"")&amp;IF(LEN(AJ1889)&gt;0,$CD$23&amp;INDEX($CH$3:CH1892,MATCH(AI1889,$CG$3:CG1892,0))&amp;$CE$23&amp;CHAR(10)&amp;$CD$24&amp;AJ1889&amp;$CE$24&amp;CHAR(10)&amp;$CD$25&amp;AK1889&amp;$CE$25&amp;CHAR(10),"")</f>
        <v/>
      </c>
      <c r="BK1889" s="18" t="str">
        <f>IF(LEN(J1889)&gt;0,INDEX($BH$2:$BH$100000,MATCH(J1889,VBAsheet!$H$2:$H$100000,0))&amp;CHAR(10),"")&amp;IF(LEN(K1889)&gt;0,INDEX($BH$2:$BH$100000,MATCH(K1889,VBAsheet!$H$2:$H$100000,0))&amp;CHAR(10),"")&amp;IF(LEN(L1889)&gt;0,INDEX($BH$2:$BH$100000,MATCH(L1889,VBAsheet!$H$2:$H$100000,0))&amp;CHAR(10),"")&amp;IF(LEN(M1889)&gt;0,INDEX($BH$2:$BH$100000,MATCH(M1889,VBAsheet!$H$2:$H$100000,0))&amp;CHAR(10),"")</f>
        <v/>
      </c>
      <c r="BM1889" s="94" t="str">
        <f t="shared" si="1033"/>
        <v/>
      </c>
      <c r="BN1889" s="95" t="str">
        <f t="shared" si="1052"/>
        <v/>
      </c>
      <c r="BP1889" s="18" t="str">
        <f t="shared" si="1053"/>
        <v/>
      </c>
      <c r="BR1889" s="81" t="str">
        <f t="shared" si="1063"/>
        <v/>
      </c>
      <c r="BU1889" s="138" t="str">
        <f t="shared" si="1054"/>
        <v/>
      </c>
      <c r="BV1889" s="3" t="str">
        <f t="shared" si="1055"/>
        <v/>
      </c>
      <c r="BW1889" s="3" t="str">
        <f t="shared" si="1056"/>
        <v/>
      </c>
      <c r="BX1889" s="144" t="str">
        <f t="shared" si="1057"/>
        <v/>
      </c>
      <c r="BY1889" s="18" t="str">
        <f t="shared" si="1058"/>
        <v/>
      </c>
      <c r="BZ1889" s="18" t="str">
        <f t="shared" si="1059"/>
        <v/>
      </c>
      <c r="CA1889" s="19" t="str">
        <f t="shared" si="1060"/>
        <v/>
      </c>
    </row>
    <row r="1890" spans="4:79" x14ac:dyDescent="0.45">
      <c r="D1890" s="164" t="str">
        <f t="shared" si="1061"/>
        <v/>
      </c>
      <c r="I1890" s="9" t="str">
        <f t="shared" si="1034"/>
        <v/>
      </c>
      <c r="J1890" s="173" t="str">
        <f t="shared" si="1035"/>
        <v/>
      </c>
      <c r="K1890" s="13"/>
      <c r="L1890" s="13"/>
      <c r="M1890" s="13"/>
      <c r="N1890" s="178" t="str">
        <f t="shared" si="1036"/>
        <v/>
      </c>
      <c r="O1890" s="181" t="str">
        <f t="shared" si="1037"/>
        <v/>
      </c>
      <c r="P1890" s="8" t="str">
        <f t="shared" si="1038"/>
        <v/>
      </c>
      <c r="Q1890" s="8" t="str">
        <f t="shared" si="1039"/>
        <v/>
      </c>
      <c r="R1890" s="8" t="str">
        <f t="shared" si="1040"/>
        <v/>
      </c>
      <c r="S1890" s="8" t="str">
        <f t="shared" si="1041"/>
        <v/>
      </c>
      <c r="T1890" s="8" t="str">
        <f t="shared" si="1042"/>
        <v/>
      </c>
      <c r="U1890" s="8" t="str">
        <f t="shared" si="1043"/>
        <v/>
      </c>
      <c r="V1890" s="16" t="str">
        <f t="shared" si="1044"/>
        <v/>
      </c>
      <c r="W1890" s="129" t="str">
        <f t="shared" si="1045"/>
        <v/>
      </c>
      <c r="X1890" s="8" t="str">
        <f t="shared" si="1046"/>
        <v/>
      </c>
      <c r="Y1890" s="8" t="str">
        <f t="shared" si="1047"/>
        <v/>
      </c>
      <c r="AQ1890" s="6" t="str">
        <f t="shared" si="1048"/>
        <v/>
      </c>
      <c r="AR1890" s="128" t="str">
        <f t="shared" si="1049"/>
        <v/>
      </c>
      <c r="AS1890" s="128" t="str">
        <f t="shared" si="1050"/>
        <v/>
      </c>
      <c r="AT1890" s="139" t="str">
        <f t="shared" si="1062"/>
        <v/>
      </c>
      <c r="BH1890" s="127" t="str">
        <f>IF(LEN(VBAsheet!H1890)&gt;0,$CD$4&amp;CHAR(10)&amp;$CD$5&amp;CHAR(10)&amp;$CD$6&amp;IF(VBAsheet!I1890="N",1,0)&amp;$CE$6&amp;CHAR(10)&amp;$CD$7&amp;CHAR(10)&amp;$CD$8&amp;VBAsheet!H1890&amp;$CE$8&amp;CHAR(10)&amp;$CD$9&amp;VBAsheet!K1890&amp;$CE$9&amp;CHAR(10)&amp;$CD$10&amp;VBAsheet!J1890-1&amp;$CE$10&amp;CHAR(10)&amp;$CD$11,"")</f>
        <v/>
      </c>
      <c r="BI1890"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0" s="18" t="str">
        <f>IF(LEN(X1890)&gt;0,$CD$23&amp;INDEX($CH$3:CH1893,MATCH(W1890,$CG$3:CG1893,0))&amp;$CE$23&amp;CHAR(10)&amp;$CD$24&amp;X1890&amp;$CE$24&amp;CHAR(10)&amp;$CD$25&amp;Y1890&amp;$CE$25&amp;CHAR(10),"")&amp;IF(LEN(AA1890)&gt;0,$CD$23&amp;INDEX($CH$3:CH1893,MATCH(Z1890,$CG$3:CG1893,0))&amp;$CE$23&amp;CHAR(10)&amp;$CD$24&amp;AA1890&amp;$CE$24&amp;CHAR(10)&amp;$CD$25&amp;AB1890&amp;$CE$25&amp;CHAR(10),"")&amp;IF(LEN(AD1890)&gt;0,$CD$23&amp;INDEX($CH$3:CH1893,MATCH(AC1890,$CG$3:CG1893,0))&amp;$CE$23&amp;CHAR(10)&amp;$CD$24&amp;AD1890&amp;$CE$24&amp;CHAR(10)&amp;$CD$25&amp;AE1890&amp;$CE$25&amp;CHAR(10),"")&amp;IF(LEN(AG1890)&gt;0,$CD$23&amp;INDEX($CH$3:CH1893,MATCH(AF1890,$CG$3:CG1893,0))&amp;$CE$23&amp;CHAR(10)&amp;$CD$24&amp;AG1890&amp;$CE$24&amp;CHAR(10)&amp;$CD$25&amp;AH1890&amp;$CE$25&amp;CHAR(10),"")&amp;IF(LEN(AJ1890)&gt;0,$CD$23&amp;INDEX($CH$3:CH1893,MATCH(AI1890,$CG$3:CG1893,0))&amp;$CE$23&amp;CHAR(10)&amp;$CD$24&amp;AJ1890&amp;$CE$24&amp;CHAR(10)&amp;$CD$25&amp;AK1890&amp;$CE$25&amp;CHAR(10),"")</f>
        <v/>
      </c>
      <c r="BK1890" s="18" t="str">
        <f>IF(LEN(J1890)&gt;0,INDEX($BH$2:$BH$100000,MATCH(J1890,VBAsheet!$H$2:$H$100000,0))&amp;CHAR(10),"")&amp;IF(LEN(K1890)&gt;0,INDEX($BH$2:$BH$100000,MATCH(K1890,VBAsheet!$H$2:$H$100000,0))&amp;CHAR(10),"")&amp;IF(LEN(L1890)&gt;0,INDEX($BH$2:$BH$100000,MATCH(L1890,VBAsheet!$H$2:$H$100000,0))&amp;CHAR(10),"")&amp;IF(LEN(M1890)&gt;0,INDEX($BH$2:$BH$100000,MATCH(M1890,VBAsheet!$H$2:$H$100000,0))&amp;CHAR(10),"")</f>
        <v/>
      </c>
      <c r="BM1890" s="94" t="str">
        <f t="shared" si="1033"/>
        <v/>
      </c>
      <c r="BN1890" s="95" t="str">
        <f t="shared" si="1052"/>
        <v/>
      </c>
      <c r="BP1890" s="18" t="str">
        <f t="shared" si="1053"/>
        <v/>
      </c>
      <c r="BR1890" s="81" t="str">
        <f t="shared" si="1063"/>
        <v/>
      </c>
      <c r="BU1890" s="138" t="str">
        <f t="shared" si="1054"/>
        <v/>
      </c>
      <c r="BV1890" s="3" t="str">
        <f t="shared" si="1055"/>
        <v/>
      </c>
      <c r="BW1890" s="3" t="str">
        <f t="shared" si="1056"/>
        <v/>
      </c>
      <c r="BX1890" s="144" t="str">
        <f t="shared" si="1057"/>
        <v/>
      </c>
      <c r="BY1890" s="18" t="str">
        <f t="shared" si="1058"/>
        <v/>
      </c>
      <c r="BZ1890" s="18" t="str">
        <f t="shared" si="1059"/>
        <v/>
      </c>
      <c r="CA1890" s="19" t="str">
        <f t="shared" si="1060"/>
        <v/>
      </c>
    </row>
    <row r="1891" spans="4:79" x14ac:dyDescent="0.45">
      <c r="D1891" s="164" t="str">
        <f t="shared" si="1061"/>
        <v/>
      </c>
      <c r="I1891" s="9" t="str">
        <f t="shared" si="1034"/>
        <v/>
      </c>
      <c r="J1891" s="173" t="str">
        <f t="shared" si="1035"/>
        <v/>
      </c>
      <c r="K1891" s="13"/>
      <c r="L1891" s="13"/>
      <c r="M1891" s="13"/>
      <c r="N1891" s="178" t="str">
        <f t="shared" si="1036"/>
        <v/>
      </c>
      <c r="O1891" s="181" t="str">
        <f t="shared" si="1037"/>
        <v/>
      </c>
      <c r="P1891" s="8" t="str">
        <f t="shared" si="1038"/>
        <v/>
      </c>
      <c r="Q1891" s="8" t="str">
        <f t="shared" si="1039"/>
        <v/>
      </c>
      <c r="R1891" s="8" t="str">
        <f t="shared" si="1040"/>
        <v/>
      </c>
      <c r="S1891" s="8" t="str">
        <f t="shared" si="1041"/>
        <v/>
      </c>
      <c r="T1891" s="8" t="str">
        <f t="shared" si="1042"/>
        <v/>
      </c>
      <c r="U1891" s="8" t="str">
        <f t="shared" si="1043"/>
        <v/>
      </c>
      <c r="V1891" s="16" t="str">
        <f t="shared" si="1044"/>
        <v/>
      </c>
      <c r="W1891" s="129" t="str">
        <f t="shared" si="1045"/>
        <v/>
      </c>
      <c r="X1891" s="8" t="str">
        <f t="shared" si="1046"/>
        <v/>
      </c>
      <c r="Y1891" s="8" t="str">
        <f t="shared" si="1047"/>
        <v/>
      </c>
      <c r="AQ1891" s="6" t="str">
        <f t="shared" si="1048"/>
        <v/>
      </c>
      <c r="AR1891" s="128" t="str">
        <f t="shared" si="1049"/>
        <v/>
      </c>
      <c r="AS1891" s="128" t="str">
        <f t="shared" si="1050"/>
        <v/>
      </c>
      <c r="AT1891" s="139" t="str">
        <f t="shared" si="1062"/>
        <v/>
      </c>
      <c r="BH1891" s="127" t="str">
        <f>IF(LEN(VBAsheet!H1891)&gt;0,$CD$4&amp;CHAR(10)&amp;$CD$5&amp;CHAR(10)&amp;$CD$6&amp;IF(VBAsheet!I1891="N",1,0)&amp;$CE$6&amp;CHAR(10)&amp;$CD$7&amp;CHAR(10)&amp;$CD$8&amp;VBAsheet!H1891&amp;$CE$8&amp;CHAR(10)&amp;$CD$9&amp;VBAsheet!K1891&amp;$CE$9&amp;CHAR(10)&amp;$CD$10&amp;VBAsheet!J1891-1&amp;$CE$10&amp;CHAR(10)&amp;$CD$11,"")</f>
        <v/>
      </c>
      <c r="BI1891"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1" s="18" t="str">
        <f>IF(LEN(X1891)&gt;0,$CD$23&amp;INDEX($CH$3:CH1894,MATCH(W1891,$CG$3:CG1894,0))&amp;$CE$23&amp;CHAR(10)&amp;$CD$24&amp;X1891&amp;$CE$24&amp;CHAR(10)&amp;$CD$25&amp;Y1891&amp;$CE$25&amp;CHAR(10),"")&amp;IF(LEN(AA1891)&gt;0,$CD$23&amp;INDEX($CH$3:CH1894,MATCH(Z1891,$CG$3:CG1894,0))&amp;$CE$23&amp;CHAR(10)&amp;$CD$24&amp;AA1891&amp;$CE$24&amp;CHAR(10)&amp;$CD$25&amp;AB1891&amp;$CE$25&amp;CHAR(10),"")&amp;IF(LEN(AD1891)&gt;0,$CD$23&amp;INDEX($CH$3:CH1894,MATCH(AC1891,$CG$3:CG1894,0))&amp;$CE$23&amp;CHAR(10)&amp;$CD$24&amp;AD1891&amp;$CE$24&amp;CHAR(10)&amp;$CD$25&amp;AE1891&amp;$CE$25&amp;CHAR(10),"")&amp;IF(LEN(AG1891)&gt;0,$CD$23&amp;INDEX($CH$3:CH1894,MATCH(AF1891,$CG$3:CG1894,0))&amp;$CE$23&amp;CHAR(10)&amp;$CD$24&amp;AG1891&amp;$CE$24&amp;CHAR(10)&amp;$CD$25&amp;AH1891&amp;$CE$25&amp;CHAR(10),"")&amp;IF(LEN(AJ1891)&gt;0,$CD$23&amp;INDEX($CH$3:CH1894,MATCH(AI1891,$CG$3:CG1894,0))&amp;$CE$23&amp;CHAR(10)&amp;$CD$24&amp;AJ1891&amp;$CE$24&amp;CHAR(10)&amp;$CD$25&amp;AK1891&amp;$CE$25&amp;CHAR(10),"")</f>
        <v/>
      </c>
      <c r="BK1891" s="18" t="str">
        <f>IF(LEN(J1891)&gt;0,INDEX($BH$2:$BH$100000,MATCH(J1891,VBAsheet!$H$2:$H$100000,0))&amp;CHAR(10),"")&amp;IF(LEN(K1891)&gt;0,INDEX($BH$2:$BH$100000,MATCH(K1891,VBAsheet!$H$2:$H$100000,0))&amp;CHAR(10),"")&amp;IF(LEN(L1891)&gt;0,INDEX($BH$2:$BH$100000,MATCH(L1891,VBAsheet!$H$2:$H$100000,0))&amp;CHAR(10),"")&amp;IF(LEN(M1891)&gt;0,INDEX($BH$2:$BH$100000,MATCH(M1891,VBAsheet!$H$2:$H$100000,0))&amp;CHAR(10),"")</f>
        <v/>
      </c>
      <c r="BM1891" s="94" t="str">
        <f t="shared" si="1033"/>
        <v/>
      </c>
      <c r="BN1891" s="95" t="str">
        <f t="shared" si="1052"/>
        <v/>
      </c>
      <c r="BP1891" s="18" t="str">
        <f t="shared" si="1053"/>
        <v/>
      </c>
      <c r="BR1891" s="81" t="str">
        <f t="shared" si="1063"/>
        <v/>
      </c>
      <c r="BU1891" s="138" t="str">
        <f t="shared" si="1054"/>
        <v/>
      </c>
      <c r="BV1891" s="3" t="str">
        <f t="shared" si="1055"/>
        <v/>
      </c>
      <c r="BW1891" s="3" t="str">
        <f t="shared" si="1056"/>
        <v/>
      </c>
      <c r="BX1891" s="144" t="str">
        <f t="shared" si="1057"/>
        <v/>
      </c>
      <c r="BY1891" s="18" t="str">
        <f t="shared" si="1058"/>
        <v/>
      </c>
      <c r="BZ1891" s="18" t="str">
        <f t="shared" si="1059"/>
        <v/>
      </c>
      <c r="CA1891" s="19" t="str">
        <f t="shared" si="1060"/>
        <v/>
      </c>
    </row>
    <row r="1892" spans="4:79" x14ac:dyDescent="0.45">
      <c r="D1892" s="164" t="str">
        <f t="shared" si="1061"/>
        <v/>
      </c>
      <c r="I1892" s="9" t="str">
        <f t="shared" si="1034"/>
        <v/>
      </c>
      <c r="J1892" s="173" t="str">
        <f t="shared" si="1035"/>
        <v/>
      </c>
      <c r="K1892" s="13"/>
      <c r="L1892" s="13"/>
      <c r="M1892" s="13"/>
      <c r="N1892" s="178" t="str">
        <f t="shared" si="1036"/>
        <v/>
      </c>
      <c r="O1892" s="181" t="str">
        <f t="shared" si="1037"/>
        <v/>
      </c>
      <c r="P1892" s="8" t="str">
        <f t="shared" si="1038"/>
        <v/>
      </c>
      <c r="Q1892" s="8" t="str">
        <f t="shared" si="1039"/>
        <v/>
      </c>
      <c r="R1892" s="8" t="str">
        <f t="shared" si="1040"/>
        <v/>
      </c>
      <c r="S1892" s="8" t="str">
        <f t="shared" si="1041"/>
        <v/>
      </c>
      <c r="T1892" s="8" t="str">
        <f t="shared" si="1042"/>
        <v/>
      </c>
      <c r="U1892" s="8" t="str">
        <f t="shared" si="1043"/>
        <v/>
      </c>
      <c r="V1892" s="16" t="str">
        <f t="shared" si="1044"/>
        <v/>
      </c>
      <c r="W1892" s="129" t="str">
        <f t="shared" si="1045"/>
        <v/>
      </c>
      <c r="X1892" s="8" t="str">
        <f t="shared" si="1046"/>
        <v/>
      </c>
      <c r="Y1892" s="8" t="str">
        <f t="shared" si="1047"/>
        <v/>
      </c>
      <c r="AQ1892" s="6" t="str">
        <f t="shared" si="1048"/>
        <v/>
      </c>
      <c r="AR1892" s="128" t="str">
        <f t="shared" si="1049"/>
        <v/>
      </c>
      <c r="AS1892" s="128" t="str">
        <f t="shared" si="1050"/>
        <v/>
      </c>
      <c r="AT1892" s="139" t="str">
        <f t="shared" si="1062"/>
        <v/>
      </c>
      <c r="BH1892" s="127" t="str">
        <f>IF(LEN(VBAsheet!H1892)&gt;0,$CD$4&amp;CHAR(10)&amp;$CD$5&amp;CHAR(10)&amp;$CD$6&amp;IF(VBAsheet!I1892="N",1,0)&amp;$CE$6&amp;CHAR(10)&amp;$CD$7&amp;CHAR(10)&amp;$CD$8&amp;VBAsheet!H1892&amp;$CE$8&amp;CHAR(10)&amp;$CD$9&amp;VBAsheet!K1892&amp;$CE$9&amp;CHAR(10)&amp;$CD$10&amp;VBAsheet!J1892-1&amp;$CE$10&amp;CHAR(10)&amp;$CD$11,"")</f>
        <v/>
      </c>
      <c r="BI1892"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2" s="18" t="str">
        <f>IF(LEN(X1892)&gt;0,$CD$23&amp;INDEX($CH$3:CH1895,MATCH(W1892,$CG$3:CG1895,0))&amp;$CE$23&amp;CHAR(10)&amp;$CD$24&amp;X1892&amp;$CE$24&amp;CHAR(10)&amp;$CD$25&amp;Y1892&amp;$CE$25&amp;CHAR(10),"")&amp;IF(LEN(AA1892)&gt;0,$CD$23&amp;INDEX($CH$3:CH1895,MATCH(Z1892,$CG$3:CG1895,0))&amp;$CE$23&amp;CHAR(10)&amp;$CD$24&amp;AA1892&amp;$CE$24&amp;CHAR(10)&amp;$CD$25&amp;AB1892&amp;$CE$25&amp;CHAR(10),"")&amp;IF(LEN(AD1892)&gt;0,$CD$23&amp;INDEX($CH$3:CH1895,MATCH(AC1892,$CG$3:CG1895,0))&amp;$CE$23&amp;CHAR(10)&amp;$CD$24&amp;AD1892&amp;$CE$24&amp;CHAR(10)&amp;$CD$25&amp;AE1892&amp;$CE$25&amp;CHAR(10),"")&amp;IF(LEN(AG1892)&gt;0,$CD$23&amp;INDEX($CH$3:CH1895,MATCH(AF1892,$CG$3:CG1895,0))&amp;$CE$23&amp;CHAR(10)&amp;$CD$24&amp;AG1892&amp;$CE$24&amp;CHAR(10)&amp;$CD$25&amp;AH1892&amp;$CE$25&amp;CHAR(10),"")&amp;IF(LEN(AJ1892)&gt;0,$CD$23&amp;INDEX($CH$3:CH1895,MATCH(AI1892,$CG$3:CG1895,0))&amp;$CE$23&amp;CHAR(10)&amp;$CD$24&amp;AJ1892&amp;$CE$24&amp;CHAR(10)&amp;$CD$25&amp;AK1892&amp;$CE$25&amp;CHAR(10),"")</f>
        <v/>
      </c>
      <c r="BK1892" s="18" t="str">
        <f>IF(LEN(J1892)&gt;0,INDEX($BH$2:$BH$100000,MATCH(J1892,VBAsheet!$H$2:$H$100000,0))&amp;CHAR(10),"")&amp;IF(LEN(K1892)&gt;0,INDEX($BH$2:$BH$100000,MATCH(K1892,VBAsheet!$H$2:$H$100000,0))&amp;CHAR(10),"")&amp;IF(LEN(L1892)&gt;0,INDEX($BH$2:$BH$100000,MATCH(L1892,VBAsheet!$H$2:$H$100000,0))&amp;CHAR(10),"")&amp;IF(LEN(M1892)&gt;0,INDEX($BH$2:$BH$100000,MATCH(M1892,VBAsheet!$H$2:$H$100000,0))&amp;CHAR(10),"")</f>
        <v/>
      </c>
      <c r="BM1892" s="94" t="str">
        <f t="shared" si="1033"/>
        <v/>
      </c>
      <c r="BN1892" s="95" t="str">
        <f t="shared" si="1052"/>
        <v/>
      </c>
      <c r="BP1892" s="18" t="str">
        <f t="shared" si="1053"/>
        <v/>
      </c>
      <c r="BR1892" s="81" t="str">
        <f t="shared" si="1063"/>
        <v/>
      </c>
      <c r="BU1892" s="138" t="str">
        <f t="shared" si="1054"/>
        <v/>
      </c>
      <c r="BV1892" s="3" t="str">
        <f t="shared" si="1055"/>
        <v/>
      </c>
      <c r="BW1892" s="3" t="str">
        <f t="shared" si="1056"/>
        <v/>
      </c>
      <c r="BX1892" s="144" t="str">
        <f t="shared" si="1057"/>
        <v/>
      </c>
      <c r="BY1892" s="18" t="str">
        <f t="shared" si="1058"/>
        <v/>
      </c>
      <c r="BZ1892" s="18" t="str">
        <f t="shared" si="1059"/>
        <v/>
      </c>
      <c r="CA1892" s="19" t="str">
        <f t="shared" si="1060"/>
        <v/>
      </c>
    </row>
    <row r="1893" spans="4:79" x14ac:dyDescent="0.45">
      <c r="D1893" s="164" t="str">
        <f t="shared" si="1061"/>
        <v/>
      </c>
      <c r="I1893" s="9" t="str">
        <f t="shared" si="1034"/>
        <v/>
      </c>
      <c r="J1893" s="173" t="str">
        <f t="shared" si="1035"/>
        <v/>
      </c>
      <c r="K1893" s="13"/>
      <c r="L1893" s="13"/>
      <c r="M1893" s="13"/>
      <c r="N1893" s="178" t="str">
        <f t="shared" si="1036"/>
        <v/>
      </c>
      <c r="O1893" s="181" t="str">
        <f t="shared" si="1037"/>
        <v/>
      </c>
      <c r="P1893" s="8" t="str">
        <f t="shared" si="1038"/>
        <v/>
      </c>
      <c r="Q1893" s="8" t="str">
        <f t="shared" si="1039"/>
        <v/>
      </c>
      <c r="R1893" s="8" t="str">
        <f t="shared" si="1040"/>
        <v/>
      </c>
      <c r="S1893" s="8" t="str">
        <f t="shared" si="1041"/>
        <v/>
      </c>
      <c r="T1893" s="8" t="str">
        <f t="shared" si="1042"/>
        <v/>
      </c>
      <c r="U1893" s="8" t="str">
        <f t="shared" si="1043"/>
        <v/>
      </c>
      <c r="V1893" s="16" t="str">
        <f t="shared" si="1044"/>
        <v/>
      </c>
      <c r="W1893" s="129" t="str">
        <f t="shared" si="1045"/>
        <v/>
      </c>
      <c r="X1893" s="8" t="str">
        <f t="shared" si="1046"/>
        <v/>
      </c>
      <c r="Y1893" s="8" t="str">
        <f t="shared" si="1047"/>
        <v/>
      </c>
      <c r="AQ1893" s="6" t="str">
        <f t="shared" si="1048"/>
        <v/>
      </c>
      <c r="AR1893" s="128" t="str">
        <f t="shared" si="1049"/>
        <v/>
      </c>
      <c r="AS1893" s="128" t="str">
        <f t="shared" si="1050"/>
        <v/>
      </c>
      <c r="AT1893" s="139" t="str">
        <f t="shared" si="1062"/>
        <v/>
      </c>
      <c r="BH1893" s="127" t="str">
        <f>IF(LEN(VBAsheet!H1893)&gt;0,$CD$4&amp;CHAR(10)&amp;$CD$5&amp;CHAR(10)&amp;$CD$6&amp;IF(VBAsheet!I1893="N",1,0)&amp;$CE$6&amp;CHAR(10)&amp;$CD$7&amp;CHAR(10)&amp;$CD$8&amp;VBAsheet!H1893&amp;$CE$8&amp;CHAR(10)&amp;$CD$9&amp;VBAsheet!K1893&amp;$CE$9&amp;CHAR(10)&amp;$CD$10&amp;VBAsheet!J1893-1&amp;$CE$10&amp;CHAR(10)&amp;$CD$11,"")</f>
        <v/>
      </c>
      <c r="BI1893"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3" s="18" t="str">
        <f>IF(LEN(X1893)&gt;0,$CD$23&amp;INDEX($CH$3:CH1896,MATCH(W1893,$CG$3:CG1896,0))&amp;$CE$23&amp;CHAR(10)&amp;$CD$24&amp;X1893&amp;$CE$24&amp;CHAR(10)&amp;$CD$25&amp;Y1893&amp;$CE$25&amp;CHAR(10),"")&amp;IF(LEN(AA1893)&gt;0,$CD$23&amp;INDEX($CH$3:CH1896,MATCH(Z1893,$CG$3:CG1896,0))&amp;$CE$23&amp;CHAR(10)&amp;$CD$24&amp;AA1893&amp;$CE$24&amp;CHAR(10)&amp;$CD$25&amp;AB1893&amp;$CE$25&amp;CHAR(10),"")&amp;IF(LEN(AD1893)&gt;0,$CD$23&amp;INDEX($CH$3:CH1896,MATCH(AC1893,$CG$3:CG1896,0))&amp;$CE$23&amp;CHAR(10)&amp;$CD$24&amp;AD1893&amp;$CE$24&amp;CHAR(10)&amp;$CD$25&amp;AE1893&amp;$CE$25&amp;CHAR(10),"")&amp;IF(LEN(AG1893)&gt;0,$CD$23&amp;INDEX($CH$3:CH1896,MATCH(AF1893,$CG$3:CG1896,0))&amp;$CE$23&amp;CHAR(10)&amp;$CD$24&amp;AG1893&amp;$CE$24&amp;CHAR(10)&amp;$CD$25&amp;AH1893&amp;$CE$25&amp;CHAR(10),"")&amp;IF(LEN(AJ1893)&gt;0,$CD$23&amp;INDEX($CH$3:CH1896,MATCH(AI1893,$CG$3:CG1896,0))&amp;$CE$23&amp;CHAR(10)&amp;$CD$24&amp;AJ1893&amp;$CE$24&amp;CHAR(10)&amp;$CD$25&amp;AK1893&amp;$CE$25&amp;CHAR(10),"")</f>
        <v/>
      </c>
      <c r="BK1893" s="18" t="str">
        <f>IF(LEN(J1893)&gt;0,INDEX($BH$2:$BH$100000,MATCH(J1893,VBAsheet!$H$2:$H$100000,0))&amp;CHAR(10),"")&amp;IF(LEN(K1893)&gt;0,INDEX($BH$2:$BH$100000,MATCH(K1893,VBAsheet!$H$2:$H$100000,0))&amp;CHAR(10),"")&amp;IF(LEN(L1893)&gt;0,INDEX($BH$2:$BH$100000,MATCH(L1893,VBAsheet!$H$2:$H$100000,0))&amp;CHAR(10),"")&amp;IF(LEN(M1893)&gt;0,INDEX($BH$2:$BH$100000,MATCH(M1893,VBAsheet!$H$2:$H$100000,0))&amp;CHAR(10),"")</f>
        <v/>
      </c>
      <c r="BM1893" s="94" t="str">
        <f t="shared" si="1033"/>
        <v/>
      </c>
      <c r="BN1893" s="95" t="str">
        <f t="shared" si="1052"/>
        <v/>
      </c>
      <c r="BP1893" s="18" t="str">
        <f t="shared" si="1053"/>
        <v/>
      </c>
      <c r="BR1893" s="81" t="str">
        <f t="shared" si="1063"/>
        <v/>
      </c>
      <c r="BU1893" s="138" t="str">
        <f t="shared" si="1054"/>
        <v/>
      </c>
      <c r="BV1893" s="3" t="str">
        <f t="shared" si="1055"/>
        <v/>
      </c>
      <c r="BW1893" s="3" t="str">
        <f t="shared" si="1056"/>
        <v/>
      </c>
      <c r="BX1893" s="144" t="str">
        <f t="shared" si="1057"/>
        <v/>
      </c>
      <c r="BY1893" s="18" t="str">
        <f t="shared" si="1058"/>
        <v/>
      </c>
      <c r="BZ1893" s="18" t="str">
        <f t="shared" si="1059"/>
        <v/>
      </c>
      <c r="CA1893" s="19" t="str">
        <f t="shared" si="1060"/>
        <v/>
      </c>
    </row>
    <row r="1894" spans="4:79" x14ac:dyDescent="0.45">
      <c r="D1894" s="164" t="str">
        <f t="shared" si="1061"/>
        <v/>
      </c>
      <c r="I1894" s="9" t="str">
        <f t="shared" si="1034"/>
        <v/>
      </c>
      <c r="J1894" s="173" t="str">
        <f t="shared" si="1035"/>
        <v/>
      </c>
      <c r="K1894" s="13"/>
      <c r="L1894" s="13"/>
      <c r="M1894" s="13"/>
      <c r="N1894" s="178" t="str">
        <f t="shared" si="1036"/>
        <v/>
      </c>
      <c r="O1894" s="181" t="str">
        <f t="shared" si="1037"/>
        <v/>
      </c>
      <c r="P1894" s="8" t="str">
        <f t="shared" si="1038"/>
        <v/>
      </c>
      <c r="Q1894" s="8" t="str">
        <f t="shared" si="1039"/>
        <v/>
      </c>
      <c r="R1894" s="8" t="str">
        <f t="shared" si="1040"/>
        <v/>
      </c>
      <c r="S1894" s="8" t="str">
        <f t="shared" si="1041"/>
        <v/>
      </c>
      <c r="T1894" s="8" t="str">
        <f t="shared" si="1042"/>
        <v/>
      </c>
      <c r="U1894" s="8" t="str">
        <f t="shared" si="1043"/>
        <v/>
      </c>
      <c r="V1894" s="16" t="str">
        <f t="shared" si="1044"/>
        <v/>
      </c>
      <c r="W1894" s="129" t="str">
        <f t="shared" si="1045"/>
        <v/>
      </c>
      <c r="X1894" s="8" t="str">
        <f t="shared" si="1046"/>
        <v/>
      </c>
      <c r="Y1894" s="8" t="str">
        <f t="shared" si="1047"/>
        <v/>
      </c>
      <c r="AQ1894" s="6" t="str">
        <f t="shared" si="1048"/>
        <v/>
      </c>
      <c r="AR1894" s="128" t="str">
        <f t="shared" si="1049"/>
        <v/>
      </c>
      <c r="AS1894" s="128" t="str">
        <f t="shared" si="1050"/>
        <v/>
      </c>
      <c r="AT1894" s="139" t="str">
        <f t="shared" si="1062"/>
        <v/>
      </c>
      <c r="BH1894" s="127" t="str">
        <f>IF(LEN(VBAsheet!H1894)&gt;0,$CD$4&amp;CHAR(10)&amp;$CD$5&amp;CHAR(10)&amp;$CD$6&amp;IF(VBAsheet!I1894="N",1,0)&amp;$CE$6&amp;CHAR(10)&amp;$CD$7&amp;CHAR(10)&amp;$CD$8&amp;VBAsheet!H1894&amp;$CE$8&amp;CHAR(10)&amp;$CD$9&amp;VBAsheet!K1894&amp;$CE$9&amp;CHAR(10)&amp;$CD$10&amp;VBAsheet!J1894-1&amp;$CE$10&amp;CHAR(10)&amp;$CD$11,"")</f>
        <v/>
      </c>
      <c r="BI1894"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4" s="18" t="str">
        <f>IF(LEN(X1894)&gt;0,$CD$23&amp;INDEX($CH$3:CH1897,MATCH(W1894,$CG$3:CG1897,0))&amp;$CE$23&amp;CHAR(10)&amp;$CD$24&amp;X1894&amp;$CE$24&amp;CHAR(10)&amp;$CD$25&amp;Y1894&amp;$CE$25&amp;CHAR(10),"")&amp;IF(LEN(AA1894)&gt;0,$CD$23&amp;INDEX($CH$3:CH1897,MATCH(Z1894,$CG$3:CG1897,0))&amp;$CE$23&amp;CHAR(10)&amp;$CD$24&amp;AA1894&amp;$CE$24&amp;CHAR(10)&amp;$CD$25&amp;AB1894&amp;$CE$25&amp;CHAR(10),"")&amp;IF(LEN(AD1894)&gt;0,$CD$23&amp;INDEX($CH$3:CH1897,MATCH(AC1894,$CG$3:CG1897,0))&amp;$CE$23&amp;CHAR(10)&amp;$CD$24&amp;AD1894&amp;$CE$24&amp;CHAR(10)&amp;$CD$25&amp;AE1894&amp;$CE$25&amp;CHAR(10),"")&amp;IF(LEN(AG1894)&gt;0,$CD$23&amp;INDEX($CH$3:CH1897,MATCH(AF1894,$CG$3:CG1897,0))&amp;$CE$23&amp;CHAR(10)&amp;$CD$24&amp;AG1894&amp;$CE$24&amp;CHAR(10)&amp;$CD$25&amp;AH1894&amp;$CE$25&amp;CHAR(10),"")&amp;IF(LEN(AJ1894)&gt;0,$CD$23&amp;INDEX($CH$3:CH1897,MATCH(AI1894,$CG$3:CG1897,0))&amp;$CE$23&amp;CHAR(10)&amp;$CD$24&amp;AJ1894&amp;$CE$24&amp;CHAR(10)&amp;$CD$25&amp;AK1894&amp;$CE$25&amp;CHAR(10),"")</f>
        <v/>
      </c>
      <c r="BK1894" s="18" t="str">
        <f>IF(LEN(J1894)&gt;0,INDEX($BH$2:$BH$100000,MATCH(J1894,VBAsheet!$H$2:$H$100000,0))&amp;CHAR(10),"")&amp;IF(LEN(K1894)&gt;0,INDEX($BH$2:$BH$100000,MATCH(K1894,VBAsheet!$H$2:$H$100000,0))&amp;CHAR(10),"")&amp;IF(LEN(L1894)&gt;0,INDEX($BH$2:$BH$100000,MATCH(L1894,VBAsheet!$H$2:$H$100000,0))&amp;CHAR(10),"")&amp;IF(LEN(M1894)&gt;0,INDEX($BH$2:$BH$100000,MATCH(M1894,VBAsheet!$H$2:$H$100000,0))&amp;CHAR(10),"")</f>
        <v/>
      </c>
      <c r="BM1894" s="94" t="str">
        <f t="shared" si="1033"/>
        <v/>
      </c>
      <c r="BN1894" s="95" t="str">
        <f t="shared" si="1052"/>
        <v/>
      </c>
      <c r="BP1894" s="18" t="str">
        <f t="shared" si="1053"/>
        <v/>
      </c>
      <c r="BR1894" s="81" t="str">
        <f t="shared" si="1063"/>
        <v/>
      </c>
      <c r="BU1894" s="138" t="str">
        <f t="shared" si="1054"/>
        <v/>
      </c>
      <c r="BV1894" s="3" t="str">
        <f t="shared" si="1055"/>
        <v/>
      </c>
      <c r="BW1894" s="3" t="str">
        <f t="shared" si="1056"/>
        <v/>
      </c>
      <c r="BX1894" s="144" t="str">
        <f t="shared" si="1057"/>
        <v/>
      </c>
      <c r="BY1894" s="18" t="str">
        <f t="shared" si="1058"/>
        <v/>
      </c>
      <c r="BZ1894" s="18" t="str">
        <f t="shared" si="1059"/>
        <v/>
      </c>
      <c r="CA1894" s="19" t="str">
        <f t="shared" si="1060"/>
        <v/>
      </c>
    </row>
    <row r="1895" spans="4:79" x14ac:dyDescent="0.45">
      <c r="D1895" s="164" t="str">
        <f t="shared" si="1061"/>
        <v/>
      </c>
      <c r="I1895" s="9" t="str">
        <f t="shared" si="1034"/>
        <v/>
      </c>
      <c r="J1895" s="173" t="str">
        <f t="shared" si="1035"/>
        <v/>
      </c>
      <c r="K1895" s="13"/>
      <c r="L1895" s="13"/>
      <c r="M1895" s="13"/>
      <c r="N1895" s="178" t="str">
        <f t="shared" si="1036"/>
        <v/>
      </c>
      <c r="O1895" s="181" t="str">
        <f t="shared" si="1037"/>
        <v/>
      </c>
      <c r="P1895" s="8" t="str">
        <f t="shared" si="1038"/>
        <v/>
      </c>
      <c r="Q1895" s="8" t="str">
        <f t="shared" si="1039"/>
        <v/>
      </c>
      <c r="R1895" s="8" t="str">
        <f t="shared" si="1040"/>
        <v/>
      </c>
      <c r="S1895" s="8" t="str">
        <f t="shared" si="1041"/>
        <v/>
      </c>
      <c r="T1895" s="8" t="str">
        <f t="shared" si="1042"/>
        <v/>
      </c>
      <c r="U1895" s="8" t="str">
        <f t="shared" si="1043"/>
        <v/>
      </c>
      <c r="V1895" s="16" t="str">
        <f t="shared" si="1044"/>
        <v/>
      </c>
      <c r="W1895" s="129" t="str">
        <f t="shared" si="1045"/>
        <v/>
      </c>
      <c r="X1895" s="8" t="str">
        <f t="shared" si="1046"/>
        <v/>
      </c>
      <c r="Y1895" s="8" t="str">
        <f t="shared" si="1047"/>
        <v/>
      </c>
      <c r="AQ1895" s="6" t="str">
        <f t="shared" si="1048"/>
        <v/>
      </c>
      <c r="AR1895" s="128" t="str">
        <f t="shared" si="1049"/>
        <v/>
      </c>
      <c r="AS1895" s="128" t="str">
        <f t="shared" si="1050"/>
        <v/>
      </c>
      <c r="AT1895" s="139" t="str">
        <f t="shared" si="1062"/>
        <v/>
      </c>
      <c r="BH1895" s="127" t="str">
        <f>IF(LEN(VBAsheet!H1895)&gt;0,$CD$4&amp;CHAR(10)&amp;$CD$5&amp;CHAR(10)&amp;$CD$6&amp;IF(VBAsheet!I1895="N",1,0)&amp;$CE$6&amp;CHAR(10)&amp;$CD$7&amp;CHAR(10)&amp;$CD$8&amp;VBAsheet!H1895&amp;$CE$8&amp;CHAR(10)&amp;$CD$9&amp;VBAsheet!K1895&amp;$CE$9&amp;CHAR(10)&amp;$CD$10&amp;VBAsheet!J1895-1&amp;$CE$10&amp;CHAR(10)&amp;$CD$11,"")</f>
        <v/>
      </c>
      <c r="BI1895"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5" s="18" t="str">
        <f>IF(LEN(X1895)&gt;0,$CD$23&amp;INDEX($CH$3:CH1898,MATCH(W1895,$CG$3:CG1898,0))&amp;$CE$23&amp;CHAR(10)&amp;$CD$24&amp;X1895&amp;$CE$24&amp;CHAR(10)&amp;$CD$25&amp;Y1895&amp;$CE$25&amp;CHAR(10),"")&amp;IF(LEN(AA1895)&gt;0,$CD$23&amp;INDEX($CH$3:CH1898,MATCH(Z1895,$CG$3:CG1898,0))&amp;$CE$23&amp;CHAR(10)&amp;$CD$24&amp;AA1895&amp;$CE$24&amp;CHAR(10)&amp;$CD$25&amp;AB1895&amp;$CE$25&amp;CHAR(10),"")&amp;IF(LEN(AD1895)&gt;0,$CD$23&amp;INDEX($CH$3:CH1898,MATCH(AC1895,$CG$3:CG1898,0))&amp;$CE$23&amp;CHAR(10)&amp;$CD$24&amp;AD1895&amp;$CE$24&amp;CHAR(10)&amp;$CD$25&amp;AE1895&amp;$CE$25&amp;CHAR(10),"")&amp;IF(LEN(AG1895)&gt;0,$CD$23&amp;INDEX($CH$3:CH1898,MATCH(AF1895,$CG$3:CG1898,0))&amp;$CE$23&amp;CHAR(10)&amp;$CD$24&amp;AG1895&amp;$CE$24&amp;CHAR(10)&amp;$CD$25&amp;AH1895&amp;$CE$25&amp;CHAR(10),"")&amp;IF(LEN(AJ1895)&gt;0,$CD$23&amp;INDEX($CH$3:CH1898,MATCH(AI1895,$CG$3:CG1898,0))&amp;$CE$23&amp;CHAR(10)&amp;$CD$24&amp;AJ1895&amp;$CE$24&amp;CHAR(10)&amp;$CD$25&amp;AK1895&amp;$CE$25&amp;CHAR(10),"")</f>
        <v/>
      </c>
      <c r="BK1895" s="18" t="str">
        <f>IF(LEN(J1895)&gt;0,INDEX($BH$2:$BH$100000,MATCH(J1895,VBAsheet!$H$2:$H$100000,0))&amp;CHAR(10),"")&amp;IF(LEN(K1895)&gt;0,INDEX($BH$2:$BH$100000,MATCH(K1895,VBAsheet!$H$2:$H$100000,0))&amp;CHAR(10),"")&amp;IF(LEN(L1895)&gt;0,INDEX($BH$2:$BH$100000,MATCH(L1895,VBAsheet!$H$2:$H$100000,0))&amp;CHAR(10),"")&amp;IF(LEN(M1895)&gt;0,INDEX($BH$2:$BH$100000,MATCH(M1895,VBAsheet!$H$2:$H$100000,0))&amp;CHAR(10),"")</f>
        <v/>
      </c>
      <c r="BM1895" s="94" t="str">
        <f t="shared" si="1033"/>
        <v/>
      </c>
      <c r="BN1895" s="95" t="str">
        <f t="shared" si="1052"/>
        <v/>
      </c>
      <c r="BP1895" s="18" t="str">
        <f t="shared" si="1053"/>
        <v/>
      </c>
      <c r="BR1895" s="81" t="str">
        <f t="shared" si="1063"/>
        <v/>
      </c>
      <c r="BU1895" s="138" t="str">
        <f t="shared" si="1054"/>
        <v/>
      </c>
      <c r="BV1895" s="3" t="str">
        <f t="shared" si="1055"/>
        <v/>
      </c>
      <c r="BW1895" s="3" t="str">
        <f t="shared" si="1056"/>
        <v/>
      </c>
      <c r="BX1895" s="144" t="str">
        <f t="shared" si="1057"/>
        <v/>
      </c>
      <c r="BY1895" s="18" t="str">
        <f t="shared" si="1058"/>
        <v/>
      </c>
      <c r="BZ1895" s="18" t="str">
        <f t="shared" si="1059"/>
        <v/>
      </c>
      <c r="CA1895" s="19" t="str">
        <f t="shared" si="1060"/>
        <v/>
      </c>
    </row>
    <row r="1896" spans="4:79" x14ac:dyDescent="0.45">
      <c r="D1896" s="164" t="str">
        <f t="shared" si="1061"/>
        <v/>
      </c>
      <c r="I1896" s="9" t="str">
        <f t="shared" si="1034"/>
        <v/>
      </c>
      <c r="J1896" s="173" t="str">
        <f t="shared" si="1035"/>
        <v/>
      </c>
      <c r="K1896" s="13"/>
      <c r="L1896" s="13"/>
      <c r="M1896" s="13"/>
      <c r="N1896" s="178" t="str">
        <f t="shared" si="1036"/>
        <v/>
      </c>
      <c r="O1896" s="181" t="str">
        <f t="shared" si="1037"/>
        <v/>
      </c>
      <c r="P1896" s="8" t="str">
        <f t="shared" si="1038"/>
        <v/>
      </c>
      <c r="Q1896" s="8" t="str">
        <f t="shared" si="1039"/>
        <v/>
      </c>
      <c r="R1896" s="8" t="str">
        <f t="shared" si="1040"/>
        <v/>
      </c>
      <c r="S1896" s="8" t="str">
        <f t="shared" si="1041"/>
        <v/>
      </c>
      <c r="T1896" s="8" t="str">
        <f t="shared" si="1042"/>
        <v/>
      </c>
      <c r="U1896" s="8" t="str">
        <f t="shared" si="1043"/>
        <v/>
      </c>
      <c r="V1896" s="16" t="str">
        <f t="shared" si="1044"/>
        <v/>
      </c>
      <c r="W1896" s="129" t="str">
        <f t="shared" si="1045"/>
        <v/>
      </c>
      <c r="X1896" s="8" t="str">
        <f t="shared" si="1046"/>
        <v/>
      </c>
      <c r="Y1896" s="8" t="str">
        <f t="shared" si="1047"/>
        <v/>
      </c>
      <c r="AQ1896" s="6" t="str">
        <f t="shared" si="1048"/>
        <v/>
      </c>
      <c r="AR1896" s="128" t="str">
        <f t="shared" si="1049"/>
        <v/>
      </c>
      <c r="AS1896" s="128" t="str">
        <f t="shared" si="1050"/>
        <v/>
      </c>
      <c r="AT1896" s="139" t="str">
        <f t="shared" si="1062"/>
        <v/>
      </c>
      <c r="BH1896" s="127" t="str">
        <f>IF(LEN(VBAsheet!H1896)&gt;0,$CD$4&amp;CHAR(10)&amp;$CD$5&amp;CHAR(10)&amp;$CD$6&amp;IF(VBAsheet!I1896="N",1,0)&amp;$CE$6&amp;CHAR(10)&amp;$CD$7&amp;CHAR(10)&amp;$CD$8&amp;VBAsheet!H1896&amp;$CE$8&amp;CHAR(10)&amp;$CD$9&amp;VBAsheet!K1896&amp;$CE$9&amp;CHAR(10)&amp;$CD$10&amp;VBAsheet!J1896-1&amp;$CE$10&amp;CHAR(10)&amp;$CD$11,"")</f>
        <v/>
      </c>
      <c r="BI1896"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6" s="18" t="str">
        <f>IF(LEN(X1896)&gt;0,$CD$23&amp;INDEX($CH$3:CH1899,MATCH(W1896,$CG$3:CG1899,0))&amp;$CE$23&amp;CHAR(10)&amp;$CD$24&amp;X1896&amp;$CE$24&amp;CHAR(10)&amp;$CD$25&amp;Y1896&amp;$CE$25&amp;CHAR(10),"")&amp;IF(LEN(AA1896)&gt;0,$CD$23&amp;INDEX($CH$3:CH1899,MATCH(Z1896,$CG$3:CG1899,0))&amp;$CE$23&amp;CHAR(10)&amp;$CD$24&amp;AA1896&amp;$CE$24&amp;CHAR(10)&amp;$CD$25&amp;AB1896&amp;$CE$25&amp;CHAR(10),"")&amp;IF(LEN(AD1896)&gt;0,$CD$23&amp;INDEX($CH$3:CH1899,MATCH(AC1896,$CG$3:CG1899,0))&amp;$CE$23&amp;CHAR(10)&amp;$CD$24&amp;AD1896&amp;$CE$24&amp;CHAR(10)&amp;$CD$25&amp;AE1896&amp;$CE$25&amp;CHAR(10),"")&amp;IF(LEN(AG1896)&gt;0,$CD$23&amp;INDEX($CH$3:CH1899,MATCH(AF1896,$CG$3:CG1899,0))&amp;$CE$23&amp;CHAR(10)&amp;$CD$24&amp;AG1896&amp;$CE$24&amp;CHAR(10)&amp;$CD$25&amp;AH1896&amp;$CE$25&amp;CHAR(10),"")&amp;IF(LEN(AJ1896)&gt;0,$CD$23&amp;INDEX($CH$3:CH1899,MATCH(AI1896,$CG$3:CG1899,0))&amp;$CE$23&amp;CHAR(10)&amp;$CD$24&amp;AJ1896&amp;$CE$24&amp;CHAR(10)&amp;$CD$25&amp;AK1896&amp;$CE$25&amp;CHAR(10),"")</f>
        <v/>
      </c>
      <c r="BK1896" s="18" t="str">
        <f>IF(LEN(J1896)&gt;0,INDEX($BH$2:$BH$100000,MATCH(J1896,VBAsheet!$H$2:$H$100000,0))&amp;CHAR(10),"")&amp;IF(LEN(K1896)&gt;0,INDEX($BH$2:$BH$100000,MATCH(K1896,VBAsheet!$H$2:$H$100000,0))&amp;CHAR(10),"")&amp;IF(LEN(L1896)&gt;0,INDEX($BH$2:$BH$100000,MATCH(L1896,VBAsheet!$H$2:$H$100000,0))&amp;CHAR(10),"")&amp;IF(LEN(M1896)&gt;0,INDEX($BH$2:$BH$100000,MATCH(M1896,VBAsheet!$H$2:$H$100000,0))&amp;CHAR(10),"")</f>
        <v/>
      </c>
      <c r="BM1896" s="94" t="str">
        <f t="shared" si="1033"/>
        <v/>
      </c>
      <c r="BN1896" s="95" t="str">
        <f t="shared" si="1052"/>
        <v/>
      </c>
      <c r="BP1896" s="18" t="str">
        <f t="shared" si="1053"/>
        <v/>
      </c>
      <c r="BR1896" s="81" t="str">
        <f t="shared" si="1063"/>
        <v/>
      </c>
      <c r="BU1896" s="138" t="str">
        <f t="shared" si="1054"/>
        <v/>
      </c>
      <c r="BV1896" s="3" t="str">
        <f t="shared" si="1055"/>
        <v/>
      </c>
      <c r="BW1896" s="3" t="str">
        <f t="shared" si="1056"/>
        <v/>
      </c>
      <c r="BX1896" s="144" t="str">
        <f t="shared" si="1057"/>
        <v/>
      </c>
      <c r="BY1896" s="18" t="str">
        <f t="shared" si="1058"/>
        <v/>
      </c>
      <c r="BZ1896" s="18" t="str">
        <f t="shared" si="1059"/>
        <v/>
      </c>
      <c r="CA1896" s="19" t="str">
        <f t="shared" si="1060"/>
        <v/>
      </c>
    </row>
    <row r="1897" spans="4:79" x14ac:dyDescent="0.45">
      <c r="D1897" s="164" t="str">
        <f t="shared" si="1061"/>
        <v/>
      </c>
      <c r="I1897" s="9" t="str">
        <f t="shared" si="1034"/>
        <v/>
      </c>
      <c r="J1897" s="173" t="str">
        <f t="shared" si="1035"/>
        <v/>
      </c>
      <c r="K1897" s="13"/>
      <c r="L1897" s="13"/>
      <c r="M1897" s="13"/>
      <c r="N1897" s="178" t="str">
        <f t="shared" si="1036"/>
        <v/>
      </c>
      <c r="O1897" s="181" t="str">
        <f t="shared" si="1037"/>
        <v/>
      </c>
      <c r="P1897" s="8" t="str">
        <f t="shared" si="1038"/>
        <v/>
      </c>
      <c r="Q1897" s="8" t="str">
        <f t="shared" si="1039"/>
        <v/>
      </c>
      <c r="R1897" s="8" t="str">
        <f t="shared" si="1040"/>
        <v/>
      </c>
      <c r="S1897" s="8" t="str">
        <f t="shared" si="1041"/>
        <v/>
      </c>
      <c r="T1897" s="8" t="str">
        <f t="shared" si="1042"/>
        <v/>
      </c>
      <c r="U1897" s="8" t="str">
        <f t="shared" si="1043"/>
        <v/>
      </c>
      <c r="V1897" s="16" t="str">
        <f t="shared" si="1044"/>
        <v/>
      </c>
      <c r="W1897" s="129" t="str">
        <f t="shared" si="1045"/>
        <v/>
      </c>
      <c r="X1897" s="8" t="str">
        <f t="shared" si="1046"/>
        <v/>
      </c>
      <c r="Y1897" s="8" t="str">
        <f t="shared" si="1047"/>
        <v/>
      </c>
      <c r="AQ1897" s="6" t="str">
        <f t="shared" si="1048"/>
        <v/>
      </c>
      <c r="AR1897" s="128" t="str">
        <f t="shared" si="1049"/>
        <v/>
      </c>
      <c r="AS1897" s="128" t="str">
        <f t="shared" si="1050"/>
        <v/>
      </c>
      <c r="AT1897" s="139" t="str">
        <f t="shared" si="1062"/>
        <v/>
      </c>
      <c r="BH1897" s="127" t="str">
        <f>IF(LEN(VBAsheet!H1897)&gt;0,$CD$4&amp;CHAR(10)&amp;$CD$5&amp;CHAR(10)&amp;$CD$6&amp;IF(VBAsheet!I1897="N",1,0)&amp;$CE$6&amp;CHAR(10)&amp;$CD$7&amp;CHAR(10)&amp;$CD$8&amp;VBAsheet!H1897&amp;$CE$8&amp;CHAR(10)&amp;$CD$9&amp;VBAsheet!K1897&amp;$CE$9&amp;CHAR(10)&amp;$CD$10&amp;VBAsheet!J1897-1&amp;$CE$10&amp;CHAR(10)&amp;$CD$11,"")</f>
        <v/>
      </c>
      <c r="BI1897"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7" s="18" t="str">
        <f>IF(LEN(X1897)&gt;0,$CD$23&amp;INDEX($CH$3:CH1900,MATCH(W1897,$CG$3:CG1900,0))&amp;$CE$23&amp;CHAR(10)&amp;$CD$24&amp;X1897&amp;$CE$24&amp;CHAR(10)&amp;$CD$25&amp;Y1897&amp;$CE$25&amp;CHAR(10),"")&amp;IF(LEN(AA1897)&gt;0,$CD$23&amp;INDEX($CH$3:CH1900,MATCH(Z1897,$CG$3:CG1900,0))&amp;$CE$23&amp;CHAR(10)&amp;$CD$24&amp;AA1897&amp;$CE$24&amp;CHAR(10)&amp;$CD$25&amp;AB1897&amp;$CE$25&amp;CHAR(10),"")&amp;IF(LEN(AD1897)&gt;0,$CD$23&amp;INDEX($CH$3:CH1900,MATCH(AC1897,$CG$3:CG1900,0))&amp;$CE$23&amp;CHAR(10)&amp;$CD$24&amp;AD1897&amp;$CE$24&amp;CHAR(10)&amp;$CD$25&amp;AE1897&amp;$CE$25&amp;CHAR(10),"")&amp;IF(LEN(AG1897)&gt;0,$CD$23&amp;INDEX($CH$3:CH1900,MATCH(AF1897,$CG$3:CG1900,0))&amp;$CE$23&amp;CHAR(10)&amp;$CD$24&amp;AG1897&amp;$CE$24&amp;CHAR(10)&amp;$CD$25&amp;AH1897&amp;$CE$25&amp;CHAR(10),"")&amp;IF(LEN(AJ1897)&gt;0,$CD$23&amp;INDEX($CH$3:CH1900,MATCH(AI1897,$CG$3:CG1900,0))&amp;$CE$23&amp;CHAR(10)&amp;$CD$24&amp;AJ1897&amp;$CE$24&amp;CHAR(10)&amp;$CD$25&amp;AK1897&amp;$CE$25&amp;CHAR(10),"")</f>
        <v/>
      </c>
      <c r="BK1897" s="18" t="str">
        <f>IF(LEN(J1897)&gt;0,INDEX($BH$2:$BH$100000,MATCH(J1897,VBAsheet!$H$2:$H$100000,0))&amp;CHAR(10),"")&amp;IF(LEN(K1897)&gt;0,INDEX($BH$2:$BH$100000,MATCH(K1897,VBAsheet!$H$2:$H$100000,0))&amp;CHAR(10),"")&amp;IF(LEN(L1897)&gt;0,INDEX($BH$2:$BH$100000,MATCH(L1897,VBAsheet!$H$2:$H$100000,0))&amp;CHAR(10),"")&amp;IF(LEN(M1897)&gt;0,INDEX($BH$2:$BH$100000,MATCH(M1897,VBAsheet!$H$2:$H$100000,0))&amp;CHAR(10),"")</f>
        <v/>
      </c>
      <c r="BM1897" s="94" t="str">
        <f t="shared" si="1033"/>
        <v/>
      </c>
      <c r="BN1897" s="95" t="str">
        <f t="shared" si="1052"/>
        <v/>
      </c>
      <c r="BP1897" s="18" t="str">
        <f t="shared" si="1053"/>
        <v/>
      </c>
      <c r="BR1897" s="81" t="str">
        <f t="shared" si="1063"/>
        <v/>
      </c>
      <c r="BU1897" s="138" t="str">
        <f t="shared" si="1054"/>
        <v/>
      </c>
      <c r="BV1897" s="3" t="str">
        <f t="shared" si="1055"/>
        <v/>
      </c>
      <c r="BW1897" s="3" t="str">
        <f t="shared" si="1056"/>
        <v/>
      </c>
      <c r="BX1897" s="144" t="str">
        <f t="shared" si="1057"/>
        <v/>
      </c>
      <c r="BY1897" s="18" t="str">
        <f t="shared" si="1058"/>
        <v/>
      </c>
      <c r="BZ1897" s="18" t="str">
        <f t="shared" si="1059"/>
        <v/>
      </c>
      <c r="CA1897" s="19" t="str">
        <f t="shared" si="1060"/>
        <v/>
      </c>
    </row>
    <row r="1898" spans="4:79" x14ac:dyDescent="0.45">
      <c r="D1898" s="164" t="str">
        <f t="shared" si="1061"/>
        <v/>
      </c>
      <c r="I1898" s="9" t="str">
        <f t="shared" si="1034"/>
        <v/>
      </c>
      <c r="J1898" s="173" t="str">
        <f t="shared" si="1035"/>
        <v/>
      </c>
      <c r="K1898" s="13"/>
      <c r="L1898" s="13"/>
      <c r="M1898" s="13"/>
      <c r="N1898" s="178" t="str">
        <f t="shared" si="1036"/>
        <v/>
      </c>
      <c r="O1898" s="181" t="str">
        <f t="shared" si="1037"/>
        <v/>
      </c>
      <c r="P1898" s="8" t="str">
        <f t="shared" si="1038"/>
        <v/>
      </c>
      <c r="Q1898" s="8" t="str">
        <f t="shared" si="1039"/>
        <v/>
      </c>
      <c r="R1898" s="8" t="str">
        <f t="shared" si="1040"/>
        <v/>
      </c>
      <c r="S1898" s="8" t="str">
        <f t="shared" si="1041"/>
        <v/>
      </c>
      <c r="T1898" s="8" t="str">
        <f t="shared" si="1042"/>
        <v/>
      </c>
      <c r="U1898" s="8" t="str">
        <f t="shared" si="1043"/>
        <v/>
      </c>
      <c r="V1898" s="16" t="str">
        <f t="shared" si="1044"/>
        <v/>
      </c>
      <c r="W1898" s="129" t="str">
        <f t="shared" si="1045"/>
        <v/>
      </c>
      <c r="X1898" s="8" t="str">
        <f t="shared" si="1046"/>
        <v/>
      </c>
      <c r="Y1898" s="8" t="str">
        <f t="shared" si="1047"/>
        <v/>
      </c>
      <c r="AQ1898" s="6" t="str">
        <f t="shared" si="1048"/>
        <v/>
      </c>
      <c r="AR1898" s="128" t="str">
        <f t="shared" si="1049"/>
        <v/>
      </c>
      <c r="AS1898" s="128" t="str">
        <f t="shared" si="1050"/>
        <v/>
      </c>
      <c r="AT1898" s="139" t="str">
        <f t="shared" si="1062"/>
        <v/>
      </c>
      <c r="BH1898" s="127" t="str">
        <f>IF(LEN(VBAsheet!H1898)&gt;0,$CD$4&amp;CHAR(10)&amp;$CD$5&amp;CHAR(10)&amp;$CD$6&amp;IF(VBAsheet!I1898="N",1,0)&amp;$CE$6&amp;CHAR(10)&amp;$CD$7&amp;CHAR(10)&amp;$CD$8&amp;VBAsheet!H1898&amp;$CE$8&amp;CHAR(10)&amp;$CD$9&amp;VBAsheet!K1898&amp;$CE$9&amp;CHAR(10)&amp;$CD$10&amp;VBAsheet!J1898-1&amp;$CE$10&amp;CHAR(10)&amp;$CD$11,"")</f>
        <v/>
      </c>
      <c r="BI1898"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8" s="18" t="str">
        <f>IF(LEN(X1898)&gt;0,$CD$23&amp;INDEX($CH$3:CH1901,MATCH(W1898,$CG$3:CG1901,0))&amp;$CE$23&amp;CHAR(10)&amp;$CD$24&amp;X1898&amp;$CE$24&amp;CHAR(10)&amp;$CD$25&amp;Y1898&amp;$CE$25&amp;CHAR(10),"")&amp;IF(LEN(AA1898)&gt;0,$CD$23&amp;INDEX($CH$3:CH1901,MATCH(Z1898,$CG$3:CG1901,0))&amp;$CE$23&amp;CHAR(10)&amp;$CD$24&amp;AA1898&amp;$CE$24&amp;CHAR(10)&amp;$CD$25&amp;AB1898&amp;$CE$25&amp;CHAR(10),"")&amp;IF(LEN(AD1898)&gt;0,$CD$23&amp;INDEX($CH$3:CH1901,MATCH(AC1898,$CG$3:CG1901,0))&amp;$CE$23&amp;CHAR(10)&amp;$CD$24&amp;AD1898&amp;$CE$24&amp;CHAR(10)&amp;$CD$25&amp;AE1898&amp;$CE$25&amp;CHAR(10),"")&amp;IF(LEN(AG1898)&gt;0,$CD$23&amp;INDEX($CH$3:CH1901,MATCH(AF1898,$CG$3:CG1901,0))&amp;$CE$23&amp;CHAR(10)&amp;$CD$24&amp;AG1898&amp;$CE$24&amp;CHAR(10)&amp;$CD$25&amp;AH1898&amp;$CE$25&amp;CHAR(10),"")&amp;IF(LEN(AJ1898)&gt;0,$CD$23&amp;INDEX($CH$3:CH1901,MATCH(AI1898,$CG$3:CG1901,0))&amp;$CE$23&amp;CHAR(10)&amp;$CD$24&amp;AJ1898&amp;$CE$24&amp;CHAR(10)&amp;$CD$25&amp;AK1898&amp;$CE$25&amp;CHAR(10),"")</f>
        <v/>
      </c>
      <c r="BK1898" s="18" t="str">
        <f>IF(LEN(J1898)&gt;0,INDEX($BH$2:$BH$100000,MATCH(J1898,VBAsheet!$H$2:$H$100000,0))&amp;CHAR(10),"")&amp;IF(LEN(K1898)&gt;0,INDEX($BH$2:$BH$100000,MATCH(K1898,VBAsheet!$H$2:$H$100000,0))&amp;CHAR(10),"")&amp;IF(LEN(L1898)&gt;0,INDEX($BH$2:$BH$100000,MATCH(L1898,VBAsheet!$H$2:$H$100000,0))&amp;CHAR(10),"")&amp;IF(LEN(M1898)&gt;0,INDEX($BH$2:$BH$100000,MATCH(M1898,VBAsheet!$H$2:$H$100000,0))&amp;CHAR(10),"")</f>
        <v/>
      </c>
      <c r="BM1898" s="94" t="str">
        <f t="shared" ref="BM1898:BM1961" si="1064">IF(LEN(E1898)&gt;0,E1898,"")</f>
        <v/>
      </c>
      <c r="BN1898" s="95" t="str">
        <f t="shared" si="1052"/>
        <v/>
      </c>
      <c r="BP1898" s="18" t="str">
        <f t="shared" si="1053"/>
        <v/>
      </c>
      <c r="BR1898" s="81" t="str">
        <f t="shared" si="1063"/>
        <v/>
      </c>
      <c r="BU1898" s="138" t="str">
        <f t="shared" si="1054"/>
        <v/>
      </c>
      <c r="BV1898" s="3" t="str">
        <f t="shared" si="1055"/>
        <v/>
      </c>
      <c r="BW1898" s="3" t="str">
        <f t="shared" si="1056"/>
        <v/>
      </c>
      <c r="BX1898" s="144" t="str">
        <f t="shared" si="1057"/>
        <v/>
      </c>
      <c r="BY1898" s="18" t="str">
        <f t="shared" si="1058"/>
        <v/>
      </c>
      <c r="BZ1898" s="18" t="str">
        <f t="shared" si="1059"/>
        <v/>
      </c>
      <c r="CA1898" s="19" t="str">
        <f t="shared" si="1060"/>
        <v/>
      </c>
    </row>
    <row r="1899" spans="4:79" x14ac:dyDescent="0.45">
      <c r="D1899" s="164" t="str">
        <f t="shared" si="1061"/>
        <v/>
      </c>
      <c r="I1899" s="9" t="str">
        <f t="shared" si="1034"/>
        <v/>
      </c>
      <c r="J1899" s="173" t="str">
        <f t="shared" si="1035"/>
        <v/>
      </c>
      <c r="K1899" s="13"/>
      <c r="L1899" s="13"/>
      <c r="M1899" s="13"/>
      <c r="N1899" s="178" t="str">
        <f t="shared" si="1036"/>
        <v/>
      </c>
      <c r="O1899" s="181" t="str">
        <f t="shared" si="1037"/>
        <v/>
      </c>
      <c r="P1899" s="8" t="str">
        <f t="shared" si="1038"/>
        <v/>
      </c>
      <c r="Q1899" s="8" t="str">
        <f t="shared" si="1039"/>
        <v/>
      </c>
      <c r="R1899" s="8" t="str">
        <f t="shared" si="1040"/>
        <v/>
      </c>
      <c r="S1899" s="8" t="str">
        <f t="shared" si="1041"/>
        <v/>
      </c>
      <c r="T1899" s="8" t="str">
        <f t="shared" si="1042"/>
        <v/>
      </c>
      <c r="U1899" s="8" t="str">
        <f t="shared" si="1043"/>
        <v/>
      </c>
      <c r="V1899" s="16" t="str">
        <f t="shared" si="1044"/>
        <v/>
      </c>
      <c r="W1899" s="129" t="str">
        <f t="shared" si="1045"/>
        <v/>
      </c>
      <c r="X1899" s="8" t="str">
        <f t="shared" si="1046"/>
        <v/>
      </c>
      <c r="Y1899" s="8" t="str">
        <f t="shared" si="1047"/>
        <v/>
      </c>
      <c r="AQ1899" s="6" t="str">
        <f t="shared" si="1048"/>
        <v/>
      </c>
      <c r="AR1899" s="128" t="str">
        <f t="shared" si="1049"/>
        <v/>
      </c>
      <c r="AS1899" s="128" t="str">
        <f t="shared" si="1050"/>
        <v/>
      </c>
      <c r="AT1899" s="139" t="str">
        <f t="shared" si="1062"/>
        <v/>
      </c>
      <c r="BH1899" s="127" t="str">
        <f>IF(LEN(VBAsheet!H1899)&gt;0,$CD$4&amp;CHAR(10)&amp;$CD$5&amp;CHAR(10)&amp;$CD$6&amp;IF(VBAsheet!I1899="N",1,0)&amp;$CE$6&amp;CHAR(10)&amp;$CD$7&amp;CHAR(10)&amp;$CD$8&amp;VBAsheet!H1899&amp;$CE$8&amp;CHAR(10)&amp;$CD$9&amp;VBAsheet!K1899&amp;$CE$9&amp;CHAR(10)&amp;$CD$10&amp;VBAsheet!J1899-1&amp;$CE$10&amp;CHAR(10)&amp;$CD$11,"")</f>
        <v/>
      </c>
      <c r="BI1899"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899" s="18" t="str">
        <f>IF(LEN(X1899)&gt;0,$CD$23&amp;INDEX($CH$3:CH1902,MATCH(W1899,$CG$3:CG1902,0))&amp;$CE$23&amp;CHAR(10)&amp;$CD$24&amp;X1899&amp;$CE$24&amp;CHAR(10)&amp;$CD$25&amp;Y1899&amp;$CE$25&amp;CHAR(10),"")&amp;IF(LEN(AA1899)&gt;0,$CD$23&amp;INDEX($CH$3:CH1902,MATCH(Z1899,$CG$3:CG1902,0))&amp;$CE$23&amp;CHAR(10)&amp;$CD$24&amp;AA1899&amp;$CE$24&amp;CHAR(10)&amp;$CD$25&amp;AB1899&amp;$CE$25&amp;CHAR(10),"")&amp;IF(LEN(AD1899)&gt;0,$CD$23&amp;INDEX($CH$3:CH1902,MATCH(AC1899,$CG$3:CG1902,0))&amp;$CE$23&amp;CHAR(10)&amp;$CD$24&amp;AD1899&amp;$CE$24&amp;CHAR(10)&amp;$CD$25&amp;AE1899&amp;$CE$25&amp;CHAR(10),"")&amp;IF(LEN(AG1899)&gt;0,$CD$23&amp;INDEX($CH$3:CH1902,MATCH(AF1899,$CG$3:CG1902,0))&amp;$CE$23&amp;CHAR(10)&amp;$CD$24&amp;AG1899&amp;$CE$24&amp;CHAR(10)&amp;$CD$25&amp;AH1899&amp;$CE$25&amp;CHAR(10),"")&amp;IF(LEN(AJ1899)&gt;0,$CD$23&amp;INDEX($CH$3:CH1902,MATCH(AI1899,$CG$3:CG1902,0))&amp;$CE$23&amp;CHAR(10)&amp;$CD$24&amp;AJ1899&amp;$CE$24&amp;CHAR(10)&amp;$CD$25&amp;AK1899&amp;$CE$25&amp;CHAR(10),"")</f>
        <v/>
      </c>
      <c r="BK1899" s="18" t="str">
        <f>IF(LEN(J1899)&gt;0,INDEX($BH$2:$BH$100000,MATCH(J1899,VBAsheet!$H$2:$H$100000,0))&amp;CHAR(10),"")&amp;IF(LEN(K1899)&gt;0,INDEX($BH$2:$BH$100000,MATCH(K1899,VBAsheet!$H$2:$H$100000,0))&amp;CHAR(10),"")&amp;IF(LEN(L1899)&gt;0,INDEX($BH$2:$BH$100000,MATCH(L1899,VBAsheet!$H$2:$H$100000,0))&amp;CHAR(10),"")&amp;IF(LEN(M1899)&gt;0,INDEX($BH$2:$BH$100000,MATCH(M1899,VBAsheet!$H$2:$H$100000,0))&amp;CHAR(10),"")</f>
        <v/>
      </c>
      <c r="BM1899" s="94" t="str">
        <f t="shared" si="1064"/>
        <v/>
      </c>
      <c r="BN1899" s="95" t="str">
        <f t="shared" si="1052"/>
        <v/>
      </c>
      <c r="BP1899" s="18" t="str">
        <f t="shared" si="1053"/>
        <v/>
      </c>
      <c r="BR1899" s="81" t="str">
        <f t="shared" si="1063"/>
        <v/>
      </c>
      <c r="BU1899" s="138" t="str">
        <f t="shared" si="1054"/>
        <v/>
      </c>
      <c r="BV1899" s="3" t="str">
        <f t="shared" si="1055"/>
        <v/>
      </c>
      <c r="BW1899" s="3" t="str">
        <f t="shared" si="1056"/>
        <v/>
      </c>
      <c r="BX1899" s="144" t="str">
        <f t="shared" si="1057"/>
        <v/>
      </c>
      <c r="BY1899" s="18" t="str">
        <f t="shared" si="1058"/>
        <v/>
      </c>
      <c r="BZ1899" s="18" t="str">
        <f t="shared" si="1059"/>
        <v/>
      </c>
      <c r="CA1899" s="19" t="str">
        <f t="shared" si="1060"/>
        <v/>
      </c>
    </row>
    <row r="1900" spans="4:79" x14ac:dyDescent="0.45">
      <c r="D1900" s="164" t="str">
        <f t="shared" si="1061"/>
        <v/>
      </c>
      <c r="I1900" s="9" t="str">
        <f t="shared" si="1034"/>
        <v/>
      </c>
      <c r="J1900" s="173" t="str">
        <f t="shared" si="1035"/>
        <v/>
      </c>
      <c r="K1900" s="13"/>
      <c r="L1900" s="13"/>
      <c r="M1900" s="13"/>
      <c r="N1900" s="178" t="str">
        <f t="shared" si="1036"/>
        <v/>
      </c>
      <c r="O1900" s="181" t="str">
        <f t="shared" si="1037"/>
        <v/>
      </c>
      <c r="P1900" s="8" t="str">
        <f t="shared" si="1038"/>
        <v/>
      </c>
      <c r="Q1900" s="8" t="str">
        <f t="shared" si="1039"/>
        <v/>
      </c>
      <c r="R1900" s="8" t="str">
        <f t="shared" si="1040"/>
        <v/>
      </c>
      <c r="S1900" s="8" t="str">
        <f t="shared" si="1041"/>
        <v/>
      </c>
      <c r="T1900" s="8" t="str">
        <f t="shared" si="1042"/>
        <v/>
      </c>
      <c r="U1900" s="8" t="str">
        <f t="shared" si="1043"/>
        <v/>
      </c>
      <c r="V1900" s="16" t="str">
        <f t="shared" si="1044"/>
        <v/>
      </c>
      <c r="W1900" s="129" t="str">
        <f t="shared" si="1045"/>
        <v/>
      </c>
      <c r="X1900" s="8" t="str">
        <f t="shared" si="1046"/>
        <v/>
      </c>
      <c r="Y1900" s="8" t="str">
        <f t="shared" si="1047"/>
        <v/>
      </c>
      <c r="AQ1900" s="6" t="str">
        <f t="shared" si="1048"/>
        <v/>
      </c>
      <c r="AR1900" s="128" t="str">
        <f t="shared" si="1049"/>
        <v/>
      </c>
      <c r="AS1900" s="128" t="str">
        <f t="shared" si="1050"/>
        <v/>
      </c>
      <c r="AT1900" s="139" t="str">
        <f t="shared" si="1062"/>
        <v/>
      </c>
      <c r="BH1900" s="127" t="str">
        <f>IF(LEN(VBAsheet!H1900)&gt;0,$CD$4&amp;CHAR(10)&amp;$CD$5&amp;CHAR(10)&amp;$CD$6&amp;IF(VBAsheet!I1900="N",1,0)&amp;$CE$6&amp;CHAR(10)&amp;$CD$7&amp;CHAR(10)&amp;$CD$8&amp;VBAsheet!H1900&amp;$CE$8&amp;CHAR(10)&amp;$CD$9&amp;VBAsheet!K1900&amp;$CE$9&amp;CHAR(10)&amp;$CD$10&amp;VBAsheet!J1900-1&amp;$CE$10&amp;CHAR(10)&amp;$CD$11,"")</f>
        <v/>
      </c>
      <c r="BI1900"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0" s="18" t="str">
        <f>IF(LEN(X1900)&gt;0,$CD$23&amp;INDEX($CH$3:CH1903,MATCH(W1900,$CG$3:CG1903,0))&amp;$CE$23&amp;CHAR(10)&amp;$CD$24&amp;X1900&amp;$CE$24&amp;CHAR(10)&amp;$CD$25&amp;Y1900&amp;$CE$25&amp;CHAR(10),"")&amp;IF(LEN(AA1900)&gt;0,$CD$23&amp;INDEX($CH$3:CH1903,MATCH(Z1900,$CG$3:CG1903,0))&amp;$CE$23&amp;CHAR(10)&amp;$CD$24&amp;AA1900&amp;$CE$24&amp;CHAR(10)&amp;$CD$25&amp;AB1900&amp;$CE$25&amp;CHAR(10),"")&amp;IF(LEN(AD1900)&gt;0,$CD$23&amp;INDEX($CH$3:CH1903,MATCH(AC1900,$CG$3:CG1903,0))&amp;$CE$23&amp;CHAR(10)&amp;$CD$24&amp;AD1900&amp;$CE$24&amp;CHAR(10)&amp;$CD$25&amp;AE1900&amp;$CE$25&amp;CHAR(10),"")&amp;IF(LEN(AG1900)&gt;0,$CD$23&amp;INDEX($CH$3:CH1903,MATCH(AF1900,$CG$3:CG1903,0))&amp;$CE$23&amp;CHAR(10)&amp;$CD$24&amp;AG1900&amp;$CE$24&amp;CHAR(10)&amp;$CD$25&amp;AH1900&amp;$CE$25&amp;CHAR(10),"")&amp;IF(LEN(AJ1900)&gt;0,$CD$23&amp;INDEX($CH$3:CH1903,MATCH(AI1900,$CG$3:CG1903,0))&amp;$CE$23&amp;CHAR(10)&amp;$CD$24&amp;AJ1900&amp;$CE$24&amp;CHAR(10)&amp;$CD$25&amp;AK1900&amp;$CE$25&amp;CHAR(10),"")</f>
        <v/>
      </c>
      <c r="BK1900" s="18" t="str">
        <f>IF(LEN(J1900)&gt;0,INDEX($BH$2:$BH$100000,MATCH(J1900,VBAsheet!$H$2:$H$100000,0))&amp;CHAR(10),"")&amp;IF(LEN(K1900)&gt;0,INDEX($BH$2:$BH$100000,MATCH(K1900,VBAsheet!$H$2:$H$100000,0))&amp;CHAR(10),"")&amp;IF(LEN(L1900)&gt;0,INDEX($BH$2:$BH$100000,MATCH(L1900,VBAsheet!$H$2:$H$100000,0))&amp;CHAR(10),"")&amp;IF(LEN(M1900)&gt;0,INDEX($BH$2:$BH$100000,MATCH(M1900,VBAsheet!$H$2:$H$100000,0))&amp;CHAR(10),"")</f>
        <v/>
      </c>
      <c r="BM1900" s="94" t="str">
        <f t="shared" si="1064"/>
        <v/>
      </c>
      <c r="BN1900" s="95" t="str">
        <f t="shared" si="1052"/>
        <v/>
      </c>
      <c r="BP1900" s="18" t="str">
        <f t="shared" si="1053"/>
        <v/>
      </c>
      <c r="BR1900" s="81" t="str">
        <f t="shared" si="1063"/>
        <v/>
      </c>
      <c r="BU1900" s="138" t="str">
        <f t="shared" si="1054"/>
        <v/>
      </c>
      <c r="BV1900" s="3" t="str">
        <f t="shared" si="1055"/>
        <v/>
      </c>
      <c r="BW1900" s="3" t="str">
        <f t="shared" si="1056"/>
        <v/>
      </c>
      <c r="BX1900" s="144" t="str">
        <f t="shared" si="1057"/>
        <v/>
      </c>
      <c r="BY1900" s="18" t="str">
        <f t="shared" si="1058"/>
        <v/>
      </c>
      <c r="BZ1900" s="18" t="str">
        <f t="shared" si="1059"/>
        <v/>
      </c>
      <c r="CA1900" s="19" t="str">
        <f t="shared" si="1060"/>
        <v/>
      </c>
    </row>
    <row r="1901" spans="4:79" x14ac:dyDescent="0.45">
      <c r="D1901" s="164" t="str">
        <f t="shared" si="1061"/>
        <v/>
      </c>
      <c r="I1901" s="9" t="str">
        <f t="shared" si="1034"/>
        <v/>
      </c>
      <c r="J1901" s="173" t="str">
        <f t="shared" si="1035"/>
        <v/>
      </c>
      <c r="K1901" s="13"/>
      <c r="L1901" s="13"/>
      <c r="M1901" s="13"/>
      <c r="N1901" s="178" t="str">
        <f t="shared" si="1036"/>
        <v/>
      </c>
      <c r="O1901" s="181" t="str">
        <f t="shared" si="1037"/>
        <v/>
      </c>
      <c r="P1901" s="8" t="str">
        <f t="shared" si="1038"/>
        <v/>
      </c>
      <c r="Q1901" s="8" t="str">
        <f t="shared" si="1039"/>
        <v/>
      </c>
      <c r="R1901" s="8" t="str">
        <f t="shared" si="1040"/>
        <v/>
      </c>
      <c r="S1901" s="8" t="str">
        <f t="shared" si="1041"/>
        <v/>
      </c>
      <c r="T1901" s="8" t="str">
        <f t="shared" si="1042"/>
        <v/>
      </c>
      <c r="U1901" s="8" t="str">
        <f t="shared" si="1043"/>
        <v/>
      </c>
      <c r="V1901" s="16" t="str">
        <f t="shared" si="1044"/>
        <v/>
      </c>
      <c r="W1901" s="129" t="str">
        <f t="shared" si="1045"/>
        <v/>
      </c>
      <c r="X1901" s="8" t="str">
        <f t="shared" si="1046"/>
        <v/>
      </c>
      <c r="Y1901" s="8" t="str">
        <f t="shared" si="1047"/>
        <v/>
      </c>
      <c r="AQ1901" s="6" t="str">
        <f t="shared" si="1048"/>
        <v/>
      </c>
      <c r="AR1901" s="128" t="str">
        <f t="shared" si="1049"/>
        <v/>
      </c>
      <c r="AS1901" s="128" t="str">
        <f t="shared" si="1050"/>
        <v/>
      </c>
      <c r="AT1901" s="139" t="str">
        <f t="shared" si="1062"/>
        <v/>
      </c>
      <c r="BH1901" s="127" t="str">
        <f>IF(LEN(VBAsheet!H1901)&gt;0,$CD$4&amp;CHAR(10)&amp;$CD$5&amp;CHAR(10)&amp;$CD$6&amp;IF(VBAsheet!I1901="N",1,0)&amp;$CE$6&amp;CHAR(10)&amp;$CD$7&amp;CHAR(10)&amp;$CD$8&amp;VBAsheet!H1901&amp;$CE$8&amp;CHAR(10)&amp;$CD$9&amp;VBAsheet!K1901&amp;$CE$9&amp;CHAR(10)&amp;$CD$10&amp;VBAsheet!J1901-1&amp;$CE$10&amp;CHAR(10)&amp;$CD$11,"")</f>
        <v/>
      </c>
      <c r="BI1901"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1" s="18" t="str">
        <f>IF(LEN(X1901)&gt;0,$CD$23&amp;INDEX($CH$3:CH1904,MATCH(W1901,$CG$3:CG1904,0))&amp;$CE$23&amp;CHAR(10)&amp;$CD$24&amp;X1901&amp;$CE$24&amp;CHAR(10)&amp;$CD$25&amp;Y1901&amp;$CE$25&amp;CHAR(10),"")&amp;IF(LEN(AA1901)&gt;0,$CD$23&amp;INDEX($CH$3:CH1904,MATCH(Z1901,$CG$3:CG1904,0))&amp;$CE$23&amp;CHAR(10)&amp;$CD$24&amp;AA1901&amp;$CE$24&amp;CHAR(10)&amp;$CD$25&amp;AB1901&amp;$CE$25&amp;CHAR(10),"")&amp;IF(LEN(AD1901)&gt;0,$CD$23&amp;INDEX($CH$3:CH1904,MATCH(AC1901,$CG$3:CG1904,0))&amp;$CE$23&amp;CHAR(10)&amp;$CD$24&amp;AD1901&amp;$CE$24&amp;CHAR(10)&amp;$CD$25&amp;AE1901&amp;$CE$25&amp;CHAR(10),"")&amp;IF(LEN(AG1901)&gt;0,$CD$23&amp;INDEX($CH$3:CH1904,MATCH(AF1901,$CG$3:CG1904,0))&amp;$CE$23&amp;CHAR(10)&amp;$CD$24&amp;AG1901&amp;$CE$24&amp;CHAR(10)&amp;$CD$25&amp;AH1901&amp;$CE$25&amp;CHAR(10),"")&amp;IF(LEN(AJ1901)&gt;0,$CD$23&amp;INDEX($CH$3:CH1904,MATCH(AI1901,$CG$3:CG1904,0))&amp;$CE$23&amp;CHAR(10)&amp;$CD$24&amp;AJ1901&amp;$CE$24&amp;CHAR(10)&amp;$CD$25&amp;AK1901&amp;$CE$25&amp;CHAR(10),"")</f>
        <v/>
      </c>
      <c r="BK1901" s="18" t="str">
        <f>IF(LEN(J1901)&gt;0,INDEX($BH$2:$BH$100000,MATCH(J1901,VBAsheet!$H$2:$H$100000,0))&amp;CHAR(10),"")&amp;IF(LEN(K1901)&gt;0,INDEX($BH$2:$BH$100000,MATCH(K1901,VBAsheet!$H$2:$H$100000,0))&amp;CHAR(10),"")&amp;IF(LEN(L1901)&gt;0,INDEX($BH$2:$BH$100000,MATCH(L1901,VBAsheet!$H$2:$H$100000,0))&amp;CHAR(10),"")&amp;IF(LEN(M1901)&gt;0,INDEX($BH$2:$BH$100000,MATCH(M1901,VBAsheet!$H$2:$H$100000,0))&amp;CHAR(10),"")</f>
        <v/>
      </c>
      <c r="BM1901" s="94" t="str">
        <f t="shared" si="1064"/>
        <v/>
      </c>
      <c r="BN1901" s="95" t="str">
        <f t="shared" si="1052"/>
        <v/>
      </c>
      <c r="BP1901" s="18" t="str">
        <f t="shared" si="1053"/>
        <v/>
      </c>
      <c r="BR1901" s="81" t="str">
        <f t="shared" si="1063"/>
        <v/>
      </c>
      <c r="BU1901" s="138" t="str">
        <f t="shared" si="1054"/>
        <v/>
      </c>
      <c r="BV1901" s="3" t="str">
        <f t="shared" si="1055"/>
        <v/>
      </c>
      <c r="BW1901" s="3" t="str">
        <f t="shared" si="1056"/>
        <v/>
      </c>
      <c r="BX1901" s="144" t="str">
        <f t="shared" si="1057"/>
        <v/>
      </c>
      <c r="BY1901" s="18" t="str">
        <f t="shared" si="1058"/>
        <v/>
      </c>
      <c r="BZ1901" s="18" t="str">
        <f t="shared" si="1059"/>
        <v/>
      </c>
      <c r="CA1901" s="19" t="str">
        <f t="shared" si="1060"/>
        <v/>
      </c>
    </row>
    <row r="1902" spans="4:79" x14ac:dyDescent="0.45">
      <c r="D1902" s="164" t="str">
        <f t="shared" si="1061"/>
        <v/>
      </c>
      <c r="I1902" s="9" t="str">
        <f t="shared" si="1034"/>
        <v/>
      </c>
      <c r="J1902" s="173" t="str">
        <f t="shared" si="1035"/>
        <v/>
      </c>
      <c r="K1902" s="13"/>
      <c r="L1902" s="13"/>
      <c r="M1902" s="13"/>
      <c r="N1902" s="178" t="str">
        <f t="shared" si="1036"/>
        <v/>
      </c>
      <c r="O1902" s="181" t="str">
        <f t="shared" si="1037"/>
        <v/>
      </c>
      <c r="P1902" s="8" t="str">
        <f t="shared" si="1038"/>
        <v/>
      </c>
      <c r="Q1902" s="8" t="str">
        <f t="shared" si="1039"/>
        <v/>
      </c>
      <c r="R1902" s="8" t="str">
        <f t="shared" si="1040"/>
        <v/>
      </c>
      <c r="S1902" s="8" t="str">
        <f t="shared" si="1041"/>
        <v/>
      </c>
      <c r="T1902" s="8" t="str">
        <f t="shared" si="1042"/>
        <v/>
      </c>
      <c r="U1902" s="8" t="str">
        <f t="shared" si="1043"/>
        <v/>
      </c>
      <c r="V1902" s="16" t="str">
        <f t="shared" si="1044"/>
        <v/>
      </c>
      <c r="W1902" s="129" t="str">
        <f t="shared" si="1045"/>
        <v/>
      </c>
      <c r="X1902" s="8" t="str">
        <f t="shared" si="1046"/>
        <v/>
      </c>
      <c r="Y1902" s="8" t="str">
        <f t="shared" si="1047"/>
        <v/>
      </c>
      <c r="AQ1902" s="6" t="str">
        <f t="shared" si="1048"/>
        <v/>
      </c>
      <c r="AR1902" s="128" t="str">
        <f t="shared" si="1049"/>
        <v/>
      </c>
      <c r="AS1902" s="128" t="str">
        <f t="shared" si="1050"/>
        <v/>
      </c>
      <c r="AT1902" s="139" t="str">
        <f t="shared" si="1062"/>
        <v/>
      </c>
      <c r="BH1902" s="127" t="str">
        <f>IF(LEN(VBAsheet!H1902)&gt;0,$CD$4&amp;CHAR(10)&amp;$CD$5&amp;CHAR(10)&amp;$CD$6&amp;IF(VBAsheet!I1902="N",1,0)&amp;$CE$6&amp;CHAR(10)&amp;$CD$7&amp;CHAR(10)&amp;$CD$8&amp;VBAsheet!H1902&amp;$CE$8&amp;CHAR(10)&amp;$CD$9&amp;VBAsheet!K1902&amp;$CE$9&amp;CHAR(10)&amp;$CD$10&amp;VBAsheet!J1902-1&amp;$CE$10&amp;CHAR(10)&amp;$CD$11,"")</f>
        <v/>
      </c>
      <c r="BI1902"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2" s="18" t="str">
        <f>IF(LEN(X1902)&gt;0,$CD$23&amp;INDEX($CH$3:CH1905,MATCH(W1902,$CG$3:CG1905,0))&amp;$CE$23&amp;CHAR(10)&amp;$CD$24&amp;X1902&amp;$CE$24&amp;CHAR(10)&amp;$CD$25&amp;Y1902&amp;$CE$25&amp;CHAR(10),"")&amp;IF(LEN(AA1902)&gt;0,$CD$23&amp;INDEX($CH$3:CH1905,MATCH(Z1902,$CG$3:CG1905,0))&amp;$CE$23&amp;CHAR(10)&amp;$CD$24&amp;AA1902&amp;$CE$24&amp;CHAR(10)&amp;$CD$25&amp;AB1902&amp;$CE$25&amp;CHAR(10),"")&amp;IF(LEN(AD1902)&gt;0,$CD$23&amp;INDEX($CH$3:CH1905,MATCH(AC1902,$CG$3:CG1905,0))&amp;$CE$23&amp;CHAR(10)&amp;$CD$24&amp;AD1902&amp;$CE$24&amp;CHAR(10)&amp;$CD$25&amp;AE1902&amp;$CE$25&amp;CHAR(10),"")&amp;IF(LEN(AG1902)&gt;0,$CD$23&amp;INDEX($CH$3:CH1905,MATCH(AF1902,$CG$3:CG1905,0))&amp;$CE$23&amp;CHAR(10)&amp;$CD$24&amp;AG1902&amp;$CE$24&amp;CHAR(10)&amp;$CD$25&amp;AH1902&amp;$CE$25&amp;CHAR(10),"")&amp;IF(LEN(AJ1902)&gt;0,$CD$23&amp;INDEX($CH$3:CH1905,MATCH(AI1902,$CG$3:CG1905,0))&amp;$CE$23&amp;CHAR(10)&amp;$CD$24&amp;AJ1902&amp;$CE$24&amp;CHAR(10)&amp;$CD$25&amp;AK1902&amp;$CE$25&amp;CHAR(10),"")</f>
        <v/>
      </c>
      <c r="BK1902" s="18" t="str">
        <f>IF(LEN(J1902)&gt;0,INDEX($BH$2:$BH$100000,MATCH(J1902,VBAsheet!$H$2:$H$100000,0))&amp;CHAR(10),"")&amp;IF(LEN(K1902)&gt;0,INDEX($BH$2:$BH$100000,MATCH(K1902,VBAsheet!$H$2:$H$100000,0))&amp;CHAR(10),"")&amp;IF(LEN(L1902)&gt;0,INDEX($BH$2:$BH$100000,MATCH(L1902,VBAsheet!$H$2:$H$100000,0))&amp;CHAR(10),"")&amp;IF(LEN(M1902)&gt;0,INDEX($BH$2:$BH$100000,MATCH(M1902,VBAsheet!$H$2:$H$100000,0))&amp;CHAR(10),"")</f>
        <v/>
      </c>
      <c r="BM1902" s="94" t="str">
        <f t="shared" si="1064"/>
        <v/>
      </c>
      <c r="BN1902" s="95" t="str">
        <f t="shared" si="1052"/>
        <v/>
      </c>
      <c r="BP1902" s="18" t="str">
        <f t="shared" si="1053"/>
        <v/>
      </c>
      <c r="BR1902" s="81" t="str">
        <f t="shared" si="1063"/>
        <v/>
      </c>
      <c r="BU1902" s="138" t="str">
        <f t="shared" si="1054"/>
        <v/>
      </c>
      <c r="BV1902" s="3" t="str">
        <f t="shared" si="1055"/>
        <v/>
      </c>
      <c r="BW1902" s="3" t="str">
        <f t="shared" si="1056"/>
        <v/>
      </c>
      <c r="BX1902" s="144" t="str">
        <f t="shared" si="1057"/>
        <v/>
      </c>
      <c r="BY1902" s="18" t="str">
        <f t="shared" si="1058"/>
        <v/>
      </c>
      <c r="BZ1902" s="18" t="str">
        <f t="shared" si="1059"/>
        <v/>
      </c>
      <c r="CA1902" s="19" t="str">
        <f t="shared" si="1060"/>
        <v/>
      </c>
    </row>
    <row r="1903" spans="4:79" x14ac:dyDescent="0.45">
      <c r="D1903" s="164" t="str">
        <f t="shared" si="1061"/>
        <v/>
      </c>
      <c r="I1903" s="9" t="str">
        <f t="shared" si="1034"/>
        <v/>
      </c>
      <c r="J1903" s="173" t="str">
        <f t="shared" si="1035"/>
        <v/>
      </c>
      <c r="K1903" s="13"/>
      <c r="L1903" s="13"/>
      <c r="M1903" s="13"/>
      <c r="N1903" s="178" t="str">
        <f t="shared" si="1036"/>
        <v/>
      </c>
      <c r="O1903" s="181" t="str">
        <f t="shared" si="1037"/>
        <v/>
      </c>
      <c r="P1903" s="8" t="str">
        <f t="shared" si="1038"/>
        <v/>
      </c>
      <c r="Q1903" s="8" t="str">
        <f t="shared" si="1039"/>
        <v/>
      </c>
      <c r="R1903" s="8" t="str">
        <f t="shared" si="1040"/>
        <v/>
      </c>
      <c r="S1903" s="8" t="str">
        <f t="shared" si="1041"/>
        <v/>
      </c>
      <c r="T1903" s="8" t="str">
        <f t="shared" si="1042"/>
        <v/>
      </c>
      <c r="U1903" s="8" t="str">
        <f t="shared" si="1043"/>
        <v/>
      </c>
      <c r="V1903" s="16" t="str">
        <f t="shared" si="1044"/>
        <v/>
      </c>
      <c r="W1903" s="129" t="str">
        <f t="shared" si="1045"/>
        <v/>
      </c>
      <c r="X1903" s="8" t="str">
        <f t="shared" si="1046"/>
        <v/>
      </c>
      <c r="Y1903" s="8" t="str">
        <f t="shared" si="1047"/>
        <v/>
      </c>
      <c r="AQ1903" s="6" t="str">
        <f t="shared" si="1048"/>
        <v/>
      </c>
      <c r="AR1903" s="128" t="str">
        <f t="shared" si="1049"/>
        <v/>
      </c>
      <c r="AS1903" s="128" t="str">
        <f t="shared" si="1050"/>
        <v/>
      </c>
      <c r="AT1903" s="139" t="str">
        <f t="shared" si="1062"/>
        <v/>
      </c>
      <c r="BH1903" s="127" t="str">
        <f>IF(LEN(VBAsheet!H1903)&gt;0,$CD$4&amp;CHAR(10)&amp;$CD$5&amp;CHAR(10)&amp;$CD$6&amp;IF(VBAsheet!I1903="N",1,0)&amp;$CE$6&amp;CHAR(10)&amp;$CD$7&amp;CHAR(10)&amp;$CD$8&amp;VBAsheet!H1903&amp;$CE$8&amp;CHAR(10)&amp;$CD$9&amp;VBAsheet!K1903&amp;$CE$9&amp;CHAR(10)&amp;$CD$10&amp;VBAsheet!J1903-1&amp;$CE$10&amp;CHAR(10)&amp;$CD$11,"")</f>
        <v/>
      </c>
      <c r="BI1903"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3" s="18" t="str">
        <f>IF(LEN(X1903)&gt;0,$CD$23&amp;INDEX($CH$3:CH1906,MATCH(W1903,$CG$3:CG1906,0))&amp;$CE$23&amp;CHAR(10)&amp;$CD$24&amp;X1903&amp;$CE$24&amp;CHAR(10)&amp;$CD$25&amp;Y1903&amp;$CE$25&amp;CHAR(10),"")&amp;IF(LEN(AA1903)&gt;0,$CD$23&amp;INDEX($CH$3:CH1906,MATCH(Z1903,$CG$3:CG1906,0))&amp;$CE$23&amp;CHAR(10)&amp;$CD$24&amp;AA1903&amp;$CE$24&amp;CHAR(10)&amp;$CD$25&amp;AB1903&amp;$CE$25&amp;CHAR(10),"")&amp;IF(LEN(AD1903)&gt;0,$CD$23&amp;INDEX($CH$3:CH1906,MATCH(AC1903,$CG$3:CG1906,0))&amp;$CE$23&amp;CHAR(10)&amp;$CD$24&amp;AD1903&amp;$CE$24&amp;CHAR(10)&amp;$CD$25&amp;AE1903&amp;$CE$25&amp;CHAR(10),"")&amp;IF(LEN(AG1903)&gt;0,$CD$23&amp;INDEX($CH$3:CH1906,MATCH(AF1903,$CG$3:CG1906,0))&amp;$CE$23&amp;CHAR(10)&amp;$CD$24&amp;AG1903&amp;$CE$24&amp;CHAR(10)&amp;$CD$25&amp;AH1903&amp;$CE$25&amp;CHAR(10),"")&amp;IF(LEN(AJ1903)&gt;0,$CD$23&amp;INDEX($CH$3:CH1906,MATCH(AI1903,$CG$3:CG1906,0))&amp;$CE$23&amp;CHAR(10)&amp;$CD$24&amp;AJ1903&amp;$CE$24&amp;CHAR(10)&amp;$CD$25&amp;AK1903&amp;$CE$25&amp;CHAR(10),"")</f>
        <v/>
      </c>
      <c r="BK1903" s="18" t="str">
        <f>IF(LEN(J1903)&gt;0,INDEX($BH$2:$BH$100000,MATCH(J1903,VBAsheet!$H$2:$H$100000,0))&amp;CHAR(10),"")&amp;IF(LEN(K1903)&gt;0,INDEX($BH$2:$BH$100000,MATCH(K1903,VBAsheet!$H$2:$H$100000,0))&amp;CHAR(10),"")&amp;IF(LEN(L1903)&gt;0,INDEX($BH$2:$BH$100000,MATCH(L1903,VBAsheet!$H$2:$H$100000,0))&amp;CHAR(10),"")&amp;IF(LEN(M1903)&gt;0,INDEX($BH$2:$BH$100000,MATCH(M1903,VBAsheet!$H$2:$H$100000,0))&amp;CHAR(10),"")</f>
        <v/>
      </c>
      <c r="BM1903" s="94" t="str">
        <f t="shared" si="1064"/>
        <v/>
      </c>
      <c r="BN1903" s="95" t="str">
        <f t="shared" si="1052"/>
        <v/>
      </c>
      <c r="BP1903" s="18" t="str">
        <f t="shared" si="1053"/>
        <v/>
      </c>
      <c r="BR1903" s="81" t="str">
        <f t="shared" si="1063"/>
        <v/>
      </c>
      <c r="BU1903" s="138" t="str">
        <f t="shared" si="1054"/>
        <v/>
      </c>
      <c r="BV1903" s="3" t="str">
        <f t="shared" si="1055"/>
        <v/>
      </c>
      <c r="BW1903" s="3" t="str">
        <f t="shared" si="1056"/>
        <v/>
      </c>
      <c r="BX1903" s="144" t="str">
        <f t="shared" si="1057"/>
        <v/>
      </c>
      <c r="BY1903" s="18" t="str">
        <f t="shared" si="1058"/>
        <v/>
      </c>
      <c r="BZ1903" s="18" t="str">
        <f t="shared" si="1059"/>
        <v/>
      </c>
      <c r="CA1903" s="19" t="str">
        <f t="shared" si="1060"/>
        <v/>
      </c>
    </row>
    <row r="1904" spans="4:79" x14ac:dyDescent="0.45">
      <c r="D1904" s="164" t="str">
        <f t="shared" si="1061"/>
        <v/>
      </c>
      <c r="I1904" s="9" t="str">
        <f t="shared" si="1034"/>
        <v/>
      </c>
      <c r="J1904" s="173" t="str">
        <f t="shared" si="1035"/>
        <v/>
      </c>
      <c r="K1904" s="13"/>
      <c r="L1904" s="13"/>
      <c r="M1904" s="13"/>
      <c r="N1904" s="178" t="str">
        <f t="shared" si="1036"/>
        <v/>
      </c>
      <c r="O1904" s="181" t="str">
        <f t="shared" si="1037"/>
        <v/>
      </c>
      <c r="P1904" s="8" t="str">
        <f t="shared" si="1038"/>
        <v/>
      </c>
      <c r="Q1904" s="8" t="str">
        <f t="shared" si="1039"/>
        <v/>
      </c>
      <c r="R1904" s="8" t="str">
        <f t="shared" si="1040"/>
        <v/>
      </c>
      <c r="S1904" s="8" t="str">
        <f t="shared" si="1041"/>
        <v/>
      </c>
      <c r="T1904" s="8" t="str">
        <f t="shared" si="1042"/>
        <v/>
      </c>
      <c r="U1904" s="8" t="str">
        <f t="shared" si="1043"/>
        <v/>
      </c>
      <c r="V1904" s="16" t="str">
        <f t="shared" si="1044"/>
        <v/>
      </c>
      <c r="W1904" s="129" t="str">
        <f t="shared" si="1045"/>
        <v/>
      </c>
      <c r="X1904" s="8" t="str">
        <f t="shared" si="1046"/>
        <v/>
      </c>
      <c r="Y1904" s="8" t="str">
        <f t="shared" si="1047"/>
        <v/>
      </c>
      <c r="AQ1904" s="6" t="str">
        <f t="shared" si="1048"/>
        <v/>
      </c>
      <c r="AR1904" s="128" t="str">
        <f t="shared" si="1049"/>
        <v/>
      </c>
      <c r="AS1904" s="128" t="str">
        <f t="shared" si="1050"/>
        <v/>
      </c>
      <c r="AT1904" s="139" t="str">
        <f t="shared" si="1062"/>
        <v/>
      </c>
      <c r="BH1904" s="127" t="str">
        <f>IF(LEN(VBAsheet!H1904)&gt;0,$CD$4&amp;CHAR(10)&amp;$CD$5&amp;CHAR(10)&amp;$CD$6&amp;IF(VBAsheet!I1904="N",1,0)&amp;$CE$6&amp;CHAR(10)&amp;$CD$7&amp;CHAR(10)&amp;$CD$8&amp;VBAsheet!H1904&amp;$CE$8&amp;CHAR(10)&amp;$CD$9&amp;VBAsheet!K1904&amp;$CE$9&amp;CHAR(10)&amp;$CD$10&amp;VBAsheet!J1904-1&amp;$CE$10&amp;CHAR(10)&amp;$CD$11,"")</f>
        <v/>
      </c>
      <c r="BI1904"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4" s="18" t="str">
        <f>IF(LEN(X1904)&gt;0,$CD$23&amp;INDEX($CH$3:CH1907,MATCH(W1904,$CG$3:CG1907,0))&amp;$CE$23&amp;CHAR(10)&amp;$CD$24&amp;X1904&amp;$CE$24&amp;CHAR(10)&amp;$CD$25&amp;Y1904&amp;$CE$25&amp;CHAR(10),"")&amp;IF(LEN(AA1904)&gt;0,$CD$23&amp;INDEX($CH$3:CH1907,MATCH(Z1904,$CG$3:CG1907,0))&amp;$CE$23&amp;CHAR(10)&amp;$CD$24&amp;AA1904&amp;$CE$24&amp;CHAR(10)&amp;$CD$25&amp;AB1904&amp;$CE$25&amp;CHAR(10),"")&amp;IF(LEN(AD1904)&gt;0,$CD$23&amp;INDEX($CH$3:CH1907,MATCH(AC1904,$CG$3:CG1907,0))&amp;$CE$23&amp;CHAR(10)&amp;$CD$24&amp;AD1904&amp;$CE$24&amp;CHAR(10)&amp;$CD$25&amp;AE1904&amp;$CE$25&amp;CHAR(10),"")&amp;IF(LEN(AG1904)&gt;0,$CD$23&amp;INDEX($CH$3:CH1907,MATCH(AF1904,$CG$3:CG1907,0))&amp;$CE$23&amp;CHAR(10)&amp;$CD$24&amp;AG1904&amp;$CE$24&amp;CHAR(10)&amp;$CD$25&amp;AH1904&amp;$CE$25&amp;CHAR(10),"")&amp;IF(LEN(AJ1904)&gt;0,$CD$23&amp;INDEX($CH$3:CH1907,MATCH(AI1904,$CG$3:CG1907,0))&amp;$CE$23&amp;CHAR(10)&amp;$CD$24&amp;AJ1904&amp;$CE$24&amp;CHAR(10)&amp;$CD$25&amp;AK1904&amp;$CE$25&amp;CHAR(10),"")</f>
        <v/>
      </c>
      <c r="BK1904" s="18" t="str">
        <f>IF(LEN(J1904)&gt;0,INDEX($BH$2:$BH$100000,MATCH(J1904,VBAsheet!$H$2:$H$100000,0))&amp;CHAR(10),"")&amp;IF(LEN(K1904)&gt;0,INDEX($BH$2:$BH$100000,MATCH(K1904,VBAsheet!$H$2:$H$100000,0))&amp;CHAR(10),"")&amp;IF(LEN(L1904)&gt;0,INDEX($BH$2:$BH$100000,MATCH(L1904,VBAsheet!$H$2:$H$100000,0))&amp;CHAR(10),"")&amp;IF(LEN(M1904)&gt;0,INDEX($BH$2:$BH$100000,MATCH(M1904,VBAsheet!$H$2:$H$100000,0))&amp;CHAR(10),"")</f>
        <v/>
      </c>
      <c r="BM1904" s="94" t="str">
        <f t="shared" si="1064"/>
        <v/>
      </c>
      <c r="BN1904" s="95" t="str">
        <f t="shared" si="1052"/>
        <v/>
      </c>
      <c r="BP1904" s="18" t="str">
        <f t="shared" si="1053"/>
        <v/>
      </c>
      <c r="BR1904" s="81" t="str">
        <f t="shared" si="1063"/>
        <v/>
      </c>
      <c r="BU1904" s="138" t="str">
        <f t="shared" si="1054"/>
        <v/>
      </c>
      <c r="BV1904" s="3" t="str">
        <f t="shared" si="1055"/>
        <v/>
      </c>
      <c r="BW1904" s="3" t="str">
        <f t="shared" si="1056"/>
        <v/>
      </c>
      <c r="BX1904" s="144" t="str">
        <f t="shared" si="1057"/>
        <v/>
      </c>
      <c r="BY1904" s="18" t="str">
        <f t="shared" si="1058"/>
        <v/>
      </c>
      <c r="BZ1904" s="18" t="str">
        <f t="shared" si="1059"/>
        <v/>
      </c>
      <c r="CA1904" s="19" t="str">
        <f t="shared" si="1060"/>
        <v/>
      </c>
    </row>
    <row r="1905" spans="4:79" x14ac:dyDescent="0.45">
      <c r="D1905" s="164" t="str">
        <f t="shared" si="1061"/>
        <v/>
      </c>
      <c r="I1905" s="9" t="str">
        <f t="shared" si="1034"/>
        <v/>
      </c>
      <c r="J1905" s="173" t="str">
        <f t="shared" si="1035"/>
        <v/>
      </c>
      <c r="K1905" s="13"/>
      <c r="L1905" s="13"/>
      <c r="M1905" s="13"/>
      <c r="N1905" s="178" t="str">
        <f t="shared" si="1036"/>
        <v/>
      </c>
      <c r="O1905" s="181" t="str">
        <f t="shared" si="1037"/>
        <v/>
      </c>
      <c r="P1905" s="8" t="str">
        <f t="shared" si="1038"/>
        <v/>
      </c>
      <c r="Q1905" s="8" t="str">
        <f t="shared" si="1039"/>
        <v/>
      </c>
      <c r="R1905" s="8" t="str">
        <f t="shared" si="1040"/>
        <v/>
      </c>
      <c r="S1905" s="8" t="str">
        <f t="shared" si="1041"/>
        <v/>
      </c>
      <c r="T1905" s="8" t="str">
        <f t="shared" si="1042"/>
        <v/>
      </c>
      <c r="U1905" s="8" t="str">
        <f t="shared" si="1043"/>
        <v/>
      </c>
      <c r="V1905" s="16" t="str">
        <f t="shared" si="1044"/>
        <v/>
      </c>
      <c r="W1905" s="129" t="str">
        <f t="shared" si="1045"/>
        <v/>
      </c>
      <c r="X1905" s="8" t="str">
        <f t="shared" si="1046"/>
        <v/>
      </c>
      <c r="Y1905" s="8" t="str">
        <f t="shared" si="1047"/>
        <v/>
      </c>
      <c r="AQ1905" s="6" t="str">
        <f t="shared" si="1048"/>
        <v/>
      </c>
      <c r="AR1905" s="128" t="str">
        <f t="shared" si="1049"/>
        <v/>
      </c>
      <c r="AS1905" s="128" t="str">
        <f t="shared" si="1050"/>
        <v/>
      </c>
      <c r="AT1905" s="139" t="str">
        <f t="shared" si="1062"/>
        <v/>
      </c>
      <c r="BH1905" s="127" t="str">
        <f>IF(LEN(VBAsheet!H1905)&gt;0,$CD$4&amp;CHAR(10)&amp;$CD$5&amp;CHAR(10)&amp;$CD$6&amp;IF(VBAsheet!I1905="N",1,0)&amp;$CE$6&amp;CHAR(10)&amp;$CD$7&amp;CHAR(10)&amp;$CD$8&amp;VBAsheet!H1905&amp;$CE$8&amp;CHAR(10)&amp;$CD$9&amp;VBAsheet!K1905&amp;$CE$9&amp;CHAR(10)&amp;$CD$10&amp;VBAsheet!J1905-1&amp;$CE$10&amp;CHAR(10)&amp;$CD$11,"")</f>
        <v/>
      </c>
      <c r="BI1905"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5" s="18" t="str">
        <f>IF(LEN(X1905)&gt;0,$CD$23&amp;INDEX($CH$3:CH1908,MATCH(W1905,$CG$3:CG1908,0))&amp;$CE$23&amp;CHAR(10)&amp;$CD$24&amp;X1905&amp;$CE$24&amp;CHAR(10)&amp;$CD$25&amp;Y1905&amp;$CE$25&amp;CHAR(10),"")&amp;IF(LEN(AA1905)&gt;0,$CD$23&amp;INDEX($CH$3:CH1908,MATCH(Z1905,$CG$3:CG1908,0))&amp;$CE$23&amp;CHAR(10)&amp;$CD$24&amp;AA1905&amp;$CE$24&amp;CHAR(10)&amp;$CD$25&amp;AB1905&amp;$CE$25&amp;CHAR(10),"")&amp;IF(LEN(AD1905)&gt;0,$CD$23&amp;INDEX($CH$3:CH1908,MATCH(AC1905,$CG$3:CG1908,0))&amp;$CE$23&amp;CHAR(10)&amp;$CD$24&amp;AD1905&amp;$CE$24&amp;CHAR(10)&amp;$CD$25&amp;AE1905&amp;$CE$25&amp;CHAR(10),"")&amp;IF(LEN(AG1905)&gt;0,$CD$23&amp;INDEX($CH$3:CH1908,MATCH(AF1905,$CG$3:CG1908,0))&amp;$CE$23&amp;CHAR(10)&amp;$CD$24&amp;AG1905&amp;$CE$24&amp;CHAR(10)&amp;$CD$25&amp;AH1905&amp;$CE$25&amp;CHAR(10),"")&amp;IF(LEN(AJ1905)&gt;0,$CD$23&amp;INDEX($CH$3:CH1908,MATCH(AI1905,$CG$3:CG1908,0))&amp;$CE$23&amp;CHAR(10)&amp;$CD$24&amp;AJ1905&amp;$CE$24&amp;CHAR(10)&amp;$CD$25&amp;AK1905&amp;$CE$25&amp;CHAR(10),"")</f>
        <v/>
      </c>
      <c r="BK1905" s="18" t="str">
        <f>IF(LEN(J1905)&gt;0,INDEX($BH$2:$BH$100000,MATCH(J1905,VBAsheet!$H$2:$H$100000,0))&amp;CHAR(10),"")&amp;IF(LEN(K1905)&gt;0,INDEX($BH$2:$BH$100000,MATCH(K1905,VBAsheet!$H$2:$H$100000,0))&amp;CHAR(10),"")&amp;IF(LEN(L1905)&gt;0,INDEX($BH$2:$BH$100000,MATCH(L1905,VBAsheet!$H$2:$H$100000,0))&amp;CHAR(10),"")&amp;IF(LEN(M1905)&gt;0,INDEX($BH$2:$BH$100000,MATCH(M1905,VBAsheet!$H$2:$H$100000,0))&amp;CHAR(10),"")</f>
        <v/>
      </c>
      <c r="BM1905" s="94" t="str">
        <f t="shared" si="1064"/>
        <v/>
      </c>
      <c r="BN1905" s="95" t="str">
        <f t="shared" si="1052"/>
        <v/>
      </c>
      <c r="BP1905" s="18" t="str">
        <f t="shared" si="1053"/>
        <v/>
      </c>
      <c r="BR1905" s="81" t="str">
        <f t="shared" si="1063"/>
        <v/>
      </c>
      <c r="BU1905" s="138" t="str">
        <f t="shared" si="1054"/>
        <v/>
      </c>
      <c r="BV1905" s="3" t="str">
        <f t="shared" si="1055"/>
        <v/>
      </c>
      <c r="BW1905" s="3" t="str">
        <f t="shared" si="1056"/>
        <v/>
      </c>
      <c r="BX1905" s="144" t="str">
        <f t="shared" si="1057"/>
        <v/>
      </c>
      <c r="BY1905" s="18" t="str">
        <f t="shared" si="1058"/>
        <v/>
      </c>
      <c r="BZ1905" s="18" t="str">
        <f t="shared" si="1059"/>
        <v/>
      </c>
      <c r="CA1905" s="19" t="str">
        <f t="shared" si="1060"/>
        <v/>
      </c>
    </row>
    <row r="1906" spans="4:79" x14ac:dyDescent="0.45">
      <c r="D1906" s="164" t="str">
        <f t="shared" si="1061"/>
        <v/>
      </c>
      <c r="I1906" s="9" t="str">
        <f t="shared" si="1034"/>
        <v/>
      </c>
      <c r="J1906" s="173" t="str">
        <f t="shared" si="1035"/>
        <v/>
      </c>
      <c r="K1906" s="13"/>
      <c r="L1906" s="13"/>
      <c r="M1906" s="13"/>
      <c r="N1906" s="178" t="str">
        <f t="shared" si="1036"/>
        <v/>
      </c>
      <c r="O1906" s="181" t="str">
        <f t="shared" si="1037"/>
        <v/>
      </c>
      <c r="P1906" s="8" t="str">
        <f t="shared" si="1038"/>
        <v/>
      </c>
      <c r="Q1906" s="8" t="str">
        <f t="shared" si="1039"/>
        <v/>
      </c>
      <c r="R1906" s="8" t="str">
        <f t="shared" si="1040"/>
        <v/>
      </c>
      <c r="S1906" s="8" t="str">
        <f t="shared" si="1041"/>
        <v/>
      </c>
      <c r="T1906" s="8" t="str">
        <f t="shared" si="1042"/>
        <v/>
      </c>
      <c r="U1906" s="8" t="str">
        <f t="shared" si="1043"/>
        <v/>
      </c>
      <c r="V1906" s="16" t="str">
        <f t="shared" si="1044"/>
        <v/>
      </c>
      <c r="W1906" s="129" t="str">
        <f t="shared" si="1045"/>
        <v/>
      </c>
      <c r="X1906" s="8" t="str">
        <f t="shared" si="1046"/>
        <v/>
      </c>
      <c r="Y1906" s="8" t="str">
        <f t="shared" si="1047"/>
        <v/>
      </c>
      <c r="AQ1906" s="6" t="str">
        <f t="shared" si="1048"/>
        <v/>
      </c>
      <c r="AR1906" s="128" t="str">
        <f t="shared" si="1049"/>
        <v/>
      </c>
      <c r="AS1906" s="128" t="str">
        <f t="shared" si="1050"/>
        <v/>
      </c>
      <c r="AT1906" s="139" t="str">
        <f t="shared" si="1062"/>
        <v/>
      </c>
      <c r="BH1906" s="127" t="str">
        <f>IF(LEN(VBAsheet!H1906)&gt;0,$CD$4&amp;CHAR(10)&amp;$CD$5&amp;CHAR(10)&amp;$CD$6&amp;IF(VBAsheet!I1906="N",1,0)&amp;$CE$6&amp;CHAR(10)&amp;$CD$7&amp;CHAR(10)&amp;$CD$8&amp;VBAsheet!H1906&amp;$CE$8&amp;CHAR(10)&amp;$CD$9&amp;VBAsheet!K1906&amp;$CE$9&amp;CHAR(10)&amp;$CD$10&amp;VBAsheet!J1906-1&amp;$CE$10&amp;CHAR(10)&amp;$CD$11,"")</f>
        <v/>
      </c>
      <c r="BI1906"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6" s="18" t="str">
        <f>IF(LEN(X1906)&gt;0,$CD$23&amp;INDEX($CH$3:CH1909,MATCH(W1906,$CG$3:CG1909,0))&amp;$CE$23&amp;CHAR(10)&amp;$CD$24&amp;X1906&amp;$CE$24&amp;CHAR(10)&amp;$CD$25&amp;Y1906&amp;$CE$25&amp;CHAR(10),"")&amp;IF(LEN(AA1906)&gt;0,$CD$23&amp;INDEX($CH$3:CH1909,MATCH(Z1906,$CG$3:CG1909,0))&amp;$CE$23&amp;CHAR(10)&amp;$CD$24&amp;AA1906&amp;$CE$24&amp;CHAR(10)&amp;$CD$25&amp;AB1906&amp;$CE$25&amp;CHAR(10),"")&amp;IF(LEN(AD1906)&gt;0,$CD$23&amp;INDEX($CH$3:CH1909,MATCH(AC1906,$CG$3:CG1909,0))&amp;$CE$23&amp;CHAR(10)&amp;$CD$24&amp;AD1906&amp;$CE$24&amp;CHAR(10)&amp;$CD$25&amp;AE1906&amp;$CE$25&amp;CHAR(10),"")&amp;IF(LEN(AG1906)&gt;0,$CD$23&amp;INDEX($CH$3:CH1909,MATCH(AF1906,$CG$3:CG1909,0))&amp;$CE$23&amp;CHAR(10)&amp;$CD$24&amp;AG1906&amp;$CE$24&amp;CHAR(10)&amp;$CD$25&amp;AH1906&amp;$CE$25&amp;CHAR(10),"")&amp;IF(LEN(AJ1906)&gt;0,$CD$23&amp;INDEX($CH$3:CH1909,MATCH(AI1906,$CG$3:CG1909,0))&amp;$CE$23&amp;CHAR(10)&amp;$CD$24&amp;AJ1906&amp;$CE$24&amp;CHAR(10)&amp;$CD$25&amp;AK1906&amp;$CE$25&amp;CHAR(10),"")</f>
        <v/>
      </c>
      <c r="BK1906" s="18" t="str">
        <f>IF(LEN(J1906)&gt;0,INDEX($BH$2:$BH$100000,MATCH(J1906,VBAsheet!$H$2:$H$100000,0))&amp;CHAR(10),"")&amp;IF(LEN(K1906)&gt;0,INDEX($BH$2:$BH$100000,MATCH(K1906,VBAsheet!$H$2:$H$100000,0))&amp;CHAR(10),"")&amp;IF(LEN(L1906)&gt;0,INDEX($BH$2:$BH$100000,MATCH(L1906,VBAsheet!$H$2:$H$100000,0))&amp;CHAR(10),"")&amp;IF(LEN(M1906)&gt;0,INDEX($BH$2:$BH$100000,MATCH(M1906,VBAsheet!$H$2:$H$100000,0))&amp;CHAR(10),"")</f>
        <v/>
      </c>
      <c r="BM1906" s="94" t="str">
        <f t="shared" si="1064"/>
        <v/>
      </c>
      <c r="BN1906" s="95" t="str">
        <f t="shared" si="1052"/>
        <v/>
      </c>
      <c r="BP1906" s="18" t="str">
        <f t="shared" si="1053"/>
        <v/>
      </c>
      <c r="BR1906" s="81" t="str">
        <f t="shared" si="1063"/>
        <v/>
      </c>
      <c r="BU1906" s="138" t="str">
        <f t="shared" si="1054"/>
        <v/>
      </c>
      <c r="BV1906" s="3" t="str">
        <f t="shared" si="1055"/>
        <v/>
      </c>
      <c r="BW1906" s="3" t="str">
        <f t="shared" si="1056"/>
        <v/>
      </c>
      <c r="BX1906" s="144" t="str">
        <f t="shared" si="1057"/>
        <v/>
      </c>
      <c r="BY1906" s="18" t="str">
        <f t="shared" si="1058"/>
        <v/>
      </c>
      <c r="BZ1906" s="18" t="str">
        <f t="shared" si="1059"/>
        <v/>
      </c>
      <c r="CA1906" s="19" t="str">
        <f t="shared" si="1060"/>
        <v/>
      </c>
    </row>
    <row r="1907" spans="4:79" x14ac:dyDescent="0.45">
      <c r="D1907" s="164" t="str">
        <f t="shared" si="1061"/>
        <v/>
      </c>
      <c r="I1907" s="9" t="str">
        <f t="shared" si="1034"/>
        <v/>
      </c>
      <c r="J1907" s="173" t="str">
        <f t="shared" si="1035"/>
        <v/>
      </c>
      <c r="K1907" s="13"/>
      <c r="L1907" s="13"/>
      <c r="M1907" s="13"/>
      <c r="N1907" s="178" t="str">
        <f t="shared" si="1036"/>
        <v/>
      </c>
      <c r="O1907" s="181" t="str">
        <f t="shared" si="1037"/>
        <v/>
      </c>
      <c r="P1907" s="8" t="str">
        <f t="shared" si="1038"/>
        <v/>
      </c>
      <c r="Q1907" s="8" t="str">
        <f t="shared" si="1039"/>
        <v/>
      </c>
      <c r="R1907" s="8" t="str">
        <f t="shared" si="1040"/>
        <v/>
      </c>
      <c r="S1907" s="8" t="str">
        <f t="shared" si="1041"/>
        <v/>
      </c>
      <c r="T1907" s="8" t="str">
        <f t="shared" si="1042"/>
        <v/>
      </c>
      <c r="U1907" s="8" t="str">
        <f t="shared" si="1043"/>
        <v/>
      </c>
      <c r="V1907" s="16" t="str">
        <f t="shared" si="1044"/>
        <v/>
      </c>
      <c r="W1907" s="129" t="str">
        <f t="shared" si="1045"/>
        <v/>
      </c>
      <c r="X1907" s="8" t="str">
        <f t="shared" si="1046"/>
        <v/>
      </c>
      <c r="Y1907" s="8" t="str">
        <f t="shared" si="1047"/>
        <v/>
      </c>
      <c r="AQ1907" s="6" t="str">
        <f t="shared" si="1048"/>
        <v/>
      </c>
      <c r="AR1907" s="128" t="str">
        <f t="shared" si="1049"/>
        <v/>
      </c>
      <c r="AS1907" s="128" t="str">
        <f t="shared" si="1050"/>
        <v/>
      </c>
      <c r="AT1907" s="139" t="str">
        <f t="shared" si="1062"/>
        <v/>
      </c>
      <c r="BH1907" s="127" t="str">
        <f>IF(LEN(VBAsheet!H1907)&gt;0,$CD$4&amp;CHAR(10)&amp;$CD$5&amp;CHAR(10)&amp;$CD$6&amp;IF(VBAsheet!I1907="N",1,0)&amp;$CE$6&amp;CHAR(10)&amp;$CD$7&amp;CHAR(10)&amp;$CD$8&amp;VBAsheet!H1907&amp;$CE$8&amp;CHAR(10)&amp;$CD$9&amp;VBAsheet!K1907&amp;$CE$9&amp;CHAR(10)&amp;$CD$10&amp;VBAsheet!J1907-1&amp;$CE$10&amp;CHAR(10)&amp;$CD$11,"")</f>
        <v/>
      </c>
      <c r="BI1907"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7" s="18" t="str">
        <f>IF(LEN(X1907)&gt;0,$CD$23&amp;INDEX($CH$3:CH1910,MATCH(W1907,$CG$3:CG1910,0))&amp;$CE$23&amp;CHAR(10)&amp;$CD$24&amp;X1907&amp;$CE$24&amp;CHAR(10)&amp;$CD$25&amp;Y1907&amp;$CE$25&amp;CHAR(10),"")&amp;IF(LEN(AA1907)&gt;0,$CD$23&amp;INDEX($CH$3:CH1910,MATCH(Z1907,$CG$3:CG1910,0))&amp;$CE$23&amp;CHAR(10)&amp;$CD$24&amp;AA1907&amp;$CE$24&amp;CHAR(10)&amp;$CD$25&amp;AB1907&amp;$CE$25&amp;CHAR(10),"")&amp;IF(LEN(AD1907)&gt;0,$CD$23&amp;INDEX($CH$3:CH1910,MATCH(AC1907,$CG$3:CG1910,0))&amp;$CE$23&amp;CHAR(10)&amp;$CD$24&amp;AD1907&amp;$CE$24&amp;CHAR(10)&amp;$CD$25&amp;AE1907&amp;$CE$25&amp;CHAR(10),"")&amp;IF(LEN(AG1907)&gt;0,$CD$23&amp;INDEX($CH$3:CH1910,MATCH(AF1907,$CG$3:CG1910,0))&amp;$CE$23&amp;CHAR(10)&amp;$CD$24&amp;AG1907&amp;$CE$24&amp;CHAR(10)&amp;$CD$25&amp;AH1907&amp;$CE$25&amp;CHAR(10),"")&amp;IF(LEN(AJ1907)&gt;0,$CD$23&amp;INDEX($CH$3:CH1910,MATCH(AI1907,$CG$3:CG1910,0))&amp;$CE$23&amp;CHAR(10)&amp;$CD$24&amp;AJ1907&amp;$CE$24&amp;CHAR(10)&amp;$CD$25&amp;AK1907&amp;$CE$25&amp;CHAR(10),"")</f>
        <v/>
      </c>
      <c r="BK1907" s="18" t="str">
        <f>IF(LEN(J1907)&gt;0,INDEX($BH$2:$BH$100000,MATCH(J1907,VBAsheet!$H$2:$H$100000,0))&amp;CHAR(10),"")&amp;IF(LEN(K1907)&gt;0,INDEX($BH$2:$BH$100000,MATCH(K1907,VBAsheet!$H$2:$H$100000,0))&amp;CHAR(10),"")&amp;IF(LEN(L1907)&gt;0,INDEX($BH$2:$BH$100000,MATCH(L1907,VBAsheet!$H$2:$H$100000,0))&amp;CHAR(10),"")&amp;IF(LEN(M1907)&gt;0,INDEX($BH$2:$BH$100000,MATCH(M1907,VBAsheet!$H$2:$H$100000,0))&amp;CHAR(10),"")</f>
        <v/>
      </c>
      <c r="BM1907" s="94" t="str">
        <f t="shared" si="1064"/>
        <v/>
      </c>
      <c r="BN1907" s="95" t="str">
        <f t="shared" si="1052"/>
        <v/>
      </c>
      <c r="BP1907" s="18" t="str">
        <f t="shared" si="1053"/>
        <v/>
      </c>
      <c r="BR1907" s="81" t="str">
        <f t="shared" si="1063"/>
        <v/>
      </c>
      <c r="BU1907" s="138" t="str">
        <f t="shared" si="1054"/>
        <v/>
      </c>
      <c r="BV1907" s="3" t="str">
        <f t="shared" si="1055"/>
        <v/>
      </c>
      <c r="BW1907" s="3" t="str">
        <f t="shared" si="1056"/>
        <v/>
      </c>
      <c r="BX1907" s="144" t="str">
        <f t="shared" si="1057"/>
        <v/>
      </c>
      <c r="BY1907" s="18" t="str">
        <f t="shared" si="1058"/>
        <v/>
      </c>
      <c r="BZ1907" s="18" t="str">
        <f t="shared" si="1059"/>
        <v/>
      </c>
      <c r="CA1907" s="19" t="str">
        <f t="shared" si="1060"/>
        <v/>
      </c>
    </row>
    <row r="1908" spans="4:79" x14ac:dyDescent="0.45">
      <c r="D1908" s="164" t="str">
        <f t="shared" si="1061"/>
        <v/>
      </c>
      <c r="I1908" s="9" t="str">
        <f t="shared" si="1034"/>
        <v/>
      </c>
      <c r="J1908" s="173" t="str">
        <f t="shared" si="1035"/>
        <v/>
      </c>
      <c r="K1908" s="13"/>
      <c r="L1908" s="13"/>
      <c r="M1908" s="13"/>
      <c r="N1908" s="178" t="str">
        <f t="shared" si="1036"/>
        <v/>
      </c>
      <c r="O1908" s="181" t="str">
        <f t="shared" si="1037"/>
        <v/>
      </c>
      <c r="P1908" s="8" t="str">
        <f t="shared" si="1038"/>
        <v/>
      </c>
      <c r="Q1908" s="8" t="str">
        <f t="shared" si="1039"/>
        <v/>
      </c>
      <c r="R1908" s="8" t="str">
        <f t="shared" si="1040"/>
        <v/>
      </c>
      <c r="S1908" s="8" t="str">
        <f t="shared" si="1041"/>
        <v/>
      </c>
      <c r="T1908" s="8" t="str">
        <f t="shared" si="1042"/>
        <v/>
      </c>
      <c r="U1908" s="8" t="str">
        <f t="shared" si="1043"/>
        <v/>
      </c>
      <c r="V1908" s="16" t="str">
        <f t="shared" si="1044"/>
        <v/>
      </c>
      <c r="W1908" s="129" t="str">
        <f t="shared" si="1045"/>
        <v/>
      </c>
      <c r="X1908" s="8" t="str">
        <f t="shared" si="1046"/>
        <v/>
      </c>
      <c r="Y1908" s="8" t="str">
        <f t="shared" si="1047"/>
        <v/>
      </c>
      <c r="AQ1908" s="6" t="str">
        <f t="shared" si="1048"/>
        <v/>
      </c>
      <c r="AR1908" s="128" t="str">
        <f t="shared" si="1049"/>
        <v/>
      </c>
      <c r="AS1908" s="128" t="str">
        <f t="shared" si="1050"/>
        <v/>
      </c>
      <c r="AT1908" s="139" t="str">
        <f t="shared" si="1062"/>
        <v/>
      </c>
      <c r="BH1908" s="127" t="str">
        <f>IF(LEN(VBAsheet!H1908)&gt;0,$CD$4&amp;CHAR(10)&amp;$CD$5&amp;CHAR(10)&amp;$CD$6&amp;IF(VBAsheet!I1908="N",1,0)&amp;$CE$6&amp;CHAR(10)&amp;$CD$7&amp;CHAR(10)&amp;$CD$8&amp;VBAsheet!H1908&amp;$CE$8&amp;CHAR(10)&amp;$CD$9&amp;VBAsheet!K1908&amp;$CE$9&amp;CHAR(10)&amp;$CD$10&amp;VBAsheet!J1908-1&amp;$CE$10&amp;CHAR(10)&amp;$CD$11,"")</f>
        <v/>
      </c>
      <c r="BI1908"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8" s="18" t="str">
        <f>IF(LEN(X1908)&gt;0,$CD$23&amp;INDEX($CH$3:CH1911,MATCH(W1908,$CG$3:CG1911,0))&amp;$CE$23&amp;CHAR(10)&amp;$CD$24&amp;X1908&amp;$CE$24&amp;CHAR(10)&amp;$CD$25&amp;Y1908&amp;$CE$25&amp;CHAR(10),"")&amp;IF(LEN(AA1908)&gt;0,$CD$23&amp;INDEX($CH$3:CH1911,MATCH(Z1908,$CG$3:CG1911,0))&amp;$CE$23&amp;CHAR(10)&amp;$CD$24&amp;AA1908&amp;$CE$24&amp;CHAR(10)&amp;$CD$25&amp;AB1908&amp;$CE$25&amp;CHAR(10),"")&amp;IF(LEN(AD1908)&gt;0,$CD$23&amp;INDEX($CH$3:CH1911,MATCH(AC1908,$CG$3:CG1911,0))&amp;$CE$23&amp;CHAR(10)&amp;$CD$24&amp;AD1908&amp;$CE$24&amp;CHAR(10)&amp;$CD$25&amp;AE1908&amp;$CE$25&amp;CHAR(10),"")&amp;IF(LEN(AG1908)&gt;0,$CD$23&amp;INDEX($CH$3:CH1911,MATCH(AF1908,$CG$3:CG1911,0))&amp;$CE$23&amp;CHAR(10)&amp;$CD$24&amp;AG1908&amp;$CE$24&amp;CHAR(10)&amp;$CD$25&amp;AH1908&amp;$CE$25&amp;CHAR(10),"")&amp;IF(LEN(AJ1908)&gt;0,$CD$23&amp;INDEX($CH$3:CH1911,MATCH(AI1908,$CG$3:CG1911,0))&amp;$CE$23&amp;CHAR(10)&amp;$CD$24&amp;AJ1908&amp;$CE$24&amp;CHAR(10)&amp;$CD$25&amp;AK1908&amp;$CE$25&amp;CHAR(10),"")</f>
        <v/>
      </c>
      <c r="BK1908" s="18" t="str">
        <f>IF(LEN(J1908)&gt;0,INDEX($BH$2:$BH$100000,MATCH(J1908,VBAsheet!$H$2:$H$100000,0))&amp;CHAR(10),"")&amp;IF(LEN(K1908)&gt;0,INDEX($BH$2:$BH$100000,MATCH(K1908,VBAsheet!$H$2:$H$100000,0))&amp;CHAR(10),"")&amp;IF(LEN(L1908)&gt;0,INDEX($BH$2:$BH$100000,MATCH(L1908,VBAsheet!$H$2:$H$100000,0))&amp;CHAR(10),"")&amp;IF(LEN(M1908)&gt;0,INDEX($BH$2:$BH$100000,MATCH(M1908,VBAsheet!$H$2:$H$100000,0))&amp;CHAR(10),"")</f>
        <v/>
      </c>
      <c r="BM1908" s="94" t="str">
        <f t="shared" si="1064"/>
        <v/>
      </c>
      <c r="BN1908" s="95" t="str">
        <f t="shared" si="1052"/>
        <v/>
      </c>
      <c r="BP1908" s="18" t="str">
        <f t="shared" si="1053"/>
        <v/>
      </c>
      <c r="BR1908" s="81" t="str">
        <f t="shared" si="1063"/>
        <v/>
      </c>
      <c r="BU1908" s="138" t="str">
        <f t="shared" si="1054"/>
        <v/>
      </c>
      <c r="BV1908" s="3" t="str">
        <f t="shared" si="1055"/>
        <v/>
      </c>
      <c r="BW1908" s="3" t="str">
        <f t="shared" si="1056"/>
        <v/>
      </c>
      <c r="BX1908" s="144" t="str">
        <f t="shared" si="1057"/>
        <v/>
      </c>
      <c r="BY1908" s="18" t="str">
        <f t="shared" si="1058"/>
        <v/>
      </c>
      <c r="BZ1908" s="18" t="str">
        <f t="shared" si="1059"/>
        <v/>
      </c>
      <c r="CA1908" s="19" t="str">
        <f t="shared" si="1060"/>
        <v/>
      </c>
    </row>
    <row r="1909" spans="4:79" x14ac:dyDescent="0.45">
      <c r="D1909" s="164" t="str">
        <f t="shared" si="1061"/>
        <v/>
      </c>
      <c r="I1909" s="9" t="str">
        <f t="shared" si="1034"/>
        <v/>
      </c>
      <c r="J1909" s="173" t="str">
        <f t="shared" si="1035"/>
        <v/>
      </c>
      <c r="K1909" s="13"/>
      <c r="L1909" s="13"/>
      <c r="M1909" s="13"/>
      <c r="N1909" s="178" t="str">
        <f t="shared" si="1036"/>
        <v/>
      </c>
      <c r="O1909" s="181" t="str">
        <f t="shared" si="1037"/>
        <v/>
      </c>
      <c r="P1909" s="8" t="str">
        <f t="shared" si="1038"/>
        <v/>
      </c>
      <c r="Q1909" s="8" t="str">
        <f t="shared" si="1039"/>
        <v/>
      </c>
      <c r="R1909" s="8" t="str">
        <f t="shared" si="1040"/>
        <v/>
      </c>
      <c r="S1909" s="8" t="str">
        <f t="shared" si="1041"/>
        <v/>
      </c>
      <c r="T1909" s="8" t="str">
        <f t="shared" si="1042"/>
        <v/>
      </c>
      <c r="U1909" s="8" t="str">
        <f t="shared" si="1043"/>
        <v/>
      </c>
      <c r="V1909" s="16" t="str">
        <f t="shared" si="1044"/>
        <v/>
      </c>
      <c r="W1909" s="129" t="str">
        <f t="shared" si="1045"/>
        <v/>
      </c>
      <c r="X1909" s="8" t="str">
        <f t="shared" si="1046"/>
        <v/>
      </c>
      <c r="Y1909" s="8" t="str">
        <f t="shared" si="1047"/>
        <v/>
      </c>
      <c r="AQ1909" s="6" t="str">
        <f t="shared" si="1048"/>
        <v/>
      </c>
      <c r="AR1909" s="128" t="str">
        <f t="shared" si="1049"/>
        <v/>
      </c>
      <c r="AS1909" s="128" t="str">
        <f t="shared" si="1050"/>
        <v/>
      </c>
      <c r="AT1909" s="139" t="str">
        <f t="shared" si="1062"/>
        <v/>
      </c>
      <c r="BH1909" s="127" t="str">
        <f>IF(LEN(VBAsheet!H1909)&gt;0,$CD$4&amp;CHAR(10)&amp;$CD$5&amp;CHAR(10)&amp;$CD$6&amp;IF(VBAsheet!I1909="N",1,0)&amp;$CE$6&amp;CHAR(10)&amp;$CD$7&amp;CHAR(10)&amp;$CD$8&amp;VBAsheet!H1909&amp;$CE$8&amp;CHAR(10)&amp;$CD$9&amp;VBAsheet!K1909&amp;$CE$9&amp;CHAR(10)&amp;$CD$10&amp;VBAsheet!J1909-1&amp;$CE$10&amp;CHAR(10)&amp;$CD$11,"")</f>
        <v/>
      </c>
      <c r="BI1909"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09" s="18" t="str">
        <f>IF(LEN(X1909)&gt;0,$CD$23&amp;INDEX($CH$3:CH1912,MATCH(W1909,$CG$3:CG1912,0))&amp;$CE$23&amp;CHAR(10)&amp;$CD$24&amp;X1909&amp;$CE$24&amp;CHAR(10)&amp;$CD$25&amp;Y1909&amp;$CE$25&amp;CHAR(10),"")&amp;IF(LEN(AA1909)&gt;0,$CD$23&amp;INDEX($CH$3:CH1912,MATCH(Z1909,$CG$3:CG1912,0))&amp;$CE$23&amp;CHAR(10)&amp;$CD$24&amp;AA1909&amp;$CE$24&amp;CHAR(10)&amp;$CD$25&amp;AB1909&amp;$CE$25&amp;CHAR(10),"")&amp;IF(LEN(AD1909)&gt;0,$CD$23&amp;INDEX($CH$3:CH1912,MATCH(AC1909,$CG$3:CG1912,0))&amp;$CE$23&amp;CHAR(10)&amp;$CD$24&amp;AD1909&amp;$CE$24&amp;CHAR(10)&amp;$CD$25&amp;AE1909&amp;$CE$25&amp;CHAR(10),"")&amp;IF(LEN(AG1909)&gt;0,$CD$23&amp;INDEX($CH$3:CH1912,MATCH(AF1909,$CG$3:CG1912,0))&amp;$CE$23&amp;CHAR(10)&amp;$CD$24&amp;AG1909&amp;$CE$24&amp;CHAR(10)&amp;$CD$25&amp;AH1909&amp;$CE$25&amp;CHAR(10),"")&amp;IF(LEN(AJ1909)&gt;0,$CD$23&amp;INDEX($CH$3:CH1912,MATCH(AI1909,$CG$3:CG1912,0))&amp;$CE$23&amp;CHAR(10)&amp;$CD$24&amp;AJ1909&amp;$CE$24&amp;CHAR(10)&amp;$CD$25&amp;AK1909&amp;$CE$25&amp;CHAR(10),"")</f>
        <v/>
      </c>
      <c r="BK1909" s="18" t="str">
        <f>IF(LEN(J1909)&gt;0,INDEX($BH$2:$BH$100000,MATCH(J1909,VBAsheet!$H$2:$H$100000,0))&amp;CHAR(10),"")&amp;IF(LEN(K1909)&gt;0,INDEX($BH$2:$BH$100000,MATCH(K1909,VBAsheet!$H$2:$H$100000,0))&amp;CHAR(10),"")&amp;IF(LEN(L1909)&gt;0,INDEX($BH$2:$BH$100000,MATCH(L1909,VBAsheet!$H$2:$H$100000,0))&amp;CHAR(10),"")&amp;IF(LEN(M1909)&gt;0,INDEX($BH$2:$BH$100000,MATCH(M1909,VBAsheet!$H$2:$H$100000,0))&amp;CHAR(10),"")</f>
        <v/>
      </c>
      <c r="BM1909" s="94" t="str">
        <f t="shared" si="1064"/>
        <v/>
      </c>
      <c r="BN1909" s="95" t="str">
        <f t="shared" si="1052"/>
        <v/>
      </c>
      <c r="BP1909" s="18" t="str">
        <f t="shared" si="1053"/>
        <v/>
      </c>
      <c r="BR1909" s="81" t="str">
        <f t="shared" si="1063"/>
        <v/>
      </c>
      <c r="BU1909" s="138" t="str">
        <f t="shared" si="1054"/>
        <v/>
      </c>
      <c r="BV1909" s="3" t="str">
        <f t="shared" si="1055"/>
        <v/>
      </c>
      <c r="BW1909" s="3" t="str">
        <f t="shared" si="1056"/>
        <v/>
      </c>
      <c r="BX1909" s="144" t="str">
        <f t="shared" si="1057"/>
        <v/>
      </c>
      <c r="BY1909" s="18" t="str">
        <f t="shared" si="1058"/>
        <v/>
      </c>
      <c r="BZ1909" s="18" t="str">
        <f t="shared" si="1059"/>
        <v/>
      </c>
      <c r="CA1909" s="19" t="str">
        <f t="shared" si="1060"/>
        <v/>
      </c>
    </row>
    <row r="1910" spans="4:79" x14ac:dyDescent="0.45">
      <c r="D1910" s="164" t="str">
        <f t="shared" si="1061"/>
        <v/>
      </c>
      <c r="I1910" s="9" t="str">
        <f t="shared" si="1034"/>
        <v/>
      </c>
      <c r="J1910" s="173" t="str">
        <f t="shared" si="1035"/>
        <v/>
      </c>
      <c r="K1910" s="13"/>
      <c r="L1910" s="13"/>
      <c r="M1910" s="13"/>
      <c r="N1910" s="178" t="str">
        <f t="shared" si="1036"/>
        <v/>
      </c>
      <c r="O1910" s="181" t="str">
        <f t="shared" si="1037"/>
        <v/>
      </c>
      <c r="P1910" s="8" t="str">
        <f t="shared" si="1038"/>
        <v/>
      </c>
      <c r="Q1910" s="8" t="str">
        <f t="shared" si="1039"/>
        <v/>
      </c>
      <c r="R1910" s="8" t="str">
        <f t="shared" si="1040"/>
        <v/>
      </c>
      <c r="S1910" s="8" t="str">
        <f t="shared" si="1041"/>
        <v/>
      </c>
      <c r="T1910" s="8" t="str">
        <f t="shared" si="1042"/>
        <v/>
      </c>
      <c r="U1910" s="8" t="str">
        <f t="shared" si="1043"/>
        <v/>
      </c>
      <c r="V1910" s="16" t="str">
        <f t="shared" si="1044"/>
        <v/>
      </c>
      <c r="W1910" s="129" t="str">
        <f t="shared" si="1045"/>
        <v/>
      </c>
      <c r="X1910" s="8" t="str">
        <f t="shared" si="1046"/>
        <v/>
      </c>
      <c r="Y1910" s="8" t="str">
        <f t="shared" si="1047"/>
        <v/>
      </c>
      <c r="AQ1910" s="6" t="str">
        <f t="shared" si="1048"/>
        <v/>
      </c>
      <c r="AR1910" s="128" t="str">
        <f t="shared" si="1049"/>
        <v/>
      </c>
      <c r="AS1910" s="128" t="str">
        <f t="shared" si="1050"/>
        <v/>
      </c>
      <c r="AT1910" s="139" t="str">
        <f t="shared" si="1062"/>
        <v/>
      </c>
      <c r="BH1910" s="127" t="str">
        <f>IF(LEN(VBAsheet!H1910)&gt;0,$CD$4&amp;CHAR(10)&amp;$CD$5&amp;CHAR(10)&amp;$CD$6&amp;IF(VBAsheet!I1910="N",1,0)&amp;$CE$6&amp;CHAR(10)&amp;$CD$7&amp;CHAR(10)&amp;$CD$8&amp;VBAsheet!H1910&amp;$CE$8&amp;CHAR(10)&amp;$CD$9&amp;VBAsheet!K1910&amp;$CE$9&amp;CHAR(10)&amp;$CD$10&amp;VBAsheet!J1910-1&amp;$CE$10&amp;CHAR(10)&amp;$CD$11,"")</f>
        <v/>
      </c>
      <c r="BI1910"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0" s="18" t="str">
        <f>IF(LEN(X1910)&gt;0,$CD$23&amp;INDEX($CH$3:CH1913,MATCH(W1910,$CG$3:CG1913,0))&amp;$CE$23&amp;CHAR(10)&amp;$CD$24&amp;X1910&amp;$CE$24&amp;CHAR(10)&amp;$CD$25&amp;Y1910&amp;$CE$25&amp;CHAR(10),"")&amp;IF(LEN(AA1910)&gt;0,$CD$23&amp;INDEX($CH$3:CH1913,MATCH(Z1910,$CG$3:CG1913,0))&amp;$CE$23&amp;CHAR(10)&amp;$CD$24&amp;AA1910&amp;$CE$24&amp;CHAR(10)&amp;$CD$25&amp;AB1910&amp;$CE$25&amp;CHAR(10),"")&amp;IF(LEN(AD1910)&gt;0,$CD$23&amp;INDEX($CH$3:CH1913,MATCH(AC1910,$CG$3:CG1913,0))&amp;$CE$23&amp;CHAR(10)&amp;$CD$24&amp;AD1910&amp;$CE$24&amp;CHAR(10)&amp;$CD$25&amp;AE1910&amp;$CE$25&amp;CHAR(10),"")&amp;IF(LEN(AG1910)&gt;0,$CD$23&amp;INDEX($CH$3:CH1913,MATCH(AF1910,$CG$3:CG1913,0))&amp;$CE$23&amp;CHAR(10)&amp;$CD$24&amp;AG1910&amp;$CE$24&amp;CHAR(10)&amp;$CD$25&amp;AH1910&amp;$CE$25&amp;CHAR(10),"")&amp;IF(LEN(AJ1910)&gt;0,$CD$23&amp;INDEX($CH$3:CH1913,MATCH(AI1910,$CG$3:CG1913,0))&amp;$CE$23&amp;CHAR(10)&amp;$CD$24&amp;AJ1910&amp;$CE$24&amp;CHAR(10)&amp;$CD$25&amp;AK1910&amp;$CE$25&amp;CHAR(10),"")</f>
        <v/>
      </c>
      <c r="BK1910" s="18" t="str">
        <f>IF(LEN(J1910)&gt;0,INDEX($BH$2:$BH$100000,MATCH(J1910,VBAsheet!$H$2:$H$100000,0))&amp;CHAR(10),"")&amp;IF(LEN(K1910)&gt;0,INDEX($BH$2:$BH$100000,MATCH(K1910,VBAsheet!$H$2:$H$100000,0))&amp;CHAR(10),"")&amp;IF(LEN(L1910)&gt;0,INDEX($BH$2:$BH$100000,MATCH(L1910,VBAsheet!$H$2:$H$100000,0))&amp;CHAR(10),"")&amp;IF(LEN(M1910)&gt;0,INDEX($BH$2:$BH$100000,MATCH(M1910,VBAsheet!$H$2:$H$100000,0))&amp;CHAR(10),"")</f>
        <v/>
      </c>
      <c r="BM1910" s="94" t="str">
        <f t="shared" si="1064"/>
        <v/>
      </c>
      <c r="BN1910" s="95" t="str">
        <f t="shared" si="1052"/>
        <v/>
      </c>
      <c r="BP1910" s="18" t="str">
        <f t="shared" si="1053"/>
        <v/>
      </c>
      <c r="BR1910" s="81" t="str">
        <f t="shared" si="1063"/>
        <v/>
      </c>
      <c r="BU1910" s="138" t="str">
        <f t="shared" si="1054"/>
        <v/>
      </c>
      <c r="BV1910" s="3" t="str">
        <f t="shared" si="1055"/>
        <v/>
      </c>
      <c r="BW1910" s="3" t="str">
        <f t="shared" si="1056"/>
        <v/>
      </c>
      <c r="BX1910" s="144" t="str">
        <f t="shared" si="1057"/>
        <v/>
      </c>
      <c r="BY1910" s="18" t="str">
        <f t="shared" si="1058"/>
        <v/>
      </c>
      <c r="BZ1910" s="18" t="str">
        <f t="shared" si="1059"/>
        <v/>
      </c>
      <c r="CA1910" s="19" t="str">
        <f t="shared" si="1060"/>
        <v/>
      </c>
    </row>
    <row r="1911" spans="4:79" x14ac:dyDescent="0.45">
      <c r="D1911" s="164" t="str">
        <f t="shared" si="1061"/>
        <v/>
      </c>
      <c r="I1911" s="9" t="str">
        <f t="shared" si="1034"/>
        <v/>
      </c>
      <c r="J1911" s="173" t="str">
        <f t="shared" si="1035"/>
        <v/>
      </c>
      <c r="K1911" s="13"/>
      <c r="L1911" s="13"/>
      <c r="M1911" s="13"/>
      <c r="N1911" s="178" t="str">
        <f t="shared" si="1036"/>
        <v/>
      </c>
      <c r="O1911" s="181" t="str">
        <f t="shared" si="1037"/>
        <v/>
      </c>
      <c r="P1911" s="8" t="str">
        <f t="shared" si="1038"/>
        <v/>
      </c>
      <c r="Q1911" s="8" t="str">
        <f t="shared" si="1039"/>
        <v/>
      </c>
      <c r="R1911" s="8" t="str">
        <f t="shared" si="1040"/>
        <v/>
      </c>
      <c r="S1911" s="8" t="str">
        <f t="shared" si="1041"/>
        <v/>
      </c>
      <c r="T1911" s="8" t="str">
        <f t="shared" si="1042"/>
        <v/>
      </c>
      <c r="U1911" s="8" t="str">
        <f t="shared" si="1043"/>
        <v/>
      </c>
      <c r="V1911" s="16" t="str">
        <f t="shared" si="1044"/>
        <v/>
      </c>
      <c r="W1911" s="129" t="str">
        <f t="shared" si="1045"/>
        <v/>
      </c>
      <c r="X1911" s="8" t="str">
        <f t="shared" si="1046"/>
        <v/>
      </c>
      <c r="Y1911" s="8" t="str">
        <f t="shared" si="1047"/>
        <v/>
      </c>
      <c r="AQ1911" s="6" t="str">
        <f t="shared" si="1048"/>
        <v/>
      </c>
      <c r="AR1911" s="128" t="str">
        <f t="shared" si="1049"/>
        <v/>
      </c>
      <c r="AS1911" s="128" t="str">
        <f t="shared" si="1050"/>
        <v/>
      </c>
      <c r="AT1911" s="139" t="str">
        <f t="shared" si="1062"/>
        <v/>
      </c>
      <c r="BH1911" s="127" t="str">
        <f>IF(LEN(VBAsheet!H1911)&gt;0,$CD$4&amp;CHAR(10)&amp;$CD$5&amp;CHAR(10)&amp;$CD$6&amp;IF(VBAsheet!I1911="N",1,0)&amp;$CE$6&amp;CHAR(10)&amp;$CD$7&amp;CHAR(10)&amp;$CD$8&amp;VBAsheet!H1911&amp;$CE$8&amp;CHAR(10)&amp;$CD$9&amp;VBAsheet!K1911&amp;$CE$9&amp;CHAR(10)&amp;$CD$10&amp;VBAsheet!J1911-1&amp;$CE$10&amp;CHAR(10)&amp;$CD$11,"")</f>
        <v/>
      </c>
      <c r="BI1911"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1" s="18" t="str">
        <f>IF(LEN(X1911)&gt;0,$CD$23&amp;INDEX($CH$3:CH1914,MATCH(W1911,$CG$3:CG1914,0))&amp;$CE$23&amp;CHAR(10)&amp;$CD$24&amp;X1911&amp;$CE$24&amp;CHAR(10)&amp;$CD$25&amp;Y1911&amp;$CE$25&amp;CHAR(10),"")&amp;IF(LEN(AA1911)&gt;0,$CD$23&amp;INDEX($CH$3:CH1914,MATCH(Z1911,$CG$3:CG1914,0))&amp;$CE$23&amp;CHAR(10)&amp;$CD$24&amp;AA1911&amp;$CE$24&amp;CHAR(10)&amp;$CD$25&amp;AB1911&amp;$CE$25&amp;CHAR(10),"")&amp;IF(LEN(AD1911)&gt;0,$CD$23&amp;INDEX($CH$3:CH1914,MATCH(AC1911,$CG$3:CG1914,0))&amp;$CE$23&amp;CHAR(10)&amp;$CD$24&amp;AD1911&amp;$CE$24&amp;CHAR(10)&amp;$CD$25&amp;AE1911&amp;$CE$25&amp;CHAR(10),"")&amp;IF(LEN(AG1911)&gt;0,$CD$23&amp;INDEX($CH$3:CH1914,MATCH(AF1911,$CG$3:CG1914,0))&amp;$CE$23&amp;CHAR(10)&amp;$CD$24&amp;AG1911&amp;$CE$24&amp;CHAR(10)&amp;$CD$25&amp;AH1911&amp;$CE$25&amp;CHAR(10),"")&amp;IF(LEN(AJ1911)&gt;0,$CD$23&amp;INDEX($CH$3:CH1914,MATCH(AI1911,$CG$3:CG1914,0))&amp;$CE$23&amp;CHAR(10)&amp;$CD$24&amp;AJ1911&amp;$CE$24&amp;CHAR(10)&amp;$CD$25&amp;AK1911&amp;$CE$25&amp;CHAR(10),"")</f>
        <v/>
      </c>
      <c r="BK1911" s="18" t="str">
        <f>IF(LEN(J1911)&gt;0,INDEX($BH$2:$BH$100000,MATCH(J1911,VBAsheet!$H$2:$H$100000,0))&amp;CHAR(10),"")&amp;IF(LEN(K1911)&gt;0,INDEX($BH$2:$BH$100000,MATCH(K1911,VBAsheet!$H$2:$H$100000,0))&amp;CHAR(10),"")&amp;IF(LEN(L1911)&gt;0,INDEX($BH$2:$BH$100000,MATCH(L1911,VBAsheet!$H$2:$H$100000,0))&amp;CHAR(10),"")&amp;IF(LEN(M1911)&gt;0,INDEX($BH$2:$BH$100000,MATCH(M1911,VBAsheet!$H$2:$H$100000,0))&amp;CHAR(10),"")</f>
        <v/>
      </c>
      <c r="BM1911" s="94" t="str">
        <f t="shared" si="1064"/>
        <v/>
      </c>
      <c r="BN1911" s="95" t="str">
        <f t="shared" si="1052"/>
        <v/>
      </c>
      <c r="BP1911" s="18" t="str">
        <f t="shared" si="1053"/>
        <v/>
      </c>
      <c r="BR1911" s="81" t="str">
        <f t="shared" si="1063"/>
        <v/>
      </c>
      <c r="BU1911" s="138" t="str">
        <f t="shared" si="1054"/>
        <v/>
      </c>
      <c r="BV1911" s="3" t="str">
        <f t="shared" si="1055"/>
        <v/>
      </c>
      <c r="BW1911" s="3" t="str">
        <f t="shared" si="1056"/>
        <v/>
      </c>
      <c r="BX1911" s="144" t="str">
        <f t="shared" si="1057"/>
        <v/>
      </c>
      <c r="BY1911" s="18" t="str">
        <f t="shared" si="1058"/>
        <v/>
      </c>
      <c r="BZ1911" s="18" t="str">
        <f t="shared" si="1059"/>
        <v/>
      </c>
      <c r="CA1911" s="19" t="str">
        <f t="shared" si="1060"/>
        <v/>
      </c>
    </row>
    <row r="1912" spans="4:79" x14ac:dyDescent="0.45">
      <c r="D1912" s="164" t="str">
        <f t="shared" si="1061"/>
        <v/>
      </c>
      <c r="I1912" s="9" t="str">
        <f t="shared" si="1034"/>
        <v/>
      </c>
      <c r="J1912" s="173" t="str">
        <f t="shared" si="1035"/>
        <v/>
      </c>
      <c r="K1912" s="13"/>
      <c r="L1912" s="13"/>
      <c r="M1912" s="13"/>
      <c r="N1912" s="178" t="str">
        <f t="shared" si="1036"/>
        <v/>
      </c>
      <c r="O1912" s="181" t="str">
        <f t="shared" si="1037"/>
        <v/>
      </c>
      <c r="P1912" s="8" t="str">
        <f t="shared" si="1038"/>
        <v/>
      </c>
      <c r="Q1912" s="8" t="str">
        <f t="shared" si="1039"/>
        <v/>
      </c>
      <c r="R1912" s="8" t="str">
        <f t="shared" si="1040"/>
        <v/>
      </c>
      <c r="S1912" s="8" t="str">
        <f t="shared" si="1041"/>
        <v/>
      </c>
      <c r="T1912" s="8" t="str">
        <f t="shared" si="1042"/>
        <v/>
      </c>
      <c r="U1912" s="8" t="str">
        <f t="shared" si="1043"/>
        <v/>
      </c>
      <c r="V1912" s="16" t="str">
        <f t="shared" si="1044"/>
        <v/>
      </c>
      <c r="W1912" s="129" t="str">
        <f t="shared" si="1045"/>
        <v/>
      </c>
      <c r="X1912" s="8" t="str">
        <f t="shared" si="1046"/>
        <v/>
      </c>
      <c r="Y1912" s="8" t="str">
        <f t="shared" si="1047"/>
        <v/>
      </c>
      <c r="AQ1912" s="6" t="str">
        <f t="shared" si="1048"/>
        <v/>
      </c>
      <c r="AR1912" s="128" t="str">
        <f t="shared" si="1049"/>
        <v/>
      </c>
      <c r="AS1912" s="128" t="str">
        <f t="shared" si="1050"/>
        <v/>
      </c>
      <c r="AT1912" s="139" t="str">
        <f t="shared" si="1062"/>
        <v/>
      </c>
      <c r="BH1912" s="127" t="str">
        <f>IF(LEN(VBAsheet!H1912)&gt;0,$CD$4&amp;CHAR(10)&amp;$CD$5&amp;CHAR(10)&amp;$CD$6&amp;IF(VBAsheet!I1912="N",1,0)&amp;$CE$6&amp;CHAR(10)&amp;$CD$7&amp;CHAR(10)&amp;$CD$8&amp;VBAsheet!H1912&amp;$CE$8&amp;CHAR(10)&amp;$CD$9&amp;VBAsheet!K1912&amp;$CE$9&amp;CHAR(10)&amp;$CD$10&amp;VBAsheet!J1912-1&amp;$CE$10&amp;CHAR(10)&amp;$CD$11,"")</f>
        <v/>
      </c>
      <c r="BI1912"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2" s="18" t="str">
        <f>IF(LEN(X1912)&gt;0,$CD$23&amp;INDEX($CH$3:CH1915,MATCH(W1912,$CG$3:CG1915,0))&amp;$CE$23&amp;CHAR(10)&amp;$CD$24&amp;X1912&amp;$CE$24&amp;CHAR(10)&amp;$CD$25&amp;Y1912&amp;$CE$25&amp;CHAR(10),"")&amp;IF(LEN(AA1912)&gt;0,$CD$23&amp;INDEX($CH$3:CH1915,MATCH(Z1912,$CG$3:CG1915,0))&amp;$CE$23&amp;CHAR(10)&amp;$CD$24&amp;AA1912&amp;$CE$24&amp;CHAR(10)&amp;$CD$25&amp;AB1912&amp;$CE$25&amp;CHAR(10),"")&amp;IF(LEN(AD1912)&gt;0,$CD$23&amp;INDEX($CH$3:CH1915,MATCH(AC1912,$CG$3:CG1915,0))&amp;$CE$23&amp;CHAR(10)&amp;$CD$24&amp;AD1912&amp;$CE$24&amp;CHAR(10)&amp;$CD$25&amp;AE1912&amp;$CE$25&amp;CHAR(10),"")&amp;IF(LEN(AG1912)&gt;0,$CD$23&amp;INDEX($CH$3:CH1915,MATCH(AF1912,$CG$3:CG1915,0))&amp;$CE$23&amp;CHAR(10)&amp;$CD$24&amp;AG1912&amp;$CE$24&amp;CHAR(10)&amp;$CD$25&amp;AH1912&amp;$CE$25&amp;CHAR(10),"")&amp;IF(LEN(AJ1912)&gt;0,$CD$23&amp;INDEX($CH$3:CH1915,MATCH(AI1912,$CG$3:CG1915,0))&amp;$CE$23&amp;CHAR(10)&amp;$CD$24&amp;AJ1912&amp;$CE$24&amp;CHAR(10)&amp;$CD$25&amp;AK1912&amp;$CE$25&amp;CHAR(10),"")</f>
        <v/>
      </c>
      <c r="BK1912" s="18" t="str">
        <f>IF(LEN(J1912)&gt;0,INDEX($BH$2:$BH$100000,MATCH(J1912,VBAsheet!$H$2:$H$100000,0))&amp;CHAR(10),"")&amp;IF(LEN(K1912)&gt;0,INDEX($BH$2:$BH$100000,MATCH(K1912,VBAsheet!$H$2:$H$100000,0))&amp;CHAR(10),"")&amp;IF(LEN(L1912)&gt;0,INDEX($BH$2:$BH$100000,MATCH(L1912,VBAsheet!$H$2:$H$100000,0))&amp;CHAR(10),"")&amp;IF(LEN(M1912)&gt;0,INDEX($BH$2:$BH$100000,MATCH(M1912,VBAsheet!$H$2:$H$100000,0))&amp;CHAR(10),"")</f>
        <v/>
      </c>
      <c r="BM1912" s="94" t="str">
        <f t="shared" si="1064"/>
        <v/>
      </c>
      <c r="BN1912" s="95" t="str">
        <f t="shared" si="1052"/>
        <v/>
      </c>
      <c r="BP1912" s="18" t="str">
        <f t="shared" si="1053"/>
        <v/>
      </c>
      <c r="BR1912" s="81" t="str">
        <f t="shared" si="1063"/>
        <v/>
      </c>
      <c r="BU1912" s="138" t="str">
        <f t="shared" si="1054"/>
        <v/>
      </c>
      <c r="BV1912" s="3" t="str">
        <f t="shared" si="1055"/>
        <v/>
      </c>
      <c r="BW1912" s="3" t="str">
        <f t="shared" si="1056"/>
        <v/>
      </c>
      <c r="BX1912" s="144" t="str">
        <f t="shared" si="1057"/>
        <v/>
      </c>
      <c r="BY1912" s="18" t="str">
        <f t="shared" si="1058"/>
        <v/>
      </c>
      <c r="BZ1912" s="18" t="str">
        <f t="shared" si="1059"/>
        <v/>
      </c>
      <c r="CA1912" s="19" t="str">
        <f t="shared" si="1060"/>
        <v/>
      </c>
    </row>
    <row r="1913" spans="4:79" x14ac:dyDescent="0.45">
      <c r="D1913" s="164" t="str">
        <f t="shared" si="1061"/>
        <v/>
      </c>
      <c r="I1913" s="9" t="str">
        <f t="shared" si="1034"/>
        <v/>
      </c>
      <c r="J1913" s="173" t="str">
        <f t="shared" si="1035"/>
        <v/>
      </c>
      <c r="K1913" s="13"/>
      <c r="L1913" s="13"/>
      <c r="M1913" s="13"/>
      <c r="N1913" s="178" t="str">
        <f t="shared" si="1036"/>
        <v/>
      </c>
      <c r="O1913" s="181" t="str">
        <f t="shared" si="1037"/>
        <v/>
      </c>
      <c r="P1913" s="8" t="str">
        <f t="shared" si="1038"/>
        <v/>
      </c>
      <c r="Q1913" s="8" t="str">
        <f t="shared" si="1039"/>
        <v/>
      </c>
      <c r="R1913" s="8" t="str">
        <f t="shared" si="1040"/>
        <v/>
      </c>
      <c r="S1913" s="8" t="str">
        <f t="shared" si="1041"/>
        <v/>
      </c>
      <c r="T1913" s="8" t="str">
        <f t="shared" si="1042"/>
        <v/>
      </c>
      <c r="U1913" s="8" t="str">
        <f t="shared" si="1043"/>
        <v/>
      </c>
      <c r="V1913" s="16" t="str">
        <f t="shared" si="1044"/>
        <v/>
      </c>
      <c r="W1913" s="129" t="str">
        <f t="shared" si="1045"/>
        <v/>
      </c>
      <c r="X1913" s="8" t="str">
        <f t="shared" si="1046"/>
        <v/>
      </c>
      <c r="Y1913" s="8" t="str">
        <f t="shared" si="1047"/>
        <v/>
      </c>
      <c r="AQ1913" s="6" t="str">
        <f t="shared" si="1048"/>
        <v/>
      </c>
      <c r="AR1913" s="128" t="str">
        <f t="shared" si="1049"/>
        <v/>
      </c>
      <c r="AS1913" s="128" t="str">
        <f t="shared" si="1050"/>
        <v/>
      </c>
      <c r="AT1913" s="139" t="str">
        <f t="shared" si="1062"/>
        <v/>
      </c>
      <c r="BH1913" s="127" t="str">
        <f>IF(LEN(VBAsheet!H1913)&gt;0,$CD$4&amp;CHAR(10)&amp;$CD$5&amp;CHAR(10)&amp;$CD$6&amp;IF(VBAsheet!I1913="N",1,0)&amp;$CE$6&amp;CHAR(10)&amp;$CD$7&amp;CHAR(10)&amp;$CD$8&amp;VBAsheet!H1913&amp;$CE$8&amp;CHAR(10)&amp;$CD$9&amp;VBAsheet!K1913&amp;$CE$9&amp;CHAR(10)&amp;$CD$10&amp;VBAsheet!J1913-1&amp;$CE$10&amp;CHAR(10)&amp;$CD$11,"")</f>
        <v/>
      </c>
      <c r="BI1913"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3" s="18" t="str">
        <f>IF(LEN(X1913)&gt;0,$CD$23&amp;INDEX($CH$3:CH1916,MATCH(W1913,$CG$3:CG1916,0))&amp;$CE$23&amp;CHAR(10)&amp;$CD$24&amp;X1913&amp;$CE$24&amp;CHAR(10)&amp;$CD$25&amp;Y1913&amp;$CE$25&amp;CHAR(10),"")&amp;IF(LEN(AA1913)&gt;0,$CD$23&amp;INDEX($CH$3:CH1916,MATCH(Z1913,$CG$3:CG1916,0))&amp;$CE$23&amp;CHAR(10)&amp;$CD$24&amp;AA1913&amp;$CE$24&amp;CHAR(10)&amp;$CD$25&amp;AB1913&amp;$CE$25&amp;CHAR(10),"")&amp;IF(LEN(AD1913)&gt;0,$CD$23&amp;INDEX($CH$3:CH1916,MATCH(AC1913,$CG$3:CG1916,0))&amp;$CE$23&amp;CHAR(10)&amp;$CD$24&amp;AD1913&amp;$CE$24&amp;CHAR(10)&amp;$CD$25&amp;AE1913&amp;$CE$25&amp;CHAR(10),"")&amp;IF(LEN(AG1913)&gt;0,$CD$23&amp;INDEX($CH$3:CH1916,MATCH(AF1913,$CG$3:CG1916,0))&amp;$CE$23&amp;CHAR(10)&amp;$CD$24&amp;AG1913&amp;$CE$24&amp;CHAR(10)&amp;$CD$25&amp;AH1913&amp;$CE$25&amp;CHAR(10),"")&amp;IF(LEN(AJ1913)&gt;0,$CD$23&amp;INDEX($CH$3:CH1916,MATCH(AI1913,$CG$3:CG1916,0))&amp;$CE$23&amp;CHAR(10)&amp;$CD$24&amp;AJ1913&amp;$CE$24&amp;CHAR(10)&amp;$CD$25&amp;AK1913&amp;$CE$25&amp;CHAR(10),"")</f>
        <v/>
      </c>
      <c r="BK1913" s="18" t="str">
        <f>IF(LEN(J1913)&gt;0,INDEX($BH$2:$BH$100000,MATCH(J1913,VBAsheet!$H$2:$H$100000,0))&amp;CHAR(10),"")&amp;IF(LEN(K1913)&gt;0,INDEX($BH$2:$BH$100000,MATCH(K1913,VBAsheet!$H$2:$H$100000,0))&amp;CHAR(10),"")&amp;IF(LEN(L1913)&gt;0,INDEX($BH$2:$BH$100000,MATCH(L1913,VBAsheet!$H$2:$H$100000,0))&amp;CHAR(10),"")&amp;IF(LEN(M1913)&gt;0,INDEX($BH$2:$BH$100000,MATCH(M1913,VBAsheet!$H$2:$H$100000,0))&amp;CHAR(10),"")</f>
        <v/>
      </c>
      <c r="BM1913" s="94" t="str">
        <f t="shared" si="1064"/>
        <v/>
      </c>
      <c r="BN1913" s="95" t="str">
        <f t="shared" si="1052"/>
        <v/>
      </c>
      <c r="BP1913" s="18" t="str">
        <f t="shared" si="1053"/>
        <v/>
      </c>
      <c r="BR1913" s="81" t="str">
        <f t="shared" si="1063"/>
        <v/>
      </c>
      <c r="BU1913" s="138" t="str">
        <f t="shared" si="1054"/>
        <v/>
      </c>
      <c r="BV1913" s="3" t="str">
        <f t="shared" si="1055"/>
        <v/>
      </c>
      <c r="BW1913" s="3" t="str">
        <f t="shared" si="1056"/>
        <v/>
      </c>
      <c r="BX1913" s="144" t="str">
        <f t="shared" si="1057"/>
        <v/>
      </c>
      <c r="BY1913" s="18" t="str">
        <f t="shared" si="1058"/>
        <v/>
      </c>
      <c r="BZ1913" s="18" t="str">
        <f t="shared" si="1059"/>
        <v/>
      </c>
      <c r="CA1913" s="19" t="str">
        <f t="shared" si="1060"/>
        <v/>
      </c>
    </row>
    <row r="1914" spans="4:79" x14ac:dyDescent="0.45">
      <c r="D1914" s="164" t="str">
        <f t="shared" si="1061"/>
        <v/>
      </c>
      <c r="I1914" s="9" t="str">
        <f t="shared" si="1034"/>
        <v/>
      </c>
      <c r="J1914" s="173" t="str">
        <f t="shared" si="1035"/>
        <v/>
      </c>
      <c r="K1914" s="13"/>
      <c r="L1914" s="13"/>
      <c r="M1914" s="13"/>
      <c r="N1914" s="178" t="str">
        <f t="shared" si="1036"/>
        <v/>
      </c>
      <c r="O1914" s="181" t="str">
        <f t="shared" si="1037"/>
        <v/>
      </c>
      <c r="P1914" s="8" t="str">
        <f t="shared" si="1038"/>
        <v/>
      </c>
      <c r="Q1914" s="8" t="str">
        <f t="shared" si="1039"/>
        <v/>
      </c>
      <c r="R1914" s="8" t="str">
        <f t="shared" si="1040"/>
        <v/>
      </c>
      <c r="S1914" s="8" t="str">
        <f t="shared" si="1041"/>
        <v/>
      </c>
      <c r="T1914" s="8" t="str">
        <f t="shared" si="1042"/>
        <v/>
      </c>
      <c r="U1914" s="8" t="str">
        <f t="shared" si="1043"/>
        <v/>
      </c>
      <c r="V1914" s="16" t="str">
        <f t="shared" si="1044"/>
        <v/>
      </c>
      <c r="W1914" s="129" t="str">
        <f t="shared" si="1045"/>
        <v/>
      </c>
      <c r="X1914" s="8" t="str">
        <f t="shared" si="1046"/>
        <v/>
      </c>
      <c r="Y1914" s="8" t="str">
        <f t="shared" si="1047"/>
        <v/>
      </c>
      <c r="AQ1914" s="6" t="str">
        <f t="shared" si="1048"/>
        <v/>
      </c>
      <c r="AR1914" s="128" t="str">
        <f t="shared" si="1049"/>
        <v/>
      </c>
      <c r="AS1914" s="128" t="str">
        <f t="shared" si="1050"/>
        <v/>
      </c>
      <c r="AT1914" s="139" t="str">
        <f t="shared" si="1062"/>
        <v/>
      </c>
      <c r="BH1914" s="127" t="str">
        <f>IF(LEN(VBAsheet!H1914)&gt;0,$CD$4&amp;CHAR(10)&amp;$CD$5&amp;CHAR(10)&amp;$CD$6&amp;IF(VBAsheet!I1914="N",1,0)&amp;$CE$6&amp;CHAR(10)&amp;$CD$7&amp;CHAR(10)&amp;$CD$8&amp;VBAsheet!H1914&amp;$CE$8&amp;CHAR(10)&amp;$CD$9&amp;VBAsheet!K1914&amp;$CE$9&amp;CHAR(10)&amp;$CD$10&amp;VBAsheet!J1914-1&amp;$CE$10&amp;CHAR(10)&amp;$CD$11,"")</f>
        <v/>
      </c>
      <c r="BI1914"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4" s="18" t="str">
        <f>IF(LEN(X1914)&gt;0,$CD$23&amp;INDEX($CH$3:CH1917,MATCH(W1914,$CG$3:CG1917,0))&amp;$CE$23&amp;CHAR(10)&amp;$CD$24&amp;X1914&amp;$CE$24&amp;CHAR(10)&amp;$CD$25&amp;Y1914&amp;$CE$25&amp;CHAR(10),"")&amp;IF(LEN(AA1914)&gt;0,$CD$23&amp;INDEX($CH$3:CH1917,MATCH(Z1914,$CG$3:CG1917,0))&amp;$CE$23&amp;CHAR(10)&amp;$CD$24&amp;AA1914&amp;$CE$24&amp;CHAR(10)&amp;$CD$25&amp;AB1914&amp;$CE$25&amp;CHAR(10),"")&amp;IF(LEN(AD1914)&gt;0,$CD$23&amp;INDEX($CH$3:CH1917,MATCH(AC1914,$CG$3:CG1917,0))&amp;$CE$23&amp;CHAR(10)&amp;$CD$24&amp;AD1914&amp;$CE$24&amp;CHAR(10)&amp;$CD$25&amp;AE1914&amp;$CE$25&amp;CHAR(10),"")&amp;IF(LEN(AG1914)&gt;0,$CD$23&amp;INDEX($CH$3:CH1917,MATCH(AF1914,$CG$3:CG1917,0))&amp;$CE$23&amp;CHAR(10)&amp;$CD$24&amp;AG1914&amp;$CE$24&amp;CHAR(10)&amp;$CD$25&amp;AH1914&amp;$CE$25&amp;CHAR(10),"")&amp;IF(LEN(AJ1914)&gt;0,$CD$23&amp;INDEX($CH$3:CH1917,MATCH(AI1914,$CG$3:CG1917,0))&amp;$CE$23&amp;CHAR(10)&amp;$CD$24&amp;AJ1914&amp;$CE$24&amp;CHAR(10)&amp;$CD$25&amp;AK1914&amp;$CE$25&amp;CHAR(10),"")</f>
        <v/>
      </c>
      <c r="BK1914" s="18" t="str">
        <f>IF(LEN(J1914)&gt;0,INDEX($BH$2:$BH$100000,MATCH(J1914,VBAsheet!$H$2:$H$100000,0))&amp;CHAR(10),"")&amp;IF(LEN(K1914)&gt;0,INDEX($BH$2:$BH$100000,MATCH(K1914,VBAsheet!$H$2:$H$100000,0))&amp;CHAR(10),"")&amp;IF(LEN(L1914)&gt;0,INDEX($BH$2:$BH$100000,MATCH(L1914,VBAsheet!$H$2:$H$100000,0))&amp;CHAR(10),"")&amp;IF(LEN(M1914)&gt;0,INDEX($BH$2:$BH$100000,MATCH(M1914,VBAsheet!$H$2:$H$100000,0))&amp;CHAR(10),"")</f>
        <v/>
      </c>
      <c r="BM1914" s="94" t="str">
        <f t="shared" si="1064"/>
        <v/>
      </c>
      <c r="BN1914" s="95" t="str">
        <f t="shared" si="1052"/>
        <v/>
      </c>
      <c r="BP1914" s="18" t="str">
        <f t="shared" si="1053"/>
        <v/>
      </c>
      <c r="BR1914" s="81" t="str">
        <f t="shared" si="1063"/>
        <v/>
      </c>
      <c r="BU1914" s="138" t="str">
        <f t="shared" si="1054"/>
        <v/>
      </c>
      <c r="BV1914" s="3" t="str">
        <f t="shared" si="1055"/>
        <v/>
      </c>
      <c r="BW1914" s="3" t="str">
        <f t="shared" si="1056"/>
        <v/>
      </c>
      <c r="BX1914" s="144" t="str">
        <f t="shared" si="1057"/>
        <v/>
      </c>
      <c r="BY1914" s="18" t="str">
        <f t="shared" si="1058"/>
        <v/>
      </c>
      <c r="BZ1914" s="18" t="str">
        <f t="shared" si="1059"/>
        <v/>
      </c>
      <c r="CA1914" s="19" t="str">
        <f t="shared" si="1060"/>
        <v/>
      </c>
    </row>
    <row r="1915" spans="4:79" x14ac:dyDescent="0.45">
      <c r="D1915" s="164" t="str">
        <f t="shared" si="1061"/>
        <v/>
      </c>
      <c r="I1915" s="9" t="str">
        <f t="shared" si="1034"/>
        <v/>
      </c>
      <c r="J1915" s="173" t="str">
        <f t="shared" si="1035"/>
        <v/>
      </c>
      <c r="K1915" s="13"/>
      <c r="L1915" s="13"/>
      <c r="M1915" s="13"/>
      <c r="N1915" s="178" t="str">
        <f t="shared" si="1036"/>
        <v/>
      </c>
      <c r="O1915" s="181" t="str">
        <f t="shared" si="1037"/>
        <v/>
      </c>
      <c r="P1915" s="8" t="str">
        <f t="shared" si="1038"/>
        <v/>
      </c>
      <c r="Q1915" s="8" t="str">
        <f t="shared" si="1039"/>
        <v/>
      </c>
      <c r="R1915" s="8" t="str">
        <f t="shared" si="1040"/>
        <v/>
      </c>
      <c r="S1915" s="8" t="str">
        <f t="shared" si="1041"/>
        <v/>
      </c>
      <c r="T1915" s="8" t="str">
        <f t="shared" si="1042"/>
        <v/>
      </c>
      <c r="U1915" s="8" t="str">
        <f t="shared" si="1043"/>
        <v/>
      </c>
      <c r="V1915" s="16" t="str">
        <f t="shared" si="1044"/>
        <v/>
      </c>
      <c r="W1915" s="129" t="str">
        <f t="shared" si="1045"/>
        <v/>
      </c>
      <c r="X1915" s="8" t="str">
        <f t="shared" si="1046"/>
        <v/>
      </c>
      <c r="Y1915" s="8" t="str">
        <f t="shared" si="1047"/>
        <v/>
      </c>
      <c r="AQ1915" s="6" t="str">
        <f t="shared" si="1048"/>
        <v/>
      </c>
      <c r="AR1915" s="128" t="str">
        <f t="shared" si="1049"/>
        <v/>
      </c>
      <c r="AS1915" s="128" t="str">
        <f t="shared" si="1050"/>
        <v/>
      </c>
      <c r="AT1915" s="139" t="str">
        <f t="shared" si="1062"/>
        <v/>
      </c>
      <c r="BH1915" s="127" t="str">
        <f>IF(LEN(VBAsheet!H1915)&gt;0,$CD$4&amp;CHAR(10)&amp;$CD$5&amp;CHAR(10)&amp;$CD$6&amp;IF(VBAsheet!I1915="N",1,0)&amp;$CE$6&amp;CHAR(10)&amp;$CD$7&amp;CHAR(10)&amp;$CD$8&amp;VBAsheet!H1915&amp;$CE$8&amp;CHAR(10)&amp;$CD$9&amp;VBAsheet!K1915&amp;$CE$9&amp;CHAR(10)&amp;$CD$10&amp;VBAsheet!J1915-1&amp;$CE$10&amp;CHAR(10)&amp;$CD$11,"")</f>
        <v/>
      </c>
      <c r="BI1915"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5" s="18" t="str">
        <f>IF(LEN(X1915)&gt;0,$CD$23&amp;INDEX($CH$3:CH1918,MATCH(W1915,$CG$3:CG1918,0))&amp;$CE$23&amp;CHAR(10)&amp;$CD$24&amp;X1915&amp;$CE$24&amp;CHAR(10)&amp;$CD$25&amp;Y1915&amp;$CE$25&amp;CHAR(10),"")&amp;IF(LEN(AA1915)&gt;0,$CD$23&amp;INDEX($CH$3:CH1918,MATCH(Z1915,$CG$3:CG1918,0))&amp;$CE$23&amp;CHAR(10)&amp;$CD$24&amp;AA1915&amp;$CE$24&amp;CHAR(10)&amp;$CD$25&amp;AB1915&amp;$CE$25&amp;CHAR(10),"")&amp;IF(LEN(AD1915)&gt;0,$CD$23&amp;INDEX($CH$3:CH1918,MATCH(AC1915,$CG$3:CG1918,0))&amp;$CE$23&amp;CHAR(10)&amp;$CD$24&amp;AD1915&amp;$CE$24&amp;CHAR(10)&amp;$CD$25&amp;AE1915&amp;$CE$25&amp;CHAR(10),"")&amp;IF(LEN(AG1915)&gt;0,$CD$23&amp;INDEX($CH$3:CH1918,MATCH(AF1915,$CG$3:CG1918,0))&amp;$CE$23&amp;CHAR(10)&amp;$CD$24&amp;AG1915&amp;$CE$24&amp;CHAR(10)&amp;$CD$25&amp;AH1915&amp;$CE$25&amp;CHAR(10),"")&amp;IF(LEN(AJ1915)&gt;0,$CD$23&amp;INDEX($CH$3:CH1918,MATCH(AI1915,$CG$3:CG1918,0))&amp;$CE$23&amp;CHAR(10)&amp;$CD$24&amp;AJ1915&amp;$CE$24&amp;CHAR(10)&amp;$CD$25&amp;AK1915&amp;$CE$25&amp;CHAR(10),"")</f>
        <v/>
      </c>
      <c r="BK1915" s="18" t="str">
        <f>IF(LEN(J1915)&gt;0,INDEX($BH$2:$BH$100000,MATCH(J1915,VBAsheet!$H$2:$H$100000,0))&amp;CHAR(10),"")&amp;IF(LEN(K1915)&gt;0,INDEX($BH$2:$BH$100000,MATCH(K1915,VBAsheet!$H$2:$H$100000,0))&amp;CHAR(10),"")&amp;IF(LEN(L1915)&gt;0,INDEX($BH$2:$BH$100000,MATCH(L1915,VBAsheet!$H$2:$H$100000,0))&amp;CHAR(10),"")&amp;IF(LEN(M1915)&gt;0,INDEX($BH$2:$BH$100000,MATCH(M1915,VBAsheet!$H$2:$H$100000,0))&amp;CHAR(10),"")</f>
        <v/>
      </c>
      <c r="BM1915" s="94" t="str">
        <f t="shared" si="1064"/>
        <v/>
      </c>
      <c r="BN1915" s="95" t="str">
        <f t="shared" si="1052"/>
        <v/>
      </c>
      <c r="BP1915" s="18" t="str">
        <f t="shared" si="1053"/>
        <v/>
      </c>
      <c r="BR1915" s="81" t="str">
        <f t="shared" si="1063"/>
        <v/>
      </c>
      <c r="BU1915" s="138" t="str">
        <f t="shared" si="1054"/>
        <v/>
      </c>
      <c r="BV1915" s="3" t="str">
        <f t="shared" si="1055"/>
        <v/>
      </c>
      <c r="BW1915" s="3" t="str">
        <f t="shared" si="1056"/>
        <v/>
      </c>
      <c r="BX1915" s="144" t="str">
        <f t="shared" si="1057"/>
        <v/>
      </c>
      <c r="BY1915" s="18" t="str">
        <f t="shared" si="1058"/>
        <v/>
      </c>
      <c r="BZ1915" s="18" t="str">
        <f t="shared" si="1059"/>
        <v/>
      </c>
      <c r="CA1915" s="19" t="str">
        <f t="shared" si="1060"/>
        <v/>
      </c>
    </row>
    <row r="1916" spans="4:79" x14ac:dyDescent="0.45">
      <c r="D1916" s="164" t="str">
        <f t="shared" si="1061"/>
        <v/>
      </c>
      <c r="I1916" s="9" t="str">
        <f t="shared" si="1034"/>
        <v/>
      </c>
      <c r="J1916" s="173" t="str">
        <f t="shared" si="1035"/>
        <v/>
      </c>
      <c r="K1916" s="13"/>
      <c r="L1916" s="13"/>
      <c r="M1916" s="13"/>
      <c r="N1916" s="178" t="str">
        <f t="shared" si="1036"/>
        <v/>
      </c>
      <c r="O1916" s="181" t="str">
        <f t="shared" si="1037"/>
        <v/>
      </c>
      <c r="P1916" s="8" t="str">
        <f t="shared" si="1038"/>
        <v/>
      </c>
      <c r="Q1916" s="8" t="str">
        <f t="shared" si="1039"/>
        <v/>
      </c>
      <c r="R1916" s="8" t="str">
        <f t="shared" si="1040"/>
        <v/>
      </c>
      <c r="S1916" s="8" t="str">
        <f t="shared" si="1041"/>
        <v/>
      </c>
      <c r="T1916" s="8" t="str">
        <f t="shared" si="1042"/>
        <v/>
      </c>
      <c r="U1916" s="8" t="str">
        <f t="shared" si="1043"/>
        <v/>
      </c>
      <c r="V1916" s="16" t="str">
        <f t="shared" si="1044"/>
        <v/>
      </c>
      <c r="W1916" s="129" t="str">
        <f t="shared" si="1045"/>
        <v/>
      </c>
      <c r="X1916" s="8" t="str">
        <f t="shared" si="1046"/>
        <v/>
      </c>
      <c r="Y1916" s="8" t="str">
        <f t="shared" si="1047"/>
        <v/>
      </c>
      <c r="AQ1916" s="6" t="str">
        <f t="shared" si="1048"/>
        <v/>
      </c>
      <c r="AR1916" s="128" t="str">
        <f t="shared" si="1049"/>
        <v/>
      </c>
      <c r="AS1916" s="128" t="str">
        <f t="shared" si="1050"/>
        <v/>
      </c>
      <c r="AT1916" s="139" t="str">
        <f t="shared" si="1062"/>
        <v/>
      </c>
      <c r="BH1916" s="127" t="str">
        <f>IF(LEN(VBAsheet!H1916)&gt;0,$CD$4&amp;CHAR(10)&amp;$CD$5&amp;CHAR(10)&amp;$CD$6&amp;IF(VBAsheet!I1916="N",1,0)&amp;$CE$6&amp;CHAR(10)&amp;$CD$7&amp;CHAR(10)&amp;$CD$8&amp;VBAsheet!H1916&amp;$CE$8&amp;CHAR(10)&amp;$CD$9&amp;VBAsheet!K1916&amp;$CE$9&amp;CHAR(10)&amp;$CD$10&amp;VBAsheet!J1916-1&amp;$CE$10&amp;CHAR(10)&amp;$CD$11,"")</f>
        <v/>
      </c>
      <c r="BI1916"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6" s="18" t="str">
        <f>IF(LEN(X1916)&gt;0,$CD$23&amp;INDEX($CH$3:CH1919,MATCH(W1916,$CG$3:CG1919,0))&amp;$CE$23&amp;CHAR(10)&amp;$CD$24&amp;X1916&amp;$CE$24&amp;CHAR(10)&amp;$CD$25&amp;Y1916&amp;$CE$25&amp;CHAR(10),"")&amp;IF(LEN(AA1916)&gt;0,$CD$23&amp;INDEX($CH$3:CH1919,MATCH(Z1916,$CG$3:CG1919,0))&amp;$CE$23&amp;CHAR(10)&amp;$CD$24&amp;AA1916&amp;$CE$24&amp;CHAR(10)&amp;$CD$25&amp;AB1916&amp;$CE$25&amp;CHAR(10),"")&amp;IF(LEN(AD1916)&gt;0,$CD$23&amp;INDEX($CH$3:CH1919,MATCH(AC1916,$CG$3:CG1919,0))&amp;$CE$23&amp;CHAR(10)&amp;$CD$24&amp;AD1916&amp;$CE$24&amp;CHAR(10)&amp;$CD$25&amp;AE1916&amp;$CE$25&amp;CHAR(10),"")&amp;IF(LEN(AG1916)&gt;0,$CD$23&amp;INDEX($CH$3:CH1919,MATCH(AF1916,$CG$3:CG1919,0))&amp;$CE$23&amp;CHAR(10)&amp;$CD$24&amp;AG1916&amp;$CE$24&amp;CHAR(10)&amp;$CD$25&amp;AH1916&amp;$CE$25&amp;CHAR(10),"")&amp;IF(LEN(AJ1916)&gt;0,$CD$23&amp;INDEX($CH$3:CH1919,MATCH(AI1916,$CG$3:CG1919,0))&amp;$CE$23&amp;CHAR(10)&amp;$CD$24&amp;AJ1916&amp;$CE$24&amp;CHAR(10)&amp;$CD$25&amp;AK1916&amp;$CE$25&amp;CHAR(10),"")</f>
        <v/>
      </c>
      <c r="BK1916" s="18" t="str">
        <f>IF(LEN(J1916)&gt;0,INDEX($BH$2:$BH$100000,MATCH(J1916,VBAsheet!$H$2:$H$100000,0))&amp;CHAR(10),"")&amp;IF(LEN(K1916)&gt;0,INDEX($BH$2:$BH$100000,MATCH(K1916,VBAsheet!$H$2:$H$100000,0))&amp;CHAR(10),"")&amp;IF(LEN(L1916)&gt;0,INDEX($BH$2:$BH$100000,MATCH(L1916,VBAsheet!$H$2:$H$100000,0))&amp;CHAR(10),"")&amp;IF(LEN(M1916)&gt;0,INDEX($BH$2:$BH$100000,MATCH(M1916,VBAsheet!$H$2:$H$100000,0))&amp;CHAR(10),"")</f>
        <v/>
      </c>
      <c r="BM1916" s="94" t="str">
        <f t="shared" si="1064"/>
        <v/>
      </c>
      <c r="BN1916" s="95" t="str">
        <f t="shared" si="1052"/>
        <v/>
      </c>
      <c r="BP1916" s="18" t="str">
        <f t="shared" si="1053"/>
        <v/>
      </c>
      <c r="BR1916" s="81" t="str">
        <f t="shared" si="1063"/>
        <v/>
      </c>
      <c r="BU1916" s="138" t="str">
        <f t="shared" si="1054"/>
        <v/>
      </c>
      <c r="BV1916" s="3" t="str">
        <f t="shared" si="1055"/>
        <v/>
      </c>
      <c r="BW1916" s="3" t="str">
        <f t="shared" si="1056"/>
        <v/>
      </c>
      <c r="BX1916" s="144" t="str">
        <f t="shared" si="1057"/>
        <v/>
      </c>
      <c r="BY1916" s="18" t="str">
        <f t="shared" si="1058"/>
        <v/>
      </c>
      <c r="BZ1916" s="18" t="str">
        <f t="shared" si="1059"/>
        <v/>
      </c>
      <c r="CA1916" s="19" t="str">
        <f t="shared" si="1060"/>
        <v/>
      </c>
    </row>
    <row r="1917" spans="4:79" x14ac:dyDescent="0.45">
      <c r="D1917" s="164" t="str">
        <f t="shared" si="1061"/>
        <v/>
      </c>
      <c r="I1917" s="9" t="str">
        <f t="shared" si="1034"/>
        <v/>
      </c>
      <c r="J1917" s="173" t="str">
        <f t="shared" si="1035"/>
        <v/>
      </c>
      <c r="K1917" s="13"/>
      <c r="L1917" s="13"/>
      <c r="M1917" s="13"/>
      <c r="N1917" s="178" t="str">
        <f t="shared" si="1036"/>
        <v/>
      </c>
      <c r="O1917" s="181" t="str">
        <f t="shared" si="1037"/>
        <v/>
      </c>
      <c r="P1917" s="8" t="str">
        <f t="shared" si="1038"/>
        <v/>
      </c>
      <c r="Q1917" s="8" t="str">
        <f t="shared" si="1039"/>
        <v/>
      </c>
      <c r="R1917" s="8" t="str">
        <f t="shared" si="1040"/>
        <v/>
      </c>
      <c r="S1917" s="8" t="str">
        <f t="shared" si="1041"/>
        <v/>
      </c>
      <c r="T1917" s="8" t="str">
        <f t="shared" si="1042"/>
        <v/>
      </c>
      <c r="U1917" s="8" t="str">
        <f t="shared" si="1043"/>
        <v/>
      </c>
      <c r="V1917" s="16" t="str">
        <f t="shared" si="1044"/>
        <v/>
      </c>
      <c r="W1917" s="129" t="str">
        <f t="shared" si="1045"/>
        <v/>
      </c>
      <c r="X1917" s="8" t="str">
        <f t="shared" si="1046"/>
        <v/>
      </c>
      <c r="Y1917" s="8" t="str">
        <f t="shared" si="1047"/>
        <v/>
      </c>
      <c r="AQ1917" s="6" t="str">
        <f t="shared" si="1048"/>
        <v/>
      </c>
      <c r="AR1917" s="128" t="str">
        <f t="shared" si="1049"/>
        <v/>
      </c>
      <c r="AS1917" s="128" t="str">
        <f t="shared" si="1050"/>
        <v/>
      </c>
      <c r="AT1917" s="139" t="str">
        <f t="shared" si="1062"/>
        <v/>
      </c>
      <c r="BH1917" s="127" t="str">
        <f>IF(LEN(VBAsheet!H1917)&gt;0,$CD$4&amp;CHAR(10)&amp;$CD$5&amp;CHAR(10)&amp;$CD$6&amp;IF(VBAsheet!I1917="N",1,0)&amp;$CE$6&amp;CHAR(10)&amp;$CD$7&amp;CHAR(10)&amp;$CD$8&amp;VBAsheet!H1917&amp;$CE$8&amp;CHAR(10)&amp;$CD$9&amp;VBAsheet!K1917&amp;$CE$9&amp;CHAR(10)&amp;$CD$10&amp;VBAsheet!J1917-1&amp;$CE$10&amp;CHAR(10)&amp;$CD$11,"")</f>
        <v/>
      </c>
      <c r="BI1917"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7" s="18" t="str">
        <f>IF(LEN(X1917)&gt;0,$CD$23&amp;INDEX($CH$3:CH1920,MATCH(W1917,$CG$3:CG1920,0))&amp;$CE$23&amp;CHAR(10)&amp;$CD$24&amp;X1917&amp;$CE$24&amp;CHAR(10)&amp;$CD$25&amp;Y1917&amp;$CE$25&amp;CHAR(10),"")&amp;IF(LEN(AA1917)&gt;0,$CD$23&amp;INDEX($CH$3:CH1920,MATCH(Z1917,$CG$3:CG1920,0))&amp;$CE$23&amp;CHAR(10)&amp;$CD$24&amp;AA1917&amp;$CE$24&amp;CHAR(10)&amp;$CD$25&amp;AB1917&amp;$CE$25&amp;CHAR(10),"")&amp;IF(LEN(AD1917)&gt;0,$CD$23&amp;INDEX($CH$3:CH1920,MATCH(AC1917,$CG$3:CG1920,0))&amp;$CE$23&amp;CHAR(10)&amp;$CD$24&amp;AD1917&amp;$CE$24&amp;CHAR(10)&amp;$CD$25&amp;AE1917&amp;$CE$25&amp;CHAR(10),"")&amp;IF(LEN(AG1917)&gt;0,$CD$23&amp;INDEX($CH$3:CH1920,MATCH(AF1917,$CG$3:CG1920,0))&amp;$CE$23&amp;CHAR(10)&amp;$CD$24&amp;AG1917&amp;$CE$24&amp;CHAR(10)&amp;$CD$25&amp;AH1917&amp;$CE$25&amp;CHAR(10),"")&amp;IF(LEN(AJ1917)&gt;0,$CD$23&amp;INDEX($CH$3:CH1920,MATCH(AI1917,$CG$3:CG1920,0))&amp;$CE$23&amp;CHAR(10)&amp;$CD$24&amp;AJ1917&amp;$CE$24&amp;CHAR(10)&amp;$CD$25&amp;AK1917&amp;$CE$25&amp;CHAR(10),"")</f>
        <v/>
      </c>
      <c r="BK1917" s="18" t="str">
        <f>IF(LEN(J1917)&gt;0,INDEX($BH$2:$BH$100000,MATCH(J1917,VBAsheet!$H$2:$H$100000,0))&amp;CHAR(10),"")&amp;IF(LEN(K1917)&gt;0,INDEX($BH$2:$BH$100000,MATCH(K1917,VBAsheet!$H$2:$H$100000,0))&amp;CHAR(10),"")&amp;IF(LEN(L1917)&gt;0,INDEX($BH$2:$BH$100000,MATCH(L1917,VBAsheet!$H$2:$H$100000,0))&amp;CHAR(10),"")&amp;IF(LEN(M1917)&gt;0,INDEX($BH$2:$BH$100000,MATCH(M1917,VBAsheet!$H$2:$H$100000,0))&amp;CHAR(10),"")</f>
        <v/>
      </c>
      <c r="BM1917" s="94" t="str">
        <f t="shared" si="1064"/>
        <v/>
      </c>
      <c r="BN1917" s="95" t="str">
        <f t="shared" si="1052"/>
        <v/>
      </c>
      <c r="BP1917" s="18" t="str">
        <f t="shared" si="1053"/>
        <v/>
      </c>
      <c r="BR1917" s="81" t="str">
        <f t="shared" si="1063"/>
        <v/>
      </c>
      <c r="BU1917" s="138" t="str">
        <f t="shared" si="1054"/>
        <v/>
      </c>
      <c r="BV1917" s="3" t="str">
        <f t="shared" si="1055"/>
        <v/>
      </c>
      <c r="BW1917" s="3" t="str">
        <f t="shared" si="1056"/>
        <v/>
      </c>
      <c r="BX1917" s="144" t="str">
        <f t="shared" si="1057"/>
        <v/>
      </c>
      <c r="BY1917" s="18" t="str">
        <f t="shared" si="1058"/>
        <v/>
      </c>
      <c r="BZ1917" s="18" t="str">
        <f t="shared" si="1059"/>
        <v/>
      </c>
      <c r="CA1917" s="19" t="str">
        <f t="shared" si="1060"/>
        <v/>
      </c>
    </row>
    <row r="1918" spans="4:79" x14ac:dyDescent="0.45">
      <c r="D1918" s="164" t="str">
        <f t="shared" si="1061"/>
        <v/>
      </c>
      <c r="I1918" s="9" t="str">
        <f t="shared" si="1034"/>
        <v/>
      </c>
      <c r="J1918" s="173" t="str">
        <f t="shared" si="1035"/>
        <v/>
      </c>
      <c r="K1918" s="13"/>
      <c r="L1918" s="13"/>
      <c r="M1918" s="13"/>
      <c r="N1918" s="178" t="str">
        <f t="shared" si="1036"/>
        <v/>
      </c>
      <c r="O1918" s="181" t="str">
        <f t="shared" si="1037"/>
        <v/>
      </c>
      <c r="P1918" s="8" t="str">
        <f t="shared" si="1038"/>
        <v/>
      </c>
      <c r="Q1918" s="8" t="str">
        <f t="shared" si="1039"/>
        <v/>
      </c>
      <c r="R1918" s="8" t="str">
        <f t="shared" si="1040"/>
        <v/>
      </c>
      <c r="S1918" s="8" t="str">
        <f t="shared" si="1041"/>
        <v/>
      </c>
      <c r="T1918" s="8" t="str">
        <f t="shared" si="1042"/>
        <v/>
      </c>
      <c r="U1918" s="8" t="str">
        <f t="shared" si="1043"/>
        <v/>
      </c>
      <c r="V1918" s="16" t="str">
        <f t="shared" si="1044"/>
        <v/>
      </c>
      <c r="W1918" s="129" t="str">
        <f t="shared" si="1045"/>
        <v/>
      </c>
      <c r="X1918" s="8" t="str">
        <f t="shared" si="1046"/>
        <v/>
      </c>
      <c r="Y1918" s="8" t="str">
        <f t="shared" si="1047"/>
        <v/>
      </c>
      <c r="AQ1918" s="6" t="str">
        <f t="shared" si="1048"/>
        <v/>
      </c>
      <c r="AR1918" s="128" t="str">
        <f t="shared" si="1049"/>
        <v/>
      </c>
      <c r="AS1918" s="128" t="str">
        <f t="shared" si="1050"/>
        <v/>
      </c>
      <c r="AT1918" s="139" t="str">
        <f t="shared" si="1062"/>
        <v/>
      </c>
      <c r="BH1918" s="127" t="str">
        <f>IF(LEN(VBAsheet!H1918)&gt;0,$CD$4&amp;CHAR(10)&amp;$CD$5&amp;CHAR(10)&amp;$CD$6&amp;IF(VBAsheet!I1918="N",1,0)&amp;$CE$6&amp;CHAR(10)&amp;$CD$7&amp;CHAR(10)&amp;$CD$8&amp;VBAsheet!H1918&amp;$CE$8&amp;CHAR(10)&amp;$CD$9&amp;VBAsheet!K1918&amp;$CE$9&amp;CHAR(10)&amp;$CD$10&amp;VBAsheet!J1918-1&amp;$CE$10&amp;CHAR(10)&amp;$CD$11,"")</f>
        <v/>
      </c>
      <c r="BI1918"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8" s="18" t="str">
        <f>IF(LEN(X1918)&gt;0,$CD$23&amp;INDEX($CH$3:CH1921,MATCH(W1918,$CG$3:CG1921,0))&amp;$CE$23&amp;CHAR(10)&amp;$CD$24&amp;X1918&amp;$CE$24&amp;CHAR(10)&amp;$CD$25&amp;Y1918&amp;$CE$25&amp;CHAR(10),"")&amp;IF(LEN(AA1918)&gt;0,$CD$23&amp;INDEX($CH$3:CH1921,MATCH(Z1918,$CG$3:CG1921,0))&amp;$CE$23&amp;CHAR(10)&amp;$CD$24&amp;AA1918&amp;$CE$24&amp;CHAR(10)&amp;$CD$25&amp;AB1918&amp;$CE$25&amp;CHAR(10),"")&amp;IF(LEN(AD1918)&gt;0,$CD$23&amp;INDEX($CH$3:CH1921,MATCH(AC1918,$CG$3:CG1921,0))&amp;$CE$23&amp;CHAR(10)&amp;$CD$24&amp;AD1918&amp;$CE$24&amp;CHAR(10)&amp;$CD$25&amp;AE1918&amp;$CE$25&amp;CHAR(10),"")&amp;IF(LEN(AG1918)&gt;0,$CD$23&amp;INDEX($CH$3:CH1921,MATCH(AF1918,$CG$3:CG1921,0))&amp;$CE$23&amp;CHAR(10)&amp;$CD$24&amp;AG1918&amp;$CE$24&amp;CHAR(10)&amp;$CD$25&amp;AH1918&amp;$CE$25&amp;CHAR(10),"")&amp;IF(LEN(AJ1918)&gt;0,$CD$23&amp;INDEX($CH$3:CH1921,MATCH(AI1918,$CG$3:CG1921,0))&amp;$CE$23&amp;CHAR(10)&amp;$CD$24&amp;AJ1918&amp;$CE$24&amp;CHAR(10)&amp;$CD$25&amp;AK1918&amp;$CE$25&amp;CHAR(10),"")</f>
        <v/>
      </c>
      <c r="BK1918" s="18" t="str">
        <f>IF(LEN(J1918)&gt;0,INDEX($BH$2:$BH$100000,MATCH(J1918,VBAsheet!$H$2:$H$100000,0))&amp;CHAR(10),"")&amp;IF(LEN(K1918)&gt;0,INDEX($BH$2:$BH$100000,MATCH(K1918,VBAsheet!$H$2:$H$100000,0))&amp;CHAR(10),"")&amp;IF(LEN(L1918)&gt;0,INDEX($BH$2:$BH$100000,MATCH(L1918,VBAsheet!$H$2:$H$100000,0))&amp;CHAR(10),"")&amp;IF(LEN(M1918)&gt;0,INDEX($BH$2:$BH$100000,MATCH(M1918,VBAsheet!$H$2:$H$100000,0))&amp;CHAR(10),"")</f>
        <v/>
      </c>
      <c r="BM1918" s="94" t="str">
        <f t="shared" si="1064"/>
        <v/>
      </c>
      <c r="BN1918" s="95" t="str">
        <f t="shared" si="1052"/>
        <v/>
      </c>
      <c r="BP1918" s="18" t="str">
        <f t="shared" si="1053"/>
        <v/>
      </c>
      <c r="BR1918" s="81" t="str">
        <f t="shared" si="1063"/>
        <v/>
      </c>
      <c r="BU1918" s="138" t="str">
        <f t="shared" si="1054"/>
        <v/>
      </c>
      <c r="BV1918" s="3" t="str">
        <f t="shared" si="1055"/>
        <v/>
      </c>
      <c r="BW1918" s="3" t="str">
        <f t="shared" si="1056"/>
        <v/>
      </c>
      <c r="BX1918" s="144" t="str">
        <f t="shared" si="1057"/>
        <v/>
      </c>
      <c r="BY1918" s="18" t="str">
        <f t="shared" si="1058"/>
        <v/>
      </c>
      <c r="BZ1918" s="18" t="str">
        <f t="shared" si="1059"/>
        <v/>
      </c>
      <c r="CA1918" s="19" t="str">
        <f t="shared" si="1060"/>
        <v/>
      </c>
    </row>
    <row r="1919" spans="4:79" x14ac:dyDescent="0.45">
      <c r="D1919" s="164" t="str">
        <f t="shared" si="1061"/>
        <v/>
      </c>
      <c r="I1919" s="9" t="str">
        <f t="shared" si="1034"/>
        <v/>
      </c>
      <c r="J1919" s="173" t="str">
        <f t="shared" si="1035"/>
        <v/>
      </c>
      <c r="K1919" s="13"/>
      <c r="L1919" s="13"/>
      <c r="M1919" s="13"/>
      <c r="N1919" s="178" t="str">
        <f t="shared" si="1036"/>
        <v/>
      </c>
      <c r="O1919" s="181" t="str">
        <f t="shared" si="1037"/>
        <v/>
      </c>
      <c r="P1919" s="8" t="str">
        <f t="shared" si="1038"/>
        <v/>
      </c>
      <c r="Q1919" s="8" t="str">
        <f t="shared" si="1039"/>
        <v/>
      </c>
      <c r="R1919" s="8" t="str">
        <f t="shared" si="1040"/>
        <v/>
      </c>
      <c r="S1919" s="8" t="str">
        <f t="shared" si="1041"/>
        <v/>
      </c>
      <c r="T1919" s="8" t="str">
        <f t="shared" si="1042"/>
        <v/>
      </c>
      <c r="U1919" s="8" t="str">
        <f t="shared" si="1043"/>
        <v/>
      </c>
      <c r="V1919" s="16" t="str">
        <f t="shared" si="1044"/>
        <v/>
      </c>
      <c r="W1919" s="129" t="str">
        <f t="shared" si="1045"/>
        <v/>
      </c>
      <c r="X1919" s="8" t="str">
        <f t="shared" si="1046"/>
        <v/>
      </c>
      <c r="Y1919" s="8" t="str">
        <f t="shared" si="1047"/>
        <v/>
      </c>
      <c r="AQ1919" s="6" t="str">
        <f t="shared" si="1048"/>
        <v/>
      </c>
      <c r="AR1919" s="128" t="str">
        <f t="shared" si="1049"/>
        <v/>
      </c>
      <c r="AS1919" s="128" t="str">
        <f t="shared" si="1050"/>
        <v/>
      </c>
      <c r="AT1919" s="139" t="str">
        <f t="shared" si="1062"/>
        <v/>
      </c>
      <c r="BH1919" s="127" t="str">
        <f>IF(LEN(VBAsheet!H1919)&gt;0,$CD$4&amp;CHAR(10)&amp;$CD$5&amp;CHAR(10)&amp;$CD$6&amp;IF(VBAsheet!I1919="N",1,0)&amp;$CE$6&amp;CHAR(10)&amp;$CD$7&amp;CHAR(10)&amp;$CD$8&amp;VBAsheet!H1919&amp;$CE$8&amp;CHAR(10)&amp;$CD$9&amp;VBAsheet!K1919&amp;$CE$9&amp;CHAR(10)&amp;$CD$10&amp;VBAsheet!J1919-1&amp;$CE$10&amp;CHAR(10)&amp;$CD$11,"")</f>
        <v/>
      </c>
      <c r="BI1919"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19" s="18" t="str">
        <f>IF(LEN(X1919)&gt;0,$CD$23&amp;INDEX($CH$3:CH1922,MATCH(W1919,$CG$3:CG1922,0))&amp;$CE$23&amp;CHAR(10)&amp;$CD$24&amp;X1919&amp;$CE$24&amp;CHAR(10)&amp;$CD$25&amp;Y1919&amp;$CE$25&amp;CHAR(10),"")&amp;IF(LEN(AA1919)&gt;0,$CD$23&amp;INDEX($CH$3:CH1922,MATCH(Z1919,$CG$3:CG1922,0))&amp;$CE$23&amp;CHAR(10)&amp;$CD$24&amp;AA1919&amp;$CE$24&amp;CHAR(10)&amp;$CD$25&amp;AB1919&amp;$CE$25&amp;CHAR(10),"")&amp;IF(LEN(AD1919)&gt;0,$CD$23&amp;INDEX($CH$3:CH1922,MATCH(AC1919,$CG$3:CG1922,0))&amp;$CE$23&amp;CHAR(10)&amp;$CD$24&amp;AD1919&amp;$CE$24&amp;CHAR(10)&amp;$CD$25&amp;AE1919&amp;$CE$25&amp;CHAR(10),"")&amp;IF(LEN(AG1919)&gt;0,$CD$23&amp;INDEX($CH$3:CH1922,MATCH(AF1919,$CG$3:CG1922,0))&amp;$CE$23&amp;CHAR(10)&amp;$CD$24&amp;AG1919&amp;$CE$24&amp;CHAR(10)&amp;$CD$25&amp;AH1919&amp;$CE$25&amp;CHAR(10),"")&amp;IF(LEN(AJ1919)&gt;0,$CD$23&amp;INDEX($CH$3:CH1922,MATCH(AI1919,$CG$3:CG1922,0))&amp;$CE$23&amp;CHAR(10)&amp;$CD$24&amp;AJ1919&amp;$CE$24&amp;CHAR(10)&amp;$CD$25&amp;AK1919&amp;$CE$25&amp;CHAR(10),"")</f>
        <v/>
      </c>
      <c r="BK1919" s="18" t="str">
        <f>IF(LEN(J1919)&gt;0,INDEX($BH$2:$BH$100000,MATCH(J1919,VBAsheet!$H$2:$H$100000,0))&amp;CHAR(10),"")&amp;IF(LEN(K1919)&gt;0,INDEX($BH$2:$BH$100000,MATCH(K1919,VBAsheet!$H$2:$H$100000,0))&amp;CHAR(10),"")&amp;IF(LEN(L1919)&gt;0,INDEX($BH$2:$BH$100000,MATCH(L1919,VBAsheet!$H$2:$H$100000,0))&amp;CHAR(10),"")&amp;IF(LEN(M1919)&gt;0,INDEX($BH$2:$BH$100000,MATCH(M1919,VBAsheet!$H$2:$H$100000,0))&amp;CHAR(10),"")</f>
        <v/>
      </c>
      <c r="BM1919" s="94" t="str">
        <f t="shared" si="1064"/>
        <v/>
      </c>
      <c r="BN1919" s="95" t="str">
        <f t="shared" si="1052"/>
        <v/>
      </c>
      <c r="BP1919" s="18" t="str">
        <f t="shared" si="1053"/>
        <v/>
      </c>
      <c r="BR1919" s="81" t="str">
        <f t="shared" si="1063"/>
        <v/>
      </c>
      <c r="BU1919" s="138" t="str">
        <f t="shared" si="1054"/>
        <v/>
      </c>
      <c r="BV1919" s="3" t="str">
        <f t="shared" si="1055"/>
        <v/>
      </c>
      <c r="BW1919" s="3" t="str">
        <f t="shared" si="1056"/>
        <v/>
      </c>
      <c r="BX1919" s="144" t="str">
        <f t="shared" si="1057"/>
        <v/>
      </c>
      <c r="BY1919" s="18" t="str">
        <f t="shared" si="1058"/>
        <v/>
      </c>
      <c r="BZ1919" s="18" t="str">
        <f t="shared" si="1059"/>
        <v/>
      </c>
      <c r="CA1919" s="19" t="str">
        <f t="shared" si="1060"/>
        <v/>
      </c>
    </row>
    <row r="1920" spans="4:79" x14ac:dyDescent="0.45">
      <c r="D1920" s="164" t="str">
        <f t="shared" si="1061"/>
        <v/>
      </c>
      <c r="I1920" s="9" t="str">
        <f t="shared" si="1034"/>
        <v/>
      </c>
      <c r="J1920" s="173" t="str">
        <f t="shared" si="1035"/>
        <v/>
      </c>
      <c r="K1920" s="13"/>
      <c r="L1920" s="13"/>
      <c r="M1920" s="13"/>
      <c r="N1920" s="178" t="str">
        <f t="shared" si="1036"/>
        <v/>
      </c>
      <c r="O1920" s="181" t="str">
        <f t="shared" si="1037"/>
        <v/>
      </c>
      <c r="P1920" s="8" t="str">
        <f t="shared" si="1038"/>
        <v/>
      </c>
      <c r="Q1920" s="8" t="str">
        <f t="shared" si="1039"/>
        <v/>
      </c>
      <c r="R1920" s="8" t="str">
        <f t="shared" si="1040"/>
        <v/>
      </c>
      <c r="S1920" s="8" t="str">
        <f t="shared" si="1041"/>
        <v/>
      </c>
      <c r="T1920" s="8" t="str">
        <f t="shared" si="1042"/>
        <v/>
      </c>
      <c r="U1920" s="8" t="str">
        <f t="shared" si="1043"/>
        <v/>
      </c>
      <c r="V1920" s="16" t="str">
        <f t="shared" si="1044"/>
        <v/>
      </c>
      <c r="W1920" s="129" t="str">
        <f t="shared" si="1045"/>
        <v/>
      </c>
      <c r="X1920" s="8" t="str">
        <f t="shared" si="1046"/>
        <v/>
      </c>
      <c r="Y1920" s="8" t="str">
        <f t="shared" si="1047"/>
        <v/>
      </c>
      <c r="AQ1920" s="6" t="str">
        <f t="shared" si="1048"/>
        <v/>
      </c>
      <c r="AR1920" s="128" t="str">
        <f t="shared" si="1049"/>
        <v/>
      </c>
      <c r="AS1920" s="128" t="str">
        <f t="shared" si="1050"/>
        <v/>
      </c>
      <c r="AT1920" s="139" t="str">
        <f t="shared" si="1062"/>
        <v/>
      </c>
      <c r="BH1920" s="127" t="str">
        <f>IF(LEN(VBAsheet!H1920)&gt;0,$CD$4&amp;CHAR(10)&amp;$CD$5&amp;CHAR(10)&amp;$CD$6&amp;IF(VBAsheet!I1920="N",1,0)&amp;$CE$6&amp;CHAR(10)&amp;$CD$7&amp;CHAR(10)&amp;$CD$8&amp;VBAsheet!H1920&amp;$CE$8&amp;CHAR(10)&amp;$CD$9&amp;VBAsheet!K1920&amp;$CE$9&amp;CHAR(10)&amp;$CD$10&amp;VBAsheet!J1920-1&amp;$CE$10&amp;CHAR(10)&amp;$CD$11,"")</f>
        <v/>
      </c>
      <c r="BI1920"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20" s="18" t="str">
        <f>IF(LEN(X1920)&gt;0,$CD$23&amp;INDEX($CH$3:CH1923,MATCH(W1920,$CG$3:CG1923,0))&amp;$CE$23&amp;CHAR(10)&amp;$CD$24&amp;X1920&amp;$CE$24&amp;CHAR(10)&amp;$CD$25&amp;Y1920&amp;$CE$25&amp;CHAR(10),"")&amp;IF(LEN(AA1920)&gt;0,$CD$23&amp;INDEX($CH$3:CH1923,MATCH(Z1920,$CG$3:CG1923,0))&amp;$CE$23&amp;CHAR(10)&amp;$CD$24&amp;AA1920&amp;$CE$24&amp;CHAR(10)&amp;$CD$25&amp;AB1920&amp;$CE$25&amp;CHAR(10),"")&amp;IF(LEN(AD1920)&gt;0,$CD$23&amp;INDEX($CH$3:CH1923,MATCH(AC1920,$CG$3:CG1923,0))&amp;$CE$23&amp;CHAR(10)&amp;$CD$24&amp;AD1920&amp;$CE$24&amp;CHAR(10)&amp;$CD$25&amp;AE1920&amp;$CE$25&amp;CHAR(10),"")&amp;IF(LEN(AG1920)&gt;0,$CD$23&amp;INDEX($CH$3:CH1923,MATCH(AF1920,$CG$3:CG1923,0))&amp;$CE$23&amp;CHAR(10)&amp;$CD$24&amp;AG1920&amp;$CE$24&amp;CHAR(10)&amp;$CD$25&amp;AH1920&amp;$CE$25&amp;CHAR(10),"")&amp;IF(LEN(AJ1920)&gt;0,$CD$23&amp;INDEX($CH$3:CH1923,MATCH(AI1920,$CG$3:CG1923,0))&amp;$CE$23&amp;CHAR(10)&amp;$CD$24&amp;AJ1920&amp;$CE$24&amp;CHAR(10)&amp;$CD$25&amp;AK1920&amp;$CE$25&amp;CHAR(10),"")</f>
        <v/>
      </c>
      <c r="BK1920" s="18" t="str">
        <f>IF(LEN(J1920)&gt;0,INDEX($BH$2:$BH$100000,MATCH(J1920,VBAsheet!$H$2:$H$100000,0))&amp;CHAR(10),"")&amp;IF(LEN(K1920)&gt;0,INDEX($BH$2:$BH$100000,MATCH(K1920,VBAsheet!$H$2:$H$100000,0))&amp;CHAR(10),"")&amp;IF(LEN(L1920)&gt;0,INDEX($BH$2:$BH$100000,MATCH(L1920,VBAsheet!$H$2:$H$100000,0))&amp;CHAR(10),"")&amp;IF(LEN(M1920)&gt;0,INDEX($BH$2:$BH$100000,MATCH(M1920,VBAsheet!$H$2:$H$100000,0))&amp;CHAR(10),"")</f>
        <v/>
      </c>
      <c r="BM1920" s="94" t="str">
        <f t="shared" si="1064"/>
        <v/>
      </c>
      <c r="BN1920" s="95" t="str">
        <f t="shared" si="1052"/>
        <v/>
      </c>
      <c r="BP1920" s="18" t="str">
        <f t="shared" si="1053"/>
        <v/>
      </c>
      <c r="BR1920" s="81" t="str">
        <f t="shared" si="1063"/>
        <v/>
      </c>
      <c r="BU1920" s="138" t="str">
        <f t="shared" si="1054"/>
        <v/>
      </c>
      <c r="BV1920" s="3" t="str">
        <f t="shared" si="1055"/>
        <v/>
      </c>
      <c r="BW1920" s="3" t="str">
        <f t="shared" si="1056"/>
        <v/>
      </c>
      <c r="BX1920" s="144" t="str">
        <f t="shared" si="1057"/>
        <v/>
      </c>
      <c r="BY1920" s="18" t="str">
        <f t="shared" si="1058"/>
        <v/>
      </c>
      <c r="BZ1920" s="18" t="str">
        <f t="shared" si="1059"/>
        <v/>
      </c>
      <c r="CA1920" s="19" t="str">
        <f t="shared" si="1060"/>
        <v/>
      </c>
    </row>
    <row r="1921" spans="4:79" x14ac:dyDescent="0.45">
      <c r="D1921" s="164" t="str">
        <f t="shared" si="1061"/>
        <v/>
      </c>
      <c r="I1921" s="9" t="str">
        <f t="shared" si="1034"/>
        <v/>
      </c>
      <c r="J1921" s="173" t="str">
        <f t="shared" si="1035"/>
        <v/>
      </c>
      <c r="K1921" s="13"/>
      <c r="L1921" s="13"/>
      <c r="M1921" s="13"/>
      <c r="N1921" s="178" t="str">
        <f t="shared" si="1036"/>
        <v/>
      </c>
      <c r="O1921" s="181" t="str">
        <f t="shared" si="1037"/>
        <v/>
      </c>
      <c r="P1921" s="8" t="str">
        <f t="shared" si="1038"/>
        <v/>
      </c>
      <c r="Q1921" s="8" t="str">
        <f t="shared" si="1039"/>
        <v/>
      </c>
      <c r="R1921" s="8" t="str">
        <f t="shared" si="1040"/>
        <v/>
      </c>
      <c r="S1921" s="8" t="str">
        <f t="shared" si="1041"/>
        <v/>
      </c>
      <c r="T1921" s="8" t="str">
        <f t="shared" si="1042"/>
        <v/>
      </c>
      <c r="U1921" s="8" t="str">
        <f t="shared" si="1043"/>
        <v/>
      </c>
      <c r="V1921" s="16" t="str">
        <f t="shared" si="1044"/>
        <v/>
      </c>
      <c r="W1921" s="129" t="str">
        <f t="shared" si="1045"/>
        <v/>
      </c>
      <c r="X1921" s="8" t="str">
        <f t="shared" si="1046"/>
        <v/>
      </c>
      <c r="Y1921" s="8" t="str">
        <f t="shared" si="1047"/>
        <v/>
      </c>
      <c r="AQ1921" s="6" t="str">
        <f t="shared" si="1048"/>
        <v/>
      </c>
      <c r="AR1921" s="128" t="str">
        <f t="shared" si="1049"/>
        <v/>
      </c>
      <c r="AS1921" s="128" t="str">
        <f t="shared" si="1050"/>
        <v/>
      </c>
      <c r="AT1921" s="139" t="str">
        <f t="shared" si="1062"/>
        <v/>
      </c>
      <c r="BH1921" s="127" t="str">
        <f>IF(LEN(VBAsheet!H1921)&gt;0,$CD$4&amp;CHAR(10)&amp;$CD$5&amp;CHAR(10)&amp;$CD$6&amp;IF(VBAsheet!I1921="N",1,0)&amp;$CE$6&amp;CHAR(10)&amp;$CD$7&amp;CHAR(10)&amp;$CD$8&amp;VBAsheet!H1921&amp;$CE$8&amp;CHAR(10)&amp;$CD$9&amp;VBAsheet!K1921&amp;$CE$9&amp;CHAR(10)&amp;$CD$10&amp;VBAsheet!J1921-1&amp;$CE$10&amp;CHAR(10)&amp;$CD$11,"")</f>
        <v/>
      </c>
      <c r="BI1921" s="18" t="str">
        <f t="shared" si="1051"/>
        <v xml:space="preserve">                        &lt;int name="channel" value=""/&gt;
                        &lt;float name="velocityFact" value=""/&gt;
                        &lt;float name="lengthFact" value=""/&gt;
                        &lt;int name="minVelocity" value=""/&gt;
                        &lt;int name="maxVelocity" value=""/&gt;
                        &lt;int name="transpose" value=""/&gt;
                        &lt;int name="minPitch" value=""/&gt;
                        &lt;int name="maxPitch" value=""/&gt;
</v>
      </c>
      <c r="BJ1921" s="18" t="str">
        <f>IF(LEN(X1921)&gt;0,$CD$23&amp;INDEX($CH$3:CH1924,MATCH(W1921,$CG$3:CG1924,0))&amp;$CE$23&amp;CHAR(10)&amp;$CD$24&amp;X1921&amp;$CE$24&amp;CHAR(10)&amp;$CD$25&amp;Y1921&amp;$CE$25&amp;CHAR(10),"")&amp;IF(LEN(AA1921)&gt;0,$CD$23&amp;INDEX($CH$3:CH1924,MATCH(Z1921,$CG$3:CG1924,0))&amp;$CE$23&amp;CHAR(10)&amp;$CD$24&amp;AA1921&amp;$CE$24&amp;CHAR(10)&amp;$CD$25&amp;AB1921&amp;$CE$25&amp;CHAR(10),"")&amp;IF(LEN(AD1921)&gt;0,$CD$23&amp;INDEX($CH$3:CH1924,MATCH(AC1921,$CG$3:CG1924,0))&amp;$CE$23&amp;CHAR(10)&amp;$CD$24&amp;AD1921&amp;$CE$24&amp;CHAR(10)&amp;$CD$25&amp;AE1921&amp;$CE$25&amp;CHAR(10),"")&amp;IF(LEN(AG1921)&gt;0,$CD$23&amp;INDEX($CH$3:CH1924,MATCH(AF1921,$CG$3:CG1924,0))&amp;$CE$23&amp;CHAR(10)&amp;$CD$24&amp;AG1921&amp;$CE$24&amp;CHAR(10)&amp;$CD$25&amp;AH1921&amp;$CE$25&amp;CHAR(10),"")&amp;IF(LEN(AJ1921)&gt;0,$CD$23&amp;INDEX($CH$3:CH1924,MATCH(AI1921,$CG$3:CG1924,0))&amp;$CE$23&amp;CHAR(10)&amp;$CD$24&amp;AJ1921&amp;$CE$24&amp;CHAR(10)&amp;$CD$25&amp;AK1921&amp;$CE$25&amp;CHAR(10),"")</f>
        <v/>
      </c>
      <c r="BK1921" s="18" t="str">
        <f>IF(LEN(J1921)&gt;0,INDEX($BH$2:$BH$100000,MATCH(J1921,VBAsheet!$H$2:$H$100000,0))&amp;CHAR(10),"")&amp;IF(LEN(K1921)&gt;0,INDEX($BH$2:$BH$100000,MATCH(K1921,VBAsheet!$H$2:$H$100000,0))&amp;CHAR(10),"")&amp;IF(LEN(L1921)&gt;0,INDEX($BH$2:$BH$100000,MATCH(L1921,VBAsheet!$H$2:$H$100000,0))&amp;CHAR(10),"")&amp;IF(LEN(M1921)&gt;0,INDEX($BH$2:$BH$100000,MATCH(M1921,VBAsheet!$H$2:$H$100000,0))&amp;CHAR(10),"")</f>
        <v/>
      </c>
      <c r="BM1921" s="94" t="str">
        <f t="shared" si="1064"/>
        <v/>
      </c>
      <c r="BN1921" s="95" t="str">
        <f t="shared" si="1052"/>
        <v/>
      </c>
      <c r="BP1921" s="18" t="str">
        <f t="shared" si="1053"/>
        <v/>
      </c>
      <c r="BR1921" s="81" t="str">
        <f t="shared" si="1063"/>
        <v/>
      </c>
      <c r="BU1921" s="138" t="str">
        <f t="shared" si="1054"/>
        <v/>
      </c>
      <c r="BV1921" s="3" t="str">
        <f t="shared" si="1055"/>
        <v/>
      </c>
      <c r="BW1921" s="3" t="str">
        <f t="shared" si="1056"/>
        <v/>
      </c>
      <c r="BX1921" s="144" t="str">
        <f t="shared" si="1057"/>
        <v/>
      </c>
      <c r="BY1921" s="18" t="str">
        <f t="shared" si="1058"/>
        <v/>
      </c>
      <c r="BZ1921" s="18" t="str">
        <f t="shared" si="1059"/>
        <v/>
      </c>
      <c r="CA1921" s="19" t="str">
        <f t="shared" si="1060"/>
        <v/>
      </c>
    </row>
    <row r="1922" spans="4:79" x14ac:dyDescent="0.45">
      <c r="D1922" s="164" t="str">
        <f t="shared" si="1061"/>
        <v/>
      </c>
      <c r="I1922" s="9" t="str">
        <f t="shared" ref="I1922:I1985" si="1065">IF(LEN(F1922)&gt;0,"---","")</f>
        <v/>
      </c>
      <c r="J1922" s="173" t="str">
        <f t="shared" ref="J1922:J1985" si="1066">IF(LEN(F1922)&gt;0,F1922,"")</f>
        <v/>
      </c>
      <c r="K1922" s="13"/>
      <c r="L1922" s="13"/>
      <c r="M1922" s="13"/>
      <c r="N1922" s="178" t="str">
        <f t="shared" ref="N1922:N1985" si="1067">IF(LEN(F1922)&gt;0,"---","")</f>
        <v/>
      </c>
      <c r="O1922" s="181" t="str">
        <f t="shared" ref="O1922:O1985" si="1068">IF(LEN(F1922)&gt;0,0,"")</f>
        <v/>
      </c>
      <c r="P1922" s="8" t="str">
        <f t="shared" ref="P1922:P1985" si="1069">IF(LEN(F1922)&gt;0,1,"")</f>
        <v/>
      </c>
      <c r="Q1922" s="8" t="str">
        <f t="shared" ref="Q1922:Q1985" si="1070">IF(LEN(F1922)&gt;0,0,"")</f>
        <v/>
      </c>
      <c r="R1922" s="8" t="str">
        <f t="shared" ref="R1922:R1985" si="1071">IF(LEN(F1922)&gt;0,1,"")</f>
        <v/>
      </c>
      <c r="S1922" s="8" t="str">
        <f t="shared" ref="S1922:S1985" si="1072">IF(LEN(F1922)&gt;0,0,"")</f>
        <v/>
      </c>
      <c r="T1922" s="8" t="str">
        <f t="shared" ref="T1922:T1985" si="1073">IF(LEN(F1922)&gt;0,127,"")</f>
        <v/>
      </c>
      <c r="U1922" s="8" t="str">
        <f t="shared" ref="U1922:U1985" si="1074">IF(LEN(F1922)&gt;0,0,"")</f>
        <v/>
      </c>
      <c r="V1922" s="16" t="str">
        <f t="shared" ref="V1922:V1985" si="1075">IF(LEN(F1922)&gt;0,127,"")</f>
        <v/>
      </c>
      <c r="W1922" s="129" t="str">
        <f t="shared" ref="W1922:W1985" si="1076">IF(LEN(G1922)&gt;0,"Note-on","")</f>
        <v/>
      </c>
      <c r="X1922" s="8" t="str">
        <f t="shared" ref="X1922:X1985" si="1077">IF(LEN(G1922)&gt;0,G1922,"")</f>
        <v/>
      </c>
      <c r="Y1922" s="8" t="str">
        <f t="shared" ref="Y1922:Y1985" si="1078">IF(LEN(G1922)&gt;0,1,"")</f>
        <v/>
      </c>
      <c r="AQ1922" s="6" t="str">
        <f t="shared" ref="AQ1922:AQ1985" si="1079">IFERROR(IF(SEARCH(CA1922,IFERROR(VLOOKUP(CA1922,$EH$2:$EH$400,1,TRUE),""))&gt;0,IFERROR(VLOOKUP(CA1922,$EH$2:$EH$400,1,TRUE),""),""),IF(LEN(CA1922)&gt;0,"note-whole",""))</f>
        <v/>
      </c>
      <c r="AR1922" s="128" t="str">
        <f t="shared" ref="AR1922:AR1985" si="1080">IF(LEN(E1922)&gt;0,IF(AND(AS1922&lt;&gt;AS1921,LEN(AS1922)&gt;0),IF(ISTEXT(AR1921),1,IF(AS1922=127,IF(AR1921=63,"LIMIT HIT",AR1921+1),AR1921)),AR1921),"")</f>
        <v/>
      </c>
      <c r="AS1922" s="128" t="str">
        <f t="shared" ref="AS1922:AS1985" si="1081">IF(LEN(E1922)&gt;0,IF(AND(BM1922&lt;&gt;BM1921,LEN(BM1922)&gt;0),IF(ISTEXT(AS1921),0,IF(AS1921=127,0,AS1921+1)),AS1921),"")</f>
        <v/>
      </c>
      <c r="AT1922" s="139" t="str">
        <f t="shared" si="1062"/>
        <v/>
      </c>
      <c r="BH1922" s="127" t="str">
        <f>IF(LEN(VBAsheet!H1922)&gt;0,$CD$4&amp;CHAR(10)&amp;$CD$5&amp;CHAR(10)&amp;$CD$6&amp;IF(VBAsheet!I1922="N",1,0)&amp;$CE$6&amp;CHAR(10)&amp;$CD$7&amp;CHAR(10)&amp;$CD$8&amp;VBAsheet!H1922&amp;$CE$8&amp;CHAR(10)&amp;$CD$9&amp;VBAsheet!K1922&amp;$CE$9&amp;CHAR(10)&amp;$CD$10&amp;VBAsheet!J1922-1&amp;$CE$10&amp;CHAR(10)&amp;$CD$11,"")</f>
        <v/>
      </c>
      <c r="BI1922" s="18" t="str">
        <f t="shared" ref="BI1922:BI1985" si="1082">$CD$14&amp;O1922&amp;$CE$14&amp;CHAR(10)&amp;$CD$15&amp;R1922&amp;$CE$15&amp;CHAR(10)&amp;$CD$16&amp;P1922&amp;$CE$16&amp;CHAR(10)&amp;$CD$17&amp;S1922&amp;$CE$17&amp;CHAR(10)&amp;$CD$18&amp;T1922&amp;$CE$18&amp;CHAR(10)&amp;$CD$19&amp;Q1922&amp;$CE$19&amp;CHAR(10)&amp;$CD$20&amp;U1922&amp;$CE$20&amp;CHAR(10)&amp;$CD$21&amp;V1922&amp;$CE$21&amp;CHAR(10)</f>
        <v xml:space="preserve">                        &lt;int name="channel" value=""/&gt;
                        &lt;float name="velocityFact" value=""/&gt;
                        &lt;float name="lengthFact" value=""/&gt;
                        &lt;int name="minVelocity" value=""/&gt;
                        &lt;int name="maxVelocity" value=""/&gt;
                        &lt;int name="transpose" value=""/&gt;
                        &lt;int name="minPitch" value=""/&gt;
                        &lt;int name="maxPitch" value=""/&gt;
</v>
      </c>
      <c r="BJ1922" s="18" t="str">
        <f>IF(LEN(X1922)&gt;0,$CD$23&amp;INDEX($CH$3:CH1925,MATCH(W1922,$CG$3:CG1925,0))&amp;$CE$23&amp;CHAR(10)&amp;$CD$24&amp;X1922&amp;$CE$24&amp;CHAR(10)&amp;$CD$25&amp;Y1922&amp;$CE$25&amp;CHAR(10),"")&amp;IF(LEN(AA1922)&gt;0,$CD$23&amp;INDEX($CH$3:CH1925,MATCH(Z1922,$CG$3:CG1925,0))&amp;$CE$23&amp;CHAR(10)&amp;$CD$24&amp;AA1922&amp;$CE$24&amp;CHAR(10)&amp;$CD$25&amp;AB1922&amp;$CE$25&amp;CHAR(10),"")&amp;IF(LEN(AD1922)&gt;0,$CD$23&amp;INDEX($CH$3:CH1925,MATCH(AC1922,$CG$3:CG1925,0))&amp;$CE$23&amp;CHAR(10)&amp;$CD$24&amp;AD1922&amp;$CE$24&amp;CHAR(10)&amp;$CD$25&amp;AE1922&amp;$CE$25&amp;CHAR(10),"")&amp;IF(LEN(AG1922)&gt;0,$CD$23&amp;INDEX($CH$3:CH1925,MATCH(AF1922,$CG$3:CG1925,0))&amp;$CE$23&amp;CHAR(10)&amp;$CD$24&amp;AG1922&amp;$CE$24&amp;CHAR(10)&amp;$CD$25&amp;AH1922&amp;$CE$25&amp;CHAR(10),"")&amp;IF(LEN(AJ1922)&gt;0,$CD$23&amp;INDEX($CH$3:CH1925,MATCH(AI1922,$CG$3:CG1925,0))&amp;$CE$23&amp;CHAR(10)&amp;$CD$24&amp;AJ1922&amp;$CE$24&amp;CHAR(10)&amp;$CD$25&amp;AK1922&amp;$CE$25&amp;CHAR(10),"")</f>
        <v/>
      </c>
      <c r="BK1922" s="18" t="str">
        <f>IF(LEN(J1922)&gt;0,INDEX($BH$2:$BH$100000,MATCH(J1922,VBAsheet!$H$2:$H$100000,0))&amp;CHAR(10),"")&amp;IF(LEN(K1922)&gt;0,INDEX($BH$2:$BH$100000,MATCH(K1922,VBAsheet!$H$2:$H$100000,0))&amp;CHAR(10),"")&amp;IF(LEN(L1922)&gt;0,INDEX($BH$2:$BH$100000,MATCH(L1922,VBAsheet!$H$2:$H$100000,0))&amp;CHAR(10),"")&amp;IF(LEN(M1922)&gt;0,INDEX($BH$2:$BH$100000,MATCH(M1922,VBAsheet!$H$2:$H$100000,0))&amp;CHAR(10),"")</f>
        <v/>
      </c>
      <c r="BM1922" s="94" t="str">
        <f t="shared" si="1064"/>
        <v/>
      </c>
      <c r="BN1922" s="95" t="str">
        <f t="shared" ref="BN1922:BN1985" si="1083">IF(LEN(E1922)&gt;0,IF(E1922=E1921,BN1921+1,1),"")</f>
        <v/>
      </c>
      <c r="BP1922" s="18" t="str">
        <f t="shared" ref="BP1922:BP1985" si="1084">IF(LEN(E1922)&gt;0,IF(E1922&lt;&gt;E1921,$CD$2&amp;E1922&amp;$CE$2&amp;CHAR(10)&amp;$CD$3&amp;_xlfn.TEXTJOIN(CHAR(10),TRUE,$BH$2:$BH$1001)&amp;CHAR(10)&amp;$CD$12&amp;CHAR(10)&amp;IF(LEN(E1922)&gt;0,$CD$13&amp;IF(I1922="---",-1,I1922)&amp;$CE$13&amp;CHAR(10)&amp;BI1922&amp;$CD$22&amp;CHAR(10)&amp;BJ1922&amp;$CD$26&amp;CHAR(10)&amp;BI1922&amp;$CD$35&amp;X1922&amp;$CE$35&amp;CHAR(10)&amp;$CD$36&amp;CHAR(10)&amp;BK1922&amp;$CD$45&amp;F1922&amp;$CE$45&amp;CHAR(10)&amp;$CD$46&amp;IF(N1922="---",0,N1922)&amp;$CE$46,""),IF(LEN(E1922)&gt;0,$CD$13&amp;IF(I1922="---",-1,I1922)&amp;$CE$13&amp;CHAR(10)&amp;BI1922&amp;$CD$22&amp;CHAR(10)&amp;BJ1922&amp;$CD$26&amp;CHAR(10)&amp;BI1922&amp;$CD$35&amp;X1922&amp;$CE$35&amp;CHAR(10)&amp;$CD$36&amp;CHAR(10)&amp;BK1922&amp;$CD$45&amp;F1922&amp;$CE$45&amp;CHAR(10)&amp;$CD$46&amp;IF(N1922="---",0,N1922)&amp;$CE$46,""))&amp;IF(E1922=E1923,"",CHAR(10)&amp;$CD$47),"")</f>
        <v/>
      </c>
      <c r="BR1922" s="81" t="str">
        <f t="shared" si="1063"/>
        <v/>
      </c>
      <c r="BU1922" s="138" t="str">
        <f t="shared" ref="BU1922:BU1985" si="1085">IF(OR(W1922="Program",LEN(E1922)=0),"",IF(AND(LEN(W1922)&gt;0,LEN(X1922)&gt;0,LEN(Y1922)&gt;0),SUBSTITUTE(LOWER(SUBSTITUTE(LOWER(SUBSTITUTE(LOWER(W1922),"note-hold","note-hold:")),"note-on","note:")),"controller","cc:")&amp;X1922&amp;IF(LOWER(W1922)="note-hold","",","&amp;Y1922),""))</f>
        <v/>
      </c>
      <c r="BV1922" s="3" t="str">
        <f t="shared" ref="BV1922:BV1985" si="1086">IF(OR(Z1922="Program",LEN(E1922)=0),"",IF(AND(LEN(Z1922)&gt;0,LEN(AA1922)&gt;0,LEN(AB1922)&gt;0),SUBSTITUTE(LOWER(SUBSTITUTE(LOWER(SUBSTITUTE(LOWER(Z1922),"note-hold","note-hold:")),"note-on","note:")),"controller","cc:")&amp;AA1922&amp;IF(LOWER(Z1922)="note-hold","",","&amp;AB1922),""))</f>
        <v/>
      </c>
      <c r="BW1922" s="3" t="str">
        <f t="shared" ref="BW1922:BW1985" si="1087">IF(OR(AC1922="Program",LEN(E1922)=0),"",IF(AND(LEN(AC1922)&gt;0,LEN(AD1922)&gt;0,LEN(AE1922)&gt;0),SUBSTITUTE(LOWER(SUBSTITUTE(LOWER(SUBSTITUTE(LOWER(AC1922),"note-hold","note-hold:")),"note-on","note:")),"controller","cc:")&amp;AD1922&amp;IF(LOWER(AC1922)="note-hold","",","&amp;AE1922),""))</f>
        <v/>
      </c>
      <c r="BX1922" s="144" t="str">
        <f t="shared" ref="BX1922:BX1985" si="1088">IF(LEN(BM1922)=0,"",$CO$4&amp;""""&amp;D1922&amp;""""&amp;$CP$4&amp;""""&amp;E1922&amp;""""&amp;$CQ$4&amp;CHAR(10)&amp;IF(LEN(AU1922)&gt;0,$CN$10&amp;""""&amp;AU1922&amp;""""&amp;CHAR(10),"")&amp;"Bank "&amp;AR1922&amp;" "&amp;AS1922&amp;" "&amp;BZ1922&amp;CHAR(10))</f>
        <v/>
      </c>
      <c r="BY1922" s="18" t="str">
        <f t="shared" ref="BY1922:BY1985" si="1089">IF(LEN(E1922)=0,"",$CN$8&amp;IF(ISNUMBER(N1922),INDEX($EE$2:$EE$13,MATCH(N1922,$ED$2:$ED$13,0)),"default")&amp;$CO$8&amp;AQ1922&amp;IF(COUNTBLANK(J1922:M1922)=4,"",$CP$8&amp;IF(LEN(J1922)&gt;0,1,IF(LEN(K1922)&gt;0,2,IF(LEN(L1922)&gt;0,3,IF(LEN(M1922)&gt;0,4,"")))))&amp;IF(OR(COUNTBLANK(BU1922:BW1922)&lt;3,O1922&gt;0)," o=","")&amp;_xlfn.TEXTJOIN("/",TRUE,BU1922:BW1922)&amp;IF(AND(COUNTBLANK(BU1922:BW1922)&lt;3,O1922&gt;0),"/","")&amp;IF(O1922=0,"","@"&amp;O1922)&amp;CHAR(10)&amp;AT1922&amp;" "&amp;CA1922)</f>
        <v/>
      </c>
      <c r="BZ1922" s="18" t="str">
        <f t="shared" ref="BZ1922:BZ1985" si="1090">IF(LEN(BM1922)&gt;0,((LEFT(D1922)&amp;MID(D1922,FIND("#",SUBSTITUTE(D1922&amp;"  "," ","#",1))+1,1)&amp;MID(D1922,FIND("#",SUBSTITUTE(D1922&amp;"  "," ","#",2))+1,1)))&amp;" - "&amp;BL1922,"")</f>
        <v/>
      </c>
      <c r="CA1922" s="19" t="str">
        <f t="shared" ref="CA1922:CA1985" si="1091">IF(LEN(F1922)&gt;0,F1922,IF(LEN(J1922)&gt;0,J1922,IF(LEN(K1922)&gt;0,K1922,IF(LEN(L1922)&gt;0,L1922,IF(LEN(M1922)&gt;0,M1922,"")))))</f>
        <v/>
      </c>
    </row>
    <row r="1923" spans="4:79" x14ac:dyDescent="0.45">
      <c r="D1923" s="164" t="str">
        <f t="shared" ref="D1923:D1986" si="1092">IF(LEN(F1923)&gt;0,"My Library","")</f>
        <v/>
      </c>
      <c r="I1923" s="9" t="str">
        <f t="shared" si="1065"/>
        <v/>
      </c>
      <c r="J1923" s="173" t="str">
        <f t="shared" si="1066"/>
        <v/>
      </c>
      <c r="K1923" s="13"/>
      <c r="L1923" s="13"/>
      <c r="M1923" s="13"/>
      <c r="N1923" s="178" t="str">
        <f t="shared" si="1067"/>
        <v/>
      </c>
      <c r="O1923" s="181" t="str">
        <f t="shared" si="1068"/>
        <v/>
      </c>
      <c r="P1923" s="8" t="str">
        <f t="shared" si="1069"/>
        <v/>
      </c>
      <c r="Q1923" s="8" t="str">
        <f t="shared" si="1070"/>
        <v/>
      </c>
      <c r="R1923" s="8" t="str">
        <f t="shared" si="1071"/>
        <v/>
      </c>
      <c r="S1923" s="8" t="str">
        <f t="shared" si="1072"/>
        <v/>
      </c>
      <c r="T1923" s="8" t="str">
        <f t="shared" si="1073"/>
        <v/>
      </c>
      <c r="U1923" s="8" t="str">
        <f t="shared" si="1074"/>
        <v/>
      </c>
      <c r="V1923" s="16" t="str">
        <f t="shared" si="1075"/>
        <v/>
      </c>
      <c r="W1923" s="129" t="str">
        <f t="shared" si="1076"/>
        <v/>
      </c>
      <c r="X1923" s="8" t="str">
        <f t="shared" si="1077"/>
        <v/>
      </c>
      <c r="Y1923" s="8" t="str">
        <f t="shared" si="1078"/>
        <v/>
      </c>
      <c r="AQ1923" s="6" t="str">
        <f t="shared" si="1079"/>
        <v/>
      </c>
      <c r="AR1923" s="128" t="str">
        <f t="shared" si="1080"/>
        <v/>
      </c>
      <c r="AS1923" s="128" t="str">
        <f t="shared" si="1081"/>
        <v/>
      </c>
      <c r="AT1923" s="139" t="str">
        <f t="shared" ref="AT1923:AT1986" si="1093">IF(LEN(F1923)&gt;0,IF(BN1923=128,"LIMIT HIT",BN1923-1),"")</f>
        <v/>
      </c>
      <c r="BH1923" s="127" t="str">
        <f>IF(LEN(VBAsheet!H1923)&gt;0,$CD$4&amp;CHAR(10)&amp;$CD$5&amp;CHAR(10)&amp;$CD$6&amp;IF(VBAsheet!I1923="N",1,0)&amp;$CE$6&amp;CHAR(10)&amp;$CD$7&amp;CHAR(10)&amp;$CD$8&amp;VBAsheet!H1923&amp;$CE$8&amp;CHAR(10)&amp;$CD$9&amp;VBAsheet!K1923&amp;$CE$9&amp;CHAR(10)&amp;$CD$10&amp;VBAsheet!J1923-1&amp;$CE$10&amp;CHAR(10)&amp;$CD$11,"")</f>
        <v/>
      </c>
      <c r="BI1923"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23" s="18" t="str">
        <f>IF(LEN(X1923)&gt;0,$CD$23&amp;INDEX($CH$3:CH1926,MATCH(W1923,$CG$3:CG1926,0))&amp;$CE$23&amp;CHAR(10)&amp;$CD$24&amp;X1923&amp;$CE$24&amp;CHAR(10)&amp;$CD$25&amp;Y1923&amp;$CE$25&amp;CHAR(10),"")&amp;IF(LEN(AA1923)&gt;0,$CD$23&amp;INDEX($CH$3:CH1926,MATCH(Z1923,$CG$3:CG1926,0))&amp;$CE$23&amp;CHAR(10)&amp;$CD$24&amp;AA1923&amp;$CE$24&amp;CHAR(10)&amp;$CD$25&amp;AB1923&amp;$CE$25&amp;CHAR(10),"")&amp;IF(LEN(AD1923)&gt;0,$CD$23&amp;INDEX($CH$3:CH1926,MATCH(AC1923,$CG$3:CG1926,0))&amp;$CE$23&amp;CHAR(10)&amp;$CD$24&amp;AD1923&amp;$CE$24&amp;CHAR(10)&amp;$CD$25&amp;AE1923&amp;$CE$25&amp;CHAR(10),"")&amp;IF(LEN(AG1923)&gt;0,$CD$23&amp;INDEX($CH$3:CH1926,MATCH(AF1923,$CG$3:CG1926,0))&amp;$CE$23&amp;CHAR(10)&amp;$CD$24&amp;AG1923&amp;$CE$24&amp;CHAR(10)&amp;$CD$25&amp;AH1923&amp;$CE$25&amp;CHAR(10),"")&amp;IF(LEN(AJ1923)&gt;0,$CD$23&amp;INDEX($CH$3:CH1926,MATCH(AI1923,$CG$3:CG1926,0))&amp;$CE$23&amp;CHAR(10)&amp;$CD$24&amp;AJ1923&amp;$CE$24&amp;CHAR(10)&amp;$CD$25&amp;AK1923&amp;$CE$25&amp;CHAR(10),"")</f>
        <v/>
      </c>
      <c r="BK1923" s="18" t="str">
        <f>IF(LEN(J1923)&gt;0,INDEX($BH$2:$BH$100000,MATCH(J1923,VBAsheet!$H$2:$H$100000,0))&amp;CHAR(10),"")&amp;IF(LEN(K1923)&gt;0,INDEX($BH$2:$BH$100000,MATCH(K1923,VBAsheet!$H$2:$H$100000,0))&amp;CHAR(10),"")&amp;IF(LEN(L1923)&gt;0,INDEX($BH$2:$BH$100000,MATCH(L1923,VBAsheet!$H$2:$H$100000,0))&amp;CHAR(10),"")&amp;IF(LEN(M1923)&gt;0,INDEX($BH$2:$BH$100000,MATCH(M1923,VBAsheet!$H$2:$H$100000,0))&amp;CHAR(10),"")</f>
        <v/>
      </c>
      <c r="BM1923" s="94" t="str">
        <f t="shared" si="1064"/>
        <v/>
      </c>
      <c r="BN1923" s="95" t="str">
        <f t="shared" si="1083"/>
        <v/>
      </c>
      <c r="BP1923" s="18" t="str">
        <f t="shared" si="1084"/>
        <v/>
      </c>
      <c r="BR1923" s="81" t="str">
        <f t="shared" si="1063"/>
        <v/>
      </c>
      <c r="BU1923" s="138" t="str">
        <f t="shared" si="1085"/>
        <v/>
      </c>
      <c r="BV1923" s="3" t="str">
        <f t="shared" si="1086"/>
        <v/>
      </c>
      <c r="BW1923" s="3" t="str">
        <f t="shared" si="1087"/>
        <v/>
      </c>
      <c r="BX1923" s="144" t="str">
        <f t="shared" si="1088"/>
        <v/>
      </c>
      <c r="BY1923" s="18" t="str">
        <f t="shared" si="1089"/>
        <v/>
      </c>
      <c r="BZ1923" s="18" t="str">
        <f t="shared" si="1090"/>
        <v/>
      </c>
      <c r="CA1923" s="19" t="str">
        <f t="shared" si="1091"/>
        <v/>
      </c>
    </row>
    <row r="1924" spans="4:79" x14ac:dyDescent="0.45">
      <c r="D1924" s="164" t="str">
        <f t="shared" si="1092"/>
        <v/>
      </c>
      <c r="I1924" s="9" t="str">
        <f t="shared" si="1065"/>
        <v/>
      </c>
      <c r="J1924" s="173" t="str">
        <f t="shared" si="1066"/>
        <v/>
      </c>
      <c r="K1924" s="13"/>
      <c r="L1924" s="13"/>
      <c r="M1924" s="13"/>
      <c r="N1924" s="178" t="str">
        <f t="shared" si="1067"/>
        <v/>
      </c>
      <c r="O1924" s="181" t="str">
        <f t="shared" si="1068"/>
        <v/>
      </c>
      <c r="P1924" s="8" t="str">
        <f t="shared" si="1069"/>
        <v/>
      </c>
      <c r="Q1924" s="8" t="str">
        <f t="shared" si="1070"/>
        <v/>
      </c>
      <c r="R1924" s="8" t="str">
        <f t="shared" si="1071"/>
        <v/>
      </c>
      <c r="S1924" s="8" t="str">
        <f t="shared" si="1072"/>
        <v/>
      </c>
      <c r="T1924" s="8" t="str">
        <f t="shared" si="1073"/>
        <v/>
      </c>
      <c r="U1924" s="8" t="str">
        <f t="shared" si="1074"/>
        <v/>
      </c>
      <c r="V1924" s="16" t="str">
        <f t="shared" si="1075"/>
        <v/>
      </c>
      <c r="W1924" s="129" t="str">
        <f t="shared" si="1076"/>
        <v/>
      </c>
      <c r="X1924" s="8" t="str">
        <f t="shared" si="1077"/>
        <v/>
      </c>
      <c r="Y1924" s="8" t="str">
        <f t="shared" si="1078"/>
        <v/>
      </c>
      <c r="AQ1924" s="6" t="str">
        <f t="shared" si="1079"/>
        <v/>
      </c>
      <c r="AR1924" s="128" t="str">
        <f t="shared" si="1080"/>
        <v/>
      </c>
      <c r="AS1924" s="128" t="str">
        <f t="shared" si="1081"/>
        <v/>
      </c>
      <c r="AT1924" s="139" t="str">
        <f t="shared" si="1093"/>
        <v/>
      </c>
      <c r="BH1924" s="127" t="str">
        <f>IF(LEN(VBAsheet!H1924)&gt;0,$CD$4&amp;CHAR(10)&amp;$CD$5&amp;CHAR(10)&amp;$CD$6&amp;IF(VBAsheet!I1924="N",1,0)&amp;$CE$6&amp;CHAR(10)&amp;$CD$7&amp;CHAR(10)&amp;$CD$8&amp;VBAsheet!H1924&amp;$CE$8&amp;CHAR(10)&amp;$CD$9&amp;VBAsheet!K1924&amp;$CE$9&amp;CHAR(10)&amp;$CD$10&amp;VBAsheet!J1924-1&amp;$CE$10&amp;CHAR(10)&amp;$CD$11,"")</f>
        <v/>
      </c>
      <c r="BI1924"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24" s="18" t="str">
        <f>IF(LEN(X1924)&gt;0,$CD$23&amp;INDEX($CH$3:CH1927,MATCH(W1924,$CG$3:CG1927,0))&amp;$CE$23&amp;CHAR(10)&amp;$CD$24&amp;X1924&amp;$CE$24&amp;CHAR(10)&amp;$CD$25&amp;Y1924&amp;$CE$25&amp;CHAR(10),"")&amp;IF(LEN(AA1924)&gt;0,$CD$23&amp;INDEX($CH$3:CH1927,MATCH(Z1924,$CG$3:CG1927,0))&amp;$CE$23&amp;CHAR(10)&amp;$CD$24&amp;AA1924&amp;$CE$24&amp;CHAR(10)&amp;$CD$25&amp;AB1924&amp;$CE$25&amp;CHAR(10),"")&amp;IF(LEN(AD1924)&gt;0,$CD$23&amp;INDEX($CH$3:CH1927,MATCH(AC1924,$CG$3:CG1927,0))&amp;$CE$23&amp;CHAR(10)&amp;$CD$24&amp;AD1924&amp;$CE$24&amp;CHAR(10)&amp;$CD$25&amp;AE1924&amp;$CE$25&amp;CHAR(10),"")&amp;IF(LEN(AG1924)&gt;0,$CD$23&amp;INDEX($CH$3:CH1927,MATCH(AF1924,$CG$3:CG1927,0))&amp;$CE$23&amp;CHAR(10)&amp;$CD$24&amp;AG1924&amp;$CE$24&amp;CHAR(10)&amp;$CD$25&amp;AH1924&amp;$CE$25&amp;CHAR(10),"")&amp;IF(LEN(AJ1924)&gt;0,$CD$23&amp;INDEX($CH$3:CH1927,MATCH(AI1924,$CG$3:CG1927,0))&amp;$CE$23&amp;CHAR(10)&amp;$CD$24&amp;AJ1924&amp;$CE$24&amp;CHAR(10)&amp;$CD$25&amp;AK1924&amp;$CE$25&amp;CHAR(10),"")</f>
        <v/>
      </c>
      <c r="BK1924" s="18" t="str">
        <f>IF(LEN(J1924)&gt;0,INDEX($BH$2:$BH$100000,MATCH(J1924,VBAsheet!$H$2:$H$100000,0))&amp;CHAR(10),"")&amp;IF(LEN(K1924)&gt;0,INDEX($BH$2:$BH$100000,MATCH(K1924,VBAsheet!$H$2:$H$100000,0))&amp;CHAR(10),"")&amp;IF(LEN(L1924)&gt;0,INDEX($BH$2:$BH$100000,MATCH(L1924,VBAsheet!$H$2:$H$100000,0))&amp;CHAR(10),"")&amp;IF(LEN(M1924)&gt;0,INDEX($BH$2:$BH$100000,MATCH(M1924,VBAsheet!$H$2:$H$100000,0))&amp;CHAR(10),"")</f>
        <v/>
      </c>
      <c r="BM1924" s="94" t="str">
        <f t="shared" si="1064"/>
        <v/>
      </c>
      <c r="BN1924" s="95" t="str">
        <f t="shared" si="1083"/>
        <v/>
      </c>
      <c r="BP1924" s="18" t="str">
        <f t="shared" si="1084"/>
        <v/>
      </c>
      <c r="BR1924" s="81" t="str">
        <f t="shared" si="1063"/>
        <v/>
      </c>
      <c r="BU1924" s="138" t="str">
        <f t="shared" si="1085"/>
        <v/>
      </c>
      <c r="BV1924" s="3" t="str">
        <f t="shared" si="1086"/>
        <v/>
      </c>
      <c r="BW1924" s="3" t="str">
        <f t="shared" si="1087"/>
        <v/>
      </c>
      <c r="BX1924" s="144" t="str">
        <f t="shared" si="1088"/>
        <v/>
      </c>
      <c r="BY1924" s="18" t="str">
        <f t="shared" si="1089"/>
        <v/>
      </c>
      <c r="BZ1924" s="18" t="str">
        <f t="shared" si="1090"/>
        <v/>
      </c>
      <c r="CA1924" s="19" t="str">
        <f t="shared" si="1091"/>
        <v/>
      </c>
    </row>
    <row r="1925" spans="4:79" x14ac:dyDescent="0.45">
      <c r="D1925" s="164" t="str">
        <f t="shared" si="1092"/>
        <v/>
      </c>
      <c r="I1925" s="9" t="str">
        <f t="shared" si="1065"/>
        <v/>
      </c>
      <c r="J1925" s="173" t="str">
        <f t="shared" si="1066"/>
        <v/>
      </c>
      <c r="K1925" s="13"/>
      <c r="L1925" s="13"/>
      <c r="M1925" s="13"/>
      <c r="N1925" s="178" t="str">
        <f t="shared" si="1067"/>
        <v/>
      </c>
      <c r="O1925" s="181" t="str">
        <f t="shared" si="1068"/>
        <v/>
      </c>
      <c r="P1925" s="8" t="str">
        <f t="shared" si="1069"/>
        <v/>
      </c>
      <c r="Q1925" s="8" t="str">
        <f t="shared" si="1070"/>
        <v/>
      </c>
      <c r="R1925" s="8" t="str">
        <f t="shared" si="1071"/>
        <v/>
      </c>
      <c r="S1925" s="8" t="str">
        <f t="shared" si="1072"/>
        <v/>
      </c>
      <c r="T1925" s="8" t="str">
        <f t="shared" si="1073"/>
        <v/>
      </c>
      <c r="U1925" s="8" t="str">
        <f t="shared" si="1074"/>
        <v/>
      </c>
      <c r="V1925" s="16" t="str">
        <f t="shared" si="1075"/>
        <v/>
      </c>
      <c r="W1925" s="129" t="str">
        <f t="shared" si="1076"/>
        <v/>
      </c>
      <c r="X1925" s="8" t="str">
        <f t="shared" si="1077"/>
        <v/>
      </c>
      <c r="Y1925" s="8" t="str">
        <f t="shared" si="1078"/>
        <v/>
      </c>
      <c r="AQ1925" s="6" t="str">
        <f t="shared" si="1079"/>
        <v/>
      </c>
      <c r="AR1925" s="128" t="str">
        <f t="shared" si="1080"/>
        <v/>
      </c>
      <c r="AS1925" s="128" t="str">
        <f t="shared" si="1081"/>
        <v/>
      </c>
      <c r="AT1925" s="139" t="str">
        <f t="shared" si="1093"/>
        <v/>
      </c>
      <c r="BH1925" s="127" t="str">
        <f>IF(LEN(VBAsheet!H1925)&gt;0,$CD$4&amp;CHAR(10)&amp;$CD$5&amp;CHAR(10)&amp;$CD$6&amp;IF(VBAsheet!I1925="N",1,0)&amp;$CE$6&amp;CHAR(10)&amp;$CD$7&amp;CHAR(10)&amp;$CD$8&amp;VBAsheet!H1925&amp;$CE$8&amp;CHAR(10)&amp;$CD$9&amp;VBAsheet!K1925&amp;$CE$9&amp;CHAR(10)&amp;$CD$10&amp;VBAsheet!J1925-1&amp;$CE$10&amp;CHAR(10)&amp;$CD$11,"")</f>
        <v/>
      </c>
      <c r="BI1925"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25" s="18" t="str">
        <f>IF(LEN(X1925)&gt;0,$CD$23&amp;INDEX($CH$3:CH1928,MATCH(W1925,$CG$3:CG1928,0))&amp;$CE$23&amp;CHAR(10)&amp;$CD$24&amp;X1925&amp;$CE$24&amp;CHAR(10)&amp;$CD$25&amp;Y1925&amp;$CE$25&amp;CHAR(10),"")&amp;IF(LEN(AA1925)&gt;0,$CD$23&amp;INDEX($CH$3:CH1928,MATCH(Z1925,$CG$3:CG1928,0))&amp;$CE$23&amp;CHAR(10)&amp;$CD$24&amp;AA1925&amp;$CE$24&amp;CHAR(10)&amp;$CD$25&amp;AB1925&amp;$CE$25&amp;CHAR(10),"")&amp;IF(LEN(AD1925)&gt;0,$CD$23&amp;INDEX($CH$3:CH1928,MATCH(AC1925,$CG$3:CG1928,0))&amp;$CE$23&amp;CHAR(10)&amp;$CD$24&amp;AD1925&amp;$CE$24&amp;CHAR(10)&amp;$CD$25&amp;AE1925&amp;$CE$25&amp;CHAR(10),"")&amp;IF(LEN(AG1925)&gt;0,$CD$23&amp;INDEX($CH$3:CH1928,MATCH(AF1925,$CG$3:CG1928,0))&amp;$CE$23&amp;CHAR(10)&amp;$CD$24&amp;AG1925&amp;$CE$24&amp;CHAR(10)&amp;$CD$25&amp;AH1925&amp;$CE$25&amp;CHAR(10),"")&amp;IF(LEN(AJ1925)&gt;0,$CD$23&amp;INDEX($CH$3:CH1928,MATCH(AI1925,$CG$3:CG1928,0))&amp;$CE$23&amp;CHAR(10)&amp;$CD$24&amp;AJ1925&amp;$CE$24&amp;CHAR(10)&amp;$CD$25&amp;AK1925&amp;$CE$25&amp;CHAR(10),"")</f>
        <v/>
      </c>
      <c r="BK1925" s="18" t="str">
        <f>IF(LEN(J1925)&gt;0,INDEX($BH$2:$BH$100000,MATCH(J1925,VBAsheet!$H$2:$H$100000,0))&amp;CHAR(10),"")&amp;IF(LEN(K1925)&gt;0,INDEX($BH$2:$BH$100000,MATCH(K1925,VBAsheet!$H$2:$H$100000,0))&amp;CHAR(10),"")&amp;IF(LEN(L1925)&gt;0,INDEX($BH$2:$BH$100000,MATCH(L1925,VBAsheet!$H$2:$H$100000,0))&amp;CHAR(10),"")&amp;IF(LEN(M1925)&gt;0,INDEX($BH$2:$BH$100000,MATCH(M1925,VBAsheet!$H$2:$H$100000,0))&amp;CHAR(10),"")</f>
        <v/>
      </c>
      <c r="BM1925" s="94" t="str">
        <f t="shared" si="1064"/>
        <v/>
      </c>
      <c r="BN1925" s="95" t="str">
        <f t="shared" si="1083"/>
        <v/>
      </c>
      <c r="BP1925" s="18" t="str">
        <f t="shared" si="1084"/>
        <v/>
      </c>
      <c r="BR1925" s="81" t="str">
        <f t="shared" si="1063"/>
        <v/>
      </c>
      <c r="BU1925" s="138" t="str">
        <f t="shared" si="1085"/>
        <v/>
      </c>
      <c r="BV1925" s="3" t="str">
        <f t="shared" si="1086"/>
        <v/>
      </c>
      <c r="BW1925" s="3" t="str">
        <f t="shared" si="1087"/>
        <v/>
      </c>
      <c r="BX1925" s="144" t="str">
        <f t="shared" si="1088"/>
        <v/>
      </c>
      <c r="BY1925" s="18" t="str">
        <f t="shared" si="1089"/>
        <v/>
      </c>
      <c r="BZ1925" s="18" t="str">
        <f t="shared" si="1090"/>
        <v/>
      </c>
      <c r="CA1925" s="19" t="str">
        <f t="shared" si="1091"/>
        <v/>
      </c>
    </row>
    <row r="1926" spans="4:79" x14ac:dyDescent="0.45">
      <c r="D1926" s="164" t="str">
        <f t="shared" si="1092"/>
        <v/>
      </c>
      <c r="I1926" s="9" t="str">
        <f t="shared" si="1065"/>
        <v/>
      </c>
      <c r="J1926" s="173" t="str">
        <f t="shared" si="1066"/>
        <v/>
      </c>
      <c r="K1926" s="13"/>
      <c r="L1926" s="13"/>
      <c r="M1926" s="13"/>
      <c r="N1926" s="178" t="str">
        <f t="shared" si="1067"/>
        <v/>
      </c>
      <c r="O1926" s="181" t="str">
        <f t="shared" si="1068"/>
        <v/>
      </c>
      <c r="P1926" s="8" t="str">
        <f t="shared" si="1069"/>
        <v/>
      </c>
      <c r="Q1926" s="8" t="str">
        <f t="shared" si="1070"/>
        <v/>
      </c>
      <c r="R1926" s="8" t="str">
        <f t="shared" si="1071"/>
        <v/>
      </c>
      <c r="S1926" s="8" t="str">
        <f t="shared" si="1072"/>
        <v/>
      </c>
      <c r="T1926" s="8" t="str">
        <f t="shared" si="1073"/>
        <v/>
      </c>
      <c r="U1926" s="8" t="str">
        <f t="shared" si="1074"/>
        <v/>
      </c>
      <c r="V1926" s="16" t="str">
        <f t="shared" si="1075"/>
        <v/>
      </c>
      <c r="W1926" s="129" t="str">
        <f t="shared" si="1076"/>
        <v/>
      </c>
      <c r="X1926" s="8" t="str">
        <f t="shared" si="1077"/>
        <v/>
      </c>
      <c r="Y1926" s="8" t="str">
        <f t="shared" si="1078"/>
        <v/>
      </c>
      <c r="AQ1926" s="6" t="str">
        <f t="shared" si="1079"/>
        <v/>
      </c>
      <c r="AR1926" s="128" t="str">
        <f t="shared" si="1080"/>
        <v/>
      </c>
      <c r="AS1926" s="128" t="str">
        <f t="shared" si="1081"/>
        <v/>
      </c>
      <c r="AT1926" s="139" t="str">
        <f t="shared" si="1093"/>
        <v/>
      </c>
      <c r="BH1926" s="127" t="str">
        <f>IF(LEN(VBAsheet!H1926)&gt;0,$CD$4&amp;CHAR(10)&amp;$CD$5&amp;CHAR(10)&amp;$CD$6&amp;IF(VBAsheet!I1926="N",1,0)&amp;$CE$6&amp;CHAR(10)&amp;$CD$7&amp;CHAR(10)&amp;$CD$8&amp;VBAsheet!H1926&amp;$CE$8&amp;CHAR(10)&amp;$CD$9&amp;VBAsheet!K1926&amp;$CE$9&amp;CHAR(10)&amp;$CD$10&amp;VBAsheet!J1926-1&amp;$CE$10&amp;CHAR(10)&amp;$CD$11,"")</f>
        <v/>
      </c>
      <c r="BI1926"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26" s="18" t="str">
        <f>IF(LEN(X1926)&gt;0,$CD$23&amp;INDEX($CH$3:CH1929,MATCH(W1926,$CG$3:CG1929,0))&amp;$CE$23&amp;CHAR(10)&amp;$CD$24&amp;X1926&amp;$CE$24&amp;CHAR(10)&amp;$CD$25&amp;Y1926&amp;$CE$25&amp;CHAR(10),"")&amp;IF(LEN(AA1926)&gt;0,$CD$23&amp;INDEX($CH$3:CH1929,MATCH(Z1926,$CG$3:CG1929,0))&amp;$CE$23&amp;CHAR(10)&amp;$CD$24&amp;AA1926&amp;$CE$24&amp;CHAR(10)&amp;$CD$25&amp;AB1926&amp;$CE$25&amp;CHAR(10),"")&amp;IF(LEN(AD1926)&gt;0,$CD$23&amp;INDEX($CH$3:CH1929,MATCH(AC1926,$CG$3:CG1929,0))&amp;$CE$23&amp;CHAR(10)&amp;$CD$24&amp;AD1926&amp;$CE$24&amp;CHAR(10)&amp;$CD$25&amp;AE1926&amp;$CE$25&amp;CHAR(10),"")&amp;IF(LEN(AG1926)&gt;0,$CD$23&amp;INDEX($CH$3:CH1929,MATCH(AF1926,$CG$3:CG1929,0))&amp;$CE$23&amp;CHAR(10)&amp;$CD$24&amp;AG1926&amp;$CE$24&amp;CHAR(10)&amp;$CD$25&amp;AH1926&amp;$CE$25&amp;CHAR(10),"")&amp;IF(LEN(AJ1926)&gt;0,$CD$23&amp;INDEX($CH$3:CH1929,MATCH(AI1926,$CG$3:CG1929,0))&amp;$CE$23&amp;CHAR(10)&amp;$CD$24&amp;AJ1926&amp;$CE$24&amp;CHAR(10)&amp;$CD$25&amp;AK1926&amp;$CE$25&amp;CHAR(10),"")</f>
        <v/>
      </c>
      <c r="BK1926" s="18" t="str">
        <f>IF(LEN(J1926)&gt;0,INDEX($BH$2:$BH$100000,MATCH(J1926,VBAsheet!$H$2:$H$100000,0))&amp;CHAR(10),"")&amp;IF(LEN(K1926)&gt;0,INDEX($BH$2:$BH$100000,MATCH(K1926,VBAsheet!$H$2:$H$100000,0))&amp;CHAR(10),"")&amp;IF(LEN(L1926)&gt;0,INDEX($BH$2:$BH$100000,MATCH(L1926,VBAsheet!$H$2:$H$100000,0))&amp;CHAR(10),"")&amp;IF(LEN(M1926)&gt;0,INDEX($BH$2:$BH$100000,MATCH(M1926,VBAsheet!$H$2:$H$100000,0))&amp;CHAR(10),"")</f>
        <v/>
      </c>
      <c r="BM1926" s="94" t="str">
        <f t="shared" si="1064"/>
        <v/>
      </c>
      <c r="BN1926" s="95" t="str">
        <f t="shared" si="1083"/>
        <v/>
      </c>
      <c r="BP1926" s="18" t="str">
        <f t="shared" si="1084"/>
        <v/>
      </c>
      <c r="BR1926" s="81" t="str">
        <f t="shared" si="1063"/>
        <v/>
      </c>
      <c r="BU1926" s="138" t="str">
        <f t="shared" si="1085"/>
        <v/>
      </c>
      <c r="BV1926" s="3" t="str">
        <f t="shared" si="1086"/>
        <v/>
      </c>
      <c r="BW1926" s="3" t="str">
        <f t="shared" si="1087"/>
        <v/>
      </c>
      <c r="BX1926" s="144" t="str">
        <f t="shared" si="1088"/>
        <v/>
      </c>
      <c r="BY1926" s="18" t="str">
        <f t="shared" si="1089"/>
        <v/>
      </c>
      <c r="BZ1926" s="18" t="str">
        <f t="shared" si="1090"/>
        <v/>
      </c>
      <c r="CA1926" s="19" t="str">
        <f t="shared" si="1091"/>
        <v/>
      </c>
    </row>
    <row r="1927" spans="4:79" x14ac:dyDescent="0.45">
      <c r="D1927" s="164" t="str">
        <f t="shared" si="1092"/>
        <v/>
      </c>
      <c r="I1927" s="9" t="str">
        <f t="shared" si="1065"/>
        <v/>
      </c>
      <c r="J1927" s="173" t="str">
        <f t="shared" si="1066"/>
        <v/>
      </c>
      <c r="K1927" s="13"/>
      <c r="L1927" s="13"/>
      <c r="M1927" s="13"/>
      <c r="N1927" s="178" t="str">
        <f t="shared" si="1067"/>
        <v/>
      </c>
      <c r="O1927" s="181" t="str">
        <f t="shared" si="1068"/>
        <v/>
      </c>
      <c r="P1927" s="8" t="str">
        <f t="shared" si="1069"/>
        <v/>
      </c>
      <c r="Q1927" s="8" t="str">
        <f t="shared" si="1070"/>
        <v/>
      </c>
      <c r="R1927" s="8" t="str">
        <f t="shared" si="1071"/>
        <v/>
      </c>
      <c r="S1927" s="8" t="str">
        <f t="shared" si="1072"/>
        <v/>
      </c>
      <c r="T1927" s="8" t="str">
        <f t="shared" si="1073"/>
        <v/>
      </c>
      <c r="U1927" s="8" t="str">
        <f t="shared" si="1074"/>
        <v/>
      </c>
      <c r="V1927" s="16" t="str">
        <f t="shared" si="1075"/>
        <v/>
      </c>
      <c r="W1927" s="129" t="str">
        <f t="shared" si="1076"/>
        <v/>
      </c>
      <c r="X1927" s="8" t="str">
        <f t="shared" si="1077"/>
        <v/>
      </c>
      <c r="Y1927" s="8" t="str">
        <f t="shared" si="1078"/>
        <v/>
      </c>
      <c r="AQ1927" s="6" t="str">
        <f t="shared" si="1079"/>
        <v/>
      </c>
      <c r="AR1927" s="128" t="str">
        <f t="shared" si="1080"/>
        <v/>
      </c>
      <c r="AS1927" s="128" t="str">
        <f t="shared" si="1081"/>
        <v/>
      </c>
      <c r="AT1927" s="139" t="str">
        <f t="shared" si="1093"/>
        <v/>
      </c>
      <c r="BH1927" s="127" t="str">
        <f>IF(LEN(VBAsheet!H1927)&gt;0,$CD$4&amp;CHAR(10)&amp;$CD$5&amp;CHAR(10)&amp;$CD$6&amp;IF(VBAsheet!I1927="N",1,0)&amp;$CE$6&amp;CHAR(10)&amp;$CD$7&amp;CHAR(10)&amp;$CD$8&amp;VBAsheet!H1927&amp;$CE$8&amp;CHAR(10)&amp;$CD$9&amp;VBAsheet!K1927&amp;$CE$9&amp;CHAR(10)&amp;$CD$10&amp;VBAsheet!J1927-1&amp;$CE$10&amp;CHAR(10)&amp;$CD$11,"")</f>
        <v/>
      </c>
      <c r="BI1927"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27" s="18" t="str">
        <f>IF(LEN(X1927)&gt;0,$CD$23&amp;INDEX($CH$3:CH1930,MATCH(W1927,$CG$3:CG1930,0))&amp;$CE$23&amp;CHAR(10)&amp;$CD$24&amp;X1927&amp;$CE$24&amp;CHAR(10)&amp;$CD$25&amp;Y1927&amp;$CE$25&amp;CHAR(10),"")&amp;IF(LEN(AA1927)&gt;0,$CD$23&amp;INDEX($CH$3:CH1930,MATCH(Z1927,$CG$3:CG1930,0))&amp;$CE$23&amp;CHAR(10)&amp;$CD$24&amp;AA1927&amp;$CE$24&amp;CHAR(10)&amp;$CD$25&amp;AB1927&amp;$CE$25&amp;CHAR(10),"")&amp;IF(LEN(AD1927)&gt;0,$CD$23&amp;INDEX($CH$3:CH1930,MATCH(AC1927,$CG$3:CG1930,0))&amp;$CE$23&amp;CHAR(10)&amp;$CD$24&amp;AD1927&amp;$CE$24&amp;CHAR(10)&amp;$CD$25&amp;AE1927&amp;$CE$25&amp;CHAR(10),"")&amp;IF(LEN(AG1927)&gt;0,$CD$23&amp;INDEX($CH$3:CH1930,MATCH(AF1927,$CG$3:CG1930,0))&amp;$CE$23&amp;CHAR(10)&amp;$CD$24&amp;AG1927&amp;$CE$24&amp;CHAR(10)&amp;$CD$25&amp;AH1927&amp;$CE$25&amp;CHAR(10),"")&amp;IF(LEN(AJ1927)&gt;0,$CD$23&amp;INDEX($CH$3:CH1930,MATCH(AI1927,$CG$3:CG1930,0))&amp;$CE$23&amp;CHAR(10)&amp;$CD$24&amp;AJ1927&amp;$CE$24&amp;CHAR(10)&amp;$CD$25&amp;AK1927&amp;$CE$25&amp;CHAR(10),"")</f>
        <v/>
      </c>
      <c r="BK1927" s="18" t="str">
        <f>IF(LEN(J1927)&gt;0,INDEX($BH$2:$BH$100000,MATCH(J1927,VBAsheet!$H$2:$H$100000,0))&amp;CHAR(10),"")&amp;IF(LEN(K1927)&gt;0,INDEX($BH$2:$BH$100000,MATCH(K1927,VBAsheet!$H$2:$H$100000,0))&amp;CHAR(10),"")&amp;IF(LEN(L1927)&gt;0,INDEX($BH$2:$BH$100000,MATCH(L1927,VBAsheet!$H$2:$H$100000,0))&amp;CHAR(10),"")&amp;IF(LEN(M1927)&gt;0,INDEX($BH$2:$BH$100000,MATCH(M1927,VBAsheet!$H$2:$H$100000,0))&amp;CHAR(10),"")</f>
        <v/>
      </c>
      <c r="BM1927" s="94" t="str">
        <f t="shared" si="1064"/>
        <v/>
      </c>
      <c r="BN1927" s="95" t="str">
        <f t="shared" si="1083"/>
        <v/>
      </c>
      <c r="BP1927" s="18" t="str">
        <f t="shared" si="1084"/>
        <v/>
      </c>
      <c r="BR1927" s="81" t="str">
        <f t="shared" si="1063"/>
        <v/>
      </c>
      <c r="BU1927" s="138" t="str">
        <f t="shared" si="1085"/>
        <v/>
      </c>
      <c r="BV1927" s="3" t="str">
        <f t="shared" si="1086"/>
        <v/>
      </c>
      <c r="BW1927" s="3" t="str">
        <f t="shared" si="1087"/>
        <v/>
      </c>
      <c r="BX1927" s="144" t="str">
        <f t="shared" si="1088"/>
        <v/>
      </c>
      <c r="BY1927" s="18" t="str">
        <f t="shared" si="1089"/>
        <v/>
      </c>
      <c r="BZ1927" s="18" t="str">
        <f t="shared" si="1090"/>
        <v/>
      </c>
      <c r="CA1927" s="19" t="str">
        <f t="shared" si="1091"/>
        <v/>
      </c>
    </row>
    <row r="1928" spans="4:79" x14ac:dyDescent="0.45">
      <c r="D1928" s="164" t="str">
        <f t="shared" si="1092"/>
        <v/>
      </c>
      <c r="I1928" s="9" t="str">
        <f t="shared" si="1065"/>
        <v/>
      </c>
      <c r="J1928" s="173" t="str">
        <f t="shared" si="1066"/>
        <v/>
      </c>
      <c r="K1928" s="13"/>
      <c r="L1928" s="13"/>
      <c r="M1928" s="13"/>
      <c r="N1928" s="178" t="str">
        <f t="shared" si="1067"/>
        <v/>
      </c>
      <c r="O1928" s="181" t="str">
        <f t="shared" si="1068"/>
        <v/>
      </c>
      <c r="P1928" s="8" t="str">
        <f t="shared" si="1069"/>
        <v/>
      </c>
      <c r="Q1928" s="8" t="str">
        <f t="shared" si="1070"/>
        <v/>
      </c>
      <c r="R1928" s="8" t="str">
        <f t="shared" si="1071"/>
        <v/>
      </c>
      <c r="S1928" s="8" t="str">
        <f t="shared" si="1072"/>
        <v/>
      </c>
      <c r="T1928" s="8" t="str">
        <f t="shared" si="1073"/>
        <v/>
      </c>
      <c r="U1928" s="8" t="str">
        <f t="shared" si="1074"/>
        <v/>
      </c>
      <c r="V1928" s="16" t="str">
        <f t="shared" si="1075"/>
        <v/>
      </c>
      <c r="W1928" s="129" t="str">
        <f t="shared" si="1076"/>
        <v/>
      </c>
      <c r="X1928" s="8" t="str">
        <f t="shared" si="1077"/>
        <v/>
      </c>
      <c r="Y1928" s="8" t="str">
        <f t="shared" si="1078"/>
        <v/>
      </c>
      <c r="AQ1928" s="6" t="str">
        <f t="shared" si="1079"/>
        <v/>
      </c>
      <c r="AR1928" s="128" t="str">
        <f t="shared" si="1080"/>
        <v/>
      </c>
      <c r="AS1928" s="128" t="str">
        <f t="shared" si="1081"/>
        <v/>
      </c>
      <c r="AT1928" s="139" t="str">
        <f t="shared" si="1093"/>
        <v/>
      </c>
      <c r="BH1928" s="127" t="str">
        <f>IF(LEN(VBAsheet!H1928)&gt;0,$CD$4&amp;CHAR(10)&amp;$CD$5&amp;CHAR(10)&amp;$CD$6&amp;IF(VBAsheet!I1928="N",1,0)&amp;$CE$6&amp;CHAR(10)&amp;$CD$7&amp;CHAR(10)&amp;$CD$8&amp;VBAsheet!H1928&amp;$CE$8&amp;CHAR(10)&amp;$CD$9&amp;VBAsheet!K1928&amp;$CE$9&amp;CHAR(10)&amp;$CD$10&amp;VBAsheet!J1928-1&amp;$CE$10&amp;CHAR(10)&amp;$CD$11,"")</f>
        <v/>
      </c>
      <c r="BI1928"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28" s="18" t="str">
        <f>IF(LEN(X1928)&gt;0,$CD$23&amp;INDEX($CH$3:CH1931,MATCH(W1928,$CG$3:CG1931,0))&amp;$CE$23&amp;CHAR(10)&amp;$CD$24&amp;X1928&amp;$CE$24&amp;CHAR(10)&amp;$CD$25&amp;Y1928&amp;$CE$25&amp;CHAR(10),"")&amp;IF(LEN(AA1928)&gt;0,$CD$23&amp;INDEX($CH$3:CH1931,MATCH(Z1928,$CG$3:CG1931,0))&amp;$CE$23&amp;CHAR(10)&amp;$CD$24&amp;AA1928&amp;$CE$24&amp;CHAR(10)&amp;$CD$25&amp;AB1928&amp;$CE$25&amp;CHAR(10),"")&amp;IF(LEN(AD1928)&gt;0,$CD$23&amp;INDEX($CH$3:CH1931,MATCH(AC1928,$CG$3:CG1931,0))&amp;$CE$23&amp;CHAR(10)&amp;$CD$24&amp;AD1928&amp;$CE$24&amp;CHAR(10)&amp;$CD$25&amp;AE1928&amp;$CE$25&amp;CHAR(10),"")&amp;IF(LEN(AG1928)&gt;0,$CD$23&amp;INDEX($CH$3:CH1931,MATCH(AF1928,$CG$3:CG1931,0))&amp;$CE$23&amp;CHAR(10)&amp;$CD$24&amp;AG1928&amp;$CE$24&amp;CHAR(10)&amp;$CD$25&amp;AH1928&amp;$CE$25&amp;CHAR(10),"")&amp;IF(LEN(AJ1928)&gt;0,$CD$23&amp;INDEX($CH$3:CH1931,MATCH(AI1928,$CG$3:CG1931,0))&amp;$CE$23&amp;CHAR(10)&amp;$CD$24&amp;AJ1928&amp;$CE$24&amp;CHAR(10)&amp;$CD$25&amp;AK1928&amp;$CE$25&amp;CHAR(10),"")</f>
        <v/>
      </c>
      <c r="BK1928" s="18" t="str">
        <f>IF(LEN(J1928)&gt;0,INDEX($BH$2:$BH$100000,MATCH(J1928,VBAsheet!$H$2:$H$100000,0))&amp;CHAR(10),"")&amp;IF(LEN(K1928)&gt;0,INDEX($BH$2:$BH$100000,MATCH(K1928,VBAsheet!$H$2:$H$100000,0))&amp;CHAR(10),"")&amp;IF(LEN(L1928)&gt;0,INDEX($BH$2:$BH$100000,MATCH(L1928,VBAsheet!$H$2:$H$100000,0))&amp;CHAR(10),"")&amp;IF(LEN(M1928)&gt;0,INDEX($BH$2:$BH$100000,MATCH(M1928,VBAsheet!$H$2:$H$100000,0))&amp;CHAR(10),"")</f>
        <v/>
      </c>
      <c r="BM1928" s="94" t="str">
        <f t="shared" si="1064"/>
        <v/>
      </c>
      <c r="BN1928" s="95" t="str">
        <f t="shared" si="1083"/>
        <v/>
      </c>
      <c r="BP1928" s="18" t="str">
        <f t="shared" si="1084"/>
        <v/>
      </c>
      <c r="BR1928" s="81" t="str">
        <f t="shared" si="1063"/>
        <v/>
      </c>
      <c r="BU1928" s="138" t="str">
        <f t="shared" si="1085"/>
        <v/>
      </c>
      <c r="BV1928" s="3" t="str">
        <f t="shared" si="1086"/>
        <v/>
      </c>
      <c r="BW1928" s="3" t="str">
        <f t="shared" si="1087"/>
        <v/>
      </c>
      <c r="BX1928" s="144" t="str">
        <f t="shared" si="1088"/>
        <v/>
      </c>
      <c r="BY1928" s="18" t="str">
        <f t="shared" si="1089"/>
        <v/>
      </c>
      <c r="BZ1928" s="18" t="str">
        <f t="shared" si="1090"/>
        <v/>
      </c>
      <c r="CA1928" s="19" t="str">
        <f t="shared" si="1091"/>
        <v/>
      </c>
    </row>
    <row r="1929" spans="4:79" x14ac:dyDescent="0.45">
      <c r="D1929" s="164" t="str">
        <f t="shared" si="1092"/>
        <v/>
      </c>
      <c r="I1929" s="9" t="str">
        <f t="shared" si="1065"/>
        <v/>
      </c>
      <c r="J1929" s="173" t="str">
        <f t="shared" si="1066"/>
        <v/>
      </c>
      <c r="K1929" s="13"/>
      <c r="L1929" s="13"/>
      <c r="M1929" s="13"/>
      <c r="N1929" s="178" t="str">
        <f t="shared" si="1067"/>
        <v/>
      </c>
      <c r="O1929" s="181" t="str">
        <f t="shared" si="1068"/>
        <v/>
      </c>
      <c r="P1929" s="8" t="str">
        <f t="shared" si="1069"/>
        <v/>
      </c>
      <c r="Q1929" s="8" t="str">
        <f t="shared" si="1070"/>
        <v/>
      </c>
      <c r="R1929" s="8" t="str">
        <f t="shared" si="1071"/>
        <v/>
      </c>
      <c r="S1929" s="8" t="str">
        <f t="shared" si="1072"/>
        <v/>
      </c>
      <c r="T1929" s="8" t="str">
        <f t="shared" si="1073"/>
        <v/>
      </c>
      <c r="U1929" s="8" t="str">
        <f t="shared" si="1074"/>
        <v/>
      </c>
      <c r="V1929" s="16" t="str">
        <f t="shared" si="1075"/>
        <v/>
      </c>
      <c r="W1929" s="129" t="str">
        <f t="shared" si="1076"/>
        <v/>
      </c>
      <c r="X1929" s="8" t="str">
        <f t="shared" si="1077"/>
        <v/>
      </c>
      <c r="Y1929" s="8" t="str">
        <f t="shared" si="1078"/>
        <v/>
      </c>
      <c r="AQ1929" s="6" t="str">
        <f t="shared" si="1079"/>
        <v/>
      </c>
      <c r="AR1929" s="128" t="str">
        <f t="shared" si="1080"/>
        <v/>
      </c>
      <c r="AS1929" s="128" t="str">
        <f t="shared" si="1081"/>
        <v/>
      </c>
      <c r="AT1929" s="139" t="str">
        <f t="shared" si="1093"/>
        <v/>
      </c>
      <c r="BH1929" s="127" t="str">
        <f>IF(LEN(VBAsheet!H1929)&gt;0,$CD$4&amp;CHAR(10)&amp;$CD$5&amp;CHAR(10)&amp;$CD$6&amp;IF(VBAsheet!I1929="N",1,0)&amp;$CE$6&amp;CHAR(10)&amp;$CD$7&amp;CHAR(10)&amp;$CD$8&amp;VBAsheet!H1929&amp;$CE$8&amp;CHAR(10)&amp;$CD$9&amp;VBAsheet!K1929&amp;$CE$9&amp;CHAR(10)&amp;$CD$10&amp;VBAsheet!J1929-1&amp;$CE$10&amp;CHAR(10)&amp;$CD$11,"")</f>
        <v/>
      </c>
      <c r="BI1929"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29" s="18" t="str">
        <f>IF(LEN(X1929)&gt;0,$CD$23&amp;INDEX($CH$3:CH1932,MATCH(W1929,$CG$3:CG1932,0))&amp;$CE$23&amp;CHAR(10)&amp;$CD$24&amp;X1929&amp;$CE$24&amp;CHAR(10)&amp;$CD$25&amp;Y1929&amp;$CE$25&amp;CHAR(10),"")&amp;IF(LEN(AA1929)&gt;0,$CD$23&amp;INDEX($CH$3:CH1932,MATCH(Z1929,$CG$3:CG1932,0))&amp;$CE$23&amp;CHAR(10)&amp;$CD$24&amp;AA1929&amp;$CE$24&amp;CHAR(10)&amp;$CD$25&amp;AB1929&amp;$CE$25&amp;CHAR(10),"")&amp;IF(LEN(AD1929)&gt;0,$CD$23&amp;INDEX($CH$3:CH1932,MATCH(AC1929,$CG$3:CG1932,0))&amp;$CE$23&amp;CHAR(10)&amp;$CD$24&amp;AD1929&amp;$CE$24&amp;CHAR(10)&amp;$CD$25&amp;AE1929&amp;$CE$25&amp;CHAR(10),"")&amp;IF(LEN(AG1929)&gt;0,$CD$23&amp;INDEX($CH$3:CH1932,MATCH(AF1929,$CG$3:CG1932,0))&amp;$CE$23&amp;CHAR(10)&amp;$CD$24&amp;AG1929&amp;$CE$24&amp;CHAR(10)&amp;$CD$25&amp;AH1929&amp;$CE$25&amp;CHAR(10),"")&amp;IF(LEN(AJ1929)&gt;0,$CD$23&amp;INDEX($CH$3:CH1932,MATCH(AI1929,$CG$3:CG1932,0))&amp;$CE$23&amp;CHAR(10)&amp;$CD$24&amp;AJ1929&amp;$CE$24&amp;CHAR(10)&amp;$CD$25&amp;AK1929&amp;$CE$25&amp;CHAR(10),"")</f>
        <v/>
      </c>
      <c r="BK1929" s="18" t="str">
        <f>IF(LEN(J1929)&gt;0,INDEX($BH$2:$BH$100000,MATCH(J1929,VBAsheet!$H$2:$H$100000,0))&amp;CHAR(10),"")&amp;IF(LEN(K1929)&gt;0,INDEX($BH$2:$BH$100000,MATCH(K1929,VBAsheet!$H$2:$H$100000,0))&amp;CHAR(10),"")&amp;IF(LEN(L1929)&gt;0,INDEX($BH$2:$BH$100000,MATCH(L1929,VBAsheet!$H$2:$H$100000,0))&amp;CHAR(10),"")&amp;IF(LEN(M1929)&gt;0,INDEX($BH$2:$BH$100000,MATCH(M1929,VBAsheet!$H$2:$H$100000,0))&amp;CHAR(10),"")</f>
        <v/>
      </c>
      <c r="BM1929" s="94" t="str">
        <f t="shared" si="1064"/>
        <v/>
      </c>
      <c r="BN1929" s="95" t="str">
        <f t="shared" si="1083"/>
        <v/>
      </c>
      <c r="BP1929" s="18" t="str">
        <f t="shared" si="1084"/>
        <v/>
      </c>
      <c r="BR1929" s="81" t="str">
        <f t="shared" si="1063"/>
        <v/>
      </c>
      <c r="BU1929" s="138" t="str">
        <f t="shared" si="1085"/>
        <v/>
      </c>
      <c r="BV1929" s="3" t="str">
        <f t="shared" si="1086"/>
        <v/>
      </c>
      <c r="BW1929" s="3" t="str">
        <f t="shared" si="1087"/>
        <v/>
      </c>
      <c r="BX1929" s="144" t="str">
        <f t="shared" si="1088"/>
        <v/>
      </c>
      <c r="BY1929" s="18" t="str">
        <f t="shared" si="1089"/>
        <v/>
      </c>
      <c r="BZ1929" s="18" t="str">
        <f t="shared" si="1090"/>
        <v/>
      </c>
      <c r="CA1929" s="19" t="str">
        <f t="shared" si="1091"/>
        <v/>
      </c>
    </row>
    <row r="1930" spans="4:79" x14ac:dyDescent="0.45">
      <c r="D1930" s="164" t="str">
        <f t="shared" si="1092"/>
        <v/>
      </c>
      <c r="I1930" s="9" t="str">
        <f t="shared" si="1065"/>
        <v/>
      </c>
      <c r="J1930" s="173" t="str">
        <f t="shared" si="1066"/>
        <v/>
      </c>
      <c r="K1930" s="13"/>
      <c r="L1930" s="13"/>
      <c r="M1930" s="13"/>
      <c r="N1930" s="178" t="str">
        <f t="shared" si="1067"/>
        <v/>
      </c>
      <c r="O1930" s="181" t="str">
        <f t="shared" si="1068"/>
        <v/>
      </c>
      <c r="P1930" s="8" t="str">
        <f t="shared" si="1069"/>
        <v/>
      </c>
      <c r="Q1930" s="8" t="str">
        <f t="shared" si="1070"/>
        <v/>
      </c>
      <c r="R1930" s="8" t="str">
        <f t="shared" si="1071"/>
        <v/>
      </c>
      <c r="S1930" s="8" t="str">
        <f t="shared" si="1072"/>
        <v/>
      </c>
      <c r="T1930" s="8" t="str">
        <f t="shared" si="1073"/>
        <v/>
      </c>
      <c r="U1930" s="8" t="str">
        <f t="shared" si="1074"/>
        <v/>
      </c>
      <c r="V1930" s="16" t="str">
        <f t="shared" si="1075"/>
        <v/>
      </c>
      <c r="W1930" s="129" t="str">
        <f t="shared" si="1076"/>
        <v/>
      </c>
      <c r="X1930" s="8" t="str">
        <f t="shared" si="1077"/>
        <v/>
      </c>
      <c r="Y1930" s="8" t="str">
        <f t="shared" si="1078"/>
        <v/>
      </c>
      <c r="AQ1930" s="6" t="str">
        <f t="shared" si="1079"/>
        <v/>
      </c>
      <c r="AR1930" s="128" t="str">
        <f t="shared" si="1080"/>
        <v/>
      </c>
      <c r="AS1930" s="128" t="str">
        <f t="shared" si="1081"/>
        <v/>
      </c>
      <c r="AT1930" s="139" t="str">
        <f t="shared" si="1093"/>
        <v/>
      </c>
      <c r="BH1930" s="127" t="str">
        <f>IF(LEN(VBAsheet!H1930)&gt;0,$CD$4&amp;CHAR(10)&amp;$CD$5&amp;CHAR(10)&amp;$CD$6&amp;IF(VBAsheet!I1930="N",1,0)&amp;$CE$6&amp;CHAR(10)&amp;$CD$7&amp;CHAR(10)&amp;$CD$8&amp;VBAsheet!H1930&amp;$CE$8&amp;CHAR(10)&amp;$CD$9&amp;VBAsheet!K1930&amp;$CE$9&amp;CHAR(10)&amp;$CD$10&amp;VBAsheet!J1930-1&amp;$CE$10&amp;CHAR(10)&amp;$CD$11,"")</f>
        <v/>
      </c>
      <c r="BI1930"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0" s="18" t="str">
        <f>IF(LEN(X1930)&gt;0,$CD$23&amp;INDEX($CH$3:CH1933,MATCH(W1930,$CG$3:CG1933,0))&amp;$CE$23&amp;CHAR(10)&amp;$CD$24&amp;X1930&amp;$CE$24&amp;CHAR(10)&amp;$CD$25&amp;Y1930&amp;$CE$25&amp;CHAR(10),"")&amp;IF(LEN(AA1930)&gt;0,$CD$23&amp;INDEX($CH$3:CH1933,MATCH(Z1930,$CG$3:CG1933,0))&amp;$CE$23&amp;CHAR(10)&amp;$CD$24&amp;AA1930&amp;$CE$24&amp;CHAR(10)&amp;$CD$25&amp;AB1930&amp;$CE$25&amp;CHAR(10),"")&amp;IF(LEN(AD1930)&gt;0,$CD$23&amp;INDEX($CH$3:CH1933,MATCH(AC1930,$CG$3:CG1933,0))&amp;$CE$23&amp;CHAR(10)&amp;$CD$24&amp;AD1930&amp;$CE$24&amp;CHAR(10)&amp;$CD$25&amp;AE1930&amp;$CE$25&amp;CHAR(10),"")&amp;IF(LEN(AG1930)&gt;0,$CD$23&amp;INDEX($CH$3:CH1933,MATCH(AF1930,$CG$3:CG1933,0))&amp;$CE$23&amp;CHAR(10)&amp;$CD$24&amp;AG1930&amp;$CE$24&amp;CHAR(10)&amp;$CD$25&amp;AH1930&amp;$CE$25&amp;CHAR(10),"")&amp;IF(LEN(AJ1930)&gt;0,$CD$23&amp;INDEX($CH$3:CH1933,MATCH(AI1930,$CG$3:CG1933,0))&amp;$CE$23&amp;CHAR(10)&amp;$CD$24&amp;AJ1930&amp;$CE$24&amp;CHAR(10)&amp;$CD$25&amp;AK1930&amp;$CE$25&amp;CHAR(10),"")</f>
        <v/>
      </c>
      <c r="BK1930" s="18" t="str">
        <f>IF(LEN(J1930)&gt;0,INDEX($BH$2:$BH$100000,MATCH(J1930,VBAsheet!$H$2:$H$100000,0))&amp;CHAR(10),"")&amp;IF(LEN(K1930)&gt;0,INDEX($BH$2:$BH$100000,MATCH(K1930,VBAsheet!$H$2:$H$100000,0))&amp;CHAR(10),"")&amp;IF(LEN(L1930)&gt;0,INDEX($BH$2:$BH$100000,MATCH(L1930,VBAsheet!$H$2:$H$100000,0))&amp;CHAR(10),"")&amp;IF(LEN(M1930)&gt;0,INDEX($BH$2:$BH$100000,MATCH(M1930,VBAsheet!$H$2:$H$100000,0))&amp;CHAR(10),"")</f>
        <v/>
      </c>
      <c r="BM1930" s="94" t="str">
        <f t="shared" si="1064"/>
        <v/>
      </c>
      <c r="BN1930" s="95" t="str">
        <f t="shared" si="1083"/>
        <v/>
      </c>
      <c r="BP1930" s="18" t="str">
        <f t="shared" si="1084"/>
        <v/>
      </c>
      <c r="BR1930" s="81" t="str">
        <f t="shared" si="1063"/>
        <v/>
      </c>
      <c r="BU1930" s="138" t="str">
        <f t="shared" si="1085"/>
        <v/>
      </c>
      <c r="BV1930" s="3" t="str">
        <f t="shared" si="1086"/>
        <v/>
      </c>
      <c r="BW1930" s="3" t="str">
        <f t="shared" si="1087"/>
        <v/>
      </c>
      <c r="BX1930" s="144" t="str">
        <f t="shared" si="1088"/>
        <v/>
      </c>
      <c r="BY1930" s="18" t="str">
        <f t="shared" si="1089"/>
        <v/>
      </c>
      <c r="BZ1930" s="18" t="str">
        <f t="shared" si="1090"/>
        <v/>
      </c>
      <c r="CA1930" s="19" t="str">
        <f t="shared" si="1091"/>
        <v/>
      </c>
    </row>
    <row r="1931" spans="4:79" x14ac:dyDescent="0.45">
      <c r="D1931" s="164" t="str">
        <f t="shared" si="1092"/>
        <v/>
      </c>
      <c r="I1931" s="9" t="str">
        <f t="shared" si="1065"/>
        <v/>
      </c>
      <c r="J1931" s="173" t="str">
        <f t="shared" si="1066"/>
        <v/>
      </c>
      <c r="K1931" s="13"/>
      <c r="L1931" s="13"/>
      <c r="M1931" s="13"/>
      <c r="N1931" s="178" t="str">
        <f t="shared" si="1067"/>
        <v/>
      </c>
      <c r="O1931" s="181" t="str">
        <f t="shared" si="1068"/>
        <v/>
      </c>
      <c r="P1931" s="8" t="str">
        <f t="shared" si="1069"/>
        <v/>
      </c>
      <c r="Q1931" s="8" t="str">
        <f t="shared" si="1070"/>
        <v/>
      </c>
      <c r="R1931" s="8" t="str">
        <f t="shared" si="1071"/>
        <v/>
      </c>
      <c r="S1931" s="8" t="str">
        <f t="shared" si="1072"/>
        <v/>
      </c>
      <c r="T1931" s="8" t="str">
        <f t="shared" si="1073"/>
        <v/>
      </c>
      <c r="U1931" s="8" t="str">
        <f t="shared" si="1074"/>
        <v/>
      </c>
      <c r="V1931" s="16" t="str">
        <f t="shared" si="1075"/>
        <v/>
      </c>
      <c r="W1931" s="129" t="str">
        <f t="shared" si="1076"/>
        <v/>
      </c>
      <c r="X1931" s="8" t="str">
        <f t="shared" si="1077"/>
        <v/>
      </c>
      <c r="Y1931" s="8" t="str">
        <f t="shared" si="1078"/>
        <v/>
      </c>
      <c r="AQ1931" s="6" t="str">
        <f t="shared" si="1079"/>
        <v/>
      </c>
      <c r="AR1931" s="128" t="str">
        <f t="shared" si="1080"/>
        <v/>
      </c>
      <c r="AS1931" s="128" t="str">
        <f t="shared" si="1081"/>
        <v/>
      </c>
      <c r="AT1931" s="139" t="str">
        <f t="shared" si="1093"/>
        <v/>
      </c>
      <c r="BH1931" s="127" t="str">
        <f>IF(LEN(VBAsheet!H1931)&gt;0,$CD$4&amp;CHAR(10)&amp;$CD$5&amp;CHAR(10)&amp;$CD$6&amp;IF(VBAsheet!I1931="N",1,0)&amp;$CE$6&amp;CHAR(10)&amp;$CD$7&amp;CHAR(10)&amp;$CD$8&amp;VBAsheet!H1931&amp;$CE$8&amp;CHAR(10)&amp;$CD$9&amp;VBAsheet!K1931&amp;$CE$9&amp;CHAR(10)&amp;$CD$10&amp;VBAsheet!J1931-1&amp;$CE$10&amp;CHAR(10)&amp;$CD$11,"")</f>
        <v/>
      </c>
      <c r="BI1931"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1" s="18" t="str">
        <f>IF(LEN(X1931)&gt;0,$CD$23&amp;INDEX($CH$3:CH1934,MATCH(W1931,$CG$3:CG1934,0))&amp;$CE$23&amp;CHAR(10)&amp;$CD$24&amp;X1931&amp;$CE$24&amp;CHAR(10)&amp;$CD$25&amp;Y1931&amp;$CE$25&amp;CHAR(10),"")&amp;IF(LEN(AA1931)&gt;0,$CD$23&amp;INDEX($CH$3:CH1934,MATCH(Z1931,$CG$3:CG1934,0))&amp;$CE$23&amp;CHAR(10)&amp;$CD$24&amp;AA1931&amp;$CE$24&amp;CHAR(10)&amp;$CD$25&amp;AB1931&amp;$CE$25&amp;CHAR(10),"")&amp;IF(LEN(AD1931)&gt;0,$CD$23&amp;INDEX($CH$3:CH1934,MATCH(AC1931,$CG$3:CG1934,0))&amp;$CE$23&amp;CHAR(10)&amp;$CD$24&amp;AD1931&amp;$CE$24&amp;CHAR(10)&amp;$CD$25&amp;AE1931&amp;$CE$25&amp;CHAR(10),"")&amp;IF(LEN(AG1931)&gt;0,$CD$23&amp;INDEX($CH$3:CH1934,MATCH(AF1931,$CG$3:CG1934,0))&amp;$CE$23&amp;CHAR(10)&amp;$CD$24&amp;AG1931&amp;$CE$24&amp;CHAR(10)&amp;$CD$25&amp;AH1931&amp;$CE$25&amp;CHAR(10),"")&amp;IF(LEN(AJ1931)&gt;0,$CD$23&amp;INDEX($CH$3:CH1934,MATCH(AI1931,$CG$3:CG1934,0))&amp;$CE$23&amp;CHAR(10)&amp;$CD$24&amp;AJ1931&amp;$CE$24&amp;CHAR(10)&amp;$CD$25&amp;AK1931&amp;$CE$25&amp;CHAR(10),"")</f>
        <v/>
      </c>
      <c r="BK1931" s="18" t="str">
        <f>IF(LEN(J1931)&gt;0,INDEX($BH$2:$BH$100000,MATCH(J1931,VBAsheet!$H$2:$H$100000,0))&amp;CHAR(10),"")&amp;IF(LEN(K1931)&gt;0,INDEX($BH$2:$BH$100000,MATCH(K1931,VBAsheet!$H$2:$H$100000,0))&amp;CHAR(10),"")&amp;IF(LEN(L1931)&gt;0,INDEX($BH$2:$BH$100000,MATCH(L1931,VBAsheet!$H$2:$H$100000,0))&amp;CHAR(10),"")&amp;IF(LEN(M1931)&gt;0,INDEX($BH$2:$BH$100000,MATCH(M1931,VBAsheet!$H$2:$H$100000,0))&amp;CHAR(10),"")</f>
        <v/>
      </c>
      <c r="BM1931" s="94" t="str">
        <f t="shared" si="1064"/>
        <v/>
      </c>
      <c r="BN1931" s="95" t="str">
        <f t="shared" si="1083"/>
        <v/>
      </c>
      <c r="BP1931" s="18" t="str">
        <f t="shared" si="1084"/>
        <v/>
      </c>
      <c r="BR1931" s="81" t="str">
        <f t="shared" si="1063"/>
        <v/>
      </c>
      <c r="BU1931" s="138" t="str">
        <f t="shared" si="1085"/>
        <v/>
      </c>
      <c r="BV1931" s="3" t="str">
        <f t="shared" si="1086"/>
        <v/>
      </c>
      <c r="BW1931" s="3" t="str">
        <f t="shared" si="1087"/>
        <v/>
      </c>
      <c r="BX1931" s="144" t="str">
        <f t="shared" si="1088"/>
        <v/>
      </c>
      <c r="BY1931" s="18" t="str">
        <f t="shared" si="1089"/>
        <v/>
      </c>
      <c r="BZ1931" s="18" t="str">
        <f t="shared" si="1090"/>
        <v/>
      </c>
      <c r="CA1931" s="19" t="str">
        <f t="shared" si="1091"/>
        <v/>
      </c>
    </row>
    <row r="1932" spans="4:79" x14ac:dyDescent="0.45">
      <c r="D1932" s="164" t="str">
        <f t="shared" si="1092"/>
        <v/>
      </c>
      <c r="I1932" s="9" t="str">
        <f t="shared" si="1065"/>
        <v/>
      </c>
      <c r="J1932" s="173" t="str">
        <f t="shared" si="1066"/>
        <v/>
      </c>
      <c r="K1932" s="13"/>
      <c r="L1932" s="13"/>
      <c r="M1932" s="13"/>
      <c r="N1932" s="178" t="str">
        <f t="shared" si="1067"/>
        <v/>
      </c>
      <c r="O1932" s="181" t="str">
        <f t="shared" si="1068"/>
        <v/>
      </c>
      <c r="P1932" s="8" t="str">
        <f t="shared" si="1069"/>
        <v/>
      </c>
      <c r="Q1932" s="8" t="str">
        <f t="shared" si="1070"/>
        <v/>
      </c>
      <c r="R1932" s="8" t="str">
        <f t="shared" si="1071"/>
        <v/>
      </c>
      <c r="S1932" s="8" t="str">
        <f t="shared" si="1072"/>
        <v/>
      </c>
      <c r="T1932" s="8" t="str">
        <f t="shared" si="1073"/>
        <v/>
      </c>
      <c r="U1932" s="8" t="str">
        <f t="shared" si="1074"/>
        <v/>
      </c>
      <c r="V1932" s="16" t="str">
        <f t="shared" si="1075"/>
        <v/>
      </c>
      <c r="W1932" s="129" t="str">
        <f t="shared" si="1076"/>
        <v/>
      </c>
      <c r="X1932" s="8" t="str">
        <f t="shared" si="1077"/>
        <v/>
      </c>
      <c r="Y1932" s="8" t="str">
        <f t="shared" si="1078"/>
        <v/>
      </c>
      <c r="AQ1932" s="6" t="str">
        <f t="shared" si="1079"/>
        <v/>
      </c>
      <c r="AR1932" s="128" t="str">
        <f t="shared" si="1080"/>
        <v/>
      </c>
      <c r="AS1932" s="128" t="str">
        <f t="shared" si="1081"/>
        <v/>
      </c>
      <c r="AT1932" s="139" t="str">
        <f t="shared" si="1093"/>
        <v/>
      </c>
      <c r="BH1932" s="127" t="str">
        <f>IF(LEN(VBAsheet!H1932)&gt;0,$CD$4&amp;CHAR(10)&amp;$CD$5&amp;CHAR(10)&amp;$CD$6&amp;IF(VBAsheet!I1932="N",1,0)&amp;$CE$6&amp;CHAR(10)&amp;$CD$7&amp;CHAR(10)&amp;$CD$8&amp;VBAsheet!H1932&amp;$CE$8&amp;CHAR(10)&amp;$CD$9&amp;VBAsheet!K1932&amp;$CE$9&amp;CHAR(10)&amp;$CD$10&amp;VBAsheet!J1932-1&amp;$CE$10&amp;CHAR(10)&amp;$CD$11,"")</f>
        <v/>
      </c>
      <c r="BI1932"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2" s="18" t="str">
        <f>IF(LEN(X1932)&gt;0,$CD$23&amp;INDEX($CH$3:CH1935,MATCH(W1932,$CG$3:CG1935,0))&amp;$CE$23&amp;CHAR(10)&amp;$CD$24&amp;X1932&amp;$CE$24&amp;CHAR(10)&amp;$CD$25&amp;Y1932&amp;$CE$25&amp;CHAR(10),"")&amp;IF(LEN(AA1932)&gt;0,$CD$23&amp;INDEX($CH$3:CH1935,MATCH(Z1932,$CG$3:CG1935,0))&amp;$CE$23&amp;CHAR(10)&amp;$CD$24&amp;AA1932&amp;$CE$24&amp;CHAR(10)&amp;$CD$25&amp;AB1932&amp;$CE$25&amp;CHAR(10),"")&amp;IF(LEN(AD1932)&gt;0,$CD$23&amp;INDEX($CH$3:CH1935,MATCH(AC1932,$CG$3:CG1935,0))&amp;$CE$23&amp;CHAR(10)&amp;$CD$24&amp;AD1932&amp;$CE$24&amp;CHAR(10)&amp;$CD$25&amp;AE1932&amp;$CE$25&amp;CHAR(10),"")&amp;IF(LEN(AG1932)&gt;0,$CD$23&amp;INDEX($CH$3:CH1935,MATCH(AF1932,$CG$3:CG1935,0))&amp;$CE$23&amp;CHAR(10)&amp;$CD$24&amp;AG1932&amp;$CE$24&amp;CHAR(10)&amp;$CD$25&amp;AH1932&amp;$CE$25&amp;CHAR(10),"")&amp;IF(LEN(AJ1932)&gt;0,$CD$23&amp;INDEX($CH$3:CH1935,MATCH(AI1932,$CG$3:CG1935,0))&amp;$CE$23&amp;CHAR(10)&amp;$CD$24&amp;AJ1932&amp;$CE$24&amp;CHAR(10)&amp;$CD$25&amp;AK1932&amp;$CE$25&amp;CHAR(10),"")</f>
        <v/>
      </c>
      <c r="BK1932" s="18" t="str">
        <f>IF(LEN(J1932)&gt;0,INDEX($BH$2:$BH$100000,MATCH(J1932,VBAsheet!$H$2:$H$100000,0))&amp;CHAR(10),"")&amp;IF(LEN(K1932)&gt;0,INDEX($BH$2:$BH$100000,MATCH(K1932,VBAsheet!$H$2:$H$100000,0))&amp;CHAR(10),"")&amp;IF(LEN(L1932)&gt;0,INDEX($BH$2:$BH$100000,MATCH(L1932,VBAsheet!$H$2:$H$100000,0))&amp;CHAR(10),"")&amp;IF(LEN(M1932)&gt;0,INDEX($BH$2:$BH$100000,MATCH(M1932,VBAsheet!$H$2:$H$100000,0))&amp;CHAR(10),"")</f>
        <v/>
      </c>
      <c r="BM1932" s="94" t="str">
        <f t="shared" si="1064"/>
        <v/>
      </c>
      <c r="BN1932" s="95" t="str">
        <f t="shared" si="1083"/>
        <v/>
      </c>
      <c r="BP1932" s="18" t="str">
        <f t="shared" si="1084"/>
        <v/>
      </c>
      <c r="BR1932" s="81" t="str">
        <f t="shared" si="1063"/>
        <v/>
      </c>
      <c r="BU1932" s="138" t="str">
        <f t="shared" si="1085"/>
        <v/>
      </c>
      <c r="BV1932" s="3" t="str">
        <f t="shared" si="1086"/>
        <v/>
      </c>
      <c r="BW1932" s="3" t="str">
        <f t="shared" si="1087"/>
        <v/>
      </c>
      <c r="BX1932" s="144" t="str">
        <f t="shared" si="1088"/>
        <v/>
      </c>
      <c r="BY1932" s="18" t="str">
        <f t="shared" si="1089"/>
        <v/>
      </c>
      <c r="BZ1932" s="18" t="str">
        <f t="shared" si="1090"/>
        <v/>
      </c>
      <c r="CA1932" s="19" t="str">
        <f t="shared" si="1091"/>
        <v/>
      </c>
    </row>
    <row r="1933" spans="4:79" x14ac:dyDescent="0.45">
      <c r="D1933" s="164" t="str">
        <f t="shared" si="1092"/>
        <v/>
      </c>
      <c r="I1933" s="9" t="str">
        <f t="shared" si="1065"/>
        <v/>
      </c>
      <c r="J1933" s="173" t="str">
        <f t="shared" si="1066"/>
        <v/>
      </c>
      <c r="K1933" s="13"/>
      <c r="L1933" s="13"/>
      <c r="M1933" s="13"/>
      <c r="N1933" s="178" t="str">
        <f t="shared" si="1067"/>
        <v/>
      </c>
      <c r="O1933" s="181" t="str">
        <f t="shared" si="1068"/>
        <v/>
      </c>
      <c r="P1933" s="8" t="str">
        <f t="shared" si="1069"/>
        <v/>
      </c>
      <c r="Q1933" s="8" t="str">
        <f t="shared" si="1070"/>
        <v/>
      </c>
      <c r="R1933" s="8" t="str">
        <f t="shared" si="1071"/>
        <v/>
      </c>
      <c r="S1933" s="8" t="str">
        <f t="shared" si="1072"/>
        <v/>
      </c>
      <c r="T1933" s="8" t="str">
        <f t="shared" si="1073"/>
        <v/>
      </c>
      <c r="U1933" s="8" t="str">
        <f t="shared" si="1074"/>
        <v/>
      </c>
      <c r="V1933" s="16" t="str">
        <f t="shared" si="1075"/>
        <v/>
      </c>
      <c r="W1933" s="129" t="str">
        <f t="shared" si="1076"/>
        <v/>
      </c>
      <c r="X1933" s="8" t="str">
        <f t="shared" si="1077"/>
        <v/>
      </c>
      <c r="Y1933" s="8" t="str">
        <f t="shared" si="1078"/>
        <v/>
      </c>
      <c r="AQ1933" s="6" t="str">
        <f t="shared" si="1079"/>
        <v/>
      </c>
      <c r="AR1933" s="128" t="str">
        <f t="shared" si="1080"/>
        <v/>
      </c>
      <c r="AS1933" s="128" t="str">
        <f t="shared" si="1081"/>
        <v/>
      </c>
      <c r="AT1933" s="139" t="str">
        <f t="shared" si="1093"/>
        <v/>
      </c>
      <c r="BH1933" s="127" t="str">
        <f>IF(LEN(VBAsheet!H1933)&gt;0,$CD$4&amp;CHAR(10)&amp;$CD$5&amp;CHAR(10)&amp;$CD$6&amp;IF(VBAsheet!I1933="N",1,0)&amp;$CE$6&amp;CHAR(10)&amp;$CD$7&amp;CHAR(10)&amp;$CD$8&amp;VBAsheet!H1933&amp;$CE$8&amp;CHAR(10)&amp;$CD$9&amp;VBAsheet!K1933&amp;$CE$9&amp;CHAR(10)&amp;$CD$10&amp;VBAsheet!J1933-1&amp;$CE$10&amp;CHAR(10)&amp;$CD$11,"")</f>
        <v/>
      </c>
      <c r="BI1933"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3" s="18" t="str">
        <f>IF(LEN(X1933)&gt;0,$CD$23&amp;INDEX($CH$3:CH1936,MATCH(W1933,$CG$3:CG1936,0))&amp;$CE$23&amp;CHAR(10)&amp;$CD$24&amp;X1933&amp;$CE$24&amp;CHAR(10)&amp;$CD$25&amp;Y1933&amp;$CE$25&amp;CHAR(10),"")&amp;IF(LEN(AA1933)&gt;0,$CD$23&amp;INDEX($CH$3:CH1936,MATCH(Z1933,$CG$3:CG1936,0))&amp;$CE$23&amp;CHAR(10)&amp;$CD$24&amp;AA1933&amp;$CE$24&amp;CHAR(10)&amp;$CD$25&amp;AB1933&amp;$CE$25&amp;CHAR(10),"")&amp;IF(LEN(AD1933)&gt;0,$CD$23&amp;INDEX($CH$3:CH1936,MATCH(AC1933,$CG$3:CG1936,0))&amp;$CE$23&amp;CHAR(10)&amp;$CD$24&amp;AD1933&amp;$CE$24&amp;CHAR(10)&amp;$CD$25&amp;AE1933&amp;$CE$25&amp;CHAR(10),"")&amp;IF(LEN(AG1933)&gt;0,$CD$23&amp;INDEX($CH$3:CH1936,MATCH(AF1933,$CG$3:CG1936,0))&amp;$CE$23&amp;CHAR(10)&amp;$CD$24&amp;AG1933&amp;$CE$24&amp;CHAR(10)&amp;$CD$25&amp;AH1933&amp;$CE$25&amp;CHAR(10),"")&amp;IF(LEN(AJ1933)&gt;0,$CD$23&amp;INDEX($CH$3:CH1936,MATCH(AI1933,$CG$3:CG1936,0))&amp;$CE$23&amp;CHAR(10)&amp;$CD$24&amp;AJ1933&amp;$CE$24&amp;CHAR(10)&amp;$CD$25&amp;AK1933&amp;$CE$25&amp;CHAR(10),"")</f>
        <v/>
      </c>
      <c r="BK1933" s="18" t="str">
        <f>IF(LEN(J1933)&gt;0,INDEX($BH$2:$BH$100000,MATCH(J1933,VBAsheet!$H$2:$H$100000,0))&amp;CHAR(10),"")&amp;IF(LEN(K1933)&gt;0,INDEX($BH$2:$BH$100000,MATCH(K1933,VBAsheet!$H$2:$H$100000,0))&amp;CHAR(10),"")&amp;IF(LEN(L1933)&gt;0,INDEX($BH$2:$BH$100000,MATCH(L1933,VBAsheet!$H$2:$H$100000,0))&amp;CHAR(10),"")&amp;IF(LEN(M1933)&gt;0,INDEX($BH$2:$BH$100000,MATCH(M1933,VBAsheet!$H$2:$H$100000,0))&amp;CHAR(10),"")</f>
        <v/>
      </c>
      <c r="BM1933" s="94" t="str">
        <f t="shared" si="1064"/>
        <v/>
      </c>
      <c r="BN1933" s="95" t="str">
        <f t="shared" si="1083"/>
        <v/>
      </c>
      <c r="BP1933" s="18" t="str">
        <f t="shared" si="1084"/>
        <v/>
      </c>
      <c r="BR1933" s="81" t="str">
        <f t="shared" si="1063"/>
        <v/>
      </c>
      <c r="BU1933" s="138" t="str">
        <f t="shared" si="1085"/>
        <v/>
      </c>
      <c r="BV1933" s="3" t="str">
        <f t="shared" si="1086"/>
        <v/>
      </c>
      <c r="BW1933" s="3" t="str">
        <f t="shared" si="1087"/>
        <v/>
      </c>
      <c r="BX1933" s="144" t="str">
        <f t="shared" si="1088"/>
        <v/>
      </c>
      <c r="BY1933" s="18" t="str">
        <f t="shared" si="1089"/>
        <v/>
      </c>
      <c r="BZ1933" s="18" t="str">
        <f t="shared" si="1090"/>
        <v/>
      </c>
      <c r="CA1933" s="19" t="str">
        <f t="shared" si="1091"/>
        <v/>
      </c>
    </row>
    <row r="1934" spans="4:79" x14ac:dyDescent="0.45">
      <c r="D1934" s="164" t="str">
        <f t="shared" si="1092"/>
        <v/>
      </c>
      <c r="I1934" s="9" t="str">
        <f t="shared" si="1065"/>
        <v/>
      </c>
      <c r="J1934" s="173" t="str">
        <f t="shared" si="1066"/>
        <v/>
      </c>
      <c r="K1934" s="13"/>
      <c r="L1934" s="13"/>
      <c r="M1934" s="13"/>
      <c r="N1934" s="178" t="str">
        <f t="shared" si="1067"/>
        <v/>
      </c>
      <c r="O1934" s="181" t="str">
        <f t="shared" si="1068"/>
        <v/>
      </c>
      <c r="P1934" s="8" t="str">
        <f t="shared" si="1069"/>
        <v/>
      </c>
      <c r="Q1934" s="8" t="str">
        <f t="shared" si="1070"/>
        <v/>
      </c>
      <c r="R1934" s="8" t="str">
        <f t="shared" si="1071"/>
        <v/>
      </c>
      <c r="S1934" s="8" t="str">
        <f t="shared" si="1072"/>
        <v/>
      </c>
      <c r="T1934" s="8" t="str">
        <f t="shared" si="1073"/>
        <v/>
      </c>
      <c r="U1934" s="8" t="str">
        <f t="shared" si="1074"/>
        <v/>
      </c>
      <c r="V1934" s="16" t="str">
        <f t="shared" si="1075"/>
        <v/>
      </c>
      <c r="W1934" s="129" t="str">
        <f t="shared" si="1076"/>
        <v/>
      </c>
      <c r="X1934" s="8" t="str">
        <f t="shared" si="1077"/>
        <v/>
      </c>
      <c r="Y1934" s="8" t="str">
        <f t="shared" si="1078"/>
        <v/>
      </c>
      <c r="AQ1934" s="6" t="str">
        <f t="shared" si="1079"/>
        <v/>
      </c>
      <c r="AR1934" s="128" t="str">
        <f t="shared" si="1080"/>
        <v/>
      </c>
      <c r="AS1934" s="128" t="str">
        <f t="shared" si="1081"/>
        <v/>
      </c>
      <c r="AT1934" s="139" t="str">
        <f t="shared" si="1093"/>
        <v/>
      </c>
      <c r="BH1934" s="127" t="str">
        <f>IF(LEN(VBAsheet!H1934)&gt;0,$CD$4&amp;CHAR(10)&amp;$CD$5&amp;CHAR(10)&amp;$CD$6&amp;IF(VBAsheet!I1934="N",1,0)&amp;$CE$6&amp;CHAR(10)&amp;$CD$7&amp;CHAR(10)&amp;$CD$8&amp;VBAsheet!H1934&amp;$CE$8&amp;CHAR(10)&amp;$CD$9&amp;VBAsheet!K1934&amp;$CE$9&amp;CHAR(10)&amp;$CD$10&amp;VBAsheet!J1934-1&amp;$CE$10&amp;CHAR(10)&amp;$CD$11,"")</f>
        <v/>
      </c>
      <c r="BI1934"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4" s="18" t="str">
        <f>IF(LEN(X1934)&gt;0,$CD$23&amp;INDEX($CH$3:CH1937,MATCH(W1934,$CG$3:CG1937,0))&amp;$CE$23&amp;CHAR(10)&amp;$CD$24&amp;X1934&amp;$CE$24&amp;CHAR(10)&amp;$CD$25&amp;Y1934&amp;$CE$25&amp;CHAR(10),"")&amp;IF(LEN(AA1934)&gt;0,$CD$23&amp;INDEX($CH$3:CH1937,MATCH(Z1934,$CG$3:CG1937,0))&amp;$CE$23&amp;CHAR(10)&amp;$CD$24&amp;AA1934&amp;$CE$24&amp;CHAR(10)&amp;$CD$25&amp;AB1934&amp;$CE$25&amp;CHAR(10),"")&amp;IF(LEN(AD1934)&gt;0,$CD$23&amp;INDEX($CH$3:CH1937,MATCH(AC1934,$CG$3:CG1937,0))&amp;$CE$23&amp;CHAR(10)&amp;$CD$24&amp;AD1934&amp;$CE$24&amp;CHAR(10)&amp;$CD$25&amp;AE1934&amp;$CE$25&amp;CHAR(10),"")&amp;IF(LEN(AG1934)&gt;0,$CD$23&amp;INDEX($CH$3:CH1937,MATCH(AF1934,$CG$3:CG1937,0))&amp;$CE$23&amp;CHAR(10)&amp;$CD$24&amp;AG1934&amp;$CE$24&amp;CHAR(10)&amp;$CD$25&amp;AH1934&amp;$CE$25&amp;CHAR(10),"")&amp;IF(LEN(AJ1934)&gt;0,$CD$23&amp;INDEX($CH$3:CH1937,MATCH(AI1934,$CG$3:CG1937,0))&amp;$CE$23&amp;CHAR(10)&amp;$CD$24&amp;AJ1934&amp;$CE$24&amp;CHAR(10)&amp;$CD$25&amp;AK1934&amp;$CE$25&amp;CHAR(10),"")</f>
        <v/>
      </c>
      <c r="BK1934" s="18" t="str">
        <f>IF(LEN(J1934)&gt;0,INDEX($BH$2:$BH$100000,MATCH(J1934,VBAsheet!$H$2:$H$100000,0))&amp;CHAR(10),"")&amp;IF(LEN(K1934)&gt;0,INDEX($BH$2:$BH$100000,MATCH(K1934,VBAsheet!$H$2:$H$100000,0))&amp;CHAR(10),"")&amp;IF(LEN(L1934)&gt;0,INDEX($BH$2:$BH$100000,MATCH(L1934,VBAsheet!$H$2:$H$100000,0))&amp;CHAR(10),"")&amp;IF(LEN(M1934)&gt;0,INDEX($BH$2:$BH$100000,MATCH(M1934,VBAsheet!$H$2:$H$100000,0))&amp;CHAR(10),"")</f>
        <v/>
      </c>
      <c r="BM1934" s="94" t="str">
        <f t="shared" si="1064"/>
        <v/>
      </c>
      <c r="BN1934" s="95" t="str">
        <f t="shared" si="1083"/>
        <v/>
      </c>
      <c r="BP1934" s="18" t="str">
        <f t="shared" si="1084"/>
        <v/>
      </c>
      <c r="BR1934" s="81" t="str">
        <f t="shared" si="1063"/>
        <v/>
      </c>
      <c r="BU1934" s="138" t="str">
        <f t="shared" si="1085"/>
        <v/>
      </c>
      <c r="BV1934" s="3" t="str">
        <f t="shared" si="1086"/>
        <v/>
      </c>
      <c r="BW1934" s="3" t="str">
        <f t="shared" si="1087"/>
        <v/>
      </c>
      <c r="BX1934" s="144" t="str">
        <f t="shared" si="1088"/>
        <v/>
      </c>
      <c r="BY1934" s="18" t="str">
        <f t="shared" si="1089"/>
        <v/>
      </c>
      <c r="BZ1934" s="18" t="str">
        <f t="shared" si="1090"/>
        <v/>
      </c>
      <c r="CA1934" s="19" t="str">
        <f t="shared" si="1091"/>
        <v/>
      </c>
    </row>
    <row r="1935" spans="4:79" x14ac:dyDescent="0.45">
      <c r="D1935" s="164" t="str">
        <f t="shared" si="1092"/>
        <v/>
      </c>
      <c r="I1935" s="9" t="str">
        <f t="shared" si="1065"/>
        <v/>
      </c>
      <c r="J1935" s="173" t="str">
        <f t="shared" si="1066"/>
        <v/>
      </c>
      <c r="K1935" s="13"/>
      <c r="L1935" s="13"/>
      <c r="M1935" s="13"/>
      <c r="N1935" s="178" t="str">
        <f t="shared" si="1067"/>
        <v/>
      </c>
      <c r="O1935" s="181" t="str">
        <f t="shared" si="1068"/>
        <v/>
      </c>
      <c r="P1935" s="8" t="str">
        <f t="shared" si="1069"/>
        <v/>
      </c>
      <c r="Q1935" s="8" t="str">
        <f t="shared" si="1070"/>
        <v/>
      </c>
      <c r="R1935" s="8" t="str">
        <f t="shared" si="1071"/>
        <v/>
      </c>
      <c r="S1935" s="8" t="str">
        <f t="shared" si="1072"/>
        <v/>
      </c>
      <c r="T1935" s="8" t="str">
        <f t="shared" si="1073"/>
        <v/>
      </c>
      <c r="U1935" s="8" t="str">
        <f t="shared" si="1074"/>
        <v/>
      </c>
      <c r="V1935" s="16" t="str">
        <f t="shared" si="1075"/>
        <v/>
      </c>
      <c r="W1935" s="129" t="str">
        <f t="shared" si="1076"/>
        <v/>
      </c>
      <c r="X1935" s="8" t="str">
        <f t="shared" si="1077"/>
        <v/>
      </c>
      <c r="Y1935" s="8" t="str">
        <f t="shared" si="1078"/>
        <v/>
      </c>
      <c r="AQ1935" s="6" t="str">
        <f t="shared" si="1079"/>
        <v/>
      </c>
      <c r="AR1935" s="128" t="str">
        <f t="shared" si="1080"/>
        <v/>
      </c>
      <c r="AS1935" s="128" t="str">
        <f t="shared" si="1081"/>
        <v/>
      </c>
      <c r="AT1935" s="139" t="str">
        <f t="shared" si="1093"/>
        <v/>
      </c>
      <c r="BH1935" s="127" t="str">
        <f>IF(LEN(VBAsheet!H1935)&gt;0,$CD$4&amp;CHAR(10)&amp;$CD$5&amp;CHAR(10)&amp;$CD$6&amp;IF(VBAsheet!I1935="N",1,0)&amp;$CE$6&amp;CHAR(10)&amp;$CD$7&amp;CHAR(10)&amp;$CD$8&amp;VBAsheet!H1935&amp;$CE$8&amp;CHAR(10)&amp;$CD$9&amp;VBAsheet!K1935&amp;$CE$9&amp;CHAR(10)&amp;$CD$10&amp;VBAsheet!J1935-1&amp;$CE$10&amp;CHAR(10)&amp;$CD$11,"")</f>
        <v/>
      </c>
      <c r="BI1935"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5" s="18" t="str">
        <f>IF(LEN(X1935)&gt;0,$CD$23&amp;INDEX($CH$3:CH1938,MATCH(W1935,$CG$3:CG1938,0))&amp;$CE$23&amp;CHAR(10)&amp;$CD$24&amp;X1935&amp;$CE$24&amp;CHAR(10)&amp;$CD$25&amp;Y1935&amp;$CE$25&amp;CHAR(10),"")&amp;IF(LEN(AA1935)&gt;0,$CD$23&amp;INDEX($CH$3:CH1938,MATCH(Z1935,$CG$3:CG1938,0))&amp;$CE$23&amp;CHAR(10)&amp;$CD$24&amp;AA1935&amp;$CE$24&amp;CHAR(10)&amp;$CD$25&amp;AB1935&amp;$CE$25&amp;CHAR(10),"")&amp;IF(LEN(AD1935)&gt;0,$CD$23&amp;INDEX($CH$3:CH1938,MATCH(AC1935,$CG$3:CG1938,0))&amp;$CE$23&amp;CHAR(10)&amp;$CD$24&amp;AD1935&amp;$CE$24&amp;CHAR(10)&amp;$CD$25&amp;AE1935&amp;$CE$25&amp;CHAR(10),"")&amp;IF(LEN(AG1935)&gt;0,$CD$23&amp;INDEX($CH$3:CH1938,MATCH(AF1935,$CG$3:CG1938,0))&amp;$CE$23&amp;CHAR(10)&amp;$CD$24&amp;AG1935&amp;$CE$24&amp;CHAR(10)&amp;$CD$25&amp;AH1935&amp;$CE$25&amp;CHAR(10),"")&amp;IF(LEN(AJ1935)&gt;0,$CD$23&amp;INDEX($CH$3:CH1938,MATCH(AI1935,$CG$3:CG1938,0))&amp;$CE$23&amp;CHAR(10)&amp;$CD$24&amp;AJ1935&amp;$CE$24&amp;CHAR(10)&amp;$CD$25&amp;AK1935&amp;$CE$25&amp;CHAR(10),"")</f>
        <v/>
      </c>
      <c r="BK1935" s="18" t="str">
        <f>IF(LEN(J1935)&gt;0,INDEX($BH$2:$BH$100000,MATCH(J1935,VBAsheet!$H$2:$H$100000,0))&amp;CHAR(10),"")&amp;IF(LEN(K1935)&gt;0,INDEX($BH$2:$BH$100000,MATCH(K1935,VBAsheet!$H$2:$H$100000,0))&amp;CHAR(10),"")&amp;IF(LEN(L1935)&gt;0,INDEX($BH$2:$BH$100000,MATCH(L1935,VBAsheet!$H$2:$H$100000,0))&amp;CHAR(10),"")&amp;IF(LEN(M1935)&gt;0,INDEX($BH$2:$BH$100000,MATCH(M1935,VBAsheet!$H$2:$H$100000,0))&amp;CHAR(10),"")</f>
        <v/>
      </c>
      <c r="BM1935" s="94" t="str">
        <f t="shared" si="1064"/>
        <v/>
      </c>
      <c r="BN1935" s="95" t="str">
        <f t="shared" si="1083"/>
        <v/>
      </c>
      <c r="BP1935" s="18" t="str">
        <f t="shared" si="1084"/>
        <v/>
      </c>
      <c r="BR1935" s="81" t="str">
        <f t="shared" si="1063"/>
        <v/>
      </c>
      <c r="BU1935" s="138" t="str">
        <f t="shared" si="1085"/>
        <v/>
      </c>
      <c r="BV1935" s="3" t="str">
        <f t="shared" si="1086"/>
        <v/>
      </c>
      <c r="BW1935" s="3" t="str">
        <f t="shared" si="1087"/>
        <v/>
      </c>
      <c r="BX1935" s="144" t="str">
        <f t="shared" si="1088"/>
        <v/>
      </c>
      <c r="BY1935" s="18" t="str">
        <f t="shared" si="1089"/>
        <v/>
      </c>
      <c r="BZ1935" s="18" t="str">
        <f t="shared" si="1090"/>
        <v/>
      </c>
      <c r="CA1935" s="19" t="str">
        <f t="shared" si="1091"/>
        <v/>
      </c>
    </row>
    <row r="1936" spans="4:79" x14ac:dyDescent="0.45">
      <c r="D1936" s="164" t="str">
        <f t="shared" si="1092"/>
        <v/>
      </c>
      <c r="I1936" s="9" t="str">
        <f t="shared" si="1065"/>
        <v/>
      </c>
      <c r="J1936" s="173" t="str">
        <f t="shared" si="1066"/>
        <v/>
      </c>
      <c r="K1936" s="13"/>
      <c r="L1936" s="13"/>
      <c r="M1936" s="13"/>
      <c r="N1936" s="178" t="str">
        <f t="shared" si="1067"/>
        <v/>
      </c>
      <c r="O1936" s="181" t="str">
        <f t="shared" si="1068"/>
        <v/>
      </c>
      <c r="P1936" s="8" t="str">
        <f t="shared" si="1069"/>
        <v/>
      </c>
      <c r="Q1936" s="8" t="str">
        <f t="shared" si="1070"/>
        <v/>
      </c>
      <c r="R1936" s="8" t="str">
        <f t="shared" si="1071"/>
        <v/>
      </c>
      <c r="S1936" s="8" t="str">
        <f t="shared" si="1072"/>
        <v/>
      </c>
      <c r="T1936" s="8" t="str">
        <f t="shared" si="1073"/>
        <v/>
      </c>
      <c r="U1936" s="8" t="str">
        <f t="shared" si="1074"/>
        <v/>
      </c>
      <c r="V1936" s="16" t="str">
        <f t="shared" si="1075"/>
        <v/>
      </c>
      <c r="W1936" s="129" t="str">
        <f t="shared" si="1076"/>
        <v/>
      </c>
      <c r="X1936" s="8" t="str">
        <f t="shared" si="1077"/>
        <v/>
      </c>
      <c r="Y1936" s="8" t="str">
        <f t="shared" si="1078"/>
        <v/>
      </c>
      <c r="AQ1936" s="6" t="str">
        <f t="shared" si="1079"/>
        <v/>
      </c>
      <c r="AR1936" s="128" t="str">
        <f t="shared" si="1080"/>
        <v/>
      </c>
      <c r="AS1936" s="128" t="str">
        <f t="shared" si="1081"/>
        <v/>
      </c>
      <c r="AT1936" s="139" t="str">
        <f t="shared" si="1093"/>
        <v/>
      </c>
      <c r="BH1936" s="127" t="str">
        <f>IF(LEN(VBAsheet!H1936)&gt;0,$CD$4&amp;CHAR(10)&amp;$CD$5&amp;CHAR(10)&amp;$CD$6&amp;IF(VBAsheet!I1936="N",1,0)&amp;$CE$6&amp;CHAR(10)&amp;$CD$7&amp;CHAR(10)&amp;$CD$8&amp;VBAsheet!H1936&amp;$CE$8&amp;CHAR(10)&amp;$CD$9&amp;VBAsheet!K1936&amp;$CE$9&amp;CHAR(10)&amp;$CD$10&amp;VBAsheet!J1936-1&amp;$CE$10&amp;CHAR(10)&amp;$CD$11,"")</f>
        <v/>
      </c>
      <c r="BI1936"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6" s="18" t="str">
        <f>IF(LEN(X1936)&gt;0,$CD$23&amp;INDEX($CH$3:CH1939,MATCH(W1936,$CG$3:CG1939,0))&amp;$CE$23&amp;CHAR(10)&amp;$CD$24&amp;X1936&amp;$CE$24&amp;CHAR(10)&amp;$CD$25&amp;Y1936&amp;$CE$25&amp;CHAR(10),"")&amp;IF(LEN(AA1936)&gt;0,$CD$23&amp;INDEX($CH$3:CH1939,MATCH(Z1936,$CG$3:CG1939,0))&amp;$CE$23&amp;CHAR(10)&amp;$CD$24&amp;AA1936&amp;$CE$24&amp;CHAR(10)&amp;$CD$25&amp;AB1936&amp;$CE$25&amp;CHAR(10),"")&amp;IF(LEN(AD1936)&gt;0,$CD$23&amp;INDEX($CH$3:CH1939,MATCH(AC1936,$CG$3:CG1939,0))&amp;$CE$23&amp;CHAR(10)&amp;$CD$24&amp;AD1936&amp;$CE$24&amp;CHAR(10)&amp;$CD$25&amp;AE1936&amp;$CE$25&amp;CHAR(10),"")&amp;IF(LEN(AG1936)&gt;0,$CD$23&amp;INDEX($CH$3:CH1939,MATCH(AF1936,$CG$3:CG1939,0))&amp;$CE$23&amp;CHAR(10)&amp;$CD$24&amp;AG1936&amp;$CE$24&amp;CHAR(10)&amp;$CD$25&amp;AH1936&amp;$CE$25&amp;CHAR(10),"")&amp;IF(LEN(AJ1936)&gt;0,$CD$23&amp;INDEX($CH$3:CH1939,MATCH(AI1936,$CG$3:CG1939,0))&amp;$CE$23&amp;CHAR(10)&amp;$CD$24&amp;AJ1936&amp;$CE$24&amp;CHAR(10)&amp;$CD$25&amp;AK1936&amp;$CE$25&amp;CHAR(10),"")</f>
        <v/>
      </c>
      <c r="BK1936" s="18" t="str">
        <f>IF(LEN(J1936)&gt;0,INDEX($BH$2:$BH$100000,MATCH(J1936,VBAsheet!$H$2:$H$100000,0))&amp;CHAR(10),"")&amp;IF(LEN(K1936)&gt;0,INDEX($BH$2:$BH$100000,MATCH(K1936,VBAsheet!$H$2:$H$100000,0))&amp;CHAR(10),"")&amp;IF(LEN(L1936)&gt;0,INDEX($BH$2:$BH$100000,MATCH(L1936,VBAsheet!$H$2:$H$100000,0))&amp;CHAR(10),"")&amp;IF(LEN(M1936)&gt;0,INDEX($BH$2:$BH$100000,MATCH(M1936,VBAsheet!$H$2:$H$100000,0))&amp;CHAR(10),"")</f>
        <v/>
      </c>
      <c r="BM1936" s="94" t="str">
        <f t="shared" si="1064"/>
        <v/>
      </c>
      <c r="BN1936" s="95" t="str">
        <f t="shared" si="1083"/>
        <v/>
      </c>
      <c r="BP1936" s="18" t="str">
        <f t="shared" si="1084"/>
        <v/>
      </c>
      <c r="BR1936" s="81" t="str">
        <f t="shared" si="1063"/>
        <v/>
      </c>
      <c r="BU1936" s="138" t="str">
        <f t="shared" si="1085"/>
        <v/>
      </c>
      <c r="BV1936" s="3" t="str">
        <f t="shared" si="1086"/>
        <v/>
      </c>
      <c r="BW1936" s="3" t="str">
        <f t="shared" si="1087"/>
        <v/>
      </c>
      <c r="BX1936" s="144" t="str">
        <f t="shared" si="1088"/>
        <v/>
      </c>
      <c r="BY1936" s="18" t="str">
        <f t="shared" si="1089"/>
        <v/>
      </c>
      <c r="BZ1936" s="18" t="str">
        <f t="shared" si="1090"/>
        <v/>
      </c>
      <c r="CA1936" s="19" t="str">
        <f t="shared" si="1091"/>
        <v/>
      </c>
    </row>
    <row r="1937" spans="4:79" x14ac:dyDescent="0.45">
      <c r="D1937" s="164" t="str">
        <f t="shared" si="1092"/>
        <v/>
      </c>
      <c r="I1937" s="9" t="str">
        <f t="shared" si="1065"/>
        <v/>
      </c>
      <c r="J1937" s="173" t="str">
        <f t="shared" si="1066"/>
        <v/>
      </c>
      <c r="K1937" s="13"/>
      <c r="L1937" s="13"/>
      <c r="M1937" s="13"/>
      <c r="N1937" s="178" t="str">
        <f t="shared" si="1067"/>
        <v/>
      </c>
      <c r="O1937" s="181" t="str">
        <f t="shared" si="1068"/>
        <v/>
      </c>
      <c r="P1937" s="8" t="str">
        <f t="shared" si="1069"/>
        <v/>
      </c>
      <c r="Q1937" s="8" t="str">
        <f t="shared" si="1070"/>
        <v/>
      </c>
      <c r="R1937" s="8" t="str">
        <f t="shared" si="1071"/>
        <v/>
      </c>
      <c r="S1937" s="8" t="str">
        <f t="shared" si="1072"/>
        <v/>
      </c>
      <c r="T1937" s="8" t="str">
        <f t="shared" si="1073"/>
        <v/>
      </c>
      <c r="U1937" s="8" t="str">
        <f t="shared" si="1074"/>
        <v/>
      </c>
      <c r="V1937" s="16" t="str">
        <f t="shared" si="1075"/>
        <v/>
      </c>
      <c r="W1937" s="129" t="str">
        <f t="shared" si="1076"/>
        <v/>
      </c>
      <c r="X1937" s="8" t="str">
        <f t="shared" si="1077"/>
        <v/>
      </c>
      <c r="Y1937" s="8" t="str">
        <f t="shared" si="1078"/>
        <v/>
      </c>
      <c r="AQ1937" s="6" t="str">
        <f t="shared" si="1079"/>
        <v/>
      </c>
      <c r="AR1937" s="128" t="str">
        <f t="shared" si="1080"/>
        <v/>
      </c>
      <c r="AS1937" s="128" t="str">
        <f t="shared" si="1081"/>
        <v/>
      </c>
      <c r="AT1937" s="139" t="str">
        <f t="shared" si="1093"/>
        <v/>
      </c>
      <c r="BH1937" s="127" t="str">
        <f>IF(LEN(VBAsheet!H1937)&gt;0,$CD$4&amp;CHAR(10)&amp;$CD$5&amp;CHAR(10)&amp;$CD$6&amp;IF(VBAsheet!I1937="N",1,0)&amp;$CE$6&amp;CHAR(10)&amp;$CD$7&amp;CHAR(10)&amp;$CD$8&amp;VBAsheet!H1937&amp;$CE$8&amp;CHAR(10)&amp;$CD$9&amp;VBAsheet!K1937&amp;$CE$9&amp;CHAR(10)&amp;$CD$10&amp;VBAsheet!J1937-1&amp;$CE$10&amp;CHAR(10)&amp;$CD$11,"")</f>
        <v/>
      </c>
      <c r="BI1937"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7" s="18" t="str">
        <f>IF(LEN(X1937)&gt;0,$CD$23&amp;INDEX($CH$3:CH1940,MATCH(W1937,$CG$3:CG1940,0))&amp;$CE$23&amp;CHAR(10)&amp;$CD$24&amp;X1937&amp;$CE$24&amp;CHAR(10)&amp;$CD$25&amp;Y1937&amp;$CE$25&amp;CHAR(10),"")&amp;IF(LEN(AA1937)&gt;0,$CD$23&amp;INDEX($CH$3:CH1940,MATCH(Z1937,$CG$3:CG1940,0))&amp;$CE$23&amp;CHAR(10)&amp;$CD$24&amp;AA1937&amp;$CE$24&amp;CHAR(10)&amp;$CD$25&amp;AB1937&amp;$CE$25&amp;CHAR(10),"")&amp;IF(LEN(AD1937)&gt;0,$CD$23&amp;INDEX($CH$3:CH1940,MATCH(AC1937,$CG$3:CG1940,0))&amp;$CE$23&amp;CHAR(10)&amp;$CD$24&amp;AD1937&amp;$CE$24&amp;CHAR(10)&amp;$CD$25&amp;AE1937&amp;$CE$25&amp;CHAR(10),"")&amp;IF(LEN(AG1937)&gt;0,$CD$23&amp;INDEX($CH$3:CH1940,MATCH(AF1937,$CG$3:CG1940,0))&amp;$CE$23&amp;CHAR(10)&amp;$CD$24&amp;AG1937&amp;$CE$24&amp;CHAR(10)&amp;$CD$25&amp;AH1937&amp;$CE$25&amp;CHAR(10),"")&amp;IF(LEN(AJ1937)&gt;0,$CD$23&amp;INDEX($CH$3:CH1940,MATCH(AI1937,$CG$3:CG1940,0))&amp;$CE$23&amp;CHAR(10)&amp;$CD$24&amp;AJ1937&amp;$CE$24&amp;CHAR(10)&amp;$CD$25&amp;AK1937&amp;$CE$25&amp;CHAR(10),"")</f>
        <v/>
      </c>
      <c r="BK1937" s="18" t="str">
        <f>IF(LEN(J1937)&gt;0,INDEX($BH$2:$BH$100000,MATCH(J1937,VBAsheet!$H$2:$H$100000,0))&amp;CHAR(10),"")&amp;IF(LEN(K1937)&gt;0,INDEX($BH$2:$BH$100000,MATCH(K1937,VBAsheet!$H$2:$H$100000,0))&amp;CHAR(10),"")&amp;IF(LEN(L1937)&gt;0,INDEX($BH$2:$BH$100000,MATCH(L1937,VBAsheet!$H$2:$H$100000,0))&amp;CHAR(10),"")&amp;IF(LEN(M1937)&gt;0,INDEX($BH$2:$BH$100000,MATCH(M1937,VBAsheet!$H$2:$H$100000,0))&amp;CHAR(10),"")</f>
        <v/>
      </c>
      <c r="BM1937" s="94" t="str">
        <f t="shared" si="1064"/>
        <v/>
      </c>
      <c r="BN1937" s="95" t="str">
        <f t="shared" si="1083"/>
        <v/>
      </c>
      <c r="BP1937" s="18" t="str">
        <f t="shared" si="1084"/>
        <v/>
      </c>
      <c r="BR1937" s="81" t="str">
        <f t="shared" si="1063"/>
        <v/>
      </c>
      <c r="BU1937" s="138" t="str">
        <f t="shared" si="1085"/>
        <v/>
      </c>
      <c r="BV1937" s="3" t="str">
        <f t="shared" si="1086"/>
        <v/>
      </c>
      <c r="BW1937" s="3" t="str">
        <f t="shared" si="1087"/>
        <v/>
      </c>
      <c r="BX1937" s="144" t="str">
        <f t="shared" si="1088"/>
        <v/>
      </c>
      <c r="BY1937" s="18" t="str">
        <f t="shared" si="1089"/>
        <v/>
      </c>
      <c r="BZ1937" s="18" t="str">
        <f t="shared" si="1090"/>
        <v/>
      </c>
      <c r="CA1937" s="19" t="str">
        <f t="shared" si="1091"/>
        <v/>
      </c>
    </row>
    <row r="1938" spans="4:79" x14ac:dyDescent="0.45">
      <c r="D1938" s="164" t="str">
        <f t="shared" si="1092"/>
        <v/>
      </c>
      <c r="I1938" s="9" t="str">
        <f t="shared" si="1065"/>
        <v/>
      </c>
      <c r="J1938" s="173" t="str">
        <f t="shared" si="1066"/>
        <v/>
      </c>
      <c r="K1938" s="13"/>
      <c r="L1938" s="13"/>
      <c r="M1938" s="13"/>
      <c r="N1938" s="178" t="str">
        <f t="shared" si="1067"/>
        <v/>
      </c>
      <c r="O1938" s="181" t="str">
        <f t="shared" si="1068"/>
        <v/>
      </c>
      <c r="P1938" s="8" t="str">
        <f t="shared" si="1069"/>
        <v/>
      </c>
      <c r="Q1938" s="8" t="str">
        <f t="shared" si="1070"/>
        <v/>
      </c>
      <c r="R1938" s="8" t="str">
        <f t="shared" si="1071"/>
        <v/>
      </c>
      <c r="S1938" s="8" t="str">
        <f t="shared" si="1072"/>
        <v/>
      </c>
      <c r="T1938" s="8" t="str">
        <f t="shared" si="1073"/>
        <v/>
      </c>
      <c r="U1938" s="8" t="str">
        <f t="shared" si="1074"/>
        <v/>
      </c>
      <c r="V1938" s="16" t="str">
        <f t="shared" si="1075"/>
        <v/>
      </c>
      <c r="W1938" s="129" t="str">
        <f t="shared" si="1076"/>
        <v/>
      </c>
      <c r="X1938" s="8" t="str">
        <f t="shared" si="1077"/>
        <v/>
      </c>
      <c r="Y1938" s="8" t="str">
        <f t="shared" si="1078"/>
        <v/>
      </c>
      <c r="AQ1938" s="6" t="str">
        <f t="shared" si="1079"/>
        <v/>
      </c>
      <c r="AR1938" s="128" t="str">
        <f t="shared" si="1080"/>
        <v/>
      </c>
      <c r="AS1938" s="128" t="str">
        <f t="shared" si="1081"/>
        <v/>
      </c>
      <c r="AT1938" s="139" t="str">
        <f t="shared" si="1093"/>
        <v/>
      </c>
      <c r="BH1938" s="127" t="str">
        <f>IF(LEN(VBAsheet!H1938)&gt;0,$CD$4&amp;CHAR(10)&amp;$CD$5&amp;CHAR(10)&amp;$CD$6&amp;IF(VBAsheet!I1938="N",1,0)&amp;$CE$6&amp;CHAR(10)&amp;$CD$7&amp;CHAR(10)&amp;$CD$8&amp;VBAsheet!H1938&amp;$CE$8&amp;CHAR(10)&amp;$CD$9&amp;VBAsheet!K1938&amp;$CE$9&amp;CHAR(10)&amp;$CD$10&amp;VBAsheet!J1938-1&amp;$CE$10&amp;CHAR(10)&amp;$CD$11,"")</f>
        <v/>
      </c>
      <c r="BI1938"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8" s="18" t="str">
        <f>IF(LEN(X1938)&gt;0,$CD$23&amp;INDEX($CH$3:CH1941,MATCH(W1938,$CG$3:CG1941,0))&amp;$CE$23&amp;CHAR(10)&amp;$CD$24&amp;X1938&amp;$CE$24&amp;CHAR(10)&amp;$CD$25&amp;Y1938&amp;$CE$25&amp;CHAR(10),"")&amp;IF(LEN(AA1938)&gt;0,$CD$23&amp;INDEX($CH$3:CH1941,MATCH(Z1938,$CG$3:CG1941,0))&amp;$CE$23&amp;CHAR(10)&amp;$CD$24&amp;AA1938&amp;$CE$24&amp;CHAR(10)&amp;$CD$25&amp;AB1938&amp;$CE$25&amp;CHAR(10),"")&amp;IF(LEN(AD1938)&gt;0,$CD$23&amp;INDEX($CH$3:CH1941,MATCH(AC1938,$CG$3:CG1941,0))&amp;$CE$23&amp;CHAR(10)&amp;$CD$24&amp;AD1938&amp;$CE$24&amp;CHAR(10)&amp;$CD$25&amp;AE1938&amp;$CE$25&amp;CHAR(10),"")&amp;IF(LEN(AG1938)&gt;0,$CD$23&amp;INDEX($CH$3:CH1941,MATCH(AF1938,$CG$3:CG1941,0))&amp;$CE$23&amp;CHAR(10)&amp;$CD$24&amp;AG1938&amp;$CE$24&amp;CHAR(10)&amp;$CD$25&amp;AH1938&amp;$CE$25&amp;CHAR(10),"")&amp;IF(LEN(AJ1938)&gt;0,$CD$23&amp;INDEX($CH$3:CH1941,MATCH(AI1938,$CG$3:CG1941,0))&amp;$CE$23&amp;CHAR(10)&amp;$CD$24&amp;AJ1938&amp;$CE$24&amp;CHAR(10)&amp;$CD$25&amp;AK1938&amp;$CE$25&amp;CHAR(10),"")</f>
        <v/>
      </c>
      <c r="BK1938" s="18" t="str">
        <f>IF(LEN(J1938)&gt;0,INDEX($BH$2:$BH$100000,MATCH(J1938,VBAsheet!$H$2:$H$100000,0))&amp;CHAR(10),"")&amp;IF(LEN(K1938)&gt;0,INDEX($BH$2:$BH$100000,MATCH(K1938,VBAsheet!$H$2:$H$100000,0))&amp;CHAR(10),"")&amp;IF(LEN(L1938)&gt;0,INDEX($BH$2:$BH$100000,MATCH(L1938,VBAsheet!$H$2:$H$100000,0))&amp;CHAR(10),"")&amp;IF(LEN(M1938)&gt;0,INDEX($BH$2:$BH$100000,MATCH(M1938,VBAsheet!$H$2:$H$100000,0))&amp;CHAR(10),"")</f>
        <v/>
      </c>
      <c r="BM1938" s="94" t="str">
        <f t="shared" si="1064"/>
        <v/>
      </c>
      <c r="BN1938" s="95" t="str">
        <f t="shared" si="1083"/>
        <v/>
      </c>
      <c r="BP1938" s="18" t="str">
        <f t="shared" si="1084"/>
        <v/>
      </c>
      <c r="BR1938" s="81" t="str">
        <f t="shared" ref="BR1938:BR2001" si="1094">IF(LEN(E1938)&gt;0,IF(E1938&lt;&gt;E1937,$CK$2&amp;E1938&amp;$CL$2&amp;$CK$3&amp;G1938&amp;$CL$3&amp;F1938&amp;$CM$3&amp;CHAR(10),$CK$3&amp;G1938&amp;$CL$3&amp;F1938&amp;$CM$3&amp;CHAR(10))&amp;IF(E1938=E1939,"",$CK$4),"")</f>
        <v/>
      </c>
      <c r="BU1938" s="138" t="str">
        <f t="shared" si="1085"/>
        <v/>
      </c>
      <c r="BV1938" s="3" t="str">
        <f t="shared" si="1086"/>
        <v/>
      </c>
      <c r="BW1938" s="3" t="str">
        <f t="shared" si="1087"/>
        <v/>
      </c>
      <c r="BX1938" s="144" t="str">
        <f t="shared" si="1088"/>
        <v/>
      </c>
      <c r="BY1938" s="18" t="str">
        <f t="shared" si="1089"/>
        <v/>
      </c>
      <c r="BZ1938" s="18" t="str">
        <f t="shared" si="1090"/>
        <v/>
      </c>
      <c r="CA1938" s="19" t="str">
        <f t="shared" si="1091"/>
        <v/>
      </c>
    </row>
    <row r="1939" spans="4:79" x14ac:dyDescent="0.45">
      <c r="D1939" s="164" t="str">
        <f t="shared" si="1092"/>
        <v/>
      </c>
      <c r="I1939" s="9" t="str">
        <f t="shared" si="1065"/>
        <v/>
      </c>
      <c r="J1939" s="173" t="str">
        <f t="shared" si="1066"/>
        <v/>
      </c>
      <c r="K1939" s="13"/>
      <c r="L1939" s="13"/>
      <c r="M1939" s="13"/>
      <c r="N1939" s="178" t="str">
        <f t="shared" si="1067"/>
        <v/>
      </c>
      <c r="O1939" s="181" t="str">
        <f t="shared" si="1068"/>
        <v/>
      </c>
      <c r="P1939" s="8" t="str">
        <f t="shared" si="1069"/>
        <v/>
      </c>
      <c r="Q1939" s="8" t="str">
        <f t="shared" si="1070"/>
        <v/>
      </c>
      <c r="R1939" s="8" t="str">
        <f t="shared" si="1071"/>
        <v/>
      </c>
      <c r="S1939" s="8" t="str">
        <f t="shared" si="1072"/>
        <v/>
      </c>
      <c r="T1939" s="8" t="str">
        <f t="shared" si="1073"/>
        <v/>
      </c>
      <c r="U1939" s="8" t="str">
        <f t="shared" si="1074"/>
        <v/>
      </c>
      <c r="V1939" s="16" t="str">
        <f t="shared" si="1075"/>
        <v/>
      </c>
      <c r="W1939" s="129" t="str">
        <f t="shared" si="1076"/>
        <v/>
      </c>
      <c r="X1939" s="8" t="str">
        <f t="shared" si="1077"/>
        <v/>
      </c>
      <c r="Y1939" s="8" t="str">
        <f t="shared" si="1078"/>
        <v/>
      </c>
      <c r="AQ1939" s="6" t="str">
        <f t="shared" si="1079"/>
        <v/>
      </c>
      <c r="AR1939" s="128" t="str">
        <f t="shared" si="1080"/>
        <v/>
      </c>
      <c r="AS1939" s="128" t="str">
        <f t="shared" si="1081"/>
        <v/>
      </c>
      <c r="AT1939" s="139" t="str">
        <f t="shared" si="1093"/>
        <v/>
      </c>
      <c r="BH1939" s="127" t="str">
        <f>IF(LEN(VBAsheet!H1939)&gt;0,$CD$4&amp;CHAR(10)&amp;$CD$5&amp;CHAR(10)&amp;$CD$6&amp;IF(VBAsheet!I1939="N",1,0)&amp;$CE$6&amp;CHAR(10)&amp;$CD$7&amp;CHAR(10)&amp;$CD$8&amp;VBAsheet!H1939&amp;$CE$8&amp;CHAR(10)&amp;$CD$9&amp;VBAsheet!K1939&amp;$CE$9&amp;CHAR(10)&amp;$CD$10&amp;VBAsheet!J1939-1&amp;$CE$10&amp;CHAR(10)&amp;$CD$11,"")</f>
        <v/>
      </c>
      <c r="BI1939"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39" s="18" t="str">
        <f>IF(LEN(X1939)&gt;0,$CD$23&amp;INDEX($CH$3:CH1942,MATCH(W1939,$CG$3:CG1942,0))&amp;$CE$23&amp;CHAR(10)&amp;$CD$24&amp;X1939&amp;$CE$24&amp;CHAR(10)&amp;$CD$25&amp;Y1939&amp;$CE$25&amp;CHAR(10),"")&amp;IF(LEN(AA1939)&gt;0,$CD$23&amp;INDEX($CH$3:CH1942,MATCH(Z1939,$CG$3:CG1942,0))&amp;$CE$23&amp;CHAR(10)&amp;$CD$24&amp;AA1939&amp;$CE$24&amp;CHAR(10)&amp;$CD$25&amp;AB1939&amp;$CE$25&amp;CHAR(10),"")&amp;IF(LEN(AD1939)&gt;0,$CD$23&amp;INDEX($CH$3:CH1942,MATCH(AC1939,$CG$3:CG1942,0))&amp;$CE$23&amp;CHAR(10)&amp;$CD$24&amp;AD1939&amp;$CE$24&amp;CHAR(10)&amp;$CD$25&amp;AE1939&amp;$CE$25&amp;CHAR(10),"")&amp;IF(LEN(AG1939)&gt;0,$CD$23&amp;INDEX($CH$3:CH1942,MATCH(AF1939,$CG$3:CG1942,0))&amp;$CE$23&amp;CHAR(10)&amp;$CD$24&amp;AG1939&amp;$CE$24&amp;CHAR(10)&amp;$CD$25&amp;AH1939&amp;$CE$25&amp;CHAR(10),"")&amp;IF(LEN(AJ1939)&gt;0,$CD$23&amp;INDEX($CH$3:CH1942,MATCH(AI1939,$CG$3:CG1942,0))&amp;$CE$23&amp;CHAR(10)&amp;$CD$24&amp;AJ1939&amp;$CE$24&amp;CHAR(10)&amp;$CD$25&amp;AK1939&amp;$CE$25&amp;CHAR(10),"")</f>
        <v/>
      </c>
      <c r="BK1939" s="18" t="str">
        <f>IF(LEN(J1939)&gt;0,INDEX($BH$2:$BH$100000,MATCH(J1939,VBAsheet!$H$2:$H$100000,0))&amp;CHAR(10),"")&amp;IF(LEN(K1939)&gt;0,INDEX($BH$2:$BH$100000,MATCH(K1939,VBAsheet!$H$2:$H$100000,0))&amp;CHAR(10),"")&amp;IF(LEN(L1939)&gt;0,INDEX($BH$2:$BH$100000,MATCH(L1939,VBAsheet!$H$2:$H$100000,0))&amp;CHAR(10),"")&amp;IF(LEN(M1939)&gt;0,INDEX($BH$2:$BH$100000,MATCH(M1939,VBAsheet!$H$2:$H$100000,0))&amp;CHAR(10),"")</f>
        <v/>
      </c>
      <c r="BM1939" s="94" t="str">
        <f t="shared" si="1064"/>
        <v/>
      </c>
      <c r="BN1939" s="95" t="str">
        <f t="shared" si="1083"/>
        <v/>
      </c>
      <c r="BP1939" s="18" t="str">
        <f t="shared" si="1084"/>
        <v/>
      </c>
      <c r="BR1939" s="81" t="str">
        <f t="shared" si="1094"/>
        <v/>
      </c>
      <c r="BU1939" s="138" t="str">
        <f t="shared" si="1085"/>
        <v/>
      </c>
      <c r="BV1939" s="3" t="str">
        <f t="shared" si="1086"/>
        <v/>
      </c>
      <c r="BW1939" s="3" t="str">
        <f t="shared" si="1087"/>
        <v/>
      </c>
      <c r="BX1939" s="144" t="str">
        <f t="shared" si="1088"/>
        <v/>
      </c>
      <c r="BY1939" s="18" t="str">
        <f t="shared" si="1089"/>
        <v/>
      </c>
      <c r="BZ1939" s="18" t="str">
        <f t="shared" si="1090"/>
        <v/>
      </c>
      <c r="CA1939" s="19" t="str">
        <f t="shared" si="1091"/>
        <v/>
      </c>
    </row>
    <row r="1940" spans="4:79" x14ac:dyDescent="0.45">
      <c r="D1940" s="164" t="str">
        <f t="shared" si="1092"/>
        <v/>
      </c>
      <c r="I1940" s="9" t="str">
        <f t="shared" si="1065"/>
        <v/>
      </c>
      <c r="J1940" s="173" t="str">
        <f t="shared" si="1066"/>
        <v/>
      </c>
      <c r="K1940" s="13"/>
      <c r="L1940" s="13"/>
      <c r="M1940" s="13"/>
      <c r="N1940" s="178" t="str">
        <f t="shared" si="1067"/>
        <v/>
      </c>
      <c r="O1940" s="181" t="str">
        <f t="shared" si="1068"/>
        <v/>
      </c>
      <c r="P1940" s="8" t="str">
        <f t="shared" si="1069"/>
        <v/>
      </c>
      <c r="Q1940" s="8" t="str">
        <f t="shared" si="1070"/>
        <v/>
      </c>
      <c r="R1940" s="8" t="str">
        <f t="shared" si="1071"/>
        <v/>
      </c>
      <c r="S1940" s="8" t="str">
        <f t="shared" si="1072"/>
        <v/>
      </c>
      <c r="T1940" s="8" t="str">
        <f t="shared" si="1073"/>
        <v/>
      </c>
      <c r="U1940" s="8" t="str">
        <f t="shared" si="1074"/>
        <v/>
      </c>
      <c r="V1940" s="16" t="str">
        <f t="shared" si="1075"/>
        <v/>
      </c>
      <c r="W1940" s="129" t="str">
        <f t="shared" si="1076"/>
        <v/>
      </c>
      <c r="X1940" s="8" t="str">
        <f t="shared" si="1077"/>
        <v/>
      </c>
      <c r="Y1940" s="8" t="str">
        <f t="shared" si="1078"/>
        <v/>
      </c>
      <c r="AQ1940" s="6" t="str">
        <f t="shared" si="1079"/>
        <v/>
      </c>
      <c r="AR1940" s="128" t="str">
        <f t="shared" si="1080"/>
        <v/>
      </c>
      <c r="AS1940" s="128" t="str">
        <f t="shared" si="1081"/>
        <v/>
      </c>
      <c r="AT1940" s="139" t="str">
        <f t="shared" si="1093"/>
        <v/>
      </c>
      <c r="BH1940" s="127" t="str">
        <f>IF(LEN(VBAsheet!H1940)&gt;0,$CD$4&amp;CHAR(10)&amp;$CD$5&amp;CHAR(10)&amp;$CD$6&amp;IF(VBAsheet!I1940="N",1,0)&amp;$CE$6&amp;CHAR(10)&amp;$CD$7&amp;CHAR(10)&amp;$CD$8&amp;VBAsheet!H1940&amp;$CE$8&amp;CHAR(10)&amp;$CD$9&amp;VBAsheet!K1940&amp;$CE$9&amp;CHAR(10)&amp;$CD$10&amp;VBAsheet!J1940-1&amp;$CE$10&amp;CHAR(10)&amp;$CD$11,"")</f>
        <v/>
      </c>
      <c r="BI1940"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0" s="18" t="str">
        <f>IF(LEN(X1940)&gt;0,$CD$23&amp;INDEX($CH$3:CH1943,MATCH(W1940,$CG$3:CG1943,0))&amp;$CE$23&amp;CHAR(10)&amp;$CD$24&amp;X1940&amp;$CE$24&amp;CHAR(10)&amp;$CD$25&amp;Y1940&amp;$CE$25&amp;CHAR(10),"")&amp;IF(LEN(AA1940)&gt;0,$CD$23&amp;INDEX($CH$3:CH1943,MATCH(Z1940,$CG$3:CG1943,0))&amp;$CE$23&amp;CHAR(10)&amp;$CD$24&amp;AA1940&amp;$CE$24&amp;CHAR(10)&amp;$CD$25&amp;AB1940&amp;$CE$25&amp;CHAR(10),"")&amp;IF(LEN(AD1940)&gt;0,$CD$23&amp;INDEX($CH$3:CH1943,MATCH(AC1940,$CG$3:CG1943,0))&amp;$CE$23&amp;CHAR(10)&amp;$CD$24&amp;AD1940&amp;$CE$24&amp;CHAR(10)&amp;$CD$25&amp;AE1940&amp;$CE$25&amp;CHAR(10),"")&amp;IF(LEN(AG1940)&gt;0,$CD$23&amp;INDEX($CH$3:CH1943,MATCH(AF1940,$CG$3:CG1943,0))&amp;$CE$23&amp;CHAR(10)&amp;$CD$24&amp;AG1940&amp;$CE$24&amp;CHAR(10)&amp;$CD$25&amp;AH1940&amp;$CE$25&amp;CHAR(10),"")&amp;IF(LEN(AJ1940)&gt;0,$CD$23&amp;INDEX($CH$3:CH1943,MATCH(AI1940,$CG$3:CG1943,0))&amp;$CE$23&amp;CHAR(10)&amp;$CD$24&amp;AJ1940&amp;$CE$24&amp;CHAR(10)&amp;$CD$25&amp;AK1940&amp;$CE$25&amp;CHAR(10),"")</f>
        <v/>
      </c>
      <c r="BK1940" s="18" t="str">
        <f>IF(LEN(J1940)&gt;0,INDEX($BH$2:$BH$100000,MATCH(J1940,VBAsheet!$H$2:$H$100000,0))&amp;CHAR(10),"")&amp;IF(LEN(K1940)&gt;0,INDEX($BH$2:$BH$100000,MATCH(K1940,VBAsheet!$H$2:$H$100000,0))&amp;CHAR(10),"")&amp;IF(LEN(L1940)&gt;0,INDEX($BH$2:$BH$100000,MATCH(L1940,VBAsheet!$H$2:$H$100000,0))&amp;CHAR(10),"")&amp;IF(LEN(M1940)&gt;0,INDEX($BH$2:$BH$100000,MATCH(M1940,VBAsheet!$H$2:$H$100000,0))&amp;CHAR(10),"")</f>
        <v/>
      </c>
      <c r="BM1940" s="94" t="str">
        <f t="shared" si="1064"/>
        <v/>
      </c>
      <c r="BN1940" s="95" t="str">
        <f t="shared" si="1083"/>
        <v/>
      </c>
      <c r="BP1940" s="18" t="str">
        <f t="shared" si="1084"/>
        <v/>
      </c>
      <c r="BR1940" s="81" t="str">
        <f t="shared" si="1094"/>
        <v/>
      </c>
      <c r="BU1940" s="138" t="str">
        <f t="shared" si="1085"/>
        <v/>
      </c>
      <c r="BV1940" s="3" t="str">
        <f t="shared" si="1086"/>
        <v/>
      </c>
      <c r="BW1940" s="3" t="str">
        <f t="shared" si="1087"/>
        <v/>
      </c>
      <c r="BX1940" s="144" t="str">
        <f t="shared" si="1088"/>
        <v/>
      </c>
      <c r="BY1940" s="18" t="str">
        <f t="shared" si="1089"/>
        <v/>
      </c>
      <c r="BZ1940" s="18" t="str">
        <f t="shared" si="1090"/>
        <v/>
      </c>
      <c r="CA1940" s="19" t="str">
        <f t="shared" si="1091"/>
        <v/>
      </c>
    </row>
    <row r="1941" spans="4:79" x14ac:dyDescent="0.45">
      <c r="D1941" s="164" t="str">
        <f t="shared" si="1092"/>
        <v/>
      </c>
      <c r="I1941" s="9" t="str">
        <f t="shared" si="1065"/>
        <v/>
      </c>
      <c r="J1941" s="173" t="str">
        <f t="shared" si="1066"/>
        <v/>
      </c>
      <c r="K1941" s="13"/>
      <c r="L1941" s="13"/>
      <c r="M1941" s="13"/>
      <c r="N1941" s="178" t="str">
        <f t="shared" si="1067"/>
        <v/>
      </c>
      <c r="O1941" s="181" t="str">
        <f t="shared" si="1068"/>
        <v/>
      </c>
      <c r="P1941" s="8" t="str">
        <f t="shared" si="1069"/>
        <v/>
      </c>
      <c r="Q1941" s="8" t="str">
        <f t="shared" si="1070"/>
        <v/>
      </c>
      <c r="R1941" s="8" t="str">
        <f t="shared" si="1071"/>
        <v/>
      </c>
      <c r="S1941" s="8" t="str">
        <f t="shared" si="1072"/>
        <v/>
      </c>
      <c r="T1941" s="8" t="str">
        <f t="shared" si="1073"/>
        <v/>
      </c>
      <c r="U1941" s="8" t="str">
        <f t="shared" si="1074"/>
        <v/>
      </c>
      <c r="V1941" s="16" t="str">
        <f t="shared" si="1075"/>
        <v/>
      </c>
      <c r="W1941" s="129" t="str">
        <f t="shared" si="1076"/>
        <v/>
      </c>
      <c r="X1941" s="8" t="str">
        <f t="shared" si="1077"/>
        <v/>
      </c>
      <c r="Y1941" s="8" t="str">
        <f t="shared" si="1078"/>
        <v/>
      </c>
      <c r="AQ1941" s="6" t="str">
        <f t="shared" si="1079"/>
        <v/>
      </c>
      <c r="AR1941" s="128" t="str">
        <f t="shared" si="1080"/>
        <v/>
      </c>
      <c r="AS1941" s="128" t="str">
        <f t="shared" si="1081"/>
        <v/>
      </c>
      <c r="AT1941" s="139" t="str">
        <f t="shared" si="1093"/>
        <v/>
      </c>
      <c r="BH1941" s="127" t="str">
        <f>IF(LEN(VBAsheet!H1941)&gt;0,$CD$4&amp;CHAR(10)&amp;$CD$5&amp;CHAR(10)&amp;$CD$6&amp;IF(VBAsheet!I1941="N",1,0)&amp;$CE$6&amp;CHAR(10)&amp;$CD$7&amp;CHAR(10)&amp;$CD$8&amp;VBAsheet!H1941&amp;$CE$8&amp;CHAR(10)&amp;$CD$9&amp;VBAsheet!K1941&amp;$CE$9&amp;CHAR(10)&amp;$CD$10&amp;VBAsheet!J1941-1&amp;$CE$10&amp;CHAR(10)&amp;$CD$11,"")</f>
        <v/>
      </c>
      <c r="BI1941"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1" s="18" t="str">
        <f>IF(LEN(X1941)&gt;0,$CD$23&amp;INDEX($CH$3:CH1944,MATCH(W1941,$CG$3:CG1944,0))&amp;$CE$23&amp;CHAR(10)&amp;$CD$24&amp;X1941&amp;$CE$24&amp;CHAR(10)&amp;$CD$25&amp;Y1941&amp;$CE$25&amp;CHAR(10),"")&amp;IF(LEN(AA1941)&gt;0,$CD$23&amp;INDEX($CH$3:CH1944,MATCH(Z1941,$CG$3:CG1944,0))&amp;$CE$23&amp;CHAR(10)&amp;$CD$24&amp;AA1941&amp;$CE$24&amp;CHAR(10)&amp;$CD$25&amp;AB1941&amp;$CE$25&amp;CHAR(10),"")&amp;IF(LEN(AD1941)&gt;0,$CD$23&amp;INDEX($CH$3:CH1944,MATCH(AC1941,$CG$3:CG1944,0))&amp;$CE$23&amp;CHAR(10)&amp;$CD$24&amp;AD1941&amp;$CE$24&amp;CHAR(10)&amp;$CD$25&amp;AE1941&amp;$CE$25&amp;CHAR(10),"")&amp;IF(LEN(AG1941)&gt;0,$CD$23&amp;INDEX($CH$3:CH1944,MATCH(AF1941,$CG$3:CG1944,0))&amp;$CE$23&amp;CHAR(10)&amp;$CD$24&amp;AG1941&amp;$CE$24&amp;CHAR(10)&amp;$CD$25&amp;AH1941&amp;$CE$25&amp;CHAR(10),"")&amp;IF(LEN(AJ1941)&gt;0,$CD$23&amp;INDEX($CH$3:CH1944,MATCH(AI1941,$CG$3:CG1944,0))&amp;$CE$23&amp;CHAR(10)&amp;$CD$24&amp;AJ1941&amp;$CE$24&amp;CHAR(10)&amp;$CD$25&amp;AK1941&amp;$CE$25&amp;CHAR(10),"")</f>
        <v/>
      </c>
      <c r="BK1941" s="18" t="str">
        <f>IF(LEN(J1941)&gt;0,INDEX($BH$2:$BH$100000,MATCH(J1941,VBAsheet!$H$2:$H$100000,0))&amp;CHAR(10),"")&amp;IF(LEN(K1941)&gt;0,INDEX($BH$2:$BH$100000,MATCH(K1941,VBAsheet!$H$2:$H$100000,0))&amp;CHAR(10),"")&amp;IF(LEN(L1941)&gt;0,INDEX($BH$2:$BH$100000,MATCH(L1941,VBAsheet!$H$2:$H$100000,0))&amp;CHAR(10),"")&amp;IF(LEN(M1941)&gt;0,INDEX($BH$2:$BH$100000,MATCH(M1941,VBAsheet!$H$2:$H$100000,0))&amp;CHAR(10),"")</f>
        <v/>
      </c>
      <c r="BM1941" s="94" t="str">
        <f t="shared" si="1064"/>
        <v/>
      </c>
      <c r="BN1941" s="95" t="str">
        <f t="shared" si="1083"/>
        <v/>
      </c>
      <c r="BP1941" s="18" t="str">
        <f t="shared" si="1084"/>
        <v/>
      </c>
      <c r="BR1941" s="81" t="str">
        <f t="shared" si="1094"/>
        <v/>
      </c>
      <c r="BU1941" s="138" t="str">
        <f t="shared" si="1085"/>
        <v/>
      </c>
      <c r="BV1941" s="3" t="str">
        <f t="shared" si="1086"/>
        <v/>
      </c>
      <c r="BW1941" s="3" t="str">
        <f t="shared" si="1087"/>
        <v/>
      </c>
      <c r="BX1941" s="144" t="str">
        <f t="shared" si="1088"/>
        <v/>
      </c>
      <c r="BY1941" s="18" t="str">
        <f t="shared" si="1089"/>
        <v/>
      </c>
      <c r="BZ1941" s="18" t="str">
        <f t="shared" si="1090"/>
        <v/>
      </c>
      <c r="CA1941" s="19" t="str">
        <f t="shared" si="1091"/>
        <v/>
      </c>
    </row>
    <row r="1942" spans="4:79" x14ac:dyDescent="0.45">
      <c r="D1942" s="164" t="str">
        <f t="shared" si="1092"/>
        <v/>
      </c>
      <c r="I1942" s="9" t="str">
        <f t="shared" si="1065"/>
        <v/>
      </c>
      <c r="J1942" s="173" t="str">
        <f t="shared" si="1066"/>
        <v/>
      </c>
      <c r="K1942" s="13"/>
      <c r="L1942" s="13"/>
      <c r="M1942" s="13"/>
      <c r="N1942" s="178" t="str">
        <f t="shared" si="1067"/>
        <v/>
      </c>
      <c r="O1942" s="181" t="str">
        <f t="shared" si="1068"/>
        <v/>
      </c>
      <c r="P1942" s="8" t="str">
        <f t="shared" si="1069"/>
        <v/>
      </c>
      <c r="Q1942" s="8" t="str">
        <f t="shared" si="1070"/>
        <v/>
      </c>
      <c r="R1942" s="8" t="str">
        <f t="shared" si="1071"/>
        <v/>
      </c>
      <c r="S1942" s="8" t="str">
        <f t="shared" si="1072"/>
        <v/>
      </c>
      <c r="T1942" s="8" t="str">
        <f t="shared" si="1073"/>
        <v/>
      </c>
      <c r="U1942" s="8" t="str">
        <f t="shared" si="1074"/>
        <v/>
      </c>
      <c r="V1942" s="16" t="str">
        <f t="shared" si="1075"/>
        <v/>
      </c>
      <c r="W1942" s="129" t="str">
        <f t="shared" si="1076"/>
        <v/>
      </c>
      <c r="X1942" s="8" t="str">
        <f t="shared" si="1077"/>
        <v/>
      </c>
      <c r="Y1942" s="8" t="str">
        <f t="shared" si="1078"/>
        <v/>
      </c>
      <c r="AQ1942" s="6" t="str">
        <f t="shared" si="1079"/>
        <v/>
      </c>
      <c r="AR1942" s="128" t="str">
        <f t="shared" si="1080"/>
        <v/>
      </c>
      <c r="AS1942" s="128" t="str">
        <f t="shared" si="1081"/>
        <v/>
      </c>
      <c r="AT1942" s="139" t="str">
        <f t="shared" si="1093"/>
        <v/>
      </c>
      <c r="BH1942" s="127" t="str">
        <f>IF(LEN(VBAsheet!H1942)&gt;0,$CD$4&amp;CHAR(10)&amp;$CD$5&amp;CHAR(10)&amp;$CD$6&amp;IF(VBAsheet!I1942="N",1,0)&amp;$CE$6&amp;CHAR(10)&amp;$CD$7&amp;CHAR(10)&amp;$CD$8&amp;VBAsheet!H1942&amp;$CE$8&amp;CHAR(10)&amp;$CD$9&amp;VBAsheet!K1942&amp;$CE$9&amp;CHAR(10)&amp;$CD$10&amp;VBAsheet!J1942-1&amp;$CE$10&amp;CHAR(10)&amp;$CD$11,"")</f>
        <v/>
      </c>
      <c r="BI1942"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2" s="18" t="str">
        <f>IF(LEN(X1942)&gt;0,$CD$23&amp;INDEX($CH$3:CH1945,MATCH(W1942,$CG$3:CG1945,0))&amp;$CE$23&amp;CHAR(10)&amp;$CD$24&amp;X1942&amp;$CE$24&amp;CHAR(10)&amp;$CD$25&amp;Y1942&amp;$CE$25&amp;CHAR(10),"")&amp;IF(LEN(AA1942)&gt;0,$CD$23&amp;INDEX($CH$3:CH1945,MATCH(Z1942,$CG$3:CG1945,0))&amp;$CE$23&amp;CHAR(10)&amp;$CD$24&amp;AA1942&amp;$CE$24&amp;CHAR(10)&amp;$CD$25&amp;AB1942&amp;$CE$25&amp;CHAR(10),"")&amp;IF(LEN(AD1942)&gt;0,$CD$23&amp;INDEX($CH$3:CH1945,MATCH(AC1942,$CG$3:CG1945,0))&amp;$CE$23&amp;CHAR(10)&amp;$CD$24&amp;AD1942&amp;$CE$24&amp;CHAR(10)&amp;$CD$25&amp;AE1942&amp;$CE$25&amp;CHAR(10),"")&amp;IF(LEN(AG1942)&gt;0,$CD$23&amp;INDEX($CH$3:CH1945,MATCH(AF1942,$CG$3:CG1945,0))&amp;$CE$23&amp;CHAR(10)&amp;$CD$24&amp;AG1942&amp;$CE$24&amp;CHAR(10)&amp;$CD$25&amp;AH1942&amp;$CE$25&amp;CHAR(10),"")&amp;IF(LEN(AJ1942)&gt;0,$CD$23&amp;INDEX($CH$3:CH1945,MATCH(AI1942,$CG$3:CG1945,0))&amp;$CE$23&amp;CHAR(10)&amp;$CD$24&amp;AJ1942&amp;$CE$24&amp;CHAR(10)&amp;$CD$25&amp;AK1942&amp;$CE$25&amp;CHAR(10),"")</f>
        <v/>
      </c>
      <c r="BK1942" s="18" t="str">
        <f>IF(LEN(J1942)&gt;0,INDEX($BH$2:$BH$100000,MATCH(J1942,VBAsheet!$H$2:$H$100000,0))&amp;CHAR(10),"")&amp;IF(LEN(K1942)&gt;0,INDEX($BH$2:$BH$100000,MATCH(K1942,VBAsheet!$H$2:$H$100000,0))&amp;CHAR(10),"")&amp;IF(LEN(L1942)&gt;0,INDEX($BH$2:$BH$100000,MATCH(L1942,VBAsheet!$H$2:$H$100000,0))&amp;CHAR(10),"")&amp;IF(LEN(M1942)&gt;0,INDEX($BH$2:$BH$100000,MATCH(M1942,VBAsheet!$H$2:$H$100000,0))&amp;CHAR(10),"")</f>
        <v/>
      </c>
      <c r="BM1942" s="94" t="str">
        <f t="shared" si="1064"/>
        <v/>
      </c>
      <c r="BN1942" s="95" t="str">
        <f t="shared" si="1083"/>
        <v/>
      </c>
      <c r="BP1942" s="18" t="str">
        <f t="shared" si="1084"/>
        <v/>
      </c>
      <c r="BR1942" s="81" t="str">
        <f t="shared" si="1094"/>
        <v/>
      </c>
      <c r="BU1942" s="138" t="str">
        <f t="shared" si="1085"/>
        <v/>
      </c>
      <c r="BV1942" s="3" t="str">
        <f t="shared" si="1086"/>
        <v/>
      </c>
      <c r="BW1942" s="3" t="str">
        <f t="shared" si="1087"/>
        <v/>
      </c>
      <c r="BX1942" s="144" t="str">
        <f t="shared" si="1088"/>
        <v/>
      </c>
      <c r="BY1942" s="18" t="str">
        <f t="shared" si="1089"/>
        <v/>
      </c>
      <c r="BZ1942" s="18" t="str">
        <f t="shared" si="1090"/>
        <v/>
      </c>
      <c r="CA1942" s="19" t="str">
        <f t="shared" si="1091"/>
        <v/>
      </c>
    </row>
    <row r="1943" spans="4:79" x14ac:dyDescent="0.45">
      <c r="D1943" s="164" t="str">
        <f t="shared" si="1092"/>
        <v/>
      </c>
      <c r="I1943" s="9" t="str">
        <f t="shared" si="1065"/>
        <v/>
      </c>
      <c r="J1943" s="173" t="str">
        <f t="shared" si="1066"/>
        <v/>
      </c>
      <c r="K1943" s="13"/>
      <c r="L1943" s="13"/>
      <c r="M1943" s="13"/>
      <c r="N1943" s="178" t="str">
        <f t="shared" si="1067"/>
        <v/>
      </c>
      <c r="O1943" s="181" t="str">
        <f t="shared" si="1068"/>
        <v/>
      </c>
      <c r="P1943" s="8" t="str">
        <f t="shared" si="1069"/>
        <v/>
      </c>
      <c r="Q1943" s="8" t="str">
        <f t="shared" si="1070"/>
        <v/>
      </c>
      <c r="R1943" s="8" t="str">
        <f t="shared" si="1071"/>
        <v/>
      </c>
      <c r="S1943" s="8" t="str">
        <f t="shared" si="1072"/>
        <v/>
      </c>
      <c r="T1943" s="8" t="str">
        <f t="shared" si="1073"/>
        <v/>
      </c>
      <c r="U1943" s="8" t="str">
        <f t="shared" si="1074"/>
        <v/>
      </c>
      <c r="V1943" s="16" t="str">
        <f t="shared" si="1075"/>
        <v/>
      </c>
      <c r="W1943" s="129" t="str">
        <f t="shared" si="1076"/>
        <v/>
      </c>
      <c r="X1943" s="8" t="str">
        <f t="shared" si="1077"/>
        <v/>
      </c>
      <c r="Y1943" s="8" t="str">
        <f t="shared" si="1078"/>
        <v/>
      </c>
      <c r="AQ1943" s="6" t="str">
        <f t="shared" si="1079"/>
        <v/>
      </c>
      <c r="AR1943" s="128" t="str">
        <f t="shared" si="1080"/>
        <v/>
      </c>
      <c r="AS1943" s="128" t="str">
        <f t="shared" si="1081"/>
        <v/>
      </c>
      <c r="AT1943" s="139" t="str">
        <f t="shared" si="1093"/>
        <v/>
      </c>
      <c r="BH1943" s="127" t="str">
        <f>IF(LEN(VBAsheet!H1943)&gt;0,$CD$4&amp;CHAR(10)&amp;$CD$5&amp;CHAR(10)&amp;$CD$6&amp;IF(VBAsheet!I1943="N",1,0)&amp;$CE$6&amp;CHAR(10)&amp;$CD$7&amp;CHAR(10)&amp;$CD$8&amp;VBAsheet!H1943&amp;$CE$8&amp;CHAR(10)&amp;$CD$9&amp;VBAsheet!K1943&amp;$CE$9&amp;CHAR(10)&amp;$CD$10&amp;VBAsheet!J1943-1&amp;$CE$10&amp;CHAR(10)&amp;$CD$11,"")</f>
        <v/>
      </c>
      <c r="BI1943"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3" s="18" t="str">
        <f>IF(LEN(X1943)&gt;0,$CD$23&amp;INDEX($CH$3:CH1946,MATCH(W1943,$CG$3:CG1946,0))&amp;$CE$23&amp;CHAR(10)&amp;$CD$24&amp;X1943&amp;$CE$24&amp;CHAR(10)&amp;$CD$25&amp;Y1943&amp;$CE$25&amp;CHAR(10),"")&amp;IF(LEN(AA1943)&gt;0,$CD$23&amp;INDEX($CH$3:CH1946,MATCH(Z1943,$CG$3:CG1946,0))&amp;$CE$23&amp;CHAR(10)&amp;$CD$24&amp;AA1943&amp;$CE$24&amp;CHAR(10)&amp;$CD$25&amp;AB1943&amp;$CE$25&amp;CHAR(10),"")&amp;IF(LEN(AD1943)&gt;0,$CD$23&amp;INDEX($CH$3:CH1946,MATCH(AC1943,$CG$3:CG1946,0))&amp;$CE$23&amp;CHAR(10)&amp;$CD$24&amp;AD1943&amp;$CE$24&amp;CHAR(10)&amp;$CD$25&amp;AE1943&amp;$CE$25&amp;CHAR(10),"")&amp;IF(LEN(AG1943)&gt;0,$CD$23&amp;INDEX($CH$3:CH1946,MATCH(AF1943,$CG$3:CG1946,0))&amp;$CE$23&amp;CHAR(10)&amp;$CD$24&amp;AG1943&amp;$CE$24&amp;CHAR(10)&amp;$CD$25&amp;AH1943&amp;$CE$25&amp;CHAR(10),"")&amp;IF(LEN(AJ1943)&gt;0,$CD$23&amp;INDEX($CH$3:CH1946,MATCH(AI1943,$CG$3:CG1946,0))&amp;$CE$23&amp;CHAR(10)&amp;$CD$24&amp;AJ1943&amp;$CE$24&amp;CHAR(10)&amp;$CD$25&amp;AK1943&amp;$CE$25&amp;CHAR(10),"")</f>
        <v/>
      </c>
      <c r="BK1943" s="18" t="str">
        <f>IF(LEN(J1943)&gt;0,INDEX($BH$2:$BH$100000,MATCH(J1943,VBAsheet!$H$2:$H$100000,0))&amp;CHAR(10),"")&amp;IF(LEN(K1943)&gt;0,INDEX($BH$2:$BH$100000,MATCH(K1943,VBAsheet!$H$2:$H$100000,0))&amp;CHAR(10),"")&amp;IF(LEN(L1943)&gt;0,INDEX($BH$2:$BH$100000,MATCH(L1943,VBAsheet!$H$2:$H$100000,0))&amp;CHAR(10),"")&amp;IF(LEN(M1943)&gt;0,INDEX($BH$2:$BH$100000,MATCH(M1943,VBAsheet!$H$2:$H$100000,0))&amp;CHAR(10),"")</f>
        <v/>
      </c>
      <c r="BM1943" s="94" t="str">
        <f t="shared" si="1064"/>
        <v/>
      </c>
      <c r="BN1943" s="95" t="str">
        <f t="shared" si="1083"/>
        <v/>
      </c>
      <c r="BP1943" s="18" t="str">
        <f t="shared" si="1084"/>
        <v/>
      </c>
      <c r="BR1943" s="81" t="str">
        <f t="shared" si="1094"/>
        <v/>
      </c>
      <c r="BU1943" s="138" t="str">
        <f t="shared" si="1085"/>
        <v/>
      </c>
      <c r="BV1943" s="3" t="str">
        <f t="shared" si="1086"/>
        <v/>
      </c>
      <c r="BW1943" s="3" t="str">
        <f t="shared" si="1087"/>
        <v/>
      </c>
      <c r="BX1943" s="144" t="str">
        <f t="shared" si="1088"/>
        <v/>
      </c>
      <c r="BY1943" s="18" t="str">
        <f t="shared" si="1089"/>
        <v/>
      </c>
      <c r="BZ1943" s="18" t="str">
        <f t="shared" si="1090"/>
        <v/>
      </c>
      <c r="CA1943" s="19" t="str">
        <f t="shared" si="1091"/>
        <v/>
      </c>
    </row>
    <row r="1944" spans="4:79" x14ac:dyDescent="0.45">
      <c r="D1944" s="164" t="str">
        <f t="shared" si="1092"/>
        <v/>
      </c>
      <c r="I1944" s="9" t="str">
        <f t="shared" si="1065"/>
        <v/>
      </c>
      <c r="J1944" s="173" t="str">
        <f t="shared" si="1066"/>
        <v/>
      </c>
      <c r="K1944" s="13"/>
      <c r="L1944" s="13"/>
      <c r="M1944" s="13"/>
      <c r="N1944" s="178" t="str">
        <f t="shared" si="1067"/>
        <v/>
      </c>
      <c r="O1944" s="181" t="str">
        <f t="shared" si="1068"/>
        <v/>
      </c>
      <c r="P1944" s="8" t="str">
        <f t="shared" si="1069"/>
        <v/>
      </c>
      <c r="Q1944" s="8" t="str">
        <f t="shared" si="1070"/>
        <v/>
      </c>
      <c r="R1944" s="8" t="str">
        <f t="shared" si="1071"/>
        <v/>
      </c>
      <c r="S1944" s="8" t="str">
        <f t="shared" si="1072"/>
        <v/>
      </c>
      <c r="T1944" s="8" t="str">
        <f t="shared" si="1073"/>
        <v/>
      </c>
      <c r="U1944" s="8" t="str">
        <f t="shared" si="1074"/>
        <v/>
      </c>
      <c r="V1944" s="16" t="str">
        <f t="shared" si="1075"/>
        <v/>
      </c>
      <c r="W1944" s="129" t="str">
        <f t="shared" si="1076"/>
        <v/>
      </c>
      <c r="X1944" s="8" t="str">
        <f t="shared" si="1077"/>
        <v/>
      </c>
      <c r="Y1944" s="8" t="str">
        <f t="shared" si="1078"/>
        <v/>
      </c>
      <c r="AQ1944" s="6" t="str">
        <f t="shared" si="1079"/>
        <v/>
      </c>
      <c r="AR1944" s="128" t="str">
        <f t="shared" si="1080"/>
        <v/>
      </c>
      <c r="AS1944" s="128" t="str">
        <f t="shared" si="1081"/>
        <v/>
      </c>
      <c r="AT1944" s="139" t="str">
        <f t="shared" si="1093"/>
        <v/>
      </c>
      <c r="BH1944" s="127" t="str">
        <f>IF(LEN(VBAsheet!H1944)&gt;0,$CD$4&amp;CHAR(10)&amp;$CD$5&amp;CHAR(10)&amp;$CD$6&amp;IF(VBAsheet!I1944="N",1,0)&amp;$CE$6&amp;CHAR(10)&amp;$CD$7&amp;CHAR(10)&amp;$CD$8&amp;VBAsheet!H1944&amp;$CE$8&amp;CHAR(10)&amp;$CD$9&amp;VBAsheet!K1944&amp;$CE$9&amp;CHAR(10)&amp;$CD$10&amp;VBAsheet!J1944-1&amp;$CE$10&amp;CHAR(10)&amp;$CD$11,"")</f>
        <v/>
      </c>
      <c r="BI1944"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4" s="18" t="str">
        <f>IF(LEN(X1944)&gt;0,$CD$23&amp;INDEX($CH$3:CH1947,MATCH(W1944,$CG$3:CG1947,0))&amp;$CE$23&amp;CHAR(10)&amp;$CD$24&amp;X1944&amp;$CE$24&amp;CHAR(10)&amp;$CD$25&amp;Y1944&amp;$CE$25&amp;CHAR(10),"")&amp;IF(LEN(AA1944)&gt;0,$CD$23&amp;INDEX($CH$3:CH1947,MATCH(Z1944,$CG$3:CG1947,0))&amp;$CE$23&amp;CHAR(10)&amp;$CD$24&amp;AA1944&amp;$CE$24&amp;CHAR(10)&amp;$CD$25&amp;AB1944&amp;$CE$25&amp;CHAR(10),"")&amp;IF(LEN(AD1944)&gt;0,$CD$23&amp;INDEX($CH$3:CH1947,MATCH(AC1944,$CG$3:CG1947,0))&amp;$CE$23&amp;CHAR(10)&amp;$CD$24&amp;AD1944&amp;$CE$24&amp;CHAR(10)&amp;$CD$25&amp;AE1944&amp;$CE$25&amp;CHAR(10),"")&amp;IF(LEN(AG1944)&gt;0,$CD$23&amp;INDEX($CH$3:CH1947,MATCH(AF1944,$CG$3:CG1947,0))&amp;$CE$23&amp;CHAR(10)&amp;$CD$24&amp;AG1944&amp;$CE$24&amp;CHAR(10)&amp;$CD$25&amp;AH1944&amp;$CE$25&amp;CHAR(10),"")&amp;IF(LEN(AJ1944)&gt;0,$CD$23&amp;INDEX($CH$3:CH1947,MATCH(AI1944,$CG$3:CG1947,0))&amp;$CE$23&amp;CHAR(10)&amp;$CD$24&amp;AJ1944&amp;$CE$24&amp;CHAR(10)&amp;$CD$25&amp;AK1944&amp;$CE$25&amp;CHAR(10),"")</f>
        <v/>
      </c>
      <c r="BK1944" s="18" t="str">
        <f>IF(LEN(J1944)&gt;0,INDEX($BH$2:$BH$100000,MATCH(J1944,VBAsheet!$H$2:$H$100000,0))&amp;CHAR(10),"")&amp;IF(LEN(K1944)&gt;0,INDEX($BH$2:$BH$100000,MATCH(K1944,VBAsheet!$H$2:$H$100000,0))&amp;CHAR(10),"")&amp;IF(LEN(L1944)&gt;0,INDEX($BH$2:$BH$100000,MATCH(L1944,VBAsheet!$H$2:$H$100000,0))&amp;CHAR(10),"")&amp;IF(LEN(M1944)&gt;0,INDEX($BH$2:$BH$100000,MATCH(M1944,VBAsheet!$H$2:$H$100000,0))&amp;CHAR(10),"")</f>
        <v/>
      </c>
      <c r="BM1944" s="94" t="str">
        <f t="shared" si="1064"/>
        <v/>
      </c>
      <c r="BN1944" s="95" t="str">
        <f t="shared" si="1083"/>
        <v/>
      </c>
      <c r="BP1944" s="18" t="str">
        <f t="shared" si="1084"/>
        <v/>
      </c>
      <c r="BR1944" s="81" t="str">
        <f t="shared" si="1094"/>
        <v/>
      </c>
      <c r="BU1944" s="138" t="str">
        <f t="shared" si="1085"/>
        <v/>
      </c>
      <c r="BV1944" s="3" t="str">
        <f t="shared" si="1086"/>
        <v/>
      </c>
      <c r="BW1944" s="3" t="str">
        <f t="shared" si="1087"/>
        <v/>
      </c>
      <c r="BX1944" s="144" t="str">
        <f t="shared" si="1088"/>
        <v/>
      </c>
      <c r="BY1944" s="18" t="str">
        <f t="shared" si="1089"/>
        <v/>
      </c>
      <c r="BZ1944" s="18" t="str">
        <f t="shared" si="1090"/>
        <v/>
      </c>
      <c r="CA1944" s="19" t="str">
        <f t="shared" si="1091"/>
        <v/>
      </c>
    </row>
    <row r="1945" spans="4:79" x14ac:dyDescent="0.45">
      <c r="D1945" s="164" t="str">
        <f t="shared" si="1092"/>
        <v/>
      </c>
      <c r="I1945" s="9" t="str">
        <f t="shared" si="1065"/>
        <v/>
      </c>
      <c r="J1945" s="173" t="str">
        <f t="shared" si="1066"/>
        <v/>
      </c>
      <c r="K1945" s="13"/>
      <c r="L1945" s="13"/>
      <c r="M1945" s="13"/>
      <c r="N1945" s="178" t="str">
        <f t="shared" si="1067"/>
        <v/>
      </c>
      <c r="O1945" s="181" t="str">
        <f t="shared" si="1068"/>
        <v/>
      </c>
      <c r="P1945" s="8" t="str">
        <f t="shared" si="1069"/>
        <v/>
      </c>
      <c r="Q1945" s="8" t="str">
        <f t="shared" si="1070"/>
        <v/>
      </c>
      <c r="R1945" s="8" t="str">
        <f t="shared" si="1071"/>
        <v/>
      </c>
      <c r="S1945" s="8" t="str">
        <f t="shared" si="1072"/>
        <v/>
      </c>
      <c r="T1945" s="8" t="str">
        <f t="shared" si="1073"/>
        <v/>
      </c>
      <c r="U1945" s="8" t="str">
        <f t="shared" si="1074"/>
        <v/>
      </c>
      <c r="V1945" s="16" t="str">
        <f t="shared" si="1075"/>
        <v/>
      </c>
      <c r="W1945" s="129" t="str">
        <f t="shared" si="1076"/>
        <v/>
      </c>
      <c r="X1945" s="8" t="str">
        <f t="shared" si="1077"/>
        <v/>
      </c>
      <c r="Y1945" s="8" t="str">
        <f t="shared" si="1078"/>
        <v/>
      </c>
      <c r="AQ1945" s="6" t="str">
        <f t="shared" si="1079"/>
        <v/>
      </c>
      <c r="AR1945" s="128" t="str">
        <f t="shared" si="1080"/>
        <v/>
      </c>
      <c r="AS1945" s="128" t="str">
        <f t="shared" si="1081"/>
        <v/>
      </c>
      <c r="AT1945" s="139" t="str">
        <f t="shared" si="1093"/>
        <v/>
      </c>
      <c r="BH1945" s="127" t="str">
        <f>IF(LEN(VBAsheet!H1945)&gt;0,$CD$4&amp;CHAR(10)&amp;$CD$5&amp;CHAR(10)&amp;$CD$6&amp;IF(VBAsheet!I1945="N",1,0)&amp;$CE$6&amp;CHAR(10)&amp;$CD$7&amp;CHAR(10)&amp;$CD$8&amp;VBAsheet!H1945&amp;$CE$8&amp;CHAR(10)&amp;$CD$9&amp;VBAsheet!K1945&amp;$CE$9&amp;CHAR(10)&amp;$CD$10&amp;VBAsheet!J1945-1&amp;$CE$10&amp;CHAR(10)&amp;$CD$11,"")</f>
        <v/>
      </c>
      <c r="BI1945"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5" s="18" t="str">
        <f>IF(LEN(X1945)&gt;0,$CD$23&amp;INDEX($CH$3:CH1948,MATCH(W1945,$CG$3:CG1948,0))&amp;$CE$23&amp;CHAR(10)&amp;$CD$24&amp;X1945&amp;$CE$24&amp;CHAR(10)&amp;$CD$25&amp;Y1945&amp;$CE$25&amp;CHAR(10),"")&amp;IF(LEN(AA1945)&gt;0,$CD$23&amp;INDEX($CH$3:CH1948,MATCH(Z1945,$CG$3:CG1948,0))&amp;$CE$23&amp;CHAR(10)&amp;$CD$24&amp;AA1945&amp;$CE$24&amp;CHAR(10)&amp;$CD$25&amp;AB1945&amp;$CE$25&amp;CHAR(10),"")&amp;IF(LEN(AD1945)&gt;0,$CD$23&amp;INDEX($CH$3:CH1948,MATCH(AC1945,$CG$3:CG1948,0))&amp;$CE$23&amp;CHAR(10)&amp;$CD$24&amp;AD1945&amp;$CE$24&amp;CHAR(10)&amp;$CD$25&amp;AE1945&amp;$CE$25&amp;CHAR(10),"")&amp;IF(LEN(AG1945)&gt;0,$CD$23&amp;INDEX($CH$3:CH1948,MATCH(AF1945,$CG$3:CG1948,0))&amp;$CE$23&amp;CHAR(10)&amp;$CD$24&amp;AG1945&amp;$CE$24&amp;CHAR(10)&amp;$CD$25&amp;AH1945&amp;$CE$25&amp;CHAR(10),"")&amp;IF(LEN(AJ1945)&gt;0,$CD$23&amp;INDEX($CH$3:CH1948,MATCH(AI1945,$CG$3:CG1948,0))&amp;$CE$23&amp;CHAR(10)&amp;$CD$24&amp;AJ1945&amp;$CE$24&amp;CHAR(10)&amp;$CD$25&amp;AK1945&amp;$CE$25&amp;CHAR(10),"")</f>
        <v/>
      </c>
      <c r="BK1945" s="18" t="str">
        <f>IF(LEN(J1945)&gt;0,INDEX($BH$2:$BH$100000,MATCH(J1945,VBAsheet!$H$2:$H$100000,0))&amp;CHAR(10),"")&amp;IF(LEN(K1945)&gt;0,INDEX($BH$2:$BH$100000,MATCH(K1945,VBAsheet!$H$2:$H$100000,0))&amp;CHAR(10),"")&amp;IF(LEN(L1945)&gt;0,INDEX($BH$2:$BH$100000,MATCH(L1945,VBAsheet!$H$2:$H$100000,0))&amp;CHAR(10),"")&amp;IF(LEN(M1945)&gt;0,INDEX($BH$2:$BH$100000,MATCH(M1945,VBAsheet!$H$2:$H$100000,0))&amp;CHAR(10),"")</f>
        <v/>
      </c>
      <c r="BM1945" s="94" t="str">
        <f t="shared" si="1064"/>
        <v/>
      </c>
      <c r="BN1945" s="95" t="str">
        <f t="shared" si="1083"/>
        <v/>
      </c>
      <c r="BP1945" s="18" t="str">
        <f t="shared" si="1084"/>
        <v/>
      </c>
      <c r="BR1945" s="81" t="str">
        <f t="shared" si="1094"/>
        <v/>
      </c>
      <c r="BU1945" s="138" t="str">
        <f t="shared" si="1085"/>
        <v/>
      </c>
      <c r="BV1945" s="3" t="str">
        <f t="shared" si="1086"/>
        <v/>
      </c>
      <c r="BW1945" s="3" t="str">
        <f t="shared" si="1087"/>
        <v/>
      </c>
      <c r="BX1945" s="144" t="str">
        <f t="shared" si="1088"/>
        <v/>
      </c>
      <c r="BY1945" s="18" t="str">
        <f t="shared" si="1089"/>
        <v/>
      </c>
      <c r="BZ1945" s="18" t="str">
        <f t="shared" si="1090"/>
        <v/>
      </c>
      <c r="CA1945" s="19" t="str">
        <f t="shared" si="1091"/>
        <v/>
      </c>
    </row>
    <row r="1946" spans="4:79" x14ac:dyDescent="0.45">
      <c r="D1946" s="164" t="str">
        <f t="shared" si="1092"/>
        <v/>
      </c>
      <c r="I1946" s="9" t="str">
        <f t="shared" si="1065"/>
        <v/>
      </c>
      <c r="J1946" s="173" t="str">
        <f t="shared" si="1066"/>
        <v/>
      </c>
      <c r="K1946" s="13"/>
      <c r="L1946" s="13"/>
      <c r="M1946" s="13"/>
      <c r="N1946" s="178" t="str">
        <f t="shared" si="1067"/>
        <v/>
      </c>
      <c r="O1946" s="181" t="str">
        <f t="shared" si="1068"/>
        <v/>
      </c>
      <c r="P1946" s="8" t="str">
        <f t="shared" si="1069"/>
        <v/>
      </c>
      <c r="Q1946" s="8" t="str">
        <f t="shared" si="1070"/>
        <v/>
      </c>
      <c r="R1946" s="8" t="str">
        <f t="shared" si="1071"/>
        <v/>
      </c>
      <c r="S1946" s="8" t="str">
        <f t="shared" si="1072"/>
        <v/>
      </c>
      <c r="T1946" s="8" t="str">
        <f t="shared" si="1073"/>
        <v/>
      </c>
      <c r="U1946" s="8" t="str">
        <f t="shared" si="1074"/>
        <v/>
      </c>
      <c r="V1946" s="16" t="str">
        <f t="shared" si="1075"/>
        <v/>
      </c>
      <c r="W1946" s="129" t="str">
        <f t="shared" si="1076"/>
        <v/>
      </c>
      <c r="X1946" s="8" t="str">
        <f t="shared" si="1077"/>
        <v/>
      </c>
      <c r="Y1946" s="8" t="str">
        <f t="shared" si="1078"/>
        <v/>
      </c>
      <c r="AQ1946" s="6" t="str">
        <f t="shared" si="1079"/>
        <v/>
      </c>
      <c r="AR1946" s="128" t="str">
        <f t="shared" si="1080"/>
        <v/>
      </c>
      <c r="AS1946" s="128" t="str">
        <f t="shared" si="1081"/>
        <v/>
      </c>
      <c r="AT1946" s="139" t="str">
        <f t="shared" si="1093"/>
        <v/>
      </c>
      <c r="BH1946" s="127" t="str">
        <f>IF(LEN(VBAsheet!H1946)&gt;0,$CD$4&amp;CHAR(10)&amp;$CD$5&amp;CHAR(10)&amp;$CD$6&amp;IF(VBAsheet!I1946="N",1,0)&amp;$CE$6&amp;CHAR(10)&amp;$CD$7&amp;CHAR(10)&amp;$CD$8&amp;VBAsheet!H1946&amp;$CE$8&amp;CHAR(10)&amp;$CD$9&amp;VBAsheet!K1946&amp;$CE$9&amp;CHAR(10)&amp;$CD$10&amp;VBAsheet!J1946-1&amp;$CE$10&amp;CHAR(10)&amp;$CD$11,"")</f>
        <v/>
      </c>
      <c r="BI1946"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6" s="18" t="str">
        <f>IF(LEN(X1946)&gt;0,$CD$23&amp;INDEX($CH$3:CH1949,MATCH(W1946,$CG$3:CG1949,0))&amp;$CE$23&amp;CHAR(10)&amp;$CD$24&amp;X1946&amp;$CE$24&amp;CHAR(10)&amp;$CD$25&amp;Y1946&amp;$CE$25&amp;CHAR(10),"")&amp;IF(LEN(AA1946)&gt;0,$CD$23&amp;INDEX($CH$3:CH1949,MATCH(Z1946,$CG$3:CG1949,0))&amp;$CE$23&amp;CHAR(10)&amp;$CD$24&amp;AA1946&amp;$CE$24&amp;CHAR(10)&amp;$CD$25&amp;AB1946&amp;$CE$25&amp;CHAR(10),"")&amp;IF(LEN(AD1946)&gt;0,$CD$23&amp;INDEX($CH$3:CH1949,MATCH(AC1946,$CG$3:CG1949,0))&amp;$CE$23&amp;CHAR(10)&amp;$CD$24&amp;AD1946&amp;$CE$24&amp;CHAR(10)&amp;$CD$25&amp;AE1946&amp;$CE$25&amp;CHAR(10),"")&amp;IF(LEN(AG1946)&gt;0,$CD$23&amp;INDEX($CH$3:CH1949,MATCH(AF1946,$CG$3:CG1949,0))&amp;$CE$23&amp;CHAR(10)&amp;$CD$24&amp;AG1946&amp;$CE$24&amp;CHAR(10)&amp;$CD$25&amp;AH1946&amp;$CE$25&amp;CHAR(10),"")&amp;IF(LEN(AJ1946)&gt;0,$CD$23&amp;INDEX($CH$3:CH1949,MATCH(AI1946,$CG$3:CG1949,0))&amp;$CE$23&amp;CHAR(10)&amp;$CD$24&amp;AJ1946&amp;$CE$24&amp;CHAR(10)&amp;$CD$25&amp;AK1946&amp;$CE$25&amp;CHAR(10),"")</f>
        <v/>
      </c>
      <c r="BK1946" s="18" t="str">
        <f>IF(LEN(J1946)&gt;0,INDEX($BH$2:$BH$100000,MATCH(J1946,VBAsheet!$H$2:$H$100000,0))&amp;CHAR(10),"")&amp;IF(LEN(K1946)&gt;0,INDEX($BH$2:$BH$100000,MATCH(K1946,VBAsheet!$H$2:$H$100000,0))&amp;CHAR(10),"")&amp;IF(LEN(L1946)&gt;0,INDEX($BH$2:$BH$100000,MATCH(L1946,VBAsheet!$H$2:$H$100000,0))&amp;CHAR(10),"")&amp;IF(LEN(M1946)&gt;0,INDEX($BH$2:$BH$100000,MATCH(M1946,VBAsheet!$H$2:$H$100000,0))&amp;CHAR(10),"")</f>
        <v/>
      </c>
      <c r="BM1946" s="94" t="str">
        <f t="shared" si="1064"/>
        <v/>
      </c>
      <c r="BN1946" s="95" t="str">
        <f t="shared" si="1083"/>
        <v/>
      </c>
      <c r="BP1946" s="18" t="str">
        <f t="shared" si="1084"/>
        <v/>
      </c>
      <c r="BR1946" s="81" t="str">
        <f t="shared" si="1094"/>
        <v/>
      </c>
      <c r="BU1946" s="138" t="str">
        <f t="shared" si="1085"/>
        <v/>
      </c>
      <c r="BV1946" s="3" t="str">
        <f t="shared" si="1086"/>
        <v/>
      </c>
      <c r="BW1946" s="3" t="str">
        <f t="shared" si="1087"/>
        <v/>
      </c>
      <c r="BX1946" s="144" t="str">
        <f t="shared" si="1088"/>
        <v/>
      </c>
      <c r="BY1946" s="18" t="str">
        <f t="shared" si="1089"/>
        <v/>
      </c>
      <c r="BZ1946" s="18" t="str">
        <f t="shared" si="1090"/>
        <v/>
      </c>
      <c r="CA1946" s="19" t="str">
        <f t="shared" si="1091"/>
        <v/>
      </c>
    </row>
    <row r="1947" spans="4:79" x14ac:dyDescent="0.45">
      <c r="D1947" s="164" t="str">
        <f t="shared" si="1092"/>
        <v/>
      </c>
      <c r="I1947" s="9" t="str">
        <f t="shared" si="1065"/>
        <v/>
      </c>
      <c r="J1947" s="173" t="str">
        <f t="shared" si="1066"/>
        <v/>
      </c>
      <c r="K1947" s="13"/>
      <c r="L1947" s="13"/>
      <c r="M1947" s="13"/>
      <c r="N1947" s="178" t="str">
        <f t="shared" si="1067"/>
        <v/>
      </c>
      <c r="O1947" s="181" t="str">
        <f t="shared" si="1068"/>
        <v/>
      </c>
      <c r="P1947" s="8" t="str">
        <f t="shared" si="1069"/>
        <v/>
      </c>
      <c r="Q1947" s="8" t="str">
        <f t="shared" si="1070"/>
        <v/>
      </c>
      <c r="R1947" s="8" t="str">
        <f t="shared" si="1071"/>
        <v/>
      </c>
      <c r="S1947" s="8" t="str">
        <f t="shared" si="1072"/>
        <v/>
      </c>
      <c r="T1947" s="8" t="str">
        <f t="shared" si="1073"/>
        <v/>
      </c>
      <c r="U1947" s="8" t="str">
        <f t="shared" si="1074"/>
        <v/>
      </c>
      <c r="V1947" s="16" t="str">
        <f t="shared" si="1075"/>
        <v/>
      </c>
      <c r="W1947" s="129" t="str">
        <f t="shared" si="1076"/>
        <v/>
      </c>
      <c r="X1947" s="8" t="str">
        <f t="shared" si="1077"/>
        <v/>
      </c>
      <c r="Y1947" s="8" t="str">
        <f t="shared" si="1078"/>
        <v/>
      </c>
      <c r="AQ1947" s="6" t="str">
        <f t="shared" si="1079"/>
        <v/>
      </c>
      <c r="AR1947" s="128" t="str">
        <f t="shared" si="1080"/>
        <v/>
      </c>
      <c r="AS1947" s="128" t="str">
        <f t="shared" si="1081"/>
        <v/>
      </c>
      <c r="AT1947" s="139" t="str">
        <f t="shared" si="1093"/>
        <v/>
      </c>
      <c r="BH1947" s="127" t="str">
        <f>IF(LEN(VBAsheet!H1947)&gt;0,$CD$4&amp;CHAR(10)&amp;$CD$5&amp;CHAR(10)&amp;$CD$6&amp;IF(VBAsheet!I1947="N",1,0)&amp;$CE$6&amp;CHAR(10)&amp;$CD$7&amp;CHAR(10)&amp;$CD$8&amp;VBAsheet!H1947&amp;$CE$8&amp;CHAR(10)&amp;$CD$9&amp;VBAsheet!K1947&amp;$CE$9&amp;CHAR(10)&amp;$CD$10&amp;VBAsheet!J1947-1&amp;$CE$10&amp;CHAR(10)&amp;$CD$11,"")</f>
        <v/>
      </c>
      <c r="BI1947"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7" s="18" t="str">
        <f>IF(LEN(X1947)&gt;0,$CD$23&amp;INDEX($CH$3:CH1950,MATCH(W1947,$CG$3:CG1950,0))&amp;$CE$23&amp;CHAR(10)&amp;$CD$24&amp;X1947&amp;$CE$24&amp;CHAR(10)&amp;$CD$25&amp;Y1947&amp;$CE$25&amp;CHAR(10),"")&amp;IF(LEN(AA1947)&gt;0,$CD$23&amp;INDEX($CH$3:CH1950,MATCH(Z1947,$CG$3:CG1950,0))&amp;$CE$23&amp;CHAR(10)&amp;$CD$24&amp;AA1947&amp;$CE$24&amp;CHAR(10)&amp;$CD$25&amp;AB1947&amp;$CE$25&amp;CHAR(10),"")&amp;IF(LEN(AD1947)&gt;0,$CD$23&amp;INDEX($CH$3:CH1950,MATCH(AC1947,$CG$3:CG1950,0))&amp;$CE$23&amp;CHAR(10)&amp;$CD$24&amp;AD1947&amp;$CE$24&amp;CHAR(10)&amp;$CD$25&amp;AE1947&amp;$CE$25&amp;CHAR(10),"")&amp;IF(LEN(AG1947)&gt;0,$CD$23&amp;INDEX($CH$3:CH1950,MATCH(AF1947,$CG$3:CG1950,0))&amp;$CE$23&amp;CHAR(10)&amp;$CD$24&amp;AG1947&amp;$CE$24&amp;CHAR(10)&amp;$CD$25&amp;AH1947&amp;$CE$25&amp;CHAR(10),"")&amp;IF(LEN(AJ1947)&gt;0,$CD$23&amp;INDEX($CH$3:CH1950,MATCH(AI1947,$CG$3:CG1950,0))&amp;$CE$23&amp;CHAR(10)&amp;$CD$24&amp;AJ1947&amp;$CE$24&amp;CHAR(10)&amp;$CD$25&amp;AK1947&amp;$CE$25&amp;CHAR(10),"")</f>
        <v/>
      </c>
      <c r="BK1947" s="18" t="str">
        <f>IF(LEN(J1947)&gt;0,INDEX($BH$2:$BH$100000,MATCH(J1947,VBAsheet!$H$2:$H$100000,0))&amp;CHAR(10),"")&amp;IF(LEN(K1947)&gt;0,INDEX($BH$2:$BH$100000,MATCH(K1947,VBAsheet!$H$2:$H$100000,0))&amp;CHAR(10),"")&amp;IF(LEN(L1947)&gt;0,INDEX($BH$2:$BH$100000,MATCH(L1947,VBAsheet!$H$2:$H$100000,0))&amp;CHAR(10),"")&amp;IF(LEN(M1947)&gt;0,INDEX($BH$2:$BH$100000,MATCH(M1947,VBAsheet!$H$2:$H$100000,0))&amp;CHAR(10),"")</f>
        <v/>
      </c>
      <c r="BM1947" s="94" t="str">
        <f t="shared" si="1064"/>
        <v/>
      </c>
      <c r="BN1947" s="95" t="str">
        <f t="shared" si="1083"/>
        <v/>
      </c>
      <c r="BP1947" s="18" t="str">
        <f t="shared" si="1084"/>
        <v/>
      </c>
      <c r="BR1947" s="81" t="str">
        <f t="shared" si="1094"/>
        <v/>
      </c>
      <c r="BU1947" s="138" t="str">
        <f t="shared" si="1085"/>
        <v/>
      </c>
      <c r="BV1947" s="3" t="str">
        <f t="shared" si="1086"/>
        <v/>
      </c>
      <c r="BW1947" s="3" t="str">
        <f t="shared" si="1087"/>
        <v/>
      </c>
      <c r="BX1947" s="144" t="str">
        <f t="shared" si="1088"/>
        <v/>
      </c>
      <c r="BY1947" s="18" t="str">
        <f t="shared" si="1089"/>
        <v/>
      </c>
      <c r="BZ1947" s="18" t="str">
        <f t="shared" si="1090"/>
        <v/>
      </c>
      <c r="CA1947" s="19" t="str">
        <f t="shared" si="1091"/>
        <v/>
      </c>
    </row>
    <row r="1948" spans="4:79" x14ac:dyDescent="0.45">
      <c r="D1948" s="164" t="str">
        <f t="shared" si="1092"/>
        <v/>
      </c>
      <c r="I1948" s="9" t="str">
        <f t="shared" si="1065"/>
        <v/>
      </c>
      <c r="J1948" s="173" t="str">
        <f t="shared" si="1066"/>
        <v/>
      </c>
      <c r="K1948" s="13"/>
      <c r="L1948" s="13"/>
      <c r="M1948" s="13"/>
      <c r="N1948" s="178" t="str">
        <f t="shared" si="1067"/>
        <v/>
      </c>
      <c r="O1948" s="181" t="str">
        <f t="shared" si="1068"/>
        <v/>
      </c>
      <c r="P1948" s="8" t="str">
        <f t="shared" si="1069"/>
        <v/>
      </c>
      <c r="Q1948" s="8" t="str">
        <f t="shared" si="1070"/>
        <v/>
      </c>
      <c r="R1948" s="8" t="str">
        <f t="shared" si="1071"/>
        <v/>
      </c>
      <c r="S1948" s="8" t="str">
        <f t="shared" si="1072"/>
        <v/>
      </c>
      <c r="T1948" s="8" t="str">
        <f t="shared" si="1073"/>
        <v/>
      </c>
      <c r="U1948" s="8" t="str">
        <f t="shared" si="1074"/>
        <v/>
      </c>
      <c r="V1948" s="16" t="str">
        <f t="shared" si="1075"/>
        <v/>
      </c>
      <c r="W1948" s="129" t="str">
        <f t="shared" si="1076"/>
        <v/>
      </c>
      <c r="X1948" s="8" t="str">
        <f t="shared" si="1077"/>
        <v/>
      </c>
      <c r="Y1948" s="8" t="str">
        <f t="shared" si="1078"/>
        <v/>
      </c>
      <c r="AQ1948" s="6" t="str">
        <f t="shared" si="1079"/>
        <v/>
      </c>
      <c r="AR1948" s="128" t="str">
        <f t="shared" si="1080"/>
        <v/>
      </c>
      <c r="AS1948" s="128" t="str">
        <f t="shared" si="1081"/>
        <v/>
      </c>
      <c r="AT1948" s="139" t="str">
        <f t="shared" si="1093"/>
        <v/>
      </c>
      <c r="BH1948" s="127" t="str">
        <f>IF(LEN(VBAsheet!H1948)&gt;0,$CD$4&amp;CHAR(10)&amp;$CD$5&amp;CHAR(10)&amp;$CD$6&amp;IF(VBAsheet!I1948="N",1,0)&amp;$CE$6&amp;CHAR(10)&amp;$CD$7&amp;CHAR(10)&amp;$CD$8&amp;VBAsheet!H1948&amp;$CE$8&amp;CHAR(10)&amp;$CD$9&amp;VBAsheet!K1948&amp;$CE$9&amp;CHAR(10)&amp;$CD$10&amp;VBAsheet!J1948-1&amp;$CE$10&amp;CHAR(10)&amp;$CD$11,"")</f>
        <v/>
      </c>
      <c r="BI1948"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8" s="18" t="str">
        <f>IF(LEN(X1948)&gt;0,$CD$23&amp;INDEX($CH$3:CH1951,MATCH(W1948,$CG$3:CG1951,0))&amp;$CE$23&amp;CHAR(10)&amp;$CD$24&amp;X1948&amp;$CE$24&amp;CHAR(10)&amp;$CD$25&amp;Y1948&amp;$CE$25&amp;CHAR(10),"")&amp;IF(LEN(AA1948)&gt;0,$CD$23&amp;INDEX($CH$3:CH1951,MATCH(Z1948,$CG$3:CG1951,0))&amp;$CE$23&amp;CHAR(10)&amp;$CD$24&amp;AA1948&amp;$CE$24&amp;CHAR(10)&amp;$CD$25&amp;AB1948&amp;$CE$25&amp;CHAR(10),"")&amp;IF(LEN(AD1948)&gt;0,$CD$23&amp;INDEX($CH$3:CH1951,MATCH(AC1948,$CG$3:CG1951,0))&amp;$CE$23&amp;CHAR(10)&amp;$CD$24&amp;AD1948&amp;$CE$24&amp;CHAR(10)&amp;$CD$25&amp;AE1948&amp;$CE$25&amp;CHAR(10),"")&amp;IF(LEN(AG1948)&gt;0,$CD$23&amp;INDEX($CH$3:CH1951,MATCH(AF1948,$CG$3:CG1951,0))&amp;$CE$23&amp;CHAR(10)&amp;$CD$24&amp;AG1948&amp;$CE$24&amp;CHAR(10)&amp;$CD$25&amp;AH1948&amp;$CE$25&amp;CHAR(10),"")&amp;IF(LEN(AJ1948)&gt;0,$CD$23&amp;INDEX($CH$3:CH1951,MATCH(AI1948,$CG$3:CG1951,0))&amp;$CE$23&amp;CHAR(10)&amp;$CD$24&amp;AJ1948&amp;$CE$24&amp;CHAR(10)&amp;$CD$25&amp;AK1948&amp;$CE$25&amp;CHAR(10),"")</f>
        <v/>
      </c>
      <c r="BK1948" s="18" t="str">
        <f>IF(LEN(J1948)&gt;0,INDEX($BH$2:$BH$100000,MATCH(J1948,VBAsheet!$H$2:$H$100000,0))&amp;CHAR(10),"")&amp;IF(LEN(K1948)&gt;0,INDEX($BH$2:$BH$100000,MATCH(K1948,VBAsheet!$H$2:$H$100000,0))&amp;CHAR(10),"")&amp;IF(LEN(L1948)&gt;0,INDEX($BH$2:$BH$100000,MATCH(L1948,VBAsheet!$H$2:$H$100000,0))&amp;CHAR(10),"")&amp;IF(LEN(M1948)&gt;0,INDEX($BH$2:$BH$100000,MATCH(M1948,VBAsheet!$H$2:$H$100000,0))&amp;CHAR(10),"")</f>
        <v/>
      </c>
      <c r="BM1948" s="94" t="str">
        <f t="shared" si="1064"/>
        <v/>
      </c>
      <c r="BN1948" s="95" t="str">
        <f t="shared" si="1083"/>
        <v/>
      </c>
      <c r="BP1948" s="18" t="str">
        <f t="shared" si="1084"/>
        <v/>
      </c>
      <c r="BR1948" s="81" t="str">
        <f t="shared" si="1094"/>
        <v/>
      </c>
      <c r="BU1948" s="138" t="str">
        <f t="shared" si="1085"/>
        <v/>
      </c>
      <c r="BV1948" s="3" t="str">
        <f t="shared" si="1086"/>
        <v/>
      </c>
      <c r="BW1948" s="3" t="str">
        <f t="shared" si="1087"/>
        <v/>
      </c>
      <c r="BX1948" s="144" t="str">
        <f t="shared" si="1088"/>
        <v/>
      </c>
      <c r="BY1948" s="18" t="str">
        <f t="shared" si="1089"/>
        <v/>
      </c>
      <c r="BZ1948" s="18" t="str">
        <f t="shared" si="1090"/>
        <v/>
      </c>
      <c r="CA1948" s="19" t="str">
        <f t="shared" si="1091"/>
        <v/>
      </c>
    </row>
    <row r="1949" spans="4:79" x14ac:dyDescent="0.45">
      <c r="D1949" s="164" t="str">
        <f t="shared" si="1092"/>
        <v/>
      </c>
      <c r="I1949" s="9" t="str">
        <f t="shared" si="1065"/>
        <v/>
      </c>
      <c r="J1949" s="173" t="str">
        <f t="shared" si="1066"/>
        <v/>
      </c>
      <c r="K1949" s="13"/>
      <c r="L1949" s="13"/>
      <c r="M1949" s="13"/>
      <c r="N1949" s="178" t="str">
        <f t="shared" si="1067"/>
        <v/>
      </c>
      <c r="O1949" s="181" t="str">
        <f t="shared" si="1068"/>
        <v/>
      </c>
      <c r="P1949" s="8" t="str">
        <f t="shared" si="1069"/>
        <v/>
      </c>
      <c r="Q1949" s="8" t="str">
        <f t="shared" si="1070"/>
        <v/>
      </c>
      <c r="R1949" s="8" t="str">
        <f t="shared" si="1071"/>
        <v/>
      </c>
      <c r="S1949" s="8" t="str">
        <f t="shared" si="1072"/>
        <v/>
      </c>
      <c r="T1949" s="8" t="str">
        <f t="shared" si="1073"/>
        <v/>
      </c>
      <c r="U1949" s="8" t="str">
        <f t="shared" si="1074"/>
        <v/>
      </c>
      <c r="V1949" s="16" t="str">
        <f t="shared" si="1075"/>
        <v/>
      </c>
      <c r="W1949" s="129" t="str">
        <f t="shared" si="1076"/>
        <v/>
      </c>
      <c r="X1949" s="8" t="str">
        <f t="shared" si="1077"/>
        <v/>
      </c>
      <c r="Y1949" s="8" t="str">
        <f t="shared" si="1078"/>
        <v/>
      </c>
      <c r="AQ1949" s="6" t="str">
        <f t="shared" si="1079"/>
        <v/>
      </c>
      <c r="AR1949" s="128" t="str">
        <f t="shared" si="1080"/>
        <v/>
      </c>
      <c r="AS1949" s="128" t="str">
        <f t="shared" si="1081"/>
        <v/>
      </c>
      <c r="AT1949" s="139" t="str">
        <f t="shared" si="1093"/>
        <v/>
      </c>
      <c r="BH1949" s="127" t="str">
        <f>IF(LEN(VBAsheet!H1949)&gt;0,$CD$4&amp;CHAR(10)&amp;$CD$5&amp;CHAR(10)&amp;$CD$6&amp;IF(VBAsheet!I1949="N",1,0)&amp;$CE$6&amp;CHAR(10)&amp;$CD$7&amp;CHAR(10)&amp;$CD$8&amp;VBAsheet!H1949&amp;$CE$8&amp;CHAR(10)&amp;$CD$9&amp;VBAsheet!K1949&amp;$CE$9&amp;CHAR(10)&amp;$CD$10&amp;VBAsheet!J1949-1&amp;$CE$10&amp;CHAR(10)&amp;$CD$11,"")</f>
        <v/>
      </c>
      <c r="BI1949"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49" s="18" t="str">
        <f>IF(LEN(X1949)&gt;0,$CD$23&amp;INDEX($CH$3:CH1952,MATCH(W1949,$CG$3:CG1952,0))&amp;$CE$23&amp;CHAR(10)&amp;$CD$24&amp;X1949&amp;$CE$24&amp;CHAR(10)&amp;$CD$25&amp;Y1949&amp;$CE$25&amp;CHAR(10),"")&amp;IF(LEN(AA1949)&gt;0,$CD$23&amp;INDEX($CH$3:CH1952,MATCH(Z1949,$CG$3:CG1952,0))&amp;$CE$23&amp;CHAR(10)&amp;$CD$24&amp;AA1949&amp;$CE$24&amp;CHAR(10)&amp;$CD$25&amp;AB1949&amp;$CE$25&amp;CHAR(10),"")&amp;IF(LEN(AD1949)&gt;0,$CD$23&amp;INDEX($CH$3:CH1952,MATCH(AC1949,$CG$3:CG1952,0))&amp;$CE$23&amp;CHAR(10)&amp;$CD$24&amp;AD1949&amp;$CE$24&amp;CHAR(10)&amp;$CD$25&amp;AE1949&amp;$CE$25&amp;CHAR(10),"")&amp;IF(LEN(AG1949)&gt;0,$CD$23&amp;INDEX($CH$3:CH1952,MATCH(AF1949,$CG$3:CG1952,0))&amp;$CE$23&amp;CHAR(10)&amp;$CD$24&amp;AG1949&amp;$CE$24&amp;CHAR(10)&amp;$CD$25&amp;AH1949&amp;$CE$25&amp;CHAR(10),"")&amp;IF(LEN(AJ1949)&gt;0,$CD$23&amp;INDEX($CH$3:CH1952,MATCH(AI1949,$CG$3:CG1952,0))&amp;$CE$23&amp;CHAR(10)&amp;$CD$24&amp;AJ1949&amp;$CE$24&amp;CHAR(10)&amp;$CD$25&amp;AK1949&amp;$CE$25&amp;CHAR(10),"")</f>
        <v/>
      </c>
      <c r="BK1949" s="18" t="str">
        <f>IF(LEN(J1949)&gt;0,INDEX($BH$2:$BH$100000,MATCH(J1949,VBAsheet!$H$2:$H$100000,0))&amp;CHAR(10),"")&amp;IF(LEN(K1949)&gt;0,INDEX($BH$2:$BH$100000,MATCH(K1949,VBAsheet!$H$2:$H$100000,0))&amp;CHAR(10),"")&amp;IF(LEN(L1949)&gt;0,INDEX($BH$2:$BH$100000,MATCH(L1949,VBAsheet!$H$2:$H$100000,0))&amp;CHAR(10),"")&amp;IF(LEN(M1949)&gt;0,INDEX($BH$2:$BH$100000,MATCH(M1949,VBAsheet!$H$2:$H$100000,0))&amp;CHAR(10),"")</f>
        <v/>
      </c>
      <c r="BM1949" s="94" t="str">
        <f t="shared" si="1064"/>
        <v/>
      </c>
      <c r="BN1949" s="95" t="str">
        <f t="shared" si="1083"/>
        <v/>
      </c>
      <c r="BP1949" s="18" t="str">
        <f t="shared" si="1084"/>
        <v/>
      </c>
      <c r="BR1949" s="81" t="str">
        <f t="shared" si="1094"/>
        <v/>
      </c>
      <c r="BU1949" s="138" t="str">
        <f t="shared" si="1085"/>
        <v/>
      </c>
      <c r="BV1949" s="3" t="str">
        <f t="shared" si="1086"/>
        <v/>
      </c>
      <c r="BW1949" s="3" t="str">
        <f t="shared" si="1087"/>
        <v/>
      </c>
      <c r="BX1949" s="144" t="str">
        <f t="shared" si="1088"/>
        <v/>
      </c>
      <c r="BY1949" s="18" t="str">
        <f t="shared" si="1089"/>
        <v/>
      </c>
      <c r="BZ1949" s="18" t="str">
        <f t="shared" si="1090"/>
        <v/>
      </c>
      <c r="CA1949" s="19" t="str">
        <f t="shared" si="1091"/>
        <v/>
      </c>
    </row>
    <row r="1950" spans="4:79" x14ac:dyDescent="0.45">
      <c r="D1950" s="164" t="str">
        <f t="shared" si="1092"/>
        <v/>
      </c>
      <c r="I1950" s="9" t="str">
        <f t="shared" si="1065"/>
        <v/>
      </c>
      <c r="J1950" s="173" t="str">
        <f t="shared" si="1066"/>
        <v/>
      </c>
      <c r="K1950" s="13"/>
      <c r="L1950" s="13"/>
      <c r="M1950" s="13"/>
      <c r="N1950" s="178" t="str">
        <f t="shared" si="1067"/>
        <v/>
      </c>
      <c r="O1950" s="181" t="str">
        <f t="shared" si="1068"/>
        <v/>
      </c>
      <c r="P1950" s="8" t="str">
        <f t="shared" si="1069"/>
        <v/>
      </c>
      <c r="Q1950" s="8" t="str">
        <f t="shared" si="1070"/>
        <v/>
      </c>
      <c r="R1950" s="8" t="str">
        <f t="shared" si="1071"/>
        <v/>
      </c>
      <c r="S1950" s="8" t="str">
        <f t="shared" si="1072"/>
        <v/>
      </c>
      <c r="T1950" s="8" t="str">
        <f t="shared" si="1073"/>
        <v/>
      </c>
      <c r="U1950" s="8" t="str">
        <f t="shared" si="1074"/>
        <v/>
      </c>
      <c r="V1950" s="16" t="str">
        <f t="shared" si="1075"/>
        <v/>
      </c>
      <c r="W1950" s="129" t="str">
        <f t="shared" si="1076"/>
        <v/>
      </c>
      <c r="X1950" s="8" t="str">
        <f t="shared" si="1077"/>
        <v/>
      </c>
      <c r="Y1950" s="8" t="str">
        <f t="shared" si="1078"/>
        <v/>
      </c>
      <c r="AQ1950" s="6" t="str">
        <f t="shared" si="1079"/>
        <v/>
      </c>
      <c r="AR1950" s="128" t="str">
        <f t="shared" si="1080"/>
        <v/>
      </c>
      <c r="AS1950" s="128" t="str">
        <f t="shared" si="1081"/>
        <v/>
      </c>
      <c r="AT1950" s="139" t="str">
        <f t="shared" si="1093"/>
        <v/>
      </c>
      <c r="BH1950" s="127" t="str">
        <f>IF(LEN(VBAsheet!H1950)&gt;0,$CD$4&amp;CHAR(10)&amp;$CD$5&amp;CHAR(10)&amp;$CD$6&amp;IF(VBAsheet!I1950="N",1,0)&amp;$CE$6&amp;CHAR(10)&amp;$CD$7&amp;CHAR(10)&amp;$CD$8&amp;VBAsheet!H1950&amp;$CE$8&amp;CHAR(10)&amp;$CD$9&amp;VBAsheet!K1950&amp;$CE$9&amp;CHAR(10)&amp;$CD$10&amp;VBAsheet!J1950-1&amp;$CE$10&amp;CHAR(10)&amp;$CD$11,"")</f>
        <v/>
      </c>
      <c r="BI1950"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0" s="18" t="str">
        <f>IF(LEN(X1950)&gt;0,$CD$23&amp;INDEX($CH$3:CH1953,MATCH(W1950,$CG$3:CG1953,0))&amp;$CE$23&amp;CHAR(10)&amp;$CD$24&amp;X1950&amp;$CE$24&amp;CHAR(10)&amp;$CD$25&amp;Y1950&amp;$CE$25&amp;CHAR(10),"")&amp;IF(LEN(AA1950)&gt;0,$CD$23&amp;INDEX($CH$3:CH1953,MATCH(Z1950,$CG$3:CG1953,0))&amp;$CE$23&amp;CHAR(10)&amp;$CD$24&amp;AA1950&amp;$CE$24&amp;CHAR(10)&amp;$CD$25&amp;AB1950&amp;$CE$25&amp;CHAR(10),"")&amp;IF(LEN(AD1950)&gt;0,$CD$23&amp;INDEX($CH$3:CH1953,MATCH(AC1950,$CG$3:CG1953,0))&amp;$CE$23&amp;CHAR(10)&amp;$CD$24&amp;AD1950&amp;$CE$24&amp;CHAR(10)&amp;$CD$25&amp;AE1950&amp;$CE$25&amp;CHAR(10),"")&amp;IF(LEN(AG1950)&gt;0,$CD$23&amp;INDEX($CH$3:CH1953,MATCH(AF1950,$CG$3:CG1953,0))&amp;$CE$23&amp;CHAR(10)&amp;$CD$24&amp;AG1950&amp;$CE$24&amp;CHAR(10)&amp;$CD$25&amp;AH1950&amp;$CE$25&amp;CHAR(10),"")&amp;IF(LEN(AJ1950)&gt;0,$CD$23&amp;INDEX($CH$3:CH1953,MATCH(AI1950,$CG$3:CG1953,0))&amp;$CE$23&amp;CHAR(10)&amp;$CD$24&amp;AJ1950&amp;$CE$24&amp;CHAR(10)&amp;$CD$25&amp;AK1950&amp;$CE$25&amp;CHAR(10),"")</f>
        <v/>
      </c>
      <c r="BK1950" s="18" t="str">
        <f>IF(LEN(J1950)&gt;0,INDEX($BH$2:$BH$100000,MATCH(J1950,VBAsheet!$H$2:$H$100000,0))&amp;CHAR(10),"")&amp;IF(LEN(K1950)&gt;0,INDEX($BH$2:$BH$100000,MATCH(K1950,VBAsheet!$H$2:$H$100000,0))&amp;CHAR(10),"")&amp;IF(LEN(L1950)&gt;0,INDEX($BH$2:$BH$100000,MATCH(L1950,VBAsheet!$H$2:$H$100000,0))&amp;CHAR(10),"")&amp;IF(LEN(M1950)&gt;0,INDEX($BH$2:$BH$100000,MATCH(M1950,VBAsheet!$H$2:$H$100000,0))&amp;CHAR(10),"")</f>
        <v/>
      </c>
      <c r="BM1950" s="94" t="str">
        <f t="shared" si="1064"/>
        <v/>
      </c>
      <c r="BN1950" s="95" t="str">
        <f t="shared" si="1083"/>
        <v/>
      </c>
      <c r="BP1950" s="18" t="str">
        <f t="shared" si="1084"/>
        <v/>
      </c>
      <c r="BR1950" s="81" t="str">
        <f t="shared" si="1094"/>
        <v/>
      </c>
      <c r="BU1950" s="138" t="str">
        <f t="shared" si="1085"/>
        <v/>
      </c>
      <c r="BV1950" s="3" t="str">
        <f t="shared" si="1086"/>
        <v/>
      </c>
      <c r="BW1950" s="3" t="str">
        <f t="shared" si="1087"/>
        <v/>
      </c>
      <c r="BX1950" s="144" t="str">
        <f t="shared" si="1088"/>
        <v/>
      </c>
      <c r="BY1950" s="18" t="str">
        <f t="shared" si="1089"/>
        <v/>
      </c>
      <c r="BZ1950" s="18" t="str">
        <f t="shared" si="1090"/>
        <v/>
      </c>
      <c r="CA1950" s="19" t="str">
        <f t="shared" si="1091"/>
        <v/>
      </c>
    </row>
    <row r="1951" spans="4:79" x14ac:dyDescent="0.45">
      <c r="D1951" s="164" t="str">
        <f t="shared" si="1092"/>
        <v/>
      </c>
      <c r="I1951" s="9" t="str">
        <f t="shared" si="1065"/>
        <v/>
      </c>
      <c r="J1951" s="173" t="str">
        <f t="shared" si="1066"/>
        <v/>
      </c>
      <c r="K1951" s="13"/>
      <c r="L1951" s="13"/>
      <c r="M1951" s="13"/>
      <c r="N1951" s="178" t="str">
        <f t="shared" si="1067"/>
        <v/>
      </c>
      <c r="O1951" s="181" t="str">
        <f t="shared" si="1068"/>
        <v/>
      </c>
      <c r="P1951" s="8" t="str">
        <f t="shared" si="1069"/>
        <v/>
      </c>
      <c r="Q1951" s="8" t="str">
        <f t="shared" si="1070"/>
        <v/>
      </c>
      <c r="R1951" s="8" t="str">
        <f t="shared" si="1071"/>
        <v/>
      </c>
      <c r="S1951" s="8" t="str">
        <f t="shared" si="1072"/>
        <v/>
      </c>
      <c r="T1951" s="8" t="str">
        <f t="shared" si="1073"/>
        <v/>
      </c>
      <c r="U1951" s="8" t="str">
        <f t="shared" si="1074"/>
        <v/>
      </c>
      <c r="V1951" s="16" t="str">
        <f t="shared" si="1075"/>
        <v/>
      </c>
      <c r="W1951" s="129" t="str">
        <f t="shared" si="1076"/>
        <v/>
      </c>
      <c r="X1951" s="8" t="str">
        <f t="shared" si="1077"/>
        <v/>
      </c>
      <c r="Y1951" s="8" t="str">
        <f t="shared" si="1078"/>
        <v/>
      </c>
      <c r="AQ1951" s="6" t="str">
        <f t="shared" si="1079"/>
        <v/>
      </c>
      <c r="AR1951" s="128" t="str">
        <f t="shared" si="1080"/>
        <v/>
      </c>
      <c r="AS1951" s="128" t="str">
        <f t="shared" si="1081"/>
        <v/>
      </c>
      <c r="AT1951" s="139" t="str">
        <f t="shared" si="1093"/>
        <v/>
      </c>
      <c r="BH1951" s="127" t="str">
        <f>IF(LEN(VBAsheet!H1951)&gt;0,$CD$4&amp;CHAR(10)&amp;$CD$5&amp;CHAR(10)&amp;$CD$6&amp;IF(VBAsheet!I1951="N",1,0)&amp;$CE$6&amp;CHAR(10)&amp;$CD$7&amp;CHAR(10)&amp;$CD$8&amp;VBAsheet!H1951&amp;$CE$8&amp;CHAR(10)&amp;$CD$9&amp;VBAsheet!K1951&amp;$CE$9&amp;CHAR(10)&amp;$CD$10&amp;VBAsheet!J1951-1&amp;$CE$10&amp;CHAR(10)&amp;$CD$11,"")</f>
        <v/>
      </c>
      <c r="BI1951"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1" s="18" t="str">
        <f>IF(LEN(X1951)&gt;0,$CD$23&amp;INDEX($CH$3:CH1954,MATCH(W1951,$CG$3:CG1954,0))&amp;$CE$23&amp;CHAR(10)&amp;$CD$24&amp;X1951&amp;$CE$24&amp;CHAR(10)&amp;$CD$25&amp;Y1951&amp;$CE$25&amp;CHAR(10),"")&amp;IF(LEN(AA1951)&gt;0,$CD$23&amp;INDEX($CH$3:CH1954,MATCH(Z1951,$CG$3:CG1954,0))&amp;$CE$23&amp;CHAR(10)&amp;$CD$24&amp;AA1951&amp;$CE$24&amp;CHAR(10)&amp;$CD$25&amp;AB1951&amp;$CE$25&amp;CHAR(10),"")&amp;IF(LEN(AD1951)&gt;0,$CD$23&amp;INDEX($CH$3:CH1954,MATCH(AC1951,$CG$3:CG1954,0))&amp;$CE$23&amp;CHAR(10)&amp;$CD$24&amp;AD1951&amp;$CE$24&amp;CHAR(10)&amp;$CD$25&amp;AE1951&amp;$CE$25&amp;CHAR(10),"")&amp;IF(LEN(AG1951)&gt;0,$CD$23&amp;INDEX($CH$3:CH1954,MATCH(AF1951,$CG$3:CG1954,0))&amp;$CE$23&amp;CHAR(10)&amp;$CD$24&amp;AG1951&amp;$CE$24&amp;CHAR(10)&amp;$CD$25&amp;AH1951&amp;$CE$25&amp;CHAR(10),"")&amp;IF(LEN(AJ1951)&gt;0,$CD$23&amp;INDEX($CH$3:CH1954,MATCH(AI1951,$CG$3:CG1954,0))&amp;$CE$23&amp;CHAR(10)&amp;$CD$24&amp;AJ1951&amp;$CE$24&amp;CHAR(10)&amp;$CD$25&amp;AK1951&amp;$CE$25&amp;CHAR(10),"")</f>
        <v/>
      </c>
      <c r="BK1951" s="18" t="str">
        <f>IF(LEN(J1951)&gt;0,INDEX($BH$2:$BH$100000,MATCH(J1951,VBAsheet!$H$2:$H$100000,0))&amp;CHAR(10),"")&amp;IF(LEN(K1951)&gt;0,INDEX($BH$2:$BH$100000,MATCH(K1951,VBAsheet!$H$2:$H$100000,0))&amp;CHAR(10),"")&amp;IF(LEN(L1951)&gt;0,INDEX($BH$2:$BH$100000,MATCH(L1951,VBAsheet!$H$2:$H$100000,0))&amp;CHAR(10),"")&amp;IF(LEN(M1951)&gt;0,INDEX($BH$2:$BH$100000,MATCH(M1951,VBAsheet!$H$2:$H$100000,0))&amp;CHAR(10),"")</f>
        <v/>
      </c>
      <c r="BM1951" s="94" t="str">
        <f t="shared" si="1064"/>
        <v/>
      </c>
      <c r="BN1951" s="95" t="str">
        <f t="shared" si="1083"/>
        <v/>
      </c>
      <c r="BP1951" s="18" t="str">
        <f t="shared" si="1084"/>
        <v/>
      </c>
      <c r="BR1951" s="81" t="str">
        <f t="shared" si="1094"/>
        <v/>
      </c>
      <c r="BU1951" s="138" t="str">
        <f t="shared" si="1085"/>
        <v/>
      </c>
      <c r="BV1951" s="3" t="str">
        <f t="shared" si="1086"/>
        <v/>
      </c>
      <c r="BW1951" s="3" t="str">
        <f t="shared" si="1087"/>
        <v/>
      </c>
      <c r="BX1951" s="144" t="str">
        <f t="shared" si="1088"/>
        <v/>
      </c>
      <c r="BY1951" s="18" t="str">
        <f t="shared" si="1089"/>
        <v/>
      </c>
      <c r="BZ1951" s="18" t="str">
        <f t="shared" si="1090"/>
        <v/>
      </c>
      <c r="CA1951" s="19" t="str">
        <f t="shared" si="1091"/>
        <v/>
      </c>
    </row>
    <row r="1952" spans="4:79" x14ac:dyDescent="0.45">
      <c r="D1952" s="164" t="str">
        <f t="shared" si="1092"/>
        <v/>
      </c>
      <c r="I1952" s="9" t="str">
        <f t="shared" si="1065"/>
        <v/>
      </c>
      <c r="J1952" s="173" t="str">
        <f t="shared" si="1066"/>
        <v/>
      </c>
      <c r="K1952" s="13"/>
      <c r="L1952" s="13"/>
      <c r="M1952" s="13"/>
      <c r="N1952" s="178" t="str">
        <f t="shared" si="1067"/>
        <v/>
      </c>
      <c r="O1952" s="181" t="str">
        <f t="shared" si="1068"/>
        <v/>
      </c>
      <c r="P1952" s="8" t="str">
        <f t="shared" si="1069"/>
        <v/>
      </c>
      <c r="Q1952" s="8" t="str">
        <f t="shared" si="1070"/>
        <v/>
      </c>
      <c r="R1952" s="8" t="str">
        <f t="shared" si="1071"/>
        <v/>
      </c>
      <c r="S1952" s="8" t="str">
        <f t="shared" si="1072"/>
        <v/>
      </c>
      <c r="T1952" s="8" t="str">
        <f t="shared" si="1073"/>
        <v/>
      </c>
      <c r="U1952" s="8" t="str">
        <f t="shared" si="1074"/>
        <v/>
      </c>
      <c r="V1952" s="16" t="str">
        <f t="shared" si="1075"/>
        <v/>
      </c>
      <c r="W1952" s="129" t="str">
        <f t="shared" si="1076"/>
        <v/>
      </c>
      <c r="X1952" s="8" t="str">
        <f t="shared" si="1077"/>
        <v/>
      </c>
      <c r="Y1952" s="8" t="str">
        <f t="shared" si="1078"/>
        <v/>
      </c>
      <c r="AQ1952" s="6" t="str">
        <f t="shared" si="1079"/>
        <v/>
      </c>
      <c r="AR1952" s="128" t="str">
        <f t="shared" si="1080"/>
        <v/>
      </c>
      <c r="AS1952" s="128" t="str">
        <f t="shared" si="1081"/>
        <v/>
      </c>
      <c r="AT1952" s="139" t="str">
        <f t="shared" si="1093"/>
        <v/>
      </c>
      <c r="BH1952" s="127" t="str">
        <f>IF(LEN(VBAsheet!H1952)&gt;0,$CD$4&amp;CHAR(10)&amp;$CD$5&amp;CHAR(10)&amp;$CD$6&amp;IF(VBAsheet!I1952="N",1,0)&amp;$CE$6&amp;CHAR(10)&amp;$CD$7&amp;CHAR(10)&amp;$CD$8&amp;VBAsheet!H1952&amp;$CE$8&amp;CHAR(10)&amp;$CD$9&amp;VBAsheet!K1952&amp;$CE$9&amp;CHAR(10)&amp;$CD$10&amp;VBAsheet!J1952-1&amp;$CE$10&amp;CHAR(10)&amp;$CD$11,"")</f>
        <v/>
      </c>
      <c r="BI1952"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2" s="18" t="str">
        <f>IF(LEN(X1952)&gt;0,$CD$23&amp;INDEX($CH$3:CH1955,MATCH(W1952,$CG$3:CG1955,0))&amp;$CE$23&amp;CHAR(10)&amp;$CD$24&amp;X1952&amp;$CE$24&amp;CHAR(10)&amp;$CD$25&amp;Y1952&amp;$CE$25&amp;CHAR(10),"")&amp;IF(LEN(AA1952)&gt;0,$CD$23&amp;INDEX($CH$3:CH1955,MATCH(Z1952,$CG$3:CG1955,0))&amp;$CE$23&amp;CHAR(10)&amp;$CD$24&amp;AA1952&amp;$CE$24&amp;CHAR(10)&amp;$CD$25&amp;AB1952&amp;$CE$25&amp;CHAR(10),"")&amp;IF(LEN(AD1952)&gt;0,$CD$23&amp;INDEX($CH$3:CH1955,MATCH(AC1952,$CG$3:CG1955,0))&amp;$CE$23&amp;CHAR(10)&amp;$CD$24&amp;AD1952&amp;$CE$24&amp;CHAR(10)&amp;$CD$25&amp;AE1952&amp;$CE$25&amp;CHAR(10),"")&amp;IF(LEN(AG1952)&gt;0,$CD$23&amp;INDEX($CH$3:CH1955,MATCH(AF1952,$CG$3:CG1955,0))&amp;$CE$23&amp;CHAR(10)&amp;$CD$24&amp;AG1952&amp;$CE$24&amp;CHAR(10)&amp;$CD$25&amp;AH1952&amp;$CE$25&amp;CHAR(10),"")&amp;IF(LEN(AJ1952)&gt;0,$CD$23&amp;INDEX($CH$3:CH1955,MATCH(AI1952,$CG$3:CG1955,0))&amp;$CE$23&amp;CHAR(10)&amp;$CD$24&amp;AJ1952&amp;$CE$24&amp;CHAR(10)&amp;$CD$25&amp;AK1952&amp;$CE$25&amp;CHAR(10),"")</f>
        <v/>
      </c>
      <c r="BK1952" s="18" t="str">
        <f>IF(LEN(J1952)&gt;0,INDEX($BH$2:$BH$100000,MATCH(J1952,VBAsheet!$H$2:$H$100000,0))&amp;CHAR(10),"")&amp;IF(LEN(K1952)&gt;0,INDEX($BH$2:$BH$100000,MATCH(K1952,VBAsheet!$H$2:$H$100000,0))&amp;CHAR(10),"")&amp;IF(LEN(L1952)&gt;0,INDEX($BH$2:$BH$100000,MATCH(L1952,VBAsheet!$H$2:$H$100000,0))&amp;CHAR(10),"")&amp;IF(LEN(M1952)&gt;0,INDEX($BH$2:$BH$100000,MATCH(M1952,VBAsheet!$H$2:$H$100000,0))&amp;CHAR(10),"")</f>
        <v/>
      </c>
      <c r="BM1952" s="94" t="str">
        <f t="shared" si="1064"/>
        <v/>
      </c>
      <c r="BN1952" s="95" t="str">
        <f t="shared" si="1083"/>
        <v/>
      </c>
      <c r="BP1952" s="18" t="str">
        <f t="shared" si="1084"/>
        <v/>
      </c>
      <c r="BR1952" s="81" t="str">
        <f t="shared" si="1094"/>
        <v/>
      </c>
      <c r="BU1952" s="138" t="str">
        <f t="shared" si="1085"/>
        <v/>
      </c>
      <c r="BV1952" s="3" t="str">
        <f t="shared" si="1086"/>
        <v/>
      </c>
      <c r="BW1952" s="3" t="str">
        <f t="shared" si="1087"/>
        <v/>
      </c>
      <c r="BX1952" s="144" t="str">
        <f t="shared" si="1088"/>
        <v/>
      </c>
      <c r="BY1952" s="18" t="str">
        <f t="shared" si="1089"/>
        <v/>
      </c>
      <c r="BZ1952" s="18" t="str">
        <f t="shared" si="1090"/>
        <v/>
      </c>
      <c r="CA1952" s="19" t="str">
        <f t="shared" si="1091"/>
        <v/>
      </c>
    </row>
    <row r="1953" spans="4:79" x14ac:dyDescent="0.45">
      <c r="D1953" s="164" t="str">
        <f t="shared" si="1092"/>
        <v/>
      </c>
      <c r="I1953" s="9" t="str">
        <f t="shared" si="1065"/>
        <v/>
      </c>
      <c r="J1953" s="173" t="str">
        <f t="shared" si="1066"/>
        <v/>
      </c>
      <c r="K1953" s="13"/>
      <c r="L1953" s="13"/>
      <c r="M1953" s="13"/>
      <c r="N1953" s="178" t="str">
        <f t="shared" si="1067"/>
        <v/>
      </c>
      <c r="O1953" s="181" t="str">
        <f t="shared" si="1068"/>
        <v/>
      </c>
      <c r="P1953" s="8" t="str">
        <f t="shared" si="1069"/>
        <v/>
      </c>
      <c r="Q1953" s="8" t="str">
        <f t="shared" si="1070"/>
        <v/>
      </c>
      <c r="R1953" s="8" t="str">
        <f t="shared" si="1071"/>
        <v/>
      </c>
      <c r="S1953" s="8" t="str">
        <f t="shared" si="1072"/>
        <v/>
      </c>
      <c r="T1953" s="8" t="str">
        <f t="shared" si="1073"/>
        <v/>
      </c>
      <c r="U1953" s="8" t="str">
        <f t="shared" si="1074"/>
        <v/>
      </c>
      <c r="V1953" s="16" t="str">
        <f t="shared" si="1075"/>
        <v/>
      </c>
      <c r="W1953" s="129" t="str">
        <f t="shared" si="1076"/>
        <v/>
      </c>
      <c r="X1953" s="8" t="str">
        <f t="shared" si="1077"/>
        <v/>
      </c>
      <c r="Y1953" s="8" t="str">
        <f t="shared" si="1078"/>
        <v/>
      </c>
      <c r="AQ1953" s="6" t="str">
        <f t="shared" si="1079"/>
        <v/>
      </c>
      <c r="AR1953" s="128" t="str">
        <f t="shared" si="1080"/>
        <v/>
      </c>
      <c r="AS1953" s="128" t="str">
        <f t="shared" si="1081"/>
        <v/>
      </c>
      <c r="AT1953" s="139" t="str">
        <f t="shared" si="1093"/>
        <v/>
      </c>
      <c r="BH1953" s="127" t="str">
        <f>IF(LEN(VBAsheet!H1953)&gt;0,$CD$4&amp;CHAR(10)&amp;$CD$5&amp;CHAR(10)&amp;$CD$6&amp;IF(VBAsheet!I1953="N",1,0)&amp;$CE$6&amp;CHAR(10)&amp;$CD$7&amp;CHAR(10)&amp;$CD$8&amp;VBAsheet!H1953&amp;$CE$8&amp;CHAR(10)&amp;$CD$9&amp;VBAsheet!K1953&amp;$CE$9&amp;CHAR(10)&amp;$CD$10&amp;VBAsheet!J1953-1&amp;$CE$10&amp;CHAR(10)&amp;$CD$11,"")</f>
        <v/>
      </c>
      <c r="BI1953"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3" s="18" t="str">
        <f>IF(LEN(X1953)&gt;0,$CD$23&amp;INDEX($CH$3:CH1956,MATCH(W1953,$CG$3:CG1956,0))&amp;$CE$23&amp;CHAR(10)&amp;$CD$24&amp;X1953&amp;$CE$24&amp;CHAR(10)&amp;$CD$25&amp;Y1953&amp;$CE$25&amp;CHAR(10),"")&amp;IF(LEN(AA1953)&gt;0,$CD$23&amp;INDEX($CH$3:CH1956,MATCH(Z1953,$CG$3:CG1956,0))&amp;$CE$23&amp;CHAR(10)&amp;$CD$24&amp;AA1953&amp;$CE$24&amp;CHAR(10)&amp;$CD$25&amp;AB1953&amp;$CE$25&amp;CHAR(10),"")&amp;IF(LEN(AD1953)&gt;0,$CD$23&amp;INDEX($CH$3:CH1956,MATCH(AC1953,$CG$3:CG1956,0))&amp;$CE$23&amp;CHAR(10)&amp;$CD$24&amp;AD1953&amp;$CE$24&amp;CHAR(10)&amp;$CD$25&amp;AE1953&amp;$CE$25&amp;CHAR(10),"")&amp;IF(LEN(AG1953)&gt;0,$CD$23&amp;INDEX($CH$3:CH1956,MATCH(AF1953,$CG$3:CG1956,0))&amp;$CE$23&amp;CHAR(10)&amp;$CD$24&amp;AG1953&amp;$CE$24&amp;CHAR(10)&amp;$CD$25&amp;AH1953&amp;$CE$25&amp;CHAR(10),"")&amp;IF(LEN(AJ1953)&gt;0,$CD$23&amp;INDEX($CH$3:CH1956,MATCH(AI1953,$CG$3:CG1956,0))&amp;$CE$23&amp;CHAR(10)&amp;$CD$24&amp;AJ1953&amp;$CE$24&amp;CHAR(10)&amp;$CD$25&amp;AK1953&amp;$CE$25&amp;CHAR(10),"")</f>
        <v/>
      </c>
      <c r="BK1953" s="18" t="str">
        <f>IF(LEN(J1953)&gt;0,INDEX($BH$2:$BH$100000,MATCH(J1953,VBAsheet!$H$2:$H$100000,0))&amp;CHAR(10),"")&amp;IF(LEN(K1953)&gt;0,INDEX($BH$2:$BH$100000,MATCH(K1953,VBAsheet!$H$2:$H$100000,0))&amp;CHAR(10),"")&amp;IF(LEN(L1953)&gt;0,INDEX($BH$2:$BH$100000,MATCH(L1953,VBAsheet!$H$2:$H$100000,0))&amp;CHAR(10),"")&amp;IF(LEN(M1953)&gt;0,INDEX($BH$2:$BH$100000,MATCH(M1953,VBAsheet!$H$2:$H$100000,0))&amp;CHAR(10),"")</f>
        <v/>
      </c>
      <c r="BM1953" s="94" t="str">
        <f t="shared" si="1064"/>
        <v/>
      </c>
      <c r="BN1953" s="95" t="str">
        <f t="shared" si="1083"/>
        <v/>
      </c>
      <c r="BP1953" s="18" t="str">
        <f t="shared" si="1084"/>
        <v/>
      </c>
      <c r="BR1953" s="81" t="str">
        <f t="shared" si="1094"/>
        <v/>
      </c>
      <c r="BU1953" s="138" t="str">
        <f t="shared" si="1085"/>
        <v/>
      </c>
      <c r="BV1953" s="3" t="str">
        <f t="shared" si="1086"/>
        <v/>
      </c>
      <c r="BW1953" s="3" t="str">
        <f t="shared" si="1087"/>
        <v/>
      </c>
      <c r="BX1953" s="144" t="str">
        <f t="shared" si="1088"/>
        <v/>
      </c>
      <c r="BY1953" s="18" t="str">
        <f t="shared" si="1089"/>
        <v/>
      </c>
      <c r="BZ1953" s="18" t="str">
        <f t="shared" si="1090"/>
        <v/>
      </c>
      <c r="CA1953" s="19" t="str">
        <f t="shared" si="1091"/>
        <v/>
      </c>
    </row>
    <row r="1954" spans="4:79" x14ac:dyDescent="0.45">
      <c r="D1954" s="164" t="str">
        <f t="shared" si="1092"/>
        <v/>
      </c>
      <c r="I1954" s="9" t="str">
        <f t="shared" si="1065"/>
        <v/>
      </c>
      <c r="J1954" s="173" t="str">
        <f t="shared" si="1066"/>
        <v/>
      </c>
      <c r="K1954" s="13"/>
      <c r="L1954" s="13"/>
      <c r="M1954" s="13"/>
      <c r="N1954" s="178" t="str">
        <f t="shared" si="1067"/>
        <v/>
      </c>
      <c r="O1954" s="181" t="str">
        <f t="shared" si="1068"/>
        <v/>
      </c>
      <c r="P1954" s="8" t="str">
        <f t="shared" si="1069"/>
        <v/>
      </c>
      <c r="Q1954" s="8" t="str">
        <f t="shared" si="1070"/>
        <v/>
      </c>
      <c r="R1954" s="8" t="str">
        <f t="shared" si="1071"/>
        <v/>
      </c>
      <c r="S1954" s="8" t="str">
        <f t="shared" si="1072"/>
        <v/>
      </c>
      <c r="T1954" s="8" t="str">
        <f t="shared" si="1073"/>
        <v/>
      </c>
      <c r="U1954" s="8" t="str">
        <f t="shared" si="1074"/>
        <v/>
      </c>
      <c r="V1954" s="16" t="str">
        <f t="shared" si="1075"/>
        <v/>
      </c>
      <c r="W1954" s="129" t="str">
        <f t="shared" si="1076"/>
        <v/>
      </c>
      <c r="X1954" s="8" t="str">
        <f t="shared" si="1077"/>
        <v/>
      </c>
      <c r="Y1954" s="8" t="str">
        <f t="shared" si="1078"/>
        <v/>
      </c>
      <c r="AQ1954" s="6" t="str">
        <f t="shared" si="1079"/>
        <v/>
      </c>
      <c r="AR1954" s="128" t="str">
        <f t="shared" si="1080"/>
        <v/>
      </c>
      <c r="AS1954" s="128" t="str">
        <f t="shared" si="1081"/>
        <v/>
      </c>
      <c r="AT1954" s="139" t="str">
        <f t="shared" si="1093"/>
        <v/>
      </c>
      <c r="BH1954" s="127" t="str">
        <f>IF(LEN(VBAsheet!H1954)&gt;0,$CD$4&amp;CHAR(10)&amp;$CD$5&amp;CHAR(10)&amp;$CD$6&amp;IF(VBAsheet!I1954="N",1,0)&amp;$CE$6&amp;CHAR(10)&amp;$CD$7&amp;CHAR(10)&amp;$CD$8&amp;VBAsheet!H1954&amp;$CE$8&amp;CHAR(10)&amp;$CD$9&amp;VBAsheet!K1954&amp;$CE$9&amp;CHAR(10)&amp;$CD$10&amp;VBAsheet!J1954-1&amp;$CE$10&amp;CHAR(10)&amp;$CD$11,"")</f>
        <v/>
      </c>
      <c r="BI1954"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4" s="18" t="str">
        <f>IF(LEN(X1954)&gt;0,$CD$23&amp;INDEX($CH$3:CH1957,MATCH(W1954,$CG$3:CG1957,0))&amp;$CE$23&amp;CHAR(10)&amp;$CD$24&amp;X1954&amp;$CE$24&amp;CHAR(10)&amp;$CD$25&amp;Y1954&amp;$CE$25&amp;CHAR(10),"")&amp;IF(LEN(AA1954)&gt;0,$CD$23&amp;INDEX($CH$3:CH1957,MATCH(Z1954,$CG$3:CG1957,0))&amp;$CE$23&amp;CHAR(10)&amp;$CD$24&amp;AA1954&amp;$CE$24&amp;CHAR(10)&amp;$CD$25&amp;AB1954&amp;$CE$25&amp;CHAR(10),"")&amp;IF(LEN(AD1954)&gt;0,$CD$23&amp;INDEX($CH$3:CH1957,MATCH(AC1954,$CG$3:CG1957,0))&amp;$CE$23&amp;CHAR(10)&amp;$CD$24&amp;AD1954&amp;$CE$24&amp;CHAR(10)&amp;$CD$25&amp;AE1954&amp;$CE$25&amp;CHAR(10),"")&amp;IF(LEN(AG1954)&gt;0,$CD$23&amp;INDEX($CH$3:CH1957,MATCH(AF1954,$CG$3:CG1957,0))&amp;$CE$23&amp;CHAR(10)&amp;$CD$24&amp;AG1954&amp;$CE$24&amp;CHAR(10)&amp;$CD$25&amp;AH1954&amp;$CE$25&amp;CHAR(10),"")&amp;IF(LEN(AJ1954)&gt;0,$CD$23&amp;INDEX($CH$3:CH1957,MATCH(AI1954,$CG$3:CG1957,0))&amp;$CE$23&amp;CHAR(10)&amp;$CD$24&amp;AJ1954&amp;$CE$24&amp;CHAR(10)&amp;$CD$25&amp;AK1954&amp;$CE$25&amp;CHAR(10),"")</f>
        <v/>
      </c>
      <c r="BK1954" s="18" t="str">
        <f>IF(LEN(J1954)&gt;0,INDEX($BH$2:$BH$100000,MATCH(J1954,VBAsheet!$H$2:$H$100000,0))&amp;CHAR(10),"")&amp;IF(LEN(K1954)&gt;0,INDEX($BH$2:$BH$100000,MATCH(K1954,VBAsheet!$H$2:$H$100000,0))&amp;CHAR(10),"")&amp;IF(LEN(L1954)&gt;0,INDEX($BH$2:$BH$100000,MATCH(L1954,VBAsheet!$H$2:$H$100000,0))&amp;CHAR(10),"")&amp;IF(LEN(M1954)&gt;0,INDEX($BH$2:$BH$100000,MATCH(M1954,VBAsheet!$H$2:$H$100000,0))&amp;CHAR(10),"")</f>
        <v/>
      </c>
      <c r="BM1954" s="94" t="str">
        <f t="shared" si="1064"/>
        <v/>
      </c>
      <c r="BN1954" s="95" t="str">
        <f t="shared" si="1083"/>
        <v/>
      </c>
      <c r="BP1954" s="18" t="str">
        <f t="shared" si="1084"/>
        <v/>
      </c>
      <c r="BR1954" s="81" t="str">
        <f t="shared" si="1094"/>
        <v/>
      </c>
      <c r="BU1954" s="138" t="str">
        <f t="shared" si="1085"/>
        <v/>
      </c>
      <c r="BV1954" s="3" t="str">
        <f t="shared" si="1086"/>
        <v/>
      </c>
      <c r="BW1954" s="3" t="str">
        <f t="shared" si="1087"/>
        <v/>
      </c>
      <c r="BX1954" s="144" t="str">
        <f t="shared" si="1088"/>
        <v/>
      </c>
      <c r="BY1954" s="18" t="str">
        <f t="shared" si="1089"/>
        <v/>
      </c>
      <c r="BZ1954" s="18" t="str">
        <f t="shared" si="1090"/>
        <v/>
      </c>
      <c r="CA1954" s="19" t="str">
        <f t="shared" si="1091"/>
        <v/>
      </c>
    </row>
    <row r="1955" spans="4:79" x14ac:dyDescent="0.45">
      <c r="D1955" s="164" t="str">
        <f t="shared" si="1092"/>
        <v/>
      </c>
      <c r="I1955" s="9" t="str">
        <f t="shared" si="1065"/>
        <v/>
      </c>
      <c r="J1955" s="173" t="str">
        <f t="shared" si="1066"/>
        <v/>
      </c>
      <c r="K1955" s="13"/>
      <c r="L1955" s="13"/>
      <c r="M1955" s="13"/>
      <c r="N1955" s="178" t="str">
        <f t="shared" si="1067"/>
        <v/>
      </c>
      <c r="O1955" s="181" t="str">
        <f t="shared" si="1068"/>
        <v/>
      </c>
      <c r="P1955" s="8" t="str">
        <f t="shared" si="1069"/>
        <v/>
      </c>
      <c r="Q1955" s="8" t="str">
        <f t="shared" si="1070"/>
        <v/>
      </c>
      <c r="R1955" s="8" t="str">
        <f t="shared" si="1071"/>
        <v/>
      </c>
      <c r="S1955" s="8" t="str">
        <f t="shared" si="1072"/>
        <v/>
      </c>
      <c r="T1955" s="8" t="str">
        <f t="shared" si="1073"/>
        <v/>
      </c>
      <c r="U1955" s="8" t="str">
        <f t="shared" si="1074"/>
        <v/>
      </c>
      <c r="V1955" s="16" t="str">
        <f t="shared" si="1075"/>
        <v/>
      </c>
      <c r="W1955" s="129" t="str">
        <f t="shared" si="1076"/>
        <v/>
      </c>
      <c r="X1955" s="8" t="str">
        <f t="shared" si="1077"/>
        <v/>
      </c>
      <c r="Y1955" s="8" t="str">
        <f t="shared" si="1078"/>
        <v/>
      </c>
      <c r="AQ1955" s="6" t="str">
        <f t="shared" si="1079"/>
        <v/>
      </c>
      <c r="AR1955" s="128" t="str">
        <f t="shared" si="1080"/>
        <v/>
      </c>
      <c r="AS1955" s="128" t="str">
        <f t="shared" si="1081"/>
        <v/>
      </c>
      <c r="AT1955" s="139" t="str">
        <f t="shared" si="1093"/>
        <v/>
      </c>
      <c r="BH1955" s="127" t="str">
        <f>IF(LEN(VBAsheet!H1955)&gt;0,$CD$4&amp;CHAR(10)&amp;$CD$5&amp;CHAR(10)&amp;$CD$6&amp;IF(VBAsheet!I1955="N",1,0)&amp;$CE$6&amp;CHAR(10)&amp;$CD$7&amp;CHAR(10)&amp;$CD$8&amp;VBAsheet!H1955&amp;$CE$8&amp;CHAR(10)&amp;$CD$9&amp;VBAsheet!K1955&amp;$CE$9&amp;CHAR(10)&amp;$CD$10&amp;VBAsheet!J1955-1&amp;$CE$10&amp;CHAR(10)&amp;$CD$11,"")</f>
        <v/>
      </c>
      <c r="BI1955"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5" s="18" t="str">
        <f>IF(LEN(X1955)&gt;0,$CD$23&amp;INDEX($CH$3:CH1958,MATCH(W1955,$CG$3:CG1958,0))&amp;$CE$23&amp;CHAR(10)&amp;$CD$24&amp;X1955&amp;$CE$24&amp;CHAR(10)&amp;$CD$25&amp;Y1955&amp;$CE$25&amp;CHAR(10),"")&amp;IF(LEN(AA1955)&gt;0,$CD$23&amp;INDEX($CH$3:CH1958,MATCH(Z1955,$CG$3:CG1958,0))&amp;$CE$23&amp;CHAR(10)&amp;$CD$24&amp;AA1955&amp;$CE$24&amp;CHAR(10)&amp;$CD$25&amp;AB1955&amp;$CE$25&amp;CHAR(10),"")&amp;IF(LEN(AD1955)&gt;0,$CD$23&amp;INDEX($CH$3:CH1958,MATCH(AC1955,$CG$3:CG1958,0))&amp;$CE$23&amp;CHAR(10)&amp;$CD$24&amp;AD1955&amp;$CE$24&amp;CHAR(10)&amp;$CD$25&amp;AE1955&amp;$CE$25&amp;CHAR(10),"")&amp;IF(LEN(AG1955)&gt;0,$CD$23&amp;INDEX($CH$3:CH1958,MATCH(AF1955,$CG$3:CG1958,0))&amp;$CE$23&amp;CHAR(10)&amp;$CD$24&amp;AG1955&amp;$CE$24&amp;CHAR(10)&amp;$CD$25&amp;AH1955&amp;$CE$25&amp;CHAR(10),"")&amp;IF(LEN(AJ1955)&gt;0,$CD$23&amp;INDEX($CH$3:CH1958,MATCH(AI1955,$CG$3:CG1958,0))&amp;$CE$23&amp;CHAR(10)&amp;$CD$24&amp;AJ1955&amp;$CE$24&amp;CHAR(10)&amp;$CD$25&amp;AK1955&amp;$CE$25&amp;CHAR(10),"")</f>
        <v/>
      </c>
      <c r="BK1955" s="18" t="str">
        <f>IF(LEN(J1955)&gt;0,INDEX($BH$2:$BH$100000,MATCH(J1955,VBAsheet!$H$2:$H$100000,0))&amp;CHAR(10),"")&amp;IF(LEN(K1955)&gt;0,INDEX($BH$2:$BH$100000,MATCH(K1955,VBAsheet!$H$2:$H$100000,0))&amp;CHAR(10),"")&amp;IF(LEN(L1955)&gt;0,INDEX($BH$2:$BH$100000,MATCH(L1955,VBAsheet!$H$2:$H$100000,0))&amp;CHAR(10),"")&amp;IF(LEN(M1955)&gt;0,INDEX($BH$2:$BH$100000,MATCH(M1955,VBAsheet!$H$2:$H$100000,0))&amp;CHAR(10),"")</f>
        <v/>
      </c>
      <c r="BM1955" s="94" t="str">
        <f t="shared" si="1064"/>
        <v/>
      </c>
      <c r="BN1955" s="95" t="str">
        <f t="shared" si="1083"/>
        <v/>
      </c>
      <c r="BP1955" s="18" t="str">
        <f t="shared" si="1084"/>
        <v/>
      </c>
      <c r="BR1955" s="81" t="str">
        <f t="shared" si="1094"/>
        <v/>
      </c>
      <c r="BU1955" s="138" t="str">
        <f t="shared" si="1085"/>
        <v/>
      </c>
      <c r="BV1955" s="3" t="str">
        <f t="shared" si="1086"/>
        <v/>
      </c>
      <c r="BW1955" s="3" t="str">
        <f t="shared" si="1087"/>
        <v/>
      </c>
      <c r="BX1955" s="144" t="str">
        <f t="shared" si="1088"/>
        <v/>
      </c>
      <c r="BY1955" s="18" t="str">
        <f t="shared" si="1089"/>
        <v/>
      </c>
      <c r="BZ1955" s="18" t="str">
        <f t="shared" si="1090"/>
        <v/>
      </c>
      <c r="CA1955" s="19" t="str">
        <f t="shared" si="1091"/>
        <v/>
      </c>
    </row>
    <row r="1956" spans="4:79" x14ac:dyDescent="0.45">
      <c r="D1956" s="164" t="str">
        <f t="shared" si="1092"/>
        <v/>
      </c>
      <c r="I1956" s="9" t="str">
        <f t="shared" si="1065"/>
        <v/>
      </c>
      <c r="J1956" s="173" t="str">
        <f t="shared" si="1066"/>
        <v/>
      </c>
      <c r="K1956" s="13"/>
      <c r="L1956" s="13"/>
      <c r="M1956" s="13"/>
      <c r="N1956" s="178" t="str">
        <f t="shared" si="1067"/>
        <v/>
      </c>
      <c r="O1956" s="181" t="str">
        <f t="shared" si="1068"/>
        <v/>
      </c>
      <c r="P1956" s="8" t="str">
        <f t="shared" si="1069"/>
        <v/>
      </c>
      <c r="Q1956" s="8" t="str">
        <f t="shared" si="1070"/>
        <v/>
      </c>
      <c r="R1956" s="8" t="str">
        <f t="shared" si="1071"/>
        <v/>
      </c>
      <c r="S1956" s="8" t="str">
        <f t="shared" si="1072"/>
        <v/>
      </c>
      <c r="T1956" s="8" t="str">
        <f t="shared" si="1073"/>
        <v/>
      </c>
      <c r="U1956" s="8" t="str">
        <f t="shared" si="1074"/>
        <v/>
      </c>
      <c r="V1956" s="16" t="str">
        <f t="shared" si="1075"/>
        <v/>
      </c>
      <c r="W1956" s="129" t="str">
        <f t="shared" si="1076"/>
        <v/>
      </c>
      <c r="X1956" s="8" t="str">
        <f t="shared" si="1077"/>
        <v/>
      </c>
      <c r="Y1956" s="8" t="str">
        <f t="shared" si="1078"/>
        <v/>
      </c>
      <c r="AQ1956" s="6" t="str">
        <f t="shared" si="1079"/>
        <v/>
      </c>
      <c r="AR1956" s="128" t="str">
        <f t="shared" si="1080"/>
        <v/>
      </c>
      <c r="AS1956" s="128" t="str">
        <f t="shared" si="1081"/>
        <v/>
      </c>
      <c r="AT1956" s="139" t="str">
        <f t="shared" si="1093"/>
        <v/>
      </c>
      <c r="BH1956" s="127" t="str">
        <f>IF(LEN(VBAsheet!H1956)&gt;0,$CD$4&amp;CHAR(10)&amp;$CD$5&amp;CHAR(10)&amp;$CD$6&amp;IF(VBAsheet!I1956="N",1,0)&amp;$CE$6&amp;CHAR(10)&amp;$CD$7&amp;CHAR(10)&amp;$CD$8&amp;VBAsheet!H1956&amp;$CE$8&amp;CHAR(10)&amp;$CD$9&amp;VBAsheet!K1956&amp;$CE$9&amp;CHAR(10)&amp;$CD$10&amp;VBAsheet!J1956-1&amp;$CE$10&amp;CHAR(10)&amp;$CD$11,"")</f>
        <v/>
      </c>
      <c r="BI1956"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6" s="18" t="str">
        <f>IF(LEN(X1956)&gt;0,$CD$23&amp;INDEX($CH$3:CH1959,MATCH(W1956,$CG$3:CG1959,0))&amp;$CE$23&amp;CHAR(10)&amp;$CD$24&amp;X1956&amp;$CE$24&amp;CHAR(10)&amp;$CD$25&amp;Y1956&amp;$CE$25&amp;CHAR(10),"")&amp;IF(LEN(AA1956)&gt;0,$CD$23&amp;INDEX($CH$3:CH1959,MATCH(Z1956,$CG$3:CG1959,0))&amp;$CE$23&amp;CHAR(10)&amp;$CD$24&amp;AA1956&amp;$CE$24&amp;CHAR(10)&amp;$CD$25&amp;AB1956&amp;$CE$25&amp;CHAR(10),"")&amp;IF(LEN(AD1956)&gt;0,$CD$23&amp;INDEX($CH$3:CH1959,MATCH(AC1956,$CG$3:CG1959,0))&amp;$CE$23&amp;CHAR(10)&amp;$CD$24&amp;AD1956&amp;$CE$24&amp;CHAR(10)&amp;$CD$25&amp;AE1956&amp;$CE$25&amp;CHAR(10),"")&amp;IF(LEN(AG1956)&gt;0,$CD$23&amp;INDEX($CH$3:CH1959,MATCH(AF1956,$CG$3:CG1959,0))&amp;$CE$23&amp;CHAR(10)&amp;$CD$24&amp;AG1956&amp;$CE$24&amp;CHAR(10)&amp;$CD$25&amp;AH1956&amp;$CE$25&amp;CHAR(10),"")&amp;IF(LEN(AJ1956)&gt;0,$CD$23&amp;INDEX($CH$3:CH1959,MATCH(AI1956,$CG$3:CG1959,0))&amp;$CE$23&amp;CHAR(10)&amp;$CD$24&amp;AJ1956&amp;$CE$24&amp;CHAR(10)&amp;$CD$25&amp;AK1956&amp;$CE$25&amp;CHAR(10),"")</f>
        <v/>
      </c>
      <c r="BK1956" s="18" t="str">
        <f>IF(LEN(J1956)&gt;0,INDEX($BH$2:$BH$100000,MATCH(J1956,VBAsheet!$H$2:$H$100000,0))&amp;CHAR(10),"")&amp;IF(LEN(K1956)&gt;0,INDEX($BH$2:$BH$100000,MATCH(K1956,VBAsheet!$H$2:$H$100000,0))&amp;CHAR(10),"")&amp;IF(LEN(L1956)&gt;0,INDEX($BH$2:$BH$100000,MATCH(L1956,VBAsheet!$H$2:$H$100000,0))&amp;CHAR(10),"")&amp;IF(LEN(M1956)&gt;0,INDEX($BH$2:$BH$100000,MATCH(M1956,VBAsheet!$H$2:$H$100000,0))&amp;CHAR(10),"")</f>
        <v/>
      </c>
      <c r="BM1956" s="94" t="str">
        <f t="shared" si="1064"/>
        <v/>
      </c>
      <c r="BN1956" s="95" t="str">
        <f t="shared" si="1083"/>
        <v/>
      </c>
      <c r="BP1956" s="18" t="str">
        <f t="shared" si="1084"/>
        <v/>
      </c>
      <c r="BR1956" s="81" t="str">
        <f t="shared" si="1094"/>
        <v/>
      </c>
      <c r="BU1956" s="138" t="str">
        <f t="shared" si="1085"/>
        <v/>
      </c>
      <c r="BV1956" s="3" t="str">
        <f t="shared" si="1086"/>
        <v/>
      </c>
      <c r="BW1956" s="3" t="str">
        <f t="shared" si="1087"/>
        <v/>
      </c>
      <c r="BX1956" s="144" t="str">
        <f t="shared" si="1088"/>
        <v/>
      </c>
      <c r="BY1956" s="18" t="str">
        <f t="shared" si="1089"/>
        <v/>
      </c>
      <c r="BZ1956" s="18" t="str">
        <f t="shared" si="1090"/>
        <v/>
      </c>
      <c r="CA1956" s="19" t="str">
        <f t="shared" si="1091"/>
        <v/>
      </c>
    </row>
    <row r="1957" spans="4:79" x14ac:dyDescent="0.45">
      <c r="D1957" s="164" t="str">
        <f t="shared" si="1092"/>
        <v/>
      </c>
      <c r="I1957" s="9" t="str">
        <f t="shared" si="1065"/>
        <v/>
      </c>
      <c r="J1957" s="173" t="str">
        <f t="shared" si="1066"/>
        <v/>
      </c>
      <c r="K1957" s="13"/>
      <c r="L1957" s="13"/>
      <c r="M1957" s="13"/>
      <c r="N1957" s="178" t="str">
        <f t="shared" si="1067"/>
        <v/>
      </c>
      <c r="O1957" s="181" t="str">
        <f t="shared" si="1068"/>
        <v/>
      </c>
      <c r="P1957" s="8" t="str">
        <f t="shared" si="1069"/>
        <v/>
      </c>
      <c r="Q1957" s="8" t="str">
        <f t="shared" si="1070"/>
        <v/>
      </c>
      <c r="R1957" s="8" t="str">
        <f t="shared" si="1071"/>
        <v/>
      </c>
      <c r="S1957" s="8" t="str">
        <f t="shared" si="1072"/>
        <v/>
      </c>
      <c r="T1957" s="8" t="str">
        <f t="shared" si="1073"/>
        <v/>
      </c>
      <c r="U1957" s="8" t="str">
        <f t="shared" si="1074"/>
        <v/>
      </c>
      <c r="V1957" s="16" t="str">
        <f t="shared" si="1075"/>
        <v/>
      </c>
      <c r="W1957" s="129" t="str">
        <f t="shared" si="1076"/>
        <v/>
      </c>
      <c r="X1957" s="8" t="str">
        <f t="shared" si="1077"/>
        <v/>
      </c>
      <c r="Y1957" s="8" t="str">
        <f t="shared" si="1078"/>
        <v/>
      </c>
      <c r="AQ1957" s="6" t="str">
        <f t="shared" si="1079"/>
        <v/>
      </c>
      <c r="AR1957" s="128" t="str">
        <f t="shared" si="1080"/>
        <v/>
      </c>
      <c r="AS1957" s="128" t="str">
        <f t="shared" si="1081"/>
        <v/>
      </c>
      <c r="AT1957" s="139" t="str">
        <f t="shared" si="1093"/>
        <v/>
      </c>
      <c r="BH1957" s="127" t="str">
        <f>IF(LEN(VBAsheet!H1957)&gt;0,$CD$4&amp;CHAR(10)&amp;$CD$5&amp;CHAR(10)&amp;$CD$6&amp;IF(VBAsheet!I1957="N",1,0)&amp;$CE$6&amp;CHAR(10)&amp;$CD$7&amp;CHAR(10)&amp;$CD$8&amp;VBAsheet!H1957&amp;$CE$8&amp;CHAR(10)&amp;$CD$9&amp;VBAsheet!K1957&amp;$CE$9&amp;CHAR(10)&amp;$CD$10&amp;VBAsheet!J1957-1&amp;$CE$10&amp;CHAR(10)&amp;$CD$11,"")</f>
        <v/>
      </c>
      <c r="BI1957"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7" s="18" t="str">
        <f>IF(LEN(X1957)&gt;0,$CD$23&amp;INDEX($CH$3:CH1960,MATCH(W1957,$CG$3:CG1960,0))&amp;$CE$23&amp;CHAR(10)&amp;$CD$24&amp;X1957&amp;$CE$24&amp;CHAR(10)&amp;$CD$25&amp;Y1957&amp;$CE$25&amp;CHAR(10),"")&amp;IF(LEN(AA1957)&gt;0,$CD$23&amp;INDEX($CH$3:CH1960,MATCH(Z1957,$CG$3:CG1960,0))&amp;$CE$23&amp;CHAR(10)&amp;$CD$24&amp;AA1957&amp;$CE$24&amp;CHAR(10)&amp;$CD$25&amp;AB1957&amp;$CE$25&amp;CHAR(10),"")&amp;IF(LEN(AD1957)&gt;0,$CD$23&amp;INDEX($CH$3:CH1960,MATCH(AC1957,$CG$3:CG1960,0))&amp;$CE$23&amp;CHAR(10)&amp;$CD$24&amp;AD1957&amp;$CE$24&amp;CHAR(10)&amp;$CD$25&amp;AE1957&amp;$CE$25&amp;CHAR(10),"")&amp;IF(LEN(AG1957)&gt;0,$CD$23&amp;INDEX($CH$3:CH1960,MATCH(AF1957,$CG$3:CG1960,0))&amp;$CE$23&amp;CHAR(10)&amp;$CD$24&amp;AG1957&amp;$CE$24&amp;CHAR(10)&amp;$CD$25&amp;AH1957&amp;$CE$25&amp;CHAR(10),"")&amp;IF(LEN(AJ1957)&gt;0,$CD$23&amp;INDEX($CH$3:CH1960,MATCH(AI1957,$CG$3:CG1960,0))&amp;$CE$23&amp;CHAR(10)&amp;$CD$24&amp;AJ1957&amp;$CE$24&amp;CHAR(10)&amp;$CD$25&amp;AK1957&amp;$CE$25&amp;CHAR(10),"")</f>
        <v/>
      </c>
      <c r="BK1957" s="18" t="str">
        <f>IF(LEN(J1957)&gt;0,INDEX($BH$2:$BH$100000,MATCH(J1957,VBAsheet!$H$2:$H$100000,0))&amp;CHAR(10),"")&amp;IF(LEN(K1957)&gt;0,INDEX($BH$2:$BH$100000,MATCH(K1957,VBAsheet!$H$2:$H$100000,0))&amp;CHAR(10),"")&amp;IF(LEN(L1957)&gt;0,INDEX($BH$2:$BH$100000,MATCH(L1957,VBAsheet!$H$2:$H$100000,0))&amp;CHAR(10),"")&amp;IF(LEN(M1957)&gt;0,INDEX($BH$2:$BH$100000,MATCH(M1957,VBAsheet!$H$2:$H$100000,0))&amp;CHAR(10),"")</f>
        <v/>
      </c>
      <c r="BM1957" s="94" t="str">
        <f t="shared" si="1064"/>
        <v/>
      </c>
      <c r="BN1957" s="95" t="str">
        <f t="shared" si="1083"/>
        <v/>
      </c>
      <c r="BP1957" s="18" t="str">
        <f t="shared" si="1084"/>
        <v/>
      </c>
      <c r="BR1957" s="81" t="str">
        <f t="shared" si="1094"/>
        <v/>
      </c>
      <c r="BU1957" s="138" t="str">
        <f t="shared" si="1085"/>
        <v/>
      </c>
      <c r="BV1957" s="3" t="str">
        <f t="shared" si="1086"/>
        <v/>
      </c>
      <c r="BW1957" s="3" t="str">
        <f t="shared" si="1087"/>
        <v/>
      </c>
      <c r="BX1957" s="144" t="str">
        <f t="shared" si="1088"/>
        <v/>
      </c>
      <c r="BY1957" s="18" t="str">
        <f t="shared" si="1089"/>
        <v/>
      </c>
      <c r="BZ1957" s="18" t="str">
        <f t="shared" si="1090"/>
        <v/>
      </c>
      <c r="CA1957" s="19" t="str">
        <f t="shared" si="1091"/>
        <v/>
      </c>
    </row>
    <row r="1958" spans="4:79" x14ac:dyDescent="0.45">
      <c r="D1958" s="164" t="str">
        <f t="shared" si="1092"/>
        <v/>
      </c>
      <c r="I1958" s="9" t="str">
        <f t="shared" si="1065"/>
        <v/>
      </c>
      <c r="J1958" s="173" t="str">
        <f t="shared" si="1066"/>
        <v/>
      </c>
      <c r="K1958" s="13"/>
      <c r="L1958" s="13"/>
      <c r="M1958" s="13"/>
      <c r="N1958" s="178" t="str">
        <f t="shared" si="1067"/>
        <v/>
      </c>
      <c r="O1958" s="181" t="str">
        <f t="shared" si="1068"/>
        <v/>
      </c>
      <c r="P1958" s="8" t="str">
        <f t="shared" si="1069"/>
        <v/>
      </c>
      <c r="Q1958" s="8" t="str">
        <f t="shared" si="1070"/>
        <v/>
      </c>
      <c r="R1958" s="8" t="str">
        <f t="shared" si="1071"/>
        <v/>
      </c>
      <c r="S1958" s="8" t="str">
        <f t="shared" si="1072"/>
        <v/>
      </c>
      <c r="T1958" s="8" t="str">
        <f t="shared" si="1073"/>
        <v/>
      </c>
      <c r="U1958" s="8" t="str">
        <f t="shared" si="1074"/>
        <v/>
      </c>
      <c r="V1958" s="16" t="str">
        <f t="shared" si="1075"/>
        <v/>
      </c>
      <c r="W1958" s="129" t="str">
        <f t="shared" si="1076"/>
        <v/>
      </c>
      <c r="X1958" s="8" t="str">
        <f t="shared" si="1077"/>
        <v/>
      </c>
      <c r="Y1958" s="8" t="str">
        <f t="shared" si="1078"/>
        <v/>
      </c>
      <c r="AQ1958" s="6" t="str">
        <f t="shared" si="1079"/>
        <v/>
      </c>
      <c r="AR1958" s="128" t="str">
        <f t="shared" si="1080"/>
        <v/>
      </c>
      <c r="AS1958" s="128" t="str">
        <f t="shared" si="1081"/>
        <v/>
      </c>
      <c r="AT1958" s="139" t="str">
        <f t="shared" si="1093"/>
        <v/>
      </c>
      <c r="BH1958" s="127" t="str">
        <f>IF(LEN(VBAsheet!H1958)&gt;0,$CD$4&amp;CHAR(10)&amp;$CD$5&amp;CHAR(10)&amp;$CD$6&amp;IF(VBAsheet!I1958="N",1,0)&amp;$CE$6&amp;CHAR(10)&amp;$CD$7&amp;CHAR(10)&amp;$CD$8&amp;VBAsheet!H1958&amp;$CE$8&amp;CHAR(10)&amp;$CD$9&amp;VBAsheet!K1958&amp;$CE$9&amp;CHAR(10)&amp;$CD$10&amp;VBAsheet!J1958-1&amp;$CE$10&amp;CHAR(10)&amp;$CD$11,"")</f>
        <v/>
      </c>
      <c r="BI1958"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8" s="18" t="str">
        <f>IF(LEN(X1958)&gt;0,$CD$23&amp;INDEX($CH$3:CH1961,MATCH(W1958,$CG$3:CG1961,0))&amp;$CE$23&amp;CHAR(10)&amp;$CD$24&amp;X1958&amp;$CE$24&amp;CHAR(10)&amp;$CD$25&amp;Y1958&amp;$CE$25&amp;CHAR(10),"")&amp;IF(LEN(AA1958)&gt;0,$CD$23&amp;INDEX($CH$3:CH1961,MATCH(Z1958,$CG$3:CG1961,0))&amp;$CE$23&amp;CHAR(10)&amp;$CD$24&amp;AA1958&amp;$CE$24&amp;CHAR(10)&amp;$CD$25&amp;AB1958&amp;$CE$25&amp;CHAR(10),"")&amp;IF(LEN(AD1958)&gt;0,$CD$23&amp;INDEX($CH$3:CH1961,MATCH(AC1958,$CG$3:CG1961,0))&amp;$CE$23&amp;CHAR(10)&amp;$CD$24&amp;AD1958&amp;$CE$24&amp;CHAR(10)&amp;$CD$25&amp;AE1958&amp;$CE$25&amp;CHAR(10),"")&amp;IF(LEN(AG1958)&gt;0,$CD$23&amp;INDEX($CH$3:CH1961,MATCH(AF1958,$CG$3:CG1961,0))&amp;$CE$23&amp;CHAR(10)&amp;$CD$24&amp;AG1958&amp;$CE$24&amp;CHAR(10)&amp;$CD$25&amp;AH1958&amp;$CE$25&amp;CHAR(10),"")&amp;IF(LEN(AJ1958)&gt;0,$CD$23&amp;INDEX($CH$3:CH1961,MATCH(AI1958,$CG$3:CG1961,0))&amp;$CE$23&amp;CHAR(10)&amp;$CD$24&amp;AJ1958&amp;$CE$24&amp;CHAR(10)&amp;$CD$25&amp;AK1958&amp;$CE$25&amp;CHAR(10),"")</f>
        <v/>
      </c>
      <c r="BK1958" s="18" t="str">
        <f>IF(LEN(J1958)&gt;0,INDEX($BH$2:$BH$100000,MATCH(J1958,VBAsheet!$H$2:$H$100000,0))&amp;CHAR(10),"")&amp;IF(LEN(K1958)&gt;0,INDEX($BH$2:$BH$100000,MATCH(K1958,VBAsheet!$H$2:$H$100000,0))&amp;CHAR(10),"")&amp;IF(LEN(L1958)&gt;0,INDEX($BH$2:$BH$100000,MATCH(L1958,VBAsheet!$H$2:$H$100000,0))&amp;CHAR(10),"")&amp;IF(LEN(M1958)&gt;0,INDEX($BH$2:$BH$100000,MATCH(M1958,VBAsheet!$H$2:$H$100000,0))&amp;CHAR(10),"")</f>
        <v/>
      </c>
      <c r="BM1958" s="94" t="str">
        <f t="shared" si="1064"/>
        <v/>
      </c>
      <c r="BN1958" s="95" t="str">
        <f t="shared" si="1083"/>
        <v/>
      </c>
      <c r="BP1958" s="18" t="str">
        <f t="shared" si="1084"/>
        <v/>
      </c>
      <c r="BR1958" s="81" t="str">
        <f t="shared" si="1094"/>
        <v/>
      </c>
      <c r="BU1958" s="138" t="str">
        <f t="shared" si="1085"/>
        <v/>
      </c>
      <c r="BV1958" s="3" t="str">
        <f t="shared" si="1086"/>
        <v/>
      </c>
      <c r="BW1958" s="3" t="str">
        <f t="shared" si="1087"/>
        <v/>
      </c>
      <c r="BX1958" s="144" t="str">
        <f t="shared" si="1088"/>
        <v/>
      </c>
      <c r="BY1958" s="18" t="str">
        <f t="shared" si="1089"/>
        <v/>
      </c>
      <c r="BZ1958" s="18" t="str">
        <f t="shared" si="1090"/>
        <v/>
      </c>
      <c r="CA1958" s="19" t="str">
        <f t="shared" si="1091"/>
        <v/>
      </c>
    </row>
    <row r="1959" spans="4:79" x14ac:dyDescent="0.45">
      <c r="D1959" s="164" t="str">
        <f t="shared" si="1092"/>
        <v/>
      </c>
      <c r="I1959" s="9" t="str">
        <f t="shared" si="1065"/>
        <v/>
      </c>
      <c r="J1959" s="173" t="str">
        <f t="shared" si="1066"/>
        <v/>
      </c>
      <c r="K1959" s="13"/>
      <c r="L1959" s="13"/>
      <c r="M1959" s="13"/>
      <c r="N1959" s="178" t="str">
        <f t="shared" si="1067"/>
        <v/>
      </c>
      <c r="O1959" s="181" t="str">
        <f t="shared" si="1068"/>
        <v/>
      </c>
      <c r="P1959" s="8" t="str">
        <f t="shared" si="1069"/>
        <v/>
      </c>
      <c r="Q1959" s="8" t="str">
        <f t="shared" si="1070"/>
        <v/>
      </c>
      <c r="R1959" s="8" t="str">
        <f t="shared" si="1071"/>
        <v/>
      </c>
      <c r="S1959" s="8" t="str">
        <f t="shared" si="1072"/>
        <v/>
      </c>
      <c r="T1959" s="8" t="str">
        <f t="shared" si="1073"/>
        <v/>
      </c>
      <c r="U1959" s="8" t="str">
        <f t="shared" si="1074"/>
        <v/>
      </c>
      <c r="V1959" s="16" t="str">
        <f t="shared" si="1075"/>
        <v/>
      </c>
      <c r="W1959" s="129" t="str">
        <f t="shared" si="1076"/>
        <v/>
      </c>
      <c r="X1959" s="8" t="str">
        <f t="shared" si="1077"/>
        <v/>
      </c>
      <c r="Y1959" s="8" t="str">
        <f t="shared" si="1078"/>
        <v/>
      </c>
      <c r="AQ1959" s="6" t="str">
        <f t="shared" si="1079"/>
        <v/>
      </c>
      <c r="AR1959" s="128" t="str">
        <f t="shared" si="1080"/>
        <v/>
      </c>
      <c r="AS1959" s="128" t="str">
        <f t="shared" si="1081"/>
        <v/>
      </c>
      <c r="AT1959" s="139" t="str">
        <f t="shared" si="1093"/>
        <v/>
      </c>
      <c r="BH1959" s="127" t="str">
        <f>IF(LEN(VBAsheet!H1959)&gt;0,$CD$4&amp;CHAR(10)&amp;$CD$5&amp;CHAR(10)&amp;$CD$6&amp;IF(VBAsheet!I1959="N",1,0)&amp;$CE$6&amp;CHAR(10)&amp;$CD$7&amp;CHAR(10)&amp;$CD$8&amp;VBAsheet!H1959&amp;$CE$8&amp;CHAR(10)&amp;$CD$9&amp;VBAsheet!K1959&amp;$CE$9&amp;CHAR(10)&amp;$CD$10&amp;VBAsheet!J1959-1&amp;$CE$10&amp;CHAR(10)&amp;$CD$11,"")</f>
        <v/>
      </c>
      <c r="BI1959"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59" s="18" t="str">
        <f>IF(LEN(X1959)&gt;0,$CD$23&amp;INDEX($CH$3:CH1962,MATCH(W1959,$CG$3:CG1962,0))&amp;$CE$23&amp;CHAR(10)&amp;$CD$24&amp;X1959&amp;$CE$24&amp;CHAR(10)&amp;$CD$25&amp;Y1959&amp;$CE$25&amp;CHAR(10),"")&amp;IF(LEN(AA1959)&gt;0,$CD$23&amp;INDEX($CH$3:CH1962,MATCH(Z1959,$CG$3:CG1962,0))&amp;$CE$23&amp;CHAR(10)&amp;$CD$24&amp;AA1959&amp;$CE$24&amp;CHAR(10)&amp;$CD$25&amp;AB1959&amp;$CE$25&amp;CHAR(10),"")&amp;IF(LEN(AD1959)&gt;0,$CD$23&amp;INDEX($CH$3:CH1962,MATCH(AC1959,$CG$3:CG1962,0))&amp;$CE$23&amp;CHAR(10)&amp;$CD$24&amp;AD1959&amp;$CE$24&amp;CHAR(10)&amp;$CD$25&amp;AE1959&amp;$CE$25&amp;CHAR(10),"")&amp;IF(LEN(AG1959)&gt;0,$CD$23&amp;INDEX($CH$3:CH1962,MATCH(AF1959,$CG$3:CG1962,0))&amp;$CE$23&amp;CHAR(10)&amp;$CD$24&amp;AG1959&amp;$CE$24&amp;CHAR(10)&amp;$CD$25&amp;AH1959&amp;$CE$25&amp;CHAR(10),"")&amp;IF(LEN(AJ1959)&gt;0,$CD$23&amp;INDEX($CH$3:CH1962,MATCH(AI1959,$CG$3:CG1962,0))&amp;$CE$23&amp;CHAR(10)&amp;$CD$24&amp;AJ1959&amp;$CE$24&amp;CHAR(10)&amp;$CD$25&amp;AK1959&amp;$CE$25&amp;CHAR(10),"")</f>
        <v/>
      </c>
      <c r="BK1959" s="18" t="str">
        <f>IF(LEN(J1959)&gt;0,INDEX($BH$2:$BH$100000,MATCH(J1959,VBAsheet!$H$2:$H$100000,0))&amp;CHAR(10),"")&amp;IF(LEN(K1959)&gt;0,INDEX($BH$2:$BH$100000,MATCH(K1959,VBAsheet!$H$2:$H$100000,0))&amp;CHAR(10),"")&amp;IF(LEN(L1959)&gt;0,INDEX($BH$2:$BH$100000,MATCH(L1959,VBAsheet!$H$2:$H$100000,0))&amp;CHAR(10),"")&amp;IF(LEN(M1959)&gt;0,INDEX($BH$2:$BH$100000,MATCH(M1959,VBAsheet!$H$2:$H$100000,0))&amp;CHAR(10),"")</f>
        <v/>
      </c>
      <c r="BM1959" s="94" t="str">
        <f t="shared" si="1064"/>
        <v/>
      </c>
      <c r="BN1959" s="95" t="str">
        <f t="shared" si="1083"/>
        <v/>
      </c>
      <c r="BP1959" s="18" t="str">
        <f t="shared" si="1084"/>
        <v/>
      </c>
      <c r="BR1959" s="81" t="str">
        <f t="shared" si="1094"/>
        <v/>
      </c>
      <c r="BU1959" s="138" t="str">
        <f t="shared" si="1085"/>
        <v/>
      </c>
      <c r="BV1959" s="3" t="str">
        <f t="shared" si="1086"/>
        <v/>
      </c>
      <c r="BW1959" s="3" t="str">
        <f t="shared" si="1087"/>
        <v/>
      </c>
      <c r="BX1959" s="144" t="str">
        <f t="shared" si="1088"/>
        <v/>
      </c>
      <c r="BY1959" s="18" t="str">
        <f t="shared" si="1089"/>
        <v/>
      </c>
      <c r="BZ1959" s="18" t="str">
        <f t="shared" si="1090"/>
        <v/>
      </c>
      <c r="CA1959" s="19" t="str">
        <f t="shared" si="1091"/>
        <v/>
      </c>
    </row>
    <row r="1960" spans="4:79" x14ac:dyDescent="0.45">
      <c r="D1960" s="164" t="str">
        <f t="shared" si="1092"/>
        <v/>
      </c>
      <c r="I1960" s="9" t="str">
        <f t="shared" si="1065"/>
        <v/>
      </c>
      <c r="J1960" s="173" t="str">
        <f t="shared" si="1066"/>
        <v/>
      </c>
      <c r="K1960" s="13"/>
      <c r="L1960" s="13"/>
      <c r="M1960" s="13"/>
      <c r="N1960" s="178" t="str">
        <f t="shared" si="1067"/>
        <v/>
      </c>
      <c r="O1960" s="181" t="str">
        <f t="shared" si="1068"/>
        <v/>
      </c>
      <c r="P1960" s="8" t="str">
        <f t="shared" si="1069"/>
        <v/>
      </c>
      <c r="Q1960" s="8" t="str">
        <f t="shared" si="1070"/>
        <v/>
      </c>
      <c r="R1960" s="8" t="str">
        <f t="shared" si="1071"/>
        <v/>
      </c>
      <c r="S1960" s="8" t="str">
        <f t="shared" si="1072"/>
        <v/>
      </c>
      <c r="T1960" s="8" t="str">
        <f t="shared" si="1073"/>
        <v/>
      </c>
      <c r="U1960" s="8" t="str">
        <f t="shared" si="1074"/>
        <v/>
      </c>
      <c r="V1960" s="16" t="str">
        <f t="shared" si="1075"/>
        <v/>
      </c>
      <c r="W1960" s="129" t="str">
        <f t="shared" si="1076"/>
        <v/>
      </c>
      <c r="X1960" s="8" t="str">
        <f t="shared" si="1077"/>
        <v/>
      </c>
      <c r="Y1960" s="8" t="str">
        <f t="shared" si="1078"/>
        <v/>
      </c>
      <c r="AQ1960" s="6" t="str">
        <f t="shared" si="1079"/>
        <v/>
      </c>
      <c r="AR1960" s="128" t="str">
        <f t="shared" si="1080"/>
        <v/>
      </c>
      <c r="AS1960" s="128" t="str">
        <f t="shared" si="1081"/>
        <v/>
      </c>
      <c r="AT1960" s="139" t="str">
        <f t="shared" si="1093"/>
        <v/>
      </c>
      <c r="BH1960" s="127" t="str">
        <f>IF(LEN(VBAsheet!H1960)&gt;0,$CD$4&amp;CHAR(10)&amp;$CD$5&amp;CHAR(10)&amp;$CD$6&amp;IF(VBAsheet!I1960="N",1,0)&amp;$CE$6&amp;CHAR(10)&amp;$CD$7&amp;CHAR(10)&amp;$CD$8&amp;VBAsheet!H1960&amp;$CE$8&amp;CHAR(10)&amp;$CD$9&amp;VBAsheet!K1960&amp;$CE$9&amp;CHAR(10)&amp;$CD$10&amp;VBAsheet!J1960-1&amp;$CE$10&amp;CHAR(10)&amp;$CD$11,"")</f>
        <v/>
      </c>
      <c r="BI1960"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0" s="18" t="str">
        <f>IF(LEN(X1960)&gt;0,$CD$23&amp;INDEX($CH$3:CH1963,MATCH(W1960,$CG$3:CG1963,0))&amp;$CE$23&amp;CHAR(10)&amp;$CD$24&amp;X1960&amp;$CE$24&amp;CHAR(10)&amp;$CD$25&amp;Y1960&amp;$CE$25&amp;CHAR(10),"")&amp;IF(LEN(AA1960)&gt;0,$CD$23&amp;INDEX($CH$3:CH1963,MATCH(Z1960,$CG$3:CG1963,0))&amp;$CE$23&amp;CHAR(10)&amp;$CD$24&amp;AA1960&amp;$CE$24&amp;CHAR(10)&amp;$CD$25&amp;AB1960&amp;$CE$25&amp;CHAR(10),"")&amp;IF(LEN(AD1960)&gt;0,$CD$23&amp;INDEX($CH$3:CH1963,MATCH(AC1960,$CG$3:CG1963,0))&amp;$CE$23&amp;CHAR(10)&amp;$CD$24&amp;AD1960&amp;$CE$24&amp;CHAR(10)&amp;$CD$25&amp;AE1960&amp;$CE$25&amp;CHAR(10),"")&amp;IF(LEN(AG1960)&gt;0,$CD$23&amp;INDEX($CH$3:CH1963,MATCH(AF1960,$CG$3:CG1963,0))&amp;$CE$23&amp;CHAR(10)&amp;$CD$24&amp;AG1960&amp;$CE$24&amp;CHAR(10)&amp;$CD$25&amp;AH1960&amp;$CE$25&amp;CHAR(10),"")&amp;IF(LEN(AJ1960)&gt;0,$CD$23&amp;INDEX($CH$3:CH1963,MATCH(AI1960,$CG$3:CG1963,0))&amp;$CE$23&amp;CHAR(10)&amp;$CD$24&amp;AJ1960&amp;$CE$24&amp;CHAR(10)&amp;$CD$25&amp;AK1960&amp;$CE$25&amp;CHAR(10),"")</f>
        <v/>
      </c>
      <c r="BK1960" s="18" t="str">
        <f>IF(LEN(J1960)&gt;0,INDEX($BH$2:$BH$100000,MATCH(J1960,VBAsheet!$H$2:$H$100000,0))&amp;CHAR(10),"")&amp;IF(LEN(K1960)&gt;0,INDEX($BH$2:$BH$100000,MATCH(K1960,VBAsheet!$H$2:$H$100000,0))&amp;CHAR(10),"")&amp;IF(LEN(L1960)&gt;0,INDEX($BH$2:$BH$100000,MATCH(L1960,VBAsheet!$H$2:$H$100000,0))&amp;CHAR(10),"")&amp;IF(LEN(M1960)&gt;0,INDEX($BH$2:$BH$100000,MATCH(M1960,VBAsheet!$H$2:$H$100000,0))&amp;CHAR(10),"")</f>
        <v/>
      </c>
      <c r="BM1960" s="94" t="str">
        <f t="shared" si="1064"/>
        <v/>
      </c>
      <c r="BN1960" s="95" t="str">
        <f t="shared" si="1083"/>
        <v/>
      </c>
      <c r="BP1960" s="18" t="str">
        <f t="shared" si="1084"/>
        <v/>
      </c>
      <c r="BR1960" s="81" t="str">
        <f t="shared" si="1094"/>
        <v/>
      </c>
      <c r="BU1960" s="138" t="str">
        <f t="shared" si="1085"/>
        <v/>
      </c>
      <c r="BV1960" s="3" t="str">
        <f t="shared" si="1086"/>
        <v/>
      </c>
      <c r="BW1960" s="3" t="str">
        <f t="shared" si="1087"/>
        <v/>
      </c>
      <c r="BX1960" s="144" t="str">
        <f t="shared" si="1088"/>
        <v/>
      </c>
      <c r="BY1960" s="18" t="str">
        <f t="shared" si="1089"/>
        <v/>
      </c>
      <c r="BZ1960" s="18" t="str">
        <f t="shared" si="1090"/>
        <v/>
      </c>
      <c r="CA1960" s="19" t="str">
        <f t="shared" si="1091"/>
        <v/>
      </c>
    </row>
    <row r="1961" spans="4:79" x14ac:dyDescent="0.45">
      <c r="D1961" s="164" t="str">
        <f t="shared" si="1092"/>
        <v/>
      </c>
      <c r="I1961" s="9" t="str">
        <f t="shared" si="1065"/>
        <v/>
      </c>
      <c r="J1961" s="173" t="str">
        <f t="shared" si="1066"/>
        <v/>
      </c>
      <c r="K1961" s="13"/>
      <c r="L1961" s="13"/>
      <c r="M1961" s="13"/>
      <c r="N1961" s="178" t="str">
        <f t="shared" si="1067"/>
        <v/>
      </c>
      <c r="O1961" s="181" t="str">
        <f t="shared" si="1068"/>
        <v/>
      </c>
      <c r="P1961" s="8" t="str">
        <f t="shared" si="1069"/>
        <v/>
      </c>
      <c r="Q1961" s="8" t="str">
        <f t="shared" si="1070"/>
        <v/>
      </c>
      <c r="R1961" s="8" t="str">
        <f t="shared" si="1071"/>
        <v/>
      </c>
      <c r="S1961" s="8" t="str">
        <f t="shared" si="1072"/>
        <v/>
      </c>
      <c r="T1961" s="8" t="str">
        <f t="shared" si="1073"/>
        <v/>
      </c>
      <c r="U1961" s="8" t="str">
        <f t="shared" si="1074"/>
        <v/>
      </c>
      <c r="V1961" s="16" t="str">
        <f t="shared" si="1075"/>
        <v/>
      </c>
      <c r="W1961" s="129" t="str">
        <f t="shared" si="1076"/>
        <v/>
      </c>
      <c r="X1961" s="8" t="str">
        <f t="shared" si="1077"/>
        <v/>
      </c>
      <c r="Y1961" s="8" t="str">
        <f t="shared" si="1078"/>
        <v/>
      </c>
      <c r="AQ1961" s="6" t="str">
        <f t="shared" si="1079"/>
        <v/>
      </c>
      <c r="AR1961" s="128" t="str">
        <f t="shared" si="1080"/>
        <v/>
      </c>
      <c r="AS1961" s="128" t="str">
        <f t="shared" si="1081"/>
        <v/>
      </c>
      <c r="AT1961" s="139" t="str">
        <f t="shared" si="1093"/>
        <v/>
      </c>
      <c r="BH1961" s="127" t="str">
        <f>IF(LEN(VBAsheet!H1961)&gt;0,$CD$4&amp;CHAR(10)&amp;$CD$5&amp;CHAR(10)&amp;$CD$6&amp;IF(VBAsheet!I1961="N",1,0)&amp;$CE$6&amp;CHAR(10)&amp;$CD$7&amp;CHAR(10)&amp;$CD$8&amp;VBAsheet!H1961&amp;$CE$8&amp;CHAR(10)&amp;$CD$9&amp;VBAsheet!K1961&amp;$CE$9&amp;CHAR(10)&amp;$CD$10&amp;VBAsheet!J1961-1&amp;$CE$10&amp;CHAR(10)&amp;$CD$11,"")</f>
        <v/>
      </c>
      <c r="BI1961"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1" s="18" t="str">
        <f>IF(LEN(X1961)&gt;0,$CD$23&amp;INDEX($CH$3:CH1964,MATCH(W1961,$CG$3:CG1964,0))&amp;$CE$23&amp;CHAR(10)&amp;$CD$24&amp;X1961&amp;$CE$24&amp;CHAR(10)&amp;$CD$25&amp;Y1961&amp;$CE$25&amp;CHAR(10),"")&amp;IF(LEN(AA1961)&gt;0,$CD$23&amp;INDEX($CH$3:CH1964,MATCH(Z1961,$CG$3:CG1964,0))&amp;$CE$23&amp;CHAR(10)&amp;$CD$24&amp;AA1961&amp;$CE$24&amp;CHAR(10)&amp;$CD$25&amp;AB1961&amp;$CE$25&amp;CHAR(10),"")&amp;IF(LEN(AD1961)&gt;0,$CD$23&amp;INDEX($CH$3:CH1964,MATCH(AC1961,$CG$3:CG1964,0))&amp;$CE$23&amp;CHAR(10)&amp;$CD$24&amp;AD1961&amp;$CE$24&amp;CHAR(10)&amp;$CD$25&amp;AE1961&amp;$CE$25&amp;CHAR(10),"")&amp;IF(LEN(AG1961)&gt;0,$CD$23&amp;INDEX($CH$3:CH1964,MATCH(AF1961,$CG$3:CG1964,0))&amp;$CE$23&amp;CHAR(10)&amp;$CD$24&amp;AG1961&amp;$CE$24&amp;CHAR(10)&amp;$CD$25&amp;AH1961&amp;$CE$25&amp;CHAR(10),"")&amp;IF(LEN(AJ1961)&gt;0,$CD$23&amp;INDEX($CH$3:CH1964,MATCH(AI1961,$CG$3:CG1964,0))&amp;$CE$23&amp;CHAR(10)&amp;$CD$24&amp;AJ1961&amp;$CE$24&amp;CHAR(10)&amp;$CD$25&amp;AK1961&amp;$CE$25&amp;CHAR(10),"")</f>
        <v/>
      </c>
      <c r="BK1961" s="18" t="str">
        <f>IF(LEN(J1961)&gt;0,INDEX($BH$2:$BH$100000,MATCH(J1961,VBAsheet!$H$2:$H$100000,0))&amp;CHAR(10),"")&amp;IF(LEN(K1961)&gt;0,INDEX($BH$2:$BH$100000,MATCH(K1961,VBAsheet!$H$2:$H$100000,0))&amp;CHAR(10),"")&amp;IF(LEN(L1961)&gt;0,INDEX($BH$2:$BH$100000,MATCH(L1961,VBAsheet!$H$2:$H$100000,0))&amp;CHAR(10),"")&amp;IF(LEN(M1961)&gt;0,INDEX($BH$2:$BH$100000,MATCH(M1961,VBAsheet!$H$2:$H$100000,0))&amp;CHAR(10),"")</f>
        <v/>
      </c>
      <c r="BM1961" s="94" t="str">
        <f t="shared" si="1064"/>
        <v/>
      </c>
      <c r="BN1961" s="95" t="str">
        <f t="shared" si="1083"/>
        <v/>
      </c>
      <c r="BP1961" s="18" t="str">
        <f t="shared" si="1084"/>
        <v/>
      </c>
      <c r="BR1961" s="81" t="str">
        <f t="shared" si="1094"/>
        <v/>
      </c>
      <c r="BU1961" s="138" t="str">
        <f t="shared" si="1085"/>
        <v/>
      </c>
      <c r="BV1961" s="3" t="str">
        <f t="shared" si="1086"/>
        <v/>
      </c>
      <c r="BW1961" s="3" t="str">
        <f t="shared" si="1087"/>
        <v/>
      </c>
      <c r="BX1961" s="144" t="str">
        <f t="shared" si="1088"/>
        <v/>
      </c>
      <c r="BY1961" s="18" t="str">
        <f t="shared" si="1089"/>
        <v/>
      </c>
      <c r="BZ1961" s="18" t="str">
        <f t="shared" si="1090"/>
        <v/>
      </c>
      <c r="CA1961" s="19" t="str">
        <f t="shared" si="1091"/>
        <v/>
      </c>
    </row>
    <row r="1962" spans="4:79" x14ac:dyDescent="0.45">
      <c r="D1962" s="164" t="str">
        <f t="shared" si="1092"/>
        <v/>
      </c>
      <c r="I1962" s="9" t="str">
        <f t="shared" si="1065"/>
        <v/>
      </c>
      <c r="J1962" s="173" t="str">
        <f t="shared" si="1066"/>
        <v/>
      </c>
      <c r="K1962" s="13"/>
      <c r="L1962" s="13"/>
      <c r="M1962" s="13"/>
      <c r="N1962" s="178" t="str">
        <f t="shared" si="1067"/>
        <v/>
      </c>
      <c r="O1962" s="181" t="str">
        <f t="shared" si="1068"/>
        <v/>
      </c>
      <c r="P1962" s="8" t="str">
        <f t="shared" si="1069"/>
        <v/>
      </c>
      <c r="Q1962" s="8" t="str">
        <f t="shared" si="1070"/>
        <v/>
      </c>
      <c r="R1962" s="8" t="str">
        <f t="shared" si="1071"/>
        <v/>
      </c>
      <c r="S1962" s="8" t="str">
        <f t="shared" si="1072"/>
        <v/>
      </c>
      <c r="T1962" s="8" t="str">
        <f t="shared" si="1073"/>
        <v/>
      </c>
      <c r="U1962" s="8" t="str">
        <f t="shared" si="1074"/>
        <v/>
      </c>
      <c r="V1962" s="16" t="str">
        <f t="shared" si="1075"/>
        <v/>
      </c>
      <c r="W1962" s="129" t="str">
        <f t="shared" si="1076"/>
        <v/>
      </c>
      <c r="X1962" s="8" t="str">
        <f t="shared" si="1077"/>
        <v/>
      </c>
      <c r="Y1962" s="8" t="str">
        <f t="shared" si="1078"/>
        <v/>
      </c>
      <c r="AQ1962" s="6" t="str">
        <f t="shared" si="1079"/>
        <v/>
      </c>
      <c r="AR1962" s="128" t="str">
        <f t="shared" si="1080"/>
        <v/>
      </c>
      <c r="AS1962" s="128" t="str">
        <f t="shared" si="1081"/>
        <v/>
      </c>
      <c r="AT1962" s="139" t="str">
        <f t="shared" si="1093"/>
        <v/>
      </c>
      <c r="BH1962" s="127" t="str">
        <f>IF(LEN(VBAsheet!H1962)&gt;0,$CD$4&amp;CHAR(10)&amp;$CD$5&amp;CHAR(10)&amp;$CD$6&amp;IF(VBAsheet!I1962="N",1,0)&amp;$CE$6&amp;CHAR(10)&amp;$CD$7&amp;CHAR(10)&amp;$CD$8&amp;VBAsheet!H1962&amp;$CE$8&amp;CHAR(10)&amp;$CD$9&amp;VBAsheet!K1962&amp;$CE$9&amp;CHAR(10)&amp;$CD$10&amp;VBAsheet!J1962-1&amp;$CE$10&amp;CHAR(10)&amp;$CD$11,"")</f>
        <v/>
      </c>
      <c r="BI1962"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2" s="18" t="str">
        <f>IF(LEN(X1962)&gt;0,$CD$23&amp;INDEX($CH$3:CH1965,MATCH(W1962,$CG$3:CG1965,0))&amp;$CE$23&amp;CHAR(10)&amp;$CD$24&amp;X1962&amp;$CE$24&amp;CHAR(10)&amp;$CD$25&amp;Y1962&amp;$CE$25&amp;CHAR(10),"")&amp;IF(LEN(AA1962)&gt;0,$CD$23&amp;INDEX($CH$3:CH1965,MATCH(Z1962,$CG$3:CG1965,0))&amp;$CE$23&amp;CHAR(10)&amp;$CD$24&amp;AA1962&amp;$CE$24&amp;CHAR(10)&amp;$CD$25&amp;AB1962&amp;$CE$25&amp;CHAR(10),"")&amp;IF(LEN(AD1962)&gt;0,$CD$23&amp;INDEX($CH$3:CH1965,MATCH(AC1962,$CG$3:CG1965,0))&amp;$CE$23&amp;CHAR(10)&amp;$CD$24&amp;AD1962&amp;$CE$24&amp;CHAR(10)&amp;$CD$25&amp;AE1962&amp;$CE$25&amp;CHAR(10),"")&amp;IF(LEN(AG1962)&gt;0,$CD$23&amp;INDEX($CH$3:CH1965,MATCH(AF1962,$CG$3:CG1965,0))&amp;$CE$23&amp;CHAR(10)&amp;$CD$24&amp;AG1962&amp;$CE$24&amp;CHAR(10)&amp;$CD$25&amp;AH1962&amp;$CE$25&amp;CHAR(10),"")&amp;IF(LEN(AJ1962)&gt;0,$CD$23&amp;INDEX($CH$3:CH1965,MATCH(AI1962,$CG$3:CG1965,0))&amp;$CE$23&amp;CHAR(10)&amp;$CD$24&amp;AJ1962&amp;$CE$24&amp;CHAR(10)&amp;$CD$25&amp;AK1962&amp;$CE$25&amp;CHAR(10),"")</f>
        <v/>
      </c>
      <c r="BK1962" s="18" t="str">
        <f>IF(LEN(J1962)&gt;0,INDEX($BH$2:$BH$100000,MATCH(J1962,VBAsheet!$H$2:$H$100000,0))&amp;CHAR(10),"")&amp;IF(LEN(K1962)&gt;0,INDEX($BH$2:$BH$100000,MATCH(K1962,VBAsheet!$H$2:$H$100000,0))&amp;CHAR(10),"")&amp;IF(LEN(L1962)&gt;0,INDEX($BH$2:$BH$100000,MATCH(L1962,VBAsheet!$H$2:$H$100000,0))&amp;CHAR(10),"")&amp;IF(LEN(M1962)&gt;0,INDEX($BH$2:$BH$100000,MATCH(M1962,VBAsheet!$H$2:$H$100000,0))&amp;CHAR(10),"")</f>
        <v/>
      </c>
      <c r="BM1962" s="94" t="str">
        <f t="shared" ref="BM1962:BM2025" si="1095">IF(LEN(E1962)&gt;0,E1962,"")</f>
        <v/>
      </c>
      <c r="BN1962" s="95" t="str">
        <f t="shared" si="1083"/>
        <v/>
      </c>
      <c r="BP1962" s="18" t="str">
        <f t="shared" si="1084"/>
        <v/>
      </c>
      <c r="BR1962" s="81" t="str">
        <f t="shared" si="1094"/>
        <v/>
      </c>
      <c r="BU1962" s="138" t="str">
        <f t="shared" si="1085"/>
        <v/>
      </c>
      <c r="BV1962" s="3" t="str">
        <f t="shared" si="1086"/>
        <v/>
      </c>
      <c r="BW1962" s="3" t="str">
        <f t="shared" si="1087"/>
        <v/>
      </c>
      <c r="BX1962" s="144" t="str">
        <f t="shared" si="1088"/>
        <v/>
      </c>
      <c r="BY1962" s="18" t="str">
        <f t="shared" si="1089"/>
        <v/>
      </c>
      <c r="BZ1962" s="18" t="str">
        <f t="shared" si="1090"/>
        <v/>
      </c>
      <c r="CA1962" s="19" t="str">
        <f t="shared" si="1091"/>
        <v/>
      </c>
    </row>
    <row r="1963" spans="4:79" x14ac:dyDescent="0.45">
      <c r="D1963" s="164" t="str">
        <f t="shared" si="1092"/>
        <v/>
      </c>
      <c r="I1963" s="9" t="str">
        <f t="shared" si="1065"/>
        <v/>
      </c>
      <c r="J1963" s="173" t="str">
        <f t="shared" si="1066"/>
        <v/>
      </c>
      <c r="K1963" s="13"/>
      <c r="L1963" s="13"/>
      <c r="M1963" s="13"/>
      <c r="N1963" s="178" t="str">
        <f t="shared" si="1067"/>
        <v/>
      </c>
      <c r="O1963" s="181" t="str">
        <f t="shared" si="1068"/>
        <v/>
      </c>
      <c r="P1963" s="8" t="str">
        <f t="shared" si="1069"/>
        <v/>
      </c>
      <c r="Q1963" s="8" t="str">
        <f t="shared" si="1070"/>
        <v/>
      </c>
      <c r="R1963" s="8" t="str">
        <f t="shared" si="1071"/>
        <v/>
      </c>
      <c r="S1963" s="8" t="str">
        <f t="shared" si="1072"/>
        <v/>
      </c>
      <c r="T1963" s="8" t="str">
        <f t="shared" si="1073"/>
        <v/>
      </c>
      <c r="U1963" s="8" t="str">
        <f t="shared" si="1074"/>
        <v/>
      </c>
      <c r="V1963" s="16" t="str">
        <f t="shared" si="1075"/>
        <v/>
      </c>
      <c r="W1963" s="129" t="str">
        <f t="shared" si="1076"/>
        <v/>
      </c>
      <c r="X1963" s="8" t="str">
        <f t="shared" si="1077"/>
        <v/>
      </c>
      <c r="Y1963" s="8" t="str">
        <f t="shared" si="1078"/>
        <v/>
      </c>
      <c r="AQ1963" s="6" t="str">
        <f t="shared" si="1079"/>
        <v/>
      </c>
      <c r="AR1963" s="128" t="str">
        <f t="shared" si="1080"/>
        <v/>
      </c>
      <c r="AS1963" s="128" t="str">
        <f t="shared" si="1081"/>
        <v/>
      </c>
      <c r="AT1963" s="139" t="str">
        <f t="shared" si="1093"/>
        <v/>
      </c>
      <c r="BH1963" s="127" t="str">
        <f>IF(LEN(VBAsheet!H1963)&gt;0,$CD$4&amp;CHAR(10)&amp;$CD$5&amp;CHAR(10)&amp;$CD$6&amp;IF(VBAsheet!I1963="N",1,0)&amp;$CE$6&amp;CHAR(10)&amp;$CD$7&amp;CHAR(10)&amp;$CD$8&amp;VBAsheet!H1963&amp;$CE$8&amp;CHAR(10)&amp;$CD$9&amp;VBAsheet!K1963&amp;$CE$9&amp;CHAR(10)&amp;$CD$10&amp;VBAsheet!J1963-1&amp;$CE$10&amp;CHAR(10)&amp;$CD$11,"")</f>
        <v/>
      </c>
      <c r="BI1963"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3" s="18" t="str">
        <f>IF(LEN(X1963)&gt;0,$CD$23&amp;INDEX($CH$3:CH1966,MATCH(W1963,$CG$3:CG1966,0))&amp;$CE$23&amp;CHAR(10)&amp;$CD$24&amp;X1963&amp;$CE$24&amp;CHAR(10)&amp;$CD$25&amp;Y1963&amp;$CE$25&amp;CHAR(10),"")&amp;IF(LEN(AA1963)&gt;0,$CD$23&amp;INDEX($CH$3:CH1966,MATCH(Z1963,$CG$3:CG1966,0))&amp;$CE$23&amp;CHAR(10)&amp;$CD$24&amp;AA1963&amp;$CE$24&amp;CHAR(10)&amp;$CD$25&amp;AB1963&amp;$CE$25&amp;CHAR(10),"")&amp;IF(LEN(AD1963)&gt;0,$CD$23&amp;INDEX($CH$3:CH1966,MATCH(AC1963,$CG$3:CG1966,0))&amp;$CE$23&amp;CHAR(10)&amp;$CD$24&amp;AD1963&amp;$CE$24&amp;CHAR(10)&amp;$CD$25&amp;AE1963&amp;$CE$25&amp;CHAR(10),"")&amp;IF(LEN(AG1963)&gt;0,$CD$23&amp;INDEX($CH$3:CH1966,MATCH(AF1963,$CG$3:CG1966,0))&amp;$CE$23&amp;CHAR(10)&amp;$CD$24&amp;AG1963&amp;$CE$24&amp;CHAR(10)&amp;$CD$25&amp;AH1963&amp;$CE$25&amp;CHAR(10),"")&amp;IF(LEN(AJ1963)&gt;0,$CD$23&amp;INDEX($CH$3:CH1966,MATCH(AI1963,$CG$3:CG1966,0))&amp;$CE$23&amp;CHAR(10)&amp;$CD$24&amp;AJ1963&amp;$CE$24&amp;CHAR(10)&amp;$CD$25&amp;AK1963&amp;$CE$25&amp;CHAR(10),"")</f>
        <v/>
      </c>
      <c r="BK1963" s="18" t="str">
        <f>IF(LEN(J1963)&gt;0,INDEX($BH$2:$BH$100000,MATCH(J1963,VBAsheet!$H$2:$H$100000,0))&amp;CHAR(10),"")&amp;IF(LEN(K1963)&gt;0,INDEX($BH$2:$BH$100000,MATCH(K1963,VBAsheet!$H$2:$H$100000,0))&amp;CHAR(10),"")&amp;IF(LEN(L1963)&gt;0,INDEX($BH$2:$BH$100000,MATCH(L1963,VBAsheet!$H$2:$H$100000,0))&amp;CHAR(10),"")&amp;IF(LEN(M1963)&gt;0,INDEX($BH$2:$BH$100000,MATCH(M1963,VBAsheet!$H$2:$H$100000,0))&amp;CHAR(10),"")</f>
        <v/>
      </c>
      <c r="BM1963" s="94" t="str">
        <f t="shared" si="1095"/>
        <v/>
      </c>
      <c r="BN1963" s="95" t="str">
        <f t="shared" si="1083"/>
        <v/>
      </c>
      <c r="BP1963" s="18" t="str">
        <f t="shared" si="1084"/>
        <v/>
      </c>
      <c r="BR1963" s="81" t="str">
        <f t="shared" si="1094"/>
        <v/>
      </c>
      <c r="BU1963" s="138" t="str">
        <f t="shared" si="1085"/>
        <v/>
      </c>
      <c r="BV1963" s="3" t="str">
        <f t="shared" si="1086"/>
        <v/>
      </c>
      <c r="BW1963" s="3" t="str">
        <f t="shared" si="1087"/>
        <v/>
      </c>
      <c r="BX1963" s="144" t="str">
        <f t="shared" si="1088"/>
        <v/>
      </c>
      <c r="BY1963" s="18" t="str">
        <f t="shared" si="1089"/>
        <v/>
      </c>
      <c r="BZ1963" s="18" t="str">
        <f t="shared" si="1090"/>
        <v/>
      </c>
      <c r="CA1963" s="19" t="str">
        <f t="shared" si="1091"/>
        <v/>
      </c>
    </row>
    <row r="1964" spans="4:79" x14ac:dyDescent="0.45">
      <c r="D1964" s="164" t="str">
        <f t="shared" si="1092"/>
        <v/>
      </c>
      <c r="I1964" s="9" t="str">
        <f t="shared" si="1065"/>
        <v/>
      </c>
      <c r="J1964" s="173" t="str">
        <f t="shared" si="1066"/>
        <v/>
      </c>
      <c r="K1964" s="13"/>
      <c r="L1964" s="13"/>
      <c r="M1964" s="13"/>
      <c r="N1964" s="178" t="str">
        <f t="shared" si="1067"/>
        <v/>
      </c>
      <c r="O1964" s="181" t="str">
        <f t="shared" si="1068"/>
        <v/>
      </c>
      <c r="P1964" s="8" t="str">
        <f t="shared" si="1069"/>
        <v/>
      </c>
      <c r="Q1964" s="8" t="str">
        <f t="shared" si="1070"/>
        <v/>
      </c>
      <c r="R1964" s="8" t="str">
        <f t="shared" si="1071"/>
        <v/>
      </c>
      <c r="S1964" s="8" t="str">
        <f t="shared" si="1072"/>
        <v/>
      </c>
      <c r="T1964" s="8" t="str">
        <f t="shared" si="1073"/>
        <v/>
      </c>
      <c r="U1964" s="8" t="str">
        <f t="shared" si="1074"/>
        <v/>
      </c>
      <c r="V1964" s="16" t="str">
        <f t="shared" si="1075"/>
        <v/>
      </c>
      <c r="W1964" s="129" t="str">
        <f t="shared" si="1076"/>
        <v/>
      </c>
      <c r="X1964" s="8" t="str">
        <f t="shared" si="1077"/>
        <v/>
      </c>
      <c r="Y1964" s="8" t="str">
        <f t="shared" si="1078"/>
        <v/>
      </c>
      <c r="AQ1964" s="6" t="str">
        <f t="shared" si="1079"/>
        <v/>
      </c>
      <c r="AR1964" s="128" t="str">
        <f t="shared" si="1080"/>
        <v/>
      </c>
      <c r="AS1964" s="128" t="str">
        <f t="shared" si="1081"/>
        <v/>
      </c>
      <c r="AT1964" s="139" t="str">
        <f t="shared" si="1093"/>
        <v/>
      </c>
      <c r="BH1964" s="127" t="str">
        <f>IF(LEN(VBAsheet!H1964)&gt;0,$CD$4&amp;CHAR(10)&amp;$CD$5&amp;CHAR(10)&amp;$CD$6&amp;IF(VBAsheet!I1964="N",1,0)&amp;$CE$6&amp;CHAR(10)&amp;$CD$7&amp;CHAR(10)&amp;$CD$8&amp;VBAsheet!H1964&amp;$CE$8&amp;CHAR(10)&amp;$CD$9&amp;VBAsheet!K1964&amp;$CE$9&amp;CHAR(10)&amp;$CD$10&amp;VBAsheet!J1964-1&amp;$CE$10&amp;CHAR(10)&amp;$CD$11,"")</f>
        <v/>
      </c>
      <c r="BI1964"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4" s="18" t="str">
        <f>IF(LEN(X1964)&gt;0,$CD$23&amp;INDEX($CH$3:CH1967,MATCH(W1964,$CG$3:CG1967,0))&amp;$CE$23&amp;CHAR(10)&amp;$CD$24&amp;X1964&amp;$CE$24&amp;CHAR(10)&amp;$CD$25&amp;Y1964&amp;$CE$25&amp;CHAR(10),"")&amp;IF(LEN(AA1964)&gt;0,$CD$23&amp;INDEX($CH$3:CH1967,MATCH(Z1964,$CG$3:CG1967,0))&amp;$CE$23&amp;CHAR(10)&amp;$CD$24&amp;AA1964&amp;$CE$24&amp;CHAR(10)&amp;$CD$25&amp;AB1964&amp;$CE$25&amp;CHAR(10),"")&amp;IF(LEN(AD1964)&gt;0,$CD$23&amp;INDEX($CH$3:CH1967,MATCH(AC1964,$CG$3:CG1967,0))&amp;$CE$23&amp;CHAR(10)&amp;$CD$24&amp;AD1964&amp;$CE$24&amp;CHAR(10)&amp;$CD$25&amp;AE1964&amp;$CE$25&amp;CHAR(10),"")&amp;IF(LEN(AG1964)&gt;0,$CD$23&amp;INDEX($CH$3:CH1967,MATCH(AF1964,$CG$3:CG1967,0))&amp;$CE$23&amp;CHAR(10)&amp;$CD$24&amp;AG1964&amp;$CE$24&amp;CHAR(10)&amp;$CD$25&amp;AH1964&amp;$CE$25&amp;CHAR(10),"")&amp;IF(LEN(AJ1964)&gt;0,$CD$23&amp;INDEX($CH$3:CH1967,MATCH(AI1964,$CG$3:CG1967,0))&amp;$CE$23&amp;CHAR(10)&amp;$CD$24&amp;AJ1964&amp;$CE$24&amp;CHAR(10)&amp;$CD$25&amp;AK1964&amp;$CE$25&amp;CHAR(10),"")</f>
        <v/>
      </c>
      <c r="BK1964" s="18" t="str">
        <f>IF(LEN(J1964)&gt;0,INDEX($BH$2:$BH$100000,MATCH(J1964,VBAsheet!$H$2:$H$100000,0))&amp;CHAR(10),"")&amp;IF(LEN(K1964)&gt;0,INDEX($BH$2:$BH$100000,MATCH(K1964,VBAsheet!$H$2:$H$100000,0))&amp;CHAR(10),"")&amp;IF(LEN(L1964)&gt;0,INDEX($BH$2:$BH$100000,MATCH(L1964,VBAsheet!$H$2:$H$100000,0))&amp;CHAR(10),"")&amp;IF(LEN(M1964)&gt;0,INDEX($BH$2:$BH$100000,MATCH(M1964,VBAsheet!$H$2:$H$100000,0))&amp;CHAR(10),"")</f>
        <v/>
      </c>
      <c r="BM1964" s="94" t="str">
        <f t="shared" si="1095"/>
        <v/>
      </c>
      <c r="BN1964" s="95" t="str">
        <f t="shared" si="1083"/>
        <v/>
      </c>
      <c r="BP1964" s="18" t="str">
        <f t="shared" si="1084"/>
        <v/>
      </c>
      <c r="BR1964" s="81" t="str">
        <f t="shared" si="1094"/>
        <v/>
      </c>
      <c r="BU1964" s="138" t="str">
        <f t="shared" si="1085"/>
        <v/>
      </c>
      <c r="BV1964" s="3" t="str">
        <f t="shared" si="1086"/>
        <v/>
      </c>
      <c r="BW1964" s="3" t="str">
        <f t="shared" si="1087"/>
        <v/>
      </c>
      <c r="BX1964" s="144" t="str">
        <f t="shared" si="1088"/>
        <v/>
      </c>
      <c r="BY1964" s="18" t="str">
        <f t="shared" si="1089"/>
        <v/>
      </c>
      <c r="BZ1964" s="18" t="str">
        <f t="shared" si="1090"/>
        <v/>
      </c>
      <c r="CA1964" s="19" t="str">
        <f t="shared" si="1091"/>
        <v/>
      </c>
    </row>
    <row r="1965" spans="4:79" x14ac:dyDescent="0.45">
      <c r="D1965" s="164" t="str">
        <f t="shared" si="1092"/>
        <v/>
      </c>
      <c r="I1965" s="9" t="str">
        <f t="shared" si="1065"/>
        <v/>
      </c>
      <c r="J1965" s="173" t="str">
        <f t="shared" si="1066"/>
        <v/>
      </c>
      <c r="K1965" s="13"/>
      <c r="L1965" s="13"/>
      <c r="M1965" s="13"/>
      <c r="N1965" s="178" t="str">
        <f t="shared" si="1067"/>
        <v/>
      </c>
      <c r="O1965" s="181" t="str">
        <f t="shared" si="1068"/>
        <v/>
      </c>
      <c r="P1965" s="8" t="str">
        <f t="shared" si="1069"/>
        <v/>
      </c>
      <c r="Q1965" s="8" t="str">
        <f t="shared" si="1070"/>
        <v/>
      </c>
      <c r="R1965" s="8" t="str">
        <f t="shared" si="1071"/>
        <v/>
      </c>
      <c r="S1965" s="8" t="str">
        <f t="shared" si="1072"/>
        <v/>
      </c>
      <c r="T1965" s="8" t="str">
        <f t="shared" si="1073"/>
        <v/>
      </c>
      <c r="U1965" s="8" t="str">
        <f t="shared" si="1074"/>
        <v/>
      </c>
      <c r="V1965" s="16" t="str">
        <f t="shared" si="1075"/>
        <v/>
      </c>
      <c r="W1965" s="129" t="str">
        <f t="shared" si="1076"/>
        <v/>
      </c>
      <c r="X1965" s="8" t="str">
        <f t="shared" si="1077"/>
        <v/>
      </c>
      <c r="Y1965" s="8" t="str">
        <f t="shared" si="1078"/>
        <v/>
      </c>
      <c r="AQ1965" s="6" t="str">
        <f t="shared" si="1079"/>
        <v/>
      </c>
      <c r="AR1965" s="128" t="str">
        <f t="shared" si="1080"/>
        <v/>
      </c>
      <c r="AS1965" s="128" t="str">
        <f t="shared" si="1081"/>
        <v/>
      </c>
      <c r="AT1965" s="139" t="str">
        <f t="shared" si="1093"/>
        <v/>
      </c>
      <c r="BH1965" s="127" t="str">
        <f>IF(LEN(VBAsheet!H1965)&gt;0,$CD$4&amp;CHAR(10)&amp;$CD$5&amp;CHAR(10)&amp;$CD$6&amp;IF(VBAsheet!I1965="N",1,0)&amp;$CE$6&amp;CHAR(10)&amp;$CD$7&amp;CHAR(10)&amp;$CD$8&amp;VBAsheet!H1965&amp;$CE$8&amp;CHAR(10)&amp;$CD$9&amp;VBAsheet!K1965&amp;$CE$9&amp;CHAR(10)&amp;$CD$10&amp;VBAsheet!J1965-1&amp;$CE$10&amp;CHAR(10)&amp;$CD$11,"")</f>
        <v/>
      </c>
      <c r="BI1965"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5" s="18" t="str">
        <f>IF(LEN(X1965)&gt;0,$CD$23&amp;INDEX($CH$3:CH1968,MATCH(W1965,$CG$3:CG1968,0))&amp;$CE$23&amp;CHAR(10)&amp;$CD$24&amp;X1965&amp;$CE$24&amp;CHAR(10)&amp;$CD$25&amp;Y1965&amp;$CE$25&amp;CHAR(10),"")&amp;IF(LEN(AA1965)&gt;0,$CD$23&amp;INDEX($CH$3:CH1968,MATCH(Z1965,$CG$3:CG1968,0))&amp;$CE$23&amp;CHAR(10)&amp;$CD$24&amp;AA1965&amp;$CE$24&amp;CHAR(10)&amp;$CD$25&amp;AB1965&amp;$CE$25&amp;CHAR(10),"")&amp;IF(LEN(AD1965)&gt;0,$CD$23&amp;INDEX($CH$3:CH1968,MATCH(AC1965,$CG$3:CG1968,0))&amp;$CE$23&amp;CHAR(10)&amp;$CD$24&amp;AD1965&amp;$CE$24&amp;CHAR(10)&amp;$CD$25&amp;AE1965&amp;$CE$25&amp;CHAR(10),"")&amp;IF(LEN(AG1965)&gt;0,$CD$23&amp;INDEX($CH$3:CH1968,MATCH(AF1965,$CG$3:CG1968,0))&amp;$CE$23&amp;CHAR(10)&amp;$CD$24&amp;AG1965&amp;$CE$24&amp;CHAR(10)&amp;$CD$25&amp;AH1965&amp;$CE$25&amp;CHAR(10),"")&amp;IF(LEN(AJ1965)&gt;0,$CD$23&amp;INDEX($CH$3:CH1968,MATCH(AI1965,$CG$3:CG1968,0))&amp;$CE$23&amp;CHAR(10)&amp;$CD$24&amp;AJ1965&amp;$CE$24&amp;CHAR(10)&amp;$CD$25&amp;AK1965&amp;$CE$25&amp;CHAR(10),"")</f>
        <v/>
      </c>
      <c r="BK1965" s="18" t="str">
        <f>IF(LEN(J1965)&gt;0,INDEX($BH$2:$BH$100000,MATCH(J1965,VBAsheet!$H$2:$H$100000,0))&amp;CHAR(10),"")&amp;IF(LEN(K1965)&gt;0,INDEX($BH$2:$BH$100000,MATCH(K1965,VBAsheet!$H$2:$H$100000,0))&amp;CHAR(10),"")&amp;IF(LEN(L1965)&gt;0,INDEX($BH$2:$BH$100000,MATCH(L1965,VBAsheet!$H$2:$H$100000,0))&amp;CHAR(10),"")&amp;IF(LEN(M1965)&gt;0,INDEX($BH$2:$BH$100000,MATCH(M1965,VBAsheet!$H$2:$H$100000,0))&amp;CHAR(10),"")</f>
        <v/>
      </c>
      <c r="BM1965" s="94" t="str">
        <f t="shared" si="1095"/>
        <v/>
      </c>
      <c r="BN1965" s="95" t="str">
        <f t="shared" si="1083"/>
        <v/>
      </c>
      <c r="BP1965" s="18" t="str">
        <f t="shared" si="1084"/>
        <v/>
      </c>
      <c r="BR1965" s="81" t="str">
        <f t="shared" si="1094"/>
        <v/>
      </c>
      <c r="BU1965" s="138" t="str">
        <f t="shared" si="1085"/>
        <v/>
      </c>
      <c r="BV1965" s="3" t="str">
        <f t="shared" si="1086"/>
        <v/>
      </c>
      <c r="BW1965" s="3" t="str">
        <f t="shared" si="1087"/>
        <v/>
      </c>
      <c r="BX1965" s="144" t="str">
        <f t="shared" si="1088"/>
        <v/>
      </c>
      <c r="BY1965" s="18" t="str">
        <f t="shared" si="1089"/>
        <v/>
      </c>
      <c r="BZ1965" s="18" t="str">
        <f t="shared" si="1090"/>
        <v/>
      </c>
      <c r="CA1965" s="19" t="str">
        <f t="shared" si="1091"/>
        <v/>
      </c>
    </row>
    <row r="1966" spans="4:79" x14ac:dyDescent="0.45">
      <c r="D1966" s="164" t="str">
        <f t="shared" si="1092"/>
        <v/>
      </c>
      <c r="I1966" s="9" t="str">
        <f t="shared" si="1065"/>
        <v/>
      </c>
      <c r="J1966" s="173" t="str">
        <f t="shared" si="1066"/>
        <v/>
      </c>
      <c r="K1966" s="13"/>
      <c r="L1966" s="13"/>
      <c r="M1966" s="13"/>
      <c r="N1966" s="178" t="str">
        <f t="shared" si="1067"/>
        <v/>
      </c>
      <c r="O1966" s="181" t="str">
        <f t="shared" si="1068"/>
        <v/>
      </c>
      <c r="P1966" s="8" t="str">
        <f t="shared" si="1069"/>
        <v/>
      </c>
      <c r="Q1966" s="8" t="str">
        <f t="shared" si="1070"/>
        <v/>
      </c>
      <c r="R1966" s="8" t="str">
        <f t="shared" si="1071"/>
        <v/>
      </c>
      <c r="S1966" s="8" t="str">
        <f t="shared" si="1072"/>
        <v/>
      </c>
      <c r="T1966" s="8" t="str">
        <f t="shared" si="1073"/>
        <v/>
      </c>
      <c r="U1966" s="8" t="str">
        <f t="shared" si="1074"/>
        <v/>
      </c>
      <c r="V1966" s="16" t="str">
        <f t="shared" si="1075"/>
        <v/>
      </c>
      <c r="W1966" s="129" t="str">
        <f t="shared" si="1076"/>
        <v/>
      </c>
      <c r="X1966" s="8" t="str">
        <f t="shared" si="1077"/>
        <v/>
      </c>
      <c r="Y1966" s="8" t="str">
        <f t="shared" si="1078"/>
        <v/>
      </c>
      <c r="AQ1966" s="6" t="str">
        <f t="shared" si="1079"/>
        <v/>
      </c>
      <c r="AR1966" s="128" t="str">
        <f t="shared" si="1080"/>
        <v/>
      </c>
      <c r="AS1966" s="128" t="str">
        <f t="shared" si="1081"/>
        <v/>
      </c>
      <c r="AT1966" s="139" t="str">
        <f t="shared" si="1093"/>
        <v/>
      </c>
      <c r="BH1966" s="127" t="str">
        <f>IF(LEN(VBAsheet!H1966)&gt;0,$CD$4&amp;CHAR(10)&amp;$CD$5&amp;CHAR(10)&amp;$CD$6&amp;IF(VBAsheet!I1966="N",1,0)&amp;$CE$6&amp;CHAR(10)&amp;$CD$7&amp;CHAR(10)&amp;$CD$8&amp;VBAsheet!H1966&amp;$CE$8&amp;CHAR(10)&amp;$CD$9&amp;VBAsheet!K1966&amp;$CE$9&amp;CHAR(10)&amp;$CD$10&amp;VBAsheet!J1966-1&amp;$CE$10&amp;CHAR(10)&amp;$CD$11,"")</f>
        <v/>
      </c>
      <c r="BI1966"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6" s="18" t="str">
        <f>IF(LEN(X1966)&gt;0,$CD$23&amp;INDEX($CH$3:CH1969,MATCH(W1966,$CG$3:CG1969,0))&amp;$CE$23&amp;CHAR(10)&amp;$CD$24&amp;X1966&amp;$CE$24&amp;CHAR(10)&amp;$CD$25&amp;Y1966&amp;$CE$25&amp;CHAR(10),"")&amp;IF(LEN(AA1966)&gt;0,$CD$23&amp;INDEX($CH$3:CH1969,MATCH(Z1966,$CG$3:CG1969,0))&amp;$CE$23&amp;CHAR(10)&amp;$CD$24&amp;AA1966&amp;$CE$24&amp;CHAR(10)&amp;$CD$25&amp;AB1966&amp;$CE$25&amp;CHAR(10),"")&amp;IF(LEN(AD1966)&gt;0,$CD$23&amp;INDEX($CH$3:CH1969,MATCH(AC1966,$CG$3:CG1969,0))&amp;$CE$23&amp;CHAR(10)&amp;$CD$24&amp;AD1966&amp;$CE$24&amp;CHAR(10)&amp;$CD$25&amp;AE1966&amp;$CE$25&amp;CHAR(10),"")&amp;IF(LEN(AG1966)&gt;0,$CD$23&amp;INDEX($CH$3:CH1969,MATCH(AF1966,$CG$3:CG1969,0))&amp;$CE$23&amp;CHAR(10)&amp;$CD$24&amp;AG1966&amp;$CE$24&amp;CHAR(10)&amp;$CD$25&amp;AH1966&amp;$CE$25&amp;CHAR(10),"")&amp;IF(LEN(AJ1966)&gt;0,$CD$23&amp;INDEX($CH$3:CH1969,MATCH(AI1966,$CG$3:CG1969,0))&amp;$CE$23&amp;CHAR(10)&amp;$CD$24&amp;AJ1966&amp;$CE$24&amp;CHAR(10)&amp;$CD$25&amp;AK1966&amp;$CE$25&amp;CHAR(10),"")</f>
        <v/>
      </c>
      <c r="BK1966" s="18" t="str">
        <f>IF(LEN(J1966)&gt;0,INDEX($BH$2:$BH$100000,MATCH(J1966,VBAsheet!$H$2:$H$100000,0))&amp;CHAR(10),"")&amp;IF(LEN(K1966)&gt;0,INDEX($BH$2:$BH$100000,MATCH(K1966,VBAsheet!$H$2:$H$100000,0))&amp;CHAR(10),"")&amp;IF(LEN(L1966)&gt;0,INDEX($BH$2:$BH$100000,MATCH(L1966,VBAsheet!$H$2:$H$100000,0))&amp;CHAR(10),"")&amp;IF(LEN(M1966)&gt;0,INDEX($BH$2:$BH$100000,MATCH(M1966,VBAsheet!$H$2:$H$100000,0))&amp;CHAR(10),"")</f>
        <v/>
      </c>
      <c r="BM1966" s="94" t="str">
        <f t="shared" si="1095"/>
        <v/>
      </c>
      <c r="BN1966" s="95" t="str">
        <f t="shared" si="1083"/>
        <v/>
      </c>
      <c r="BP1966" s="18" t="str">
        <f t="shared" si="1084"/>
        <v/>
      </c>
      <c r="BR1966" s="81" t="str">
        <f t="shared" si="1094"/>
        <v/>
      </c>
      <c r="BU1966" s="138" t="str">
        <f t="shared" si="1085"/>
        <v/>
      </c>
      <c r="BV1966" s="3" t="str">
        <f t="shared" si="1086"/>
        <v/>
      </c>
      <c r="BW1966" s="3" t="str">
        <f t="shared" si="1087"/>
        <v/>
      </c>
      <c r="BX1966" s="144" t="str">
        <f t="shared" si="1088"/>
        <v/>
      </c>
      <c r="BY1966" s="18" t="str">
        <f t="shared" si="1089"/>
        <v/>
      </c>
      <c r="BZ1966" s="18" t="str">
        <f t="shared" si="1090"/>
        <v/>
      </c>
      <c r="CA1966" s="19" t="str">
        <f t="shared" si="1091"/>
        <v/>
      </c>
    </row>
    <row r="1967" spans="4:79" x14ac:dyDescent="0.45">
      <c r="D1967" s="164" t="str">
        <f t="shared" si="1092"/>
        <v/>
      </c>
      <c r="I1967" s="9" t="str">
        <f t="shared" si="1065"/>
        <v/>
      </c>
      <c r="J1967" s="173" t="str">
        <f t="shared" si="1066"/>
        <v/>
      </c>
      <c r="K1967" s="13"/>
      <c r="L1967" s="13"/>
      <c r="M1967" s="13"/>
      <c r="N1967" s="178" t="str">
        <f t="shared" si="1067"/>
        <v/>
      </c>
      <c r="O1967" s="181" t="str">
        <f t="shared" si="1068"/>
        <v/>
      </c>
      <c r="P1967" s="8" t="str">
        <f t="shared" si="1069"/>
        <v/>
      </c>
      <c r="Q1967" s="8" t="str">
        <f t="shared" si="1070"/>
        <v/>
      </c>
      <c r="R1967" s="8" t="str">
        <f t="shared" si="1071"/>
        <v/>
      </c>
      <c r="S1967" s="8" t="str">
        <f t="shared" si="1072"/>
        <v/>
      </c>
      <c r="T1967" s="8" t="str">
        <f t="shared" si="1073"/>
        <v/>
      </c>
      <c r="U1967" s="8" t="str">
        <f t="shared" si="1074"/>
        <v/>
      </c>
      <c r="V1967" s="16" t="str">
        <f t="shared" si="1075"/>
        <v/>
      </c>
      <c r="W1967" s="129" t="str">
        <f t="shared" si="1076"/>
        <v/>
      </c>
      <c r="X1967" s="8" t="str">
        <f t="shared" si="1077"/>
        <v/>
      </c>
      <c r="Y1967" s="8" t="str">
        <f t="shared" si="1078"/>
        <v/>
      </c>
      <c r="AQ1967" s="6" t="str">
        <f t="shared" si="1079"/>
        <v/>
      </c>
      <c r="AR1967" s="128" t="str">
        <f t="shared" si="1080"/>
        <v/>
      </c>
      <c r="AS1967" s="128" t="str">
        <f t="shared" si="1081"/>
        <v/>
      </c>
      <c r="AT1967" s="139" t="str">
        <f t="shared" si="1093"/>
        <v/>
      </c>
      <c r="BH1967" s="127" t="str">
        <f>IF(LEN(VBAsheet!H1967)&gt;0,$CD$4&amp;CHAR(10)&amp;$CD$5&amp;CHAR(10)&amp;$CD$6&amp;IF(VBAsheet!I1967="N",1,0)&amp;$CE$6&amp;CHAR(10)&amp;$CD$7&amp;CHAR(10)&amp;$CD$8&amp;VBAsheet!H1967&amp;$CE$8&amp;CHAR(10)&amp;$CD$9&amp;VBAsheet!K1967&amp;$CE$9&amp;CHAR(10)&amp;$CD$10&amp;VBAsheet!J1967-1&amp;$CE$10&amp;CHAR(10)&amp;$CD$11,"")</f>
        <v/>
      </c>
      <c r="BI1967"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7" s="18" t="str">
        <f>IF(LEN(X1967)&gt;0,$CD$23&amp;INDEX($CH$3:CH1970,MATCH(W1967,$CG$3:CG1970,0))&amp;$CE$23&amp;CHAR(10)&amp;$CD$24&amp;X1967&amp;$CE$24&amp;CHAR(10)&amp;$CD$25&amp;Y1967&amp;$CE$25&amp;CHAR(10),"")&amp;IF(LEN(AA1967)&gt;0,$CD$23&amp;INDEX($CH$3:CH1970,MATCH(Z1967,$CG$3:CG1970,0))&amp;$CE$23&amp;CHAR(10)&amp;$CD$24&amp;AA1967&amp;$CE$24&amp;CHAR(10)&amp;$CD$25&amp;AB1967&amp;$CE$25&amp;CHAR(10),"")&amp;IF(LEN(AD1967)&gt;0,$CD$23&amp;INDEX($CH$3:CH1970,MATCH(AC1967,$CG$3:CG1970,0))&amp;$CE$23&amp;CHAR(10)&amp;$CD$24&amp;AD1967&amp;$CE$24&amp;CHAR(10)&amp;$CD$25&amp;AE1967&amp;$CE$25&amp;CHAR(10),"")&amp;IF(LEN(AG1967)&gt;0,$CD$23&amp;INDEX($CH$3:CH1970,MATCH(AF1967,$CG$3:CG1970,0))&amp;$CE$23&amp;CHAR(10)&amp;$CD$24&amp;AG1967&amp;$CE$24&amp;CHAR(10)&amp;$CD$25&amp;AH1967&amp;$CE$25&amp;CHAR(10),"")&amp;IF(LEN(AJ1967)&gt;0,$CD$23&amp;INDEX($CH$3:CH1970,MATCH(AI1967,$CG$3:CG1970,0))&amp;$CE$23&amp;CHAR(10)&amp;$CD$24&amp;AJ1967&amp;$CE$24&amp;CHAR(10)&amp;$CD$25&amp;AK1967&amp;$CE$25&amp;CHAR(10),"")</f>
        <v/>
      </c>
      <c r="BK1967" s="18" t="str">
        <f>IF(LEN(J1967)&gt;0,INDEX($BH$2:$BH$100000,MATCH(J1967,VBAsheet!$H$2:$H$100000,0))&amp;CHAR(10),"")&amp;IF(LEN(K1967)&gt;0,INDEX($BH$2:$BH$100000,MATCH(K1967,VBAsheet!$H$2:$H$100000,0))&amp;CHAR(10),"")&amp;IF(LEN(L1967)&gt;0,INDEX($BH$2:$BH$100000,MATCH(L1967,VBAsheet!$H$2:$H$100000,0))&amp;CHAR(10),"")&amp;IF(LEN(M1967)&gt;0,INDEX($BH$2:$BH$100000,MATCH(M1967,VBAsheet!$H$2:$H$100000,0))&amp;CHAR(10),"")</f>
        <v/>
      </c>
      <c r="BM1967" s="94" t="str">
        <f t="shared" si="1095"/>
        <v/>
      </c>
      <c r="BN1967" s="95" t="str">
        <f t="shared" si="1083"/>
        <v/>
      </c>
      <c r="BP1967" s="18" t="str">
        <f t="shared" si="1084"/>
        <v/>
      </c>
      <c r="BR1967" s="81" t="str">
        <f t="shared" si="1094"/>
        <v/>
      </c>
      <c r="BU1967" s="138" t="str">
        <f t="shared" si="1085"/>
        <v/>
      </c>
      <c r="BV1967" s="3" t="str">
        <f t="shared" si="1086"/>
        <v/>
      </c>
      <c r="BW1967" s="3" t="str">
        <f t="shared" si="1087"/>
        <v/>
      </c>
      <c r="BX1967" s="144" t="str">
        <f t="shared" si="1088"/>
        <v/>
      </c>
      <c r="BY1967" s="18" t="str">
        <f t="shared" si="1089"/>
        <v/>
      </c>
      <c r="BZ1967" s="18" t="str">
        <f t="shared" si="1090"/>
        <v/>
      </c>
      <c r="CA1967" s="19" t="str">
        <f t="shared" si="1091"/>
        <v/>
      </c>
    </row>
    <row r="1968" spans="4:79" x14ac:dyDescent="0.45">
      <c r="D1968" s="164" t="str">
        <f t="shared" si="1092"/>
        <v/>
      </c>
      <c r="I1968" s="9" t="str">
        <f t="shared" si="1065"/>
        <v/>
      </c>
      <c r="J1968" s="173" t="str">
        <f t="shared" si="1066"/>
        <v/>
      </c>
      <c r="K1968" s="13"/>
      <c r="L1968" s="13"/>
      <c r="M1968" s="13"/>
      <c r="N1968" s="178" t="str">
        <f t="shared" si="1067"/>
        <v/>
      </c>
      <c r="O1968" s="181" t="str">
        <f t="shared" si="1068"/>
        <v/>
      </c>
      <c r="P1968" s="8" t="str">
        <f t="shared" si="1069"/>
        <v/>
      </c>
      <c r="Q1968" s="8" t="str">
        <f t="shared" si="1070"/>
        <v/>
      </c>
      <c r="R1968" s="8" t="str">
        <f t="shared" si="1071"/>
        <v/>
      </c>
      <c r="S1968" s="8" t="str">
        <f t="shared" si="1072"/>
        <v/>
      </c>
      <c r="T1968" s="8" t="str">
        <f t="shared" si="1073"/>
        <v/>
      </c>
      <c r="U1968" s="8" t="str">
        <f t="shared" si="1074"/>
        <v/>
      </c>
      <c r="V1968" s="16" t="str">
        <f t="shared" si="1075"/>
        <v/>
      </c>
      <c r="W1968" s="129" t="str">
        <f t="shared" si="1076"/>
        <v/>
      </c>
      <c r="X1968" s="8" t="str">
        <f t="shared" si="1077"/>
        <v/>
      </c>
      <c r="Y1968" s="8" t="str">
        <f t="shared" si="1078"/>
        <v/>
      </c>
      <c r="AQ1968" s="6" t="str">
        <f t="shared" si="1079"/>
        <v/>
      </c>
      <c r="AR1968" s="128" t="str">
        <f t="shared" si="1080"/>
        <v/>
      </c>
      <c r="AS1968" s="128" t="str">
        <f t="shared" si="1081"/>
        <v/>
      </c>
      <c r="AT1968" s="139" t="str">
        <f t="shared" si="1093"/>
        <v/>
      </c>
      <c r="BH1968" s="127" t="str">
        <f>IF(LEN(VBAsheet!H1968)&gt;0,$CD$4&amp;CHAR(10)&amp;$CD$5&amp;CHAR(10)&amp;$CD$6&amp;IF(VBAsheet!I1968="N",1,0)&amp;$CE$6&amp;CHAR(10)&amp;$CD$7&amp;CHAR(10)&amp;$CD$8&amp;VBAsheet!H1968&amp;$CE$8&amp;CHAR(10)&amp;$CD$9&amp;VBAsheet!K1968&amp;$CE$9&amp;CHAR(10)&amp;$CD$10&amp;VBAsheet!J1968-1&amp;$CE$10&amp;CHAR(10)&amp;$CD$11,"")</f>
        <v/>
      </c>
      <c r="BI1968"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8" s="18" t="str">
        <f>IF(LEN(X1968)&gt;0,$CD$23&amp;INDEX($CH$3:CH1971,MATCH(W1968,$CG$3:CG1971,0))&amp;$CE$23&amp;CHAR(10)&amp;$CD$24&amp;X1968&amp;$CE$24&amp;CHAR(10)&amp;$CD$25&amp;Y1968&amp;$CE$25&amp;CHAR(10),"")&amp;IF(LEN(AA1968)&gt;0,$CD$23&amp;INDEX($CH$3:CH1971,MATCH(Z1968,$CG$3:CG1971,0))&amp;$CE$23&amp;CHAR(10)&amp;$CD$24&amp;AA1968&amp;$CE$24&amp;CHAR(10)&amp;$CD$25&amp;AB1968&amp;$CE$25&amp;CHAR(10),"")&amp;IF(LEN(AD1968)&gt;0,$CD$23&amp;INDEX($CH$3:CH1971,MATCH(AC1968,$CG$3:CG1971,0))&amp;$CE$23&amp;CHAR(10)&amp;$CD$24&amp;AD1968&amp;$CE$24&amp;CHAR(10)&amp;$CD$25&amp;AE1968&amp;$CE$25&amp;CHAR(10),"")&amp;IF(LEN(AG1968)&gt;0,$CD$23&amp;INDEX($CH$3:CH1971,MATCH(AF1968,$CG$3:CG1971,0))&amp;$CE$23&amp;CHAR(10)&amp;$CD$24&amp;AG1968&amp;$CE$24&amp;CHAR(10)&amp;$CD$25&amp;AH1968&amp;$CE$25&amp;CHAR(10),"")&amp;IF(LEN(AJ1968)&gt;0,$CD$23&amp;INDEX($CH$3:CH1971,MATCH(AI1968,$CG$3:CG1971,0))&amp;$CE$23&amp;CHAR(10)&amp;$CD$24&amp;AJ1968&amp;$CE$24&amp;CHAR(10)&amp;$CD$25&amp;AK1968&amp;$CE$25&amp;CHAR(10),"")</f>
        <v/>
      </c>
      <c r="BK1968" s="18" t="str">
        <f>IF(LEN(J1968)&gt;0,INDEX($BH$2:$BH$100000,MATCH(J1968,VBAsheet!$H$2:$H$100000,0))&amp;CHAR(10),"")&amp;IF(LEN(K1968)&gt;0,INDEX($BH$2:$BH$100000,MATCH(K1968,VBAsheet!$H$2:$H$100000,0))&amp;CHAR(10),"")&amp;IF(LEN(L1968)&gt;0,INDEX($BH$2:$BH$100000,MATCH(L1968,VBAsheet!$H$2:$H$100000,0))&amp;CHAR(10),"")&amp;IF(LEN(M1968)&gt;0,INDEX($BH$2:$BH$100000,MATCH(M1968,VBAsheet!$H$2:$H$100000,0))&amp;CHAR(10),"")</f>
        <v/>
      </c>
      <c r="BM1968" s="94" t="str">
        <f t="shared" si="1095"/>
        <v/>
      </c>
      <c r="BN1968" s="95" t="str">
        <f t="shared" si="1083"/>
        <v/>
      </c>
      <c r="BP1968" s="18" t="str">
        <f t="shared" si="1084"/>
        <v/>
      </c>
      <c r="BR1968" s="81" t="str">
        <f t="shared" si="1094"/>
        <v/>
      </c>
      <c r="BU1968" s="138" t="str">
        <f t="shared" si="1085"/>
        <v/>
      </c>
      <c r="BV1968" s="3" t="str">
        <f t="shared" si="1086"/>
        <v/>
      </c>
      <c r="BW1968" s="3" t="str">
        <f t="shared" si="1087"/>
        <v/>
      </c>
      <c r="BX1968" s="144" t="str">
        <f t="shared" si="1088"/>
        <v/>
      </c>
      <c r="BY1968" s="18" t="str">
        <f t="shared" si="1089"/>
        <v/>
      </c>
      <c r="BZ1968" s="18" t="str">
        <f t="shared" si="1090"/>
        <v/>
      </c>
      <c r="CA1968" s="19" t="str">
        <f t="shared" si="1091"/>
        <v/>
      </c>
    </row>
    <row r="1969" spans="4:79" x14ac:dyDescent="0.45">
      <c r="D1969" s="164" t="str">
        <f t="shared" si="1092"/>
        <v/>
      </c>
      <c r="I1969" s="9" t="str">
        <f t="shared" si="1065"/>
        <v/>
      </c>
      <c r="J1969" s="173" t="str">
        <f t="shared" si="1066"/>
        <v/>
      </c>
      <c r="K1969" s="13"/>
      <c r="L1969" s="13"/>
      <c r="M1969" s="13"/>
      <c r="N1969" s="178" t="str">
        <f t="shared" si="1067"/>
        <v/>
      </c>
      <c r="O1969" s="181" t="str">
        <f t="shared" si="1068"/>
        <v/>
      </c>
      <c r="P1969" s="8" t="str">
        <f t="shared" si="1069"/>
        <v/>
      </c>
      <c r="Q1969" s="8" t="str">
        <f t="shared" si="1070"/>
        <v/>
      </c>
      <c r="R1969" s="8" t="str">
        <f t="shared" si="1071"/>
        <v/>
      </c>
      <c r="S1969" s="8" t="str">
        <f t="shared" si="1072"/>
        <v/>
      </c>
      <c r="T1969" s="8" t="str">
        <f t="shared" si="1073"/>
        <v/>
      </c>
      <c r="U1969" s="8" t="str">
        <f t="shared" si="1074"/>
        <v/>
      </c>
      <c r="V1969" s="16" t="str">
        <f t="shared" si="1075"/>
        <v/>
      </c>
      <c r="W1969" s="129" t="str">
        <f t="shared" si="1076"/>
        <v/>
      </c>
      <c r="X1969" s="8" t="str">
        <f t="shared" si="1077"/>
        <v/>
      </c>
      <c r="Y1969" s="8" t="str">
        <f t="shared" si="1078"/>
        <v/>
      </c>
      <c r="AQ1969" s="6" t="str">
        <f t="shared" si="1079"/>
        <v/>
      </c>
      <c r="AR1969" s="128" t="str">
        <f t="shared" si="1080"/>
        <v/>
      </c>
      <c r="AS1969" s="128" t="str">
        <f t="shared" si="1081"/>
        <v/>
      </c>
      <c r="AT1969" s="139" t="str">
        <f t="shared" si="1093"/>
        <v/>
      </c>
      <c r="BH1969" s="127" t="str">
        <f>IF(LEN(VBAsheet!H1969)&gt;0,$CD$4&amp;CHAR(10)&amp;$CD$5&amp;CHAR(10)&amp;$CD$6&amp;IF(VBAsheet!I1969="N",1,0)&amp;$CE$6&amp;CHAR(10)&amp;$CD$7&amp;CHAR(10)&amp;$CD$8&amp;VBAsheet!H1969&amp;$CE$8&amp;CHAR(10)&amp;$CD$9&amp;VBAsheet!K1969&amp;$CE$9&amp;CHAR(10)&amp;$CD$10&amp;VBAsheet!J1969-1&amp;$CE$10&amp;CHAR(10)&amp;$CD$11,"")</f>
        <v/>
      </c>
      <c r="BI1969"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69" s="18" t="str">
        <f>IF(LEN(X1969)&gt;0,$CD$23&amp;INDEX($CH$3:CH1972,MATCH(W1969,$CG$3:CG1972,0))&amp;$CE$23&amp;CHAR(10)&amp;$CD$24&amp;X1969&amp;$CE$24&amp;CHAR(10)&amp;$CD$25&amp;Y1969&amp;$CE$25&amp;CHAR(10),"")&amp;IF(LEN(AA1969)&gt;0,$CD$23&amp;INDEX($CH$3:CH1972,MATCH(Z1969,$CG$3:CG1972,0))&amp;$CE$23&amp;CHAR(10)&amp;$CD$24&amp;AA1969&amp;$CE$24&amp;CHAR(10)&amp;$CD$25&amp;AB1969&amp;$CE$25&amp;CHAR(10),"")&amp;IF(LEN(AD1969)&gt;0,$CD$23&amp;INDEX($CH$3:CH1972,MATCH(AC1969,$CG$3:CG1972,0))&amp;$CE$23&amp;CHAR(10)&amp;$CD$24&amp;AD1969&amp;$CE$24&amp;CHAR(10)&amp;$CD$25&amp;AE1969&amp;$CE$25&amp;CHAR(10),"")&amp;IF(LEN(AG1969)&gt;0,$CD$23&amp;INDEX($CH$3:CH1972,MATCH(AF1969,$CG$3:CG1972,0))&amp;$CE$23&amp;CHAR(10)&amp;$CD$24&amp;AG1969&amp;$CE$24&amp;CHAR(10)&amp;$CD$25&amp;AH1969&amp;$CE$25&amp;CHAR(10),"")&amp;IF(LEN(AJ1969)&gt;0,$CD$23&amp;INDEX($CH$3:CH1972,MATCH(AI1969,$CG$3:CG1972,0))&amp;$CE$23&amp;CHAR(10)&amp;$CD$24&amp;AJ1969&amp;$CE$24&amp;CHAR(10)&amp;$CD$25&amp;AK1969&amp;$CE$25&amp;CHAR(10),"")</f>
        <v/>
      </c>
      <c r="BK1969" s="18" t="str">
        <f>IF(LEN(J1969)&gt;0,INDEX($BH$2:$BH$100000,MATCH(J1969,VBAsheet!$H$2:$H$100000,0))&amp;CHAR(10),"")&amp;IF(LEN(K1969)&gt;0,INDEX($BH$2:$BH$100000,MATCH(K1969,VBAsheet!$H$2:$H$100000,0))&amp;CHAR(10),"")&amp;IF(LEN(L1969)&gt;0,INDEX($BH$2:$BH$100000,MATCH(L1969,VBAsheet!$H$2:$H$100000,0))&amp;CHAR(10),"")&amp;IF(LEN(M1969)&gt;0,INDEX($BH$2:$BH$100000,MATCH(M1969,VBAsheet!$H$2:$H$100000,0))&amp;CHAR(10),"")</f>
        <v/>
      </c>
      <c r="BM1969" s="94" t="str">
        <f t="shared" si="1095"/>
        <v/>
      </c>
      <c r="BN1969" s="95" t="str">
        <f t="shared" si="1083"/>
        <v/>
      </c>
      <c r="BP1969" s="18" t="str">
        <f t="shared" si="1084"/>
        <v/>
      </c>
      <c r="BR1969" s="81" t="str">
        <f t="shared" si="1094"/>
        <v/>
      </c>
      <c r="BU1969" s="138" t="str">
        <f t="shared" si="1085"/>
        <v/>
      </c>
      <c r="BV1969" s="3" t="str">
        <f t="shared" si="1086"/>
        <v/>
      </c>
      <c r="BW1969" s="3" t="str">
        <f t="shared" si="1087"/>
        <v/>
      </c>
      <c r="BX1969" s="144" t="str">
        <f t="shared" si="1088"/>
        <v/>
      </c>
      <c r="BY1969" s="18" t="str">
        <f t="shared" si="1089"/>
        <v/>
      </c>
      <c r="BZ1969" s="18" t="str">
        <f t="shared" si="1090"/>
        <v/>
      </c>
      <c r="CA1969" s="19" t="str">
        <f t="shared" si="1091"/>
        <v/>
      </c>
    </row>
    <row r="1970" spans="4:79" x14ac:dyDescent="0.45">
      <c r="D1970" s="164" t="str">
        <f t="shared" si="1092"/>
        <v/>
      </c>
      <c r="I1970" s="9" t="str">
        <f t="shared" si="1065"/>
        <v/>
      </c>
      <c r="J1970" s="173" t="str">
        <f t="shared" si="1066"/>
        <v/>
      </c>
      <c r="K1970" s="13"/>
      <c r="L1970" s="13"/>
      <c r="M1970" s="13"/>
      <c r="N1970" s="178" t="str">
        <f t="shared" si="1067"/>
        <v/>
      </c>
      <c r="O1970" s="181" t="str">
        <f t="shared" si="1068"/>
        <v/>
      </c>
      <c r="P1970" s="8" t="str">
        <f t="shared" si="1069"/>
        <v/>
      </c>
      <c r="Q1970" s="8" t="str">
        <f t="shared" si="1070"/>
        <v/>
      </c>
      <c r="R1970" s="8" t="str">
        <f t="shared" si="1071"/>
        <v/>
      </c>
      <c r="S1970" s="8" t="str">
        <f t="shared" si="1072"/>
        <v/>
      </c>
      <c r="T1970" s="8" t="str">
        <f t="shared" si="1073"/>
        <v/>
      </c>
      <c r="U1970" s="8" t="str">
        <f t="shared" si="1074"/>
        <v/>
      </c>
      <c r="V1970" s="16" t="str">
        <f t="shared" si="1075"/>
        <v/>
      </c>
      <c r="W1970" s="129" t="str">
        <f t="shared" si="1076"/>
        <v/>
      </c>
      <c r="X1970" s="8" t="str">
        <f t="shared" si="1077"/>
        <v/>
      </c>
      <c r="Y1970" s="8" t="str">
        <f t="shared" si="1078"/>
        <v/>
      </c>
      <c r="AQ1970" s="6" t="str">
        <f t="shared" si="1079"/>
        <v/>
      </c>
      <c r="AR1970" s="128" t="str">
        <f t="shared" si="1080"/>
        <v/>
      </c>
      <c r="AS1970" s="128" t="str">
        <f t="shared" si="1081"/>
        <v/>
      </c>
      <c r="AT1970" s="139" t="str">
        <f t="shared" si="1093"/>
        <v/>
      </c>
      <c r="BH1970" s="127" t="str">
        <f>IF(LEN(VBAsheet!H1970)&gt;0,$CD$4&amp;CHAR(10)&amp;$CD$5&amp;CHAR(10)&amp;$CD$6&amp;IF(VBAsheet!I1970="N",1,0)&amp;$CE$6&amp;CHAR(10)&amp;$CD$7&amp;CHAR(10)&amp;$CD$8&amp;VBAsheet!H1970&amp;$CE$8&amp;CHAR(10)&amp;$CD$9&amp;VBAsheet!K1970&amp;$CE$9&amp;CHAR(10)&amp;$CD$10&amp;VBAsheet!J1970-1&amp;$CE$10&amp;CHAR(10)&amp;$CD$11,"")</f>
        <v/>
      </c>
      <c r="BI1970"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0" s="18" t="str">
        <f>IF(LEN(X1970)&gt;0,$CD$23&amp;INDEX($CH$3:CH1973,MATCH(W1970,$CG$3:CG1973,0))&amp;$CE$23&amp;CHAR(10)&amp;$CD$24&amp;X1970&amp;$CE$24&amp;CHAR(10)&amp;$CD$25&amp;Y1970&amp;$CE$25&amp;CHAR(10),"")&amp;IF(LEN(AA1970)&gt;0,$CD$23&amp;INDEX($CH$3:CH1973,MATCH(Z1970,$CG$3:CG1973,0))&amp;$CE$23&amp;CHAR(10)&amp;$CD$24&amp;AA1970&amp;$CE$24&amp;CHAR(10)&amp;$CD$25&amp;AB1970&amp;$CE$25&amp;CHAR(10),"")&amp;IF(LEN(AD1970)&gt;0,$CD$23&amp;INDEX($CH$3:CH1973,MATCH(AC1970,$CG$3:CG1973,0))&amp;$CE$23&amp;CHAR(10)&amp;$CD$24&amp;AD1970&amp;$CE$24&amp;CHAR(10)&amp;$CD$25&amp;AE1970&amp;$CE$25&amp;CHAR(10),"")&amp;IF(LEN(AG1970)&gt;0,$CD$23&amp;INDEX($CH$3:CH1973,MATCH(AF1970,$CG$3:CG1973,0))&amp;$CE$23&amp;CHAR(10)&amp;$CD$24&amp;AG1970&amp;$CE$24&amp;CHAR(10)&amp;$CD$25&amp;AH1970&amp;$CE$25&amp;CHAR(10),"")&amp;IF(LEN(AJ1970)&gt;0,$CD$23&amp;INDEX($CH$3:CH1973,MATCH(AI1970,$CG$3:CG1973,0))&amp;$CE$23&amp;CHAR(10)&amp;$CD$24&amp;AJ1970&amp;$CE$24&amp;CHAR(10)&amp;$CD$25&amp;AK1970&amp;$CE$25&amp;CHAR(10),"")</f>
        <v/>
      </c>
      <c r="BK1970" s="18" t="str">
        <f>IF(LEN(J1970)&gt;0,INDEX($BH$2:$BH$100000,MATCH(J1970,VBAsheet!$H$2:$H$100000,0))&amp;CHAR(10),"")&amp;IF(LEN(K1970)&gt;0,INDEX($BH$2:$BH$100000,MATCH(K1970,VBAsheet!$H$2:$H$100000,0))&amp;CHAR(10),"")&amp;IF(LEN(L1970)&gt;0,INDEX($BH$2:$BH$100000,MATCH(L1970,VBAsheet!$H$2:$H$100000,0))&amp;CHAR(10),"")&amp;IF(LEN(M1970)&gt;0,INDEX($BH$2:$BH$100000,MATCH(M1970,VBAsheet!$H$2:$H$100000,0))&amp;CHAR(10),"")</f>
        <v/>
      </c>
      <c r="BM1970" s="94" t="str">
        <f t="shared" si="1095"/>
        <v/>
      </c>
      <c r="BN1970" s="95" t="str">
        <f t="shared" si="1083"/>
        <v/>
      </c>
      <c r="BP1970" s="18" t="str">
        <f t="shared" si="1084"/>
        <v/>
      </c>
      <c r="BR1970" s="81" t="str">
        <f t="shared" si="1094"/>
        <v/>
      </c>
      <c r="BU1970" s="138" t="str">
        <f t="shared" si="1085"/>
        <v/>
      </c>
      <c r="BV1970" s="3" t="str">
        <f t="shared" si="1086"/>
        <v/>
      </c>
      <c r="BW1970" s="3" t="str">
        <f t="shared" si="1087"/>
        <v/>
      </c>
      <c r="BX1970" s="144" t="str">
        <f t="shared" si="1088"/>
        <v/>
      </c>
      <c r="BY1970" s="18" t="str">
        <f t="shared" si="1089"/>
        <v/>
      </c>
      <c r="BZ1970" s="18" t="str">
        <f t="shared" si="1090"/>
        <v/>
      </c>
      <c r="CA1970" s="19" t="str">
        <f t="shared" si="1091"/>
        <v/>
      </c>
    </row>
    <row r="1971" spans="4:79" x14ac:dyDescent="0.45">
      <c r="D1971" s="164" t="str">
        <f t="shared" si="1092"/>
        <v/>
      </c>
      <c r="I1971" s="9" t="str">
        <f t="shared" si="1065"/>
        <v/>
      </c>
      <c r="J1971" s="173" t="str">
        <f t="shared" si="1066"/>
        <v/>
      </c>
      <c r="K1971" s="13"/>
      <c r="L1971" s="13"/>
      <c r="M1971" s="13"/>
      <c r="N1971" s="178" t="str">
        <f t="shared" si="1067"/>
        <v/>
      </c>
      <c r="O1971" s="181" t="str">
        <f t="shared" si="1068"/>
        <v/>
      </c>
      <c r="P1971" s="8" t="str">
        <f t="shared" si="1069"/>
        <v/>
      </c>
      <c r="Q1971" s="8" t="str">
        <f t="shared" si="1070"/>
        <v/>
      </c>
      <c r="R1971" s="8" t="str">
        <f t="shared" si="1071"/>
        <v/>
      </c>
      <c r="S1971" s="8" t="str">
        <f t="shared" si="1072"/>
        <v/>
      </c>
      <c r="T1971" s="8" t="str">
        <f t="shared" si="1073"/>
        <v/>
      </c>
      <c r="U1971" s="8" t="str">
        <f t="shared" si="1074"/>
        <v/>
      </c>
      <c r="V1971" s="16" t="str">
        <f t="shared" si="1075"/>
        <v/>
      </c>
      <c r="W1971" s="129" t="str">
        <f t="shared" si="1076"/>
        <v/>
      </c>
      <c r="X1971" s="8" t="str">
        <f t="shared" si="1077"/>
        <v/>
      </c>
      <c r="Y1971" s="8" t="str">
        <f t="shared" si="1078"/>
        <v/>
      </c>
      <c r="AQ1971" s="6" t="str">
        <f t="shared" si="1079"/>
        <v/>
      </c>
      <c r="AR1971" s="128" t="str">
        <f t="shared" si="1080"/>
        <v/>
      </c>
      <c r="AS1971" s="128" t="str">
        <f t="shared" si="1081"/>
        <v/>
      </c>
      <c r="AT1971" s="139" t="str">
        <f t="shared" si="1093"/>
        <v/>
      </c>
      <c r="BH1971" s="127" t="str">
        <f>IF(LEN(VBAsheet!H1971)&gt;0,$CD$4&amp;CHAR(10)&amp;$CD$5&amp;CHAR(10)&amp;$CD$6&amp;IF(VBAsheet!I1971="N",1,0)&amp;$CE$6&amp;CHAR(10)&amp;$CD$7&amp;CHAR(10)&amp;$CD$8&amp;VBAsheet!H1971&amp;$CE$8&amp;CHAR(10)&amp;$CD$9&amp;VBAsheet!K1971&amp;$CE$9&amp;CHAR(10)&amp;$CD$10&amp;VBAsheet!J1971-1&amp;$CE$10&amp;CHAR(10)&amp;$CD$11,"")</f>
        <v/>
      </c>
      <c r="BI1971"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1" s="18" t="str">
        <f>IF(LEN(X1971)&gt;0,$CD$23&amp;INDEX($CH$3:CH1974,MATCH(W1971,$CG$3:CG1974,0))&amp;$CE$23&amp;CHAR(10)&amp;$CD$24&amp;X1971&amp;$CE$24&amp;CHAR(10)&amp;$CD$25&amp;Y1971&amp;$CE$25&amp;CHAR(10),"")&amp;IF(LEN(AA1971)&gt;0,$CD$23&amp;INDEX($CH$3:CH1974,MATCH(Z1971,$CG$3:CG1974,0))&amp;$CE$23&amp;CHAR(10)&amp;$CD$24&amp;AA1971&amp;$CE$24&amp;CHAR(10)&amp;$CD$25&amp;AB1971&amp;$CE$25&amp;CHAR(10),"")&amp;IF(LEN(AD1971)&gt;0,$CD$23&amp;INDEX($CH$3:CH1974,MATCH(AC1971,$CG$3:CG1974,0))&amp;$CE$23&amp;CHAR(10)&amp;$CD$24&amp;AD1971&amp;$CE$24&amp;CHAR(10)&amp;$CD$25&amp;AE1971&amp;$CE$25&amp;CHAR(10),"")&amp;IF(LEN(AG1971)&gt;0,$CD$23&amp;INDEX($CH$3:CH1974,MATCH(AF1971,$CG$3:CG1974,0))&amp;$CE$23&amp;CHAR(10)&amp;$CD$24&amp;AG1971&amp;$CE$24&amp;CHAR(10)&amp;$CD$25&amp;AH1971&amp;$CE$25&amp;CHAR(10),"")&amp;IF(LEN(AJ1971)&gt;0,$CD$23&amp;INDEX($CH$3:CH1974,MATCH(AI1971,$CG$3:CG1974,0))&amp;$CE$23&amp;CHAR(10)&amp;$CD$24&amp;AJ1971&amp;$CE$24&amp;CHAR(10)&amp;$CD$25&amp;AK1971&amp;$CE$25&amp;CHAR(10),"")</f>
        <v/>
      </c>
      <c r="BK1971" s="18" t="str">
        <f>IF(LEN(J1971)&gt;0,INDEX($BH$2:$BH$100000,MATCH(J1971,VBAsheet!$H$2:$H$100000,0))&amp;CHAR(10),"")&amp;IF(LEN(K1971)&gt;0,INDEX($BH$2:$BH$100000,MATCH(K1971,VBAsheet!$H$2:$H$100000,0))&amp;CHAR(10),"")&amp;IF(LEN(L1971)&gt;0,INDEX($BH$2:$BH$100000,MATCH(L1971,VBAsheet!$H$2:$H$100000,0))&amp;CHAR(10),"")&amp;IF(LEN(M1971)&gt;0,INDEX($BH$2:$BH$100000,MATCH(M1971,VBAsheet!$H$2:$H$100000,0))&amp;CHAR(10),"")</f>
        <v/>
      </c>
      <c r="BM1971" s="94" t="str">
        <f t="shared" si="1095"/>
        <v/>
      </c>
      <c r="BN1971" s="95" t="str">
        <f t="shared" si="1083"/>
        <v/>
      </c>
      <c r="BP1971" s="18" t="str">
        <f t="shared" si="1084"/>
        <v/>
      </c>
      <c r="BR1971" s="81" t="str">
        <f t="shared" si="1094"/>
        <v/>
      </c>
      <c r="BU1971" s="138" t="str">
        <f t="shared" si="1085"/>
        <v/>
      </c>
      <c r="BV1971" s="3" t="str">
        <f t="shared" si="1086"/>
        <v/>
      </c>
      <c r="BW1971" s="3" t="str">
        <f t="shared" si="1087"/>
        <v/>
      </c>
      <c r="BX1971" s="144" t="str">
        <f t="shared" si="1088"/>
        <v/>
      </c>
      <c r="BY1971" s="18" t="str">
        <f t="shared" si="1089"/>
        <v/>
      </c>
      <c r="BZ1971" s="18" t="str">
        <f t="shared" si="1090"/>
        <v/>
      </c>
      <c r="CA1971" s="19" t="str">
        <f t="shared" si="1091"/>
        <v/>
      </c>
    </row>
    <row r="1972" spans="4:79" x14ac:dyDescent="0.45">
      <c r="D1972" s="164" t="str">
        <f t="shared" si="1092"/>
        <v/>
      </c>
      <c r="I1972" s="9" t="str">
        <f t="shared" si="1065"/>
        <v/>
      </c>
      <c r="J1972" s="173" t="str">
        <f t="shared" si="1066"/>
        <v/>
      </c>
      <c r="K1972" s="13"/>
      <c r="L1972" s="13"/>
      <c r="M1972" s="13"/>
      <c r="N1972" s="178" t="str">
        <f t="shared" si="1067"/>
        <v/>
      </c>
      <c r="O1972" s="181" t="str">
        <f t="shared" si="1068"/>
        <v/>
      </c>
      <c r="P1972" s="8" t="str">
        <f t="shared" si="1069"/>
        <v/>
      </c>
      <c r="Q1972" s="8" t="str">
        <f t="shared" si="1070"/>
        <v/>
      </c>
      <c r="R1972" s="8" t="str">
        <f t="shared" si="1071"/>
        <v/>
      </c>
      <c r="S1972" s="8" t="str">
        <f t="shared" si="1072"/>
        <v/>
      </c>
      <c r="T1972" s="8" t="str">
        <f t="shared" si="1073"/>
        <v/>
      </c>
      <c r="U1972" s="8" t="str">
        <f t="shared" si="1074"/>
        <v/>
      </c>
      <c r="V1972" s="16" t="str">
        <f t="shared" si="1075"/>
        <v/>
      </c>
      <c r="W1972" s="129" t="str">
        <f t="shared" si="1076"/>
        <v/>
      </c>
      <c r="X1972" s="8" t="str">
        <f t="shared" si="1077"/>
        <v/>
      </c>
      <c r="Y1972" s="8" t="str">
        <f t="shared" si="1078"/>
        <v/>
      </c>
      <c r="AQ1972" s="6" t="str">
        <f t="shared" si="1079"/>
        <v/>
      </c>
      <c r="AR1972" s="128" t="str">
        <f t="shared" si="1080"/>
        <v/>
      </c>
      <c r="AS1972" s="128" t="str">
        <f t="shared" si="1081"/>
        <v/>
      </c>
      <c r="AT1972" s="139" t="str">
        <f t="shared" si="1093"/>
        <v/>
      </c>
      <c r="BH1972" s="127" t="str">
        <f>IF(LEN(VBAsheet!H1972)&gt;0,$CD$4&amp;CHAR(10)&amp;$CD$5&amp;CHAR(10)&amp;$CD$6&amp;IF(VBAsheet!I1972="N",1,0)&amp;$CE$6&amp;CHAR(10)&amp;$CD$7&amp;CHAR(10)&amp;$CD$8&amp;VBAsheet!H1972&amp;$CE$8&amp;CHAR(10)&amp;$CD$9&amp;VBAsheet!K1972&amp;$CE$9&amp;CHAR(10)&amp;$CD$10&amp;VBAsheet!J1972-1&amp;$CE$10&amp;CHAR(10)&amp;$CD$11,"")</f>
        <v/>
      </c>
      <c r="BI1972"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2" s="18" t="str">
        <f>IF(LEN(X1972)&gt;0,$CD$23&amp;INDEX($CH$3:CH1975,MATCH(W1972,$CG$3:CG1975,0))&amp;$CE$23&amp;CHAR(10)&amp;$CD$24&amp;X1972&amp;$CE$24&amp;CHAR(10)&amp;$CD$25&amp;Y1972&amp;$CE$25&amp;CHAR(10),"")&amp;IF(LEN(AA1972)&gt;0,$CD$23&amp;INDEX($CH$3:CH1975,MATCH(Z1972,$CG$3:CG1975,0))&amp;$CE$23&amp;CHAR(10)&amp;$CD$24&amp;AA1972&amp;$CE$24&amp;CHAR(10)&amp;$CD$25&amp;AB1972&amp;$CE$25&amp;CHAR(10),"")&amp;IF(LEN(AD1972)&gt;0,$CD$23&amp;INDEX($CH$3:CH1975,MATCH(AC1972,$CG$3:CG1975,0))&amp;$CE$23&amp;CHAR(10)&amp;$CD$24&amp;AD1972&amp;$CE$24&amp;CHAR(10)&amp;$CD$25&amp;AE1972&amp;$CE$25&amp;CHAR(10),"")&amp;IF(LEN(AG1972)&gt;0,$CD$23&amp;INDEX($CH$3:CH1975,MATCH(AF1972,$CG$3:CG1975,0))&amp;$CE$23&amp;CHAR(10)&amp;$CD$24&amp;AG1972&amp;$CE$24&amp;CHAR(10)&amp;$CD$25&amp;AH1972&amp;$CE$25&amp;CHAR(10),"")&amp;IF(LEN(AJ1972)&gt;0,$CD$23&amp;INDEX($CH$3:CH1975,MATCH(AI1972,$CG$3:CG1975,0))&amp;$CE$23&amp;CHAR(10)&amp;$CD$24&amp;AJ1972&amp;$CE$24&amp;CHAR(10)&amp;$CD$25&amp;AK1972&amp;$CE$25&amp;CHAR(10),"")</f>
        <v/>
      </c>
      <c r="BK1972" s="18" t="str">
        <f>IF(LEN(J1972)&gt;0,INDEX($BH$2:$BH$100000,MATCH(J1972,VBAsheet!$H$2:$H$100000,0))&amp;CHAR(10),"")&amp;IF(LEN(K1972)&gt;0,INDEX($BH$2:$BH$100000,MATCH(K1972,VBAsheet!$H$2:$H$100000,0))&amp;CHAR(10),"")&amp;IF(LEN(L1972)&gt;0,INDEX($BH$2:$BH$100000,MATCH(L1972,VBAsheet!$H$2:$H$100000,0))&amp;CHAR(10),"")&amp;IF(LEN(M1972)&gt;0,INDEX($BH$2:$BH$100000,MATCH(M1972,VBAsheet!$H$2:$H$100000,0))&amp;CHAR(10),"")</f>
        <v/>
      </c>
      <c r="BM1972" s="94" t="str">
        <f t="shared" si="1095"/>
        <v/>
      </c>
      <c r="BN1972" s="95" t="str">
        <f t="shared" si="1083"/>
        <v/>
      </c>
      <c r="BP1972" s="18" t="str">
        <f t="shared" si="1084"/>
        <v/>
      </c>
      <c r="BR1972" s="81" t="str">
        <f t="shared" si="1094"/>
        <v/>
      </c>
      <c r="BU1972" s="138" t="str">
        <f t="shared" si="1085"/>
        <v/>
      </c>
      <c r="BV1972" s="3" t="str">
        <f t="shared" si="1086"/>
        <v/>
      </c>
      <c r="BW1972" s="3" t="str">
        <f t="shared" si="1087"/>
        <v/>
      </c>
      <c r="BX1972" s="144" t="str">
        <f t="shared" si="1088"/>
        <v/>
      </c>
      <c r="BY1972" s="18" t="str">
        <f t="shared" si="1089"/>
        <v/>
      </c>
      <c r="BZ1972" s="18" t="str">
        <f t="shared" si="1090"/>
        <v/>
      </c>
      <c r="CA1972" s="19" t="str">
        <f t="shared" si="1091"/>
        <v/>
      </c>
    </row>
    <row r="1973" spans="4:79" x14ac:dyDescent="0.45">
      <c r="D1973" s="164" t="str">
        <f t="shared" si="1092"/>
        <v/>
      </c>
      <c r="I1973" s="9" t="str">
        <f t="shared" si="1065"/>
        <v/>
      </c>
      <c r="J1973" s="173" t="str">
        <f t="shared" si="1066"/>
        <v/>
      </c>
      <c r="K1973" s="13"/>
      <c r="L1973" s="13"/>
      <c r="M1973" s="13"/>
      <c r="N1973" s="178" t="str">
        <f t="shared" si="1067"/>
        <v/>
      </c>
      <c r="O1973" s="181" t="str">
        <f t="shared" si="1068"/>
        <v/>
      </c>
      <c r="P1973" s="8" t="str">
        <f t="shared" si="1069"/>
        <v/>
      </c>
      <c r="Q1973" s="8" t="str">
        <f t="shared" si="1070"/>
        <v/>
      </c>
      <c r="R1973" s="8" t="str">
        <f t="shared" si="1071"/>
        <v/>
      </c>
      <c r="S1973" s="8" t="str">
        <f t="shared" si="1072"/>
        <v/>
      </c>
      <c r="T1973" s="8" t="str">
        <f t="shared" si="1073"/>
        <v/>
      </c>
      <c r="U1973" s="8" t="str">
        <f t="shared" si="1074"/>
        <v/>
      </c>
      <c r="V1973" s="16" t="str">
        <f t="shared" si="1075"/>
        <v/>
      </c>
      <c r="W1973" s="129" t="str">
        <f t="shared" si="1076"/>
        <v/>
      </c>
      <c r="X1973" s="8" t="str">
        <f t="shared" si="1077"/>
        <v/>
      </c>
      <c r="Y1973" s="8" t="str">
        <f t="shared" si="1078"/>
        <v/>
      </c>
      <c r="AQ1973" s="6" t="str">
        <f t="shared" si="1079"/>
        <v/>
      </c>
      <c r="AR1973" s="128" t="str">
        <f t="shared" si="1080"/>
        <v/>
      </c>
      <c r="AS1973" s="128" t="str">
        <f t="shared" si="1081"/>
        <v/>
      </c>
      <c r="AT1973" s="139" t="str">
        <f t="shared" si="1093"/>
        <v/>
      </c>
      <c r="BH1973" s="127" t="str">
        <f>IF(LEN(VBAsheet!H1973)&gt;0,$CD$4&amp;CHAR(10)&amp;$CD$5&amp;CHAR(10)&amp;$CD$6&amp;IF(VBAsheet!I1973="N",1,0)&amp;$CE$6&amp;CHAR(10)&amp;$CD$7&amp;CHAR(10)&amp;$CD$8&amp;VBAsheet!H1973&amp;$CE$8&amp;CHAR(10)&amp;$CD$9&amp;VBAsheet!K1973&amp;$CE$9&amp;CHAR(10)&amp;$CD$10&amp;VBAsheet!J1973-1&amp;$CE$10&amp;CHAR(10)&amp;$CD$11,"")</f>
        <v/>
      </c>
      <c r="BI1973"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3" s="18" t="str">
        <f>IF(LEN(X1973)&gt;0,$CD$23&amp;INDEX($CH$3:CH1976,MATCH(W1973,$CG$3:CG1976,0))&amp;$CE$23&amp;CHAR(10)&amp;$CD$24&amp;X1973&amp;$CE$24&amp;CHAR(10)&amp;$CD$25&amp;Y1973&amp;$CE$25&amp;CHAR(10),"")&amp;IF(LEN(AA1973)&gt;0,$CD$23&amp;INDEX($CH$3:CH1976,MATCH(Z1973,$CG$3:CG1976,0))&amp;$CE$23&amp;CHAR(10)&amp;$CD$24&amp;AA1973&amp;$CE$24&amp;CHAR(10)&amp;$CD$25&amp;AB1973&amp;$CE$25&amp;CHAR(10),"")&amp;IF(LEN(AD1973)&gt;0,$CD$23&amp;INDEX($CH$3:CH1976,MATCH(AC1973,$CG$3:CG1976,0))&amp;$CE$23&amp;CHAR(10)&amp;$CD$24&amp;AD1973&amp;$CE$24&amp;CHAR(10)&amp;$CD$25&amp;AE1973&amp;$CE$25&amp;CHAR(10),"")&amp;IF(LEN(AG1973)&gt;0,$CD$23&amp;INDEX($CH$3:CH1976,MATCH(AF1973,$CG$3:CG1976,0))&amp;$CE$23&amp;CHAR(10)&amp;$CD$24&amp;AG1973&amp;$CE$24&amp;CHAR(10)&amp;$CD$25&amp;AH1973&amp;$CE$25&amp;CHAR(10),"")&amp;IF(LEN(AJ1973)&gt;0,$CD$23&amp;INDEX($CH$3:CH1976,MATCH(AI1973,$CG$3:CG1976,0))&amp;$CE$23&amp;CHAR(10)&amp;$CD$24&amp;AJ1973&amp;$CE$24&amp;CHAR(10)&amp;$CD$25&amp;AK1973&amp;$CE$25&amp;CHAR(10),"")</f>
        <v/>
      </c>
      <c r="BK1973" s="18" t="str">
        <f>IF(LEN(J1973)&gt;0,INDEX($BH$2:$BH$100000,MATCH(J1973,VBAsheet!$H$2:$H$100000,0))&amp;CHAR(10),"")&amp;IF(LEN(K1973)&gt;0,INDEX($BH$2:$BH$100000,MATCH(K1973,VBAsheet!$H$2:$H$100000,0))&amp;CHAR(10),"")&amp;IF(LEN(L1973)&gt;0,INDEX($BH$2:$BH$100000,MATCH(L1973,VBAsheet!$H$2:$H$100000,0))&amp;CHAR(10),"")&amp;IF(LEN(M1973)&gt;0,INDEX($BH$2:$BH$100000,MATCH(M1973,VBAsheet!$H$2:$H$100000,0))&amp;CHAR(10),"")</f>
        <v/>
      </c>
      <c r="BM1973" s="94" t="str">
        <f t="shared" si="1095"/>
        <v/>
      </c>
      <c r="BN1973" s="95" t="str">
        <f t="shared" si="1083"/>
        <v/>
      </c>
      <c r="BP1973" s="18" t="str">
        <f t="shared" si="1084"/>
        <v/>
      </c>
      <c r="BR1973" s="81" t="str">
        <f t="shared" si="1094"/>
        <v/>
      </c>
      <c r="BU1973" s="138" t="str">
        <f t="shared" si="1085"/>
        <v/>
      </c>
      <c r="BV1973" s="3" t="str">
        <f t="shared" si="1086"/>
        <v/>
      </c>
      <c r="BW1973" s="3" t="str">
        <f t="shared" si="1087"/>
        <v/>
      </c>
      <c r="BX1973" s="144" t="str">
        <f t="shared" si="1088"/>
        <v/>
      </c>
      <c r="BY1973" s="18" t="str">
        <f t="shared" si="1089"/>
        <v/>
      </c>
      <c r="BZ1973" s="18" t="str">
        <f t="shared" si="1090"/>
        <v/>
      </c>
      <c r="CA1973" s="19" t="str">
        <f t="shared" si="1091"/>
        <v/>
      </c>
    </row>
    <row r="1974" spans="4:79" x14ac:dyDescent="0.45">
      <c r="D1974" s="164" t="str">
        <f t="shared" si="1092"/>
        <v/>
      </c>
      <c r="I1974" s="9" t="str">
        <f t="shared" si="1065"/>
        <v/>
      </c>
      <c r="J1974" s="173" t="str">
        <f t="shared" si="1066"/>
        <v/>
      </c>
      <c r="K1974" s="13"/>
      <c r="L1974" s="13"/>
      <c r="M1974" s="13"/>
      <c r="N1974" s="178" t="str">
        <f t="shared" si="1067"/>
        <v/>
      </c>
      <c r="O1974" s="181" t="str">
        <f t="shared" si="1068"/>
        <v/>
      </c>
      <c r="P1974" s="8" t="str">
        <f t="shared" si="1069"/>
        <v/>
      </c>
      <c r="Q1974" s="8" t="str">
        <f t="shared" si="1070"/>
        <v/>
      </c>
      <c r="R1974" s="8" t="str">
        <f t="shared" si="1071"/>
        <v/>
      </c>
      <c r="S1974" s="8" t="str">
        <f t="shared" si="1072"/>
        <v/>
      </c>
      <c r="T1974" s="8" t="str">
        <f t="shared" si="1073"/>
        <v/>
      </c>
      <c r="U1974" s="8" t="str">
        <f t="shared" si="1074"/>
        <v/>
      </c>
      <c r="V1974" s="16" t="str">
        <f t="shared" si="1075"/>
        <v/>
      </c>
      <c r="W1974" s="129" t="str">
        <f t="shared" si="1076"/>
        <v/>
      </c>
      <c r="X1974" s="8" t="str">
        <f t="shared" si="1077"/>
        <v/>
      </c>
      <c r="Y1974" s="8" t="str">
        <f t="shared" si="1078"/>
        <v/>
      </c>
      <c r="AQ1974" s="6" t="str">
        <f t="shared" si="1079"/>
        <v/>
      </c>
      <c r="AR1974" s="128" t="str">
        <f t="shared" si="1080"/>
        <v/>
      </c>
      <c r="AS1974" s="128" t="str">
        <f t="shared" si="1081"/>
        <v/>
      </c>
      <c r="AT1974" s="139" t="str">
        <f t="shared" si="1093"/>
        <v/>
      </c>
      <c r="BH1974" s="127" t="str">
        <f>IF(LEN(VBAsheet!H1974)&gt;0,$CD$4&amp;CHAR(10)&amp;$CD$5&amp;CHAR(10)&amp;$CD$6&amp;IF(VBAsheet!I1974="N",1,0)&amp;$CE$6&amp;CHAR(10)&amp;$CD$7&amp;CHAR(10)&amp;$CD$8&amp;VBAsheet!H1974&amp;$CE$8&amp;CHAR(10)&amp;$CD$9&amp;VBAsheet!K1974&amp;$CE$9&amp;CHAR(10)&amp;$CD$10&amp;VBAsheet!J1974-1&amp;$CE$10&amp;CHAR(10)&amp;$CD$11,"")</f>
        <v/>
      </c>
      <c r="BI1974"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4" s="18" t="str">
        <f>IF(LEN(X1974)&gt;0,$CD$23&amp;INDEX($CH$3:CH1977,MATCH(W1974,$CG$3:CG1977,0))&amp;$CE$23&amp;CHAR(10)&amp;$CD$24&amp;X1974&amp;$CE$24&amp;CHAR(10)&amp;$CD$25&amp;Y1974&amp;$CE$25&amp;CHAR(10),"")&amp;IF(LEN(AA1974)&gt;0,$CD$23&amp;INDEX($CH$3:CH1977,MATCH(Z1974,$CG$3:CG1977,0))&amp;$CE$23&amp;CHAR(10)&amp;$CD$24&amp;AA1974&amp;$CE$24&amp;CHAR(10)&amp;$CD$25&amp;AB1974&amp;$CE$25&amp;CHAR(10),"")&amp;IF(LEN(AD1974)&gt;0,$CD$23&amp;INDEX($CH$3:CH1977,MATCH(AC1974,$CG$3:CG1977,0))&amp;$CE$23&amp;CHAR(10)&amp;$CD$24&amp;AD1974&amp;$CE$24&amp;CHAR(10)&amp;$CD$25&amp;AE1974&amp;$CE$25&amp;CHAR(10),"")&amp;IF(LEN(AG1974)&gt;0,$CD$23&amp;INDEX($CH$3:CH1977,MATCH(AF1974,$CG$3:CG1977,0))&amp;$CE$23&amp;CHAR(10)&amp;$CD$24&amp;AG1974&amp;$CE$24&amp;CHAR(10)&amp;$CD$25&amp;AH1974&amp;$CE$25&amp;CHAR(10),"")&amp;IF(LEN(AJ1974)&gt;0,$CD$23&amp;INDEX($CH$3:CH1977,MATCH(AI1974,$CG$3:CG1977,0))&amp;$CE$23&amp;CHAR(10)&amp;$CD$24&amp;AJ1974&amp;$CE$24&amp;CHAR(10)&amp;$CD$25&amp;AK1974&amp;$CE$25&amp;CHAR(10),"")</f>
        <v/>
      </c>
      <c r="BK1974" s="18" t="str">
        <f>IF(LEN(J1974)&gt;0,INDEX($BH$2:$BH$100000,MATCH(J1974,VBAsheet!$H$2:$H$100000,0))&amp;CHAR(10),"")&amp;IF(LEN(K1974)&gt;0,INDEX($BH$2:$BH$100000,MATCH(K1974,VBAsheet!$H$2:$H$100000,0))&amp;CHAR(10),"")&amp;IF(LEN(L1974)&gt;0,INDEX($BH$2:$BH$100000,MATCH(L1974,VBAsheet!$H$2:$H$100000,0))&amp;CHAR(10),"")&amp;IF(LEN(M1974)&gt;0,INDEX($BH$2:$BH$100000,MATCH(M1974,VBAsheet!$H$2:$H$100000,0))&amp;CHAR(10),"")</f>
        <v/>
      </c>
      <c r="BM1974" s="94" t="str">
        <f t="shared" si="1095"/>
        <v/>
      </c>
      <c r="BN1974" s="95" t="str">
        <f t="shared" si="1083"/>
        <v/>
      </c>
      <c r="BP1974" s="18" t="str">
        <f t="shared" si="1084"/>
        <v/>
      </c>
      <c r="BR1974" s="81" t="str">
        <f t="shared" si="1094"/>
        <v/>
      </c>
      <c r="BU1974" s="138" t="str">
        <f t="shared" si="1085"/>
        <v/>
      </c>
      <c r="BV1974" s="3" t="str">
        <f t="shared" si="1086"/>
        <v/>
      </c>
      <c r="BW1974" s="3" t="str">
        <f t="shared" si="1087"/>
        <v/>
      </c>
      <c r="BX1974" s="144" t="str">
        <f t="shared" si="1088"/>
        <v/>
      </c>
      <c r="BY1974" s="18" t="str">
        <f t="shared" si="1089"/>
        <v/>
      </c>
      <c r="BZ1974" s="18" t="str">
        <f t="shared" si="1090"/>
        <v/>
      </c>
      <c r="CA1974" s="19" t="str">
        <f t="shared" si="1091"/>
        <v/>
      </c>
    </row>
    <row r="1975" spans="4:79" x14ac:dyDescent="0.45">
      <c r="D1975" s="164" t="str">
        <f t="shared" si="1092"/>
        <v/>
      </c>
      <c r="I1975" s="9" t="str">
        <f t="shared" si="1065"/>
        <v/>
      </c>
      <c r="J1975" s="173" t="str">
        <f t="shared" si="1066"/>
        <v/>
      </c>
      <c r="K1975" s="13"/>
      <c r="L1975" s="13"/>
      <c r="M1975" s="13"/>
      <c r="N1975" s="178" t="str">
        <f t="shared" si="1067"/>
        <v/>
      </c>
      <c r="O1975" s="181" t="str">
        <f t="shared" si="1068"/>
        <v/>
      </c>
      <c r="P1975" s="8" t="str">
        <f t="shared" si="1069"/>
        <v/>
      </c>
      <c r="Q1975" s="8" t="str">
        <f t="shared" si="1070"/>
        <v/>
      </c>
      <c r="R1975" s="8" t="str">
        <f t="shared" si="1071"/>
        <v/>
      </c>
      <c r="S1975" s="8" t="str">
        <f t="shared" si="1072"/>
        <v/>
      </c>
      <c r="T1975" s="8" t="str">
        <f t="shared" si="1073"/>
        <v/>
      </c>
      <c r="U1975" s="8" t="str">
        <f t="shared" si="1074"/>
        <v/>
      </c>
      <c r="V1975" s="16" t="str">
        <f t="shared" si="1075"/>
        <v/>
      </c>
      <c r="W1975" s="129" t="str">
        <f t="shared" si="1076"/>
        <v/>
      </c>
      <c r="X1975" s="8" t="str">
        <f t="shared" si="1077"/>
        <v/>
      </c>
      <c r="Y1975" s="8" t="str">
        <f t="shared" si="1078"/>
        <v/>
      </c>
      <c r="AQ1975" s="6" t="str">
        <f t="shared" si="1079"/>
        <v/>
      </c>
      <c r="AR1975" s="128" t="str">
        <f t="shared" si="1080"/>
        <v/>
      </c>
      <c r="AS1975" s="128" t="str">
        <f t="shared" si="1081"/>
        <v/>
      </c>
      <c r="AT1975" s="139" t="str">
        <f t="shared" si="1093"/>
        <v/>
      </c>
      <c r="BH1975" s="127" t="str">
        <f>IF(LEN(VBAsheet!H1975)&gt;0,$CD$4&amp;CHAR(10)&amp;$CD$5&amp;CHAR(10)&amp;$CD$6&amp;IF(VBAsheet!I1975="N",1,0)&amp;$CE$6&amp;CHAR(10)&amp;$CD$7&amp;CHAR(10)&amp;$CD$8&amp;VBAsheet!H1975&amp;$CE$8&amp;CHAR(10)&amp;$CD$9&amp;VBAsheet!K1975&amp;$CE$9&amp;CHAR(10)&amp;$CD$10&amp;VBAsheet!J1975-1&amp;$CE$10&amp;CHAR(10)&amp;$CD$11,"")</f>
        <v/>
      </c>
      <c r="BI1975"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5" s="18" t="str">
        <f>IF(LEN(X1975)&gt;0,$CD$23&amp;INDEX($CH$3:CH1978,MATCH(W1975,$CG$3:CG1978,0))&amp;$CE$23&amp;CHAR(10)&amp;$CD$24&amp;X1975&amp;$CE$24&amp;CHAR(10)&amp;$CD$25&amp;Y1975&amp;$CE$25&amp;CHAR(10),"")&amp;IF(LEN(AA1975)&gt;0,$CD$23&amp;INDEX($CH$3:CH1978,MATCH(Z1975,$CG$3:CG1978,0))&amp;$CE$23&amp;CHAR(10)&amp;$CD$24&amp;AA1975&amp;$CE$24&amp;CHAR(10)&amp;$CD$25&amp;AB1975&amp;$CE$25&amp;CHAR(10),"")&amp;IF(LEN(AD1975)&gt;0,$CD$23&amp;INDEX($CH$3:CH1978,MATCH(AC1975,$CG$3:CG1978,0))&amp;$CE$23&amp;CHAR(10)&amp;$CD$24&amp;AD1975&amp;$CE$24&amp;CHAR(10)&amp;$CD$25&amp;AE1975&amp;$CE$25&amp;CHAR(10),"")&amp;IF(LEN(AG1975)&gt;0,$CD$23&amp;INDEX($CH$3:CH1978,MATCH(AF1975,$CG$3:CG1978,0))&amp;$CE$23&amp;CHAR(10)&amp;$CD$24&amp;AG1975&amp;$CE$24&amp;CHAR(10)&amp;$CD$25&amp;AH1975&amp;$CE$25&amp;CHAR(10),"")&amp;IF(LEN(AJ1975)&gt;0,$CD$23&amp;INDEX($CH$3:CH1978,MATCH(AI1975,$CG$3:CG1978,0))&amp;$CE$23&amp;CHAR(10)&amp;$CD$24&amp;AJ1975&amp;$CE$24&amp;CHAR(10)&amp;$CD$25&amp;AK1975&amp;$CE$25&amp;CHAR(10),"")</f>
        <v/>
      </c>
      <c r="BK1975" s="18" t="str">
        <f>IF(LEN(J1975)&gt;0,INDEX($BH$2:$BH$100000,MATCH(J1975,VBAsheet!$H$2:$H$100000,0))&amp;CHAR(10),"")&amp;IF(LEN(K1975)&gt;0,INDEX($BH$2:$BH$100000,MATCH(K1975,VBAsheet!$H$2:$H$100000,0))&amp;CHAR(10),"")&amp;IF(LEN(L1975)&gt;0,INDEX($BH$2:$BH$100000,MATCH(L1975,VBAsheet!$H$2:$H$100000,0))&amp;CHAR(10),"")&amp;IF(LEN(M1975)&gt;0,INDEX($BH$2:$BH$100000,MATCH(M1975,VBAsheet!$H$2:$H$100000,0))&amp;CHAR(10),"")</f>
        <v/>
      </c>
      <c r="BM1975" s="94" t="str">
        <f t="shared" si="1095"/>
        <v/>
      </c>
      <c r="BN1975" s="95" t="str">
        <f t="shared" si="1083"/>
        <v/>
      </c>
      <c r="BP1975" s="18" t="str">
        <f t="shared" si="1084"/>
        <v/>
      </c>
      <c r="BR1975" s="81" t="str">
        <f t="shared" si="1094"/>
        <v/>
      </c>
      <c r="BU1975" s="138" t="str">
        <f t="shared" si="1085"/>
        <v/>
      </c>
      <c r="BV1975" s="3" t="str">
        <f t="shared" si="1086"/>
        <v/>
      </c>
      <c r="BW1975" s="3" t="str">
        <f t="shared" si="1087"/>
        <v/>
      </c>
      <c r="BX1975" s="144" t="str">
        <f t="shared" si="1088"/>
        <v/>
      </c>
      <c r="BY1975" s="18" t="str">
        <f t="shared" si="1089"/>
        <v/>
      </c>
      <c r="BZ1975" s="18" t="str">
        <f t="shared" si="1090"/>
        <v/>
      </c>
      <c r="CA1975" s="19" t="str">
        <f t="shared" si="1091"/>
        <v/>
      </c>
    </row>
    <row r="1976" spans="4:79" x14ac:dyDescent="0.45">
      <c r="D1976" s="164" t="str">
        <f t="shared" si="1092"/>
        <v/>
      </c>
      <c r="I1976" s="9" t="str">
        <f t="shared" si="1065"/>
        <v/>
      </c>
      <c r="J1976" s="173" t="str">
        <f t="shared" si="1066"/>
        <v/>
      </c>
      <c r="K1976" s="13"/>
      <c r="L1976" s="13"/>
      <c r="M1976" s="13"/>
      <c r="N1976" s="178" t="str">
        <f t="shared" si="1067"/>
        <v/>
      </c>
      <c r="O1976" s="181" t="str">
        <f t="shared" si="1068"/>
        <v/>
      </c>
      <c r="P1976" s="8" t="str">
        <f t="shared" si="1069"/>
        <v/>
      </c>
      <c r="Q1976" s="8" t="str">
        <f t="shared" si="1070"/>
        <v/>
      </c>
      <c r="R1976" s="8" t="str">
        <f t="shared" si="1071"/>
        <v/>
      </c>
      <c r="S1976" s="8" t="str">
        <f t="shared" si="1072"/>
        <v/>
      </c>
      <c r="T1976" s="8" t="str">
        <f t="shared" si="1073"/>
        <v/>
      </c>
      <c r="U1976" s="8" t="str">
        <f t="shared" si="1074"/>
        <v/>
      </c>
      <c r="V1976" s="16" t="str">
        <f t="shared" si="1075"/>
        <v/>
      </c>
      <c r="W1976" s="129" t="str">
        <f t="shared" si="1076"/>
        <v/>
      </c>
      <c r="X1976" s="8" t="str">
        <f t="shared" si="1077"/>
        <v/>
      </c>
      <c r="Y1976" s="8" t="str">
        <f t="shared" si="1078"/>
        <v/>
      </c>
      <c r="AQ1976" s="6" t="str">
        <f t="shared" si="1079"/>
        <v/>
      </c>
      <c r="AR1976" s="128" t="str">
        <f t="shared" si="1080"/>
        <v/>
      </c>
      <c r="AS1976" s="128" t="str">
        <f t="shared" si="1081"/>
        <v/>
      </c>
      <c r="AT1976" s="139" t="str">
        <f t="shared" si="1093"/>
        <v/>
      </c>
      <c r="BH1976" s="127" t="str">
        <f>IF(LEN(VBAsheet!H1976)&gt;0,$CD$4&amp;CHAR(10)&amp;$CD$5&amp;CHAR(10)&amp;$CD$6&amp;IF(VBAsheet!I1976="N",1,0)&amp;$CE$6&amp;CHAR(10)&amp;$CD$7&amp;CHAR(10)&amp;$CD$8&amp;VBAsheet!H1976&amp;$CE$8&amp;CHAR(10)&amp;$CD$9&amp;VBAsheet!K1976&amp;$CE$9&amp;CHAR(10)&amp;$CD$10&amp;VBAsheet!J1976-1&amp;$CE$10&amp;CHAR(10)&amp;$CD$11,"")</f>
        <v/>
      </c>
      <c r="BI1976"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6" s="18" t="str">
        <f>IF(LEN(X1976)&gt;0,$CD$23&amp;INDEX($CH$3:CH1979,MATCH(W1976,$CG$3:CG1979,0))&amp;$CE$23&amp;CHAR(10)&amp;$CD$24&amp;X1976&amp;$CE$24&amp;CHAR(10)&amp;$CD$25&amp;Y1976&amp;$CE$25&amp;CHAR(10),"")&amp;IF(LEN(AA1976)&gt;0,$CD$23&amp;INDEX($CH$3:CH1979,MATCH(Z1976,$CG$3:CG1979,0))&amp;$CE$23&amp;CHAR(10)&amp;$CD$24&amp;AA1976&amp;$CE$24&amp;CHAR(10)&amp;$CD$25&amp;AB1976&amp;$CE$25&amp;CHAR(10),"")&amp;IF(LEN(AD1976)&gt;0,$CD$23&amp;INDEX($CH$3:CH1979,MATCH(AC1976,$CG$3:CG1979,0))&amp;$CE$23&amp;CHAR(10)&amp;$CD$24&amp;AD1976&amp;$CE$24&amp;CHAR(10)&amp;$CD$25&amp;AE1976&amp;$CE$25&amp;CHAR(10),"")&amp;IF(LEN(AG1976)&gt;0,$CD$23&amp;INDEX($CH$3:CH1979,MATCH(AF1976,$CG$3:CG1979,0))&amp;$CE$23&amp;CHAR(10)&amp;$CD$24&amp;AG1976&amp;$CE$24&amp;CHAR(10)&amp;$CD$25&amp;AH1976&amp;$CE$25&amp;CHAR(10),"")&amp;IF(LEN(AJ1976)&gt;0,$CD$23&amp;INDEX($CH$3:CH1979,MATCH(AI1976,$CG$3:CG1979,0))&amp;$CE$23&amp;CHAR(10)&amp;$CD$24&amp;AJ1976&amp;$CE$24&amp;CHAR(10)&amp;$CD$25&amp;AK1976&amp;$CE$25&amp;CHAR(10),"")</f>
        <v/>
      </c>
      <c r="BK1976" s="18" t="str">
        <f>IF(LEN(J1976)&gt;0,INDEX($BH$2:$BH$100000,MATCH(J1976,VBAsheet!$H$2:$H$100000,0))&amp;CHAR(10),"")&amp;IF(LEN(K1976)&gt;0,INDEX($BH$2:$BH$100000,MATCH(K1976,VBAsheet!$H$2:$H$100000,0))&amp;CHAR(10),"")&amp;IF(LEN(L1976)&gt;0,INDEX($BH$2:$BH$100000,MATCH(L1976,VBAsheet!$H$2:$H$100000,0))&amp;CHAR(10),"")&amp;IF(LEN(M1976)&gt;0,INDEX($BH$2:$BH$100000,MATCH(M1976,VBAsheet!$H$2:$H$100000,0))&amp;CHAR(10),"")</f>
        <v/>
      </c>
      <c r="BM1976" s="94" t="str">
        <f t="shared" si="1095"/>
        <v/>
      </c>
      <c r="BN1976" s="95" t="str">
        <f t="shared" si="1083"/>
        <v/>
      </c>
      <c r="BP1976" s="18" t="str">
        <f t="shared" si="1084"/>
        <v/>
      </c>
      <c r="BR1976" s="81" t="str">
        <f t="shared" si="1094"/>
        <v/>
      </c>
      <c r="BU1976" s="138" t="str">
        <f t="shared" si="1085"/>
        <v/>
      </c>
      <c r="BV1976" s="3" t="str">
        <f t="shared" si="1086"/>
        <v/>
      </c>
      <c r="BW1976" s="3" t="str">
        <f t="shared" si="1087"/>
        <v/>
      </c>
      <c r="BX1976" s="144" t="str">
        <f t="shared" si="1088"/>
        <v/>
      </c>
      <c r="BY1976" s="18" t="str">
        <f t="shared" si="1089"/>
        <v/>
      </c>
      <c r="BZ1976" s="18" t="str">
        <f t="shared" si="1090"/>
        <v/>
      </c>
      <c r="CA1976" s="19" t="str">
        <f t="shared" si="1091"/>
        <v/>
      </c>
    </row>
    <row r="1977" spans="4:79" x14ac:dyDescent="0.45">
      <c r="D1977" s="164" t="str">
        <f t="shared" si="1092"/>
        <v/>
      </c>
      <c r="I1977" s="9" t="str">
        <f t="shared" si="1065"/>
        <v/>
      </c>
      <c r="J1977" s="173" t="str">
        <f t="shared" si="1066"/>
        <v/>
      </c>
      <c r="K1977" s="13"/>
      <c r="L1977" s="13"/>
      <c r="M1977" s="13"/>
      <c r="N1977" s="178" t="str">
        <f t="shared" si="1067"/>
        <v/>
      </c>
      <c r="O1977" s="181" t="str">
        <f t="shared" si="1068"/>
        <v/>
      </c>
      <c r="P1977" s="8" t="str">
        <f t="shared" si="1069"/>
        <v/>
      </c>
      <c r="Q1977" s="8" t="str">
        <f t="shared" si="1070"/>
        <v/>
      </c>
      <c r="R1977" s="8" t="str">
        <f t="shared" si="1071"/>
        <v/>
      </c>
      <c r="S1977" s="8" t="str">
        <f t="shared" si="1072"/>
        <v/>
      </c>
      <c r="T1977" s="8" t="str">
        <f t="shared" si="1073"/>
        <v/>
      </c>
      <c r="U1977" s="8" t="str">
        <f t="shared" si="1074"/>
        <v/>
      </c>
      <c r="V1977" s="16" t="str">
        <f t="shared" si="1075"/>
        <v/>
      </c>
      <c r="W1977" s="129" t="str">
        <f t="shared" si="1076"/>
        <v/>
      </c>
      <c r="X1977" s="8" t="str">
        <f t="shared" si="1077"/>
        <v/>
      </c>
      <c r="Y1977" s="8" t="str">
        <f t="shared" si="1078"/>
        <v/>
      </c>
      <c r="AQ1977" s="6" t="str">
        <f t="shared" si="1079"/>
        <v/>
      </c>
      <c r="AR1977" s="128" t="str">
        <f t="shared" si="1080"/>
        <v/>
      </c>
      <c r="AS1977" s="128" t="str">
        <f t="shared" si="1081"/>
        <v/>
      </c>
      <c r="AT1977" s="139" t="str">
        <f t="shared" si="1093"/>
        <v/>
      </c>
      <c r="BH1977" s="127" t="str">
        <f>IF(LEN(VBAsheet!H1977)&gt;0,$CD$4&amp;CHAR(10)&amp;$CD$5&amp;CHAR(10)&amp;$CD$6&amp;IF(VBAsheet!I1977="N",1,0)&amp;$CE$6&amp;CHAR(10)&amp;$CD$7&amp;CHAR(10)&amp;$CD$8&amp;VBAsheet!H1977&amp;$CE$8&amp;CHAR(10)&amp;$CD$9&amp;VBAsheet!K1977&amp;$CE$9&amp;CHAR(10)&amp;$CD$10&amp;VBAsheet!J1977-1&amp;$CE$10&amp;CHAR(10)&amp;$CD$11,"")</f>
        <v/>
      </c>
      <c r="BI1977"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7" s="18" t="str">
        <f>IF(LEN(X1977)&gt;0,$CD$23&amp;INDEX($CH$3:CH1980,MATCH(W1977,$CG$3:CG1980,0))&amp;$CE$23&amp;CHAR(10)&amp;$CD$24&amp;X1977&amp;$CE$24&amp;CHAR(10)&amp;$CD$25&amp;Y1977&amp;$CE$25&amp;CHAR(10),"")&amp;IF(LEN(AA1977)&gt;0,$CD$23&amp;INDEX($CH$3:CH1980,MATCH(Z1977,$CG$3:CG1980,0))&amp;$CE$23&amp;CHAR(10)&amp;$CD$24&amp;AA1977&amp;$CE$24&amp;CHAR(10)&amp;$CD$25&amp;AB1977&amp;$CE$25&amp;CHAR(10),"")&amp;IF(LEN(AD1977)&gt;0,$CD$23&amp;INDEX($CH$3:CH1980,MATCH(AC1977,$CG$3:CG1980,0))&amp;$CE$23&amp;CHAR(10)&amp;$CD$24&amp;AD1977&amp;$CE$24&amp;CHAR(10)&amp;$CD$25&amp;AE1977&amp;$CE$25&amp;CHAR(10),"")&amp;IF(LEN(AG1977)&gt;0,$CD$23&amp;INDEX($CH$3:CH1980,MATCH(AF1977,$CG$3:CG1980,0))&amp;$CE$23&amp;CHAR(10)&amp;$CD$24&amp;AG1977&amp;$CE$24&amp;CHAR(10)&amp;$CD$25&amp;AH1977&amp;$CE$25&amp;CHAR(10),"")&amp;IF(LEN(AJ1977)&gt;0,$CD$23&amp;INDEX($CH$3:CH1980,MATCH(AI1977,$CG$3:CG1980,0))&amp;$CE$23&amp;CHAR(10)&amp;$CD$24&amp;AJ1977&amp;$CE$24&amp;CHAR(10)&amp;$CD$25&amp;AK1977&amp;$CE$25&amp;CHAR(10),"")</f>
        <v/>
      </c>
      <c r="BK1977" s="18" t="str">
        <f>IF(LEN(J1977)&gt;0,INDEX($BH$2:$BH$100000,MATCH(J1977,VBAsheet!$H$2:$H$100000,0))&amp;CHAR(10),"")&amp;IF(LEN(K1977)&gt;0,INDEX($BH$2:$BH$100000,MATCH(K1977,VBAsheet!$H$2:$H$100000,0))&amp;CHAR(10),"")&amp;IF(LEN(L1977)&gt;0,INDEX($BH$2:$BH$100000,MATCH(L1977,VBAsheet!$H$2:$H$100000,0))&amp;CHAR(10),"")&amp;IF(LEN(M1977)&gt;0,INDEX($BH$2:$BH$100000,MATCH(M1977,VBAsheet!$H$2:$H$100000,0))&amp;CHAR(10),"")</f>
        <v/>
      </c>
      <c r="BM1977" s="94" t="str">
        <f t="shared" si="1095"/>
        <v/>
      </c>
      <c r="BN1977" s="95" t="str">
        <f t="shared" si="1083"/>
        <v/>
      </c>
      <c r="BP1977" s="18" t="str">
        <f t="shared" si="1084"/>
        <v/>
      </c>
      <c r="BR1977" s="81" t="str">
        <f t="shared" si="1094"/>
        <v/>
      </c>
      <c r="BU1977" s="138" t="str">
        <f t="shared" si="1085"/>
        <v/>
      </c>
      <c r="BV1977" s="3" t="str">
        <f t="shared" si="1086"/>
        <v/>
      </c>
      <c r="BW1977" s="3" t="str">
        <f t="shared" si="1087"/>
        <v/>
      </c>
      <c r="BX1977" s="144" t="str">
        <f t="shared" si="1088"/>
        <v/>
      </c>
      <c r="BY1977" s="18" t="str">
        <f t="shared" si="1089"/>
        <v/>
      </c>
      <c r="BZ1977" s="18" t="str">
        <f t="shared" si="1090"/>
        <v/>
      </c>
      <c r="CA1977" s="19" t="str">
        <f t="shared" si="1091"/>
        <v/>
      </c>
    </row>
    <row r="1978" spans="4:79" x14ac:dyDescent="0.45">
      <c r="D1978" s="164" t="str">
        <f t="shared" si="1092"/>
        <v/>
      </c>
      <c r="I1978" s="9" t="str">
        <f t="shared" si="1065"/>
        <v/>
      </c>
      <c r="J1978" s="173" t="str">
        <f t="shared" si="1066"/>
        <v/>
      </c>
      <c r="K1978" s="13"/>
      <c r="L1978" s="13"/>
      <c r="M1978" s="13"/>
      <c r="N1978" s="178" t="str">
        <f t="shared" si="1067"/>
        <v/>
      </c>
      <c r="O1978" s="181" t="str">
        <f t="shared" si="1068"/>
        <v/>
      </c>
      <c r="P1978" s="8" t="str">
        <f t="shared" si="1069"/>
        <v/>
      </c>
      <c r="Q1978" s="8" t="str">
        <f t="shared" si="1070"/>
        <v/>
      </c>
      <c r="R1978" s="8" t="str">
        <f t="shared" si="1071"/>
        <v/>
      </c>
      <c r="S1978" s="8" t="str">
        <f t="shared" si="1072"/>
        <v/>
      </c>
      <c r="T1978" s="8" t="str">
        <f t="shared" si="1073"/>
        <v/>
      </c>
      <c r="U1978" s="8" t="str">
        <f t="shared" si="1074"/>
        <v/>
      </c>
      <c r="V1978" s="16" t="str">
        <f t="shared" si="1075"/>
        <v/>
      </c>
      <c r="W1978" s="129" t="str">
        <f t="shared" si="1076"/>
        <v/>
      </c>
      <c r="X1978" s="8" t="str">
        <f t="shared" si="1077"/>
        <v/>
      </c>
      <c r="Y1978" s="8" t="str">
        <f t="shared" si="1078"/>
        <v/>
      </c>
      <c r="AQ1978" s="6" t="str">
        <f t="shared" si="1079"/>
        <v/>
      </c>
      <c r="AR1978" s="128" t="str">
        <f t="shared" si="1080"/>
        <v/>
      </c>
      <c r="AS1978" s="128" t="str">
        <f t="shared" si="1081"/>
        <v/>
      </c>
      <c r="AT1978" s="139" t="str">
        <f t="shared" si="1093"/>
        <v/>
      </c>
      <c r="BH1978" s="127" t="str">
        <f>IF(LEN(VBAsheet!H1978)&gt;0,$CD$4&amp;CHAR(10)&amp;$CD$5&amp;CHAR(10)&amp;$CD$6&amp;IF(VBAsheet!I1978="N",1,0)&amp;$CE$6&amp;CHAR(10)&amp;$CD$7&amp;CHAR(10)&amp;$CD$8&amp;VBAsheet!H1978&amp;$CE$8&amp;CHAR(10)&amp;$CD$9&amp;VBAsheet!K1978&amp;$CE$9&amp;CHAR(10)&amp;$CD$10&amp;VBAsheet!J1978-1&amp;$CE$10&amp;CHAR(10)&amp;$CD$11,"")</f>
        <v/>
      </c>
      <c r="BI1978"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8" s="18" t="str">
        <f>IF(LEN(X1978)&gt;0,$CD$23&amp;INDEX($CH$3:CH1981,MATCH(W1978,$CG$3:CG1981,0))&amp;$CE$23&amp;CHAR(10)&amp;$CD$24&amp;X1978&amp;$CE$24&amp;CHAR(10)&amp;$CD$25&amp;Y1978&amp;$CE$25&amp;CHAR(10),"")&amp;IF(LEN(AA1978)&gt;0,$CD$23&amp;INDEX($CH$3:CH1981,MATCH(Z1978,$CG$3:CG1981,0))&amp;$CE$23&amp;CHAR(10)&amp;$CD$24&amp;AA1978&amp;$CE$24&amp;CHAR(10)&amp;$CD$25&amp;AB1978&amp;$CE$25&amp;CHAR(10),"")&amp;IF(LEN(AD1978)&gt;0,$CD$23&amp;INDEX($CH$3:CH1981,MATCH(AC1978,$CG$3:CG1981,0))&amp;$CE$23&amp;CHAR(10)&amp;$CD$24&amp;AD1978&amp;$CE$24&amp;CHAR(10)&amp;$CD$25&amp;AE1978&amp;$CE$25&amp;CHAR(10),"")&amp;IF(LEN(AG1978)&gt;0,$CD$23&amp;INDEX($CH$3:CH1981,MATCH(AF1978,$CG$3:CG1981,0))&amp;$CE$23&amp;CHAR(10)&amp;$CD$24&amp;AG1978&amp;$CE$24&amp;CHAR(10)&amp;$CD$25&amp;AH1978&amp;$CE$25&amp;CHAR(10),"")&amp;IF(LEN(AJ1978)&gt;0,$CD$23&amp;INDEX($CH$3:CH1981,MATCH(AI1978,$CG$3:CG1981,0))&amp;$CE$23&amp;CHAR(10)&amp;$CD$24&amp;AJ1978&amp;$CE$24&amp;CHAR(10)&amp;$CD$25&amp;AK1978&amp;$CE$25&amp;CHAR(10),"")</f>
        <v/>
      </c>
      <c r="BK1978" s="18" t="str">
        <f>IF(LEN(J1978)&gt;0,INDEX($BH$2:$BH$100000,MATCH(J1978,VBAsheet!$H$2:$H$100000,0))&amp;CHAR(10),"")&amp;IF(LEN(K1978)&gt;0,INDEX($BH$2:$BH$100000,MATCH(K1978,VBAsheet!$H$2:$H$100000,0))&amp;CHAR(10),"")&amp;IF(LEN(L1978)&gt;0,INDEX($BH$2:$BH$100000,MATCH(L1978,VBAsheet!$H$2:$H$100000,0))&amp;CHAR(10),"")&amp;IF(LEN(M1978)&gt;0,INDEX($BH$2:$BH$100000,MATCH(M1978,VBAsheet!$H$2:$H$100000,0))&amp;CHAR(10),"")</f>
        <v/>
      </c>
      <c r="BM1978" s="94" t="str">
        <f t="shared" si="1095"/>
        <v/>
      </c>
      <c r="BN1978" s="95" t="str">
        <f t="shared" si="1083"/>
        <v/>
      </c>
      <c r="BP1978" s="18" t="str">
        <f t="shared" si="1084"/>
        <v/>
      </c>
      <c r="BR1978" s="81" t="str">
        <f t="shared" si="1094"/>
        <v/>
      </c>
      <c r="BU1978" s="138" t="str">
        <f t="shared" si="1085"/>
        <v/>
      </c>
      <c r="BV1978" s="3" t="str">
        <f t="shared" si="1086"/>
        <v/>
      </c>
      <c r="BW1978" s="3" t="str">
        <f t="shared" si="1087"/>
        <v/>
      </c>
      <c r="BX1978" s="144" t="str">
        <f t="shared" si="1088"/>
        <v/>
      </c>
      <c r="BY1978" s="18" t="str">
        <f t="shared" si="1089"/>
        <v/>
      </c>
      <c r="BZ1978" s="18" t="str">
        <f t="shared" si="1090"/>
        <v/>
      </c>
      <c r="CA1978" s="19" t="str">
        <f t="shared" si="1091"/>
        <v/>
      </c>
    </row>
    <row r="1979" spans="4:79" x14ac:dyDescent="0.45">
      <c r="D1979" s="164" t="str">
        <f t="shared" si="1092"/>
        <v/>
      </c>
      <c r="I1979" s="9" t="str">
        <f t="shared" si="1065"/>
        <v/>
      </c>
      <c r="J1979" s="173" t="str">
        <f t="shared" si="1066"/>
        <v/>
      </c>
      <c r="K1979" s="13"/>
      <c r="L1979" s="13"/>
      <c r="M1979" s="13"/>
      <c r="N1979" s="178" t="str">
        <f t="shared" si="1067"/>
        <v/>
      </c>
      <c r="O1979" s="181" t="str">
        <f t="shared" si="1068"/>
        <v/>
      </c>
      <c r="P1979" s="8" t="str">
        <f t="shared" si="1069"/>
        <v/>
      </c>
      <c r="Q1979" s="8" t="str">
        <f t="shared" si="1070"/>
        <v/>
      </c>
      <c r="R1979" s="8" t="str">
        <f t="shared" si="1071"/>
        <v/>
      </c>
      <c r="S1979" s="8" t="str">
        <f t="shared" si="1072"/>
        <v/>
      </c>
      <c r="T1979" s="8" t="str">
        <f t="shared" si="1073"/>
        <v/>
      </c>
      <c r="U1979" s="8" t="str">
        <f t="shared" si="1074"/>
        <v/>
      </c>
      <c r="V1979" s="16" t="str">
        <f t="shared" si="1075"/>
        <v/>
      </c>
      <c r="W1979" s="129" t="str">
        <f t="shared" si="1076"/>
        <v/>
      </c>
      <c r="X1979" s="8" t="str">
        <f t="shared" si="1077"/>
        <v/>
      </c>
      <c r="Y1979" s="8" t="str">
        <f t="shared" si="1078"/>
        <v/>
      </c>
      <c r="AQ1979" s="6" t="str">
        <f t="shared" si="1079"/>
        <v/>
      </c>
      <c r="AR1979" s="128" t="str">
        <f t="shared" si="1080"/>
        <v/>
      </c>
      <c r="AS1979" s="128" t="str">
        <f t="shared" si="1081"/>
        <v/>
      </c>
      <c r="AT1979" s="139" t="str">
        <f t="shared" si="1093"/>
        <v/>
      </c>
      <c r="BH1979" s="127" t="str">
        <f>IF(LEN(VBAsheet!H1979)&gt;0,$CD$4&amp;CHAR(10)&amp;$CD$5&amp;CHAR(10)&amp;$CD$6&amp;IF(VBAsheet!I1979="N",1,0)&amp;$CE$6&amp;CHAR(10)&amp;$CD$7&amp;CHAR(10)&amp;$CD$8&amp;VBAsheet!H1979&amp;$CE$8&amp;CHAR(10)&amp;$CD$9&amp;VBAsheet!K1979&amp;$CE$9&amp;CHAR(10)&amp;$CD$10&amp;VBAsheet!J1979-1&amp;$CE$10&amp;CHAR(10)&amp;$CD$11,"")</f>
        <v/>
      </c>
      <c r="BI1979"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79" s="18" t="str">
        <f>IF(LEN(X1979)&gt;0,$CD$23&amp;INDEX($CH$3:CH1982,MATCH(W1979,$CG$3:CG1982,0))&amp;$CE$23&amp;CHAR(10)&amp;$CD$24&amp;X1979&amp;$CE$24&amp;CHAR(10)&amp;$CD$25&amp;Y1979&amp;$CE$25&amp;CHAR(10),"")&amp;IF(LEN(AA1979)&gt;0,$CD$23&amp;INDEX($CH$3:CH1982,MATCH(Z1979,$CG$3:CG1982,0))&amp;$CE$23&amp;CHAR(10)&amp;$CD$24&amp;AA1979&amp;$CE$24&amp;CHAR(10)&amp;$CD$25&amp;AB1979&amp;$CE$25&amp;CHAR(10),"")&amp;IF(LEN(AD1979)&gt;0,$CD$23&amp;INDEX($CH$3:CH1982,MATCH(AC1979,$CG$3:CG1982,0))&amp;$CE$23&amp;CHAR(10)&amp;$CD$24&amp;AD1979&amp;$CE$24&amp;CHAR(10)&amp;$CD$25&amp;AE1979&amp;$CE$25&amp;CHAR(10),"")&amp;IF(LEN(AG1979)&gt;0,$CD$23&amp;INDEX($CH$3:CH1982,MATCH(AF1979,$CG$3:CG1982,0))&amp;$CE$23&amp;CHAR(10)&amp;$CD$24&amp;AG1979&amp;$CE$24&amp;CHAR(10)&amp;$CD$25&amp;AH1979&amp;$CE$25&amp;CHAR(10),"")&amp;IF(LEN(AJ1979)&gt;0,$CD$23&amp;INDEX($CH$3:CH1982,MATCH(AI1979,$CG$3:CG1982,0))&amp;$CE$23&amp;CHAR(10)&amp;$CD$24&amp;AJ1979&amp;$CE$24&amp;CHAR(10)&amp;$CD$25&amp;AK1979&amp;$CE$25&amp;CHAR(10),"")</f>
        <v/>
      </c>
      <c r="BK1979" s="18" t="str">
        <f>IF(LEN(J1979)&gt;0,INDEX($BH$2:$BH$100000,MATCH(J1979,VBAsheet!$H$2:$H$100000,0))&amp;CHAR(10),"")&amp;IF(LEN(K1979)&gt;0,INDEX($BH$2:$BH$100000,MATCH(K1979,VBAsheet!$H$2:$H$100000,0))&amp;CHAR(10),"")&amp;IF(LEN(L1979)&gt;0,INDEX($BH$2:$BH$100000,MATCH(L1979,VBAsheet!$H$2:$H$100000,0))&amp;CHAR(10),"")&amp;IF(LEN(M1979)&gt;0,INDEX($BH$2:$BH$100000,MATCH(M1979,VBAsheet!$H$2:$H$100000,0))&amp;CHAR(10),"")</f>
        <v/>
      </c>
      <c r="BM1979" s="94" t="str">
        <f t="shared" si="1095"/>
        <v/>
      </c>
      <c r="BN1979" s="95" t="str">
        <f t="shared" si="1083"/>
        <v/>
      </c>
      <c r="BP1979" s="18" t="str">
        <f t="shared" si="1084"/>
        <v/>
      </c>
      <c r="BR1979" s="81" t="str">
        <f t="shared" si="1094"/>
        <v/>
      </c>
      <c r="BU1979" s="138" t="str">
        <f t="shared" si="1085"/>
        <v/>
      </c>
      <c r="BV1979" s="3" t="str">
        <f t="shared" si="1086"/>
        <v/>
      </c>
      <c r="BW1979" s="3" t="str">
        <f t="shared" si="1087"/>
        <v/>
      </c>
      <c r="BX1979" s="144" t="str">
        <f t="shared" si="1088"/>
        <v/>
      </c>
      <c r="BY1979" s="18" t="str">
        <f t="shared" si="1089"/>
        <v/>
      </c>
      <c r="BZ1979" s="18" t="str">
        <f t="shared" si="1090"/>
        <v/>
      </c>
      <c r="CA1979" s="19" t="str">
        <f t="shared" si="1091"/>
        <v/>
      </c>
    </row>
    <row r="1980" spans="4:79" x14ac:dyDescent="0.45">
      <c r="D1980" s="164" t="str">
        <f t="shared" si="1092"/>
        <v/>
      </c>
      <c r="I1980" s="9" t="str">
        <f t="shared" si="1065"/>
        <v/>
      </c>
      <c r="J1980" s="173" t="str">
        <f t="shared" si="1066"/>
        <v/>
      </c>
      <c r="K1980" s="13"/>
      <c r="L1980" s="13"/>
      <c r="M1980" s="13"/>
      <c r="N1980" s="178" t="str">
        <f t="shared" si="1067"/>
        <v/>
      </c>
      <c r="O1980" s="181" t="str">
        <f t="shared" si="1068"/>
        <v/>
      </c>
      <c r="P1980" s="8" t="str">
        <f t="shared" si="1069"/>
        <v/>
      </c>
      <c r="Q1980" s="8" t="str">
        <f t="shared" si="1070"/>
        <v/>
      </c>
      <c r="R1980" s="8" t="str">
        <f t="shared" si="1071"/>
        <v/>
      </c>
      <c r="S1980" s="8" t="str">
        <f t="shared" si="1072"/>
        <v/>
      </c>
      <c r="T1980" s="8" t="str">
        <f t="shared" si="1073"/>
        <v/>
      </c>
      <c r="U1980" s="8" t="str">
        <f t="shared" si="1074"/>
        <v/>
      </c>
      <c r="V1980" s="16" t="str">
        <f t="shared" si="1075"/>
        <v/>
      </c>
      <c r="W1980" s="129" t="str">
        <f t="shared" si="1076"/>
        <v/>
      </c>
      <c r="X1980" s="8" t="str">
        <f t="shared" si="1077"/>
        <v/>
      </c>
      <c r="Y1980" s="8" t="str">
        <f t="shared" si="1078"/>
        <v/>
      </c>
      <c r="AQ1980" s="6" t="str">
        <f t="shared" si="1079"/>
        <v/>
      </c>
      <c r="AR1980" s="128" t="str">
        <f t="shared" si="1080"/>
        <v/>
      </c>
      <c r="AS1980" s="128" t="str">
        <f t="shared" si="1081"/>
        <v/>
      </c>
      <c r="AT1980" s="139" t="str">
        <f t="shared" si="1093"/>
        <v/>
      </c>
      <c r="BH1980" s="127" t="str">
        <f>IF(LEN(VBAsheet!H1980)&gt;0,$CD$4&amp;CHAR(10)&amp;$CD$5&amp;CHAR(10)&amp;$CD$6&amp;IF(VBAsheet!I1980="N",1,0)&amp;$CE$6&amp;CHAR(10)&amp;$CD$7&amp;CHAR(10)&amp;$CD$8&amp;VBAsheet!H1980&amp;$CE$8&amp;CHAR(10)&amp;$CD$9&amp;VBAsheet!K1980&amp;$CE$9&amp;CHAR(10)&amp;$CD$10&amp;VBAsheet!J1980-1&amp;$CE$10&amp;CHAR(10)&amp;$CD$11,"")</f>
        <v/>
      </c>
      <c r="BI1980"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80" s="18" t="str">
        <f>IF(LEN(X1980)&gt;0,$CD$23&amp;INDEX($CH$3:CH1983,MATCH(W1980,$CG$3:CG1983,0))&amp;$CE$23&amp;CHAR(10)&amp;$CD$24&amp;X1980&amp;$CE$24&amp;CHAR(10)&amp;$CD$25&amp;Y1980&amp;$CE$25&amp;CHAR(10),"")&amp;IF(LEN(AA1980)&gt;0,$CD$23&amp;INDEX($CH$3:CH1983,MATCH(Z1980,$CG$3:CG1983,0))&amp;$CE$23&amp;CHAR(10)&amp;$CD$24&amp;AA1980&amp;$CE$24&amp;CHAR(10)&amp;$CD$25&amp;AB1980&amp;$CE$25&amp;CHAR(10),"")&amp;IF(LEN(AD1980)&gt;0,$CD$23&amp;INDEX($CH$3:CH1983,MATCH(AC1980,$CG$3:CG1983,0))&amp;$CE$23&amp;CHAR(10)&amp;$CD$24&amp;AD1980&amp;$CE$24&amp;CHAR(10)&amp;$CD$25&amp;AE1980&amp;$CE$25&amp;CHAR(10),"")&amp;IF(LEN(AG1980)&gt;0,$CD$23&amp;INDEX($CH$3:CH1983,MATCH(AF1980,$CG$3:CG1983,0))&amp;$CE$23&amp;CHAR(10)&amp;$CD$24&amp;AG1980&amp;$CE$24&amp;CHAR(10)&amp;$CD$25&amp;AH1980&amp;$CE$25&amp;CHAR(10),"")&amp;IF(LEN(AJ1980)&gt;0,$CD$23&amp;INDEX($CH$3:CH1983,MATCH(AI1980,$CG$3:CG1983,0))&amp;$CE$23&amp;CHAR(10)&amp;$CD$24&amp;AJ1980&amp;$CE$24&amp;CHAR(10)&amp;$CD$25&amp;AK1980&amp;$CE$25&amp;CHAR(10),"")</f>
        <v/>
      </c>
      <c r="BK1980" s="18" t="str">
        <f>IF(LEN(J1980)&gt;0,INDEX($BH$2:$BH$100000,MATCH(J1980,VBAsheet!$H$2:$H$100000,0))&amp;CHAR(10),"")&amp;IF(LEN(K1980)&gt;0,INDEX($BH$2:$BH$100000,MATCH(K1980,VBAsheet!$H$2:$H$100000,0))&amp;CHAR(10),"")&amp;IF(LEN(L1980)&gt;0,INDEX($BH$2:$BH$100000,MATCH(L1980,VBAsheet!$H$2:$H$100000,0))&amp;CHAR(10),"")&amp;IF(LEN(M1980)&gt;0,INDEX($BH$2:$BH$100000,MATCH(M1980,VBAsheet!$H$2:$H$100000,0))&amp;CHAR(10),"")</f>
        <v/>
      </c>
      <c r="BM1980" s="94" t="str">
        <f t="shared" si="1095"/>
        <v/>
      </c>
      <c r="BN1980" s="95" t="str">
        <f t="shared" si="1083"/>
        <v/>
      </c>
      <c r="BP1980" s="18" t="str">
        <f t="shared" si="1084"/>
        <v/>
      </c>
      <c r="BR1980" s="81" t="str">
        <f t="shared" si="1094"/>
        <v/>
      </c>
      <c r="BU1980" s="138" t="str">
        <f t="shared" si="1085"/>
        <v/>
      </c>
      <c r="BV1980" s="3" t="str">
        <f t="shared" si="1086"/>
        <v/>
      </c>
      <c r="BW1980" s="3" t="str">
        <f t="shared" si="1087"/>
        <v/>
      </c>
      <c r="BX1980" s="144" t="str">
        <f t="shared" si="1088"/>
        <v/>
      </c>
      <c r="BY1980" s="18" t="str">
        <f t="shared" si="1089"/>
        <v/>
      </c>
      <c r="BZ1980" s="18" t="str">
        <f t="shared" si="1090"/>
        <v/>
      </c>
      <c r="CA1980" s="19" t="str">
        <f t="shared" si="1091"/>
        <v/>
      </c>
    </row>
    <row r="1981" spans="4:79" x14ac:dyDescent="0.45">
      <c r="D1981" s="164" t="str">
        <f t="shared" si="1092"/>
        <v/>
      </c>
      <c r="I1981" s="9" t="str">
        <f t="shared" si="1065"/>
        <v/>
      </c>
      <c r="J1981" s="173" t="str">
        <f t="shared" si="1066"/>
        <v/>
      </c>
      <c r="K1981" s="13"/>
      <c r="L1981" s="13"/>
      <c r="M1981" s="13"/>
      <c r="N1981" s="178" t="str">
        <f t="shared" si="1067"/>
        <v/>
      </c>
      <c r="O1981" s="181" t="str">
        <f t="shared" si="1068"/>
        <v/>
      </c>
      <c r="P1981" s="8" t="str">
        <f t="shared" si="1069"/>
        <v/>
      </c>
      <c r="Q1981" s="8" t="str">
        <f t="shared" si="1070"/>
        <v/>
      </c>
      <c r="R1981" s="8" t="str">
        <f t="shared" si="1071"/>
        <v/>
      </c>
      <c r="S1981" s="8" t="str">
        <f t="shared" si="1072"/>
        <v/>
      </c>
      <c r="T1981" s="8" t="str">
        <f t="shared" si="1073"/>
        <v/>
      </c>
      <c r="U1981" s="8" t="str">
        <f t="shared" si="1074"/>
        <v/>
      </c>
      <c r="V1981" s="16" t="str">
        <f t="shared" si="1075"/>
        <v/>
      </c>
      <c r="W1981" s="129" t="str">
        <f t="shared" si="1076"/>
        <v/>
      </c>
      <c r="X1981" s="8" t="str">
        <f t="shared" si="1077"/>
        <v/>
      </c>
      <c r="Y1981" s="8" t="str">
        <f t="shared" si="1078"/>
        <v/>
      </c>
      <c r="AQ1981" s="6" t="str">
        <f t="shared" si="1079"/>
        <v/>
      </c>
      <c r="AR1981" s="128" t="str">
        <f t="shared" si="1080"/>
        <v/>
      </c>
      <c r="AS1981" s="128" t="str">
        <f t="shared" si="1081"/>
        <v/>
      </c>
      <c r="AT1981" s="139" t="str">
        <f t="shared" si="1093"/>
        <v/>
      </c>
      <c r="BH1981" s="127" t="str">
        <f>IF(LEN(VBAsheet!H1981)&gt;0,$CD$4&amp;CHAR(10)&amp;$CD$5&amp;CHAR(10)&amp;$CD$6&amp;IF(VBAsheet!I1981="N",1,0)&amp;$CE$6&amp;CHAR(10)&amp;$CD$7&amp;CHAR(10)&amp;$CD$8&amp;VBAsheet!H1981&amp;$CE$8&amp;CHAR(10)&amp;$CD$9&amp;VBAsheet!K1981&amp;$CE$9&amp;CHAR(10)&amp;$CD$10&amp;VBAsheet!J1981-1&amp;$CE$10&amp;CHAR(10)&amp;$CD$11,"")</f>
        <v/>
      </c>
      <c r="BI1981"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81" s="18" t="str">
        <f>IF(LEN(X1981)&gt;0,$CD$23&amp;INDEX($CH$3:CH1984,MATCH(W1981,$CG$3:CG1984,0))&amp;$CE$23&amp;CHAR(10)&amp;$CD$24&amp;X1981&amp;$CE$24&amp;CHAR(10)&amp;$CD$25&amp;Y1981&amp;$CE$25&amp;CHAR(10),"")&amp;IF(LEN(AA1981)&gt;0,$CD$23&amp;INDEX($CH$3:CH1984,MATCH(Z1981,$CG$3:CG1984,0))&amp;$CE$23&amp;CHAR(10)&amp;$CD$24&amp;AA1981&amp;$CE$24&amp;CHAR(10)&amp;$CD$25&amp;AB1981&amp;$CE$25&amp;CHAR(10),"")&amp;IF(LEN(AD1981)&gt;0,$CD$23&amp;INDEX($CH$3:CH1984,MATCH(AC1981,$CG$3:CG1984,0))&amp;$CE$23&amp;CHAR(10)&amp;$CD$24&amp;AD1981&amp;$CE$24&amp;CHAR(10)&amp;$CD$25&amp;AE1981&amp;$CE$25&amp;CHAR(10),"")&amp;IF(LEN(AG1981)&gt;0,$CD$23&amp;INDEX($CH$3:CH1984,MATCH(AF1981,$CG$3:CG1984,0))&amp;$CE$23&amp;CHAR(10)&amp;$CD$24&amp;AG1981&amp;$CE$24&amp;CHAR(10)&amp;$CD$25&amp;AH1981&amp;$CE$25&amp;CHAR(10),"")&amp;IF(LEN(AJ1981)&gt;0,$CD$23&amp;INDEX($CH$3:CH1984,MATCH(AI1981,$CG$3:CG1984,0))&amp;$CE$23&amp;CHAR(10)&amp;$CD$24&amp;AJ1981&amp;$CE$24&amp;CHAR(10)&amp;$CD$25&amp;AK1981&amp;$CE$25&amp;CHAR(10),"")</f>
        <v/>
      </c>
      <c r="BK1981" s="18" t="str">
        <f>IF(LEN(J1981)&gt;0,INDEX($BH$2:$BH$100000,MATCH(J1981,VBAsheet!$H$2:$H$100000,0))&amp;CHAR(10),"")&amp;IF(LEN(K1981)&gt;0,INDEX($BH$2:$BH$100000,MATCH(K1981,VBAsheet!$H$2:$H$100000,0))&amp;CHAR(10),"")&amp;IF(LEN(L1981)&gt;0,INDEX($BH$2:$BH$100000,MATCH(L1981,VBAsheet!$H$2:$H$100000,0))&amp;CHAR(10),"")&amp;IF(LEN(M1981)&gt;0,INDEX($BH$2:$BH$100000,MATCH(M1981,VBAsheet!$H$2:$H$100000,0))&amp;CHAR(10),"")</f>
        <v/>
      </c>
      <c r="BM1981" s="94" t="str">
        <f t="shared" si="1095"/>
        <v/>
      </c>
      <c r="BN1981" s="95" t="str">
        <f t="shared" si="1083"/>
        <v/>
      </c>
      <c r="BP1981" s="18" t="str">
        <f t="shared" si="1084"/>
        <v/>
      </c>
      <c r="BR1981" s="81" t="str">
        <f t="shared" si="1094"/>
        <v/>
      </c>
      <c r="BU1981" s="138" t="str">
        <f t="shared" si="1085"/>
        <v/>
      </c>
      <c r="BV1981" s="3" t="str">
        <f t="shared" si="1086"/>
        <v/>
      </c>
      <c r="BW1981" s="3" t="str">
        <f t="shared" si="1087"/>
        <v/>
      </c>
      <c r="BX1981" s="144" t="str">
        <f t="shared" si="1088"/>
        <v/>
      </c>
      <c r="BY1981" s="18" t="str">
        <f t="shared" si="1089"/>
        <v/>
      </c>
      <c r="BZ1981" s="18" t="str">
        <f t="shared" si="1090"/>
        <v/>
      </c>
      <c r="CA1981" s="19" t="str">
        <f t="shared" si="1091"/>
        <v/>
      </c>
    </row>
    <row r="1982" spans="4:79" x14ac:dyDescent="0.45">
      <c r="D1982" s="164" t="str">
        <f t="shared" si="1092"/>
        <v/>
      </c>
      <c r="I1982" s="9" t="str">
        <f t="shared" si="1065"/>
        <v/>
      </c>
      <c r="J1982" s="173" t="str">
        <f t="shared" si="1066"/>
        <v/>
      </c>
      <c r="K1982" s="13"/>
      <c r="L1982" s="13"/>
      <c r="M1982" s="13"/>
      <c r="N1982" s="178" t="str">
        <f t="shared" si="1067"/>
        <v/>
      </c>
      <c r="O1982" s="181" t="str">
        <f t="shared" si="1068"/>
        <v/>
      </c>
      <c r="P1982" s="8" t="str">
        <f t="shared" si="1069"/>
        <v/>
      </c>
      <c r="Q1982" s="8" t="str">
        <f t="shared" si="1070"/>
        <v/>
      </c>
      <c r="R1982" s="8" t="str">
        <f t="shared" si="1071"/>
        <v/>
      </c>
      <c r="S1982" s="8" t="str">
        <f t="shared" si="1072"/>
        <v/>
      </c>
      <c r="T1982" s="8" t="str">
        <f t="shared" si="1073"/>
        <v/>
      </c>
      <c r="U1982" s="8" t="str">
        <f t="shared" si="1074"/>
        <v/>
      </c>
      <c r="V1982" s="16" t="str">
        <f t="shared" si="1075"/>
        <v/>
      </c>
      <c r="W1982" s="129" t="str">
        <f t="shared" si="1076"/>
        <v/>
      </c>
      <c r="X1982" s="8" t="str">
        <f t="shared" si="1077"/>
        <v/>
      </c>
      <c r="Y1982" s="8" t="str">
        <f t="shared" si="1078"/>
        <v/>
      </c>
      <c r="AQ1982" s="6" t="str">
        <f t="shared" si="1079"/>
        <v/>
      </c>
      <c r="AR1982" s="128" t="str">
        <f t="shared" si="1080"/>
        <v/>
      </c>
      <c r="AS1982" s="128" t="str">
        <f t="shared" si="1081"/>
        <v/>
      </c>
      <c r="AT1982" s="139" t="str">
        <f t="shared" si="1093"/>
        <v/>
      </c>
      <c r="BH1982" s="127" t="str">
        <f>IF(LEN(VBAsheet!H1982)&gt;0,$CD$4&amp;CHAR(10)&amp;$CD$5&amp;CHAR(10)&amp;$CD$6&amp;IF(VBAsheet!I1982="N",1,0)&amp;$CE$6&amp;CHAR(10)&amp;$CD$7&amp;CHAR(10)&amp;$CD$8&amp;VBAsheet!H1982&amp;$CE$8&amp;CHAR(10)&amp;$CD$9&amp;VBAsheet!K1982&amp;$CE$9&amp;CHAR(10)&amp;$CD$10&amp;VBAsheet!J1982-1&amp;$CE$10&amp;CHAR(10)&amp;$CD$11,"")</f>
        <v/>
      </c>
      <c r="BI1982"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82" s="18" t="str">
        <f>IF(LEN(X1982)&gt;0,$CD$23&amp;INDEX($CH$3:CH1985,MATCH(W1982,$CG$3:CG1985,0))&amp;$CE$23&amp;CHAR(10)&amp;$CD$24&amp;X1982&amp;$CE$24&amp;CHAR(10)&amp;$CD$25&amp;Y1982&amp;$CE$25&amp;CHAR(10),"")&amp;IF(LEN(AA1982)&gt;0,$CD$23&amp;INDEX($CH$3:CH1985,MATCH(Z1982,$CG$3:CG1985,0))&amp;$CE$23&amp;CHAR(10)&amp;$CD$24&amp;AA1982&amp;$CE$24&amp;CHAR(10)&amp;$CD$25&amp;AB1982&amp;$CE$25&amp;CHAR(10),"")&amp;IF(LEN(AD1982)&gt;0,$CD$23&amp;INDEX($CH$3:CH1985,MATCH(AC1982,$CG$3:CG1985,0))&amp;$CE$23&amp;CHAR(10)&amp;$CD$24&amp;AD1982&amp;$CE$24&amp;CHAR(10)&amp;$CD$25&amp;AE1982&amp;$CE$25&amp;CHAR(10),"")&amp;IF(LEN(AG1982)&gt;0,$CD$23&amp;INDEX($CH$3:CH1985,MATCH(AF1982,$CG$3:CG1985,0))&amp;$CE$23&amp;CHAR(10)&amp;$CD$24&amp;AG1982&amp;$CE$24&amp;CHAR(10)&amp;$CD$25&amp;AH1982&amp;$CE$25&amp;CHAR(10),"")&amp;IF(LEN(AJ1982)&gt;0,$CD$23&amp;INDEX($CH$3:CH1985,MATCH(AI1982,$CG$3:CG1985,0))&amp;$CE$23&amp;CHAR(10)&amp;$CD$24&amp;AJ1982&amp;$CE$24&amp;CHAR(10)&amp;$CD$25&amp;AK1982&amp;$CE$25&amp;CHAR(10),"")</f>
        <v/>
      </c>
      <c r="BK1982" s="18" t="str">
        <f>IF(LEN(J1982)&gt;0,INDEX($BH$2:$BH$100000,MATCH(J1982,VBAsheet!$H$2:$H$100000,0))&amp;CHAR(10),"")&amp;IF(LEN(K1982)&gt;0,INDEX($BH$2:$BH$100000,MATCH(K1982,VBAsheet!$H$2:$H$100000,0))&amp;CHAR(10),"")&amp;IF(LEN(L1982)&gt;0,INDEX($BH$2:$BH$100000,MATCH(L1982,VBAsheet!$H$2:$H$100000,0))&amp;CHAR(10),"")&amp;IF(LEN(M1982)&gt;0,INDEX($BH$2:$BH$100000,MATCH(M1982,VBAsheet!$H$2:$H$100000,0))&amp;CHAR(10),"")</f>
        <v/>
      </c>
      <c r="BM1982" s="94" t="str">
        <f t="shared" si="1095"/>
        <v/>
      </c>
      <c r="BN1982" s="95" t="str">
        <f t="shared" si="1083"/>
        <v/>
      </c>
      <c r="BP1982" s="18" t="str">
        <f t="shared" si="1084"/>
        <v/>
      </c>
      <c r="BR1982" s="81" t="str">
        <f t="shared" si="1094"/>
        <v/>
      </c>
      <c r="BU1982" s="138" t="str">
        <f t="shared" si="1085"/>
        <v/>
      </c>
      <c r="BV1982" s="3" t="str">
        <f t="shared" si="1086"/>
        <v/>
      </c>
      <c r="BW1982" s="3" t="str">
        <f t="shared" si="1087"/>
        <v/>
      </c>
      <c r="BX1982" s="144" t="str">
        <f t="shared" si="1088"/>
        <v/>
      </c>
      <c r="BY1982" s="18" t="str">
        <f t="shared" si="1089"/>
        <v/>
      </c>
      <c r="BZ1982" s="18" t="str">
        <f t="shared" si="1090"/>
        <v/>
      </c>
      <c r="CA1982" s="19" t="str">
        <f t="shared" si="1091"/>
        <v/>
      </c>
    </row>
    <row r="1983" spans="4:79" x14ac:dyDescent="0.45">
      <c r="D1983" s="164" t="str">
        <f t="shared" si="1092"/>
        <v/>
      </c>
      <c r="I1983" s="9" t="str">
        <f t="shared" si="1065"/>
        <v/>
      </c>
      <c r="J1983" s="173" t="str">
        <f t="shared" si="1066"/>
        <v/>
      </c>
      <c r="K1983" s="13"/>
      <c r="L1983" s="13"/>
      <c r="M1983" s="13"/>
      <c r="N1983" s="178" t="str">
        <f t="shared" si="1067"/>
        <v/>
      </c>
      <c r="O1983" s="181" t="str">
        <f t="shared" si="1068"/>
        <v/>
      </c>
      <c r="P1983" s="8" t="str">
        <f t="shared" si="1069"/>
        <v/>
      </c>
      <c r="Q1983" s="8" t="str">
        <f t="shared" si="1070"/>
        <v/>
      </c>
      <c r="R1983" s="8" t="str">
        <f t="shared" si="1071"/>
        <v/>
      </c>
      <c r="S1983" s="8" t="str">
        <f t="shared" si="1072"/>
        <v/>
      </c>
      <c r="T1983" s="8" t="str">
        <f t="shared" si="1073"/>
        <v/>
      </c>
      <c r="U1983" s="8" t="str">
        <f t="shared" si="1074"/>
        <v/>
      </c>
      <c r="V1983" s="16" t="str">
        <f t="shared" si="1075"/>
        <v/>
      </c>
      <c r="W1983" s="129" t="str">
        <f t="shared" si="1076"/>
        <v/>
      </c>
      <c r="X1983" s="8" t="str">
        <f t="shared" si="1077"/>
        <v/>
      </c>
      <c r="Y1983" s="8" t="str">
        <f t="shared" si="1078"/>
        <v/>
      </c>
      <c r="AQ1983" s="6" t="str">
        <f t="shared" si="1079"/>
        <v/>
      </c>
      <c r="AR1983" s="128" t="str">
        <f t="shared" si="1080"/>
        <v/>
      </c>
      <c r="AS1983" s="128" t="str">
        <f t="shared" si="1081"/>
        <v/>
      </c>
      <c r="AT1983" s="139" t="str">
        <f t="shared" si="1093"/>
        <v/>
      </c>
      <c r="BH1983" s="127" t="str">
        <f>IF(LEN(VBAsheet!H1983)&gt;0,$CD$4&amp;CHAR(10)&amp;$CD$5&amp;CHAR(10)&amp;$CD$6&amp;IF(VBAsheet!I1983="N",1,0)&amp;$CE$6&amp;CHAR(10)&amp;$CD$7&amp;CHAR(10)&amp;$CD$8&amp;VBAsheet!H1983&amp;$CE$8&amp;CHAR(10)&amp;$CD$9&amp;VBAsheet!K1983&amp;$CE$9&amp;CHAR(10)&amp;$CD$10&amp;VBAsheet!J1983-1&amp;$CE$10&amp;CHAR(10)&amp;$CD$11,"")</f>
        <v/>
      </c>
      <c r="BI1983"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83" s="18" t="str">
        <f>IF(LEN(X1983)&gt;0,$CD$23&amp;INDEX($CH$3:CH1986,MATCH(W1983,$CG$3:CG1986,0))&amp;$CE$23&amp;CHAR(10)&amp;$CD$24&amp;X1983&amp;$CE$24&amp;CHAR(10)&amp;$CD$25&amp;Y1983&amp;$CE$25&amp;CHAR(10),"")&amp;IF(LEN(AA1983)&gt;0,$CD$23&amp;INDEX($CH$3:CH1986,MATCH(Z1983,$CG$3:CG1986,0))&amp;$CE$23&amp;CHAR(10)&amp;$CD$24&amp;AA1983&amp;$CE$24&amp;CHAR(10)&amp;$CD$25&amp;AB1983&amp;$CE$25&amp;CHAR(10),"")&amp;IF(LEN(AD1983)&gt;0,$CD$23&amp;INDEX($CH$3:CH1986,MATCH(AC1983,$CG$3:CG1986,0))&amp;$CE$23&amp;CHAR(10)&amp;$CD$24&amp;AD1983&amp;$CE$24&amp;CHAR(10)&amp;$CD$25&amp;AE1983&amp;$CE$25&amp;CHAR(10),"")&amp;IF(LEN(AG1983)&gt;0,$CD$23&amp;INDEX($CH$3:CH1986,MATCH(AF1983,$CG$3:CG1986,0))&amp;$CE$23&amp;CHAR(10)&amp;$CD$24&amp;AG1983&amp;$CE$24&amp;CHAR(10)&amp;$CD$25&amp;AH1983&amp;$CE$25&amp;CHAR(10),"")&amp;IF(LEN(AJ1983)&gt;0,$CD$23&amp;INDEX($CH$3:CH1986,MATCH(AI1983,$CG$3:CG1986,0))&amp;$CE$23&amp;CHAR(10)&amp;$CD$24&amp;AJ1983&amp;$CE$24&amp;CHAR(10)&amp;$CD$25&amp;AK1983&amp;$CE$25&amp;CHAR(10),"")</f>
        <v/>
      </c>
      <c r="BK1983" s="18" t="str">
        <f>IF(LEN(J1983)&gt;0,INDEX($BH$2:$BH$100000,MATCH(J1983,VBAsheet!$H$2:$H$100000,0))&amp;CHAR(10),"")&amp;IF(LEN(K1983)&gt;0,INDEX($BH$2:$BH$100000,MATCH(K1983,VBAsheet!$H$2:$H$100000,0))&amp;CHAR(10),"")&amp;IF(LEN(L1983)&gt;0,INDEX($BH$2:$BH$100000,MATCH(L1983,VBAsheet!$H$2:$H$100000,0))&amp;CHAR(10),"")&amp;IF(LEN(M1983)&gt;0,INDEX($BH$2:$BH$100000,MATCH(M1983,VBAsheet!$H$2:$H$100000,0))&amp;CHAR(10),"")</f>
        <v/>
      </c>
      <c r="BM1983" s="94" t="str">
        <f t="shared" si="1095"/>
        <v/>
      </c>
      <c r="BN1983" s="95" t="str">
        <f t="shared" si="1083"/>
        <v/>
      </c>
      <c r="BP1983" s="18" t="str">
        <f t="shared" si="1084"/>
        <v/>
      </c>
      <c r="BR1983" s="81" t="str">
        <f t="shared" si="1094"/>
        <v/>
      </c>
      <c r="BU1983" s="138" t="str">
        <f t="shared" si="1085"/>
        <v/>
      </c>
      <c r="BV1983" s="3" t="str">
        <f t="shared" si="1086"/>
        <v/>
      </c>
      <c r="BW1983" s="3" t="str">
        <f t="shared" si="1087"/>
        <v/>
      </c>
      <c r="BX1983" s="144" t="str">
        <f t="shared" si="1088"/>
        <v/>
      </c>
      <c r="BY1983" s="18" t="str">
        <f t="shared" si="1089"/>
        <v/>
      </c>
      <c r="BZ1983" s="18" t="str">
        <f t="shared" si="1090"/>
        <v/>
      </c>
      <c r="CA1983" s="19" t="str">
        <f t="shared" si="1091"/>
        <v/>
      </c>
    </row>
    <row r="1984" spans="4:79" x14ac:dyDescent="0.45">
      <c r="D1984" s="164" t="str">
        <f t="shared" si="1092"/>
        <v/>
      </c>
      <c r="I1984" s="9" t="str">
        <f t="shared" si="1065"/>
        <v/>
      </c>
      <c r="J1984" s="173" t="str">
        <f t="shared" si="1066"/>
        <v/>
      </c>
      <c r="K1984" s="13"/>
      <c r="L1984" s="13"/>
      <c r="M1984" s="13"/>
      <c r="N1984" s="178" t="str">
        <f t="shared" si="1067"/>
        <v/>
      </c>
      <c r="O1984" s="181" t="str">
        <f t="shared" si="1068"/>
        <v/>
      </c>
      <c r="P1984" s="8" t="str">
        <f t="shared" si="1069"/>
        <v/>
      </c>
      <c r="Q1984" s="8" t="str">
        <f t="shared" si="1070"/>
        <v/>
      </c>
      <c r="R1984" s="8" t="str">
        <f t="shared" si="1071"/>
        <v/>
      </c>
      <c r="S1984" s="8" t="str">
        <f t="shared" si="1072"/>
        <v/>
      </c>
      <c r="T1984" s="8" t="str">
        <f t="shared" si="1073"/>
        <v/>
      </c>
      <c r="U1984" s="8" t="str">
        <f t="shared" si="1074"/>
        <v/>
      </c>
      <c r="V1984" s="16" t="str">
        <f t="shared" si="1075"/>
        <v/>
      </c>
      <c r="W1984" s="129" t="str">
        <f t="shared" si="1076"/>
        <v/>
      </c>
      <c r="X1984" s="8" t="str">
        <f t="shared" si="1077"/>
        <v/>
      </c>
      <c r="Y1984" s="8" t="str">
        <f t="shared" si="1078"/>
        <v/>
      </c>
      <c r="AQ1984" s="6" t="str">
        <f t="shared" si="1079"/>
        <v/>
      </c>
      <c r="AR1984" s="128" t="str">
        <f t="shared" si="1080"/>
        <v/>
      </c>
      <c r="AS1984" s="128" t="str">
        <f t="shared" si="1081"/>
        <v/>
      </c>
      <c r="AT1984" s="139" t="str">
        <f t="shared" si="1093"/>
        <v/>
      </c>
      <c r="BH1984" s="127" t="str">
        <f>IF(LEN(VBAsheet!H1984)&gt;0,$CD$4&amp;CHAR(10)&amp;$CD$5&amp;CHAR(10)&amp;$CD$6&amp;IF(VBAsheet!I1984="N",1,0)&amp;$CE$6&amp;CHAR(10)&amp;$CD$7&amp;CHAR(10)&amp;$CD$8&amp;VBAsheet!H1984&amp;$CE$8&amp;CHAR(10)&amp;$CD$9&amp;VBAsheet!K1984&amp;$CE$9&amp;CHAR(10)&amp;$CD$10&amp;VBAsheet!J1984-1&amp;$CE$10&amp;CHAR(10)&amp;$CD$11,"")</f>
        <v/>
      </c>
      <c r="BI1984"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84" s="18" t="str">
        <f>IF(LEN(X1984)&gt;0,$CD$23&amp;INDEX($CH$3:CH1987,MATCH(W1984,$CG$3:CG1987,0))&amp;$CE$23&amp;CHAR(10)&amp;$CD$24&amp;X1984&amp;$CE$24&amp;CHAR(10)&amp;$CD$25&amp;Y1984&amp;$CE$25&amp;CHAR(10),"")&amp;IF(LEN(AA1984)&gt;0,$CD$23&amp;INDEX($CH$3:CH1987,MATCH(Z1984,$CG$3:CG1987,0))&amp;$CE$23&amp;CHAR(10)&amp;$CD$24&amp;AA1984&amp;$CE$24&amp;CHAR(10)&amp;$CD$25&amp;AB1984&amp;$CE$25&amp;CHAR(10),"")&amp;IF(LEN(AD1984)&gt;0,$CD$23&amp;INDEX($CH$3:CH1987,MATCH(AC1984,$CG$3:CG1987,0))&amp;$CE$23&amp;CHAR(10)&amp;$CD$24&amp;AD1984&amp;$CE$24&amp;CHAR(10)&amp;$CD$25&amp;AE1984&amp;$CE$25&amp;CHAR(10),"")&amp;IF(LEN(AG1984)&gt;0,$CD$23&amp;INDEX($CH$3:CH1987,MATCH(AF1984,$CG$3:CG1987,0))&amp;$CE$23&amp;CHAR(10)&amp;$CD$24&amp;AG1984&amp;$CE$24&amp;CHAR(10)&amp;$CD$25&amp;AH1984&amp;$CE$25&amp;CHAR(10),"")&amp;IF(LEN(AJ1984)&gt;0,$CD$23&amp;INDEX($CH$3:CH1987,MATCH(AI1984,$CG$3:CG1987,0))&amp;$CE$23&amp;CHAR(10)&amp;$CD$24&amp;AJ1984&amp;$CE$24&amp;CHAR(10)&amp;$CD$25&amp;AK1984&amp;$CE$25&amp;CHAR(10),"")</f>
        <v/>
      </c>
      <c r="BK1984" s="18" t="str">
        <f>IF(LEN(J1984)&gt;0,INDEX($BH$2:$BH$100000,MATCH(J1984,VBAsheet!$H$2:$H$100000,0))&amp;CHAR(10),"")&amp;IF(LEN(K1984)&gt;0,INDEX($BH$2:$BH$100000,MATCH(K1984,VBAsheet!$H$2:$H$100000,0))&amp;CHAR(10),"")&amp;IF(LEN(L1984)&gt;0,INDEX($BH$2:$BH$100000,MATCH(L1984,VBAsheet!$H$2:$H$100000,0))&amp;CHAR(10),"")&amp;IF(LEN(M1984)&gt;0,INDEX($BH$2:$BH$100000,MATCH(M1984,VBAsheet!$H$2:$H$100000,0))&amp;CHAR(10),"")</f>
        <v/>
      </c>
      <c r="BM1984" s="94" t="str">
        <f t="shared" si="1095"/>
        <v/>
      </c>
      <c r="BN1984" s="95" t="str">
        <f t="shared" si="1083"/>
        <v/>
      </c>
      <c r="BP1984" s="18" t="str">
        <f t="shared" si="1084"/>
        <v/>
      </c>
      <c r="BR1984" s="81" t="str">
        <f t="shared" si="1094"/>
        <v/>
      </c>
      <c r="BU1984" s="138" t="str">
        <f t="shared" si="1085"/>
        <v/>
      </c>
      <c r="BV1984" s="3" t="str">
        <f t="shared" si="1086"/>
        <v/>
      </c>
      <c r="BW1984" s="3" t="str">
        <f t="shared" si="1087"/>
        <v/>
      </c>
      <c r="BX1984" s="144" t="str">
        <f t="shared" si="1088"/>
        <v/>
      </c>
      <c r="BY1984" s="18" t="str">
        <f t="shared" si="1089"/>
        <v/>
      </c>
      <c r="BZ1984" s="18" t="str">
        <f t="shared" si="1090"/>
        <v/>
      </c>
      <c r="CA1984" s="19" t="str">
        <f t="shared" si="1091"/>
        <v/>
      </c>
    </row>
    <row r="1985" spans="4:79" x14ac:dyDescent="0.45">
      <c r="D1985" s="164" t="str">
        <f t="shared" si="1092"/>
        <v/>
      </c>
      <c r="I1985" s="9" t="str">
        <f t="shared" si="1065"/>
        <v/>
      </c>
      <c r="J1985" s="173" t="str">
        <f t="shared" si="1066"/>
        <v/>
      </c>
      <c r="K1985" s="13"/>
      <c r="L1985" s="13"/>
      <c r="M1985" s="13"/>
      <c r="N1985" s="178" t="str">
        <f t="shared" si="1067"/>
        <v/>
      </c>
      <c r="O1985" s="181" t="str">
        <f t="shared" si="1068"/>
        <v/>
      </c>
      <c r="P1985" s="8" t="str">
        <f t="shared" si="1069"/>
        <v/>
      </c>
      <c r="Q1985" s="8" t="str">
        <f t="shared" si="1070"/>
        <v/>
      </c>
      <c r="R1985" s="8" t="str">
        <f t="shared" si="1071"/>
        <v/>
      </c>
      <c r="S1985" s="8" t="str">
        <f t="shared" si="1072"/>
        <v/>
      </c>
      <c r="T1985" s="8" t="str">
        <f t="shared" si="1073"/>
        <v/>
      </c>
      <c r="U1985" s="8" t="str">
        <f t="shared" si="1074"/>
        <v/>
      </c>
      <c r="V1985" s="16" t="str">
        <f t="shared" si="1075"/>
        <v/>
      </c>
      <c r="W1985" s="129" t="str">
        <f t="shared" si="1076"/>
        <v/>
      </c>
      <c r="X1985" s="8" t="str">
        <f t="shared" si="1077"/>
        <v/>
      </c>
      <c r="Y1985" s="8" t="str">
        <f t="shared" si="1078"/>
        <v/>
      </c>
      <c r="AQ1985" s="6" t="str">
        <f t="shared" si="1079"/>
        <v/>
      </c>
      <c r="AR1985" s="128" t="str">
        <f t="shared" si="1080"/>
        <v/>
      </c>
      <c r="AS1985" s="128" t="str">
        <f t="shared" si="1081"/>
        <v/>
      </c>
      <c r="AT1985" s="139" t="str">
        <f t="shared" si="1093"/>
        <v/>
      </c>
      <c r="BH1985" s="127" t="str">
        <f>IF(LEN(VBAsheet!H1985)&gt;0,$CD$4&amp;CHAR(10)&amp;$CD$5&amp;CHAR(10)&amp;$CD$6&amp;IF(VBAsheet!I1985="N",1,0)&amp;$CE$6&amp;CHAR(10)&amp;$CD$7&amp;CHAR(10)&amp;$CD$8&amp;VBAsheet!H1985&amp;$CE$8&amp;CHAR(10)&amp;$CD$9&amp;VBAsheet!K1985&amp;$CE$9&amp;CHAR(10)&amp;$CD$10&amp;VBAsheet!J1985-1&amp;$CE$10&amp;CHAR(10)&amp;$CD$11,"")</f>
        <v/>
      </c>
      <c r="BI1985" s="18" t="str">
        <f t="shared" si="1082"/>
        <v xml:space="preserve">                        &lt;int name="channel" value=""/&gt;
                        &lt;float name="velocityFact" value=""/&gt;
                        &lt;float name="lengthFact" value=""/&gt;
                        &lt;int name="minVelocity" value=""/&gt;
                        &lt;int name="maxVelocity" value=""/&gt;
                        &lt;int name="transpose" value=""/&gt;
                        &lt;int name="minPitch" value=""/&gt;
                        &lt;int name="maxPitch" value=""/&gt;
</v>
      </c>
      <c r="BJ1985" s="18" t="str">
        <f>IF(LEN(X1985)&gt;0,$CD$23&amp;INDEX($CH$3:CH1988,MATCH(W1985,$CG$3:CG1988,0))&amp;$CE$23&amp;CHAR(10)&amp;$CD$24&amp;X1985&amp;$CE$24&amp;CHAR(10)&amp;$CD$25&amp;Y1985&amp;$CE$25&amp;CHAR(10),"")&amp;IF(LEN(AA1985)&gt;0,$CD$23&amp;INDEX($CH$3:CH1988,MATCH(Z1985,$CG$3:CG1988,0))&amp;$CE$23&amp;CHAR(10)&amp;$CD$24&amp;AA1985&amp;$CE$24&amp;CHAR(10)&amp;$CD$25&amp;AB1985&amp;$CE$25&amp;CHAR(10),"")&amp;IF(LEN(AD1985)&gt;0,$CD$23&amp;INDEX($CH$3:CH1988,MATCH(AC1985,$CG$3:CG1988,0))&amp;$CE$23&amp;CHAR(10)&amp;$CD$24&amp;AD1985&amp;$CE$24&amp;CHAR(10)&amp;$CD$25&amp;AE1985&amp;$CE$25&amp;CHAR(10),"")&amp;IF(LEN(AG1985)&gt;0,$CD$23&amp;INDEX($CH$3:CH1988,MATCH(AF1985,$CG$3:CG1988,0))&amp;$CE$23&amp;CHAR(10)&amp;$CD$24&amp;AG1985&amp;$CE$24&amp;CHAR(10)&amp;$CD$25&amp;AH1985&amp;$CE$25&amp;CHAR(10),"")&amp;IF(LEN(AJ1985)&gt;0,$CD$23&amp;INDEX($CH$3:CH1988,MATCH(AI1985,$CG$3:CG1988,0))&amp;$CE$23&amp;CHAR(10)&amp;$CD$24&amp;AJ1985&amp;$CE$24&amp;CHAR(10)&amp;$CD$25&amp;AK1985&amp;$CE$25&amp;CHAR(10),"")</f>
        <v/>
      </c>
      <c r="BK1985" s="18" t="str">
        <f>IF(LEN(J1985)&gt;0,INDEX($BH$2:$BH$100000,MATCH(J1985,VBAsheet!$H$2:$H$100000,0))&amp;CHAR(10),"")&amp;IF(LEN(K1985)&gt;0,INDEX($BH$2:$BH$100000,MATCH(K1985,VBAsheet!$H$2:$H$100000,0))&amp;CHAR(10),"")&amp;IF(LEN(L1985)&gt;0,INDEX($BH$2:$BH$100000,MATCH(L1985,VBAsheet!$H$2:$H$100000,0))&amp;CHAR(10),"")&amp;IF(LEN(M1985)&gt;0,INDEX($BH$2:$BH$100000,MATCH(M1985,VBAsheet!$H$2:$H$100000,0))&amp;CHAR(10),"")</f>
        <v/>
      </c>
      <c r="BM1985" s="94" t="str">
        <f t="shared" si="1095"/>
        <v/>
      </c>
      <c r="BN1985" s="95" t="str">
        <f t="shared" si="1083"/>
        <v/>
      </c>
      <c r="BP1985" s="18" t="str">
        <f t="shared" si="1084"/>
        <v/>
      </c>
      <c r="BR1985" s="81" t="str">
        <f t="shared" si="1094"/>
        <v/>
      </c>
      <c r="BU1985" s="138" t="str">
        <f t="shared" si="1085"/>
        <v/>
      </c>
      <c r="BV1985" s="3" t="str">
        <f t="shared" si="1086"/>
        <v/>
      </c>
      <c r="BW1985" s="3" t="str">
        <f t="shared" si="1087"/>
        <v/>
      </c>
      <c r="BX1985" s="144" t="str">
        <f t="shared" si="1088"/>
        <v/>
      </c>
      <c r="BY1985" s="18" t="str">
        <f t="shared" si="1089"/>
        <v/>
      </c>
      <c r="BZ1985" s="18" t="str">
        <f t="shared" si="1090"/>
        <v/>
      </c>
      <c r="CA1985" s="19" t="str">
        <f t="shared" si="1091"/>
        <v/>
      </c>
    </row>
    <row r="1986" spans="4:79" x14ac:dyDescent="0.45">
      <c r="D1986" s="164" t="str">
        <f t="shared" si="1092"/>
        <v/>
      </c>
      <c r="I1986" s="9" t="str">
        <f t="shared" ref="I1986:I2049" si="1096">IF(LEN(F1986)&gt;0,"---","")</f>
        <v/>
      </c>
      <c r="J1986" s="173" t="str">
        <f t="shared" ref="J1986:J2049" si="1097">IF(LEN(F1986)&gt;0,F1986,"")</f>
        <v/>
      </c>
      <c r="K1986" s="13"/>
      <c r="L1986" s="13"/>
      <c r="M1986" s="13"/>
      <c r="N1986" s="178" t="str">
        <f t="shared" ref="N1986:N2049" si="1098">IF(LEN(F1986)&gt;0,"---","")</f>
        <v/>
      </c>
      <c r="O1986" s="181" t="str">
        <f t="shared" ref="O1986:O2049" si="1099">IF(LEN(F1986)&gt;0,0,"")</f>
        <v/>
      </c>
      <c r="P1986" s="8" t="str">
        <f t="shared" ref="P1986:P2049" si="1100">IF(LEN(F1986)&gt;0,1,"")</f>
        <v/>
      </c>
      <c r="Q1986" s="8" t="str">
        <f t="shared" ref="Q1986:Q2049" si="1101">IF(LEN(F1986)&gt;0,0,"")</f>
        <v/>
      </c>
      <c r="R1986" s="8" t="str">
        <f t="shared" ref="R1986:R2049" si="1102">IF(LEN(F1986)&gt;0,1,"")</f>
        <v/>
      </c>
      <c r="S1986" s="8" t="str">
        <f t="shared" ref="S1986:S2049" si="1103">IF(LEN(F1986)&gt;0,0,"")</f>
        <v/>
      </c>
      <c r="T1986" s="8" t="str">
        <f t="shared" ref="T1986:T2049" si="1104">IF(LEN(F1986)&gt;0,127,"")</f>
        <v/>
      </c>
      <c r="U1986" s="8" t="str">
        <f t="shared" ref="U1986:U2049" si="1105">IF(LEN(F1986)&gt;0,0,"")</f>
        <v/>
      </c>
      <c r="V1986" s="16" t="str">
        <f t="shared" ref="V1986:V2049" si="1106">IF(LEN(F1986)&gt;0,127,"")</f>
        <v/>
      </c>
      <c r="W1986" s="129" t="str">
        <f t="shared" ref="W1986:W2049" si="1107">IF(LEN(G1986)&gt;0,"Note-on","")</f>
        <v/>
      </c>
      <c r="X1986" s="8" t="str">
        <f t="shared" ref="X1986:X2049" si="1108">IF(LEN(G1986)&gt;0,G1986,"")</f>
        <v/>
      </c>
      <c r="Y1986" s="8" t="str">
        <f t="shared" ref="Y1986:Y2049" si="1109">IF(LEN(G1986)&gt;0,1,"")</f>
        <v/>
      </c>
      <c r="AQ1986" s="6" t="str">
        <f t="shared" ref="AQ1986:AQ2049" si="1110">IFERROR(IF(SEARCH(CA1986,IFERROR(VLOOKUP(CA1986,$EH$2:$EH$400,1,TRUE),""))&gt;0,IFERROR(VLOOKUP(CA1986,$EH$2:$EH$400,1,TRUE),""),""),IF(LEN(CA1986)&gt;0,"note-whole",""))</f>
        <v/>
      </c>
      <c r="AR1986" s="128" t="str">
        <f t="shared" ref="AR1986:AR2049" si="1111">IF(LEN(E1986)&gt;0,IF(AND(AS1986&lt;&gt;AS1985,LEN(AS1986)&gt;0),IF(ISTEXT(AR1985),1,IF(AS1986=127,IF(AR1985=63,"LIMIT HIT",AR1985+1),AR1985)),AR1985),"")</f>
        <v/>
      </c>
      <c r="AS1986" s="128" t="str">
        <f t="shared" ref="AS1986:AS2049" si="1112">IF(LEN(E1986)&gt;0,IF(AND(BM1986&lt;&gt;BM1985,LEN(BM1986)&gt;0),IF(ISTEXT(AS1985),0,IF(AS1985=127,0,AS1985+1)),AS1985),"")</f>
        <v/>
      </c>
      <c r="AT1986" s="139" t="str">
        <f t="shared" si="1093"/>
        <v/>
      </c>
      <c r="BH1986" s="127" t="str">
        <f>IF(LEN(VBAsheet!H1986)&gt;0,$CD$4&amp;CHAR(10)&amp;$CD$5&amp;CHAR(10)&amp;$CD$6&amp;IF(VBAsheet!I1986="N",1,0)&amp;$CE$6&amp;CHAR(10)&amp;$CD$7&amp;CHAR(10)&amp;$CD$8&amp;VBAsheet!H1986&amp;$CE$8&amp;CHAR(10)&amp;$CD$9&amp;VBAsheet!K1986&amp;$CE$9&amp;CHAR(10)&amp;$CD$10&amp;VBAsheet!J1986-1&amp;$CE$10&amp;CHAR(10)&amp;$CD$11,"")</f>
        <v/>
      </c>
      <c r="BI1986" s="18" t="str">
        <f t="shared" ref="BI1986:BI2049" si="1113">$CD$14&amp;O1986&amp;$CE$14&amp;CHAR(10)&amp;$CD$15&amp;R1986&amp;$CE$15&amp;CHAR(10)&amp;$CD$16&amp;P1986&amp;$CE$16&amp;CHAR(10)&amp;$CD$17&amp;S1986&amp;$CE$17&amp;CHAR(10)&amp;$CD$18&amp;T1986&amp;$CE$18&amp;CHAR(10)&amp;$CD$19&amp;Q1986&amp;$CE$19&amp;CHAR(10)&amp;$CD$20&amp;U1986&amp;$CE$20&amp;CHAR(10)&amp;$CD$21&amp;V1986&amp;$CE$21&amp;CHAR(10)</f>
        <v xml:space="preserve">                        &lt;int name="channel" value=""/&gt;
                        &lt;float name="velocityFact" value=""/&gt;
                        &lt;float name="lengthFact" value=""/&gt;
                        &lt;int name="minVelocity" value=""/&gt;
                        &lt;int name="maxVelocity" value=""/&gt;
                        &lt;int name="transpose" value=""/&gt;
                        &lt;int name="minPitch" value=""/&gt;
                        &lt;int name="maxPitch" value=""/&gt;
</v>
      </c>
      <c r="BJ1986" s="18" t="str">
        <f>IF(LEN(X1986)&gt;0,$CD$23&amp;INDEX($CH$3:CH1989,MATCH(W1986,$CG$3:CG1989,0))&amp;$CE$23&amp;CHAR(10)&amp;$CD$24&amp;X1986&amp;$CE$24&amp;CHAR(10)&amp;$CD$25&amp;Y1986&amp;$CE$25&amp;CHAR(10),"")&amp;IF(LEN(AA1986)&gt;0,$CD$23&amp;INDEX($CH$3:CH1989,MATCH(Z1986,$CG$3:CG1989,0))&amp;$CE$23&amp;CHAR(10)&amp;$CD$24&amp;AA1986&amp;$CE$24&amp;CHAR(10)&amp;$CD$25&amp;AB1986&amp;$CE$25&amp;CHAR(10),"")&amp;IF(LEN(AD1986)&gt;0,$CD$23&amp;INDEX($CH$3:CH1989,MATCH(AC1986,$CG$3:CG1989,0))&amp;$CE$23&amp;CHAR(10)&amp;$CD$24&amp;AD1986&amp;$CE$24&amp;CHAR(10)&amp;$CD$25&amp;AE1986&amp;$CE$25&amp;CHAR(10),"")&amp;IF(LEN(AG1986)&gt;0,$CD$23&amp;INDEX($CH$3:CH1989,MATCH(AF1986,$CG$3:CG1989,0))&amp;$CE$23&amp;CHAR(10)&amp;$CD$24&amp;AG1986&amp;$CE$24&amp;CHAR(10)&amp;$CD$25&amp;AH1986&amp;$CE$25&amp;CHAR(10),"")&amp;IF(LEN(AJ1986)&gt;0,$CD$23&amp;INDEX($CH$3:CH1989,MATCH(AI1986,$CG$3:CG1989,0))&amp;$CE$23&amp;CHAR(10)&amp;$CD$24&amp;AJ1986&amp;$CE$24&amp;CHAR(10)&amp;$CD$25&amp;AK1986&amp;$CE$25&amp;CHAR(10),"")</f>
        <v/>
      </c>
      <c r="BK1986" s="18" t="str">
        <f>IF(LEN(J1986)&gt;0,INDEX($BH$2:$BH$100000,MATCH(J1986,VBAsheet!$H$2:$H$100000,0))&amp;CHAR(10),"")&amp;IF(LEN(K1986)&gt;0,INDEX($BH$2:$BH$100000,MATCH(K1986,VBAsheet!$H$2:$H$100000,0))&amp;CHAR(10),"")&amp;IF(LEN(L1986)&gt;0,INDEX($BH$2:$BH$100000,MATCH(L1986,VBAsheet!$H$2:$H$100000,0))&amp;CHAR(10),"")&amp;IF(LEN(M1986)&gt;0,INDEX($BH$2:$BH$100000,MATCH(M1986,VBAsheet!$H$2:$H$100000,0))&amp;CHAR(10),"")</f>
        <v/>
      </c>
      <c r="BM1986" s="94" t="str">
        <f t="shared" si="1095"/>
        <v/>
      </c>
      <c r="BN1986" s="95" t="str">
        <f t="shared" ref="BN1986:BN2049" si="1114">IF(LEN(E1986)&gt;0,IF(E1986=E1985,BN1985+1,1),"")</f>
        <v/>
      </c>
      <c r="BP1986" s="18" t="str">
        <f t="shared" ref="BP1986:BP2049" si="1115">IF(LEN(E1986)&gt;0,IF(E1986&lt;&gt;E1985,$CD$2&amp;E1986&amp;$CE$2&amp;CHAR(10)&amp;$CD$3&amp;_xlfn.TEXTJOIN(CHAR(10),TRUE,$BH$2:$BH$1001)&amp;CHAR(10)&amp;$CD$12&amp;CHAR(10)&amp;IF(LEN(E1986)&gt;0,$CD$13&amp;IF(I1986="---",-1,I1986)&amp;$CE$13&amp;CHAR(10)&amp;BI1986&amp;$CD$22&amp;CHAR(10)&amp;BJ1986&amp;$CD$26&amp;CHAR(10)&amp;BI1986&amp;$CD$35&amp;X1986&amp;$CE$35&amp;CHAR(10)&amp;$CD$36&amp;CHAR(10)&amp;BK1986&amp;$CD$45&amp;F1986&amp;$CE$45&amp;CHAR(10)&amp;$CD$46&amp;IF(N1986="---",0,N1986)&amp;$CE$46,""),IF(LEN(E1986)&gt;0,$CD$13&amp;IF(I1986="---",-1,I1986)&amp;$CE$13&amp;CHAR(10)&amp;BI1986&amp;$CD$22&amp;CHAR(10)&amp;BJ1986&amp;$CD$26&amp;CHAR(10)&amp;BI1986&amp;$CD$35&amp;X1986&amp;$CE$35&amp;CHAR(10)&amp;$CD$36&amp;CHAR(10)&amp;BK1986&amp;$CD$45&amp;F1986&amp;$CE$45&amp;CHAR(10)&amp;$CD$46&amp;IF(N1986="---",0,N1986)&amp;$CE$46,""))&amp;IF(E1986=E1987,"",CHAR(10)&amp;$CD$47),"")</f>
        <v/>
      </c>
      <c r="BR1986" s="81" t="str">
        <f t="shared" si="1094"/>
        <v/>
      </c>
      <c r="BU1986" s="138" t="str">
        <f t="shared" ref="BU1986:BU2049" si="1116">IF(OR(W1986="Program",LEN(E1986)=0),"",IF(AND(LEN(W1986)&gt;0,LEN(X1986)&gt;0,LEN(Y1986)&gt;0),SUBSTITUTE(LOWER(SUBSTITUTE(LOWER(SUBSTITUTE(LOWER(W1986),"note-hold","note-hold:")),"note-on","note:")),"controller","cc:")&amp;X1986&amp;IF(LOWER(W1986)="note-hold","",","&amp;Y1986),""))</f>
        <v/>
      </c>
      <c r="BV1986" s="3" t="str">
        <f t="shared" ref="BV1986:BV2049" si="1117">IF(OR(Z1986="Program",LEN(E1986)=0),"",IF(AND(LEN(Z1986)&gt;0,LEN(AA1986)&gt;0,LEN(AB1986)&gt;0),SUBSTITUTE(LOWER(SUBSTITUTE(LOWER(SUBSTITUTE(LOWER(Z1986),"note-hold","note-hold:")),"note-on","note:")),"controller","cc:")&amp;AA1986&amp;IF(LOWER(Z1986)="note-hold","",","&amp;AB1986),""))</f>
        <v/>
      </c>
      <c r="BW1986" s="3" t="str">
        <f t="shared" ref="BW1986:BW2049" si="1118">IF(OR(AC1986="Program",LEN(E1986)=0),"",IF(AND(LEN(AC1986)&gt;0,LEN(AD1986)&gt;0,LEN(AE1986)&gt;0),SUBSTITUTE(LOWER(SUBSTITUTE(LOWER(SUBSTITUTE(LOWER(AC1986),"note-hold","note-hold:")),"note-on","note:")),"controller","cc:")&amp;AD1986&amp;IF(LOWER(AC1986)="note-hold","",","&amp;AE1986),""))</f>
        <v/>
      </c>
      <c r="BX1986" s="144" t="str">
        <f t="shared" ref="BX1986:BX2049" si="1119">IF(LEN(BM1986)=0,"",$CO$4&amp;""""&amp;D1986&amp;""""&amp;$CP$4&amp;""""&amp;E1986&amp;""""&amp;$CQ$4&amp;CHAR(10)&amp;IF(LEN(AU1986)&gt;0,$CN$10&amp;""""&amp;AU1986&amp;""""&amp;CHAR(10),"")&amp;"Bank "&amp;AR1986&amp;" "&amp;AS1986&amp;" "&amp;BZ1986&amp;CHAR(10))</f>
        <v/>
      </c>
      <c r="BY1986" s="18" t="str">
        <f t="shared" ref="BY1986:BY2049" si="1120">IF(LEN(E1986)=0,"",$CN$8&amp;IF(ISNUMBER(N1986),INDEX($EE$2:$EE$13,MATCH(N1986,$ED$2:$ED$13,0)),"default")&amp;$CO$8&amp;AQ1986&amp;IF(COUNTBLANK(J1986:M1986)=4,"",$CP$8&amp;IF(LEN(J1986)&gt;0,1,IF(LEN(K1986)&gt;0,2,IF(LEN(L1986)&gt;0,3,IF(LEN(M1986)&gt;0,4,"")))))&amp;IF(OR(COUNTBLANK(BU1986:BW1986)&lt;3,O1986&gt;0)," o=","")&amp;_xlfn.TEXTJOIN("/",TRUE,BU1986:BW1986)&amp;IF(AND(COUNTBLANK(BU1986:BW1986)&lt;3,O1986&gt;0),"/","")&amp;IF(O1986=0,"","@"&amp;O1986)&amp;CHAR(10)&amp;AT1986&amp;" "&amp;CA1986)</f>
        <v/>
      </c>
      <c r="BZ1986" s="18" t="str">
        <f t="shared" ref="BZ1986:BZ2049" si="1121">IF(LEN(BM1986)&gt;0,((LEFT(D1986)&amp;MID(D1986,FIND("#",SUBSTITUTE(D1986&amp;"  "," ","#",1))+1,1)&amp;MID(D1986,FIND("#",SUBSTITUTE(D1986&amp;"  "," ","#",2))+1,1)))&amp;" - "&amp;BL1986,"")</f>
        <v/>
      </c>
      <c r="CA1986" s="19" t="str">
        <f t="shared" ref="CA1986:CA2049" si="1122">IF(LEN(F1986)&gt;0,F1986,IF(LEN(J1986)&gt;0,J1986,IF(LEN(K1986)&gt;0,K1986,IF(LEN(L1986)&gt;0,L1986,IF(LEN(M1986)&gt;0,M1986,"")))))</f>
        <v/>
      </c>
    </row>
    <row r="1987" spans="4:79" x14ac:dyDescent="0.45">
      <c r="D1987" s="164" t="str">
        <f t="shared" ref="D1987:D2050" si="1123">IF(LEN(F1987)&gt;0,"My Library","")</f>
        <v/>
      </c>
      <c r="I1987" s="9" t="str">
        <f t="shared" si="1096"/>
        <v/>
      </c>
      <c r="J1987" s="173" t="str">
        <f t="shared" si="1097"/>
        <v/>
      </c>
      <c r="K1987" s="13"/>
      <c r="L1987" s="13"/>
      <c r="M1987" s="13"/>
      <c r="N1987" s="178" t="str">
        <f t="shared" si="1098"/>
        <v/>
      </c>
      <c r="O1987" s="181" t="str">
        <f t="shared" si="1099"/>
        <v/>
      </c>
      <c r="P1987" s="8" t="str">
        <f t="shared" si="1100"/>
        <v/>
      </c>
      <c r="Q1987" s="8" t="str">
        <f t="shared" si="1101"/>
        <v/>
      </c>
      <c r="R1987" s="8" t="str">
        <f t="shared" si="1102"/>
        <v/>
      </c>
      <c r="S1987" s="8" t="str">
        <f t="shared" si="1103"/>
        <v/>
      </c>
      <c r="T1987" s="8" t="str">
        <f t="shared" si="1104"/>
        <v/>
      </c>
      <c r="U1987" s="8" t="str">
        <f t="shared" si="1105"/>
        <v/>
      </c>
      <c r="V1987" s="16" t="str">
        <f t="shared" si="1106"/>
        <v/>
      </c>
      <c r="W1987" s="129" t="str">
        <f t="shared" si="1107"/>
        <v/>
      </c>
      <c r="X1987" s="8" t="str">
        <f t="shared" si="1108"/>
        <v/>
      </c>
      <c r="Y1987" s="8" t="str">
        <f t="shared" si="1109"/>
        <v/>
      </c>
      <c r="AQ1987" s="6" t="str">
        <f t="shared" si="1110"/>
        <v/>
      </c>
      <c r="AR1987" s="128" t="str">
        <f t="shared" si="1111"/>
        <v/>
      </c>
      <c r="AS1987" s="128" t="str">
        <f t="shared" si="1112"/>
        <v/>
      </c>
      <c r="AT1987" s="139" t="str">
        <f t="shared" ref="AT1987:AT2050" si="1124">IF(LEN(F1987)&gt;0,IF(BN1987=128,"LIMIT HIT",BN1987-1),"")</f>
        <v/>
      </c>
      <c r="BH1987" s="127" t="str">
        <f>IF(LEN(VBAsheet!H1987)&gt;0,$CD$4&amp;CHAR(10)&amp;$CD$5&amp;CHAR(10)&amp;$CD$6&amp;IF(VBAsheet!I1987="N",1,0)&amp;$CE$6&amp;CHAR(10)&amp;$CD$7&amp;CHAR(10)&amp;$CD$8&amp;VBAsheet!H1987&amp;$CE$8&amp;CHAR(10)&amp;$CD$9&amp;VBAsheet!K1987&amp;$CE$9&amp;CHAR(10)&amp;$CD$10&amp;VBAsheet!J1987-1&amp;$CE$10&amp;CHAR(10)&amp;$CD$11,"")</f>
        <v/>
      </c>
      <c r="BI1987"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87" s="18" t="str">
        <f>IF(LEN(X1987)&gt;0,$CD$23&amp;INDEX($CH$3:CH1990,MATCH(W1987,$CG$3:CG1990,0))&amp;$CE$23&amp;CHAR(10)&amp;$CD$24&amp;X1987&amp;$CE$24&amp;CHAR(10)&amp;$CD$25&amp;Y1987&amp;$CE$25&amp;CHAR(10),"")&amp;IF(LEN(AA1987)&gt;0,$CD$23&amp;INDEX($CH$3:CH1990,MATCH(Z1987,$CG$3:CG1990,0))&amp;$CE$23&amp;CHAR(10)&amp;$CD$24&amp;AA1987&amp;$CE$24&amp;CHAR(10)&amp;$CD$25&amp;AB1987&amp;$CE$25&amp;CHAR(10),"")&amp;IF(LEN(AD1987)&gt;0,$CD$23&amp;INDEX($CH$3:CH1990,MATCH(AC1987,$CG$3:CG1990,0))&amp;$CE$23&amp;CHAR(10)&amp;$CD$24&amp;AD1987&amp;$CE$24&amp;CHAR(10)&amp;$CD$25&amp;AE1987&amp;$CE$25&amp;CHAR(10),"")&amp;IF(LEN(AG1987)&gt;0,$CD$23&amp;INDEX($CH$3:CH1990,MATCH(AF1987,$CG$3:CG1990,0))&amp;$CE$23&amp;CHAR(10)&amp;$CD$24&amp;AG1987&amp;$CE$24&amp;CHAR(10)&amp;$CD$25&amp;AH1987&amp;$CE$25&amp;CHAR(10),"")&amp;IF(LEN(AJ1987)&gt;0,$CD$23&amp;INDEX($CH$3:CH1990,MATCH(AI1987,$CG$3:CG1990,0))&amp;$CE$23&amp;CHAR(10)&amp;$CD$24&amp;AJ1987&amp;$CE$24&amp;CHAR(10)&amp;$CD$25&amp;AK1987&amp;$CE$25&amp;CHAR(10),"")</f>
        <v/>
      </c>
      <c r="BK1987" s="18" t="str">
        <f>IF(LEN(J1987)&gt;0,INDEX($BH$2:$BH$100000,MATCH(J1987,VBAsheet!$H$2:$H$100000,0))&amp;CHAR(10),"")&amp;IF(LEN(K1987)&gt;0,INDEX($BH$2:$BH$100000,MATCH(K1987,VBAsheet!$H$2:$H$100000,0))&amp;CHAR(10),"")&amp;IF(LEN(L1987)&gt;0,INDEX($BH$2:$BH$100000,MATCH(L1987,VBAsheet!$H$2:$H$100000,0))&amp;CHAR(10),"")&amp;IF(LEN(M1987)&gt;0,INDEX($BH$2:$BH$100000,MATCH(M1987,VBAsheet!$H$2:$H$100000,0))&amp;CHAR(10),"")</f>
        <v/>
      </c>
      <c r="BM1987" s="94" t="str">
        <f t="shared" si="1095"/>
        <v/>
      </c>
      <c r="BN1987" s="95" t="str">
        <f t="shared" si="1114"/>
        <v/>
      </c>
      <c r="BP1987" s="18" t="str">
        <f t="shared" si="1115"/>
        <v/>
      </c>
      <c r="BR1987" s="81" t="str">
        <f t="shared" si="1094"/>
        <v/>
      </c>
      <c r="BU1987" s="138" t="str">
        <f t="shared" si="1116"/>
        <v/>
      </c>
      <c r="BV1987" s="3" t="str">
        <f t="shared" si="1117"/>
        <v/>
      </c>
      <c r="BW1987" s="3" t="str">
        <f t="shared" si="1118"/>
        <v/>
      </c>
      <c r="BX1987" s="144" t="str">
        <f t="shared" si="1119"/>
        <v/>
      </c>
      <c r="BY1987" s="18" t="str">
        <f t="shared" si="1120"/>
        <v/>
      </c>
      <c r="BZ1987" s="18" t="str">
        <f t="shared" si="1121"/>
        <v/>
      </c>
      <c r="CA1987" s="19" t="str">
        <f t="shared" si="1122"/>
        <v/>
      </c>
    </row>
    <row r="1988" spans="4:79" x14ac:dyDescent="0.45">
      <c r="D1988" s="164" t="str">
        <f t="shared" si="1123"/>
        <v/>
      </c>
      <c r="I1988" s="9" t="str">
        <f t="shared" si="1096"/>
        <v/>
      </c>
      <c r="J1988" s="173" t="str">
        <f t="shared" si="1097"/>
        <v/>
      </c>
      <c r="K1988" s="13"/>
      <c r="L1988" s="13"/>
      <c r="M1988" s="13"/>
      <c r="N1988" s="178" t="str">
        <f t="shared" si="1098"/>
        <v/>
      </c>
      <c r="O1988" s="181" t="str">
        <f t="shared" si="1099"/>
        <v/>
      </c>
      <c r="P1988" s="8" t="str">
        <f t="shared" si="1100"/>
        <v/>
      </c>
      <c r="Q1988" s="8" t="str">
        <f t="shared" si="1101"/>
        <v/>
      </c>
      <c r="R1988" s="8" t="str">
        <f t="shared" si="1102"/>
        <v/>
      </c>
      <c r="S1988" s="8" t="str">
        <f t="shared" si="1103"/>
        <v/>
      </c>
      <c r="T1988" s="8" t="str">
        <f t="shared" si="1104"/>
        <v/>
      </c>
      <c r="U1988" s="8" t="str">
        <f t="shared" si="1105"/>
        <v/>
      </c>
      <c r="V1988" s="16" t="str">
        <f t="shared" si="1106"/>
        <v/>
      </c>
      <c r="W1988" s="129" t="str">
        <f t="shared" si="1107"/>
        <v/>
      </c>
      <c r="X1988" s="8" t="str">
        <f t="shared" si="1108"/>
        <v/>
      </c>
      <c r="Y1988" s="8" t="str">
        <f t="shared" si="1109"/>
        <v/>
      </c>
      <c r="AQ1988" s="6" t="str">
        <f t="shared" si="1110"/>
        <v/>
      </c>
      <c r="AR1988" s="128" t="str">
        <f t="shared" si="1111"/>
        <v/>
      </c>
      <c r="AS1988" s="128" t="str">
        <f t="shared" si="1112"/>
        <v/>
      </c>
      <c r="AT1988" s="139" t="str">
        <f t="shared" si="1124"/>
        <v/>
      </c>
      <c r="BH1988" s="127" t="str">
        <f>IF(LEN(VBAsheet!H1988)&gt;0,$CD$4&amp;CHAR(10)&amp;$CD$5&amp;CHAR(10)&amp;$CD$6&amp;IF(VBAsheet!I1988="N",1,0)&amp;$CE$6&amp;CHAR(10)&amp;$CD$7&amp;CHAR(10)&amp;$CD$8&amp;VBAsheet!H1988&amp;$CE$8&amp;CHAR(10)&amp;$CD$9&amp;VBAsheet!K1988&amp;$CE$9&amp;CHAR(10)&amp;$CD$10&amp;VBAsheet!J1988-1&amp;$CE$10&amp;CHAR(10)&amp;$CD$11,"")</f>
        <v/>
      </c>
      <c r="BI1988"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88" s="18" t="str">
        <f>IF(LEN(X1988)&gt;0,$CD$23&amp;INDEX($CH$3:CH1991,MATCH(W1988,$CG$3:CG1991,0))&amp;$CE$23&amp;CHAR(10)&amp;$CD$24&amp;X1988&amp;$CE$24&amp;CHAR(10)&amp;$CD$25&amp;Y1988&amp;$CE$25&amp;CHAR(10),"")&amp;IF(LEN(AA1988)&gt;0,$CD$23&amp;INDEX($CH$3:CH1991,MATCH(Z1988,$CG$3:CG1991,0))&amp;$CE$23&amp;CHAR(10)&amp;$CD$24&amp;AA1988&amp;$CE$24&amp;CHAR(10)&amp;$CD$25&amp;AB1988&amp;$CE$25&amp;CHAR(10),"")&amp;IF(LEN(AD1988)&gt;0,$CD$23&amp;INDEX($CH$3:CH1991,MATCH(AC1988,$CG$3:CG1991,0))&amp;$CE$23&amp;CHAR(10)&amp;$CD$24&amp;AD1988&amp;$CE$24&amp;CHAR(10)&amp;$CD$25&amp;AE1988&amp;$CE$25&amp;CHAR(10),"")&amp;IF(LEN(AG1988)&gt;0,$CD$23&amp;INDEX($CH$3:CH1991,MATCH(AF1988,$CG$3:CG1991,0))&amp;$CE$23&amp;CHAR(10)&amp;$CD$24&amp;AG1988&amp;$CE$24&amp;CHAR(10)&amp;$CD$25&amp;AH1988&amp;$CE$25&amp;CHAR(10),"")&amp;IF(LEN(AJ1988)&gt;0,$CD$23&amp;INDEX($CH$3:CH1991,MATCH(AI1988,$CG$3:CG1991,0))&amp;$CE$23&amp;CHAR(10)&amp;$CD$24&amp;AJ1988&amp;$CE$24&amp;CHAR(10)&amp;$CD$25&amp;AK1988&amp;$CE$25&amp;CHAR(10),"")</f>
        <v/>
      </c>
      <c r="BK1988" s="18" t="str">
        <f>IF(LEN(J1988)&gt;0,INDEX($BH$2:$BH$100000,MATCH(J1988,VBAsheet!$H$2:$H$100000,0))&amp;CHAR(10),"")&amp;IF(LEN(K1988)&gt;0,INDEX($BH$2:$BH$100000,MATCH(K1988,VBAsheet!$H$2:$H$100000,0))&amp;CHAR(10),"")&amp;IF(LEN(L1988)&gt;0,INDEX($BH$2:$BH$100000,MATCH(L1988,VBAsheet!$H$2:$H$100000,0))&amp;CHAR(10),"")&amp;IF(LEN(M1988)&gt;0,INDEX($BH$2:$BH$100000,MATCH(M1988,VBAsheet!$H$2:$H$100000,0))&amp;CHAR(10),"")</f>
        <v/>
      </c>
      <c r="BM1988" s="94" t="str">
        <f t="shared" si="1095"/>
        <v/>
      </c>
      <c r="BN1988" s="95" t="str">
        <f t="shared" si="1114"/>
        <v/>
      </c>
      <c r="BP1988" s="18" t="str">
        <f t="shared" si="1115"/>
        <v/>
      </c>
      <c r="BR1988" s="81" t="str">
        <f t="shared" si="1094"/>
        <v/>
      </c>
      <c r="BU1988" s="138" t="str">
        <f t="shared" si="1116"/>
        <v/>
      </c>
      <c r="BV1988" s="3" t="str">
        <f t="shared" si="1117"/>
        <v/>
      </c>
      <c r="BW1988" s="3" t="str">
        <f t="shared" si="1118"/>
        <v/>
      </c>
      <c r="BX1988" s="144" t="str">
        <f t="shared" si="1119"/>
        <v/>
      </c>
      <c r="BY1988" s="18" t="str">
        <f t="shared" si="1120"/>
        <v/>
      </c>
      <c r="BZ1988" s="18" t="str">
        <f t="shared" si="1121"/>
        <v/>
      </c>
      <c r="CA1988" s="19" t="str">
        <f t="shared" si="1122"/>
        <v/>
      </c>
    </row>
    <row r="1989" spans="4:79" x14ac:dyDescent="0.45">
      <c r="D1989" s="164" t="str">
        <f t="shared" si="1123"/>
        <v/>
      </c>
      <c r="I1989" s="9" t="str">
        <f t="shared" si="1096"/>
        <v/>
      </c>
      <c r="J1989" s="173" t="str">
        <f t="shared" si="1097"/>
        <v/>
      </c>
      <c r="K1989" s="13"/>
      <c r="L1989" s="13"/>
      <c r="M1989" s="13"/>
      <c r="N1989" s="178" t="str">
        <f t="shared" si="1098"/>
        <v/>
      </c>
      <c r="O1989" s="181" t="str">
        <f t="shared" si="1099"/>
        <v/>
      </c>
      <c r="P1989" s="8" t="str">
        <f t="shared" si="1100"/>
        <v/>
      </c>
      <c r="Q1989" s="8" t="str">
        <f t="shared" si="1101"/>
        <v/>
      </c>
      <c r="R1989" s="8" t="str">
        <f t="shared" si="1102"/>
        <v/>
      </c>
      <c r="S1989" s="8" t="str">
        <f t="shared" si="1103"/>
        <v/>
      </c>
      <c r="T1989" s="8" t="str">
        <f t="shared" si="1104"/>
        <v/>
      </c>
      <c r="U1989" s="8" t="str">
        <f t="shared" si="1105"/>
        <v/>
      </c>
      <c r="V1989" s="16" t="str">
        <f t="shared" si="1106"/>
        <v/>
      </c>
      <c r="W1989" s="129" t="str">
        <f t="shared" si="1107"/>
        <v/>
      </c>
      <c r="X1989" s="8" t="str">
        <f t="shared" si="1108"/>
        <v/>
      </c>
      <c r="Y1989" s="8" t="str">
        <f t="shared" si="1109"/>
        <v/>
      </c>
      <c r="AQ1989" s="6" t="str">
        <f t="shared" si="1110"/>
        <v/>
      </c>
      <c r="AR1989" s="128" t="str">
        <f t="shared" si="1111"/>
        <v/>
      </c>
      <c r="AS1989" s="128" t="str">
        <f t="shared" si="1112"/>
        <v/>
      </c>
      <c r="AT1989" s="139" t="str">
        <f t="shared" si="1124"/>
        <v/>
      </c>
      <c r="BH1989" s="127" t="str">
        <f>IF(LEN(VBAsheet!H1989)&gt;0,$CD$4&amp;CHAR(10)&amp;$CD$5&amp;CHAR(10)&amp;$CD$6&amp;IF(VBAsheet!I1989="N",1,0)&amp;$CE$6&amp;CHAR(10)&amp;$CD$7&amp;CHAR(10)&amp;$CD$8&amp;VBAsheet!H1989&amp;$CE$8&amp;CHAR(10)&amp;$CD$9&amp;VBAsheet!K1989&amp;$CE$9&amp;CHAR(10)&amp;$CD$10&amp;VBAsheet!J1989-1&amp;$CE$10&amp;CHAR(10)&amp;$CD$11,"")</f>
        <v/>
      </c>
      <c r="BI1989"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89" s="18" t="str">
        <f>IF(LEN(X1989)&gt;0,$CD$23&amp;INDEX($CH$3:CH1992,MATCH(W1989,$CG$3:CG1992,0))&amp;$CE$23&amp;CHAR(10)&amp;$CD$24&amp;X1989&amp;$CE$24&amp;CHAR(10)&amp;$CD$25&amp;Y1989&amp;$CE$25&amp;CHAR(10),"")&amp;IF(LEN(AA1989)&gt;0,$CD$23&amp;INDEX($CH$3:CH1992,MATCH(Z1989,$CG$3:CG1992,0))&amp;$CE$23&amp;CHAR(10)&amp;$CD$24&amp;AA1989&amp;$CE$24&amp;CHAR(10)&amp;$CD$25&amp;AB1989&amp;$CE$25&amp;CHAR(10),"")&amp;IF(LEN(AD1989)&gt;0,$CD$23&amp;INDEX($CH$3:CH1992,MATCH(AC1989,$CG$3:CG1992,0))&amp;$CE$23&amp;CHAR(10)&amp;$CD$24&amp;AD1989&amp;$CE$24&amp;CHAR(10)&amp;$CD$25&amp;AE1989&amp;$CE$25&amp;CHAR(10),"")&amp;IF(LEN(AG1989)&gt;0,$CD$23&amp;INDEX($CH$3:CH1992,MATCH(AF1989,$CG$3:CG1992,0))&amp;$CE$23&amp;CHAR(10)&amp;$CD$24&amp;AG1989&amp;$CE$24&amp;CHAR(10)&amp;$CD$25&amp;AH1989&amp;$CE$25&amp;CHAR(10),"")&amp;IF(LEN(AJ1989)&gt;0,$CD$23&amp;INDEX($CH$3:CH1992,MATCH(AI1989,$CG$3:CG1992,0))&amp;$CE$23&amp;CHAR(10)&amp;$CD$24&amp;AJ1989&amp;$CE$24&amp;CHAR(10)&amp;$CD$25&amp;AK1989&amp;$CE$25&amp;CHAR(10),"")</f>
        <v/>
      </c>
      <c r="BK1989" s="18" t="str">
        <f>IF(LEN(J1989)&gt;0,INDEX($BH$2:$BH$100000,MATCH(J1989,VBAsheet!$H$2:$H$100000,0))&amp;CHAR(10),"")&amp;IF(LEN(K1989)&gt;0,INDEX($BH$2:$BH$100000,MATCH(K1989,VBAsheet!$H$2:$H$100000,0))&amp;CHAR(10),"")&amp;IF(LEN(L1989)&gt;0,INDEX($BH$2:$BH$100000,MATCH(L1989,VBAsheet!$H$2:$H$100000,0))&amp;CHAR(10),"")&amp;IF(LEN(M1989)&gt;0,INDEX($BH$2:$BH$100000,MATCH(M1989,VBAsheet!$H$2:$H$100000,0))&amp;CHAR(10),"")</f>
        <v/>
      </c>
      <c r="BM1989" s="94" t="str">
        <f t="shared" si="1095"/>
        <v/>
      </c>
      <c r="BN1989" s="95" t="str">
        <f t="shared" si="1114"/>
        <v/>
      </c>
      <c r="BP1989" s="18" t="str">
        <f t="shared" si="1115"/>
        <v/>
      </c>
      <c r="BR1989" s="81" t="str">
        <f t="shared" si="1094"/>
        <v/>
      </c>
      <c r="BU1989" s="138" t="str">
        <f t="shared" si="1116"/>
        <v/>
      </c>
      <c r="BV1989" s="3" t="str">
        <f t="shared" si="1117"/>
        <v/>
      </c>
      <c r="BW1989" s="3" t="str">
        <f t="shared" si="1118"/>
        <v/>
      </c>
      <c r="BX1989" s="144" t="str">
        <f t="shared" si="1119"/>
        <v/>
      </c>
      <c r="BY1989" s="18" t="str">
        <f t="shared" si="1120"/>
        <v/>
      </c>
      <c r="BZ1989" s="18" t="str">
        <f t="shared" si="1121"/>
        <v/>
      </c>
      <c r="CA1989" s="19" t="str">
        <f t="shared" si="1122"/>
        <v/>
      </c>
    </row>
    <row r="1990" spans="4:79" x14ac:dyDescent="0.45">
      <c r="D1990" s="164" t="str">
        <f t="shared" si="1123"/>
        <v/>
      </c>
      <c r="I1990" s="9" t="str">
        <f t="shared" si="1096"/>
        <v/>
      </c>
      <c r="J1990" s="173" t="str">
        <f t="shared" si="1097"/>
        <v/>
      </c>
      <c r="K1990" s="13"/>
      <c r="L1990" s="13"/>
      <c r="M1990" s="13"/>
      <c r="N1990" s="178" t="str">
        <f t="shared" si="1098"/>
        <v/>
      </c>
      <c r="O1990" s="181" t="str">
        <f t="shared" si="1099"/>
        <v/>
      </c>
      <c r="P1990" s="8" t="str">
        <f t="shared" si="1100"/>
        <v/>
      </c>
      <c r="Q1990" s="8" t="str">
        <f t="shared" si="1101"/>
        <v/>
      </c>
      <c r="R1990" s="8" t="str">
        <f t="shared" si="1102"/>
        <v/>
      </c>
      <c r="S1990" s="8" t="str">
        <f t="shared" si="1103"/>
        <v/>
      </c>
      <c r="T1990" s="8" t="str">
        <f t="shared" si="1104"/>
        <v/>
      </c>
      <c r="U1990" s="8" t="str">
        <f t="shared" si="1105"/>
        <v/>
      </c>
      <c r="V1990" s="16" t="str">
        <f t="shared" si="1106"/>
        <v/>
      </c>
      <c r="W1990" s="129" t="str">
        <f t="shared" si="1107"/>
        <v/>
      </c>
      <c r="X1990" s="8" t="str">
        <f t="shared" si="1108"/>
        <v/>
      </c>
      <c r="Y1990" s="8" t="str">
        <f t="shared" si="1109"/>
        <v/>
      </c>
      <c r="AQ1990" s="6" t="str">
        <f t="shared" si="1110"/>
        <v/>
      </c>
      <c r="AR1990" s="128" t="str">
        <f t="shared" si="1111"/>
        <v/>
      </c>
      <c r="AS1990" s="128" t="str">
        <f t="shared" si="1112"/>
        <v/>
      </c>
      <c r="AT1990" s="139" t="str">
        <f t="shared" si="1124"/>
        <v/>
      </c>
      <c r="BH1990" s="127" t="str">
        <f>IF(LEN(VBAsheet!H1990)&gt;0,$CD$4&amp;CHAR(10)&amp;$CD$5&amp;CHAR(10)&amp;$CD$6&amp;IF(VBAsheet!I1990="N",1,0)&amp;$CE$6&amp;CHAR(10)&amp;$CD$7&amp;CHAR(10)&amp;$CD$8&amp;VBAsheet!H1990&amp;$CE$8&amp;CHAR(10)&amp;$CD$9&amp;VBAsheet!K1990&amp;$CE$9&amp;CHAR(10)&amp;$CD$10&amp;VBAsheet!J1990-1&amp;$CE$10&amp;CHAR(10)&amp;$CD$11,"")</f>
        <v/>
      </c>
      <c r="BI1990"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0" s="18" t="str">
        <f>IF(LEN(X1990)&gt;0,$CD$23&amp;INDEX($CH$3:CH1993,MATCH(W1990,$CG$3:CG1993,0))&amp;$CE$23&amp;CHAR(10)&amp;$CD$24&amp;X1990&amp;$CE$24&amp;CHAR(10)&amp;$CD$25&amp;Y1990&amp;$CE$25&amp;CHAR(10),"")&amp;IF(LEN(AA1990)&gt;0,$CD$23&amp;INDEX($CH$3:CH1993,MATCH(Z1990,$CG$3:CG1993,0))&amp;$CE$23&amp;CHAR(10)&amp;$CD$24&amp;AA1990&amp;$CE$24&amp;CHAR(10)&amp;$CD$25&amp;AB1990&amp;$CE$25&amp;CHAR(10),"")&amp;IF(LEN(AD1990)&gt;0,$CD$23&amp;INDEX($CH$3:CH1993,MATCH(AC1990,$CG$3:CG1993,0))&amp;$CE$23&amp;CHAR(10)&amp;$CD$24&amp;AD1990&amp;$CE$24&amp;CHAR(10)&amp;$CD$25&amp;AE1990&amp;$CE$25&amp;CHAR(10),"")&amp;IF(LEN(AG1990)&gt;0,$CD$23&amp;INDEX($CH$3:CH1993,MATCH(AF1990,$CG$3:CG1993,0))&amp;$CE$23&amp;CHAR(10)&amp;$CD$24&amp;AG1990&amp;$CE$24&amp;CHAR(10)&amp;$CD$25&amp;AH1990&amp;$CE$25&amp;CHAR(10),"")&amp;IF(LEN(AJ1990)&gt;0,$CD$23&amp;INDEX($CH$3:CH1993,MATCH(AI1990,$CG$3:CG1993,0))&amp;$CE$23&amp;CHAR(10)&amp;$CD$24&amp;AJ1990&amp;$CE$24&amp;CHAR(10)&amp;$CD$25&amp;AK1990&amp;$CE$25&amp;CHAR(10),"")</f>
        <v/>
      </c>
      <c r="BK1990" s="18" t="str">
        <f>IF(LEN(J1990)&gt;0,INDEX($BH$2:$BH$100000,MATCH(J1990,VBAsheet!$H$2:$H$100000,0))&amp;CHAR(10),"")&amp;IF(LEN(K1990)&gt;0,INDEX($BH$2:$BH$100000,MATCH(K1990,VBAsheet!$H$2:$H$100000,0))&amp;CHAR(10),"")&amp;IF(LEN(L1990)&gt;0,INDEX($BH$2:$BH$100000,MATCH(L1990,VBAsheet!$H$2:$H$100000,0))&amp;CHAR(10),"")&amp;IF(LEN(M1990)&gt;0,INDEX($BH$2:$BH$100000,MATCH(M1990,VBAsheet!$H$2:$H$100000,0))&amp;CHAR(10),"")</f>
        <v/>
      </c>
      <c r="BM1990" s="94" t="str">
        <f t="shared" si="1095"/>
        <v/>
      </c>
      <c r="BN1990" s="95" t="str">
        <f t="shared" si="1114"/>
        <v/>
      </c>
      <c r="BP1990" s="18" t="str">
        <f t="shared" si="1115"/>
        <v/>
      </c>
      <c r="BR1990" s="81" t="str">
        <f t="shared" si="1094"/>
        <v/>
      </c>
      <c r="BU1990" s="138" t="str">
        <f t="shared" si="1116"/>
        <v/>
      </c>
      <c r="BV1990" s="3" t="str">
        <f t="shared" si="1117"/>
        <v/>
      </c>
      <c r="BW1990" s="3" t="str">
        <f t="shared" si="1118"/>
        <v/>
      </c>
      <c r="BX1990" s="144" t="str">
        <f t="shared" si="1119"/>
        <v/>
      </c>
      <c r="BY1990" s="18" t="str">
        <f t="shared" si="1120"/>
        <v/>
      </c>
      <c r="BZ1990" s="18" t="str">
        <f t="shared" si="1121"/>
        <v/>
      </c>
      <c r="CA1990" s="19" t="str">
        <f t="shared" si="1122"/>
        <v/>
      </c>
    </row>
    <row r="1991" spans="4:79" x14ac:dyDescent="0.45">
      <c r="D1991" s="164" t="str">
        <f t="shared" si="1123"/>
        <v/>
      </c>
      <c r="I1991" s="9" t="str">
        <f t="shared" si="1096"/>
        <v/>
      </c>
      <c r="J1991" s="173" t="str">
        <f t="shared" si="1097"/>
        <v/>
      </c>
      <c r="K1991" s="13"/>
      <c r="L1991" s="13"/>
      <c r="M1991" s="13"/>
      <c r="N1991" s="178" t="str">
        <f t="shared" si="1098"/>
        <v/>
      </c>
      <c r="O1991" s="181" t="str">
        <f t="shared" si="1099"/>
        <v/>
      </c>
      <c r="P1991" s="8" t="str">
        <f t="shared" si="1100"/>
        <v/>
      </c>
      <c r="Q1991" s="8" t="str">
        <f t="shared" si="1101"/>
        <v/>
      </c>
      <c r="R1991" s="8" t="str">
        <f t="shared" si="1102"/>
        <v/>
      </c>
      <c r="S1991" s="8" t="str">
        <f t="shared" si="1103"/>
        <v/>
      </c>
      <c r="T1991" s="8" t="str">
        <f t="shared" si="1104"/>
        <v/>
      </c>
      <c r="U1991" s="8" t="str">
        <f t="shared" si="1105"/>
        <v/>
      </c>
      <c r="V1991" s="16" t="str">
        <f t="shared" si="1106"/>
        <v/>
      </c>
      <c r="W1991" s="129" t="str">
        <f t="shared" si="1107"/>
        <v/>
      </c>
      <c r="X1991" s="8" t="str">
        <f t="shared" si="1108"/>
        <v/>
      </c>
      <c r="Y1991" s="8" t="str">
        <f t="shared" si="1109"/>
        <v/>
      </c>
      <c r="AQ1991" s="6" t="str">
        <f t="shared" si="1110"/>
        <v/>
      </c>
      <c r="AR1991" s="128" t="str">
        <f t="shared" si="1111"/>
        <v/>
      </c>
      <c r="AS1991" s="128" t="str">
        <f t="shared" si="1112"/>
        <v/>
      </c>
      <c r="AT1991" s="139" t="str">
        <f t="shared" si="1124"/>
        <v/>
      </c>
      <c r="BH1991" s="127" t="str">
        <f>IF(LEN(VBAsheet!H1991)&gt;0,$CD$4&amp;CHAR(10)&amp;$CD$5&amp;CHAR(10)&amp;$CD$6&amp;IF(VBAsheet!I1991="N",1,0)&amp;$CE$6&amp;CHAR(10)&amp;$CD$7&amp;CHAR(10)&amp;$CD$8&amp;VBAsheet!H1991&amp;$CE$8&amp;CHAR(10)&amp;$CD$9&amp;VBAsheet!K1991&amp;$CE$9&amp;CHAR(10)&amp;$CD$10&amp;VBAsheet!J1991-1&amp;$CE$10&amp;CHAR(10)&amp;$CD$11,"")</f>
        <v/>
      </c>
      <c r="BI1991"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1" s="18" t="str">
        <f>IF(LEN(X1991)&gt;0,$CD$23&amp;INDEX($CH$3:CH1994,MATCH(W1991,$CG$3:CG1994,0))&amp;$CE$23&amp;CHAR(10)&amp;$CD$24&amp;X1991&amp;$CE$24&amp;CHAR(10)&amp;$CD$25&amp;Y1991&amp;$CE$25&amp;CHAR(10),"")&amp;IF(LEN(AA1991)&gt;0,$CD$23&amp;INDEX($CH$3:CH1994,MATCH(Z1991,$CG$3:CG1994,0))&amp;$CE$23&amp;CHAR(10)&amp;$CD$24&amp;AA1991&amp;$CE$24&amp;CHAR(10)&amp;$CD$25&amp;AB1991&amp;$CE$25&amp;CHAR(10),"")&amp;IF(LEN(AD1991)&gt;0,$CD$23&amp;INDEX($CH$3:CH1994,MATCH(AC1991,$CG$3:CG1994,0))&amp;$CE$23&amp;CHAR(10)&amp;$CD$24&amp;AD1991&amp;$CE$24&amp;CHAR(10)&amp;$CD$25&amp;AE1991&amp;$CE$25&amp;CHAR(10),"")&amp;IF(LEN(AG1991)&gt;0,$CD$23&amp;INDEX($CH$3:CH1994,MATCH(AF1991,$CG$3:CG1994,0))&amp;$CE$23&amp;CHAR(10)&amp;$CD$24&amp;AG1991&amp;$CE$24&amp;CHAR(10)&amp;$CD$25&amp;AH1991&amp;$CE$25&amp;CHAR(10),"")&amp;IF(LEN(AJ1991)&gt;0,$CD$23&amp;INDEX($CH$3:CH1994,MATCH(AI1991,$CG$3:CG1994,0))&amp;$CE$23&amp;CHAR(10)&amp;$CD$24&amp;AJ1991&amp;$CE$24&amp;CHAR(10)&amp;$CD$25&amp;AK1991&amp;$CE$25&amp;CHAR(10),"")</f>
        <v/>
      </c>
      <c r="BK1991" s="18" t="str">
        <f>IF(LEN(J1991)&gt;0,INDEX($BH$2:$BH$100000,MATCH(J1991,VBAsheet!$H$2:$H$100000,0))&amp;CHAR(10),"")&amp;IF(LEN(K1991)&gt;0,INDEX($BH$2:$BH$100000,MATCH(K1991,VBAsheet!$H$2:$H$100000,0))&amp;CHAR(10),"")&amp;IF(LEN(L1991)&gt;0,INDEX($BH$2:$BH$100000,MATCH(L1991,VBAsheet!$H$2:$H$100000,0))&amp;CHAR(10),"")&amp;IF(LEN(M1991)&gt;0,INDEX($BH$2:$BH$100000,MATCH(M1991,VBAsheet!$H$2:$H$100000,0))&amp;CHAR(10),"")</f>
        <v/>
      </c>
      <c r="BM1991" s="94" t="str">
        <f t="shared" si="1095"/>
        <v/>
      </c>
      <c r="BN1991" s="95" t="str">
        <f t="shared" si="1114"/>
        <v/>
      </c>
      <c r="BP1991" s="18" t="str">
        <f t="shared" si="1115"/>
        <v/>
      </c>
      <c r="BR1991" s="81" t="str">
        <f t="shared" si="1094"/>
        <v/>
      </c>
      <c r="BU1991" s="138" t="str">
        <f t="shared" si="1116"/>
        <v/>
      </c>
      <c r="BV1991" s="3" t="str">
        <f t="shared" si="1117"/>
        <v/>
      </c>
      <c r="BW1991" s="3" t="str">
        <f t="shared" si="1118"/>
        <v/>
      </c>
      <c r="BX1991" s="144" t="str">
        <f t="shared" si="1119"/>
        <v/>
      </c>
      <c r="BY1991" s="18" t="str">
        <f t="shared" si="1120"/>
        <v/>
      </c>
      <c r="BZ1991" s="18" t="str">
        <f t="shared" si="1121"/>
        <v/>
      </c>
      <c r="CA1991" s="19" t="str">
        <f t="shared" si="1122"/>
        <v/>
      </c>
    </row>
    <row r="1992" spans="4:79" x14ac:dyDescent="0.45">
      <c r="D1992" s="164" t="str">
        <f t="shared" si="1123"/>
        <v/>
      </c>
      <c r="I1992" s="9" t="str">
        <f t="shared" si="1096"/>
        <v/>
      </c>
      <c r="J1992" s="173" t="str">
        <f t="shared" si="1097"/>
        <v/>
      </c>
      <c r="K1992" s="13"/>
      <c r="L1992" s="13"/>
      <c r="M1992" s="13"/>
      <c r="N1992" s="178" t="str">
        <f t="shared" si="1098"/>
        <v/>
      </c>
      <c r="O1992" s="181" t="str">
        <f t="shared" si="1099"/>
        <v/>
      </c>
      <c r="P1992" s="8" t="str">
        <f t="shared" si="1100"/>
        <v/>
      </c>
      <c r="Q1992" s="8" t="str">
        <f t="shared" si="1101"/>
        <v/>
      </c>
      <c r="R1992" s="8" t="str">
        <f t="shared" si="1102"/>
        <v/>
      </c>
      <c r="S1992" s="8" t="str">
        <f t="shared" si="1103"/>
        <v/>
      </c>
      <c r="T1992" s="8" t="str">
        <f t="shared" si="1104"/>
        <v/>
      </c>
      <c r="U1992" s="8" t="str">
        <f t="shared" si="1105"/>
        <v/>
      </c>
      <c r="V1992" s="16" t="str">
        <f t="shared" si="1106"/>
        <v/>
      </c>
      <c r="W1992" s="129" t="str">
        <f t="shared" si="1107"/>
        <v/>
      </c>
      <c r="X1992" s="8" t="str">
        <f t="shared" si="1108"/>
        <v/>
      </c>
      <c r="Y1992" s="8" t="str">
        <f t="shared" si="1109"/>
        <v/>
      </c>
      <c r="AQ1992" s="6" t="str">
        <f t="shared" si="1110"/>
        <v/>
      </c>
      <c r="AR1992" s="128" t="str">
        <f t="shared" si="1111"/>
        <v/>
      </c>
      <c r="AS1992" s="128" t="str">
        <f t="shared" si="1112"/>
        <v/>
      </c>
      <c r="AT1992" s="139" t="str">
        <f t="shared" si="1124"/>
        <v/>
      </c>
      <c r="BH1992" s="127" t="str">
        <f>IF(LEN(VBAsheet!H1992)&gt;0,$CD$4&amp;CHAR(10)&amp;$CD$5&amp;CHAR(10)&amp;$CD$6&amp;IF(VBAsheet!I1992="N",1,0)&amp;$CE$6&amp;CHAR(10)&amp;$CD$7&amp;CHAR(10)&amp;$CD$8&amp;VBAsheet!H1992&amp;$CE$8&amp;CHAR(10)&amp;$CD$9&amp;VBAsheet!K1992&amp;$CE$9&amp;CHAR(10)&amp;$CD$10&amp;VBAsheet!J1992-1&amp;$CE$10&amp;CHAR(10)&amp;$CD$11,"")</f>
        <v/>
      </c>
      <c r="BI1992"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2" s="18" t="str">
        <f>IF(LEN(X1992)&gt;0,$CD$23&amp;INDEX($CH$3:CH1995,MATCH(W1992,$CG$3:CG1995,0))&amp;$CE$23&amp;CHAR(10)&amp;$CD$24&amp;X1992&amp;$CE$24&amp;CHAR(10)&amp;$CD$25&amp;Y1992&amp;$CE$25&amp;CHAR(10),"")&amp;IF(LEN(AA1992)&gt;0,$CD$23&amp;INDEX($CH$3:CH1995,MATCH(Z1992,$CG$3:CG1995,0))&amp;$CE$23&amp;CHAR(10)&amp;$CD$24&amp;AA1992&amp;$CE$24&amp;CHAR(10)&amp;$CD$25&amp;AB1992&amp;$CE$25&amp;CHAR(10),"")&amp;IF(LEN(AD1992)&gt;0,$CD$23&amp;INDEX($CH$3:CH1995,MATCH(AC1992,$CG$3:CG1995,0))&amp;$CE$23&amp;CHAR(10)&amp;$CD$24&amp;AD1992&amp;$CE$24&amp;CHAR(10)&amp;$CD$25&amp;AE1992&amp;$CE$25&amp;CHAR(10),"")&amp;IF(LEN(AG1992)&gt;0,$CD$23&amp;INDEX($CH$3:CH1995,MATCH(AF1992,$CG$3:CG1995,0))&amp;$CE$23&amp;CHAR(10)&amp;$CD$24&amp;AG1992&amp;$CE$24&amp;CHAR(10)&amp;$CD$25&amp;AH1992&amp;$CE$25&amp;CHAR(10),"")&amp;IF(LEN(AJ1992)&gt;0,$CD$23&amp;INDEX($CH$3:CH1995,MATCH(AI1992,$CG$3:CG1995,0))&amp;$CE$23&amp;CHAR(10)&amp;$CD$24&amp;AJ1992&amp;$CE$24&amp;CHAR(10)&amp;$CD$25&amp;AK1992&amp;$CE$25&amp;CHAR(10),"")</f>
        <v/>
      </c>
      <c r="BK1992" s="18" t="str">
        <f>IF(LEN(J1992)&gt;0,INDEX($BH$2:$BH$100000,MATCH(J1992,VBAsheet!$H$2:$H$100000,0))&amp;CHAR(10),"")&amp;IF(LEN(K1992)&gt;0,INDEX($BH$2:$BH$100000,MATCH(K1992,VBAsheet!$H$2:$H$100000,0))&amp;CHAR(10),"")&amp;IF(LEN(L1992)&gt;0,INDEX($BH$2:$BH$100000,MATCH(L1992,VBAsheet!$H$2:$H$100000,0))&amp;CHAR(10),"")&amp;IF(LEN(M1992)&gt;0,INDEX($BH$2:$BH$100000,MATCH(M1992,VBAsheet!$H$2:$H$100000,0))&amp;CHAR(10),"")</f>
        <v/>
      </c>
      <c r="BM1992" s="94" t="str">
        <f t="shared" si="1095"/>
        <v/>
      </c>
      <c r="BN1992" s="95" t="str">
        <f t="shared" si="1114"/>
        <v/>
      </c>
      <c r="BP1992" s="18" t="str">
        <f t="shared" si="1115"/>
        <v/>
      </c>
      <c r="BR1992" s="81" t="str">
        <f t="shared" si="1094"/>
        <v/>
      </c>
      <c r="BU1992" s="138" t="str">
        <f t="shared" si="1116"/>
        <v/>
      </c>
      <c r="BV1992" s="3" t="str">
        <f t="shared" si="1117"/>
        <v/>
      </c>
      <c r="BW1992" s="3" t="str">
        <f t="shared" si="1118"/>
        <v/>
      </c>
      <c r="BX1992" s="144" t="str">
        <f t="shared" si="1119"/>
        <v/>
      </c>
      <c r="BY1992" s="18" t="str">
        <f t="shared" si="1120"/>
        <v/>
      </c>
      <c r="BZ1992" s="18" t="str">
        <f t="shared" si="1121"/>
        <v/>
      </c>
      <c r="CA1992" s="19" t="str">
        <f t="shared" si="1122"/>
        <v/>
      </c>
    </row>
    <row r="1993" spans="4:79" x14ac:dyDescent="0.45">
      <c r="D1993" s="164" t="str">
        <f t="shared" si="1123"/>
        <v/>
      </c>
      <c r="I1993" s="9" t="str">
        <f t="shared" si="1096"/>
        <v/>
      </c>
      <c r="J1993" s="173" t="str">
        <f t="shared" si="1097"/>
        <v/>
      </c>
      <c r="K1993" s="13"/>
      <c r="L1993" s="13"/>
      <c r="M1993" s="13"/>
      <c r="N1993" s="178" t="str">
        <f t="shared" si="1098"/>
        <v/>
      </c>
      <c r="O1993" s="181" t="str">
        <f t="shared" si="1099"/>
        <v/>
      </c>
      <c r="P1993" s="8" t="str">
        <f t="shared" si="1100"/>
        <v/>
      </c>
      <c r="Q1993" s="8" t="str">
        <f t="shared" si="1101"/>
        <v/>
      </c>
      <c r="R1993" s="8" t="str">
        <f t="shared" si="1102"/>
        <v/>
      </c>
      <c r="S1993" s="8" t="str">
        <f t="shared" si="1103"/>
        <v/>
      </c>
      <c r="T1993" s="8" t="str">
        <f t="shared" si="1104"/>
        <v/>
      </c>
      <c r="U1993" s="8" t="str">
        <f t="shared" si="1105"/>
        <v/>
      </c>
      <c r="V1993" s="16" t="str">
        <f t="shared" si="1106"/>
        <v/>
      </c>
      <c r="W1993" s="129" t="str">
        <f t="shared" si="1107"/>
        <v/>
      </c>
      <c r="X1993" s="8" t="str">
        <f t="shared" si="1108"/>
        <v/>
      </c>
      <c r="Y1993" s="8" t="str">
        <f t="shared" si="1109"/>
        <v/>
      </c>
      <c r="AQ1993" s="6" t="str">
        <f t="shared" si="1110"/>
        <v/>
      </c>
      <c r="AR1993" s="128" t="str">
        <f t="shared" si="1111"/>
        <v/>
      </c>
      <c r="AS1993" s="128" t="str">
        <f t="shared" si="1112"/>
        <v/>
      </c>
      <c r="AT1993" s="139" t="str">
        <f t="shared" si="1124"/>
        <v/>
      </c>
      <c r="BH1993" s="127" t="str">
        <f>IF(LEN(VBAsheet!H1993)&gt;0,$CD$4&amp;CHAR(10)&amp;$CD$5&amp;CHAR(10)&amp;$CD$6&amp;IF(VBAsheet!I1993="N",1,0)&amp;$CE$6&amp;CHAR(10)&amp;$CD$7&amp;CHAR(10)&amp;$CD$8&amp;VBAsheet!H1993&amp;$CE$8&amp;CHAR(10)&amp;$CD$9&amp;VBAsheet!K1993&amp;$CE$9&amp;CHAR(10)&amp;$CD$10&amp;VBAsheet!J1993-1&amp;$CE$10&amp;CHAR(10)&amp;$CD$11,"")</f>
        <v/>
      </c>
      <c r="BI1993"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3" s="18" t="str">
        <f>IF(LEN(X1993)&gt;0,$CD$23&amp;INDEX($CH$3:CH1996,MATCH(W1993,$CG$3:CG1996,0))&amp;$CE$23&amp;CHAR(10)&amp;$CD$24&amp;X1993&amp;$CE$24&amp;CHAR(10)&amp;$CD$25&amp;Y1993&amp;$CE$25&amp;CHAR(10),"")&amp;IF(LEN(AA1993)&gt;0,$CD$23&amp;INDEX($CH$3:CH1996,MATCH(Z1993,$CG$3:CG1996,0))&amp;$CE$23&amp;CHAR(10)&amp;$CD$24&amp;AA1993&amp;$CE$24&amp;CHAR(10)&amp;$CD$25&amp;AB1993&amp;$CE$25&amp;CHAR(10),"")&amp;IF(LEN(AD1993)&gt;0,$CD$23&amp;INDEX($CH$3:CH1996,MATCH(AC1993,$CG$3:CG1996,0))&amp;$CE$23&amp;CHAR(10)&amp;$CD$24&amp;AD1993&amp;$CE$24&amp;CHAR(10)&amp;$CD$25&amp;AE1993&amp;$CE$25&amp;CHAR(10),"")&amp;IF(LEN(AG1993)&gt;0,$CD$23&amp;INDEX($CH$3:CH1996,MATCH(AF1993,$CG$3:CG1996,0))&amp;$CE$23&amp;CHAR(10)&amp;$CD$24&amp;AG1993&amp;$CE$24&amp;CHAR(10)&amp;$CD$25&amp;AH1993&amp;$CE$25&amp;CHAR(10),"")&amp;IF(LEN(AJ1993)&gt;0,$CD$23&amp;INDEX($CH$3:CH1996,MATCH(AI1993,$CG$3:CG1996,0))&amp;$CE$23&amp;CHAR(10)&amp;$CD$24&amp;AJ1993&amp;$CE$24&amp;CHAR(10)&amp;$CD$25&amp;AK1993&amp;$CE$25&amp;CHAR(10),"")</f>
        <v/>
      </c>
      <c r="BK1993" s="18" t="str">
        <f>IF(LEN(J1993)&gt;0,INDEX($BH$2:$BH$100000,MATCH(J1993,VBAsheet!$H$2:$H$100000,0))&amp;CHAR(10),"")&amp;IF(LEN(K1993)&gt;0,INDEX($BH$2:$BH$100000,MATCH(K1993,VBAsheet!$H$2:$H$100000,0))&amp;CHAR(10),"")&amp;IF(LEN(L1993)&gt;0,INDEX($BH$2:$BH$100000,MATCH(L1993,VBAsheet!$H$2:$H$100000,0))&amp;CHAR(10),"")&amp;IF(LEN(M1993)&gt;0,INDEX($BH$2:$BH$100000,MATCH(M1993,VBAsheet!$H$2:$H$100000,0))&amp;CHAR(10),"")</f>
        <v/>
      </c>
      <c r="BM1993" s="94" t="str">
        <f t="shared" si="1095"/>
        <v/>
      </c>
      <c r="BN1993" s="95" t="str">
        <f t="shared" si="1114"/>
        <v/>
      </c>
      <c r="BP1993" s="18" t="str">
        <f t="shared" si="1115"/>
        <v/>
      </c>
      <c r="BR1993" s="81" t="str">
        <f t="shared" si="1094"/>
        <v/>
      </c>
      <c r="BU1993" s="138" t="str">
        <f t="shared" si="1116"/>
        <v/>
      </c>
      <c r="BV1993" s="3" t="str">
        <f t="shared" si="1117"/>
        <v/>
      </c>
      <c r="BW1993" s="3" t="str">
        <f t="shared" si="1118"/>
        <v/>
      </c>
      <c r="BX1993" s="144" t="str">
        <f t="shared" si="1119"/>
        <v/>
      </c>
      <c r="BY1993" s="18" t="str">
        <f t="shared" si="1120"/>
        <v/>
      </c>
      <c r="BZ1993" s="18" t="str">
        <f t="shared" si="1121"/>
        <v/>
      </c>
      <c r="CA1993" s="19" t="str">
        <f t="shared" si="1122"/>
        <v/>
      </c>
    </row>
    <row r="1994" spans="4:79" x14ac:dyDescent="0.45">
      <c r="D1994" s="164" t="str">
        <f t="shared" si="1123"/>
        <v/>
      </c>
      <c r="I1994" s="9" t="str">
        <f t="shared" si="1096"/>
        <v/>
      </c>
      <c r="J1994" s="173" t="str">
        <f t="shared" si="1097"/>
        <v/>
      </c>
      <c r="K1994" s="13"/>
      <c r="L1994" s="13"/>
      <c r="M1994" s="13"/>
      <c r="N1994" s="178" t="str">
        <f t="shared" si="1098"/>
        <v/>
      </c>
      <c r="O1994" s="181" t="str">
        <f t="shared" si="1099"/>
        <v/>
      </c>
      <c r="P1994" s="8" t="str">
        <f t="shared" si="1100"/>
        <v/>
      </c>
      <c r="Q1994" s="8" t="str">
        <f t="shared" si="1101"/>
        <v/>
      </c>
      <c r="R1994" s="8" t="str">
        <f t="shared" si="1102"/>
        <v/>
      </c>
      <c r="S1994" s="8" t="str">
        <f t="shared" si="1103"/>
        <v/>
      </c>
      <c r="T1994" s="8" t="str">
        <f t="shared" si="1104"/>
        <v/>
      </c>
      <c r="U1994" s="8" t="str">
        <f t="shared" si="1105"/>
        <v/>
      </c>
      <c r="V1994" s="16" t="str">
        <f t="shared" si="1106"/>
        <v/>
      </c>
      <c r="W1994" s="129" t="str">
        <f t="shared" si="1107"/>
        <v/>
      </c>
      <c r="X1994" s="8" t="str">
        <f t="shared" si="1108"/>
        <v/>
      </c>
      <c r="Y1994" s="8" t="str">
        <f t="shared" si="1109"/>
        <v/>
      </c>
      <c r="AQ1994" s="6" t="str">
        <f t="shared" si="1110"/>
        <v/>
      </c>
      <c r="AR1994" s="128" t="str">
        <f t="shared" si="1111"/>
        <v/>
      </c>
      <c r="AS1994" s="128" t="str">
        <f t="shared" si="1112"/>
        <v/>
      </c>
      <c r="AT1994" s="139" t="str">
        <f t="shared" si="1124"/>
        <v/>
      </c>
      <c r="BH1994" s="127" t="str">
        <f>IF(LEN(VBAsheet!H1994)&gt;0,$CD$4&amp;CHAR(10)&amp;$CD$5&amp;CHAR(10)&amp;$CD$6&amp;IF(VBAsheet!I1994="N",1,0)&amp;$CE$6&amp;CHAR(10)&amp;$CD$7&amp;CHAR(10)&amp;$CD$8&amp;VBAsheet!H1994&amp;$CE$8&amp;CHAR(10)&amp;$CD$9&amp;VBAsheet!K1994&amp;$CE$9&amp;CHAR(10)&amp;$CD$10&amp;VBAsheet!J1994-1&amp;$CE$10&amp;CHAR(10)&amp;$CD$11,"")</f>
        <v/>
      </c>
      <c r="BI1994"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4" s="18" t="str">
        <f>IF(LEN(X1994)&gt;0,$CD$23&amp;INDEX($CH$3:CH1997,MATCH(W1994,$CG$3:CG1997,0))&amp;$CE$23&amp;CHAR(10)&amp;$CD$24&amp;X1994&amp;$CE$24&amp;CHAR(10)&amp;$CD$25&amp;Y1994&amp;$CE$25&amp;CHAR(10),"")&amp;IF(LEN(AA1994)&gt;0,$CD$23&amp;INDEX($CH$3:CH1997,MATCH(Z1994,$CG$3:CG1997,0))&amp;$CE$23&amp;CHAR(10)&amp;$CD$24&amp;AA1994&amp;$CE$24&amp;CHAR(10)&amp;$CD$25&amp;AB1994&amp;$CE$25&amp;CHAR(10),"")&amp;IF(LEN(AD1994)&gt;0,$CD$23&amp;INDEX($CH$3:CH1997,MATCH(AC1994,$CG$3:CG1997,0))&amp;$CE$23&amp;CHAR(10)&amp;$CD$24&amp;AD1994&amp;$CE$24&amp;CHAR(10)&amp;$CD$25&amp;AE1994&amp;$CE$25&amp;CHAR(10),"")&amp;IF(LEN(AG1994)&gt;0,$CD$23&amp;INDEX($CH$3:CH1997,MATCH(AF1994,$CG$3:CG1997,0))&amp;$CE$23&amp;CHAR(10)&amp;$CD$24&amp;AG1994&amp;$CE$24&amp;CHAR(10)&amp;$CD$25&amp;AH1994&amp;$CE$25&amp;CHAR(10),"")&amp;IF(LEN(AJ1994)&gt;0,$CD$23&amp;INDEX($CH$3:CH1997,MATCH(AI1994,$CG$3:CG1997,0))&amp;$CE$23&amp;CHAR(10)&amp;$CD$24&amp;AJ1994&amp;$CE$24&amp;CHAR(10)&amp;$CD$25&amp;AK1994&amp;$CE$25&amp;CHAR(10),"")</f>
        <v/>
      </c>
      <c r="BK1994" s="18" t="str">
        <f>IF(LEN(J1994)&gt;0,INDEX($BH$2:$BH$100000,MATCH(J1994,VBAsheet!$H$2:$H$100000,0))&amp;CHAR(10),"")&amp;IF(LEN(K1994)&gt;0,INDEX($BH$2:$BH$100000,MATCH(K1994,VBAsheet!$H$2:$H$100000,0))&amp;CHAR(10),"")&amp;IF(LEN(L1994)&gt;0,INDEX($BH$2:$BH$100000,MATCH(L1994,VBAsheet!$H$2:$H$100000,0))&amp;CHAR(10),"")&amp;IF(LEN(M1994)&gt;0,INDEX($BH$2:$BH$100000,MATCH(M1994,VBAsheet!$H$2:$H$100000,0))&amp;CHAR(10),"")</f>
        <v/>
      </c>
      <c r="BM1994" s="94" t="str">
        <f t="shared" si="1095"/>
        <v/>
      </c>
      <c r="BN1994" s="95" t="str">
        <f t="shared" si="1114"/>
        <v/>
      </c>
      <c r="BP1994" s="18" t="str">
        <f t="shared" si="1115"/>
        <v/>
      </c>
      <c r="BR1994" s="81" t="str">
        <f t="shared" si="1094"/>
        <v/>
      </c>
      <c r="BU1994" s="138" t="str">
        <f t="shared" si="1116"/>
        <v/>
      </c>
      <c r="BV1994" s="3" t="str">
        <f t="shared" si="1117"/>
        <v/>
      </c>
      <c r="BW1994" s="3" t="str">
        <f t="shared" si="1118"/>
        <v/>
      </c>
      <c r="BX1994" s="144" t="str">
        <f t="shared" si="1119"/>
        <v/>
      </c>
      <c r="BY1994" s="18" t="str">
        <f t="shared" si="1120"/>
        <v/>
      </c>
      <c r="BZ1994" s="18" t="str">
        <f t="shared" si="1121"/>
        <v/>
      </c>
      <c r="CA1994" s="19" t="str">
        <f t="shared" si="1122"/>
        <v/>
      </c>
    </row>
    <row r="1995" spans="4:79" x14ac:dyDescent="0.45">
      <c r="D1995" s="164" t="str">
        <f t="shared" si="1123"/>
        <v/>
      </c>
      <c r="I1995" s="9" t="str">
        <f t="shared" si="1096"/>
        <v/>
      </c>
      <c r="J1995" s="173" t="str">
        <f t="shared" si="1097"/>
        <v/>
      </c>
      <c r="K1995" s="13"/>
      <c r="L1995" s="13"/>
      <c r="M1995" s="13"/>
      <c r="N1995" s="178" t="str">
        <f t="shared" si="1098"/>
        <v/>
      </c>
      <c r="O1995" s="181" t="str">
        <f t="shared" si="1099"/>
        <v/>
      </c>
      <c r="P1995" s="8" t="str">
        <f t="shared" si="1100"/>
        <v/>
      </c>
      <c r="Q1995" s="8" t="str">
        <f t="shared" si="1101"/>
        <v/>
      </c>
      <c r="R1995" s="8" t="str">
        <f t="shared" si="1102"/>
        <v/>
      </c>
      <c r="S1995" s="8" t="str">
        <f t="shared" si="1103"/>
        <v/>
      </c>
      <c r="T1995" s="8" t="str">
        <f t="shared" si="1104"/>
        <v/>
      </c>
      <c r="U1995" s="8" t="str">
        <f t="shared" si="1105"/>
        <v/>
      </c>
      <c r="V1995" s="16" t="str">
        <f t="shared" si="1106"/>
        <v/>
      </c>
      <c r="W1995" s="129" t="str">
        <f t="shared" si="1107"/>
        <v/>
      </c>
      <c r="X1995" s="8" t="str">
        <f t="shared" si="1108"/>
        <v/>
      </c>
      <c r="Y1995" s="8" t="str">
        <f t="shared" si="1109"/>
        <v/>
      </c>
      <c r="AQ1995" s="6" t="str">
        <f t="shared" si="1110"/>
        <v/>
      </c>
      <c r="AR1995" s="128" t="str">
        <f t="shared" si="1111"/>
        <v/>
      </c>
      <c r="AS1995" s="128" t="str">
        <f t="shared" si="1112"/>
        <v/>
      </c>
      <c r="AT1995" s="139" t="str">
        <f t="shared" si="1124"/>
        <v/>
      </c>
      <c r="BH1995" s="127" t="str">
        <f>IF(LEN(VBAsheet!H1995)&gt;0,$CD$4&amp;CHAR(10)&amp;$CD$5&amp;CHAR(10)&amp;$CD$6&amp;IF(VBAsheet!I1995="N",1,0)&amp;$CE$6&amp;CHAR(10)&amp;$CD$7&amp;CHAR(10)&amp;$CD$8&amp;VBAsheet!H1995&amp;$CE$8&amp;CHAR(10)&amp;$CD$9&amp;VBAsheet!K1995&amp;$CE$9&amp;CHAR(10)&amp;$CD$10&amp;VBAsheet!J1995-1&amp;$CE$10&amp;CHAR(10)&amp;$CD$11,"")</f>
        <v/>
      </c>
      <c r="BI1995"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5" s="18" t="str">
        <f>IF(LEN(X1995)&gt;0,$CD$23&amp;INDEX($CH$3:CH1998,MATCH(W1995,$CG$3:CG1998,0))&amp;$CE$23&amp;CHAR(10)&amp;$CD$24&amp;X1995&amp;$CE$24&amp;CHAR(10)&amp;$CD$25&amp;Y1995&amp;$CE$25&amp;CHAR(10),"")&amp;IF(LEN(AA1995)&gt;0,$CD$23&amp;INDEX($CH$3:CH1998,MATCH(Z1995,$CG$3:CG1998,0))&amp;$CE$23&amp;CHAR(10)&amp;$CD$24&amp;AA1995&amp;$CE$24&amp;CHAR(10)&amp;$CD$25&amp;AB1995&amp;$CE$25&amp;CHAR(10),"")&amp;IF(LEN(AD1995)&gt;0,$CD$23&amp;INDEX($CH$3:CH1998,MATCH(AC1995,$CG$3:CG1998,0))&amp;$CE$23&amp;CHAR(10)&amp;$CD$24&amp;AD1995&amp;$CE$24&amp;CHAR(10)&amp;$CD$25&amp;AE1995&amp;$CE$25&amp;CHAR(10),"")&amp;IF(LEN(AG1995)&gt;0,$CD$23&amp;INDEX($CH$3:CH1998,MATCH(AF1995,$CG$3:CG1998,0))&amp;$CE$23&amp;CHAR(10)&amp;$CD$24&amp;AG1995&amp;$CE$24&amp;CHAR(10)&amp;$CD$25&amp;AH1995&amp;$CE$25&amp;CHAR(10),"")&amp;IF(LEN(AJ1995)&gt;0,$CD$23&amp;INDEX($CH$3:CH1998,MATCH(AI1995,$CG$3:CG1998,0))&amp;$CE$23&amp;CHAR(10)&amp;$CD$24&amp;AJ1995&amp;$CE$24&amp;CHAR(10)&amp;$CD$25&amp;AK1995&amp;$CE$25&amp;CHAR(10),"")</f>
        <v/>
      </c>
      <c r="BK1995" s="18" t="str">
        <f>IF(LEN(J1995)&gt;0,INDEX($BH$2:$BH$100000,MATCH(J1995,VBAsheet!$H$2:$H$100000,0))&amp;CHAR(10),"")&amp;IF(LEN(K1995)&gt;0,INDEX($BH$2:$BH$100000,MATCH(K1995,VBAsheet!$H$2:$H$100000,0))&amp;CHAR(10),"")&amp;IF(LEN(L1995)&gt;0,INDEX($BH$2:$BH$100000,MATCH(L1995,VBAsheet!$H$2:$H$100000,0))&amp;CHAR(10),"")&amp;IF(LEN(M1995)&gt;0,INDEX($BH$2:$BH$100000,MATCH(M1995,VBAsheet!$H$2:$H$100000,0))&amp;CHAR(10),"")</f>
        <v/>
      </c>
      <c r="BM1995" s="94" t="str">
        <f t="shared" si="1095"/>
        <v/>
      </c>
      <c r="BN1995" s="95" t="str">
        <f t="shared" si="1114"/>
        <v/>
      </c>
      <c r="BP1995" s="18" t="str">
        <f t="shared" si="1115"/>
        <v/>
      </c>
      <c r="BR1995" s="81" t="str">
        <f t="shared" si="1094"/>
        <v/>
      </c>
      <c r="BU1995" s="138" t="str">
        <f t="shared" si="1116"/>
        <v/>
      </c>
      <c r="BV1995" s="3" t="str">
        <f t="shared" si="1117"/>
        <v/>
      </c>
      <c r="BW1995" s="3" t="str">
        <f t="shared" si="1118"/>
        <v/>
      </c>
      <c r="BX1995" s="144" t="str">
        <f t="shared" si="1119"/>
        <v/>
      </c>
      <c r="BY1995" s="18" t="str">
        <f t="shared" si="1120"/>
        <v/>
      </c>
      <c r="BZ1995" s="18" t="str">
        <f t="shared" si="1121"/>
        <v/>
      </c>
      <c r="CA1995" s="19" t="str">
        <f t="shared" si="1122"/>
        <v/>
      </c>
    </row>
    <row r="1996" spans="4:79" x14ac:dyDescent="0.45">
      <c r="D1996" s="164" t="str">
        <f t="shared" si="1123"/>
        <v/>
      </c>
      <c r="I1996" s="9" t="str">
        <f t="shared" si="1096"/>
        <v/>
      </c>
      <c r="J1996" s="173" t="str">
        <f t="shared" si="1097"/>
        <v/>
      </c>
      <c r="K1996" s="13"/>
      <c r="L1996" s="13"/>
      <c r="M1996" s="13"/>
      <c r="N1996" s="178" t="str">
        <f t="shared" si="1098"/>
        <v/>
      </c>
      <c r="O1996" s="181" t="str">
        <f t="shared" si="1099"/>
        <v/>
      </c>
      <c r="P1996" s="8" t="str">
        <f t="shared" si="1100"/>
        <v/>
      </c>
      <c r="Q1996" s="8" t="str">
        <f t="shared" si="1101"/>
        <v/>
      </c>
      <c r="R1996" s="8" t="str">
        <f t="shared" si="1102"/>
        <v/>
      </c>
      <c r="S1996" s="8" t="str">
        <f t="shared" si="1103"/>
        <v/>
      </c>
      <c r="T1996" s="8" t="str">
        <f t="shared" si="1104"/>
        <v/>
      </c>
      <c r="U1996" s="8" t="str">
        <f t="shared" si="1105"/>
        <v/>
      </c>
      <c r="V1996" s="16" t="str">
        <f t="shared" si="1106"/>
        <v/>
      </c>
      <c r="W1996" s="129" t="str">
        <f t="shared" si="1107"/>
        <v/>
      </c>
      <c r="X1996" s="8" t="str">
        <f t="shared" si="1108"/>
        <v/>
      </c>
      <c r="Y1996" s="8" t="str">
        <f t="shared" si="1109"/>
        <v/>
      </c>
      <c r="AQ1996" s="6" t="str">
        <f t="shared" si="1110"/>
        <v/>
      </c>
      <c r="AR1996" s="128" t="str">
        <f t="shared" si="1111"/>
        <v/>
      </c>
      <c r="AS1996" s="128" t="str">
        <f t="shared" si="1112"/>
        <v/>
      </c>
      <c r="AT1996" s="139" t="str">
        <f t="shared" si="1124"/>
        <v/>
      </c>
      <c r="BH1996" s="127" t="str">
        <f>IF(LEN(VBAsheet!H1996)&gt;0,$CD$4&amp;CHAR(10)&amp;$CD$5&amp;CHAR(10)&amp;$CD$6&amp;IF(VBAsheet!I1996="N",1,0)&amp;$CE$6&amp;CHAR(10)&amp;$CD$7&amp;CHAR(10)&amp;$CD$8&amp;VBAsheet!H1996&amp;$CE$8&amp;CHAR(10)&amp;$CD$9&amp;VBAsheet!K1996&amp;$CE$9&amp;CHAR(10)&amp;$CD$10&amp;VBAsheet!J1996-1&amp;$CE$10&amp;CHAR(10)&amp;$CD$11,"")</f>
        <v/>
      </c>
      <c r="BI1996"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6" s="18" t="str">
        <f>IF(LEN(X1996)&gt;0,$CD$23&amp;INDEX($CH$3:CH1999,MATCH(W1996,$CG$3:CG1999,0))&amp;$CE$23&amp;CHAR(10)&amp;$CD$24&amp;X1996&amp;$CE$24&amp;CHAR(10)&amp;$CD$25&amp;Y1996&amp;$CE$25&amp;CHAR(10),"")&amp;IF(LEN(AA1996)&gt;0,$CD$23&amp;INDEX($CH$3:CH1999,MATCH(Z1996,$CG$3:CG1999,0))&amp;$CE$23&amp;CHAR(10)&amp;$CD$24&amp;AA1996&amp;$CE$24&amp;CHAR(10)&amp;$CD$25&amp;AB1996&amp;$CE$25&amp;CHAR(10),"")&amp;IF(LEN(AD1996)&gt;0,$CD$23&amp;INDEX($CH$3:CH1999,MATCH(AC1996,$CG$3:CG1999,0))&amp;$CE$23&amp;CHAR(10)&amp;$CD$24&amp;AD1996&amp;$CE$24&amp;CHAR(10)&amp;$CD$25&amp;AE1996&amp;$CE$25&amp;CHAR(10),"")&amp;IF(LEN(AG1996)&gt;0,$CD$23&amp;INDEX($CH$3:CH1999,MATCH(AF1996,$CG$3:CG1999,0))&amp;$CE$23&amp;CHAR(10)&amp;$CD$24&amp;AG1996&amp;$CE$24&amp;CHAR(10)&amp;$CD$25&amp;AH1996&amp;$CE$25&amp;CHAR(10),"")&amp;IF(LEN(AJ1996)&gt;0,$CD$23&amp;INDEX($CH$3:CH1999,MATCH(AI1996,$CG$3:CG1999,0))&amp;$CE$23&amp;CHAR(10)&amp;$CD$24&amp;AJ1996&amp;$CE$24&amp;CHAR(10)&amp;$CD$25&amp;AK1996&amp;$CE$25&amp;CHAR(10),"")</f>
        <v/>
      </c>
      <c r="BK1996" s="18" t="str">
        <f>IF(LEN(J1996)&gt;0,INDEX($BH$2:$BH$100000,MATCH(J1996,VBAsheet!$H$2:$H$100000,0))&amp;CHAR(10),"")&amp;IF(LEN(K1996)&gt;0,INDEX($BH$2:$BH$100000,MATCH(K1996,VBAsheet!$H$2:$H$100000,0))&amp;CHAR(10),"")&amp;IF(LEN(L1996)&gt;0,INDEX($BH$2:$BH$100000,MATCH(L1996,VBAsheet!$H$2:$H$100000,0))&amp;CHAR(10),"")&amp;IF(LEN(M1996)&gt;0,INDEX($BH$2:$BH$100000,MATCH(M1996,VBAsheet!$H$2:$H$100000,0))&amp;CHAR(10),"")</f>
        <v/>
      </c>
      <c r="BM1996" s="94" t="str">
        <f t="shared" si="1095"/>
        <v/>
      </c>
      <c r="BN1996" s="95" t="str">
        <f t="shared" si="1114"/>
        <v/>
      </c>
      <c r="BP1996" s="18" t="str">
        <f t="shared" si="1115"/>
        <v/>
      </c>
      <c r="BR1996" s="81" t="str">
        <f t="shared" si="1094"/>
        <v/>
      </c>
      <c r="BU1996" s="138" t="str">
        <f t="shared" si="1116"/>
        <v/>
      </c>
      <c r="BV1996" s="3" t="str">
        <f t="shared" si="1117"/>
        <v/>
      </c>
      <c r="BW1996" s="3" t="str">
        <f t="shared" si="1118"/>
        <v/>
      </c>
      <c r="BX1996" s="144" t="str">
        <f t="shared" si="1119"/>
        <v/>
      </c>
      <c r="BY1996" s="18" t="str">
        <f t="shared" si="1120"/>
        <v/>
      </c>
      <c r="BZ1996" s="18" t="str">
        <f t="shared" si="1121"/>
        <v/>
      </c>
      <c r="CA1996" s="19" t="str">
        <f t="shared" si="1122"/>
        <v/>
      </c>
    </row>
    <row r="1997" spans="4:79" x14ac:dyDescent="0.45">
      <c r="D1997" s="164" t="str">
        <f t="shared" si="1123"/>
        <v/>
      </c>
      <c r="I1997" s="9" t="str">
        <f t="shared" si="1096"/>
        <v/>
      </c>
      <c r="J1997" s="173" t="str">
        <f t="shared" si="1097"/>
        <v/>
      </c>
      <c r="K1997" s="13"/>
      <c r="L1997" s="13"/>
      <c r="M1997" s="13"/>
      <c r="N1997" s="178" t="str">
        <f t="shared" si="1098"/>
        <v/>
      </c>
      <c r="O1997" s="181" t="str">
        <f t="shared" si="1099"/>
        <v/>
      </c>
      <c r="P1997" s="8" t="str">
        <f t="shared" si="1100"/>
        <v/>
      </c>
      <c r="Q1997" s="8" t="str">
        <f t="shared" si="1101"/>
        <v/>
      </c>
      <c r="R1997" s="8" t="str">
        <f t="shared" si="1102"/>
        <v/>
      </c>
      <c r="S1997" s="8" t="str">
        <f t="shared" si="1103"/>
        <v/>
      </c>
      <c r="T1997" s="8" t="str">
        <f t="shared" si="1104"/>
        <v/>
      </c>
      <c r="U1997" s="8" t="str">
        <f t="shared" si="1105"/>
        <v/>
      </c>
      <c r="V1997" s="16" t="str">
        <f t="shared" si="1106"/>
        <v/>
      </c>
      <c r="W1997" s="129" t="str">
        <f t="shared" si="1107"/>
        <v/>
      </c>
      <c r="X1997" s="8" t="str">
        <f t="shared" si="1108"/>
        <v/>
      </c>
      <c r="Y1997" s="8" t="str">
        <f t="shared" si="1109"/>
        <v/>
      </c>
      <c r="AQ1997" s="6" t="str">
        <f t="shared" si="1110"/>
        <v/>
      </c>
      <c r="AR1997" s="128" t="str">
        <f t="shared" si="1111"/>
        <v/>
      </c>
      <c r="AS1997" s="128" t="str">
        <f t="shared" si="1112"/>
        <v/>
      </c>
      <c r="AT1997" s="139" t="str">
        <f t="shared" si="1124"/>
        <v/>
      </c>
      <c r="BH1997" s="127" t="str">
        <f>IF(LEN(VBAsheet!H1997)&gt;0,$CD$4&amp;CHAR(10)&amp;$CD$5&amp;CHAR(10)&amp;$CD$6&amp;IF(VBAsheet!I1997="N",1,0)&amp;$CE$6&amp;CHAR(10)&amp;$CD$7&amp;CHAR(10)&amp;$CD$8&amp;VBAsheet!H1997&amp;$CE$8&amp;CHAR(10)&amp;$CD$9&amp;VBAsheet!K1997&amp;$CE$9&amp;CHAR(10)&amp;$CD$10&amp;VBAsheet!J1997-1&amp;$CE$10&amp;CHAR(10)&amp;$CD$11,"")</f>
        <v/>
      </c>
      <c r="BI1997"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7" s="18" t="str">
        <f>IF(LEN(X1997)&gt;0,$CD$23&amp;INDEX($CH$3:CH2000,MATCH(W1997,$CG$3:CG2000,0))&amp;$CE$23&amp;CHAR(10)&amp;$CD$24&amp;X1997&amp;$CE$24&amp;CHAR(10)&amp;$CD$25&amp;Y1997&amp;$CE$25&amp;CHAR(10),"")&amp;IF(LEN(AA1997)&gt;0,$CD$23&amp;INDEX($CH$3:CH2000,MATCH(Z1997,$CG$3:CG2000,0))&amp;$CE$23&amp;CHAR(10)&amp;$CD$24&amp;AA1997&amp;$CE$24&amp;CHAR(10)&amp;$CD$25&amp;AB1997&amp;$CE$25&amp;CHAR(10),"")&amp;IF(LEN(AD1997)&gt;0,$CD$23&amp;INDEX($CH$3:CH2000,MATCH(AC1997,$CG$3:CG2000,0))&amp;$CE$23&amp;CHAR(10)&amp;$CD$24&amp;AD1997&amp;$CE$24&amp;CHAR(10)&amp;$CD$25&amp;AE1997&amp;$CE$25&amp;CHAR(10),"")&amp;IF(LEN(AG1997)&gt;0,$CD$23&amp;INDEX($CH$3:CH2000,MATCH(AF1997,$CG$3:CG2000,0))&amp;$CE$23&amp;CHAR(10)&amp;$CD$24&amp;AG1997&amp;$CE$24&amp;CHAR(10)&amp;$CD$25&amp;AH1997&amp;$CE$25&amp;CHAR(10),"")&amp;IF(LEN(AJ1997)&gt;0,$CD$23&amp;INDEX($CH$3:CH2000,MATCH(AI1997,$CG$3:CG2000,0))&amp;$CE$23&amp;CHAR(10)&amp;$CD$24&amp;AJ1997&amp;$CE$24&amp;CHAR(10)&amp;$CD$25&amp;AK1997&amp;$CE$25&amp;CHAR(10),"")</f>
        <v/>
      </c>
      <c r="BK1997" s="18" t="str">
        <f>IF(LEN(J1997)&gt;0,INDEX($BH$2:$BH$100000,MATCH(J1997,VBAsheet!$H$2:$H$100000,0))&amp;CHAR(10),"")&amp;IF(LEN(K1997)&gt;0,INDEX($BH$2:$BH$100000,MATCH(K1997,VBAsheet!$H$2:$H$100000,0))&amp;CHAR(10),"")&amp;IF(LEN(L1997)&gt;0,INDEX($BH$2:$BH$100000,MATCH(L1997,VBAsheet!$H$2:$H$100000,0))&amp;CHAR(10),"")&amp;IF(LEN(M1997)&gt;0,INDEX($BH$2:$BH$100000,MATCH(M1997,VBAsheet!$H$2:$H$100000,0))&amp;CHAR(10),"")</f>
        <v/>
      </c>
      <c r="BM1997" s="94" t="str">
        <f t="shared" si="1095"/>
        <v/>
      </c>
      <c r="BN1997" s="95" t="str">
        <f t="shared" si="1114"/>
        <v/>
      </c>
      <c r="BP1997" s="18" t="str">
        <f t="shared" si="1115"/>
        <v/>
      </c>
      <c r="BR1997" s="81" t="str">
        <f t="shared" si="1094"/>
        <v/>
      </c>
      <c r="BU1997" s="138" t="str">
        <f t="shared" si="1116"/>
        <v/>
      </c>
      <c r="BV1997" s="3" t="str">
        <f t="shared" si="1117"/>
        <v/>
      </c>
      <c r="BW1997" s="3" t="str">
        <f t="shared" si="1118"/>
        <v/>
      </c>
      <c r="BX1997" s="144" t="str">
        <f t="shared" si="1119"/>
        <v/>
      </c>
      <c r="BY1997" s="18" t="str">
        <f t="shared" si="1120"/>
        <v/>
      </c>
      <c r="BZ1997" s="18" t="str">
        <f t="shared" si="1121"/>
        <v/>
      </c>
      <c r="CA1997" s="19" t="str">
        <f t="shared" si="1122"/>
        <v/>
      </c>
    </row>
    <row r="1998" spans="4:79" x14ac:dyDescent="0.45">
      <c r="D1998" s="164" t="str">
        <f t="shared" si="1123"/>
        <v/>
      </c>
      <c r="I1998" s="9" t="str">
        <f t="shared" si="1096"/>
        <v/>
      </c>
      <c r="J1998" s="173" t="str">
        <f t="shared" si="1097"/>
        <v/>
      </c>
      <c r="K1998" s="13"/>
      <c r="L1998" s="13"/>
      <c r="M1998" s="13"/>
      <c r="N1998" s="178" t="str">
        <f t="shared" si="1098"/>
        <v/>
      </c>
      <c r="O1998" s="181" t="str">
        <f t="shared" si="1099"/>
        <v/>
      </c>
      <c r="P1998" s="8" t="str">
        <f t="shared" si="1100"/>
        <v/>
      </c>
      <c r="Q1998" s="8" t="str">
        <f t="shared" si="1101"/>
        <v/>
      </c>
      <c r="R1998" s="8" t="str">
        <f t="shared" si="1102"/>
        <v/>
      </c>
      <c r="S1998" s="8" t="str">
        <f t="shared" si="1103"/>
        <v/>
      </c>
      <c r="T1998" s="8" t="str">
        <f t="shared" si="1104"/>
        <v/>
      </c>
      <c r="U1998" s="8" t="str">
        <f t="shared" si="1105"/>
        <v/>
      </c>
      <c r="V1998" s="16" t="str">
        <f t="shared" si="1106"/>
        <v/>
      </c>
      <c r="W1998" s="129" t="str">
        <f t="shared" si="1107"/>
        <v/>
      </c>
      <c r="X1998" s="8" t="str">
        <f t="shared" si="1108"/>
        <v/>
      </c>
      <c r="Y1998" s="8" t="str">
        <f t="shared" si="1109"/>
        <v/>
      </c>
      <c r="AQ1998" s="6" t="str">
        <f t="shared" si="1110"/>
        <v/>
      </c>
      <c r="AR1998" s="128" t="str">
        <f t="shared" si="1111"/>
        <v/>
      </c>
      <c r="AS1998" s="128" t="str">
        <f t="shared" si="1112"/>
        <v/>
      </c>
      <c r="AT1998" s="139" t="str">
        <f t="shared" si="1124"/>
        <v/>
      </c>
      <c r="BH1998" s="127" t="str">
        <f>IF(LEN(VBAsheet!H1998)&gt;0,$CD$4&amp;CHAR(10)&amp;$CD$5&amp;CHAR(10)&amp;$CD$6&amp;IF(VBAsheet!I1998="N",1,0)&amp;$CE$6&amp;CHAR(10)&amp;$CD$7&amp;CHAR(10)&amp;$CD$8&amp;VBAsheet!H1998&amp;$CE$8&amp;CHAR(10)&amp;$CD$9&amp;VBAsheet!K1998&amp;$CE$9&amp;CHAR(10)&amp;$CD$10&amp;VBAsheet!J1998-1&amp;$CE$10&amp;CHAR(10)&amp;$CD$11,"")</f>
        <v/>
      </c>
      <c r="BI1998"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8" s="18" t="str">
        <f>IF(LEN(X1998)&gt;0,$CD$23&amp;INDEX($CH$3:CH2001,MATCH(W1998,$CG$3:CG2001,0))&amp;$CE$23&amp;CHAR(10)&amp;$CD$24&amp;X1998&amp;$CE$24&amp;CHAR(10)&amp;$CD$25&amp;Y1998&amp;$CE$25&amp;CHAR(10),"")&amp;IF(LEN(AA1998)&gt;0,$CD$23&amp;INDEX($CH$3:CH2001,MATCH(Z1998,$CG$3:CG2001,0))&amp;$CE$23&amp;CHAR(10)&amp;$CD$24&amp;AA1998&amp;$CE$24&amp;CHAR(10)&amp;$CD$25&amp;AB1998&amp;$CE$25&amp;CHAR(10),"")&amp;IF(LEN(AD1998)&gt;0,$CD$23&amp;INDEX($CH$3:CH2001,MATCH(AC1998,$CG$3:CG2001,0))&amp;$CE$23&amp;CHAR(10)&amp;$CD$24&amp;AD1998&amp;$CE$24&amp;CHAR(10)&amp;$CD$25&amp;AE1998&amp;$CE$25&amp;CHAR(10),"")&amp;IF(LEN(AG1998)&gt;0,$CD$23&amp;INDEX($CH$3:CH2001,MATCH(AF1998,$CG$3:CG2001,0))&amp;$CE$23&amp;CHAR(10)&amp;$CD$24&amp;AG1998&amp;$CE$24&amp;CHAR(10)&amp;$CD$25&amp;AH1998&amp;$CE$25&amp;CHAR(10),"")&amp;IF(LEN(AJ1998)&gt;0,$CD$23&amp;INDEX($CH$3:CH2001,MATCH(AI1998,$CG$3:CG2001,0))&amp;$CE$23&amp;CHAR(10)&amp;$CD$24&amp;AJ1998&amp;$CE$24&amp;CHAR(10)&amp;$CD$25&amp;AK1998&amp;$CE$25&amp;CHAR(10),"")</f>
        <v/>
      </c>
      <c r="BK1998" s="18" t="str">
        <f>IF(LEN(J1998)&gt;0,INDEX($BH$2:$BH$100000,MATCH(J1998,VBAsheet!$H$2:$H$100000,0))&amp;CHAR(10),"")&amp;IF(LEN(K1998)&gt;0,INDEX($BH$2:$BH$100000,MATCH(K1998,VBAsheet!$H$2:$H$100000,0))&amp;CHAR(10),"")&amp;IF(LEN(L1998)&gt;0,INDEX($BH$2:$BH$100000,MATCH(L1998,VBAsheet!$H$2:$H$100000,0))&amp;CHAR(10),"")&amp;IF(LEN(M1998)&gt;0,INDEX($BH$2:$BH$100000,MATCH(M1998,VBAsheet!$H$2:$H$100000,0))&amp;CHAR(10),"")</f>
        <v/>
      </c>
      <c r="BM1998" s="94" t="str">
        <f t="shared" si="1095"/>
        <v/>
      </c>
      <c r="BN1998" s="95" t="str">
        <f t="shared" si="1114"/>
        <v/>
      </c>
      <c r="BP1998" s="18" t="str">
        <f t="shared" si="1115"/>
        <v/>
      </c>
      <c r="BR1998" s="81" t="str">
        <f t="shared" si="1094"/>
        <v/>
      </c>
      <c r="BU1998" s="138" t="str">
        <f t="shared" si="1116"/>
        <v/>
      </c>
      <c r="BV1998" s="3" t="str">
        <f t="shared" si="1117"/>
        <v/>
      </c>
      <c r="BW1998" s="3" t="str">
        <f t="shared" si="1118"/>
        <v/>
      </c>
      <c r="BX1998" s="144" t="str">
        <f t="shared" si="1119"/>
        <v/>
      </c>
      <c r="BY1998" s="18" t="str">
        <f t="shared" si="1120"/>
        <v/>
      </c>
      <c r="BZ1998" s="18" t="str">
        <f t="shared" si="1121"/>
        <v/>
      </c>
      <c r="CA1998" s="19" t="str">
        <f t="shared" si="1122"/>
        <v/>
      </c>
    </row>
    <row r="1999" spans="4:79" x14ac:dyDescent="0.45">
      <c r="D1999" s="164" t="str">
        <f t="shared" si="1123"/>
        <v/>
      </c>
      <c r="I1999" s="9" t="str">
        <f t="shared" si="1096"/>
        <v/>
      </c>
      <c r="J1999" s="173" t="str">
        <f t="shared" si="1097"/>
        <v/>
      </c>
      <c r="K1999" s="13"/>
      <c r="L1999" s="13"/>
      <c r="M1999" s="13"/>
      <c r="N1999" s="178" t="str">
        <f t="shared" si="1098"/>
        <v/>
      </c>
      <c r="O1999" s="181" t="str">
        <f t="shared" si="1099"/>
        <v/>
      </c>
      <c r="P1999" s="8" t="str">
        <f t="shared" si="1100"/>
        <v/>
      </c>
      <c r="Q1999" s="8" t="str">
        <f t="shared" si="1101"/>
        <v/>
      </c>
      <c r="R1999" s="8" t="str">
        <f t="shared" si="1102"/>
        <v/>
      </c>
      <c r="S1999" s="8" t="str">
        <f t="shared" si="1103"/>
        <v/>
      </c>
      <c r="T1999" s="8" t="str">
        <f t="shared" si="1104"/>
        <v/>
      </c>
      <c r="U1999" s="8" t="str">
        <f t="shared" si="1105"/>
        <v/>
      </c>
      <c r="V1999" s="16" t="str">
        <f t="shared" si="1106"/>
        <v/>
      </c>
      <c r="W1999" s="129" t="str">
        <f t="shared" si="1107"/>
        <v/>
      </c>
      <c r="X1999" s="8" t="str">
        <f t="shared" si="1108"/>
        <v/>
      </c>
      <c r="Y1999" s="8" t="str">
        <f t="shared" si="1109"/>
        <v/>
      </c>
      <c r="AQ1999" s="6" t="str">
        <f t="shared" si="1110"/>
        <v/>
      </c>
      <c r="AR1999" s="128" t="str">
        <f t="shared" si="1111"/>
        <v/>
      </c>
      <c r="AS1999" s="128" t="str">
        <f t="shared" si="1112"/>
        <v/>
      </c>
      <c r="AT1999" s="139" t="str">
        <f t="shared" si="1124"/>
        <v/>
      </c>
      <c r="BH1999" s="127" t="str">
        <f>IF(LEN(VBAsheet!H1999)&gt;0,$CD$4&amp;CHAR(10)&amp;$CD$5&amp;CHAR(10)&amp;$CD$6&amp;IF(VBAsheet!I1999="N",1,0)&amp;$CE$6&amp;CHAR(10)&amp;$CD$7&amp;CHAR(10)&amp;$CD$8&amp;VBAsheet!H1999&amp;$CE$8&amp;CHAR(10)&amp;$CD$9&amp;VBAsheet!K1999&amp;$CE$9&amp;CHAR(10)&amp;$CD$10&amp;VBAsheet!J1999-1&amp;$CE$10&amp;CHAR(10)&amp;$CD$11,"")</f>
        <v/>
      </c>
      <c r="BI1999"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1999" s="18" t="str">
        <f>IF(LEN(X1999)&gt;0,$CD$23&amp;INDEX($CH$3:CH2002,MATCH(W1999,$CG$3:CG2002,0))&amp;$CE$23&amp;CHAR(10)&amp;$CD$24&amp;X1999&amp;$CE$24&amp;CHAR(10)&amp;$CD$25&amp;Y1999&amp;$CE$25&amp;CHAR(10),"")&amp;IF(LEN(AA1999)&gt;0,$CD$23&amp;INDEX($CH$3:CH2002,MATCH(Z1999,$CG$3:CG2002,0))&amp;$CE$23&amp;CHAR(10)&amp;$CD$24&amp;AA1999&amp;$CE$24&amp;CHAR(10)&amp;$CD$25&amp;AB1999&amp;$CE$25&amp;CHAR(10),"")&amp;IF(LEN(AD1999)&gt;0,$CD$23&amp;INDEX($CH$3:CH2002,MATCH(AC1999,$CG$3:CG2002,0))&amp;$CE$23&amp;CHAR(10)&amp;$CD$24&amp;AD1999&amp;$CE$24&amp;CHAR(10)&amp;$CD$25&amp;AE1999&amp;$CE$25&amp;CHAR(10),"")&amp;IF(LEN(AG1999)&gt;0,$CD$23&amp;INDEX($CH$3:CH2002,MATCH(AF1999,$CG$3:CG2002,0))&amp;$CE$23&amp;CHAR(10)&amp;$CD$24&amp;AG1999&amp;$CE$24&amp;CHAR(10)&amp;$CD$25&amp;AH1999&amp;$CE$25&amp;CHAR(10),"")&amp;IF(LEN(AJ1999)&gt;0,$CD$23&amp;INDEX($CH$3:CH2002,MATCH(AI1999,$CG$3:CG2002,0))&amp;$CE$23&amp;CHAR(10)&amp;$CD$24&amp;AJ1999&amp;$CE$24&amp;CHAR(10)&amp;$CD$25&amp;AK1999&amp;$CE$25&amp;CHAR(10),"")</f>
        <v/>
      </c>
      <c r="BK1999" s="18" t="str">
        <f>IF(LEN(J1999)&gt;0,INDEX($BH$2:$BH$100000,MATCH(J1999,VBAsheet!$H$2:$H$100000,0))&amp;CHAR(10),"")&amp;IF(LEN(K1999)&gt;0,INDEX($BH$2:$BH$100000,MATCH(K1999,VBAsheet!$H$2:$H$100000,0))&amp;CHAR(10),"")&amp;IF(LEN(L1999)&gt;0,INDEX($BH$2:$BH$100000,MATCH(L1999,VBAsheet!$H$2:$H$100000,0))&amp;CHAR(10),"")&amp;IF(LEN(M1999)&gt;0,INDEX($BH$2:$BH$100000,MATCH(M1999,VBAsheet!$H$2:$H$100000,0))&amp;CHAR(10),"")</f>
        <v/>
      </c>
      <c r="BM1999" s="94" t="str">
        <f t="shared" si="1095"/>
        <v/>
      </c>
      <c r="BN1999" s="95" t="str">
        <f t="shared" si="1114"/>
        <v/>
      </c>
      <c r="BP1999" s="18" t="str">
        <f t="shared" si="1115"/>
        <v/>
      </c>
      <c r="BR1999" s="81" t="str">
        <f t="shared" si="1094"/>
        <v/>
      </c>
      <c r="BU1999" s="138" t="str">
        <f t="shared" si="1116"/>
        <v/>
      </c>
      <c r="BV1999" s="3" t="str">
        <f t="shared" si="1117"/>
        <v/>
      </c>
      <c r="BW1999" s="3" t="str">
        <f t="shared" si="1118"/>
        <v/>
      </c>
      <c r="BX1999" s="144" t="str">
        <f t="shared" si="1119"/>
        <v/>
      </c>
      <c r="BY1999" s="18" t="str">
        <f t="shared" si="1120"/>
        <v/>
      </c>
      <c r="BZ1999" s="18" t="str">
        <f t="shared" si="1121"/>
        <v/>
      </c>
      <c r="CA1999" s="19" t="str">
        <f t="shared" si="1122"/>
        <v/>
      </c>
    </row>
    <row r="2000" spans="4:79" x14ac:dyDescent="0.45">
      <c r="D2000" s="164" t="str">
        <f t="shared" si="1123"/>
        <v/>
      </c>
      <c r="I2000" s="9" t="str">
        <f t="shared" si="1096"/>
        <v/>
      </c>
      <c r="J2000" s="173" t="str">
        <f t="shared" si="1097"/>
        <v/>
      </c>
      <c r="K2000" s="13"/>
      <c r="L2000" s="13"/>
      <c r="M2000" s="13"/>
      <c r="N2000" s="178" t="str">
        <f t="shared" si="1098"/>
        <v/>
      </c>
      <c r="O2000" s="181" t="str">
        <f t="shared" si="1099"/>
        <v/>
      </c>
      <c r="P2000" s="8" t="str">
        <f t="shared" si="1100"/>
        <v/>
      </c>
      <c r="Q2000" s="8" t="str">
        <f t="shared" si="1101"/>
        <v/>
      </c>
      <c r="R2000" s="8" t="str">
        <f t="shared" si="1102"/>
        <v/>
      </c>
      <c r="S2000" s="8" t="str">
        <f t="shared" si="1103"/>
        <v/>
      </c>
      <c r="T2000" s="8" t="str">
        <f t="shared" si="1104"/>
        <v/>
      </c>
      <c r="U2000" s="8" t="str">
        <f t="shared" si="1105"/>
        <v/>
      </c>
      <c r="V2000" s="16" t="str">
        <f t="shared" si="1106"/>
        <v/>
      </c>
      <c r="W2000" s="129" t="str">
        <f t="shared" si="1107"/>
        <v/>
      </c>
      <c r="X2000" s="8" t="str">
        <f t="shared" si="1108"/>
        <v/>
      </c>
      <c r="Y2000" s="8" t="str">
        <f t="shared" si="1109"/>
        <v/>
      </c>
      <c r="AQ2000" s="6" t="str">
        <f t="shared" si="1110"/>
        <v/>
      </c>
      <c r="AR2000" s="128" t="str">
        <f t="shared" si="1111"/>
        <v/>
      </c>
      <c r="AS2000" s="128" t="str">
        <f t="shared" si="1112"/>
        <v/>
      </c>
      <c r="AT2000" s="139" t="str">
        <f t="shared" si="1124"/>
        <v/>
      </c>
      <c r="BH2000" s="127" t="str">
        <f>IF(LEN(VBAsheet!H2000)&gt;0,$CD$4&amp;CHAR(10)&amp;$CD$5&amp;CHAR(10)&amp;$CD$6&amp;IF(VBAsheet!I2000="N",1,0)&amp;$CE$6&amp;CHAR(10)&amp;$CD$7&amp;CHAR(10)&amp;$CD$8&amp;VBAsheet!H2000&amp;$CE$8&amp;CHAR(10)&amp;$CD$9&amp;VBAsheet!K2000&amp;$CE$9&amp;CHAR(10)&amp;$CD$10&amp;VBAsheet!J2000-1&amp;$CE$10&amp;CHAR(10)&amp;$CD$11,"")</f>
        <v/>
      </c>
      <c r="BI2000"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0" s="18" t="str">
        <f>IF(LEN(X2000)&gt;0,$CD$23&amp;INDEX($CH$3:CH2003,MATCH(W2000,$CG$3:CG2003,0))&amp;$CE$23&amp;CHAR(10)&amp;$CD$24&amp;X2000&amp;$CE$24&amp;CHAR(10)&amp;$CD$25&amp;Y2000&amp;$CE$25&amp;CHAR(10),"")&amp;IF(LEN(AA2000)&gt;0,$CD$23&amp;INDEX($CH$3:CH2003,MATCH(Z2000,$CG$3:CG2003,0))&amp;$CE$23&amp;CHAR(10)&amp;$CD$24&amp;AA2000&amp;$CE$24&amp;CHAR(10)&amp;$CD$25&amp;AB2000&amp;$CE$25&amp;CHAR(10),"")&amp;IF(LEN(AD2000)&gt;0,$CD$23&amp;INDEX($CH$3:CH2003,MATCH(AC2000,$CG$3:CG2003,0))&amp;$CE$23&amp;CHAR(10)&amp;$CD$24&amp;AD2000&amp;$CE$24&amp;CHAR(10)&amp;$CD$25&amp;AE2000&amp;$CE$25&amp;CHAR(10),"")&amp;IF(LEN(AG2000)&gt;0,$CD$23&amp;INDEX($CH$3:CH2003,MATCH(AF2000,$CG$3:CG2003,0))&amp;$CE$23&amp;CHAR(10)&amp;$CD$24&amp;AG2000&amp;$CE$24&amp;CHAR(10)&amp;$CD$25&amp;AH2000&amp;$CE$25&amp;CHAR(10),"")&amp;IF(LEN(AJ2000)&gt;0,$CD$23&amp;INDEX($CH$3:CH2003,MATCH(AI2000,$CG$3:CG2003,0))&amp;$CE$23&amp;CHAR(10)&amp;$CD$24&amp;AJ2000&amp;$CE$24&amp;CHAR(10)&amp;$CD$25&amp;AK2000&amp;$CE$25&amp;CHAR(10),"")</f>
        <v/>
      </c>
      <c r="BK2000" s="18" t="str">
        <f>IF(LEN(J2000)&gt;0,INDEX($BH$2:$BH$100000,MATCH(J2000,VBAsheet!$H$2:$H$100000,0))&amp;CHAR(10),"")&amp;IF(LEN(K2000)&gt;0,INDEX($BH$2:$BH$100000,MATCH(K2000,VBAsheet!$H$2:$H$100000,0))&amp;CHAR(10),"")&amp;IF(LEN(L2000)&gt;0,INDEX($BH$2:$BH$100000,MATCH(L2000,VBAsheet!$H$2:$H$100000,0))&amp;CHAR(10),"")&amp;IF(LEN(M2000)&gt;0,INDEX($BH$2:$BH$100000,MATCH(M2000,VBAsheet!$H$2:$H$100000,0))&amp;CHAR(10),"")</f>
        <v/>
      </c>
      <c r="BM2000" s="94" t="str">
        <f t="shared" si="1095"/>
        <v/>
      </c>
      <c r="BN2000" s="95" t="str">
        <f t="shared" si="1114"/>
        <v/>
      </c>
      <c r="BP2000" s="18" t="str">
        <f t="shared" si="1115"/>
        <v/>
      </c>
      <c r="BR2000" s="81" t="str">
        <f t="shared" si="1094"/>
        <v/>
      </c>
      <c r="BU2000" s="138" t="str">
        <f t="shared" si="1116"/>
        <v/>
      </c>
      <c r="BV2000" s="3" t="str">
        <f t="shared" si="1117"/>
        <v/>
      </c>
      <c r="BW2000" s="3" t="str">
        <f t="shared" si="1118"/>
        <v/>
      </c>
      <c r="BX2000" s="144" t="str">
        <f t="shared" si="1119"/>
        <v/>
      </c>
      <c r="BY2000" s="18" t="str">
        <f t="shared" si="1120"/>
        <v/>
      </c>
      <c r="BZ2000" s="18" t="str">
        <f t="shared" si="1121"/>
        <v/>
      </c>
      <c r="CA2000" s="19" t="str">
        <f t="shared" si="1122"/>
        <v/>
      </c>
    </row>
    <row r="2001" spans="4:79" x14ac:dyDescent="0.45">
      <c r="D2001" s="164" t="str">
        <f t="shared" si="1123"/>
        <v/>
      </c>
      <c r="I2001" s="9" t="str">
        <f t="shared" si="1096"/>
        <v/>
      </c>
      <c r="J2001" s="173" t="str">
        <f t="shared" si="1097"/>
        <v/>
      </c>
      <c r="K2001" s="13"/>
      <c r="L2001" s="13"/>
      <c r="M2001" s="13"/>
      <c r="N2001" s="178" t="str">
        <f t="shared" si="1098"/>
        <v/>
      </c>
      <c r="O2001" s="181" t="str">
        <f t="shared" si="1099"/>
        <v/>
      </c>
      <c r="P2001" s="8" t="str">
        <f t="shared" si="1100"/>
        <v/>
      </c>
      <c r="Q2001" s="8" t="str">
        <f t="shared" si="1101"/>
        <v/>
      </c>
      <c r="R2001" s="8" t="str">
        <f t="shared" si="1102"/>
        <v/>
      </c>
      <c r="S2001" s="8" t="str">
        <f t="shared" si="1103"/>
        <v/>
      </c>
      <c r="T2001" s="8" t="str">
        <f t="shared" si="1104"/>
        <v/>
      </c>
      <c r="U2001" s="8" t="str">
        <f t="shared" si="1105"/>
        <v/>
      </c>
      <c r="V2001" s="16" t="str">
        <f t="shared" si="1106"/>
        <v/>
      </c>
      <c r="W2001" s="129" t="str">
        <f t="shared" si="1107"/>
        <v/>
      </c>
      <c r="X2001" s="8" t="str">
        <f t="shared" si="1108"/>
        <v/>
      </c>
      <c r="Y2001" s="8" t="str">
        <f t="shared" si="1109"/>
        <v/>
      </c>
      <c r="AQ2001" s="6" t="str">
        <f t="shared" si="1110"/>
        <v/>
      </c>
      <c r="AR2001" s="128" t="str">
        <f t="shared" si="1111"/>
        <v/>
      </c>
      <c r="AS2001" s="128" t="str">
        <f t="shared" si="1112"/>
        <v/>
      </c>
      <c r="AT2001" s="139" t="str">
        <f t="shared" si="1124"/>
        <v/>
      </c>
      <c r="BH2001" s="127" t="str">
        <f>IF(LEN(VBAsheet!H2001)&gt;0,$CD$4&amp;CHAR(10)&amp;$CD$5&amp;CHAR(10)&amp;$CD$6&amp;IF(VBAsheet!I2001="N",1,0)&amp;$CE$6&amp;CHAR(10)&amp;$CD$7&amp;CHAR(10)&amp;$CD$8&amp;VBAsheet!H2001&amp;$CE$8&amp;CHAR(10)&amp;$CD$9&amp;VBAsheet!K2001&amp;$CE$9&amp;CHAR(10)&amp;$CD$10&amp;VBAsheet!J2001-1&amp;$CE$10&amp;CHAR(10)&amp;$CD$11,"")</f>
        <v/>
      </c>
      <c r="BI2001"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1" s="18" t="str">
        <f>IF(LEN(X2001)&gt;0,$CD$23&amp;INDEX($CH$3:CH2004,MATCH(W2001,$CG$3:CG2004,0))&amp;$CE$23&amp;CHAR(10)&amp;$CD$24&amp;X2001&amp;$CE$24&amp;CHAR(10)&amp;$CD$25&amp;Y2001&amp;$CE$25&amp;CHAR(10),"")&amp;IF(LEN(AA2001)&gt;0,$CD$23&amp;INDEX($CH$3:CH2004,MATCH(Z2001,$CG$3:CG2004,0))&amp;$CE$23&amp;CHAR(10)&amp;$CD$24&amp;AA2001&amp;$CE$24&amp;CHAR(10)&amp;$CD$25&amp;AB2001&amp;$CE$25&amp;CHAR(10),"")&amp;IF(LEN(AD2001)&gt;0,$CD$23&amp;INDEX($CH$3:CH2004,MATCH(AC2001,$CG$3:CG2004,0))&amp;$CE$23&amp;CHAR(10)&amp;$CD$24&amp;AD2001&amp;$CE$24&amp;CHAR(10)&amp;$CD$25&amp;AE2001&amp;$CE$25&amp;CHAR(10),"")&amp;IF(LEN(AG2001)&gt;0,$CD$23&amp;INDEX($CH$3:CH2004,MATCH(AF2001,$CG$3:CG2004,0))&amp;$CE$23&amp;CHAR(10)&amp;$CD$24&amp;AG2001&amp;$CE$24&amp;CHAR(10)&amp;$CD$25&amp;AH2001&amp;$CE$25&amp;CHAR(10),"")&amp;IF(LEN(AJ2001)&gt;0,$CD$23&amp;INDEX($CH$3:CH2004,MATCH(AI2001,$CG$3:CG2004,0))&amp;$CE$23&amp;CHAR(10)&amp;$CD$24&amp;AJ2001&amp;$CE$24&amp;CHAR(10)&amp;$CD$25&amp;AK2001&amp;$CE$25&amp;CHAR(10),"")</f>
        <v/>
      </c>
      <c r="BK2001" s="18" t="str">
        <f>IF(LEN(J2001)&gt;0,INDEX($BH$2:$BH$100000,MATCH(J2001,VBAsheet!$H$2:$H$100000,0))&amp;CHAR(10),"")&amp;IF(LEN(K2001)&gt;0,INDEX($BH$2:$BH$100000,MATCH(K2001,VBAsheet!$H$2:$H$100000,0))&amp;CHAR(10),"")&amp;IF(LEN(L2001)&gt;0,INDEX($BH$2:$BH$100000,MATCH(L2001,VBAsheet!$H$2:$H$100000,0))&amp;CHAR(10),"")&amp;IF(LEN(M2001)&gt;0,INDEX($BH$2:$BH$100000,MATCH(M2001,VBAsheet!$H$2:$H$100000,0))&amp;CHAR(10),"")</f>
        <v/>
      </c>
      <c r="BM2001" s="94" t="str">
        <f t="shared" si="1095"/>
        <v/>
      </c>
      <c r="BN2001" s="95" t="str">
        <f t="shared" si="1114"/>
        <v/>
      </c>
      <c r="BP2001" s="18" t="str">
        <f t="shared" si="1115"/>
        <v/>
      </c>
      <c r="BR2001" s="81" t="str">
        <f t="shared" si="1094"/>
        <v/>
      </c>
      <c r="BU2001" s="138" t="str">
        <f t="shared" si="1116"/>
        <v/>
      </c>
      <c r="BV2001" s="3" t="str">
        <f t="shared" si="1117"/>
        <v/>
      </c>
      <c r="BW2001" s="3" t="str">
        <f t="shared" si="1118"/>
        <v/>
      </c>
      <c r="BX2001" s="144" t="str">
        <f t="shared" si="1119"/>
        <v/>
      </c>
      <c r="BY2001" s="18" t="str">
        <f t="shared" si="1120"/>
        <v/>
      </c>
      <c r="BZ2001" s="18" t="str">
        <f t="shared" si="1121"/>
        <v/>
      </c>
      <c r="CA2001" s="19" t="str">
        <f t="shared" si="1122"/>
        <v/>
      </c>
    </row>
    <row r="2002" spans="4:79" x14ac:dyDescent="0.45">
      <c r="D2002" s="164" t="str">
        <f t="shared" si="1123"/>
        <v/>
      </c>
      <c r="I2002" s="9" t="str">
        <f t="shared" si="1096"/>
        <v/>
      </c>
      <c r="J2002" s="173" t="str">
        <f t="shared" si="1097"/>
        <v/>
      </c>
      <c r="K2002" s="13"/>
      <c r="L2002" s="13"/>
      <c r="M2002" s="13"/>
      <c r="N2002" s="178" t="str">
        <f t="shared" si="1098"/>
        <v/>
      </c>
      <c r="O2002" s="181" t="str">
        <f t="shared" si="1099"/>
        <v/>
      </c>
      <c r="P2002" s="8" t="str">
        <f t="shared" si="1100"/>
        <v/>
      </c>
      <c r="Q2002" s="8" t="str">
        <f t="shared" si="1101"/>
        <v/>
      </c>
      <c r="R2002" s="8" t="str">
        <f t="shared" si="1102"/>
        <v/>
      </c>
      <c r="S2002" s="8" t="str">
        <f t="shared" si="1103"/>
        <v/>
      </c>
      <c r="T2002" s="8" t="str">
        <f t="shared" si="1104"/>
        <v/>
      </c>
      <c r="U2002" s="8" t="str">
        <f t="shared" si="1105"/>
        <v/>
      </c>
      <c r="V2002" s="16" t="str">
        <f t="shared" si="1106"/>
        <v/>
      </c>
      <c r="W2002" s="129" t="str">
        <f t="shared" si="1107"/>
        <v/>
      </c>
      <c r="X2002" s="8" t="str">
        <f t="shared" si="1108"/>
        <v/>
      </c>
      <c r="Y2002" s="8" t="str">
        <f t="shared" si="1109"/>
        <v/>
      </c>
      <c r="AQ2002" s="6" t="str">
        <f t="shared" si="1110"/>
        <v/>
      </c>
      <c r="AR2002" s="128" t="str">
        <f t="shared" si="1111"/>
        <v/>
      </c>
      <c r="AS2002" s="128" t="str">
        <f t="shared" si="1112"/>
        <v/>
      </c>
      <c r="AT2002" s="139" t="str">
        <f t="shared" si="1124"/>
        <v/>
      </c>
      <c r="BH2002" s="127" t="str">
        <f>IF(LEN(VBAsheet!H2002)&gt;0,$CD$4&amp;CHAR(10)&amp;$CD$5&amp;CHAR(10)&amp;$CD$6&amp;IF(VBAsheet!I2002="N",1,0)&amp;$CE$6&amp;CHAR(10)&amp;$CD$7&amp;CHAR(10)&amp;$CD$8&amp;VBAsheet!H2002&amp;$CE$8&amp;CHAR(10)&amp;$CD$9&amp;VBAsheet!K2002&amp;$CE$9&amp;CHAR(10)&amp;$CD$10&amp;VBAsheet!J2002-1&amp;$CE$10&amp;CHAR(10)&amp;$CD$11,"")</f>
        <v/>
      </c>
      <c r="BI2002"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2" s="18" t="str">
        <f>IF(LEN(X2002)&gt;0,$CD$23&amp;INDEX($CH$3:CH2005,MATCH(W2002,$CG$3:CG2005,0))&amp;$CE$23&amp;CHAR(10)&amp;$CD$24&amp;X2002&amp;$CE$24&amp;CHAR(10)&amp;$CD$25&amp;Y2002&amp;$CE$25&amp;CHAR(10),"")&amp;IF(LEN(AA2002)&gt;0,$CD$23&amp;INDEX($CH$3:CH2005,MATCH(Z2002,$CG$3:CG2005,0))&amp;$CE$23&amp;CHAR(10)&amp;$CD$24&amp;AA2002&amp;$CE$24&amp;CHAR(10)&amp;$CD$25&amp;AB2002&amp;$CE$25&amp;CHAR(10),"")&amp;IF(LEN(AD2002)&gt;0,$CD$23&amp;INDEX($CH$3:CH2005,MATCH(AC2002,$CG$3:CG2005,0))&amp;$CE$23&amp;CHAR(10)&amp;$CD$24&amp;AD2002&amp;$CE$24&amp;CHAR(10)&amp;$CD$25&amp;AE2002&amp;$CE$25&amp;CHAR(10),"")&amp;IF(LEN(AG2002)&gt;0,$CD$23&amp;INDEX($CH$3:CH2005,MATCH(AF2002,$CG$3:CG2005,0))&amp;$CE$23&amp;CHAR(10)&amp;$CD$24&amp;AG2002&amp;$CE$24&amp;CHAR(10)&amp;$CD$25&amp;AH2002&amp;$CE$25&amp;CHAR(10),"")&amp;IF(LEN(AJ2002)&gt;0,$CD$23&amp;INDEX($CH$3:CH2005,MATCH(AI2002,$CG$3:CG2005,0))&amp;$CE$23&amp;CHAR(10)&amp;$CD$24&amp;AJ2002&amp;$CE$24&amp;CHAR(10)&amp;$CD$25&amp;AK2002&amp;$CE$25&amp;CHAR(10),"")</f>
        <v/>
      </c>
      <c r="BK2002" s="18" t="str">
        <f>IF(LEN(J2002)&gt;0,INDEX($BH$2:$BH$100000,MATCH(J2002,VBAsheet!$H$2:$H$100000,0))&amp;CHAR(10),"")&amp;IF(LEN(K2002)&gt;0,INDEX($BH$2:$BH$100000,MATCH(K2002,VBAsheet!$H$2:$H$100000,0))&amp;CHAR(10),"")&amp;IF(LEN(L2002)&gt;0,INDEX($BH$2:$BH$100000,MATCH(L2002,VBAsheet!$H$2:$H$100000,0))&amp;CHAR(10),"")&amp;IF(LEN(M2002)&gt;0,INDEX($BH$2:$BH$100000,MATCH(M2002,VBAsheet!$H$2:$H$100000,0))&amp;CHAR(10),"")</f>
        <v/>
      </c>
      <c r="BM2002" s="94" t="str">
        <f t="shared" si="1095"/>
        <v/>
      </c>
      <c r="BN2002" s="95" t="str">
        <f t="shared" si="1114"/>
        <v/>
      </c>
      <c r="BP2002" s="18" t="str">
        <f t="shared" si="1115"/>
        <v/>
      </c>
      <c r="BR2002" s="81" t="str">
        <f t="shared" ref="BR2002:BR2065" si="1125">IF(LEN(E2002)&gt;0,IF(E2002&lt;&gt;E2001,$CK$2&amp;E2002&amp;$CL$2&amp;$CK$3&amp;G2002&amp;$CL$3&amp;F2002&amp;$CM$3&amp;CHAR(10),$CK$3&amp;G2002&amp;$CL$3&amp;F2002&amp;$CM$3&amp;CHAR(10))&amp;IF(E2002=E2003,"",$CK$4),"")</f>
        <v/>
      </c>
      <c r="BU2002" s="138" t="str">
        <f t="shared" si="1116"/>
        <v/>
      </c>
      <c r="BV2002" s="3" t="str">
        <f t="shared" si="1117"/>
        <v/>
      </c>
      <c r="BW2002" s="3" t="str">
        <f t="shared" si="1118"/>
        <v/>
      </c>
      <c r="BX2002" s="144" t="str">
        <f t="shared" si="1119"/>
        <v/>
      </c>
      <c r="BY2002" s="18" t="str">
        <f t="shared" si="1120"/>
        <v/>
      </c>
      <c r="BZ2002" s="18" t="str">
        <f t="shared" si="1121"/>
        <v/>
      </c>
      <c r="CA2002" s="19" t="str">
        <f t="shared" si="1122"/>
        <v/>
      </c>
    </row>
    <row r="2003" spans="4:79" x14ac:dyDescent="0.45">
      <c r="D2003" s="164" t="str">
        <f t="shared" si="1123"/>
        <v/>
      </c>
      <c r="I2003" s="9" t="str">
        <f t="shared" si="1096"/>
        <v/>
      </c>
      <c r="J2003" s="173" t="str">
        <f t="shared" si="1097"/>
        <v/>
      </c>
      <c r="K2003" s="13"/>
      <c r="L2003" s="13"/>
      <c r="M2003" s="13"/>
      <c r="N2003" s="178" t="str">
        <f t="shared" si="1098"/>
        <v/>
      </c>
      <c r="O2003" s="181" t="str">
        <f t="shared" si="1099"/>
        <v/>
      </c>
      <c r="P2003" s="8" t="str">
        <f t="shared" si="1100"/>
        <v/>
      </c>
      <c r="Q2003" s="8" t="str">
        <f t="shared" si="1101"/>
        <v/>
      </c>
      <c r="R2003" s="8" t="str">
        <f t="shared" si="1102"/>
        <v/>
      </c>
      <c r="S2003" s="8" t="str">
        <f t="shared" si="1103"/>
        <v/>
      </c>
      <c r="T2003" s="8" t="str">
        <f t="shared" si="1104"/>
        <v/>
      </c>
      <c r="U2003" s="8" t="str">
        <f t="shared" si="1105"/>
        <v/>
      </c>
      <c r="V2003" s="16" t="str">
        <f t="shared" si="1106"/>
        <v/>
      </c>
      <c r="W2003" s="129" t="str">
        <f t="shared" si="1107"/>
        <v/>
      </c>
      <c r="X2003" s="8" t="str">
        <f t="shared" si="1108"/>
        <v/>
      </c>
      <c r="Y2003" s="8" t="str">
        <f t="shared" si="1109"/>
        <v/>
      </c>
      <c r="AQ2003" s="6" t="str">
        <f t="shared" si="1110"/>
        <v/>
      </c>
      <c r="AR2003" s="128" t="str">
        <f t="shared" si="1111"/>
        <v/>
      </c>
      <c r="AS2003" s="128" t="str">
        <f t="shared" si="1112"/>
        <v/>
      </c>
      <c r="AT2003" s="139" t="str">
        <f t="shared" si="1124"/>
        <v/>
      </c>
      <c r="BH2003" s="127" t="str">
        <f>IF(LEN(VBAsheet!H2003)&gt;0,$CD$4&amp;CHAR(10)&amp;$CD$5&amp;CHAR(10)&amp;$CD$6&amp;IF(VBAsheet!I2003="N",1,0)&amp;$CE$6&amp;CHAR(10)&amp;$CD$7&amp;CHAR(10)&amp;$CD$8&amp;VBAsheet!H2003&amp;$CE$8&amp;CHAR(10)&amp;$CD$9&amp;VBAsheet!K2003&amp;$CE$9&amp;CHAR(10)&amp;$CD$10&amp;VBAsheet!J2003-1&amp;$CE$10&amp;CHAR(10)&amp;$CD$11,"")</f>
        <v/>
      </c>
      <c r="BI2003"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3" s="18" t="str">
        <f>IF(LEN(X2003)&gt;0,$CD$23&amp;INDEX($CH$3:CH2006,MATCH(W2003,$CG$3:CG2006,0))&amp;$CE$23&amp;CHAR(10)&amp;$CD$24&amp;X2003&amp;$CE$24&amp;CHAR(10)&amp;$CD$25&amp;Y2003&amp;$CE$25&amp;CHAR(10),"")&amp;IF(LEN(AA2003)&gt;0,$CD$23&amp;INDEX($CH$3:CH2006,MATCH(Z2003,$CG$3:CG2006,0))&amp;$CE$23&amp;CHAR(10)&amp;$CD$24&amp;AA2003&amp;$CE$24&amp;CHAR(10)&amp;$CD$25&amp;AB2003&amp;$CE$25&amp;CHAR(10),"")&amp;IF(LEN(AD2003)&gt;0,$CD$23&amp;INDEX($CH$3:CH2006,MATCH(AC2003,$CG$3:CG2006,0))&amp;$CE$23&amp;CHAR(10)&amp;$CD$24&amp;AD2003&amp;$CE$24&amp;CHAR(10)&amp;$CD$25&amp;AE2003&amp;$CE$25&amp;CHAR(10),"")&amp;IF(LEN(AG2003)&gt;0,$CD$23&amp;INDEX($CH$3:CH2006,MATCH(AF2003,$CG$3:CG2006,0))&amp;$CE$23&amp;CHAR(10)&amp;$CD$24&amp;AG2003&amp;$CE$24&amp;CHAR(10)&amp;$CD$25&amp;AH2003&amp;$CE$25&amp;CHAR(10),"")&amp;IF(LEN(AJ2003)&gt;0,$CD$23&amp;INDEX($CH$3:CH2006,MATCH(AI2003,$CG$3:CG2006,0))&amp;$CE$23&amp;CHAR(10)&amp;$CD$24&amp;AJ2003&amp;$CE$24&amp;CHAR(10)&amp;$CD$25&amp;AK2003&amp;$CE$25&amp;CHAR(10),"")</f>
        <v/>
      </c>
      <c r="BK2003" s="18" t="str">
        <f>IF(LEN(J2003)&gt;0,INDEX($BH$2:$BH$100000,MATCH(J2003,VBAsheet!$H$2:$H$100000,0))&amp;CHAR(10),"")&amp;IF(LEN(K2003)&gt;0,INDEX($BH$2:$BH$100000,MATCH(K2003,VBAsheet!$H$2:$H$100000,0))&amp;CHAR(10),"")&amp;IF(LEN(L2003)&gt;0,INDEX($BH$2:$BH$100000,MATCH(L2003,VBAsheet!$H$2:$H$100000,0))&amp;CHAR(10),"")&amp;IF(LEN(M2003)&gt;0,INDEX($BH$2:$BH$100000,MATCH(M2003,VBAsheet!$H$2:$H$100000,0))&amp;CHAR(10),"")</f>
        <v/>
      </c>
      <c r="BM2003" s="94" t="str">
        <f t="shared" si="1095"/>
        <v/>
      </c>
      <c r="BN2003" s="95" t="str">
        <f t="shared" si="1114"/>
        <v/>
      </c>
      <c r="BP2003" s="18" t="str">
        <f t="shared" si="1115"/>
        <v/>
      </c>
      <c r="BR2003" s="81" t="str">
        <f t="shared" si="1125"/>
        <v/>
      </c>
      <c r="BU2003" s="138" t="str">
        <f t="shared" si="1116"/>
        <v/>
      </c>
      <c r="BV2003" s="3" t="str">
        <f t="shared" si="1117"/>
        <v/>
      </c>
      <c r="BW2003" s="3" t="str">
        <f t="shared" si="1118"/>
        <v/>
      </c>
      <c r="BX2003" s="144" t="str">
        <f t="shared" si="1119"/>
        <v/>
      </c>
      <c r="BY2003" s="18" t="str">
        <f t="shared" si="1120"/>
        <v/>
      </c>
      <c r="BZ2003" s="18" t="str">
        <f t="shared" si="1121"/>
        <v/>
      </c>
      <c r="CA2003" s="19" t="str">
        <f t="shared" si="1122"/>
        <v/>
      </c>
    </row>
    <row r="2004" spans="4:79" x14ac:dyDescent="0.45">
      <c r="D2004" s="164" t="str">
        <f t="shared" si="1123"/>
        <v/>
      </c>
      <c r="I2004" s="9" t="str">
        <f t="shared" si="1096"/>
        <v/>
      </c>
      <c r="J2004" s="173" t="str">
        <f t="shared" si="1097"/>
        <v/>
      </c>
      <c r="K2004" s="13"/>
      <c r="L2004" s="13"/>
      <c r="M2004" s="13"/>
      <c r="N2004" s="178" t="str">
        <f t="shared" si="1098"/>
        <v/>
      </c>
      <c r="O2004" s="181" t="str">
        <f t="shared" si="1099"/>
        <v/>
      </c>
      <c r="P2004" s="8" t="str">
        <f t="shared" si="1100"/>
        <v/>
      </c>
      <c r="Q2004" s="8" t="str">
        <f t="shared" si="1101"/>
        <v/>
      </c>
      <c r="R2004" s="8" t="str">
        <f t="shared" si="1102"/>
        <v/>
      </c>
      <c r="S2004" s="8" t="str">
        <f t="shared" si="1103"/>
        <v/>
      </c>
      <c r="T2004" s="8" t="str">
        <f t="shared" si="1104"/>
        <v/>
      </c>
      <c r="U2004" s="8" t="str">
        <f t="shared" si="1105"/>
        <v/>
      </c>
      <c r="V2004" s="16" t="str">
        <f t="shared" si="1106"/>
        <v/>
      </c>
      <c r="W2004" s="129" t="str">
        <f t="shared" si="1107"/>
        <v/>
      </c>
      <c r="X2004" s="8" t="str">
        <f t="shared" si="1108"/>
        <v/>
      </c>
      <c r="Y2004" s="8" t="str">
        <f t="shared" si="1109"/>
        <v/>
      </c>
      <c r="AQ2004" s="6" t="str">
        <f t="shared" si="1110"/>
        <v/>
      </c>
      <c r="AR2004" s="128" t="str">
        <f t="shared" si="1111"/>
        <v/>
      </c>
      <c r="AS2004" s="128" t="str">
        <f t="shared" si="1112"/>
        <v/>
      </c>
      <c r="AT2004" s="139" t="str">
        <f t="shared" si="1124"/>
        <v/>
      </c>
      <c r="BH2004" s="127" t="str">
        <f>IF(LEN(VBAsheet!H2004)&gt;0,$CD$4&amp;CHAR(10)&amp;$CD$5&amp;CHAR(10)&amp;$CD$6&amp;IF(VBAsheet!I2004="N",1,0)&amp;$CE$6&amp;CHAR(10)&amp;$CD$7&amp;CHAR(10)&amp;$CD$8&amp;VBAsheet!H2004&amp;$CE$8&amp;CHAR(10)&amp;$CD$9&amp;VBAsheet!K2004&amp;$CE$9&amp;CHAR(10)&amp;$CD$10&amp;VBAsheet!J2004-1&amp;$CE$10&amp;CHAR(10)&amp;$CD$11,"")</f>
        <v/>
      </c>
      <c r="BI2004"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4" s="18" t="str">
        <f>IF(LEN(X2004)&gt;0,$CD$23&amp;INDEX($CH$3:CH2007,MATCH(W2004,$CG$3:CG2007,0))&amp;$CE$23&amp;CHAR(10)&amp;$CD$24&amp;X2004&amp;$CE$24&amp;CHAR(10)&amp;$CD$25&amp;Y2004&amp;$CE$25&amp;CHAR(10),"")&amp;IF(LEN(AA2004)&gt;0,$CD$23&amp;INDEX($CH$3:CH2007,MATCH(Z2004,$CG$3:CG2007,0))&amp;$CE$23&amp;CHAR(10)&amp;$CD$24&amp;AA2004&amp;$CE$24&amp;CHAR(10)&amp;$CD$25&amp;AB2004&amp;$CE$25&amp;CHAR(10),"")&amp;IF(LEN(AD2004)&gt;0,$CD$23&amp;INDEX($CH$3:CH2007,MATCH(AC2004,$CG$3:CG2007,0))&amp;$CE$23&amp;CHAR(10)&amp;$CD$24&amp;AD2004&amp;$CE$24&amp;CHAR(10)&amp;$CD$25&amp;AE2004&amp;$CE$25&amp;CHAR(10),"")&amp;IF(LEN(AG2004)&gt;0,$CD$23&amp;INDEX($CH$3:CH2007,MATCH(AF2004,$CG$3:CG2007,0))&amp;$CE$23&amp;CHAR(10)&amp;$CD$24&amp;AG2004&amp;$CE$24&amp;CHAR(10)&amp;$CD$25&amp;AH2004&amp;$CE$25&amp;CHAR(10),"")&amp;IF(LEN(AJ2004)&gt;0,$CD$23&amp;INDEX($CH$3:CH2007,MATCH(AI2004,$CG$3:CG2007,0))&amp;$CE$23&amp;CHAR(10)&amp;$CD$24&amp;AJ2004&amp;$CE$24&amp;CHAR(10)&amp;$CD$25&amp;AK2004&amp;$CE$25&amp;CHAR(10),"")</f>
        <v/>
      </c>
      <c r="BK2004" s="18" t="str">
        <f>IF(LEN(J2004)&gt;0,INDEX($BH$2:$BH$100000,MATCH(J2004,VBAsheet!$H$2:$H$100000,0))&amp;CHAR(10),"")&amp;IF(LEN(K2004)&gt;0,INDEX($BH$2:$BH$100000,MATCH(K2004,VBAsheet!$H$2:$H$100000,0))&amp;CHAR(10),"")&amp;IF(LEN(L2004)&gt;0,INDEX($BH$2:$BH$100000,MATCH(L2004,VBAsheet!$H$2:$H$100000,0))&amp;CHAR(10),"")&amp;IF(LEN(M2004)&gt;0,INDEX($BH$2:$BH$100000,MATCH(M2004,VBAsheet!$H$2:$H$100000,0))&amp;CHAR(10),"")</f>
        <v/>
      </c>
      <c r="BM2004" s="94" t="str">
        <f t="shared" si="1095"/>
        <v/>
      </c>
      <c r="BN2004" s="95" t="str">
        <f t="shared" si="1114"/>
        <v/>
      </c>
      <c r="BP2004" s="18" t="str">
        <f t="shared" si="1115"/>
        <v/>
      </c>
      <c r="BR2004" s="81" t="str">
        <f t="shared" si="1125"/>
        <v/>
      </c>
      <c r="BU2004" s="138" t="str">
        <f t="shared" si="1116"/>
        <v/>
      </c>
      <c r="BV2004" s="3" t="str">
        <f t="shared" si="1117"/>
        <v/>
      </c>
      <c r="BW2004" s="3" t="str">
        <f t="shared" si="1118"/>
        <v/>
      </c>
      <c r="BX2004" s="144" t="str">
        <f t="shared" si="1119"/>
        <v/>
      </c>
      <c r="BY2004" s="18" t="str">
        <f t="shared" si="1120"/>
        <v/>
      </c>
      <c r="BZ2004" s="18" t="str">
        <f t="shared" si="1121"/>
        <v/>
      </c>
      <c r="CA2004" s="19" t="str">
        <f t="shared" si="1122"/>
        <v/>
      </c>
    </row>
    <row r="2005" spans="4:79" x14ac:dyDescent="0.45">
      <c r="D2005" s="164" t="str">
        <f t="shared" si="1123"/>
        <v/>
      </c>
      <c r="I2005" s="9" t="str">
        <f t="shared" si="1096"/>
        <v/>
      </c>
      <c r="J2005" s="173" t="str">
        <f t="shared" si="1097"/>
        <v/>
      </c>
      <c r="K2005" s="13"/>
      <c r="L2005" s="13"/>
      <c r="M2005" s="13"/>
      <c r="N2005" s="178" t="str">
        <f t="shared" si="1098"/>
        <v/>
      </c>
      <c r="O2005" s="181" t="str">
        <f t="shared" si="1099"/>
        <v/>
      </c>
      <c r="P2005" s="8" t="str">
        <f t="shared" si="1100"/>
        <v/>
      </c>
      <c r="Q2005" s="8" t="str">
        <f t="shared" si="1101"/>
        <v/>
      </c>
      <c r="R2005" s="8" t="str">
        <f t="shared" si="1102"/>
        <v/>
      </c>
      <c r="S2005" s="8" t="str">
        <f t="shared" si="1103"/>
        <v/>
      </c>
      <c r="T2005" s="8" t="str">
        <f t="shared" si="1104"/>
        <v/>
      </c>
      <c r="U2005" s="8" t="str">
        <f t="shared" si="1105"/>
        <v/>
      </c>
      <c r="V2005" s="16" t="str">
        <f t="shared" si="1106"/>
        <v/>
      </c>
      <c r="W2005" s="129" t="str">
        <f t="shared" si="1107"/>
        <v/>
      </c>
      <c r="X2005" s="8" t="str">
        <f t="shared" si="1108"/>
        <v/>
      </c>
      <c r="Y2005" s="8" t="str">
        <f t="shared" si="1109"/>
        <v/>
      </c>
      <c r="AQ2005" s="6" t="str">
        <f t="shared" si="1110"/>
        <v/>
      </c>
      <c r="AR2005" s="128" t="str">
        <f t="shared" si="1111"/>
        <v/>
      </c>
      <c r="AS2005" s="128" t="str">
        <f t="shared" si="1112"/>
        <v/>
      </c>
      <c r="AT2005" s="139" t="str">
        <f t="shared" si="1124"/>
        <v/>
      </c>
      <c r="BH2005" s="127" t="str">
        <f>IF(LEN(VBAsheet!H2005)&gt;0,$CD$4&amp;CHAR(10)&amp;$CD$5&amp;CHAR(10)&amp;$CD$6&amp;IF(VBAsheet!I2005="N",1,0)&amp;$CE$6&amp;CHAR(10)&amp;$CD$7&amp;CHAR(10)&amp;$CD$8&amp;VBAsheet!H2005&amp;$CE$8&amp;CHAR(10)&amp;$CD$9&amp;VBAsheet!K2005&amp;$CE$9&amp;CHAR(10)&amp;$CD$10&amp;VBAsheet!J2005-1&amp;$CE$10&amp;CHAR(10)&amp;$CD$11,"")</f>
        <v/>
      </c>
      <c r="BI2005"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5" s="18" t="str">
        <f>IF(LEN(X2005)&gt;0,$CD$23&amp;INDEX($CH$3:CH2008,MATCH(W2005,$CG$3:CG2008,0))&amp;$CE$23&amp;CHAR(10)&amp;$CD$24&amp;X2005&amp;$CE$24&amp;CHAR(10)&amp;$CD$25&amp;Y2005&amp;$CE$25&amp;CHAR(10),"")&amp;IF(LEN(AA2005)&gt;0,$CD$23&amp;INDEX($CH$3:CH2008,MATCH(Z2005,$CG$3:CG2008,0))&amp;$CE$23&amp;CHAR(10)&amp;$CD$24&amp;AA2005&amp;$CE$24&amp;CHAR(10)&amp;$CD$25&amp;AB2005&amp;$CE$25&amp;CHAR(10),"")&amp;IF(LEN(AD2005)&gt;0,$CD$23&amp;INDEX($CH$3:CH2008,MATCH(AC2005,$CG$3:CG2008,0))&amp;$CE$23&amp;CHAR(10)&amp;$CD$24&amp;AD2005&amp;$CE$24&amp;CHAR(10)&amp;$CD$25&amp;AE2005&amp;$CE$25&amp;CHAR(10),"")&amp;IF(LEN(AG2005)&gt;0,$CD$23&amp;INDEX($CH$3:CH2008,MATCH(AF2005,$CG$3:CG2008,0))&amp;$CE$23&amp;CHAR(10)&amp;$CD$24&amp;AG2005&amp;$CE$24&amp;CHAR(10)&amp;$CD$25&amp;AH2005&amp;$CE$25&amp;CHAR(10),"")&amp;IF(LEN(AJ2005)&gt;0,$CD$23&amp;INDEX($CH$3:CH2008,MATCH(AI2005,$CG$3:CG2008,0))&amp;$CE$23&amp;CHAR(10)&amp;$CD$24&amp;AJ2005&amp;$CE$24&amp;CHAR(10)&amp;$CD$25&amp;AK2005&amp;$CE$25&amp;CHAR(10),"")</f>
        <v/>
      </c>
      <c r="BK2005" s="18" t="str">
        <f>IF(LEN(J2005)&gt;0,INDEX($BH$2:$BH$100000,MATCH(J2005,VBAsheet!$H$2:$H$100000,0))&amp;CHAR(10),"")&amp;IF(LEN(K2005)&gt;0,INDEX($BH$2:$BH$100000,MATCH(K2005,VBAsheet!$H$2:$H$100000,0))&amp;CHAR(10),"")&amp;IF(LEN(L2005)&gt;0,INDEX($BH$2:$BH$100000,MATCH(L2005,VBAsheet!$H$2:$H$100000,0))&amp;CHAR(10),"")&amp;IF(LEN(M2005)&gt;0,INDEX($BH$2:$BH$100000,MATCH(M2005,VBAsheet!$H$2:$H$100000,0))&amp;CHAR(10),"")</f>
        <v/>
      </c>
      <c r="BM2005" s="94" t="str">
        <f t="shared" si="1095"/>
        <v/>
      </c>
      <c r="BN2005" s="95" t="str">
        <f t="shared" si="1114"/>
        <v/>
      </c>
      <c r="BP2005" s="18" t="str">
        <f t="shared" si="1115"/>
        <v/>
      </c>
      <c r="BR2005" s="81" t="str">
        <f t="shared" si="1125"/>
        <v/>
      </c>
      <c r="BU2005" s="138" t="str">
        <f t="shared" si="1116"/>
        <v/>
      </c>
      <c r="BV2005" s="3" t="str">
        <f t="shared" si="1117"/>
        <v/>
      </c>
      <c r="BW2005" s="3" t="str">
        <f t="shared" si="1118"/>
        <v/>
      </c>
      <c r="BX2005" s="144" t="str">
        <f t="shared" si="1119"/>
        <v/>
      </c>
      <c r="BY2005" s="18" t="str">
        <f t="shared" si="1120"/>
        <v/>
      </c>
      <c r="BZ2005" s="18" t="str">
        <f t="shared" si="1121"/>
        <v/>
      </c>
      <c r="CA2005" s="19" t="str">
        <f t="shared" si="1122"/>
        <v/>
      </c>
    </row>
    <row r="2006" spans="4:79" x14ac:dyDescent="0.45">
      <c r="D2006" s="164" t="str">
        <f t="shared" si="1123"/>
        <v/>
      </c>
      <c r="I2006" s="9" t="str">
        <f t="shared" si="1096"/>
        <v/>
      </c>
      <c r="J2006" s="173" t="str">
        <f t="shared" si="1097"/>
        <v/>
      </c>
      <c r="K2006" s="13"/>
      <c r="L2006" s="13"/>
      <c r="M2006" s="13"/>
      <c r="N2006" s="178" t="str">
        <f t="shared" si="1098"/>
        <v/>
      </c>
      <c r="O2006" s="181" t="str">
        <f t="shared" si="1099"/>
        <v/>
      </c>
      <c r="P2006" s="8" t="str">
        <f t="shared" si="1100"/>
        <v/>
      </c>
      <c r="Q2006" s="8" t="str">
        <f t="shared" si="1101"/>
        <v/>
      </c>
      <c r="R2006" s="8" t="str">
        <f t="shared" si="1102"/>
        <v/>
      </c>
      <c r="S2006" s="8" t="str">
        <f t="shared" si="1103"/>
        <v/>
      </c>
      <c r="T2006" s="8" t="str">
        <f t="shared" si="1104"/>
        <v/>
      </c>
      <c r="U2006" s="8" t="str">
        <f t="shared" si="1105"/>
        <v/>
      </c>
      <c r="V2006" s="16" t="str">
        <f t="shared" si="1106"/>
        <v/>
      </c>
      <c r="W2006" s="129" t="str">
        <f t="shared" si="1107"/>
        <v/>
      </c>
      <c r="X2006" s="8" t="str">
        <f t="shared" si="1108"/>
        <v/>
      </c>
      <c r="Y2006" s="8" t="str">
        <f t="shared" si="1109"/>
        <v/>
      </c>
      <c r="AQ2006" s="6" t="str">
        <f t="shared" si="1110"/>
        <v/>
      </c>
      <c r="AR2006" s="128" t="str">
        <f t="shared" si="1111"/>
        <v/>
      </c>
      <c r="AS2006" s="128" t="str">
        <f t="shared" si="1112"/>
        <v/>
      </c>
      <c r="AT2006" s="139" t="str">
        <f t="shared" si="1124"/>
        <v/>
      </c>
      <c r="BH2006" s="127" t="str">
        <f>IF(LEN(VBAsheet!H2006)&gt;0,$CD$4&amp;CHAR(10)&amp;$CD$5&amp;CHAR(10)&amp;$CD$6&amp;IF(VBAsheet!I2006="N",1,0)&amp;$CE$6&amp;CHAR(10)&amp;$CD$7&amp;CHAR(10)&amp;$CD$8&amp;VBAsheet!H2006&amp;$CE$8&amp;CHAR(10)&amp;$CD$9&amp;VBAsheet!K2006&amp;$CE$9&amp;CHAR(10)&amp;$CD$10&amp;VBAsheet!J2006-1&amp;$CE$10&amp;CHAR(10)&amp;$CD$11,"")</f>
        <v/>
      </c>
      <c r="BI2006"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6" s="18" t="str">
        <f>IF(LEN(X2006)&gt;0,$CD$23&amp;INDEX($CH$3:CH2009,MATCH(W2006,$CG$3:CG2009,0))&amp;$CE$23&amp;CHAR(10)&amp;$CD$24&amp;X2006&amp;$CE$24&amp;CHAR(10)&amp;$CD$25&amp;Y2006&amp;$CE$25&amp;CHAR(10),"")&amp;IF(LEN(AA2006)&gt;0,$CD$23&amp;INDEX($CH$3:CH2009,MATCH(Z2006,$CG$3:CG2009,0))&amp;$CE$23&amp;CHAR(10)&amp;$CD$24&amp;AA2006&amp;$CE$24&amp;CHAR(10)&amp;$CD$25&amp;AB2006&amp;$CE$25&amp;CHAR(10),"")&amp;IF(LEN(AD2006)&gt;0,$CD$23&amp;INDEX($CH$3:CH2009,MATCH(AC2006,$CG$3:CG2009,0))&amp;$CE$23&amp;CHAR(10)&amp;$CD$24&amp;AD2006&amp;$CE$24&amp;CHAR(10)&amp;$CD$25&amp;AE2006&amp;$CE$25&amp;CHAR(10),"")&amp;IF(LEN(AG2006)&gt;0,$CD$23&amp;INDEX($CH$3:CH2009,MATCH(AF2006,$CG$3:CG2009,0))&amp;$CE$23&amp;CHAR(10)&amp;$CD$24&amp;AG2006&amp;$CE$24&amp;CHAR(10)&amp;$CD$25&amp;AH2006&amp;$CE$25&amp;CHAR(10),"")&amp;IF(LEN(AJ2006)&gt;0,$CD$23&amp;INDEX($CH$3:CH2009,MATCH(AI2006,$CG$3:CG2009,0))&amp;$CE$23&amp;CHAR(10)&amp;$CD$24&amp;AJ2006&amp;$CE$24&amp;CHAR(10)&amp;$CD$25&amp;AK2006&amp;$CE$25&amp;CHAR(10),"")</f>
        <v/>
      </c>
      <c r="BK2006" s="18" t="str">
        <f>IF(LEN(J2006)&gt;0,INDEX($BH$2:$BH$100000,MATCH(J2006,VBAsheet!$H$2:$H$100000,0))&amp;CHAR(10),"")&amp;IF(LEN(K2006)&gt;0,INDEX($BH$2:$BH$100000,MATCH(K2006,VBAsheet!$H$2:$H$100000,0))&amp;CHAR(10),"")&amp;IF(LEN(L2006)&gt;0,INDEX($BH$2:$BH$100000,MATCH(L2006,VBAsheet!$H$2:$H$100000,0))&amp;CHAR(10),"")&amp;IF(LEN(M2006)&gt;0,INDEX($BH$2:$BH$100000,MATCH(M2006,VBAsheet!$H$2:$H$100000,0))&amp;CHAR(10),"")</f>
        <v/>
      </c>
      <c r="BM2006" s="94" t="str">
        <f t="shared" si="1095"/>
        <v/>
      </c>
      <c r="BN2006" s="95" t="str">
        <f t="shared" si="1114"/>
        <v/>
      </c>
      <c r="BP2006" s="18" t="str">
        <f t="shared" si="1115"/>
        <v/>
      </c>
      <c r="BR2006" s="81" t="str">
        <f t="shared" si="1125"/>
        <v/>
      </c>
      <c r="BU2006" s="138" t="str">
        <f t="shared" si="1116"/>
        <v/>
      </c>
      <c r="BV2006" s="3" t="str">
        <f t="shared" si="1117"/>
        <v/>
      </c>
      <c r="BW2006" s="3" t="str">
        <f t="shared" si="1118"/>
        <v/>
      </c>
      <c r="BX2006" s="144" t="str">
        <f t="shared" si="1119"/>
        <v/>
      </c>
      <c r="BY2006" s="18" t="str">
        <f t="shared" si="1120"/>
        <v/>
      </c>
      <c r="BZ2006" s="18" t="str">
        <f t="shared" si="1121"/>
        <v/>
      </c>
      <c r="CA2006" s="19" t="str">
        <f t="shared" si="1122"/>
        <v/>
      </c>
    </row>
    <row r="2007" spans="4:79" x14ac:dyDescent="0.45">
      <c r="D2007" s="164" t="str">
        <f t="shared" si="1123"/>
        <v/>
      </c>
      <c r="I2007" s="9" t="str">
        <f t="shared" si="1096"/>
        <v/>
      </c>
      <c r="J2007" s="173" t="str">
        <f t="shared" si="1097"/>
        <v/>
      </c>
      <c r="K2007" s="13"/>
      <c r="L2007" s="13"/>
      <c r="M2007" s="13"/>
      <c r="N2007" s="178" t="str">
        <f t="shared" si="1098"/>
        <v/>
      </c>
      <c r="O2007" s="181" t="str">
        <f t="shared" si="1099"/>
        <v/>
      </c>
      <c r="P2007" s="8" t="str">
        <f t="shared" si="1100"/>
        <v/>
      </c>
      <c r="Q2007" s="8" t="str">
        <f t="shared" si="1101"/>
        <v/>
      </c>
      <c r="R2007" s="8" t="str">
        <f t="shared" si="1102"/>
        <v/>
      </c>
      <c r="S2007" s="8" t="str">
        <f t="shared" si="1103"/>
        <v/>
      </c>
      <c r="T2007" s="8" t="str">
        <f t="shared" si="1104"/>
        <v/>
      </c>
      <c r="U2007" s="8" t="str">
        <f t="shared" si="1105"/>
        <v/>
      </c>
      <c r="V2007" s="16" t="str">
        <f t="shared" si="1106"/>
        <v/>
      </c>
      <c r="W2007" s="129" t="str">
        <f t="shared" si="1107"/>
        <v/>
      </c>
      <c r="X2007" s="8" t="str">
        <f t="shared" si="1108"/>
        <v/>
      </c>
      <c r="Y2007" s="8" t="str">
        <f t="shared" si="1109"/>
        <v/>
      </c>
      <c r="AQ2007" s="6" t="str">
        <f t="shared" si="1110"/>
        <v/>
      </c>
      <c r="AR2007" s="128" t="str">
        <f t="shared" si="1111"/>
        <v/>
      </c>
      <c r="AS2007" s="128" t="str">
        <f t="shared" si="1112"/>
        <v/>
      </c>
      <c r="AT2007" s="139" t="str">
        <f t="shared" si="1124"/>
        <v/>
      </c>
      <c r="BH2007" s="127" t="str">
        <f>IF(LEN(VBAsheet!H2007)&gt;0,$CD$4&amp;CHAR(10)&amp;$CD$5&amp;CHAR(10)&amp;$CD$6&amp;IF(VBAsheet!I2007="N",1,0)&amp;$CE$6&amp;CHAR(10)&amp;$CD$7&amp;CHAR(10)&amp;$CD$8&amp;VBAsheet!H2007&amp;$CE$8&amp;CHAR(10)&amp;$CD$9&amp;VBAsheet!K2007&amp;$CE$9&amp;CHAR(10)&amp;$CD$10&amp;VBAsheet!J2007-1&amp;$CE$10&amp;CHAR(10)&amp;$CD$11,"")</f>
        <v/>
      </c>
      <c r="BI2007"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7" s="18" t="str">
        <f>IF(LEN(X2007)&gt;0,$CD$23&amp;INDEX($CH$3:CH2010,MATCH(W2007,$CG$3:CG2010,0))&amp;$CE$23&amp;CHAR(10)&amp;$CD$24&amp;X2007&amp;$CE$24&amp;CHAR(10)&amp;$CD$25&amp;Y2007&amp;$CE$25&amp;CHAR(10),"")&amp;IF(LEN(AA2007)&gt;0,$CD$23&amp;INDEX($CH$3:CH2010,MATCH(Z2007,$CG$3:CG2010,0))&amp;$CE$23&amp;CHAR(10)&amp;$CD$24&amp;AA2007&amp;$CE$24&amp;CHAR(10)&amp;$CD$25&amp;AB2007&amp;$CE$25&amp;CHAR(10),"")&amp;IF(LEN(AD2007)&gt;0,$CD$23&amp;INDEX($CH$3:CH2010,MATCH(AC2007,$CG$3:CG2010,0))&amp;$CE$23&amp;CHAR(10)&amp;$CD$24&amp;AD2007&amp;$CE$24&amp;CHAR(10)&amp;$CD$25&amp;AE2007&amp;$CE$25&amp;CHAR(10),"")&amp;IF(LEN(AG2007)&gt;0,$CD$23&amp;INDEX($CH$3:CH2010,MATCH(AF2007,$CG$3:CG2010,0))&amp;$CE$23&amp;CHAR(10)&amp;$CD$24&amp;AG2007&amp;$CE$24&amp;CHAR(10)&amp;$CD$25&amp;AH2007&amp;$CE$25&amp;CHAR(10),"")&amp;IF(LEN(AJ2007)&gt;0,$CD$23&amp;INDEX($CH$3:CH2010,MATCH(AI2007,$CG$3:CG2010,0))&amp;$CE$23&amp;CHAR(10)&amp;$CD$24&amp;AJ2007&amp;$CE$24&amp;CHAR(10)&amp;$CD$25&amp;AK2007&amp;$CE$25&amp;CHAR(10),"")</f>
        <v/>
      </c>
      <c r="BK2007" s="18" t="str">
        <f>IF(LEN(J2007)&gt;0,INDEX($BH$2:$BH$100000,MATCH(J2007,VBAsheet!$H$2:$H$100000,0))&amp;CHAR(10),"")&amp;IF(LEN(K2007)&gt;0,INDEX($BH$2:$BH$100000,MATCH(K2007,VBAsheet!$H$2:$H$100000,0))&amp;CHAR(10),"")&amp;IF(LEN(L2007)&gt;0,INDEX($BH$2:$BH$100000,MATCH(L2007,VBAsheet!$H$2:$H$100000,0))&amp;CHAR(10),"")&amp;IF(LEN(M2007)&gt;0,INDEX($BH$2:$BH$100000,MATCH(M2007,VBAsheet!$H$2:$H$100000,0))&amp;CHAR(10),"")</f>
        <v/>
      </c>
      <c r="BM2007" s="94" t="str">
        <f t="shared" si="1095"/>
        <v/>
      </c>
      <c r="BN2007" s="95" t="str">
        <f t="shared" si="1114"/>
        <v/>
      </c>
      <c r="BP2007" s="18" t="str">
        <f t="shared" si="1115"/>
        <v/>
      </c>
      <c r="BR2007" s="81" t="str">
        <f t="shared" si="1125"/>
        <v/>
      </c>
      <c r="BU2007" s="138" t="str">
        <f t="shared" si="1116"/>
        <v/>
      </c>
      <c r="BV2007" s="3" t="str">
        <f t="shared" si="1117"/>
        <v/>
      </c>
      <c r="BW2007" s="3" t="str">
        <f t="shared" si="1118"/>
        <v/>
      </c>
      <c r="BX2007" s="144" t="str">
        <f t="shared" si="1119"/>
        <v/>
      </c>
      <c r="BY2007" s="18" t="str">
        <f t="shared" si="1120"/>
        <v/>
      </c>
      <c r="BZ2007" s="18" t="str">
        <f t="shared" si="1121"/>
        <v/>
      </c>
      <c r="CA2007" s="19" t="str">
        <f t="shared" si="1122"/>
        <v/>
      </c>
    </row>
    <row r="2008" spans="4:79" x14ac:dyDescent="0.45">
      <c r="D2008" s="164" t="str">
        <f t="shared" si="1123"/>
        <v/>
      </c>
      <c r="I2008" s="9" t="str">
        <f t="shared" si="1096"/>
        <v/>
      </c>
      <c r="J2008" s="173" t="str">
        <f t="shared" si="1097"/>
        <v/>
      </c>
      <c r="K2008" s="13"/>
      <c r="L2008" s="13"/>
      <c r="M2008" s="13"/>
      <c r="N2008" s="178" t="str">
        <f t="shared" si="1098"/>
        <v/>
      </c>
      <c r="O2008" s="181" t="str">
        <f t="shared" si="1099"/>
        <v/>
      </c>
      <c r="P2008" s="8" t="str">
        <f t="shared" si="1100"/>
        <v/>
      </c>
      <c r="Q2008" s="8" t="str">
        <f t="shared" si="1101"/>
        <v/>
      </c>
      <c r="R2008" s="8" t="str">
        <f t="shared" si="1102"/>
        <v/>
      </c>
      <c r="S2008" s="8" t="str">
        <f t="shared" si="1103"/>
        <v/>
      </c>
      <c r="T2008" s="8" t="str">
        <f t="shared" si="1104"/>
        <v/>
      </c>
      <c r="U2008" s="8" t="str">
        <f t="shared" si="1105"/>
        <v/>
      </c>
      <c r="V2008" s="16" t="str">
        <f t="shared" si="1106"/>
        <v/>
      </c>
      <c r="W2008" s="129" t="str">
        <f t="shared" si="1107"/>
        <v/>
      </c>
      <c r="X2008" s="8" t="str">
        <f t="shared" si="1108"/>
        <v/>
      </c>
      <c r="Y2008" s="8" t="str">
        <f t="shared" si="1109"/>
        <v/>
      </c>
      <c r="AQ2008" s="6" t="str">
        <f t="shared" si="1110"/>
        <v/>
      </c>
      <c r="AR2008" s="128" t="str">
        <f t="shared" si="1111"/>
        <v/>
      </c>
      <c r="AS2008" s="128" t="str">
        <f t="shared" si="1112"/>
        <v/>
      </c>
      <c r="AT2008" s="139" t="str">
        <f t="shared" si="1124"/>
        <v/>
      </c>
      <c r="BH2008" s="127" t="str">
        <f>IF(LEN(VBAsheet!H2008)&gt;0,$CD$4&amp;CHAR(10)&amp;$CD$5&amp;CHAR(10)&amp;$CD$6&amp;IF(VBAsheet!I2008="N",1,0)&amp;$CE$6&amp;CHAR(10)&amp;$CD$7&amp;CHAR(10)&amp;$CD$8&amp;VBAsheet!H2008&amp;$CE$8&amp;CHAR(10)&amp;$CD$9&amp;VBAsheet!K2008&amp;$CE$9&amp;CHAR(10)&amp;$CD$10&amp;VBAsheet!J2008-1&amp;$CE$10&amp;CHAR(10)&amp;$CD$11,"")</f>
        <v/>
      </c>
      <c r="BI2008"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8" s="18" t="str">
        <f>IF(LEN(X2008)&gt;0,$CD$23&amp;INDEX($CH$3:CH2011,MATCH(W2008,$CG$3:CG2011,0))&amp;$CE$23&amp;CHAR(10)&amp;$CD$24&amp;X2008&amp;$CE$24&amp;CHAR(10)&amp;$CD$25&amp;Y2008&amp;$CE$25&amp;CHAR(10),"")&amp;IF(LEN(AA2008)&gt;0,$CD$23&amp;INDEX($CH$3:CH2011,MATCH(Z2008,$CG$3:CG2011,0))&amp;$CE$23&amp;CHAR(10)&amp;$CD$24&amp;AA2008&amp;$CE$24&amp;CHAR(10)&amp;$CD$25&amp;AB2008&amp;$CE$25&amp;CHAR(10),"")&amp;IF(LEN(AD2008)&gt;0,$CD$23&amp;INDEX($CH$3:CH2011,MATCH(AC2008,$CG$3:CG2011,0))&amp;$CE$23&amp;CHAR(10)&amp;$CD$24&amp;AD2008&amp;$CE$24&amp;CHAR(10)&amp;$CD$25&amp;AE2008&amp;$CE$25&amp;CHAR(10),"")&amp;IF(LEN(AG2008)&gt;0,$CD$23&amp;INDEX($CH$3:CH2011,MATCH(AF2008,$CG$3:CG2011,0))&amp;$CE$23&amp;CHAR(10)&amp;$CD$24&amp;AG2008&amp;$CE$24&amp;CHAR(10)&amp;$CD$25&amp;AH2008&amp;$CE$25&amp;CHAR(10),"")&amp;IF(LEN(AJ2008)&gt;0,$CD$23&amp;INDEX($CH$3:CH2011,MATCH(AI2008,$CG$3:CG2011,0))&amp;$CE$23&amp;CHAR(10)&amp;$CD$24&amp;AJ2008&amp;$CE$24&amp;CHAR(10)&amp;$CD$25&amp;AK2008&amp;$CE$25&amp;CHAR(10),"")</f>
        <v/>
      </c>
      <c r="BK2008" s="18" t="str">
        <f>IF(LEN(J2008)&gt;0,INDEX($BH$2:$BH$100000,MATCH(J2008,VBAsheet!$H$2:$H$100000,0))&amp;CHAR(10),"")&amp;IF(LEN(K2008)&gt;0,INDEX($BH$2:$BH$100000,MATCH(K2008,VBAsheet!$H$2:$H$100000,0))&amp;CHAR(10),"")&amp;IF(LEN(L2008)&gt;0,INDEX($BH$2:$BH$100000,MATCH(L2008,VBAsheet!$H$2:$H$100000,0))&amp;CHAR(10),"")&amp;IF(LEN(M2008)&gt;0,INDEX($BH$2:$BH$100000,MATCH(M2008,VBAsheet!$H$2:$H$100000,0))&amp;CHAR(10),"")</f>
        <v/>
      </c>
      <c r="BM2008" s="94" t="str">
        <f t="shared" si="1095"/>
        <v/>
      </c>
      <c r="BN2008" s="95" t="str">
        <f t="shared" si="1114"/>
        <v/>
      </c>
      <c r="BP2008" s="18" t="str">
        <f t="shared" si="1115"/>
        <v/>
      </c>
      <c r="BR2008" s="81" t="str">
        <f t="shared" si="1125"/>
        <v/>
      </c>
      <c r="BU2008" s="138" t="str">
        <f t="shared" si="1116"/>
        <v/>
      </c>
      <c r="BV2008" s="3" t="str">
        <f t="shared" si="1117"/>
        <v/>
      </c>
      <c r="BW2008" s="3" t="str">
        <f t="shared" si="1118"/>
        <v/>
      </c>
      <c r="BX2008" s="144" t="str">
        <f t="shared" si="1119"/>
        <v/>
      </c>
      <c r="BY2008" s="18" t="str">
        <f t="shared" si="1120"/>
        <v/>
      </c>
      <c r="BZ2008" s="18" t="str">
        <f t="shared" si="1121"/>
        <v/>
      </c>
      <c r="CA2008" s="19" t="str">
        <f t="shared" si="1122"/>
        <v/>
      </c>
    </row>
    <row r="2009" spans="4:79" x14ac:dyDescent="0.45">
      <c r="D2009" s="164" t="str">
        <f t="shared" si="1123"/>
        <v/>
      </c>
      <c r="I2009" s="9" t="str">
        <f t="shared" si="1096"/>
        <v/>
      </c>
      <c r="J2009" s="173" t="str">
        <f t="shared" si="1097"/>
        <v/>
      </c>
      <c r="K2009" s="13"/>
      <c r="L2009" s="13"/>
      <c r="M2009" s="13"/>
      <c r="N2009" s="178" t="str">
        <f t="shared" si="1098"/>
        <v/>
      </c>
      <c r="O2009" s="181" t="str">
        <f t="shared" si="1099"/>
        <v/>
      </c>
      <c r="P2009" s="8" t="str">
        <f t="shared" si="1100"/>
        <v/>
      </c>
      <c r="Q2009" s="8" t="str">
        <f t="shared" si="1101"/>
        <v/>
      </c>
      <c r="R2009" s="8" t="str">
        <f t="shared" si="1102"/>
        <v/>
      </c>
      <c r="S2009" s="8" t="str">
        <f t="shared" si="1103"/>
        <v/>
      </c>
      <c r="T2009" s="8" t="str">
        <f t="shared" si="1104"/>
        <v/>
      </c>
      <c r="U2009" s="8" t="str">
        <f t="shared" si="1105"/>
        <v/>
      </c>
      <c r="V2009" s="16" t="str">
        <f t="shared" si="1106"/>
        <v/>
      </c>
      <c r="W2009" s="129" t="str">
        <f t="shared" si="1107"/>
        <v/>
      </c>
      <c r="X2009" s="8" t="str">
        <f t="shared" si="1108"/>
        <v/>
      </c>
      <c r="Y2009" s="8" t="str">
        <f t="shared" si="1109"/>
        <v/>
      </c>
      <c r="AQ2009" s="6" t="str">
        <f t="shared" si="1110"/>
        <v/>
      </c>
      <c r="AR2009" s="128" t="str">
        <f t="shared" si="1111"/>
        <v/>
      </c>
      <c r="AS2009" s="128" t="str">
        <f t="shared" si="1112"/>
        <v/>
      </c>
      <c r="AT2009" s="139" t="str">
        <f t="shared" si="1124"/>
        <v/>
      </c>
      <c r="BH2009" s="127" t="str">
        <f>IF(LEN(VBAsheet!H2009)&gt;0,$CD$4&amp;CHAR(10)&amp;$CD$5&amp;CHAR(10)&amp;$CD$6&amp;IF(VBAsheet!I2009="N",1,0)&amp;$CE$6&amp;CHAR(10)&amp;$CD$7&amp;CHAR(10)&amp;$CD$8&amp;VBAsheet!H2009&amp;$CE$8&amp;CHAR(10)&amp;$CD$9&amp;VBAsheet!K2009&amp;$CE$9&amp;CHAR(10)&amp;$CD$10&amp;VBAsheet!J2009-1&amp;$CE$10&amp;CHAR(10)&amp;$CD$11,"")</f>
        <v/>
      </c>
      <c r="BI2009"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09" s="18" t="str">
        <f>IF(LEN(X2009)&gt;0,$CD$23&amp;INDEX($CH$3:CH2012,MATCH(W2009,$CG$3:CG2012,0))&amp;$CE$23&amp;CHAR(10)&amp;$CD$24&amp;X2009&amp;$CE$24&amp;CHAR(10)&amp;$CD$25&amp;Y2009&amp;$CE$25&amp;CHAR(10),"")&amp;IF(LEN(AA2009)&gt;0,$CD$23&amp;INDEX($CH$3:CH2012,MATCH(Z2009,$CG$3:CG2012,0))&amp;$CE$23&amp;CHAR(10)&amp;$CD$24&amp;AA2009&amp;$CE$24&amp;CHAR(10)&amp;$CD$25&amp;AB2009&amp;$CE$25&amp;CHAR(10),"")&amp;IF(LEN(AD2009)&gt;0,$CD$23&amp;INDEX($CH$3:CH2012,MATCH(AC2009,$CG$3:CG2012,0))&amp;$CE$23&amp;CHAR(10)&amp;$CD$24&amp;AD2009&amp;$CE$24&amp;CHAR(10)&amp;$CD$25&amp;AE2009&amp;$CE$25&amp;CHAR(10),"")&amp;IF(LEN(AG2009)&gt;0,$CD$23&amp;INDEX($CH$3:CH2012,MATCH(AF2009,$CG$3:CG2012,0))&amp;$CE$23&amp;CHAR(10)&amp;$CD$24&amp;AG2009&amp;$CE$24&amp;CHAR(10)&amp;$CD$25&amp;AH2009&amp;$CE$25&amp;CHAR(10),"")&amp;IF(LEN(AJ2009)&gt;0,$CD$23&amp;INDEX($CH$3:CH2012,MATCH(AI2009,$CG$3:CG2012,0))&amp;$CE$23&amp;CHAR(10)&amp;$CD$24&amp;AJ2009&amp;$CE$24&amp;CHAR(10)&amp;$CD$25&amp;AK2009&amp;$CE$25&amp;CHAR(10),"")</f>
        <v/>
      </c>
      <c r="BK2009" s="18" t="str">
        <f>IF(LEN(J2009)&gt;0,INDEX($BH$2:$BH$100000,MATCH(J2009,VBAsheet!$H$2:$H$100000,0))&amp;CHAR(10),"")&amp;IF(LEN(K2009)&gt;0,INDEX($BH$2:$BH$100000,MATCH(K2009,VBAsheet!$H$2:$H$100000,0))&amp;CHAR(10),"")&amp;IF(LEN(L2009)&gt;0,INDEX($BH$2:$BH$100000,MATCH(L2009,VBAsheet!$H$2:$H$100000,0))&amp;CHAR(10),"")&amp;IF(LEN(M2009)&gt;0,INDEX($BH$2:$BH$100000,MATCH(M2009,VBAsheet!$H$2:$H$100000,0))&amp;CHAR(10),"")</f>
        <v/>
      </c>
      <c r="BM2009" s="94" t="str">
        <f t="shared" si="1095"/>
        <v/>
      </c>
      <c r="BN2009" s="95" t="str">
        <f t="shared" si="1114"/>
        <v/>
      </c>
      <c r="BP2009" s="18" t="str">
        <f t="shared" si="1115"/>
        <v/>
      </c>
      <c r="BR2009" s="81" t="str">
        <f t="shared" si="1125"/>
        <v/>
      </c>
      <c r="BU2009" s="138" t="str">
        <f t="shared" si="1116"/>
        <v/>
      </c>
      <c r="BV2009" s="3" t="str">
        <f t="shared" si="1117"/>
        <v/>
      </c>
      <c r="BW2009" s="3" t="str">
        <f t="shared" si="1118"/>
        <v/>
      </c>
      <c r="BX2009" s="144" t="str">
        <f t="shared" si="1119"/>
        <v/>
      </c>
      <c r="BY2009" s="18" t="str">
        <f t="shared" si="1120"/>
        <v/>
      </c>
      <c r="BZ2009" s="18" t="str">
        <f t="shared" si="1121"/>
        <v/>
      </c>
      <c r="CA2009" s="19" t="str">
        <f t="shared" si="1122"/>
        <v/>
      </c>
    </row>
    <row r="2010" spans="4:79" x14ac:dyDescent="0.45">
      <c r="D2010" s="164" t="str">
        <f t="shared" si="1123"/>
        <v/>
      </c>
      <c r="I2010" s="9" t="str">
        <f t="shared" si="1096"/>
        <v/>
      </c>
      <c r="J2010" s="173" t="str">
        <f t="shared" si="1097"/>
        <v/>
      </c>
      <c r="K2010" s="13"/>
      <c r="L2010" s="13"/>
      <c r="M2010" s="13"/>
      <c r="N2010" s="178" t="str">
        <f t="shared" si="1098"/>
        <v/>
      </c>
      <c r="O2010" s="181" t="str">
        <f t="shared" si="1099"/>
        <v/>
      </c>
      <c r="P2010" s="8" t="str">
        <f t="shared" si="1100"/>
        <v/>
      </c>
      <c r="Q2010" s="8" t="str">
        <f t="shared" si="1101"/>
        <v/>
      </c>
      <c r="R2010" s="8" t="str">
        <f t="shared" si="1102"/>
        <v/>
      </c>
      <c r="S2010" s="8" t="str">
        <f t="shared" si="1103"/>
        <v/>
      </c>
      <c r="T2010" s="8" t="str">
        <f t="shared" si="1104"/>
        <v/>
      </c>
      <c r="U2010" s="8" t="str">
        <f t="shared" si="1105"/>
        <v/>
      </c>
      <c r="V2010" s="16" t="str">
        <f t="shared" si="1106"/>
        <v/>
      </c>
      <c r="W2010" s="129" t="str">
        <f t="shared" si="1107"/>
        <v/>
      </c>
      <c r="X2010" s="8" t="str">
        <f t="shared" si="1108"/>
        <v/>
      </c>
      <c r="Y2010" s="8" t="str">
        <f t="shared" si="1109"/>
        <v/>
      </c>
      <c r="AQ2010" s="6" t="str">
        <f t="shared" si="1110"/>
        <v/>
      </c>
      <c r="AR2010" s="128" t="str">
        <f t="shared" si="1111"/>
        <v/>
      </c>
      <c r="AS2010" s="128" t="str">
        <f t="shared" si="1112"/>
        <v/>
      </c>
      <c r="AT2010" s="139" t="str">
        <f t="shared" si="1124"/>
        <v/>
      </c>
      <c r="BH2010" s="127" t="str">
        <f>IF(LEN(VBAsheet!H2010)&gt;0,$CD$4&amp;CHAR(10)&amp;$CD$5&amp;CHAR(10)&amp;$CD$6&amp;IF(VBAsheet!I2010="N",1,0)&amp;$CE$6&amp;CHAR(10)&amp;$CD$7&amp;CHAR(10)&amp;$CD$8&amp;VBAsheet!H2010&amp;$CE$8&amp;CHAR(10)&amp;$CD$9&amp;VBAsheet!K2010&amp;$CE$9&amp;CHAR(10)&amp;$CD$10&amp;VBAsheet!J2010-1&amp;$CE$10&amp;CHAR(10)&amp;$CD$11,"")</f>
        <v/>
      </c>
      <c r="BI2010"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0" s="18" t="str">
        <f>IF(LEN(X2010)&gt;0,$CD$23&amp;INDEX($CH$3:CH2013,MATCH(W2010,$CG$3:CG2013,0))&amp;$CE$23&amp;CHAR(10)&amp;$CD$24&amp;X2010&amp;$CE$24&amp;CHAR(10)&amp;$CD$25&amp;Y2010&amp;$CE$25&amp;CHAR(10),"")&amp;IF(LEN(AA2010)&gt;0,$CD$23&amp;INDEX($CH$3:CH2013,MATCH(Z2010,$CG$3:CG2013,0))&amp;$CE$23&amp;CHAR(10)&amp;$CD$24&amp;AA2010&amp;$CE$24&amp;CHAR(10)&amp;$CD$25&amp;AB2010&amp;$CE$25&amp;CHAR(10),"")&amp;IF(LEN(AD2010)&gt;0,$CD$23&amp;INDEX($CH$3:CH2013,MATCH(AC2010,$CG$3:CG2013,0))&amp;$CE$23&amp;CHAR(10)&amp;$CD$24&amp;AD2010&amp;$CE$24&amp;CHAR(10)&amp;$CD$25&amp;AE2010&amp;$CE$25&amp;CHAR(10),"")&amp;IF(LEN(AG2010)&gt;0,$CD$23&amp;INDEX($CH$3:CH2013,MATCH(AF2010,$CG$3:CG2013,0))&amp;$CE$23&amp;CHAR(10)&amp;$CD$24&amp;AG2010&amp;$CE$24&amp;CHAR(10)&amp;$CD$25&amp;AH2010&amp;$CE$25&amp;CHAR(10),"")&amp;IF(LEN(AJ2010)&gt;0,$CD$23&amp;INDEX($CH$3:CH2013,MATCH(AI2010,$CG$3:CG2013,0))&amp;$CE$23&amp;CHAR(10)&amp;$CD$24&amp;AJ2010&amp;$CE$24&amp;CHAR(10)&amp;$CD$25&amp;AK2010&amp;$CE$25&amp;CHAR(10),"")</f>
        <v/>
      </c>
      <c r="BK2010" s="18" t="str">
        <f>IF(LEN(J2010)&gt;0,INDEX($BH$2:$BH$100000,MATCH(J2010,VBAsheet!$H$2:$H$100000,0))&amp;CHAR(10),"")&amp;IF(LEN(K2010)&gt;0,INDEX($BH$2:$BH$100000,MATCH(K2010,VBAsheet!$H$2:$H$100000,0))&amp;CHAR(10),"")&amp;IF(LEN(L2010)&gt;0,INDEX($BH$2:$BH$100000,MATCH(L2010,VBAsheet!$H$2:$H$100000,0))&amp;CHAR(10),"")&amp;IF(LEN(M2010)&gt;0,INDEX($BH$2:$BH$100000,MATCH(M2010,VBAsheet!$H$2:$H$100000,0))&amp;CHAR(10),"")</f>
        <v/>
      </c>
      <c r="BM2010" s="94" t="str">
        <f t="shared" si="1095"/>
        <v/>
      </c>
      <c r="BN2010" s="95" t="str">
        <f t="shared" si="1114"/>
        <v/>
      </c>
      <c r="BP2010" s="18" t="str">
        <f t="shared" si="1115"/>
        <v/>
      </c>
      <c r="BR2010" s="81" t="str">
        <f t="shared" si="1125"/>
        <v/>
      </c>
      <c r="BU2010" s="138" t="str">
        <f t="shared" si="1116"/>
        <v/>
      </c>
      <c r="BV2010" s="3" t="str">
        <f t="shared" si="1117"/>
        <v/>
      </c>
      <c r="BW2010" s="3" t="str">
        <f t="shared" si="1118"/>
        <v/>
      </c>
      <c r="BX2010" s="144" t="str">
        <f t="shared" si="1119"/>
        <v/>
      </c>
      <c r="BY2010" s="18" t="str">
        <f t="shared" si="1120"/>
        <v/>
      </c>
      <c r="BZ2010" s="18" t="str">
        <f t="shared" si="1121"/>
        <v/>
      </c>
      <c r="CA2010" s="19" t="str">
        <f t="shared" si="1122"/>
        <v/>
      </c>
    </row>
    <row r="2011" spans="4:79" x14ac:dyDescent="0.45">
      <c r="D2011" s="164" t="str">
        <f t="shared" si="1123"/>
        <v/>
      </c>
      <c r="I2011" s="9" t="str">
        <f t="shared" si="1096"/>
        <v/>
      </c>
      <c r="J2011" s="173" t="str">
        <f t="shared" si="1097"/>
        <v/>
      </c>
      <c r="K2011" s="13"/>
      <c r="L2011" s="13"/>
      <c r="M2011" s="13"/>
      <c r="N2011" s="178" t="str">
        <f t="shared" si="1098"/>
        <v/>
      </c>
      <c r="O2011" s="181" t="str">
        <f t="shared" si="1099"/>
        <v/>
      </c>
      <c r="P2011" s="8" t="str">
        <f t="shared" si="1100"/>
        <v/>
      </c>
      <c r="Q2011" s="8" t="str">
        <f t="shared" si="1101"/>
        <v/>
      </c>
      <c r="R2011" s="8" t="str">
        <f t="shared" si="1102"/>
        <v/>
      </c>
      <c r="S2011" s="8" t="str">
        <f t="shared" si="1103"/>
        <v/>
      </c>
      <c r="T2011" s="8" t="str">
        <f t="shared" si="1104"/>
        <v/>
      </c>
      <c r="U2011" s="8" t="str">
        <f t="shared" si="1105"/>
        <v/>
      </c>
      <c r="V2011" s="16" t="str">
        <f t="shared" si="1106"/>
        <v/>
      </c>
      <c r="W2011" s="129" t="str">
        <f t="shared" si="1107"/>
        <v/>
      </c>
      <c r="X2011" s="8" t="str">
        <f t="shared" si="1108"/>
        <v/>
      </c>
      <c r="Y2011" s="8" t="str">
        <f t="shared" si="1109"/>
        <v/>
      </c>
      <c r="AQ2011" s="6" t="str">
        <f t="shared" si="1110"/>
        <v/>
      </c>
      <c r="AR2011" s="128" t="str">
        <f t="shared" si="1111"/>
        <v/>
      </c>
      <c r="AS2011" s="128" t="str">
        <f t="shared" si="1112"/>
        <v/>
      </c>
      <c r="AT2011" s="139" t="str">
        <f t="shared" si="1124"/>
        <v/>
      </c>
      <c r="BH2011" s="127" t="str">
        <f>IF(LEN(VBAsheet!H2011)&gt;0,$CD$4&amp;CHAR(10)&amp;$CD$5&amp;CHAR(10)&amp;$CD$6&amp;IF(VBAsheet!I2011="N",1,0)&amp;$CE$6&amp;CHAR(10)&amp;$CD$7&amp;CHAR(10)&amp;$CD$8&amp;VBAsheet!H2011&amp;$CE$8&amp;CHAR(10)&amp;$CD$9&amp;VBAsheet!K2011&amp;$CE$9&amp;CHAR(10)&amp;$CD$10&amp;VBAsheet!J2011-1&amp;$CE$10&amp;CHAR(10)&amp;$CD$11,"")</f>
        <v/>
      </c>
      <c r="BI2011"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1" s="18" t="str">
        <f>IF(LEN(X2011)&gt;0,$CD$23&amp;INDEX($CH$3:CH2014,MATCH(W2011,$CG$3:CG2014,0))&amp;$CE$23&amp;CHAR(10)&amp;$CD$24&amp;X2011&amp;$CE$24&amp;CHAR(10)&amp;$CD$25&amp;Y2011&amp;$CE$25&amp;CHAR(10),"")&amp;IF(LEN(AA2011)&gt;0,$CD$23&amp;INDEX($CH$3:CH2014,MATCH(Z2011,$CG$3:CG2014,0))&amp;$CE$23&amp;CHAR(10)&amp;$CD$24&amp;AA2011&amp;$CE$24&amp;CHAR(10)&amp;$CD$25&amp;AB2011&amp;$CE$25&amp;CHAR(10),"")&amp;IF(LEN(AD2011)&gt;0,$CD$23&amp;INDEX($CH$3:CH2014,MATCH(AC2011,$CG$3:CG2014,0))&amp;$CE$23&amp;CHAR(10)&amp;$CD$24&amp;AD2011&amp;$CE$24&amp;CHAR(10)&amp;$CD$25&amp;AE2011&amp;$CE$25&amp;CHAR(10),"")&amp;IF(LEN(AG2011)&gt;0,$CD$23&amp;INDEX($CH$3:CH2014,MATCH(AF2011,$CG$3:CG2014,0))&amp;$CE$23&amp;CHAR(10)&amp;$CD$24&amp;AG2011&amp;$CE$24&amp;CHAR(10)&amp;$CD$25&amp;AH2011&amp;$CE$25&amp;CHAR(10),"")&amp;IF(LEN(AJ2011)&gt;0,$CD$23&amp;INDEX($CH$3:CH2014,MATCH(AI2011,$CG$3:CG2014,0))&amp;$CE$23&amp;CHAR(10)&amp;$CD$24&amp;AJ2011&amp;$CE$24&amp;CHAR(10)&amp;$CD$25&amp;AK2011&amp;$CE$25&amp;CHAR(10),"")</f>
        <v/>
      </c>
      <c r="BK2011" s="18" t="str">
        <f>IF(LEN(J2011)&gt;0,INDEX($BH$2:$BH$100000,MATCH(J2011,VBAsheet!$H$2:$H$100000,0))&amp;CHAR(10),"")&amp;IF(LEN(K2011)&gt;0,INDEX($BH$2:$BH$100000,MATCH(K2011,VBAsheet!$H$2:$H$100000,0))&amp;CHAR(10),"")&amp;IF(LEN(L2011)&gt;0,INDEX($BH$2:$BH$100000,MATCH(L2011,VBAsheet!$H$2:$H$100000,0))&amp;CHAR(10),"")&amp;IF(LEN(M2011)&gt;0,INDEX($BH$2:$BH$100000,MATCH(M2011,VBAsheet!$H$2:$H$100000,0))&amp;CHAR(10),"")</f>
        <v/>
      </c>
      <c r="BM2011" s="94" t="str">
        <f t="shared" si="1095"/>
        <v/>
      </c>
      <c r="BN2011" s="95" t="str">
        <f t="shared" si="1114"/>
        <v/>
      </c>
      <c r="BP2011" s="18" t="str">
        <f t="shared" si="1115"/>
        <v/>
      </c>
      <c r="BR2011" s="81" t="str">
        <f t="shared" si="1125"/>
        <v/>
      </c>
      <c r="BU2011" s="138" t="str">
        <f t="shared" si="1116"/>
        <v/>
      </c>
      <c r="BV2011" s="3" t="str">
        <f t="shared" si="1117"/>
        <v/>
      </c>
      <c r="BW2011" s="3" t="str">
        <f t="shared" si="1118"/>
        <v/>
      </c>
      <c r="BX2011" s="144" t="str">
        <f t="shared" si="1119"/>
        <v/>
      </c>
      <c r="BY2011" s="18" t="str">
        <f t="shared" si="1120"/>
        <v/>
      </c>
      <c r="BZ2011" s="18" t="str">
        <f t="shared" si="1121"/>
        <v/>
      </c>
      <c r="CA2011" s="19" t="str">
        <f t="shared" si="1122"/>
        <v/>
      </c>
    </row>
    <row r="2012" spans="4:79" x14ac:dyDescent="0.45">
      <c r="D2012" s="164" t="str">
        <f t="shared" si="1123"/>
        <v/>
      </c>
      <c r="I2012" s="9" t="str">
        <f t="shared" si="1096"/>
        <v/>
      </c>
      <c r="J2012" s="173" t="str">
        <f t="shared" si="1097"/>
        <v/>
      </c>
      <c r="K2012" s="13"/>
      <c r="L2012" s="13"/>
      <c r="M2012" s="13"/>
      <c r="N2012" s="178" t="str">
        <f t="shared" si="1098"/>
        <v/>
      </c>
      <c r="O2012" s="181" t="str">
        <f t="shared" si="1099"/>
        <v/>
      </c>
      <c r="P2012" s="8" t="str">
        <f t="shared" si="1100"/>
        <v/>
      </c>
      <c r="Q2012" s="8" t="str">
        <f t="shared" si="1101"/>
        <v/>
      </c>
      <c r="R2012" s="8" t="str">
        <f t="shared" si="1102"/>
        <v/>
      </c>
      <c r="S2012" s="8" t="str">
        <f t="shared" si="1103"/>
        <v/>
      </c>
      <c r="T2012" s="8" t="str">
        <f t="shared" si="1104"/>
        <v/>
      </c>
      <c r="U2012" s="8" t="str">
        <f t="shared" si="1105"/>
        <v/>
      </c>
      <c r="V2012" s="16" t="str">
        <f t="shared" si="1106"/>
        <v/>
      </c>
      <c r="W2012" s="129" t="str">
        <f t="shared" si="1107"/>
        <v/>
      </c>
      <c r="X2012" s="8" t="str">
        <f t="shared" si="1108"/>
        <v/>
      </c>
      <c r="Y2012" s="8" t="str">
        <f t="shared" si="1109"/>
        <v/>
      </c>
      <c r="AQ2012" s="6" t="str">
        <f t="shared" si="1110"/>
        <v/>
      </c>
      <c r="AR2012" s="128" t="str">
        <f t="shared" si="1111"/>
        <v/>
      </c>
      <c r="AS2012" s="128" t="str">
        <f t="shared" si="1112"/>
        <v/>
      </c>
      <c r="AT2012" s="139" t="str">
        <f t="shared" si="1124"/>
        <v/>
      </c>
      <c r="BH2012" s="127" t="str">
        <f>IF(LEN(VBAsheet!H2012)&gt;0,$CD$4&amp;CHAR(10)&amp;$CD$5&amp;CHAR(10)&amp;$CD$6&amp;IF(VBAsheet!I2012="N",1,0)&amp;$CE$6&amp;CHAR(10)&amp;$CD$7&amp;CHAR(10)&amp;$CD$8&amp;VBAsheet!H2012&amp;$CE$8&amp;CHAR(10)&amp;$CD$9&amp;VBAsheet!K2012&amp;$CE$9&amp;CHAR(10)&amp;$CD$10&amp;VBAsheet!J2012-1&amp;$CE$10&amp;CHAR(10)&amp;$CD$11,"")</f>
        <v/>
      </c>
      <c r="BI2012"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2" s="18" t="str">
        <f>IF(LEN(X2012)&gt;0,$CD$23&amp;INDEX($CH$3:CH2015,MATCH(W2012,$CG$3:CG2015,0))&amp;$CE$23&amp;CHAR(10)&amp;$CD$24&amp;X2012&amp;$CE$24&amp;CHAR(10)&amp;$CD$25&amp;Y2012&amp;$CE$25&amp;CHAR(10),"")&amp;IF(LEN(AA2012)&gt;0,$CD$23&amp;INDEX($CH$3:CH2015,MATCH(Z2012,$CG$3:CG2015,0))&amp;$CE$23&amp;CHAR(10)&amp;$CD$24&amp;AA2012&amp;$CE$24&amp;CHAR(10)&amp;$CD$25&amp;AB2012&amp;$CE$25&amp;CHAR(10),"")&amp;IF(LEN(AD2012)&gt;0,$CD$23&amp;INDEX($CH$3:CH2015,MATCH(AC2012,$CG$3:CG2015,0))&amp;$CE$23&amp;CHAR(10)&amp;$CD$24&amp;AD2012&amp;$CE$24&amp;CHAR(10)&amp;$CD$25&amp;AE2012&amp;$CE$25&amp;CHAR(10),"")&amp;IF(LEN(AG2012)&gt;0,$CD$23&amp;INDEX($CH$3:CH2015,MATCH(AF2012,$CG$3:CG2015,0))&amp;$CE$23&amp;CHAR(10)&amp;$CD$24&amp;AG2012&amp;$CE$24&amp;CHAR(10)&amp;$CD$25&amp;AH2012&amp;$CE$25&amp;CHAR(10),"")&amp;IF(LEN(AJ2012)&gt;0,$CD$23&amp;INDEX($CH$3:CH2015,MATCH(AI2012,$CG$3:CG2015,0))&amp;$CE$23&amp;CHAR(10)&amp;$CD$24&amp;AJ2012&amp;$CE$24&amp;CHAR(10)&amp;$CD$25&amp;AK2012&amp;$CE$25&amp;CHAR(10),"")</f>
        <v/>
      </c>
      <c r="BK2012" s="18" t="str">
        <f>IF(LEN(J2012)&gt;0,INDEX($BH$2:$BH$100000,MATCH(J2012,VBAsheet!$H$2:$H$100000,0))&amp;CHAR(10),"")&amp;IF(LEN(K2012)&gt;0,INDEX($BH$2:$BH$100000,MATCH(K2012,VBAsheet!$H$2:$H$100000,0))&amp;CHAR(10),"")&amp;IF(LEN(L2012)&gt;0,INDEX($BH$2:$BH$100000,MATCH(L2012,VBAsheet!$H$2:$H$100000,0))&amp;CHAR(10),"")&amp;IF(LEN(M2012)&gt;0,INDEX($BH$2:$BH$100000,MATCH(M2012,VBAsheet!$H$2:$H$100000,0))&amp;CHAR(10),"")</f>
        <v/>
      </c>
      <c r="BM2012" s="94" t="str">
        <f t="shared" si="1095"/>
        <v/>
      </c>
      <c r="BN2012" s="95" t="str">
        <f t="shared" si="1114"/>
        <v/>
      </c>
      <c r="BP2012" s="18" t="str">
        <f t="shared" si="1115"/>
        <v/>
      </c>
      <c r="BR2012" s="81" t="str">
        <f t="shared" si="1125"/>
        <v/>
      </c>
      <c r="BU2012" s="138" t="str">
        <f t="shared" si="1116"/>
        <v/>
      </c>
      <c r="BV2012" s="3" t="str">
        <f t="shared" si="1117"/>
        <v/>
      </c>
      <c r="BW2012" s="3" t="str">
        <f t="shared" si="1118"/>
        <v/>
      </c>
      <c r="BX2012" s="144" t="str">
        <f t="shared" si="1119"/>
        <v/>
      </c>
      <c r="BY2012" s="18" t="str">
        <f t="shared" si="1120"/>
        <v/>
      </c>
      <c r="BZ2012" s="18" t="str">
        <f t="shared" si="1121"/>
        <v/>
      </c>
      <c r="CA2012" s="19" t="str">
        <f t="shared" si="1122"/>
        <v/>
      </c>
    </row>
    <row r="2013" spans="4:79" x14ac:dyDescent="0.45">
      <c r="D2013" s="164" t="str">
        <f t="shared" si="1123"/>
        <v/>
      </c>
      <c r="I2013" s="9" t="str">
        <f t="shared" si="1096"/>
        <v/>
      </c>
      <c r="J2013" s="173" t="str">
        <f t="shared" si="1097"/>
        <v/>
      </c>
      <c r="K2013" s="13"/>
      <c r="L2013" s="13"/>
      <c r="M2013" s="13"/>
      <c r="N2013" s="178" t="str">
        <f t="shared" si="1098"/>
        <v/>
      </c>
      <c r="O2013" s="181" t="str">
        <f t="shared" si="1099"/>
        <v/>
      </c>
      <c r="P2013" s="8" t="str">
        <f t="shared" si="1100"/>
        <v/>
      </c>
      <c r="Q2013" s="8" t="str">
        <f t="shared" si="1101"/>
        <v/>
      </c>
      <c r="R2013" s="8" t="str">
        <f t="shared" si="1102"/>
        <v/>
      </c>
      <c r="S2013" s="8" t="str">
        <f t="shared" si="1103"/>
        <v/>
      </c>
      <c r="T2013" s="8" t="str">
        <f t="shared" si="1104"/>
        <v/>
      </c>
      <c r="U2013" s="8" t="str">
        <f t="shared" si="1105"/>
        <v/>
      </c>
      <c r="V2013" s="16" t="str">
        <f t="shared" si="1106"/>
        <v/>
      </c>
      <c r="W2013" s="129" t="str">
        <f t="shared" si="1107"/>
        <v/>
      </c>
      <c r="X2013" s="8" t="str">
        <f t="shared" si="1108"/>
        <v/>
      </c>
      <c r="Y2013" s="8" t="str">
        <f t="shared" si="1109"/>
        <v/>
      </c>
      <c r="AQ2013" s="6" t="str">
        <f t="shared" si="1110"/>
        <v/>
      </c>
      <c r="AR2013" s="128" t="str">
        <f t="shared" si="1111"/>
        <v/>
      </c>
      <c r="AS2013" s="128" t="str">
        <f t="shared" si="1112"/>
        <v/>
      </c>
      <c r="AT2013" s="139" t="str">
        <f t="shared" si="1124"/>
        <v/>
      </c>
      <c r="BH2013" s="127" t="str">
        <f>IF(LEN(VBAsheet!H2013)&gt;0,$CD$4&amp;CHAR(10)&amp;$CD$5&amp;CHAR(10)&amp;$CD$6&amp;IF(VBAsheet!I2013="N",1,0)&amp;$CE$6&amp;CHAR(10)&amp;$CD$7&amp;CHAR(10)&amp;$CD$8&amp;VBAsheet!H2013&amp;$CE$8&amp;CHAR(10)&amp;$CD$9&amp;VBAsheet!K2013&amp;$CE$9&amp;CHAR(10)&amp;$CD$10&amp;VBAsheet!J2013-1&amp;$CE$10&amp;CHAR(10)&amp;$CD$11,"")</f>
        <v/>
      </c>
      <c r="BI2013"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3" s="18" t="str">
        <f>IF(LEN(X2013)&gt;0,$CD$23&amp;INDEX($CH$3:CH2016,MATCH(W2013,$CG$3:CG2016,0))&amp;$CE$23&amp;CHAR(10)&amp;$CD$24&amp;X2013&amp;$CE$24&amp;CHAR(10)&amp;$CD$25&amp;Y2013&amp;$CE$25&amp;CHAR(10),"")&amp;IF(LEN(AA2013)&gt;0,$CD$23&amp;INDEX($CH$3:CH2016,MATCH(Z2013,$CG$3:CG2016,0))&amp;$CE$23&amp;CHAR(10)&amp;$CD$24&amp;AA2013&amp;$CE$24&amp;CHAR(10)&amp;$CD$25&amp;AB2013&amp;$CE$25&amp;CHAR(10),"")&amp;IF(LEN(AD2013)&gt;0,$CD$23&amp;INDEX($CH$3:CH2016,MATCH(AC2013,$CG$3:CG2016,0))&amp;$CE$23&amp;CHAR(10)&amp;$CD$24&amp;AD2013&amp;$CE$24&amp;CHAR(10)&amp;$CD$25&amp;AE2013&amp;$CE$25&amp;CHAR(10),"")&amp;IF(LEN(AG2013)&gt;0,$CD$23&amp;INDEX($CH$3:CH2016,MATCH(AF2013,$CG$3:CG2016,0))&amp;$CE$23&amp;CHAR(10)&amp;$CD$24&amp;AG2013&amp;$CE$24&amp;CHAR(10)&amp;$CD$25&amp;AH2013&amp;$CE$25&amp;CHAR(10),"")&amp;IF(LEN(AJ2013)&gt;0,$CD$23&amp;INDEX($CH$3:CH2016,MATCH(AI2013,$CG$3:CG2016,0))&amp;$CE$23&amp;CHAR(10)&amp;$CD$24&amp;AJ2013&amp;$CE$24&amp;CHAR(10)&amp;$CD$25&amp;AK2013&amp;$CE$25&amp;CHAR(10),"")</f>
        <v/>
      </c>
      <c r="BK2013" s="18" t="str">
        <f>IF(LEN(J2013)&gt;0,INDEX($BH$2:$BH$100000,MATCH(J2013,VBAsheet!$H$2:$H$100000,0))&amp;CHAR(10),"")&amp;IF(LEN(K2013)&gt;0,INDEX($BH$2:$BH$100000,MATCH(K2013,VBAsheet!$H$2:$H$100000,0))&amp;CHAR(10),"")&amp;IF(LEN(L2013)&gt;0,INDEX($BH$2:$BH$100000,MATCH(L2013,VBAsheet!$H$2:$H$100000,0))&amp;CHAR(10),"")&amp;IF(LEN(M2013)&gt;0,INDEX($BH$2:$BH$100000,MATCH(M2013,VBAsheet!$H$2:$H$100000,0))&amp;CHAR(10),"")</f>
        <v/>
      </c>
      <c r="BM2013" s="94" t="str">
        <f t="shared" si="1095"/>
        <v/>
      </c>
      <c r="BN2013" s="95" t="str">
        <f t="shared" si="1114"/>
        <v/>
      </c>
      <c r="BP2013" s="18" t="str">
        <f t="shared" si="1115"/>
        <v/>
      </c>
      <c r="BR2013" s="81" t="str">
        <f t="shared" si="1125"/>
        <v/>
      </c>
      <c r="BU2013" s="138" t="str">
        <f t="shared" si="1116"/>
        <v/>
      </c>
      <c r="BV2013" s="3" t="str">
        <f t="shared" si="1117"/>
        <v/>
      </c>
      <c r="BW2013" s="3" t="str">
        <f t="shared" si="1118"/>
        <v/>
      </c>
      <c r="BX2013" s="144" t="str">
        <f t="shared" si="1119"/>
        <v/>
      </c>
      <c r="BY2013" s="18" t="str">
        <f t="shared" si="1120"/>
        <v/>
      </c>
      <c r="BZ2013" s="18" t="str">
        <f t="shared" si="1121"/>
        <v/>
      </c>
      <c r="CA2013" s="19" t="str">
        <f t="shared" si="1122"/>
        <v/>
      </c>
    </row>
    <row r="2014" spans="4:79" x14ac:dyDescent="0.45">
      <c r="D2014" s="164" t="str">
        <f t="shared" si="1123"/>
        <v/>
      </c>
      <c r="I2014" s="9" t="str">
        <f t="shared" si="1096"/>
        <v/>
      </c>
      <c r="J2014" s="173" t="str">
        <f t="shared" si="1097"/>
        <v/>
      </c>
      <c r="K2014" s="13"/>
      <c r="L2014" s="13"/>
      <c r="M2014" s="13"/>
      <c r="N2014" s="178" t="str">
        <f t="shared" si="1098"/>
        <v/>
      </c>
      <c r="O2014" s="181" t="str">
        <f t="shared" si="1099"/>
        <v/>
      </c>
      <c r="P2014" s="8" t="str">
        <f t="shared" si="1100"/>
        <v/>
      </c>
      <c r="Q2014" s="8" t="str">
        <f t="shared" si="1101"/>
        <v/>
      </c>
      <c r="R2014" s="8" t="str">
        <f t="shared" si="1102"/>
        <v/>
      </c>
      <c r="S2014" s="8" t="str">
        <f t="shared" si="1103"/>
        <v/>
      </c>
      <c r="T2014" s="8" t="str">
        <f t="shared" si="1104"/>
        <v/>
      </c>
      <c r="U2014" s="8" t="str">
        <f t="shared" si="1105"/>
        <v/>
      </c>
      <c r="V2014" s="16" t="str">
        <f t="shared" si="1106"/>
        <v/>
      </c>
      <c r="W2014" s="129" t="str">
        <f t="shared" si="1107"/>
        <v/>
      </c>
      <c r="X2014" s="8" t="str">
        <f t="shared" si="1108"/>
        <v/>
      </c>
      <c r="Y2014" s="8" t="str">
        <f t="shared" si="1109"/>
        <v/>
      </c>
      <c r="AQ2014" s="6" t="str">
        <f t="shared" si="1110"/>
        <v/>
      </c>
      <c r="AR2014" s="128" t="str">
        <f t="shared" si="1111"/>
        <v/>
      </c>
      <c r="AS2014" s="128" t="str">
        <f t="shared" si="1112"/>
        <v/>
      </c>
      <c r="AT2014" s="139" t="str">
        <f t="shared" si="1124"/>
        <v/>
      </c>
      <c r="BH2014" s="127" t="str">
        <f>IF(LEN(VBAsheet!H2014)&gt;0,$CD$4&amp;CHAR(10)&amp;$CD$5&amp;CHAR(10)&amp;$CD$6&amp;IF(VBAsheet!I2014="N",1,0)&amp;$CE$6&amp;CHAR(10)&amp;$CD$7&amp;CHAR(10)&amp;$CD$8&amp;VBAsheet!H2014&amp;$CE$8&amp;CHAR(10)&amp;$CD$9&amp;VBAsheet!K2014&amp;$CE$9&amp;CHAR(10)&amp;$CD$10&amp;VBAsheet!J2014-1&amp;$CE$10&amp;CHAR(10)&amp;$CD$11,"")</f>
        <v/>
      </c>
      <c r="BI2014"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4" s="18" t="str">
        <f>IF(LEN(X2014)&gt;0,$CD$23&amp;INDEX($CH$3:CH2017,MATCH(W2014,$CG$3:CG2017,0))&amp;$CE$23&amp;CHAR(10)&amp;$CD$24&amp;X2014&amp;$CE$24&amp;CHAR(10)&amp;$CD$25&amp;Y2014&amp;$CE$25&amp;CHAR(10),"")&amp;IF(LEN(AA2014)&gt;0,$CD$23&amp;INDEX($CH$3:CH2017,MATCH(Z2014,$CG$3:CG2017,0))&amp;$CE$23&amp;CHAR(10)&amp;$CD$24&amp;AA2014&amp;$CE$24&amp;CHAR(10)&amp;$CD$25&amp;AB2014&amp;$CE$25&amp;CHAR(10),"")&amp;IF(LEN(AD2014)&gt;0,$CD$23&amp;INDEX($CH$3:CH2017,MATCH(AC2014,$CG$3:CG2017,0))&amp;$CE$23&amp;CHAR(10)&amp;$CD$24&amp;AD2014&amp;$CE$24&amp;CHAR(10)&amp;$CD$25&amp;AE2014&amp;$CE$25&amp;CHAR(10),"")&amp;IF(LEN(AG2014)&gt;0,$CD$23&amp;INDEX($CH$3:CH2017,MATCH(AF2014,$CG$3:CG2017,0))&amp;$CE$23&amp;CHAR(10)&amp;$CD$24&amp;AG2014&amp;$CE$24&amp;CHAR(10)&amp;$CD$25&amp;AH2014&amp;$CE$25&amp;CHAR(10),"")&amp;IF(LEN(AJ2014)&gt;0,$CD$23&amp;INDEX($CH$3:CH2017,MATCH(AI2014,$CG$3:CG2017,0))&amp;$CE$23&amp;CHAR(10)&amp;$CD$24&amp;AJ2014&amp;$CE$24&amp;CHAR(10)&amp;$CD$25&amp;AK2014&amp;$CE$25&amp;CHAR(10),"")</f>
        <v/>
      </c>
      <c r="BK2014" s="18" t="str">
        <f>IF(LEN(J2014)&gt;0,INDEX($BH$2:$BH$100000,MATCH(J2014,VBAsheet!$H$2:$H$100000,0))&amp;CHAR(10),"")&amp;IF(LEN(K2014)&gt;0,INDEX($BH$2:$BH$100000,MATCH(K2014,VBAsheet!$H$2:$H$100000,0))&amp;CHAR(10),"")&amp;IF(LEN(L2014)&gt;0,INDEX($BH$2:$BH$100000,MATCH(L2014,VBAsheet!$H$2:$H$100000,0))&amp;CHAR(10),"")&amp;IF(LEN(M2014)&gt;0,INDEX($BH$2:$BH$100000,MATCH(M2014,VBAsheet!$H$2:$H$100000,0))&amp;CHAR(10),"")</f>
        <v/>
      </c>
      <c r="BM2014" s="94" t="str">
        <f t="shared" si="1095"/>
        <v/>
      </c>
      <c r="BN2014" s="95" t="str">
        <f t="shared" si="1114"/>
        <v/>
      </c>
      <c r="BP2014" s="18" t="str">
        <f t="shared" si="1115"/>
        <v/>
      </c>
      <c r="BR2014" s="81" t="str">
        <f t="shared" si="1125"/>
        <v/>
      </c>
      <c r="BU2014" s="138" t="str">
        <f t="shared" si="1116"/>
        <v/>
      </c>
      <c r="BV2014" s="3" t="str">
        <f t="shared" si="1117"/>
        <v/>
      </c>
      <c r="BW2014" s="3" t="str">
        <f t="shared" si="1118"/>
        <v/>
      </c>
      <c r="BX2014" s="144" t="str">
        <f t="shared" si="1119"/>
        <v/>
      </c>
      <c r="BY2014" s="18" t="str">
        <f t="shared" si="1120"/>
        <v/>
      </c>
      <c r="BZ2014" s="18" t="str">
        <f t="shared" si="1121"/>
        <v/>
      </c>
      <c r="CA2014" s="19" t="str">
        <f t="shared" si="1122"/>
        <v/>
      </c>
    </row>
    <row r="2015" spans="4:79" x14ac:dyDescent="0.45">
      <c r="D2015" s="164" t="str">
        <f t="shared" si="1123"/>
        <v/>
      </c>
      <c r="I2015" s="9" t="str">
        <f t="shared" si="1096"/>
        <v/>
      </c>
      <c r="J2015" s="173" t="str">
        <f t="shared" si="1097"/>
        <v/>
      </c>
      <c r="K2015" s="13"/>
      <c r="L2015" s="13"/>
      <c r="M2015" s="13"/>
      <c r="N2015" s="178" t="str">
        <f t="shared" si="1098"/>
        <v/>
      </c>
      <c r="O2015" s="181" t="str">
        <f t="shared" si="1099"/>
        <v/>
      </c>
      <c r="P2015" s="8" t="str">
        <f t="shared" si="1100"/>
        <v/>
      </c>
      <c r="Q2015" s="8" t="str">
        <f t="shared" si="1101"/>
        <v/>
      </c>
      <c r="R2015" s="8" t="str">
        <f t="shared" si="1102"/>
        <v/>
      </c>
      <c r="S2015" s="8" t="str">
        <f t="shared" si="1103"/>
        <v/>
      </c>
      <c r="T2015" s="8" t="str">
        <f t="shared" si="1104"/>
        <v/>
      </c>
      <c r="U2015" s="8" t="str">
        <f t="shared" si="1105"/>
        <v/>
      </c>
      <c r="V2015" s="16" t="str">
        <f t="shared" si="1106"/>
        <v/>
      </c>
      <c r="W2015" s="129" t="str">
        <f t="shared" si="1107"/>
        <v/>
      </c>
      <c r="X2015" s="8" t="str">
        <f t="shared" si="1108"/>
        <v/>
      </c>
      <c r="Y2015" s="8" t="str">
        <f t="shared" si="1109"/>
        <v/>
      </c>
      <c r="AQ2015" s="6" t="str">
        <f t="shared" si="1110"/>
        <v/>
      </c>
      <c r="AR2015" s="128" t="str">
        <f t="shared" si="1111"/>
        <v/>
      </c>
      <c r="AS2015" s="128" t="str">
        <f t="shared" si="1112"/>
        <v/>
      </c>
      <c r="AT2015" s="139" t="str">
        <f t="shared" si="1124"/>
        <v/>
      </c>
      <c r="BH2015" s="127" t="str">
        <f>IF(LEN(VBAsheet!H2015)&gt;0,$CD$4&amp;CHAR(10)&amp;$CD$5&amp;CHAR(10)&amp;$CD$6&amp;IF(VBAsheet!I2015="N",1,0)&amp;$CE$6&amp;CHAR(10)&amp;$CD$7&amp;CHAR(10)&amp;$CD$8&amp;VBAsheet!H2015&amp;$CE$8&amp;CHAR(10)&amp;$CD$9&amp;VBAsheet!K2015&amp;$CE$9&amp;CHAR(10)&amp;$CD$10&amp;VBAsheet!J2015-1&amp;$CE$10&amp;CHAR(10)&amp;$CD$11,"")</f>
        <v/>
      </c>
      <c r="BI2015"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5" s="18" t="str">
        <f>IF(LEN(X2015)&gt;0,$CD$23&amp;INDEX($CH$3:CH2018,MATCH(W2015,$CG$3:CG2018,0))&amp;$CE$23&amp;CHAR(10)&amp;$CD$24&amp;X2015&amp;$CE$24&amp;CHAR(10)&amp;$CD$25&amp;Y2015&amp;$CE$25&amp;CHAR(10),"")&amp;IF(LEN(AA2015)&gt;0,$CD$23&amp;INDEX($CH$3:CH2018,MATCH(Z2015,$CG$3:CG2018,0))&amp;$CE$23&amp;CHAR(10)&amp;$CD$24&amp;AA2015&amp;$CE$24&amp;CHAR(10)&amp;$CD$25&amp;AB2015&amp;$CE$25&amp;CHAR(10),"")&amp;IF(LEN(AD2015)&gt;0,$CD$23&amp;INDEX($CH$3:CH2018,MATCH(AC2015,$CG$3:CG2018,0))&amp;$CE$23&amp;CHAR(10)&amp;$CD$24&amp;AD2015&amp;$CE$24&amp;CHAR(10)&amp;$CD$25&amp;AE2015&amp;$CE$25&amp;CHAR(10),"")&amp;IF(LEN(AG2015)&gt;0,$CD$23&amp;INDEX($CH$3:CH2018,MATCH(AF2015,$CG$3:CG2018,0))&amp;$CE$23&amp;CHAR(10)&amp;$CD$24&amp;AG2015&amp;$CE$24&amp;CHAR(10)&amp;$CD$25&amp;AH2015&amp;$CE$25&amp;CHAR(10),"")&amp;IF(LEN(AJ2015)&gt;0,$CD$23&amp;INDEX($CH$3:CH2018,MATCH(AI2015,$CG$3:CG2018,0))&amp;$CE$23&amp;CHAR(10)&amp;$CD$24&amp;AJ2015&amp;$CE$24&amp;CHAR(10)&amp;$CD$25&amp;AK2015&amp;$CE$25&amp;CHAR(10),"")</f>
        <v/>
      </c>
      <c r="BK2015" s="18" t="str">
        <f>IF(LEN(J2015)&gt;0,INDEX($BH$2:$BH$100000,MATCH(J2015,VBAsheet!$H$2:$H$100000,0))&amp;CHAR(10),"")&amp;IF(LEN(K2015)&gt;0,INDEX($BH$2:$BH$100000,MATCH(K2015,VBAsheet!$H$2:$H$100000,0))&amp;CHAR(10),"")&amp;IF(LEN(L2015)&gt;0,INDEX($BH$2:$BH$100000,MATCH(L2015,VBAsheet!$H$2:$H$100000,0))&amp;CHAR(10),"")&amp;IF(LEN(M2015)&gt;0,INDEX($BH$2:$BH$100000,MATCH(M2015,VBAsheet!$H$2:$H$100000,0))&amp;CHAR(10),"")</f>
        <v/>
      </c>
      <c r="BM2015" s="94" t="str">
        <f t="shared" si="1095"/>
        <v/>
      </c>
      <c r="BN2015" s="95" t="str">
        <f t="shared" si="1114"/>
        <v/>
      </c>
      <c r="BP2015" s="18" t="str">
        <f t="shared" si="1115"/>
        <v/>
      </c>
      <c r="BR2015" s="81" t="str">
        <f t="shared" si="1125"/>
        <v/>
      </c>
      <c r="BU2015" s="138" t="str">
        <f t="shared" si="1116"/>
        <v/>
      </c>
      <c r="BV2015" s="3" t="str">
        <f t="shared" si="1117"/>
        <v/>
      </c>
      <c r="BW2015" s="3" t="str">
        <f t="shared" si="1118"/>
        <v/>
      </c>
      <c r="BX2015" s="144" t="str">
        <f t="shared" si="1119"/>
        <v/>
      </c>
      <c r="BY2015" s="18" t="str">
        <f t="shared" si="1120"/>
        <v/>
      </c>
      <c r="BZ2015" s="18" t="str">
        <f t="shared" si="1121"/>
        <v/>
      </c>
      <c r="CA2015" s="19" t="str">
        <f t="shared" si="1122"/>
        <v/>
      </c>
    </row>
    <row r="2016" spans="4:79" x14ac:dyDescent="0.45">
      <c r="D2016" s="164" t="str">
        <f t="shared" si="1123"/>
        <v/>
      </c>
      <c r="I2016" s="9" t="str">
        <f t="shared" si="1096"/>
        <v/>
      </c>
      <c r="J2016" s="173" t="str">
        <f t="shared" si="1097"/>
        <v/>
      </c>
      <c r="K2016" s="13"/>
      <c r="L2016" s="13"/>
      <c r="M2016" s="13"/>
      <c r="N2016" s="178" t="str">
        <f t="shared" si="1098"/>
        <v/>
      </c>
      <c r="O2016" s="181" t="str">
        <f t="shared" si="1099"/>
        <v/>
      </c>
      <c r="P2016" s="8" t="str">
        <f t="shared" si="1100"/>
        <v/>
      </c>
      <c r="Q2016" s="8" t="str">
        <f t="shared" si="1101"/>
        <v/>
      </c>
      <c r="R2016" s="8" t="str">
        <f t="shared" si="1102"/>
        <v/>
      </c>
      <c r="S2016" s="8" t="str">
        <f t="shared" si="1103"/>
        <v/>
      </c>
      <c r="T2016" s="8" t="str">
        <f t="shared" si="1104"/>
        <v/>
      </c>
      <c r="U2016" s="8" t="str">
        <f t="shared" si="1105"/>
        <v/>
      </c>
      <c r="V2016" s="16" t="str">
        <f t="shared" si="1106"/>
        <v/>
      </c>
      <c r="W2016" s="129" t="str">
        <f t="shared" si="1107"/>
        <v/>
      </c>
      <c r="X2016" s="8" t="str">
        <f t="shared" si="1108"/>
        <v/>
      </c>
      <c r="Y2016" s="8" t="str">
        <f t="shared" si="1109"/>
        <v/>
      </c>
      <c r="AQ2016" s="6" t="str">
        <f t="shared" si="1110"/>
        <v/>
      </c>
      <c r="AR2016" s="128" t="str">
        <f t="shared" si="1111"/>
        <v/>
      </c>
      <c r="AS2016" s="128" t="str">
        <f t="shared" si="1112"/>
        <v/>
      </c>
      <c r="AT2016" s="139" t="str">
        <f t="shared" si="1124"/>
        <v/>
      </c>
      <c r="BH2016" s="127" t="str">
        <f>IF(LEN(VBAsheet!H2016)&gt;0,$CD$4&amp;CHAR(10)&amp;$CD$5&amp;CHAR(10)&amp;$CD$6&amp;IF(VBAsheet!I2016="N",1,0)&amp;$CE$6&amp;CHAR(10)&amp;$CD$7&amp;CHAR(10)&amp;$CD$8&amp;VBAsheet!H2016&amp;$CE$8&amp;CHAR(10)&amp;$CD$9&amp;VBAsheet!K2016&amp;$CE$9&amp;CHAR(10)&amp;$CD$10&amp;VBAsheet!J2016-1&amp;$CE$10&amp;CHAR(10)&amp;$CD$11,"")</f>
        <v/>
      </c>
      <c r="BI2016"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6" s="18" t="str">
        <f>IF(LEN(X2016)&gt;0,$CD$23&amp;INDEX($CH$3:CH2019,MATCH(W2016,$CG$3:CG2019,0))&amp;$CE$23&amp;CHAR(10)&amp;$CD$24&amp;X2016&amp;$CE$24&amp;CHAR(10)&amp;$CD$25&amp;Y2016&amp;$CE$25&amp;CHAR(10),"")&amp;IF(LEN(AA2016)&gt;0,$CD$23&amp;INDEX($CH$3:CH2019,MATCH(Z2016,$CG$3:CG2019,0))&amp;$CE$23&amp;CHAR(10)&amp;$CD$24&amp;AA2016&amp;$CE$24&amp;CHAR(10)&amp;$CD$25&amp;AB2016&amp;$CE$25&amp;CHAR(10),"")&amp;IF(LEN(AD2016)&gt;0,$CD$23&amp;INDEX($CH$3:CH2019,MATCH(AC2016,$CG$3:CG2019,0))&amp;$CE$23&amp;CHAR(10)&amp;$CD$24&amp;AD2016&amp;$CE$24&amp;CHAR(10)&amp;$CD$25&amp;AE2016&amp;$CE$25&amp;CHAR(10),"")&amp;IF(LEN(AG2016)&gt;0,$CD$23&amp;INDEX($CH$3:CH2019,MATCH(AF2016,$CG$3:CG2019,0))&amp;$CE$23&amp;CHAR(10)&amp;$CD$24&amp;AG2016&amp;$CE$24&amp;CHAR(10)&amp;$CD$25&amp;AH2016&amp;$CE$25&amp;CHAR(10),"")&amp;IF(LEN(AJ2016)&gt;0,$CD$23&amp;INDEX($CH$3:CH2019,MATCH(AI2016,$CG$3:CG2019,0))&amp;$CE$23&amp;CHAR(10)&amp;$CD$24&amp;AJ2016&amp;$CE$24&amp;CHAR(10)&amp;$CD$25&amp;AK2016&amp;$CE$25&amp;CHAR(10),"")</f>
        <v/>
      </c>
      <c r="BK2016" s="18" t="str">
        <f>IF(LEN(J2016)&gt;0,INDEX($BH$2:$BH$100000,MATCH(J2016,VBAsheet!$H$2:$H$100000,0))&amp;CHAR(10),"")&amp;IF(LEN(K2016)&gt;0,INDEX($BH$2:$BH$100000,MATCH(K2016,VBAsheet!$H$2:$H$100000,0))&amp;CHAR(10),"")&amp;IF(LEN(L2016)&gt;0,INDEX($BH$2:$BH$100000,MATCH(L2016,VBAsheet!$H$2:$H$100000,0))&amp;CHAR(10),"")&amp;IF(LEN(M2016)&gt;0,INDEX($BH$2:$BH$100000,MATCH(M2016,VBAsheet!$H$2:$H$100000,0))&amp;CHAR(10),"")</f>
        <v/>
      </c>
      <c r="BM2016" s="94" t="str">
        <f t="shared" si="1095"/>
        <v/>
      </c>
      <c r="BN2016" s="95" t="str">
        <f t="shared" si="1114"/>
        <v/>
      </c>
      <c r="BP2016" s="18" t="str">
        <f t="shared" si="1115"/>
        <v/>
      </c>
      <c r="BR2016" s="81" t="str">
        <f t="shared" si="1125"/>
        <v/>
      </c>
      <c r="BU2016" s="138" t="str">
        <f t="shared" si="1116"/>
        <v/>
      </c>
      <c r="BV2016" s="3" t="str">
        <f t="shared" si="1117"/>
        <v/>
      </c>
      <c r="BW2016" s="3" t="str">
        <f t="shared" si="1118"/>
        <v/>
      </c>
      <c r="BX2016" s="144" t="str">
        <f t="shared" si="1119"/>
        <v/>
      </c>
      <c r="BY2016" s="18" t="str">
        <f t="shared" si="1120"/>
        <v/>
      </c>
      <c r="BZ2016" s="18" t="str">
        <f t="shared" si="1121"/>
        <v/>
      </c>
      <c r="CA2016" s="19" t="str">
        <f t="shared" si="1122"/>
        <v/>
      </c>
    </row>
    <row r="2017" spans="4:79" x14ac:dyDescent="0.45">
      <c r="D2017" s="164" t="str">
        <f t="shared" si="1123"/>
        <v/>
      </c>
      <c r="I2017" s="9" t="str">
        <f t="shared" si="1096"/>
        <v/>
      </c>
      <c r="J2017" s="173" t="str">
        <f t="shared" si="1097"/>
        <v/>
      </c>
      <c r="K2017" s="13"/>
      <c r="L2017" s="13"/>
      <c r="M2017" s="13"/>
      <c r="N2017" s="178" t="str">
        <f t="shared" si="1098"/>
        <v/>
      </c>
      <c r="O2017" s="181" t="str">
        <f t="shared" si="1099"/>
        <v/>
      </c>
      <c r="P2017" s="8" t="str">
        <f t="shared" si="1100"/>
        <v/>
      </c>
      <c r="Q2017" s="8" t="str">
        <f t="shared" si="1101"/>
        <v/>
      </c>
      <c r="R2017" s="8" t="str">
        <f t="shared" si="1102"/>
        <v/>
      </c>
      <c r="S2017" s="8" t="str">
        <f t="shared" si="1103"/>
        <v/>
      </c>
      <c r="T2017" s="8" t="str">
        <f t="shared" si="1104"/>
        <v/>
      </c>
      <c r="U2017" s="8" t="str">
        <f t="shared" si="1105"/>
        <v/>
      </c>
      <c r="V2017" s="16" t="str">
        <f t="shared" si="1106"/>
        <v/>
      </c>
      <c r="W2017" s="129" t="str">
        <f t="shared" si="1107"/>
        <v/>
      </c>
      <c r="X2017" s="8" t="str">
        <f t="shared" si="1108"/>
        <v/>
      </c>
      <c r="Y2017" s="8" t="str">
        <f t="shared" si="1109"/>
        <v/>
      </c>
      <c r="AQ2017" s="6" t="str">
        <f t="shared" si="1110"/>
        <v/>
      </c>
      <c r="AR2017" s="128" t="str">
        <f t="shared" si="1111"/>
        <v/>
      </c>
      <c r="AS2017" s="128" t="str">
        <f t="shared" si="1112"/>
        <v/>
      </c>
      <c r="AT2017" s="139" t="str">
        <f t="shared" si="1124"/>
        <v/>
      </c>
      <c r="BH2017" s="127" t="str">
        <f>IF(LEN(VBAsheet!H2017)&gt;0,$CD$4&amp;CHAR(10)&amp;$CD$5&amp;CHAR(10)&amp;$CD$6&amp;IF(VBAsheet!I2017="N",1,0)&amp;$CE$6&amp;CHAR(10)&amp;$CD$7&amp;CHAR(10)&amp;$CD$8&amp;VBAsheet!H2017&amp;$CE$8&amp;CHAR(10)&amp;$CD$9&amp;VBAsheet!K2017&amp;$CE$9&amp;CHAR(10)&amp;$CD$10&amp;VBAsheet!J2017-1&amp;$CE$10&amp;CHAR(10)&amp;$CD$11,"")</f>
        <v/>
      </c>
      <c r="BI2017"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7" s="18" t="str">
        <f>IF(LEN(X2017)&gt;0,$CD$23&amp;INDEX($CH$3:CH2020,MATCH(W2017,$CG$3:CG2020,0))&amp;$CE$23&amp;CHAR(10)&amp;$CD$24&amp;X2017&amp;$CE$24&amp;CHAR(10)&amp;$CD$25&amp;Y2017&amp;$CE$25&amp;CHAR(10),"")&amp;IF(LEN(AA2017)&gt;0,$CD$23&amp;INDEX($CH$3:CH2020,MATCH(Z2017,$CG$3:CG2020,0))&amp;$CE$23&amp;CHAR(10)&amp;$CD$24&amp;AA2017&amp;$CE$24&amp;CHAR(10)&amp;$CD$25&amp;AB2017&amp;$CE$25&amp;CHAR(10),"")&amp;IF(LEN(AD2017)&gt;0,$CD$23&amp;INDEX($CH$3:CH2020,MATCH(AC2017,$CG$3:CG2020,0))&amp;$CE$23&amp;CHAR(10)&amp;$CD$24&amp;AD2017&amp;$CE$24&amp;CHAR(10)&amp;$CD$25&amp;AE2017&amp;$CE$25&amp;CHAR(10),"")&amp;IF(LEN(AG2017)&gt;0,$CD$23&amp;INDEX($CH$3:CH2020,MATCH(AF2017,$CG$3:CG2020,0))&amp;$CE$23&amp;CHAR(10)&amp;$CD$24&amp;AG2017&amp;$CE$24&amp;CHAR(10)&amp;$CD$25&amp;AH2017&amp;$CE$25&amp;CHAR(10),"")&amp;IF(LEN(AJ2017)&gt;0,$CD$23&amp;INDEX($CH$3:CH2020,MATCH(AI2017,$CG$3:CG2020,0))&amp;$CE$23&amp;CHAR(10)&amp;$CD$24&amp;AJ2017&amp;$CE$24&amp;CHAR(10)&amp;$CD$25&amp;AK2017&amp;$CE$25&amp;CHAR(10),"")</f>
        <v/>
      </c>
      <c r="BK2017" s="18" t="str">
        <f>IF(LEN(J2017)&gt;0,INDEX($BH$2:$BH$100000,MATCH(J2017,VBAsheet!$H$2:$H$100000,0))&amp;CHAR(10),"")&amp;IF(LEN(K2017)&gt;0,INDEX($BH$2:$BH$100000,MATCH(K2017,VBAsheet!$H$2:$H$100000,0))&amp;CHAR(10),"")&amp;IF(LEN(L2017)&gt;0,INDEX($BH$2:$BH$100000,MATCH(L2017,VBAsheet!$H$2:$H$100000,0))&amp;CHAR(10),"")&amp;IF(LEN(M2017)&gt;0,INDEX($BH$2:$BH$100000,MATCH(M2017,VBAsheet!$H$2:$H$100000,0))&amp;CHAR(10),"")</f>
        <v/>
      </c>
      <c r="BM2017" s="94" t="str">
        <f t="shared" si="1095"/>
        <v/>
      </c>
      <c r="BN2017" s="95" t="str">
        <f t="shared" si="1114"/>
        <v/>
      </c>
      <c r="BP2017" s="18" t="str">
        <f t="shared" si="1115"/>
        <v/>
      </c>
      <c r="BR2017" s="81" t="str">
        <f t="shared" si="1125"/>
        <v/>
      </c>
      <c r="BU2017" s="138" t="str">
        <f t="shared" si="1116"/>
        <v/>
      </c>
      <c r="BV2017" s="3" t="str">
        <f t="shared" si="1117"/>
        <v/>
      </c>
      <c r="BW2017" s="3" t="str">
        <f t="shared" si="1118"/>
        <v/>
      </c>
      <c r="BX2017" s="144" t="str">
        <f t="shared" si="1119"/>
        <v/>
      </c>
      <c r="BY2017" s="18" t="str">
        <f t="shared" si="1120"/>
        <v/>
      </c>
      <c r="BZ2017" s="18" t="str">
        <f t="shared" si="1121"/>
        <v/>
      </c>
      <c r="CA2017" s="19" t="str">
        <f t="shared" si="1122"/>
        <v/>
      </c>
    </row>
    <row r="2018" spans="4:79" x14ac:dyDescent="0.45">
      <c r="D2018" s="164" t="str">
        <f t="shared" si="1123"/>
        <v/>
      </c>
      <c r="I2018" s="9" t="str">
        <f t="shared" si="1096"/>
        <v/>
      </c>
      <c r="J2018" s="173" t="str">
        <f t="shared" si="1097"/>
        <v/>
      </c>
      <c r="K2018" s="13"/>
      <c r="L2018" s="13"/>
      <c r="M2018" s="13"/>
      <c r="N2018" s="178" t="str">
        <f t="shared" si="1098"/>
        <v/>
      </c>
      <c r="O2018" s="181" t="str">
        <f t="shared" si="1099"/>
        <v/>
      </c>
      <c r="P2018" s="8" t="str">
        <f t="shared" si="1100"/>
        <v/>
      </c>
      <c r="Q2018" s="8" t="str">
        <f t="shared" si="1101"/>
        <v/>
      </c>
      <c r="R2018" s="8" t="str">
        <f t="shared" si="1102"/>
        <v/>
      </c>
      <c r="S2018" s="8" t="str">
        <f t="shared" si="1103"/>
        <v/>
      </c>
      <c r="T2018" s="8" t="str">
        <f t="shared" si="1104"/>
        <v/>
      </c>
      <c r="U2018" s="8" t="str">
        <f t="shared" si="1105"/>
        <v/>
      </c>
      <c r="V2018" s="16" t="str">
        <f t="shared" si="1106"/>
        <v/>
      </c>
      <c r="W2018" s="129" t="str">
        <f t="shared" si="1107"/>
        <v/>
      </c>
      <c r="X2018" s="8" t="str">
        <f t="shared" si="1108"/>
        <v/>
      </c>
      <c r="Y2018" s="8" t="str">
        <f t="shared" si="1109"/>
        <v/>
      </c>
      <c r="AQ2018" s="6" t="str">
        <f t="shared" si="1110"/>
        <v/>
      </c>
      <c r="AR2018" s="128" t="str">
        <f t="shared" si="1111"/>
        <v/>
      </c>
      <c r="AS2018" s="128" t="str">
        <f t="shared" si="1112"/>
        <v/>
      </c>
      <c r="AT2018" s="139" t="str">
        <f t="shared" si="1124"/>
        <v/>
      </c>
      <c r="BH2018" s="127" t="str">
        <f>IF(LEN(VBAsheet!H2018)&gt;0,$CD$4&amp;CHAR(10)&amp;$CD$5&amp;CHAR(10)&amp;$CD$6&amp;IF(VBAsheet!I2018="N",1,0)&amp;$CE$6&amp;CHAR(10)&amp;$CD$7&amp;CHAR(10)&amp;$CD$8&amp;VBAsheet!H2018&amp;$CE$8&amp;CHAR(10)&amp;$CD$9&amp;VBAsheet!K2018&amp;$CE$9&amp;CHAR(10)&amp;$CD$10&amp;VBAsheet!J2018-1&amp;$CE$10&amp;CHAR(10)&amp;$CD$11,"")</f>
        <v/>
      </c>
      <c r="BI2018"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8" s="18" t="str">
        <f>IF(LEN(X2018)&gt;0,$CD$23&amp;INDEX($CH$3:CH2021,MATCH(W2018,$CG$3:CG2021,0))&amp;$CE$23&amp;CHAR(10)&amp;$CD$24&amp;X2018&amp;$CE$24&amp;CHAR(10)&amp;$CD$25&amp;Y2018&amp;$CE$25&amp;CHAR(10),"")&amp;IF(LEN(AA2018)&gt;0,$CD$23&amp;INDEX($CH$3:CH2021,MATCH(Z2018,$CG$3:CG2021,0))&amp;$CE$23&amp;CHAR(10)&amp;$CD$24&amp;AA2018&amp;$CE$24&amp;CHAR(10)&amp;$CD$25&amp;AB2018&amp;$CE$25&amp;CHAR(10),"")&amp;IF(LEN(AD2018)&gt;0,$CD$23&amp;INDEX($CH$3:CH2021,MATCH(AC2018,$CG$3:CG2021,0))&amp;$CE$23&amp;CHAR(10)&amp;$CD$24&amp;AD2018&amp;$CE$24&amp;CHAR(10)&amp;$CD$25&amp;AE2018&amp;$CE$25&amp;CHAR(10),"")&amp;IF(LEN(AG2018)&gt;0,$CD$23&amp;INDEX($CH$3:CH2021,MATCH(AF2018,$CG$3:CG2021,0))&amp;$CE$23&amp;CHAR(10)&amp;$CD$24&amp;AG2018&amp;$CE$24&amp;CHAR(10)&amp;$CD$25&amp;AH2018&amp;$CE$25&amp;CHAR(10),"")&amp;IF(LEN(AJ2018)&gt;0,$CD$23&amp;INDEX($CH$3:CH2021,MATCH(AI2018,$CG$3:CG2021,0))&amp;$CE$23&amp;CHAR(10)&amp;$CD$24&amp;AJ2018&amp;$CE$24&amp;CHAR(10)&amp;$CD$25&amp;AK2018&amp;$CE$25&amp;CHAR(10),"")</f>
        <v/>
      </c>
      <c r="BK2018" s="18" t="str">
        <f>IF(LEN(J2018)&gt;0,INDEX($BH$2:$BH$100000,MATCH(J2018,VBAsheet!$H$2:$H$100000,0))&amp;CHAR(10),"")&amp;IF(LEN(K2018)&gt;0,INDEX($BH$2:$BH$100000,MATCH(K2018,VBAsheet!$H$2:$H$100000,0))&amp;CHAR(10),"")&amp;IF(LEN(L2018)&gt;0,INDEX($BH$2:$BH$100000,MATCH(L2018,VBAsheet!$H$2:$H$100000,0))&amp;CHAR(10),"")&amp;IF(LEN(M2018)&gt;0,INDEX($BH$2:$BH$100000,MATCH(M2018,VBAsheet!$H$2:$H$100000,0))&amp;CHAR(10),"")</f>
        <v/>
      </c>
      <c r="BM2018" s="94" t="str">
        <f t="shared" si="1095"/>
        <v/>
      </c>
      <c r="BN2018" s="95" t="str">
        <f t="shared" si="1114"/>
        <v/>
      </c>
      <c r="BP2018" s="18" t="str">
        <f t="shared" si="1115"/>
        <v/>
      </c>
      <c r="BR2018" s="81" t="str">
        <f t="shared" si="1125"/>
        <v/>
      </c>
      <c r="BU2018" s="138" t="str">
        <f t="shared" si="1116"/>
        <v/>
      </c>
      <c r="BV2018" s="3" t="str">
        <f t="shared" si="1117"/>
        <v/>
      </c>
      <c r="BW2018" s="3" t="str">
        <f t="shared" si="1118"/>
        <v/>
      </c>
      <c r="BX2018" s="144" t="str">
        <f t="shared" si="1119"/>
        <v/>
      </c>
      <c r="BY2018" s="18" t="str">
        <f t="shared" si="1120"/>
        <v/>
      </c>
      <c r="BZ2018" s="18" t="str">
        <f t="shared" si="1121"/>
        <v/>
      </c>
      <c r="CA2018" s="19" t="str">
        <f t="shared" si="1122"/>
        <v/>
      </c>
    </row>
    <row r="2019" spans="4:79" x14ac:dyDescent="0.45">
      <c r="D2019" s="164" t="str">
        <f t="shared" si="1123"/>
        <v/>
      </c>
      <c r="I2019" s="9" t="str">
        <f t="shared" si="1096"/>
        <v/>
      </c>
      <c r="J2019" s="173" t="str">
        <f t="shared" si="1097"/>
        <v/>
      </c>
      <c r="K2019" s="13"/>
      <c r="L2019" s="13"/>
      <c r="M2019" s="13"/>
      <c r="N2019" s="178" t="str">
        <f t="shared" si="1098"/>
        <v/>
      </c>
      <c r="O2019" s="181" t="str">
        <f t="shared" si="1099"/>
        <v/>
      </c>
      <c r="P2019" s="8" t="str">
        <f t="shared" si="1100"/>
        <v/>
      </c>
      <c r="Q2019" s="8" t="str">
        <f t="shared" si="1101"/>
        <v/>
      </c>
      <c r="R2019" s="8" t="str">
        <f t="shared" si="1102"/>
        <v/>
      </c>
      <c r="S2019" s="8" t="str">
        <f t="shared" si="1103"/>
        <v/>
      </c>
      <c r="T2019" s="8" t="str">
        <f t="shared" si="1104"/>
        <v/>
      </c>
      <c r="U2019" s="8" t="str">
        <f t="shared" si="1105"/>
        <v/>
      </c>
      <c r="V2019" s="16" t="str">
        <f t="shared" si="1106"/>
        <v/>
      </c>
      <c r="W2019" s="129" t="str">
        <f t="shared" si="1107"/>
        <v/>
      </c>
      <c r="X2019" s="8" t="str">
        <f t="shared" si="1108"/>
        <v/>
      </c>
      <c r="Y2019" s="8" t="str">
        <f t="shared" si="1109"/>
        <v/>
      </c>
      <c r="AQ2019" s="6" t="str">
        <f t="shared" si="1110"/>
        <v/>
      </c>
      <c r="AR2019" s="128" t="str">
        <f t="shared" si="1111"/>
        <v/>
      </c>
      <c r="AS2019" s="128" t="str">
        <f t="shared" si="1112"/>
        <v/>
      </c>
      <c r="AT2019" s="139" t="str">
        <f t="shared" si="1124"/>
        <v/>
      </c>
      <c r="BH2019" s="127" t="str">
        <f>IF(LEN(VBAsheet!H2019)&gt;0,$CD$4&amp;CHAR(10)&amp;$CD$5&amp;CHAR(10)&amp;$CD$6&amp;IF(VBAsheet!I2019="N",1,0)&amp;$CE$6&amp;CHAR(10)&amp;$CD$7&amp;CHAR(10)&amp;$CD$8&amp;VBAsheet!H2019&amp;$CE$8&amp;CHAR(10)&amp;$CD$9&amp;VBAsheet!K2019&amp;$CE$9&amp;CHAR(10)&amp;$CD$10&amp;VBAsheet!J2019-1&amp;$CE$10&amp;CHAR(10)&amp;$CD$11,"")</f>
        <v/>
      </c>
      <c r="BI2019"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19" s="18" t="str">
        <f>IF(LEN(X2019)&gt;0,$CD$23&amp;INDEX($CH$3:CH2022,MATCH(W2019,$CG$3:CG2022,0))&amp;$CE$23&amp;CHAR(10)&amp;$CD$24&amp;X2019&amp;$CE$24&amp;CHAR(10)&amp;$CD$25&amp;Y2019&amp;$CE$25&amp;CHAR(10),"")&amp;IF(LEN(AA2019)&gt;0,$CD$23&amp;INDEX($CH$3:CH2022,MATCH(Z2019,$CG$3:CG2022,0))&amp;$CE$23&amp;CHAR(10)&amp;$CD$24&amp;AA2019&amp;$CE$24&amp;CHAR(10)&amp;$CD$25&amp;AB2019&amp;$CE$25&amp;CHAR(10),"")&amp;IF(LEN(AD2019)&gt;0,$CD$23&amp;INDEX($CH$3:CH2022,MATCH(AC2019,$CG$3:CG2022,0))&amp;$CE$23&amp;CHAR(10)&amp;$CD$24&amp;AD2019&amp;$CE$24&amp;CHAR(10)&amp;$CD$25&amp;AE2019&amp;$CE$25&amp;CHAR(10),"")&amp;IF(LEN(AG2019)&gt;0,$CD$23&amp;INDEX($CH$3:CH2022,MATCH(AF2019,$CG$3:CG2022,0))&amp;$CE$23&amp;CHAR(10)&amp;$CD$24&amp;AG2019&amp;$CE$24&amp;CHAR(10)&amp;$CD$25&amp;AH2019&amp;$CE$25&amp;CHAR(10),"")&amp;IF(LEN(AJ2019)&gt;0,$CD$23&amp;INDEX($CH$3:CH2022,MATCH(AI2019,$CG$3:CG2022,0))&amp;$CE$23&amp;CHAR(10)&amp;$CD$24&amp;AJ2019&amp;$CE$24&amp;CHAR(10)&amp;$CD$25&amp;AK2019&amp;$CE$25&amp;CHAR(10),"")</f>
        <v/>
      </c>
      <c r="BK2019" s="18" t="str">
        <f>IF(LEN(J2019)&gt;0,INDEX($BH$2:$BH$100000,MATCH(J2019,VBAsheet!$H$2:$H$100000,0))&amp;CHAR(10),"")&amp;IF(LEN(K2019)&gt;0,INDEX($BH$2:$BH$100000,MATCH(K2019,VBAsheet!$H$2:$H$100000,0))&amp;CHAR(10),"")&amp;IF(LEN(L2019)&gt;0,INDEX($BH$2:$BH$100000,MATCH(L2019,VBAsheet!$H$2:$H$100000,0))&amp;CHAR(10),"")&amp;IF(LEN(M2019)&gt;0,INDEX($BH$2:$BH$100000,MATCH(M2019,VBAsheet!$H$2:$H$100000,0))&amp;CHAR(10),"")</f>
        <v/>
      </c>
      <c r="BM2019" s="94" t="str">
        <f t="shared" si="1095"/>
        <v/>
      </c>
      <c r="BN2019" s="95" t="str">
        <f t="shared" si="1114"/>
        <v/>
      </c>
      <c r="BP2019" s="18" t="str">
        <f t="shared" si="1115"/>
        <v/>
      </c>
      <c r="BR2019" s="81" t="str">
        <f t="shared" si="1125"/>
        <v/>
      </c>
      <c r="BU2019" s="138" t="str">
        <f t="shared" si="1116"/>
        <v/>
      </c>
      <c r="BV2019" s="3" t="str">
        <f t="shared" si="1117"/>
        <v/>
      </c>
      <c r="BW2019" s="3" t="str">
        <f t="shared" si="1118"/>
        <v/>
      </c>
      <c r="BX2019" s="144" t="str">
        <f t="shared" si="1119"/>
        <v/>
      </c>
      <c r="BY2019" s="18" t="str">
        <f t="shared" si="1120"/>
        <v/>
      </c>
      <c r="BZ2019" s="18" t="str">
        <f t="shared" si="1121"/>
        <v/>
      </c>
      <c r="CA2019" s="19" t="str">
        <f t="shared" si="1122"/>
        <v/>
      </c>
    </row>
    <row r="2020" spans="4:79" x14ac:dyDescent="0.45">
      <c r="D2020" s="164" t="str">
        <f t="shared" si="1123"/>
        <v/>
      </c>
      <c r="I2020" s="9" t="str">
        <f t="shared" si="1096"/>
        <v/>
      </c>
      <c r="J2020" s="173" t="str">
        <f t="shared" si="1097"/>
        <v/>
      </c>
      <c r="K2020" s="13"/>
      <c r="L2020" s="13"/>
      <c r="M2020" s="13"/>
      <c r="N2020" s="178" t="str">
        <f t="shared" si="1098"/>
        <v/>
      </c>
      <c r="O2020" s="181" t="str">
        <f t="shared" si="1099"/>
        <v/>
      </c>
      <c r="P2020" s="8" t="str">
        <f t="shared" si="1100"/>
        <v/>
      </c>
      <c r="Q2020" s="8" t="str">
        <f t="shared" si="1101"/>
        <v/>
      </c>
      <c r="R2020" s="8" t="str">
        <f t="shared" si="1102"/>
        <v/>
      </c>
      <c r="S2020" s="8" t="str">
        <f t="shared" si="1103"/>
        <v/>
      </c>
      <c r="T2020" s="8" t="str">
        <f t="shared" si="1104"/>
        <v/>
      </c>
      <c r="U2020" s="8" t="str">
        <f t="shared" si="1105"/>
        <v/>
      </c>
      <c r="V2020" s="16" t="str">
        <f t="shared" si="1106"/>
        <v/>
      </c>
      <c r="W2020" s="129" t="str">
        <f t="shared" si="1107"/>
        <v/>
      </c>
      <c r="X2020" s="8" t="str">
        <f t="shared" si="1108"/>
        <v/>
      </c>
      <c r="Y2020" s="8" t="str">
        <f t="shared" si="1109"/>
        <v/>
      </c>
      <c r="AQ2020" s="6" t="str">
        <f t="shared" si="1110"/>
        <v/>
      </c>
      <c r="AR2020" s="128" t="str">
        <f t="shared" si="1111"/>
        <v/>
      </c>
      <c r="AS2020" s="128" t="str">
        <f t="shared" si="1112"/>
        <v/>
      </c>
      <c r="AT2020" s="139" t="str">
        <f t="shared" si="1124"/>
        <v/>
      </c>
      <c r="BH2020" s="127" t="str">
        <f>IF(LEN(VBAsheet!H2020)&gt;0,$CD$4&amp;CHAR(10)&amp;$CD$5&amp;CHAR(10)&amp;$CD$6&amp;IF(VBAsheet!I2020="N",1,0)&amp;$CE$6&amp;CHAR(10)&amp;$CD$7&amp;CHAR(10)&amp;$CD$8&amp;VBAsheet!H2020&amp;$CE$8&amp;CHAR(10)&amp;$CD$9&amp;VBAsheet!K2020&amp;$CE$9&amp;CHAR(10)&amp;$CD$10&amp;VBAsheet!J2020-1&amp;$CE$10&amp;CHAR(10)&amp;$CD$11,"")</f>
        <v/>
      </c>
      <c r="BI2020"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0" s="18" t="str">
        <f>IF(LEN(X2020)&gt;0,$CD$23&amp;INDEX($CH$3:CH2023,MATCH(W2020,$CG$3:CG2023,0))&amp;$CE$23&amp;CHAR(10)&amp;$CD$24&amp;X2020&amp;$CE$24&amp;CHAR(10)&amp;$CD$25&amp;Y2020&amp;$CE$25&amp;CHAR(10),"")&amp;IF(LEN(AA2020)&gt;0,$CD$23&amp;INDEX($CH$3:CH2023,MATCH(Z2020,$CG$3:CG2023,0))&amp;$CE$23&amp;CHAR(10)&amp;$CD$24&amp;AA2020&amp;$CE$24&amp;CHAR(10)&amp;$CD$25&amp;AB2020&amp;$CE$25&amp;CHAR(10),"")&amp;IF(LEN(AD2020)&gt;0,$CD$23&amp;INDEX($CH$3:CH2023,MATCH(AC2020,$CG$3:CG2023,0))&amp;$CE$23&amp;CHAR(10)&amp;$CD$24&amp;AD2020&amp;$CE$24&amp;CHAR(10)&amp;$CD$25&amp;AE2020&amp;$CE$25&amp;CHAR(10),"")&amp;IF(LEN(AG2020)&gt;0,$CD$23&amp;INDEX($CH$3:CH2023,MATCH(AF2020,$CG$3:CG2023,0))&amp;$CE$23&amp;CHAR(10)&amp;$CD$24&amp;AG2020&amp;$CE$24&amp;CHAR(10)&amp;$CD$25&amp;AH2020&amp;$CE$25&amp;CHAR(10),"")&amp;IF(LEN(AJ2020)&gt;0,$CD$23&amp;INDEX($CH$3:CH2023,MATCH(AI2020,$CG$3:CG2023,0))&amp;$CE$23&amp;CHAR(10)&amp;$CD$24&amp;AJ2020&amp;$CE$24&amp;CHAR(10)&amp;$CD$25&amp;AK2020&amp;$CE$25&amp;CHAR(10),"")</f>
        <v/>
      </c>
      <c r="BK2020" s="18" t="str">
        <f>IF(LEN(J2020)&gt;0,INDEX($BH$2:$BH$100000,MATCH(J2020,VBAsheet!$H$2:$H$100000,0))&amp;CHAR(10),"")&amp;IF(LEN(K2020)&gt;0,INDEX($BH$2:$BH$100000,MATCH(K2020,VBAsheet!$H$2:$H$100000,0))&amp;CHAR(10),"")&amp;IF(LEN(L2020)&gt;0,INDEX($BH$2:$BH$100000,MATCH(L2020,VBAsheet!$H$2:$H$100000,0))&amp;CHAR(10),"")&amp;IF(LEN(M2020)&gt;0,INDEX($BH$2:$BH$100000,MATCH(M2020,VBAsheet!$H$2:$H$100000,0))&amp;CHAR(10),"")</f>
        <v/>
      </c>
      <c r="BM2020" s="94" t="str">
        <f t="shared" si="1095"/>
        <v/>
      </c>
      <c r="BN2020" s="95" t="str">
        <f t="shared" si="1114"/>
        <v/>
      </c>
      <c r="BP2020" s="18" t="str">
        <f t="shared" si="1115"/>
        <v/>
      </c>
      <c r="BR2020" s="81" t="str">
        <f t="shared" si="1125"/>
        <v/>
      </c>
      <c r="BU2020" s="138" t="str">
        <f t="shared" si="1116"/>
        <v/>
      </c>
      <c r="BV2020" s="3" t="str">
        <f t="shared" si="1117"/>
        <v/>
      </c>
      <c r="BW2020" s="3" t="str">
        <f t="shared" si="1118"/>
        <v/>
      </c>
      <c r="BX2020" s="144" t="str">
        <f t="shared" si="1119"/>
        <v/>
      </c>
      <c r="BY2020" s="18" t="str">
        <f t="shared" si="1120"/>
        <v/>
      </c>
      <c r="BZ2020" s="18" t="str">
        <f t="shared" si="1121"/>
        <v/>
      </c>
      <c r="CA2020" s="19" t="str">
        <f t="shared" si="1122"/>
        <v/>
      </c>
    </row>
    <row r="2021" spans="4:79" x14ac:dyDescent="0.45">
      <c r="D2021" s="164" t="str">
        <f t="shared" si="1123"/>
        <v/>
      </c>
      <c r="I2021" s="9" t="str">
        <f t="shared" si="1096"/>
        <v/>
      </c>
      <c r="J2021" s="173" t="str">
        <f t="shared" si="1097"/>
        <v/>
      </c>
      <c r="K2021" s="13"/>
      <c r="L2021" s="13"/>
      <c r="M2021" s="13"/>
      <c r="N2021" s="178" t="str">
        <f t="shared" si="1098"/>
        <v/>
      </c>
      <c r="O2021" s="181" t="str">
        <f t="shared" si="1099"/>
        <v/>
      </c>
      <c r="P2021" s="8" t="str">
        <f t="shared" si="1100"/>
        <v/>
      </c>
      <c r="Q2021" s="8" t="str">
        <f t="shared" si="1101"/>
        <v/>
      </c>
      <c r="R2021" s="8" t="str">
        <f t="shared" si="1102"/>
        <v/>
      </c>
      <c r="S2021" s="8" t="str">
        <f t="shared" si="1103"/>
        <v/>
      </c>
      <c r="T2021" s="8" t="str">
        <f t="shared" si="1104"/>
        <v/>
      </c>
      <c r="U2021" s="8" t="str">
        <f t="shared" si="1105"/>
        <v/>
      </c>
      <c r="V2021" s="16" t="str">
        <f t="shared" si="1106"/>
        <v/>
      </c>
      <c r="W2021" s="129" t="str">
        <f t="shared" si="1107"/>
        <v/>
      </c>
      <c r="X2021" s="8" t="str">
        <f t="shared" si="1108"/>
        <v/>
      </c>
      <c r="Y2021" s="8" t="str">
        <f t="shared" si="1109"/>
        <v/>
      </c>
      <c r="AQ2021" s="6" t="str">
        <f t="shared" si="1110"/>
        <v/>
      </c>
      <c r="AR2021" s="128" t="str">
        <f t="shared" si="1111"/>
        <v/>
      </c>
      <c r="AS2021" s="128" t="str">
        <f t="shared" si="1112"/>
        <v/>
      </c>
      <c r="AT2021" s="139" t="str">
        <f t="shared" si="1124"/>
        <v/>
      </c>
      <c r="BH2021" s="127" t="str">
        <f>IF(LEN(VBAsheet!H2021)&gt;0,$CD$4&amp;CHAR(10)&amp;$CD$5&amp;CHAR(10)&amp;$CD$6&amp;IF(VBAsheet!I2021="N",1,0)&amp;$CE$6&amp;CHAR(10)&amp;$CD$7&amp;CHAR(10)&amp;$CD$8&amp;VBAsheet!H2021&amp;$CE$8&amp;CHAR(10)&amp;$CD$9&amp;VBAsheet!K2021&amp;$CE$9&amp;CHAR(10)&amp;$CD$10&amp;VBAsheet!J2021-1&amp;$CE$10&amp;CHAR(10)&amp;$CD$11,"")</f>
        <v/>
      </c>
      <c r="BI2021"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1" s="18" t="str">
        <f>IF(LEN(X2021)&gt;0,$CD$23&amp;INDEX($CH$3:CH2024,MATCH(W2021,$CG$3:CG2024,0))&amp;$CE$23&amp;CHAR(10)&amp;$CD$24&amp;X2021&amp;$CE$24&amp;CHAR(10)&amp;$CD$25&amp;Y2021&amp;$CE$25&amp;CHAR(10),"")&amp;IF(LEN(AA2021)&gt;0,$CD$23&amp;INDEX($CH$3:CH2024,MATCH(Z2021,$CG$3:CG2024,0))&amp;$CE$23&amp;CHAR(10)&amp;$CD$24&amp;AA2021&amp;$CE$24&amp;CHAR(10)&amp;$CD$25&amp;AB2021&amp;$CE$25&amp;CHAR(10),"")&amp;IF(LEN(AD2021)&gt;0,$CD$23&amp;INDEX($CH$3:CH2024,MATCH(AC2021,$CG$3:CG2024,0))&amp;$CE$23&amp;CHAR(10)&amp;$CD$24&amp;AD2021&amp;$CE$24&amp;CHAR(10)&amp;$CD$25&amp;AE2021&amp;$CE$25&amp;CHAR(10),"")&amp;IF(LEN(AG2021)&gt;0,$CD$23&amp;INDEX($CH$3:CH2024,MATCH(AF2021,$CG$3:CG2024,0))&amp;$CE$23&amp;CHAR(10)&amp;$CD$24&amp;AG2021&amp;$CE$24&amp;CHAR(10)&amp;$CD$25&amp;AH2021&amp;$CE$25&amp;CHAR(10),"")&amp;IF(LEN(AJ2021)&gt;0,$CD$23&amp;INDEX($CH$3:CH2024,MATCH(AI2021,$CG$3:CG2024,0))&amp;$CE$23&amp;CHAR(10)&amp;$CD$24&amp;AJ2021&amp;$CE$24&amp;CHAR(10)&amp;$CD$25&amp;AK2021&amp;$CE$25&amp;CHAR(10),"")</f>
        <v/>
      </c>
      <c r="BK2021" s="18" t="str">
        <f>IF(LEN(J2021)&gt;0,INDEX($BH$2:$BH$100000,MATCH(J2021,VBAsheet!$H$2:$H$100000,0))&amp;CHAR(10),"")&amp;IF(LEN(K2021)&gt;0,INDEX($BH$2:$BH$100000,MATCH(K2021,VBAsheet!$H$2:$H$100000,0))&amp;CHAR(10),"")&amp;IF(LEN(L2021)&gt;0,INDEX($BH$2:$BH$100000,MATCH(L2021,VBAsheet!$H$2:$H$100000,0))&amp;CHAR(10),"")&amp;IF(LEN(M2021)&gt;0,INDEX($BH$2:$BH$100000,MATCH(M2021,VBAsheet!$H$2:$H$100000,0))&amp;CHAR(10),"")</f>
        <v/>
      </c>
      <c r="BM2021" s="94" t="str">
        <f t="shared" si="1095"/>
        <v/>
      </c>
      <c r="BN2021" s="95" t="str">
        <f t="shared" si="1114"/>
        <v/>
      </c>
      <c r="BP2021" s="18" t="str">
        <f t="shared" si="1115"/>
        <v/>
      </c>
      <c r="BR2021" s="81" t="str">
        <f t="shared" si="1125"/>
        <v/>
      </c>
      <c r="BU2021" s="138" t="str">
        <f t="shared" si="1116"/>
        <v/>
      </c>
      <c r="BV2021" s="3" t="str">
        <f t="shared" si="1117"/>
        <v/>
      </c>
      <c r="BW2021" s="3" t="str">
        <f t="shared" si="1118"/>
        <v/>
      </c>
      <c r="BX2021" s="144" t="str">
        <f t="shared" si="1119"/>
        <v/>
      </c>
      <c r="BY2021" s="18" t="str">
        <f t="shared" si="1120"/>
        <v/>
      </c>
      <c r="BZ2021" s="18" t="str">
        <f t="shared" si="1121"/>
        <v/>
      </c>
      <c r="CA2021" s="19" t="str">
        <f t="shared" si="1122"/>
        <v/>
      </c>
    </row>
    <row r="2022" spans="4:79" x14ac:dyDescent="0.45">
      <c r="D2022" s="164" t="str">
        <f t="shared" si="1123"/>
        <v/>
      </c>
      <c r="I2022" s="9" t="str">
        <f t="shared" si="1096"/>
        <v/>
      </c>
      <c r="J2022" s="173" t="str">
        <f t="shared" si="1097"/>
        <v/>
      </c>
      <c r="K2022" s="13"/>
      <c r="L2022" s="13"/>
      <c r="M2022" s="13"/>
      <c r="N2022" s="178" t="str">
        <f t="shared" si="1098"/>
        <v/>
      </c>
      <c r="O2022" s="181" t="str">
        <f t="shared" si="1099"/>
        <v/>
      </c>
      <c r="P2022" s="8" t="str">
        <f t="shared" si="1100"/>
        <v/>
      </c>
      <c r="Q2022" s="8" t="str">
        <f t="shared" si="1101"/>
        <v/>
      </c>
      <c r="R2022" s="8" t="str">
        <f t="shared" si="1102"/>
        <v/>
      </c>
      <c r="S2022" s="8" t="str">
        <f t="shared" si="1103"/>
        <v/>
      </c>
      <c r="T2022" s="8" t="str">
        <f t="shared" si="1104"/>
        <v/>
      </c>
      <c r="U2022" s="8" t="str">
        <f t="shared" si="1105"/>
        <v/>
      </c>
      <c r="V2022" s="16" t="str">
        <f t="shared" si="1106"/>
        <v/>
      </c>
      <c r="W2022" s="129" t="str">
        <f t="shared" si="1107"/>
        <v/>
      </c>
      <c r="X2022" s="8" t="str">
        <f t="shared" si="1108"/>
        <v/>
      </c>
      <c r="Y2022" s="8" t="str">
        <f t="shared" si="1109"/>
        <v/>
      </c>
      <c r="AQ2022" s="6" t="str">
        <f t="shared" si="1110"/>
        <v/>
      </c>
      <c r="AR2022" s="128" t="str">
        <f t="shared" si="1111"/>
        <v/>
      </c>
      <c r="AS2022" s="128" t="str">
        <f t="shared" si="1112"/>
        <v/>
      </c>
      <c r="AT2022" s="139" t="str">
        <f t="shared" si="1124"/>
        <v/>
      </c>
      <c r="BH2022" s="127" t="str">
        <f>IF(LEN(VBAsheet!H2022)&gt;0,$CD$4&amp;CHAR(10)&amp;$CD$5&amp;CHAR(10)&amp;$CD$6&amp;IF(VBAsheet!I2022="N",1,0)&amp;$CE$6&amp;CHAR(10)&amp;$CD$7&amp;CHAR(10)&amp;$CD$8&amp;VBAsheet!H2022&amp;$CE$8&amp;CHAR(10)&amp;$CD$9&amp;VBAsheet!K2022&amp;$CE$9&amp;CHAR(10)&amp;$CD$10&amp;VBAsheet!J2022-1&amp;$CE$10&amp;CHAR(10)&amp;$CD$11,"")</f>
        <v/>
      </c>
      <c r="BI2022"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2" s="18" t="str">
        <f>IF(LEN(X2022)&gt;0,$CD$23&amp;INDEX($CH$3:CH2025,MATCH(W2022,$CG$3:CG2025,0))&amp;$CE$23&amp;CHAR(10)&amp;$CD$24&amp;X2022&amp;$CE$24&amp;CHAR(10)&amp;$CD$25&amp;Y2022&amp;$CE$25&amp;CHAR(10),"")&amp;IF(LEN(AA2022)&gt;0,$CD$23&amp;INDEX($CH$3:CH2025,MATCH(Z2022,$CG$3:CG2025,0))&amp;$CE$23&amp;CHAR(10)&amp;$CD$24&amp;AA2022&amp;$CE$24&amp;CHAR(10)&amp;$CD$25&amp;AB2022&amp;$CE$25&amp;CHAR(10),"")&amp;IF(LEN(AD2022)&gt;0,$CD$23&amp;INDEX($CH$3:CH2025,MATCH(AC2022,$CG$3:CG2025,0))&amp;$CE$23&amp;CHAR(10)&amp;$CD$24&amp;AD2022&amp;$CE$24&amp;CHAR(10)&amp;$CD$25&amp;AE2022&amp;$CE$25&amp;CHAR(10),"")&amp;IF(LEN(AG2022)&gt;0,$CD$23&amp;INDEX($CH$3:CH2025,MATCH(AF2022,$CG$3:CG2025,0))&amp;$CE$23&amp;CHAR(10)&amp;$CD$24&amp;AG2022&amp;$CE$24&amp;CHAR(10)&amp;$CD$25&amp;AH2022&amp;$CE$25&amp;CHAR(10),"")&amp;IF(LEN(AJ2022)&gt;0,$CD$23&amp;INDEX($CH$3:CH2025,MATCH(AI2022,$CG$3:CG2025,0))&amp;$CE$23&amp;CHAR(10)&amp;$CD$24&amp;AJ2022&amp;$CE$24&amp;CHAR(10)&amp;$CD$25&amp;AK2022&amp;$CE$25&amp;CHAR(10),"")</f>
        <v/>
      </c>
      <c r="BK2022" s="18" t="str">
        <f>IF(LEN(J2022)&gt;0,INDEX($BH$2:$BH$100000,MATCH(J2022,VBAsheet!$H$2:$H$100000,0))&amp;CHAR(10),"")&amp;IF(LEN(K2022)&gt;0,INDEX($BH$2:$BH$100000,MATCH(K2022,VBAsheet!$H$2:$H$100000,0))&amp;CHAR(10),"")&amp;IF(LEN(L2022)&gt;0,INDEX($BH$2:$BH$100000,MATCH(L2022,VBAsheet!$H$2:$H$100000,0))&amp;CHAR(10),"")&amp;IF(LEN(M2022)&gt;0,INDEX($BH$2:$BH$100000,MATCH(M2022,VBAsheet!$H$2:$H$100000,0))&amp;CHAR(10),"")</f>
        <v/>
      </c>
      <c r="BM2022" s="94" t="str">
        <f t="shared" si="1095"/>
        <v/>
      </c>
      <c r="BN2022" s="95" t="str">
        <f t="shared" si="1114"/>
        <v/>
      </c>
      <c r="BP2022" s="18" t="str">
        <f t="shared" si="1115"/>
        <v/>
      </c>
      <c r="BR2022" s="81" t="str">
        <f t="shared" si="1125"/>
        <v/>
      </c>
      <c r="BU2022" s="138" t="str">
        <f t="shared" si="1116"/>
        <v/>
      </c>
      <c r="BV2022" s="3" t="str">
        <f t="shared" si="1117"/>
        <v/>
      </c>
      <c r="BW2022" s="3" t="str">
        <f t="shared" si="1118"/>
        <v/>
      </c>
      <c r="BX2022" s="144" t="str">
        <f t="shared" si="1119"/>
        <v/>
      </c>
      <c r="BY2022" s="18" t="str">
        <f t="shared" si="1120"/>
        <v/>
      </c>
      <c r="BZ2022" s="18" t="str">
        <f t="shared" si="1121"/>
        <v/>
      </c>
      <c r="CA2022" s="19" t="str">
        <f t="shared" si="1122"/>
        <v/>
      </c>
    </row>
    <row r="2023" spans="4:79" x14ac:dyDescent="0.45">
      <c r="D2023" s="164" t="str">
        <f t="shared" si="1123"/>
        <v/>
      </c>
      <c r="I2023" s="9" t="str">
        <f t="shared" si="1096"/>
        <v/>
      </c>
      <c r="J2023" s="173" t="str">
        <f t="shared" si="1097"/>
        <v/>
      </c>
      <c r="K2023" s="13"/>
      <c r="L2023" s="13"/>
      <c r="M2023" s="13"/>
      <c r="N2023" s="178" t="str">
        <f t="shared" si="1098"/>
        <v/>
      </c>
      <c r="O2023" s="181" t="str">
        <f t="shared" si="1099"/>
        <v/>
      </c>
      <c r="P2023" s="8" t="str">
        <f t="shared" si="1100"/>
        <v/>
      </c>
      <c r="Q2023" s="8" t="str">
        <f t="shared" si="1101"/>
        <v/>
      </c>
      <c r="R2023" s="8" t="str">
        <f t="shared" si="1102"/>
        <v/>
      </c>
      <c r="S2023" s="8" t="str">
        <f t="shared" si="1103"/>
        <v/>
      </c>
      <c r="T2023" s="8" t="str">
        <f t="shared" si="1104"/>
        <v/>
      </c>
      <c r="U2023" s="8" t="str">
        <f t="shared" si="1105"/>
        <v/>
      </c>
      <c r="V2023" s="16" t="str">
        <f t="shared" si="1106"/>
        <v/>
      </c>
      <c r="W2023" s="129" t="str">
        <f t="shared" si="1107"/>
        <v/>
      </c>
      <c r="X2023" s="8" t="str">
        <f t="shared" si="1108"/>
        <v/>
      </c>
      <c r="Y2023" s="8" t="str">
        <f t="shared" si="1109"/>
        <v/>
      </c>
      <c r="AQ2023" s="6" t="str">
        <f t="shared" si="1110"/>
        <v/>
      </c>
      <c r="AR2023" s="128" t="str">
        <f t="shared" si="1111"/>
        <v/>
      </c>
      <c r="AS2023" s="128" t="str">
        <f t="shared" si="1112"/>
        <v/>
      </c>
      <c r="AT2023" s="139" t="str">
        <f t="shared" si="1124"/>
        <v/>
      </c>
      <c r="BH2023" s="127" t="str">
        <f>IF(LEN(VBAsheet!H2023)&gt;0,$CD$4&amp;CHAR(10)&amp;$CD$5&amp;CHAR(10)&amp;$CD$6&amp;IF(VBAsheet!I2023="N",1,0)&amp;$CE$6&amp;CHAR(10)&amp;$CD$7&amp;CHAR(10)&amp;$CD$8&amp;VBAsheet!H2023&amp;$CE$8&amp;CHAR(10)&amp;$CD$9&amp;VBAsheet!K2023&amp;$CE$9&amp;CHAR(10)&amp;$CD$10&amp;VBAsheet!J2023-1&amp;$CE$10&amp;CHAR(10)&amp;$CD$11,"")</f>
        <v/>
      </c>
      <c r="BI2023"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3" s="18" t="str">
        <f>IF(LEN(X2023)&gt;0,$CD$23&amp;INDEX($CH$3:CH2026,MATCH(W2023,$CG$3:CG2026,0))&amp;$CE$23&amp;CHAR(10)&amp;$CD$24&amp;X2023&amp;$CE$24&amp;CHAR(10)&amp;$CD$25&amp;Y2023&amp;$CE$25&amp;CHAR(10),"")&amp;IF(LEN(AA2023)&gt;0,$CD$23&amp;INDEX($CH$3:CH2026,MATCH(Z2023,$CG$3:CG2026,0))&amp;$CE$23&amp;CHAR(10)&amp;$CD$24&amp;AA2023&amp;$CE$24&amp;CHAR(10)&amp;$CD$25&amp;AB2023&amp;$CE$25&amp;CHAR(10),"")&amp;IF(LEN(AD2023)&gt;0,$CD$23&amp;INDEX($CH$3:CH2026,MATCH(AC2023,$CG$3:CG2026,0))&amp;$CE$23&amp;CHAR(10)&amp;$CD$24&amp;AD2023&amp;$CE$24&amp;CHAR(10)&amp;$CD$25&amp;AE2023&amp;$CE$25&amp;CHAR(10),"")&amp;IF(LEN(AG2023)&gt;0,$CD$23&amp;INDEX($CH$3:CH2026,MATCH(AF2023,$CG$3:CG2026,0))&amp;$CE$23&amp;CHAR(10)&amp;$CD$24&amp;AG2023&amp;$CE$24&amp;CHAR(10)&amp;$CD$25&amp;AH2023&amp;$CE$25&amp;CHAR(10),"")&amp;IF(LEN(AJ2023)&gt;0,$CD$23&amp;INDEX($CH$3:CH2026,MATCH(AI2023,$CG$3:CG2026,0))&amp;$CE$23&amp;CHAR(10)&amp;$CD$24&amp;AJ2023&amp;$CE$24&amp;CHAR(10)&amp;$CD$25&amp;AK2023&amp;$CE$25&amp;CHAR(10),"")</f>
        <v/>
      </c>
      <c r="BK2023" s="18" t="str">
        <f>IF(LEN(J2023)&gt;0,INDEX($BH$2:$BH$100000,MATCH(J2023,VBAsheet!$H$2:$H$100000,0))&amp;CHAR(10),"")&amp;IF(LEN(K2023)&gt;0,INDEX($BH$2:$BH$100000,MATCH(K2023,VBAsheet!$H$2:$H$100000,0))&amp;CHAR(10),"")&amp;IF(LEN(L2023)&gt;0,INDEX($BH$2:$BH$100000,MATCH(L2023,VBAsheet!$H$2:$H$100000,0))&amp;CHAR(10),"")&amp;IF(LEN(M2023)&gt;0,INDEX($BH$2:$BH$100000,MATCH(M2023,VBAsheet!$H$2:$H$100000,0))&amp;CHAR(10),"")</f>
        <v/>
      </c>
      <c r="BM2023" s="94" t="str">
        <f t="shared" si="1095"/>
        <v/>
      </c>
      <c r="BN2023" s="95" t="str">
        <f t="shared" si="1114"/>
        <v/>
      </c>
      <c r="BP2023" s="18" t="str">
        <f t="shared" si="1115"/>
        <v/>
      </c>
      <c r="BR2023" s="81" t="str">
        <f t="shared" si="1125"/>
        <v/>
      </c>
      <c r="BU2023" s="138" t="str">
        <f t="shared" si="1116"/>
        <v/>
      </c>
      <c r="BV2023" s="3" t="str">
        <f t="shared" si="1117"/>
        <v/>
      </c>
      <c r="BW2023" s="3" t="str">
        <f t="shared" si="1118"/>
        <v/>
      </c>
      <c r="BX2023" s="144" t="str">
        <f t="shared" si="1119"/>
        <v/>
      </c>
      <c r="BY2023" s="18" t="str">
        <f t="shared" si="1120"/>
        <v/>
      </c>
      <c r="BZ2023" s="18" t="str">
        <f t="shared" si="1121"/>
        <v/>
      </c>
      <c r="CA2023" s="19" t="str">
        <f t="shared" si="1122"/>
        <v/>
      </c>
    </row>
    <row r="2024" spans="4:79" x14ac:dyDescent="0.45">
      <c r="D2024" s="164" t="str">
        <f t="shared" si="1123"/>
        <v/>
      </c>
      <c r="I2024" s="9" t="str">
        <f t="shared" si="1096"/>
        <v/>
      </c>
      <c r="J2024" s="173" t="str">
        <f t="shared" si="1097"/>
        <v/>
      </c>
      <c r="K2024" s="13"/>
      <c r="L2024" s="13"/>
      <c r="M2024" s="13"/>
      <c r="N2024" s="178" t="str">
        <f t="shared" si="1098"/>
        <v/>
      </c>
      <c r="O2024" s="181" t="str">
        <f t="shared" si="1099"/>
        <v/>
      </c>
      <c r="P2024" s="8" t="str">
        <f t="shared" si="1100"/>
        <v/>
      </c>
      <c r="Q2024" s="8" t="str">
        <f t="shared" si="1101"/>
        <v/>
      </c>
      <c r="R2024" s="8" t="str">
        <f t="shared" si="1102"/>
        <v/>
      </c>
      <c r="S2024" s="8" t="str">
        <f t="shared" si="1103"/>
        <v/>
      </c>
      <c r="T2024" s="8" t="str">
        <f t="shared" si="1104"/>
        <v/>
      </c>
      <c r="U2024" s="8" t="str">
        <f t="shared" si="1105"/>
        <v/>
      </c>
      <c r="V2024" s="16" t="str">
        <f t="shared" si="1106"/>
        <v/>
      </c>
      <c r="W2024" s="129" t="str">
        <f t="shared" si="1107"/>
        <v/>
      </c>
      <c r="X2024" s="8" t="str">
        <f t="shared" si="1108"/>
        <v/>
      </c>
      <c r="Y2024" s="8" t="str">
        <f t="shared" si="1109"/>
        <v/>
      </c>
      <c r="AQ2024" s="6" t="str">
        <f t="shared" si="1110"/>
        <v/>
      </c>
      <c r="AR2024" s="128" t="str">
        <f t="shared" si="1111"/>
        <v/>
      </c>
      <c r="AS2024" s="128" t="str">
        <f t="shared" si="1112"/>
        <v/>
      </c>
      <c r="AT2024" s="139" t="str">
        <f t="shared" si="1124"/>
        <v/>
      </c>
      <c r="BH2024" s="127" t="str">
        <f>IF(LEN(VBAsheet!H2024)&gt;0,$CD$4&amp;CHAR(10)&amp;$CD$5&amp;CHAR(10)&amp;$CD$6&amp;IF(VBAsheet!I2024="N",1,0)&amp;$CE$6&amp;CHAR(10)&amp;$CD$7&amp;CHAR(10)&amp;$CD$8&amp;VBAsheet!H2024&amp;$CE$8&amp;CHAR(10)&amp;$CD$9&amp;VBAsheet!K2024&amp;$CE$9&amp;CHAR(10)&amp;$CD$10&amp;VBAsheet!J2024-1&amp;$CE$10&amp;CHAR(10)&amp;$CD$11,"")</f>
        <v/>
      </c>
      <c r="BI2024"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4" s="18" t="str">
        <f>IF(LEN(X2024)&gt;0,$CD$23&amp;INDEX($CH$3:CH2027,MATCH(W2024,$CG$3:CG2027,0))&amp;$CE$23&amp;CHAR(10)&amp;$CD$24&amp;X2024&amp;$CE$24&amp;CHAR(10)&amp;$CD$25&amp;Y2024&amp;$CE$25&amp;CHAR(10),"")&amp;IF(LEN(AA2024)&gt;0,$CD$23&amp;INDEX($CH$3:CH2027,MATCH(Z2024,$CG$3:CG2027,0))&amp;$CE$23&amp;CHAR(10)&amp;$CD$24&amp;AA2024&amp;$CE$24&amp;CHAR(10)&amp;$CD$25&amp;AB2024&amp;$CE$25&amp;CHAR(10),"")&amp;IF(LEN(AD2024)&gt;0,$CD$23&amp;INDEX($CH$3:CH2027,MATCH(AC2024,$CG$3:CG2027,0))&amp;$CE$23&amp;CHAR(10)&amp;$CD$24&amp;AD2024&amp;$CE$24&amp;CHAR(10)&amp;$CD$25&amp;AE2024&amp;$CE$25&amp;CHAR(10),"")&amp;IF(LEN(AG2024)&gt;0,$CD$23&amp;INDEX($CH$3:CH2027,MATCH(AF2024,$CG$3:CG2027,0))&amp;$CE$23&amp;CHAR(10)&amp;$CD$24&amp;AG2024&amp;$CE$24&amp;CHAR(10)&amp;$CD$25&amp;AH2024&amp;$CE$25&amp;CHAR(10),"")&amp;IF(LEN(AJ2024)&gt;0,$CD$23&amp;INDEX($CH$3:CH2027,MATCH(AI2024,$CG$3:CG2027,0))&amp;$CE$23&amp;CHAR(10)&amp;$CD$24&amp;AJ2024&amp;$CE$24&amp;CHAR(10)&amp;$CD$25&amp;AK2024&amp;$CE$25&amp;CHAR(10),"")</f>
        <v/>
      </c>
      <c r="BK2024" s="18" t="str">
        <f>IF(LEN(J2024)&gt;0,INDEX($BH$2:$BH$100000,MATCH(J2024,VBAsheet!$H$2:$H$100000,0))&amp;CHAR(10),"")&amp;IF(LEN(K2024)&gt;0,INDEX($BH$2:$BH$100000,MATCH(K2024,VBAsheet!$H$2:$H$100000,0))&amp;CHAR(10),"")&amp;IF(LEN(L2024)&gt;0,INDEX($BH$2:$BH$100000,MATCH(L2024,VBAsheet!$H$2:$H$100000,0))&amp;CHAR(10),"")&amp;IF(LEN(M2024)&gt;0,INDEX($BH$2:$BH$100000,MATCH(M2024,VBAsheet!$H$2:$H$100000,0))&amp;CHAR(10),"")</f>
        <v/>
      </c>
      <c r="BM2024" s="94" t="str">
        <f t="shared" si="1095"/>
        <v/>
      </c>
      <c r="BN2024" s="95" t="str">
        <f t="shared" si="1114"/>
        <v/>
      </c>
      <c r="BP2024" s="18" t="str">
        <f t="shared" si="1115"/>
        <v/>
      </c>
      <c r="BR2024" s="81" t="str">
        <f t="shared" si="1125"/>
        <v/>
      </c>
      <c r="BU2024" s="138" t="str">
        <f t="shared" si="1116"/>
        <v/>
      </c>
      <c r="BV2024" s="3" t="str">
        <f t="shared" si="1117"/>
        <v/>
      </c>
      <c r="BW2024" s="3" t="str">
        <f t="shared" si="1118"/>
        <v/>
      </c>
      <c r="BX2024" s="144" t="str">
        <f t="shared" si="1119"/>
        <v/>
      </c>
      <c r="BY2024" s="18" t="str">
        <f t="shared" si="1120"/>
        <v/>
      </c>
      <c r="BZ2024" s="18" t="str">
        <f t="shared" si="1121"/>
        <v/>
      </c>
      <c r="CA2024" s="19" t="str">
        <f t="shared" si="1122"/>
        <v/>
      </c>
    </row>
    <row r="2025" spans="4:79" x14ac:dyDescent="0.45">
      <c r="D2025" s="164" t="str">
        <f t="shared" si="1123"/>
        <v/>
      </c>
      <c r="I2025" s="9" t="str">
        <f t="shared" si="1096"/>
        <v/>
      </c>
      <c r="J2025" s="173" t="str">
        <f t="shared" si="1097"/>
        <v/>
      </c>
      <c r="K2025" s="13"/>
      <c r="L2025" s="13"/>
      <c r="M2025" s="13"/>
      <c r="N2025" s="178" t="str">
        <f t="shared" si="1098"/>
        <v/>
      </c>
      <c r="O2025" s="181" t="str">
        <f t="shared" si="1099"/>
        <v/>
      </c>
      <c r="P2025" s="8" t="str">
        <f t="shared" si="1100"/>
        <v/>
      </c>
      <c r="Q2025" s="8" t="str">
        <f t="shared" si="1101"/>
        <v/>
      </c>
      <c r="R2025" s="8" t="str">
        <f t="shared" si="1102"/>
        <v/>
      </c>
      <c r="S2025" s="8" t="str">
        <f t="shared" si="1103"/>
        <v/>
      </c>
      <c r="T2025" s="8" t="str">
        <f t="shared" si="1104"/>
        <v/>
      </c>
      <c r="U2025" s="8" t="str">
        <f t="shared" si="1105"/>
        <v/>
      </c>
      <c r="V2025" s="16" t="str">
        <f t="shared" si="1106"/>
        <v/>
      </c>
      <c r="W2025" s="129" t="str">
        <f t="shared" si="1107"/>
        <v/>
      </c>
      <c r="X2025" s="8" t="str">
        <f t="shared" si="1108"/>
        <v/>
      </c>
      <c r="Y2025" s="8" t="str">
        <f t="shared" si="1109"/>
        <v/>
      </c>
      <c r="AQ2025" s="6" t="str">
        <f t="shared" si="1110"/>
        <v/>
      </c>
      <c r="AR2025" s="128" t="str">
        <f t="shared" si="1111"/>
        <v/>
      </c>
      <c r="AS2025" s="128" t="str">
        <f t="shared" si="1112"/>
        <v/>
      </c>
      <c r="AT2025" s="139" t="str">
        <f t="shared" si="1124"/>
        <v/>
      </c>
      <c r="BH2025" s="127" t="str">
        <f>IF(LEN(VBAsheet!H2025)&gt;0,$CD$4&amp;CHAR(10)&amp;$CD$5&amp;CHAR(10)&amp;$CD$6&amp;IF(VBAsheet!I2025="N",1,0)&amp;$CE$6&amp;CHAR(10)&amp;$CD$7&amp;CHAR(10)&amp;$CD$8&amp;VBAsheet!H2025&amp;$CE$8&amp;CHAR(10)&amp;$CD$9&amp;VBAsheet!K2025&amp;$CE$9&amp;CHAR(10)&amp;$CD$10&amp;VBAsheet!J2025-1&amp;$CE$10&amp;CHAR(10)&amp;$CD$11,"")</f>
        <v/>
      </c>
      <c r="BI2025"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5" s="18" t="str">
        <f>IF(LEN(X2025)&gt;0,$CD$23&amp;INDEX($CH$3:CH2028,MATCH(W2025,$CG$3:CG2028,0))&amp;$CE$23&amp;CHAR(10)&amp;$CD$24&amp;X2025&amp;$CE$24&amp;CHAR(10)&amp;$CD$25&amp;Y2025&amp;$CE$25&amp;CHAR(10),"")&amp;IF(LEN(AA2025)&gt;0,$CD$23&amp;INDEX($CH$3:CH2028,MATCH(Z2025,$CG$3:CG2028,0))&amp;$CE$23&amp;CHAR(10)&amp;$CD$24&amp;AA2025&amp;$CE$24&amp;CHAR(10)&amp;$CD$25&amp;AB2025&amp;$CE$25&amp;CHAR(10),"")&amp;IF(LEN(AD2025)&gt;0,$CD$23&amp;INDEX($CH$3:CH2028,MATCH(AC2025,$CG$3:CG2028,0))&amp;$CE$23&amp;CHAR(10)&amp;$CD$24&amp;AD2025&amp;$CE$24&amp;CHAR(10)&amp;$CD$25&amp;AE2025&amp;$CE$25&amp;CHAR(10),"")&amp;IF(LEN(AG2025)&gt;0,$CD$23&amp;INDEX($CH$3:CH2028,MATCH(AF2025,$CG$3:CG2028,0))&amp;$CE$23&amp;CHAR(10)&amp;$CD$24&amp;AG2025&amp;$CE$24&amp;CHAR(10)&amp;$CD$25&amp;AH2025&amp;$CE$25&amp;CHAR(10),"")&amp;IF(LEN(AJ2025)&gt;0,$CD$23&amp;INDEX($CH$3:CH2028,MATCH(AI2025,$CG$3:CG2028,0))&amp;$CE$23&amp;CHAR(10)&amp;$CD$24&amp;AJ2025&amp;$CE$24&amp;CHAR(10)&amp;$CD$25&amp;AK2025&amp;$CE$25&amp;CHAR(10),"")</f>
        <v/>
      </c>
      <c r="BK2025" s="18" t="str">
        <f>IF(LEN(J2025)&gt;0,INDEX($BH$2:$BH$100000,MATCH(J2025,VBAsheet!$H$2:$H$100000,0))&amp;CHAR(10),"")&amp;IF(LEN(K2025)&gt;0,INDEX($BH$2:$BH$100000,MATCH(K2025,VBAsheet!$H$2:$H$100000,0))&amp;CHAR(10),"")&amp;IF(LEN(L2025)&gt;0,INDEX($BH$2:$BH$100000,MATCH(L2025,VBAsheet!$H$2:$H$100000,0))&amp;CHAR(10),"")&amp;IF(LEN(M2025)&gt;0,INDEX($BH$2:$BH$100000,MATCH(M2025,VBAsheet!$H$2:$H$100000,0))&amp;CHAR(10),"")</f>
        <v/>
      </c>
      <c r="BM2025" s="94" t="str">
        <f t="shared" si="1095"/>
        <v/>
      </c>
      <c r="BN2025" s="95" t="str">
        <f t="shared" si="1114"/>
        <v/>
      </c>
      <c r="BP2025" s="18" t="str">
        <f t="shared" si="1115"/>
        <v/>
      </c>
      <c r="BR2025" s="81" t="str">
        <f t="shared" si="1125"/>
        <v/>
      </c>
      <c r="BU2025" s="138" t="str">
        <f t="shared" si="1116"/>
        <v/>
      </c>
      <c r="BV2025" s="3" t="str">
        <f t="shared" si="1117"/>
        <v/>
      </c>
      <c r="BW2025" s="3" t="str">
        <f t="shared" si="1118"/>
        <v/>
      </c>
      <c r="BX2025" s="144" t="str">
        <f t="shared" si="1119"/>
        <v/>
      </c>
      <c r="BY2025" s="18" t="str">
        <f t="shared" si="1120"/>
        <v/>
      </c>
      <c r="BZ2025" s="18" t="str">
        <f t="shared" si="1121"/>
        <v/>
      </c>
      <c r="CA2025" s="19" t="str">
        <f t="shared" si="1122"/>
        <v/>
      </c>
    </row>
    <row r="2026" spans="4:79" x14ac:dyDescent="0.45">
      <c r="D2026" s="164" t="str">
        <f t="shared" si="1123"/>
        <v/>
      </c>
      <c r="I2026" s="9" t="str">
        <f t="shared" si="1096"/>
        <v/>
      </c>
      <c r="J2026" s="173" t="str">
        <f t="shared" si="1097"/>
        <v/>
      </c>
      <c r="K2026" s="13"/>
      <c r="L2026" s="13"/>
      <c r="M2026" s="13"/>
      <c r="N2026" s="178" t="str">
        <f t="shared" si="1098"/>
        <v/>
      </c>
      <c r="O2026" s="181" t="str">
        <f t="shared" si="1099"/>
        <v/>
      </c>
      <c r="P2026" s="8" t="str">
        <f t="shared" si="1100"/>
        <v/>
      </c>
      <c r="Q2026" s="8" t="str">
        <f t="shared" si="1101"/>
        <v/>
      </c>
      <c r="R2026" s="8" t="str">
        <f t="shared" si="1102"/>
        <v/>
      </c>
      <c r="S2026" s="8" t="str">
        <f t="shared" si="1103"/>
        <v/>
      </c>
      <c r="T2026" s="8" t="str">
        <f t="shared" si="1104"/>
        <v/>
      </c>
      <c r="U2026" s="8" t="str">
        <f t="shared" si="1105"/>
        <v/>
      </c>
      <c r="V2026" s="16" t="str">
        <f t="shared" si="1106"/>
        <v/>
      </c>
      <c r="W2026" s="129" t="str">
        <f t="shared" si="1107"/>
        <v/>
      </c>
      <c r="X2026" s="8" t="str">
        <f t="shared" si="1108"/>
        <v/>
      </c>
      <c r="Y2026" s="8" t="str">
        <f t="shared" si="1109"/>
        <v/>
      </c>
      <c r="AQ2026" s="6" t="str">
        <f t="shared" si="1110"/>
        <v/>
      </c>
      <c r="AR2026" s="128" t="str">
        <f t="shared" si="1111"/>
        <v/>
      </c>
      <c r="AS2026" s="128" t="str">
        <f t="shared" si="1112"/>
        <v/>
      </c>
      <c r="AT2026" s="139" t="str">
        <f t="shared" si="1124"/>
        <v/>
      </c>
      <c r="BH2026" s="127" t="str">
        <f>IF(LEN(VBAsheet!H2026)&gt;0,$CD$4&amp;CHAR(10)&amp;$CD$5&amp;CHAR(10)&amp;$CD$6&amp;IF(VBAsheet!I2026="N",1,0)&amp;$CE$6&amp;CHAR(10)&amp;$CD$7&amp;CHAR(10)&amp;$CD$8&amp;VBAsheet!H2026&amp;$CE$8&amp;CHAR(10)&amp;$CD$9&amp;VBAsheet!K2026&amp;$CE$9&amp;CHAR(10)&amp;$CD$10&amp;VBAsheet!J2026-1&amp;$CE$10&amp;CHAR(10)&amp;$CD$11,"")</f>
        <v/>
      </c>
      <c r="BI2026"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6" s="18" t="str">
        <f>IF(LEN(X2026)&gt;0,$CD$23&amp;INDEX($CH$3:CH2029,MATCH(W2026,$CG$3:CG2029,0))&amp;$CE$23&amp;CHAR(10)&amp;$CD$24&amp;X2026&amp;$CE$24&amp;CHAR(10)&amp;$CD$25&amp;Y2026&amp;$CE$25&amp;CHAR(10),"")&amp;IF(LEN(AA2026)&gt;0,$CD$23&amp;INDEX($CH$3:CH2029,MATCH(Z2026,$CG$3:CG2029,0))&amp;$CE$23&amp;CHAR(10)&amp;$CD$24&amp;AA2026&amp;$CE$24&amp;CHAR(10)&amp;$CD$25&amp;AB2026&amp;$CE$25&amp;CHAR(10),"")&amp;IF(LEN(AD2026)&gt;0,$CD$23&amp;INDEX($CH$3:CH2029,MATCH(AC2026,$CG$3:CG2029,0))&amp;$CE$23&amp;CHAR(10)&amp;$CD$24&amp;AD2026&amp;$CE$24&amp;CHAR(10)&amp;$CD$25&amp;AE2026&amp;$CE$25&amp;CHAR(10),"")&amp;IF(LEN(AG2026)&gt;0,$CD$23&amp;INDEX($CH$3:CH2029,MATCH(AF2026,$CG$3:CG2029,0))&amp;$CE$23&amp;CHAR(10)&amp;$CD$24&amp;AG2026&amp;$CE$24&amp;CHAR(10)&amp;$CD$25&amp;AH2026&amp;$CE$25&amp;CHAR(10),"")&amp;IF(LEN(AJ2026)&gt;0,$CD$23&amp;INDEX($CH$3:CH2029,MATCH(AI2026,$CG$3:CG2029,0))&amp;$CE$23&amp;CHAR(10)&amp;$CD$24&amp;AJ2026&amp;$CE$24&amp;CHAR(10)&amp;$CD$25&amp;AK2026&amp;$CE$25&amp;CHAR(10),"")</f>
        <v/>
      </c>
      <c r="BK2026" s="18" t="str">
        <f>IF(LEN(J2026)&gt;0,INDEX($BH$2:$BH$100000,MATCH(J2026,VBAsheet!$H$2:$H$100000,0))&amp;CHAR(10),"")&amp;IF(LEN(K2026)&gt;0,INDEX($BH$2:$BH$100000,MATCH(K2026,VBAsheet!$H$2:$H$100000,0))&amp;CHAR(10),"")&amp;IF(LEN(L2026)&gt;0,INDEX($BH$2:$BH$100000,MATCH(L2026,VBAsheet!$H$2:$H$100000,0))&amp;CHAR(10),"")&amp;IF(LEN(M2026)&gt;0,INDEX($BH$2:$BH$100000,MATCH(M2026,VBAsheet!$H$2:$H$100000,0))&amp;CHAR(10),"")</f>
        <v/>
      </c>
      <c r="BM2026" s="94" t="str">
        <f t="shared" ref="BM2026:BM2089" si="1126">IF(LEN(E2026)&gt;0,E2026,"")</f>
        <v/>
      </c>
      <c r="BN2026" s="95" t="str">
        <f t="shared" si="1114"/>
        <v/>
      </c>
      <c r="BP2026" s="18" t="str">
        <f t="shared" si="1115"/>
        <v/>
      </c>
      <c r="BR2026" s="81" t="str">
        <f t="shared" si="1125"/>
        <v/>
      </c>
      <c r="BU2026" s="138" t="str">
        <f t="shared" si="1116"/>
        <v/>
      </c>
      <c r="BV2026" s="3" t="str">
        <f t="shared" si="1117"/>
        <v/>
      </c>
      <c r="BW2026" s="3" t="str">
        <f t="shared" si="1118"/>
        <v/>
      </c>
      <c r="BX2026" s="144" t="str">
        <f t="shared" si="1119"/>
        <v/>
      </c>
      <c r="BY2026" s="18" t="str">
        <f t="shared" si="1120"/>
        <v/>
      </c>
      <c r="BZ2026" s="18" t="str">
        <f t="shared" si="1121"/>
        <v/>
      </c>
      <c r="CA2026" s="19" t="str">
        <f t="shared" si="1122"/>
        <v/>
      </c>
    </row>
    <row r="2027" spans="4:79" x14ac:dyDescent="0.45">
      <c r="D2027" s="164" t="str">
        <f t="shared" si="1123"/>
        <v/>
      </c>
      <c r="I2027" s="9" t="str">
        <f t="shared" si="1096"/>
        <v/>
      </c>
      <c r="J2027" s="173" t="str">
        <f t="shared" si="1097"/>
        <v/>
      </c>
      <c r="K2027" s="13"/>
      <c r="L2027" s="13"/>
      <c r="M2027" s="13"/>
      <c r="N2027" s="178" t="str">
        <f t="shared" si="1098"/>
        <v/>
      </c>
      <c r="O2027" s="181" t="str">
        <f t="shared" si="1099"/>
        <v/>
      </c>
      <c r="P2027" s="8" t="str">
        <f t="shared" si="1100"/>
        <v/>
      </c>
      <c r="Q2027" s="8" t="str">
        <f t="shared" si="1101"/>
        <v/>
      </c>
      <c r="R2027" s="8" t="str">
        <f t="shared" si="1102"/>
        <v/>
      </c>
      <c r="S2027" s="8" t="str">
        <f t="shared" si="1103"/>
        <v/>
      </c>
      <c r="T2027" s="8" t="str">
        <f t="shared" si="1104"/>
        <v/>
      </c>
      <c r="U2027" s="8" t="str">
        <f t="shared" si="1105"/>
        <v/>
      </c>
      <c r="V2027" s="16" t="str">
        <f t="shared" si="1106"/>
        <v/>
      </c>
      <c r="W2027" s="129" t="str">
        <f t="shared" si="1107"/>
        <v/>
      </c>
      <c r="X2027" s="8" t="str">
        <f t="shared" si="1108"/>
        <v/>
      </c>
      <c r="Y2027" s="8" t="str">
        <f t="shared" si="1109"/>
        <v/>
      </c>
      <c r="AQ2027" s="6" t="str">
        <f t="shared" si="1110"/>
        <v/>
      </c>
      <c r="AR2027" s="128" t="str">
        <f t="shared" si="1111"/>
        <v/>
      </c>
      <c r="AS2027" s="128" t="str">
        <f t="shared" si="1112"/>
        <v/>
      </c>
      <c r="AT2027" s="139" t="str">
        <f t="shared" si="1124"/>
        <v/>
      </c>
      <c r="BH2027" s="127" t="str">
        <f>IF(LEN(VBAsheet!H2027)&gt;0,$CD$4&amp;CHAR(10)&amp;$CD$5&amp;CHAR(10)&amp;$CD$6&amp;IF(VBAsheet!I2027="N",1,0)&amp;$CE$6&amp;CHAR(10)&amp;$CD$7&amp;CHAR(10)&amp;$CD$8&amp;VBAsheet!H2027&amp;$CE$8&amp;CHAR(10)&amp;$CD$9&amp;VBAsheet!K2027&amp;$CE$9&amp;CHAR(10)&amp;$CD$10&amp;VBAsheet!J2027-1&amp;$CE$10&amp;CHAR(10)&amp;$CD$11,"")</f>
        <v/>
      </c>
      <c r="BI2027"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7" s="18" t="str">
        <f>IF(LEN(X2027)&gt;0,$CD$23&amp;INDEX($CH$3:CH2030,MATCH(W2027,$CG$3:CG2030,0))&amp;$CE$23&amp;CHAR(10)&amp;$CD$24&amp;X2027&amp;$CE$24&amp;CHAR(10)&amp;$CD$25&amp;Y2027&amp;$CE$25&amp;CHAR(10),"")&amp;IF(LEN(AA2027)&gt;0,$CD$23&amp;INDEX($CH$3:CH2030,MATCH(Z2027,$CG$3:CG2030,0))&amp;$CE$23&amp;CHAR(10)&amp;$CD$24&amp;AA2027&amp;$CE$24&amp;CHAR(10)&amp;$CD$25&amp;AB2027&amp;$CE$25&amp;CHAR(10),"")&amp;IF(LEN(AD2027)&gt;0,$CD$23&amp;INDEX($CH$3:CH2030,MATCH(AC2027,$CG$3:CG2030,0))&amp;$CE$23&amp;CHAR(10)&amp;$CD$24&amp;AD2027&amp;$CE$24&amp;CHAR(10)&amp;$CD$25&amp;AE2027&amp;$CE$25&amp;CHAR(10),"")&amp;IF(LEN(AG2027)&gt;0,$CD$23&amp;INDEX($CH$3:CH2030,MATCH(AF2027,$CG$3:CG2030,0))&amp;$CE$23&amp;CHAR(10)&amp;$CD$24&amp;AG2027&amp;$CE$24&amp;CHAR(10)&amp;$CD$25&amp;AH2027&amp;$CE$25&amp;CHAR(10),"")&amp;IF(LEN(AJ2027)&gt;0,$CD$23&amp;INDEX($CH$3:CH2030,MATCH(AI2027,$CG$3:CG2030,0))&amp;$CE$23&amp;CHAR(10)&amp;$CD$24&amp;AJ2027&amp;$CE$24&amp;CHAR(10)&amp;$CD$25&amp;AK2027&amp;$CE$25&amp;CHAR(10),"")</f>
        <v/>
      </c>
      <c r="BK2027" s="18" t="str">
        <f>IF(LEN(J2027)&gt;0,INDEX($BH$2:$BH$100000,MATCH(J2027,VBAsheet!$H$2:$H$100000,0))&amp;CHAR(10),"")&amp;IF(LEN(K2027)&gt;0,INDEX($BH$2:$BH$100000,MATCH(K2027,VBAsheet!$H$2:$H$100000,0))&amp;CHAR(10),"")&amp;IF(LEN(L2027)&gt;0,INDEX($BH$2:$BH$100000,MATCH(L2027,VBAsheet!$H$2:$H$100000,0))&amp;CHAR(10),"")&amp;IF(LEN(M2027)&gt;0,INDEX($BH$2:$BH$100000,MATCH(M2027,VBAsheet!$H$2:$H$100000,0))&amp;CHAR(10),"")</f>
        <v/>
      </c>
      <c r="BM2027" s="94" t="str">
        <f t="shared" si="1126"/>
        <v/>
      </c>
      <c r="BN2027" s="95" t="str">
        <f t="shared" si="1114"/>
        <v/>
      </c>
      <c r="BP2027" s="18" t="str">
        <f t="shared" si="1115"/>
        <v/>
      </c>
      <c r="BR2027" s="81" t="str">
        <f t="shared" si="1125"/>
        <v/>
      </c>
      <c r="BU2027" s="138" t="str">
        <f t="shared" si="1116"/>
        <v/>
      </c>
      <c r="BV2027" s="3" t="str">
        <f t="shared" si="1117"/>
        <v/>
      </c>
      <c r="BW2027" s="3" t="str">
        <f t="shared" si="1118"/>
        <v/>
      </c>
      <c r="BX2027" s="144" t="str">
        <f t="shared" si="1119"/>
        <v/>
      </c>
      <c r="BY2027" s="18" t="str">
        <f t="shared" si="1120"/>
        <v/>
      </c>
      <c r="BZ2027" s="18" t="str">
        <f t="shared" si="1121"/>
        <v/>
      </c>
      <c r="CA2027" s="19" t="str">
        <f t="shared" si="1122"/>
        <v/>
      </c>
    </row>
    <row r="2028" spans="4:79" x14ac:dyDescent="0.45">
      <c r="D2028" s="164" t="str">
        <f t="shared" si="1123"/>
        <v/>
      </c>
      <c r="I2028" s="9" t="str">
        <f t="shared" si="1096"/>
        <v/>
      </c>
      <c r="J2028" s="173" t="str">
        <f t="shared" si="1097"/>
        <v/>
      </c>
      <c r="K2028" s="13"/>
      <c r="L2028" s="13"/>
      <c r="M2028" s="13"/>
      <c r="N2028" s="178" t="str">
        <f t="shared" si="1098"/>
        <v/>
      </c>
      <c r="O2028" s="181" t="str">
        <f t="shared" si="1099"/>
        <v/>
      </c>
      <c r="P2028" s="8" t="str">
        <f t="shared" si="1100"/>
        <v/>
      </c>
      <c r="Q2028" s="8" t="str">
        <f t="shared" si="1101"/>
        <v/>
      </c>
      <c r="R2028" s="8" t="str">
        <f t="shared" si="1102"/>
        <v/>
      </c>
      <c r="S2028" s="8" t="str">
        <f t="shared" si="1103"/>
        <v/>
      </c>
      <c r="T2028" s="8" t="str">
        <f t="shared" si="1104"/>
        <v/>
      </c>
      <c r="U2028" s="8" t="str">
        <f t="shared" si="1105"/>
        <v/>
      </c>
      <c r="V2028" s="16" t="str">
        <f t="shared" si="1106"/>
        <v/>
      </c>
      <c r="W2028" s="129" t="str">
        <f t="shared" si="1107"/>
        <v/>
      </c>
      <c r="X2028" s="8" t="str">
        <f t="shared" si="1108"/>
        <v/>
      </c>
      <c r="Y2028" s="8" t="str">
        <f t="shared" si="1109"/>
        <v/>
      </c>
      <c r="AQ2028" s="6" t="str">
        <f t="shared" si="1110"/>
        <v/>
      </c>
      <c r="AR2028" s="128" t="str">
        <f t="shared" si="1111"/>
        <v/>
      </c>
      <c r="AS2028" s="128" t="str">
        <f t="shared" si="1112"/>
        <v/>
      </c>
      <c r="AT2028" s="139" t="str">
        <f t="shared" si="1124"/>
        <v/>
      </c>
      <c r="BH2028" s="127" t="str">
        <f>IF(LEN(VBAsheet!H2028)&gt;0,$CD$4&amp;CHAR(10)&amp;$CD$5&amp;CHAR(10)&amp;$CD$6&amp;IF(VBAsheet!I2028="N",1,0)&amp;$CE$6&amp;CHAR(10)&amp;$CD$7&amp;CHAR(10)&amp;$CD$8&amp;VBAsheet!H2028&amp;$CE$8&amp;CHAR(10)&amp;$CD$9&amp;VBAsheet!K2028&amp;$CE$9&amp;CHAR(10)&amp;$CD$10&amp;VBAsheet!J2028-1&amp;$CE$10&amp;CHAR(10)&amp;$CD$11,"")</f>
        <v/>
      </c>
      <c r="BI2028"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8" s="18" t="str">
        <f>IF(LEN(X2028)&gt;0,$CD$23&amp;INDEX($CH$3:CH2031,MATCH(W2028,$CG$3:CG2031,0))&amp;$CE$23&amp;CHAR(10)&amp;$CD$24&amp;X2028&amp;$CE$24&amp;CHAR(10)&amp;$CD$25&amp;Y2028&amp;$CE$25&amp;CHAR(10),"")&amp;IF(LEN(AA2028)&gt;0,$CD$23&amp;INDEX($CH$3:CH2031,MATCH(Z2028,$CG$3:CG2031,0))&amp;$CE$23&amp;CHAR(10)&amp;$CD$24&amp;AA2028&amp;$CE$24&amp;CHAR(10)&amp;$CD$25&amp;AB2028&amp;$CE$25&amp;CHAR(10),"")&amp;IF(LEN(AD2028)&gt;0,$CD$23&amp;INDEX($CH$3:CH2031,MATCH(AC2028,$CG$3:CG2031,0))&amp;$CE$23&amp;CHAR(10)&amp;$CD$24&amp;AD2028&amp;$CE$24&amp;CHAR(10)&amp;$CD$25&amp;AE2028&amp;$CE$25&amp;CHAR(10),"")&amp;IF(LEN(AG2028)&gt;0,$CD$23&amp;INDEX($CH$3:CH2031,MATCH(AF2028,$CG$3:CG2031,0))&amp;$CE$23&amp;CHAR(10)&amp;$CD$24&amp;AG2028&amp;$CE$24&amp;CHAR(10)&amp;$CD$25&amp;AH2028&amp;$CE$25&amp;CHAR(10),"")&amp;IF(LEN(AJ2028)&gt;0,$CD$23&amp;INDEX($CH$3:CH2031,MATCH(AI2028,$CG$3:CG2031,0))&amp;$CE$23&amp;CHAR(10)&amp;$CD$24&amp;AJ2028&amp;$CE$24&amp;CHAR(10)&amp;$CD$25&amp;AK2028&amp;$CE$25&amp;CHAR(10),"")</f>
        <v/>
      </c>
      <c r="BK2028" s="18" t="str">
        <f>IF(LEN(J2028)&gt;0,INDEX($BH$2:$BH$100000,MATCH(J2028,VBAsheet!$H$2:$H$100000,0))&amp;CHAR(10),"")&amp;IF(LEN(K2028)&gt;0,INDEX($BH$2:$BH$100000,MATCH(K2028,VBAsheet!$H$2:$H$100000,0))&amp;CHAR(10),"")&amp;IF(LEN(L2028)&gt;0,INDEX($BH$2:$BH$100000,MATCH(L2028,VBAsheet!$H$2:$H$100000,0))&amp;CHAR(10),"")&amp;IF(LEN(M2028)&gt;0,INDEX($BH$2:$BH$100000,MATCH(M2028,VBAsheet!$H$2:$H$100000,0))&amp;CHAR(10),"")</f>
        <v/>
      </c>
      <c r="BM2028" s="94" t="str">
        <f t="shared" si="1126"/>
        <v/>
      </c>
      <c r="BN2028" s="95" t="str">
        <f t="shared" si="1114"/>
        <v/>
      </c>
      <c r="BP2028" s="18" t="str">
        <f t="shared" si="1115"/>
        <v/>
      </c>
      <c r="BR2028" s="81" t="str">
        <f t="shared" si="1125"/>
        <v/>
      </c>
      <c r="BU2028" s="138" t="str">
        <f t="shared" si="1116"/>
        <v/>
      </c>
      <c r="BV2028" s="3" t="str">
        <f t="shared" si="1117"/>
        <v/>
      </c>
      <c r="BW2028" s="3" t="str">
        <f t="shared" si="1118"/>
        <v/>
      </c>
      <c r="BX2028" s="144" t="str">
        <f t="shared" si="1119"/>
        <v/>
      </c>
      <c r="BY2028" s="18" t="str">
        <f t="shared" si="1120"/>
        <v/>
      </c>
      <c r="BZ2028" s="18" t="str">
        <f t="shared" si="1121"/>
        <v/>
      </c>
      <c r="CA2028" s="19" t="str">
        <f t="shared" si="1122"/>
        <v/>
      </c>
    </row>
    <row r="2029" spans="4:79" x14ac:dyDescent="0.45">
      <c r="D2029" s="164" t="str">
        <f t="shared" si="1123"/>
        <v/>
      </c>
      <c r="I2029" s="9" t="str">
        <f t="shared" si="1096"/>
        <v/>
      </c>
      <c r="J2029" s="173" t="str">
        <f t="shared" si="1097"/>
        <v/>
      </c>
      <c r="K2029" s="13"/>
      <c r="L2029" s="13"/>
      <c r="M2029" s="13"/>
      <c r="N2029" s="178" t="str">
        <f t="shared" si="1098"/>
        <v/>
      </c>
      <c r="O2029" s="181" t="str">
        <f t="shared" si="1099"/>
        <v/>
      </c>
      <c r="P2029" s="8" t="str">
        <f t="shared" si="1100"/>
        <v/>
      </c>
      <c r="Q2029" s="8" t="str">
        <f t="shared" si="1101"/>
        <v/>
      </c>
      <c r="R2029" s="8" t="str">
        <f t="shared" si="1102"/>
        <v/>
      </c>
      <c r="S2029" s="8" t="str">
        <f t="shared" si="1103"/>
        <v/>
      </c>
      <c r="T2029" s="8" t="str">
        <f t="shared" si="1104"/>
        <v/>
      </c>
      <c r="U2029" s="8" t="str">
        <f t="shared" si="1105"/>
        <v/>
      </c>
      <c r="V2029" s="16" t="str">
        <f t="shared" si="1106"/>
        <v/>
      </c>
      <c r="W2029" s="129" t="str">
        <f t="shared" si="1107"/>
        <v/>
      </c>
      <c r="X2029" s="8" t="str">
        <f t="shared" si="1108"/>
        <v/>
      </c>
      <c r="Y2029" s="8" t="str">
        <f t="shared" si="1109"/>
        <v/>
      </c>
      <c r="AQ2029" s="6" t="str">
        <f t="shared" si="1110"/>
        <v/>
      </c>
      <c r="AR2029" s="128" t="str">
        <f t="shared" si="1111"/>
        <v/>
      </c>
      <c r="AS2029" s="128" t="str">
        <f t="shared" si="1112"/>
        <v/>
      </c>
      <c r="AT2029" s="139" t="str">
        <f t="shared" si="1124"/>
        <v/>
      </c>
      <c r="BH2029" s="127" t="str">
        <f>IF(LEN(VBAsheet!H2029)&gt;0,$CD$4&amp;CHAR(10)&amp;$CD$5&amp;CHAR(10)&amp;$CD$6&amp;IF(VBAsheet!I2029="N",1,0)&amp;$CE$6&amp;CHAR(10)&amp;$CD$7&amp;CHAR(10)&amp;$CD$8&amp;VBAsheet!H2029&amp;$CE$8&amp;CHAR(10)&amp;$CD$9&amp;VBAsheet!K2029&amp;$CE$9&amp;CHAR(10)&amp;$CD$10&amp;VBAsheet!J2029-1&amp;$CE$10&amp;CHAR(10)&amp;$CD$11,"")</f>
        <v/>
      </c>
      <c r="BI2029"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29" s="18" t="str">
        <f>IF(LEN(X2029)&gt;0,$CD$23&amp;INDEX($CH$3:CH2032,MATCH(W2029,$CG$3:CG2032,0))&amp;$CE$23&amp;CHAR(10)&amp;$CD$24&amp;X2029&amp;$CE$24&amp;CHAR(10)&amp;$CD$25&amp;Y2029&amp;$CE$25&amp;CHAR(10),"")&amp;IF(LEN(AA2029)&gt;0,$CD$23&amp;INDEX($CH$3:CH2032,MATCH(Z2029,$CG$3:CG2032,0))&amp;$CE$23&amp;CHAR(10)&amp;$CD$24&amp;AA2029&amp;$CE$24&amp;CHAR(10)&amp;$CD$25&amp;AB2029&amp;$CE$25&amp;CHAR(10),"")&amp;IF(LEN(AD2029)&gt;0,$CD$23&amp;INDEX($CH$3:CH2032,MATCH(AC2029,$CG$3:CG2032,0))&amp;$CE$23&amp;CHAR(10)&amp;$CD$24&amp;AD2029&amp;$CE$24&amp;CHAR(10)&amp;$CD$25&amp;AE2029&amp;$CE$25&amp;CHAR(10),"")&amp;IF(LEN(AG2029)&gt;0,$CD$23&amp;INDEX($CH$3:CH2032,MATCH(AF2029,$CG$3:CG2032,0))&amp;$CE$23&amp;CHAR(10)&amp;$CD$24&amp;AG2029&amp;$CE$24&amp;CHAR(10)&amp;$CD$25&amp;AH2029&amp;$CE$25&amp;CHAR(10),"")&amp;IF(LEN(AJ2029)&gt;0,$CD$23&amp;INDEX($CH$3:CH2032,MATCH(AI2029,$CG$3:CG2032,0))&amp;$CE$23&amp;CHAR(10)&amp;$CD$24&amp;AJ2029&amp;$CE$24&amp;CHAR(10)&amp;$CD$25&amp;AK2029&amp;$CE$25&amp;CHAR(10),"")</f>
        <v/>
      </c>
      <c r="BK2029" s="18" t="str">
        <f>IF(LEN(J2029)&gt;0,INDEX($BH$2:$BH$100000,MATCH(J2029,VBAsheet!$H$2:$H$100000,0))&amp;CHAR(10),"")&amp;IF(LEN(K2029)&gt;0,INDEX($BH$2:$BH$100000,MATCH(K2029,VBAsheet!$H$2:$H$100000,0))&amp;CHAR(10),"")&amp;IF(LEN(L2029)&gt;0,INDEX($BH$2:$BH$100000,MATCH(L2029,VBAsheet!$H$2:$H$100000,0))&amp;CHAR(10),"")&amp;IF(LEN(M2029)&gt;0,INDEX($BH$2:$BH$100000,MATCH(M2029,VBAsheet!$H$2:$H$100000,0))&amp;CHAR(10),"")</f>
        <v/>
      </c>
      <c r="BM2029" s="94" t="str">
        <f t="shared" si="1126"/>
        <v/>
      </c>
      <c r="BN2029" s="95" t="str">
        <f t="shared" si="1114"/>
        <v/>
      </c>
      <c r="BP2029" s="18" t="str">
        <f t="shared" si="1115"/>
        <v/>
      </c>
      <c r="BR2029" s="81" t="str">
        <f t="shared" si="1125"/>
        <v/>
      </c>
      <c r="BU2029" s="138" t="str">
        <f t="shared" si="1116"/>
        <v/>
      </c>
      <c r="BV2029" s="3" t="str">
        <f t="shared" si="1117"/>
        <v/>
      </c>
      <c r="BW2029" s="3" t="str">
        <f t="shared" si="1118"/>
        <v/>
      </c>
      <c r="BX2029" s="144" t="str">
        <f t="shared" si="1119"/>
        <v/>
      </c>
      <c r="BY2029" s="18" t="str">
        <f t="shared" si="1120"/>
        <v/>
      </c>
      <c r="BZ2029" s="18" t="str">
        <f t="shared" si="1121"/>
        <v/>
      </c>
      <c r="CA2029" s="19" t="str">
        <f t="shared" si="1122"/>
        <v/>
      </c>
    </row>
    <row r="2030" spans="4:79" x14ac:dyDescent="0.45">
      <c r="D2030" s="164" t="str">
        <f t="shared" si="1123"/>
        <v/>
      </c>
      <c r="I2030" s="9" t="str">
        <f t="shared" si="1096"/>
        <v/>
      </c>
      <c r="J2030" s="173" t="str">
        <f t="shared" si="1097"/>
        <v/>
      </c>
      <c r="K2030" s="13"/>
      <c r="L2030" s="13"/>
      <c r="M2030" s="13"/>
      <c r="N2030" s="178" t="str">
        <f t="shared" si="1098"/>
        <v/>
      </c>
      <c r="O2030" s="181" t="str">
        <f t="shared" si="1099"/>
        <v/>
      </c>
      <c r="P2030" s="8" t="str">
        <f t="shared" si="1100"/>
        <v/>
      </c>
      <c r="Q2030" s="8" t="str">
        <f t="shared" si="1101"/>
        <v/>
      </c>
      <c r="R2030" s="8" t="str">
        <f t="shared" si="1102"/>
        <v/>
      </c>
      <c r="S2030" s="8" t="str">
        <f t="shared" si="1103"/>
        <v/>
      </c>
      <c r="T2030" s="8" t="str">
        <f t="shared" si="1104"/>
        <v/>
      </c>
      <c r="U2030" s="8" t="str">
        <f t="shared" si="1105"/>
        <v/>
      </c>
      <c r="V2030" s="16" t="str">
        <f t="shared" si="1106"/>
        <v/>
      </c>
      <c r="W2030" s="129" t="str">
        <f t="shared" si="1107"/>
        <v/>
      </c>
      <c r="X2030" s="8" t="str">
        <f t="shared" si="1108"/>
        <v/>
      </c>
      <c r="Y2030" s="8" t="str">
        <f t="shared" si="1109"/>
        <v/>
      </c>
      <c r="AQ2030" s="6" t="str">
        <f t="shared" si="1110"/>
        <v/>
      </c>
      <c r="AR2030" s="128" t="str">
        <f t="shared" si="1111"/>
        <v/>
      </c>
      <c r="AS2030" s="128" t="str">
        <f t="shared" si="1112"/>
        <v/>
      </c>
      <c r="AT2030" s="139" t="str">
        <f t="shared" si="1124"/>
        <v/>
      </c>
      <c r="BH2030" s="127" t="str">
        <f>IF(LEN(VBAsheet!H2030)&gt;0,$CD$4&amp;CHAR(10)&amp;$CD$5&amp;CHAR(10)&amp;$CD$6&amp;IF(VBAsheet!I2030="N",1,0)&amp;$CE$6&amp;CHAR(10)&amp;$CD$7&amp;CHAR(10)&amp;$CD$8&amp;VBAsheet!H2030&amp;$CE$8&amp;CHAR(10)&amp;$CD$9&amp;VBAsheet!K2030&amp;$CE$9&amp;CHAR(10)&amp;$CD$10&amp;VBAsheet!J2030-1&amp;$CE$10&amp;CHAR(10)&amp;$CD$11,"")</f>
        <v/>
      </c>
      <c r="BI2030"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0" s="18" t="str">
        <f>IF(LEN(X2030)&gt;0,$CD$23&amp;INDEX($CH$3:CH2033,MATCH(W2030,$CG$3:CG2033,0))&amp;$CE$23&amp;CHAR(10)&amp;$CD$24&amp;X2030&amp;$CE$24&amp;CHAR(10)&amp;$CD$25&amp;Y2030&amp;$CE$25&amp;CHAR(10),"")&amp;IF(LEN(AA2030)&gt;0,$CD$23&amp;INDEX($CH$3:CH2033,MATCH(Z2030,$CG$3:CG2033,0))&amp;$CE$23&amp;CHAR(10)&amp;$CD$24&amp;AA2030&amp;$CE$24&amp;CHAR(10)&amp;$CD$25&amp;AB2030&amp;$CE$25&amp;CHAR(10),"")&amp;IF(LEN(AD2030)&gt;0,$CD$23&amp;INDEX($CH$3:CH2033,MATCH(AC2030,$CG$3:CG2033,0))&amp;$CE$23&amp;CHAR(10)&amp;$CD$24&amp;AD2030&amp;$CE$24&amp;CHAR(10)&amp;$CD$25&amp;AE2030&amp;$CE$25&amp;CHAR(10),"")&amp;IF(LEN(AG2030)&gt;0,$CD$23&amp;INDEX($CH$3:CH2033,MATCH(AF2030,$CG$3:CG2033,0))&amp;$CE$23&amp;CHAR(10)&amp;$CD$24&amp;AG2030&amp;$CE$24&amp;CHAR(10)&amp;$CD$25&amp;AH2030&amp;$CE$25&amp;CHAR(10),"")&amp;IF(LEN(AJ2030)&gt;0,$CD$23&amp;INDEX($CH$3:CH2033,MATCH(AI2030,$CG$3:CG2033,0))&amp;$CE$23&amp;CHAR(10)&amp;$CD$24&amp;AJ2030&amp;$CE$24&amp;CHAR(10)&amp;$CD$25&amp;AK2030&amp;$CE$25&amp;CHAR(10),"")</f>
        <v/>
      </c>
      <c r="BK2030" s="18" t="str">
        <f>IF(LEN(J2030)&gt;0,INDEX($BH$2:$BH$100000,MATCH(J2030,VBAsheet!$H$2:$H$100000,0))&amp;CHAR(10),"")&amp;IF(LEN(K2030)&gt;0,INDEX($BH$2:$BH$100000,MATCH(K2030,VBAsheet!$H$2:$H$100000,0))&amp;CHAR(10),"")&amp;IF(LEN(L2030)&gt;0,INDEX($BH$2:$BH$100000,MATCH(L2030,VBAsheet!$H$2:$H$100000,0))&amp;CHAR(10),"")&amp;IF(LEN(M2030)&gt;0,INDEX($BH$2:$BH$100000,MATCH(M2030,VBAsheet!$H$2:$H$100000,0))&amp;CHAR(10),"")</f>
        <v/>
      </c>
      <c r="BM2030" s="94" t="str">
        <f t="shared" si="1126"/>
        <v/>
      </c>
      <c r="BN2030" s="95" t="str">
        <f t="shared" si="1114"/>
        <v/>
      </c>
      <c r="BP2030" s="18" t="str">
        <f t="shared" si="1115"/>
        <v/>
      </c>
      <c r="BR2030" s="81" t="str">
        <f t="shared" si="1125"/>
        <v/>
      </c>
      <c r="BU2030" s="138" t="str">
        <f t="shared" si="1116"/>
        <v/>
      </c>
      <c r="BV2030" s="3" t="str">
        <f t="shared" si="1117"/>
        <v/>
      </c>
      <c r="BW2030" s="3" t="str">
        <f t="shared" si="1118"/>
        <v/>
      </c>
      <c r="BX2030" s="144" t="str">
        <f t="shared" si="1119"/>
        <v/>
      </c>
      <c r="BY2030" s="18" t="str">
        <f t="shared" si="1120"/>
        <v/>
      </c>
      <c r="BZ2030" s="18" t="str">
        <f t="shared" si="1121"/>
        <v/>
      </c>
      <c r="CA2030" s="19" t="str">
        <f t="shared" si="1122"/>
        <v/>
      </c>
    </row>
    <row r="2031" spans="4:79" x14ac:dyDescent="0.45">
      <c r="D2031" s="164" t="str">
        <f t="shared" si="1123"/>
        <v/>
      </c>
      <c r="I2031" s="9" t="str">
        <f t="shared" si="1096"/>
        <v/>
      </c>
      <c r="J2031" s="173" t="str">
        <f t="shared" si="1097"/>
        <v/>
      </c>
      <c r="K2031" s="13"/>
      <c r="L2031" s="13"/>
      <c r="M2031" s="13"/>
      <c r="N2031" s="178" t="str">
        <f t="shared" si="1098"/>
        <v/>
      </c>
      <c r="O2031" s="181" t="str">
        <f t="shared" si="1099"/>
        <v/>
      </c>
      <c r="P2031" s="8" t="str">
        <f t="shared" si="1100"/>
        <v/>
      </c>
      <c r="Q2031" s="8" t="str">
        <f t="shared" si="1101"/>
        <v/>
      </c>
      <c r="R2031" s="8" t="str">
        <f t="shared" si="1102"/>
        <v/>
      </c>
      <c r="S2031" s="8" t="str">
        <f t="shared" si="1103"/>
        <v/>
      </c>
      <c r="T2031" s="8" t="str">
        <f t="shared" si="1104"/>
        <v/>
      </c>
      <c r="U2031" s="8" t="str">
        <f t="shared" si="1105"/>
        <v/>
      </c>
      <c r="V2031" s="16" t="str">
        <f t="shared" si="1106"/>
        <v/>
      </c>
      <c r="W2031" s="129" t="str">
        <f t="shared" si="1107"/>
        <v/>
      </c>
      <c r="X2031" s="8" t="str">
        <f t="shared" si="1108"/>
        <v/>
      </c>
      <c r="Y2031" s="8" t="str">
        <f t="shared" si="1109"/>
        <v/>
      </c>
      <c r="AQ2031" s="6" t="str">
        <f t="shared" si="1110"/>
        <v/>
      </c>
      <c r="AR2031" s="128" t="str">
        <f t="shared" si="1111"/>
        <v/>
      </c>
      <c r="AS2031" s="128" t="str">
        <f t="shared" si="1112"/>
        <v/>
      </c>
      <c r="AT2031" s="139" t="str">
        <f t="shared" si="1124"/>
        <v/>
      </c>
      <c r="BH2031" s="127" t="str">
        <f>IF(LEN(VBAsheet!H2031)&gt;0,$CD$4&amp;CHAR(10)&amp;$CD$5&amp;CHAR(10)&amp;$CD$6&amp;IF(VBAsheet!I2031="N",1,0)&amp;$CE$6&amp;CHAR(10)&amp;$CD$7&amp;CHAR(10)&amp;$CD$8&amp;VBAsheet!H2031&amp;$CE$8&amp;CHAR(10)&amp;$CD$9&amp;VBAsheet!K2031&amp;$CE$9&amp;CHAR(10)&amp;$CD$10&amp;VBAsheet!J2031-1&amp;$CE$10&amp;CHAR(10)&amp;$CD$11,"")</f>
        <v/>
      </c>
      <c r="BI2031"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1" s="18" t="str">
        <f>IF(LEN(X2031)&gt;0,$CD$23&amp;INDEX($CH$3:CH2034,MATCH(W2031,$CG$3:CG2034,0))&amp;$CE$23&amp;CHAR(10)&amp;$CD$24&amp;X2031&amp;$CE$24&amp;CHAR(10)&amp;$CD$25&amp;Y2031&amp;$CE$25&amp;CHAR(10),"")&amp;IF(LEN(AA2031)&gt;0,$CD$23&amp;INDEX($CH$3:CH2034,MATCH(Z2031,$CG$3:CG2034,0))&amp;$CE$23&amp;CHAR(10)&amp;$CD$24&amp;AA2031&amp;$CE$24&amp;CHAR(10)&amp;$CD$25&amp;AB2031&amp;$CE$25&amp;CHAR(10),"")&amp;IF(LEN(AD2031)&gt;0,$CD$23&amp;INDEX($CH$3:CH2034,MATCH(AC2031,$CG$3:CG2034,0))&amp;$CE$23&amp;CHAR(10)&amp;$CD$24&amp;AD2031&amp;$CE$24&amp;CHAR(10)&amp;$CD$25&amp;AE2031&amp;$CE$25&amp;CHAR(10),"")&amp;IF(LEN(AG2031)&gt;0,$CD$23&amp;INDEX($CH$3:CH2034,MATCH(AF2031,$CG$3:CG2034,0))&amp;$CE$23&amp;CHAR(10)&amp;$CD$24&amp;AG2031&amp;$CE$24&amp;CHAR(10)&amp;$CD$25&amp;AH2031&amp;$CE$25&amp;CHAR(10),"")&amp;IF(LEN(AJ2031)&gt;0,$CD$23&amp;INDEX($CH$3:CH2034,MATCH(AI2031,$CG$3:CG2034,0))&amp;$CE$23&amp;CHAR(10)&amp;$CD$24&amp;AJ2031&amp;$CE$24&amp;CHAR(10)&amp;$CD$25&amp;AK2031&amp;$CE$25&amp;CHAR(10),"")</f>
        <v/>
      </c>
      <c r="BK2031" s="18" t="str">
        <f>IF(LEN(J2031)&gt;0,INDEX($BH$2:$BH$100000,MATCH(J2031,VBAsheet!$H$2:$H$100000,0))&amp;CHAR(10),"")&amp;IF(LEN(K2031)&gt;0,INDEX($BH$2:$BH$100000,MATCH(K2031,VBAsheet!$H$2:$H$100000,0))&amp;CHAR(10),"")&amp;IF(LEN(L2031)&gt;0,INDEX($BH$2:$BH$100000,MATCH(L2031,VBAsheet!$H$2:$H$100000,0))&amp;CHAR(10),"")&amp;IF(LEN(M2031)&gt;0,INDEX($BH$2:$BH$100000,MATCH(M2031,VBAsheet!$H$2:$H$100000,0))&amp;CHAR(10),"")</f>
        <v/>
      </c>
      <c r="BM2031" s="94" t="str">
        <f t="shared" si="1126"/>
        <v/>
      </c>
      <c r="BN2031" s="95" t="str">
        <f t="shared" si="1114"/>
        <v/>
      </c>
      <c r="BP2031" s="18" t="str">
        <f t="shared" si="1115"/>
        <v/>
      </c>
      <c r="BR2031" s="81" t="str">
        <f t="shared" si="1125"/>
        <v/>
      </c>
      <c r="BU2031" s="138" t="str">
        <f t="shared" si="1116"/>
        <v/>
      </c>
      <c r="BV2031" s="3" t="str">
        <f t="shared" si="1117"/>
        <v/>
      </c>
      <c r="BW2031" s="3" t="str">
        <f t="shared" si="1118"/>
        <v/>
      </c>
      <c r="BX2031" s="144" t="str">
        <f t="shared" si="1119"/>
        <v/>
      </c>
      <c r="BY2031" s="18" t="str">
        <f t="shared" si="1120"/>
        <v/>
      </c>
      <c r="BZ2031" s="18" t="str">
        <f t="shared" si="1121"/>
        <v/>
      </c>
      <c r="CA2031" s="19" t="str">
        <f t="shared" si="1122"/>
        <v/>
      </c>
    </row>
    <row r="2032" spans="4:79" x14ac:dyDescent="0.45">
      <c r="D2032" s="164" t="str">
        <f t="shared" si="1123"/>
        <v/>
      </c>
      <c r="I2032" s="9" t="str">
        <f t="shared" si="1096"/>
        <v/>
      </c>
      <c r="J2032" s="173" t="str">
        <f t="shared" si="1097"/>
        <v/>
      </c>
      <c r="K2032" s="13"/>
      <c r="L2032" s="13"/>
      <c r="M2032" s="13"/>
      <c r="N2032" s="178" t="str">
        <f t="shared" si="1098"/>
        <v/>
      </c>
      <c r="O2032" s="181" t="str">
        <f t="shared" si="1099"/>
        <v/>
      </c>
      <c r="P2032" s="8" t="str">
        <f t="shared" si="1100"/>
        <v/>
      </c>
      <c r="Q2032" s="8" t="str">
        <f t="shared" si="1101"/>
        <v/>
      </c>
      <c r="R2032" s="8" t="str">
        <f t="shared" si="1102"/>
        <v/>
      </c>
      <c r="S2032" s="8" t="str">
        <f t="shared" si="1103"/>
        <v/>
      </c>
      <c r="T2032" s="8" t="str">
        <f t="shared" si="1104"/>
        <v/>
      </c>
      <c r="U2032" s="8" t="str">
        <f t="shared" si="1105"/>
        <v/>
      </c>
      <c r="V2032" s="16" t="str">
        <f t="shared" si="1106"/>
        <v/>
      </c>
      <c r="W2032" s="129" t="str">
        <f t="shared" si="1107"/>
        <v/>
      </c>
      <c r="X2032" s="8" t="str">
        <f t="shared" si="1108"/>
        <v/>
      </c>
      <c r="Y2032" s="8" t="str">
        <f t="shared" si="1109"/>
        <v/>
      </c>
      <c r="AQ2032" s="6" t="str">
        <f t="shared" si="1110"/>
        <v/>
      </c>
      <c r="AR2032" s="128" t="str">
        <f t="shared" si="1111"/>
        <v/>
      </c>
      <c r="AS2032" s="128" t="str">
        <f t="shared" si="1112"/>
        <v/>
      </c>
      <c r="AT2032" s="139" t="str">
        <f t="shared" si="1124"/>
        <v/>
      </c>
      <c r="BH2032" s="127" t="str">
        <f>IF(LEN(VBAsheet!H2032)&gt;0,$CD$4&amp;CHAR(10)&amp;$CD$5&amp;CHAR(10)&amp;$CD$6&amp;IF(VBAsheet!I2032="N",1,0)&amp;$CE$6&amp;CHAR(10)&amp;$CD$7&amp;CHAR(10)&amp;$CD$8&amp;VBAsheet!H2032&amp;$CE$8&amp;CHAR(10)&amp;$CD$9&amp;VBAsheet!K2032&amp;$CE$9&amp;CHAR(10)&amp;$CD$10&amp;VBAsheet!J2032-1&amp;$CE$10&amp;CHAR(10)&amp;$CD$11,"")</f>
        <v/>
      </c>
      <c r="BI2032"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2" s="18" t="str">
        <f>IF(LEN(X2032)&gt;0,$CD$23&amp;INDEX($CH$3:CH2035,MATCH(W2032,$CG$3:CG2035,0))&amp;$CE$23&amp;CHAR(10)&amp;$CD$24&amp;X2032&amp;$CE$24&amp;CHAR(10)&amp;$CD$25&amp;Y2032&amp;$CE$25&amp;CHAR(10),"")&amp;IF(LEN(AA2032)&gt;0,$CD$23&amp;INDEX($CH$3:CH2035,MATCH(Z2032,$CG$3:CG2035,0))&amp;$CE$23&amp;CHAR(10)&amp;$CD$24&amp;AA2032&amp;$CE$24&amp;CHAR(10)&amp;$CD$25&amp;AB2032&amp;$CE$25&amp;CHAR(10),"")&amp;IF(LEN(AD2032)&gt;0,$CD$23&amp;INDEX($CH$3:CH2035,MATCH(AC2032,$CG$3:CG2035,0))&amp;$CE$23&amp;CHAR(10)&amp;$CD$24&amp;AD2032&amp;$CE$24&amp;CHAR(10)&amp;$CD$25&amp;AE2032&amp;$CE$25&amp;CHAR(10),"")&amp;IF(LEN(AG2032)&gt;0,$CD$23&amp;INDEX($CH$3:CH2035,MATCH(AF2032,$CG$3:CG2035,0))&amp;$CE$23&amp;CHAR(10)&amp;$CD$24&amp;AG2032&amp;$CE$24&amp;CHAR(10)&amp;$CD$25&amp;AH2032&amp;$CE$25&amp;CHAR(10),"")&amp;IF(LEN(AJ2032)&gt;0,$CD$23&amp;INDEX($CH$3:CH2035,MATCH(AI2032,$CG$3:CG2035,0))&amp;$CE$23&amp;CHAR(10)&amp;$CD$24&amp;AJ2032&amp;$CE$24&amp;CHAR(10)&amp;$CD$25&amp;AK2032&amp;$CE$25&amp;CHAR(10),"")</f>
        <v/>
      </c>
      <c r="BK2032" s="18" t="str">
        <f>IF(LEN(J2032)&gt;0,INDEX($BH$2:$BH$100000,MATCH(J2032,VBAsheet!$H$2:$H$100000,0))&amp;CHAR(10),"")&amp;IF(LEN(K2032)&gt;0,INDEX($BH$2:$BH$100000,MATCH(K2032,VBAsheet!$H$2:$H$100000,0))&amp;CHAR(10),"")&amp;IF(LEN(L2032)&gt;0,INDEX($BH$2:$BH$100000,MATCH(L2032,VBAsheet!$H$2:$H$100000,0))&amp;CHAR(10),"")&amp;IF(LEN(M2032)&gt;0,INDEX($BH$2:$BH$100000,MATCH(M2032,VBAsheet!$H$2:$H$100000,0))&amp;CHAR(10),"")</f>
        <v/>
      </c>
      <c r="BM2032" s="94" t="str">
        <f t="shared" si="1126"/>
        <v/>
      </c>
      <c r="BN2032" s="95" t="str">
        <f t="shared" si="1114"/>
        <v/>
      </c>
      <c r="BP2032" s="18" t="str">
        <f t="shared" si="1115"/>
        <v/>
      </c>
      <c r="BR2032" s="81" t="str">
        <f t="shared" si="1125"/>
        <v/>
      </c>
      <c r="BU2032" s="138" t="str">
        <f t="shared" si="1116"/>
        <v/>
      </c>
      <c r="BV2032" s="3" t="str">
        <f t="shared" si="1117"/>
        <v/>
      </c>
      <c r="BW2032" s="3" t="str">
        <f t="shared" si="1118"/>
        <v/>
      </c>
      <c r="BX2032" s="144" t="str">
        <f t="shared" si="1119"/>
        <v/>
      </c>
      <c r="BY2032" s="18" t="str">
        <f t="shared" si="1120"/>
        <v/>
      </c>
      <c r="BZ2032" s="18" t="str">
        <f t="shared" si="1121"/>
        <v/>
      </c>
      <c r="CA2032" s="19" t="str">
        <f t="shared" si="1122"/>
        <v/>
      </c>
    </row>
    <row r="2033" spans="4:79" x14ac:dyDescent="0.45">
      <c r="D2033" s="164" t="str">
        <f t="shared" si="1123"/>
        <v/>
      </c>
      <c r="I2033" s="9" t="str">
        <f t="shared" si="1096"/>
        <v/>
      </c>
      <c r="J2033" s="173" t="str">
        <f t="shared" si="1097"/>
        <v/>
      </c>
      <c r="K2033" s="13"/>
      <c r="L2033" s="13"/>
      <c r="M2033" s="13"/>
      <c r="N2033" s="178" t="str">
        <f t="shared" si="1098"/>
        <v/>
      </c>
      <c r="O2033" s="181" t="str">
        <f t="shared" si="1099"/>
        <v/>
      </c>
      <c r="P2033" s="8" t="str">
        <f t="shared" si="1100"/>
        <v/>
      </c>
      <c r="Q2033" s="8" t="str">
        <f t="shared" si="1101"/>
        <v/>
      </c>
      <c r="R2033" s="8" t="str">
        <f t="shared" si="1102"/>
        <v/>
      </c>
      <c r="S2033" s="8" t="str">
        <f t="shared" si="1103"/>
        <v/>
      </c>
      <c r="T2033" s="8" t="str">
        <f t="shared" si="1104"/>
        <v/>
      </c>
      <c r="U2033" s="8" t="str">
        <f t="shared" si="1105"/>
        <v/>
      </c>
      <c r="V2033" s="16" t="str">
        <f t="shared" si="1106"/>
        <v/>
      </c>
      <c r="W2033" s="129" t="str">
        <f t="shared" si="1107"/>
        <v/>
      </c>
      <c r="X2033" s="8" t="str">
        <f t="shared" si="1108"/>
        <v/>
      </c>
      <c r="Y2033" s="8" t="str">
        <f t="shared" si="1109"/>
        <v/>
      </c>
      <c r="AQ2033" s="6" t="str">
        <f t="shared" si="1110"/>
        <v/>
      </c>
      <c r="AR2033" s="128" t="str">
        <f t="shared" si="1111"/>
        <v/>
      </c>
      <c r="AS2033" s="128" t="str">
        <f t="shared" si="1112"/>
        <v/>
      </c>
      <c r="AT2033" s="139" t="str">
        <f t="shared" si="1124"/>
        <v/>
      </c>
      <c r="BH2033" s="127" t="str">
        <f>IF(LEN(VBAsheet!H2033)&gt;0,$CD$4&amp;CHAR(10)&amp;$CD$5&amp;CHAR(10)&amp;$CD$6&amp;IF(VBAsheet!I2033="N",1,0)&amp;$CE$6&amp;CHAR(10)&amp;$CD$7&amp;CHAR(10)&amp;$CD$8&amp;VBAsheet!H2033&amp;$CE$8&amp;CHAR(10)&amp;$CD$9&amp;VBAsheet!K2033&amp;$CE$9&amp;CHAR(10)&amp;$CD$10&amp;VBAsheet!J2033-1&amp;$CE$10&amp;CHAR(10)&amp;$CD$11,"")</f>
        <v/>
      </c>
      <c r="BI2033"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3" s="18" t="str">
        <f>IF(LEN(X2033)&gt;0,$CD$23&amp;INDEX($CH$3:CH2036,MATCH(W2033,$CG$3:CG2036,0))&amp;$CE$23&amp;CHAR(10)&amp;$CD$24&amp;X2033&amp;$CE$24&amp;CHAR(10)&amp;$CD$25&amp;Y2033&amp;$CE$25&amp;CHAR(10),"")&amp;IF(LEN(AA2033)&gt;0,$CD$23&amp;INDEX($CH$3:CH2036,MATCH(Z2033,$CG$3:CG2036,0))&amp;$CE$23&amp;CHAR(10)&amp;$CD$24&amp;AA2033&amp;$CE$24&amp;CHAR(10)&amp;$CD$25&amp;AB2033&amp;$CE$25&amp;CHAR(10),"")&amp;IF(LEN(AD2033)&gt;0,$CD$23&amp;INDEX($CH$3:CH2036,MATCH(AC2033,$CG$3:CG2036,0))&amp;$CE$23&amp;CHAR(10)&amp;$CD$24&amp;AD2033&amp;$CE$24&amp;CHAR(10)&amp;$CD$25&amp;AE2033&amp;$CE$25&amp;CHAR(10),"")&amp;IF(LEN(AG2033)&gt;0,$CD$23&amp;INDEX($CH$3:CH2036,MATCH(AF2033,$CG$3:CG2036,0))&amp;$CE$23&amp;CHAR(10)&amp;$CD$24&amp;AG2033&amp;$CE$24&amp;CHAR(10)&amp;$CD$25&amp;AH2033&amp;$CE$25&amp;CHAR(10),"")&amp;IF(LEN(AJ2033)&gt;0,$CD$23&amp;INDEX($CH$3:CH2036,MATCH(AI2033,$CG$3:CG2036,0))&amp;$CE$23&amp;CHAR(10)&amp;$CD$24&amp;AJ2033&amp;$CE$24&amp;CHAR(10)&amp;$CD$25&amp;AK2033&amp;$CE$25&amp;CHAR(10),"")</f>
        <v/>
      </c>
      <c r="BK2033" s="18" t="str">
        <f>IF(LEN(J2033)&gt;0,INDEX($BH$2:$BH$100000,MATCH(J2033,VBAsheet!$H$2:$H$100000,0))&amp;CHAR(10),"")&amp;IF(LEN(K2033)&gt;0,INDEX($BH$2:$BH$100000,MATCH(K2033,VBAsheet!$H$2:$H$100000,0))&amp;CHAR(10),"")&amp;IF(LEN(L2033)&gt;0,INDEX($BH$2:$BH$100000,MATCH(L2033,VBAsheet!$H$2:$H$100000,0))&amp;CHAR(10),"")&amp;IF(LEN(M2033)&gt;0,INDEX($BH$2:$BH$100000,MATCH(M2033,VBAsheet!$H$2:$H$100000,0))&amp;CHAR(10),"")</f>
        <v/>
      </c>
      <c r="BM2033" s="94" t="str">
        <f t="shared" si="1126"/>
        <v/>
      </c>
      <c r="BN2033" s="95" t="str">
        <f t="shared" si="1114"/>
        <v/>
      </c>
      <c r="BP2033" s="18" t="str">
        <f t="shared" si="1115"/>
        <v/>
      </c>
      <c r="BR2033" s="81" t="str">
        <f t="shared" si="1125"/>
        <v/>
      </c>
      <c r="BU2033" s="138" t="str">
        <f t="shared" si="1116"/>
        <v/>
      </c>
      <c r="BV2033" s="3" t="str">
        <f t="shared" si="1117"/>
        <v/>
      </c>
      <c r="BW2033" s="3" t="str">
        <f t="shared" si="1118"/>
        <v/>
      </c>
      <c r="BX2033" s="144" t="str">
        <f t="shared" si="1119"/>
        <v/>
      </c>
      <c r="BY2033" s="18" t="str">
        <f t="shared" si="1120"/>
        <v/>
      </c>
      <c r="BZ2033" s="18" t="str">
        <f t="shared" si="1121"/>
        <v/>
      </c>
      <c r="CA2033" s="19" t="str">
        <f t="shared" si="1122"/>
        <v/>
      </c>
    </row>
    <row r="2034" spans="4:79" x14ac:dyDescent="0.45">
      <c r="D2034" s="164" t="str">
        <f t="shared" si="1123"/>
        <v/>
      </c>
      <c r="I2034" s="9" t="str">
        <f t="shared" si="1096"/>
        <v/>
      </c>
      <c r="J2034" s="173" t="str">
        <f t="shared" si="1097"/>
        <v/>
      </c>
      <c r="K2034" s="13"/>
      <c r="L2034" s="13"/>
      <c r="M2034" s="13"/>
      <c r="N2034" s="178" t="str">
        <f t="shared" si="1098"/>
        <v/>
      </c>
      <c r="O2034" s="181" t="str">
        <f t="shared" si="1099"/>
        <v/>
      </c>
      <c r="P2034" s="8" t="str">
        <f t="shared" si="1100"/>
        <v/>
      </c>
      <c r="Q2034" s="8" t="str">
        <f t="shared" si="1101"/>
        <v/>
      </c>
      <c r="R2034" s="8" t="str">
        <f t="shared" si="1102"/>
        <v/>
      </c>
      <c r="S2034" s="8" t="str">
        <f t="shared" si="1103"/>
        <v/>
      </c>
      <c r="T2034" s="8" t="str">
        <f t="shared" si="1104"/>
        <v/>
      </c>
      <c r="U2034" s="8" t="str">
        <f t="shared" si="1105"/>
        <v/>
      </c>
      <c r="V2034" s="16" t="str">
        <f t="shared" si="1106"/>
        <v/>
      </c>
      <c r="W2034" s="129" t="str">
        <f t="shared" si="1107"/>
        <v/>
      </c>
      <c r="X2034" s="8" t="str">
        <f t="shared" si="1108"/>
        <v/>
      </c>
      <c r="Y2034" s="8" t="str">
        <f t="shared" si="1109"/>
        <v/>
      </c>
      <c r="AQ2034" s="6" t="str">
        <f t="shared" si="1110"/>
        <v/>
      </c>
      <c r="AR2034" s="128" t="str">
        <f t="shared" si="1111"/>
        <v/>
      </c>
      <c r="AS2034" s="128" t="str">
        <f t="shared" si="1112"/>
        <v/>
      </c>
      <c r="AT2034" s="139" t="str">
        <f t="shared" si="1124"/>
        <v/>
      </c>
      <c r="BH2034" s="127" t="str">
        <f>IF(LEN(VBAsheet!H2034)&gt;0,$CD$4&amp;CHAR(10)&amp;$CD$5&amp;CHAR(10)&amp;$CD$6&amp;IF(VBAsheet!I2034="N",1,0)&amp;$CE$6&amp;CHAR(10)&amp;$CD$7&amp;CHAR(10)&amp;$CD$8&amp;VBAsheet!H2034&amp;$CE$8&amp;CHAR(10)&amp;$CD$9&amp;VBAsheet!K2034&amp;$CE$9&amp;CHAR(10)&amp;$CD$10&amp;VBAsheet!J2034-1&amp;$CE$10&amp;CHAR(10)&amp;$CD$11,"")</f>
        <v/>
      </c>
      <c r="BI2034"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4" s="18" t="str">
        <f>IF(LEN(X2034)&gt;0,$CD$23&amp;INDEX($CH$3:CH2037,MATCH(W2034,$CG$3:CG2037,0))&amp;$CE$23&amp;CHAR(10)&amp;$CD$24&amp;X2034&amp;$CE$24&amp;CHAR(10)&amp;$CD$25&amp;Y2034&amp;$CE$25&amp;CHAR(10),"")&amp;IF(LEN(AA2034)&gt;0,$CD$23&amp;INDEX($CH$3:CH2037,MATCH(Z2034,$CG$3:CG2037,0))&amp;$CE$23&amp;CHAR(10)&amp;$CD$24&amp;AA2034&amp;$CE$24&amp;CHAR(10)&amp;$CD$25&amp;AB2034&amp;$CE$25&amp;CHAR(10),"")&amp;IF(LEN(AD2034)&gt;0,$CD$23&amp;INDEX($CH$3:CH2037,MATCH(AC2034,$CG$3:CG2037,0))&amp;$CE$23&amp;CHAR(10)&amp;$CD$24&amp;AD2034&amp;$CE$24&amp;CHAR(10)&amp;$CD$25&amp;AE2034&amp;$CE$25&amp;CHAR(10),"")&amp;IF(LEN(AG2034)&gt;0,$CD$23&amp;INDEX($CH$3:CH2037,MATCH(AF2034,$CG$3:CG2037,0))&amp;$CE$23&amp;CHAR(10)&amp;$CD$24&amp;AG2034&amp;$CE$24&amp;CHAR(10)&amp;$CD$25&amp;AH2034&amp;$CE$25&amp;CHAR(10),"")&amp;IF(LEN(AJ2034)&gt;0,$CD$23&amp;INDEX($CH$3:CH2037,MATCH(AI2034,$CG$3:CG2037,0))&amp;$CE$23&amp;CHAR(10)&amp;$CD$24&amp;AJ2034&amp;$CE$24&amp;CHAR(10)&amp;$CD$25&amp;AK2034&amp;$CE$25&amp;CHAR(10),"")</f>
        <v/>
      </c>
      <c r="BK2034" s="18" t="str">
        <f>IF(LEN(J2034)&gt;0,INDEX($BH$2:$BH$100000,MATCH(J2034,VBAsheet!$H$2:$H$100000,0))&amp;CHAR(10),"")&amp;IF(LEN(K2034)&gt;0,INDEX($BH$2:$BH$100000,MATCH(K2034,VBAsheet!$H$2:$H$100000,0))&amp;CHAR(10),"")&amp;IF(LEN(L2034)&gt;0,INDEX($BH$2:$BH$100000,MATCH(L2034,VBAsheet!$H$2:$H$100000,0))&amp;CHAR(10),"")&amp;IF(LEN(M2034)&gt;0,INDEX($BH$2:$BH$100000,MATCH(M2034,VBAsheet!$H$2:$H$100000,0))&amp;CHAR(10),"")</f>
        <v/>
      </c>
      <c r="BM2034" s="94" t="str">
        <f t="shared" si="1126"/>
        <v/>
      </c>
      <c r="BN2034" s="95" t="str">
        <f t="shared" si="1114"/>
        <v/>
      </c>
      <c r="BP2034" s="18" t="str">
        <f t="shared" si="1115"/>
        <v/>
      </c>
      <c r="BR2034" s="81" t="str">
        <f t="shared" si="1125"/>
        <v/>
      </c>
      <c r="BU2034" s="138" t="str">
        <f t="shared" si="1116"/>
        <v/>
      </c>
      <c r="BV2034" s="3" t="str">
        <f t="shared" si="1117"/>
        <v/>
      </c>
      <c r="BW2034" s="3" t="str">
        <f t="shared" si="1118"/>
        <v/>
      </c>
      <c r="BX2034" s="144" t="str">
        <f t="shared" si="1119"/>
        <v/>
      </c>
      <c r="BY2034" s="18" t="str">
        <f t="shared" si="1120"/>
        <v/>
      </c>
      <c r="BZ2034" s="18" t="str">
        <f t="shared" si="1121"/>
        <v/>
      </c>
      <c r="CA2034" s="19" t="str">
        <f t="shared" si="1122"/>
        <v/>
      </c>
    </row>
    <row r="2035" spans="4:79" x14ac:dyDescent="0.45">
      <c r="D2035" s="164" t="str">
        <f t="shared" si="1123"/>
        <v/>
      </c>
      <c r="I2035" s="9" t="str">
        <f t="shared" si="1096"/>
        <v/>
      </c>
      <c r="J2035" s="173" t="str">
        <f t="shared" si="1097"/>
        <v/>
      </c>
      <c r="K2035" s="13"/>
      <c r="L2035" s="13"/>
      <c r="M2035" s="13"/>
      <c r="N2035" s="178" t="str">
        <f t="shared" si="1098"/>
        <v/>
      </c>
      <c r="O2035" s="181" t="str">
        <f t="shared" si="1099"/>
        <v/>
      </c>
      <c r="P2035" s="8" t="str">
        <f t="shared" si="1100"/>
        <v/>
      </c>
      <c r="Q2035" s="8" t="str">
        <f t="shared" si="1101"/>
        <v/>
      </c>
      <c r="R2035" s="8" t="str">
        <f t="shared" si="1102"/>
        <v/>
      </c>
      <c r="S2035" s="8" t="str">
        <f t="shared" si="1103"/>
        <v/>
      </c>
      <c r="T2035" s="8" t="str">
        <f t="shared" si="1104"/>
        <v/>
      </c>
      <c r="U2035" s="8" t="str">
        <f t="shared" si="1105"/>
        <v/>
      </c>
      <c r="V2035" s="16" t="str">
        <f t="shared" si="1106"/>
        <v/>
      </c>
      <c r="W2035" s="129" t="str">
        <f t="shared" si="1107"/>
        <v/>
      </c>
      <c r="X2035" s="8" t="str">
        <f t="shared" si="1108"/>
        <v/>
      </c>
      <c r="Y2035" s="8" t="str">
        <f t="shared" si="1109"/>
        <v/>
      </c>
      <c r="AQ2035" s="6" t="str">
        <f t="shared" si="1110"/>
        <v/>
      </c>
      <c r="AR2035" s="128" t="str">
        <f t="shared" si="1111"/>
        <v/>
      </c>
      <c r="AS2035" s="128" t="str">
        <f t="shared" si="1112"/>
        <v/>
      </c>
      <c r="AT2035" s="139" t="str">
        <f t="shared" si="1124"/>
        <v/>
      </c>
      <c r="BH2035" s="127" t="str">
        <f>IF(LEN(VBAsheet!H2035)&gt;0,$CD$4&amp;CHAR(10)&amp;$CD$5&amp;CHAR(10)&amp;$CD$6&amp;IF(VBAsheet!I2035="N",1,0)&amp;$CE$6&amp;CHAR(10)&amp;$CD$7&amp;CHAR(10)&amp;$CD$8&amp;VBAsheet!H2035&amp;$CE$8&amp;CHAR(10)&amp;$CD$9&amp;VBAsheet!K2035&amp;$CE$9&amp;CHAR(10)&amp;$CD$10&amp;VBAsheet!J2035-1&amp;$CE$10&amp;CHAR(10)&amp;$CD$11,"")</f>
        <v/>
      </c>
      <c r="BI2035"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5" s="18" t="str">
        <f>IF(LEN(X2035)&gt;0,$CD$23&amp;INDEX($CH$3:CH2038,MATCH(W2035,$CG$3:CG2038,0))&amp;$CE$23&amp;CHAR(10)&amp;$CD$24&amp;X2035&amp;$CE$24&amp;CHAR(10)&amp;$CD$25&amp;Y2035&amp;$CE$25&amp;CHAR(10),"")&amp;IF(LEN(AA2035)&gt;0,$CD$23&amp;INDEX($CH$3:CH2038,MATCH(Z2035,$CG$3:CG2038,0))&amp;$CE$23&amp;CHAR(10)&amp;$CD$24&amp;AA2035&amp;$CE$24&amp;CHAR(10)&amp;$CD$25&amp;AB2035&amp;$CE$25&amp;CHAR(10),"")&amp;IF(LEN(AD2035)&gt;0,$CD$23&amp;INDEX($CH$3:CH2038,MATCH(AC2035,$CG$3:CG2038,0))&amp;$CE$23&amp;CHAR(10)&amp;$CD$24&amp;AD2035&amp;$CE$24&amp;CHAR(10)&amp;$CD$25&amp;AE2035&amp;$CE$25&amp;CHAR(10),"")&amp;IF(LEN(AG2035)&gt;0,$CD$23&amp;INDEX($CH$3:CH2038,MATCH(AF2035,$CG$3:CG2038,0))&amp;$CE$23&amp;CHAR(10)&amp;$CD$24&amp;AG2035&amp;$CE$24&amp;CHAR(10)&amp;$CD$25&amp;AH2035&amp;$CE$25&amp;CHAR(10),"")&amp;IF(LEN(AJ2035)&gt;0,$CD$23&amp;INDEX($CH$3:CH2038,MATCH(AI2035,$CG$3:CG2038,0))&amp;$CE$23&amp;CHAR(10)&amp;$CD$24&amp;AJ2035&amp;$CE$24&amp;CHAR(10)&amp;$CD$25&amp;AK2035&amp;$CE$25&amp;CHAR(10),"")</f>
        <v/>
      </c>
      <c r="BK2035" s="18" t="str">
        <f>IF(LEN(J2035)&gt;0,INDEX($BH$2:$BH$100000,MATCH(J2035,VBAsheet!$H$2:$H$100000,0))&amp;CHAR(10),"")&amp;IF(LEN(K2035)&gt;0,INDEX($BH$2:$BH$100000,MATCH(K2035,VBAsheet!$H$2:$H$100000,0))&amp;CHAR(10),"")&amp;IF(LEN(L2035)&gt;0,INDEX($BH$2:$BH$100000,MATCH(L2035,VBAsheet!$H$2:$H$100000,0))&amp;CHAR(10),"")&amp;IF(LEN(M2035)&gt;0,INDEX($BH$2:$BH$100000,MATCH(M2035,VBAsheet!$H$2:$H$100000,0))&amp;CHAR(10),"")</f>
        <v/>
      </c>
      <c r="BM2035" s="94" t="str">
        <f t="shared" si="1126"/>
        <v/>
      </c>
      <c r="BN2035" s="95" t="str">
        <f t="shared" si="1114"/>
        <v/>
      </c>
      <c r="BP2035" s="18" t="str">
        <f t="shared" si="1115"/>
        <v/>
      </c>
      <c r="BR2035" s="81" t="str">
        <f t="shared" si="1125"/>
        <v/>
      </c>
      <c r="BU2035" s="138" t="str">
        <f t="shared" si="1116"/>
        <v/>
      </c>
      <c r="BV2035" s="3" t="str">
        <f t="shared" si="1117"/>
        <v/>
      </c>
      <c r="BW2035" s="3" t="str">
        <f t="shared" si="1118"/>
        <v/>
      </c>
      <c r="BX2035" s="144" t="str">
        <f t="shared" si="1119"/>
        <v/>
      </c>
      <c r="BY2035" s="18" t="str">
        <f t="shared" si="1120"/>
        <v/>
      </c>
      <c r="BZ2035" s="18" t="str">
        <f t="shared" si="1121"/>
        <v/>
      </c>
      <c r="CA2035" s="19" t="str">
        <f t="shared" si="1122"/>
        <v/>
      </c>
    </row>
    <row r="2036" spans="4:79" x14ac:dyDescent="0.45">
      <c r="D2036" s="164" t="str">
        <f t="shared" si="1123"/>
        <v/>
      </c>
      <c r="I2036" s="9" t="str">
        <f t="shared" si="1096"/>
        <v/>
      </c>
      <c r="J2036" s="173" t="str">
        <f t="shared" si="1097"/>
        <v/>
      </c>
      <c r="K2036" s="13"/>
      <c r="L2036" s="13"/>
      <c r="M2036" s="13"/>
      <c r="N2036" s="178" t="str">
        <f t="shared" si="1098"/>
        <v/>
      </c>
      <c r="O2036" s="181" t="str">
        <f t="shared" si="1099"/>
        <v/>
      </c>
      <c r="P2036" s="8" t="str">
        <f t="shared" si="1100"/>
        <v/>
      </c>
      <c r="Q2036" s="8" t="str">
        <f t="shared" si="1101"/>
        <v/>
      </c>
      <c r="R2036" s="8" t="str">
        <f t="shared" si="1102"/>
        <v/>
      </c>
      <c r="S2036" s="8" t="str">
        <f t="shared" si="1103"/>
        <v/>
      </c>
      <c r="T2036" s="8" t="str">
        <f t="shared" si="1104"/>
        <v/>
      </c>
      <c r="U2036" s="8" t="str">
        <f t="shared" si="1105"/>
        <v/>
      </c>
      <c r="V2036" s="16" t="str">
        <f t="shared" si="1106"/>
        <v/>
      </c>
      <c r="W2036" s="129" t="str">
        <f t="shared" si="1107"/>
        <v/>
      </c>
      <c r="X2036" s="8" t="str">
        <f t="shared" si="1108"/>
        <v/>
      </c>
      <c r="Y2036" s="8" t="str">
        <f t="shared" si="1109"/>
        <v/>
      </c>
      <c r="AQ2036" s="6" t="str">
        <f t="shared" si="1110"/>
        <v/>
      </c>
      <c r="AR2036" s="128" t="str">
        <f t="shared" si="1111"/>
        <v/>
      </c>
      <c r="AS2036" s="128" t="str">
        <f t="shared" si="1112"/>
        <v/>
      </c>
      <c r="AT2036" s="139" t="str">
        <f t="shared" si="1124"/>
        <v/>
      </c>
      <c r="BH2036" s="127" t="str">
        <f>IF(LEN(VBAsheet!H2036)&gt;0,$CD$4&amp;CHAR(10)&amp;$CD$5&amp;CHAR(10)&amp;$CD$6&amp;IF(VBAsheet!I2036="N",1,0)&amp;$CE$6&amp;CHAR(10)&amp;$CD$7&amp;CHAR(10)&amp;$CD$8&amp;VBAsheet!H2036&amp;$CE$8&amp;CHAR(10)&amp;$CD$9&amp;VBAsheet!K2036&amp;$CE$9&amp;CHAR(10)&amp;$CD$10&amp;VBAsheet!J2036-1&amp;$CE$10&amp;CHAR(10)&amp;$CD$11,"")</f>
        <v/>
      </c>
      <c r="BI2036"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6" s="18" t="str">
        <f>IF(LEN(X2036)&gt;0,$CD$23&amp;INDEX($CH$3:CH2039,MATCH(W2036,$CG$3:CG2039,0))&amp;$CE$23&amp;CHAR(10)&amp;$CD$24&amp;X2036&amp;$CE$24&amp;CHAR(10)&amp;$CD$25&amp;Y2036&amp;$CE$25&amp;CHAR(10),"")&amp;IF(LEN(AA2036)&gt;0,$CD$23&amp;INDEX($CH$3:CH2039,MATCH(Z2036,$CG$3:CG2039,0))&amp;$CE$23&amp;CHAR(10)&amp;$CD$24&amp;AA2036&amp;$CE$24&amp;CHAR(10)&amp;$CD$25&amp;AB2036&amp;$CE$25&amp;CHAR(10),"")&amp;IF(LEN(AD2036)&gt;0,$CD$23&amp;INDEX($CH$3:CH2039,MATCH(AC2036,$CG$3:CG2039,0))&amp;$CE$23&amp;CHAR(10)&amp;$CD$24&amp;AD2036&amp;$CE$24&amp;CHAR(10)&amp;$CD$25&amp;AE2036&amp;$CE$25&amp;CHAR(10),"")&amp;IF(LEN(AG2036)&gt;0,$CD$23&amp;INDEX($CH$3:CH2039,MATCH(AF2036,$CG$3:CG2039,0))&amp;$CE$23&amp;CHAR(10)&amp;$CD$24&amp;AG2036&amp;$CE$24&amp;CHAR(10)&amp;$CD$25&amp;AH2036&amp;$CE$25&amp;CHAR(10),"")&amp;IF(LEN(AJ2036)&gt;0,$CD$23&amp;INDEX($CH$3:CH2039,MATCH(AI2036,$CG$3:CG2039,0))&amp;$CE$23&amp;CHAR(10)&amp;$CD$24&amp;AJ2036&amp;$CE$24&amp;CHAR(10)&amp;$CD$25&amp;AK2036&amp;$CE$25&amp;CHAR(10),"")</f>
        <v/>
      </c>
      <c r="BK2036" s="18" t="str">
        <f>IF(LEN(J2036)&gt;0,INDEX($BH$2:$BH$100000,MATCH(J2036,VBAsheet!$H$2:$H$100000,0))&amp;CHAR(10),"")&amp;IF(LEN(K2036)&gt;0,INDEX($BH$2:$BH$100000,MATCH(K2036,VBAsheet!$H$2:$H$100000,0))&amp;CHAR(10),"")&amp;IF(LEN(L2036)&gt;0,INDEX($BH$2:$BH$100000,MATCH(L2036,VBAsheet!$H$2:$H$100000,0))&amp;CHAR(10),"")&amp;IF(LEN(M2036)&gt;0,INDEX($BH$2:$BH$100000,MATCH(M2036,VBAsheet!$H$2:$H$100000,0))&amp;CHAR(10),"")</f>
        <v/>
      </c>
      <c r="BM2036" s="94" t="str">
        <f t="shared" si="1126"/>
        <v/>
      </c>
      <c r="BN2036" s="95" t="str">
        <f t="shared" si="1114"/>
        <v/>
      </c>
      <c r="BP2036" s="18" t="str">
        <f t="shared" si="1115"/>
        <v/>
      </c>
      <c r="BR2036" s="81" t="str">
        <f t="shared" si="1125"/>
        <v/>
      </c>
      <c r="BU2036" s="138" t="str">
        <f t="shared" si="1116"/>
        <v/>
      </c>
      <c r="BV2036" s="3" t="str">
        <f t="shared" si="1117"/>
        <v/>
      </c>
      <c r="BW2036" s="3" t="str">
        <f t="shared" si="1118"/>
        <v/>
      </c>
      <c r="BX2036" s="144" t="str">
        <f t="shared" si="1119"/>
        <v/>
      </c>
      <c r="BY2036" s="18" t="str">
        <f t="shared" si="1120"/>
        <v/>
      </c>
      <c r="BZ2036" s="18" t="str">
        <f t="shared" si="1121"/>
        <v/>
      </c>
      <c r="CA2036" s="19" t="str">
        <f t="shared" si="1122"/>
        <v/>
      </c>
    </row>
    <row r="2037" spans="4:79" x14ac:dyDescent="0.45">
      <c r="D2037" s="164" t="str">
        <f t="shared" si="1123"/>
        <v/>
      </c>
      <c r="I2037" s="9" t="str">
        <f t="shared" si="1096"/>
        <v/>
      </c>
      <c r="J2037" s="173" t="str">
        <f t="shared" si="1097"/>
        <v/>
      </c>
      <c r="K2037" s="13"/>
      <c r="L2037" s="13"/>
      <c r="M2037" s="13"/>
      <c r="N2037" s="178" t="str">
        <f t="shared" si="1098"/>
        <v/>
      </c>
      <c r="O2037" s="181" t="str">
        <f t="shared" si="1099"/>
        <v/>
      </c>
      <c r="P2037" s="8" t="str">
        <f t="shared" si="1100"/>
        <v/>
      </c>
      <c r="Q2037" s="8" t="str">
        <f t="shared" si="1101"/>
        <v/>
      </c>
      <c r="R2037" s="8" t="str">
        <f t="shared" si="1102"/>
        <v/>
      </c>
      <c r="S2037" s="8" t="str">
        <f t="shared" si="1103"/>
        <v/>
      </c>
      <c r="T2037" s="8" t="str">
        <f t="shared" si="1104"/>
        <v/>
      </c>
      <c r="U2037" s="8" t="str">
        <f t="shared" si="1105"/>
        <v/>
      </c>
      <c r="V2037" s="16" t="str">
        <f t="shared" si="1106"/>
        <v/>
      </c>
      <c r="W2037" s="129" t="str">
        <f t="shared" si="1107"/>
        <v/>
      </c>
      <c r="X2037" s="8" t="str">
        <f t="shared" si="1108"/>
        <v/>
      </c>
      <c r="Y2037" s="8" t="str">
        <f t="shared" si="1109"/>
        <v/>
      </c>
      <c r="AQ2037" s="6" t="str">
        <f t="shared" si="1110"/>
        <v/>
      </c>
      <c r="AR2037" s="128" t="str">
        <f t="shared" si="1111"/>
        <v/>
      </c>
      <c r="AS2037" s="128" t="str">
        <f t="shared" si="1112"/>
        <v/>
      </c>
      <c r="AT2037" s="139" t="str">
        <f t="shared" si="1124"/>
        <v/>
      </c>
      <c r="BH2037" s="127" t="str">
        <f>IF(LEN(VBAsheet!H2037)&gt;0,$CD$4&amp;CHAR(10)&amp;$CD$5&amp;CHAR(10)&amp;$CD$6&amp;IF(VBAsheet!I2037="N",1,0)&amp;$CE$6&amp;CHAR(10)&amp;$CD$7&amp;CHAR(10)&amp;$CD$8&amp;VBAsheet!H2037&amp;$CE$8&amp;CHAR(10)&amp;$CD$9&amp;VBAsheet!K2037&amp;$CE$9&amp;CHAR(10)&amp;$CD$10&amp;VBAsheet!J2037-1&amp;$CE$10&amp;CHAR(10)&amp;$CD$11,"")</f>
        <v/>
      </c>
      <c r="BI2037"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7" s="18" t="str">
        <f>IF(LEN(X2037)&gt;0,$CD$23&amp;INDEX($CH$3:CH2040,MATCH(W2037,$CG$3:CG2040,0))&amp;$CE$23&amp;CHAR(10)&amp;$CD$24&amp;X2037&amp;$CE$24&amp;CHAR(10)&amp;$CD$25&amp;Y2037&amp;$CE$25&amp;CHAR(10),"")&amp;IF(LEN(AA2037)&gt;0,$CD$23&amp;INDEX($CH$3:CH2040,MATCH(Z2037,$CG$3:CG2040,0))&amp;$CE$23&amp;CHAR(10)&amp;$CD$24&amp;AA2037&amp;$CE$24&amp;CHAR(10)&amp;$CD$25&amp;AB2037&amp;$CE$25&amp;CHAR(10),"")&amp;IF(LEN(AD2037)&gt;0,$CD$23&amp;INDEX($CH$3:CH2040,MATCH(AC2037,$CG$3:CG2040,0))&amp;$CE$23&amp;CHAR(10)&amp;$CD$24&amp;AD2037&amp;$CE$24&amp;CHAR(10)&amp;$CD$25&amp;AE2037&amp;$CE$25&amp;CHAR(10),"")&amp;IF(LEN(AG2037)&gt;0,$CD$23&amp;INDEX($CH$3:CH2040,MATCH(AF2037,$CG$3:CG2040,0))&amp;$CE$23&amp;CHAR(10)&amp;$CD$24&amp;AG2037&amp;$CE$24&amp;CHAR(10)&amp;$CD$25&amp;AH2037&amp;$CE$25&amp;CHAR(10),"")&amp;IF(LEN(AJ2037)&gt;0,$CD$23&amp;INDEX($CH$3:CH2040,MATCH(AI2037,$CG$3:CG2040,0))&amp;$CE$23&amp;CHAR(10)&amp;$CD$24&amp;AJ2037&amp;$CE$24&amp;CHAR(10)&amp;$CD$25&amp;AK2037&amp;$CE$25&amp;CHAR(10),"")</f>
        <v/>
      </c>
      <c r="BK2037" s="18" t="str">
        <f>IF(LEN(J2037)&gt;0,INDEX($BH$2:$BH$100000,MATCH(J2037,VBAsheet!$H$2:$H$100000,0))&amp;CHAR(10),"")&amp;IF(LEN(K2037)&gt;0,INDEX($BH$2:$BH$100000,MATCH(K2037,VBAsheet!$H$2:$H$100000,0))&amp;CHAR(10),"")&amp;IF(LEN(L2037)&gt;0,INDEX($BH$2:$BH$100000,MATCH(L2037,VBAsheet!$H$2:$H$100000,0))&amp;CHAR(10),"")&amp;IF(LEN(M2037)&gt;0,INDEX($BH$2:$BH$100000,MATCH(M2037,VBAsheet!$H$2:$H$100000,0))&amp;CHAR(10),"")</f>
        <v/>
      </c>
      <c r="BM2037" s="94" t="str">
        <f t="shared" si="1126"/>
        <v/>
      </c>
      <c r="BN2037" s="95" t="str">
        <f t="shared" si="1114"/>
        <v/>
      </c>
      <c r="BP2037" s="18" t="str">
        <f t="shared" si="1115"/>
        <v/>
      </c>
      <c r="BR2037" s="81" t="str">
        <f t="shared" si="1125"/>
        <v/>
      </c>
      <c r="BU2037" s="138" t="str">
        <f t="shared" si="1116"/>
        <v/>
      </c>
      <c r="BV2037" s="3" t="str">
        <f t="shared" si="1117"/>
        <v/>
      </c>
      <c r="BW2037" s="3" t="str">
        <f t="shared" si="1118"/>
        <v/>
      </c>
      <c r="BX2037" s="144" t="str">
        <f t="shared" si="1119"/>
        <v/>
      </c>
      <c r="BY2037" s="18" t="str">
        <f t="shared" si="1120"/>
        <v/>
      </c>
      <c r="BZ2037" s="18" t="str">
        <f t="shared" si="1121"/>
        <v/>
      </c>
      <c r="CA2037" s="19" t="str">
        <f t="shared" si="1122"/>
        <v/>
      </c>
    </row>
    <row r="2038" spans="4:79" x14ac:dyDescent="0.45">
      <c r="D2038" s="164" t="str">
        <f t="shared" si="1123"/>
        <v/>
      </c>
      <c r="I2038" s="9" t="str">
        <f t="shared" si="1096"/>
        <v/>
      </c>
      <c r="J2038" s="173" t="str">
        <f t="shared" si="1097"/>
        <v/>
      </c>
      <c r="K2038" s="13"/>
      <c r="L2038" s="13"/>
      <c r="M2038" s="13"/>
      <c r="N2038" s="178" t="str">
        <f t="shared" si="1098"/>
        <v/>
      </c>
      <c r="O2038" s="181" t="str">
        <f t="shared" si="1099"/>
        <v/>
      </c>
      <c r="P2038" s="8" t="str">
        <f t="shared" si="1100"/>
        <v/>
      </c>
      <c r="Q2038" s="8" t="str">
        <f t="shared" si="1101"/>
        <v/>
      </c>
      <c r="R2038" s="8" t="str">
        <f t="shared" si="1102"/>
        <v/>
      </c>
      <c r="S2038" s="8" t="str">
        <f t="shared" si="1103"/>
        <v/>
      </c>
      <c r="T2038" s="8" t="str">
        <f t="shared" si="1104"/>
        <v/>
      </c>
      <c r="U2038" s="8" t="str">
        <f t="shared" si="1105"/>
        <v/>
      </c>
      <c r="V2038" s="16" t="str">
        <f t="shared" si="1106"/>
        <v/>
      </c>
      <c r="W2038" s="129" t="str">
        <f t="shared" si="1107"/>
        <v/>
      </c>
      <c r="X2038" s="8" t="str">
        <f t="shared" si="1108"/>
        <v/>
      </c>
      <c r="Y2038" s="8" t="str">
        <f t="shared" si="1109"/>
        <v/>
      </c>
      <c r="AQ2038" s="6" t="str">
        <f t="shared" si="1110"/>
        <v/>
      </c>
      <c r="AR2038" s="128" t="str">
        <f t="shared" si="1111"/>
        <v/>
      </c>
      <c r="AS2038" s="128" t="str">
        <f t="shared" si="1112"/>
        <v/>
      </c>
      <c r="AT2038" s="139" t="str">
        <f t="shared" si="1124"/>
        <v/>
      </c>
      <c r="BH2038" s="127" t="str">
        <f>IF(LEN(VBAsheet!H2038)&gt;0,$CD$4&amp;CHAR(10)&amp;$CD$5&amp;CHAR(10)&amp;$CD$6&amp;IF(VBAsheet!I2038="N",1,0)&amp;$CE$6&amp;CHAR(10)&amp;$CD$7&amp;CHAR(10)&amp;$CD$8&amp;VBAsheet!H2038&amp;$CE$8&amp;CHAR(10)&amp;$CD$9&amp;VBAsheet!K2038&amp;$CE$9&amp;CHAR(10)&amp;$CD$10&amp;VBAsheet!J2038-1&amp;$CE$10&amp;CHAR(10)&amp;$CD$11,"")</f>
        <v/>
      </c>
      <c r="BI2038"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8" s="18" t="str">
        <f>IF(LEN(X2038)&gt;0,$CD$23&amp;INDEX($CH$3:CH2041,MATCH(W2038,$CG$3:CG2041,0))&amp;$CE$23&amp;CHAR(10)&amp;$CD$24&amp;X2038&amp;$CE$24&amp;CHAR(10)&amp;$CD$25&amp;Y2038&amp;$CE$25&amp;CHAR(10),"")&amp;IF(LEN(AA2038)&gt;0,$CD$23&amp;INDEX($CH$3:CH2041,MATCH(Z2038,$CG$3:CG2041,0))&amp;$CE$23&amp;CHAR(10)&amp;$CD$24&amp;AA2038&amp;$CE$24&amp;CHAR(10)&amp;$CD$25&amp;AB2038&amp;$CE$25&amp;CHAR(10),"")&amp;IF(LEN(AD2038)&gt;0,$CD$23&amp;INDEX($CH$3:CH2041,MATCH(AC2038,$CG$3:CG2041,0))&amp;$CE$23&amp;CHAR(10)&amp;$CD$24&amp;AD2038&amp;$CE$24&amp;CHAR(10)&amp;$CD$25&amp;AE2038&amp;$CE$25&amp;CHAR(10),"")&amp;IF(LEN(AG2038)&gt;0,$CD$23&amp;INDEX($CH$3:CH2041,MATCH(AF2038,$CG$3:CG2041,0))&amp;$CE$23&amp;CHAR(10)&amp;$CD$24&amp;AG2038&amp;$CE$24&amp;CHAR(10)&amp;$CD$25&amp;AH2038&amp;$CE$25&amp;CHAR(10),"")&amp;IF(LEN(AJ2038)&gt;0,$CD$23&amp;INDEX($CH$3:CH2041,MATCH(AI2038,$CG$3:CG2041,0))&amp;$CE$23&amp;CHAR(10)&amp;$CD$24&amp;AJ2038&amp;$CE$24&amp;CHAR(10)&amp;$CD$25&amp;AK2038&amp;$CE$25&amp;CHAR(10),"")</f>
        <v/>
      </c>
      <c r="BK2038" s="18" t="str">
        <f>IF(LEN(J2038)&gt;0,INDEX($BH$2:$BH$100000,MATCH(J2038,VBAsheet!$H$2:$H$100000,0))&amp;CHAR(10),"")&amp;IF(LEN(K2038)&gt;0,INDEX($BH$2:$BH$100000,MATCH(K2038,VBAsheet!$H$2:$H$100000,0))&amp;CHAR(10),"")&amp;IF(LEN(L2038)&gt;0,INDEX($BH$2:$BH$100000,MATCH(L2038,VBAsheet!$H$2:$H$100000,0))&amp;CHAR(10),"")&amp;IF(LEN(M2038)&gt;0,INDEX($BH$2:$BH$100000,MATCH(M2038,VBAsheet!$H$2:$H$100000,0))&amp;CHAR(10),"")</f>
        <v/>
      </c>
      <c r="BM2038" s="94" t="str">
        <f t="shared" si="1126"/>
        <v/>
      </c>
      <c r="BN2038" s="95" t="str">
        <f t="shared" si="1114"/>
        <v/>
      </c>
      <c r="BP2038" s="18" t="str">
        <f t="shared" si="1115"/>
        <v/>
      </c>
      <c r="BR2038" s="81" t="str">
        <f t="shared" si="1125"/>
        <v/>
      </c>
      <c r="BU2038" s="138" t="str">
        <f t="shared" si="1116"/>
        <v/>
      </c>
      <c r="BV2038" s="3" t="str">
        <f t="shared" si="1117"/>
        <v/>
      </c>
      <c r="BW2038" s="3" t="str">
        <f t="shared" si="1118"/>
        <v/>
      </c>
      <c r="BX2038" s="144" t="str">
        <f t="shared" si="1119"/>
        <v/>
      </c>
      <c r="BY2038" s="18" t="str">
        <f t="shared" si="1120"/>
        <v/>
      </c>
      <c r="BZ2038" s="18" t="str">
        <f t="shared" si="1121"/>
        <v/>
      </c>
      <c r="CA2038" s="19" t="str">
        <f t="shared" si="1122"/>
        <v/>
      </c>
    </row>
    <row r="2039" spans="4:79" x14ac:dyDescent="0.45">
      <c r="D2039" s="164" t="str">
        <f t="shared" si="1123"/>
        <v/>
      </c>
      <c r="I2039" s="9" t="str">
        <f t="shared" si="1096"/>
        <v/>
      </c>
      <c r="J2039" s="173" t="str">
        <f t="shared" si="1097"/>
        <v/>
      </c>
      <c r="K2039" s="13"/>
      <c r="L2039" s="13"/>
      <c r="M2039" s="13"/>
      <c r="N2039" s="178" t="str">
        <f t="shared" si="1098"/>
        <v/>
      </c>
      <c r="O2039" s="181" t="str">
        <f t="shared" si="1099"/>
        <v/>
      </c>
      <c r="P2039" s="8" t="str">
        <f t="shared" si="1100"/>
        <v/>
      </c>
      <c r="Q2039" s="8" t="str">
        <f t="shared" si="1101"/>
        <v/>
      </c>
      <c r="R2039" s="8" t="str">
        <f t="shared" si="1102"/>
        <v/>
      </c>
      <c r="S2039" s="8" t="str">
        <f t="shared" si="1103"/>
        <v/>
      </c>
      <c r="T2039" s="8" t="str">
        <f t="shared" si="1104"/>
        <v/>
      </c>
      <c r="U2039" s="8" t="str">
        <f t="shared" si="1105"/>
        <v/>
      </c>
      <c r="V2039" s="16" t="str">
        <f t="shared" si="1106"/>
        <v/>
      </c>
      <c r="W2039" s="129" t="str">
        <f t="shared" si="1107"/>
        <v/>
      </c>
      <c r="X2039" s="8" t="str">
        <f t="shared" si="1108"/>
        <v/>
      </c>
      <c r="Y2039" s="8" t="str">
        <f t="shared" si="1109"/>
        <v/>
      </c>
      <c r="AQ2039" s="6" t="str">
        <f t="shared" si="1110"/>
        <v/>
      </c>
      <c r="AR2039" s="128" t="str">
        <f t="shared" si="1111"/>
        <v/>
      </c>
      <c r="AS2039" s="128" t="str">
        <f t="shared" si="1112"/>
        <v/>
      </c>
      <c r="AT2039" s="139" t="str">
        <f t="shared" si="1124"/>
        <v/>
      </c>
      <c r="BH2039" s="127" t="str">
        <f>IF(LEN(VBAsheet!H2039)&gt;0,$CD$4&amp;CHAR(10)&amp;$CD$5&amp;CHAR(10)&amp;$CD$6&amp;IF(VBAsheet!I2039="N",1,0)&amp;$CE$6&amp;CHAR(10)&amp;$CD$7&amp;CHAR(10)&amp;$CD$8&amp;VBAsheet!H2039&amp;$CE$8&amp;CHAR(10)&amp;$CD$9&amp;VBAsheet!K2039&amp;$CE$9&amp;CHAR(10)&amp;$CD$10&amp;VBAsheet!J2039-1&amp;$CE$10&amp;CHAR(10)&amp;$CD$11,"")</f>
        <v/>
      </c>
      <c r="BI2039"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39" s="18" t="str">
        <f>IF(LEN(X2039)&gt;0,$CD$23&amp;INDEX($CH$3:CH2042,MATCH(W2039,$CG$3:CG2042,0))&amp;$CE$23&amp;CHAR(10)&amp;$CD$24&amp;X2039&amp;$CE$24&amp;CHAR(10)&amp;$CD$25&amp;Y2039&amp;$CE$25&amp;CHAR(10),"")&amp;IF(LEN(AA2039)&gt;0,$CD$23&amp;INDEX($CH$3:CH2042,MATCH(Z2039,$CG$3:CG2042,0))&amp;$CE$23&amp;CHAR(10)&amp;$CD$24&amp;AA2039&amp;$CE$24&amp;CHAR(10)&amp;$CD$25&amp;AB2039&amp;$CE$25&amp;CHAR(10),"")&amp;IF(LEN(AD2039)&gt;0,$CD$23&amp;INDEX($CH$3:CH2042,MATCH(AC2039,$CG$3:CG2042,0))&amp;$CE$23&amp;CHAR(10)&amp;$CD$24&amp;AD2039&amp;$CE$24&amp;CHAR(10)&amp;$CD$25&amp;AE2039&amp;$CE$25&amp;CHAR(10),"")&amp;IF(LEN(AG2039)&gt;0,$CD$23&amp;INDEX($CH$3:CH2042,MATCH(AF2039,$CG$3:CG2042,0))&amp;$CE$23&amp;CHAR(10)&amp;$CD$24&amp;AG2039&amp;$CE$24&amp;CHAR(10)&amp;$CD$25&amp;AH2039&amp;$CE$25&amp;CHAR(10),"")&amp;IF(LEN(AJ2039)&gt;0,$CD$23&amp;INDEX($CH$3:CH2042,MATCH(AI2039,$CG$3:CG2042,0))&amp;$CE$23&amp;CHAR(10)&amp;$CD$24&amp;AJ2039&amp;$CE$24&amp;CHAR(10)&amp;$CD$25&amp;AK2039&amp;$CE$25&amp;CHAR(10),"")</f>
        <v/>
      </c>
      <c r="BK2039" s="18" t="str">
        <f>IF(LEN(J2039)&gt;0,INDEX($BH$2:$BH$100000,MATCH(J2039,VBAsheet!$H$2:$H$100000,0))&amp;CHAR(10),"")&amp;IF(LEN(K2039)&gt;0,INDEX($BH$2:$BH$100000,MATCH(K2039,VBAsheet!$H$2:$H$100000,0))&amp;CHAR(10),"")&amp;IF(LEN(L2039)&gt;0,INDEX($BH$2:$BH$100000,MATCH(L2039,VBAsheet!$H$2:$H$100000,0))&amp;CHAR(10),"")&amp;IF(LEN(M2039)&gt;0,INDEX($BH$2:$BH$100000,MATCH(M2039,VBAsheet!$H$2:$H$100000,0))&amp;CHAR(10),"")</f>
        <v/>
      </c>
      <c r="BM2039" s="94" t="str">
        <f t="shared" si="1126"/>
        <v/>
      </c>
      <c r="BN2039" s="95" t="str">
        <f t="shared" si="1114"/>
        <v/>
      </c>
      <c r="BP2039" s="18" t="str">
        <f t="shared" si="1115"/>
        <v/>
      </c>
      <c r="BR2039" s="81" t="str">
        <f t="shared" si="1125"/>
        <v/>
      </c>
      <c r="BU2039" s="138" t="str">
        <f t="shared" si="1116"/>
        <v/>
      </c>
      <c r="BV2039" s="3" t="str">
        <f t="shared" si="1117"/>
        <v/>
      </c>
      <c r="BW2039" s="3" t="str">
        <f t="shared" si="1118"/>
        <v/>
      </c>
      <c r="BX2039" s="144" t="str">
        <f t="shared" si="1119"/>
        <v/>
      </c>
      <c r="BY2039" s="18" t="str">
        <f t="shared" si="1120"/>
        <v/>
      </c>
      <c r="BZ2039" s="18" t="str">
        <f t="shared" si="1121"/>
        <v/>
      </c>
      <c r="CA2039" s="19" t="str">
        <f t="shared" si="1122"/>
        <v/>
      </c>
    </row>
    <row r="2040" spans="4:79" x14ac:dyDescent="0.45">
      <c r="D2040" s="164" t="str">
        <f t="shared" si="1123"/>
        <v/>
      </c>
      <c r="I2040" s="9" t="str">
        <f t="shared" si="1096"/>
        <v/>
      </c>
      <c r="J2040" s="173" t="str">
        <f t="shared" si="1097"/>
        <v/>
      </c>
      <c r="K2040" s="13"/>
      <c r="L2040" s="13"/>
      <c r="M2040" s="13"/>
      <c r="N2040" s="178" t="str">
        <f t="shared" si="1098"/>
        <v/>
      </c>
      <c r="O2040" s="181" t="str">
        <f t="shared" si="1099"/>
        <v/>
      </c>
      <c r="P2040" s="8" t="str">
        <f t="shared" si="1100"/>
        <v/>
      </c>
      <c r="Q2040" s="8" t="str">
        <f t="shared" si="1101"/>
        <v/>
      </c>
      <c r="R2040" s="8" t="str">
        <f t="shared" si="1102"/>
        <v/>
      </c>
      <c r="S2040" s="8" t="str">
        <f t="shared" si="1103"/>
        <v/>
      </c>
      <c r="T2040" s="8" t="str">
        <f t="shared" si="1104"/>
        <v/>
      </c>
      <c r="U2040" s="8" t="str">
        <f t="shared" si="1105"/>
        <v/>
      </c>
      <c r="V2040" s="16" t="str">
        <f t="shared" si="1106"/>
        <v/>
      </c>
      <c r="W2040" s="129" t="str">
        <f t="shared" si="1107"/>
        <v/>
      </c>
      <c r="X2040" s="8" t="str">
        <f t="shared" si="1108"/>
        <v/>
      </c>
      <c r="Y2040" s="8" t="str">
        <f t="shared" si="1109"/>
        <v/>
      </c>
      <c r="AQ2040" s="6" t="str">
        <f t="shared" si="1110"/>
        <v/>
      </c>
      <c r="AR2040" s="128" t="str">
        <f t="shared" si="1111"/>
        <v/>
      </c>
      <c r="AS2040" s="128" t="str">
        <f t="shared" si="1112"/>
        <v/>
      </c>
      <c r="AT2040" s="139" t="str">
        <f t="shared" si="1124"/>
        <v/>
      </c>
      <c r="BH2040" s="127" t="str">
        <f>IF(LEN(VBAsheet!H2040)&gt;0,$CD$4&amp;CHAR(10)&amp;$CD$5&amp;CHAR(10)&amp;$CD$6&amp;IF(VBAsheet!I2040="N",1,0)&amp;$CE$6&amp;CHAR(10)&amp;$CD$7&amp;CHAR(10)&amp;$CD$8&amp;VBAsheet!H2040&amp;$CE$8&amp;CHAR(10)&amp;$CD$9&amp;VBAsheet!K2040&amp;$CE$9&amp;CHAR(10)&amp;$CD$10&amp;VBAsheet!J2040-1&amp;$CE$10&amp;CHAR(10)&amp;$CD$11,"")</f>
        <v/>
      </c>
      <c r="BI2040"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0" s="18" t="str">
        <f>IF(LEN(X2040)&gt;0,$CD$23&amp;INDEX($CH$3:CH2043,MATCH(W2040,$CG$3:CG2043,0))&amp;$CE$23&amp;CHAR(10)&amp;$CD$24&amp;X2040&amp;$CE$24&amp;CHAR(10)&amp;$CD$25&amp;Y2040&amp;$CE$25&amp;CHAR(10),"")&amp;IF(LEN(AA2040)&gt;0,$CD$23&amp;INDEX($CH$3:CH2043,MATCH(Z2040,$CG$3:CG2043,0))&amp;$CE$23&amp;CHAR(10)&amp;$CD$24&amp;AA2040&amp;$CE$24&amp;CHAR(10)&amp;$CD$25&amp;AB2040&amp;$CE$25&amp;CHAR(10),"")&amp;IF(LEN(AD2040)&gt;0,$CD$23&amp;INDEX($CH$3:CH2043,MATCH(AC2040,$CG$3:CG2043,0))&amp;$CE$23&amp;CHAR(10)&amp;$CD$24&amp;AD2040&amp;$CE$24&amp;CHAR(10)&amp;$CD$25&amp;AE2040&amp;$CE$25&amp;CHAR(10),"")&amp;IF(LEN(AG2040)&gt;0,$CD$23&amp;INDEX($CH$3:CH2043,MATCH(AF2040,$CG$3:CG2043,0))&amp;$CE$23&amp;CHAR(10)&amp;$CD$24&amp;AG2040&amp;$CE$24&amp;CHAR(10)&amp;$CD$25&amp;AH2040&amp;$CE$25&amp;CHAR(10),"")&amp;IF(LEN(AJ2040)&gt;0,$CD$23&amp;INDEX($CH$3:CH2043,MATCH(AI2040,$CG$3:CG2043,0))&amp;$CE$23&amp;CHAR(10)&amp;$CD$24&amp;AJ2040&amp;$CE$24&amp;CHAR(10)&amp;$CD$25&amp;AK2040&amp;$CE$25&amp;CHAR(10),"")</f>
        <v/>
      </c>
      <c r="BK2040" s="18" t="str">
        <f>IF(LEN(J2040)&gt;0,INDEX($BH$2:$BH$100000,MATCH(J2040,VBAsheet!$H$2:$H$100000,0))&amp;CHAR(10),"")&amp;IF(LEN(K2040)&gt;0,INDEX($BH$2:$BH$100000,MATCH(K2040,VBAsheet!$H$2:$H$100000,0))&amp;CHAR(10),"")&amp;IF(LEN(L2040)&gt;0,INDEX($BH$2:$BH$100000,MATCH(L2040,VBAsheet!$H$2:$H$100000,0))&amp;CHAR(10),"")&amp;IF(LEN(M2040)&gt;0,INDEX($BH$2:$BH$100000,MATCH(M2040,VBAsheet!$H$2:$H$100000,0))&amp;CHAR(10),"")</f>
        <v/>
      </c>
      <c r="BM2040" s="94" t="str">
        <f t="shared" si="1126"/>
        <v/>
      </c>
      <c r="BN2040" s="95" t="str">
        <f t="shared" si="1114"/>
        <v/>
      </c>
      <c r="BP2040" s="18" t="str">
        <f t="shared" si="1115"/>
        <v/>
      </c>
      <c r="BR2040" s="81" t="str">
        <f t="shared" si="1125"/>
        <v/>
      </c>
      <c r="BU2040" s="138" t="str">
        <f t="shared" si="1116"/>
        <v/>
      </c>
      <c r="BV2040" s="3" t="str">
        <f t="shared" si="1117"/>
        <v/>
      </c>
      <c r="BW2040" s="3" t="str">
        <f t="shared" si="1118"/>
        <v/>
      </c>
      <c r="BX2040" s="144" t="str">
        <f t="shared" si="1119"/>
        <v/>
      </c>
      <c r="BY2040" s="18" t="str">
        <f t="shared" si="1120"/>
        <v/>
      </c>
      <c r="BZ2040" s="18" t="str">
        <f t="shared" si="1121"/>
        <v/>
      </c>
      <c r="CA2040" s="19" t="str">
        <f t="shared" si="1122"/>
        <v/>
      </c>
    </row>
    <row r="2041" spans="4:79" x14ac:dyDescent="0.45">
      <c r="D2041" s="164" t="str">
        <f t="shared" si="1123"/>
        <v/>
      </c>
      <c r="I2041" s="9" t="str">
        <f t="shared" si="1096"/>
        <v/>
      </c>
      <c r="J2041" s="173" t="str">
        <f t="shared" si="1097"/>
        <v/>
      </c>
      <c r="K2041" s="13"/>
      <c r="L2041" s="13"/>
      <c r="M2041" s="13"/>
      <c r="N2041" s="178" t="str">
        <f t="shared" si="1098"/>
        <v/>
      </c>
      <c r="O2041" s="181" t="str">
        <f t="shared" si="1099"/>
        <v/>
      </c>
      <c r="P2041" s="8" t="str">
        <f t="shared" si="1100"/>
        <v/>
      </c>
      <c r="Q2041" s="8" t="str">
        <f t="shared" si="1101"/>
        <v/>
      </c>
      <c r="R2041" s="8" t="str">
        <f t="shared" si="1102"/>
        <v/>
      </c>
      <c r="S2041" s="8" t="str">
        <f t="shared" si="1103"/>
        <v/>
      </c>
      <c r="T2041" s="8" t="str">
        <f t="shared" si="1104"/>
        <v/>
      </c>
      <c r="U2041" s="8" t="str">
        <f t="shared" si="1105"/>
        <v/>
      </c>
      <c r="V2041" s="16" t="str">
        <f t="shared" si="1106"/>
        <v/>
      </c>
      <c r="W2041" s="129" t="str">
        <f t="shared" si="1107"/>
        <v/>
      </c>
      <c r="X2041" s="8" t="str">
        <f t="shared" si="1108"/>
        <v/>
      </c>
      <c r="Y2041" s="8" t="str">
        <f t="shared" si="1109"/>
        <v/>
      </c>
      <c r="AQ2041" s="6" t="str">
        <f t="shared" si="1110"/>
        <v/>
      </c>
      <c r="AR2041" s="128" t="str">
        <f t="shared" si="1111"/>
        <v/>
      </c>
      <c r="AS2041" s="128" t="str">
        <f t="shared" si="1112"/>
        <v/>
      </c>
      <c r="AT2041" s="139" t="str">
        <f t="shared" si="1124"/>
        <v/>
      </c>
      <c r="BH2041" s="127" t="str">
        <f>IF(LEN(VBAsheet!H2041)&gt;0,$CD$4&amp;CHAR(10)&amp;$CD$5&amp;CHAR(10)&amp;$CD$6&amp;IF(VBAsheet!I2041="N",1,0)&amp;$CE$6&amp;CHAR(10)&amp;$CD$7&amp;CHAR(10)&amp;$CD$8&amp;VBAsheet!H2041&amp;$CE$8&amp;CHAR(10)&amp;$CD$9&amp;VBAsheet!K2041&amp;$CE$9&amp;CHAR(10)&amp;$CD$10&amp;VBAsheet!J2041-1&amp;$CE$10&amp;CHAR(10)&amp;$CD$11,"")</f>
        <v/>
      </c>
      <c r="BI2041"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1" s="18" t="str">
        <f>IF(LEN(X2041)&gt;0,$CD$23&amp;INDEX($CH$3:CH2044,MATCH(W2041,$CG$3:CG2044,0))&amp;$CE$23&amp;CHAR(10)&amp;$CD$24&amp;X2041&amp;$CE$24&amp;CHAR(10)&amp;$CD$25&amp;Y2041&amp;$CE$25&amp;CHAR(10),"")&amp;IF(LEN(AA2041)&gt;0,$CD$23&amp;INDEX($CH$3:CH2044,MATCH(Z2041,$CG$3:CG2044,0))&amp;$CE$23&amp;CHAR(10)&amp;$CD$24&amp;AA2041&amp;$CE$24&amp;CHAR(10)&amp;$CD$25&amp;AB2041&amp;$CE$25&amp;CHAR(10),"")&amp;IF(LEN(AD2041)&gt;0,$CD$23&amp;INDEX($CH$3:CH2044,MATCH(AC2041,$CG$3:CG2044,0))&amp;$CE$23&amp;CHAR(10)&amp;$CD$24&amp;AD2041&amp;$CE$24&amp;CHAR(10)&amp;$CD$25&amp;AE2041&amp;$CE$25&amp;CHAR(10),"")&amp;IF(LEN(AG2041)&gt;0,$CD$23&amp;INDEX($CH$3:CH2044,MATCH(AF2041,$CG$3:CG2044,0))&amp;$CE$23&amp;CHAR(10)&amp;$CD$24&amp;AG2041&amp;$CE$24&amp;CHAR(10)&amp;$CD$25&amp;AH2041&amp;$CE$25&amp;CHAR(10),"")&amp;IF(LEN(AJ2041)&gt;0,$CD$23&amp;INDEX($CH$3:CH2044,MATCH(AI2041,$CG$3:CG2044,0))&amp;$CE$23&amp;CHAR(10)&amp;$CD$24&amp;AJ2041&amp;$CE$24&amp;CHAR(10)&amp;$CD$25&amp;AK2041&amp;$CE$25&amp;CHAR(10),"")</f>
        <v/>
      </c>
      <c r="BK2041" s="18" t="str">
        <f>IF(LEN(J2041)&gt;0,INDEX($BH$2:$BH$100000,MATCH(J2041,VBAsheet!$H$2:$H$100000,0))&amp;CHAR(10),"")&amp;IF(LEN(K2041)&gt;0,INDEX($BH$2:$BH$100000,MATCH(K2041,VBAsheet!$H$2:$H$100000,0))&amp;CHAR(10),"")&amp;IF(LEN(L2041)&gt;0,INDEX($BH$2:$BH$100000,MATCH(L2041,VBAsheet!$H$2:$H$100000,0))&amp;CHAR(10),"")&amp;IF(LEN(M2041)&gt;0,INDEX($BH$2:$BH$100000,MATCH(M2041,VBAsheet!$H$2:$H$100000,0))&amp;CHAR(10),"")</f>
        <v/>
      </c>
      <c r="BM2041" s="94" t="str">
        <f t="shared" si="1126"/>
        <v/>
      </c>
      <c r="BN2041" s="95" t="str">
        <f t="shared" si="1114"/>
        <v/>
      </c>
      <c r="BP2041" s="18" t="str">
        <f t="shared" si="1115"/>
        <v/>
      </c>
      <c r="BR2041" s="81" t="str">
        <f t="shared" si="1125"/>
        <v/>
      </c>
      <c r="BU2041" s="138" t="str">
        <f t="shared" si="1116"/>
        <v/>
      </c>
      <c r="BV2041" s="3" t="str">
        <f t="shared" si="1117"/>
        <v/>
      </c>
      <c r="BW2041" s="3" t="str">
        <f t="shared" si="1118"/>
        <v/>
      </c>
      <c r="BX2041" s="144" t="str">
        <f t="shared" si="1119"/>
        <v/>
      </c>
      <c r="BY2041" s="18" t="str">
        <f t="shared" si="1120"/>
        <v/>
      </c>
      <c r="BZ2041" s="18" t="str">
        <f t="shared" si="1121"/>
        <v/>
      </c>
      <c r="CA2041" s="19" t="str">
        <f t="shared" si="1122"/>
        <v/>
      </c>
    </row>
    <row r="2042" spans="4:79" x14ac:dyDescent="0.45">
      <c r="D2042" s="164" t="str">
        <f t="shared" si="1123"/>
        <v/>
      </c>
      <c r="I2042" s="9" t="str">
        <f t="shared" si="1096"/>
        <v/>
      </c>
      <c r="J2042" s="173" t="str">
        <f t="shared" si="1097"/>
        <v/>
      </c>
      <c r="K2042" s="13"/>
      <c r="L2042" s="13"/>
      <c r="M2042" s="13"/>
      <c r="N2042" s="178" t="str">
        <f t="shared" si="1098"/>
        <v/>
      </c>
      <c r="O2042" s="181" t="str">
        <f t="shared" si="1099"/>
        <v/>
      </c>
      <c r="P2042" s="8" t="str">
        <f t="shared" si="1100"/>
        <v/>
      </c>
      <c r="Q2042" s="8" t="str">
        <f t="shared" si="1101"/>
        <v/>
      </c>
      <c r="R2042" s="8" t="str">
        <f t="shared" si="1102"/>
        <v/>
      </c>
      <c r="S2042" s="8" t="str">
        <f t="shared" si="1103"/>
        <v/>
      </c>
      <c r="T2042" s="8" t="str">
        <f t="shared" si="1104"/>
        <v/>
      </c>
      <c r="U2042" s="8" t="str">
        <f t="shared" si="1105"/>
        <v/>
      </c>
      <c r="V2042" s="16" t="str">
        <f t="shared" si="1106"/>
        <v/>
      </c>
      <c r="W2042" s="129" t="str">
        <f t="shared" si="1107"/>
        <v/>
      </c>
      <c r="X2042" s="8" t="str">
        <f t="shared" si="1108"/>
        <v/>
      </c>
      <c r="Y2042" s="8" t="str">
        <f t="shared" si="1109"/>
        <v/>
      </c>
      <c r="AQ2042" s="6" t="str">
        <f t="shared" si="1110"/>
        <v/>
      </c>
      <c r="AR2042" s="128" t="str">
        <f t="shared" si="1111"/>
        <v/>
      </c>
      <c r="AS2042" s="128" t="str">
        <f t="shared" si="1112"/>
        <v/>
      </c>
      <c r="AT2042" s="139" t="str">
        <f t="shared" si="1124"/>
        <v/>
      </c>
      <c r="BH2042" s="127" t="str">
        <f>IF(LEN(VBAsheet!H2042)&gt;0,$CD$4&amp;CHAR(10)&amp;$CD$5&amp;CHAR(10)&amp;$CD$6&amp;IF(VBAsheet!I2042="N",1,0)&amp;$CE$6&amp;CHAR(10)&amp;$CD$7&amp;CHAR(10)&amp;$CD$8&amp;VBAsheet!H2042&amp;$CE$8&amp;CHAR(10)&amp;$CD$9&amp;VBAsheet!K2042&amp;$CE$9&amp;CHAR(10)&amp;$CD$10&amp;VBAsheet!J2042-1&amp;$CE$10&amp;CHAR(10)&amp;$CD$11,"")</f>
        <v/>
      </c>
      <c r="BI2042"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2" s="18" t="str">
        <f>IF(LEN(X2042)&gt;0,$CD$23&amp;INDEX($CH$3:CH2045,MATCH(W2042,$CG$3:CG2045,0))&amp;$CE$23&amp;CHAR(10)&amp;$CD$24&amp;X2042&amp;$CE$24&amp;CHAR(10)&amp;$CD$25&amp;Y2042&amp;$CE$25&amp;CHAR(10),"")&amp;IF(LEN(AA2042)&gt;0,$CD$23&amp;INDEX($CH$3:CH2045,MATCH(Z2042,$CG$3:CG2045,0))&amp;$CE$23&amp;CHAR(10)&amp;$CD$24&amp;AA2042&amp;$CE$24&amp;CHAR(10)&amp;$CD$25&amp;AB2042&amp;$CE$25&amp;CHAR(10),"")&amp;IF(LEN(AD2042)&gt;0,$CD$23&amp;INDEX($CH$3:CH2045,MATCH(AC2042,$CG$3:CG2045,0))&amp;$CE$23&amp;CHAR(10)&amp;$CD$24&amp;AD2042&amp;$CE$24&amp;CHAR(10)&amp;$CD$25&amp;AE2042&amp;$CE$25&amp;CHAR(10),"")&amp;IF(LEN(AG2042)&gt;0,$CD$23&amp;INDEX($CH$3:CH2045,MATCH(AF2042,$CG$3:CG2045,0))&amp;$CE$23&amp;CHAR(10)&amp;$CD$24&amp;AG2042&amp;$CE$24&amp;CHAR(10)&amp;$CD$25&amp;AH2042&amp;$CE$25&amp;CHAR(10),"")&amp;IF(LEN(AJ2042)&gt;0,$CD$23&amp;INDEX($CH$3:CH2045,MATCH(AI2042,$CG$3:CG2045,0))&amp;$CE$23&amp;CHAR(10)&amp;$CD$24&amp;AJ2042&amp;$CE$24&amp;CHAR(10)&amp;$CD$25&amp;AK2042&amp;$CE$25&amp;CHAR(10),"")</f>
        <v/>
      </c>
      <c r="BK2042" s="18" t="str">
        <f>IF(LEN(J2042)&gt;0,INDEX($BH$2:$BH$100000,MATCH(J2042,VBAsheet!$H$2:$H$100000,0))&amp;CHAR(10),"")&amp;IF(LEN(K2042)&gt;0,INDEX($BH$2:$BH$100000,MATCH(K2042,VBAsheet!$H$2:$H$100000,0))&amp;CHAR(10),"")&amp;IF(LEN(L2042)&gt;0,INDEX($BH$2:$BH$100000,MATCH(L2042,VBAsheet!$H$2:$H$100000,0))&amp;CHAR(10),"")&amp;IF(LEN(M2042)&gt;0,INDEX($BH$2:$BH$100000,MATCH(M2042,VBAsheet!$H$2:$H$100000,0))&amp;CHAR(10),"")</f>
        <v/>
      </c>
      <c r="BM2042" s="94" t="str">
        <f t="shared" si="1126"/>
        <v/>
      </c>
      <c r="BN2042" s="95" t="str">
        <f t="shared" si="1114"/>
        <v/>
      </c>
      <c r="BP2042" s="18" t="str">
        <f t="shared" si="1115"/>
        <v/>
      </c>
      <c r="BR2042" s="81" t="str">
        <f t="shared" si="1125"/>
        <v/>
      </c>
      <c r="BU2042" s="138" t="str">
        <f t="shared" si="1116"/>
        <v/>
      </c>
      <c r="BV2042" s="3" t="str">
        <f t="shared" si="1117"/>
        <v/>
      </c>
      <c r="BW2042" s="3" t="str">
        <f t="shared" si="1118"/>
        <v/>
      </c>
      <c r="BX2042" s="144" t="str">
        <f t="shared" si="1119"/>
        <v/>
      </c>
      <c r="BY2042" s="18" t="str">
        <f t="shared" si="1120"/>
        <v/>
      </c>
      <c r="BZ2042" s="18" t="str">
        <f t="shared" si="1121"/>
        <v/>
      </c>
      <c r="CA2042" s="19" t="str">
        <f t="shared" si="1122"/>
        <v/>
      </c>
    </row>
    <row r="2043" spans="4:79" x14ac:dyDescent="0.45">
      <c r="D2043" s="164" t="str">
        <f t="shared" si="1123"/>
        <v/>
      </c>
      <c r="I2043" s="9" t="str">
        <f t="shared" si="1096"/>
        <v/>
      </c>
      <c r="J2043" s="173" t="str">
        <f t="shared" si="1097"/>
        <v/>
      </c>
      <c r="K2043" s="13"/>
      <c r="L2043" s="13"/>
      <c r="M2043" s="13"/>
      <c r="N2043" s="178" t="str">
        <f t="shared" si="1098"/>
        <v/>
      </c>
      <c r="O2043" s="181" t="str">
        <f t="shared" si="1099"/>
        <v/>
      </c>
      <c r="P2043" s="8" t="str">
        <f t="shared" si="1100"/>
        <v/>
      </c>
      <c r="Q2043" s="8" t="str">
        <f t="shared" si="1101"/>
        <v/>
      </c>
      <c r="R2043" s="8" t="str">
        <f t="shared" si="1102"/>
        <v/>
      </c>
      <c r="S2043" s="8" t="str">
        <f t="shared" si="1103"/>
        <v/>
      </c>
      <c r="T2043" s="8" t="str">
        <f t="shared" si="1104"/>
        <v/>
      </c>
      <c r="U2043" s="8" t="str">
        <f t="shared" si="1105"/>
        <v/>
      </c>
      <c r="V2043" s="16" t="str">
        <f t="shared" si="1106"/>
        <v/>
      </c>
      <c r="W2043" s="129" t="str">
        <f t="shared" si="1107"/>
        <v/>
      </c>
      <c r="X2043" s="8" t="str">
        <f t="shared" si="1108"/>
        <v/>
      </c>
      <c r="Y2043" s="8" t="str">
        <f t="shared" si="1109"/>
        <v/>
      </c>
      <c r="AQ2043" s="6" t="str">
        <f t="shared" si="1110"/>
        <v/>
      </c>
      <c r="AR2043" s="128" t="str">
        <f t="shared" si="1111"/>
        <v/>
      </c>
      <c r="AS2043" s="128" t="str">
        <f t="shared" si="1112"/>
        <v/>
      </c>
      <c r="AT2043" s="139" t="str">
        <f t="shared" si="1124"/>
        <v/>
      </c>
      <c r="BH2043" s="127" t="str">
        <f>IF(LEN(VBAsheet!H2043)&gt;0,$CD$4&amp;CHAR(10)&amp;$CD$5&amp;CHAR(10)&amp;$CD$6&amp;IF(VBAsheet!I2043="N",1,0)&amp;$CE$6&amp;CHAR(10)&amp;$CD$7&amp;CHAR(10)&amp;$CD$8&amp;VBAsheet!H2043&amp;$CE$8&amp;CHAR(10)&amp;$CD$9&amp;VBAsheet!K2043&amp;$CE$9&amp;CHAR(10)&amp;$CD$10&amp;VBAsheet!J2043-1&amp;$CE$10&amp;CHAR(10)&amp;$CD$11,"")</f>
        <v/>
      </c>
      <c r="BI2043"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3" s="18" t="str">
        <f>IF(LEN(X2043)&gt;0,$CD$23&amp;INDEX($CH$3:CH2046,MATCH(W2043,$CG$3:CG2046,0))&amp;$CE$23&amp;CHAR(10)&amp;$CD$24&amp;X2043&amp;$CE$24&amp;CHAR(10)&amp;$CD$25&amp;Y2043&amp;$CE$25&amp;CHAR(10),"")&amp;IF(LEN(AA2043)&gt;0,$CD$23&amp;INDEX($CH$3:CH2046,MATCH(Z2043,$CG$3:CG2046,0))&amp;$CE$23&amp;CHAR(10)&amp;$CD$24&amp;AA2043&amp;$CE$24&amp;CHAR(10)&amp;$CD$25&amp;AB2043&amp;$CE$25&amp;CHAR(10),"")&amp;IF(LEN(AD2043)&gt;0,$CD$23&amp;INDEX($CH$3:CH2046,MATCH(AC2043,$CG$3:CG2046,0))&amp;$CE$23&amp;CHAR(10)&amp;$CD$24&amp;AD2043&amp;$CE$24&amp;CHAR(10)&amp;$CD$25&amp;AE2043&amp;$CE$25&amp;CHAR(10),"")&amp;IF(LEN(AG2043)&gt;0,$CD$23&amp;INDEX($CH$3:CH2046,MATCH(AF2043,$CG$3:CG2046,0))&amp;$CE$23&amp;CHAR(10)&amp;$CD$24&amp;AG2043&amp;$CE$24&amp;CHAR(10)&amp;$CD$25&amp;AH2043&amp;$CE$25&amp;CHAR(10),"")&amp;IF(LEN(AJ2043)&gt;0,$CD$23&amp;INDEX($CH$3:CH2046,MATCH(AI2043,$CG$3:CG2046,0))&amp;$CE$23&amp;CHAR(10)&amp;$CD$24&amp;AJ2043&amp;$CE$24&amp;CHAR(10)&amp;$CD$25&amp;AK2043&amp;$CE$25&amp;CHAR(10),"")</f>
        <v/>
      </c>
      <c r="BK2043" s="18" t="str">
        <f>IF(LEN(J2043)&gt;0,INDEX($BH$2:$BH$100000,MATCH(J2043,VBAsheet!$H$2:$H$100000,0))&amp;CHAR(10),"")&amp;IF(LEN(K2043)&gt;0,INDEX($BH$2:$BH$100000,MATCH(K2043,VBAsheet!$H$2:$H$100000,0))&amp;CHAR(10),"")&amp;IF(LEN(L2043)&gt;0,INDEX($BH$2:$BH$100000,MATCH(L2043,VBAsheet!$H$2:$H$100000,0))&amp;CHAR(10),"")&amp;IF(LEN(M2043)&gt;0,INDEX($BH$2:$BH$100000,MATCH(M2043,VBAsheet!$H$2:$H$100000,0))&amp;CHAR(10),"")</f>
        <v/>
      </c>
      <c r="BM2043" s="94" t="str">
        <f t="shared" si="1126"/>
        <v/>
      </c>
      <c r="BN2043" s="95" t="str">
        <f t="shared" si="1114"/>
        <v/>
      </c>
      <c r="BP2043" s="18" t="str">
        <f t="shared" si="1115"/>
        <v/>
      </c>
      <c r="BR2043" s="81" t="str">
        <f t="shared" si="1125"/>
        <v/>
      </c>
      <c r="BU2043" s="138" t="str">
        <f t="shared" si="1116"/>
        <v/>
      </c>
      <c r="BV2043" s="3" t="str">
        <f t="shared" si="1117"/>
        <v/>
      </c>
      <c r="BW2043" s="3" t="str">
        <f t="shared" si="1118"/>
        <v/>
      </c>
      <c r="BX2043" s="144" t="str">
        <f t="shared" si="1119"/>
        <v/>
      </c>
      <c r="BY2043" s="18" t="str">
        <f t="shared" si="1120"/>
        <v/>
      </c>
      <c r="BZ2043" s="18" t="str">
        <f t="shared" si="1121"/>
        <v/>
      </c>
      <c r="CA2043" s="19" t="str">
        <f t="shared" si="1122"/>
        <v/>
      </c>
    </row>
    <row r="2044" spans="4:79" x14ac:dyDescent="0.45">
      <c r="D2044" s="164" t="str">
        <f t="shared" si="1123"/>
        <v/>
      </c>
      <c r="I2044" s="9" t="str">
        <f t="shared" si="1096"/>
        <v/>
      </c>
      <c r="J2044" s="173" t="str">
        <f t="shared" si="1097"/>
        <v/>
      </c>
      <c r="K2044" s="13"/>
      <c r="L2044" s="13"/>
      <c r="M2044" s="13"/>
      <c r="N2044" s="178" t="str">
        <f t="shared" si="1098"/>
        <v/>
      </c>
      <c r="O2044" s="181" t="str">
        <f t="shared" si="1099"/>
        <v/>
      </c>
      <c r="P2044" s="8" t="str">
        <f t="shared" si="1100"/>
        <v/>
      </c>
      <c r="Q2044" s="8" t="str">
        <f t="shared" si="1101"/>
        <v/>
      </c>
      <c r="R2044" s="8" t="str">
        <f t="shared" si="1102"/>
        <v/>
      </c>
      <c r="S2044" s="8" t="str">
        <f t="shared" si="1103"/>
        <v/>
      </c>
      <c r="T2044" s="8" t="str">
        <f t="shared" si="1104"/>
        <v/>
      </c>
      <c r="U2044" s="8" t="str">
        <f t="shared" si="1105"/>
        <v/>
      </c>
      <c r="V2044" s="16" t="str">
        <f t="shared" si="1106"/>
        <v/>
      </c>
      <c r="W2044" s="129" t="str">
        <f t="shared" si="1107"/>
        <v/>
      </c>
      <c r="X2044" s="8" t="str">
        <f t="shared" si="1108"/>
        <v/>
      </c>
      <c r="Y2044" s="8" t="str">
        <f t="shared" si="1109"/>
        <v/>
      </c>
      <c r="AQ2044" s="6" t="str">
        <f t="shared" si="1110"/>
        <v/>
      </c>
      <c r="AR2044" s="128" t="str">
        <f t="shared" si="1111"/>
        <v/>
      </c>
      <c r="AS2044" s="128" t="str">
        <f t="shared" si="1112"/>
        <v/>
      </c>
      <c r="AT2044" s="139" t="str">
        <f t="shared" si="1124"/>
        <v/>
      </c>
      <c r="BH2044" s="127" t="str">
        <f>IF(LEN(VBAsheet!H2044)&gt;0,$CD$4&amp;CHAR(10)&amp;$CD$5&amp;CHAR(10)&amp;$CD$6&amp;IF(VBAsheet!I2044="N",1,0)&amp;$CE$6&amp;CHAR(10)&amp;$CD$7&amp;CHAR(10)&amp;$CD$8&amp;VBAsheet!H2044&amp;$CE$8&amp;CHAR(10)&amp;$CD$9&amp;VBAsheet!K2044&amp;$CE$9&amp;CHAR(10)&amp;$CD$10&amp;VBAsheet!J2044-1&amp;$CE$10&amp;CHAR(10)&amp;$CD$11,"")</f>
        <v/>
      </c>
      <c r="BI2044"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4" s="18" t="str">
        <f>IF(LEN(X2044)&gt;0,$CD$23&amp;INDEX($CH$3:CH2047,MATCH(W2044,$CG$3:CG2047,0))&amp;$CE$23&amp;CHAR(10)&amp;$CD$24&amp;X2044&amp;$CE$24&amp;CHAR(10)&amp;$CD$25&amp;Y2044&amp;$CE$25&amp;CHAR(10),"")&amp;IF(LEN(AA2044)&gt;0,$CD$23&amp;INDEX($CH$3:CH2047,MATCH(Z2044,$CG$3:CG2047,0))&amp;$CE$23&amp;CHAR(10)&amp;$CD$24&amp;AA2044&amp;$CE$24&amp;CHAR(10)&amp;$CD$25&amp;AB2044&amp;$CE$25&amp;CHAR(10),"")&amp;IF(LEN(AD2044)&gt;0,$CD$23&amp;INDEX($CH$3:CH2047,MATCH(AC2044,$CG$3:CG2047,0))&amp;$CE$23&amp;CHAR(10)&amp;$CD$24&amp;AD2044&amp;$CE$24&amp;CHAR(10)&amp;$CD$25&amp;AE2044&amp;$CE$25&amp;CHAR(10),"")&amp;IF(LEN(AG2044)&gt;0,$CD$23&amp;INDEX($CH$3:CH2047,MATCH(AF2044,$CG$3:CG2047,0))&amp;$CE$23&amp;CHAR(10)&amp;$CD$24&amp;AG2044&amp;$CE$24&amp;CHAR(10)&amp;$CD$25&amp;AH2044&amp;$CE$25&amp;CHAR(10),"")&amp;IF(LEN(AJ2044)&gt;0,$CD$23&amp;INDEX($CH$3:CH2047,MATCH(AI2044,$CG$3:CG2047,0))&amp;$CE$23&amp;CHAR(10)&amp;$CD$24&amp;AJ2044&amp;$CE$24&amp;CHAR(10)&amp;$CD$25&amp;AK2044&amp;$CE$25&amp;CHAR(10),"")</f>
        <v/>
      </c>
      <c r="BK2044" s="18" t="str">
        <f>IF(LEN(J2044)&gt;0,INDEX($BH$2:$BH$100000,MATCH(J2044,VBAsheet!$H$2:$H$100000,0))&amp;CHAR(10),"")&amp;IF(LEN(K2044)&gt;0,INDEX($BH$2:$BH$100000,MATCH(K2044,VBAsheet!$H$2:$H$100000,0))&amp;CHAR(10),"")&amp;IF(LEN(L2044)&gt;0,INDEX($BH$2:$BH$100000,MATCH(L2044,VBAsheet!$H$2:$H$100000,0))&amp;CHAR(10),"")&amp;IF(LEN(M2044)&gt;0,INDEX($BH$2:$BH$100000,MATCH(M2044,VBAsheet!$H$2:$H$100000,0))&amp;CHAR(10),"")</f>
        <v/>
      </c>
      <c r="BM2044" s="94" t="str">
        <f t="shared" si="1126"/>
        <v/>
      </c>
      <c r="BN2044" s="95" t="str">
        <f t="shared" si="1114"/>
        <v/>
      </c>
      <c r="BP2044" s="18" t="str">
        <f t="shared" si="1115"/>
        <v/>
      </c>
      <c r="BR2044" s="81" t="str">
        <f t="shared" si="1125"/>
        <v/>
      </c>
      <c r="BU2044" s="138" t="str">
        <f t="shared" si="1116"/>
        <v/>
      </c>
      <c r="BV2044" s="3" t="str">
        <f t="shared" si="1117"/>
        <v/>
      </c>
      <c r="BW2044" s="3" t="str">
        <f t="shared" si="1118"/>
        <v/>
      </c>
      <c r="BX2044" s="144" t="str">
        <f t="shared" si="1119"/>
        <v/>
      </c>
      <c r="BY2044" s="18" t="str">
        <f t="shared" si="1120"/>
        <v/>
      </c>
      <c r="BZ2044" s="18" t="str">
        <f t="shared" si="1121"/>
        <v/>
      </c>
      <c r="CA2044" s="19" t="str">
        <f t="shared" si="1122"/>
        <v/>
      </c>
    </row>
    <row r="2045" spans="4:79" x14ac:dyDescent="0.45">
      <c r="D2045" s="164" t="str">
        <f t="shared" si="1123"/>
        <v/>
      </c>
      <c r="I2045" s="9" t="str">
        <f t="shared" si="1096"/>
        <v/>
      </c>
      <c r="J2045" s="173" t="str">
        <f t="shared" si="1097"/>
        <v/>
      </c>
      <c r="K2045" s="13"/>
      <c r="L2045" s="13"/>
      <c r="M2045" s="13"/>
      <c r="N2045" s="178" t="str">
        <f t="shared" si="1098"/>
        <v/>
      </c>
      <c r="O2045" s="181" t="str">
        <f t="shared" si="1099"/>
        <v/>
      </c>
      <c r="P2045" s="8" t="str">
        <f t="shared" si="1100"/>
        <v/>
      </c>
      <c r="Q2045" s="8" t="str">
        <f t="shared" si="1101"/>
        <v/>
      </c>
      <c r="R2045" s="8" t="str">
        <f t="shared" si="1102"/>
        <v/>
      </c>
      <c r="S2045" s="8" t="str">
        <f t="shared" si="1103"/>
        <v/>
      </c>
      <c r="T2045" s="8" t="str">
        <f t="shared" si="1104"/>
        <v/>
      </c>
      <c r="U2045" s="8" t="str">
        <f t="shared" si="1105"/>
        <v/>
      </c>
      <c r="V2045" s="16" t="str">
        <f t="shared" si="1106"/>
        <v/>
      </c>
      <c r="W2045" s="129" t="str">
        <f t="shared" si="1107"/>
        <v/>
      </c>
      <c r="X2045" s="8" t="str">
        <f t="shared" si="1108"/>
        <v/>
      </c>
      <c r="Y2045" s="8" t="str">
        <f t="shared" si="1109"/>
        <v/>
      </c>
      <c r="AQ2045" s="6" t="str">
        <f t="shared" si="1110"/>
        <v/>
      </c>
      <c r="AR2045" s="128" t="str">
        <f t="shared" si="1111"/>
        <v/>
      </c>
      <c r="AS2045" s="128" t="str">
        <f t="shared" si="1112"/>
        <v/>
      </c>
      <c r="AT2045" s="139" t="str">
        <f t="shared" si="1124"/>
        <v/>
      </c>
      <c r="BH2045" s="127" t="str">
        <f>IF(LEN(VBAsheet!H2045)&gt;0,$CD$4&amp;CHAR(10)&amp;$CD$5&amp;CHAR(10)&amp;$CD$6&amp;IF(VBAsheet!I2045="N",1,0)&amp;$CE$6&amp;CHAR(10)&amp;$CD$7&amp;CHAR(10)&amp;$CD$8&amp;VBAsheet!H2045&amp;$CE$8&amp;CHAR(10)&amp;$CD$9&amp;VBAsheet!K2045&amp;$CE$9&amp;CHAR(10)&amp;$CD$10&amp;VBAsheet!J2045-1&amp;$CE$10&amp;CHAR(10)&amp;$CD$11,"")</f>
        <v/>
      </c>
      <c r="BI2045"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5" s="18" t="str">
        <f>IF(LEN(X2045)&gt;0,$CD$23&amp;INDEX($CH$3:CH2048,MATCH(W2045,$CG$3:CG2048,0))&amp;$CE$23&amp;CHAR(10)&amp;$CD$24&amp;X2045&amp;$CE$24&amp;CHAR(10)&amp;$CD$25&amp;Y2045&amp;$CE$25&amp;CHAR(10),"")&amp;IF(LEN(AA2045)&gt;0,$CD$23&amp;INDEX($CH$3:CH2048,MATCH(Z2045,$CG$3:CG2048,0))&amp;$CE$23&amp;CHAR(10)&amp;$CD$24&amp;AA2045&amp;$CE$24&amp;CHAR(10)&amp;$CD$25&amp;AB2045&amp;$CE$25&amp;CHAR(10),"")&amp;IF(LEN(AD2045)&gt;0,$CD$23&amp;INDEX($CH$3:CH2048,MATCH(AC2045,$CG$3:CG2048,0))&amp;$CE$23&amp;CHAR(10)&amp;$CD$24&amp;AD2045&amp;$CE$24&amp;CHAR(10)&amp;$CD$25&amp;AE2045&amp;$CE$25&amp;CHAR(10),"")&amp;IF(LEN(AG2045)&gt;0,$CD$23&amp;INDEX($CH$3:CH2048,MATCH(AF2045,$CG$3:CG2048,0))&amp;$CE$23&amp;CHAR(10)&amp;$CD$24&amp;AG2045&amp;$CE$24&amp;CHAR(10)&amp;$CD$25&amp;AH2045&amp;$CE$25&amp;CHAR(10),"")&amp;IF(LEN(AJ2045)&gt;0,$CD$23&amp;INDEX($CH$3:CH2048,MATCH(AI2045,$CG$3:CG2048,0))&amp;$CE$23&amp;CHAR(10)&amp;$CD$24&amp;AJ2045&amp;$CE$24&amp;CHAR(10)&amp;$CD$25&amp;AK2045&amp;$CE$25&amp;CHAR(10),"")</f>
        <v/>
      </c>
      <c r="BK2045" s="18" t="str">
        <f>IF(LEN(J2045)&gt;0,INDEX($BH$2:$BH$100000,MATCH(J2045,VBAsheet!$H$2:$H$100000,0))&amp;CHAR(10),"")&amp;IF(LEN(K2045)&gt;0,INDEX($BH$2:$BH$100000,MATCH(K2045,VBAsheet!$H$2:$H$100000,0))&amp;CHAR(10),"")&amp;IF(LEN(L2045)&gt;0,INDEX($BH$2:$BH$100000,MATCH(L2045,VBAsheet!$H$2:$H$100000,0))&amp;CHAR(10),"")&amp;IF(LEN(M2045)&gt;0,INDEX($BH$2:$BH$100000,MATCH(M2045,VBAsheet!$H$2:$H$100000,0))&amp;CHAR(10),"")</f>
        <v/>
      </c>
      <c r="BM2045" s="94" t="str">
        <f t="shared" si="1126"/>
        <v/>
      </c>
      <c r="BN2045" s="95" t="str">
        <f t="shared" si="1114"/>
        <v/>
      </c>
      <c r="BP2045" s="18" t="str">
        <f t="shared" si="1115"/>
        <v/>
      </c>
      <c r="BR2045" s="81" t="str">
        <f t="shared" si="1125"/>
        <v/>
      </c>
      <c r="BU2045" s="138" t="str">
        <f t="shared" si="1116"/>
        <v/>
      </c>
      <c r="BV2045" s="3" t="str">
        <f t="shared" si="1117"/>
        <v/>
      </c>
      <c r="BW2045" s="3" t="str">
        <f t="shared" si="1118"/>
        <v/>
      </c>
      <c r="BX2045" s="144" t="str">
        <f t="shared" si="1119"/>
        <v/>
      </c>
      <c r="BY2045" s="18" t="str">
        <f t="shared" si="1120"/>
        <v/>
      </c>
      <c r="BZ2045" s="18" t="str">
        <f t="shared" si="1121"/>
        <v/>
      </c>
      <c r="CA2045" s="19" t="str">
        <f t="shared" si="1122"/>
        <v/>
      </c>
    </row>
    <row r="2046" spans="4:79" x14ac:dyDescent="0.45">
      <c r="D2046" s="164" t="str">
        <f t="shared" si="1123"/>
        <v/>
      </c>
      <c r="I2046" s="9" t="str">
        <f t="shared" si="1096"/>
        <v/>
      </c>
      <c r="J2046" s="173" t="str">
        <f t="shared" si="1097"/>
        <v/>
      </c>
      <c r="K2046" s="13"/>
      <c r="L2046" s="13"/>
      <c r="M2046" s="13"/>
      <c r="N2046" s="178" t="str">
        <f t="shared" si="1098"/>
        <v/>
      </c>
      <c r="O2046" s="181" t="str">
        <f t="shared" si="1099"/>
        <v/>
      </c>
      <c r="P2046" s="8" t="str">
        <f t="shared" si="1100"/>
        <v/>
      </c>
      <c r="Q2046" s="8" t="str">
        <f t="shared" si="1101"/>
        <v/>
      </c>
      <c r="R2046" s="8" t="str">
        <f t="shared" si="1102"/>
        <v/>
      </c>
      <c r="S2046" s="8" t="str">
        <f t="shared" si="1103"/>
        <v/>
      </c>
      <c r="T2046" s="8" t="str">
        <f t="shared" si="1104"/>
        <v/>
      </c>
      <c r="U2046" s="8" t="str">
        <f t="shared" si="1105"/>
        <v/>
      </c>
      <c r="V2046" s="16" t="str">
        <f t="shared" si="1106"/>
        <v/>
      </c>
      <c r="W2046" s="129" t="str">
        <f t="shared" si="1107"/>
        <v/>
      </c>
      <c r="X2046" s="8" t="str">
        <f t="shared" si="1108"/>
        <v/>
      </c>
      <c r="Y2046" s="8" t="str">
        <f t="shared" si="1109"/>
        <v/>
      </c>
      <c r="AQ2046" s="6" t="str">
        <f t="shared" si="1110"/>
        <v/>
      </c>
      <c r="AR2046" s="128" t="str">
        <f t="shared" si="1111"/>
        <v/>
      </c>
      <c r="AS2046" s="128" t="str">
        <f t="shared" si="1112"/>
        <v/>
      </c>
      <c r="AT2046" s="139" t="str">
        <f t="shared" si="1124"/>
        <v/>
      </c>
      <c r="BH2046" s="127" t="str">
        <f>IF(LEN(VBAsheet!H2046)&gt;0,$CD$4&amp;CHAR(10)&amp;$CD$5&amp;CHAR(10)&amp;$CD$6&amp;IF(VBAsheet!I2046="N",1,0)&amp;$CE$6&amp;CHAR(10)&amp;$CD$7&amp;CHAR(10)&amp;$CD$8&amp;VBAsheet!H2046&amp;$CE$8&amp;CHAR(10)&amp;$CD$9&amp;VBAsheet!K2046&amp;$CE$9&amp;CHAR(10)&amp;$CD$10&amp;VBAsheet!J2046-1&amp;$CE$10&amp;CHAR(10)&amp;$CD$11,"")</f>
        <v/>
      </c>
      <c r="BI2046"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6" s="18" t="str">
        <f>IF(LEN(X2046)&gt;0,$CD$23&amp;INDEX($CH$3:CH2049,MATCH(W2046,$CG$3:CG2049,0))&amp;$CE$23&amp;CHAR(10)&amp;$CD$24&amp;X2046&amp;$CE$24&amp;CHAR(10)&amp;$CD$25&amp;Y2046&amp;$CE$25&amp;CHAR(10),"")&amp;IF(LEN(AA2046)&gt;0,$CD$23&amp;INDEX($CH$3:CH2049,MATCH(Z2046,$CG$3:CG2049,0))&amp;$CE$23&amp;CHAR(10)&amp;$CD$24&amp;AA2046&amp;$CE$24&amp;CHAR(10)&amp;$CD$25&amp;AB2046&amp;$CE$25&amp;CHAR(10),"")&amp;IF(LEN(AD2046)&gt;0,$CD$23&amp;INDEX($CH$3:CH2049,MATCH(AC2046,$CG$3:CG2049,0))&amp;$CE$23&amp;CHAR(10)&amp;$CD$24&amp;AD2046&amp;$CE$24&amp;CHAR(10)&amp;$CD$25&amp;AE2046&amp;$CE$25&amp;CHAR(10),"")&amp;IF(LEN(AG2046)&gt;0,$CD$23&amp;INDEX($CH$3:CH2049,MATCH(AF2046,$CG$3:CG2049,0))&amp;$CE$23&amp;CHAR(10)&amp;$CD$24&amp;AG2046&amp;$CE$24&amp;CHAR(10)&amp;$CD$25&amp;AH2046&amp;$CE$25&amp;CHAR(10),"")&amp;IF(LEN(AJ2046)&gt;0,$CD$23&amp;INDEX($CH$3:CH2049,MATCH(AI2046,$CG$3:CG2049,0))&amp;$CE$23&amp;CHAR(10)&amp;$CD$24&amp;AJ2046&amp;$CE$24&amp;CHAR(10)&amp;$CD$25&amp;AK2046&amp;$CE$25&amp;CHAR(10),"")</f>
        <v/>
      </c>
      <c r="BK2046" s="18" t="str">
        <f>IF(LEN(J2046)&gt;0,INDEX($BH$2:$BH$100000,MATCH(J2046,VBAsheet!$H$2:$H$100000,0))&amp;CHAR(10),"")&amp;IF(LEN(K2046)&gt;0,INDEX($BH$2:$BH$100000,MATCH(K2046,VBAsheet!$H$2:$H$100000,0))&amp;CHAR(10),"")&amp;IF(LEN(L2046)&gt;0,INDEX($BH$2:$BH$100000,MATCH(L2046,VBAsheet!$H$2:$H$100000,0))&amp;CHAR(10),"")&amp;IF(LEN(M2046)&gt;0,INDEX($BH$2:$BH$100000,MATCH(M2046,VBAsheet!$H$2:$H$100000,0))&amp;CHAR(10),"")</f>
        <v/>
      </c>
      <c r="BM2046" s="94" t="str">
        <f t="shared" si="1126"/>
        <v/>
      </c>
      <c r="BN2046" s="95" t="str">
        <f t="shared" si="1114"/>
        <v/>
      </c>
      <c r="BP2046" s="18" t="str">
        <f t="shared" si="1115"/>
        <v/>
      </c>
      <c r="BR2046" s="81" t="str">
        <f t="shared" si="1125"/>
        <v/>
      </c>
      <c r="BU2046" s="138" t="str">
        <f t="shared" si="1116"/>
        <v/>
      </c>
      <c r="BV2046" s="3" t="str">
        <f t="shared" si="1117"/>
        <v/>
      </c>
      <c r="BW2046" s="3" t="str">
        <f t="shared" si="1118"/>
        <v/>
      </c>
      <c r="BX2046" s="144" t="str">
        <f t="shared" si="1119"/>
        <v/>
      </c>
      <c r="BY2046" s="18" t="str">
        <f t="shared" si="1120"/>
        <v/>
      </c>
      <c r="BZ2046" s="18" t="str">
        <f t="shared" si="1121"/>
        <v/>
      </c>
      <c r="CA2046" s="19" t="str">
        <f t="shared" si="1122"/>
        <v/>
      </c>
    </row>
    <row r="2047" spans="4:79" x14ac:dyDescent="0.45">
      <c r="D2047" s="164" t="str">
        <f t="shared" si="1123"/>
        <v/>
      </c>
      <c r="I2047" s="9" t="str">
        <f t="shared" si="1096"/>
        <v/>
      </c>
      <c r="J2047" s="173" t="str">
        <f t="shared" si="1097"/>
        <v/>
      </c>
      <c r="K2047" s="13"/>
      <c r="L2047" s="13"/>
      <c r="M2047" s="13"/>
      <c r="N2047" s="178" t="str">
        <f t="shared" si="1098"/>
        <v/>
      </c>
      <c r="O2047" s="181" t="str">
        <f t="shared" si="1099"/>
        <v/>
      </c>
      <c r="P2047" s="8" t="str">
        <f t="shared" si="1100"/>
        <v/>
      </c>
      <c r="Q2047" s="8" t="str">
        <f t="shared" si="1101"/>
        <v/>
      </c>
      <c r="R2047" s="8" t="str">
        <f t="shared" si="1102"/>
        <v/>
      </c>
      <c r="S2047" s="8" t="str">
        <f t="shared" si="1103"/>
        <v/>
      </c>
      <c r="T2047" s="8" t="str">
        <f t="shared" si="1104"/>
        <v/>
      </c>
      <c r="U2047" s="8" t="str">
        <f t="shared" si="1105"/>
        <v/>
      </c>
      <c r="V2047" s="16" t="str">
        <f t="shared" si="1106"/>
        <v/>
      </c>
      <c r="W2047" s="129" t="str">
        <f t="shared" si="1107"/>
        <v/>
      </c>
      <c r="X2047" s="8" t="str">
        <f t="shared" si="1108"/>
        <v/>
      </c>
      <c r="Y2047" s="8" t="str">
        <f t="shared" si="1109"/>
        <v/>
      </c>
      <c r="AQ2047" s="6" t="str">
        <f t="shared" si="1110"/>
        <v/>
      </c>
      <c r="AR2047" s="128" t="str">
        <f t="shared" si="1111"/>
        <v/>
      </c>
      <c r="AS2047" s="128" t="str">
        <f t="shared" si="1112"/>
        <v/>
      </c>
      <c r="AT2047" s="139" t="str">
        <f t="shared" si="1124"/>
        <v/>
      </c>
      <c r="BH2047" s="127" t="str">
        <f>IF(LEN(VBAsheet!H2047)&gt;0,$CD$4&amp;CHAR(10)&amp;$CD$5&amp;CHAR(10)&amp;$CD$6&amp;IF(VBAsheet!I2047="N",1,0)&amp;$CE$6&amp;CHAR(10)&amp;$CD$7&amp;CHAR(10)&amp;$CD$8&amp;VBAsheet!H2047&amp;$CE$8&amp;CHAR(10)&amp;$CD$9&amp;VBAsheet!K2047&amp;$CE$9&amp;CHAR(10)&amp;$CD$10&amp;VBAsheet!J2047-1&amp;$CE$10&amp;CHAR(10)&amp;$CD$11,"")</f>
        <v/>
      </c>
      <c r="BI2047"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7" s="18" t="str">
        <f>IF(LEN(X2047)&gt;0,$CD$23&amp;INDEX($CH$3:CH2050,MATCH(W2047,$CG$3:CG2050,0))&amp;$CE$23&amp;CHAR(10)&amp;$CD$24&amp;X2047&amp;$CE$24&amp;CHAR(10)&amp;$CD$25&amp;Y2047&amp;$CE$25&amp;CHAR(10),"")&amp;IF(LEN(AA2047)&gt;0,$CD$23&amp;INDEX($CH$3:CH2050,MATCH(Z2047,$CG$3:CG2050,0))&amp;$CE$23&amp;CHAR(10)&amp;$CD$24&amp;AA2047&amp;$CE$24&amp;CHAR(10)&amp;$CD$25&amp;AB2047&amp;$CE$25&amp;CHAR(10),"")&amp;IF(LEN(AD2047)&gt;0,$CD$23&amp;INDEX($CH$3:CH2050,MATCH(AC2047,$CG$3:CG2050,0))&amp;$CE$23&amp;CHAR(10)&amp;$CD$24&amp;AD2047&amp;$CE$24&amp;CHAR(10)&amp;$CD$25&amp;AE2047&amp;$CE$25&amp;CHAR(10),"")&amp;IF(LEN(AG2047)&gt;0,$CD$23&amp;INDEX($CH$3:CH2050,MATCH(AF2047,$CG$3:CG2050,0))&amp;$CE$23&amp;CHAR(10)&amp;$CD$24&amp;AG2047&amp;$CE$24&amp;CHAR(10)&amp;$CD$25&amp;AH2047&amp;$CE$25&amp;CHAR(10),"")&amp;IF(LEN(AJ2047)&gt;0,$CD$23&amp;INDEX($CH$3:CH2050,MATCH(AI2047,$CG$3:CG2050,0))&amp;$CE$23&amp;CHAR(10)&amp;$CD$24&amp;AJ2047&amp;$CE$24&amp;CHAR(10)&amp;$CD$25&amp;AK2047&amp;$CE$25&amp;CHAR(10),"")</f>
        <v/>
      </c>
      <c r="BK2047" s="18" t="str">
        <f>IF(LEN(J2047)&gt;0,INDEX($BH$2:$BH$100000,MATCH(J2047,VBAsheet!$H$2:$H$100000,0))&amp;CHAR(10),"")&amp;IF(LEN(K2047)&gt;0,INDEX($BH$2:$BH$100000,MATCH(K2047,VBAsheet!$H$2:$H$100000,0))&amp;CHAR(10),"")&amp;IF(LEN(L2047)&gt;0,INDEX($BH$2:$BH$100000,MATCH(L2047,VBAsheet!$H$2:$H$100000,0))&amp;CHAR(10),"")&amp;IF(LEN(M2047)&gt;0,INDEX($BH$2:$BH$100000,MATCH(M2047,VBAsheet!$H$2:$H$100000,0))&amp;CHAR(10),"")</f>
        <v/>
      </c>
      <c r="BM2047" s="94" t="str">
        <f t="shared" si="1126"/>
        <v/>
      </c>
      <c r="BN2047" s="95" t="str">
        <f t="shared" si="1114"/>
        <v/>
      </c>
      <c r="BP2047" s="18" t="str">
        <f t="shared" si="1115"/>
        <v/>
      </c>
      <c r="BR2047" s="81" t="str">
        <f t="shared" si="1125"/>
        <v/>
      </c>
      <c r="BU2047" s="138" t="str">
        <f t="shared" si="1116"/>
        <v/>
      </c>
      <c r="BV2047" s="3" t="str">
        <f t="shared" si="1117"/>
        <v/>
      </c>
      <c r="BW2047" s="3" t="str">
        <f t="shared" si="1118"/>
        <v/>
      </c>
      <c r="BX2047" s="144" t="str">
        <f t="shared" si="1119"/>
        <v/>
      </c>
      <c r="BY2047" s="18" t="str">
        <f t="shared" si="1120"/>
        <v/>
      </c>
      <c r="BZ2047" s="18" t="str">
        <f t="shared" si="1121"/>
        <v/>
      </c>
      <c r="CA2047" s="19" t="str">
        <f t="shared" si="1122"/>
        <v/>
      </c>
    </row>
    <row r="2048" spans="4:79" x14ac:dyDescent="0.45">
      <c r="D2048" s="164" t="str">
        <f t="shared" si="1123"/>
        <v/>
      </c>
      <c r="I2048" s="9" t="str">
        <f t="shared" si="1096"/>
        <v/>
      </c>
      <c r="J2048" s="173" t="str">
        <f t="shared" si="1097"/>
        <v/>
      </c>
      <c r="K2048" s="13"/>
      <c r="L2048" s="13"/>
      <c r="M2048" s="13"/>
      <c r="N2048" s="178" t="str">
        <f t="shared" si="1098"/>
        <v/>
      </c>
      <c r="O2048" s="181" t="str">
        <f t="shared" si="1099"/>
        <v/>
      </c>
      <c r="P2048" s="8" t="str">
        <f t="shared" si="1100"/>
        <v/>
      </c>
      <c r="Q2048" s="8" t="str">
        <f t="shared" si="1101"/>
        <v/>
      </c>
      <c r="R2048" s="8" t="str">
        <f t="shared" si="1102"/>
        <v/>
      </c>
      <c r="S2048" s="8" t="str">
        <f t="shared" si="1103"/>
        <v/>
      </c>
      <c r="T2048" s="8" t="str">
        <f t="shared" si="1104"/>
        <v/>
      </c>
      <c r="U2048" s="8" t="str">
        <f t="shared" si="1105"/>
        <v/>
      </c>
      <c r="V2048" s="16" t="str">
        <f t="shared" si="1106"/>
        <v/>
      </c>
      <c r="W2048" s="129" t="str">
        <f t="shared" si="1107"/>
        <v/>
      </c>
      <c r="X2048" s="8" t="str">
        <f t="shared" si="1108"/>
        <v/>
      </c>
      <c r="Y2048" s="8" t="str">
        <f t="shared" si="1109"/>
        <v/>
      </c>
      <c r="AQ2048" s="6" t="str">
        <f t="shared" si="1110"/>
        <v/>
      </c>
      <c r="AR2048" s="128" t="str">
        <f t="shared" si="1111"/>
        <v/>
      </c>
      <c r="AS2048" s="128" t="str">
        <f t="shared" si="1112"/>
        <v/>
      </c>
      <c r="AT2048" s="139" t="str">
        <f t="shared" si="1124"/>
        <v/>
      </c>
      <c r="BH2048" s="127" t="str">
        <f>IF(LEN(VBAsheet!H2048)&gt;0,$CD$4&amp;CHAR(10)&amp;$CD$5&amp;CHAR(10)&amp;$CD$6&amp;IF(VBAsheet!I2048="N",1,0)&amp;$CE$6&amp;CHAR(10)&amp;$CD$7&amp;CHAR(10)&amp;$CD$8&amp;VBAsheet!H2048&amp;$CE$8&amp;CHAR(10)&amp;$CD$9&amp;VBAsheet!K2048&amp;$CE$9&amp;CHAR(10)&amp;$CD$10&amp;VBAsheet!J2048-1&amp;$CE$10&amp;CHAR(10)&amp;$CD$11,"")</f>
        <v/>
      </c>
      <c r="BI2048"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8" s="18" t="str">
        <f>IF(LEN(X2048)&gt;0,$CD$23&amp;INDEX($CH$3:CH2051,MATCH(W2048,$CG$3:CG2051,0))&amp;$CE$23&amp;CHAR(10)&amp;$CD$24&amp;X2048&amp;$CE$24&amp;CHAR(10)&amp;$CD$25&amp;Y2048&amp;$CE$25&amp;CHAR(10),"")&amp;IF(LEN(AA2048)&gt;0,$CD$23&amp;INDEX($CH$3:CH2051,MATCH(Z2048,$CG$3:CG2051,0))&amp;$CE$23&amp;CHAR(10)&amp;$CD$24&amp;AA2048&amp;$CE$24&amp;CHAR(10)&amp;$CD$25&amp;AB2048&amp;$CE$25&amp;CHAR(10),"")&amp;IF(LEN(AD2048)&gt;0,$CD$23&amp;INDEX($CH$3:CH2051,MATCH(AC2048,$CG$3:CG2051,0))&amp;$CE$23&amp;CHAR(10)&amp;$CD$24&amp;AD2048&amp;$CE$24&amp;CHAR(10)&amp;$CD$25&amp;AE2048&amp;$CE$25&amp;CHAR(10),"")&amp;IF(LEN(AG2048)&gt;0,$CD$23&amp;INDEX($CH$3:CH2051,MATCH(AF2048,$CG$3:CG2051,0))&amp;$CE$23&amp;CHAR(10)&amp;$CD$24&amp;AG2048&amp;$CE$24&amp;CHAR(10)&amp;$CD$25&amp;AH2048&amp;$CE$25&amp;CHAR(10),"")&amp;IF(LEN(AJ2048)&gt;0,$CD$23&amp;INDEX($CH$3:CH2051,MATCH(AI2048,$CG$3:CG2051,0))&amp;$CE$23&amp;CHAR(10)&amp;$CD$24&amp;AJ2048&amp;$CE$24&amp;CHAR(10)&amp;$CD$25&amp;AK2048&amp;$CE$25&amp;CHAR(10),"")</f>
        <v/>
      </c>
      <c r="BK2048" s="18" t="str">
        <f>IF(LEN(J2048)&gt;0,INDEX($BH$2:$BH$100000,MATCH(J2048,VBAsheet!$H$2:$H$100000,0))&amp;CHAR(10),"")&amp;IF(LEN(K2048)&gt;0,INDEX($BH$2:$BH$100000,MATCH(K2048,VBAsheet!$H$2:$H$100000,0))&amp;CHAR(10),"")&amp;IF(LEN(L2048)&gt;0,INDEX($BH$2:$BH$100000,MATCH(L2048,VBAsheet!$H$2:$H$100000,0))&amp;CHAR(10),"")&amp;IF(LEN(M2048)&gt;0,INDEX($BH$2:$BH$100000,MATCH(M2048,VBAsheet!$H$2:$H$100000,0))&amp;CHAR(10),"")</f>
        <v/>
      </c>
      <c r="BM2048" s="94" t="str">
        <f t="shared" si="1126"/>
        <v/>
      </c>
      <c r="BN2048" s="95" t="str">
        <f t="shared" si="1114"/>
        <v/>
      </c>
      <c r="BP2048" s="18" t="str">
        <f t="shared" si="1115"/>
        <v/>
      </c>
      <c r="BR2048" s="81" t="str">
        <f t="shared" si="1125"/>
        <v/>
      </c>
      <c r="BU2048" s="138" t="str">
        <f t="shared" si="1116"/>
        <v/>
      </c>
      <c r="BV2048" s="3" t="str">
        <f t="shared" si="1117"/>
        <v/>
      </c>
      <c r="BW2048" s="3" t="str">
        <f t="shared" si="1118"/>
        <v/>
      </c>
      <c r="BX2048" s="144" t="str">
        <f t="shared" si="1119"/>
        <v/>
      </c>
      <c r="BY2048" s="18" t="str">
        <f t="shared" si="1120"/>
        <v/>
      </c>
      <c r="BZ2048" s="18" t="str">
        <f t="shared" si="1121"/>
        <v/>
      </c>
      <c r="CA2048" s="19" t="str">
        <f t="shared" si="1122"/>
        <v/>
      </c>
    </row>
    <row r="2049" spans="4:79" x14ac:dyDescent="0.45">
      <c r="D2049" s="164" t="str">
        <f t="shared" si="1123"/>
        <v/>
      </c>
      <c r="I2049" s="9" t="str">
        <f t="shared" si="1096"/>
        <v/>
      </c>
      <c r="J2049" s="173" t="str">
        <f t="shared" si="1097"/>
        <v/>
      </c>
      <c r="K2049" s="13"/>
      <c r="L2049" s="13"/>
      <c r="M2049" s="13"/>
      <c r="N2049" s="178" t="str">
        <f t="shared" si="1098"/>
        <v/>
      </c>
      <c r="O2049" s="181" t="str">
        <f t="shared" si="1099"/>
        <v/>
      </c>
      <c r="P2049" s="8" t="str">
        <f t="shared" si="1100"/>
        <v/>
      </c>
      <c r="Q2049" s="8" t="str">
        <f t="shared" si="1101"/>
        <v/>
      </c>
      <c r="R2049" s="8" t="str">
        <f t="shared" si="1102"/>
        <v/>
      </c>
      <c r="S2049" s="8" t="str">
        <f t="shared" si="1103"/>
        <v/>
      </c>
      <c r="T2049" s="8" t="str">
        <f t="shared" si="1104"/>
        <v/>
      </c>
      <c r="U2049" s="8" t="str">
        <f t="shared" si="1105"/>
        <v/>
      </c>
      <c r="V2049" s="16" t="str">
        <f t="shared" si="1106"/>
        <v/>
      </c>
      <c r="W2049" s="129" t="str">
        <f t="shared" si="1107"/>
        <v/>
      </c>
      <c r="X2049" s="8" t="str">
        <f t="shared" si="1108"/>
        <v/>
      </c>
      <c r="Y2049" s="8" t="str">
        <f t="shared" si="1109"/>
        <v/>
      </c>
      <c r="AQ2049" s="6" t="str">
        <f t="shared" si="1110"/>
        <v/>
      </c>
      <c r="AR2049" s="128" t="str">
        <f t="shared" si="1111"/>
        <v/>
      </c>
      <c r="AS2049" s="128" t="str">
        <f t="shared" si="1112"/>
        <v/>
      </c>
      <c r="AT2049" s="139" t="str">
        <f t="shared" si="1124"/>
        <v/>
      </c>
      <c r="BH2049" s="127" t="str">
        <f>IF(LEN(VBAsheet!H2049)&gt;0,$CD$4&amp;CHAR(10)&amp;$CD$5&amp;CHAR(10)&amp;$CD$6&amp;IF(VBAsheet!I2049="N",1,0)&amp;$CE$6&amp;CHAR(10)&amp;$CD$7&amp;CHAR(10)&amp;$CD$8&amp;VBAsheet!H2049&amp;$CE$8&amp;CHAR(10)&amp;$CD$9&amp;VBAsheet!K2049&amp;$CE$9&amp;CHAR(10)&amp;$CD$10&amp;VBAsheet!J2049-1&amp;$CE$10&amp;CHAR(10)&amp;$CD$11,"")</f>
        <v/>
      </c>
      <c r="BI2049" s="18" t="str">
        <f t="shared" si="1113"/>
        <v xml:space="preserve">                        &lt;int name="channel" value=""/&gt;
                        &lt;float name="velocityFact" value=""/&gt;
                        &lt;float name="lengthFact" value=""/&gt;
                        &lt;int name="minVelocity" value=""/&gt;
                        &lt;int name="maxVelocity" value=""/&gt;
                        &lt;int name="transpose" value=""/&gt;
                        &lt;int name="minPitch" value=""/&gt;
                        &lt;int name="maxPitch" value=""/&gt;
</v>
      </c>
      <c r="BJ2049" s="18" t="str">
        <f>IF(LEN(X2049)&gt;0,$CD$23&amp;INDEX($CH$3:CH2052,MATCH(W2049,$CG$3:CG2052,0))&amp;$CE$23&amp;CHAR(10)&amp;$CD$24&amp;X2049&amp;$CE$24&amp;CHAR(10)&amp;$CD$25&amp;Y2049&amp;$CE$25&amp;CHAR(10),"")&amp;IF(LEN(AA2049)&gt;0,$CD$23&amp;INDEX($CH$3:CH2052,MATCH(Z2049,$CG$3:CG2052,0))&amp;$CE$23&amp;CHAR(10)&amp;$CD$24&amp;AA2049&amp;$CE$24&amp;CHAR(10)&amp;$CD$25&amp;AB2049&amp;$CE$25&amp;CHAR(10),"")&amp;IF(LEN(AD2049)&gt;0,$CD$23&amp;INDEX($CH$3:CH2052,MATCH(AC2049,$CG$3:CG2052,0))&amp;$CE$23&amp;CHAR(10)&amp;$CD$24&amp;AD2049&amp;$CE$24&amp;CHAR(10)&amp;$CD$25&amp;AE2049&amp;$CE$25&amp;CHAR(10),"")&amp;IF(LEN(AG2049)&gt;0,$CD$23&amp;INDEX($CH$3:CH2052,MATCH(AF2049,$CG$3:CG2052,0))&amp;$CE$23&amp;CHAR(10)&amp;$CD$24&amp;AG2049&amp;$CE$24&amp;CHAR(10)&amp;$CD$25&amp;AH2049&amp;$CE$25&amp;CHAR(10),"")&amp;IF(LEN(AJ2049)&gt;0,$CD$23&amp;INDEX($CH$3:CH2052,MATCH(AI2049,$CG$3:CG2052,0))&amp;$CE$23&amp;CHAR(10)&amp;$CD$24&amp;AJ2049&amp;$CE$24&amp;CHAR(10)&amp;$CD$25&amp;AK2049&amp;$CE$25&amp;CHAR(10),"")</f>
        <v/>
      </c>
      <c r="BK2049" s="18" t="str">
        <f>IF(LEN(J2049)&gt;0,INDEX($BH$2:$BH$100000,MATCH(J2049,VBAsheet!$H$2:$H$100000,0))&amp;CHAR(10),"")&amp;IF(LEN(K2049)&gt;0,INDEX($BH$2:$BH$100000,MATCH(K2049,VBAsheet!$H$2:$H$100000,0))&amp;CHAR(10),"")&amp;IF(LEN(L2049)&gt;0,INDEX($BH$2:$BH$100000,MATCH(L2049,VBAsheet!$H$2:$H$100000,0))&amp;CHAR(10),"")&amp;IF(LEN(M2049)&gt;0,INDEX($BH$2:$BH$100000,MATCH(M2049,VBAsheet!$H$2:$H$100000,0))&amp;CHAR(10),"")</f>
        <v/>
      </c>
      <c r="BM2049" s="94" t="str">
        <f t="shared" si="1126"/>
        <v/>
      </c>
      <c r="BN2049" s="95" t="str">
        <f t="shared" si="1114"/>
        <v/>
      </c>
      <c r="BP2049" s="18" t="str">
        <f t="shared" si="1115"/>
        <v/>
      </c>
      <c r="BR2049" s="81" t="str">
        <f t="shared" si="1125"/>
        <v/>
      </c>
      <c r="BU2049" s="138" t="str">
        <f t="shared" si="1116"/>
        <v/>
      </c>
      <c r="BV2049" s="3" t="str">
        <f t="shared" si="1117"/>
        <v/>
      </c>
      <c r="BW2049" s="3" t="str">
        <f t="shared" si="1118"/>
        <v/>
      </c>
      <c r="BX2049" s="144" t="str">
        <f t="shared" si="1119"/>
        <v/>
      </c>
      <c r="BY2049" s="18" t="str">
        <f t="shared" si="1120"/>
        <v/>
      </c>
      <c r="BZ2049" s="18" t="str">
        <f t="shared" si="1121"/>
        <v/>
      </c>
      <c r="CA2049" s="19" t="str">
        <f t="shared" si="1122"/>
        <v/>
      </c>
    </row>
    <row r="2050" spans="4:79" x14ac:dyDescent="0.45">
      <c r="D2050" s="164" t="str">
        <f t="shared" si="1123"/>
        <v/>
      </c>
      <c r="I2050" s="9" t="str">
        <f t="shared" ref="I2050:I2113" si="1127">IF(LEN(F2050)&gt;0,"---","")</f>
        <v/>
      </c>
      <c r="J2050" s="173" t="str">
        <f t="shared" ref="J2050:J2113" si="1128">IF(LEN(F2050)&gt;0,F2050,"")</f>
        <v/>
      </c>
      <c r="K2050" s="13"/>
      <c r="L2050" s="13"/>
      <c r="M2050" s="13"/>
      <c r="N2050" s="178" t="str">
        <f t="shared" ref="N2050:N2113" si="1129">IF(LEN(F2050)&gt;0,"---","")</f>
        <v/>
      </c>
      <c r="O2050" s="181" t="str">
        <f t="shared" ref="O2050:O2113" si="1130">IF(LEN(F2050)&gt;0,0,"")</f>
        <v/>
      </c>
      <c r="P2050" s="8" t="str">
        <f t="shared" ref="P2050:P2113" si="1131">IF(LEN(F2050)&gt;0,1,"")</f>
        <v/>
      </c>
      <c r="Q2050" s="8" t="str">
        <f t="shared" ref="Q2050:Q2113" si="1132">IF(LEN(F2050)&gt;0,0,"")</f>
        <v/>
      </c>
      <c r="R2050" s="8" t="str">
        <f t="shared" ref="R2050:R2113" si="1133">IF(LEN(F2050)&gt;0,1,"")</f>
        <v/>
      </c>
      <c r="S2050" s="8" t="str">
        <f t="shared" ref="S2050:S2113" si="1134">IF(LEN(F2050)&gt;0,0,"")</f>
        <v/>
      </c>
      <c r="T2050" s="8" t="str">
        <f t="shared" ref="T2050:T2113" si="1135">IF(LEN(F2050)&gt;0,127,"")</f>
        <v/>
      </c>
      <c r="U2050" s="8" t="str">
        <f t="shared" ref="U2050:U2113" si="1136">IF(LEN(F2050)&gt;0,0,"")</f>
        <v/>
      </c>
      <c r="V2050" s="16" t="str">
        <f t="shared" ref="V2050:V2113" si="1137">IF(LEN(F2050)&gt;0,127,"")</f>
        <v/>
      </c>
      <c r="W2050" s="129" t="str">
        <f t="shared" ref="W2050:W2113" si="1138">IF(LEN(G2050)&gt;0,"Note-on","")</f>
        <v/>
      </c>
      <c r="X2050" s="8" t="str">
        <f t="shared" ref="X2050:X2113" si="1139">IF(LEN(G2050)&gt;0,G2050,"")</f>
        <v/>
      </c>
      <c r="Y2050" s="8" t="str">
        <f t="shared" ref="Y2050:Y2113" si="1140">IF(LEN(G2050)&gt;0,1,"")</f>
        <v/>
      </c>
      <c r="AQ2050" s="6" t="str">
        <f t="shared" ref="AQ2050:AQ2113" si="1141">IFERROR(IF(SEARCH(CA2050,IFERROR(VLOOKUP(CA2050,$EH$2:$EH$400,1,TRUE),""))&gt;0,IFERROR(VLOOKUP(CA2050,$EH$2:$EH$400,1,TRUE),""),""),IF(LEN(CA2050)&gt;0,"note-whole",""))</f>
        <v/>
      </c>
      <c r="AR2050" s="128" t="str">
        <f t="shared" ref="AR2050:AR2113" si="1142">IF(LEN(E2050)&gt;0,IF(AND(AS2050&lt;&gt;AS2049,LEN(AS2050)&gt;0),IF(ISTEXT(AR2049),1,IF(AS2050=127,IF(AR2049=63,"LIMIT HIT",AR2049+1),AR2049)),AR2049),"")</f>
        <v/>
      </c>
      <c r="AS2050" s="128" t="str">
        <f t="shared" ref="AS2050:AS2113" si="1143">IF(LEN(E2050)&gt;0,IF(AND(BM2050&lt;&gt;BM2049,LEN(BM2050)&gt;0),IF(ISTEXT(AS2049),0,IF(AS2049=127,0,AS2049+1)),AS2049),"")</f>
        <v/>
      </c>
      <c r="AT2050" s="139" t="str">
        <f t="shared" si="1124"/>
        <v/>
      </c>
      <c r="BH2050" s="127" t="str">
        <f>IF(LEN(VBAsheet!H2050)&gt;0,$CD$4&amp;CHAR(10)&amp;$CD$5&amp;CHAR(10)&amp;$CD$6&amp;IF(VBAsheet!I2050="N",1,0)&amp;$CE$6&amp;CHAR(10)&amp;$CD$7&amp;CHAR(10)&amp;$CD$8&amp;VBAsheet!H2050&amp;$CE$8&amp;CHAR(10)&amp;$CD$9&amp;VBAsheet!K2050&amp;$CE$9&amp;CHAR(10)&amp;$CD$10&amp;VBAsheet!J2050-1&amp;$CE$10&amp;CHAR(10)&amp;$CD$11,"")</f>
        <v/>
      </c>
      <c r="BI2050" s="18" t="str">
        <f t="shared" ref="BI2050:BI2113" si="1144">$CD$14&amp;O2050&amp;$CE$14&amp;CHAR(10)&amp;$CD$15&amp;R2050&amp;$CE$15&amp;CHAR(10)&amp;$CD$16&amp;P2050&amp;$CE$16&amp;CHAR(10)&amp;$CD$17&amp;S2050&amp;$CE$17&amp;CHAR(10)&amp;$CD$18&amp;T2050&amp;$CE$18&amp;CHAR(10)&amp;$CD$19&amp;Q2050&amp;$CE$19&amp;CHAR(10)&amp;$CD$20&amp;U2050&amp;$CE$20&amp;CHAR(10)&amp;$CD$21&amp;V2050&amp;$CE$21&amp;CHAR(10)</f>
        <v xml:space="preserve">                        &lt;int name="channel" value=""/&gt;
                        &lt;float name="velocityFact" value=""/&gt;
                        &lt;float name="lengthFact" value=""/&gt;
                        &lt;int name="minVelocity" value=""/&gt;
                        &lt;int name="maxVelocity" value=""/&gt;
                        &lt;int name="transpose" value=""/&gt;
                        &lt;int name="minPitch" value=""/&gt;
                        &lt;int name="maxPitch" value=""/&gt;
</v>
      </c>
      <c r="BJ2050" s="18" t="str">
        <f>IF(LEN(X2050)&gt;0,$CD$23&amp;INDEX($CH$3:CH2053,MATCH(W2050,$CG$3:CG2053,0))&amp;$CE$23&amp;CHAR(10)&amp;$CD$24&amp;X2050&amp;$CE$24&amp;CHAR(10)&amp;$CD$25&amp;Y2050&amp;$CE$25&amp;CHAR(10),"")&amp;IF(LEN(AA2050)&gt;0,$CD$23&amp;INDEX($CH$3:CH2053,MATCH(Z2050,$CG$3:CG2053,0))&amp;$CE$23&amp;CHAR(10)&amp;$CD$24&amp;AA2050&amp;$CE$24&amp;CHAR(10)&amp;$CD$25&amp;AB2050&amp;$CE$25&amp;CHAR(10),"")&amp;IF(LEN(AD2050)&gt;0,$CD$23&amp;INDEX($CH$3:CH2053,MATCH(AC2050,$CG$3:CG2053,0))&amp;$CE$23&amp;CHAR(10)&amp;$CD$24&amp;AD2050&amp;$CE$24&amp;CHAR(10)&amp;$CD$25&amp;AE2050&amp;$CE$25&amp;CHAR(10),"")&amp;IF(LEN(AG2050)&gt;0,$CD$23&amp;INDEX($CH$3:CH2053,MATCH(AF2050,$CG$3:CG2053,0))&amp;$CE$23&amp;CHAR(10)&amp;$CD$24&amp;AG2050&amp;$CE$24&amp;CHAR(10)&amp;$CD$25&amp;AH2050&amp;$CE$25&amp;CHAR(10),"")&amp;IF(LEN(AJ2050)&gt;0,$CD$23&amp;INDEX($CH$3:CH2053,MATCH(AI2050,$CG$3:CG2053,0))&amp;$CE$23&amp;CHAR(10)&amp;$CD$24&amp;AJ2050&amp;$CE$24&amp;CHAR(10)&amp;$CD$25&amp;AK2050&amp;$CE$25&amp;CHAR(10),"")</f>
        <v/>
      </c>
      <c r="BK2050" s="18" t="str">
        <f>IF(LEN(J2050)&gt;0,INDEX($BH$2:$BH$100000,MATCH(J2050,VBAsheet!$H$2:$H$100000,0))&amp;CHAR(10),"")&amp;IF(LEN(K2050)&gt;0,INDEX($BH$2:$BH$100000,MATCH(K2050,VBAsheet!$H$2:$H$100000,0))&amp;CHAR(10),"")&amp;IF(LEN(L2050)&gt;0,INDEX($BH$2:$BH$100000,MATCH(L2050,VBAsheet!$H$2:$H$100000,0))&amp;CHAR(10),"")&amp;IF(LEN(M2050)&gt;0,INDEX($BH$2:$BH$100000,MATCH(M2050,VBAsheet!$H$2:$H$100000,0))&amp;CHAR(10),"")</f>
        <v/>
      </c>
      <c r="BM2050" s="94" t="str">
        <f t="shared" si="1126"/>
        <v/>
      </c>
      <c r="BN2050" s="95" t="str">
        <f t="shared" ref="BN2050:BN2113" si="1145">IF(LEN(E2050)&gt;0,IF(E2050=E2049,BN2049+1,1),"")</f>
        <v/>
      </c>
      <c r="BP2050" s="18" t="str">
        <f t="shared" ref="BP2050:BP2113" si="1146">IF(LEN(E2050)&gt;0,IF(E2050&lt;&gt;E2049,$CD$2&amp;E2050&amp;$CE$2&amp;CHAR(10)&amp;$CD$3&amp;_xlfn.TEXTJOIN(CHAR(10),TRUE,$BH$2:$BH$1001)&amp;CHAR(10)&amp;$CD$12&amp;CHAR(10)&amp;IF(LEN(E2050)&gt;0,$CD$13&amp;IF(I2050="---",-1,I2050)&amp;$CE$13&amp;CHAR(10)&amp;BI2050&amp;$CD$22&amp;CHAR(10)&amp;BJ2050&amp;$CD$26&amp;CHAR(10)&amp;BI2050&amp;$CD$35&amp;X2050&amp;$CE$35&amp;CHAR(10)&amp;$CD$36&amp;CHAR(10)&amp;BK2050&amp;$CD$45&amp;F2050&amp;$CE$45&amp;CHAR(10)&amp;$CD$46&amp;IF(N2050="---",0,N2050)&amp;$CE$46,""),IF(LEN(E2050)&gt;0,$CD$13&amp;IF(I2050="---",-1,I2050)&amp;$CE$13&amp;CHAR(10)&amp;BI2050&amp;$CD$22&amp;CHAR(10)&amp;BJ2050&amp;$CD$26&amp;CHAR(10)&amp;BI2050&amp;$CD$35&amp;X2050&amp;$CE$35&amp;CHAR(10)&amp;$CD$36&amp;CHAR(10)&amp;BK2050&amp;$CD$45&amp;F2050&amp;$CE$45&amp;CHAR(10)&amp;$CD$46&amp;IF(N2050="---",0,N2050)&amp;$CE$46,""))&amp;IF(E2050=E2051,"",CHAR(10)&amp;$CD$47),"")</f>
        <v/>
      </c>
      <c r="BR2050" s="81" t="str">
        <f t="shared" si="1125"/>
        <v/>
      </c>
      <c r="BU2050" s="138" t="str">
        <f t="shared" ref="BU2050:BU2113" si="1147">IF(OR(W2050="Program",LEN(E2050)=0),"",IF(AND(LEN(W2050)&gt;0,LEN(X2050)&gt;0,LEN(Y2050)&gt;0),SUBSTITUTE(LOWER(SUBSTITUTE(LOWER(SUBSTITUTE(LOWER(W2050),"note-hold","note-hold:")),"note-on","note:")),"controller","cc:")&amp;X2050&amp;IF(LOWER(W2050)="note-hold","",","&amp;Y2050),""))</f>
        <v/>
      </c>
      <c r="BV2050" s="3" t="str">
        <f t="shared" ref="BV2050:BV2113" si="1148">IF(OR(Z2050="Program",LEN(E2050)=0),"",IF(AND(LEN(Z2050)&gt;0,LEN(AA2050)&gt;0,LEN(AB2050)&gt;0),SUBSTITUTE(LOWER(SUBSTITUTE(LOWER(SUBSTITUTE(LOWER(Z2050),"note-hold","note-hold:")),"note-on","note:")),"controller","cc:")&amp;AA2050&amp;IF(LOWER(Z2050)="note-hold","",","&amp;AB2050),""))</f>
        <v/>
      </c>
      <c r="BW2050" s="3" t="str">
        <f t="shared" ref="BW2050:BW2113" si="1149">IF(OR(AC2050="Program",LEN(E2050)=0),"",IF(AND(LEN(AC2050)&gt;0,LEN(AD2050)&gt;0,LEN(AE2050)&gt;0),SUBSTITUTE(LOWER(SUBSTITUTE(LOWER(SUBSTITUTE(LOWER(AC2050),"note-hold","note-hold:")),"note-on","note:")),"controller","cc:")&amp;AD2050&amp;IF(LOWER(AC2050)="note-hold","",","&amp;AE2050),""))</f>
        <v/>
      </c>
      <c r="BX2050" s="144" t="str">
        <f t="shared" ref="BX2050:BX2113" si="1150">IF(LEN(BM2050)=0,"",$CO$4&amp;""""&amp;D2050&amp;""""&amp;$CP$4&amp;""""&amp;E2050&amp;""""&amp;$CQ$4&amp;CHAR(10)&amp;IF(LEN(AU2050)&gt;0,$CN$10&amp;""""&amp;AU2050&amp;""""&amp;CHAR(10),"")&amp;"Bank "&amp;AR2050&amp;" "&amp;AS2050&amp;" "&amp;BZ2050&amp;CHAR(10))</f>
        <v/>
      </c>
      <c r="BY2050" s="18" t="str">
        <f t="shared" ref="BY2050:BY2113" si="1151">IF(LEN(E2050)=0,"",$CN$8&amp;IF(ISNUMBER(N2050),INDEX($EE$2:$EE$13,MATCH(N2050,$ED$2:$ED$13,0)),"default")&amp;$CO$8&amp;AQ2050&amp;IF(COUNTBLANK(J2050:M2050)=4,"",$CP$8&amp;IF(LEN(J2050)&gt;0,1,IF(LEN(K2050)&gt;0,2,IF(LEN(L2050)&gt;0,3,IF(LEN(M2050)&gt;0,4,"")))))&amp;IF(OR(COUNTBLANK(BU2050:BW2050)&lt;3,O2050&gt;0)," o=","")&amp;_xlfn.TEXTJOIN("/",TRUE,BU2050:BW2050)&amp;IF(AND(COUNTBLANK(BU2050:BW2050)&lt;3,O2050&gt;0),"/","")&amp;IF(O2050=0,"","@"&amp;O2050)&amp;CHAR(10)&amp;AT2050&amp;" "&amp;CA2050)</f>
        <v/>
      </c>
      <c r="BZ2050" s="18" t="str">
        <f t="shared" ref="BZ2050:BZ2113" si="1152">IF(LEN(BM2050)&gt;0,((LEFT(D2050)&amp;MID(D2050,FIND("#",SUBSTITUTE(D2050&amp;"  "," ","#",1))+1,1)&amp;MID(D2050,FIND("#",SUBSTITUTE(D2050&amp;"  "," ","#",2))+1,1)))&amp;" - "&amp;BL2050,"")</f>
        <v/>
      </c>
      <c r="CA2050" s="19" t="str">
        <f t="shared" ref="CA2050:CA2113" si="1153">IF(LEN(F2050)&gt;0,F2050,IF(LEN(J2050)&gt;0,J2050,IF(LEN(K2050)&gt;0,K2050,IF(LEN(L2050)&gt;0,L2050,IF(LEN(M2050)&gt;0,M2050,"")))))</f>
        <v/>
      </c>
    </row>
    <row r="2051" spans="4:79" x14ac:dyDescent="0.45">
      <c r="D2051" s="164" t="str">
        <f t="shared" ref="D2051:D2114" si="1154">IF(LEN(F2051)&gt;0,"My Library","")</f>
        <v/>
      </c>
      <c r="I2051" s="9" t="str">
        <f t="shared" si="1127"/>
        <v/>
      </c>
      <c r="J2051" s="173" t="str">
        <f t="shared" si="1128"/>
        <v/>
      </c>
      <c r="K2051" s="13"/>
      <c r="L2051" s="13"/>
      <c r="M2051" s="13"/>
      <c r="N2051" s="178" t="str">
        <f t="shared" si="1129"/>
        <v/>
      </c>
      <c r="O2051" s="181" t="str">
        <f t="shared" si="1130"/>
        <v/>
      </c>
      <c r="P2051" s="8" t="str">
        <f t="shared" si="1131"/>
        <v/>
      </c>
      <c r="Q2051" s="8" t="str">
        <f t="shared" si="1132"/>
        <v/>
      </c>
      <c r="R2051" s="8" t="str">
        <f t="shared" si="1133"/>
        <v/>
      </c>
      <c r="S2051" s="8" t="str">
        <f t="shared" si="1134"/>
        <v/>
      </c>
      <c r="T2051" s="8" t="str">
        <f t="shared" si="1135"/>
        <v/>
      </c>
      <c r="U2051" s="8" t="str">
        <f t="shared" si="1136"/>
        <v/>
      </c>
      <c r="V2051" s="16" t="str">
        <f t="shared" si="1137"/>
        <v/>
      </c>
      <c r="W2051" s="129" t="str">
        <f t="shared" si="1138"/>
        <v/>
      </c>
      <c r="X2051" s="8" t="str">
        <f t="shared" si="1139"/>
        <v/>
      </c>
      <c r="Y2051" s="8" t="str">
        <f t="shared" si="1140"/>
        <v/>
      </c>
      <c r="AQ2051" s="6" t="str">
        <f t="shared" si="1141"/>
        <v/>
      </c>
      <c r="AR2051" s="128" t="str">
        <f t="shared" si="1142"/>
        <v/>
      </c>
      <c r="AS2051" s="128" t="str">
        <f t="shared" si="1143"/>
        <v/>
      </c>
      <c r="AT2051" s="139" t="str">
        <f t="shared" ref="AT2051:AT2114" si="1155">IF(LEN(F2051)&gt;0,IF(BN2051=128,"LIMIT HIT",BN2051-1),"")</f>
        <v/>
      </c>
      <c r="BH2051" s="127" t="str">
        <f>IF(LEN(VBAsheet!H2051)&gt;0,$CD$4&amp;CHAR(10)&amp;$CD$5&amp;CHAR(10)&amp;$CD$6&amp;IF(VBAsheet!I2051="N",1,0)&amp;$CE$6&amp;CHAR(10)&amp;$CD$7&amp;CHAR(10)&amp;$CD$8&amp;VBAsheet!H2051&amp;$CE$8&amp;CHAR(10)&amp;$CD$9&amp;VBAsheet!K2051&amp;$CE$9&amp;CHAR(10)&amp;$CD$10&amp;VBAsheet!J2051-1&amp;$CE$10&amp;CHAR(10)&amp;$CD$11,"")</f>
        <v/>
      </c>
      <c r="BI2051"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51" s="18" t="str">
        <f>IF(LEN(X2051)&gt;0,$CD$23&amp;INDEX($CH$3:CH2054,MATCH(W2051,$CG$3:CG2054,0))&amp;$CE$23&amp;CHAR(10)&amp;$CD$24&amp;X2051&amp;$CE$24&amp;CHAR(10)&amp;$CD$25&amp;Y2051&amp;$CE$25&amp;CHAR(10),"")&amp;IF(LEN(AA2051)&gt;0,$CD$23&amp;INDEX($CH$3:CH2054,MATCH(Z2051,$CG$3:CG2054,0))&amp;$CE$23&amp;CHAR(10)&amp;$CD$24&amp;AA2051&amp;$CE$24&amp;CHAR(10)&amp;$CD$25&amp;AB2051&amp;$CE$25&amp;CHAR(10),"")&amp;IF(LEN(AD2051)&gt;0,$CD$23&amp;INDEX($CH$3:CH2054,MATCH(AC2051,$CG$3:CG2054,0))&amp;$CE$23&amp;CHAR(10)&amp;$CD$24&amp;AD2051&amp;$CE$24&amp;CHAR(10)&amp;$CD$25&amp;AE2051&amp;$CE$25&amp;CHAR(10),"")&amp;IF(LEN(AG2051)&gt;0,$CD$23&amp;INDEX($CH$3:CH2054,MATCH(AF2051,$CG$3:CG2054,0))&amp;$CE$23&amp;CHAR(10)&amp;$CD$24&amp;AG2051&amp;$CE$24&amp;CHAR(10)&amp;$CD$25&amp;AH2051&amp;$CE$25&amp;CHAR(10),"")&amp;IF(LEN(AJ2051)&gt;0,$CD$23&amp;INDEX($CH$3:CH2054,MATCH(AI2051,$CG$3:CG2054,0))&amp;$CE$23&amp;CHAR(10)&amp;$CD$24&amp;AJ2051&amp;$CE$24&amp;CHAR(10)&amp;$CD$25&amp;AK2051&amp;$CE$25&amp;CHAR(10),"")</f>
        <v/>
      </c>
      <c r="BK2051" s="18" t="str">
        <f>IF(LEN(J2051)&gt;0,INDEX($BH$2:$BH$100000,MATCH(J2051,VBAsheet!$H$2:$H$100000,0))&amp;CHAR(10),"")&amp;IF(LEN(K2051)&gt;0,INDEX($BH$2:$BH$100000,MATCH(K2051,VBAsheet!$H$2:$H$100000,0))&amp;CHAR(10),"")&amp;IF(LEN(L2051)&gt;0,INDEX($BH$2:$BH$100000,MATCH(L2051,VBAsheet!$H$2:$H$100000,0))&amp;CHAR(10),"")&amp;IF(LEN(M2051)&gt;0,INDEX($BH$2:$BH$100000,MATCH(M2051,VBAsheet!$H$2:$H$100000,0))&amp;CHAR(10),"")</f>
        <v/>
      </c>
      <c r="BM2051" s="94" t="str">
        <f t="shared" si="1126"/>
        <v/>
      </c>
      <c r="BN2051" s="95" t="str">
        <f t="shared" si="1145"/>
        <v/>
      </c>
      <c r="BP2051" s="18" t="str">
        <f t="shared" si="1146"/>
        <v/>
      </c>
      <c r="BR2051" s="81" t="str">
        <f t="shared" si="1125"/>
        <v/>
      </c>
      <c r="BU2051" s="138" t="str">
        <f t="shared" si="1147"/>
        <v/>
      </c>
      <c r="BV2051" s="3" t="str">
        <f t="shared" si="1148"/>
        <v/>
      </c>
      <c r="BW2051" s="3" t="str">
        <f t="shared" si="1149"/>
        <v/>
      </c>
      <c r="BX2051" s="144" t="str">
        <f t="shared" si="1150"/>
        <v/>
      </c>
      <c r="BY2051" s="18" t="str">
        <f t="shared" si="1151"/>
        <v/>
      </c>
      <c r="BZ2051" s="18" t="str">
        <f t="shared" si="1152"/>
        <v/>
      </c>
      <c r="CA2051" s="19" t="str">
        <f t="shared" si="1153"/>
        <v/>
      </c>
    </row>
    <row r="2052" spans="4:79" x14ac:dyDescent="0.45">
      <c r="D2052" s="164" t="str">
        <f t="shared" si="1154"/>
        <v/>
      </c>
      <c r="I2052" s="9" t="str">
        <f t="shared" si="1127"/>
        <v/>
      </c>
      <c r="J2052" s="173" t="str">
        <f t="shared" si="1128"/>
        <v/>
      </c>
      <c r="K2052" s="13"/>
      <c r="L2052" s="13"/>
      <c r="M2052" s="13"/>
      <c r="N2052" s="178" t="str">
        <f t="shared" si="1129"/>
        <v/>
      </c>
      <c r="O2052" s="181" t="str">
        <f t="shared" si="1130"/>
        <v/>
      </c>
      <c r="P2052" s="8" t="str">
        <f t="shared" si="1131"/>
        <v/>
      </c>
      <c r="Q2052" s="8" t="str">
        <f t="shared" si="1132"/>
        <v/>
      </c>
      <c r="R2052" s="8" t="str">
        <f t="shared" si="1133"/>
        <v/>
      </c>
      <c r="S2052" s="8" t="str">
        <f t="shared" si="1134"/>
        <v/>
      </c>
      <c r="T2052" s="8" t="str">
        <f t="shared" si="1135"/>
        <v/>
      </c>
      <c r="U2052" s="8" t="str">
        <f t="shared" si="1136"/>
        <v/>
      </c>
      <c r="V2052" s="16" t="str">
        <f t="shared" si="1137"/>
        <v/>
      </c>
      <c r="W2052" s="129" t="str">
        <f t="shared" si="1138"/>
        <v/>
      </c>
      <c r="X2052" s="8" t="str">
        <f t="shared" si="1139"/>
        <v/>
      </c>
      <c r="Y2052" s="8" t="str">
        <f t="shared" si="1140"/>
        <v/>
      </c>
      <c r="AQ2052" s="6" t="str">
        <f t="shared" si="1141"/>
        <v/>
      </c>
      <c r="AR2052" s="128" t="str">
        <f t="shared" si="1142"/>
        <v/>
      </c>
      <c r="AS2052" s="128" t="str">
        <f t="shared" si="1143"/>
        <v/>
      </c>
      <c r="AT2052" s="139" t="str">
        <f t="shared" si="1155"/>
        <v/>
      </c>
      <c r="BH2052" s="127" t="str">
        <f>IF(LEN(VBAsheet!H2052)&gt;0,$CD$4&amp;CHAR(10)&amp;$CD$5&amp;CHAR(10)&amp;$CD$6&amp;IF(VBAsheet!I2052="N",1,0)&amp;$CE$6&amp;CHAR(10)&amp;$CD$7&amp;CHAR(10)&amp;$CD$8&amp;VBAsheet!H2052&amp;$CE$8&amp;CHAR(10)&amp;$CD$9&amp;VBAsheet!K2052&amp;$CE$9&amp;CHAR(10)&amp;$CD$10&amp;VBAsheet!J2052-1&amp;$CE$10&amp;CHAR(10)&amp;$CD$11,"")</f>
        <v/>
      </c>
      <c r="BI2052"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52" s="18" t="str">
        <f>IF(LEN(X2052)&gt;0,$CD$23&amp;INDEX($CH$3:CH2055,MATCH(W2052,$CG$3:CG2055,0))&amp;$CE$23&amp;CHAR(10)&amp;$CD$24&amp;X2052&amp;$CE$24&amp;CHAR(10)&amp;$CD$25&amp;Y2052&amp;$CE$25&amp;CHAR(10),"")&amp;IF(LEN(AA2052)&gt;0,$CD$23&amp;INDEX($CH$3:CH2055,MATCH(Z2052,$CG$3:CG2055,0))&amp;$CE$23&amp;CHAR(10)&amp;$CD$24&amp;AA2052&amp;$CE$24&amp;CHAR(10)&amp;$CD$25&amp;AB2052&amp;$CE$25&amp;CHAR(10),"")&amp;IF(LEN(AD2052)&gt;0,$CD$23&amp;INDEX($CH$3:CH2055,MATCH(AC2052,$CG$3:CG2055,0))&amp;$CE$23&amp;CHAR(10)&amp;$CD$24&amp;AD2052&amp;$CE$24&amp;CHAR(10)&amp;$CD$25&amp;AE2052&amp;$CE$25&amp;CHAR(10),"")&amp;IF(LEN(AG2052)&gt;0,$CD$23&amp;INDEX($CH$3:CH2055,MATCH(AF2052,$CG$3:CG2055,0))&amp;$CE$23&amp;CHAR(10)&amp;$CD$24&amp;AG2052&amp;$CE$24&amp;CHAR(10)&amp;$CD$25&amp;AH2052&amp;$CE$25&amp;CHAR(10),"")&amp;IF(LEN(AJ2052)&gt;0,$CD$23&amp;INDEX($CH$3:CH2055,MATCH(AI2052,$CG$3:CG2055,0))&amp;$CE$23&amp;CHAR(10)&amp;$CD$24&amp;AJ2052&amp;$CE$24&amp;CHAR(10)&amp;$CD$25&amp;AK2052&amp;$CE$25&amp;CHAR(10),"")</f>
        <v/>
      </c>
      <c r="BK2052" s="18" t="str">
        <f>IF(LEN(J2052)&gt;0,INDEX($BH$2:$BH$100000,MATCH(J2052,VBAsheet!$H$2:$H$100000,0))&amp;CHAR(10),"")&amp;IF(LEN(K2052)&gt;0,INDEX($BH$2:$BH$100000,MATCH(K2052,VBAsheet!$H$2:$H$100000,0))&amp;CHAR(10),"")&amp;IF(LEN(L2052)&gt;0,INDEX($BH$2:$BH$100000,MATCH(L2052,VBAsheet!$H$2:$H$100000,0))&amp;CHAR(10),"")&amp;IF(LEN(M2052)&gt;0,INDEX($BH$2:$BH$100000,MATCH(M2052,VBAsheet!$H$2:$H$100000,0))&amp;CHAR(10),"")</f>
        <v/>
      </c>
      <c r="BM2052" s="94" t="str">
        <f t="shared" si="1126"/>
        <v/>
      </c>
      <c r="BN2052" s="95" t="str">
        <f t="shared" si="1145"/>
        <v/>
      </c>
      <c r="BP2052" s="18" t="str">
        <f t="shared" si="1146"/>
        <v/>
      </c>
      <c r="BR2052" s="81" t="str">
        <f t="shared" si="1125"/>
        <v/>
      </c>
      <c r="BU2052" s="138" t="str">
        <f t="shared" si="1147"/>
        <v/>
      </c>
      <c r="BV2052" s="3" t="str">
        <f t="shared" si="1148"/>
        <v/>
      </c>
      <c r="BW2052" s="3" t="str">
        <f t="shared" si="1149"/>
        <v/>
      </c>
      <c r="BX2052" s="144" t="str">
        <f t="shared" si="1150"/>
        <v/>
      </c>
      <c r="BY2052" s="18" t="str">
        <f t="shared" si="1151"/>
        <v/>
      </c>
      <c r="BZ2052" s="18" t="str">
        <f t="shared" si="1152"/>
        <v/>
      </c>
      <c r="CA2052" s="19" t="str">
        <f t="shared" si="1153"/>
        <v/>
      </c>
    </row>
    <row r="2053" spans="4:79" x14ac:dyDescent="0.45">
      <c r="D2053" s="164" t="str">
        <f t="shared" si="1154"/>
        <v/>
      </c>
      <c r="I2053" s="9" t="str">
        <f t="shared" si="1127"/>
        <v/>
      </c>
      <c r="J2053" s="173" t="str">
        <f t="shared" si="1128"/>
        <v/>
      </c>
      <c r="K2053" s="13"/>
      <c r="L2053" s="13"/>
      <c r="M2053" s="13"/>
      <c r="N2053" s="178" t="str">
        <f t="shared" si="1129"/>
        <v/>
      </c>
      <c r="O2053" s="181" t="str">
        <f t="shared" si="1130"/>
        <v/>
      </c>
      <c r="P2053" s="8" t="str">
        <f t="shared" si="1131"/>
        <v/>
      </c>
      <c r="Q2053" s="8" t="str">
        <f t="shared" si="1132"/>
        <v/>
      </c>
      <c r="R2053" s="8" t="str">
        <f t="shared" si="1133"/>
        <v/>
      </c>
      <c r="S2053" s="8" t="str">
        <f t="shared" si="1134"/>
        <v/>
      </c>
      <c r="T2053" s="8" t="str">
        <f t="shared" si="1135"/>
        <v/>
      </c>
      <c r="U2053" s="8" t="str">
        <f t="shared" si="1136"/>
        <v/>
      </c>
      <c r="V2053" s="16" t="str">
        <f t="shared" si="1137"/>
        <v/>
      </c>
      <c r="W2053" s="129" t="str">
        <f t="shared" si="1138"/>
        <v/>
      </c>
      <c r="X2053" s="8" t="str">
        <f t="shared" si="1139"/>
        <v/>
      </c>
      <c r="Y2053" s="8" t="str">
        <f t="shared" si="1140"/>
        <v/>
      </c>
      <c r="AQ2053" s="6" t="str">
        <f t="shared" si="1141"/>
        <v/>
      </c>
      <c r="AR2053" s="128" t="str">
        <f t="shared" si="1142"/>
        <v/>
      </c>
      <c r="AS2053" s="128" t="str">
        <f t="shared" si="1143"/>
        <v/>
      </c>
      <c r="AT2053" s="139" t="str">
        <f t="shared" si="1155"/>
        <v/>
      </c>
      <c r="BH2053" s="127" t="str">
        <f>IF(LEN(VBAsheet!H2053)&gt;0,$CD$4&amp;CHAR(10)&amp;$CD$5&amp;CHAR(10)&amp;$CD$6&amp;IF(VBAsheet!I2053="N",1,0)&amp;$CE$6&amp;CHAR(10)&amp;$CD$7&amp;CHAR(10)&amp;$CD$8&amp;VBAsheet!H2053&amp;$CE$8&amp;CHAR(10)&amp;$CD$9&amp;VBAsheet!K2053&amp;$CE$9&amp;CHAR(10)&amp;$CD$10&amp;VBAsheet!J2053-1&amp;$CE$10&amp;CHAR(10)&amp;$CD$11,"")</f>
        <v/>
      </c>
      <c r="BI2053"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53" s="18" t="str">
        <f>IF(LEN(X2053)&gt;0,$CD$23&amp;INDEX($CH$3:CH2056,MATCH(W2053,$CG$3:CG2056,0))&amp;$CE$23&amp;CHAR(10)&amp;$CD$24&amp;X2053&amp;$CE$24&amp;CHAR(10)&amp;$CD$25&amp;Y2053&amp;$CE$25&amp;CHAR(10),"")&amp;IF(LEN(AA2053)&gt;0,$CD$23&amp;INDEX($CH$3:CH2056,MATCH(Z2053,$CG$3:CG2056,0))&amp;$CE$23&amp;CHAR(10)&amp;$CD$24&amp;AA2053&amp;$CE$24&amp;CHAR(10)&amp;$CD$25&amp;AB2053&amp;$CE$25&amp;CHAR(10),"")&amp;IF(LEN(AD2053)&gt;0,$CD$23&amp;INDEX($CH$3:CH2056,MATCH(AC2053,$CG$3:CG2056,0))&amp;$CE$23&amp;CHAR(10)&amp;$CD$24&amp;AD2053&amp;$CE$24&amp;CHAR(10)&amp;$CD$25&amp;AE2053&amp;$CE$25&amp;CHAR(10),"")&amp;IF(LEN(AG2053)&gt;0,$CD$23&amp;INDEX($CH$3:CH2056,MATCH(AF2053,$CG$3:CG2056,0))&amp;$CE$23&amp;CHAR(10)&amp;$CD$24&amp;AG2053&amp;$CE$24&amp;CHAR(10)&amp;$CD$25&amp;AH2053&amp;$CE$25&amp;CHAR(10),"")&amp;IF(LEN(AJ2053)&gt;0,$CD$23&amp;INDEX($CH$3:CH2056,MATCH(AI2053,$CG$3:CG2056,0))&amp;$CE$23&amp;CHAR(10)&amp;$CD$24&amp;AJ2053&amp;$CE$24&amp;CHAR(10)&amp;$CD$25&amp;AK2053&amp;$CE$25&amp;CHAR(10),"")</f>
        <v/>
      </c>
      <c r="BK2053" s="18" t="str">
        <f>IF(LEN(J2053)&gt;0,INDEX($BH$2:$BH$100000,MATCH(J2053,VBAsheet!$H$2:$H$100000,0))&amp;CHAR(10),"")&amp;IF(LEN(K2053)&gt;0,INDEX($BH$2:$BH$100000,MATCH(K2053,VBAsheet!$H$2:$H$100000,0))&amp;CHAR(10),"")&amp;IF(LEN(L2053)&gt;0,INDEX($BH$2:$BH$100000,MATCH(L2053,VBAsheet!$H$2:$H$100000,0))&amp;CHAR(10),"")&amp;IF(LEN(M2053)&gt;0,INDEX($BH$2:$BH$100000,MATCH(M2053,VBAsheet!$H$2:$H$100000,0))&amp;CHAR(10),"")</f>
        <v/>
      </c>
      <c r="BM2053" s="94" t="str">
        <f t="shared" si="1126"/>
        <v/>
      </c>
      <c r="BN2053" s="95" t="str">
        <f t="shared" si="1145"/>
        <v/>
      </c>
      <c r="BP2053" s="18" t="str">
        <f t="shared" si="1146"/>
        <v/>
      </c>
      <c r="BR2053" s="81" t="str">
        <f t="shared" si="1125"/>
        <v/>
      </c>
      <c r="BU2053" s="138" t="str">
        <f t="shared" si="1147"/>
        <v/>
      </c>
      <c r="BV2053" s="3" t="str">
        <f t="shared" si="1148"/>
        <v/>
      </c>
      <c r="BW2053" s="3" t="str">
        <f t="shared" si="1149"/>
        <v/>
      </c>
      <c r="BX2053" s="144" t="str">
        <f t="shared" si="1150"/>
        <v/>
      </c>
      <c r="BY2053" s="18" t="str">
        <f t="shared" si="1151"/>
        <v/>
      </c>
      <c r="BZ2053" s="18" t="str">
        <f t="shared" si="1152"/>
        <v/>
      </c>
      <c r="CA2053" s="19" t="str">
        <f t="shared" si="1153"/>
        <v/>
      </c>
    </row>
    <row r="2054" spans="4:79" x14ac:dyDescent="0.45">
      <c r="D2054" s="164" t="str">
        <f t="shared" si="1154"/>
        <v/>
      </c>
      <c r="I2054" s="9" t="str">
        <f t="shared" si="1127"/>
        <v/>
      </c>
      <c r="J2054" s="173" t="str">
        <f t="shared" si="1128"/>
        <v/>
      </c>
      <c r="K2054" s="13"/>
      <c r="L2054" s="13"/>
      <c r="M2054" s="13"/>
      <c r="N2054" s="178" t="str">
        <f t="shared" si="1129"/>
        <v/>
      </c>
      <c r="O2054" s="181" t="str">
        <f t="shared" si="1130"/>
        <v/>
      </c>
      <c r="P2054" s="8" t="str">
        <f t="shared" si="1131"/>
        <v/>
      </c>
      <c r="Q2054" s="8" t="str">
        <f t="shared" si="1132"/>
        <v/>
      </c>
      <c r="R2054" s="8" t="str">
        <f t="shared" si="1133"/>
        <v/>
      </c>
      <c r="S2054" s="8" t="str">
        <f t="shared" si="1134"/>
        <v/>
      </c>
      <c r="T2054" s="8" t="str">
        <f t="shared" si="1135"/>
        <v/>
      </c>
      <c r="U2054" s="8" t="str">
        <f t="shared" si="1136"/>
        <v/>
      </c>
      <c r="V2054" s="16" t="str">
        <f t="shared" si="1137"/>
        <v/>
      </c>
      <c r="W2054" s="129" t="str">
        <f t="shared" si="1138"/>
        <v/>
      </c>
      <c r="X2054" s="8" t="str">
        <f t="shared" si="1139"/>
        <v/>
      </c>
      <c r="Y2054" s="8" t="str">
        <f t="shared" si="1140"/>
        <v/>
      </c>
      <c r="AQ2054" s="6" t="str">
        <f t="shared" si="1141"/>
        <v/>
      </c>
      <c r="AR2054" s="128" t="str">
        <f t="shared" si="1142"/>
        <v/>
      </c>
      <c r="AS2054" s="128" t="str">
        <f t="shared" si="1143"/>
        <v/>
      </c>
      <c r="AT2054" s="139" t="str">
        <f t="shared" si="1155"/>
        <v/>
      </c>
      <c r="BH2054" s="127" t="str">
        <f>IF(LEN(VBAsheet!H2054)&gt;0,$CD$4&amp;CHAR(10)&amp;$CD$5&amp;CHAR(10)&amp;$CD$6&amp;IF(VBAsheet!I2054="N",1,0)&amp;$CE$6&amp;CHAR(10)&amp;$CD$7&amp;CHAR(10)&amp;$CD$8&amp;VBAsheet!H2054&amp;$CE$8&amp;CHAR(10)&amp;$CD$9&amp;VBAsheet!K2054&amp;$CE$9&amp;CHAR(10)&amp;$CD$10&amp;VBAsheet!J2054-1&amp;$CE$10&amp;CHAR(10)&amp;$CD$11,"")</f>
        <v/>
      </c>
      <c r="BI2054"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54" s="18" t="str">
        <f>IF(LEN(X2054)&gt;0,$CD$23&amp;INDEX($CH$3:CH2057,MATCH(W2054,$CG$3:CG2057,0))&amp;$CE$23&amp;CHAR(10)&amp;$CD$24&amp;X2054&amp;$CE$24&amp;CHAR(10)&amp;$CD$25&amp;Y2054&amp;$CE$25&amp;CHAR(10),"")&amp;IF(LEN(AA2054)&gt;0,$CD$23&amp;INDEX($CH$3:CH2057,MATCH(Z2054,$CG$3:CG2057,0))&amp;$CE$23&amp;CHAR(10)&amp;$CD$24&amp;AA2054&amp;$CE$24&amp;CHAR(10)&amp;$CD$25&amp;AB2054&amp;$CE$25&amp;CHAR(10),"")&amp;IF(LEN(AD2054)&gt;0,$CD$23&amp;INDEX($CH$3:CH2057,MATCH(AC2054,$CG$3:CG2057,0))&amp;$CE$23&amp;CHAR(10)&amp;$CD$24&amp;AD2054&amp;$CE$24&amp;CHAR(10)&amp;$CD$25&amp;AE2054&amp;$CE$25&amp;CHAR(10),"")&amp;IF(LEN(AG2054)&gt;0,$CD$23&amp;INDEX($CH$3:CH2057,MATCH(AF2054,$CG$3:CG2057,0))&amp;$CE$23&amp;CHAR(10)&amp;$CD$24&amp;AG2054&amp;$CE$24&amp;CHAR(10)&amp;$CD$25&amp;AH2054&amp;$CE$25&amp;CHAR(10),"")&amp;IF(LEN(AJ2054)&gt;0,$CD$23&amp;INDEX($CH$3:CH2057,MATCH(AI2054,$CG$3:CG2057,0))&amp;$CE$23&amp;CHAR(10)&amp;$CD$24&amp;AJ2054&amp;$CE$24&amp;CHAR(10)&amp;$CD$25&amp;AK2054&amp;$CE$25&amp;CHAR(10),"")</f>
        <v/>
      </c>
      <c r="BK2054" s="18" t="str">
        <f>IF(LEN(J2054)&gt;0,INDEX($BH$2:$BH$100000,MATCH(J2054,VBAsheet!$H$2:$H$100000,0))&amp;CHAR(10),"")&amp;IF(LEN(K2054)&gt;0,INDEX($BH$2:$BH$100000,MATCH(K2054,VBAsheet!$H$2:$H$100000,0))&amp;CHAR(10),"")&amp;IF(LEN(L2054)&gt;0,INDEX($BH$2:$BH$100000,MATCH(L2054,VBAsheet!$H$2:$H$100000,0))&amp;CHAR(10),"")&amp;IF(LEN(M2054)&gt;0,INDEX($BH$2:$BH$100000,MATCH(M2054,VBAsheet!$H$2:$H$100000,0))&amp;CHAR(10),"")</f>
        <v/>
      </c>
      <c r="BM2054" s="94" t="str">
        <f t="shared" si="1126"/>
        <v/>
      </c>
      <c r="BN2054" s="95" t="str">
        <f t="shared" si="1145"/>
        <v/>
      </c>
      <c r="BP2054" s="18" t="str">
        <f t="shared" si="1146"/>
        <v/>
      </c>
      <c r="BR2054" s="81" t="str">
        <f t="shared" si="1125"/>
        <v/>
      </c>
      <c r="BU2054" s="138" t="str">
        <f t="shared" si="1147"/>
        <v/>
      </c>
      <c r="BV2054" s="3" t="str">
        <f t="shared" si="1148"/>
        <v/>
      </c>
      <c r="BW2054" s="3" t="str">
        <f t="shared" si="1149"/>
        <v/>
      </c>
      <c r="BX2054" s="144" t="str">
        <f t="shared" si="1150"/>
        <v/>
      </c>
      <c r="BY2054" s="18" t="str">
        <f t="shared" si="1151"/>
        <v/>
      </c>
      <c r="BZ2054" s="18" t="str">
        <f t="shared" si="1152"/>
        <v/>
      </c>
      <c r="CA2054" s="19" t="str">
        <f t="shared" si="1153"/>
        <v/>
      </c>
    </row>
    <row r="2055" spans="4:79" x14ac:dyDescent="0.45">
      <c r="D2055" s="164" t="str">
        <f t="shared" si="1154"/>
        <v/>
      </c>
      <c r="I2055" s="9" t="str">
        <f t="shared" si="1127"/>
        <v/>
      </c>
      <c r="J2055" s="173" t="str">
        <f t="shared" si="1128"/>
        <v/>
      </c>
      <c r="K2055" s="13"/>
      <c r="L2055" s="13"/>
      <c r="M2055" s="13"/>
      <c r="N2055" s="178" t="str">
        <f t="shared" si="1129"/>
        <v/>
      </c>
      <c r="O2055" s="181" t="str">
        <f t="shared" si="1130"/>
        <v/>
      </c>
      <c r="P2055" s="8" t="str">
        <f t="shared" si="1131"/>
        <v/>
      </c>
      <c r="Q2055" s="8" t="str">
        <f t="shared" si="1132"/>
        <v/>
      </c>
      <c r="R2055" s="8" t="str">
        <f t="shared" si="1133"/>
        <v/>
      </c>
      <c r="S2055" s="8" t="str">
        <f t="shared" si="1134"/>
        <v/>
      </c>
      <c r="T2055" s="8" t="str">
        <f t="shared" si="1135"/>
        <v/>
      </c>
      <c r="U2055" s="8" t="str">
        <f t="shared" si="1136"/>
        <v/>
      </c>
      <c r="V2055" s="16" t="str">
        <f t="shared" si="1137"/>
        <v/>
      </c>
      <c r="W2055" s="129" t="str">
        <f t="shared" si="1138"/>
        <v/>
      </c>
      <c r="X2055" s="8" t="str">
        <f t="shared" si="1139"/>
        <v/>
      </c>
      <c r="Y2055" s="8" t="str">
        <f t="shared" si="1140"/>
        <v/>
      </c>
      <c r="AQ2055" s="6" t="str">
        <f t="shared" si="1141"/>
        <v/>
      </c>
      <c r="AR2055" s="128" t="str">
        <f t="shared" si="1142"/>
        <v/>
      </c>
      <c r="AS2055" s="128" t="str">
        <f t="shared" si="1143"/>
        <v/>
      </c>
      <c r="AT2055" s="139" t="str">
        <f t="shared" si="1155"/>
        <v/>
      </c>
      <c r="BH2055" s="127" t="str">
        <f>IF(LEN(VBAsheet!H2055)&gt;0,$CD$4&amp;CHAR(10)&amp;$CD$5&amp;CHAR(10)&amp;$CD$6&amp;IF(VBAsheet!I2055="N",1,0)&amp;$CE$6&amp;CHAR(10)&amp;$CD$7&amp;CHAR(10)&amp;$CD$8&amp;VBAsheet!H2055&amp;$CE$8&amp;CHAR(10)&amp;$CD$9&amp;VBAsheet!K2055&amp;$CE$9&amp;CHAR(10)&amp;$CD$10&amp;VBAsheet!J2055-1&amp;$CE$10&amp;CHAR(10)&amp;$CD$11,"")</f>
        <v/>
      </c>
      <c r="BI2055"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55" s="18" t="str">
        <f>IF(LEN(X2055)&gt;0,$CD$23&amp;INDEX($CH$3:CH2058,MATCH(W2055,$CG$3:CG2058,0))&amp;$CE$23&amp;CHAR(10)&amp;$CD$24&amp;X2055&amp;$CE$24&amp;CHAR(10)&amp;$CD$25&amp;Y2055&amp;$CE$25&amp;CHAR(10),"")&amp;IF(LEN(AA2055)&gt;0,$CD$23&amp;INDEX($CH$3:CH2058,MATCH(Z2055,$CG$3:CG2058,0))&amp;$CE$23&amp;CHAR(10)&amp;$CD$24&amp;AA2055&amp;$CE$24&amp;CHAR(10)&amp;$CD$25&amp;AB2055&amp;$CE$25&amp;CHAR(10),"")&amp;IF(LEN(AD2055)&gt;0,$CD$23&amp;INDEX($CH$3:CH2058,MATCH(AC2055,$CG$3:CG2058,0))&amp;$CE$23&amp;CHAR(10)&amp;$CD$24&amp;AD2055&amp;$CE$24&amp;CHAR(10)&amp;$CD$25&amp;AE2055&amp;$CE$25&amp;CHAR(10),"")&amp;IF(LEN(AG2055)&gt;0,$CD$23&amp;INDEX($CH$3:CH2058,MATCH(AF2055,$CG$3:CG2058,0))&amp;$CE$23&amp;CHAR(10)&amp;$CD$24&amp;AG2055&amp;$CE$24&amp;CHAR(10)&amp;$CD$25&amp;AH2055&amp;$CE$25&amp;CHAR(10),"")&amp;IF(LEN(AJ2055)&gt;0,$CD$23&amp;INDEX($CH$3:CH2058,MATCH(AI2055,$CG$3:CG2058,0))&amp;$CE$23&amp;CHAR(10)&amp;$CD$24&amp;AJ2055&amp;$CE$24&amp;CHAR(10)&amp;$CD$25&amp;AK2055&amp;$CE$25&amp;CHAR(10),"")</f>
        <v/>
      </c>
      <c r="BK2055" s="18" t="str">
        <f>IF(LEN(J2055)&gt;0,INDEX($BH$2:$BH$100000,MATCH(J2055,VBAsheet!$H$2:$H$100000,0))&amp;CHAR(10),"")&amp;IF(LEN(K2055)&gt;0,INDEX($BH$2:$BH$100000,MATCH(K2055,VBAsheet!$H$2:$H$100000,0))&amp;CHAR(10),"")&amp;IF(LEN(L2055)&gt;0,INDEX($BH$2:$BH$100000,MATCH(L2055,VBAsheet!$H$2:$H$100000,0))&amp;CHAR(10),"")&amp;IF(LEN(M2055)&gt;0,INDEX($BH$2:$BH$100000,MATCH(M2055,VBAsheet!$H$2:$H$100000,0))&amp;CHAR(10),"")</f>
        <v/>
      </c>
      <c r="BM2055" s="94" t="str">
        <f t="shared" si="1126"/>
        <v/>
      </c>
      <c r="BN2055" s="95" t="str">
        <f t="shared" si="1145"/>
        <v/>
      </c>
      <c r="BP2055" s="18" t="str">
        <f t="shared" si="1146"/>
        <v/>
      </c>
      <c r="BR2055" s="81" t="str">
        <f t="shared" si="1125"/>
        <v/>
      </c>
      <c r="BU2055" s="138" t="str">
        <f t="shared" si="1147"/>
        <v/>
      </c>
      <c r="BV2055" s="3" t="str">
        <f t="shared" si="1148"/>
        <v/>
      </c>
      <c r="BW2055" s="3" t="str">
        <f t="shared" si="1149"/>
        <v/>
      </c>
      <c r="BX2055" s="144" t="str">
        <f t="shared" si="1150"/>
        <v/>
      </c>
      <c r="BY2055" s="18" t="str">
        <f t="shared" si="1151"/>
        <v/>
      </c>
      <c r="BZ2055" s="18" t="str">
        <f t="shared" si="1152"/>
        <v/>
      </c>
      <c r="CA2055" s="19" t="str">
        <f t="shared" si="1153"/>
        <v/>
      </c>
    </row>
    <row r="2056" spans="4:79" x14ac:dyDescent="0.45">
      <c r="D2056" s="164" t="str">
        <f t="shared" si="1154"/>
        <v/>
      </c>
      <c r="I2056" s="9" t="str">
        <f t="shared" si="1127"/>
        <v/>
      </c>
      <c r="J2056" s="173" t="str">
        <f t="shared" si="1128"/>
        <v/>
      </c>
      <c r="K2056" s="13"/>
      <c r="L2056" s="13"/>
      <c r="M2056" s="13"/>
      <c r="N2056" s="178" t="str">
        <f t="shared" si="1129"/>
        <v/>
      </c>
      <c r="O2056" s="181" t="str">
        <f t="shared" si="1130"/>
        <v/>
      </c>
      <c r="P2056" s="8" t="str">
        <f t="shared" si="1131"/>
        <v/>
      </c>
      <c r="Q2056" s="8" t="str">
        <f t="shared" si="1132"/>
        <v/>
      </c>
      <c r="R2056" s="8" t="str">
        <f t="shared" si="1133"/>
        <v/>
      </c>
      <c r="S2056" s="8" t="str">
        <f t="shared" si="1134"/>
        <v/>
      </c>
      <c r="T2056" s="8" t="str">
        <f t="shared" si="1135"/>
        <v/>
      </c>
      <c r="U2056" s="8" t="str">
        <f t="shared" si="1136"/>
        <v/>
      </c>
      <c r="V2056" s="16" t="str">
        <f t="shared" si="1137"/>
        <v/>
      </c>
      <c r="W2056" s="129" t="str">
        <f t="shared" si="1138"/>
        <v/>
      </c>
      <c r="X2056" s="8" t="str">
        <f t="shared" si="1139"/>
        <v/>
      </c>
      <c r="Y2056" s="8" t="str">
        <f t="shared" si="1140"/>
        <v/>
      </c>
      <c r="AQ2056" s="6" t="str">
        <f t="shared" si="1141"/>
        <v/>
      </c>
      <c r="AR2056" s="128" t="str">
        <f t="shared" si="1142"/>
        <v/>
      </c>
      <c r="AS2056" s="128" t="str">
        <f t="shared" si="1143"/>
        <v/>
      </c>
      <c r="AT2056" s="139" t="str">
        <f t="shared" si="1155"/>
        <v/>
      </c>
      <c r="BH2056" s="127" t="str">
        <f>IF(LEN(VBAsheet!H2056)&gt;0,$CD$4&amp;CHAR(10)&amp;$CD$5&amp;CHAR(10)&amp;$CD$6&amp;IF(VBAsheet!I2056="N",1,0)&amp;$CE$6&amp;CHAR(10)&amp;$CD$7&amp;CHAR(10)&amp;$CD$8&amp;VBAsheet!H2056&amp;$CE$8&amp;CHAR(10)&amp;$CD$9&amp;VBAsheet!K2056&amp;$CE$9&amp;CHAR(10)&amp;$CD$10&amp;VBAsheet!J2056-1&amp;$CE$10&amp;CHAR(10)&amp;$CD$11,"")</f>
        <v/>
      </c>
      <c r="BI2056"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56" s="18" t="str">
        <f>IF(LEN(X2056)&gt;0,$CD$23&amp;INDEX($CH$3:CH2059,MATCH(W2056,$CG$3:CG2059,0))&amp;$CE$23&amp;CHAR(10)&amp;$CD$24&amp;X2056&amp;$CE$24&amp;CHAR(10)&amp;$CD$25&amp;Y2056&amp;$CE$25&amp;CHAR(10),"")&amp;IF(LEN(AA2056)&gt;0,$CD$23&amp;INDEX($CH$3:CH2059,MATCH(Z2056,$CG$3:CG2059,0))&amp;$CE$23&amp;CHAR(10)&amp;$CD$24&amp;AA2056&amp;$CE$24&amp;CHAR(10)&amp;$CD$25&amp;AB2056&amp;$CE$25&amp;CHAR(10),"")&amp;IF(LEN(AD2056)&gt;0,$CD$23&amp;INDEX($CH$3:CH2059,MATCH(AC2056,$CG$3:CG2059,0))&amp;$CE$23&amp;CHAR(10)&amp;$CD$24&amp;AD2056&amp;$CE$24&amp;CHAR(10)&amp;$CD$25&amp;AE2056&amp;$CE$25&amp;CHAR(10),"")&amp;IF(LEN(AG2056)&gt;0,$CD$23&amp;INDEX($CH$3:CH2059,MATCH(AF2056,$CG$3:CG2059,0))&amp;$CE$23&amp;CHAR(10)&amp;$CD$24&amp;AG2056&amp;$CE$24&amp;CHAR(10)&amp;$CD$25&amp;AH2056&amp;$CE$25&amp;CHAR(10),"")&amp;IF(LEN(AJ2056)&gt;0,$CD$23&amp;INDEX($CH$3:CH2059,MATCH(AI2056,$CG$3:CG2059,0))&amp;$CE$23&amp;CHAR(10)&amp;$CD$24&amp;AJ2056&amp;$CE$24&amp;CHAR(10)&amp;$CD$25&amp;AK2056&amp;$CE$25&amp;CHAR(10),"")</f>
        <v/>
      </c>
      <c r="BK2056" s="18" t="str">
        <f>IF(LEN(J2056)&gt;0,INDEX($BH$2:$BH$100000,MATCH(J2056,VBAsheet!$H$2:$H$100000,0))&amp;CHAR(10),"")&amp;IF(LEN(K2056)&gt;0,INDEX($BH$2:$BH$100000,MATCH(K2056,VBAsheet!$H$2:$H$100000,0))&amp;CHAR(10),"")&amp;IF(LEN(L2056)&gt;0,INDEX($BH$2:$BH$100000,MATCH(L2056,VBAsheet!$H$2:$H$100000,0))&amp;CHAR(10),"")&amp;IF(LEN(M2056)&gt;0,INDEX($BH$2:$BH$100000,MATCH(M2056,VBAsheet!$H$2:$H$100000,0))&amp;CHAR(10),"")</f>
        <v/>
      </c>
      <c r="BM2056" s="94" t="str">
        <f t="shared" si="1126"/>
        <v/>
      </c>
      <c r="BN2056" s="95" t="str">
        <f t="shared" si="1145"/>
        <v/>
      </c>
      <c r="BP2056" s="18" t="str">
        <f t="shared" si="1146"/>
        <v/>
      </c>
      <c r="BR2056" s="81" t="str">
        <f t="shared" si="1125"/>
        <v/>
      </c>
      <c r="BU2056" s="138" t="str">
        <f t="shared" si="1147"/>
        <v/>
      </c>
      <c r="BV2056" s="3" t="str">
        <f t="shared" si="1148"/>
        <v/>
      </c>
      <c r="BW2056" s="3" t="str">
        <f t="shared" si="1149"/>
        <v/>
      </c>
      <c r="BX2056" s="144" t="str">
        <f t="shared" si="1150"/>
        <v/>
      </c>
      <c r="BY2056" s="18" t="str">
        <f t="shared" si="1151"/>
        <v/>
      </c>
      <c r="BZ2056" s="18" t="str">
        <f t="shared" si="1152"/>
        <v/>
      </c>
      <c r="CA2056" s="19" t="str">
        <f t="shared" si="1153"/>
        <v/>
      </c>
    </row>
    <row r="2057" spans="4:79" x14ac:dyDescent="0.45">
      <c r="D2057" s="164" t="str">
        <f t="shared" si="1154"/>
        <v/>
      </c>
      <c r="I2057" s="9" t="str">
        <f t="shared" si="1127"/>
        <v/>
      </c>
      <c r="J2057" s="173" t="str">
        <f t="shared" si="1128"/>
        <v/>
      </c>
      <c r="K2057" s="13"/>
      <c r="L2057" s="13"/>
      <c r="M2057" s="13"/>
      <c r="N2057" s="178" t="str">
        <f t="shared" si="1129"/>
        <v/>
      </c>
      <c r="O2057" s="181" t="str">
        <f t="shared" si="1130"/>
        <v/>
      </c>
      <c r="P2057" s="8" t="str">
        <f t="shared" si="1131"/>
        <v/>
      </c>
      <c r="Q2057" s="8" t="str">
        <f t="shared" si="1132"/>
        <v/>
      </c>
      <c r="R2057" s="8" t="str">
        <f t="shared" si="1133"/>
        <v/>
      </c>
      <c r="S2057" s="8" t="str">
        <f t="shared" si="1134"/>
        <v/>
      </c>
      <c r="T2057" s="8" t="str">
        <f t="shared" si="1135"/>
        <v/>
      </c>
      <c r="U2057" s="8" t="str">
        <f t="shared" si="1136"/>
        <v/>
      </c>
      <c r="V2057" s="16" t="str">
        <f t="shared" si="1137"/>
        <v/>
      </c>
      <c r="W2057" s="129" t="str">
        <f t="shared" si="1138"/>
        <v/>
      </c>
      <c r="X2057" s="8" t="str">
        <f t="shared" si="1139"/>
        <v/>
      </c>
      <c r="Y2057" s="8" t="str">
        <f t="shared" si="1140"/>
        <v/>
      </c>
      <c r="AQ2057" s="6" t="str">
        <f t="shared" si="1141"/>
        <v/>
      </c>
      <c r="AR2057" s="128" t="str">
        <f t="shared" si="1142"/>
        <v/>
      </c>
      <c r="AS2057" s="128" t="str">
        <f t="shared" si="1143"/>
        <v/>
      </c>
      <c r="AT2057" s="139" t="str">
        <f t="shared" si="1155"/>
        <v/>
      </c>
      <c r="BH2057" s="127" t="str">
        <f>IF(LEN(VBAsheet!H2057)&gt;0,$CD$4&amp;CHAR(10)&amp;$CD$5&amp;CHAR(10)&amp;$CD$6&amp;IF(VBAsheet!I2057="N",1,0)&amp;$CE$6&amp;CHAR(10)&amp;$CD$7&amp;CHAR(10)&amp;$CD$8&amp;VBAsheet!H2057&amp;$CE$8&amp;CHAR(10)&amp;$CD$9&amp;VBAsheet!K2057&amp;$CE$9&amp;CHAR(10)&amp;$CD$10&amp;VBAsheet!J2057-1&amp;$CE$10&amp;CHAR(10)&amp;$CD$11,"")</f>
        <v/>
      </c>
      <c r="BI2057"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57" s="18" t="str">
        <f>IF(LEN(X2057)&gt;0,$CD$23&amp;INDEX($CH$3:CH2060,MATCH(W2057,$CG$3:CG2060,0))&amp;$CE$23&amp;CHAR(10)&amp;$CD$24&amp;X2057&amp;$CE$24&amp;CHAR(10)&amp;$CD$25&amp;Y2057&amp;$CE$25&amp;CHAR(10),"")&amp;IF(LEN(AA2057)&gt;0,$CD$23&amp;INDEX($CH$3:CH2060,MATCH(Z2057,$CG$3:CG2060,0))&amp;$CE$23&amp;CHAR(10)&amp;$CD$24&amp;AA2057&amp;$CE$24&amp;CHAR(10)&amp;$CD$25&amp;AB2057&amp;$CE$25&amp;CHAR(10),"")&amp;IF(LEN(AD2057)&gt;0,$CD$23&amp;INDEX($CH$3:CH2060,MATCH(AC2057,$CG$3:CG2060,0))&amp;$CE$23&amp;CHAR(10)&amp;$CD$24&amp;AD2057&amp;$CE$24&amp;CHAR(10)&amp;$CD$25&amp;AE2057&amp;$CE$25&amp;CHAR(10),"")&amp;IF(LEN(AG2057)&gt;0,$CD$23&amp;INDEX($CH$3:CH2060,MATCH(AF2057,$CG$3:CG2060,0))&amp;$CE$23&amp;CHAR(10)&amp;$CD$24&amp;AG2057&amp;$CE$24&amp;CHAR(10)&amp;$CD$25&amp;AH2057&amp;$CE$25&amp;CHAR(10),"")&amp;IF(LEN(AJ2057)&gt;0,$CD$23&amp;INDEX($CH$3:CH2060,MATCH(AI2057,$CG$3:CG2060,0))&amp;$CE$23&amp;CHAR(10)&amp;$CD$24&amp;AJ2057&amp;$CE$24&amp;CHAR(10)&amp;$CD$25&amp;AK2057&amp;$CE$25&amp;CHAR(10),"")</f>
        <v/>
      </c>
      <c r="BK2057" s="18" t="str">
        <f>IF(LEN(J2057)&gt;0,INDEX($BH$2:$BH$100000,MATCH(J2057,VBAsheet!$H$2:$H$100000,0))&amp;CHAR(10),"")&amp;IF(LEN(K2057)&gt;0,INDEX($BH$2:$BH$100000,MATCH(K2057,VBAsheet!$H$2:$H$100000,0))&amp;CHAR(10),"")&amp;IF(LEN(L2057)&gt;0,INDEX($BH$2:$BH$100000,MATCH(L2057,VBAsheet!$H$2:$H$100000,0))&amp;CHAR(10),"")&amp;IF(LEN(M2057)&gt;0,INDEX($BH$2:$BH$100000,MATCH(M2057,VBAsheet!$H$2:$H$100000,0))&amp;CHAR(10),"")</f>
        <v/>
      </c>
      <c r="BM2057" s="94" t="str">
        <f t="shared" si="1126"/>
        <v/>
      </c>
      <c r="BN2057" s="95" t="str">
        <f t="shared" si="1145"/>
        <v/>
      </c>
      <c r="BP2057" s="18" t="str">
        <f t="shared" si="1146"/>
        <v/>
      </c>
      <c r="BR2057" s="81" t="str">
        <f t="shared" si="1125"/>
        <v/>
      </c>
      <c r="BU2057" s="138" t="str">
        <f t="shared" si="1147"/>
        <v/>
      </c>
      <c r="BV2057" s="3" t="str">
        <f t="shared" si="1148"/>
        <v/>
      </c>
      <c r="BW2057" s="3" t="str">
        <f t="shared" si="1149"/>
        <v/>
      </c>
      <c r="BX2057" s="144" t="str">
        <f t="shared" si="1150"/>
        <v/>
      </c>
      <c r="BY2057" s="18" t="str">
        <f t="shared" si="1151"/>
        <v/>
      </c>
      <c r="BZ2057" s="18" t="str">
        <f t="shared" si="1152"/>
        <v/>
      </c>
      <c r="CA2057" s="19" t="str">
        <f t="shared" si="1153"/>
        <v/>
      </c>
    </row>
    <row r="2058" spans="4:79" x14ac:dyDescent="0.45">
      <c r="D2058" s="164" t="str">
        <f t="shared" si="1154"/>
        <v/>
      </c>
      <c r="I2058" s="9" t="str">
        <f t="shared" si="1127"/>
        <v/>
      </c>
      <c r="J2058" s="173" t="str">
        <f t="shared" si="1128"/>
        <v/>
      </c>
      <c r="K2058" s="13"/>
      <c r="L2058" s="13"/>
      <c r="M2058" s="13"/>
      <c r="N2058" s="178" t="str">
        <f t="shared" si="1129"/>
        <v/>
      </c>
      <c r="O2058" s="181" t="str">
        <f t="shared" si="1130"/>
        <v/>
      </c>
      <c r="P2058" s="8" t="str">
        <f t="shared" si="1131"/>
        <v/>
      </c>
      <c r="Q2058" s="8" t="str">
        <f t="shared" si="1132"/>
        <v/>
      </c>
      <c r="R2058" s="8" t="str">
        <f t="shared" si="1133"/>
        <v/>
      </c>
      <c r="S2058" s="8" t="str">
        <f t="shared" si="1134"/>
        <v/>
      </c>
      <c r="T2058" s="8" t="str">
        <f t="shared" si="1135"/>
        <v/>
      </c>
      <c r="U2058" s="8" t="str">
        <f t="shared" si="1136"/>
        <v/>
      </c>
      <c r="V2058" s="16" t="str">
        <f t="shared" si="1137"/>
        <v/>
      </c>
      <c r="W2058" s="129" t="str">
        <f t="shared" si="1138"/>
        <v/>
      </c>
      <c r="X2058" s="8" t="str">
        <f t="shared" si="1139"/>
        <v/>
      </c>
      <c r="Y2058" s="8" t="str">
        <f t="shared" si="1140"/>
        <v/>
      </c>
      <c r="AQ2058" s="6" t="str">
        <f t="shared" si="1141"/>
        <v/>
      </c>
      <c r="AR2058" s="128" t="str">
        <f t="shared" si="1142"/>
        <v/>
      </c>
      <c r="AS2058" s="128" t="str">
        <f t="shared" si="1143"/>
        <v/>
      </c>
      <c r="AT2058" s="139" t="str">
        <f t="shared" si="1155"/>
        <v/>
      </c>
      <c r="BH2058" s="127" t="str">
        <f>IF(LEN(VBAsheet!H2058)&gt;0,$CD$4&amp;CHAR(10)&amp;$CD$5&amp;CHAR(10)&amp;$CD$6&amp;IF(VBAsheet!I2058="N",1,0)&amp;$CE$6&amp;CHAR(10)&amp;$CD$7&amp;CHAR(10)&amp;$CD$8&amp;VBAsheet!H2058&amp;$CE$8&amp;CHAR(10)&amp;$CD$9&amp;VBAsheet!K2058&amp;$CE$9&amp;CHAR(10)&amp;$CD$10&amp;VBAsheet!J2058-1&amp;$CE$10&amp;CHAR(10)&amp;$CD$11,"")</f>
        <v/>
      </c>
      <c r="BI2058"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58" s="18" t="str">
        <f>IF(LEN(X2058)&gt;0,$CD$23&amp;INDEX($CH$3:CH2061,MATCH(W2058,$CG$3:CG2061,0))&amp;$CE$23&amp;CHAR(10)&amp;$CD$24&amp;X2058&amp;$CE$24&amp;CHAR(10)&amp;$CD$25&amp;Y2058&amp;$CE$25&amp;CHAR(10),"")&amp;IF(LEN(AA2058)&gt;0,$CD$23&amp;INDEX($CH$3:CH2061,MATCH(Z2058,$CG$3:CG2061,0))&amp;$CE$23&amp;CHAR(10)&amp;$CD$24&amp;AA2058&amp;$CE$24&amp;CHAR(10)&amp;$CD$25&amp;AB2058&amp;$CE$25&amp;CHAR(10),"")&amp;IF(LEN(AD2058)&gt;0,$CD$23&amp;INDEX($CH$3:CH2061,MATCH(AC2058,$CG$3:CG2061,0))&amp;$CE$23&amp;CHAR(10)&amp;$CD$24&amp;AD2058&amp;$CE$24&amp;CHAR(10)&amp;$CD$25&amp;AE2058&amp;$CE$25&amp;CHAR(10),"")&amp;IF(LEN(AG2058)&gt;0,$CD$23&amp;INDEX($CH$3:CH2061,MATCH(AF2058,$CG$3:CG2061,0))&amp;$CE$23&amp;CHAR(10)&amp;$CD$24&amp;AG2058&amp;$CE$24&amp;CHAR(10)&amp;$CD$25&amp;AH2058&amp;$CE$25&amp;CHAR(10),"")&amp;IF(LEN(AJ2058)&gt;0,$CD$23&amp;INDEX($CH$3:CH2061,MATCH(AI2058,$CG$3:CG2061,0))&amp;$CE$23&amp;CHAR(10)&amp;$CD$24&amp;AJ2058&amp;$CE$24&amp;CHAR(10)&amp;$CD$25&amp;AK2058&amp;$CE$25&amp;CHAR(10),"")</f>
        <v/>
      </c>
      <c r="BK2058" s="18" t="str">
        <f>IF(LEN(J2058)&gt;0,INDEX($BH$2:$BH$100000,MATCH(J2058,VBAsheet!$H$2:$H$100000,0))&amp;CHAR(10),"")&amp;IF(LEN(K2058)&gt;0,INDEX($BH$2:$BH$100000,MATCH(K2058,VBAsheet!$H$2:$H$100000,0))&amp;CHAR(10),"")&amp;IF(LEN(L2058)&gt;0,INDEX($BH$2:$BH$100000,MATCH(L2058,VBAsheet!$H$2:$H$100000,0))&amp;CHAR(10),"")&amp;IF(LEN(M2058)&gt;0,INDEX($BH$2:$BH$100000,MATCH(M2058,VBAsheet!$H$2:$H$100000,0))&amp;CHAR(10),"")</f>
        <v/>
      </c>
      <c r="BM2058" s="94" t="str">
        <f t="shared" si="1126"/>
        <v/>
      </c>
      <c r="BN2058" s="95" t="str">
        <f t="shared" si="1145"/>
        <v/>
      </c>
      <c r="BP2058" s="18" t="str">
        <f t="shared" si="1146"/>
        <v/>
      </c>
      <c r="BR2058" s="81" t="str">
        <f t="shared" si="1125"/>
        <v/>
      </c>
      <c r="BU2058" s="138" t="str">
        <f t="shared" si="1147"/>
        <v/>
      </c>
      <c r="BV2058" s="3" t="str">
        <f t="shared" si="1148"/>
        <v/>
      </c>
      <c r="BW2058" s="3" t="str">
        <f t="shared" si="1149"/>
        <v/>
      </c>
      <c r="BX2058" s="144" t="str">
        <f t="shared" si="1150"/>
        <v/>
      </c>
      <c r="BY2058" s="18" t="str">
        <f t="shared" si="1151"/>
        <v/>
      </c>
      <c r="BZ2058" s="18" t="str">
        <f t="shared" si="1152"/>
        <v/>
      </c>
      <c r="CA2058" s="19" t="str">
        <f t="shared" si="1153"/>
        <v/>
      </c>
    </row>
    <row r="2059" spans="4:79" x14ac:dyDescent="0.45">
      <c r="D2059" s="164" t="str">
        <f t="shared" si="1154"/>
        <v/>
      </c>
      <c r="I2059" s="9" t="str">
        <f t="shared" si="1127"/>
        <v/>
      </c>
      <c r="J2059" s="173" t="str">
        <f t="shared" si="1128"/>
        <v/>
      </c>
      <c r="K2059" s="13"/>
      <c r="L2059" s="13"/>
      <c r="M2059" s="13"/>
      <c r="N2059" s="178" t="str">
        <f t="shared" si="1129"/>
        <v/>
      </c>
      <c r="O2059" s="181" t="str">
        <f t="shared" si="1130"/>
        <v/>
      </c>
      <c r="P2059" s="8" t="str">
        <f t="shared" si="1131"/>
        <v/>
      </c>
      <c r="Q2059" s="8" t="str">
        <f t="shared" si="1132"/>
        <v/>
      </c>
      <c r="R2059" s="8" t="str">
        <f t="shared" si="1133"/>
        <v/>
      </c>
      <c r="S2059" s="8" t="str">
        <f t="shared" si="1134"/>
        <v/>
      </c>
      <c r="T2059" s="8" t="str">
        <f t="shared" si="1135"/>
        <v/>
      </c>
      <c r="U2059" s="8" t="str">
        <f t="shared" si="1136"/>
        <v/>
      </c>
      <c r="V2059" s="16" t="str">
        <f t="shared" si="1137"/>
        <v/>
      </c>
      <c r="W2059" s="129" t="str">
        <f t="shared" si="1138"/>
        <v/>
      </c>
      <c r="X2059" s="8" t="str">
        <f t="shared" si="1139"/>
        <v/>
      </c>
      <c r="Y2059" s="8" t="str">
        <f t="shared" si="1140"/>
        <v/>
      </c>
      <c r="AQ2059" s="6" t="str">
        <f t="shared" si="1141"/>
        <v/>
      </c>
      <c r="AR2059" s="128" t="str">
        <f t="shared" si="1142"/>
        <v/>
      </c>
      <c r="AS2059" s="128" t="str">
        <f t="shared" si="1143"/>
        <v/>
      </c>
      <c r="AT2059" s="139" t="str">
        <f t="shared" si="1155"/>
        <v/>
      </c>
      <c r="BH2059" s="127" t="str">
        <f>IF(LEN(VBAsheet!H2059)&gt;0,$CD$4&amp;CHAR(10)&amp;$CD$5&amp;CHAR(10)&amp;$CD$6&amp;IF(VBAsheet!I2059="N",1,0)&amp;$CE$6&amp;CHAR(10)&amp;$CD$7&amp;CHAR(10)&amp;$CD$8&amp;VBAsheet!H2059&amp;$CE$8&amp;CHAR(10)&amp;$CD$9&amp;VBAsheet!K2059&amp;$CE$9&amp;CHAR(10)&amp;$CD$10&amp;VBAsheet!J2059-1&amp;$CE$10&amp;CHAR(10)&amp;$CD$11,"")</f>
        <v/>
      </c>
      <c r="BI2059"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59" s="18" t="str">
        <f>IF(LEN(X2059)&gt;0,$CD$23&amp;INDEX($CH$3:CH2062,MATCH(W2059,$CG$3:CG2062,0))&amp;$CE$23&amp;CHAR(10)&amp;$CD$24&amp;X2059&amp;$CE$24&amp;CHAR(10)&amp;$CD$25&amp;Y2059&amp;$CE$25&amp;CHAR(10),"")&amp;IF(LEN(AA2059)&gt;0,$CD$23&amp;INDEX($CH$3:CH2062,MATCH(Z2059,$CG$3:CG2062,0))&amp;$CE$23&amp;CHAR(10)&amp;$CD$24&amp;AA2059&amp;$CE$24&amp;CHAR(10)&amp;$CD$25&amp;AB2059&amp;$CE$25&amp;CHAR(10),"")&amp;IF(LEN(AD2059)&gt;0,$CD$23&amp;INDEX($CH$3:CH2062,MATCH(AC2059,$CG$3:CG2062,0))&amp;$CE$23&amp;CHAR(10)&amp;$CD$24&amp;AD2059&amp;$CE$24&amp;CHAR(10)&amp;$CD$25&amp;AE2059&amp;$CE$25&amp;CHAR(10),"")&amp;IF(LEN(AG2059)&gt;0,$CD$23&amp;INDEX($CH$3:CH2062,MATCH(AF2059,$CG$3:CG2062,0))&amp;$CE$23&amp;CHAR(10)&amp;$CD$24&amp;AG2059&amp;$CE$24&amp;CHAR(10)&amp;$CD$25&amp;AH2059&amp;$CE$25&amp;CHAR(10),"")&amp;IF(LEN(AJ2059)&gt;0,$CD$23&amp;INDEX($CH$3:CH2062,MATCH(AI2059,$CG$3:CG2062,0))&amp;$CE$23&amp;CHAR(10)&amp;$CD$24&amp;AJ2059&amp;$CE$24&amp;CHAR(10)&amp;$CD$25&amp;AK2059&amp;$CE$25&amp;CHAR(10),"")</f>
        <v/>
      </c>
      <c r="BK2059" s="18" t="str">
        <f>IF(LEN(J2059)&gt;0,INDEX($BH$2:$BH$100000,MATCH(J2059,VBAsheet!$H$2:$H$100000,0))&amp;CHAR(10),"")&amp;IF(LEN(K2059)&gt;0,INDEX($BH$2:$BH$100000,MATCH(K2059,VBAsheet!$H$2:$H$100000,0))&amp;CHAR(10),"")&amp;IF(LEN(L2059)&gt;0,INDEX($BH$2:$BH$100000,MATCH(L2059,VBAsheet!$H$2:$H$100000,0))&amp;CHAR(10),"")&amp;IF(LEN(M2059)&gt;0,INDEX($BH$2:$BH$100000,MATCH(M2059,VBAsheet!$H$2:$H$100000,0))&amp;CHAR(10),"")</f>
        <v/>
      </c>
      <c r="BM2059" s="94" t="str">
        <f t="shared" si="1126"/>
        <v/>
      </c>
      <c r="BN2059" s="95" t="str">
        <f t="shared" si="1145"/>
        <v/>
      </c>
      <c r="BP2059" s="18" t="str">
        <f t="shared" si="1146"/>
        <v/>
      </c>
      <c r="BR2059" s="81" t="str">
        <f t="shared" si="1125"/>
        <v/>
      </c>
      <c r="BU2059" s="138" t="str">
        <f t="shared" si="1147"/>
        <v/>
      </c>
      <c r="BV2059" s="3" t="str">
        <f t="shared" si="1148"/>
        <v/>
      </c>
      <c r="BW2059" s="3" t="str">
        <f t="shared" si="1149"/>
        <v/>
      </c>
      <c r="BX2059" s="144" t="str">
        <f t="shared" si="1150"/>
        <v/>
      </c>
      <c r="BY2059" s="18" t="str">
        <f t="shared" si="1151"/>
        <v/>
      </c>
      <c r="BZ2059" s="18" t="str">
        <f t="shared" si="1152"/>
        <v/>
      </c>
      <c r="CA2059" s="19" t="str">
        <f t="shared" si="1153"/>
        <v/>
      </c>
    </row>
    <row r="2060" spans="4:79" x14ac:dyDescent="0.45">
      <c r="D2060" s="164" t="str">
        <f t="shared" si="1154"/>
        <v/>
      </c>
      <c r="I2060" s="9" t="str">
        <f t="shared" si="1127"/>
        <v/>
      </c>
      <c r="J2060" s="173" t="str">
        <f t="shared" si="1128"/>
        <v/>
      </c>
      <c r="K2060" s="13"/>
      <c r="L2060" s="13"/>
      <c r="M2060" s="13"/>
      <c r="N2060" s="178" t="str">
        <f t="shared" si="1129"/>
        <v/>
      </c>
      <c r="O2060" s="181" t="str">
        <f t="shared" si="1130"/>
        <v/>
      </c>
      <c r="P2060" s="8" t="str">
        <f t="shared" si="1131"/>
        <v/>
      </c>
      <c r="Q2060" s="8" t="str">
        <f t="shared" si="1132"/>
        <v/>
      </c>
      <c r="R2060" s="8" t="str">
        <f t="shared" si="1133"/>
        <v/>
      </c>
      <c r="S2060" s="8" t="str">
        <f t="shared" si="1134"/>
        <v/>
      </c>
      <c r="T2060" s="8" t="str">
        <f t="shared" si="1135"/>
        <v/>
      </c>
      <c r="U2060" s="8" t="str">
        <f t="shared" si="1136"/>
        <v/>
      </c>
      <c r="V2060" s="16" t="str">
        <f t="shared" si="1137"/>
        <v/>
      </c>
      <c r="W2060" s="129" t="str">
        <f t="shared" si="1138"/>
        <v/>
      </c>
      <c r="X2060" s="8" t="str">
        <f t="shared" si="1139"/>
        <v/>
      </c>
      <c r="Y2060" s="8" t="str">
        <f t="shared" si="1140"/>
        <v/>
      </c>
      <c r="AQ2060" s="6" t="str">
        <f t="shared" si="1141"/>
        <v/>
      </c>
      <c r="AR2060" s="128" t="str">
        <f t="shared" si="1142"/>
        <v/>
      </c>
      <c r="AS2060" s="128" t="str">
        <f t="shared" si="1143"/>
        <v/>
      </c>
      <c r="AT2060" s="139" t="str">
        <f t="shared" si="1155"/>
        <v/>
      </c>
      <c r="BH2060" s="127" t="str">
        <f>IF(LEN(VBAsheet!H2060)&gt;0,$CD$4&amp;CHAR(10)&amp;$CD$5&amp;CHAR(10)&amp;$CD$6&amp;IF(VBAsheet!I2060="N",1,0)&amp;$CE$6&amp;CHAR(10)&amp;$CD$7&amp;CHAR(10)&amp;$CD$8&amp;VBAsheet!H2060&amp;$CE$8&amp;CHAR(10)&amp;$CD$9&amp;VBAsheet!K2060&amp;$CE$9&amp;CHAR(10)&amp;$CD$10&amp;VBAsheet!J2060-1&amp;$CE$10&amp;CHAR(10)&amp;$CD$11,"")</f>
        <v/>
      </c>
      <c r="BI2060"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0" s="18" t="str">
        <f>IF(LEN(X2060)&gt;0,$CD$23&amp;INDEX($CH$3:CH2063,MATCH(W2060,$CG$3:CG2063,0))&amp;$CE$23&amp;CHAR(10)&amp;$CD$24&amp;X2060&amp;$CE$24&amp;CHAR(10)&amp;$CD$25&amp;Y2060&amp;$CE$25&amp;CHAR(10),"")&amp;IF(LEN(AA2060)&gt;0,$CD$23&amp;INDEX($CH$3:CH2063,MATCH(Z2060,$CG$3:CG2063,0))&amp;$CE$23&amp;CHAR(10)&amp;$CD$24&amp;AA2060&amp;$CE$24&amp;CHAR(10)&amp;$CD$25&amp;AB2060&amp;$CE$25&amp;CHAR(10),"")&amp;IF(LEN(AD2060)&gt;0,$CD$23&amp;INDEX($CH$3:CH2063,MATCH(AC2060,$CG$3:CG2063,0))&amp;$CE$23&amp;CHAR(10)&amp;$CD$24&amp;AD2060&amp;$CE$24&amp;CHAR(10)&amp;$CD$25&amp;AE2060&amp;$CE$25&amp;CHAR(10),"")&amp;IF(LEN(AG2060)&gt;0,$CD$23&amp;INDEX($CH$3:CH2063,MATCH(AF2060,$CG$3:CG2063,0))&amp;$CE$23&amp;CHAR(10)&amp;$CD$24&amp;AG2060&amp;$CE$24&amp;CHAR(10)&amp;$CD$25&amp;AH2060&amp;$CE$25&amp;CHAR(10),"")&amp;IF(LEN(AJ2060)&gt;0,$CD$23&amp;INDEX($CH$3:CH2063,MATCH(AI2060,$CG$3:CG2063,0))&amp;$CE$23&amp;CHAR(10)&amp;$CD$24&amp;AJ2060&amp;$CE$24&amp;CHAR(10)&amp;$CD$25&amp;AK2060&amp;$CE$25&amp;CHAR(10),"")</f>
        <v/>
      </c>
      <c r="BK2060" s="18" t="str">
        <f>IF(LEN(J2060)&gt;0,INDEX($BH$2:$BH$100000,MATCH(J2060,VBAsheet!$H$2:$H$100000,0))&amp;CHAR(10),"")&amp;IF(LEN(K2060)&gt;0,INDEX($BH$2:$BH$100000,MATCH(K2060,VBAsheet!$H$2:$H$100000,0))&amp;CHAR(10),"")&amp;IF(LEN(L2060)&gt;0,INDEX($BH$2:$BH$100000,MATCH(L2060,VBAsheet!$H$2:$H$100000,0))&amp;CHAR(10),"")&amp;IF(LEN(M2060)&gt;0,INDEX($BH$2:$BH$100000,MATCH(M2060,VBAsheet!$H$2:$H$100000,0))&amp;CHAR(10),"")</f>
        <v/>
      </c>
      <c r="BM2060" s="94" t="str">
        <f t="shared" si="1126"/>
        <v/>
      </c>
      <c r="BN2060" s="95" t="str">
        <f t="shared" si="1145"/>
        <v/>
      </c>
      <c r="BP2060" s="18" t="str">
        <f t="shared" si="1146"/>
        <v/>
      </c>
      <c r="BR2060" s="81" t="str">
        <f t="shared" si="1125"/>
        <v/>
      </c>
      <c r="BU2060" s="138" t="str">
        <f t="shared" si="1147"/>
        <v/>
      </c>
      <c r="BV2060" s="3" t="str">
        <f t="shared" si="1148"/>
        <v/>
      </c>
      <c r="BW2060" s="3" t="str">
        <f t="shared" si="1149"/>
        <v/>
      </c>
      <c r="BX2060" s="144" t="str">
        <f t="shared" si="1150"/>
        <v/>
      </c>
      <c r="BY2060" s="18" t="str">
        <f t="shared" si="1151"/>
        <v/>
      </c>
      <c r="BZ2060" s="18" t="str">
        <f t="shared" si="1152"/>
        <v/>
      </c>
      <c r="CA2060" s="19" t="str">
        <f t="shared" si="1153"/>
        <v/>
      </c>
    </row>
    <row r="2061" spans="4:79" x14ac:dyDescent="0.45">
      <c r="D2061" s="164" t="str">
        <f t="shared" si="1154"/>
        <v/>
      </c>
      <c r="I2061" s="9" t="str">
        <f t="shared" si="1127"/>
        <v/>
      </c>
      <c r="J2061" s="173" t="str">
        <f t="shared" si="1128"/>
        <v/>
      </c>
      <c r="K2061" s="13"/>
      <c r="L2061" s="13"/>
      <c r="M2061" s="13"/>
      <c r="N2061" s="178" t="str">
        <f t="shared" si="1129"/>
        <v/>
      </c>
      <c r="O2061" s="181" t="str">
        <f t="shared" si="1130"/>
        <v/>
      </c>
      <c r="P2061" s="8" t="str">
        <f t="shared" si="1131"/>
        <v/>
      </c>
      <c r="Q2061" s="8" t="str">
        <f t="shared" si="1132"/>
        <v/>
      </c>
      <c r="R2061" s="8" t="str">
        <f t="shared" si="1133"/>
        <v/>
      </c>
      <c r="S2061" s="8" t="str">
        <f t="shared" si="1134"/>
        <v/>
      </c>
      <c r="T2061" s="8" t="str">
        <f t="shared" si="1135"/>
        <v/>
      </c>
      <c r="U2061" s="8" t="str">
        <f t="shared" si="1136"/>
        <v/>
      </c>
      <c r="V2061" s="16" t="str">
        <f t="shared" si="1137"/>
        <v/>
      </c>
      <c r="W2061" s="129" t="str">
        <f t="shared" si="1138"/>
        <v/>
      </c>
      <c r="X2061" s="8" t="str">
        <f t="shared" si="1139"/>
        <v/>
      </c>
      <c r="Y2061" s="8" t="str">
        <f t="shared" si="1140"/>
        <v/>
      </c>
      <c r="AQ2061" s="6" t="str">
        <f t="shared" si="1141"/>
        <v/>
      </c>
      <c r="AR2061" s="128" t="str">
        <f t="shared" si="1142"/>
        <v/>
      </c>
      <c r="AS2061" s="128" t="str">
        <f t="shared" si="1143"/>
        <v/>
      </c>
      <c r="AT2061" s="139" t="str">
        <f t="shared" si="1155"/>
        <v/>
      </c>
      <c r="BH2061" s="127" t="str">
        <f>IF(LEN(VBAsheet!H2061)&gt;0,$CD$4&amp;CHAR(10)&amp;$CD$5&amp;CHAR(10)&amp;$CD$6&amp;IF(VBAsheet!I2061="N",1,0)&amp;$CE$6&amp;CHAR(10)&amp;$CD$7&amp;CHAR(10)&amp;$CD$8&amp;VBAsheet!H2061&amp;$CE$8&amp;CHAR(10)&amp;$CD$9&amp;VBAsheet!K2061&amp;$CE$9&amp;CHAR(10)&amp;$CD$10&amp;VBAsheet!J2061-1&amp;$CE$10&amp;CHAR(10)&amp;$CD$11,"")</f>
        <v/>
      </c>
      <c r="BI2061"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1" s="18" t="str">
        <f>IF(LEN(X2061)&gt;0,$CD$23&amp;INDEX($CH$3:CH2064,MATCH(W2061,$CG$3:CG2064,0))&amp;$CE$23&amp;CHAR(10)&amp;$CD$24&amp;X2061&amp;$CE$24&amp;CHAR(10)&amp;$CD$25&amp;Y2061&amp;$CE$25&amp;CHAR(10),"")&amp;IF(LEN(AA2061)&gt;0,$CD$23&amp;INDEX($CH$3:CH2064,MATCH(Z2061,$CG$3:CG2064,0))&amp;$CE$23&amp;CHAR(10)&amp;$CD$24&amp;AA2061&amp;$CE$24&amp;CHAR(10)&amp;$CD$25&amp;AB2061&amp;$CE$25&amp;CHAR(10),"")&amp;IF(LEN(AD2061)&gt;0,$CD$23&amp;INDEX($CH$3:CH2064,MATCH(AC2061,$CG$3:CG2064,0))&amp;$CE$23&amp;CHAR(10)&amp;$CD$24&amp;AD2061&amp;$CE$24&amp;CHAR(10)&amp;$CD$25&amp;AE2061&amp;$CE$25&amp;CHAR(10),"")&amp;IF(LEN(AG2061)&gt;0,$CD$23&amp;INDEX($CH$3:CH2064,MATCH(AF2061,$CG$3:CG2064,0))&amp;$CE$23&amp;CHAR(10)&amp;$CD$24&amp;AG2061&amp;$CE$24&amp;CHAR(10)&amp;$CD$25&amp;AH2061&amp;$CE$25&amp;CHAR(10),"")&amp;IF(LEN(AJ2061)&gt;0,$CD$23&amp;INDEX($CH$3:CH2064,MATCH(AI2061,$CG$3:CG2064,0))&amp;$CE$23&amp;CHAR(10)&amp;$CD$24&amp;AJ2061&amp;$CE$24&amp;CHAR(10)&amp;$CD$25&amp;AK2061&amp;$CE$25&amp;CHAR(10),"")</f>
        <v/>
      </c>
      <c r="BK2061" s="18" t="str">
        <f>IF(LEN(J2061)&gt;0,INDEX($BH$2:$BH$100000,MATCH(J2061,VBAsheet!$H$2:$H$100000,0))&amp;CHAR(10),"")&amp;IF(LEN(K2061)&gt;0,INDEX($BH$2:$BH$100000,MATCH(K2061,VBAsheet!$H$2:$H$100000,0))&amp;CHAR(10),"")&amp;IF(LEN(L2061)&gt;0,INDEX($BH$2:$BH$100000,MATCH(L2061,VBAsheet!$H$2:$H$100000,0))&amp;CHAR(10),"")&amp;IF(LEN(M2061)&gt;0,INDEX($BH$2:$BH$100000,MATCH(M2061,VBAsheet!$H$2:$H$100000,0))&amp;CHAR(10),"")</f>
        <v/>
      </c>
      <c r="BM2061" s="94" t="str">
        <f t="shared" si="1126"/>
        <v/>
      </c>
      <c r="BN2061" s="95" t="str">
        <f t="shared" si="1145"/>
        <v/>
      </c>
      <c r="BP2061" s="18" t="str">
        <f t="shared" si="1146"/>
        <v/>
      </c>
      <c r="BR2061" s="81" t="str">
        <f t="shared" si="1125"/>
        <v/>
      </c>
      <c r="BU2061" s="138" t="str">
        <f t="shared" si="1147"/>
        <v/>
      </c>
      <c r="BV2061" s="3" t="str">
        <f t="shared" si="1148"/>
        <v/>
      </c>
      <c r="BW2061" s="3" t="str">
        <f t="shared" si="1149"/>
        <v/>
      </c>
      <c r="BX2061" s="144" t="str">
        <f t="shared" si="1150"/>
        <v/>
      </c>
      <c r="BY2061" s="18" t="str">
        <f t="shared" si="1151"/>
        <v/>
      </c>
      <c r="BZ2061" s="18" t="str">
        <f t="shared" si="1152"/>
        <v/>
      </c>
      <c r="CA2061" s="19" t="str">
        <f t="shared" si="1153"/>
        <v/>
      </c>
    </row>
    <row r="2062" spans="4:79" x14ac:dyDescent="0.45">
      <c r="D2062" s="164" t="str">
        <f t="shared" si="1154"/>
        <v/>
      </c>
      <c r="I2062" s="9" t="str">
        <f t="shared" si="1127"/>
        <v/>
      </c>
      <c r="J2062" s="173" t="str">
        <f t="shared" si="1128"/>
        <v/>
      </c>
      <c r="K2062" s="13"/>
      <c r="L2062" s="13"/>
      <c r="M2062" s="13"/>
      <c r="N2062" s="178" t="str">
        <f t="shared" si="1129"/>
        <v/>
      </c>
      <c r="O2062" s="181" t="str">
        <f t="shared" si="1130"/>
        <v/>
      </c>
      <c r="P2062" s="8" t="str">
        <f t="shared" si="1131"/>
        <v/>
      </c>
      <c r="Q2062" s="8" t="str">
        <f t="shared" si="1132"/>
        <v/>
      </c>
      <c r="R2062" s="8" t="str">
        <f t="shared" si="1133"/>
        <v/>
      </c>
      <c r="S2062" s="8" t="str">
        <f t="shared" si="1134"/>
        <v/>
      </c>
      <c r="T2062" s="8" t="str">
        <f t="shared" si="1135"/>
        <v/>
      </c>
      <c r="U2062" s="8" t="str">
        <f t="shared" si="1136"/>
        <v/>
      </c>
      <c r="V2062" s="16" t="str">
        <f t="shared" si="1137"/>
        <v/>
      </c>
      <c r="W2062" s="129" t="str">
        <f t="shared" si="1138"/>
        <v/>
      </c>
      <c r="X2062" s="8" t="str">
        <f t="shared" si="1139"/>
        <v/>
      </c>
      <c r="Y2062" s="8" t="str">
        <f t="shared" si="1140"/>
        <v/>
      </c>
      <c r="AQ2062" s="6" t="str">
        <f t="shared" si="1141"/>
        <v/>
      </c>
      <c r="AR2062" s="128" t="str">
        <f t="shared" si="1142"/>
        <v/>
      </c>
      <c r="AS2062" s="128" t="str">
        <f t="shared" si="1143"/>
        <v/>
      </c>
      <c r="AT2062" s="139" t="str">
        <f t="shared" si="1155"/>
        <v/>
      </c>
      <c r="BH2062" s="127" t="str">
        <f>IF(LEN(VBAsheet!H2062)&gt;0,$CD$4&amp;CHAR(10)&amp;$CD$5&amp;CHAR(10)&amp;$CD$6&amp;IF(VBAsheet!I2062="N",1,0)&amp;$CE$6&amp;CHAR(10)&amp;$CD$7&amp;CHAR(10)&amp;$CD$8&amp;VBAsheet!H2062&amp;$CE$8&amp;CHAR(10)&amp;$CD$9&amp;VBAsheet!K2062&amp;$CE$9&amp;CHAR(10)&amp;$CD$10&amp;VBAsheet!J2062-1&amp;$CE$10&amp;CHAR(10)&amp;$CD$11,"")</f>
        <v/>
      </c>
      <c r="BI2062"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2" s="18" t="str">
        <f>IF(LEN(X2062)&gt;0,$CD$23&amp;INDEX($CH$3:CH2065,MATCH(W2062,$CG$3:CG2065,0))&amp;$CE$23&amp;CHAR(10)&amp;$CD$24&amp;X2062&amp;$CE$24&amp;CHAR(10)&amp;$CD$25&amp;Y2062&amp;$CE$25&amp;CHAR(10),"")&amp;IF(LEN(AA2062)&gt;0,$CD$23&amp;INDEX($CH$3:CH2065,MATCH(Z2062,$CG$3:CG2065,0))&amp;$CE$23&amp;CHAR(10)&amp;$CD$24&amp;AA2062&amp;$CE$24&amp;CHAR(10)&amp;$CD$25&amp;AB2062&amp;$CE$25&amp;CHAR(10),"")&amp;IF(LEN(AD2062)&gt;0,$CD$23&amp;INDEX($CH$3:CH2065,MATCH(AC2062,$CG$3:CG2065,0))&amp;$CE$23&amp;CHAR(10)&amp;$CD$24&amp;AD2062&amp;$CE$24&amp;CHAR(10)&amp;$CD$25&amp;AE2062&amp;$CE$25&amp;CHAR(10),"")&amp;IF(LEN(AG2062)&gt;0,$CD$23&amp;INDEX($CH$3:CH2065,MATCH(AF2062,$CG$3:CG2065,0))&amp;$CE$23&amp;CHAR(10)&amp;$CD$24&amp;AG2062&amp;$CE$24&amp;CHAR(10)&amp;$CD$25&amp;AH2062&amp;$CE$25&amp;CHAR(10),"")&amp;IF(LEN(AJ2062)&gt;0,$CD$23&amp;INDEX($CH$3:CH2065,MATCH(AI2062,$CG$3:CG2065,0))&amp;$CE$23&amp;CHAR(10)&amp;$CD$24&amp;AJ2062&amp;$CE$24&amp;CHAR(10)&amp;$CD$25&amp;AK2062&amp;$CE$25&amp;CHAR(10),"")</f>
        <v/>
      </c>
      <c r="BK2062" s="18" t="str">
        <f>IF(LEN(J2062)&gt;0,INDEX($BH$2:$BH$100000,MATCH(J2062,VBAsheet!$H$2:$H$100000,0))&amp;CHAR(10),"")&amp;IF(LEN(K2062)&gt;0,INDEX($BH$2:$BH$100000,MATCH(K2062,VBAsheet!$H$2:$H$100000,0))&amp;CHAR(10),"")&amp;IF(LEN(L2062)&gt;0,INDEX($BH$2:$BH$100000,MATCH(L2062,VBAsheet!$H$2:$H$100000,0))&amp;CHAR(10),"")&amp;IF(LEN(M2062)&gt;0,INDEX($BH$2:$BH$100000,MATCH(M2062,VBAsheet!$H$2:$H$100000,0))&amp;CHAR(10),"")</f>
        <v/>
      </c>
      <c r="BM2062" s="94" t="str">
        <f t="shared" si="1126"/>
        <v/>
      </c>
      <c r="BN2062" s="95" t="str">
        <f t="shared" si="1145"/>
        <v/>
      </c>
      <c r="BP2062" s="18" t="str">
        <f t="shared" si="1146"/>
        <v/>
      </c>
      <c r="BR2062" s="81" t="str">
        <f t="shared" si="1125"/>
        <v/>
      </c>
      <c r="BU2062" s="138" t="str">
        <f t="shared" si="1147"/>
        <v/>
      </c>
      <c r="BV2062" s="3" t="str">
        <f t="shared" si="1148"/>
        <v/>
      </c>
      <c r="BW2062" s="3" t="str">
        <f t="shared" si="1149"/>
        <v/>
      </c>
      <c r="BX2062" s="144" t="str">
        <f t="shared" si="1150"/>
        <v/>
      </c>
      <c r="BY2062" s="18" t="str">
        <f t="shared" si="1151"/>
        <v/>
      </c>
      <c r="BZ2062" s="18" t="str">
        <f t="shared" si="1152"/>
        <v/>
      </c>
      <c r="CA2062" s="19" t="str">
        <f t="shared" si="1153"/>
        <v/>
      </c>
    </row>
    <row r="2063" spans="4:79" x14ac:dyDescent="0.45">
      <c r="D2063" s="164" t="str">
        <f t="shared" si="1154"/>
        <v/>
      </c>
      <c r="I2063" s="9" t="str">
        <f t="shared" si="1127"/>
        <v/>
      </c>
      <c r="J2063" s="173" t="str">
        <f t="shared" si="1128"/>
        <v/>
      </c>
      <c r="K2063" s="13"/>
      <c r="L2063" s="13"/>
      <c r="M2063" s="13"/>
      <c r="N2063" s="178" t="str">
        <f t="shared" si="1129"/>
        <v/>
      </c>
      <c r="O2063" s="181" t="str">
        <f t="shared" si="1130"/>
        <v/>
      </c>
      <c r="P2063" s="8" t="str">
        <f t="shared" si="1131"/>
        <v/>
      </c>
      <c r="Q2063" s="8" t="str">
        <f t="shared" si="1132"/>
        <v/>
      </c>
      <c r="R2063" s="8" t="str">
        <f t="shared" si="1133"/>
        <v/>
      </c>
      <c r="S2063" s="8" t="str">
        <f t="shared" si="1134"/>
        <v/>
      </c>
      <c r="T2063" s="8" t="str">
        <f t="shared" si="1135"/>
        <v/>
      </c>
      <c r="U2063" s="8" t="str">
        <f t="shared" si="1136"/>
        <v/>
      </c>
      <c r="V2063" s="16" t="str">
        <f t="shared" si="1137"/>
        <v/>
      </c>
      <c r="W2063" s="129" t="str">
        <f t="shared" si="1138"/>
        <v/>
      </c>
      <c r="X2063" s="8" t="str">
        <f t="shared" si="1139"/>
        <v/>
      </c>
      <c r="Y2063" s="8" t="str">
        <f t="shared" si="1140"/>
        <v/>
      </c>
      <c r="AQ2063" s="6" t="str">
        <f t="shared" si="1141"/>
        <v/>
      </c>
      <c r="AR2063" s="128" t="str">
        <f t="shared" si="1142"/>
        <v/>
      </c>
      <c r="AS2063" s="128" t="str">
        <f t="shared" si="1143"/>
        <v/>
      </c>
      <c r="AT2063" s="139" t="str">
        <f t="shared" si="1155"/>
        <v/>
      </c>
      <c r="BH2063" s="127" t="str">
        <f>IF(LEN(VBAsheet!H2063)&gt;0,$CD$4&amp;CHAR(10)&amp;$CD$5&amp;CHAR(10)&amp;$CD$6&amp;IF(VBAsheet!I2063="N",1,0)&amp;$CE$6&amp;CHAR(10)&amp;$CD$7&amp;CHAR(10)&amp;$CD$8&amp;VBAsheet!H2063&amp;$CE$8&amp;CHAR(10)&amp;$CD$9&amp;VBAsheet!K2063&amp;$CE$9&amp;CHAR(10)&amp;$CD$10&amp;VBAsheet!J2063-1&amp;$CE$10&amp;CHAR(10)&amp;$CD$11,"")</f>
        <v/>
      </c>
      <c r="BI2063"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3" s="18" t="str">
        <f>IF(LEN(X2063)&gt;0,$CD$23&amp;INDEX($CH$3:CH2066,MATCH(W2063,$CG$3:CG2066,0))&amp;$CE$23&amp;CHAR(10)&amp;$CD$24&amp;X2063&amp;$CE$24&amp;CHAR(10)&amp;$CD$25&amp;Y2063&amp;$CE$25&amp;CHAR(10),"")&amp;IF(LEN(AA2063)&gt;0,$CD$23&amp;INDEX($CH$3:CH2066,MATCH(Z2063,$CG$3:CG2066,0))&amp;$CE$23&amp;CHAR(10)&amp;$CD$24&amp;AA2063&amp;$CE$24&amp;CHAR(10)&amp;$CD$25&amp;AB2063&amp;$CE$25&amp;CHAR(10),"")&amp;IF(LEN(AD2063)&gt;0,$CD$23&amp;INDEX($CH$3:CH2066,MATCH(AC2063,$CG$3:CG2066,0))&amp;$CE$23&amp;CHAR(10)&amp;$CD$24&amp;AD2063&amp;$CE$24&amp;CHAR(10)&amp;$CD$25&amp;AE2063&amp;$CE$25&amp;CHAR(10),"")&amp;IF(LEN(AG2063)&gt;0,$CD$23&amp;INDEX($CH$3:CH2066,MATCH(AF2063,$CG$3:CG2066,0))&amp;$CE$23&amp;CHAR(10)&amp;$CD$24&amp;AG2063&amp;$CE$24&amp;CHAR(10)&amp;$CD$25&amp;AH2063&amp;$CE$25&amp;CHAR(10),"")&amp;IF(LEN(AJ2063)&gt;0,$CD$23&amp;INDEX($CH$3:CH2066,MATCH(AI2063,$CG$3:CG2066,0))&amp;$CE$23&amp;CHAR(10)&amp;$CD$24&amp;AJ2063&amp;$CE$24&amp;CHAR(10)&amp;$CD$25&amp;AK2063&amp;$CE$25&amp;CHAR(10),"")</f>
        <v/>
      </c>
      <c r="BK2063" s="18" t="str">
        <f>IF(LEN(J2063)&gt;0,INDEX($BH$2:$BH$100000,MATCH(J2063,VBAsheet!$H$2:$H$100000,0))&amp;CHAR(10),"")&amp;IF(LEN(K2063)&gt;0,INDEX($BH$2:$BH$100000,MATCH(K2063,VBAsheet!$H$2:$H$100000,0))&amp;CHAR(10),"")&amp;IF(LEN(L2063)&gt;0,INDEX($BH$2:$BH$100000,MATCH(L2063,VBAsheet!$H$2:$H$100000,0))&amp;CHAR(10),"")&amp;IF(LEN(M2063)&gt;0,INDEX($BH$2:$BH$100000,MATCH(M2063,VBAsheet!$H$2:$H$100000,0))&amp;CHAR(10),"")</f>
        <v/>
      </c>
      <c r="BM2063" s="94" t="str">
        <f t="shared" si="1126"/>
        <v/>
      </c>
      <c r="BN2063" s="95" t="str">
        <f t="shared" si="1145"/>
        <v/>
      </c>
      <c r="BP2063" s="18" t="str">
        <f t="shared" si="1146"/>
        <v/>
      </c>
      <c r="BR2063" s="81" t="str">
        <f t="shared" si="1125"/>
        <v/>
      </c>
      <c r="BU2063" s="138" t="str">
        <f t="shared" si="1147"/>
        <v/>
      </c>
      <c r="BV2063" s="3" t="str">
        <f t="shared" si="1148"/>
        <v/>
      </c>
      <c r="BW2063" s="3" t="str">
        <f t="shared" si="1149"/>
        <v/>
      </c>
      <c r="BX2063" s="144" t="str">
        <f t="shared" si="1150"/>
        <v/>
      </c>
      <c r="BY2063" s="18" t="str">
        <f t="shared" si="1151"/>
        <v/>
      </c>
      <c r="BZ2063" s="18" t="str">
        <f t="shared" si="1152"/>
        <v/>
      </c>
      <c r="CA2063" s="19" t="str">
        <f t="shared" si="1153"/>
        <v/>
      </c>
    </row>
    <row r="2064" spans="4:79" x14ac:dyDescent="0.45">
      <c r="D2064" s="164" t="str">
        <f t="shared" si="1154"/>
        <v/>
      </c>
      <c r="I2064" s="9" t="str">
        <f t="shared" si="1127"/>
        <v/>
      </c>
      <c r="J2064" s="173" t="str">
        <f t="shared" si="1128"/>
        <v/>
      </c>
      <c r="K2064" s="13"/>
      <c r="L2064" s="13"/>
      <c r="M2064" s="13"/>
      <c r="N2064" s="178" t="str">
        <f t="shared" si="1129"/>
        <v/>
      </c>
      <c r="O2064" s="181" t="str">
        <f t="shared" si="1130"/>
        <v/>
      </c>
      <c r="P2064" s="8" t="str">
        <f t="shared" si="1131"/>
        <v/>
      </c>
      <c r="Q2064" s="8" t="str">
        <f t="shared" si="1132"/>
        <v/>
      </c>
      <c r="R2064" s="8" t="str">
        <f t="shared" si="1133"/>
        <v/>
      </c>
      <c r="S2064" s="8" t="str">
        <f t="shared" si="1134"/>
        <v/>
      </c>
      <c r="T2064" s="8" t="str">
        <f t="shared" si="1135"/>
        <v/>
      </c>
      <c r="U2064" s="8" t="str">
        <f t="shared" si="1136"/>
        <v/>
      </c>
      <c r="V2064" s="16" t="str">
        <f t="shared" si="1137"/>
        <v/>
      </c>
      <c r="W2064" s="129" t="str">
        <f t="shared" si="1138"/>
        <v/>
      </c>
      <c r="X2064" s="8" t="str">
        <f t="shared" si="1139"/>
        <v/>
      </c>
      <c r="Y2064" s="8" t="str">
        <f t="shared" si="1140"/>
        <v/>
      </c>
      <c r="AQ2064" s="6" t="str">
        <f t="shared" si="1141"/>
        <v/>
      </c>
      <c r="AR2064" s="128" t="str">
        <f t="shared" si="1142"/>
        <v/>
      </c>
      <c r="AS2064" s="128" t="str">
        <f t="shared" si="1143"/>
        <v/>
      </c>
      <c r="AT2064" s="139" t="str">
        <f t="shared" si="1155"/>
        <v/>
      </c>
      <c r="BH2064" s="127" t="str">
        <f>IF(LEN(VBAsheet!H2064)&gt;0,$CD$4&amp;CHAR(10)&amp;$CD$5&amp;CHAR(10)&amp;$CD$6&amp;IF(VBAsheet!I2064="N",1,0)&amp;$CE$6&amp;CHAR(10)&amp;$CD$7&amp;CHAR(10)&amp;$CD$8&amp;VBAsheet!H2064&amp;$CE$8&amp;CHAR(10)&amp;$CD$9&amp;VBAsheet!K2064&amp;$CE$9&amp;CHAR(10)&amp;$CD$10&amp;VBAsheet!J2064-1&amp;$CE$10&amp;CHAR(10)&amp;$CD$11,"")</f>
        <v/>
      </c>
      <c r="BI2064"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4" s="18" t="str">
        <f>IF(LEN(X2064)&gt;0,$CD$23&amp;INDEX($CH$3:CH2067,MATCH(W2064,$CG$3:CG2067,0))&amp;$CE$23&amp;CHAR(10)&amp;$CD$24&amp;X2064&amp;$CE$24&amp;CHAR(10)&amp;$CD$25&amp;Y2064&amp;$CE$25&amp;CHAR(10),"")&amp;IF(LEN(AA2064)&gt;0,$CD$23&amp;INDEX($CH$3:CH2067,MATCH(Z2064,$CG$3:CG2067,0))&amp;$CE$23&amp;CHAR(10)&amp;$CD$24&amp;AA2064&amp;$CE$24&amp;CHAR(10)&amp;$CD$25&amp;AB2064&amp;$CE$25&amp;CHAR(10),"")&amp;IF(LEN(AD2064)&gt;0,$CD$23&amp;INDEX($CH$3:CH2067,MATCH(AC2064,$CG$3:CG2067,0))&amp;$CE$23&amp;CHAR(10)&amp;$CD$24&amp;AD2064&amp;$CE$24&amp;CHAR(10)&amp;$CD$25&amp;AE2064&amp;$CE$25&amp;CHAR(10),"")&amp;IF(LEN(AG2064)&gt;0,$CD$23&amp;INDEX($CH$3:CH2067,MATCH(AF2064,$CG$3:CG2067,0))&amp;$CE$23&amp;CHAR(10)&amp;$CD$24&amp;AG2064&amp;$CE$24&amp;CHAR(10)&amp;$CD$25&amp;AH2064&amp;$CE$25&amp;CHAR(10),"")&amp;IF(LEN(AJ2064)&gt;0,$CD$23&amp;INDEX($CH$3:CH2067,MATCH(AI2064,$CG$3:CG2067,0))&amp;$CE$23&amp;CHAR(10)&amp;$CD$24&amp;AJ2064&amp;$CE$24&amp;CHAR(10)&amp;$CD$25&amp;AK2064&amp;$CE$25&amp;CHAR(10),"")</f>
        <v/>
      </c>
      <c r="BK2064" s="18" t="str">
        <f>IF(LEN(J2064)&gt;0,INDEX($BH$2:$BH$100000,MATCH(J2064,VBAsheet!$H$2:$H$100000,0))&amp;CHAR(10),"")&amp;IF(LEN(K2064)&gt;0,INDEX($BH$2:$BH$100000,MATCH(K2064,VBAsheet!$H$2:$H$100000,0))&amp;CHAR(10),"")&amp;IF(LEN(L2064)&gt;0,INDEX($BH$2:$BH$100000,MATCH(L2064,VBAsheet!$H$2:$H$100000,0))&amp;CHAR(10),"")&amp;IF(LEN(M2064)&gt;0,INDEX($BH$2:$BH$100000,MATCH(M2064,VBAsheet!$H$2:$H$100000,0))&amp;CHAR(10),"")</f>
        <v/>
      </c>
      <c r="BM2064" s="94" t="str">
        <f t="shared" si="1126"/>
        <v/>
      </c>
      <c r="BN2064" s="95" t="str">
        <f t="shared" si="1145"/>
        <v/>
      </c>
      <c r="BP2064" s="18" t="str">
        <f t="shared" si="1146"/>
        <v/>
      </c>
      <c r="BR2064" s="81" t="str">
        <f t="shared" si="1125"/>
        <v/>
      </c>
      <c r="BU2064" s="138" t="str">
        <f t="shared" si="1147"/>
        <v/>
      </c>
      <c r="BV2064" s="3" t="str">
        <f t="shared" si="1148"/>
        <v/>
      </c>
      <c r="BW2064" s="3" t="str">
        <f t="shared" si="1149"/>
        <v/>
      </c>
      <c r="BX2064" s="144" t="str">
        <f t="shared" si="1150"/>
        <v/>
      </c>
      <c r="BY2064" s="18" t="str">
        <f t="shared" si="1151"/>
        <v/>
      </c>
      <c r="BZ2064" s="18" t="str">
        <f t="shared" si="1152"/>
        <v/>
      </c>
      <c r="CA2064" s="19" t="str">
        <f t="shared" si="1153"/>
        <v/>
      </c>
    </row>
    <row r="2065" spans="4:79" x14ac:dyDescent="0.45">
      <c r="D2065" s="164" t="str">
        <f t="shared" si="1154"/>
        <v/>
      </c>
      <c r="I2065" s="9" t="str">
        <f t="shared" si="1127"/>
        <v/>
      </c>
      <c r="J2065" s="173" t="str">
        <f t="shared" si="1128"/>
        <v/>
      </c>
      <c r="K2065" s="13"/>
      <c r="L2065" s="13"/>
      <c r="M2065" s="13"/>
      <c r="N2065" s="178" t="str">
        <f t="shared" si="1129"/>
        <v/>
      </c>
      <c r="O2065" s="181" t="str">
        <f t="shared" si="1130"/>
        <v/>
      </c>
      <c r="P2065" s="8" t="str">
        <f t="shared" si="1131"/>
        <v/>
      </c>
      <c r="Q2065" s="8" t="str">
        <f t="shared" si="1132"/>
        <v/>
      </c>
      <c r="R2065" s="8" t="str">
        <f t="shared" si="1133"/>
        <v/>
      </c>
      <c r="S2065" s="8" t="str">
        <f t="shared" si="1134"/>
        <v/>
      </c>
      <c r="T2065" s="8" t="str">
        <f t="shared" si="1135"/>
        <v/>
      </c>
      <c r="U2065" s="8" t="str">
        <f t="shared" si="1136"/>
        <v/>
      </c>
      <c r="V2065" s="16" t="str">
        <f t="shared" si="1137"/>
        <v/>
      </c>
      <c r="W2065" s="129" t="str">
        <f t="shared" si="1138"/>
        <v/>
      </c>
      <c r="X2065" s="8" t="str">
        <f t="shared" si="1139"/>
        <v/>
      </c>
      <c r="Y2065" s="8" t="str">
        <f t="shared" si="1140"/>
        <v/>
      </c>
      <c r="AQ2065" s="6" t="str">
        <f t="shared" si="1141"/>
        <v/>
      </c>
      <c r="AR2065" s="128" t="str">
        <f t="shared" si="1142"/>
        <v/>
      </c>
      <c r="AS2065" s="128" t="str">
        <f t="shared" si="1143"/>
        <v/>
      </c>
      <c r="AT2065" s="139" t="str">
        <f t="shared" si="1155"/>
        <v/>
      </c>
      <c r="BH2065" s="127" t="str">
        <f>IF(LEN(VBAsheet!H2065)&gt;0,$CD$4&amp;CHAR(10)&amp;$CD$5&amp;CHAR(10)&amp;$CD$6&amp;IF(VBAsheet!I2065="N",1,0)&amp;$CE$6&amp;CHAR(10)&amp;$CD$7&amp;CHAR(10)&amp;$CD$8&amp;VBAsheet!H2065&amp;$CE$8&amp;CHAR(10)&amp;$CD$9&amp;VBAsheet!K2065&amp;$CE$9&amp;CHAR(10)&amp;$CD$10&amp;VBAsheet!J2065-1&amp;$CE$10&amp;CHAR(10)&amp;$CD$11,"")</f>
        <v/>
      </c>
      <c r="BI2065"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5" s="18" t="str">
        <f>IF(LEN(X2065)&gt;0,$CD$23&amp;INDEX($CH$3:CH2068,MATCH(W2065,$CG$3:CG2068,0))&amp;$CE$23&amp;CHAR(10)&amp;$CD$24&amp;X2065&amp;$CE$24&amp;CHAR(10)&amp;$CD$25&amp;Y2065&amp;$CE$25&amp;CHAR(10),"")&amp;IF(LEN(AA2065)&gt;0,$CD$23&amp;INDEX($CH$3:CH2068,MATCH(Z2065,$CG$3:CG2068,0))&amp;$CE$23&amp;CHAR(10)&amp;$CD$24&amp;AA2065&amp;$CE$24&amp;CHAR(10)&amp;$CD$25&amp;AB2065&amp;$CE$25&amp;CHAR(10),"")&amp;IF(LEN(AD2065)&gt;0,$CD$23&amp;INDEX($CH$3:CH2068,MATCH(AC2065,$CG$3:CG2068,0))&amp;$CE$23&amp;CHAR(10)&amp;$CD$24&amp;AD2065&amp;$CE$24&amp;CHAR(10)&amp;$CD$25&amp;AE2065&amp;$CE$25&amp;CHAR(10),"")&amp;IF(LEN(AG2065)&gt;0,$CD$23&amp;INDEX($CH$3:CH2068,MATCH(AF2065,$CG$3:CG2068,0))&amp;$CE$23&amp;CHAR(10)&amp;$CD$24&amp;AG2065&amp;$CE$24&amp;CHAR(10)&amp;$CD$25&amp;AH2065&amp;$CE$25&amp;CHAR(10),"")&amp;IF(LEN(AJ2065)&gt;0,$CD$23&amp;INDEX($CH$3:CH2068,MATCH(AI2065,$CG$3:CG2068,0))&amp;$CE$23&amp;CHAR(10)&amp;$CD$24&amp;AJ2065&amp;$CE$24&amp;CHAR(10)&amp;$CD$25&amp;AK2065&amp;$CE$25&amp;CHAR(10),"")</f>
        <v/>
      </c>
      <c r="BK2065" s="18" t="str">
        <f>IF(LEN(J2065)&gt;0,INDEX($BH$2:$BH$100000,MATCH(J2065,VBAsheet!$H$2:$H$100000,0))&amp;CHAR(10),"")&amp;IF(LEN(K2065)&gt;0,INDEX($BH$2:$BH$100000,MATCH(K2065,VBAsheet!$H$2:$H$100000,0))&amp;CHAR(10),"")&amp;IF(LEN(L2065)&gt;0,INDEX($BH$2:$BH$100000,MATCH(L2065,VBAsheet!$H$2:$H$100000,0))&amp;CHAR(10),"")&amp;IF(LEN(M2065)&gt;0,INDEX($BH$2:$BH$100000,MATCH(M2065,VBAsheet!$H$2:$H$100000,0))&amp;CHAR(10),"")</f>
        <v/>
      </c>
      <c r="BM2065" s="94" t="str">
        <f t="shared" si="1126"/>
        <v/>
      </c>
      <c r="BN2065" s="95" t="str">
        <f t="shared" si="1145"/>
        <v/>
      </c>
      <c r="BP2065" s="18" t="str">
        <f t="shared" si="1146"/>
        <v/>
      </c>
      <c r="BR2065" s="81" t="str">
        <f t="shared" si="1125"/>
        <v/>
      </c>
      <c r="BU2065" s="138" t="str">
        <f t="shared" si="1147"/>
        <v/>
      </c>
      <c r="BV2065" s="3" t="str">
        <f t="shared" si="1148"/>
        <v/>
      </c>
      <c r="BW2065" s="3" t="str">
        <f t="shared" si="1149"/>
        <v/>
      </c>
      <c r="BX2065" s="144" t="str">
        <f t="shared" si="1150"/>
        <v/>
      </c>
      <c r="BY2065" s="18" t="str">
        <f t="shared" si="1151"/>
        <v/>
      </c>
      <c r="BZ2065" s="18" t="str">
        <f t="shared" si="1152"/>
        <v/>
      </c>
      <c r="CA2065" s="19" t="str">
        <f t="shared" si="1153"/>
        <v/>
      </c>
    </row>
    <row r="2066" spans="4:79" x14ac:dyDescent="0.45">
      <c r="D2066" s="164" t="str">
        <f t="shared" si="1154"/>
        <v/>
      </c>
      <c r="I2066" s="9" t="str">
        <f t="shared" si="1127"/>
        <v/>
      </c>
      <c r="J2066" s="173" t="str">
        <f t="shared" si="1128"/>
        <v/>
      </c>
      <c r="K2066" s="13"/>
      <c r="L2066" s="13"/>
      <c r="M2066" s="13"/>
      <c r="N2066" s="178" t="str">
        <f t="shared" si="1129"/>
        <v/>
      </c>
      <c r="O2066" s="181" t="str">
        <f t="shared" si="1130"/>
        <v/>
      </c>
      <c r="P2066" s="8" t="str">
        <f t="shared" si="1131"/>
        <v/>
      </c>
      <c r="Q2066" s="8" t="str">
        <f t="shared" si="1132"/>
        <v/>
      </c>
      <c r="R2066" s="8" t="str">
        <f t="shared" si="1133"/>
        <v/>
      </c>
      <c r="S2066" s="8" t="str">
        <f t="shared" si="1134"/>
        <v/>
      </c>
      <c r="T2066" s="8" t="str">
        <f t="shared" si="1135"/>
        <v/>
      </c>
      <c r="U2066" s="8" t="str">
        <f t="shared" si="1136"/>
        <v/>
      </c>
      <c r="V2066" s="16" t="str">
        <f t="shared" si="1137"/>
        <v/>
      </c>
      <c r="W2066" s="129" t="str">
        <f t="shared" si="1138"/>
        <v/>
      </c>
      <c r="X2066" s="8" t="str">
        <f t="shared" si="1139"/>
        <v/>
      </c>
      <c r="Y2066" s="8" t="str">
        <f t="shared" si="1140"/>
        <v/>
      </c>
      <c r="AQ2066" s="6" t="str">
        <f t="shared" si="1141"/>
        <v/>
      </c>
      <c r="AR2066" s="128" t="str">
        <f t="shared" si="1142"/>
        <v/>
      </c>
      <c r="AS2066" s="128" t="str">
        <f t="shared" si="1143"/>
        <v/>
      </c>
      <c r="AT2066" s="139" t="str">
        <f t="shared" si="1155"/>
        <v/>
      </c>
      <c r="BH2066" s="127" t="str">
        <f>IF(LEN(VBAsheet!H2066)&gt;0,$CD$4&amp;CHAR(10)&amp;$CD$5&amp;CHAR(10)&amp;$CD$6&amp;IF(VBAsheet!I2066="N",1,0)&amp;$CE$6&amp;CHAR(10)&amp;$CD$7&amp;CHAR(10)&amp;$CD$8&amp;VBAsheet!H2066&amp;$CE$8&amp;CHAR(10)&amp;$CD$9&amp;VBAsheet!K2066&amp;$CE$9&amp;CHAR(10)&amp;$CD$10&amp;VBAsheet!J2066-1&amp;$CE$10&amp;CHAR(10)&amp;$CD$11,"")</f>
        <v/>
      </c>
      <c r="BI2066"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6" s="18" t="str">
        <f>IF(LEN(X2066)&gt;0,$CD$23&amp;INDEX($CH$3:CH2069,MATCH(W2066,$CG$3:CG2069,0))&amp;$CE$23&amp;CHAR(10)&amp;$CD$24&amp;X2066&amp;$CE$24&amp;CHAR(10)&amp;$CD$25&amp;Y2066&amp;$CE$25&amp;CHAR(10),"")&amp;IF(LEN(AA2066)&gt;0,$CD$23&amp;INDEX($CH$3:CH2069,MATCH(Z2066,$CG$3:CG2069,0))&amp;$CE$23&amp;CHAR(10)&amp;$CD$24&amp;AA2066&amp;$CE$24&amp;CHAR(10)&amp;$CD$25&amp;AB2066&amp;$CE$25&amp;CHAR(10),"")&amp;IF(LEN(AD2066)&gt;0,$CD$23&amp;INDEX($CH$3:CH2069,MATCH(AC2066,$CG$3:CG2069,0))&amp;$CE$23&amp;CHAR(10)&amp;$CD$24&amp;AD2066&amp;$CE$24&amp;CHAR(10)&amp;$CD$25&amp;AE2066&amp;$CE$25&amp;CHAR(10),"")&amp;IF(LEN(AG2066)&gt;0,$CD$23&amp;INDEX($CH$3:CH2069,MATCH(AF2066,$CG$3:CG2069,0))&amp;$CE$23&amp;CHAR(10)&amp;$CD$24&amp;AG2066&amp;$CE$24&amp;CHAR(10)&amp;$CD$25&amp;AH2066&amp;$CE$25&amp;CHAR(10),"")&amp;IF(LEN(AJ2066)&gt;0,$CD$23&amp;INDEX($CH$3:CH2069,MATCH(AI2066,$CG$3:CG2069,0))&amp;$CE$23&amp;CHAR(10)&amp;$CD$24&amp;AJ2066&amp;$CE$24&amp;CHAR(10)&amp;$CD$25&amp;AK2066&amp;$CE$25&amp;CHAR(10),"")</f>
        <v/>
      </c>
      <c r="BK2066" s="18" t="str">
        <f>IF(LEN(J2066)&gt;0,INDEX($BH$2:$BH$100000,MATCH(J2066,VBAsheet!$H$2:$H$100000,0))&amp;CHAR(10),"")&amp;IF(LEN(K2066)&gt;0,INDEX($BH$2:$BH$100000,MATCH(K2066,VBAsheet!$H$2:$H$100000,0))&amp;CHAR(10),"")&amp;IF(LEN(L2066)&gt;0,INDEX($BH$2:$BH$100000,MATCH(L2066,VBAsheet!$H$2:$H$100000,0))&amp;CHAR(10),"")&amp;IF(LEN(M2066)&gt;0,INDEX($BH$2:$BH$100000,MATCH(M2066,VBAsheet!$H$2:$H$100000,0))&amp;CHAR(10),"")</f>
        <v/>
      </c>
      <c r="BM2066" s="94" t="str">
        <f t="shared" si="1126"/>
        <v/>
      </c>
      <c r="BN2066" s="95" t="str">
        <f t="shared" si="1145"/>
        <v/>
      </c>
      <c r="BP2066" s="18" t="str">
        <f t="shared" si="1146"/>
        <v/>
      </c>
      <c r="BR2066" s="81" t="str">
        <f t="shared" ref="BR2066:BR2129" si="1156">IF(LEN(E2066)&gt;0,IF(E2066&lt;&gt;E2065,$CK$2&amp;E2066&amp;$CL$2&amp;$CK$3&amp;G2066&amp;$CL$3&amp;F2066&amp;$CM$3&amp;CHAR(10),$CK$3&amp;G2066&amp;$CL$3&amp;F2066&amp;$CM$3&amp;CHAR(10))&amp;IF(E2066=E2067,"",$CK$4),"")</f>
        <v/>
      </c>
      <c r="BU2066" s="138" t="str">
        <f t="shared" si="1147"/>
        <v/>
      </c>
      <c r="BV2066" s="3" t="str">
        <f t="shared" si="1148"/>
        <v/>
      </c>
      <c r="BW2066" s="3" t="str">
        <f t="shared" si="1149"/>
        <v/>
      </c>
      <c r="BX2066" s="144" t="str">
        <f t="shared" si="1150"/>
        <v/>
      </c>
      <c r="BY2066" s="18" t="str">
        <f t="shared" si="1151"/>
        <v/>
      </c>
      <c r="BZ2066" s="18" t="str">
        <f t="shared" si="1152"/>
        <v/>
      </c>
      <c r="CA2066" s="19" t="str">
        <f t="shared" si="1153"/>
        <v/>
      </c>
    </row>
    <row r="2067" spans="4:79" x14ac:dyDescent="0.45">
      <c r="D2067" s="164" t="str">
        <f t="shared" si="1154"/>
        <v/>
      </c>
      <c r="I2067" s="9" t="str">
        <f t="shared" si="1127"/>
        <v/>
      </c>
      <c r="J2067" s="173" t="str">
        <f t="shared" si="1128"/>
        <v/>
      </c>
      <c r="K2067" s="13"/>
      <c r="L2067" s="13"/>
      <c r="M2067" s="13"/>
      <c r="N2067" s="178" t="str">
        <f t="shared" si="1129"/>
        <v/>
      </c>
      <c r="O2067" s="181" t="str">
        <f t="shared" si="1130"/>
        <v/>
      </c>
      <c r="P2067" s="8" t="str">
        <f t="shared" si="1131"/>
        <v/>
      </c>
      <c r="Q2067" s="8" t="str">
        <f t="shared" si="1132"/>
        <v/>
      </c>
      <c r="R2067" s="8" t="str">
        <f t="shared" si="1133"/>
        <v/>
      </c>
      <c r="S2067" s="8" t="str">
        <f t="shared" si="1134"/>
        <v/>
      </c>
      <c r="T2067" s="8" t="str">
        <f t="shared" si="1135"/>
        <v/>
      </c>
      <c r="U2067" s="8" t="str">
        <f t="shared" si="1136"/>
        <v/>
      </c>
      <c r="V2067" s="16" t="str">
        <f t="shared" si="1137"/>
        <v/>
      </c>
      <c r="W2067" s="129" t="str">
        <f t="shared" si="1138"/>
        <v/>
      </c>
      <c r="X2067" s="8" t="str">
        <f t="shared" si="1139"/>
        <v/>
      </c>
      <c r="Y2067" s="8" t="str">
        <f t="shared" si="1140"/>
        <v/>
      </c>
      <c r="AQ2067" s="6" t="str">
        <f t="shared" si="1141"/>
        <v/>
      </c>
      <c r="AR2067" s="128" t="str">
        <f t="shared" si="1142"/>
        <v/>
      </c>
      <c r="AS2067" s="128" t="str">
        <f t="shared" si="1143"/>
        <v/>
      </c>
      <c r="AT2067" s="139" t="str">
        <f t="shared" si="1155"/>
        <v/>
      </c>
      <c r="BH2067" s="127" t="str">
        <f>IF(LEN(VBAsheet!H2067)&gt;0,$CD$4&amp;CHAR(10)&amp;$CD$5&amp;CHAR(10)&amp;$CD$6&amp;IF(VBAsheet!I2067="N",1,0)&amp;$CE$6&amp;CHAR(10)&amp;$CD$7&amp;CHAR(10)&amp;$CD$8&amp;VBAsheet!H2067&amp;$CE$8&amp;CHAR(10)&amp;$CD$9&amp;VBAsheet!K2067&amp;$CE$9&amp;CHAR(10)&amp;$CD$10&amp;VBAsheet!J2067-1&amp;$CE$10&amp;CHAR(10)&amp;$CD$11,"")</f>
        <v/>
      </c>
      <c r="BI2067"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7" s="18" t="str">
        <f>IF(LEN(X2067)&gt;0,$CD$23&amp;INDEX($CH$3:CH2070,MATCH(W2067,$CG$3:CG2070,0))&amp;$CE$23&amp;CHAR(10)&amp;$CD$24&amp;X2067&amp;$CE$24&amp;CHAR(10)&amp;$CD$25&amp;Y2067&amp;$CE$25&amp;CHAR(10),"")&amp;IF(LEN(AA2067)&gt;0,$CD$23&amp;INDEX($CH$3:CH2070,MATCH(Z2067,$CG$3:CG2070,0))&amp;$CE$23&amp;CHAR(10)&amp;$CD$24&amp;AA2067&amp;$CE$24&amp;CHAR(10)&amp;$CD$25&amp;AB2067&amp;$CE$25&amp;CHAR(10),"")&amp;IF(LEN(AD2067)&gt;0,$CD$23&amp;INDEX($CH$3:CH2070,MATCH(AC2067,$CG$3:CG2070,0))&amp;$CE$23&amp;CHAR(10)&amp;$CD$24&amp;AD2067&amp;$CE$24&amp;CHAR(10)&amp;$CD$25&amp;AE2067&amp;$CE$25&amp;CHAR(10),"")&amp;IF(LEN(AG2067)&gt;0,$CD$23&amp;INDEX($CH$3:CH2070,MATCH(AF2067,$CG$3:CG2070,0))&amp;$CE$23&amp;CHAR(10)&amp;$CD$24&amp;AG2067&amp;$CE$24&amp;CHAR(10)&amp;$CD$25&amp;AH2067&amp;$CE$25&amp;CHAR(10),"")&amp;IF(LEN(AJ2067)&gt;0,$CD$23&amp;INDEX($CH$3:CH2070,MATCH(AI2067,$CG$3:CG2070,0))&amp;$CE$23&amp;CHAR(10)&amp;$CD$24&amp;AJ2067&amp;$CE$24&amp;CHAR(10)&amp;$CD$25&amp;AK2067&amp;$CE$25&amp;CHAR(10),"")</f>
        <v/>
      </c>
      <c r="BK2067" s="18" t="str">
        <f>IF(LEN(J2067)&gt;0,INDEX($BH$2:$BH$100000,MATCH(J2067,VBAsheet!$H$2:$H$100000,0))&amp;CHAR(10),"")&amp;IF(LEN(K2067)&gt;0,INDEX($BH$2:$BH$100000,MATCH(K2067,VBAsheet!$H$2:$H$100000,0))&amp;CHAR(10),"")&amp;IF(LEN(L2067)&gt;0,INDEX($BH$2:$BH$100000,MATCH(L2067,VBAsheet!$H$2:$H$100000,0))&amp;CHAR(10),"")&amp;IF(LEN(M2067)&gt;0,INDEX($BH$2:$BH$100000,MATCH(M2067,VBAsheet!$H$2:$H$100000,0))&amp;CHAR(10),"")</f>
        <v/>
      </c>
      <c r="BM2067" s="94" t="str">
        <f t="shared" si="1126"/>
        <v/>
      </c>
      <c r="BN2067" s="95" t="str">
        <f t="shared" si="1145"/>
        <v/>
      </c>
      <c r="BP2067" s="18" t="str">
        <f t="shared" si="1146"/>
        <v/>
      </c>
      <c r="BR2067" s="81" t="str">
        <f t="shared" si="1156"/>
        <v/>
      </c>
      <c r="BU2067" s="138" t="str">
        <f t="shared" si="1147"/>
        <v/>
      </c>
      <c r="BV2067" s="3" t="str">
        <f t="shared" si="1148"/>
        <v/>
      </c>
      <c r="BW2067" s="3" t="str">
        <f t="shared" si="1149"/>
        <v/>
      </c>
      <c r="BX2067" s="144" t="str">
        <f t="shared" si="1150"/>
        <v/>
      </c>
      <c r="BY2067" s="18" t="str">
        <f t="shared" si="1151"/>
        <v/>
      </c>
      <c r="BZ2067" s="18" t="str">
        <f t="shared" si="1152"/>
        <v/>
      </c>
      <c r="CA2067" s="19" t="str">
        <f t="shared" si="1153"/>
        <v/>
      </c>
    </row>
    <row r="2068" spans="4:79" x14ac:dyDescent="0.45">
      <c r="D2068" s="164" t="str">
        <f t="shared" si="1154"/>
        <v/>
      </c>
      <c r="I2068" s="9" t="str">
        <f t="shared" si="1127"/>
        <v/>
      </c>
      <c r="J2068" s="173" t="str">
        <f t="shared" si="1128"/>
        <v/>
      </c>
      <c r="K2068" s="13"/>
      <c r="L2068" s="13"/>
      <c r="M2068" s="13"/>
      <c r="N2068" s="178" t="str">
        <f t="shared" si="1129"/>
        <v/>
      </c>
      <c r="O2068" s="181" t="str">
        <f t="shared" si="1130"/>
        <v/>
      </c>
      <c r="P2068" s="8" t="str">
        <f t="shared" si="1131"/>
        <v/>
      </c>
      <c r="Q2068" s="8" t="str">
        <f t="shared" si="1132"/>
        <v/>
      </c>
      <c r="R2068" s="8" t="str">
        <f t="shared" si="1133"/>
        <v/>
      </c>
      <c r="S2068" s="8" t="str">
        <f t="shared" si="1134"/>
        <v/>
      </c>
      <c r="T2068" s="8" t="str">
        <f t="shared" si="1135"/>
        <v/>
      </c>
      <c r="U2068" s="8" t="str">
        <f t="shared" si="1136"/>
        <v/>
      </c>
      <c r="V2068" s="16" t="str">
        <f t="shared" si="1137"/>
        <v/>
      </c>
      <c r="W2068" s="129" t="str">
        <f t="shared" si="1138"/>
        <v/>
      </c>
      <c r="X2068" s="8" t="str">
        <f t="shared" si="1139"/>
        <v/>
      </c>
      <c r="Y2068" s="8" t="str">
        <f t="shared" si="1140"/>
        <v/>
      </c>
      <c r="AQ2068" s="6" t="str">
        <f t="shared" si="1141"/>
        <v/>
      </c>
      <c r="AR2068" s="128" t="str">
        <f t="shared" si="1142"/>
        <v/>
      </c>
      <c r="AS2068" s="128" t="str">
        <f t="shared" si="1143"/>
        <v/>
      </c>
      <c r="AT2068" s="139" t="str">
        <f t="shared" si="1155"/>
        <v/>
      </c>
      <c r="BH2068" s="127" t="str">
        <f>IF(LEN(VBAsheet!H2068)&gt;0,$CD$4&amp;CHAR(10)&amp;$CD$5&amp;CHAR(10)&amp;$CD$6&amp;IF(VBAsheet!I2068="N",1,0)&amp;$CE$6&amp;CHAR(10)&amp;$CD$7&amp;CHAR(10)&amp;$CD$8&amp;VBAsheet!H2068&amp;$CE$8&amp;CHAR(10)&amp;$CD$9&amp;VBAsheet!K2068&amp;$CE$9&amp;CHAR(10)&amp;$CD$10&amp;VBAsheet!J2068-1&amp;$CE$10&amp;CHAR(10)&amp;$CD$11,"")</f>
        <v/>
      </c>
      <c r="BI2068"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8" s="18" t="str">
        <f>IF(LEN(X2068)&gt;0,$CD$23&amp;INDEX($CH$3:CH2071,MATCH(W2068,$CG$3:CG2071,0))&amp;$CE$23&amp;CHAR(10)&amp;$CD$24&amp;X2068&amp;$CE$24&amp;CHAR(10)&amp;$CD$25&amp;Y2068&amp;$CE$25&amp;CHAR(10),"")&amp;IF(LEN(AA2068)&gt;0,$CD$23&amp;INDEX($CH$3:CH2071,MATCH(Z2068,$CG$3:CG2071,0))&amp;$CE$23&amp;CHAR(10)&amp;$CD$24&amp;AA2068&amp;$CE$24&amp;CHAR(10)&amp;$CD$25&amp;AB2068&amp;$CE$25&amp;CHAR(10),"")&amp;IF(LEN(AD2068)&gt;0,$CD$23&amp;INDEX($CH$3:CH2071,MATCH(AC2068,$CG$3:CG2071,0))&amp;$CE$23&amp;CHAR(10)&amp;$CD$24&amp;AD2068&amp;$CE$24&amp;CHAR(10)&amp;$CD$25&amp;AE2068&amp;$CE$25&amp;CHAR(10),"")&amp;IF(LEN(AG2068)&gt;0,$CD$23&amp;INDEX($CH$3:CH2071,MATCH(AF2068,$CG$3:CG2071,0))&amp;$CE$23&amp;CHAR(10)&amp;$CD$24&amp;AG2068&amp;$CE$24&amp;CHAR(10)&amp;$CD$25&amp;AH2068&amp;$CE$25&amp;CHAR(10),"")&amp;IF(LEN(AJ2068)&gt;0,$CD$23&amp;INDEX($CH$3:CH2071,MATCH(AI2068,$CG$3:CG2071,0))&amp;$CE$23&amp;CHAR(10)&amp;$CD$24&amp;AJ2068&amp;$CE$24&amp;CHAR(10)&amp;$CD$25&amp;AK2068&amp;$CE$25&amp;CHAR(10),"")</f>
        <v/>
      </c>
      <c r="BK2068" s="18" t="str">
        <f>IF(LEN(J2068)&gt;0,INDEX($BH$2:$BH$100000,MATCH(J2068,VBAsheet!$H$2:$H$100000,0))&amp;CHAR(10),"")&amp;IF(LEN(K2068)&gt;0,INDEX($BH$2:$BH$100000,MATCH(K2068,VBAsheet!$H$2:$H$100000,0))&amp;CHAR(10),"")&amp;IF(LEN(L2068)&gt;0,INDEX($BH$2:$BH$100000,MATCH(L2068,VBAsheet!$H$2:$H$100000,0))&amp;CHAR(10),"")&amp;IF(LEN(M2068)&gt;0,INDEX($BH$2:$BH$100000,MATCH(M2068,VBAsheet!$H$2:$H$100000,0))&amp;CHAR(10),"")</f>
        <v/>
      </c>
      <c r="BM2068" s="94" t="str">
        <f t="shared" si="1126"/>
        <v/>
      </c>
      <c r="BN2068" s="95" t="str">
        <f t="shared" si="1145"/>
        <v/>
      </c>
      <c r="BP2068" s="18" t="str">
        <f t="shared" si="1146"/>
        <v/>
      </c>
      <c r="BR2068" s="81" t="str">
        <f t="shared" si="1156"/>
        <v/>
      </c>
      <c r="BU2068" s="138" t="str">
        <f t="shared" si="1147"/>
        <v/>
      </c>
      <c r="BV2068" s="3" t="str">
        <f t="shared" si="1148"/>
        <v/>
      </c>
      <c r="BW2068" s="3" t="str">
        <f t="shared" si="1149"/>
        <v/>
      </c>
      <c r="BX2068" s="144" t="str">
        <f t="shared" si="1150"/>
        <v/>
      </c>
      <c r="BY2068" s="18" t="str">
        <f t="shared" si="1151"/>
        <v/>
      </c>
      <c r="BZ2068" s="18" t="str">
        <f t="shared" si="1152"/>
        <v/>
      </c>
      <c r="CA2068" s="19" t="str">
        <f t="shared" si="1153"/>
        <v/>
      </c>
    </row>
    <row r="2069" spans="4:79" x14ac:dyDescent="0.45">
      <c r="D2069" s="164" t="str">
        <f t="shared" si="1154"/>
        <v/>
      </c>
      <c r="I2069" s="9" t="str">
        <f t="shared" si="1127"/>
        <v/>
      </c>
      <c r="J2069" s="173" t="str">
        <f t="shared" si="1128"/>
        <v/>
      </c>
      <c r="K2069" s="13"/>
      <c r="L2069" s="13"/>
      <c r="M2069" s="13"/>
      <c r="N2069" s="178" t="str">
        <f t="shared" si="1129"/>
        <v/>
      </c>
      <c r="O2069" s="181" t="str">
        <f t="shared" si="1130"/>
        <v/>
      </c>
      <c r="P2069" s="8" t="str">
        <f t="shared" si="1131"/>
        <v/>
      </c>
      <c r="Q2069" s="8" t="str">
        <f t="shared" si="1132"/>
        <v/>
      </c>
      <c r="R2069" s="8" t="str">
        <f t="shared" si="1133"/>
        <v/>
      </c>
      <c r="S2069" s="8" t="str">
        <f t="shared" si="1134"/>
        <v/>
      </c>
      <c r="T2069" s="8" t="str">
        <f t="shared" si="1135"/>
        <v/>
      </c>
      <c r="U2069" s="8" t="str">
        <f t="shared" si="1136"/>
        <v/>
      </c>
      <c r="V2069" s="16" t="str">
        <f t="shared" si="1137"/>
        <v/>
      </c>
      <c r="W2069" s="129" t="str">
        <f t="shared" si="1138"/>
        <v/>
      </c>
      <c r="X2069" s="8" t="str">
        <f t="shared" si="1139"/>
        <v/>
      </c>
      <c r="Y2069" s="8" t="str">
        <f t="shared" si="1140"/>
        <v/>
      </c>
      <c r="AQ2069" s="6" t="str">
        <f t="shared" si="1141"/>
        <v/>
      </c>
      <c r="AR2069" s="128" t="str">
        <f t="shared" si="1142"/>
        <v/>
      </c>
      <c r="AS2069" s="128" t="str">
        <f t="shared" si="1143"/>
        <v/>
      </c>
      <c r="AT2069" s="139" t="str">
        <f t="shared" si="1155"/>
        <v/>
      </c>
      <c r="BH2069" s="127" t="str">
        <f>IF(LEN(VBAsheet!H2069)&gt;0,$CD$4&amp;CHAR(10)&amp;$CD$5&amp;CHAR(10)&amp;$CD$6&amp;IF(VBAsheet!I2069="N",1,0)&amp;$CE$6&amp;CHAR(10)&amp;$CD$7&amp;CHAR(10)&amp;$CD$8&amp;VBAsheet!H2069&amp;$CE$8&amp;CHAR(10)&amp;$CD$9&amp;VBAsheet!K2069&amp;$CE$9&amp;CHAR(10)&amp;$CD$10&amp;VBAsheet!J2069-1&amp;$CE$10&amp;CHAR(10)&amp;$CD$11,"")</f>
        <v/>
      </c>
      <c r="BI2069"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69" s="18" t="str">
        <f>IF(LEN(X2069)&gt;0,$CD$23&amp;INDEX($CH$3:CH2072,MATCH(W2069,$CG$3:CG2072,0))&amp;$CE$23&amp;CHAR(10)&amp;$CD$24&amp;X2069&amp;$CE$24&amp;CHAR(10)&amp;$CD$25&amp;Y2069&amp;$CE$25&amp;CHAR(10),"")&amp;IF(LEN(AA2069)&gt;0,$CD$23&amp;INDEX($CH$3:CH2072,MATCH(Z2069,$CG$3:CG2072,0))&amp;$CE$23&amp;CHAR(10)&amp;$CD$24&amp;AA2069&amp;$CE$24&amp;CHAR(10)&amp;$CD$25&amp;AB2069&amp;$CE$25&amp;CHAR(10),"")&amp;IF(LEN(AD2069)&gt;0,$CD$23&amp;INDEX($CH$3:CH2072,MATCH(AC2069,$CG$3:CG2072,0))&amp;$CE$23&amp;CHAR(10)&amp;$CD$24&amp;AD2069&amp;$CE$24&amp;CHAR(10)&amp;$CD$25&amp;AE2069&amp;$CE$25&amp;CHAR(10),"")&amp;IF(LEN(AG2069)&gt;0,$CD$23&amp;INDEX($CH$3:CH2072,MATCH(AF2069,$CG$3:CG2072,0))&amp;$CE$23&amp;CHAR(10)&amp;$CD$24&amp;AG2069&amp;$CE$24&amp;CHAR(10)&amp;$CD$25&amp;AH2069&amp;$CE$25&amp;CHAR(10),"")&amp;IF(LEN(AJ2069)&gt;0,$CD$23&amp;INDEX($CH$3:CH2072,MATCH(AI2069,$CG$3:CG2072,0))&amp;$CE$23&amp;CHAR(10)&amp;$CD$24&amp;AJ2069&amp;$CE$24&amp;CHAR(10)&amp;$CD$25&amp;AK2069&amp;$CE$25&amp;CHAR(10),"")</f>
        <v/>
      </c>
      <c r="BK2069" s="18" t="str">
        <f>IF(LEN(J2069)&gt;0,INDEX($BH$2:$BH$100000,MATCH(J2069,VBAsheet!$H$2:$H$100000,0))&amp;CHAR(10),"")&amp;IF(LEN(K2069)&gt;0,INDEX($BH$2:$BH$100000,MATCH(K2069,VBAsheet!$H$2:$H$100000,0))&amp;CHAR(10),"")&amp;IF(LEN(L2069)&gt;0,INDEX($BH$2:$BH$100000,MATCH(L2069,VBAsheet!$H$2:$H$100000,0))&amp;CHAR(10),"")&amp;IF(LEN(M2069)&gt;0,INDEX($BH$2:$BH$100000,MATCH(M2069,VBAsheet!$H$2:$H$100000,0))&amp;CHAR(10),"")</f>
        <v/>
      </c>
      <c r="BM2069" s="94" t="str">
        <f t="shared" si="1126"/>
        <v/>
      </c>
      <c r="BN2069" s="95" t="str">
        <f t="shared" si="1145"/>
        <v/>
      </c>
      <c r="BP2069" s="18" t="str">
        <f t="shared" si="1146"/>
        <v/>
      </c>
      <c r="BR2069" s="81" t="str">
        <f t="shared" si="1156"/>
        <v/>
      </c>
      <c r="BU2069" s="138" t="str">
        <f t="shared" si="1147"/>
        <v/>
      </c>
      <c r="BV2069" s="3" t="str">
        <f t="shared" si="1148"/>
        <v/>
      </c>
      <c r="BW2069" s="3" t="str">
        <f t="shared" si="1149"/>
        <v/>
      </c>
      <c r="BX2069" s="144" t="str">
        <f t="shared" si="1150"/>
        <v/>
      </c>
      <c r="BY2069" s="18" t="str">
        <f t="shared" si="1151"/>
        <v/>
      </c>
      <c r="BZ2069" s="18" t="str">
        <f t="shared" si="1152"/>
        <v/>
      </c>
      <c r="CA2069" s="19" t="str">
        <f t="shared" si="1153"/>
        <v/>
      </c>
    </row>
    <row r="2070" spans="4:79" x14ac:dyDescent="0.45">
      <c r="D2070" s="164" t="str">
        <f t="shared" si="1154"/>
        <v/>
      </c>
      <c r="I2070" s="9" t="str">
        <f t="shared" si="1127"/>
        <v/>
      </c>
      <c r="J2070" s="173" t="str">
        <f t="shared" si="1128"/>
        <v/>
      </c>
      <c r="K2070" s="13"/>
      <c r="L2070" s="13"/>
      <c r="M2070" s="13"/>
      <c r="N2070" s="178" t="str">
        <f t="shared" si="1129"/>
        <v/>
      </c>
      <c r="O2070" s="181" t="str">
        <f t="shared" si="1130"/>
        <v/>
      </c>
      <c r="P2070" s="8" t="str">
        <f t="shared" si="1131"/>
        <v/>
      </c>
      <c r="Q2070" s="8" t="str">
        <f t="shared" si="1132"/>
        <v/>
      </c>
      <c r="R2070" s="8" t="str">
        <f t="shared" si="1133"/>
        <v/>
      </c>
      <c r="S2070" s="8" t="str">
        <f t="shared" si="1134"/>
        <v/>
      </c>
      <c r="T2070" s="8" t="str">
        <f t="shared" si="1135"/>
        <v/>
      </c>
      <c r="U2070" s="8" t="str">
        <f t="shared" si="1136"/>
        <v/>
      </c>
      <c r="V2070" s="16" t="str">
        <f t="shared" si="1137"/>
        <v/>
      </c>
      <c r="W2070" s="129" t="str">
        <f t="shared" si="1138"/>
        <v/>
      </c>
      <c r="X2070" s="8" t="str">
        <f t="shared" si="1139"/>
        <v/>
      </c>
      <c r="Y2070" s="8" t="str">
        <f t="shared" si="1140"/>
        <v/>
      </c>
      <c r="AQ2070" s="6" t="str">
        <f t="shared" si="1141"/>
        <v/>
      </c>
      <c r="AR2070" s="128" t="str">
        <f t="shared" si="1142"/>
        <v/>
      </c>
      <c r="AS2070" s="128" t="str">
        <f t="shared" si="1143"/>
        <v/>
      </c>
      <c r="AT2070" s="139" t="str">
        <f t="shared" si="1155"/>
        <v/>
      </c>
      <c r="BH2070" s="127" t="str">
        <f>IF(LEN(VBAsheet!H2070)&gt;0,$CD$4&amp;CHAR(10)&amp;$CD$5&amp;CHAR(10)&amp;$CD$6&amp;IF(VBAsheet!I2070="N",1,0)&amp;$CE$6&amp;CHAR(10)&amp;$CD$7&amp;CHAR(10)&amp;$CD$8&amp;VBAsheet!H2070&amp;$CE$8&amp;CHAR(10)&amp;$CD$9&amp;VBAsheet!K2070&amp;$CE$9&amp;CHAR(10)&amp;$CD$10&amp;VBAsheet!J2070-1&amp;$CE$10&amp;CHAR(10)&amp;$CD$11,"")</f>
        <v/>
      </c>
      <c r="BI2070"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0" s="18" t="str">
        <f>IF(LEN(X2070)&gt;0,$CD$23&amp;INDEX($CH$3:CH2073,MATCH(W2070,$CG$3:CG2073,0))&amp;$CE$23&amp;CHAR(10)&amp;$CD$24&amp;X2070&amp;$CE$24&amp;CHAR(10)&amp;$CD$25&amp;Y2070&amp;$CE$25&amp;CHAR(10),"")&amp;IF(LEN(AA2070)&gt;0,$CD$23&amp;INDEX($CH$3:CH2073,MATCH(Z2070,$CG$3:CG2073,0))&amp;$CE$23&amp;CHAR(10)&amp;$CD$24&amp;AA2070&amp;$CE$24&amp;CHAR(10)&amp;$CD$25&amp;AB2070&amp;$CE$25&amp;CHAR(10),"")&amp;IF(LEN(AD2070)&gt;0,$CD$23&amp;INDEX($CH$3:CH2073,MATCH(AC2070,$CG$3:CG2073,0))&amp;$CE$23&amp;CHAR(10)&amp;$CD$24&amp;AD2070&amp;$CE$24&amp;CHAR(10)&amp;$CD$25&amp;AE2070&amp;$CE$25&amp;CHAR(10),"")&amp;IF(LEN(AG2070)&gt;0,$CD$23&amp;INDEX($CH$3:CH2073,MATCH(AF2070,$CG$3:CG2073,0))&amp;$CE$23&amp;CHAR(10)&amp;$CD$24&amp;AG2070&amp;$CE$24&amp;CHAR(10)&amp;$CD$25&amp;AH2070&amp;$CE$25&amp;CHAR(10),"")&amp;IF(LEN(AJ2070)&gt;0,$CD$23&amp;INDEX($CH$3:CH2073,MATCH(AI2070,$CG$3:CG2073,0))&amp;$CE$23&amp;CHAR(10)&amp;$CD$24&amp;AJ2070&amp;$CE$24&amp;CHAR(10)&amp;$CD$25&amp;AK2070&amp;$CE$25&amp;CHAR(10),"")</f>
        <v/>
      </c>
      <c r="BK2070" s="18" t="str">
        <f>IF(LEN(J2070)&gt;0,INDEX($BH$2:$BH$100000,MATCH(J2070,VBAsheet!$H$2:$H$100000,0))&amp;CHAR(10),"")&amp;IF(LEN(K2070)&gt;0,INDEX($BH$2:$BH$100000,MATCH(K2070,VBAsheet!$H$2:$H$100000,0))&amp;CHAR(10),"")&amp;IF(LEN(L2070)&gt;0,INDEX($BH$2:$BH$100000,MATCH(L2070,VBAsheet!$H$2:$H$100000,0))&amp;CHAR(10),"")&amp;IF(LEN(M2070)&gt;0,INDEX($BH$2:$BH$100000,MATCH(M2070,VBAsheet!$H$2:$H$100000,0))&amp;CHAR(10),"")</f>
        <v/>
      </c>
      <c r="BM2070" s="94" t="str">
        <f t="shared" si="1126"/>
        <v/>
      </c>
      <c r="BN2070" s="95" t="str">
        <f t="shared" si="1145"/>
        <v/>
      </c>
      <c r="BP2070" s="18" t="str">
        <f t="shared" si="1146"/>
        <v/>
      </c>
      <c r="BR2070" s="81" t="str">
        <f t="shared" si="1156"/>
        <v/>
      </c>
      <c r="BU2070" s="138" t="str">
        <f t="shared" si="1147"/>
        <v/>
      </c>
      <c r="BV2070" s="3" t="str">
        <f t="shared" si="1148"/>
        <v/>
      </c>
      <c r="BW2070" s="3" t="str">
        <f t="shared" si="1149"/>
        <v/>
      </c>
      <c r="BX2070" s="144" t="str">
        <f t="shared" si="1150"/>
        <v/>
      </c>
      <c r="BY2070" s="18" t="str">
        <f t="shared" si="1151"/>
        <v/>
      </c>
      <c r="BZ2070" s="18" t="str">
        <f t="shared" si="1152"/>
        <v/>
      </c>
      <c r="CA2070" s="19" t="str">
        <f t="shared" si="1153"/>
        <v/>
      </c>
    </row>
    <row r="2071" spans="4:79" x14ac:dyDescent="0.45">
      <c r="D2071" s="164" t="str">
        <f t="shared" si="1154"/>
        <v/>
      </c>
      <c r="I2071" s="9" t="str">
        <f t="shared" si="1127"/>
        <v/>
      </c>
      <c r="J2071" s="173" t="str">
        <f t="shared" si="1128"/>
        <v/>
      </c>
      <c r="K2071" s="13"/>
      <c r="L2071" s="13"/>
      <c r="M2071" s="13"/>
      <c r="N2071" s="178" t="str">
        <f t="shared" si="1129"/>
        <v/>
      </c>
      <c r="O2071" s="181" t="str">
        <f t="shared" si="1130"/>
        <v/>
      </c>
      <c r="P2071" s="8" t="str">
        <f t="shared" si="1131"/>
        <v/>
      </c>
      <c r="Q2071" s="8" t="str">
        <f t="shared" si="1132"/>
        <v/>
      </c>
      <c r="R2071" s="8" t="str">
        <f t="shared" si="1133"/>
        <v/>
      </c>
      <c r="S2071" s="8" t="str">
        <f t="shared" si="1134"/>
        <v/>
      </c>
      <c r="T2071" s="8" t="str">
        <f t="shared" si="1135"/>
        <v/>
      </c>
      <c r="U2071" s="8" t="str">
        <f t="shared" si="1136"/>
        <v/>
      </c>
      <c r="V2071" s="16" t="str">
        <f t="shared" si="1137"/>
        <v/>
      </c>
      <c r="W2071" s="129" t="str">
        <f t="shared" si="1138"/>
        <v/>
      </c>
      <c r="X2071" s="8" t="str">
        <f t="shared" si="1139"/>
        <v/>
      </c>
      <c r="Y2071" s="8" t="str">
        <f t="shared" si="1140"/>
        <v/>
      </c>
      <c r="AQ2071" s="6" t="str">
        <f t="shared" si="1141"/>
        <v/>
      </c>
      <c r="AR2071" s="128" t="str">
        <f t="shared" si="1142"/>
        <v/>
      </c>
      <c r="AS2071" s="128" t="str">
        <f t="shared" si="1143"/>
        <v/>
      </c>
      <c r="AT2071" s="139" t="str">
        <f t="shared" si="1155"/>
        <v/>
      </c>
      <c r="BH2071" s="127" t="str">
        <f>IF(LEN(VBAsheet!H2071)&gt;0,$CD$4&amp;CHAR(10)&amp;$CD$5&amp;CHAR(10)&amp;$CD$6&amp;IF(VBAsheet!I2071="N",1,0)&amp;$CE$6&amp;CHAR(10)&amp;$CD$7&amp;CHAR(10)&amp;$CD$8&amp;VBAsheet!H2071&amp;$CE$8&amp;CHAR(10)&amp;$CD$9&amp;VBAsheet!K2071&amp;$CE$9&amp;CHAR(10)&amp;$CD$10&amp;VBAsheet!J2071-1&amp;$CE$10&amp;CHAR(10)&amp;$CD$11,"")</f>
        <v/>
      </c>
      <c r="BI2071"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1" s="18" t="str">
        <f>IF(LEN(X2071)&gt;0,$CD$23&amp;INDEX($CH$3:CH2074,MATCH(W2071,$CG$3:CG2074,0))&amp;$CE$23&amp;CHAR(10)&amp;$CD$24&amp;X2071&amp;$CE$24&amp;CHAR(10)&amp;$CD$25&amp;Y2071&amp;$CE$25&amp;CHAR(10),"")&amp;IF(LEN(AA2071)&gt;0,$CD$23&amp;INDEX($CH$3:CH2074,MATCH(Z2071,$CG$3:CG2074,0))&amp;$CE$23&amp;CHAR(10)&amp;$CD$24&amp;AA2071&amp;$CE$24&amp;CHAR(10)&amp;$CD$25&amp;AB2071&amp;$CE$25&amp;CHAR(10),"")&amp;IF(LEN(AD2071)&gt;0,$CD$23&amp;INDEX($CH$3:CH2074,MATCH(AC2071,$CG$3:CG2074,0))&amp;$CE$23&amp;CHAR(10)&amp;$CD$24&amp;AD2071&amp;$CE$24&amp;CHAR(10)&amp;$CD$25&amp;AE2071&amp;$CE$25&amp;CHAR(10),"")&amp;IF(LEN(AG2071)&gt;0,$CD$23&amp;INDEX($CH$3:CH2074,MATCH(AF2071,$CG$3:CG2074,0))&amp;$CE$23&amp;CHAR(10)&amp;$CD$24&amp;AG2071&amp;$CE$24&amp;CHAR(10)&amp;$CD$25&amp;AH2071&amp;$CE$25&amp;CHAR(10),"")&amp;IF(LEN(AJ2071)&gt;0,$CD$23&amp;INDEX($CH$3:CH2074,MATCH(AI2071,$CG$3:CG2074,0))&amp;$CE$23&amp;CHAR(10)&amp;$CD$24&amp;AJ2071&amp;$CE$24&amp;CHAR(10)&amp;$CD$25&amp;AK2071&amp;$CE$25&amp;CHAR(10),"")</f>
        <v/>
      </c>
      <c r="BK2071" s="18" t="str">
        <f>IF(LEN(J2071)&gt;0,INDEX($BH$2:$BH$100000,MATCH(J2071,VBAsheet!$H$2:$H$100000,0))&amp;CHAR(10),"")&amp;IF(LEN(K2071)&gt;0,INDEX($BH$2:$BH$100000,MATCH(K2071,VBAsheet!$H$2:$H$100000,0))&amp;CHAR(10),"")&amp;IF(LEN(L2071)&gt;0,INDEX($BH$2:$BH$100000,MATCH(L2071,VBAsheet!$H$2:$H$100000,0))&amp;CHAR(10),"")&amp;IF(LEN(M2071)&gt;0,INDEX($BH$2:$BH$100000,MATCH(M2071,VBAsheet!$H$2:$H$100000,0))&amp;CHAR(10),"")</f>
        <v/>
      </c>
      <c r="BM2071" s="94" t="str">
        <f t="shared" si="1126"/>
        <v/>
      </c>
      <c r="BN2071" s="95" t="str">
        <f t="shared" si="1145"/>
        <v/>
      </c>
      <c r="BP2071" s="18" t="str">
        <f t="shared" si="1146"/>
        <v/>
      </c>
      <c r="BR2071" s="81" t="str">
        <f t="shared" si="1156"/>
        <v/>
      </c>
      <c r="BU2071" s="138" t="str">
        <f t="shared" si="1147"/>
        <v/>
      </c>
      <c r="BV2071" s="3" t="str">
        <f t="shared" si="1148"/>
        <v/>
      </c>
      <c r="BW2071" s="3" t="str">
        <f t="shared" si="1149"/>
        <v/>
      </c>
      <c r="BX2071" s="144" t="str">
        <f t="shared" si="1150"/>
        <v/>
      </c>
      <c r="BY2071" s="18" t="str">
        <f t="shared" si="1151"/>
        <v/>
      </c>
      <c r="BZ2071" s="18" t="str">
        <f t="shared" si="1152"/>
        <v/>
      </c>
      <c r="CA2071" s="19" t="str">
        <f t="shared" si="1153"/>
        <v/>
      </c>
    </row>
    <row r="2072" spans="4:79" x14ac:dyDescent="0.45">
      <c r="D2072" s="164" t="str">
        <f t="shared" si="1154"/>
        <v/>
      </c>
      <c r="I2072" s="9" t="str">
        <f t="shared" si="1127"/>
        <v/>
      </c>
      <c r="J2072" s="173" t="str">
        <f t="shared" si="1128"/>
        <v/>
      </c>
      <c r="K2072" s="13"/>
      <c r="L2072" s="13"/>
      <c r="M2072" s="13"/>
      <c r="N2072" s="178" t="str">
        <f t="shared" si="1129"/>
        <v/>
      </c>
      <c r="O2072" s="181" t="str">
        <f t="shared" si="1130"/>
        <v/>
      </c>
      <c r="P2072" s="8" t="str">
        <f t="shared" si="1131"/>
        <v/>
      </c>
      <c r="Q2072" s="8" t="str">
        <f t="shared" si="1132"/>
        <v/>
      </c>
      <c r="R2072" s="8" t="str">
        <f t="shared" si="1133"/>
        <v/>
      </c>
      <c r="S2072" s="8" t="str">
        <f t="shared" si="1134"/>
        <v/>
      </c>
      <c r="T2072" s="8" t="str">
        <f t="shared" si="1135"/>
        <v/>
      </c>
      <c r="U2072" s="8" t="str">
        <f t="shared" si="1136"/>
        <v/>
      </c>
      <c r="V2072" s="16" t="str">
        <f t="shared" si="1137"/>
        <v/>
      </c>
      <c r="W2072" s="129" t="str">
        <f t="shared" si="1138"/>
        <v/>
      </c>
      <c r="X2072" s="8" t="str">
        <f t="shared" si="1139"/>
        <v/>
      </c>
      <c r="Y2072" s="8" t="str">
        <f t="shared" si="1140"/>
        <v/>
      </c>
      <c r="AQ2072" s="6" t="str">
        <f t="shared" si="1141"/>
        <v/>
      </c>
      <c r="AR2072" s="128" t="str">
        <f t="shared" si="1142"/>
        <v/>
      </c>
      <c r="AS2072" s="128" t="str">
        <f t="shared" si="1143"/>
        <v/>
      </c>
      <c r="AT2072" s="139" t="str">
        <f t="shared" si="1155"/>
        <v/>
      </c>
      <c r="BH2072" s="127" t="str">
        <f>IF(LEN(VBAsheet!H2072)&gt;0,$CD$4&amp;CHAR(10)&amp;$CD$5&amp;CHAR(10)&amp;$CD$6&amp;IF(VBAsheet!I2072="N",1,0)&amp;$CE$6&amp;CHAR(10)&amp;$CD$7&amp;CHAR(10)&amp;$CD$8&amp;VBAsheet!H2072&amp;$CE$8&amp;CHAR(10)&amp;$CD$9&amp;VBAsheet!K2072&amp;$CE$9&amp;CHAR(10)&amp;$CD$10&amp;VBAsheet!J2072-1&amp;$CE$10&amp;CHAR(10)&amp;$CD$11,"")</f>
        <v/>
      </c>
      <c r="BI2072"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2" s="18" t="str">
        <f>IF(LEN(X2072)&gt;0,$CD$23&amp;INDEX($CH$3:CH2075,MATCH(W2072,$CG$3:CG2075,0))&amp;$CE$23&amp;CHAR(10)&amp;$CD$24&amp;X2072&amp;$CE$24&amp;CHAR(10)&amp;$CD$25&amp;Y2072&amp;$CE$25&amp;CHAR(10),"")&amp;IF(LEN(AA2072)&gt;0,$CD$23&amp;INDEX($CH$3:CH2075,MATCH(Z2072,$CG$3:CG2075,0))&amp;$CE$23&amp;CHAR(10)&amp;$CD$24&amp;AA2072&amp;$CE$24&amp;CHAR(10)&amp;$CD$25&amp;AB2072&amp;$CE$25&amp;CHAR(10),"")&amp;IF(LEN(AD2072)&gt;0,$CD$23&amp;INDEX($CH$3:CH2075,MATCH(AC2072,$CG$3:CG2075,0))&amp;$CE$23&amp;CHAR(10)&amp;$CD$24&amp;AD2072&amp;$CE$24&amp;CHAR(10)&amp;$CD$25&amp;AE2072&amp;$CE$25&amp;CHAR(10),"")&amp;IF(LEN(AG2072)&gt;0,$CD$23&amp;INDEX($CH$3:CH2075,MATCH(AF2072,$CG$3:CG2075,0))&amp;$CE$23&amp;CHAR(10)&amp;$CD$24&amp;AG2072&amp;$CE$24&amp;CHAR(10)&amp;$CD$25&amp;AH2072&amp;$CE$25&amp;CHAR(10),"")&amp;IF(LEN(AJ2072)&gt;0,$CD$23&amp;INDEX($CH$3:CH2075,MATCH(AI2072,$CG$3:CG2075,0))&amp;$CE$23&amp;CHAR(10)&amp;$CD$24&amp;AJ2072&amp;$CE$24&amp;CHAR(10)&amp;$CD$25&amp;AK2072&amp;$CE$25&amp;CHAR(10),"")</f>
        <v/>
      </c>
      <c r="BK2072" s="18" t="str">
        <f>IF(LEN(J2072)&gt;0,INDEX($BH$2:$BH$100000,MATCH(J2072,VBAsheet!$H$2:$H$100000,0))&amp;CHAR(10),"")&amp;IF(LEN(K2072)&gt;0,INDEX($BH$2:$BH$100000,MATCH(K2072,VBAsheet!$H$2:$H$100000,0))&amp;CHAR(10),"")&amp;IF(LEN(L2072)&gt;0,INDEX($BH$2:$BH$100000,MATCH(L2072,VBAsheet!$H$2:$H$100000,0))&amp;CHAR(10),"")&amp;IF(LEN(M2072)&gt;0,INDEX($BH$2:$BH$100000,MATCH(M2072,VBAsheet!$H$2:$H$100000,0))&amp;CHAR(10),"")</f>
        <v/>
      </c>
      <c r="BM2072" s="94" t="str">
        <f t="shared" si="1126"/>
        <v/>
      </c>
      <c r="BN2072" s="95" t="str">
        <f t="shared" si="1145"/>
        <v/>
      </c>
      <c r="BP2072" s="18" t="str">
        <f t="shared" si="1146"/>
        <v/>
      </c>
      <c r="BR2072" s="81" t="str">
        <f t="shared" si="1156"/>
        <v/>
      </c>
      <c r="BU2072" s="138" t="str">
        <f t="shared" si="1147"/>
        <v/>
      </c>
      <c r="BV2072" s="3" t="str">
        <f t="shared" si="1148"/>
        <v/>
      </c>
      <c r="BW2072" s="3" t="str">
        <f t="shared" si="1149"/>
        <v/>
      </c>
      <c r="BX2072" s="144" t="str">
        <f t="shared" si="1150"/>
        <v/>
      </c>
      <c r="BY2072" s="18" t="str">
        <f t="shared" si="1151"/>
        <v/>
      </c>
      <c r="BZ2072" s="18" t="str">
        <f t="shared" si="1152"/>
        <v/>
      </c>
      <c r="CA2072" s="19" t="str">
        <f t="shared" si="1153"/>
        <v/>
      </c>
    </row>
    <row r="2073" spans="4:79" x14ac:dyDescent="0.45">
      <c r="D2073" s="164" t="str">
        <f t="shared" si="1154"/>
        <v/>
      </c>
      <c r="I2073" s="9" t="str">
        <f t="shared" si="1127"/>
        <v/>
      </c>
      <c r="J2073" s="173" t="str">
        <f t="shared" si="1128"/>
        <v/>
      </c>
      <c r="K2073" s="13"/>
      <c r="L2073" s="13"/>
      <c r="M2073" s="13"/>
      <c r="N2073" s="178" t="str">
        <f t="shared" si="1129"/>
        <v/>
      </c>
      <c r="O2073" s="181" t="str">
        <f t="shared" si="1130"/>
        <v/>
      </c>
      <c r="P2073" s="8" t="str">
        <f t="shared" si="1131"/>
        <v/>
      </c>
      <c r="Q2073" s="8" t="str">
        <f t="shared" si="1132"/>
        <v/>
      </c>
      <c r="R2073" s="8" t="str">
        <f t="shared" si="1133"/>
        <v/>
      </c>
      <c r="S2073" s="8" t="str">
        <f t="shared" si="1134"/>
        <v/>
      </c>
      <c r="T2073" s="8" t="str">
        <f t="shared" si="1135"/>
        <v/>
      </c>
      <c r="U2073" s="8" t="str">
        <f t="shared" si="1136"/>
        <v/>
      </c>
      <c r="V2073" s="16" t="str">
        <f t="shared" si="1137"/>
        <v/>
      </c>
      <c r="W2073" s="129" t="str">
        <f t="shared" si="1138"/>
        <v/>
      </c>
      <c r="X2073" s="8" t="str">
        <f t="shared" si="1139"/>
        <v/>
      </c>
      <c r="Y2073" s="8" t="str">
        <f t="shared" si="1140"/>
        <v/>
      </c>
      <c r="AQ2073" s="6" t="str">
        <f t="shared" si="1141"/>
        <v/>
      </c>
      <c r="AR2073" s="128" t="str">
        <f t="shared" si="1142"/>
        <v/>
      </c>
      <c r="AS2073" s="128" t="str">
        <f t="shared" si="1143"/>
        <v/>
      </c>
      <c r="AT2073" s="139" t="str">
        <f t="shared" si="1155"/>
        <v/>
      </c>
      <c r="BH2073" s="127" t="str">
        <f>IF(LEN(VBAsheet!H2073)&gt;0,$CD$4&amp;CHAR(10)&amp;$CD$5&amp;CHAR(10)&amp;$CD$6&amp;IF(VBAsheet!I2073="N",1,0)&amp;$CE$6&amp;CHAR(10)&amp;$CD$7&amp;CHAR(10)&amp;$CD$8&amp;VBAsheet!H2073&amp;$CE$8&amp;CHAR(10)&amp;$CD$9&amp;VBAsheet!K2073&amp;$CE$9&amp;CHAR(10)&amp;$CD$10&amp;VBAsheet!J2073-1&amp;$CE$10&amp;CHAR(10)&amp;$CD$11,"")</f>
        <v/>
      </c>
      <c r="BI2073"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3" s="18" t="str">
        <f>IF(LEN(X2073)&gt;0,$CD$23&amp;INDEX($CH$3:CH2076,MATCH(W2073,$CG$3:CG2076,0))&amp;$CE$23&amp;CHAR(10)&amp;$CD$24&amp;X2073&amp;$CE$24&amp;CHAR(10)&amp;$CD$25&amp;Y2073&amp;$CE$25&amp;CHAR(10),"")&amp;IF(LEN(AA2073)&gt;0,$CD$23&amp;INDEX($CH$3:CH2076,MATCH(Z2073,$CG$3:CG2076,0))&amp;$CE$23&amp;CHAR(10)&amp;$CD$24&amp;AA2073&amp;$CE$24&amp;CHAR(10)&amp;$CD$25&amp;AB2073&amp;$CE$25&amp;CHAR(10),"")&amp;IF(LEN(AD2073)&gt;0,$CD$23&amp;INDEX($CH$3:CH2076,MATCH(AC2073,$CG$3:CG2076,0))&amp;$CE$23&amp;CHAR(10)&amp;$CD$24&amp;AD2073&amp;$CE$24&amp;CHAR(10)&amp;$CD$25&amp;AE2073&amp;$CE$25&amp;CHAR(10),"")&amp;IF(LEN(AG2073)&gt;0,$CD$23&amp;INDEX($CH$3:CH2076,MATCH(AF2073,$CG$3:CG2076,0))&amp;$CE$23&amp;CHAR(10)&amp;$CD$24&amp;AG2073&amp;$CE$24&amp;CHAR(10)&amp;$CD$25&amp;AH2073&amp;$CE$25&amp;CHAR(10),"")&amp;IF(LEN(AJ2073)&gt;0,$CD$23&amp;INDEX($CH$3:CH2076,MATCH(AI2073,$CG$3:CG2076,0))&amp;$CE$23&amp;CHAR(10)&amp;$CD$24&amp;AJ2073&amp;$CE$24&amp;CHAR(10)&amp;$CD$25&amp;AK2073&amp;$CE$25&amp;CHAR(10),"")</f>
        <v/>
      </c>
      <c r="BK2073" s="18" t="str">
        <f>IF(LEN(J2073)&gt;0,INDEX($BH$2:$BH$100000,MATCH(J2073,VBAsheet!$H$2:$H$100000,0))&amp;CHAR(10),"")&amp;IF(LEN(K2073)&gt;0,INDEX($BH$2:$BH$100000,MATCH(K2073,VBAsheet!$H$2:$H$100000,0))&amp;CHAR(10),"")&amp;IF(LEN(L2073)&gt;0,INDEX($BH$2:$BH$100000,MATCH(L2073,VBAsheet!$H$2:$H$100000,0))&amp;CHAR(10),"")&amp;IF(LEN(M2073)&gt;0,INDEX($BH$2:$BH$100000,MATCH(M2073,VBAsheet!$H$2:$H$100000,0))&amp;CHAR(10),"")</f>
        <v/>
      </c>
      <c r="BM2073" s="94" t="str">
        <f t="shared" si="1126"/>
        <v/>
      </c>
      <c r="BN2073" s="95" t="str">
        <f t="shared" si="1145"/>
        <v/>
      </c>
      <c r="BP2073" s="18" t="str">
        <f t="shared" si="1146"/>
        <v/>
      </c>
      <c r="BR2073" s="81" t="str">
        <f t="shared" si="1156"/>
        <v/>
      </c>
      <c r="BU2073" s="138" t="str">
        <f t="shared" si="1147"/>
        <v/>
      </c>
      <c r="BV2073" s="3" t="str">
        <f t="shared" si="1148"/>
        <v/>
      </c>
      <c r="BW2073" s="3" t="str">
        <f t="shared" si="1149"/>
        <v/>
      </c>
      <c r="BX2073" s="144" t="str">
        <f t="shared" si="1150"/>
        <v/>
      </c>
      <c r="BY2073" s="18" t="str">
        <f t="shared" si="1151"/>
        <v/>
      </c>
      <c r="BZ2073" s="18" t="str">
        <f t="shared" si="1152"/>
        <v/>
      </c>
      <c r="CA2073" s="19" t="str">
        <f t="shared" si="1153"/>
        <v/>
      </c>
    </row>
    <row r="2074" spans="4:79" x14ac:dyDescent="0.45">
      <c r="D2074" s="164" t="str">
        <f t="shared" si="1154"/>
        <v/>
      </c>
      <c r="I2074" s="9" t="str">
        <f t="shared" si="1127"/>
        <v/>
      </c>
      <c r="J2074" s="173" t="str">
        <f t="shared" si="1128"/>
        <v/>
      </c>
      <c r="K2074" s="13"/>
      <c r="L2074" s="13"/>
      <c r="M2074" s="13"/>
      <c r="N2074" s="178" t="str">
        <f t="shared" si="1129"/>
        <v/>
      </c>
      <c r="O2074" s="181" t="str">
        <f t="shared" si="1130"/>
        <v/>
      </c>
      <c r="P2074" s="8" t="str">
        <f t="shared" si="1131"/>
        <v/>
      </c>
      <c r="Q2074" s="8" t="str">
        <f t="shared" si="1132"/>
        <v/>
      </c>
      <c r="R2074" s="8" t="str">
        <f t="shared" si="1133"/>
        <v/>
      </c>
      <c r="S2074" s="8" t="str">
        <f t="shared" si="1134"/>
        <v/>
      </c>
      <c r="T2074" s="8" t="str">
        <f t="shared" si="1135"/>
        <v/>
      </c>
      <c r="U2074" s="8" t="str">
        <f t="shared" si="1136"/>
        <v/>
      </c>
      <c r="V2074" s="16" t="str">
        <f t="shared" si="1137"/>
        <v/>
      </c>
      <c r="W2074" s="129" t="str">
        <f t="shared" si="1138"/>
        <v/>
      </c>
      <c r="X2074" s="8" t="str">
        <f t="shared" si="1139"/>
        <v/>
      </c>
      <c r="Y2074" s="8" t="str">
        <f t="shared" si="1140"/>
        <v/>
      </c>
      <c r="AQ2074" s="6" t="str">
        <f t="shared" si="1141"/>
        <v/>
      </c>
      <c r="AR2074" s="128" t="str">
        <f t="shared" si="1142"/>
        <v/>
      </c>
      <c r="AS2074" s="128" t="str">
        <f t="shared" si="1143"/>
        <v/>
      </c>
      <c r="AT2074" s="139" t="str">
        <f t="shared" si="1155"/>
        <v/>
      </c>
      <c r="BH2074" s="127" t="str">
        <f>IF(LEN(VBAsheet!H2074)&gt;0,$CD$4&amp;CHAR(10)&amp;$CD$5&amp;CHAR(10)&amp;$CD$6&amp;IF(VBAsheet!I2074="N",1,0)&amp;$CE$6&amp;CHAR(10)&amp;$CD$7&amp;CHAR(10)&amp;$CD$8&amp;VBAsheet!H2074&amp;$CE$8&amp;CHAR(10)&amp;$CD$9&amp;VBAsheet!K2074&amp;$CE$9&amp;CHAR(10)&amp;$CD$10&amp;VBAsheet!J2074-1&amp;$CE$10&amp;CHAR(10)&amp;$CD$11,"")</f>
        <v/>
      </c>
      <c r="BI2074"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4" s="18" t="str">
        <f>IF(LEN(X2074)&gt;0,$CD$23&amp;INDEX($CH$3:CH2077,MATCH(W2074,$CG$3:CG2077,0))&amp;$CE$23&amp;CHAR(10)&amp;$CD$24&amp;X2074&amp;$CE$24&amp;CHAR(10)&amp;$CD$25&amp;Y2074&amp;$CE$25&amp;CHAR(10),"")&amp;IF(LEN(AA2074)&gt;0,$CD$23&amp;INDEX($CH$3:CH2077,MATCH(Z2074,$CG$3:CG2077,0))&amp;$CE$23&amp;CHAR(10)&amp;$CD$24&amp;AA2074&amp;$CE$24&amp;CHAR(10)&amp;$CD$25&amp;AB2074&amp;$CE$25&amp;CHAR(10),"")&amp;IF(LEN(AD2074)&gt;0,$CD$23&amp;INDEX($CH$3:CH2077,MATCH(AC2074,$CG$3:CG2077,0))&amp;$CE$23&amp;CHAR(10)&amp;$CD$24&amp;AD2074&amp;$CE$24&amp;CHAR(10)&amp;$CD$25&amp;AE2074&amp;$CE$25&amp;CHAR(10),"")&amp;IF(LEN(AG2074)&gt;0,$CD$23&amp;INDEX($CH$3:CH2077,MATCH(AF2074,$CG$3:CG2077,0))&amp;$CE$23&amp;CHAR(10)&amp;$CD$24&amp;AG2074&amp;$CE$24&amp;CHAR(10)&amp;$CD$25&amp;AH2074&amp;$CE$25&amp;CHAR(10),"")&amp;IF(LEN(AJ2074)&gt;0,$CD$23&amp;INDEX($CH$3:CH2077,MATCH(AI2074,$CG$3:CG2077,0))&amp;$CE$23&amp;CHAR(10)&amp;$CD$24&amp;AJ2074&amp;$CE$24&amp;CHAR(10)&amp;$CD$25&amp;AK2074&amp;$CE$25&amp;CHAR(10),"")</f>
        <v/>
      </c>
      <c r="BK2074" s="18" t="str">
        <f>IF(LEN(J2074)&gt;0,INDEX($BH$2:$BH$100000,MATCH(J2074,VBAsheet!$H$2:$H$100000,0))&amp;CHAR(10),"")&amp;IF(LEN(K2074)&gt;0,INDEX($BH$2:$BH$100000,MATCH(K2074,VBAsheet!$H$2:$H$100000,0))&amp;CHAR(10),"")&amp;IF(LEN(L2074)&gt;0,INDEX($BH$2:$BH$100000,MATCH(L2074,VBAsheet!$H$2:$H$100000,0))&amp;CHAR(10),"")&amp;IF(LEN(M2074)&gt;0,INDEX($BH$2:$BH$100000,MATCH(M2074,VBAsheet!$H$2:$H$100000,0))&amp;CHAR(10),"")</f>
        <v/>
      </c>
      <c r="BM2074" s="94" t="str">
        <f t="shared" si="1126"/>
        <v/>
      </c>
      <c r="BN2074" s="95" t="str">
        <f t="shared" si="1145"/>
        <v/>
      </c>
      <c r="BP2074" s="18" t="str">
        <f t="shared" si="1146"/>
        <v/>
      </c>
      <c r="BR2074" s="81" t="str">
        <f t="shared" si="1156"/>
        <v/>
      </c>
      <c r="BU2074" s="138" t="str">
        <f t="shared" si="1147"/>
        <v/>
      </c>
      <c r="BV2074" s="3" t="str">
        <f t="shared" si="1148"/>
        <v/>
      </c>
      <c r="BW2074" s="3" t="str">
        <f t="shared" si="1149"/>
        <v/>
      </c>
      <c r="BX2074" s="144" t="str">
        <f t="shared" si="1150"/>
        <v/>
      </c>
      <c r="BY2074" s="18" t="str">
        <f t="shared" si="1151"/>
        <v/>
      </c>
      <c r="BZ2074" s="18" t="str">
        <f t="shared" si="1152"/>
        <v/>
      </c>
      <c r="CA2074" s="19" t="str">
        <f t="shared" si="1153"/>
        <v/>
      </c>
    </row>
    <row r="2075" spans="4:79" x14ac:dyDescent="0.45">
      <c r="D2075" s="164" t="str">
        <f t="shared" si="1154"/>
        <v/>
      </c>
      <c r="I2075" s="9" t="str">
        <f t="shared" si="1127"/>
        <v/>
      </c>
      <c r="J2075" s="173" t="str">
        <f t="shared" si="1128"/>
        <v/>
      </c>
      <c r="K2075" s="13"/>
      <c r="L2075" s="13"/>
      <c r="M2075" s="13"/>
      <c r="N2075" s="178" t="str">
        <f t="shared" si="1129"/>
        <v/>
      </c>
      <c r="O2075" s="181" t="str">
        <f t="shared" si="1130"/>
        <v/>
      </c>
      <c r="P2075" s="8" t="str">
        <f t="shared" si="1131"/>
        <v/>
      </c>
      <c r="Q2075" s="8" t="str">
        <f t="shared" si="1132"/>
        <v/>
      </c>
      <c r="R2075" s="8" t="str">
        <f t="shared" si="1133"/>
        <v/>
      </c>
      <c r="S2075" s="8" t="str">
        <f t="shared" si="1134"/>
        <v/>
      </c>
      <c r="T2075" s="8" t="str">
        <f t="shared" si="1135"/>
        <v/>
      </c>
      <c r="U2075" s="8" t="str">
        <f t="shared" si="1136"/>
        <v/>
      </c>
      <c r="V2075" s="16" t="str">
        <f t="shared" si="1137"/>
        <v/>
      </c>
      <c r="W2075" s="129" t="str">
        <f t="shared" si="1138"/>
        <v/>
      </c>
      <c r="X2075" s="8" t="str">
        <f t="shared" si="1139"/>
        <v/>
      </c>
      <c r="Y2075" s="8" t="str">
        <f t="shared" si="1140"/>
        <v/>
      </c>
      <c r="AQ2075" s="6" t="str">
        <f t="shared" si="1141"/>
        <v/>
      </c>
      <c r="AR2075" s="128" t="str">
        <f t="shared" si="1142"/>
        <v/>
      </c>
      <c r="AS2075" s="128" t="str">
        <f t="shared" si="1143"/>
        <v/>
      </c>
      <c r="AT2075" s="139" t="str">
        <f t="shared" si="1155"/>
        <v/>
      </c>
      <c r="BH2075" s="127" t="str">
        <f>IF(LEN(VBAsheet!H2075)&gt;0,$CD$4&amp;CHAR(10)&amp;$CD$5&amp;CHAR(10)&amp;$CD$6&amp;IF(VBAsheet!I2075="N",1,0)&amp;$CE$6&amp;CHAR(10)&amp;$CD$7&amp;CHAR(10)&amp;$CD$8&amp;VBAsheet!H2075&amp;$CE$8&amp;CHAR(10)&amp;$CD$9&amp;VBAsheet!K2075&amp;$CE$9&amp;CHAR(10)&amp;$CD$10&amp;VBAsheet!J2075-1&amp;$CE$10&amp;CHAR(10)&amp;$CD$11,"")</f>
        <v/>
      </c>
      <c r="BI2075"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5" s="18" t="str">
        <f>IF(LEN(X2075)&gt;0,$CD$23&amp;INDEX($CH$3:CH2078,MATCH(W2075,$CG$3:CG2078,0))&amp;$CE$23&amp;CHAR(10)&amp;$CD$24&amp;X2075&amp;$CE$24&amp;CHAR(10)&amp;$CD$25&amp;Y2075&amp;$CE$25&amp;CHAR(10),"")&amp;IF(LEN(AA2075)&gt;0,$CD$23&amp;INDEX($CH$3:CH2078,MATCH(Z2075,$CG$3:CG2078,0))&amp;$CE$23&amp;CHAR(10)&amp;$CD$24&amp;AA2075&amp;$CE$24&amp;CHAR(10)&amp;$CD$25&amp;AB2075&amp;$CE$25&amp;CHAR(10),"")&amp;IF(LEN(AD2075)&gt;0,$CD$23&amp;INDEX($CH$3:CH2078,MATCH(AC2075,$CG$3:CG2078,0))&amp;$CE$23&amp;CHAR(10)&amp;$CD$24&amp;AD2075&amp;$CE$24&amp;CHAR(10)&amp;$CD$25&amp;AE2075&amp;$CE$25&amp;CHAR(10),"")&amp;IF(LEN(AG2075)&gt;0,$CD$23&amp;INDEX($CH$3:CH2078,MATCH(AF2075,$CG$3:CG2078,0))&amp;$CE$23&amp;CHAR(10)&amp;$CD$24&amp;AG2075&amp;$CE$24&amp;CHAR(10)&amp;$CD$25&amp;AH2075&amp;$CE$25&amp;CHAR(10),"")&amp;IF(LEN(AJ2075)&gt;0,$CD$23&amp;INDEX($CH$3:CH2078,MATCH(AI2075,$CG$3:CG2078,0))&amp;$CE$23&amp;CHAR(10)&amp;$CD$24&amp;AJ2075&amp;$CE$24&amp;CHAR(10)&amp;$CD$25&amp;AK2075&amp;$CE$25&amp;CHAR(10),"")</f>
        <v/>
      </c>
      <c r="BK2075" s="18" t="str">
        <f>IF(LEN(J2075)&gt;0,INDEX($BH$2:$BH$100000,MATCH(J2075,VBAsheet!$H$2:$H$100000,0))&amp;CHAR(10),"")&amp;IF(LEN(K2075)&gt;0,INDEX($BH$2:$BH$100000,MATCH(K2075,VBAsheet!$H$2:$H$100000,0))&amp;CHAR(10),"")&amp;IF(LEN(L2075)&gt;0,INDEX($BH$2:$BH$100000,MATCH(L2075,VBAsheet!$H$2:$H$100000,0))&amp;CHAR(10),"")&amp;IF(LEN(M2075)&gt;0,INDEX($BH$2:$BH$100000,MATCH(M2075,VBAsheet!$H$2:$H$100000,0))&amp;CHAR(10),"")</f>
        <v/>
      </c>
      <c r="BM2075" s="94" t="str">
        <f t="shared" si="1126"/>
        <v/>
      </c>
      <c r="BN2075" s="95" t="str">
        <f t="shared" si="1145"/>
        <v/>
      </c>
      <c r="BP2075" s="18" t="str">
        <f t="shared" si="1146"/>
        <v/>
      </c>
      <c r="BR2075" s="81" t="str">
        <f t="shared" si="1156"/>
        <v/>
      </c>
      <c r="BU2075" s="138" t="str">
        <f t="shared" si="1147"/>
        <v/>
      </c>
      <c r="BV2075" s="3" t="str">
        <f t="shared" si="1148"/>
        <v/>
      </c>
      <c r="BW2075" s="3" t="str">
        <f t="shared" si="1149"/>
        <v/>
      </c>
      <c r="BX2075" s="144" t="str">
        <f t="shared" si="1150"/>
        <v/>
      </c>
      <c r="BY2075" s="18" t="str">
        <f t="shared" si="1151"/>
        <v/>
      </c>
      <c r="BZ2075" s="18" t="str">
        <f t="shared" si="1152"/>
        <v/>
      </c>
      <c r="CA2075" s="19" t="str">
        <f t="shared" si="1153"/>
        <v/>
      </c>
    </row>
    <row r="2076" spans="4:79" x14ac:dyDescent="0.45">
      <c r="D2076" s="164" t="str">
        <f t="shared" si="1154"/>
        <v/>
      </c>
      <c r="I2076" s="9" t="str">
        <f t="shared" si="1127"/>
        <v/>
      </c>
      <c r="J2076" s="173" t="str">
        <f t="shared" si="1128"/>
        <v/>
      </c>
      <c r="K2076" s="13"/>
      <c r="L2076" s="13"/>
      <c r="M2076" s="13"/>
      <c r="N2076" s="178" t="str">
        <f t="shared" si="1129"/>
        <v/>
      </c>
      <c r="O2076" s="181" t="str">
        <f t="shared" si="1130"/>
        <v/>
      </c>
      <c r="P2076" s="8" t="str">
        <f t="shared" si="1131"/>
        <v/>
      </c>
      <c r="Q2076" s="8" t="str">
        <f t="shared" si="1132"/>
        <v/>
      </c>
      <c r="R2076" s="8" t="str">
        <f t="shared" si="1133"/>
        <v/>
      </c>
      <c r="S2076" s="8" t="str">
        <f t="shared" si="1134"/>
        <v/>
      </c>
      <c r="T2076" s="8" t="str">
        <f t="shared" si="1135"/>
        <v/>
      </c>
      <c r="U2076" s="8" t="str">
        <f t="shared" si="1136"/>
        <v/>
      </c>
      <c r="V2076" s="16" t="str">
        <f t="shared" si="1137"/>
        <v/>
      </c>
      <c r="W2076" s="129" t="str">
        <f t="shared" si="1138"/>
        <v/>
      </c>
      <c r="X2076" s="8" t="str">
        <f t="shared" si="1139"/>
        <v/>
      </c>
      <c r="Y2076" s="8" t="str">
        <f t="shared" si="1140"/>
        <v/>
      </c>
      <c r="AQ2076" s="6" t="str">
        <f t="shared" si="1141"/>
        <v/>
      </c>
      <c r="AR2076" s="128" t="str">
        <f t="shared" si="1142"/>
        <v/>
      </c>
      <c r="AS2076" s="128" t="str">
        <f t="shared" si="1143"/>
        <v/>
      </c>
      <c r="AT2076" s="139" t="str">
        <f t="shared" si="1155"/>
        <v/>
      </c>
      <c r="BH2076" s="127" t="str">
        <f>IF(LEN(VBAsheet!H2076)&gt;0,$CD$4&amp;CHAR(10)&amp;$CD$5&amp;CHAR(10)&amp;$CD$6&amp;IF(VBAsheet!I2076="N",1,0)&amp;$CE$6&amp;CHAR(10)&amp;$CD$7&amp;CHAR(10)&amp;$CD$8&amp;VBAsheet!H2076&amp;$CE$8&amp;CHAR(10)&amp;$CD$9&amp;VBAsheet!K2076&amp;$CE$9&amp;CHAR(10)&amp;$CD$10&amp;VBAsheet!J2076-1&amp;$CE$10&amp;CHAR(10)&amp;$CD$11,"")</f>
        <v/>
      </c>
      <c r="BI2076"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6" s="18" t="str">
        <f>IF(LEN(X2076)&gt;0,$CD$23&amp;INDEX($CH$3:CH2079,MATCH(W2076,$CG$3:CG2079,0))&amp;$CE$23&amp;CHAR(10)&amp;$CD$24&amp;X2076&amp;$CE$24&amp;CHAR(10)&amp;$CD$25&amp;Y2076&amp;$CE$25&amp;CHAR(10),"")&amp;IF(LEN(AA2076)&gt;0,$CD$23&amp;INDEX($CH$3:CH2079,MATCH(Z2076,$CG$3:CG2079,0))&amp;$CE$23&amp;CHAR(10)&amp;$CD$24&amp;AA2076&amp;$CE$24&amp;CHAR(10)&amp;$CD$25&amp;AB2076&amp;$CE$25&amp;CHAR(10),"")&amp;IF(LEN(AD2076)&gt;0,$CD$23&amp;INDEX($CH$3:CH2079,MATCH(AC2076,$CG$3:CG2079,0))&amp;$CE$23&amp;CHAR(10)&amp;$CD$24&amp;AD2076&amp;$CE$24&amp;CHAR(10)&amp;$CD$25&amp;AE2076&amp;$CE$25&amp;CHAR(10),"")&amp;IF(LEN(AG2076)&gt;0,$CD$23&amp;INDEX($CH$3:CH2079,MATCH(AF2076,$CG$3:CG2079,0))&amp;$CE$23&amp;CHAR(10)&amp;$CD$24&amp;AG2076&amp;$CE$24&amp;CHAR(10)&amp;$CD$25&amp;AH2076&amp;$CE$25&amp;CHAR(10),"")&amp;IF(LEN(AJ2076)&gt;0,$CD$23&amp;INDEX($CH$3:CH2079,MATCH(AI2076,$CG$3:CG2079,0))&amp;$CE$23&amp;CHAR(10)&amp;$CD$24&amp;AJ2076&amp;$CE$24&amp;CHAR(10)&amp;$CD$25&amp;AK2076&amp;$CE$25&amp;CHAR(10),"")</f>
        <v/>
      </c>
      <c r="BK2076" s="18" t="str">
        <f>IF(LEN(J2076)&gt;0,INDEX($BH$2:$BH$100000,MATCH(J2076,VBAsheet!$H$2:$H$100000,0))&amp;CHAR(10),"")&amp;IF(LEN(K2076)&gt;0,INDEX($BH$2:$BH$100000,MATCH(K2076,VBAsheet!$H$2:$H$100000,0))&amp;CHAR(10),"")&amp;IF(LEN(L2076)&gt;0,INDEX($BH$2:$BH$100000,MATCH(L2076,VBAsheet!$H$2:$H$100000,0))&amp;CHAR(10),"")&amp;IF(LEN(M2076)&gt;0,INDEX($BH$2:$BH$100000,MATCH(M2076,VBAsheet!$H$2:$H$100000,0))&amp;CHAR(10),"")</f>
        <v/>
      </c>
      <c r="BM2076" s="94" t="str">
        <f t="shared" si="1126"/>
        <v/>
      </c>
      <c r="BN2076" s="95" t="str">
        <f t="shared" si="1145"/>
        <v/>
      </c>
      <c r="BP2076" s="18" t="str">
        <f t="shared" si="1146"/>
        <v/>
      </c>
      <c r="BR2076" s="81" t="str">
        <f t="shared" si="1156"/>
        <v/>
      </c>
      <c r="BU2076" s="138" t="str">
        <f t="shared" si="1147"/>
        <v/>
      </c>
      <c r="BV2076" s="3" t="str">
        <f t="shared" si="1148"/>
        <v/>
      </c>
      <c r="BW2076" s="3" t="str">
        <f t="shared" si="1149"/>
        <v/>
      </c>
      <c r="BX2076" s="144" t="str">
        <f t="shared" si="1150"/>
        <v/>
      </c>
      <c r="BY2076" s="18" t="str">
        <f t="shared" si="1151"/>
        <v/>
      </c>
      <c r="BZ2076" s="18" t="str">
        <f t="shared" si="1152"/>
        <v/>
      </c>
      <c r="CA2076" s="19" t="str">
        <f t="shared" si="1153"/>
        <v/>
      </c>
    </row>
    <row r="2077" spans="4:79" x14ac:dyDescent="0.45">
      <c r="D2077" s="164" t="str">
        <f t="shared" si="1154"/>
        <v/>
      </c>
      <c r="I2077" s="9" t="str">
        <f t="shared" si="1127"/>
        <v/>
      </c>
      <c r="J2077" s="173" t="str">
        <f t="shared" si="1128"/>
        <v/>
      </c>
      <c r="K2077" s="13"/>
      <c r="L2077" s="13"/>
      <c r="M2077" s="13"/>
      <c r="N2077" s="178" t="str">
        <f t="shared" si="1129"/>
        <v/>
      </c>
      <c r="O2077" s="181" t="str">
        <f t="shared" si="1130"/>
        <v/>
      </c>
      <c r="P2077" s="8" t="str">
        <f t="shared" si="1131"/>
        <v/>
      </c>
      <c r="Q2077" s="8" t="str">
        <f t="shared" si="1132"/>
        <v/>
      </c>
      <c r="R2077" s="8" t="str">
        <f t="shared" si="1133"/>
        <v/>
      </c>
      <c r="S2077" s="8" t="str">
        <f t="shared" si="1134"/>
        <v/>
      </c>
      <c r="T2077" s="8" t="str">
        <f t="shared" si="1135"/>
        <v/>
      </c>
      <c r="U2077" s="8" t="str">
        <f t="shared" si="1136"/>
        <v/>
      </c>
      <c r="V2077" s="16" t="str">
        <f t="shared" si="1137"/>
        <v/>
      </c>
      <c r="W2077" s="129" t="str">
        <f t="shared" si="1138"/>
        <v/>
      </c>
      <c r="X2077" s="8" t="str">
        <f t="shared" si="1139"/>
        <v/>
      </c>
      <c r="Y2077" s="8" t="str">
        <f t="shared" si="1140"/>
        <v/>
      </c>
      <c r="AQ2077" s="6" t="str">
        <f t="shared" si="1141"/>
        <v/>
      </c>
      <c r="AR2077" s="128" t="str">
        <f t="shared" si="1142"/>
        <v/>
      </c>
      <c r="AS2077" s="128" t="str">
        <f t="shared" si="1143"/>
        <v/>
      </c>
      <c r="AT2077" s="139" t="str">
        <f t="shared" si="1155"/>
        <v/>
      </c>
      <c r="BH2077" s="127" t="str">
        <f>IF(LEN(VBAsheet!H2077)&gt;0,$CD$4&amp;CHAR(10)&amp;$CD$5&amp;CHAR(10)&amp;$CD$6&amp;IF(VBAsheet!I2077="N",1,0)&amp;$CE$6&amp;CHAR(10)&amp;$CD$7&amp;CHAR(10)&amp;$CD$8&amp;VBAsheet!H2077&amp;$CE$8&amp;CHAR(10)&amp;$CD$9&amp;VBAsheet!K2077&amp;$CE$9&amp;CHAR(10)&amp;$CD$10&amp;VBAsheet!J2077-1&amp;$CE$10&amp;CHAR(10)&amp;$CD$11,"")</f>
        <v/>
      </c>
      <c r="BI2077"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7" s="18" t="str">
        <f>IF(LEN(X2077)&gt;0,$CD$23&amp;INDEX($CH$3:CH2080,MATCH(W2077,$CG$3:CG2080,0))&amp;$CE$23&amp;CHAR(10)&amp;$CD$24&amp;X2077&amp;$CE$24&amp;CHAR(10)&amp;$CD$25&amp;Y2077&amp;$CE$25&amp;CHAR(10),"")&amp;IF(LEN(AA2077)&gt;0,$CD$23&amp;INDEX($CH$3:CH2080,MATCH(Z2077,$CG$3:CG2080,0))&amp;$CE$23&amp;CHAR(10)&amp;$CD$24&amp;AA2077&amp;$CE$24&amp;CHAR(10)&amp;$CD$25&amp;AB2077&amp;$CE$25&amp;CHAR(10),"")&amp;IF(LEN(AD2077)&gt;0,$CD$23&amp;INDEX($CH$3:CH2080,MATCH(AC2077,$CG$3:CG2080,0))&amp;$CE$23&amp;CHAR(10)&amp;$CD$24&amp;AD2077&amp;$CE$24&amp;CHAR(10)&amp;$CD$25&amp;AE2077&amp;$CE$25&amp;CHAR(10),"")&amp;IF(LEN(AG2077)&gt;0,$CD$23&amp;INDEX($CH$3:CH2080,MATCH(AF2077,$CG$3:CG2080,0))&amp;$CE$23&amp;CHAR(10)&amp;$CD$24&amp;AG2077&amp;$CE$24&amp;CHAR(10)&amp;$CD$25&amp;AH2077&amp;$CE$25&amp;CHAR(10),"")&amp;IF(LEN(AJ2077)&gt;0,$CD$23&amp;INDEX($CH$3:CH2080,MATCH(AI2077,$CG$3:CG2080,0))&amp;$CE$23&amp;CHAR(10)&amp;$CD$24&amp;AJ2077&amp;$CE$24&amp;CHAR(10)&amp;$CD$25&amp;AK2077&amp;$CE$25&amp;CHAR(10),"")</f>
        <v/>
      </c>
      <c r="BK2077" s="18" t="str">
        <f>IF(LEN(J2077)&gt;0,INDEX($BH$2:$BH$100000,MATCH(J2077,VBAsheet!$H$2:$H$100000,0))&amp;CHAR(10),"")&amp;IF(LEN(K2077)&gt;0,INDEX($BH$2:$BH$100000,MATCH(K2077,VBAsheet!$H$2:$H$100000,0))&amp;CHAR(10),"")&amp;IF(LEN(L2077)&gt;0,INDEX($BH$2:$BH$100000,MATCH(L2077,VBAsheet!$H$2:$H$100000,0))&amp;CHAR(10),"")&amp;IF(LEN(M2077)&gt;0,INDEX($BH$2:$BH$100000,MATCH(M2077,VBAsheet!$H$2:$H$100000,0))&amp;CHAR(10),"")</f>
        <v/>
      </c>
      <c r="BM2077" s="94" t="str">
        <f t="shared" si="1126"/>
        <v/>
      </c>
      <c r="BN2077" s="95" t="str">
        <f t="shared" si="1145"/>
        <v/>
      </c>
      <c r="BP2077" s="18" t="str">
        <f t="shared" si="1146"/>
        <v/>
      </c>
      <c r="BR2077" s="81" t="str">
        <f t="shared" si="1156"/>
        <v/>
      </c>
      <c r="BU2077" s="138" t="str">
        <f t="shared" si="1147"/>
        <v/>
      </c>
      <c r="BV2077" s="3" t="str">
        <f t="shared" si="1148"/>
        <v/>
      </c>
      <c r="BW2077" s="3" t="str">
        <f t="shared" si="1149"/>
        <v/>
      </c>
      <c r="BX2077" s="144" t="str">
        <f t="shared" si="1150"/>
        <v/>
      </c>
      <c r="BY2077" s="18" t="str">
        <f t="shared" si="1151"/>
        <v/>
      </c>
      <c r="BZ2077" s="18" t="str">
        <f t="shared" si="1152"/>
        <v/>
      </c>
      <c r="CA2077" s="19" t="str">
        <f t="shared" si="1153"/>
        <v/>
      </c>
    </row>
    <row r="2078" spans="4:79" x14ac:dyDescent="0.45">
      <c r="D2078" s="164" t="str">
        <f t="shared" si="1154"/>
        <v/>
      </c>
      <c r="I2078" s="9" t="str">
        <f t="shared" si="1127"/>
        <v/>
      </c>
      <c r="J2078" s="173" t="str">
        <f t="shared" si="1128"/>
        <v/>
      </c>
      <c r="K2078" s="13"/>
      <c r="L2078" s="13"/>
      <c r="M2078" s="13"/>
      <c r="N2078" s="178" t="str">
        <f t="shared" si="1129"/>
        <v/>
      </c>
      <c r="O2078" s="181" t="str">
        <f t="shared" si="1130"/>
        <v/>
      </c>
      <c r="P2078" s="8" t="str">
        <f t="shared" si="1131"/>
        <v/>
      </c>
      <c r="Q2078" s="8" t="str">
        <f t="shared" si="1132"/>
        <v/>
      </c>
      <c r="R2078" s="8" t="str">
        <f t="shared" si="1133"/>
        <v/>
      </c>
      <c r="S2078" s="8" t="str">
        <f t="shared" si="1134"/>
        <v/>
      </c>
      <c r="T2078" s="8" t="str">
        <f t="shared" si="1135"/>
        <v/>
      </c>
      <c r="U2078" s="8" t="str">
        <f t="shared" si="1136"/>
        <v/>
      </c>
      <c r="V2078" s="16" t="str">
        <f t="shared" si="1137"/>
        <v/>
      </c>
      <c r="W2078" s="129" t="str">
        <f t="shared" si="1138"/>
        <v/>
      </c>
      <c r="X2078" s="8" t="str">
        <f t="shared" si="1139"/>
        <v/>
      </c>
      <c r="Y2078" s="8" t="str">
        <f t="shared" si="1140"/>
        <v/>
      </c>
      <c r="AQ2078" s="6" t="str">
        <f t="shared" si="1141"/>
        <v/>
      </c>
      <c r="AR2078" s="128" t="str">
        <f t="shared" si="1142"/>
        <v/>
      </c>
      <c r="AS2078" s="128" t="str">
        <f t="shared" si="1143"/>
        <v/>
      </c>
      <c r="AT2078" s="139" t="str">
        <f t="shared" si="1155"/>
        <v/>
      </c>
      <c r="BH2078" s="127" t="str">
        <f>IF(LEN(VBAsheet!H2078)&gt;0,$CD$4&amp;CHAR(10)&amp;$CD$5&amp;CHAR(10)&amp;$CD$6&amp;IF(VBAsheet!I2078="N",1,0)&amp;$CE$6&amp;CHAR(10)&amp;$CD$7&amp;CHAR(10)&amp;$CD$8&amp;VBAsheet!H2078&amp;$CE$8&amp;CHAR(10)&amp;$CD$9&amp;VBAsheet!K2078&amp;$CE$9&amp;CHAR(10)&amp;$CD$10&amp;VBAsheet!J2078-1&amp;$CE$10&amp;CHAR(10)&amp;$CD$11,"")</f>
        <v/>
      </c>
      <c r="BI2078"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8" s="18" t="str">
        <f>IF(LEN(X2078)&gt;0,$CD$23&amp;INDEX($CH$3:CH2081,MATCH(W2078,$CG$3:CG2081,0))&amp;$CE$23&amp;CHAR(10)&amp;$CD$24&amp;X2078&amp;$CE$24&amp;CHAR(10)&amp;$CD$25&amp;Y2078&amp;$CE$25&amp;CHAR(10),"")&amp;IF(LEN(AA2078)&gt;0,$CD$23&amp;INDEX($CH$3:CH2081,MATCH(Z2078,$CG$3:CG2081,0))&amp;$CE$23&amp;CHAR(10)&amp;$CD$24&amp;AA2078&amp;$CE$24&amp;CHAR(10)&amp;$CD$25&amp;AB2078&amp;$CE$25&amp;CHAR(10),"")&amp;IF(LEN(AD2078)&gt;0,$CD$23&amp;INDEX($CH$3:CH2081,MATCH(AC2078,$CG$3:CG2081,0))&amp;$CE$23&amp;CHAR(10)&amp;$CD$24&amp;AD2078&amp;$CE$24&amp;CHAR(10)&amp;$CD$25&amp;AE2078&amp;$CE$25&amp;CHAR(10),"")&amp;IF(LEN(AG2078)&gt;0,$CD$23&amp;INDEX($CH$3:CH2081,MATCH(AF2078,$CG$3:CG2081,0))&amp;$CE$23&amp;CHAR(10)&amp;$CD$24&amp;AG2078&amp;$CE$24&amp;CHAR(10)&amp;$CD$25&amp;AH2078&amp;$CE$25&amp;CHAR(10),"")&amp;IF(LEN(AJ2078)&gt;0,$CD$23&amp;INDEX($CH$3:CH2081,MATCH(AI2078,$CG$3:CG2081,0))&amp;$CE$23&amp;CHAR(10)&amp;$CD$24&amp;AJ2078&amp;$CE$24&amp;CHAR(10)&amp;$CD$25&amp;AK2078&amp;$CE$25&amp;CHAR(10),"")</f>
        <v/>
      </c>
      <c r="BK2078" s="18" t="str">
        <f>IF(LEN(J2078)&gt;0,INDEX($BH$2:$BH$100000,MATCH(J2078,VBAsheet!$H$2:$H$100000,0))&amp;CHAR(10),"")&amp;IF(LEN(K2078)&gt;0,INDEX($BH$2:$BH$100000,MATCH(K2078,VBAsheet!$H$2:$H$100000,0))&amp;CHAR(10),"")&amp;IF(LEN(L2078)&gt;0,INDEX($BH$2:$BH$100000,MATCH(L2078,VBAsheet!$H$2:$H$100000,0))&amp;CHAR(10),"")&amp;IF(LEN(M2078)&gt;0,INDEX($BH$2:$BH$100000,MATCH(M2078,VBAsheet!$H$2:$H$100000,0))&amp;CHAR(10),"")</f>
        <v/>
      </c>
      <c r="BM2078" s="94" t="str">
        <f t="shared" si="1126"/>
        <v/>
      </c>
      <c r="BN2078" s="95" t="str">
        <f t="shared" si="1145"/>
        <v/>
      </c>
      <c r="BP2078" s="18" t="str">
        <f t="shared" si="1146"/>
        <v/>
      </c>
      <c r="BR2078" s="81" t="str">
        <f t="shared" si="1156"/>
        <v/>
      </c>
      <c r="BU2078" s="138" t="str">
        <f t="shared" si="1147"/>
        <v/>
      </c>
      <c r="BV2078" s="3" t="str">
        <f t="shared" si="1148"/>
        <v/>
      </c>
      <c r="BW2078" s="3" t="str">
        <f t="shared" si="1149"/>
        <v/>
      </c>
      <c r="BX2078" s="144" t="str">
        <f t="shared" si="1150"/>
        <v/>
      </c>
      <c r="BY2078" s="18" t="str">
        <f t="shared" si="1151"/>
        <v/>
      </c>
      <c r="BZ2078" s="18" t="str">
        <f t="shared" si="1152"/>
        <v/>
      </c>
      <c r="CA2078" s="19" t="str">
        <f t="shared" si="1153"/>
        <v/>
      </c>
    </row>
    <row r="2079" spans="4:79" x14ac:dyDescent="0.45">
      <c r="D2079" s="164" t="str">
        <f t="shared" si="1154"/>
        <v/>
      </c>
      <c r="I2079" s="9" t="str">
        <f t="shared" si="1127"/>
        <v/>
      </c>
      <c r="J2079" s="173" t="str">
        <f t="shared" si="1128"/>
        <v/>
      </c>
      <c r="K2079" s="13"/>
      <c r="L2079" s="13"/>
      <c r="M2079" s="13"/>
      <c r="N2079" s="178" t="str">
        <f t="shared" si="1129"/>
        <v/>
      </c>
      <c r="O2079" s="181" t="str">
        <f t="shared" si="1130"/>
        <v/>
      </c>
      <c r="P2079" s="8" t="str">
        <f t="shared" si="1131"/>
        <v/>
      </c>
      <c r="Q2079" s="8" t="str">
        <f t="shared" si="1132"/>
        <v/>
      </c>
      <c r="R2079" s="8" t="str">
        <f t="shared" si="1133"/>
        <v/>
      </c>
      <c r="S2079" s="8" t="str">
        <f t="shared" si="1134"/>
        <v/>
      </c>
      <c r="T2079" s="8" t="str">
        <f t="shared" si="1135"/>
        <v/>
      </c>
      <c r="U2079" s="8" t="str">
        <f t="shared" si="1136"/>
        <v/>
      </c>
      <c r="V2079" s="16" t="str">
        <f t="shared" si="1137"/>
        <v/>
      </c>
      <c r="W2079" s="129" t="str">
        <f t="shared" si="1138"/>
        <v/>
      </c>
      <c r="X2079" s="8" t="str">
        <f t="shared" si="1139"/>
        <v/>
      </c>
      <c r="Y2079" s="8" t="str">
        <f t="shared" si="1140"/>
        <v/>
      </c>
      <c r="AQ2079" s="6" t="str">
        <f t="shared" si="1141"/>
        <v/>
      </c>
      <c r="AR2079" s="128" t="str">
        <f t="shared" si="1142"/>
        <v/>
      </c>
      <c r="AS2079" s="128" t="str">
        <f t="shared" si="1143"/>
        <v/>
      </c>
      <c r="AT2079" s="139" t="str">
        <f t="shared" si="1155"/>
        <v/>
      </c>
      <c r="BH2079" s="127" t="str">
        <f>IF(LEN(VBAsheet!H2079)&gt;0,$CD$4&amp;CHAR(10)&amp;$CD$5&amp;CHAR(10)&amp;$CD$6&amp;IF(VBAsheet!I2079="N",1,0)&amp;$CE$6&amp;CHAR(10)&amp;$CD$7&amp;CHAR(10)&amp;$CD$8&amp;VBAsheet!H2079&amp;$CE$8&amp;CHAR(10)&amp;$CD$9&amp;VBAsheet!K2079&amp;$CE$9&amp;CHAR(10)&amp;$CD$10&amp;VBAsheet!J2079-1&amp;$CE$10&amp;CHAR(10)&amp;$CD$11,"")</f>
        <v/>
      </c>
      <c r="BI2079"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79" s="18" t="str">
        <f>IF(LEN(X2079)&gt;0,$CD$23&amp;INDEX($CH$3:CH2082,MATCH(W2079,$CG$3:CG2082,0))&amp;$CE$23&amp;CHAR(10)&amp;$CD$24&amp;X2079&amp;$CE$24&amp;CHAR(10)&amp;$CD$25&amp;Y2079&amp;$CE$25&amp;CHAR(10),"")&amp;IF(LEN(AA2079)&gt;0,$CD$23&amp;INDEX($CH$3:CH2082,MATCH(Z2079,$CG$3:CG2082,0))&amp;$CE$23&amp;CHAR(10)&amp;$CD$24&amp;AA2079&amp;$CE$24&amp;CHAR(10)&amp;$CD$25&amp;AB2079&amp;$CE$25&amp;CHAR(10),"")&amp;IF(LEN(AD2079)&gt;0,$CD$23&amp;INDEX($CH$3:CH2082,MATCH(AC2079,$CG$3:CG2082,0))&amp;$CE$23&amp;CHAR(10)&amp;$CD$24&amp;AD2079&amp;$CE$24&amp;CHAR(10)&amp;$CD$25&amp;AE2079&amp;$CE$25&amp;CHAR(10),"")&amp;IF(LEN(AG2079)&gt;0,$CD$23&amp;INDEX($CH$3:CH2082,MATCH(AF2079,$CG$3:CG2082,0))&amp;$CE$23&amp;CHAR(10)&amp;$CD$24&amp;AG2079&amp;$CE$24&amp;CHAR(10)&amp;$CD$25&amp;AH2079&amp;$CE$25&amp;CHAR(10),"")&amp;IF(LEN(AJ2079)&gt;0,$CD$23&amp;INDEX($CH$3:CH2082,MATCH(AI2079,$CG$3:CG2082,0))&amp;$CE$23&amp;CHAR(10)&amp;$CD$24&amp;AJ2079&amp;$CE$24&amp;CHAR(10)&amp;$CD$25&amp;AK2079&amp;$CE$25&amp;CHAR(10),"")</f>
        <v/>
      </c>
      <c r="BK2079" s="18" t="str">
        <f>IF(LEN(J2079)&gt;0,INDEX($BH$2:$BH$100000,MATCH(J2079,VBAsheet!$H$2:$H$100000,0))&amp;CHAR(10),"")&amp;IF(LEN(K2079)&gt;0,INDEX($BH$2:$BH$100000,MATCH(K2079,VBAsheet!$H$2:$H$100000,0))&amp;CHAR(10),"")&amp;IF(LEN(L2079)&gt;0,INDEX($BH$2:$BH$100000,MATCH(L2079,VBAsheet!$H$2:$H$100000,0))&amp;CHAR(10),"")&amp;IF(LEN(M2079)&gt;0,INDEX($BH$2:$BH$100000,MATCH(M2079,VBAsheet!$H$2:$H$100000,0))&amp;CHAR(10),"")</f>
        <v/>
      </c>
      <c r="BM2079" s="94" t="str">
        <f t="shared" si="1126"/>
        <v/>
      </c>
      <c r="BN2079" s="95" t="str">
        <f t="shared" si="1145"/>
        <v/>
      </c>
      <c r="BP2079" s="18" t="str">
        <f t="shared" si="1146"/>
        <v/>
      </c>
      <c r="BR2079" s="81" t="str">
        <f t="shared" si="1156"/>
        <v/>
      </c>
      <c r="BU2079" s="138" t="str">
        <f t="shared" si="1147"/>
        <v/>
      </c>
      <c r="BV2079" s="3" t="str">
        <f t="shared" si="1148"/>
        <v/>
      </c>
      <c r="BW2079" s="3" t="str">
        <f t="shared" si="1149"/>
        <v/>
      </c>
      <c r="BX2079" s="144" t="str">
        <f t="shared" si="1150"/>
        <v/>
      </c>
      <c r="BY2079" s="18" t="str">
        <f t="shared" si="1151"/>
        <v/>
      </c>
      <c r="BZ2079" s="18" t="str">
        <f t="shared" si="1152"/>
        <v/>
      </c>
      <c r="CA2079" s="19" t="str">
        <f t="shared" si="1153"/>
        <v/>
      </c>
    </row>
    <row r="2080" spans="4:79" x14ac:dyDescent="0.45">
      <c r="D2080" s="164" t="str">
        <f t="shared" si="1154"/>
        <v/>
      </c>
      <c r="I2080" s="9" t="str">
        <f t="shared" si="1127"/>
        <v/>
      </c>
      <c r="J2080" s="173" t="str">
        <f t="shared" si="1128"/>
        <v/>
      </c>
      <c r="K2080" s="13"/>
      <c r="L2080" s="13"/>
      <c r="M2080" s="13"/>
      <c r="N2080" s="178" t="str">
        <f t="shared" si="1129"/>
        <v/>
      </c>
      <c r="O2080" s="181" t="str">
        <f t="shared" si="1130"/>
        <v/>
      </c>
      <c r="P2080" s="8" t="str">
        <f t="shared" si="1131"/>
        <v/>
      </c>
      <c r="Q2080" s="8" t="str">
        <f t="shared" si="1132"/>
        <v/>
      </c>
      <c r="R2080" s="8" t="str">
        <f t="shared" si="1133"/>
        <v/>
      </c>
      <c r="S2080" s="8" t="str">
        <f t="shared" si="1134"/>
        <v/>
      </c>
      <c r="T2080" s="8" t="str">
        <f t="shared" si="1135"/>
        <v/>
      </c>
      <c r="U2080" s="8" t="str">
        <f t="shared" si="1136"/>
        <v/>
      </c>
      <c r="V2080" s="16" t="str">
        <f t="shared" si="1137"/>
        <v/>
      </c>
      <c r="W2080" s="129" t="str">
        <f t="shared" si="1138"/>
        <v/>
      </c>
      <c r="X2080" s="8" t="str">
        <f t="shared" si="1139"/>
        <v/>
      </c>
      <c r="Y2080" s="8" t="str">
        <f t="shared" si="1140"/>
        <v/>
      </c>
      <c r="AQ2080" s="6" t="str">
        <f t="shared" si="1141"/>
        <v/>
      </c>
      <c r="AR2080" s="128" t="str">
        <f t="shared" si="1142"/>
        <v/>
      </c>
      <c r="AS2080" s="128" t="str">
        <f t="shared" si="1143"/>
        <v/>
      </c>
      <c r="AT2080" s="139" t="str">
        <f t="shared" si="1155"/>
        <v/>
      </c>
      <c r="BH2080" s="127" t="str">
        <f>IF(LEN(VBAsheet!H2080)&gt;0,$CD$4&amp;CHAR(10)&amp;$CD$5&amp;CHAR(10)&amp;$CD$6&amp;IF(VBAsheet!I2080="N",1,0)&amp;$CE$6&amp;CHAR(10)&amp;$CD$7&amp;CHAR(10)&amp;$CD$8&amp;VBAsheet!H2080&amp;$CE$8&amp;CHAR(10)&amp;$CD$9&amp;VBAsheet!K2080&amp;$CE$9&amp;CHAR(10)&amp;$CD$10&amp;VBAsheet!J2080-1&amp;$CE$10&amp;CHAR(10)&amp;$CD$11,"")</f>
        <v/>
      </c>
      <c r="BI2080"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0" s="18" t="str">
        <f>IF(LEN(X2080)&gt;0,$CD$23&amp;INDEX($CH$3:CH2083,MATCH(W2080,$CG$3:CG2083,0))&amp;$CE$23&amp;CHAR(10)&amp;$CD$24&amp;X2080&amp;$CE$24&amp;CHAR(10)&amp;$CD$25&amp;Y2080&amp;$CE$25&amp;CHAR(10),"")&amp;IF(LEN(AA2080)&gt;0,$CD$23&amp;INDEX($CH$3:CH2083,MATCH(Z2080,$CG$3:CG2083,0))&amp;$CE$23&amp;CHAR(10)&amp;$CD$24&amp;AA2080&amp;$CE$24&amp;CHAR(10)&amp;$CD$25&amp;AB2080&amp;$CE$25&amp;CHAR(10),"")&amp;IF(LEN(AD2080)&gt;0,$CD$23&amp;INDEX($CH$3:CH2083,MATCH(AC2080,$CG$3:CG2083,0))&amp;$CE$23&amp;CHAR(10)&amp;$CD$24&amp;AD2080&amp;$CE$24&amp;CHAR(10)&amp;$CD$25&amp;AE2080&amp;$CE$25&amp;CHAR(10),"")&amp;IF(LEN(AG2080)&gt;0,$CD$23&amp;INDEX($CH$3:CH2083,MATCH(AF2080,$CG$3:CG2083,0))&amp;$CE$23&amp;CHAR(10)&amp;$CD$24&amp;AG2080&amp;$CE$24&amp;CHAR(10)&amp;$CD$25&amp;AH2080&amp;$CE$25&amp;CHAR(10),"")&amp;IF(LEN(AJ2080)&gt;0,$CD$23&amp;INDEX($CH$3:CH2083,MATCH(AI2080,$CG$3:CG2083,0))&amp;$CE$23&amp;CHAR(10)&amp;$CD$24&amp;AJ2080&amp;$CE$24&amp;CHAR(10)&amp;$CD$25&amp;AK2080&amp;$CE$25&amp;CHAR(10),"")</f>
        <v/>
      </c>
      <c r="BK2080" s="18" t="str">
        <f>IF(LEN(J2080)&gt;0,INDEX($BH$2:$BH$100000,MATCH(J2080,VBAsheet!$H$2:$H$100000,0))&amp;CHAR(10),"")&amp;IF(LEN(K2080)&gt;0,INDEX($BH$2:$BH$100000,MATCH(K2080,VBAsheet!$H$2:$H$100000,0))&amp;CHAR(10),"")&amp;IF(LEN(L2080)&gt;0,INDEX($BH$2:$BH$100000,MATCH(L2080,VBAsheet!$H$2:$H$100000,0))&amp;CHAR(10),"")&amp;IF(LEN(M2080)&gt;0,INDEX($BH$2:$BH$100000,MATCH(M2080,VBAsheet!$H$2:$H$100000,0))&amp;CHAR(10),"")</f>
        <v/>
      </c>
      <c r="BM2080" s="94" t="str">
        <f t="shared" si="1126"/>
        <v/>
      </c>
      <c r="BN2080" s="95" t="str">
        <f t="shared" si="1145"/>
        <v/>
      </c>
      <c r="BP2080" s="18" t="str">
        <f t="shared" si="1146"/>
        <v/>
      </c>
      <c r="BR2080" s="81" t="str">
        <f t="shared" si="1156"/>
        <v/>
      </c>
      <c r="BU2080" s="138" t="str">
        <f t="shared" si="1147"/>
        <v/>
      </c>
      <c r="BV2080" s="3" t="str">
        <f t="shared" si="1148"/>
        <v/>
      </c>
      <c r="BW2080" s="3" t="str">
        <f t="shared" si="1149"/>
        <v/>
      </c>
      <c r="BX2080" s="144" t="str">
        <f t="shared" si="1150"/>
        <v/>
      </c>
      <c r="BY2080" s="18" t="str">
        <f t="shared" si="1151"/>
        <v/>
      </c>
      <c r="BZ2080" s="18" t="str">
        <f t="shared" si="1152"/>
        <v/>
      </c>
      <c r="CA2080" s="19" t="str">
        <f t="shared" si="1153"/>
        <v/>
      </c>
    </row>
    <row r="2081" spans="4:79" x14ac:dyDescent="0.45">
      <c r="D2081" s="164" t="str">
        <f t="shared" si="1154"/>
        <v/>
      </c>
      <c r="I2081" s="9" t="str">
        <f t="shared" si="1127"/>
        <v/>
      </c>
      <c r="J2081" s="173" t="str">
        <f t="shared" si="1128"/>
        <v/>
      </c>
      <c r="K2081" s="13"/>
      <c r="L2081" s="13"/>
      <c r="M2081" s="13"/>
      <c r="N2081" s="178" t="str">
        <f t="shared" si="1129"/>
        <v/>
      </c>
      <c r="O2081" s="181" t="str">
        <f t="shared" si="1130"/>
        <v/>
      </c>
      <c r="P2081" s="8" t="str">
        <f t="shared" si="1131"/>
        <v/>
      </c>
      <c r="Q2081" s="8" t="str">
        <f t="shared" si="1132"/>
        <v/>
      </c>
      <c r="R2081" s="8" t="str">
        <f t="shared" si="1133"/>
        <v/>
      </c>
      <c r="S2081" s="8" t="str">
        <f t="shared" si="1134"/>
        <v/>
      </c>
      <c r="T2081" s="8" t="str">
        <f t="shared" si="1135"/>
        <v/>
      </c>
      <c r="U2081" s="8" t="str">
        <f t="shared" si="1136"/>
        <v/>
      </c>
      <c r="V2081" s="16" t="str">
        <f t="shared" si="1137"/>
        <v/>
      </c>
      <c r="W2081" s="129" t="str">
        <f t="shared" si="1138"/>
        <v/>
      </c>
      <c r="X2081" s="8" t="str">
        <f t="shared" si="1139"/>
        <v/>
      </c>
      <c r="Y2081" s="8" t="str">
        <f t="shared" si="1140"/>
        <v/>
      </c>
      <c r="AQ2081" s="6" t="str">
        <f t="shared" si="1141"/>
        <v/>
      </c>
      <c r="AR2081" s="128" t="str">
        <f t="shared" si="1142"/>
        <v/>
      </c>
      <c r="AS2081" s="128" t="str">
        <f t="shared" si="1143"/>
        <v/>
      </c>
      <c r="AT2081" s="139" t="str">
        <f t="shared" si="1155"/>
        <v/>
      </c>
      <c r="BH2081" s="127" t="str">
        <f>IF(LEN(VBAsheet!H2081)&gt;0,$CD$4&amp;CHAR(10)&amp;$CD$5&amp;CHAR(10)&amp;$CD$6&amp;IF(VBAsheet!I2081="N",1,0)&amp;$CE$6&amp;CHAR(10)&amp;$CD$7&amp;CHAR(10)&amp;$CD$8&amp;VBAsheet!H2081&amp;$CE$8&amp;CHAR(10)&amp;$CD$9&amp;VBAsheet!K2081&amp;$CE$9&amp;CHAR(10)&amp;$CD$10&amp;VBAsheet!J2081-1&amp;$CE$10&amp;CHAR(10)&amp;$CD$11,"")</f>
        <v/>
      </c>
      <c r="BI2081"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1" s="18" t="str">
        <f>IF(LEN(X2081)&gt;0,$CD$23&amp;INDEX($CH$3:CH2084,MATCH(W2081,$CG$3:CG2084,0))&amp;$CE$23&amp;CHAR(10)&amp;$CD$24&amp;X2081&amp;$CE$24&amp;CHAR(10)&amp;$CD$25&amp;Y2081&amp;$CE$25&amp;CHAR(10),"")&amp;IF(LEN(AA2081)&gt;0,$CD$23&amp;INDEX($CH$3:CH2084,MATCH(Z2081,$CG$3:CG2084,0))&amp;$CE$23&amp;CHAR(10)&amp;$CD$24&amp;AA2081&amp;$CE$24&amp;CHAR(10)&amp;$CD$25&amp;AB2081&amp;$CE$25&amp;CHAR(10),"")&amp;IF(LEN(AD2081)&gt;0,$CD$23&amp;INDEX($CH$3:CH2084,MATCH(AC2081,$CG$3:CG2084,0))&amp;$CE$23&amp;CHAR(10)&amp;$CD$24&amp;AD2081&amp;$CE$24&amp;CHAR(10)&amp;$CD$25&amp;AE2081&amp;$CE$25&amp;CHAR(10),"")&amp;IF(LEN(AG2081)&gt;0,$CD$23&amp;INDEX($CH$3:CH2084,MATCH(AF2081,$CG$3:CG2084,0))&amp;$CE$23&amp;CHAR(10)&amp;$CD$24&amp;AG2081&amp;$CE$24&amp;CHAR(10)&amp;$CD$25&amp;AH2081&amp;$CE$25&amp;CHAR(10),"")&amp;IF(LEN(AJ2081)&gt;0,$CD$23&amp;INDEX($CH$3:CH2084,MATCH(AI2081,$CG$3:CG2084,0))&amp;$CE$23&amp;CHAR(10)&amp;$CD$24&amp;AJ2081&amp;$CE$24&amp;CHAR(10)&amp;$CD$25&amp;AK2081&amp;$CE$25&amp;CHAR(10),"")</f>
        <v/>
      </c>
      <c r="BK2081" s="18" t="str">
        <f>IF(LEN(J2081)&gt;0,INDEX($BH$2:$BH$100000,MATCH(J2081,VBAsheet!$H$2:$H$100000,0))&amp;CHAR(10),"")&amp;IF(LEN(K2081)&gt;0,INDEX($BH$2:$BH$100000,MATCH(K2081,VBAsheet!$H$2:$H$100000,0))&amp;CHAR(10),"")&amp;IF(LEN(L2081)&gt;0,INDEX($BH$2:$BH$100000,MATCH(L2081,VBAsheet!$H$2:$H$100000,0))&amp;CHAR(10),"")&amp;IF(LEN(M2081)&gt;0,INDEX($BH$2:$BH$100000,MATCH(M2081,VBAsheet!$H$2:$H$100000,0))&amp;CHAR(10),"")</f>
        <v/>
      </c>
      <c r="BM2081" s="94" t="str">
        <f t="shared" si="1126"/>
        <v/>
      </c>
      <c r="BN2081" s="95" t="str">
        <f t="shared" si="1145"/>
        <v/>
      </c>
      <c r="BP2081" s="18" t="str">
        <f t="shared" si="1146"/>
        <v/>
      </c>
      <c r="BR2081" s="81" t="str">
        <f t="shared" si="1156"/>
        <v/>
      </c>
      <c r="BU2081" s="138" t="str">
        <f t="shared" si="1147"/>
        <v/>
      </c>
      <c r="BV2081" s="3" t="str">
        <f t="shared" si="1148"/>
        <v/>
      </c>
      <c r="BW2081" s="3" t="str">
        <f t="shared" si="1149"/>
        <v/>
      </c>
      <c r="BX2081" s="144" t="str">
        <f t="shared" si="1150"/>
        <v/>
      </c>
      <c r="BY2081" s="18" t="str">
        <f t="shared" si="1151"/>
        <v/>
      </c>
      <c r="BZ2081" s="18" t="str">
        <f t="shared" si="1152"/>
        <v/>
      </c>
      <c r="CA2081" s="19" t="str">
        <f t="shared" si="1153"/>
        <v/>
      </c>
    </row>
    <row r="2082" spans="4:79" x14ac:dyDescent="0.45">
      <c r="D2082" s="164" t="str">
        <f t="shared" si="1154"/>
        <v/>
      </c>
      <c r="I2082" s="9" t="str">
        <f t="shared" si="1127"/>
        <v/>
      </c>
      <c r="J2082" s="173" t="str">
        <f t="shared" si="1128"/>
        <v/>
      </c>
      <c r="K2082" s="13"/>
      <c r="L2082" s="13"/>
      <c r="M2082" s="13"/>
      <c r="N2082" s="178" t="str">
        <f t="shared" si="1129"/>
        <v/>
      </c>
      <c r="O2082" s="181" t="str">
        <f t="shared" si="1130"/>
        <v/>
      </c>
      <c r="P2082" s="8" t="str">
        <f t="shared" si="1131"/>
        <v/>
      </c>
      <c r="Q2082" s="8" t="str">
        <f t="shared" si="1132"/>
        <v/>
      </c>
      <c r="R2082" s="8" t="str">
        <f t="shared" si="1133"/>
        <v/>
      </c>
      <c r="S2082" s="8" t="str">
        <f t="shared" si="1134"/>
        <v/>
      </c>
      <c r="T2082" s="8" t="str">
        <f t="shared" si="1135"/>
        <v/>
      </c>
      <c r="U2082" s="8" t="str">
        <f t="shared" si="1136"/>
        <v/>
      </c>
      <c r="V2082" s="16" t="str">
        <f t="shared" si="1137"/>
        <v/>
      </c>
      <c r="W2082" s="129" t="str">
        <f t="shared" si="1138"/>
        <v/>
      </c>
      <c r="X2082" s="8" t="str">
        <f t="shared" si="1139"/>
        <v/>
      </c>
      <c r="Y2082" s="8" t="str">
        <f t="shared" si="1140"/>
        <v/>
      </c>
      <c r="AQ2082" s="6" t="str">
        <f t="shared" si="1141"/>
        <v/>
      </c>
      <c r="AR2082" s="128" t="str">
        <f t="shared" si="1142"/>
        <v/>
      </c>
      <c r="AS2082" s="128" t="str">
        <f t="shared" si="1143"/>
        <v/>
      </c>
      <c r="AT2082" s="139" t="str">
        <f t="shared" si="1155"/>
        <v/>
      </c>
      <c r="BH2082" s="127" t="str">
        <f>IF(LEN(VBAsheet!H2082)&gt;0,$CD$4&amp;CHAR(10)&amp;$CD$5&amp;CHAR(10)&amp;$CD$6&amp;IF(VBAsheet!I2082="N",1,0)&amp;$CE$6&amp;CHAR(10)&amp;$CD$7&amp;CHAR(10)&amp;$CD$8&amp;VBAsheet!H2082&amp;$CE$8&amp;CHAR(10)&amp;$CD$9&amp;VBAsheet!K2082&amp;$CE$9&amp;CHAR(10)&amp;$CD$10&amp;VBAsheet!J2082-1&amp;$CE$10&amp;CHAR(10)&amp;$CD$11,"")</f>
        <v/>
      </c>
      <c r="BI2082"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2" s="18" t="str">
        <f>IF(LEN(X2082)&gt;0,$CD$23&amp;INDEX($CH$3:CH2085,MATCH(W2082,$CG$3:CG2085,0))&amp;$CE$23&amp;CHAR(10)&amp;$CD$24&amp;X2082&amp;$CE$24&amp;CHAR(10)&amp;$CD$25&amp;Y2082&amp;$CE$25&amp;CHAR(10),"")&amp;IF(LEN(AA2082)&gt;0,$CD$23&amp;INDEX($CH$3:CH2085,MATCH(Z2082,$CG$3:CG2085,0))&amp;$CE$23&amp;CHAR(10)&amp;$CD$24&amp;AA2082&amp;$CE$24&amp;CHAR(10)&amp;$CD$25&amp;AB2082&amp;$CE$25&amp;CHAR(10),"")&amp;IF(LEN(AD2082)&gt;0,$CD$23&amp;INDEX($CH$3:CH2085,MATCH(AC2082,$CG$3:CG2085,0))&amp;$CE$23&amp;CHAR(10)&amp;$CD$24&amp;AD2082&amp;$CE$24&amp;CHAR(10)&amp;$CD$25&amp;AE2082&amp;$CE$25&amp;CHAR(10),"")&amp;IF(LEN(AG2082)&gt;0,$CD$23&amp;INDEX($CH$3:CH2085,MATCH(AF2082,$CG$3:CG2085,0))&amp;$CE$23&amp;CHAR(10)&amp;$CD$24&amp;AG2082&amp;$CE$24&amp;CHAR(10)&amp;$CD$25&amp;AH2082&amp;$CE$25&amp;CHAR(10),"")&amp;IF(LEN(AJ2082)&gt;0,$CD$23&amp;INDEX($CH$3:CH2085,MATCH(AI2082,$CG$3:CG2085,0))&amp;$CE$23&amp;CHAR(10)&amp;$CD$24&amp;AJ2082&amp;$CE$24&amp;CHAR(10)&amp;$CD$25&amp;AK2082&amp;$CE$25&amp;CHAR(10),"")</f>
        <v/>
      </c>
      <c r="BK2082" s="18" t="str">
        <f>IF(LEN(J2082)&gt;0,INDEX($BH$2:$BH$100000,MATCH(J2082,VBAsheet!$H$2:$H$100000,0))&amp;CHAR(10),"")&amp;IF(LEN(K2082)&gt;0,INDEX($BH$2:$BH$100000,MATCH(K2082,VBAsheet!$H$2:$H$100000,0))&amp;CHAR(10),"")&amp;IF(LEN(L2082)&gt;0,INDEX($BH$2:$BH$100000,MATCH(L2082,VBAsheet!$H$2:$H$100000,0))&amp;CHAR(10),"")&amp;IF(LEN(M2082)&gt;0,INDEX($BH$2:$BH$100000,MATCH(M2082,VBAsheet!$H$2:$H$100000,0))&amp;CHAR(10),"")</f>
        <v/>
      </c>
      <c r="BM2082" s="94" t="str">
        <f t="shared" si="1126"/>
        <v/>
      </c>
      <c r="BN2082" s="95" t="str">
        <f t="shared" si="1145"/>
        <v/>
      </c>
      <c r="BP2082" s="18" t="str">
        <f t="shared" si="1146"/>
        <v/>
      </c>
      <c r="BR2082" s="81" t="str">
        <f t="shared" si="1156"/>
        <v/>
      </c>
      <c r="BU2082" s="138" t="str">
        <f t="shared" si="1147"/>
        <v/>
      </c>
      <c r="BV2082" s="3" t="str">
        <f t="shared" si="1148"/>
        <v/>
      </c>
      <c r="BW2082" s="3" t="str">
        <f t="shared" si="1149"/>
        <v/>
      </c>
      <c r="BX2082" s="144" t="str">
        <f t="shared" si="1150"/>
        <v/>
      </c>
      <c r="BY2082" s="18" t="str">
        <f t="shared" si="1151"/>
        <v/>
      </c>
      <c r="BZ2082" s="18" t="str">
        <f t="shared" si="1152"/>
        <v/>
      </c>
      <c r="CA2082" s="19" t="str">
        <f t="shared" si="1153"/>
        <v/>
      </c>
    </row>
    <row r="2083" spans="4:79" x14ac:dyDescent="0.45">
      <c r="D2083" s="164" t="str">
        <f t="shared" si="1154"/>
        <v/>
      </c>
      <c r="I2083" s="9" t="str">
        <f t="shared" si="1127"/>
        <v/>
      </c>
      <c r="J2083" s="173" t="str">
        <f t="shared" si="1128"/>
        <v/>
      </c>
      <c r="K2083" s="13"/>
      <c r="L2083" s="13"/>
      <c r="M2083" s="13"/>
      <c r="N2083" s="178" t="str">
        <f t="shared" si="1129"/>
        <v/>
      </c>
      <c r="O2083" s="181" t="str">
        <f t="shared" si="1130"/>
        <v/>
      </c>
      <c r="P2083" s="8" t="str">
        <f t="shared" si="1131"/>
        <v/>
      </c>
      <c r="Q2083" s="8" t="str">
        <f t="shared" si="1132"/>
        <v/>
      </c>
      <c r="R2083" s="8" t="str">
        <f t="shared" si="1133"/>
        <v/>
      </c>
      <c r="S2083" s="8" t="str">
        <f t="shared" si="1134"/>
        <v/>
      </c>
      <c r="T2083" s="8" t="str">
        <f t="shared" si="1135"/>
        <v/>
      </c>
      <c r="U2083" s="8" t="str">
        <f t="shared" si="1136"/>
        <v/>
      </c>
      <c r="V2083" s="16" t="str">
        <f t="shared" si="1137"/>
        <v/>
      </c>
      <c r="W2083" s="129" t="str">
        <f t="shared" si="1138"/>
        <v/>
      </c>
      <c r="X2083" s="8" t="str">
        <f t="shared" si="1139"/>
        <v/>
      </c>
      <c r="Y2083" s="8" t="str">
        <f t="shared" si="1140"/>
        <v/>
      </c>
      <c r="AQ2083" s="6" t="str">
        <f t="shared" si="1141"/>
        <v/>
      </c>
      <c r="AR2083" s="128" t="str">
        <f t="shared" si="1142"/>
        <v/>
      </c>
      <c r="AS2083" s="128" t="str">
        <f t="shared" si="1143"/>
        <v/>
      </c>
      <c r="AT2083" s="139" t="str">
        <f t="shared" si="1155"/>
        <v/>
      </c>
      <c r="BH2083" s="127" t="str">
        <f>IF(LEN(VBAsheet!H2083)&gt;0,$CD$4&amp;CHAR(10)&amp;$CD$5&amp;CHAR(10)&amp;$CD$6&amp;IF(VBAsheet!I2083="N",1,0)&amp;$CE$6&amp;CHAR(10)&amp;$CD$7&amp;CHAR(10)&amp;$CD$8&amp;VBAsheet!H2083&amp;$CE$8&amp;CHAR(10)&amp;$CD$9&amp;VBAsheet!K2083&amp;$CE$9&amp;CHAR(10)&amp;$CD$10&amp;VBAsheet!J2083-1&amp;$CE$10&amp;CHAR(10)&amp;$CD$11,"")</f>
        <v/>
      </c>
      <c r="BI2083"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3" s="18" t="str">
        <f>IF(LEN(X2083)&gt;0,$CD$23&amp;INDEX($CH$3:CH2086,MATCH(W2083,$CG$3:CG2086,0))&amp;$CE$23&amp;CHAR(10)&amp;$CD$24&amp;X2083&amp;$CE$24&amp;CHAR(10)&amp;$CD$25&amp;Y2083&amp;$CE$25&amp;CHAR(10),"")&amp;IF(LEN(AA2083)&gt;0,$CD$23&amp;INDEX($CH$3:CH2086,MATCH(Z2083,$CG$3:CG2086,0))&amp;$CE$23&amp;CHAR(10)&amp;$CD$24&amp;AA2083&amp;$CE$24&amp;CHAR(10)&amp;$CD$25&amp;AB2083&amp;$CE$25&amp;CHAR(10),"")&amp;IF(LEN(AD2083)&gt;0,$CD$23&amp;INDEX($CH$3:CH2086,MATCH(AC2083,$CG$3:CG2086,0))&amp;$CE$23&amp;CHAR(10)&amp;$CD$24&amp;AD2083&amp;$CE$24&amp;CHAR(10)&amp;$CD$25&amp;AE2083&amp;$CE$25&amp;CHAR(10),"")&amp;IF(LEN(AG2083)&gt;0,$CD$23&amp;INDEX($CH$3:CH2086,MATCH(AF2083,$CG$3:CG2086,0))&amp;$CE$23&amp;CHAR(10)&amp;$CD$24&amp;AG2083&amp;$CE$24&amp;CHAR(10)&amp;$CD$25&amp;AH2083&amp;$CE$25&amp;CHAR(10),"")&amp;IF(LEN(AJ2083)&gt;0,$CD$23&amp;INDEX($CH$3:CH2086,MATCH(AI2083,$CG$3:CG2086,0))&amp;$CE$23&amp;CHAR(10)&amp;$CD$24&amp;AJ2083&amp;$CE$24&amp;CHAR(10)&amp;$CD$25&amp;AK2083&amp;$CE$25&amp;CHAR(10),"")</f>
        <v/>
      </c>
      <c r="BK2083" s="18" t="str">
        <f>IF(LEN(J2083)&gt;0,INDEX($BH$2:$BH$100000,MATCH(J2083,VBAsheet!$H$2:$H$100000,0))&amp;CHAR(10),"")&amp;IF(LEN(K2083)&gt;0,INDEX($BH$2:$BH$100000,MATCH(K2083,VBAsheet!$H$2:$H$100000,0))&amp;CHAR(10),"")&amp;IF(LEN(L2083)&gt;0,INDEX($BH$2:$BH$100000,MATCH(L2083,VBAsheet!$H$2:$H$100000,0))&amp;CHAR(10),"")&amp;IF(LEN(M2083)&gt;0,INDEX($BH$2:$BH$100000,MATCH(M2083,VBAsheet!$H$2:$H$100000,0))&amp;CHAR(10),"")</f>
        <v/>
      </c>
      <c r="BM2083" s="94" t="str">
        <f t="shared" si="1126"/>
        <v/>
      </c>
      <c r="BN2083" s="95" t="str">
        <f t="shared" si="1145"/>
        <v/>
      </c>
      <c r="BP2083" s="18" t="str">
        <f t="shared" si="1146"/>
        <v/>
      </c>
      <c r="BR2083" s="81" t="str">
        <f t="shared" si="1156"/>
        <v/>
      </c>
      <c r="BU2083" s="138" t="str">
        <f t="shared" si="1147"/>
        <v/>
      </c>
      <c r="BV2083" s="3" t="str">
        <f t="shared" si="1148"/>
        <v/>
      </c>
      <c r="BW2083" s="3" t="str">
        <f t="shared" si="1149"/>
        <v/>
      </c>
      <c r="BX2083" s="144" t="str">
        <f t="shared" si="1150"/>
        <v/>
      </c>
      <c r="BY2083" s="18" t="str">
        <f t="shared" si="1151"/>
        <v/>
      </c>
      <c r="BZ2083" s="18" t="str">
        <f t="shared" si="1152"/>
        <v/>
      </c>
      <c r="CA2083" s="19" t="str">
        <f t="shared" si="1153"/>
        <v/>
      </c>
    </row>
    <row r="2084" spans="4:79" x14ac:dyDescent="0.45">
      <c r="D2084" s="164" t="str">
        <f t="shared" si="1154"/>
        <v/>
      </c>
      <c r="I2084" s="9" t="str">
        <f t="shared" si="1127"/>
        <v/>
      </c>
      <c r="J2084" s="173" t="str">
        <f t="shared" si="1128"/>
        <v/>
      </c>
      <c r="K2084" s="13"/>
      <c r="L2084" s="13"/>
      <c r="M2084" s="13"/>
      <c r="N2084" s="178" t="str">
        <f t="shared" si="1129"/>
        <v/>
      </c>
      <c r="O2084" s="181" t="str">
        <f t="shared" si="1130"/>
        <v/>
      </c>
      <c r="P2084" s="8" t="str">
        <f t="shared" si="1131"/>
        <v/>
      </c>
      <c r="Q2084" s="8" t="str">
        <f t="shared" si="1132"/>
        <v/>
      </c>
      <c r="R2084" s="8" t="str">
        <f t="shared" si="1133"/>
        <v/>
      </c>
      <c r="S2084" s="8" t="str">
        <f t="shared" si="1134"/>
        <v/>
      </c>
      <c r="T2084" s="8" t="str">
        <f t="shared" si="1135"/>
        <v/>
      </c>
      <c r="U2084" s="8" t="str">
        <f t="shared" si="1136"/>
        <v/>
      </c>
      <c r="V2084" s="16" t="str">
        <f t="shared" si="1137"/>
        <v/>
      </c>
      <c r="W2084" s="129" t="str">
        <f t="shared" si="1138"/>
        <v/>
      </c>
      <c r="X2084" s="8" t="str">
        <f t="shared" si="1139"/>
        <v/>
      </c>
      <c r="Y2084" s="8" t="str">
        <f t="shared" si="1140"/>
        <v/>
      </c>
      <c r="AQ2084" s="6" t="str">
        <f t="shared" si="1141"/>
        <v/>
      </c>
      <c r="AR2084" s="128" t="str">
        <f t="shared" si="1142"/>
        <v/>
      </c>
      <c r="AS2084" s="128" t="str">
        <f t="shared" si="1143"/>
        <v/>
      </c>
      <c r="AT2084" s="139" t="str">
        <f t="shared" si="1155"/>
        <v/>
      </c>
      <c r="BH2084" s="127" t="str">
        <f>IF(LEN(VBAsheet!H2084)&gt;0,$CD$4&amp;CHAR(10)&amp;$CD$5&amp;CHAR(10)&amp;$CD$6&amp;IF(VBAsheet!I2084="N",1,0)&amp;$CE$6&amp;CHAR(10)&amp;$CD$7&amp;CHAR(10)&amp;$CD$8&amp;VBAsheet!H2084&amp;$CE$8&amp;CHAR(10)&amp;$CD$9&amp;VBAsheet!K2084&amp;$CE$9&amp;CHAR(10)&amp;$CD$10&amp;VBAsheet!J2084-1&amp;$CE$10&amp;CHAR(10)&amp;$CD$11,"")</f>
        <v/>
      </c>
      <c r="BI2084"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4" s="18" t="str">
        <f>IF(LEN(X2084)&gt;0,$CD$23&amp;INDEX($CH$3:CH2087,MATCH(W2084,$CG$3:CG2087,0))&amp;$CE$23&amp;CHAR(10)&amp;$CD$24&amp;X2084&amp;$CE$24&amp;CHAR(10)&amp;$CD$25&amp;Y2084&amp;$CE$25&amp;CHAR(10),"")&amp;IF(LEN(AA2084)&gt;0,$CD$23&amp;INDEX($CH$3:CH2087,MATCH(Z2084,$CG$3:CG2087,0))&amp;$CE$23&amp;CHAR(10)&amp;$CD$24&amp;AA2084&amp;$CE$24&amp;CHAR(10)&amp;$CD$25&amp;AB2084&amp;$CE$25&amp;CHAR(10),"")&amp;IF(LEN(AD2084)&gt;0,$CD$23&amp;INDEX($CH$3:CH2087,MATCH(AC2084,$CG$3:CG2087,0))&amp;$CE$23&amp;CHAR(10)&amp;$CD$24&amp;AD2084&amp;$CE$24&amp;CHAR(10)&amp;$CD$25&amp;AE2084&amp;$CE$25&amp;CHAR(10),"")&amp;IF(LEN(AG2084)&gt;0,$CD$23&amp;INDEX($CH$3:CH2087,MATCH(AF2084,$CG$3:CG2087,0))&amp;$CE$23&amp;CHAR(10)&amp;$CD$24&amp;AG2084&amp;$CE$24&amp;CHAR(10)&amp;$CD$25&amp;AH2084&amp;$CE$25&amp;CHAR(10),"")&amp;IF(LEN(AJ2084)&gt;0,$CD$23&amp;INDEX($CH$3:CH2087,MATCH(AI2084,$CG$3:CG2087,0))&amp;$CE$23&amp;CHAR(10)&amp;$CD$24&amp;AJ2084&amp;$CE$24&amp;CHAR(10)&amp;$CD$25&amp;AK2084&amp;$CE$25&amp;CHAR(10),"")</f>
        <v/>
      </c>
      <c r="BK2084" s="18" t="str">
        <f>IF(LEN(J2084)&gt;0,INDEX($BH$2:$BH$100000,MATCH(J2084,VBAsheet!$H$2:$H$100000,0))&amp;CHAR(10),"")&amp;IF(LEN(K2084)&gt;0,INDEX($BH$2:$BH$100000,MATCH(K2084,VBAsheet!$H$2:$H$100000,0))&amp;CHAR(10),"")&amp;IF(LEN(L2084)&gt;0,INDEX($BH$2:$BH$100000,MATCH(L2084,VBAsheet!$H$2:$H$100000,0))&amp;CHAR(10),"")&amp;IF(LEN(M2084)&gt;0,INDEX($BH$2:$BH$100000,MATCH(M2084,VBAsheet!$H$2:$H$100000,0))&amp;CHAR(10),"")</f>
        <v/>
      </c>
      <c r="BM2084" s="94" t="str">
        <f t="shared" si="1126"/>
        <v/>
      </c>
      <c r="BN2084" s="95" t="str">
        <f t="shared" si="1145"/>
        <v/>
      </c>
      <c r="BP2084" s="18" t="str">
        <f t="shared" si="1146"/>
        <v/>
      </c>
      <c r="BR2084" s="81" t="str">
        <f t="shared" si="1156"/>
        <v/>
      </c>
      <c r="BU2084" s="138" t="str">
        <f t="shared" si="1147"/>
        <v/>
      </c>
      <c r="BV2084" s="3" t="str">
        <f t="shared" si="1148"/>
        <v/>
      </c>
      <c r="BW2084" s="3" t="str">
        <f t="shared" si="1149"/>
        <v/>
      </c>
      <c r="BX2084" s="144" t="str">
        <f t="shared" si="1150"/>
        <v/>
      </c>
      <c r="BY2084" s="18" t="str">
        <f t="shared" si="1151"/>
        <v/>
      </c>
      <c r="BZ2084" s="18" t="str">
        <f t="shared" si="1152"/>
        <v/>
      </c>
      <c r="CA2084" s="19" t="str">
        <f t="shared" si="1153"/>
        <v/>
      </c>
    </row>
    <row r="2085" spans="4:79" x14ac:dyDescent="0.45">
      <c r="D2085" s="164" t="str">
        <f t="shared" si="1154"/>
        <v/>
      </c>
      <c r="I2085" s="9" t="str">
        <f t="shared" si="1127"/>
        <v/>
      </c>
      <c r="J2085" s="173" t="str">
        <f t="shared" si="1128"/>
        <v/>
      </c>
      <c r="K2085" s="13"/>
      <c r="L2085" s="13"/>
      <c r="M2085" s="13"/>
      <c r="N2085" s="178" t="str">
        <f t="shared" si="1129"/>
        <v/>
      </c>
      <c r="O2085" s="181" t="str">
        <f t="shared" si="1130"/>
        <v/>
      </c>
      <c r="P2085" s="8" t="str">
        <f t="shared" si="1131"/>
        <v/>
      </c>
      <c r="Q2085" s="8" t="str">
        <f t="shared" si="1132"/>
        <v/>
      </c>
      <c r="R2085" s="8" t="str">
        <f t="shared" si="1133"/>
        <v/>
      </c>
      <c r="S2085" s="8" t="str">
        <f t="shared" si="1134"/>
        <v/>
      </c>
      <c r="T2085" s="8" t="str">
        <f t="shared" si="1135"/>
        <v/>
      </c>
      <c r="U2085" s="8" t="str">
        <f t="shared" si="1136"/>
        <v/>
      </c>
      <c r="V2085" s="16" t="str">
        <f t="shared" si="1137"/>
        <v/>
      </c>
      <c r="W2085" s="129" t="str">
        <f t="shared" si="1138"/>
        <v/>
      </c>
      <c r="X2085" s="8" t="str">
        <f t="shared" si="1139"/>
        <v/>
      </c>
      <c r="Y2085" s="8" t="str">
        <f t="shared" si="1140"/>
        <v/>
      </c>
      <c r="AQ2085" s="6" t="str">
        <f t="shared" si="1141"/>
        <v/>
      </c>
      <c r="AR2085" s="128" t="str">
        <f t="shared" si="1142"/>
        <v/>
      </c>
      <c r="AS2085" s="128" t="str">
        <f t="shared" si="1143"/>
        <v/>
      </c>
      <c r="AT2085" s="139" t="str">
        <f t="shared" si="1155"/>
        <v/>
      </c>
      <c r="BH2085" s="127" t="str">
        <f>IF(LEN(VBAsheet!H2085)&gt;0,$CD$4&amp;CHAR(10)&amp;$CD$5&amp;CHAR(10)&amp;$CD$6&amp;IF(VBAsheet!I2085="N",1,0)&amp;$CE$6&amp;CHAR(10)&amp;$CD$7&amp;CHAR(10)&amp;$CD$8&amp;VBAsheet!H2085&amp;$CE$8&amp;CHAR(10)&amp;$CD$9&amp;VBAsheet!K2085&amp;$CE$9&amp;CHAR(10)&amp;$CD$10&amp;VBAsheet!J2085-1&amp;$CE$10&amp;CHAR(10)&amp;$CD$11,"")</f>
        <v/>
      </c>
      <c r="BI2085"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5" s="18" t="str">
        <f>IF(LEN(X2085)&gt;0,$CD$23&amp;INDEX($CH$3:CH2088,MATCH(W2085,$CG$3:CG2088,0))&amp;$CE$23&amp;CHAR(10)&amp;$CD$24&amp;X2085&amp;$CE$24&amp;CHAR(10)&amp;$CD$25&amp;Y2085&amp;$CE$25&amp;CHAR(10),"")&amp;IF(LEN(AA2085)&gt;0,$CD$23&amp;INDEX($CH$3:CH2088,MATCH(Z2085,$CG$3:CG2088,0))&amp;$CE$23&amp;CHAR(10)&amp;$CD$24&amp;AA2085&amp;$CE$24&amp;CHAR(10)&amp;$CD$25&amp;AB2085&amp;$CE$25&amp;CHAR(10),"")&amp;IF(LEN(AD2085)&gt;0,$CD$23&amp;INDEX($CH$3:CH2088,MATCH(AC2085,$CG$3:CG2088,0))&amp;$CE$23&amp;CHAR(10)&amp;$CD$24&amp;AD2085&amp;$CE$24&amp;CHAR(10)&amp;$CD$25&amp;AE2085&amp;$CE$25&amp;CHAR(10),"")&amp;IF(LEN(AG2085)&gt;0,$CD$23&amp;INDEX($CH$3:CH2088,MATCH(AF2085,$CG$3:CG2088,0))&amp;$CE$23&amp;CHAR(10)&amp;$CD$24&amp;AG2085&amp;$CE$24&amp;CHAR(10)&amp;$CD$25&amp;AH2085&amp;$CE$25&amp;CHAR(10),"")&amp;IF(LEN(AJ2085)&gt;0,$CD$23&amp;INDEX($CH$3:CH2088,MATCH(AI2085,$CG$3:CG2088,0))&amp;$CE$23&amp;CHAR(10)&amp;$CD$24&amp;AJ2085&amp;$CE$24&amp;CHAR(10)&amp;$CD$25&amp;AK2085&amp;$CE$25&amp;CHAR(10),"")</f>
        <v/>
      </c>
      <c r="BK2085" s="18" t="str">
        <f>IF(LEN(J2085)&gt;0,INDEX($BH$2:$BH$100000,MATCH(J2085,VBAsheet!$H$2:$H$100000,0))&amp;CHAR(10),"")&amp;IF(LEN(K2085)&gt;0,INDEX($BH$2:$BH$100000,MATCH(K2085,VBAsheet!$H$2:$H$100000,0))&amp;CHAR(10),"")&amp;IF(LEN(L2085)&gt;0,INDEX($BH$2:$BH$100000,MATCH(L2085,VBAsheet!$H$2:$H$100000,0))&amp;CHAR(10),"")&amp;IF(LEN(M2085)&gt;0,INDEX($BH$2:$BH$100000,MATCH(M2085,VBAsheet!$H$2:$H$100000,0))&amp;CHAR(10),"")</f>
        <v/>
      </c>
      <c r="BM2085" s="94" t="str">
        <f t="shared" si="1126"/>
        <v/>
      </c>
      <c r="BN2085" s="95" t="str">
        <f t="shared" si="1145"/>
        <v/>
      </c>
      <c r="BP2085" s="18" t="str">
        <f t="shared" si="1146"/>
        <v/>
      </c>
      <c r="BR2085" s="81" t="str">
        <f t="shared" si="1156"/>
        <v/>
      </c>
      <c r="BU2085" s="138" t="str">
        <f t="shared" si="1147"/>
        <v/>
      </c>
      <c r="BV2085" s="3" t="str">
        <f t="shared" si="1148"/>
        <v/>
      </c>
      <c r="BW2085" s="3" t="str">
        <f t="shared" si="1149"/>
        <v/>
      </c>
      <c r="BX2085" s="144" t="str">
        <f t="shared" si="1150"/>
        <v/>
      </c>
      <c r="BY2085" s="18" t="str">
        <f t="shared" si="1151"/>
        <v/>
      </c>
      <c r="BZ2085" s="18" t="str">
        <f t="shared" si="1152"/>
        <v/>
      </c>
      <c r="CA2085" s="19" t="str">
        <f t="shared" si="1153"/>
        <v/>
      </c>
    </row>
    <row r="2086" spans="4:79" x14ac:dyDescent="0.45">
      <c r="D2086" s="164" t="str">
        <f t="shared" si="1154"/>
        <v/>
      </c>
      <c r="I2086" s="9" t="str">
        <f t="shared" si="1127"/>
        <v/>
      </c>
      <c r="J2086" s="173" t="str">
        <f t="shared" si="1128"/>
        <v/>
      </c>
      <c r="K2086" s="13"/>
      <c r="L2086" s="13"/>
      <c r="M2086" s="13"/>
      <c r="N2086" s="178" t="str">
        <f t="shared" si="1129"/>
        <v/>
      </c>
      <c r="O2086" s="181" t="str">
        <f t="shared" si="1130"/>
        <v/>
      </c>
      <c r="P2086" s="8" t="str">
        <f t="shared" si="1131"/>
        <v/>
      </c>
      <c r="Q2086" s="8" t="str">
        <f t="shared" si="1132"/>
        <v/>
      </c>
      <c r="R2086" s="8" t="str">
        <f t="shared" si="1133"/>
        <v/>
      </c>
      <c r="S2086" s="8" t="str">
        <f t="shared" si="1134"/>
        <v/>
      </c>
      <c r="T2086" s="8" t="str">
        <f t="shared" si="1135"/>
        <v/>
      </c>
      <c r="U2086" s="8" t="str">
        <f t="shared" si="1136"/>
        <v/>
      </c>
      <c r="V2086" s="16" t="str">
        <f t="shared" si="1137"/>
        <v/>
      </c>
      <c r="W2086" s="129" t="str">
        <f t="shared" si="1138"/>
        <v/>
      </c>
      <c r="X2086" s="8" t="str">
        <f t="shared" si="1139"/>
        <v/>
      </c>
      <c r="Y2086" s="8" t="str">
        <f t="shared" si="1140"/>
        <v/>
      </c>
      <c r="AQ2086" s="6" t="str">
        <f t="shared" si="1141"/>
        <v/>
      </c>
      <c r="AR2086" s="128" t="str">
        <f t="shared" si="1142"/>
        <v/>
      </c>
      <c r="AS2086" s="128" t="str">
        <f t="shared" si="1143"/>
        <v/>
      </c>
      <c r="AT2086" s="139" t="str">
        <f t="shared" si="1155"/>
        <v/>
      </c>
      <c r="BH2086" s="127" t="str">
        <f>IF(LEN(VBAsheet!H2086)&gt;0,$CD$4&amp;CHAR(10)&amp;$CD$5&amp;CHAR(10)&amp;$CD$6&amp;IF(VBAsheet!I2086="N",1,0)&amp;$CE$6&amp;CHAR(10)&amp;$CD$7&amp;CHAR(10)&amp;$CD$8&amp;VBAsheet!H2086&amp;$CE$8&amp;CHAR(10)&amp;$CD$9&amp;VBAsheet!K2086&amp;$CE$9&amp;CHAR(10)&amp;$CD$10&amp;VBAsheet!J2086-1&amp;$CE$10&amp;CHAR(10)&amp;$CD$11,"")</f>
        <v/>
      </c>
      <c r="BI2086"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6" s="18" t="str">
        <f>IF(LEN(X2086)&gt;0,$CD$23&amp;INDEX($CH$3:CH2089,MATCH(W2086,$CG$3:CG2089,0))&amp;$CE$23&amp;CHAR(10)&amp;$CD$24&amp;X2086&amp;$CE$24&amp;CHAR(10)&amp;$CD$25&amp;Y2086&amp;$CE$25&amp;CHAR(10),"")&amp;IF(LEN(AA2086)&gt;0,$CD$23&amp;INDEX($CH$3:CH2089,MATCH(Z2086,$CG$3:CG2089,0))&amp;$CE$23&amp;CHAR(10)&amp;$CD$24&amp;AA2086&amp;$CE$24&amp;CHAR(10)&amp;$CD$25&amp;AB2086&amp;$CE$25&amp;CHAR(10),"")&amp;IF(LEN(AD2086)&gt;0,$CD$23&amp;INDEX($CH$3:CH2089,MATCH(AC2086,$CG$3:CG2089,0))&amp;$CE$23&amp;CHAR(10)&amp;$CD$24&amp;AD2086&amp;$CE$24&amp;CHAR(10)&amp;$CD$25&amp;AE2086&amp;$CE$25&amp;CHAR(10),"")&amp;IF(LEN(AG2086)&gt;0,$CD$23&amp;INDEX($CH$3:CH2089,MATCH(AF2086,$CG$3:CG2089,0))&amp;$CE$23&amp;CHAR(10)&amp;$CD$24&amp;AG2086&amp;$CE$24&amp;CHAR(10)&amp;$CD$25&amp;AH2086&amp;$CE$25&amp;CHAR(10),"")&amp;IF(LEN(AJ2086)&gt;0,$CD$23&amp;INDEX($CH$3:CH2089,MATCH(AI2086,$CG$3:CG2089,0))&amp;$CE$23&amp;CHAR(10)&amp;$CD$24&amp;AJ2086&amp;$CE$24&amp;CHAR(10)&amp;$CD$25&amp;AK2086&amp;$CE$25&amp;CHAR(10),"")</f>
        <v/>
      </c>
      <c r="BK2086" s="18" t="str">
        <f>IF(LEN(J2086)&gt;0,INDEX($BH$2:$BH$100000,MATCH(J2086,VBAsheet!$H$2:$H$100000,0))&amp;CHAR(10),"")&amp;IF(LEN(K2086)&gt;0,INDEX($BH$2:$BH$100000,MATCH(K2086,VBAsheet!$H$2:$H$100000,0))&amp;CHAR(10),"")&amp;IF(LEN(L2086)&gt;0,INDEX($BH$2:$BH$100000,MATCH(L2086,VBAsheet!$H$2:$H$100000,0))&amp;CHAR(10),"")&amp;IF(LEN(M2086)&gt;0,INDEX($BH$2:$BH$100000,MATCH(M2086,VBAsheet!$H$2:$H$100000,0))&amp;CHAR(10),"")</f>
        <v/>
      </c>
      <c r="BM2086" s="94" t="str">
        <f t="shared" si="1126"/>
        <v/>
      </c>
      <c r="BN2086" s="95" t="str">
        <f t="shared" si="1145"/>
        <v/>
      </c>
      <c r="BP2086" s="18" t="str">
        <f t="shared" si="1146"/>
        <v/>
      </c>
      <c r="BR2086" s="81" t="str">
        <f t="shared" si="1156"/>
        <v/>
      </c>
      <c r="BU2086" s="138" t="str">
        <f t="shared" si="1147"/>
        <v/>
      </c>
      <c r="BV2086" s="3" t="str">
        <f t="shared" si="1148"/>
        <v/>
      </c>
      <c r="BW2086" s="3" t="str">
        <f t="shared" si="1149"/>
        <v/>
      </c>
      <c r="BX2086" s="144" t="str">
        <f t="shared" si="1150"/>
        <v/>
      </c>
      <c r="BY2086" s="18" t="str">
        <f t="shared" si="1151"/>
        <v/>
      </c>
      <c r="BZ2086" s="18" t="str">
        <f t="shared" si="1152"/>
        <v/>
      </c>
      <c r="CA2086" s="19" t="str">
        <f t="shared" si="1153"/>
        <v/>
      </c>
    </row>
    <row r="2087" spans="4:79" x14ac:dyDescent="0.45">
      <c r="D2087" s="164" t="str">
        <f t="shared" si="1154"/>
        <v/>
      </c>
      <c r="I2087" s="9" t="str">
        <f t="shared" si="1127"/>
        <v/>
      </c>
      <c r="J2087" s="173" t="str">
        <f t="shared" si="1128"/>
        <v/>
      </c>
      <c r="K2087" s="13"/>
      <c r="L2087" s="13"/>
      <c r="M2087" s="13"/>
      <c r="N2087" s="178" t="str">
        <f t="shared" si="1129"/>
        <v/>
      </c>
      <c r="O2087" s="181" t="str">
        <f t="shared" si="1130"/>
        <v/>
      </c>
      <c r="P2087" s="8" t="str">
        <f t="shared" si="1131"/>
        <v/>
      </c>
      <c r="Q2087" s="8" t="str">
        <f t="shared" si="1132"/>
        <v/>
      </c>
      <c r="R2087" s="8" t="str">
        <f t="shared" si="1133"/>
        <v/>
      </c>
      <c r="S2087" s="8" t="str">
        <f t="shared" si="1134"/>
        <v/>
      </c>
      <c r="T2087" s="8" t="str">
        <f t="shared" si="1135"/>
        <v/>
      </c>
      <c r="U2087" s="8" t="str">
        <f t="shared" si="1136"/>
        <v/>
      </c>
      <c r="V2087" s="16" t="str">
        <f t="shared" si="1137"/>
        <v/>
      </c>
      <c r="W2087" s="129" t="str">
        <f t="shared" si="1138"/>
        <v/>
      </c>
      <c r="X2087" s="8" t="str">
        <f t="shared" si="1139"/>
        <v/>
      </c>
      <c r="Y2087" s="8" t="str">
        <f t="shared" si="1140"/>
        <v/>
      </c>
      <c r="AQ2087" s="6" t="str">
        <f t="shared" si="1141"/>
        <v/>
      </c>
      <c r="AR2087" s="128" t="str">
        <f t="shared" si="1142"/>
        <v/>
      </c>
      <c r="AS2087" s="128" t="str">
        <f t="shared" si="1143"/>
        <v/>
      </c>
      <c r="AT2087" s="139" t="str">
        <f t="shared" si="1155"/>
        <v/>
      </c>
      <c r="BH2087" s="127" t="str">
        <f>IF(LEN(VBAsheet!H2087)&gt;0,$CD$4&amp;CHAR(10)&amp;$CD$5&amp;CHAR(10)&amp;$CD$6&amp;IF(VBAsheet!I2087="N",1,0)&amp;$CE$6&amp;CHAR(10)&amp;$CD$7&amp;CHAR(10)&amp;$CD$8&amp;VBAsheet!H2087&amp;$CE$8&amp;CHAR(10)&amp;$CD$9&amp;VBAsheet!K2087&amp;$CE$9&amp;CHAR(10)&amp;$CD$10&amp;VBAsheet!J2087-1&amp;$CE$10&amp;CHAR(10)&amp;$CD$11,"")</f>
        <v/>
      </c>
      <c r="BI2087"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7" s="18" t="str">
        <f>IF(LEN(X2087)&gt;0,$CD$23&amp;INDEX($CH$3:CH2090,MATCH(W2087,$CG$3:CG2090,0))&amp;$CE$23&amp;CHAR(10)&amp;$CD$24&amp;X2087&amp;$CE$24&amp;CHAR(10)&amp;$CD$25&amp;Y2087&amp;$CE$25&amp;CHAR(10),"")&amp;IF(LEN(AA2087)&gt;0,$CD$23&amp;INDEX($CH$3:CH2090,MATCH(Z2087,$CG$3:CG2090,0))&amp;$CE$23&amp;CHAR(10)&amp;$CD$24&amp;AA2087&amp;$CE$24&amp;CHAR(10)&amp;$CD$25&amp;AB2087&amp;$CE$25&amp;CHAR(10),"")&amp;IF(LEN(AD2087)&gt;0,$CD$23&amp;INDEX($CH$3:CH2090,MATCH(AC2087,$CG$3:CG2090,0))&amp;$CE$23&amp;CHAR(10)&amp;$CD$24&amp;AD2087&amp;$CE$24&amp;CHAR(10)&amp;$CD$25&amp;AE2087&amp;$CE$25&amp;CHAR(10),"")&amp;IF(LEN(AG2087)&gt;0,$CD$23&amp;INDEX($CH$3:CH2090,MATCH(AF2087,$CG$3:CG2090,0))&amp;$CE$23&amp;CHAR(10)&amp;$CD$24&amp;AG2087&amp;$CE$24&amp;CHAR(10)&amp;$CD$25&amp;AH2087&amp;$CE$25&amp;CHAR(10),"")&amp;IF(LEN(AJ2087)&gt;0,$CD$23&amp;INDEX($CH$3:CH2090,MATCH(AI2087,$CG$3:CG2090,0))&amp;$CE$23&amp;CHAR(10)&amp;$CD$24&amp;AJ2087&amp;$CE$24&amp;CHAR(10)&amp;$CD$25&amp;AK2087&amp;$CE$25&amp;CHAR(10),"")</f>
        <v/>
      </c>
      <c r="BK2087" s="18" t="str">
        <f>IF(LEN(J2087)&gt;0,INDEX($BH$2:$BH$100000,MATCH(J2087,VBAsheet!$H$2:$H$100000,0))&amp;CHAR(10),"")&amp;IF(LEN(K2087)&gt;0,INDEX($BH$2:$BH$100000,MATCH(K2087,VBAsheet!$H$2:$H$100000,0))&amp;CHAR(10),"")&amp;IF(LEN(L2087)&gt;0,INDEX($BH$2:$BH$100000,MATCH(L2087,VBAsheet!$H$2:$H$100000,0))&amp;CHAR(10),"")&amp;IF(LEN(M2087)&gt;0,INDEX($BH$2:$BH$100000,MATCH(M2087,VBAsheet!$H$2:$H$100000,0))&amp;CHAR(10),"")</f>
        <v/>
      </c>
      <c r="BM2087" s="94" t="str">
        <f t="shared" si="1126"/>
        <v/>
      </c>
      <c r="BN2087" s="95" t="str">
        <f t="shared" si="1145"/>
        <v/>
      </c>
      <c r="BP2087" s="18" t="str">
        <f t="shared" si="1146"/>
        <v/>
      </c>
      <c r="BR2087" s="81" t="str">
        <f t="shared" si="1156"/>
        <v/>
      </c>
      <c r="BU2087" s="138" t="str">
        <f t="shared" si="1147"/>
        <v/>
      </c>
      <c r="BV2087" s="3" t="str">
        <f t="shared" si="1148"/>
        <v/>
      </c>
      <c r="BW2087" s="3" t="str">
        <f t="shared" si="1149"/>
        <v/>
      </c>
      <c r="BX2087" s="144" t="str">
        <f t="shared" si="1150"/>
        <v/>
      </c>
      <c r="BY2087" s="18" t="str">
        <f t="shared" si="1151"/>
        <v/>
      </c>
      <c r="BZ2087" s="18" t="str">
        <f t="shared" si="1152"/>
        <v/>
      </c>
      <c r="CA2087" s="19" t="str">
        <f t="shared" si="1153"/>
        <v/>
      </c>
    </row>
    <row r="2088" spans="4:79" x14ac:dyDescent="0.45">
      <c r="D2088" s="164" t="str">
        <f t="shared" si="1154"/>
        <v/>
      </c>
      <c r="I2088" s="9" t="str">
        <f t="shared" si="1127"/>
        <v/>
      </c>
      <c r="J2088" s="173" t="str">
        <f t="shared" si="1128"/>
        <v/>
      </c>
      <c r="K2088" s="13"/>
      <c r="L2088" s="13"/>
      <c r="M2088" s="13"/>
      <c r="N2088" s="178" t="str">
        <f t="shared" si="1129"/>
        <v/>
      </c>
      <c r="O2088" s="181" t="str">
        <f t="shared" si="1130"/>
        <v/>
      </c>
      <c r="P2088" s="8" t="str">
        <f t="shared" si="1131"/>
        <v/>
      </c>
      <c r="Q2088" s="8" t="str">
        <f t="shared" si="1132"/>
        <v/>
      </c>
      <c r="R2088" s="8" t="str">
        <f t="shared" si="1133"/>
        <v/>
      </c>
      <c r="S2088" s="8" t="str">
        <f t="shared" si="1134"/>
        <v/>
      </c>
      <c r="T2088" s="8" t="str">
        <f t="shared" si="1135"/>
        <v/>
      </c>
      <c r="U2088" s="8" t="str">
        <f t="shared" si="1136"/>
        <v/>
      </c>
      <c r="V2088" s="16" t="str">
        <f t="shared" si="1137"/>
        <v/>
      </c>
      <c r="W2088" s="129" t="str">
        <f t="shared" si="1138"/>
        <v/>
      </c>
      <c r="X2088" s="8" t="str">
        <f t="shared" si="1139"/>
        <v/>
      </c>
      <c r="Y2088" s="8" t="str">
        <f t="shared" si="1140"/>
        <v/>
      </c>
      <c r="AQ2088" s="6" t="str">
        <f t="shared" si="1141"/>
        <v/>
      </c>
      <c r="AR2088" s="128" t="str">
        <f t="shared" si="1142"/>
        <v/>
      </c>
      <c r="AS2088" s="128" t="str">
        <f t="shared" si="1143"/>
        <v/>
      </c>
      <c r="AT2088" s="139" t="str">
        <f t="shared" si="1155"/>
        <v/>
      </c>
      <c r="BH2088" s="127" t="str">
        <f>IF(LEN(VBAsheet!H2088)&gt;0,$CD$4&amp;CHAR(10)&amp;$CD$5&amp;CHAR(10)&amp;$CD$6&amp;IF(VBAsheet!I2088="N",1,0)&amp;$CE$6&amp;CHAR(10)&amp;$CD$7&amp;CHAR(10)&amp;$CD$8&amp;VBAsheet!H2088&amp;$CE$8&amp;CHAR(10)&amp;$CD$9&amp;VBAsheet!K2088&amp;$CE$9&amp;CHAR(10)&amp;$CD$10&amp;VBAsheet!J2088-1&amp;$CE$10&amp;CHAR(10)&amp;$CD$11,"")</f>
        <v/>
      </c>
      <c r="BI2088"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8" s="18" t="str">
        <f>IF(LEN(X2088)&gt;0,$CD$23&amp;INDEX($CH$3:CH2091,MATCH(W2088,$CG$3:CG2091,0))&amp;$CE$23&amp;CHAR(10)&amp;$CD$24&amp;X2088&amp;$CE$24&amp;CHAR(10)&amp;$CD$25&amp;Y2088&amp;$CE$25&amp;CHAR(10),"")&amp;IF(LEN(AA2088)&gt;0,$CD$23&amp;INDEX($CH$3:CH2091,MATCH(Z2088,$CG$3:CG2091,0))&amp;$CE$23&amp;CHAR(10)&amp;$CD$24&amp;AA2088&amp;$CE$24&amp;CHAR(10)&amp;$CD$25&amp;AB2088&amp;$CE$25&amp;CHAR(10),"")&amp;IF(LEN(AD2088)&gt;0,$CD$23&amp;INDEX($CH$3:CH2091,MATCH(AC2088,$CG$3:CG2091,0))&amp;$CE$23&amp;CHAR(10)&amp;$CD$24&amp;AD2088&amp;$CE$24&amp;CHAR(10)&amp;$CD$25&amp;AE2088&amp;$CE$25&amp;CHAR(10),"")&amp;IF(LEN(AG2088)&gt;0,$CD$23&amp;INDEX($CH$3:CH2091,MATCH(AF2088,$CG$3:CG2091,0))&amp;$CE$23&amp;CHAR(10)&amp;$CD$24&amp;AG2088&amp;$CE$24&amp;CHAR(10)&amp;$CD$25&amp;AH2088&amp;$CE$25&amp;CHAR(10),"")&amp;IF(LEN(AJ2088)&gt;0,$CD$23&amp;INDEX($CH$3:CH2091,MATCH(AI2088,$CG$3:CG2091,0))&amp;$CE$23&amp;CHAR(10)&amp;$CD$24&amp;AJ2088&amp;$CE$24&amp;CHAR(10)&amp;$CD$25&amp;AK2088&amp;$CE$25&amp;CHAR(10),"")</f>
        <v/>
      </c>
      <c r="BK2088" s="18" t="str">
        <f>IF(LEN(J2088)&gt;0,INDEX($BH$2:$BH$100000,MATCH(J2088,VBAsheet!$H$2:$H$100000,0))&amp;CHAR(10),"")&amp;IF(LEN(K2088)&gt;0,INDEX($BH$2:$BH$100000,MATCH(K2088,VBAsheet!$H$2:$H$100000,0))&amp;CHAR(10),"")&amp;IF(LEN(L2088)&gt;0,INDEX($BH$2:$BH$100000,MATCH(L2088,VBAsheet!$H$2:$H$100000,0))&amp;CHAR(10),"")&amp;IF(LEN(M2088)&gt;0,INDEX($BH$2:$BH$100000,MATCH(M2088,VBAsheet!$H$2:$H$100000,0))&amp;CHAR(10),"")</f>
        <v/>
      </c>
      <c r="BM2088" s="94" t="str">
        <f t="shared" si="1126"/>
        <v/>
      </c>
      <c r="BN2088" s="95" t="str">
        <f t="shared" si="1145"/>
        <v/>
      </c>
      <c r="BP2088" s="18" t="str">
        <f t="shared" si="1146"/>
        <v/>
      </c>
      <c r="BR2088" s="81" t="str">
        <f t="shared" si="1156"/>
        <v/>
      </c>
      <c r="BU2088" s="138" t="str">
        <f t="shared" si="1147"/>
        <v/>
      </c>
      <c r="BV2088" s="3" t="str">
        <f t="shared" si="1148"/>
        <v/>
      </c>
      <c r="BW2088" s="3" t="str">
        <f t="shared" si="1149"/>
        <v/>
      </c>
      <c r="BX2088" s="144" t="str">
        <f t="shared" si="1150"/>
        <v/>
      </c>
      <c r="BY2088" s="18" t="str">
        <f t="shared" si="1151"/>
        <v/>
      </c>
      <c r="BZ2088" s="18" t="str">
        <f t="shared" si="1152"/>
        <v/>
      </c>
      <c r="CA2088" s="19" t="str">
        <f t="shared" si="1153"/>
        <v/>
      </c>
    </row>
    <row r="2089" spans="4:79" x14ac:dyDescent="0.45">
      <c r="D2089" s="164" t="str">
        <f t="shared" si="1154"/>
        <v/>
      </c>
      <c r="I2089" s="9" t="str">
        <f t="shared" si="1127"/>
        <v/>
      </c>
      <c r="J2089" s="173" t="str">
        <f t="shared" si="1128"/>
        <v/>
      </c>
      <c r="K2089" s="13"/>
      <c r="L2089" s="13"/>
      <c r="M2089" s="13"/>
      <c r="N2089" s="178" t="str">
        <f t="shared" si="1129"/>
        <v/>
      </c>
      <c r="O2089" s="181" t="str">
        <f t="shared" si="1130"/>
        <v/>
      </c>
      <c r="P2089" s="8" t="str">
        <f t="shared" si="1131"/>
        <v/>
      </c>
      <c r="Q2089" s="8" t="str">
        <f t="shared" si="1132"/>
        <v/>
      </c>
      <c r="R2089" s="8" t="str">
        <f t="shared" si="1133"/>
        <v/>
      </c>
      <c r="S2089" s="8" t="str">
        <f t="shared" si="1134"/>
        <v/>
      </c>
      <c r="T2089" s="8" t="str">
        <f t="shared" si="1135"/>
        <v/>
      </c>
      <c r="U2089" s="8" t="str">
        <f t="shared" si="1136"/>
        <v/>
      </c>
      <c r="V2089" s="16" t="str">
        <f t="shared" si="1137"/>
        <v/>
      </c>
      <c r="W2089" s="129" t="str">
        <f t="shared" si="1138"/>
        <v/>
      </c>
      <c r="X2089" s="8" t="str">
        <f t="shared" si="1139"/>
        <v/>
      </c>
      <c r="Y2089" s="8" t="str">
        <f t="shared" si="1140"/>
        <v/>
      </c>
      <c r="AQ2089" s="6" t="str">
        <f t="shared" si="1141"/>
        <v/>
      </c>
      <c r="AR2089" s="128" t="str">
        <f t="shared" si="1142"/>
        <v/>
      </c>
      <c r="AS2089" s="128" t="str">
        <f t="shared" si="1143"/>
        <v/>
      </c>
      <c r="AT2089" s="139" t="str">
        <f t="shared" si="1155"/>
        <v/>
      </c>
      <c r="BH2089" s="127" t="str">
        <f>IF(LEN(VBAsheet!H2089)&gt;0,$CD$4&amp;CHAR(10)&amp;$CD$5&amp;CHAR(10)&amp;$CD$6&amp;IF(VBAsheet!I2089="N",1,0)&amp;$CE$6&amp;CHAR(10)&amp;$CD$7&amp;CHAR(10)&amp;$CD$8&amp;VBAsheet!H2089&amp;$CE$8&amp;CHAR(10)&amp;$CD$9&amp;VBAsheet!K2089&amp;$CE$9&amp;CHAR(10)&amp;$CD$10&amp;VBAsheet!J2089-1&amp;$CE$10&amp;CHAR(10)&amp;$CD$11,"")</f>
        <v/>
      </c>
      <c r="BI2089"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89" s="18" t="str">
        <f>IF(LEN(X2089)&gt;0,$CD$23&amp;INDEX($CH$3:CH2092,MATCH(W2089,$CG$3:CG2092,0))&amp;$CE$23&amp;CHAR(10)&amp;$CD$24&amp;X2089&amp;$CE$24&amp;CHAR(10)&amp;$CD$25&amp;Y2089&amp;$CE$25&amp;CHAR(10),"")&amp;IF(LEN(AA2089)&gt;0,$CD$23&amp;INDEX($CH$3:CH2092,MATCH(Z2089,$CG$3:CG2092,0))&amp;$CE$23&amp;CHAR(10)&amp;$CD$24&amp;AA2089&amp;$CE$24&amp;CHAR(10)&amp;$CD$25&amp;AB2089&amp;$CE$25&amp;CHAR(10),"")&amp;IF(LEN(AD2089)&gt;0,$CD$23&amp;INDEX($CH$3:CH2092,MATCH(AC2089,$CG$3:CG2092,0))&amp;$CE$23&amp;CHAR(10)&amp;$CD$24&amp;AD2089&amp;$CE$24&amp;CHAR(10)&amp;$CD$25&amp;AE2089&amp;$CE$25&amp;CHAR(10),"")&amp;IF(LEN(AG2089)&gt;0,$CD$23&amp;INDEX($CH$3:CH2092,MATCH(AF2089,$CG$3:CG2092,0))&amp;$CE$23&amp;CHAR(10)&amp;$CD$24&amp;AG2089&amp;$CE$24&amp;CHAR(10)&amp;$CD$25&amp;AH2089&amp;$CE$25&amp;CHAR(10),"")&amp;IF(LEN(AJ2089)&gt;0,$CD$23&amp;INDEX($CH$3:CH2092,MATCH(AI2089,$CG$3:CG2092,0))&amp;$CE$23&amp;CHAR(10)&amp;$CD$24&amp;AJ2089&amp;$CE$24&amp;CHAR(10)&amp;$CD$25&amp;AK2089&amp;$CE$25&amp;CHAR(10),"")</f>
        <v/>
      </c>
      <c r="BK2089" s="18" t="str">
        <f>IF(LEN(J2089)&gt;0,INDEX($BH$2:$BH$100000,MATCH(J2089,VBAsheet!$H$2:$H$100000,0))&amp;CHAR(10),"")&amp;IF(LEN(K2089)&gt;0,INDEX($BH$2:$BH$100000,MATCH(K2089,VBAsheet!$H$2:$H$100000,0))&amp;CHAR(10),"")&amp;IF(LEN(L2089)&gt;0,INDEX($BH$2:$BH$100000,MATCH(L2089,VBAsheet!$H$2:$H$100000,0))&amp;CHAR(10),"")&amp;IF(LEN(M2089)&gt;0,INDEX($BH$2:$BH$100000,MATCH(M2089,VBAsheet!$H$2:$H$100000,0))&amp;CHAR(10),"")</f>
        <v/>
      </c>
      <c r="BM2089" s="94" t="str">
        <f t="shared" si="1126"/>
        <v/>
      </c>
      <c r="BN2089" s="95" t="str">
        <f t="shared" si="1145"/>
        <v/>
      </c>
      <c r="BP2089" s="18" t="str">
        <f t="shared" si="1146"/>
        <v/>
      </c>
      <c r="BR2089" s="81" t="str">
        <f t="shared" si="1156"/>
        <v/>
      </c>
      <c r="BU2089" s="138" t="str">
        <f t="shared" si="1147"/>
        <v/>
      </c>
      <c r="BV2089" s="3" t="str">
        <f t="shared" si="1148"/>
        <v/>
      </c>
      <c r="BW2089" s="3" t="str">
        <f t="shared" si="1149"/>
        <v/>
      </c>
      <c r="BX2089" s="144" t="str">
        <f t="shared" si="1150"/>
        <v/>
      </c>
      <c r="BY2089" s="18" t="str">
        <f t="shared" si="1151"/>
        <v/>
      </c>
      <c r="BZ2089" s="18" t="str">
        <f t="shared" si="1152"/>
        <v/>
      </c>
      <c r="CA2089" s="19" t="str">
        <f t="shared" si="1153"/>
        <v/>
      </c>
    </row>
    <row r="2090" spans="4:79" x14ac:dyDescent="0.45">
      <c r="D2090" s="164" t="str">
        <f t="shared" si="1154"/>
        <v/>
      </c>
      <c r="I2090" s="9" t="str">
        <f t="shared" si="1127"/>
        <v/>
      </c>
      <c r="J2090" s="173" t="str">
        <f t="shared" si="1128"/>
        <v/>
      </c>
      <c r="K2090" s="13"/>
      <c r="L2090" s="13"/>
      <c r="M2090" s="13"/>
      <c r="N2090" s="178" t="str">
        <f t="shared" si="1129"/>
        <v/>
      </c>
      <c r="O2090" s="181" t="str">
        <f t="shared" si="1130"/>
        <v/>
      </c>
      <c r="P2090" s="8" t="str">
        <f t="shared" si="1131"/>
        <v/>
      </c>
      <c r="Q2090" s="8" t="str">
        <f t="shared" si="1132"/>
        <v/>
      </c>
      <c r="R2090" s="8" t="str">
        <f t="shared" si="1133"/>
        <v/>
      </c>
      <c r="S2090" s="8" t="str">
        <f t="shared" si="1134"/>
        <v/>
      </c>
      <c r="T2090" s="8" t="str">
        <f t="shared" si="1135"/>
        <v/>
      </c>
      <c r="U2090" s="8" t="str">
        <f t="shared" si="1136"/>
        <v/>
      </c>
      <c r="V2090" s="16" t="str">
        <f t="shared" si="1137"/>
        <v/>
      </c>
      <c r="W2090" s="129" t="str">
        <f t="shared" si="1138"/>
        <v/>
      </c>
      <c r="X2090" s="8" t="str">
        <f t="shared" si="1139"/>
        <v/>
      </c>
      <c r="Y2090" s="8" t="str">
        <f t="shared" si="1140"/>
        <v/>
      </c>
      <c r="AQ2090" s="6" t="str">
        <f t="shared" si="1141"/>
        <v/>
      </c>
      <c r="AR2090" s="128" t="str">
        <f t="shared" si="1142"/>
        <v/>
      </c>
      <c r="AS2090" s="128" t="str">
        <f t="shared" si="1143"/>
        <v/>
      </c>
      <c r="AT2090" s="139" t="str">
        <f t="shared" si="1155"/>
        <v/>
      </c>
      <c r="BH2090" s="127" t="str">
        <f>IF(LEN(VBAsheet!H2090)&gt;0,$CD$4&amp;CHAR(10)&amp;$CD$5&amp;CHAR(10)&amp;$CD$6&amp;IF(VBAsheet!I2090="N",1,0)&amp;$CE$6&amp;CHAR(10)&amp;$CD$7&amp;CHAR(10)&amp;$CD$8&amp;VBAsheet!H2090&amp;$CE$8&amp;CHAR(10)&amp;$CD$9&amp;VBAsheet!K2090&amp;$CE$9&amp;CHAR(10)&amp;$CD$10&amp;VBAsheet!J2090-1&amp;$CE$10&amp;CHAR(10)&amp;$CD$11,"")</f>
        <v/>
      </c>
      <c r="BI2090"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0" s="18" t="str">
        <f>IF(LEN(X2090)&gt;0,$CD$23&amp;INDEX($CH$3:CH2093,MATCH(W2090,$CG$3:CG2093,0))&amp;$CE$23&amp;CHAR(10)&amp;$CD$24&amp;X2090&amp;$CE$24&amp;CHAR(10)&amp;$CD$25&amp;Y2090&amp;$CE$25&amp;CHAR(10),"")&amp;IF(LEN(AA2090)&gt;0,$CD$23&amp;INDEX($CH$3:CH2093,MATCH(Z2090,$CG$3:CG2093,0))&amp;$CE$23&amp;CHAR(10)&amp;$CD$24&amp;AA2090&amp;$CE$24&amp;CHAR(10)&amp;$CD$25&amp;AB2090&amp;$CE$25&amp;CHAR(10),"")&amp;IF(LEN(AD2090)&gt;0,$CD$23&amp;INDEX($CH$3:CH2093,MATCH(AC2090,$CG$3:CG2093,0))&amp;$CE$23&amp;CHAR(10)&amp;$CD$24&amp;AD2090&amp;$CE$24&amp;CHAR(10)&amp;$CD$25&amp;AE2090&amp;$CE$25&amp;CHAR(10),"")&amp;IF(LEN(AG2090)&gt;0,$CD$23&amp;INDEX($CH$3:CH2093,MATCH(AF2090,$CG$3:CG2093,0))&amp;$CE$23&amp;CHAR(10)&amp;$CD$24&amp;AG2090&amp;$CE$24&amp;CHAR(10)&amp;$CD$25&amp;AH2090&amp;$CE$25&amp;CHAR(10),"")&amp;IF(LEN(AJ2090)&gt;0,$CD$23&amp;INDEX($CH$3:CH2093,MATCH(AI2090,$CG$3:CG2093,0))&amp;$CE$23&amp;CHAR(10)&amp;$CD$24&amp;AJ2090&amp;$CE$24&amp;CHAR(10)&amp;$CD$25&amp;AK2090&amp;$CE$25&amp;CHAR(10),"")</f>
        <v/>
      </c>
      <c r="BK2090" s="18" t="str">
        <f>IF(LEN(J2090)&gt;0,INDEX($BH$2:$BH$100000,MATCH(J2090,VBAsheet!$H$2:$H$100000,0))&amp;CHAR(10),"")&amp;IF(LEN(K2090)&gt;0,INDEX($BH$2:$BH$100000,MATCH(K2090,VBAsheet!$H$2:$H$100000,0))&amp;CHAR(10),"")&amp;IF(LEN(L2090)&gt;0,INDEX($BH$2:$BH$100000,MATCH(L2090,VBAsheet!$H$2:$H$100000,0))&amp;CHAR(10),"")&amp;IF(LEN(M2090)&gt;0,INDEX($BH$2:$BH$100000,MATCH(M2090,VBAsheet!$H$2:$H$100000,0))&amp;CHAR(10),"")</f>
        <v/>
      </c>
      <c r="BM2090" s="94" t="str">
        <f t="shared" ref="BM2090:BM2153" si="1157">IF(LEN(E2090)&gt;0,E2090,"")</f>
        <v/>
      </c>
      <c r="BN2090" s="95" t="str">
        <f t="shared" si="1145"/>
        <v/>
      </c>
      <c r="BP2090" s="18" t="str">
        <f t="shared" si="1146"/>
        <v/>
      </c>
      <c r="BR2090" s="81" t="str">
        <f t="shared" si="1156"/>
        <v/>
      </c>
      <c r="BU2090" s="138" t="str">
        <f t="shared" si="1147"/>
        <v/>
      </c>
      <c r="BV2090" s="3" t="str">
        <f t="shared" si="1148"/>
        <v/>
      </c>
      <c r="BW2090" s="3" t="str">
        <f t="shared" si="1149"/>
        <v/>
      </c>
      <c r="BX2090" s="144" t="str">
        <f t="shared" si="1150"/>
        <v/>
      </c>
      <c r="BY2090" s="18" t="str">
        <f t="shared" si="1151"/>
        <v/>
      </c>
      <c r="BZ2090" s="18" t="str">
        <f t="shared" si="1152"/>
        <v/>
      </c>
      <c r="CA2090" s="19" t="str">
        <f t="shared" si="1153"/>
        <v/>
      </c>
    </row>
    <row r="2091" spans="4:79" x14ac:dyDescent="0.45">
      <c r="D2091" s="164" t="str">
        <f t="shared" si="1154"/>
        <v/>
      </c>
      <c r="I2091" s="9" t="str">
        <f t="shared" si="1127"/>
        <v/>
      </c>
      <c r="J2091" s="173" t="str">
        <f t="shared" si="1128"/>
        <v/>
      </c>
      <c r="K2091" s="13"/>
      <c r="L2091" s="13"/>
      <c r="M2091" s="13"/>
      <c r="N2091" s="178" t="str">
        <f t="shared" si="1129"/>
        <v/>
      </c>
      <c r="O2091" s="181" t="str">
        <f t="shared" si="1130"/>
        <v/>
      </c>
      <c r="P2091" s="8" t="str">
        <f t="shared" si="1131"/>
        <v/>
      </c>
      <c r="Q2091" s="8" t="str">
        <f t="shared" si="1132"/>
        <v/>
      </c>
      <c r="R2091" s="8" t="str">
        <f t="shared" si="1133"/>
        <v/>
      </c>
      <c r="S2091" s="8" t="str">
        <f t="shared" si="1134"/>
        <v/>
      </c>
      <c r="T2091" s="8" t="str">
        <f t="shared" si="1135"/>
        <v/>
      </c>
      <c r="U2091" s="8" t="str">
        <f t="shared" si="1136"/>
        <v/>
      </c>
      <c r="V2091" s="16" t="str">
        <f t="shared" si="1137"/>
        <v/>
      </c>
      <c r="W2091" s="129" t="str">
        <f t="shared" si="1138"/>
        <v/>
      </c>
      <c r="X2091" s="8" t="str">
        <f t="shared" si="1139"/>
        <v/>
      </c>
      <c r="Y2091" s="8" t="str">
        <f t="shared" si="1140"/>
        <v/>
      </c>
      <c r="AQ2091" s="6" t="str">
        <f t="shared" si="1141"/>
        <v/>
      </c>
      <c r="AR2091" s="128" t="str">
        <f t="shared" si="1142"/>
        <v/>
      </c>
      <c r="AS2091" s="128" t="str">
        <f t="shared" si="1143"/>
        <v/>
      </c>
      <c r="AT2091" s="139" t="str">
        <f t="shared" si="1155"/>
        <v/>
      </c>
      <c r="BH2091" s="127" t="str">
        <f>IF(LEN(VBAsheet!H2091)&gt;0,$CD$4&amp;CHAR(10)&amp;$CD$5&amp;CHAR(10)&amp;$CD$6&amp;IF(VBAsheet!I2091="N",1,0)&amp;$CE$6&amp;CHAR(10)&amp;$CD$7&amp;CHAR(10)&amp;$CD$8&amp;VBAsheet!H2091&amp;$CE$8&amp;CHAR(10)&amp;$CD$9&amp;VBAsheet!K2091&amp;$CE$9&amp;CHAR(10)&amp;$CD$10&amp;VBAsheet!J2091-1&amp;$CE$10&amp;CHAR(10)&amp;$CD$11,"")</f>
        <v/>
      </c>
      <c r="BI2091"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1" s="18" t="str">
        <f>IF(LEN(X2091)&gt;0,$CD$23&amp;INDEX($CH$3:CH2094,MATCH(W2091,$CG$3:CG2094,0))&amp;$CE$23&amp;CHAR(10)&amp;$CD$24&amp;X2091&amp;$CE$24&amp;CHAR(10)&amp;$CD$25&amp;Y2091&amp;$CE$25&amp;CHAR(10),"")&amp;IF(LEN(AA2091)&gt;0,$CD$23&amp;INDEX($CH$3:CH2094,MATCH(Z2091,$CG$3:CG2094,0))&amp;$CE$23&amp;CHAR(10)&amp;$CD$24&amp;AA2091&amp;$CE$24&amp;CHAR(10)&amp;$CD$25&amp;AB2091&amp;$CE$25&amp;CHAR(10),"")&amp;IF(LEN(AD2091)&gt;0,$CD$23&amp;INDEX($CH$3:CH2094,MATCH(AC2091,$CG$3:CG2094,0))&amp;$CE$23&amp;CHAR(10)&amp;$CD$24&amp;AD2091&amp;$CE$24&amp;CHAR(10)&amp;$CD$25&amp;AE2091&amp;$CE$25&amp;CHAR(10),"")&amp;IF(LEN(AG2091)&gt;0,$CD$23&amp;INDEX($CH$3:CH2094,MATCH(AF2091,$CG$3:CG2094,0))&amp;$CE$23&amp;CHAR(10)&amp;$CD$24&amp;AG2091&amp;$CE$24&amp;CHAR(10)&amp;$CD$25&amp;AH2091&amp;$CE$25&amp;CHAR(10),"")&amp;IF(LEN(AJ2091)&gt;0,$CD$23&amp;INDEX($CH$3:CH2094,MATCH(AI2091,$CG$3:CG2094,0))&amp;$CE$23&amp;CHAR(10)&amp;$CD$24&amp;AJ2091&amp;$CE$24&amp;CHAR(10)&amp;$CD$25&amp;AK2091&amp;$CE$25&amp;CHAR(10),"")</f>
        <v/>
      </c>
      <c r="BK2091" s="18" t="str">
        <f>IF(LEN(J2091)&gt;0,INDEX($BH$2:$BH$100000,MATCH(J2091,VBAsheet!$H$2:$H$100000,0))&amp;CHAR(10),"")&amp;IF(LEN(K2091)&gt;0,INDEX($BH$2:$BH$100000,MATCH(K2091,VBAsheet!$H$2:$H$100000,0))&amp;CHAR(10),"")&amp;IF(LEN(L2091)&gt;0,INDEX($BH$2:$BH$100000,MATCH(L2091,VBAsheet!$H$2:$H$100000,0))&amp;CHAR(10),"")&amp;IF(LEN(M2091)&gt;0,INDEX($BH$2:$BH$100000,MATCH(M2091,VBAsheet!$H$2:$H$100000,0))&amp;CHAR(10),"")</f>
        <v/>
      </c>
      <c r="BM2091" s="94" t="str">
        <f t="shared" si="1157"/>
        <v/>
      </c>
      <c r="BN2091" s="95" t="str">
        <f t="shared" si="1145"/>
        <v/>
      </c>
      <c r="BP2091" s="18" t="str">
        <f t="shared" si="1146"/>
        <v/>
      </c>
      <c r="BR2091" s="81" t="str">
        <f t="shared" si="1156"/>
        <v/>
      </c>
      <c r="BU2091" s="138" t="str">
        <f t="shared" si="1147"/>
        <v/>
      </c>
      <c r="BV2091" s="3" t="str">
        <f t="shared" si="1148"/>
        <v/>
      </c>
      <c r="BW2091" s="3" t="str">
        <f t="shared" si="1149"/>
        <v/>
      </c>
      <c r="BX2091" s="144" t="str">
        <f t="shared" si="1150"/>
        <v/>
      </c>
      <c r="BY2091" s="18" t="str">
        <f t="shared" si="1151"/>
        <v/>
      </c>
      <c r="BZ2091" s="18" t="str">
        <f t="shared" si="1152"/>
        <v/>
      </c>
      <c r="CA2091" s="19" t="str">
        <f t="shared" si="1153"/>
        <v/>
      </c>
    </row>
    <row r="2092" spans="4:79" x14ac:dyDescent="0.45">
      <c r="D2092" s="164" t="str">
        <f t="shared" si="1154"/>
        <v/>
      </c>
      <c r="I2092" s="9" t="str">
        <f t="shared" si="1127"/>
        <v/>
      </c>
      <c r="J2092" s="173" t="str">
        <f t="shared" si="1128"/>
        <v/>
      </c>
      <c r="K2092" s="13"/>
      <c r="L2092" s="13"/>
      <c r="M2092" s="13"/>
      <c r="N2092" s="178" t="str">
        <f t="shared" si="1129"/>
        <v/>
      </c>
      <c r="O2092" s="181" t="str">
        <f t="shared" si="1130"/>
        <v/>
      </c>
      <c r="P2092" s="8" t="str">
        <f t="shared" si="1131"/>
        <v/>
      </c>
      <c r="Q2092" s="8" t="str">
        <f t="shared" si="1132"/>
        <v/>
      </c>
      <c r="R2092" s="8" t="str">
        <f t="shared" si="1133"/>
        <v/>
      </c>
      <c r="S2092" s="8" t="str">
        <f t="shared" si="1134"/>
        <v/>
      </c>
      <c r="T2092" s="8" t="str">
        <f t="shared" si="1135"/>
        <v/>
      </c>
      <c r="U2092" s="8" t="str">
        <f t="shared" si="1136"/>
        <v/>
      </c>
      <c r="V2092" s="16" t="str">
        <f t="shared" si="1137"/>
        <v/>
      </c>
      <c r="W2092" s="129" t="str">
        <f t="shared" si="1138"/>
        <v/>
      </c>
      <c r="X2092" s="8" t="str">
        <f t="shared" si="1139"/>
        <v/>
      </c>
      <c r="Y2092" s="8" t="str">
        <f t="shared" si="1140"/>
        <v/>
      </c>
      <c r="AQ2092" s="6" t="str">
        <f t="shared" si="1141"/>
        <v/>
      </c>
      <c r="AR2092" s="128" t="str">
        <f t="shared" si="1142"/>
        <v/>
      </c>
      <c r="AS2092" s="128" t="str">
        <f t="shared" si="1143"/>
        <v/>
      </c>
      <c r="AT2092" s="139" t="str">
        <f t="shared" si="1155"/>
        <v/>
      </c>
      <c r="BH2092" s="127" t="str">
        <f>IF(LEN(VBAsheet!H2092)&gt;0,$CD$4&amp;CHAR(10)&amp;$CD$5&amp;CHAR(10)&amp;$CD$6&amp;IF(VBAsheet!I2092="N",1,0)&amp;$CE$6&amp;CHAR(10)&amp;$CD$7&amp;CHAR(10)&amp;$CD$8&amp;VBAsheet!H2092&amp;$CE$8&amp;CHAR(10)&amp;$CD$9&amp;VBAsheet!K2092&amp;$CE$9&amp;CHAR(10)&amp;$CD$10&amp;VBAsheet!J2092-1&amp;$CE$10&amp;CHAR(10)&amp;$CD$11,"")</f>
        <v/>
      </c>
      <c r="BI2092"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2" s="18" t="str">
        <f>IF(LEN(X2092)&gt;0,$CD$23&amp;INDEX($CH$3:CH2095,MATCH(W2092,$CG$3:CG2095,0))&amp;$CE$23&amp;CHAR(10)&amp;$CD$24&amp;X2092&amp;$CE$24&amp;CHAR(10)&amp;$CD$25&amp;Y2092&amp;$CE$25&amp;CHAR(10),"")&amp;IF(LEN(AA2092)&gt;0,$CD$23&amp;INDEX($CH$3:CH2095,MATCH(Z2092,$CG$3:CG2095,0))&amp;$CE$23&amp;CHAR(10)&amp;$CD$24&amp;AA2092&amp;$CE$24&amp;CHAR(10)&amp;$CD$25&amp;AB2092&amp;$CE$25&amp;CHAR(10),"")&amp;IF(LEN(AD2092)&gt;0,$CD$23&amp;INDEX($CH$3:CH2095,MATCH(AC2092,$CG$3:CG2095,0))&amp;$CE$23&amp;CHAR(10)&amp;$CD$24&amp;AD2092&amp;$CE$24&amp;CHAR(10)&amp;$CD$25&amp;AE2092&amp;$CE$25&amp;CHAR(10),"")&amp;IF(LEN(AG2092)&gt;0,$CD$23&amp;INDEX($CH$3:CH2095,MATCH(AF2092,$CG$3:CG2095,0))&amp;$CE$23&amp;CHAR(10)&amp;$CD$24&amp;AG2092&amp;$CE$24&amp;CHAR(10)&amp;$CD$25&amp;AH2092&amp;$CE$25&amp;CHAR(10),"")&amp;IF(LEN(AJ2092)&gt;0,$CD$23&amp;INDEX($CH$3:CH2095,MATCH(AI2092,$CG$3:CG2095,0))&amp;$CE$23&amp;CHAR(10)&amp;$CD$24&amp;AJ2092&amp;$CE$24&amp;CHAR(10)&amp;$CD$25&amp;AK2092&amp;$CE$25&amp;CHAR(10),"")</f>
        <v/>
      </c>
      <c r="BK2092" s="18" t="str">
        <f>IF(LEN(J2092)&gt;0,INDEX($BH$2:$BH$100000,MATCH(J2092,VBAsheet!$H$2:$H$100000,0))&amp;CHAR(10),"")&amp;IF(LEN(K2092)&gt;0,INDEX($BH$2:$BH$100000,MATCH(K2092,VBAsheet!$H$2:$H$100000,0))&amp;CHAR(10),"")&amp;IF(LEN(L2092)&gt;0,INDEX($BH$2:$BH$100000,MATCH(L2092,VBAsheet!$H$2:$H$100000,0))&amp;CHAR(10),"")&amp;IF(LEN(M2092)&gt;0,INDEX($BH$2:$BH$100000,MATCH(M2092,VBAsheet!$H$2:$H$100000,0))&amp;CHAR(10),"")</f>
        <v/>
      </c>
      <c r="BM2092" s="94" t="str">
        <f t="shared" si="1157"/>
        <v/>
      </c>
      <c r="BN2092" s="95" t="str">
        <f t="shared" si="1145"/>
        <v/>
      </c>
      <c r="BP2092" s="18" t="str">
        <f t="shared" si="1146"/>
        <v/>
      </c>
      <c r="BR2092" s="81" t="str">
        <f t="shared" si="1156"/>
        <v/>
      </c>
      <c r="BU2092" s="138" t="str">
        <f t="shared" si="1147"/>
        <v/>
      </c>
      <c r="BV2092" s="3" t="str">
        <f t="shared" si="1148"/>
        <v/>
      </c>
      <c r="BW2092" s="3" t="str">
        <f t="shared" si="1149"/>
        <v/>
      </c>
      <c r="BX2092" s="144" t="str">
        <f t="shared" si="1150"/>
        <v/>
      </c>
      <c r="BY2092" s="18" t="str">
        <f t="shared" si="1151"/>
        <v/>
      </c>
      <c r="BZ2092" s="18" t="str">
        <f t="shared" si="1152"/>
        <v/>
      </c>
      <c r="CA2092" s="19" t="str">
        <f t="shared" si="1153"/>
        <v/>
      </c>
    </row>
    <row r="2093" spans="4:79" x14ac:dyDescent="0.45">
      <c r="D2093" s="164" t="str">
        <f t="shared" si="1154"/>
        <v/>
      </c>
      <c r="I2093" s="9" t="str">
        <f t="shared" si="1127"/>
        <v/>
      </c>
      <c r="J2093" s="173" t="str">
        <f t="shared" si="1128"/>
        <v/>
      </c>
      <c r="K2093" s="13"/>
      <c r="L2093" s="13"/>
      <c r="M2093" s="13"/>
      <c r="N2093" s="178" t="str">
        <f t="shared" si="1129"/>
        <v/>
      </c>
      <c r="O2093" s="181" t="str">
        <f t="shared" si="1130"/>
        <v/>
      </c>
      <c r="P2093" s="8" t="str">
        <f t="shared" si="1131"/>
        <v/>
      </c>
      <c r="Q2093" s="8" t="str">
        <f t="shared" si="1132"/>
        <v/>
      </c>
      <c r="R2093" s="8" t="str">
        <f t="shared" si="1133"/>
        <v/>
      </c>
      <c r="S2093" s="8" t="str">
        <f t="shared" si="1134"/>
        <v/>
      </c>
      <c r="T2093" s="8" t="str">
        <f t="shared" si="1135"/>
        <v/>
      </c>
      <c r="U2093" s="8" t="str">
        <f t="shared" si="1136"/>
        <v/>
      </c>
      <c r="V2093" s="16" t="str">
        <f t="shared" si="1137"/>
        <v/>
      </c>
      <c r="W2093" s="129" t="str">
        <f t="shared" si="1138"/>
        <v/>
      </c>
      <c r="X2093" s="8" t="str">
        <f t="shared" si="1139"/>
        <v/>
      </c>
      <c r="Y2093" s="8" t="str">
        <f t="shared" si="1140"/>
        <v/>
      </c>
      <c r="AQ2093" s="6" t="str">
        <f t="shared" si="1141"/>
        <v/>
      </c>
      <c r="AR2093" s="128" t="str">
        <f t="shared" si="1142"/>
        <v/>
      </c>
      <c r="AS2093" s="128" t="str">
        <f t="shared" si="1143"/>
        <v/>
      </c>
      <c r="AT2093" s="139" t="str">
        <f t="shared" si="1155"/>
        <v/>
      </c>
      <c r="BH2093" s="127" t="str">
        <f>IF(LEN(VBAsheet!H2093)&gt;0,$CD$4&amp;CHAR(10)&amp;$CD$5&amp;CHAR(10)&amp;$CD$6&amp;IF(VBAsheet!I2093="N",1,0)&amp;$CE$6&amp;CHAR(10)&amp;$CD$7&amp;CHAR(10)&amp;$CD$8&amp;VBAsheet!H2093&amp;$CE$8&amp;CHAR(10)&amp;$CD$9&amp;VBAsheet!K2093&amp;$CE$9&amp;CHAR(10)&amp;$CD$10&amp;VBAsheet!J2093-1&amp;$CE$10&amp;CHAR(10)&amp;$CD$11,"")</f>
        <v/>
      </c>
      <c r="BI2093"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3" s="18" t="str">
        <f>IF(LEN(X2093)&gt;0,$CD$23&amp;INDEX($CH$3:CH2096,MATCH(W2093,$CG$3:CG2096,0))&amp;$CE$23&amp;CHAR(10)&amp;$CD$24&amp;X2093&amp;$CE$24&amp;CHAR(10)&amp;$CD$25&amp;Y2093&amp;$CE$25&amp;CHAR(10),"")&amp;IF(LEN(AA2093)&gt;0,$CD$23&amp;INDEX($CH$3:CH2096,MATCH(Z2093,$CG$3:CG2096,0))&amp;$CE$23&amp;CHAR(10)&amp;$CD$24&amp;AA2093&amp;$CE$24&amp;CHAR(10)&amp;$CD$25&amp;AB2093&amp;$CE$25&amp;CHAR(10),"")&amp;IF(LEN(AD2093)&gt;0,$CD$23&amp;INDEX($CH$3:CH2096,MATCH(AC2093,$CG$3:CG2096,0))&amp;$CE$23&amp;CHAR(10)&amp;$CD$24&amp;AD2093&amp;$CE$24&amp;CHAR(10)&amp;$CD$25&amp;AE2093&amp;$CE$25&amp;CHAR(10),"")&amp;IF(LEN(AG2093)&gt;0,$CD$23&amp;INDEX($CH$3:CH2096,MATCH(AF2093,$CG$3:CG2096,0))&amp;$CE$23&amp;CHAR(10)&amp;$CD$24&amp;AG2093&amp;$CE$24&amp;CHAR(10)&amp;$CD$25&amp;AH2093&amp;$CE$25&amp;CHAR(10),"")&amp;IF(LEN(AJ2093)&gt;0,$CD$23&amp;INDEX($CH$3:CH2096,MATCH(AI2093,$CG$3:CG2096,0))&amp;$CE$23&amp;CHAR(10)&amp;$CD$24&amp;AJ2093&amp;$CE$24&amp;CHAR(10)&amp;$CD$25&amp;AK2093&amp;$CE$25&amp;CHAR(10),"")</f>
        <v/>
      </c>
      <c r="BK2093" s="18" t="str">
        <f>IF(LEN(J2093)&gt;0,INDEX($BH$2:$BH$100000,MATCH(J2093,VBAsheet!$H$2:$H$100000,0))&amp;CHAR(10),"")&amp;IF(LEN(K2093)&gt;0,INDEX($BH$2:$BH$100000,MATCH(K2093,VBAsheet!$H$2:$H$100000,0))&amp;CHAR(10),"")&amp;IF(LEN(L2093)&gt;0,INDEX($BH$2:$BH$100000,MATCH(L2093,VBAsheet!$H$2:$H$100000,0))&amp;CHAR(10),"")&amp;IF(LEN(M2093)&gt;0,INDEX($BH$2:$BH$100000,MATCH(M2093,VBAsheet!$H$2:$H$100000,0))&amp;CHAR(10),"")</f>
        <v/>
      </c>
      <c r="BM2093" s="94" t="str">
        <f t="shared" si="1157"/>
        <v/>
      </c>
      <c r="BN2093" s="95" t="str">
        <f t="shared" si="1145"/>
        <v/>
      </c>
      <c r="BP2093" s="18" t="str">
        <f t="shared" si="1146"/>
        <v/>
      </c>
      <c r="BR2093" s="81" t="str">
        <f t="shared" si="1156"/>
        <v/>
      </c>
      <c r="BU2093" s="138" t="str">
        <f t="shared" si="1147"/>
        <v/>
      </c>
      <c r="BV2093" s="3" t="str">
        <f t="shared" si="1148"/>
        <v/>
      </c>
      <c r="BW2093" s="3" t="str">
        <f t="shared" si="1149"/>
        <v/>
      </c>
      <c r="BX2093" s="144" t="str">
        <f t="shared" si="1150"/>
        <v/>
      </c>
      <c r="BY2093" s="18" t="str">
        <f t="shared" si="1151"/>
        <v/>
      </c>
      <c r="BZ2093" s="18" t="str">
        <f t="shared" si="1152"/>
        <v/>
      </c>
      <c r="CA2093" s="19" t="str">
        <f t="shared" si="1153"/>
        <v/>
      </c>
    </row>
    <row r="2094" spans="4:79" x14ac:dyDescent="0.45">
      <c r="D2094" s="164" t="str">
        <f t="shared" si="1154"/>
        <v/>
      </c>
      <c r="I2094" s="9" t="str">
        <f t="shared" si="1127"/>
        <v/>
      </c>
      <c r="J2094" s="173" t="str">
        <f t="shared" si="1128"/>
        <v/>
      </c>
      <c r="K2094" s="13"/>
      <c r="L2094" s="13"/>
      <c r="M2094" s="13"/>
      <c r="N2094" s="178" t="str">
        <f t="shared" si="1129"/>
        <v/>
      </c>
      <c r="O2094" s="181" t="str">
        <f t="shared" si="1130"/>
        <v/>
      </c>
      <c r="P2094" s="8" t="str">
        <f t="shared" si="1131"/>
        <v/>
      </c>
      <c r="Q2094" s="8" t="str">
        <f t="shared" si="1132"/>
        <v/>
      </c>
      <c r="R2094" s="8" t="str">
        <f t="shared" si="1133"/>
        <v/>
      </c>
      <c r="S2094" s="8" t="str">
        <f t="shared" si="1134"/>
        <v/>
      </c>
      <c r="T2094" s="8" t="str">
        <f t="shared" si="1135"/>
        <v/>
      </c>
      <c r="U2094" s="8" t="str">
        <f t="shared" si="1136"/>
        <v/>
      </c>
      <c r="V2094" s="16" t="str">
        <f t="shared" si="1137"/>
        <v/>
      </c>
      <c r="W2094" s="129" t="str">
        <f t="shared" si="1138"/>
        <v/>
      </c>
      <c r="X2094" s="8" t="str">
        <f t="shared" si="1139"/>
        <v/>
      </c>
      <c r="Y2094" s="8" t="str">
        <f t="shared" si="1140"/>
        <v/>
      </c>
      <c r="AQ2094" s="6" t="str">
        <f t="shared" si="1141"/>
        <v/>
      </c>
      <c r="AR2094" s="128" t="str">
        <f t="shared" si="1142"/>
        <v/>
      </c>
      <c r="AS2094" s="128" t="str">
        <f t="shared" si="1143"/>
        <v/>
      </c>
      <c r="AT2094" s="139" t="str">
        <f t="shared" si="1155"/>
        <v/>
      </c>
      <c r="BH2094" s="127" t="str">
        <f>IF(LEN(VBAsheet!H2094)&gt;0,$CD$4&amp;CHAR(10)&amp;$CD$5&amp;CHAR(10)&amp;$CD$6&amp;IF(VBAsheet!I2094="N",1,0)&amp;$CE$6&amp;CHAR(10)&amp;$CD$7&amp;CHAR(10)&amp;$CD$8&amp;VBAsheet!H2094&amp;$CE$8&amp;CHAR(10)&amp;$CD$9&amp;VBAsheet!K2094&amp;$CE$9&amp;CHAR(10)&amp;$CD$10&amp;VBAsheet!J2094-1&amp;$CE$10&amp;CHAR(10)&amp;$CD$11,"")</f>
        <v/>
      </c>
      <c r="BI2094"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4" s="18" t="str">
        <f>IF(LEN(X2094)&gt;0,$CD$23&amp;INDEX($CH$3:CH2097,MATCH(W2094,$CG$3:CG2097,0))&amp;$CE$23&amp;CHAR(10)&amp;$CD$24&amp;X2094&amp;$CE$24&amp;CHAR(10)&amp;$CD$25&amp;Y2094&amp;$CE$25&amp;CHAR(10),"")&amp;IF(LEN(AA2094)&gt;0,$CD$23&amp;INDEX($CH$3:CH2097,MATCH(Z2094,$CG$3:CG2097,0))&amp;$CE$23&amp;CHAR(10)&amp;$CD$24&amp;AA2094&amp;$CE$24&amp;CHAR(10)&amp;$CD$25&amp;AB2094&amp;$CE$25&amp;CHAR(10),"")&amp;IF(LEN(AD2094)&gt;0,$CD$23&amp;INDEX($CH$3:CH2097,MATCH(AC2094,$CG$3:CG2097,0))&amp;$CE$23&amp;CHAR(10)&amp;$CD$24&amp;AD2094&amp;$CE$24&amp;CHAR(10)&amp;$CD$25&amp;AE2094&amp;$CE$25&amp;CHAR(10),"")&amp;IF(LEN(AG2094)&gt;0,$CD$23&amp;INDEX($CH$3:CH2097,MATCH(AF2094,$CG$3:CG2097,0))&amp;$CE$23&amp;CHAR(10)&amp;$CD$24&amp;AG2094&amp;$CE$24&amp;CHAR(10)&amp;$CD$25&amp;AH2094&amp;$CE$25&amp;CHAR(10),"")&amp;IF(LEN(AJ2094)&gt;0,$CD$23&amp;INDEX($CH$3:CH2097,MATCH(AI2094,$CG$3:CG2097,0))&amp;$CE$23&amp;CHAR(10)&amp;$CD$24&amp;AJ2094&amp;$CE$24&amp;CHAR(10)&amp;$CD$25&amp;AK2094&amp;$CE$25&amp;CHAR(10),"")</f>
        <v/>
      </c>
      <c r="BK2094" s="18" t="str">
        <f>IF(LEN(J2094)&gt;0,INDEX($BH$2:$BH$100000,MATCH(J2094,VBAsheet!$H$2:$H$100000,0))&amp;CHAR(10),"")&amp;IF(LEN(K2094)&gt;0,INDEX($BH$2:$BH$100000,MATCH(K2094,VBAsheet!$H$2:$H$100000,0))&amp;CHAR(10),"")&amp;IF(LEN(L2094)&gt;0,INDEX($BH$2:$BH$100000,MATCH(L2094,VBAsheet!$H$2:$H$100000,0))&amp;CHAR(10),"")&amp;IF(LEN(M2094)&gt;0,INDEX($BH$2:$BH$100000,MATCH(M2094,VBAsheet!$H$2:$H$100000,0))&amp;CHAR(10),"")</f>
        <v/>
      </c>
      <c r="BM2094" s="94" t="str">
        <f t="shared" si="1157"/>
        <v/>
      </c>
      <c r="BN2094" s="95" t="str">
        <f t="shared" si="1145"/>
        <v/>
      </c>
      <c r="BP2094" s="18" t="str">
        <f t="shared" si="1146"/>
        <v/>
      </c>
      <c r="BR2094" s="81" t="str">
        <f t="shared" si="1156"/>
        <v/>
      </c>
      <c r="BU2094" s="138" t="str">
        <f t="shared" si="1147"/>
        <v/>
      </c>
      <c r="BV2094" s="3" t="str">
        <f t="shared" si="1148"/>
        <v/>
      </c>
      <c r="BW2094" s="3" t="str">
        <f t="shared" si="1149"/>
        <v/>
      </c>
      <c r="BX2094" s="144" t="str">
        <f t="shared" si="1150"/>
        <v/>
      </c>
      <c r="BY2094" s="18" t="str">
        <f t="shared" si="1151"/>
        <v/>
      </c>
      <c r="BZ2094" s="18" t="str">
        <f t="shared" si="1152"/>
        <v/>
      </c>
      <c r="CA2094" s="19" t="str">
        <f t="shared" si="1153"/>
        <v/>
      </c>
    </row>
    <row r="2095" spans="4:79" x14ac:dyDescent="0.45">
      <c r="D2095" s="164" t="str">
        <f t="shared" si="1154"/>
        <v/>
      </c>
      <c r="I2095" s="9" t="str">
        <f t="shared" si="1127"/>
        <v/>
      </c>
      <c r="J2095" s="173" t="str">
        <f t="shared" si="1128"/>
        <v/>
      </c>
      <c r="K2095" s="13"/>
      <c r="L2095" s="13"/>
      <c r="M2095" s="13"/>
      <c r="N2095" s="178" t="str">
        <f t="shared" si="1129"/>
        <v/>
      </c>
      <c r="O2095" s="181" t="str">
        <f t="shared" si="1130"/>
        <v/>
      </c>
      <c r="P2095" s="8" t="str">
        <f t="shared" si="1131"/>
        <v/>
      </c>
      <c r="Q2095" s="8" t="str">
        <f t="shared" si="1132"/>
        <v/>
      </c>
      <c r="R2095" s="8" t="str">
        <f t="shared" si="1133"/>
        <v/>
      </c>
      <c r="S2095" s="8" t="str">
        <f t="shared" si="1134"/>
        <v/>
      </c>
      <c r="T2095" s="8" t="str">
        <f t="shared" si="1135"/>
        <v/>
      </c>
      <c r="U2095" s="8" t="str">
        <f t="shared" si="1136"/>
        <v/>
      </c>
      <c r="V2095" s="16" t="str">
        <f t="shared" si="1137"/>
        <v/>
      </c>
      <c r="W2095" s="129" t="str">
        <f t="shared" si="1138"/>
        <v/>
      </c>
      <c r="X2095" s="8" t="str">
        <f t="shared" si="1139"/>
        <v/>
      </c>
      <c r="Y2095" s="8" t="str">
        <f t="shared" si="1140"/>
        <v/>
      </c>
      <c r="AQ2095" s="6" t="str">
        <f t="shared" si="1141"/>
        <v/>
      </c>
      <c r="AR2095" s="128" t="str">
        <f t="shared" si="1142"/>
        <v/>
      </c>
      <c r="AS2095" s="128" t="str">
        <f t="shared" si="1143"/>
        <v/>
      </c>
      <c r="AT2095" s="139" t="str">
        <f t="shared" si="1155"/>
        <v/>
      </c>
      <c r="BH2095" s="127" t="str">
        <f>IF(LEN(VBAsheet!H2095)&gt;0,$CD$4&amp;CHAR(10)&amp;$CD$5&amp;CHAR(10)&amp;$CD$6&amp;IF(VBAsheet!I2095="N",1,0)&amp;$CE$6&amp;CHAR(10)&amp;$CD$7&amp;CHAR(10)&amp;$CD$8&amp;VBAsheet!H2095&amp;$CE$8&amp;CHAR(10)&amp;$CD$9&amp;VBAsheet!K2095&amp;$CE$9&amp;CHAR(10)&amp;$CD$10&amp;VBAsheet!J2095-1&amp;$CE$10&amp;CHAR(10)&amp;$CD$11,"")</f>
        <v/>
      </c>
      <c r="BI2095"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5" s="18" t="str">
        <f>IF(LEN(X2095)&gt;0,$CD$23&amp;INDEX($CH$3:CH2098,MATCH(W2095,$CG$3:CG2098,0))&amp;$CE$23&amp;CHAR(10)&amp;$CD$24&amp;X2095&amp;$CE$24&amp;CHAR(10)&amp;$CD$25&amp;Y2095&amp;$CE$25&amp;CHAR(10),"")&amp;IF(LEN(AA2095)&gt;0,$CD$23&amp;INDEX($CH$3:CH2098,MATCH(Z2095,$CG$3:CG2098,0))&amp;$CE$23&amp;CHAR(10)&amp;$CD$24&amp;AA2095&amp;$CE$24&amp;CHAR(10)&amp;$CD$25&amp;AB2095&amp;$CE$25&amp;CHAR(10),"")&amp;IF(LEN(AD2095)&gt;0,$CD$23&amp;INDEX($CH$3:CH2098,MATCH(AC2095,$CG$3:CG2098,0))&amp;$CE$23&amp;CHAR(10)&amp;$CD$24&amp;AD2095&amp;$CE$24&amp;CHAR(10)&amp;$CD$25&amp;AE2095&amp;$CE$25&amp;CHAR(10),"")&amp;IF(LEN(AG2095)&gt;0,$CD$23&amp;INDEX($CH$3:CH2098,MATCH(AF2095,$CG$3:CG2098,0))&amp;$CE$23&amp;CHAR(10)&amp;$CD$24&amp;AG2095&amp;$CE$24&amp;CHAR(10)&amp;$CD$25&amp;AH2095&amp;$CE$25&amp;CHAR(10),"")&amp;IF(LEN(AJ2095)&gt;0,$CD$23&amp;INDEX($CH$3:CH2098,MATCH(AI2095,$CG$3:CG2098,0))&amp;$CE$23&amp;CHAR(10)&amp;$CD$24&amp;AJ2095&amp;$CE$24&amp;CHAR(10)&amp;$CD$25&amp;AK2095&amp;$CE$25&amp;CHAR(10),"")</f>
        <v/>
      </c>
      <c r="BK2095" s="18" t="str">
        <f>IF(LEN(J2095)&gt;0,INDEX($BH$2:$BH$100000,MATCH(J2095,VBAsheet!$H$2:$H$100000,0))&amp;CHAR(10),"")&amp;IF(LEN(K2095)&gt;0,INDEX($BH$2:$BH$100000,MATCH(K2095,VBAsheet!$H$2:$H$100000,0))&amp;CHAR(10),"")&amp;IF(LEN(L2095)&gt;0,INDEX($BH$2:$BH$100000,MATCH(L2095,VBAsheet!$H$2:$H$100000,0))&amp;CHAR(10),"")&amp;IF(LEN(M2095)&gt;0,INDEX($BH$2:$BH$100000,MATCH(M2095,VBAsheet!$H$2:$H$100000,0))&amp;CHAR(10),"")</f>
        <v/>
      </c>
      <c r="BM2095" s="94" t="str">
        <f t="shared" si="1157"/>
        <v/>
      </c>
      <c r="BN2095" s="95" t="str">
        <f t="shared" si="1145"/>
        <v/>
      </c>
      <c r="BP2095" s="18" t="str">
        <f t="shared" si="1146"/>
        <v/>
      </c>
      <c r="BR2095" s="81" t="str">
        <f t="shared" si="1156"/>
        <v/>
      </c>
      <c r="BU2095" s="138" t="str">
        <f t="shared" si="1147"/>
        <v/>
      </c>
      <c r="BV2095" s="3" t="str">
        <f t="shared" si="1148"/>
        <v/>
      </c>
      <c r="BW2095" s="3" t="str">
        <f t="shared" si="1149"/>
        <v/>
      </c>
      <c r="BX2095" s="144" t="str">
        <f t="shared" si="1150"/>
        <v/>
      </c>
      <c r="BY2095" s="18" t="str">
        <f t="shared" si="1151"/>
        <v/>
      </c>
      <c r="BZ2095" s="18" t="str">
        <f t="shared" si="1152"/>
        <v/>
      </c>
      <c r="CA2095" s="19" t="str">
        <f t="shared" si="1153"/>
        <v/>
      </c>
    </row>
    <row r="2096" spans="4:79" x14ac:dyDescent="0.45">
      <c r="D2096" s="164" t="str">
        <f t="shared" si="1154"/>
        <v/>
      </c>
      <c r="I2096" s="9" t="str">
        <f t="shared" si="1127"/>
        <v/>
      </c>
      <c r="J2096" s="173" t="str">
        <f t="shared" si="1128"/>
        <v/>
      </c>
      <c r="K2096" s="13"/>
      <c r="L2096" s="13"/>
      <c r="M2096" s="13"/>
      <c r="N2096" s="178" t="str">
        <f t="shared" si="1129"/>
        <v/>
      </c>
      <c r="O2096" s="181" t="str">
        <f t="shared" si="1130"/>
        <v/>
      </c>
      <c r="P2096" s="8" t="str">
        <f t="shared" si="1131"/>
        <v/>
      </c>
      <c r="Q2096" s="8" t="str">
        <f t="shared" si="1132"/>
        <v/>
      </c>
      <c r="R2096" s="8" t="str">
        <f t="shared" si="1133"/>
        <v/>
      </c>
      <c r="S2096" s="8" t="str">
        <f t="shared" si="1134"/>
        <v/>
      </c>
      <c r="T2096" s="8" t="str">
        <f t="shared" si="1135"/>
        <v/>
      </c>
      <c r="U2096" s="8" t="str">
        <f t="shared" si="1136"/>
        <v/>
      </c>
      <c r="V2096" s="16" t="str">
        <f t="shared" si="1137"/>
        <v/>
      </c>
      <c r="W2096" s="129" t="str">
        <f t="shared" si="1138"/>
        <v/>
      </c>
      <c r="X2096" s="8" t="str">
        <f t="shared" si="1139"/>
        <v/>
      </c>
      <c r="Y2096" s="8" t="str">
        <f t="shared" si="1140"/>
        <v/>
      </c>
      <c r="AQ2096" s="6" t="str">
        <f t="shared" si="1141"/>
        <v/>
      </c>
      <c r="AR2096" s="128" t="str">
        <f t="shared" si="1142"/>
        <v/>
      </c>
      <c r="AS2096" s="128" t="str">
        <f t="shared" si="1143"/>
        <v/>
      </c>
      <c r="AT2096" s="139" t="str">
        <f t="shared" si="1155"/>
        <v/>
      </c>
      <c r="BH2096" s="127" t="str">
        <f>IF(LEN(VBAsheet!H2096)&gt;0,$CD$4&amp;CHAR(10)&amp;$CD$5&amp;CHAR(10)&amp;$CD$6&amp;IF(VBAsheet!I2096="N",1,0)&amp;$CE$6&amp;CHAR(10)&amp;$CD$7&amp;CHAR(10)&amp;$CD$8&amp;VBAsheet!H2096&amp;$CE$8&amp;CHAR(10)&amp;$CD$9&amp;VBAsheet!K2096&amp;$CE$9&amp;CHAR(10)&amp;$CD$10&amp;VBAsheet!J2096-1&amp;$CE$10&amp;CHAR(10)&amp;$CD$11,"")</f>
        <v/>
      </c>
      <c r="BI2096"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6" s="18" t="str">
        <f>IF(LEN(X2096)&gt;0,$CD$23&amp;INDEX($CH$3:CH2099,MATCH(W2096,$CG$3:CG2099,0))&amp;$CE$23&amp;CHAR(10)&amp;$CD$24&amp;X2096&amp;$CE$24&amp;CHAR(10)&amp;$CD$25&amp;Y2096&amp;$CE$25&amp;CHAR(10),"")&amp;IF(LEN(AA2096)&gt;0,$CD$23&amp;INDEX($CH$3:CH2099,MATCH(Z2096,$CG$3:CG2099,0))&amp;$CE$23&amp;CHAR(10)&amp;$CD$24&amp;AA2096&amp;$CE$24&amp;CHAR(10)&amp;$CD$25&amp;AB2096&amp;$CE$25&amp;CHAR(10),"")&amp;IF(LEN(AD2096)&gt;0,$CD$23&amp;INDEX($CH$3:CH2099,MATCH(AC2096,$CG$3:CG2099,0))&amp;$CE$23&amp;CHAR(10)&amp;$CD$24&amp;AD2096&amp;$CE$24&amp;CHAR(10)&amp;$CD$25&amp;AE2096&amp;$CE$25&amp;CHAR(10),"")&amp;IF(LEN(AG2096)&gt;0,$CD$23&amp;INDEX($CH$3:CH2099,MATCH(AF2096,$CG$3:CG2099,0))&amp;$CE$23&amp;CHAR(10)&amp;$CD$24&amp;AG2096&amp;$CE$24&amp;CHAR(10)&amp;$CD$25&amp;AH2096&amp;$CE$25&amp;CHAR(10),"")&amp;IF(LEN(AJ2096)&gt;0,$CD$23&amp;INDEX($CH$3:CH2099,MATCH(AI2096,$CG$3:CG2099,0))&amp;$CE$23&amp;CHAR(10)&amp;$CD$24&amp;AJ2096&amp;$CE$24&amp;CHAR(10)&amp;$CD$25&amp;AK2096&amp;$CE$25&amp;CHAR(10),"")</f>
        <v/>
      </c>
      <c r="BK2096" s="18" t="str">
        <f>IF(LEN(J2096)&gt;0,INDEX($BH$2:$BH$100000,MATCH(J2096,VBAsheet!$H$2:$H$100000,0))&amp;CHAR(10),"")&amp;IF(LEN(K2096)&gt;0,INDEX($BH$2:$BH$100000,MATCH(K2096,VBAsheet!$H$2:$H$100000,0))&amp;CHAR(10),"")&amp;IF(LEN(L2096)&gt;0,INDEX($BH$2:$BH$100000,MATCH(L2096,VBAsheet!$H$2:$H$100000,0))&amp;CHAR(10),"")&amp;IF(LEN(M2096)&gt;0,INDEX($BH$2:$BH$100000,MATCH(M2096,VBAsheet!$H$2:$H$100000,0))&amp;CHAR(10),"")</f>
        <v/>
      </c>
      <c r="BM2096" s="94" t="str">
        <f t="shared" si="1157"/>
        <v/>
      </c>
      <c r="BN2096" s="95" t="str">
        <f t="shared" si="1145"/>
        <v/>
      </c>
      <c r="BP2096" s="18" t="str">
        <f t="shared" si="1146"/>
        <v/>
      </c>
      <c r="BR2096" s="81" t="str">
        <f t="shared" si="1156"/>
        <v/>
      </c>
      <c r="BU2096" s="138" t="str">
        <f t="shared" si="1147"/>
        <v/>
      </c>
      <c r="BV2096" s="3" t="str">
        <f t="shared" si="1148"/>
        <v/>
      </c>
      <c r="BW2096" s="3" t="str">
        <f t="shared" si="1149"/>
        <v/>
      </c>
      <c r="BX2096" s="144" t="str">
        <f t="shared" si="1150"/>
        <v/>
      </c>
      <c r="BY2096" s="18" t="str">
        <f t="shared" si="1151"/>
        <v/>
      </c>
      <c r="BZ2096" s="18" t="str">
        <f t="shared" si="1152"/>
        <v/>
      </c>
      <c r="CA2096" s="19" t="str">
        <f t="shared" si="1153"/>
        <v/>
      </c>
    </row>
    <row r="2097" spans="4:79" x14ac:dyDescent="0.45">
      <c r="D2097" s="164" t="str">
        <f t="shared" si="1154"/>
        <v/>
      </c>
      <c r="I2097" s="9" t="str">
        <f t="shared" si="1127"/>
        <v/>
      </c>
      <c r="J2097" s="173" t="str">
        <f t="shared" si="1128"/>
        <v/>
      </c>
      <c r="K2097" s="13"/>
      <c r="L2097" s="13"/>
      <c r="M2097" s="13"/>
      <c r="N2097" s="178" t="str">
        <f t="shared" si="1129"/>
        <v/>
      </c>
      <c r="O2097" s="181" t="str">
        <f t="shared" si="1130"/>
        <v/>
      </c>
      <c r="P2097" s="8" t="str">
        <f t="shared" si="1131"/>
        <v/>
      </c>
      <c r="Q2097" s="8" t="str">
        <f t="shared" si="1132"/>
        <v/>
      </c>
      <c r="R2097" s="8" t="str">
        <f t="shared" si="1133"/>
        <v/>
      </c>
      <c r="S2097" s="8" t="str">
        <f t="shared" si="1134"/>
        <v/>
      </c>
      <c r="T2097" s="8" t="str">
        <f t="shared" si="1135"/>
        <v/>
      </c>
      <c r="U2097" s="8" t="str">
        <f t="shared" si="1136"/>
        <v/>
      </c>
      <c r="V2097" s="16" t="str">
        <f t="shared" si="1137"/>
        <v/>
      </c>
      <c r="W2097" s="129" t="str">
        <f t="shared" si="1138"/>
        <v/>
      </c>
      <c r="X2097" s="8" t="str">
        <f t="shared" si="1139"/>
        <v/>
      </c>
      <c r="Y2097" s="8" t="str">
        <f t="shared" si="1140"/>
        <v/>
      </c>
      <c r="AQ2097" s="6" t="str">
        <f t="shared" si="1141"/>
        <v/>
      </c>
      <c r="AR2097" s="128" t="str">
        <f t="shared" si="1142"/>
        <v/>
      </c>
      <c r="AS2097" s="128" t="str">
        <f t="shared" si="1143"/>
        <v/>
      </c>
      <c r="AT2097" s="139" t="str">
        <f t="shared" si="1155"/>
        <v/>
      </c>
      <c r="BH2097" s="127" t="str">
        <f>IF(LEN(VBAsheet!H2097)&gt;0,$CD$4&amp;CHAR(10)&amp;$CD$5&amp;CHAR(10)&amp;$CD$6&amp;IF(VBAsheet!I2097="N",1,0)&amp;$CE$6&amp;CHAR(10)&amp;$CD$7&amp;CHAR(10)&amp;$CD$8&amp;VBAsheet!H2097&amp;$CE$8&amp;CHAR(10)&amp;$CD$9&amp;VBAsheet!K2097&amp;$CE$9&amp;CHAR(10)&amp;$CD$10&amp;VBAsheet!J2097-1&amp;$CE$10&amp;CHAR(10)&amp;$CD$11,"")</f>
        <v/>
      </c>
      <c r="BI2097"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7" s="18" t="str">
        <f>IF(LEN(X2097)&gt;0,$CD$23&amp;INDEX($CH$3:CH2100,MATCH(W2097,$CG$3:CG2100,0))&amp;$CE$23&amp;CHAR(10)&amp;$CD$24&amp;X2097&amp;$CE$24&amp;CHAR(10)&amp;$CD$25&amp;Y2097&amp;$CE$25&amp;CHAR(10),"")&amp;IF(LEN(AA2097)&gt;0,$CD$23&amp;INDEX($CH$3:CH2100,MATCH(Z2097,$CG$3:CG2100,0))&amp;$CE$23&amp;CHAR(10)&amp;$CD$24&amp;AA2097&amp;$CE$24&amp;CHAR(10)&amp;$CD$25&amp;AB2097&amp;$CE$25&amp;CHAR(10),"")&amp;IF(LEN(AD2097)&gt;0,$CD$23&amp;INDEX($CH$3:CH2100,MATCH(AC2097,$CG$3:CG2100,0))&amp;$CE$23&amp;CHAR(10)&amp;$CD$24&amp;AD2097&amp;$CE$24&amp;CHAR(10)&amp;$CD$25&amp;AE2097&amp;$CE$25&amp;CHAR(10),"")&amp;IF(LEN(AG2097)&gt;0,$CD$23&amp;INDEX($CH$3:CH2100,MATCH(AF2097,$CG$3:CG2100,0))&amp;$CE$23&amp;CHAR(10)&amp;$CD$24&amp;AG2097&amp;$CE$24&amp;CHAR(10)&amp;$CD$25&amp;AH2097&amp;$CE$25&amp;CHAR(10),"")&amp;IF(LEN(AJ2097)&gt;0,$CD$23&amp;INDEX($CH$3:CH2100,MATCH(AI2097,$CG$3:CG2100,0))&amp;$CE$23&amp;CHAR(10)&amp;$CD$24&amp;AJ2097&amp;$CE$24&amp;CHAR(10)&amp;$CD$25&amp;AK2097&amp;$CE$25&amp;CHAR(10),"")</f>
        <v/>
      </c>
      <c r="BK2097" s="18" t="str">
        <f>IF(LEN(J2097)&gt;0,INDEX($BH$2:$BH$100000,MATCH(J2097,VBAsheet!$H$2:$H$100000,0))&amp;CHAR(10),"")&amp;IF(LEN(K2097)&gt;0,INDEX($BH$2:$BH$100000,MATCH(K2097,VBAsheet!$H$2:$H$100000,0))&amp;CHAR(10),"")&amp;IF(LEN(L2097)&gt;0,INDEX($BH$2:$BH$100000,MATCH(L2097,VBAsheet!$H$2:$H$100000,0))&amp;CHAR(10),"")&amp;IF(LEN(M2097)&gt;0,INDEX($BH$2:$BH$100000,MATCH(M2097,VBAsheet!$H$2:$H$100000,0))&amp;CHAR(10),"")</f>
        <v/>
      </c>
      <c r="BM2097" s="94" t="str">
        <f t="shared" si="1157"/>
        <v/>
      </c>
      <c r="BN2097" s="95" t="str">
        <f t="shared" si="1145"/>
        <v/>
      </c>
      <c r="BP2097" s="18" t="str">
        <f t="shared" si="1146"/>
        <v/>
      </c>
      <c r="BR2097" s="81" t="str">
        <f t="shared" si="1156"/>
        <v/>
      </c>
      <c r="BU2097" s="138" t="str">
        <f t="shared" si="1147"/>
        <v/>
      </c>
      <c r="BV2097" s="3" t="str">
        <f t="shared" si="1148"/>
        <v/>
      </c>
      <c r="BW2097" s="3" t="str">
        <f t="shared" si="1149"/>
        <v/>
      </c>
      <c r="BX2097" s="144" t="str">
        <f t="shared" si="1150"/>
        <v/>
      </c>
      <c r="BY2097" s="18" t="str">
        <f t="shared" si="1151"/>
        <v/>
      </c>
      <c r="BZ2097" s="18" t="str">
        <f t="shared" si="1152"/>
        <v/>
      </c>
      <c r="CA2097" s="19" t="str">
        <f t="shared" si="1153"/>
        <v/>
      </c>
    </row>
    <row r="2098" spans="4:79" x14ac:dyDescent="0.45">
      <c r="D2098" s="164" t="str">
        <f t="shared" si="1154"/>
        <v/>
      </c>
      <c r="I2098" s="9" t="str">
        <f t="shared" si="1127"/>
        <v/>
      </c>
      <c r="J2098" s="173" t="str">
        <f t="shared" si="1128"/>
        <v/>
      </c>
      <c r="K2098" s="13"/>
      <c r="L2098" s="13"/>
      <c r="M2098" s="13"/>
      <c r="N2098" s="178" t="str">
        <f t="shared" si="1129"/>
        <v/>
      </c>
      <c r="O2098" s="181" t="str">
        <f t="shared" si="1130"/>
        <v/>
      </c>
      <c r="P2098" s="8" t="str">
        <f t="shared" si="1131"/>
        <v/>
      </c>
      <c r="Q2098" s="8" t="str">
        <f t="shared" si="1132"/>
        <v/>
      </c>
      <c r="R2098" s="8" t="str">
        <f t="shared" si="1133"/>
        <v/>
      </c>
      <c r="S2098" s="8" t="str">
        <f t="shared" si="1134"/>
        <v/>
      </c>
      <c r="T2098" s="8" t="str">
        <f t="shared" si="1135"/>
        <v/>
      </c>
      <c r="U2098" s="8" t="str">
        <f t="shared" si="1136"/>
        <v/>
      </c>
      <c r="V2098" s="16" t="str">
        <f t="shared" si="1137"/>
        <v/>
      </c>
      <c r="W2098" s="129" t="str">
        <f t="shared" si="1138"/>
        <v/>
      </c>
      <c r="X2098" s="8" t="str">
        <f t="shared" si="1139"/>
        <v/>
      </c>
      <c r="Y2098" s="8" t="str">
        <f t="shared" si="1140"/>
        <v/>
      </c>
      <c r="AQ2098" s="6" t="str">
        <f t="shared" si="1141"/>
        <v/>
      </c>
      <c r="AR2098" s="128" t="str">
        <f t="shared" si="1142"/>
        <v/>
      </c>
      <c r="AS2098" s="128" t="str">
        <f t="shared" si="1143"/>
        <v/>
      </c>
      <c r="AT2098" s="139" t="str">
        <f t="shared" si="1155"/>
        <v/>
      </c>
      <c r="BH2098" s="127" t="str">
        <f>IF(LEN(VBAsheet!H2098)&gt;0,$CD$4&amp;CHAR(10)&amp;$CD$5&amp;CHAR(10)&amp;$CD$6&amp;IF(VBAsheet!I2098="N",1,0)&amp;$CE$6&amp;CHAR(10)&amp;$CD$7&amp;CHAR(10)&amp;$CD$8&amp;VBAsheet!H2098&amp;$CE$8&amp;CHAR(10)&amp;$CD$9&amp;VBAsheet!K2098&amp;$CE$9&amp;CHAR(10)&amp;$CD$10&amp;VBAsheet!J2098-1&amp;$CE$10&amp;CHAR(10)&amp;$CD$11,"")</f>
        <v/>
      </c>
      <c r="BI2098"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8" s="18" t="str">
        <f>IF(LEN(X2098)&gt;0,$CD$23&amp;INDEX($CH$3:CH2101,MATCH(W2098,$CG$3:CG2101,0))&amp;$CE$23&amp;CHAR(10)&amp;$CD$24&amp;X2098&amp;$CE$24&amp;CHAR(10)&amp;$CD$25&amp;Y2098&amp;$CE$25&amp;CHAR(10),"")&amp;IF(LEN(AA2098)&gt;0,$CD$23&amp;INDEX($CH$3:CH2101,MATCH(Z2098,$CG$3:CG2101,0))&amp;$CE$23&amp;CHAR(10)&amp;$CD$24&amp;AA2098&amp;$CE$24&amp;CHAR(10)&amp;$CD$25&amp;AB2098&amp;$CE$25&amp;CHAR(10),"")&amp;IF(LEN(AD2098)&gt;0,$CD$23&amp;INDEX($CH$3:CH2101,MATCH(AC2098,$CG$3:CG2101,0))&amp;$CE$23&amp;CHAR(10)&amp;$CD$24&amp;AD2098&amp;$CE$24&amp;CHAR(10)&amp;$CD$25&amp;AE2098&amp;$CE$25&amp;CHAR(10),"")&amp;IF(LEN(AG2098)&gt;0,$CD$23&amp;INDEX($CH$3:CH2101,MATCH(AF2098,$CG$3:CG2101,0))&amp;$CE$23&amp;CHAR(10)&amp;$CD$24&amp;AG2098&amp;$CE$24&amp;CHAR(10)&amp;$CD$25&amp;AH2098&amp;$CE$25&amp;CHAR(10),"")&amp;IF(LEN(AJ2098)&gt;0,$CD$23&amp;INDEX($CH$3:CH2101,MATCH(AI2098,$CG$3:CG2101,0))&amp;$CE$23&amp;CHAR(10)&amp;$CD$24&amp;AJ2098&amp;$CE$24&amp;CHAR(10)&amp;$CD$25&amp;AK2098&amp;$CE$25&amp;CHAR(10),"")</f>
        <v/>
      </c>
      <c r="BK2098" s="18" t="str">
        <f>IF(LEN(J2098)&gt;0,INDEX($BH$2:$BH$100000,MATCH(J2098,VBAsheet!$H$2:$H$100000,0))&amp;CHAR(10),"")&amp;IF(LEN(K2098)&gt;0,INDEX($BH$2:$BH$100000,MATCH(K2098,VBAsheet!$H$2:$H$100000,0))&amp;CHAR(10),"")&amp;IF(LEN(L2098)&gt;0,INDEX($BH$2:$BH$100000,MATCH(L2098,VBAsheet!$H$2:$H$100000,0))&amp;CHAR(10),"")&amp;IF(LEN(M2098)&gt;0,INDEX($BH$2:$BH$100000,MATCH(M2098,VBAsheet!$H$2:$H$100000,0))&amp;CHAR(10),"")</f>
        <v/>
      </c>
      <c r="BM2098" s="94" t="str">
        <f t="shared" si="1157"/>
        <v/>
      </c>
      <c r="BN2098" s="95" t="str">
        <f t="shared" si="1145"/>
        <v/>
      </c>
      <c r="BP2098" s="18" t="str">
        <f t="shared" si="1146"/>
        <v/>
      </c>
      <c r="BR2098" s="81" t="str">
        <f t="shared" si="1156"/>
        <v/>
      </c>
      <c r="BU2098" s="138" t="str">
        <f t="shared" si="1147"/>
        <v/>
      </c>
      <c r="BV2098" s="3" t="str">
        <f t="shared" si="1148"/>
        <v/>
      </c>
      <c r="BW2098" s="3" t="str">
        <f t="shared" si="1149"/>
        <v/>
      </c>
      <c r="BX2098" s="144" t="str">
        <f t="shared" si="1150"/>
        <v/>
      </c>
      <c r="BY2098" s="18" t="str">
        <f t="shared" si="1151"/>
        <v/>
      </c>
      <c r="BZ2098" s="18" t="str">
        <f t="shared" si="1152"/>
        <v/>
      </c>
      <c r="CA2098" s="19" t="str">
        <f t="shared" si="1153"/>
        <v/>
      </c>
    </row>
    <row r="2099" spans="4:79" x14ac:dyDescent="0.45">
      <c r="D2099" s="164" t="str">
        <f t="shared" si="1154"/>
        <v/>
      </c>
      <c r="I2099" s="9" t="str">
        <f t="shared" si="1127"/>
        <v/>
      </c>
      <c r="J2099" s="173" t="str">
        <f t="shared" si="1128"/>
        <v/>
      </c>
      <c r="K2099" s="13"/>
      <c r="L2099" s="13"/>
      <c r="M2099" s="13"/>
      <c r="N2099" s="178" t="str">
        <f t="shared" si="1129"/>
        <v/>
      </c>
      <c r="O2099" s="181" t="str">
        <f t="shared" si="1130"/>
        <v/>
      </c>
      <c r="P2099" s="8" t="str">
        <f t="shared" si="1131"/>
        <v/>
      </c>
      <c r="Q2099" s="8" t="str">
        <f t="shared" si="1132"/>
        <v/>
      </c>
      <c r="R2099" s="8" t="str">
        <f t="shared" si="1133"/>
        <v/>
      </c>
      <c r="S2099" s="8" t="str">
        <f t="shared" si="1134"/>
        <v/>
      </c>
      <c r="T2099" s="8" t="str">
        <f t="shared" si="1135"/>
        <v/>
      </c>
      <c r="U2099" s="8" t="str">
        <f t="shared" si="1136"/>
        <v/>
      </c>
      <c r="V2099" s="16" t="str">
        <f t="shared" si="1137"/>
        <v/>
      </c>
      <c r="W2099" s="129" t="str">
        <f t="shared" si="1138"/>
        <v/>
      </c>
      <c r="X2099" s="8" t="str">
        <f t="shared" si="1139"/>
        <v/>
      </c>
      <c r="Y2099" s="8" t="str">
        <f t="shared" si="1140"/>
        <v/>
      </c>
      <c r="AQ2099" s="6" t="str">
        <f t="shared" si="1141"/>
        <v/>
      </c>
      <c r="AR2099" s="128" t="str">
        <f t="shared" si="1142"/>
        <v/>
      </c>
      <c r="AS2099" s="128" t="str">
        <f t="shared" si="1143"/>
        <v/>
      </c>
      <c r="AT2099" s="139" t="str">
        <f t="shared" si="1155"/>
        <v/>
      </c>
      <c r="BH2099" s="127" t="str">
        <f>IF(LEN(VBAsheet!H2099)&gt;0,$CD$4&amp;CHAR(10)&amp;$CD$5&amp;CHAR(10)&amp;$CD$6&amp;IF(VBAsheet!I2099="N",1,0)&amp;$CE$6&amp;CHAR(10)&amp;$CD$7&amp;CHAR(10)&amp;$CD$8&amp;VBAsheet!H2099&amp;$CE$8&amp;CHAR(10)&amp;$CD$9&amp;VBAsheet!K2099&amp;$CE$9&amp;CHAR(10)&amp;$CD$10&amp;VBAsheet!J2099-1&amp;$CE$10&amp;CHAR(10)&amp;$CD$11,"")</f>
        <v/>
      </c>
      <c r="BI2099"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099" s="18" t="str">
        <f>IF(LEN(X2099)&gt;0,$CD$23&amp;INDEX($CH$3:CH2102,MATCH(W2099,$CG$3:CG2102,0))&amp;$CE$23&amp;CHAR(10)&amp;$CD$24&amp;X2099&amp;$CE$24&amp;CHAR(10)&amp;$CD$25&amp;Y2099&amp;$CE$25&amp;CHAR(10),"")&amp;IF(LEN(AA2099)&gt;0,$CD$23&amp;INDEX($CH$3:CH2102,MATCH(Z2099,$CG$3:CG2102,0))&amp;$CE$23&amp;CHAR(10)&amp;$CD$24&amp;AA2099&amp;$CE$24&amp;CHAR(10)&amp;$CD$25&amp;AB2099&amp;$CE$25&amp;CHAR(10),"")&amp;IF(LEN(AD2099)&gt;0,$CD$23&amp;INDEX($CH$3:CH2102,MATCH(AC2099,$CG$3:CG2102,0))&amp;$CE$23&amp;CHAR(10)&amp;$CD$24&amp;AD2099&amp;$CE$24&amp;CHAR(10)&amp;$CD$25&amp;AE2099&amp;$CE$25&amp;CHAR(10),"")&amp;IF(LEN(AG2099)&gt;0,$CD$23&amp;INDEX($CH$3:CH2102,MATCH(AF2099,$CG$3:CG2102,0))&amp;$CE$23&amp;CHAR(10)&amp;$CD$24&amp;AG2099&amp;$CE$24&amp;CHAR(10)&amp;$CD$25&amp;AH2099&amp;$CE$25&amp;CHAR(10),"")&amp;IF(LEN(AJ2099)&gt;0,$CD$23&amp;INDEX($CH$3:CH2102,MATCH(AI2099,$CG$3:CG2102,0))&amp;$CE$23&amp;CHAR(10)&amp;$CD$24&amp;AJ2099&amp;$CE$24&amp;CHAR(10)&amp;$CD$25&amp;AK2099&amp;$CE$25&amp;CHAR(10),"")</f>
        <v/>
      </c>
      <c r="BK2099" s="18" t="str">
        <f>IF(LEN(J2099)&gt;0,INDEX($BH$2:$BH$100000,MATCH(J2099,VBAsheet!$H$2:$H$100000,0))&amp;CHAR(10),"")&amp;IF(LEN(K2099)&gt;0,INDEX($BH$2:$BH$100000,MATCH(K2099,VBAsheet!$H$2:$H$100000,0))&amp;CHAR(10),"")&amp;IF(LEN(L2099)&gt;0,INDEX($BH$2:$BH$100000,MATCH(L2099,VBAsheet!$H$2:$H$100000,0))&amp;CHAR(10),"")&amp;IF(LEN(M2099)&gt;0,INDEX($BH$2:$BH$100000,MATCH(M2099,VBAsheet!$H$2:$H$100000,0))&amp;CHAR(10),"")</f>
        <v/>
      </c>
      <c r="BM2099" s="94" t="str">
        <f t="shared" si="1157"/>
        <v/>
      </c>
      <c r="BN2099" s="95" t="str">
        <f t="shared" si="1145"/>
        <v/>
      </c>
      <c r="BP2099" s="18" t="str">
        <f t="shared" si="1146"/>
        <v/>
      </c>
      <c r="BR2099" s="81" t="str">
        <f t="shared" si="1156"/>
        <v/>
      </c>
      <c r="BU2099" s="138" t="str">
        <f t="shared" si="1147"/>
        <v/>
      </c>
      <c r="BV2099" s="3" t="str">
        <f t="shared" si="1148"/>
        <v/>
      </c>
      <c r="BW2099" s="3" t="str">
        <f t="shared" si="1149"/>
        <v/>
      </c>
      <c r="BX2099" s="144" t="str">
        <f t="shared" si="1150"/>
        <v/>
      </c>
      <c r="BY2099" s="18" t="str">
        <f t="shared" si="1151"/>
        <v/>
      </c>
      <c r="BZ2099" s="18" t="str">
        <f t="shared" si="1152"/>
        <v/>
      </c>
      <c r="CA2099" s="19" t="str">
        <f t="shared" si="1153"/>
        <v/>
      </c>
    </row>
    <row r="2100" spans="4:79" x14ac:dyDescent="0.45">
      <c r="D2100" s="164" t="str">
        <f t="shared" si="1154"/>
        <v/>
      </c>
      <c r="I2100" s="9" t="str">
        <f t="shared" si="1127"/>
        <v/>
      </c>
      <c r="J2100" s="173" t="str">
        <f t="shared" si="1128"/>
        <v/>
      </c>
      <c r="K2100" s="13"/>
      <c r="L2100" s="13"/>
      <c r="M2100" s="13"/>
      <c r="N2100" s="178" t="str">
        <f t="shared" si="1129"/>
        <v/>
      </c>
      <c r="O2100" s="181" t="str">
        <f t="shared" si="1130"/>
        <v/>
      </c>
      <c r="P2100" s="8" t="str">
        <f t="shared" si="1131"/>
        <v/>
      </c>
      <c r="Q2100" s="8" t="str">
        <f t="shared" si="1132"/>
        <v/>
      </c>
      <c r="R2100" s="8" t="str">
        <f t="shared" si="1133"/>
        <v/>
      </c>
      <c r="S2100" s="8" t="str">
        <f t="shared" si="1134"/>
        <v/>
      </c>
      <c r="T2100" s="8" t="str">
        <f t="shared" si="1135"/>
        <v/>
      </c>
      <c r="U2100" s="8" t="str">
        <f t="shared" si="1136"/>
        <v/>
      </c>
      <c r="V2100" s="16" t="str">
        <f t="shared" si="1137"/>
        <v/>
      </c>
      <c r="W2100" s="129" t="str">
        <f t="shared" si="1138"/>
        <v/>
      </c>
      <c r="X2100" s="8" t="str">
        <f t="shared" si="1139"/>
        <v/>
      </c>
      <c r="Y2100" s="8" t="str">
        <f t="shared" si="1140"/>
        <v/>
      </c>
      <c r="AQ2100" s="6" t="str">
        <f t="shared" si="1141"/>
        <v/>
      </c>
      <c r="AR2100" s="128" t="str">
        <f t="shared" si="1142"/>
        <v/>
      </c>
      <c r="AS2100" s="128" t="str">
        <f t="shared" si="1143"/>
        <v/>
      </c>
      <c r="AT2100" s="139" t="str">
        <f t="shared" si="1155"/>
        <v/>
      </c>
      <c r="BH2100" s="127" t="str">
        <f>IF(LEN(VBAsheet!H2100)&gt;0,$CD$4&amp;CHAR(10)&amp;$CD$5&amp;CHAR(10)&amp;$CD$6&amp;IF(VBAsheet!I2100="N",1,0)&amp;$CE$6&amp;CHAR(10)&amp;$CD$7&amp;CHAR(10)&amp;$CD$8&amp;VBAsheet!H2100&amp;$CE$8&amp;CHAR(10)&amp;$CD$9&amp;VBAsheet!K2100&amp;$CE$9&amp;CHAR(10)&amp;$CD$10&amp;VBAsheet!J2100-1&amp;$CE$10&amp;CHAR(10)&amp;$CD$11,"")</f>
        <v/>
      </c>
      <c r="BI2100"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0" s="18" t="str">
        <f>IF(LEN(X2100)&gt;0,$CD$23&amp;INDEX($CH$3:CH2103,MATCH(W2100,$CG$3:CG2103,0))&amp;$CE$23&amp;CHAR(10)&amp;$CD$24&amp;X2100&amp;$CE$24&amp;CHAR(10)&amp;$CD$25&amp;Y2100&amp;$CE$25&amp;CHAR(10),"")&amp;IF(LEN(AA2100)&gt;0,$CD$23&amp;INDEX($CH$3:CH2103,MATCH(Z2100,$CG$3:CG2103,0))&amp;$CE$23&amp;CHAR(10)&amp;$CD$24&amp;AA2100&amp;$CE$24&amp;CHAR(10)&amp;$CD$25&amp;AB2100&amp;$CE$25&amp;CHAR(10),"")&amp;IF(LEN(AD2100)&gt;0,$CD$23&amp;INDEX($CH$3:CH2103,MATCH(AC2100,$CG$3:CG2103,0))&amp;$CE$23&amp;CHAR(10)&amp;$CD$24&amp;AD2100&amp;$CE$24&amp;CHAR(10)&amp;$CD$25&amp;AE2100&amp;$CE$25&amp;CHAR(10),"")&amp;IF(LEN(AG2100)&gt;0,$CD$23&amp;INDEX($CH$3:CH2103,MATCH(AF2100,$CG$3:CG2103,0))&amp;$CE$23&amp;CHAR(10)&amp;$CD$24&amp;AG2100&amp;$CE$24&amp;CHAR(10)&amp;$CD$25&amp;AH2100&amp;$CE$25&amp;CHAR(10),"")&amp;IF(LEN(AJ2100)&gt;0,$CD$23&amp;INDEX($CH$3:CH2103,MATCH(AI2100,$CG$3:CG2103,0))&amp;$CE$23&amp;CHAR(10)&amp;$CD$24&amp;AJ2100&amp;$CE$24&amp;CHAR(10)&amp;$CD$25&amp;AK2100&amp;$CE$25&amp;CHAR(10),"")</f>
        <v/>
      </c>
      <c r="BK2100" s="18" t="str">
        <f>IF(LEN(J2100)&gt;0,INDEX($BH$2:$BH$100000,MATCH(J2100,VBAsheet!$H$2:$H$100000,0))&amp;CHAR(10),"")&amp;IF(LEN(K2100)&gt;0,INDEX($BH$2:$BH$100000,MATCH(K2100,VBAsheet!$H$2:$H$100000,0))&amp;CHAR(10),"")&amp;IF(LEN(L2100)&gt;0,INDEX($BH$2:$BH$100000,MATCH(L2100,VBAsheet!$H$2:$H$100000,0))&amp;CHAR(10),"")&amp;IF(LEN(M2100)&gt;0,INDEX($BH$2:$BH$100000,MATCH(M2100,VBAsheet!$H$2:$H$100000,0))&amp;CHAR(10),"")</f>
        <v/>
      </c>
      <c r="BM2100" s="94" t="str">
        <f t="shared" si="1157"/>
        <v/>
      </c>
      <c r="BN2100" s="95" t="str">
        <f t="shared" si="1145"/>
        <v/>
      </c>
      <c r="BP2100" s="18" t="str">
        <f t="shared" si="1146"/>
        <v/>
      </c>
      <c r="BR2100" s="81" t="str">
        <f t="shared" si="1156"/>
        <v/>
      </c>
      <c r="BU2100" s="138" t="str">
        <f t="shared" si="1147"/>
        <v/>
      </c>
      <c r="BV2100" s="3" t="str">
        <f t="shared" si="1148"/>
        <v/>
      </c>
      <c r="BW2100" s="3" t="str">
        <f t="shared" si="1149"/>
        <v/>
      </c>
      <c r="BX2100" s="144" t="str">
        <f t="shared" si="1150"/>
        <v/>
      </c>
      <c r="BY2100" s="18" t="str">
        <f t="shared" si="1151"/>
        <v/>
      </c>
      <c r="BZ2100" s="18" t="str">
        <f t="shared" si="1152"/>
        <v/>
      </c>
      <c r="CA2100" s="19" t="str">
        <f t="shared" si="1153"/>
        <v/>
      </c>
    </row>
    <row r="2101" spans="4:79" x14ac:dyDescent="0.45">
      <c r="D2101" s="164" t="str">
        <f t="shared" si="1154"/>
        <v/>
      </c>
      <c r="I2101" s="9" t="str">
        <f t="shared" si="1127"/>
        <v/>
      </c>
      <c r="J2101" s="173" t="str">
        <f t="shared" si="1128"/>
        <v/>
      </c>
      <c r="K2101" s="13"/>
      <c r="L2101" s="13"/>
      <c r="M2101" s="13"/>
      <c r="N2101" s="178" t="str">
        <f t="shared" si="1129"/>
        <v/>
      </c>
      <c r="O2101" s="181" t="str">
        <f t="shared" si="1130"/>
        <v/>
      </c>
      <c r="P2101" s="8" t="str">
        <f t="shared" si="1131"/>
        <v/>
      </c>
      <c r="Q2101" s="8" t="str">
        <f t="shared" si="1132"/>
        <v/>
      </c>
      <c r="R2101" s="8" t="str">
        <f t="shared" si="1133"/>
        <v/>
      </c>
      <c r="S2101" s="8" t="str">
        <f t="shared" si="1134"/>
        <v/>
      </c>
      <c r="T2101" s="8" t="str">
        <f t="shared" si="1135"/>
        <v/>
      </c>
      <c r="U2101" s="8" t="str">
        <f t="shared" si="1136"/>
        <v/>
      </c>
      <c r="V2101" s="16" t="str">
        <f t="shared" si="1137"/>
        <v/>
      </c>
      <c r="W2101" s="129" t="str">
        <f t="shared" si="1138"/>
        <v/>
      </c>
      <c r="X2101" s="8" t="str">
        <f t="shared" si="1139"/>
        <v/>
      </c>
      <c r="Y2101" s="8" t="str">
        <f t="shared" si="1140"/>
        <v/>
      </c>
      <c r="AQ2101" s="6" t="str">
        <f t="shared" si="1141"/>
        <v/>
      </c>
      <c r="AR2101" s="128" t="str">
        <f t="shared" si="1142"/>
        <v/>
      </c>
      <c r="AS2101" s="128" t="str">
        <f t="shared" si="1143"/>
        <v/>
      </c>
      <c r="AT2101" s="139" t="str">
        <f t="shared" si="1155"/>
        <v/>
      </c>
      <c r="BH2101" s="127" t="str">
        <f>IF(LEN(VBAsheet!H2101)&gt;0,$CD$4&amp;CHAR(10)&amp;$CD$5&amp;CHAR(10)&amp;$CD$6&amp;IF(VBAsheet!I2101="N",1,0)&amp;$CE$6&amp;CHAR(10)&amp;$CD$7&amp;CHAR(10)&amp;$CD$8&amp;VBAsheet!H2101&amp;$CE$8&amp;CHAR(10)&amp;$CD$9&amp;VBAsheet!K2101&amp;$CE$9&amp;CHAR(10)&amp;$CD$10&amp;VBAsheet!J2101-1&amp;$CE$10&amp;CHAR(10)&amp;$CD$11,"")</f>
        <v/>
      </c>
      <c r="BI2101"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1" s="18" t="str">
        <f>IF(LEN(X2101)&gt;0,$CD$23&amp;INDEX($CH$3:CH2104,MATCH(W2101,$CG$3:CG2104,0))&amp;$CE$23&amp;CHAR(10)&amp;$CD$24&amp;X2101&amp;$CE$24&amp;CHAR(10)&amp;$CD$25&amp;Y2101&amp;$CE$25&amp;CHAR(10),"")&amp;IF(LEN(AA2101)&gt;0,$CD$23&amp;INDEX($CH$3:CH2104,MATCH(Z2101,$CG$3:CG2104,0))&amp;$CE$23&amp;CHAR(10)&amp;$CD$24&amp;AA2101&amp;$CE$24&amp;CHAR(10)&amp;$CD$25&amp;AB2101&amp;$CE$25&amp;CHAR(10),"")&amp;IF(LEN(AD2101)&gt;0,$CD$23&amp;INDEX($CH$3:CH2104,MATCH(AC2101,$CG$3:CG2104,0))&amp;$CE$23&amp;CHAR(10)&amp;$CD$24&amp;AD2101&amp;$CE$24&amp;CHAR(10)&amp;$CD$25&amp;AE2101&amp;$CE$25&amp;CHAR(10),"")&amp;IF(LEN(AG2101)&gt;0,$CD$23&amp;INDEX($CH$3:CH2104,MATCH(AF2101,$CG$3:CG2104,0))&amp;$CE$23&amp;CHAR(10)&amp;$CD$24&amp;AG2101&amp;$CE$24&amp;CHAR(10)&amp;$CD$25&amp;AH2101&amp;$CE$25&amp;CHAR(10),"")&amp;IF(LEN(AJ2101)&gt;0,$CD$23&amp;INDEX($CH$3:CH2104,MATCH(AI2101,$CG$3:CG2104,0))&amp;$CE$23&amp;CHAR(10)&amp;$CD$24&amp;AJ2101&amp;$CE$24&amp;CHAR(10)&amp;$CD$25&amp;AK2101&amp;$CE$25&amp;CHAR(10),"")</f>
        <v/>
      </c>
      <c r="BK2101" s="18" t="str">
        <f>IF(LEN(J2101)&gt;0,INDEX($BH$2:$BH$100000,MATCH(J2101,VBAsheet!$H$2:$H$100000,0))&amp;CHAR(10),"")&amp;IF(LEN(K2101)&gt;0,INDEX($BH$2:$BH$100000,MATCH(K2101,VBAsheet!$H$2:$H$100000,0))&amp;CHAR(10),"")&amp;IF(LEN(L2101)&gt;0,INDEX($BH$2:$BH$100000,MATCH(L2101,VBAsheet!$H$2:$H$100000,0))&amp;CHAR(10),"")&amp;IF(LEN(M2101)&gt;0,INDEX($BH$2:$BH$100000,MATCH(M2101,VBAsheet!$H$2:$H$100000,0))&amp;CHAR(10),"")</f>
        <v/>
      </c>
      <c r="BM2101" s="94" t="str">
        <f t="shared" si="1157"/>
        <v/>
      </c>
      <c r="BN2101" s="95" t="str">
        <f t="shared" si="1145"/>
        <v/>
      </c>
      <c r="BP2101" s="18" t="str">
        <f t="shared" si="1146"/>
        <v/>
      </c>
      <c r="BR2101" s="81" t="str">
        <f t="shared" si="1156"/>
        <v/>
      </c>
      <c r="BU2101" s="138" t="str">
        <f t="shared" si="1147"/>
        <v/>
      </c>
      <c r="BV2101" s="3" t="str">
        <f t="shared" si="1148"/>
        <v/>
      </c>
      <c r="BW2101" s="3" t="str">
        <f t="shared" si="1149"/>
        <v/>
      </c>
      <c r="BX2101" s="144" t="str">
        <f t="shared" si="1150"/>
        <v/>
      </c>
      <c r="BY2101" s="18" t="str">
        <f t="shared" si="1151"/>
        <v/>
      </c>
      <c r="BZ2101" s="18" t="str">
        <f t="shared" si="1152"/>
        <v/>
      </c>
      <c r="CA2101" s="19" t="str">
        <f t="shared" si="1153"/>
        <v/>
      </c>
    </row>
    <row r="2102" spans="4:79" x14ac:dyDescent="0.45">
      <c r="D2102" s="164" t="str">
        <f t="shared" si="1154"/>
        <v/>
      </c>
      <c r="I2102" s="9" t="str">
        <f t="shared" si="1127"/>
        <v/>
      </c>
      <c r="J2102" s="173" t="str">
        <f t="shared" si="1128"/>
        <v/>
      </c>
      <c r="K2102" s="13"/>
      <c r="L2102" s="13"/>
      <c r="M2102" s="13"/>
      <c r="N2102" s="178" t="str">
        <f t="shared" si="1129"/>
        <v/>
      </c>
      <c r="O2102" s="181" t="str">
        <f t="shared" si="1130"/>
        <v/>
      </c>
      <c r="P2102" s="8" t="str">
        <f t="shared" si="1131"/>
        <v/>
      </c>
      <c r="Q2102" s="8" t="str">
        <f t="shared" si="1132"/>
        <v/>
      </c>
      <c r="R2102" s="8" t="str">
        <f t="shared" si="1133"/>
        <v/>
      </c>
      <c r="S2102" s="8" t="str">
        <f t="shared" si="1134"/>
        <v/>
      </c>
      <c r="T2102" s="8" t="str">
        <f t="shared" si="1135"/>
        <v/>
      </c>
      <c r="U2102" s="8" t="str">
        <f t="shared" si="1136"/>
        <v/>
      </c>
      <c r="V2102" s="16" t="str">
        <f t="shared" si="1137"/>
        <v/>
      </c>
      <c r="W2102" s="129" t="str">
        <f t="shared" si="1138"/>
        <v/>
      </c>
      <c r="X2102" s="8" t="str">
        <f t="shared" si="1139"/>
        <v/>
      </c>
      <c r="Y2102" s="8" t="str">
        <f t="shared" si="1140"/>
        <v/>
      </c>
      <c r="AQ2102" s="6" t="str">
        <f t="shared" si="1141"/>
        <v/>
      </c>
      <c r="AR2102" s="128" t="str">
        <f t="shared" si="1142"/>
        <v/>
      </c>
      <c r="AS2102" s="128" t="str">
        <f t="shared" si="1143"/>
        <v/>
      </c>
      <c r="AT2102" s="139" t="str">
        <f t="shared" si="1155"/>
        <v/>
      </c>
      <c r="BH2102" s="127" t="str">
        <f>IF(LEN(VBAsheet!H2102)&gt;0,$CD$4&amp;CHAR(10)&amp;$CD$5&amp;CHAR(10)&amp;$CD$6&amp;IF(VBAsheet!I2102="N",1,0)&amp;$CE$6&amp;CHAR(10)&amp;$CD$7&amp;CHAR(10)&amp;$CD$8&amp;VBAsheet!H2102&amp;$CE$8&amp;CHAR(10)&amp;$CD$9&amp;VBAsheet!K2102&amp;$CE$9&amp;CHAR(10)&amp;$CD$10&amp;VBAsheet!J2102-1&amp;$CE$10&amp;CHAR(10)&amp;$CD$11,"")</f>
        <v/>
      </c>
      <c r="BI2102"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2" s="18" t="str">
        <f>IF(LEN(X2102)&gt;0,$CD$23&amp;INDEX($CH$3:CH2105,MATCH(W2102,$CG$3:CG2105,0))&amp;$CE$23&amp;CHAR(10)&amp;$CD$24&amp;X2102&amp;$CE$24&amp;CHAR(10)&amp;$CD$25&amp;Y2102&amp;$CE$25&amp;CHAR(10),"")&amp;IF(LEN(AA2102)&gt;0,$CD$23&amp;INDEX($CH$3:CH2105,MATCH(Z2102,$CG$3:CG2105,0))&amp;$CE$23&amp;CHAR(10)&amp;$CD$24&amp;AA2102&amp;$CE$24&amp;CHAR(10)&amp;$CD$25&amp;AB2102&amp;$CE$25&amp;CHAR(10),"")&amp;IF(LEN(AD2102)&gt;0,$CD$23&amp;INDEX($CH$3:CH2105,MATCH(AC2102,$CG$3:CG2105,0))&amp;$CE$23&amp;CHAR(10)&amp;$CD$24&amp;AD2102&amp;$CE$24&amp;CHAR(10)&amp;$CD$25&amp;AE2102&amp;$CE$25&amp;CHAR(10),"")&amp;IF(LEN(AG2102)&gt;0,$CD$23&amp;INDEX($CH$3:CH2105,MATCH(AF2102,$CG$3:CG2105,0))&amp;$CE$23&amp;CHAR(10)&amp;$CD$24&amp;AG2102&amp;$CE$24&amp;CHAR(10)&amp;$CD$25&amp;AH2102&amp;$CE$25&amp;CHAR(10),"")&amp;IF(LEN(AJ2102)&gt;0,$CD$23&amp;INDEX($CH$3:CH2105,MATCH(AI2102,$CG$3:CG2105,0))&amp;$CE$23&amp;CHAR(10)&amp;$CD$24&amp;AJ2102&amp;$CE$24&amp;CHAR(10)&amp;$CD$25&amp;AK2102&amp;$CE$25&amp;CHAR(10),"")</f>
        <v/>
      </c>
      <c r="BK2102" s="18" t="str">
        <f>IF(LEN(J2102)&gt;0,INDEX($BH$2:$BH$100000,MATCH(J2102,VBAsheet!$H$2:$H$100000,0))&amp;CHAR(10),"")&amp;IF(LEN(K2102)&gt;0,INDEX($BH$2:$BH$100000,MATCH(K2102,VBAsheet!$H$2:$H$100000,0))&amp;CHAR(10),"")&amp;IF(LEN(L2102)&gt;0,INDEX($BH$2:$BH$100000,MATCH(L2102,VBAsheet!$H$2:$H$100000,0))&amp;CHAR(10),"")&amp;IF(LEN(M2102)&gt;0,INDEX($BH$2:$BH$100000,MATCH(M2102,VBAsheet!$H$2:$H$100000,0))&amp;CHAR(10),"")</f>
        <v/>
      </c>
      <c r="BM2102" s="94" t="str">
        <f t="shared" si="1157"/>
        <v/>
      </c>
      <c r="BN2102" s="95" t="str">
        <f t="shared" si="1145"/>
        <v/>
      </c>
      <c r="BP2102" s="18" t="str">
        <f t="shared" si="1146"/>
        <v/>
      </c>
      <c r="BR2102" s="81" t="str">
        <f t="shared" si="1156"/>
        <v/>
      </c>
      <c r="BU2102" s="138" t="str">
        <f t="shared" si="1147"/>
        <v/>
      </c>
      <c r="BV2102" s="3" t="str">
        <f t="shared" si="1148"/>
        <v/>
      </c>
      <c r="BW2102" s="3" t="str">
        <f t="shared" si="1149"/>
        <v/>
      </c>
      <c r="BX2102" s="144" t="str">
        <f t="shared" si="1150"/>
        <v/>
      </c>
      <c r="BY2102" s="18" t="str">
        <f t="shared" si="1151"/>
        <v/>
      </c>
      <c r="BZ2102" s="18" t="str">
        <f t="shared" si="1152"/>
        <v/>
      </c>
      <c r="CA2102" s="19" t="str">
        <f t="shared" si="1153"/>
        <v/>
      </c>
    </row>
    <row r="2103" spans="4:79" x14ac:dyDescent="0.45">
      <c r="D2103" s="164" t="str">
        <f t="shared" si="1154"/>
        <v/>
      </c>
      <c r="I2103" s="9" t="str">
        <f t="shared" si="1127"/>
        <v/>
      </c>
      <c r="J2103" s="173" t="str">
        <f t="shared" si="1128"/>
        <v/>
      </c>
      <c r="K2103" s="13"/>
      <c r="L2103" s="13"/>
      <c r="M2103" s="13"/>
      <c r="N2103" s="178" t="str">
        <f t="shared" si="1129"/>
        <v/>
      </c>
      <c r="O2103" s="181" t="str">
        <f t="shared" si="1130"/>
        <v/>
      </c>
      <c r="P2103" s="8" t="str">
        <f t="shared" si="1131"/>
        <v/>
      </c>
      <c r="Q2103" s="8" t="str">
        <f t="shared" si="1132"/>
        <v/>
      </c>
      <c r="R2103" s="8" t="str">
        <f t="shared" si="1133"/>
        <v/>
      </c>
      <c r="S2103" s="8" t="str">
        <f t="shared" si="1134"/>
        <v/>
      </c>
      <c r="T2103" s="8" t="str">
        <f t="shared" si="1135"/>
        <v/>
      </c>
      <c r="U2103" s="8" t="str">
        <f t="shared" si="1136"/>
        <v/>
      </c>
      <c r="V2103" s="16" t="str">
        <f t="shared" si="1137"/>
        <v/>
      </c>
      <c r="W2103" s="129" t="str">
        <f t="shared" si="1138"/>
        <v/>
      </c>
      <c r="X2103" s="8" t="str">
        <f t="shared" si="1139"/>
        <v/>
      </c>
      <c r="Y2103" s="8" t="str">
        <f t="shared" si="1140"/>
        <v/>
      </c>
      <c r="AQ2103" s="6" t="str">
        <f t="shared" si="1141"/>
        <v/>
      </c>
      <c r="AR2103" s="128" t="str">
        <f t="shared" si="1142"/>
        <v/>
      </c>
      <c r="AS2103" s="128" t="str">
        <f t="shared" si="1143"/>
        <v/>
      </c>
      <c r="AT2103" s="139" t="str">
        <f t="shared" si="1155"/>
        <v/>
      </c>
      <c r="BH2103" s="127" t="str">
        <f>IF(LEN(VBAsheet!H2103)&gt;0,$CD$4&amp;CHAR(10)&amp;$CD$5&amp;CHAR(10)&amp;$CD$6&amp;IF(VBAsheet!I2103="N",1,0)&amp;$CE$6&amp;CHAR(10)&amp;$CD$7&amp;CHAR(10)&amp;$CD$8&amp;VBAsheet!H2103&amp;$CE$8&amp;CHAR(10)&amp;$CD$9&amp;VBAsheet!K2103&amp;$CE$9&amp;CHAR(10)&amp;$CD$10&amp;VBAsheet!J2103-1&amp;$CE$10&amp;CHAR(10)&amp;$CD$11,"")</f>
        <v/>
      </c>
      <c r="BI2103"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3" s="18" t="str">
        <f>IF(LEN(X2103)&gt;0,$CD$23&amp;INDEX($CH$3:CH2106,MATCH(W2103,$CG$3:CG2106,0))&amp;$CE$23&amp;CHAR(10)&amp;$CD$24&amp;X2103&amp;$CE$24&amp;CHAR(10)&amp;$CD$25&amp;Y2103&amp;$CE$25&amp;CHAR(10),"")&amp;IF(LEN(AA2103)&gt;0,$CD$23&amp;INDEX($CH$3:CH2106,MATCH(Z2103,$CG$3:CG2106,0))&amp;$CE$23&amp;CHAR(10)&amp;$CD$24&amp;AA2103&amp;$CE$24&amp;CHAR(10)&amp;$CD$25&amp;AB2103&amp;$CE$25&amp;CHAR(10),"")&amp;IF(LEN(AD2103)&gt;0,$CD$23&amp;INDEX($CH$3:CH2106,MATCH(AC2103,$CG$3:CG2106,0))&amp;$CE$23&amp;CHAR(10)&amp;$CD$24&amp;AD2103&amp;$CE$24&amp;CHAR(10)&amp;$CD$25&amp;AE2103&amp;$CE$25&amp;CHAR(10),"")&amp;IF(LEN(AG2103)&gt;0,$CD$23&amp;INDEX($CH$3:CH2106,MATCH(AF2103,$CG$3:CG2106,0))&amp;$CE$23&amp;CHAR(10)&amp;$CD$24&amp;AG2103&amp;$CE$24&amp;CHAR(10)&amp;$CD$25&amp;AH2103&amp;$CE$25&amp;CHAR(10),"")&amp;IF(LEN(AJ2103)&gt;0,$CD$23&amp;INDEX($CH$3:CH2106,MATCH(AI2103,$CG$3:CG2106,0))&amp;$CE$23&amp;CHAR(10)&amp;$CD$24&amp;AJ2103&amp;$CE$24&amp;CHAR(10)&amp;$CD$25&amp;AK2103&amp;$CE$25&amp;CHAR(10),"")</f>
        <v/>
      </c>
      <c r="BK2103" s="18" t="str">
        <f>IF(LEN(J2103)&gt;0,INDEX($BH$2:$BH$100000,MATCH(J2103,VBAsheet!$H$2:$H$100000,0))&amp;CHAR(10),"")&amp;IF(LEN(K2103)&gt;0,INDEX($BH$2:$BH$100000,MATCH(K2103,VBAsheet!$H$2:$H$100000,0))&amp;CHAR(10),"")&amp;IF(LEN(L2103)&gt;0,INDEX($BH$2:$BH$100000,MATCH(L2103,VBAsheet!$H$2:$H$100000,0))&amp;CHAR(10),"")&amp;IF(LEN(M2103)&gt;0,INDEX($BH$2:$BH$100000,MATCH(M2103,VBAsheet!$H$2:$H$100000,0))&amp;CHAR(10),"")</f>
        <v/>
      </c>
      <c r="BM2103" s="94" t="str">
        <f t="shared" si="1157"/>
        <v/>
      </c>
      <c r="BN2103" s="95" t="str">
        <f t="shared" si="1145"/>
        <v/>
      </c>
      <c r="BP2103" s="18" t="str">
        <f t="shared" si="1146"/>
        <v/>
      </c>
      <c r="BR2103" s="81" t="str">
        <f t="shared" si="1156"/>
        <v/>
      </c>
      <c r="BU2103" s="138" t="str">
        <f t="shared" si="1147"/>
        <v/>
      </c>
      <c r="BV2103" s="3" t="str">
        <f t="shared" si="1148"/>
        <v/>
      </c>
      <c r="BW2103" s="3" t="str">
        <f t="shared" si="1149"/>
        <v/>
      </c>
      <c r="BX2103" s="144" t="str">
        <f t="shared" si="1150"/>
        <v/>
      </c>
      <c r="BY2103" s="18" t="str">
        <f t="shared" si="1151"/>
        <v/>
      </c>
      <c r="BZ2103" s="18" t="str">
        <f t="shared" si="1152"/>
        <v/>
      </c>
      <c r="CA2103" s="19" t="str">
        <f t="shared" si="1153"/>
        <v/>
      </c>
    </row>
    <row r="2104" spans="4:79" x14ac:dyDescent="0.45">
      <c r="D2104" s="164" t="str">
        <f t="shared" si="1154"/>
        <v/>
      </c>
      <c r="I2104" s="9" t="str">
        <f t="shared" si="1127"/>
        <v/>
      </c>
      <c r="J2104" s="173" t="str">
        <f t="shared" si="1128"/>
        <v/>
      </c>
      <c r="K2104" s="13"/>
      <c r="L2104" s="13"/>
      <c r="M2104" s="13"/>
      <c r="N2104" s="178" t="str">
        <f t="shared" si="1129"/>
        <v/>
      </c>
      <c r="O2104" s="181" t="str">
        <f t="shared" si="1130"/>
        <v/>
      </c>
      <c r="P2104" s="8" t="str">
        <f t="shared" si="1131"/>
        <v/>
      </c>
      <c r="Q2104" s="8" t="str">
        <f t="shared" si="1132"/>
        <v/>
      </c>
      <c r="R2104" s="8" t="str">
        <f t="shared" si="1133"/>
        <v/>
      </c>
      <c r="S2104" s="8" t="str">
        <f t="shared" si="1134"/>
        <v/>
      </c>
      <c r="T2104" s="8" t="str">
        <f t="shared" si="1135"/>
        <v/>
      </c>
      <c r="U2104" s="8" t="str">
        <f t="shared" si="1136"/>
        <v/>
      </c>
      <c r="V2104" s="16" t="str">
        <f t="shared" si="1137"/>
        <v/>
      </c>
      <c r="W2104" s="129" t="str">
        <f t="shared" si="1138"/>
        <v/>
      </c>
      <c r="X2104" s="8" t="str">
        <f t="shared" si="1139"/>
        <v/>
      </c>
      <c r="Y2104" s="8" t="str">
        <f t="shared" si="1140"/>
        <v/>
      </c>
      <c r="AQ2104" s="6" t="str">
        <f t="shared" si="1141"/>
        <v/>
      </c>
      <c r="AR2104" s="128" t="str">
        <f t="shared" si="1142"/>
        <v/>
      </c>
      <c r="AS2104" s="128" t="str">
        <f t="shared" si="1143"/>
        <v/>
      </c>
      <c r="AT2104" s="139" t="str">
        <f t="shared" si="1155"/>
        <v/>
      </c>
      <c r="BH2104" s="127" t="str">
        <f>IF(LEN(VBAsheet!H2104)&gt;0,$CD$4&amp;CHAR(10)&amp;$CD$5&amp;CHAR(10)&amp;$CD$6&amp;IF(VBAsheet!I2104="N",1,0)&amp;$CE$6&amp;CHAR(10)&amp;$CD$7&amp;CHAR(10)&amp;$CD$8&amp;VBAsheet!H2104&amp;$CE$8&amp;CHAR(10)&amp;$CD$9&amp;VBAsheet!K2104&amp;$CE$9&amp;CHAR(10)&amp;$CD$10&amp;VBAsheet!J2104-1&amp;$CE$10&amp;CHAR(10)&amp;$CD$11,"")</f>
        <v/>
      </c>
      <c r="BI2104"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4" s="18" t="str">
        <f>IF(LEN(X2104)&gt;0,$CD$23&amp;INDEX($CH$3:CH2107,MATCH(W2104,$CG$3:CG2107,0))&amp;$CE$23&amp;CHAR(10)&amp;$CD$24&amp;X2104&amp;$CE$24&amp;CHAR(10)&amp;$CD$25&amp;Y2104&amp;$CE$25&amp;CHAR(10),"")&amp;IF(LEN(AA2104)&gt;0,$CD$23&amp;INDEX($CH$3:CH2107,MATCH(Z2104,$CG$3:CG2107,0))&amp;$CE$23&amp;CHAR(10)&amp;$CD$24&amp;AA2104&amp;$CE$24&amp;CHAR(10)&amp;$CD$25&amp;AB2104&amp;$CE$25&amp;CHAR(10),"")&amp;IF(LEN(AD2104)&gt;0,$CD$23&amp;INDEX($CH$3:CH2107,MATCH(AC2104,$CG$3:CG2107,0))&amp;$CE$23&amp;CHAR(10)&amp;$CD$24&amp;AD2104&amp;$CE$24&amp;CHAR(10)&amp;$CD$25&amp;AE2104&amp;$CE$25&amp;CHAR(10),"")&amp;IF(LEN(AG2104)&gt;0,$CD$23&amp;INDEX($CH$3:CH2107,MATCH(AF2104,$CG$3:CG2107,0))&amp;$CE$23&amp;CHAR(10)&amp;$CD$24&amp;AG2104&amp;$CE$24&amp;CHAR(10)&amp;$CD$25&amp;AH2104&amp;$CE$25&amp;CHAR(10),"")&amp;IF(LEN(AJ2104)&gt;0,$CD$23&amp;INDEX($CH$3:CH2107,MATCH(AI2104,$CG$3:CG2107,0))&amp;$CE$23&amp;CHAR(10)&amp;$CD$24&amp;AJ2104&amp;$CE$24&amp;CHAR(10)&amp;$CD$25&amp;AK2104&amp;$CE$25&amp;CHAR(10),"")</f>
        <v/>
      </c>
      <c r="BK2104" s="18" t="str">
        <f>IF(LEN(J2104)&gt;0,INDEX($BH$2:$BH$100000,MATCH(J2104,VBAsheet!$H$2:$H$100000,0))&amp;CHAR(10),"")&amp;IF(LEN(K2104)&gt;0,INDEX($BH$2:$BH$100000,MATCH(K2104,VBAsheet!$H$2:$H$100000,0))&amp;CHAR(10),"")&amp;IF(LEN(L2104)&gt;0,INDEX($BH$2:$BH$100000,MATCH(L2104,VBAsheet!$H$2:$H$100000,0))&amp;CHAR(10),"")&amp;IF(LEN(M2104)&gt;0,INDEX($BH$2:$BH$100000,MATCH(M2104,VBAsheet!$H$2:$H$100000,0))&amp;CHAR(10),"")</f>
        <v/>
      </c>
      <c r="BM2104" s="94" t="str">
        <f t="shared" si="1157"/>
        <v/>
      </c>
      <c r="BN2104" s="95" t="str">
        <f t="shared" si="1145"/>
        <v/>
      </c>
      <c r="BP2104" s="18" t="str">
        <f t="shared" si="1146"/>
        <v/>
      </c>
      <c r="BR2104" s="81" t="str">
        <f t="shared" si="1156"/>
        <v/>
      </c>
      <c r="BU2104" s="138" t="str">
        <f t="shared" si="1147"/>
        <v/>
      </c>
      <c r="BV2104" s="3" t="str">
        <f t="shared" si="1148"/>
        <v/>
      </c>
      <c r="BW2104" s="3" t="str">
        <f t="shared" si="1149"/>
        <v/>
      </c>
      <c r="BX2104" s="144" t="str">
        <f t="shared" si="1150"/>
        <v/>
      </c>
      <c r="BY2104" s="18" t="str">
        <f t="shared" si="1151"/>
        <v/>
      </c>
      <c r="BZ2104" s="18" t="str">
        <f t="shared" si="1152"/>
        <v/>
      </c>
      <c r="CA2104" s="19" t="str">
        <f t="shared" si="1153"/>
        <v/>
      </c>
    </row>
    <row r="2105" spans="4:79" x14ac:dyDescent="0.45">
      <c r="D2105" s="164" t="str">
        <f t="shared" si="1154"/>
        <v/>
      </c>
      <c r="I2105" s="9" t="str">
        <f t="shared" si="1127"/>
        <v/>
      </c>
      <c r="J2105" s="173" t="str">
        <f t="shared" si="1128"/>
        <v/>
      </c>
      <c r="K2105" s="13"/>
      <c r="L2105" s="13"/>
      <c r="M2105" s="13"/>
      <c r="N2105" s="178" t="str">
        <f t="shared" si="1129"/>
        <v/>
      </c>
      <c r="O2105" s="181" t="str">
        <f t="shared" si="1130"/>
        <v/>
      </c>
      <c r="P2105" s="8" t="str">
        <f t="shared" si="1131"/>
        <v/>
      </c>
      <c r="Q2105" s="8" t="str">
        <f t="shared" si="1132"/>
        <v/>
      </c>
      <c r="R2105" s="8" t="str">
        <f t="shared" si="1133"/>
        <v/>
      </c>
      <c r="S2105" s="8" t="str">
        <f t="shared" si="1134"/>
        <v/>
      </c>
      <c r="T2105" s="8" t="str">
        <f t="shared" si="1135"/>
        <v/>
      </c>
      <c r="U2105" s="8" t="str">
        <f t="shared" si="1136"/>
        <v/>
      </c>
      <c r="V2105" s="16" t="str">
        <f t="shared" si="1137"/>
        <v/>
      </c>
      <c r="W2105" s="129" t="str">
        <f t="shared" si="1138"/>
        <v/>
      </c>
      <c r="X2105" s="8" t="str">
        <f t="shared" si="1139"/>
        <v/>
      </c>
      <c r="Y2105" s="8" t="str">
        <f t="shared" si="1140"/>
        <v/>
      </c>
      <c r="AQ2105" s="6" t="str">
        <f t="shared" si="1141"/>
        <v/>
      </c>
      <c r="AR2105" s="128" t="str">
        <f t="shared" si="1142"/>
        <v/>
      </c>
      <c r="AS2105" s="128" t="str">
        <f t="shared" si="1143"/>
        <v/>
      </c>
      <c r="AT2105" s="139" t="str">
        <f t="shared" si="1155"/>
        <v/>
      </c>
      <c r="BH2105" s="127" t="str">
        <f>IF(LEN(VBAsheet!H2105)&gt;0,$CD$4&amp;CHAR(10)&amp;$CD$5&amp;CHAR(10)&amp;$CD$6&amp;IF(VBAsheet!I2105="N",1,0)&amp;$CE$6&amp;CHAR(10)&amp;$CD$7&amp;CHAR(10)&amp;$CD$8&amp;VBAsheet!H2105&amp;$CE$8&amp;CHAR(10)&amp;$CD$9&amp;VBAsheet!K2105&amp;$CE$9&amp;CHAR(10)&amp;$CD$10&amp;VBAsheet!J2105-1&amp;$CE$10&amp;CHAR(10)&amp;$CD$11,"")</f>
        <v/>
      </c>
      <c r="BI2105"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5" s="18" t="str">
        <f>IF(LEN(X2105)&gt;0,$CD$23&amp;INDEX($CH$3:CH2108,MATCH(W2105,$CG$3:CG2108,0))&amp;$CE$23&amp;CHAR(10)&amp;$CD$24&amp;X2105&amp;$CE$24&amp;CHAR(10)&amp;$CD$25&amp;Y2105&amp;$CE$25&amp;CHAR(10),"")&amp;IF(LEN(AA2105)&gt;0,$CD$23&amp;INDEX($CH$3:CH2108,MATCH(Z2105,$CG$3:CG2108,0))&amp;$CE$23&amp;CHAR(10)&amp;$CD$24&amp;AA2105&amp;$CE$24&amp;CHAR(10)&amp;$CD$25&amp;AB2105&amp;$CE$25&amp;CHAR(10),"")&amp;IF(LEN(AD2105)&gt;0,$CD$23&amp;INDEX($CH$3:CH2108,MATCH(AC2105,$CG$3:CG2108,0))&amp;$CE$23&amp;CHAR(10)&amp;$CD$24&amp;AD2105&amp;$CE$24&amp;CHAR(10)&amp;$CD$25&amp;AE2105&amp;$CE$25&amp;CHAR(10),"")&amp;IF(LEN(AG2105)&gt;0,$CD$23&amp;INDEX($CH$3:CH2108,MATCH(AF2105,$CG$3:CG2108,0))&amp;$CE$23&amp;CHAR(10)&amp;$CD$24&amp;AG2105&amp;$CE$24&amp;CHAR(10)&amp;$CD$25&amp;AH2105&amp;$CE$25&amp;CHAR(10),"")&amp;IF(LEN(AJ2105)&gt;0,$CD$23&amp;INDEX($CH$3:CH2108,MATCH(AI2105,$CG$3:CG2108,0))&amp;$CE$23&amp;CHAR(10)&amp;$CD$24&amp;AJ2105&amp;$CE$24&amp;CHAR(10)&amp;$CD$25&amp;AK2105&amp;$CE$25&amp;CHAR(10),"")</f>
        <v/>
      </c>
      <c r="BK2105" s="18" t="str">
        <f>IF(LEN(J2105)&gt;0,INDEX($BH$2:$BH$100000,MATCH(J2105,VBAsheet!$H$2:$H$100000,0))&amp;CHAR(10),"")&amp;IF(LEN(K2105)&gt;0,INDEX($BH$2:$BH$100000,MATCH(K2105,VBAsheet!$H$2:$H$100000,0))&amp;CHAR(10),"")&amp;IF(LEN(L2105)&gt;0,INDEX($BH$2:$BH$100000,MATCH(L2105,VBAsheet!$H$2:$H$100000,0))&amp;CHAR(10),"")&amp;IF(LEN(M2105)&gt;0,INDEX($BH$2:$BH$100000,MATCH(M2105,VBAsheet!$H$2:$H$100000,0))&amp;CHAR(10),"")</f>
        <v/>
      </c>
      <c r="BM2105" s="94" t="str">
        <f t="shared" si="1157"/>
        <v/>
      </c>
      <c r="BN2105" s="95" t="str">
        <f t="shared" si="1145"/>
        <v/>
      </c>
      <c r="BP2105" s="18" t="str">
        <f t="shared" si="1146"/>
        <v/>
      </c>
      <c r="BR2105" s="81" t="str">
        <f t="shared" si="1156"/>
        <v/>
      </c>
      <c r="BU2105" s="138" t="str">
        <f t="shared" si="1147"/>
        <v/>
      </c>
      <c r="BV2105" s="3" t="str">
        <f t="shared" si="1148"/>
        <v/>
      </c>
      <c r="BW2105" s="3" t="str">
        <f t="shared" si="1149"/>
        <v/>
      </c>
      <c r="BX2105" s="144" t="str">
        <f t="shared" si="1150"/>
        <v/>
      </c>
      <c r="BY2105" s="18" t="str">
        <f t="shared" si="1151"/>
        <v/>
      </c>
      <c r="BZ2105" s="18" t="str">
        <f t="shared" si="1152"/>
        <v/>
      </c>
      <c r="CA2105" s="19" t="str">
        <f t="shared" si="1153"/>
        <v/>
      </c>
    </row>
    <row r="2106" spans="4:79" x14ac:dyDescent="0.45">
      <c r="D2106" s="164" t="str">
        <f t="shared" si="1154"/>
        <v/>
      </c>
      <c r="I2106" s="9" t="str">
        <f t="shared" si="1127"/>
        <v/>
      </c>
      <c r="J2106" s="173" t="str">
        <f t="shared" si="1128"/>
        <v/>
      </c>
      <c r="K2106" s="13"/>
      <c r="L2106" s="13"/>
      <c r="M2106" s="13"/>
      <c r="N2106" s="178" t="str">
        <f t="shared" si="1129"/>
        <v/>
      </c>
      <c r="O2106" s="181" t="str">
        <f t="shared" si="1130"/>
        <v/>
      </c>
      <c r="P2106" s="8" t="str">
        <f t="shared" si="1131"/>
        <v/>
      </c>
      <c r="Q2106" s="8" t="str">
        <f t="shared" si="1132"/>
        <v/>
      </c>
      <c r="R2106" s="8" t="str">
        <f t="shared" si="1133"/>
        <v/>
      </c>
      <c r="S2106" s="8" t="str">
        <f t="shared" si="1134"/>
        <v/>
      </c>
      <c r="T2106" s="8" t="str">
        <f t="shared" si="1135"/>
        <v/>
      </c>
      <c r="U2106" s="8" t="str">
        <f t="shared" si="1136"/>
        <v/>
      </c>
      <c r="V2106" s="16" t="str">
        <f t="shared" si="1137"/>
        <v/>
      </c>
      <c r="W2106" s="129" t="str">
        <f t="shared" si="1138"/>
        <v/>
      </c>
      <c r="X2106" s="8" t="str">
        <f t="shared" si="1139"/>
        <v/>
      </c>
      <c r="Y2106" s="8" t="str">
        <f t="shared" si="1140"/>
        <v/>
      </c>
      <c r="AQ2106" s="6" t="str">
        <f t="shared" si="1141"/>
        <v/>
      </c>
      <c r="AR2106" s="128" t="str">
        <f t="shared" si="1142"/>
        <v/>
      </c>
      <c r="AS2106" s="128" t="str">
        <f t="shared" si="1143"/>
        <v/>
      </c>
      <c r="AT2106" s="139" t="str">
        <f t="shared" si="1155"/>
        <v/>
      </c>
      <c r="BH2106" s="127" t="str">
        <f>IF(LEN(VBAsheet!H2106)&gt;0,$CD$4&amp;CHAR(10)&amp;$CD$5&amp;CHAR(10)&amp;$CD$6&amp;IF(VBAsheet!I2106="N",1,0)&amp;$CE$6&amp;CHAR(10)&amp;$CD$7&amp;CHAR(10)&amp;$CD$8&amp;VBAsheet!H2106&amp;$CE$8&amp;CHAR(10)&amp;$CD$9&amp;VBAsheet!K2106&amp;$CE$9&amp;CHAR(10)&amp;$CD$10&amp;VBAsheet!J2106-1&amp;$CE$10&amp;CHAR(10)&amp;$CD$11,"")</f>
        <v/>
      </c>
      <c r="BI2106"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6" s="18" t="str">
        <f>IF(LEN(X2106)&gt;0,$CD$23&amp;INDEX($CH$3:CH2109,MATCH(W2106,$CG$3:CG2109,0))&amp;$CE$23&amp;CHAR(10)&amp;$CD$24&amp;X2106&amp;$CE$24&amp;CHAR(10)&amp;$CD$25&amp;Y2106&amp;$CE$25&amp;CHAR(10),"")&amp;IF(LEN(AA2106)&gt;0,$CD$23&amp;INDEX($CH$3:CH2109,MATCH(Z2106,$CG$3:CG2109,0))&amp;$CE$23&amp;CHAR(10)&amp;$CD$24&amp;AA2106&amp;$CE$24&amp;CHAR(10)&amp;$CD$25&amp;AB2106&amp;$CE$25&amp;CHAR(10),"")&amp;IF(LEN(AD2106)&gt;0,$CD$23&amp;INDEX($CH$3:CH2109,MATCH(AC2106,$CG$3:CG2109,0))&amp;$CE$23&amp;CHAR(10)&amp;$CD$24&amp;AD2106&amp;$CE$24&amp;CHAR(10)&amp;$CD$25&amp;AE2106&amp;$CE$25&amp;CHAR(10),"")&amp;IF(LEN(AG2106)&gt;0,$CD$23&amp;INDEX($CH$3:CH2109,MATCH(AF2106,$CG$3:CG2109,0))&amp;$CE$23&amp;CHAR(10)&amp;$CD$24&amp;AG2106&amp;$CE$24&amp;CHAR(10)&amp;$CD$25&amp;AH2106&amp;$CE$25&amp;CHAR(10),"")&amp;IF(LEN(AJ2106)&gt;0,$CD$23&amp;INDEX($CH$3:CH2109,MATCH(AI2106,$CG$3:CG2109,0))&amp;$CE$23&amp;CHAR(10)&amp;$CD$24&amp;AJ2106&amp;$CE$24&amp;CHAR(10)&amp;$CD$25&amp;AK2106&amp;$CE$25&amp;CHAR(10),"")</f>
        <v/>
      </c>
      <c r="BK2106" s="18" t="str">
        <f>IF(LEN(J2106)&gt;0,INDEX($BH$2:$BH$100000,MATCH(J2106,VBAsheet!$H$2:$H$100000,0))&amp;CHAR(10),"")&amp;IF(LEN(K2106)&gt;0,INDEX($BH$2:$BH$100000,MATCH(K2106,VBAsheet!$H$2:$H$100000,0))&amp;CHAR(10),"")&amp;IF(LEN(L2106)&gt;0,INDEX($BH$2:$BH$100000,MATCH(L2106,VBAsheet!$H$2:$H$100000,0))&amp;CHAR(10),"")&amp;IF(LEN(M2106)&gt;0,INDEX($BH$2:$BH$100000,MATCH(M2106,VBAsheet!$H$2:$H$100000,0))&amp;CHAR(10),"")</f>
        <v/>
      </c>
      <c r="BM2106" s="94" t="str">
        <f t="shared" si="1157"/>
        <v/>
      </c>
      <c r="BN2106" s="95" t="str">
        <f t="shared" si="1145"/>
        <v/>
      </c>
      <c r="BP2106" s="18" t="str">
        <f t="shared" si="1146"/>
        <v/>
      </c>
      <c r="BR2106" s="81" t="str">
        <f t="shared" si="1156"/>
        <v/>
      </c>
      <c r="BU2106" s="138" t="str">
        <f t="shared" si="1147"/>
        <v/>
      </c>
      <c r="BV2106" s="3" t="str">
        <f t="shared" si="1148"/>
        <v/>
      </c>
      <c r="BW2106" s="3" t="str">
        <f t="shared" si="1149"/>
        <v/>
      </c>
      <c r="BX2106" s="144" t="str">
        <f t="shared" si="1150"/>
        <v/>
      </c>
      <c r="BY2106" s="18" t="str">
        <f t="shared" si="1151"/>
        <v/>
      </c>
      <c r="BZ2106" s="18" t="str">
        <f t="shared" si="1152"/>
        <v/>
      </c>
      <c r="CA2106" s="19" t="str">
        <f t="shared" si="1153"/>
        <v/>
      </c>
    </row>
    <row r="2107" spans="4:79" x14ac:dyDescent="0.45">
      <c r="D2107" s="164" t="str">
        <f t="shared" si="1154"/>
        <v/>
      </c>
      <c r="I2107" s="9" t="str">
        <f t="shared" si="1127"/>
        <v/>
      </c>
      <c r="J2107" s="173" t="str">
        <f t="shared" si="1128"/>
        <v/>
      </c>
      <c r="K2107" s="13"/>
      <c r="L2107" s="13"/>
      <c r="M2107" s="13"/>
      <c r="N2107" s="178" t="str">
        <f t="shared" si="1129"/>
        <v/>
      </c>
      <c r="O2107" s="181" t="str">
        <f t="shared" si="1130"/>
        <v/>
      </c>
      <c r="P2107" s="8" t="str">
        <f t="shared" si="1131"/>
        <v/>
      </c>
      <c r="Q2107" s="8" t="str">
        <f t="shared" si="1132"/>
        <v/>
      </c>
      <c r="R2107" s="8" t="str">
        <f t="shared" si="1133"/>
        <v/>
      </c>
      <c r="S2107" s="8" t="str">
        <f t="shared" si="1134"/>
        <v/>
      </c>
      <c r="T2107" s="8" t="str">
        <f t="shared" si="1135"/>
        <v/>
      </c>
      <c r="U2107" s="8" t="str">
        <f t="shared" si="1136"/>
        <v/>
      </c>
      <c r="V2107" s="16" t="str">
        <f t="shared" si="1137"/>
        <v/>
      </c>
      <c r="W2107" s="129" t="str">
        <f t="shared" si="1138"/>
        <v/>
      </c>
      <c r="X2107" s="8" t="str">
        <f t="shared" si="1139"/>
        <v/>
      </c>
      <c r="Y2107" s="8" t="str">
        <f t="shared" si="1140"/>
        <v/>
      </c>
      <c r="AQ2107" s="6" t="str">
        <f t="shared" si="1141"/>
        <v/>
      </c>
      <c r="AR2107" s="128" t="str">
        <f t="shared" si="1142"/>
        <v/>
      </c>
      <c r="AS2107" s="128" t="str">
        <f t="shared" si="1143"/>
        <v/>
      </c>
      <c r="AT2107" s="139" t="str">
        <f t="shared" si="1155"/>
        <v/>
      </c>
      <c r="BH2107" s="127" t="str">
        <f>IF(LEN(VBAsheet!H2107)&gt;0,$CD$4&amp;CHAR(10)&amp;$CD$5&amp;CHAR(10)&amp;$CD$6&amp;IF(VBAsheet!I2107="N",1,0)&amp;$CE$6&amp;CHAR(10)&amp;$CD$7&amp;CHAR(10)&amp;$CD$8&amp;VBAsheet!H2107&amp;$CE$8&amp;CHAR(10)&amp;$CD$9&amp;VBAsheet!K2107&amp;$CE$9&amp;CHAR(10)&amp;$CD$10&amp;VBAsheet!J2107-1&amp;$CE$10&amp;CHAR(10)&amp;$CD$11,"")</f>
        <v/>
      </c>
      <c r="BI2107"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7" s="18" t="str">
        <f>IF(LEN(X2107)&gt;0,$CD$23&amp;INDEX($CH$3:CH2110,MATCH(W2107,$CG$3:CG2110,0))&amp;$CE$23&amp;CHAR(10)&amp;$CD$24&amp;X2107&amp;$CE$24&amp;CHAR(10)&amp;$CD$25&amp;Y2107&amp;$CE$25&amp;CHAR(10),"")&amp;IF(LEN(AA2107)&gt;0,$CD$23&amp;INDEX($CH$3:CH2110,MATCH(Z2107,$CG$3:CG2110,0))&amp;$CE$23&amp;CHAR(10)&amp;$CD$24&amp;AA2107&amp;$CE$24&amp;CHAR(10)&amp;$CD$25&amp;AB2107&amp;$CE$25&amp;CHAR(10),"")&amp;IF(LEN(AD2107)&gt;0,$CD$23&amp;INDEX($CH$3:CH2110,MATCH(AC2107,$CG$3:CG2110,0))&amp;$CE$23&amp;CHAR(10)&amp;$CD$24&amp;AD2107&amp;$CE$24&amp;CHAR(10)&amp;$CD$25&amp;AE2107&amp;$CE$25&amp;CHAR(10),"")&amp;IF(LEN(AG2107)&gt;0,$CD$23&amp;INDEX($CH$3:CH2110,MATCH(AF2107,$CG$3:CG2110,0))&amp;$CE$23&amp;CHAR(10)&amp;$CD$24&amp;AG2107&amp;$CE$24&amp;CHAR(10)&amp;$CD$25&amp;AH2107&amp;$CE$25&amp;CHAR(10),"")&amp;IF(LEN(AJ2107)&gt;0,$CD$23&amp;INDEX($CH$3:CH2110,MATCH(AI2107,$CG$3:CG2110,0))&amp;$CE$23&amp;CHAR(10)&amp;$CD$24&amp;AJ2107&amp;$CE$24&amp;CHAR(10)&amp;$CD$25&amp;AK2107&amp;$CE$25&amp;CHAR(10),"")</f>
        <v/>
      </c>
      <c r="BK2107" s="18" t="str">
        <f>IF(LEN(J2107)&gt;0,INDEX($BH$2:$BH$100000,MATCH(J2107,VBAsheet!$H$2:$H$100000,0))&amp;CHAR(10),"")&amp;IF(LEN(K2107)&gt;0,INDEX($BH$2:$BH$100000,MATCH(K2107,VBAsheet!$H$2:$H$100000,0))&amp;CHAR(10),"")&amp;IF(LEN(L2107)&gt;0,INDEX($BH$2:$BH$100000,MATCH(L2107,VBAsheet!$H$2:$H$100000,0))&amp;CHAR(10),"")&amp;IF(LEN(M2107)&gt;0,INDEX($BH$2:$BH$100000,MATCH(M2107,VBAsheet!$H$2:$H$100000,0))&amp;CHAR(10),"")</f>
        <v/>
      </c>
      <c r="BM2107" s="94" t="str">
        <f t="shared" si="1157"/>
        <v/>
      </c>
      <c r="BN2107" s="95" t="str">
        <f t="shared" si="1145"/>
        <v/>
      </c>
      <c r="BP2107" s="18" t="str">
        <f t="shared" si="1146"/>
        <v/>
      </c>
      <c r="BR2107" s="81" t="str">
        <f t="shared" si="1156"/>
        <v/>
      </c>
      <c r="BU2107" s="138" t="str">
        <f t="shared" si="1147"/>
        <v/>
      </c>
      <c r="BV2107" s="3" t="str">
        <f t="shared" si="1148"/>
        <v/>
      </c>
      <c r="BW2107" s="3" t="str">
        <f t="shared" si="1149"/>
        <v/>
      </c>
      <c r="BX2107" s="144" t="str">
        <f t="shared" si="1150"/>
        <v/>
      </c>
      <c r="BY2107" s="18" t="str">
        <f t="shared" si="1151"/>
        <v/>
      </c>
      <c r="BZ2107" s="18" t="str">
        <f t="shared" si="1152"/>
        <v/>
      </c>
      <c r="CA2107" s="19" t="str">
        <f t="shared" si="1153"/>
        <v/>
      </c>
    </row>
    <row r="2108" spans="4:79" x14ac:dyDescent="0.45">
      <c r="D2108" s="164" t="str">
        <f t="shared" si="1154"/>
        <v/>
      </c>
      <c r="I2108" s="9" t="str">
        <f t="shared" si="1127"/>
        <v/>
      </c>
      <c r="J2108" s="173" t="str">
        <f t="shared" si="1128"/>
        <v/>
      </c>
      <c r="K2108" s="13"/>
      <c r="L2108" s="13"/>
      <c r="M2108" s="13"/>
      <c r="N2108" s="178" t="str">
        <f t="shared" si="1129"/>
        <v/>
      </c>
      <c r="O2108" s="181" t="str">
        <f t="shared" si="1130"/>
        <v/>
      </c>
      <c r="P2108" s="8" t="str">
        <f t="shared" si="1131"/>
        <v/>
      </c>
      <c r="Q2108" s="8" t="str">
        <f t="shared" si="1132"/>
        <v/>
      </c>
      <c r="R2108" s="8" t="str">
        <f t="shared" si="1133"/>
        <v/>
      </c>
      <c r="S2108" s="8" t="str">
        <f t="shared" si="1134"/>
        <v/>
      </c>
      <c r="T2108" s="8" t="str">
        <f t="shared" si="1135"/>
        <v/>
      </c>
      <c r="U2108" s="8" t="str">
        <f t="shared" si="1136"/>
        <v/>
      </c>
      <c r="V2108" s="16" t="str">
        <f t="shared" si="1137"/>
        <v/>
      </c>
      <c r="W2108" s="129" t="str">
        <f t="shared" si="1138"/>
        <v/>
      </c>
      <c r="X2108" s="8" t="str">
        <f t="shared" si="1139"/>
        <v/>
      </c>
      <c r="Y2108" s="8" t="str">
        <f t="shared" si="1140"/>
        <v/>
      </c>
      <c r="AQ2108" s="6" t="str">
        <f t="shared" si="1141"/>
        <v/>
      </c>
      <c r="AR2108" s="128" t="str">
        <f t="shared" si="1142"/>
        <v/>
      </c>
      <c r="AS2108" s="128" t="str">
        <f t="shared" si="1143"/>
        <v/>
      </c>
      <c r="AT2108" s="139" t="str">
        <f t="shared" si="1155"/>
        <v/>
      </c>
      <c r="BH2108" s="127" t="str">
        <f>IF(LEN(VBAsheet!H2108)&gt;0,$CD$4&amp;CHAR(10)&amp;$CD$5&amp;CHAR(10)&amp;$CD$6&amp;IF(VBAsheet!I2108="N",1,0)&amp;$CE$6&amp;CHAR(10)&amp;$CD$7&amp;CHAR(10)&amp;$CD$8&amp;VBAsheet!H2108&amp;$CE$8&amp;CHAR(10)&amp;$CD$9&amp;VBAsheet!K2108&amp;$CE$9&amp;CHAR(10)&amp;$CD$10&amp;VBAsheet!J2108-1&amp;$CE$10&amp;CHAR(10)&amp;$CD$11,"")</f>
        <v/>
      </c>
      <c r="BI2108"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8" s="18" t="str">
        <f>IF(LEN(X2108)&gt;0,$CD$23&amp;INDEX($CH$3:CH2111,MATCH(W2108,$CG$3:CG2111,0))&amp;$CE$23&amp;CHAR(10)&amp;$CD$24&amp;X2108&amp;$CE$24&amp;CHAR(10)&amp;$CD$25&amp;Y2108&amp;$CE$25&amp;CHAR(10),"")&amp;IF(LEN(AA2108)&gt;0,$CD$23&amp;INDEX($CH$3:CH2111,MATCH(Z2108,$CG$3:CG2111,0))&amp;$CE$23&amp;CHAR(10)&amp;$CD$24&amp;AA2108&amp;$CE$24&amp;CHAR(10)&amp;$CD$25&amp;AB2108&amp;$CE$25&amp;CHAR(10),"")&amp;IF(LEN(AD2108)&gt;0,$CD$23&amp;INDEX($CH$3:CH2111,MATCH(AC2108,$CG$3:CG2111,0))&amp;$CE$23&amp;CHAR(10)&amp;$CD$24&amp;AD2108&amp;$CE$24&amp;CHAR(10)&amp;$CD$25&amp;AE2108&amp;$CE$25&amp;CHAR(10),"")&amp;IF(LEN(AG2108)&gt;0,$CD$23&amp;INDEX($CH$3:CH2111,MATCH(AF2108,$CG$3:CG2111,0))&amp;$CE$23&amp;CHAR(10)&amp;$CD$24&amp;AG2108&amp;$CE$24&amp;CHAR(10)&amp;$CD$25&amp;AH2108&amp;$CE$25&amp;CHAR(10),"")&amp;IF(LEN(AJ2108)&gt;0,$CD$23&amp;INDEX($CH$3:CH2111,MATCH(AI2108,$CG$3:CG2111,0))&amp;$CE$23&amp;CHAR(10)&amp;$CD$24&amp;AJ2108&amp;$CE$24&amp;CHAR(10)&amp;$CD$25&amp;AK2108&amp;$CE$25&amp;CHAR(10),"")</f>
        <v/>
      </c>
      <c r="BK2108" s="18" t="str">
        <f>IF(LEN(J2108)&gt;0,INDEX($BH$2:$BH$100000,MATCH(J2108,VBAsheet!$H$2:$H$100000,0))&amp;CHAR(10),"")&amp;IF(LEN(K2108)&gt;0,INDEX($BH$2:$BH$100000,MATCH(K2108,VBAsheet!$H$2:$H$100000,0))&amp;CHAR(10),"")&amp;IF(LEN(L2108)&gt;0,INDEX($BH$2:$BH$100000,MATCH(L2108,VBAsheet!$H$2:$H$100000,0))&amp;CHAR(10),"")&amp;IF(LEN(M2108)&gt;0,INDEX($BH$2:$BH$100000,MATCH(M2108,VBAsheet!$H$2:$H$100000,0))&amp;CHAR(10),"")</f>
        <v/>
      </c>
      <c r="BM2108" s="94" t="str">
        <f t="shared" si="1157"/>
        <v/>
      </c>
      <c r="BN2108" s="95" t="str">
        <f t="shared" si="1145"/>
        <v/>
      </c>
      <c r="BP2108" s="18" t="str">
        <f t="shared" si="1146"/>
        <v/>
      </c>
      <c r="BR2108" s="81" t="str">
        <f t="shared" si="1156"/>
        <v/>
      </c>
      <c r="BU2108" s="138" t="str">
        <f t="shared" si="1147"/>
        <v/>
      </c>
      <c r="BV2108" s="3" t="str">
        <f t="shared" si="1148"/>
        <v/>
      </c>
      <c r="BW2108" s="3" t="str">
        <f t="shared" si="1149"/>
        <v/>
      </c>
      <c r="BX2108" s="144" t="str">
        <f t="shared" si="1150"/>
        <v/>
      </c>
      <c r="BY2108" s="18" t="str">
        <f t="shared" si="1151"/>
        <v/>
      </c>
      <c r="BZ2108" s="18" t="str">
        <f t="shared" si="1152"/>
        <v/>
      </c>
      <c r="CA2108" s="19" t="str">
        <f t="shared" si="1153"/>
        <v/>
      </c>
    </row>
    <row r="2109" spans="4:79" x14ac:dyDescent="0.45">
      <c r="D2109" s="164" t="str">
        <f t="shared" si="1154"/>
        <v/>
      </c>
      <c r="I2109" s="9" t="str">
        <f t="shared" si="1127"/>
        <v/>
      </c>
      <c r="J2109" s="173" t="str">
        <f t="shared" si="1128"/>
        <v/>
      </c>
      <c r="K2109" s="13"/>
      <c r="L2109" s="13"/>
      <c r="M2109" s="13"/>
      <c r="N2109" s="178" t="str">
        <f t="shared" si="1129"/>
        <v/>
      </c>
      <c r="O2109" s="181" t="str">
        <f t="shared" si="1130"/>
        <v/>
      </c>
      <c r="P2109" s="8" t="str">
        <f t="shared" si="1131"/>
        <v/>
      </c>
      <c r="Q2109" s="8" t="str">
        <f t="shared" si="1132"/>
        <v/>
      </c>
      <c r="R2109" s="8" t="str">
        <f t="shared" si="1133"/>
        <v/>
      </c>
      <c r="S2109" s="8" t="str">
        <f t="shared" si="1134"/>
        <v/>
      </c>
      <c r="T2109" s="8" t="str">
        <f t="shared" si="1135"/>
        <v/>
      </c>
      <c r="U2109" s="8" t="str">
        <f t="shared" si="1136"/>
        <v/>
      </c>
      <c r="V2109" s="16" t="str">
        <f t="shared" si="1137"/>
        <v/>
      </c>
      <c r="W2109" s="129" t="str">
        <f t="shared" si="1138"/>
        <v/>
      </c>
      <c r="X2109" s="8" t="str">
        <f t="shared" si="1139"/>
        <v/>
      </c>
      <c r="Y2109" s="8" t="str">
        <f t="shared" si="1140"/>
        <v/>
      </c>
      <c r="AQ2109" s="6" t="str">
        <f t="shared" si="1141"/>
        <v/>
      </c>
      <c r="AR2109" s="128" t="str">
        <f t="shared" si="1142"/>
        <v/>
      </c>
      <c r="AS2109" s="128" t="str">
        <f t="shared" si="1143"/>
        <v/>
      </c>
      <c r="AT2109" s="139" t="str">
        <f t="shared" si="1155"/>
        <v/>
      </c>
      <c r="BH2109" s="127" t="str">
        <f>IF(LEN(VBAsheet!H2109)&gt;0,$CD$4&amp;CHAR(10)&amp;$CD$5&amp;CHAR(10)&amp;$CD$6&amp;IF(VBAsheet!I2109="N",1,0)&amp;$CE$6&amp;CHAR(10)&amp;$CD$7&amp;CHAR(10)&amp;$CD$8&amp;VBAsheet!H2109&amp;$CE$8&amp;CHAR(10)&amp;$CD$9&amp;VBAsheet!K2109&amp;$CE$9&amp;CHAR(10)&amp;$CD$10&amp;VBAsheet!J2109-1&amp;$CE$10&amp;CHAR(10)&amp;$CD$11,"")</f>
        <v/>
      </c>
      <c r="BI2109"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09" s="18" t="str">
        <f>IF(LEN(X2109)&gt;0,$CD$23&amp;INDEX($CH$3:CH2112,MATCH(W2109,$CG$3:CG2112,0))&amp;$CE$23&amp;CHAR(10)&amp;$CD$24&amp;X2109&amp;$CE$24&amp;CHAR(10)&amp;$CD$25&amp;Y2109&amp;$CE$25&amp;CHAR(10),"")&amp;IF(LEN(AA2109)&gt;0,$CD$23&amp;INDEX($CH$3:CH2112,MATCH(Z2109,$CG$3:CG2112,0))&amp;$CE$23&amp;CHAR(10)&amp;$CD$24&amp;AA2109&amp;$CE$24&amp;CHAR(10)&amp;$CD$25&amp;AB2109&amp;$CE$25&amp;CHAR(10),"")&amp;IF(LEN(AD2109)&gt;0,$CD$23&amp;INDEX($CH$3:CH2112,MATCH(AC2109,$CG$3:CG2112,0))&amp;$CE$23&amp;CHAR(10)&amp;$CD$24&amp;AD2109&amp;$CE$24&amp;CHAR(10)&amp;$CD$25&amp;AE2109&amp;$CE$25&amp;CHAR(10),"")&amp;IF(LEN(AG2109)&gt;0,$CD$23&amp;INDEX($CH$3:CH2112,MATCH(AF2109,$CG$3:CG2112,0))&amp;$CE$23&amp;CHAR(10)&amp;$CD$24&amp;AG2109&amp;$CE$24&amp;CHAR(10)&amp;$CD$25&amp;AH2109&amp;$CE$25&amp;CHAR(10),"")&amp;IF(LEN(AJ2109)&gt;0,$CD$23&amp;INDEX($CH$3:CH2112,MATCH(AI2109,$CG$3:CG2112,0))&amp;$CE$23&amp;CHAR(10)&amp;$CD$24&amp;AJ2109&amp;$CE$24&amp;CHAR(10)&amp;$CD$25&amp;AK2109&amp;$CE$25&amp;CHAR(10),"")</f>
        <v/>
      </c>
      <c r="BK2109" s="18" t="str">
        <f>IF(LEN(J2109)&gt;0,INDEX($BH$2:$BH$100000,MATCH(J2109,VBAsheet!$H$2:$H$100000,0))&amp;CHAR(10),"")&amp;IF(LEN(K2109)&gt;0,INDEX($BH$2:$BH$100000,MATCH(K2109,VBAsheet!$H$2:$H$100000,0))&amp;CHAR(10),"")&amp;IF(LEN(L2109)&gt;0,INDEX($BH$2:$BH$100000,MATCH(L2109,VBAsheet!$H$2:$H$100000,0))&amp;CHAR(10),"")&amp;IF(LEN(M2109)&gt;0,INDEX($BH$2:$BH$100000,MATCH(M2109,VBAsheet!$H$2:$H$100000,0))&amp;CHAR(10),"")</f>
        <v/>
      </c>
      <c r="BM2109" s="94" t="str">
        <f t="shared" si="1157"/>
        <v/>
      </c>
      <c r="BN2109" s="95" t="str">
        <f t="shared" si="1145"/>
        <v/>
      </c>
      <c r="BP2109" s="18" t="str">
        <f t="shared" si="1146"/>
        <v/>
      </c>
      <c r="BR2109" s="81" t="str">
        <f t="shared" si="1156"/>
        <v/>
      </c>
      <c r="BU2109" s="138" t="str">
        <f t="shared" si="1147"/>
        <v/>
      </c>
      <c r="BV2109" s="3" t="str">
        <f t="shared" si="1148"/>
        <v/>
      </c>
      <c r="BW2109" s="3" t="str">
        <f t="shared" si="1149"/>
        <v/>
      </c>
      <c r="BX2109" s="144" t="str">
        <f t="shared" si="1150"/>
        <v/>
      </c>
      <c r="BY2109" s="18" t="str">
        <f t="shared" si="1151"/>
        <v/>
      </c>
      <c r="BZ2109" s="18" t="str">
        <f t="shared" si="1152"/>
        <v/>
      </c>
      <c r="CA2109" s="19" t="str">
        <f t="shared" si="1153"/>
        <v/>
      </c>
    </row>
    <row r="2110" spans="4:79" x14ac:dyDescent="0.45">
      <c r="D2110" s="164" t="str">
        <f t="shared" si="1154"/>
        <v/>
      </c>
      <c r="I2110" s="9" t="str">
        <f t="shared" si="1127"/>
        <v/>
      </c>
      <c r="J2110" s="173" t="str">
        <f t="shared" si="1128"/>
        <v/>
      </c>
      <c r="K2110" s="13"/>
      <c r="L2110" s="13"/>
      <c r="M2110" s="13"/>
      <c r="N2110" s="178" t="str">
        <f t="shared" si="1129"/>
        <v/>
      </c>
      <c r="O2110" s="181" t="str">
        <f t="shared" si="1130"/>
        <v/>
      </c>
      <c r="P2110" s="8" t="str">
        <f t="shared" si="1131"/>
        <v/>
      </c>
      <c r="Q2110" s="8" t="str">
        <f t="shared" si="1132"/>
        <v/>
      </c>
      <c r="R2110" s="8" t="str">
        <f t="shared" si="1133"/>
        <v/>
      </c>
      <c r="S2110" s="8" t="str">
        <f t="shared" si="1134"/>
        <v/>
      </c>
      <c r="T2110" s="8" t="str">
        <f t="shared" si="1135"/>
        <v/>
      </c>
      <c r="U2110" s="8" t="str">
        <f t="shared" si="1136"/>
        <v/>
      </c>
      <c r="V2110" s="16" t="str">
        <f t="shared" si="1137"/>
        <v/>
      </c>
      <c r="W2110" s="129" t="str">
        <f t="shared" si="1138"/>
        <v/>
      </c>
      <c r="X2110" s="8" t="str">
        <f t="shared" si="1139"/>
        <v/>
      </c>
      <c r="Y2110" s="8" t="str">
        <f t="shared" si="1140"/>
        <v/>
      </c>
      <c r="AQ2110" s="6" t="str">
        <f t="shared" si="1141"/>
        <v/>
      </c>
      <c r="AR2110" s="128" t="str">
        <f t="shared" si="1142"/>
        <v/>
      </c>
      <c r="AS2110" s="128" t="str">
        <f t="shared" si="1143"/>
        <v/>
      </c>
      <c r="AT2110" s="139" t="str">
        <f t="shared" si="1155"/>
        <v/>
      </c>
      <c r="BH2110" s="127" t="str">
        <f>IF(LEN(VBAsheet!H2110)&gt;0,$CD$4&amp;CHAR(10)&amp;$CD$5&amp;CHAR(10)&amp;$CD$6&amp;IF(VBAsheet!I2110="N",1,0)&amp;$CE$6&amp;CHAR(10)&amp;$CD$7&amp;CHAR(10)&amp;$CD$8&amp;VBAsheet!H2110&amp;$CE$8&amp;CHAR(10)&amp;$CD$9&amp;VBAsheet!K2110&amp;$CE$9&amp;CHAR(10)&amp;$CD$10&amp;VBAsheet!J2110-1&amp;$CE$10&amp;CHAR(10)&amp;$CD$11,"")</f>
        <v/>
      </c>
      <c r="BI2110"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10" s="18" t="str">
        <f>IF(LEN(X2110)&gt;0,$CD$23&amp;INDEX($CH$3:CH2113,MATCH(W2110,$CG$3:CG2113,0))&amp;$CE$23&amp;CHAR(10)&amp;$CD$24&amp;X2110&amp;$CE$24&amp;CHAR(10)&amp;$CD$25&amp;Y2110&amp;$CE$25&amp;CHAR(10),"")&amp;IF(LEN(AA2110)&gt;0,$CD$23&amp;INDEX($CH$3:CH2113,MATCH(Z2110,$CG$3:CG2113,0))&amp;$CE$23&amp;CHAR(10)&amp;$CD$24&amp;AA2110&amp;$CE$24&amp;CHAR(10)&amp;$CD$25&amp;AB2110&amp;$CE$25&amp;CHAR(10),"")&amp;IF(LEN(AD2110)&gt;0,$CD$23&amp;INDEX($CH$3:CH2113,MATCH(AC2110,$CG$3:CG2113,0))&amp;$CE$23&amp;CHAR(10)&amp;$CD$24&amp;AD2110&amp;$CE$24&amp;CHAR(10)&amp;$CD$25&amp;AE2110&amp;$CE$25&amp;CHAR(10),"")&amp;IF(LEN(AG2110)&gt;0,$CD$23&amp;INDEX($CH$3:CH2113,MATCH(AF2110,$CG$3:CG2113,0))&amp;$CE$23&amp;CHAR(10)&amp;$CD$24&amp;AG2110&amp;$CE$24&amp;CHAR(10)&amp;$CD$25&amp;AH2110&amp;$CE$25&amp;CHAR(10),"")&amp;IF(LEN(AJ2110)&gt;0,$CD$23&amp;INDEX($CH$3:CH2113,MATCH(AI2110,$CG$3:CG2113,0))&amp;$CE$23&amp;CHAR(10)&amp;$CD$24&amp;AJ2110&amp;$CE$24&amp;CHAR(10)&amp;$CD$25&amp;AK2110&amp;$CE$25&amp;CHAR(10),"")</f>
        <v/>
      </c>
      <c r="BK2110" s="18" t="str">
        <f>IF(LEN(J2110)&gt;0,INDEX($BH$2:$BH$100000,MATCH(J2110,VBAsheet!$H$2:$H$100000,0))&amp;CHAR(10),"")&amp;IF(LEN(K2110)&gt;0,INDEX($BH$2:$BH$100000,MATCH(K2110,VBAsheet!$H$2:$H$100000,0))&amp;CHAR(10),"")&amp;IF(LEN(L2110)&gt;0,INDEX($BH$2:$BH$100000,MATCH(L2110,VBAsheet!$H$2:$H$100000,0))&amp;CHAR(10),"")&amp;IF(LEN(M2110)&gt;0,INDEX($BH$2:$BH$100000,MATCH(M2110,VBAsheet!$H$2:$H$100000,0))&amp;CHAR(10),"")</f>
        <v/>
      </c>
      <c r="BM2110" s="94" t="str">
        <f t="shared" si="1157"/>
        <v/>
      </c>
      <c r="BN2110" s="95" t="str">
        <f t="shared" si="1145"/>
        <v/>
      </c>
      <c r="BP2110" s="18" t="str">
        <f t="shared" si="1146"/>
        <v/>
      </c>
      <c r="BR2110" s="81" t="str">
        <f t="shared" si="1156"/>
        <v/>
      </c>
      <c r="BU2110" s="138" t="str">
        <f t="shared" si="1147"/>
        <v/>
      </c>
      <c r="BV2110" s="3" t="str">
        <f t="shared" si="1148"/>
        <v/>
      </c>
      <c r="BW2110" s="3" t="str">
        <f t="shared" si="1149"/>
        <v/>
      </c>
      <c r="BX2110" s="144" t="str">
        <f t="shared" si="1150"/>
        <v/>
      </c>
      <c r="BY2110" s="18" t="str">
        <f t="shared" si="1151"/>
        <v/>
      </c>
      <c r="BZ2110" s="18" t="str">
        <f t="shared" si="1152"/>
        <v/>
      </c>
      <c r="CA2110" s="19" t="str">
        <f t="shared" si="1153"/>
        <v/>
      </c>
    </row>
    <row r="2111" spans="4:79" x14ac:dyDescent="0.45">
      <c r="D2111" s="164" t="str">
        <f t="shared" si="1154"/>
        <v/>
      </c>
      <c r="I2111" s="9" t="str">
        <f t="shared" si="1127"/>
        <v/>
      </c>
      <c r="J2111" s="173" t="str">
        <f t="shared" si="1128"/>
        <v/>
      </c>
      <c r="K2111" s="13"/>
      <c r="L2111" s="13"/>
      <c r="M2111" s="13"/>
      <c r="N2111" s="178" t="str">
        <f t="shared" si="1129"/>
        <v/>
      </c>
      <c r="O2111" s="181" t="str">
        <f t="shared" si="1130"/>
        <v/>
      </c>
      <c r="P2111" s="8" t="str">
        <f t="shared" si="1131"/>
        <v/>
      </c>
      <c r="Q2111" s="8" t="str">
        <f t="shared" si="1132"/>
        <v/>
      </c>
      <c r="R2111" s="8" t="str">
        <f t="shared" si="1133"/>
        <v/>
      </c>
      <c r="S2111" s="8" t="str">
        <f t="shared" si="1134"/>
        <v/>
      </c>
      <c r="T2111" s="8" t="str">
        <f t="shared" si="1135"/>
        <v/>
      </c>
      <c r="U2111" s="8" t="str">
        <f t="shared" si="1136"/>
        <v/>
      </c>
      <c r="V2111" s="16" t="str">
        <f t="shared" si="1137"/>
        <v/>
      </c>
      <c r="W2111" s="129" t="str">
        <f t="shared" si="1138"/>
        <v/>
      </c>
      <c r="X2111" s="8" t="str">
        <f t="shared" si="1139"/>
        <v/>
      </c>
      <c r="Y2111" s="8" t="str">
        <f t="shared" si="1140"/>
        <v/>
      </c>
      <c r="AQ2111" s="6" t="str">
        <f t="shared" si="1141"/>
        <v/>
      </c>
      <c r="AR2111" s="128" t="str">
        <f t="shared" si="1142"/>
        <v/>
      </c>
      <c r="AS2111" s="128" t="str">
        <f t="shared" si="1143"/>
        <v/>
      </c>
      <c r="AT2111" s="139" t="str">
        <f t="shared" si="1155"/>
        <v/>
      </c>
      <c r="BH2111" s="127" t="str">
        <f>IF(LEN(VBAsheet!H2111)&gt;0,$CD$4&amp;CHAR(10)&amp;$CD$5&amp;CHAR(10)&amp;$CD$6&amp;IF(VBAsheet!I2111="N",1,0)&amp;$CE$6&amp;CHAR(10)&amp;$CD$7&amp;CHAR(10)&amp;$CD$8&amp;VBAsheet!H2111&amp;$CE$8&amp;CHAR(10)&amp;$CD$9&amp;VBAsheet!K2111&amp;$CE$9&amp;CHAR(10)&amp;$CD$10&amp;VBAsheet!J2111-1&amp;$CE$10&amp;CHAR(10)&amp;$CD$11,"")</f>
        <v/>
      </c>
      <c r="BI2111"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11" s="18" t="str">
        <f>IF(LEN(X2111)&gt;0,$CD$23&amp;INDEX($CH$3:CH2114,MATCH(W2111,$CG$3:CG2114,0))&amp;$CE$23&amp;CHAR(10)&amp;$CD$24&amp;X2111&amp;$CE$24&amp;CHAR(10)&amp;$CD$25&amp;Y2111&amp;$CE$25&amp;CHAR(10),"")&amp;IF(LEN(AA2111)&gt;0,$CD$23&amp;INDEX($CH$3:CH2114,MATCH(Z2111,$CG$3:CG2114,0))&amp;$CE$23&amp;CHAR(10)&amp;$CD$24&amp;AA2111&amp;$CE$24&amp;CHAR(10)&amp;$CD$25&amp;AB2111&amp;$CE$25&amp;CHAR(10),"")&amp;IF(LEN(AD2111)&gt;0,$CD$23&amp;INDEX($CH$3:CH2114,MATCH(AC2111,$CG$3:CG2114,0))&amp;$CE$23&amp;CHAR(10)&amp;$CD$24&amp;AD2111&amp;$CE$24&amp;CHAR(10)&amp;$CD$25&amp;AE2111&amp;$CE$25&amp;CHAR(10),"")&amp;IF(LEN(AG2111)&gt;0,$CD$23&amp;INDEX($CH$3:CH2114,MATCH(AF2111,$CG$3:CG2114,0))&amp;$CE$23&amp;CHAR(10)&amp;$CD$24&amp;AG2111&amp;$CE$24&amp;CHAR(10)&amp;$CD$25&amp;AH2111&amp;$CE$25&amp;CHAR(10),"")&amp;IF(LEN(AJ2111)&gt;0,$CD$23&amp;INDEX($CH$3:CH2114,MATCH(AI2111,$CG$3:CG2114,0))&amp;$CE$23&amp;CHAR(10)&amp;$CD$24&amp;AJ2111&amp;$CE$24&amp;CHAR(10)&amp;$CD$25&amp;AK2111&amp;$CE$25&amp;CHAR(10),"")</f>
        <v/>
      </c>
      <c r="BK2111" s="18" t="str">
        <f>IF(LEN(J2111)&gt;0,INDEX($BH$2:$BH$100000,MATCH(J2111,VBAsheet!$H$2:$H$100000,0))&amp;CHAR(10),"")&amp;IF(LEN(K2111)&gt;0,INDEX($BH$2:$BH$100000,MATCH(K2111,VBAsheet!$H$2:$H$100000,0))&amp;CHAR(10),"")&amp;IF(LEN(L2111)&gt;0,INDEX($BH$2:$BH$100000,MATCH(L2111,VBAsheet!$H$2:$H$100000,0))&amp;CHAR(10),"")&amp;IF(LEN(M2111)&gt;0,INDEX($BH$2:$BH$100000,MATCH(M2111,VBAsheet!$H$2:$H$100000,0))&amp;CHAR(10),"")</f>
        <v/>
      </c>
      <c r="BM2111" s="94" t="str">
        <f t="shared" si="1157"/>
        <v/>
      </c>
      <c r="BN2111" s="95" t="str">
        <f t="shared" si="1145"/>
        <v/>
      </c>
      <c r="BP2111" s="18" t="str">
        <f t="shared" si="1146"/>
        <v/>
      </c>
      <c r="BR2111" s="81" t="str">
        <f t="shared" si="1156"/>
        <v/>
      </c>
      <c r="BU2111" s="138" t="str">
        <f t="shared" si="1147"/>
        <v/>
      </c>
      <c r="BV2111" s="3" t="str">
        <f t="shared" si="1148"/>
        <v/>
      </c>
      <c r="BW2111" s="3" t="str">
        <f t="shared" si="1149"/>
        <v/>
      </c>
      <c r="BX2111" s="144" t="str">
        <f t="shared" si="1150"/>
        <v/>
      </c>
      <c r="BY2111" s="18" t="str">
        <f t="shared" si="1151"/>
        <v/>
      </c>
      <c r="BZ2111" s="18" t="str">
        <f t="shared" si="1152"/>
        <v/>
      </c>
      <c r="CA2111" s="19" t="str">
        <f t="shared" si="1153"/>
        <v/>
      </c>
    </row>
    <row r="2112" spans="4:79" x14ac:dyDescent="0.45">
      <c r="D2112" s="164" t="str">
        <f t="shared" si="1154"/>
        <v/>
      </c>
      <c r="I2112" s="9" t="str">
        <f t="shared" si="1127"/>
        <v/>
      </c>
      <c r="J2112" s="173" t="str">
        <f t="shared" si="1128"/>
        <v/>
      </c>
      <c r="K2112" s="13"/>
      <c r="L2112" s="13"/>
      <c r="M2112" s="13"/>
      <c r="N2112" s="178" t="str">
        <f t="shared" si="1129"/>
        <v/>
      </c>
      <c r="O2112" s="181" t="str">
        <f t="shared" si="1130"/>
        <v/>
      </c>
      <c r="P2112" s="8" t="str">
        <f t="shared" si="1131"/>
        <v/>
      </c>
      <c r="Q2112" s="8" t="str">
        <f t="shared" si="1132"/>
        <v/>
      </c>
      <c r="R2112" s="8" t="str">
        <f t="shared" si="1133"/>
        <v/>
      </c>
      <c r="S2112" s="8" t="str">
        <f t="shared" si="1134"/>
        <v/>
      </c>
      <c r="T2112" s="8" t="str">
        <f t="shared" si="1135"/>
        <v/>
      </c>
      <c r="U2112" s="8" t="str">
        <f t="shared" si="1136"/>
        <v/>
      </c>
      <c r="V2112" s="16" t="str">
        <f t="shared" si="1137"/>
        <v/>
      </c>
      <c r="W2112" s="129" t="str">
        <f t="shared" si="1138"/>
        <v/>
      </c>
      <c r="X2112" s="8" t="str">
        <f t="shared" si="1139"/>
        <v/>
      </c>
      <c r="Y2112" s="8" t="str">
        <f t="shared" si="1140"/>
        <v/>
      </c>
      <c r="AQ2112" s="6" t="str">
        <f t="shared" si="1141"/>
        <v/>
      </c>
      <c r="AR2112" s="128" t="str">
        <f t="shared" si="1142"/>
        <v/>
      </c>
      <c r="AS2112" s="128" t="str">
        <f t="shared" si="1143"/>
        <v/>
      </c>
      <c r="AT2112" s="139" t="str">
        <f t="shared" si="1155"/>
        <v/>
      </c>
      <c r="BH2112" s="127" t="str">
        <f>IF(LEN(VBAsheet!H2112)&gt;0,$CD$4&amp;CHAR(10)&amp;$CD$5&amp;CHAR(10)&amp;$CD$6&amp;IF(VBAsheet!I2112="N",1,0)&amp;$CE$6&amp;CHAR(10)&amp;$CD$7&amp;CHAR(10)&amp;$CD$8&amp;VBAsheet!H2112&amp;$CE$8&amp;CHAR(10)&amp;$CD$9&amp;VBAsheet!K2112&amp;$CE$9&amp;CHAR(10)&amp;$CD$10&amp;VBAsheet!J2112-1&amp;$CE$10&amp;CHAR(10)&amp;$CD$11,"")</f>
        <v/>
      </c>
      <c r="BI2112"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12" s="18" t="str">
        <f>IF(LEN(X2112)&gt;0,$CD$23&amp;INDEX($CH$3:CH2115,MATCH(W2112,$CG$3:CG2115,0))&amp;$CE$23&amp;CHAR(10)&amp;$CD$24&amp;X2112&amp;$CE$24&amp;CHAR(10)&amp;$CD$25&amp;Y2112&amp;$CE$25&amp;CHAR(10),"")&amp;IF(LEN(AA2112)&gt;0,$CD$23&amp;INDEX($CH$3:CH2115,MATCH(Z2112,$CG$3:CG2115,0))&amp;$CE$23&amp;CHAR(10)&amp;$CD$24&amp;AA2112&amp;$CE$24&amp;CHAR(10)&amp;$CD$25&amp;AB2112&amp;$CE$25&amp;CHAR(10),"")&amp;IF(LEN(AD2112)&gt;0,$CD$23&amp;INDEX($CH$3:CH2115,MATCH(AC2112,$CG$3:CG2115,0))&amp;$CE$23&amp;CHAR(10)&amp;$CD$24&amp;AD2112&amp;$CE$24&amp;CHAR(10)&amp;$CD$25&amp;AE2112&amp;$CE$25&amp;CHAR(10),"")&amp;IF(LEN(AG2112)&gt;0,$CD$23&amp;INDEX($CH$3:CH2115,MATCH(AF2112,$CG$3:CG2115,0))&amp;$CE$23&amp;CHAR(10)&amp;$CD$24&amp;AG2112&amp;$CE$24&amp;CHAR(10)&amp;$CD$25&amp;AH2112&amp;$CE$25&amp;CHAR(10),"")&amp;IF(LEN(AJ2112)&gt;0,$CD$23&amp;INDEX($CH$3:CH2115,MATCH(AI2112,$CG$3:CG2115,0))&amp;$CE$23&amp;CHAR(10)&amp;$CD$24&amp;AJ2112&amp;$CE$24&amp;CHAR(10)&amp;$CD$25&amp;AK2112&amp;$CE$25&amp;CHAR(10),"")</f>
        <v/>
      </c>
      <c r="BK2112" s="18" t="str">
        <f>IF(LEN(J2112)&gt;0,INDEX($BH$2:$BH$100000,MATCH(J2112,VBAsheet!$H$2:$H$100000,0))&amp;CHAR(10),"")&amp;IF(LEN(K2112)&gt;0,INDEX($BH$2:$BH$100000,MATCH(K2112,VBAsheet!$H$2:$H$100000,0))&amp;CHAR(10),"")&amp;IF(LEN(L2112)&gt;0,INDEX($BH$2:$BH$100000,MATCH(L2112,VBAsheet!$H$2:$H$100000,0))&amp;CHAR(10),"")&amp;IF(LEN(M2112)&gt;0,INDEX($BH$2:$BH$100000,MATCH(M2112,VBAsheet!$H$2:$H$100000,0))&amp;CHAR(10),"")</f>
        <v/>
      </c>
      <c r="BM2112" s="94" t="str">
        <f t="shared" si="1157"/>
        <v/>
      </c>
      <c r="BN2112" s="95" t="str">
        <f t="shared" si="1145"/>
        <v/>
      </c>
      <c r="BP2112" s="18" t="str">
        <f t="shared" si="1146"/>
        <v/>
      </c>
      <c r="BR2112" s="81" t="str">
        <f t="shared" si="1156"/>
        <v/>
      </c>
      <c r="BU2112" s="138" t="str">
        <f t="shared" si="1147"/>
        <v/>
      </c>
      <c r="BV2112" s="3" t="str">
        <f t="shared" si="1148"/>
        <v/>
      </c>
      <c r="BW2112" s="3" t="str">
        <f t="shared" si="1149"/>
        <v/>
      </c>
      <c r="BX2112" s="144" t="str">
        <f t="shared" si="1150"/>
        <v/>
      </c>
      <c r="BY2112" s="18" t="str">
        <f t="shared" si="1151"/>
        <v/>
      </c>
      <c r="BZ2112" s="18" t="str">
        <f t="shared" si="1152"/>
        <v/>
      </c>
      <c r="CA2112" s="19" t="str">
        <f t="shared" si="1153"/>
        <v/>
      </c>
    </row>
    <row r="2113" spans="4:79" x14ac:dyDescent="0.45">
      <c r="D2113" s="164" t="str">
        <f t="shared" si="1154"/>
        <v/>
      </c>
      <c r="I2113" s="9" t="str">
        <f t="shared" si="1127"/>
        <v/>
      </c>
      <c r="J2113" s="173" t="str">
        <f t="shared" si="1128"/>
        <v/>
      </c>
      <c r="K2113" s="13"/>
      <c r="L2113" s="13"/>
      <c r="M2113" s="13"/>
      <c r="N2113" s="178" t="str">
        <f t="shared" si="1129"/>
        <v/>
      </c>
      <c r="O2113" s="181" t="str">
        <f t="shared" si="1130"/>
        <v/>
      </c>
      <c r="P2113" s="8" t="str">
        <f t="shared" si="1131"/>
        <v/>
      </c>
      <c r="Q2113" s="8" t="str">
        <f t="shared" si="1132"/>
        <v/>
      </c>
      <c r="R2113" s="8" t="str">
        <f t="shared" si="1133"/>
        <v/>
      </c>
      <c r="S2113" s="8" t="str">
        <f t="shared" si="1134"/>
        <v/>
      </c>
      <c r="T2113" s="8" t="str">
        <f t="shared" si="1135"/>
        <v/>
      </c>
      <c r="U2113" s="8" t="str">
        <f t="shared" si="1136"/>
        <v/>
      </c>
      <c r="V2113" s="16" t="str">
        <f t="shared" si="1137"/>
        <v/>
      </c>
      <c r="W2113" s="129" t="str">
        <f t="shared" si="1138"/>
        <v/>
      </c>
      <c r="X2113" s="8" t="str">
        <f t="shared" si="1139"/>
        <v/>
      </c>
      <c r="Y2113" s="8" t="str">
        <f t="shared" si="1140"/>
        <v/>
      </c>
      <c r="AQ2113" s="6" t="str">
        <f t="shared" si="1141"/>
        <v/>
      </c>
      <c r="AR2113" s="128" t="str">
        <f t="shared" si="1142"/>
        <v/>
      </c>
      <c r="AS2113" s="128" t="str">
        <f t="shared" si="1143"/>
        <v/>
      </c>
      <c r="AT2113" s="139" t="str">
        <f t="shared" si="1155"/>
        <v/>
      </c>
      <c r="BH2113" s="127" t="str">
        <f>IF(LEN(VBAsheet!H2113)&gt;0,$CD$4&amp;CHAR(10)&amp;$CD$5&amp;CHAR(10)&amp;$CD$6&amp;IF(VBAsheet!I2113="N",1,0)&amp;$CE$6&amp;CHAR(10)&amp;$CD$7&amp;CHAR(10)&amp;$CD$8&amp;VBAsheet!H2113&amp;$CE$8&amp;CHAR(10)&amp;$CD$9&amp;VBAsheet!K2113&amp;$CE$9&amp;CHAR(10)&amp;$CD$10&amp;VBAsheet!J2113-1&amp;$CE$10&amp;CHAR(10)&amp;$CD$11,"")</f>
        <v/>
      </c>
      <c r="BI2113" s="18" t="str">
        <f t="shared" si="1144"/>
        <v xml:space="preserve">                        &lt;int name="channel" value=""/&gt;
                        &lt;float name="velocityFact" value=""/&gt;
                        &lt;float name="lengthFact" value=""/&gt;
                        &lt;int name="minVelocity" value=""/&gt;
                        &lt;int name="maxVelocity" value=""/&gt;
                        &lt;int name="transpose" value=""/&gt;
                        &lt;int name="minPitch" value=""/&gt;
                        &lt;int name="maxPitch" value=""/&gt;
</v>
      </c>
      <c r="BJ2113" s="18" t="str">
        <f>IF(LEN(X2113)&gt;0,$CD$23&amp;INDEX($CH$3:CH2116,MATCH(W2113,$CG$3:CG2116,0))&amp;$CE$23&amp;CHAR(10)&amp;$CD$24&amp;X2113&amp;$CE$24&amp;CHAR(10)&amp;$CD$25&amp;Y2113&amp;$CE$25&amp;CHAR(10),"")&amp;IF(LEN(AA2113)&gt;0,$CD$23&amp;INDEX($CH$3:CH2116,MATCH(Z2113,$CG$3:CG2116,0))&amp;$CE$23&amp;CHAR(10)&amp;$CD$24&amp;AA2113&amp;$CE$24&amp;CHAR(10)&amp;$CD$25&amp;AB2113&amp;$CE$25&amp;CHAR(10),"")&amp;IF(LEN(AD2113)&gt;0,$CD$23&amp;INDEX($CH$3:CH2116,MATCH(AC2113,$CG$3:CG2116,0))&amp;$CE$23&amp;CHAR(10)&amp;$CD$24&amp;AD2113&amp;$CE$24&amp;CHAR(10)&amp;$CD$25&amp;AE2113&amp;$CE$25&amp;CHAR(10),"")&amp;IF(LEN(AG2113)&gt;0,$CD$23&amp;INDEX($CH$3:CH2116,MATCH(AF2113,$CG$3:CG2116,0))&amp;$CE$23&amp;CHAR(10)&amp;$CD$24&amp;AG2113&amp;$CE$24&amp;CHAR(10)&amp;$CD$25&amp;AH2113&amp;$CE$25&amp;CHAR(10),"")&amp;IF(LEN(AJ2113)&gt;0,$CD$23&amp;INDEX($CH$3:CH2116,MATCH(AI2113,$CG$3:CG2116,0))&amp;$CE$23&amp;CHAR(10)&amp;$CD$24&amp;AJ2113&amp;$CE$24&amp;CHAR(10)&amp;$CD$25&amp;AK2113&amp;$CE$25&amp;CHAR(10),"")</f>
        <v/>
      </c>
      <c r="BK2113" s="18" t="str">
        <f>IF(LEN(J2113)&gt;0,INDEX($BH$2:$BH$100000,MATCH(J2113,VBAsheet!$H$2:$H$100000,0))&amp;CHAR(10),"")&amp;IF(LEN(K2113)&gt;0,INDEX($BH$2:$BH$100000,MATCH(K2113,VBAsheet!$H$2:$H$100000,0))&amp;CHAR(10),"")&amp;IF(LEN(L2113)&gt;0,INDEX($BH$2:$BH$100000,MATCH(L2113,VBAsheet!$H$2:$H$100000,0))&amp;CHAR(10),"")&amp;IF(LEN(M2113)&gt;0,INDEX($BH$2:$BH$100000,MATCH(M2113,VBAsheet!$H$2:$H$100000,0))&amp;CHAR(10),"")</f>
        <v/>
      </c>
      <c r="BM2113" s="94" t="str">
        <f t="shared" si="1157"/>
        <v/>
      </c>
      <c r="BN2113" s="95" t="str">
        <f t="shared" si="1145"/>
        <v/>
      </c>
      <c r="BP2113" s="18" t="str">
        <f t="shared" si="1146"/>
        <v/>
      </c>
      <c r="BR2113" s="81" t="str">
        <f t="shared" si="1156"/>
        <v/>
      </c>
      <c r="BU2113" s="138" t="str">
        <f t="shared" si="1147"/>
        <v/>
      </c>
      <c r="BV2113" s="3" t="str">
        <f t="shared" si="1148"/>
        <v/>
      </c>
      <c r="BW2113" s="3" t="str">
        <f t="shared" si="1149"/>
        <v/>
      </c>
      <c r="BX2113" s="144" t="str">
        <f t="shared" si="1150"/>
        <v/>
      </c>
      <c r="BY2113" s="18" t="str">
        <f t="shared" si="1151"/>
        <v/>
      </c>
      <c r="BZ2113" s="18" t="str">
        <f t="shared" si="1152"/>
        <v/>
      </c>
      <c r="CA2113" s="19" t="str">
        <f t="shared" si="1153"/>
        <v/>
      </c>
    </row>
    <row r="2114" spans="4:79" x14ac:dyDescent="0.45">
      <c r="D2114" s="164" t="str">
        <f t="shared" si="1154"/>
        <v/>
      </c>
      <c r="I2114" s="9" t="str">
        <f t="shared" ref="I2114:I2177" si="1158">IF(LEN(F2114)&gt;0,"---","")</f>
        <v/>
      </c>
      <c r="J2114" s="173" t="str">
        <f t="shared" ref="J2114:J2177" si="1159">IF(LEN(F2114)&gt;0,F2114,"")</f>
        <v/>
      </c>
      <c r="K2114" s="13"/>
      <c r="L2114" s="13"/>
      <c r="M2114" s="13"/>
      <c r="N2114" s="178" t="str">
        <f t="shared" ref="N2114:N2177" si="1160">IF(LEN(F2114)&gt;0,"---","")</f>
        <v/>
      </c>
      <c r="O2114" s="181" t="str">
        <f t="shared" ref="O2114:O2177" si="1161">IF(LEN(F2114)&gt;0,0,"")</f>
        <v/>
      </c>
      <c r="P2114" s="8" t="str">
        <f t="shared" ref="P2114:P2177" si="1162">IF(LEN(F2114)&gt;0,1,"")</f>
        <v/>
      </c>
      <c r="Q2114" s="8" t="str">
        <f t="shared" ref="Q2114:Q2177" si="1163">IF(LEN(F2114)&gt;0,0,"")</f>
        <v/>
      </c>
      <c r="R2114" s="8" t="str">
        <f t="shared" ref="R2114:R2177" si="1164">IF(LEN(F2114)&gt;0,1,"")</f>
        <v/>
      </c>
      <c r="S2114" s="8" t="str">
        <f t="shared" ref="S2114:S2177" si="1165">IF(LEN(F2114)&gt;0,0,"")</f>
        <v/>
      </c>
      <c r="T2114" s="8" t="str">
        <f t="shared" ref="T2114:T2177" si="1166">IF(LEN(F2114)&gt;0,127,"")</f>
        <v/>
      </c>
      <c r="U2114" s="8" t="str">
        <f t="shared" ref="U2114:U2177" si="1167">IF(LEN(F2114)&gt;0,0,"")</f>
        <v/>
      </c>
      <c r="V2114" s="16" t="str">
        <f t="shared" ref="V2114:V2177" si="1168">IF(LEN(F2114)&gt;0,127,"")</f>
        <v/>
      </c>
      <c r="W2114" s="129" t="str">
        <f t="shared" ref="W2114:W2177" si="1169">IF(LEN(G2114)&gt;0,"Note-on","")</f>
        <v/>
      </c>
      <c r="X2114" s="8" t="str">
        <f t="shared" ref="X2114:X2177" si="1170">IF(LEN(G2114)&gt;0,G2114,"")</f>
        <v/>
      </c>
      <c r="Y2114" s="8" t="str">
        <f t="shared" ref="Y2114:Y2177" si="1171">IF(LEN(G2114)&gt;0,1,"")</f>
        <v/>
      </c>
      <c r="AQ2114" s="6" t="str">
        <f t="shared" ref="AQ2114:AQ2177" si="1172">IFERROR(IF(SEARCH(CA2114,IFERROR(VLOOKUP(CA2114,$EH$2:$EH$400,1,TRUE),""))&gt;0,IFERROR(VLOOKUP(CA2114,$EH$2:$EH$400,1,TRUE),""),""),IF(LEN(CA2114)&gt;0,"note-whole",""))</f>
        <v/>
      </c>
      <c r="AR2114" s="128" t="str">
        <f t="shared" ref="AR2114:AR2177" si="1173">IF(LEN(E2114)&gt;0,IF(AND(AS2114&lt;&gt;AS2113,LEN(AS2114)&gt;0),IF(ISTEXT(AR2113),1,IF(AS2114=127,IF(AR2113=63,"LIMIT HIT",AR2113+1),AR2113)),AR2113),"")</f>
        <v/>
      </c>
      <c r="AS2114" s="128" t="str">
        <f t="shared" ref="AS2114:AS2177" si="1174">IF(LEN(E2114)&gt;0,IF(AND(BM2114&lt;&gt;BM2113,LEN(BM2114)&gt;0),IF(ISTEXT(AS2113),0,IF(AS2113=127,0,AS2113+1)),AS2113),"")</f>
        <v/>
      </c>
      <c r="AT2114" s="139" t="str">
        <f t="shared" si="1155"/>
        <v/>
      </c>
      <c r="BH2114" s="127" t="str">
        <f>IF(LEN(VBAsheet!H2114)&gt;0,$CD$4&amp;CHAR(10)&amp;$CD$5&amp;CHAR(10)&amp;$CD$6&amp;IF(VBAsheet!I2114="N",1,0)&amp;$CE$6&amp;CHAR(10)&amp;$CD$7&amp;CHAR(10)&amp;$CD$8&amp;VBAsheet!H2114&amp;$CE$8&amp;CHAR(10)&amp;$CD$9&amp;VBAsheet!K2114&amp;$CE$9&amp;CHAR(10)&amp;$CD$10&amp;VBAsheet!J2114-1&amp;$CE$10&amp;CHAR(10)&amp;$CD$11,"")</f>
        <v/>
      </c>
      <c r="BI2114" s="18" t="str">
        <f t="shared" ref="BI2114:BI2177" si="1175">$CD$14&amp;O2114&amp;$CE$14&amp;CHAR(10)&amp;$CD$15&amp;R2114&amp;$CE$15&amp;CHAR(10)&amp;$CD$16&amp;P2114&amp;$CE$16&amp;CHAR(10)&amp;$CD$17&amp;S2114&amp;$CE$17&amp;CHAR(10)&amp;$CD$18&amp;T2114&amp;$CE$18&amp;CHAR(10)&amp;$CD$19&amp;Q2114&amp;$CE$19&amp;CHAR(10)&amp;$CD$20&amp;U2114&amp;$CE$20&amp;CHAR(10)&amp;$CD$21&amp;V2114&amp;$CE$21&amp;CHAR(10)</f>
        <v xml:space="preserve">                        &lt;int name="channel" value=""/&gt;
                        &lt;float name="velocityFact" value=""/&gt;
                        &lt;float name="lengthFact" value=""/&gt;
                        &lt;int name="minVelocity" value=""/&gt;
                        &lt;int name="maxVelocity" value=""/&gt;
                        &lt;int name="transpose" value=""/&gt;
                        &lt;int name="minPitch" value=""/&gt;
                        &lt;int name="maxPitch" value=""/&gt;
</v>
      </c>
      <c r="BJ2114" s="18" t="str">
        <f>IF(LEN(X2114)&gt;0,$CD$23&amp;INDEX($CH$3:CH2117,MATCH(W2114,$CG$3:CG2117,0))&amp;$CE$23&amp;CHAR(10)&amp;$CD$24&amp;X2114&amp;$CE$24&amp;CHAR(10)&amp;$CD$25&amp;Y2114&amp;$CE$25&amp;CHAR(10),"")&amp;IF(LEN(AA2114)&gt;0,$CD$23&amp;INDEX($CH$3:CH2117,MATCH(Z2114,$CG$3:CG2117,0))&amp;$CE$23&amp;CHAR(10)&amp;$CD$24&amp;AA2114&amp;$CE$24&amp;CHAR(10)&amp;$CD$25&amp;AB2114&amp;$CE$25&amp;CHAR(10),"")&amp;IF(LEN(AD2114)&gt;0,$CD$23&amp;INDEX($CH$3:CH2117,MATCH(AC2114,$CG$3:CG2117,0))&amp;$CE$23&amp;CHAR(10)&amp;$CD$24&amp;AD2114&amp;$CE$24&amp;CHAR(10)&amp;$CD$25&amp;AE2114&amp;$CE$25&amp;CHAR(10),"")&amp;IF(LEN(AG2114)&gt;0,$CD$23&amp;INDEX($CH$3:CH2117,MATCH(AF2114,$CG$3:CG2117,0))&amp;$CE$23&amp;CHAR(10)&amp;$CD$24&amp;AG2114&amp;$CE$24&amp;CHAR(10)&amp;$CD$25&amp;AH2114&amp;$CE$25&amp;CHAR(10),"")&amp;IF(LEN(AJ2114)&gt;0,$CD$23&amp;INDEX($CH$3:CH2117,MATCH(AI2114,$CG$3:CG2117,0))&amp;$CE$23&amp;CHAR(10)&amp;$CD$24&amp;AJ2114&amp;$CE$24&amp;CHAR(10)&amp;$CD$25&amp;AK2114&amp;$CE$25&amp;CHAR(10),"")</f>
        <v/>
      </c>
      <c r="BK2114" s="18" t="str">
        <f>IF(LEN(J2114)&gt;0,INDEX($BH$2:$BH$100000,MATCH(J2114,VBAsheet!$H$2:$H$100000,0))&amp;CHAR(10),"")&amp;IF(LEN(K2114)&gt;0,INDEX($BH$2:$BH$100000,MATCH(K2114,VBAsheet!$H$2:$H$100000,0))&amp;CHAR(10),"")&amp;IF(LEN(L2114)&gt;0,INDEX($BH$2:$BH$100000,MATCH(L2114,VBAsheet!$H$2:$H$100000,0))&amp;CHAR(10),"")&amp;IF(LEN(M2114)&gt;0,INDEX($BH$2:$BH$100000,MATCH(M2114,VBAsheet!$H$2:$H$100000,0))&amp;CHAR(10),"")</f>
        <v/>
      </c>
      <c r="BM2114" s="94" t="str">
        <f t="shared" si="1157"/>
        <v/>
      </c>
      <c r="BN2114" s="95" t="str">
        <f t="shared" ref="BN2114:BN2177" si="1176">IF(LEN(E2114)&gt;0,IF(E2114=E2113,BN2113+1,1),"")</f>
        <v/>
      </c>
      <c r="BP2114" s="18" t="str">
        <f t="shared" ref="BP2114:BP2177" si="1177">IF(LEN(E2114)&gt;0,IF(E2114&lt;&gt;E2113,$CD$2&amp;E2114&amp;$CE$2&amp;CHAR(10)&amp;$CD$3&amp;_xlfn.TEXTJOIN(CHAR(10),TRUE,$BH$2:$BH$1001)&amp;CHAR(10)&amp;$CD$12&amp;CHAR(10)&amp;IF(LEN(E2114)&gt;0,$CD$13&amp;IF(I2114="---",-1,I2114)&amp;$CE$13&amp;CHAR(10)&amp;BI2114&amp;$CD$22&amp;CHAR(10)&amp;BJ2114&amp;$CD$26&amp;CHAR(10)&amp;BI2114&amp;$CD$35&amp;X2114&amp;$CE$35&amp;CHAR(10)&amp;$CD$36&amp;CHAR(10)&amp;BK2114&amp;$CD$45&amp;F2114&amp;$CE$45&amp;CHAR(10)&amp;$CD$46&amp;IF(N2114="---",0,N2114)&amp;$CE$46,""),IF(LEN(E2114)&gt;0,$CD$13&amp;IF(I2114="---",-1,I2114)&amp;$CE$13&amp;CHAR(10)&amp;BI2114&amp;$CD$22&amp;CHAR(10)&amp;BJ2114&amp;$CD$26&amp;CHAR(10)&amp;BI2114&amp;$CD$35&amp;X2114&amp;$CE$35&amp;CHAR(10)&amp;$CD$36&amp;CHAR(10)&amp;BK2114&amp;$CD$45&amp;F2114&amp;$CE$45&amp;CHAR(10)&amp;$CD$46&amp;IF(N2114="---",0,N2114)&amp;$CE$46,""))&amp;IF(E2114=E2115,"",CHAR(10)&amp;$CD$47),"")</f>
        <v/>
      </c>
      <c r="BR2114" s="81" t="str">
        <f t="shared" si="1156"/>
        <v/>
      </c>
      <c r="BU2114" s="138" t="str">
        <f t="shared" ref="BU2114:BU2177" si="1178">IF(OR(W2114="Program",LEN(E2114)=0),"",IF(AND(LEN(W2114)&gt;0,LEN(X2114)&gt;0,LEN(Y2114)&gt;0),SUBSTITUTE(LOWER(SUBSTITUTE(LOWER(SUBSTITUTE(LOWER(W2114),"note-hold","note-hold:")),"note-on","note:")),"controller","cc:")&amp;X2114&amp;IF(LOWER(W2114)="note-hold","",","&amp;Y2114),""))</f>
        <v/>
      </c>
      <c r="BV2114" s="3" t="str">
        <f t="shared" ref="BV2114:BV2177" si="1179">IF(OR(Z2114="Program",LEN(E2114)=0),"",IF(AND(LEN(Z2114)&gt;0,LEN(AA2114)&gt;0,LEN(AB2114)&gt;0),SUBSTITUTE(LOWER(SUBSTITUTE(LOWER(SUBSTITUTE(LOWER(Z2114),"note-hold","note-hold:")),"note-on","note:")),"controller","cc:")&amp;AA2114&amp;IF(LOWER(Z2114)="note-hold","",","&amp;AB2114),""))</f>
        <v/>
      </c>
      <c r="BW2114" s="3" t="str">
        <f t="shared" ref="BW2114:BW2177" si="1180">IF(OR(AC2114="Program",LEN(E2114)=0),"",IF(AND(LEN(AC2114)&gt;0,LEN(AD2114)&gt;0,LEN(AE2114)&gt;0),SUBSTITUTE(LOWER(SUBSTITUTE(LOWER(SUBSTITUTE(LOWER(AC2114),"note-hold","note-hold:")),"note-on","note:")),"controller","cc:")&amp;AD2114&amp;IF(LOWER(AC2114)="note-hold","",","&amp;AE2114),""))</f>
        <v/>
      </c>
      <c r="BX2114" s="144" t="str">
        <f t="shared" ref="BX2114:BX2177" si="1181">IF(LEN(BM2114)=0,"",$CO$4&amp;""""&amp;D2114&amp;""""&amp;$CP$4&amp;""""&amp;E2114&amp;""""&amp;$CQ$4&amp;CHAR(10)&amp;IF(LEN(AU2114)&gt;0,$CN$10&amp;""""&amp;AU2114&amp;""""&amp;CHAR(10),"")&amp;"Bank "&amp;AR2114&amp;" "&amp;AS2114&amp;" "&amp;BZ2114&amp;CHAR(10))</f>
        <v/>
      </c>
      <c r="BY2114" s="18" t="str">
        <f t="shared" ref="BY2114:BY2177" si="1182">IF(LEN(E2114)=0,"",$CN$8&amp;IF(ISNUMBER(N2114),INDEX($EE$2:$EE$13,MATCH(N2114,$ED$2:$ED$13,0)),"default")&amp;$CO$8&amp;AQ2114&amp;IF(COUNTBLANK(J2114:M2114)=4,"",$CP$8&amp;IF(LEN(J2114)&gt;0,1,IF(LEN(K2114)&gt;0,2,IF(LEN(L2114)&gt;0,3,IF(LEN(M2114)&gt;0,4,"")))))&amp;IF(OR(COUNTBLANK(BU2114:BW2114)&lt;3,O2114&gt;0)," o=","")&amp;_xlfn.TEXTJOIN("/",TRUE,BU2114:BW2114)&amp;IF(AND(COUNTBLANK(BU2114:BW2114)&lt;3,O2114&gt;0),"/","")&amp;IF(O2114=0,"","@"&amp;O2114)&amp;CHAR(10)&amp;AT2114&amp;" "&amp;CA2114)</f>
        <v/>
      </c>
      <c r="BZ2114" s="18" t="str">
        <f t="shared" ref="BZ2114:BZ2177" si="1183">IF(LEN(BM2114)&gt;0,((LEFT(D2114)&amp;MID(D2114,FIND("#",SUBSTITUTE(D2114&amp;"  "," ","#",1))+1,1)&amp;MID(D2114,FIND("#",SUBSTITUTE(D2114&amp;"  "," ","#",2))+1,1)))&amp;" - "&amp;BL2114,"")</f>
        <v/>
      </c>
      <c r="CA2114" s="19" t="str">
        <f t="shared" ref="CA2114:CA2177" si="1184">IF(LEN(F2114)&gt;0,F2114,IF(LEN(J2114)&gt;0,J2114,IF(LEN(K2114)&gt;0,K2114,IF(LEN(L2114)&gt;0,L2114,IF(LEN(M2114)&gt;0,M2114,"")))))</f>
        <v/>
      </c>
    </row>
    <row r="2115" spans="4:79" x14ac:dyDescent="0.45">
      <c r="D2115" s="164" t="str">
        <f t="shared" ref="D2115:D2178" si="1185">IF(LEN(F2115)&gt;0,"My Library","")</f>
        <v/>
      </c>
      <c r="I2115" s="9" t="str">
        <f t="shared" si="1158"/>
        <v/>
      </c>
      <c r="J2115" s="173" t="str">
        <f t="shared" si="1159"/>
        <v/>
      </c>
      <c r="K2115" s="13"/>
      <c r="L2115" s="13"/>
      <c r="M2115" s="13"/>
      <c r="N2115" s="178" t="str">
        <f t="shared" si="1160"/>
        <v/>
      </c>
      <c r="O2115" s="181" t="str">
        <f t="shared" si="1161"/>
        <v/>
      </c>
      <c r="P2115" s="8" t="str">
        <f t="shared" si="1162"/>
        <v/>
      </c>
      <c r="Q2115" s="8" t="str">
        <f t="shared" si="1163"/>
        <v/>
      </c>
      <c r="R2115" s="8" t="str">
        <f t="shared" si="1164"/>
        <v/>
      </c>
      <c r="S2115" s="8" t="str">
        <f t="shared" si="1165"/>
        <v/>
      </c>
      <c r="T2115" s="8" t="str">
        <f t="shared" si="1166"/>
        <v/>
      </c>
      <c r="U2115" s="8" t="str">
        <f t="shared" si="1167"/>
        <v/>
      </c>
      <c r="V2115" s="16" t="str">
        <f t="shared" si="1168"/>
        <v/>
      </c>
      <c r="W2115" s="129" t="str">
        <f t="shared" si="1169"/>
        <v/>
      </c>
      <c r="X2115" s="8" t="str">
        <f t="shared" si="1170"/>
        <v/>
      </c>
      <c r="Y2115" s="8" t="str">
        <f t="shared" si="1171"/>
        <v/>
      </c>
      <c r="AQ2115" s="6" t="str">
        <f t="shared" si="1172"/>
        <v/>
      </c>
      <c r="AR2115" s="128" t="str">
        <f t="shared" si="1173"/>
        <v/>
      </c>
      <c r="AS2115" s="128" t="str">
        <f t="shared" si="1174"/>
        <v/>
      </c>
      <c r="AT2115" s="139" t="str">
        <f t="shared" ref="AT2115:AT2178" si="1186">IF(LEN(F2115)&gt;0,IF(BN2115=128,"LIMIT HIT",BN2115-1),"")</f>
        <v/>
      </c>
      <c r="BH2115" s="127" t="str">
        <f>IF(LEN(VBAsheet!H2115)&gt;0,$CD$4&amp;CHAR(10)&amp;$CD$5&amp;CHAR(10)&amp;$CD$6&amp;IF(VBAsheet!I2115="N",1,0)&amp;$CE$6&amp;CHAR(10)&amp;$CD$7&amp;CHAR(10)&amp;$CD$8&amp;VBAsheet!H2115&amp;$CE$8&amp;CHAR(10)&amp;$CD$9&amp;VBAsheet!K2115&amp;$CE$9&amp;CHAR(10)&amp;$CD$10&amp;VBAsheet!J2115-1&amp;$CE$10&amp;CHAR(10)&amp;$CD$11,"")</f>
        <v/>
      </c>
      <c r="BI2115"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15" s="18" t="str">
        <f>IF(LEN(X2115)&gt;0,$CD$23&amp;INDEX($CH$3:CH2118,MATCH(W2115,$CG$3:CG2118,0))&amp;$CE$23&amp;CHAR(10)&amp;$CD$24&amp;X2115&amp;$CE$24&amp;CHAR(10)&amp;$CD$25&amp;Y2115&amp;$CE$25&amp;CHAR(10),"")&amp;IF(LEN(AA2115)&gt;0,$CD$23&amp;INDEX($CH$3:CH2118,MATCH(Z2115,$CG$3:CG2118,0))&amp;$CE$23&amp;CHAR(10)&amp;$CD$24&amp;AA2115&amp;$CE$24&amp;CHAR(10)&amp;$CD$25&amp;AB2115&amp;$CE$25&amp;CHAR(10),"")&amp;IF(LEN(AD2115)&gt;0,$CD$23&amp;INDEX($CH$3:CH2118,MATCH(AC2115,$CG$3:CG2118,0))&amp;$CE$23&amp;CHAR(10)&amp;$CD$24&amp;AD2115&amp;$CE$24&amp;CHAR(10)&amp;$CD$25&amp;AE2115&amp;$CE$25&amp;CHAR(10),"")&amp;IF(LEN(AG2115)&gt;0,$CD$23&amp;INDEX($CH$3:CH2118,MATCH(AF2115,$CG$3:CG2118,0))&amp;$CE$23&amp;CHAR(10)&amp;$CD$24&amp;AG2115&amp;$CE$24&amp;CHAR(10)&amp;$CD$25&amp;AH2115&amp;$CE$25&amp;CHAR(10),"")&amp;IF(LEN(AJ2115)&gt;0,$CD$23&amp;INDEX($CH$3:CH2118,MATCH(AI2115,$CG$3:CG2118,0))&amp;$CE$23&amp;CHAR(10)&amp;$CD$24&amp;AJ2115&amp;$CE$24&amp;CHAR(10)&amp;$CD$25&amp;AK2115&amp;$CE$25&amp;CHAR(10),"")</f>
        <v/>
      </c>
      <c r="BK2115" s="18" t="str">
        <f>IF(LEN(J2115)&gt;0,INDEX($BH$2:$BH$100000,MATCH(J2115,VBAsheet!$H$2:$H$100000,0))&amp;CHAR(10),"")&amp;IF(LEN(K2115)&gt;0,INDEX($BH$2:$BH$100000,MATCH(K2115,VBAsheet!$H$2:$H$100000,0))&amp;CHAR(10),"")&amp;IF(LEN(L2115)&gt;0,INDEX($BH$2:$BH$100000,MATCH(L2115,VBAsheet!$H$2:$H$100000,0))&amp;CHAR(10),"")&amp;IF(LEN(M2115)&gt;0,INDEX($BH$2:$BH$100000,MATCH(M2115,VBAsheet!$H$2:$H$100000,0))&amp;CHAR(10),"")</f>
        <v/>
      </c>
      <c r="BM2115" s="94" t="str">
        <f t="shared" si="1157"/>
        <v/>
      </c>
      <c r="BN2115" s="95" t="str">
        <f t="shared" si="1176"/>
        <v/>
      </c>
      <c r="BP2115" s="18" t="str">
        <f t="shared" si="1177"/>
        <v/>
      </c>
      <c r="BR2115" s="81" t="str">
        <f t="shared" si="1156"/>
        <v/>
      </c>
      <c r="BU2115" s="138" t="str">
        <f t="shared" si="1178"/>
        <v/>
      </c>
      <c r="BV2115" s="3" t="str">
        <f t="shared" si="1179"/>
        <v/>
      </c>
      <c r="BW2115" s="3" t="str">
        <f t="shared" si="1180"/>
        <v/>
      </c>
      <c r="BX2115" s="144" t="str">
        <f t="shared" si="1181"/>
        <v/>
      </c>
      <c r="BY2115" s="18" t="str">
        <f t="shared" si="1182"/>
        <v/>
      </c>
      <c r="BZ2115" s="18" t="str">
        <f t="shared" si="1183"/>
        <v/>
      </c>
      <c r="CA2115" s="19" t="str">
        <f t="shared" si="1184"/>
        <v/>
      </c>
    </row>
    <row r="2116" spans="4:79" x14ac:dyDescent="0.45">
      <c r="D2116" s="164" t="str">
        <f t="shared" si="1185"/>
        <v/>
      </c>
      <c r="I2116" s="9" t="str">
        <f t="shared" si="1158"/>
        <v/>
      </c>
      <c r="J2116" s="173" t="str">
        <f t="shared" si="1159"/>
        <v/>
      </c>
      <c r="K2116" s="13"/>
      <c r="L2116" s="13"/>
      <c r="M2116" s="13"/>
      <c r="N2116" s="178" t="str">
        <f t="shared" si="1160"/>
        <v/>
      </c>
      <c r="O2116" s="181" t="str">
        <f t="shared" si="1161"/>
        <v/>
      </c>
      <c r="P2116" s="8" t="str">
        <f t="shared" si="1162"/>
        <v/>
      </c>
      <c r="Q2116" s="8" t="str">
        <f t="shared" si="1163"/>
        <v/>
      </c>
      <c r="R2116" s="8" t="str">
        <f t="shared" si="1164"/>
        <v/>
      </c>
      <c r="S2116" s="8" t="str">
        <f t="shared" si="1165"/>
        <v/>
      </c>
      <c r="T2116" s="8" t="str">
        <f t="shared" si="1166"/>
        <v/>
      </c>
      <c r="U2116" s="8" t="str">
        <f t="shared" si="1167"/>
        <v/>
      </c>
      <c r="V2116" s="16" t="str">
        <f t="shared" si="1168"/>
        <v/>
      </c>
      <c r="W2116" s="129" t="str">
        <f t="shared" si="1169"/>
        <v/>
      </c>
      <c r="X2116" s="8" t="str">
        <f t="shared" si="1170"/>
        <v/>
      </c>
      <c r="Y2116" s="8" t="str">
        <f t="shared" si="1171"/>
        <v/>
      </c>
      <c r="AQ2116" s="6" t="str">
        <f t="shared" si="1172"/>
        <v/>
      </c>
      <c r="AR2116" s="128" t="str">
        <f t="shared" si="1173"/>
        <v/>
      </c>
      <c r="AS2116" s="128" t="str">
        <f t="shared" si="1174"/>
        <v/>
      </c>
      <c r="AT2116" s="139" t="str">
        <f t="shared" si="1186"/>
        <v/>
      </c>
      <c r="BH2116" s="127" t="str">
        <f>IF(LEN(VBAsheet!H2116)&gt;0,$CD$4&amp;CHAR(10)&amp;$CD$5&amp;CHAR(10)&amp;$CD$6&amp;IF(VBAsheet!I2116="N",1,0)&amp;$CE$6&amp;CHAR(10)&amp;$CD$7&amp;CHAR(10)&amp;$CD$8&amp;VBAsheet!H2116&amp;$CE$8&amp;CHAR(10)&amp;$CD$9&amp;VBAsheet!K2116&amp;$CE$9&amp;CHAR(10)&amp;$CD$10&amp;VBAsheet!J2116-1&amp;$CE$10&amp;CHAR(10)&amp;$CD$11,"")</f>
        <v/>
      </c>
      <c r="BI2116"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16" s="18" t="str">
        <f>IF(LEN(X2116)&gt;0,$CD$23&amp;INDEX($CH$3:CH2119,MATCH(W2116,$CG$3:CG2119,0))&amp;$CE$23&amp;CHAR(10)&amp;$CD$24&amp;X2116&amp;$CE$24&amp;CHAR(10)&amp;$CD$25&amp;Y2116&amp;$CE$25&amp;CHAR(10),"")&amp;IF(LEN(AA2116)&gt;0,$CD$23&amp;INDEX($CH$3:CH2119,MATCH(Z2116,$CG$3:CG2119,0))&amp;$CE$23&amp;CHAR(10)&amp;$CD$24&amp;AA2116&amp;$CE$24&amp;CHAR(10)&amp;$CD$25&amp;AB2116&amp;$CE$25&amp;CHAR(10),"")&amp;IF(LEN(AD2116)&gt;0,$CD$23&amp;INDEX($CH$3:CH2119,MATCH(AC2116,$CG$3:CG2119,0))&amp;$CE$23&amp;CHAR(10)&amp;$CD$24&amp;AD2116&amp;$CE$24&amp;CHAR(10)&amp;$CD$25&amp;AE2116&amp;$CE$25&amp;CHAR(10),"")&amp;IF(LEN(AG2116)&gt;0,$CD$23&amp;INDEX($CH$3:CH2119,MATCH(AF2116,$CG$3:CG2119,0))&amp;$CE$23&amp;CHAR(10)&amp;$CD$24&amp;AG2116&amp;$CE$24&amp;CHAR(10)&amp;$CD$25&amp;AH2116&amp;$CE$25&amp;CHAR(10),"")&amp;IF(LEN(AJ2116)&gt;0,$CD$23&amp;INDEX($CH$3:CH2119,MATCH(AI2116,$CG$3:CG2119,0))&amp;$CE$23&amp;CHAR(10)&amp;$CD$24&amp;AJ2116&amp;$CE$24&amp;CHAR(10)&amp;$CD$25&amp;AK2116&amp;$CE$25&amp;CHAR(10),"")</f>
        <v/>
      </c>
      <c r="BK2116" s="18" t="str">
        <f>IF(LEN(J2116)&gt;0,INDEX($BH$2:$BH$100000,MATCH(J2116,VBAsheet!$H$2:$H$100000,0))&amp;CHAR(10),"")&amp;IF(LEN(K2116)&gt;0,INDEX($BH$2:$BH$100000,MATCH(K2116,VBAsheet!$H$2:$H$100000,0))&amp;CHAR(10),"")&amp;IF(LEN(L2116)&gt;0,INDEX($BH$2:$BH$100000,MATCH(L2116,VBAsheet!$H$2:$H$100000,0))&amp;CHAR(10),"")&amp;IF(LEN(M2116)&gt;0,INDEX($BH$2:$BH$100000,MATCH(M2116,VBAsheet!$H$2:$H$100000,0))&amp;CHAR(10),"")</f>
        <v/>
      </c>
      <c r="BM2116" s="94" t="str">
        <f t="shared" si="1157"/>
        <v/>
      </c>
      <c r="BN2116" s="95" t="str">
        <f t="shared" si="1176"/>
        <v/>
      </c>
      <c r="BP2116" s="18" t="str">
        <f t="shared" si="1177"/>
        <v/>
      </c>
      <c r="BR2116" s="81" t="str">
        <f t="shared" si="1156"/>
        <v/>
      </c>
      <c r="BU2116" s="138" t="str">
        <f t="shared" si="1178"/>
        <v/>
      </c>
      <c r="BV2116" s="3" t="str">
        <f t="shared" si="1179"/>
        <v/>
      </c>
      <c r="BW2116" s="3" t="str">
        <f t="shared" si="1180"/>
        <v/>
      </c>
      <c r="BX2116" s="144" t="str">
        <f t="shared" si="1181"/>
        <v/>
      </c>
      <c r="BY2116" s="18" t="str">
        <f t="shared" si="1182"/>
        <v/>
      </c>
      <c r="BZ2116" s="18" t="str">
        <f t="shared" si="1183"/>
        <v/>
      </c>
      <c r="CA2116" s="19" t="str">
        <f t="shared" si="1184"/>
        <v/>
      </c>
    </row>
    <row r="2117" spans="4:79" x14ac:dyDescent="0.45">
      <c r="D2117" s="164" t="str">
        <f t="shared" si="1185"/>
        <v/>
      </c>
      <c r="I2117" s="9" t="str">
        <f t="shared" si="1158"/>
        <v/>
      </c>
      <c r="J2117" s="173" t="str">
        <f t="shared" si="1159"/>
        <v/>
      </c>
      <c r="K2117" s="13"/>
      <c r="L2117" s="13"/>
      <c r="M2117" s="13"/>
      <c r="N2117" s="178" t="str">
        <f t="shared" si="1160"/>
        <v/>
      </c>
      <c r="O2117" s="181" t="str">
        <f t="shared" si="1161"/>
        <v/>
      </c>
      <c r="P2117" s="8" t="str">
        <f t="shared" si="1162"/>
        <v/>
      </c>
      <c r="Q2117" s="8" t="str">
        <f t="shared" si="1163"/>
        <v/>
      </c>
      <c r="R2117" s="8" t="str">
        <f t="shared" si="1164"/>
        <v/>
      </c>
      <c r="S2117" s="8" t="str">
        <f t="shared" si="1165"/>
        <v/>
      </c>
      <c r="T2117" s="8" t="str">
        <f t="shared" si="1166"/>
        <v/>
      </c>
      <c r="U2117" s="8" t="str">
        <f t="shared" si="1167"/>
        <v/>
      </c>
      <c r="V2117" s="16" t="str">
        <f t="shared" si="1168"/>
        <v/>
      </c>
      <c r="W2117" s="129" t="str">
        <f t="shared" si="1169"/>
        <v/>
      </c>
      <c r="X2117" s="8" t="str">
        <f t="shared" si="1170"/>
        <v/>
      </c>
      <c r="Y2117" s="8" t="str">
        <f t="shared" si="1171"/>
        <v/>
      </c>
      <c r="AQ2117" s="6" t="str">
        <f t="shared" si="1172"/>
        <v/>
      </c>
      <c r="AR2117" s="128" t="str">
        <f t="shared" si="1173"/>
        <v/>
      </c>
      <c r="AS2117" s="128" t="str">
        <f t="shared" si="1174"/>
        <v/>
      </c>
      <c r="AT2117" s="139" t="str">
        <f t="shared" si="1186"/>
        <v/>
      </c>
      <c r="BH2117" s="127" t="str">
        <f>IF(LEN(VBAsheet!H2117)&gt;0,$CD$4&amp;CHAR(10)&amp;$CD$5&amp;CHAR(10)&amp;$CD$6&amp;IF(VBAsheet!I2117="N",1,0)&amp;$CE$6&amp;CHAR(10)&amp;$CD$7&amp;CHAR(10)&amp;$CD$8&amp;VBAsheet!H2117&amp;$CE$8&amp;CHAR(10)&amp;$CD$9&amp;VBAsheet!K2117&amp;$CE$9&amp;CHAR(10)&amp;$CD$10&amp;VBAsheet!J2117-1&amp;$CE$10&amp;CHAR(10)&amp;$CD$11,"")</f>
        <v/>
      </c>
      <c r="BI2117"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17" s="18" t="str">
        <f>IF(LEN(X2117)&gt;0,$CD$23&amp;INDEX($CH$3:CH2120,MATCH(W2117,$CG$3:CG2120,0))&amp;$CE$23&amp;CHAR(10)&amp;$CD$24&amp;X2117&amp;$CE$24&amp;CHAR(10)&amp;$CD$25&amp;Y2117&amp;$CE$25&amp;CHAR(10),"")&amp;IF(LEN(AA2117)&gt;0,$CD$23&amp;INDEX($CH$3:CH2120,MATCH(Z2117,$CG$3:CG2120,0))&amp;$CE$23&amp;CHAR(10)&amp;$CD$24&amp;AA2117&amp;$CE$24&amp;CHAR(10)&amp;$CD$25&amp;AB2117&amp;$CE$25&amp;CHAR(10),"")&amp;IF(LEN(AD2117)&gt;0,$CD$23&amp;INDEX($CH$3:CH2120,MATCH(AC2117,$CG$3:CG2120,0))&amp;$CE$23&amp;CHAR(10)&amp;$CD$24&amp;AD2117&amp;$CE$24&amp;CHAR(10)&amp;$CD$25&amp;AE2117&amp;$CE$25&amp;CHAR(10),"")&amp;IF(LEN(AG2117)&gt;0,$CD$23&amp;INDEX($CH$3:CH2120,MATCH(AF2117,$CG$3:CG2120,0))&amp;$CE$23&amp;CHAR(10)&amp;$CD$24&amp;AG2117&amp;$CE$24&amp;CHAR(10)&amp;$CD$25&amp;AH2117&amp;$CE$25&amp;CHAR(10),"")&amp;IF(LEN(AJ2117)&gt;0,$CD$23&amp;INDEX($CH$3:CH2120,MATCH(AI2117,$CG$3:CG2120,0))&amp;$CE$23&amp;CHAR(10)&amp;$CD$24&amp;AJ2117&amp;$CE$24&amp;CHAR(10)&amp;$CD$25&amp;AK2117&amp;$CE$25&amp;CHAR(10),"")</f>
        <v/>
      </c>
      <c r="BK2117" s="18" t="str">
        <f>IF(LEN(J2117)&gt;0,INDEX($BH$2:$BH$100000,MATCH(J2117,VBAsheet!$H$2:$H$100000,0))&amp;CHAR(10),"")&amp;IF(LEN(K2117)&gt;0,INDEX($BH$2:$BH$100000,MATCH(K2117,VBAsheet!$H$2:$H$100000,0))&amp;CHAR(10),"")&amp;IF(LEN(L2117)&gt;0,INDEX($BH$2:$BH$100000,MATCH(L2117,VBAsheet!$H$2:$H$100000,0))&amp;CHAR(10),"")&amp;IF(LEN(M2117)&gt;0,INDEX($BH$2:$BH$100000,MATCH(M2117,VBAsheet!$H$2:$H$100000,0))&amp;CHAR(10),"")</f>
        <v/>
      </c>
      <c r="BM2117" s="94" t="str">
        <f t="shared" si="1157"/>
        <v/>
      </c>
      <c r="BN2117" s="95" t="str">
        <f t="shared" si="1176"/>
        <v/>
      </c>
      <c r="BP2117" s="18" t="str">
        <f t="shared" si="1177"/>
        <v/>
      </c>
      <c r="BR2117" s="81" t="str">
        <f t="shared" si="1156"/>
        <v/>
      </c>
      <c r="BU2117" s="138" t="str">
        <f t="shared" si="1178"/>
        <v/>
      </c>
      <c r="BV2117" s="3" t="str">
        <f t="shared" si="1179"/>
        <v/>
      </c>
      <c r="BW2117" s="3" t="str">
        <f t="shared" si="1180"/>
        <v/>
      </c>
      <c r="BX2117" s="144" t="str">
        <f t="shared" si="1181"/>
        <v/>
      </c>
      <c r="BY2117" s="18" t="str">
        <f t="shared" si="1182"/>
        <v/>
      </c>
      <c r="BZ2117" s="18" t="str">
        <f t="shared" si="1183"/>
        <v/>
      </c>
      <c r="CA2117" s="19" t="str">
        <f t="shared" si="1184"/>
        <v/>
      </c>
    </row>
    <row r="2118" spans="4:79" x14ac:dyDescent="0.45">
      <c r="D2118" s="164" t="str">
        <f t="shared" si="1185"/>
        <v/>
      </c>
      <c r="I2118" s="9" t="str">
        <f t="shared" si="1158"/>
        <v/>
      </c>
      <c r="J2118" s="173" t="str">
        <f t="shared" si="1159"/>
        <v/>
      </c>
      <c r="K2118" s="13"/>
      <c r="L2118" s="13"/>
      <c r="M2118" s="13"/>
      <c r="N2118" s="178" t="str">
        <f t="shared" si="1160"/>
        <v/>
      </c>
      <c r="O2118" s="181" t="str">
        <f t="shared" si="1161"/>
        <v/>
      </c>
      <c r="P2118" s="8" t="str">
        <f t="shared" si="1162"/>
        <v/>
      </c>
      <c r="Q2118" s="8" t="str">
        <f t="shared" si="1163"/>
        <v/>
      </c>
      <c r="R2118" s="8" t="str">
        <f t="shared" si="1164"/>
        <v/>
      </c>
      <c r="S2118" s="8" t="str">
        <f t="shared" si="1165"/>
        <v/>
      </c>
      <c r="T2118" s="8" t="str">
        <f t="shared" si="1166"/>
        <v/>
      </c>
      <c r="U2118" s="8" t="str">
        <f t="shared" si="1167"/>
        <v/>
      </c>
      <c r="V2118" s="16" t="str">
        <f t="shared" si="1168"/>
        <v/>
      </c>
      <c r="W2118" s="129" t="str">
        <f t="shared" si="1169"/>
        <v/>
      </c>
      <c r="X2118" s="8" t="str">
        <f t="shared" si="1170"/>
        <v/>
      </c>
      <c r="Y2118" s="8" t="str">
        <f t="shared" si="1171"/>
        <v/>
      </c>
      <c r="AQ2118" s="6" t="str">
        <f t="shared" si="1172"/>
        <v/>
      </c>
      <c r="AR2118" s="128" t="str">
        <f t="shared" si="1173"/>
        <v/>
      </c>
      <c r="AS2118" s="128" t="str">
        <f t="shared" si="1174"/>
        <v/>
      </c>
      <c r="AT2118" s="139" t="str">
        <f t="shared" si="1186"/>
        <v/>
      </c>
      <c r="BH2118" s="127" t="str">
        <f>IF(LEN(VBAsheet!H2118)&gt;0,$CD$4&amp;CHAR(10)&amp;$CD$5&amp;CHAR(10)&amp;$CD$6&amp;IF(VBAsheet!I2118="N",1,0)&amp;$CE$6&amp;CHAR(10)&amp;$CD$7&amp;CHAR(10)&amp;$CD$8&amp;VBAsheet!H2118&amp;$CE$8&amp;CHAR(10)&amp;$CD$9&amp;VBAsheet!K2118&amp;$CE$9&amp;CHAR(10)&amp;$CD$10&amp;VBAsheet!J2118-1&amp;$CE$10&amp;CHAR(10)&amp;$CD$11,"")</f>
        <v/>
      </c>
      <c r="BI2118"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18" s="18" t="str">
        <f>IF(LEN(X2118)&gt;0,$CD$23&amp;INDEX($CH$3:CH2121,MATCH(W2118,$CG$3:CG2121,0))&amp;$CE$23&amp;CHAR(10)&amp;$CD$24&amp;X2118&amp;$CE$24&amp;CHAR(10)&amp;$CD$25&amp;Y2118&amp;$CE$25&amp;CHAR(10),"")&amp;IF(LEN(AA2118)&gt;0,$CD$23&amp;INDEX($CH$3:CH2121,MATCH(Z2118,$CG$3:CG2121,0))&amp;$CE$23&amp;CHAR(10)&amp;$CD$24&amp;AA2118&amp;$CE$24&amp;CHAR(10)&amp;$CD$25&amp;AB2118&amp;$CE$25&amp;CHAR(10),"")&amp;IF(LEN(AD2118)&gt;0,$CD$23&amp;INDEX($CH$3:CH2121,MATCH(AC2118,$CG$3:CG2121,0))&amp;$CE$23&amp;CHAR(10)&amp;$CD$24&amp;AD2118&amp;$CE$24&amp;CHAR(10)&amp;$CD$25&amp;AE2118&amp;$CE$25&amp;CHAR(10),"")&amp;IF(LEN(AG2118)&gt;0,$CD$23&amp;INDEX($CH$3:CH2121,MATCH(AF2118,$CG$3:CG2121,0))&amp;$CE$23&amp;CHAR(10)&amp;$CD$24&amp;AG2118&amp;$CE$24&amp;CHAR(10)&amp;$CD$25&amp;AH2118&amp;$CE$25&amp;CHAR(10),"")&amp;IF(LEN(AJ2118)&gt;0,$CD$23&amp;INDEX($CH$3:CH2121,MATCH(AI2118,$CG$3:CG2121,0))&amp;$CE$23&amp;CHAR(10)&amp;$CD$24&amp;AJ2118&amp;$CE$24&amp;CHAR(10)&amp;$CD$25&amp;AK2118&amp;$CE$25&amp;CHAR(10),"")</f>
        <v/>
      </c>
      <c r="BK2118" s="18" t="str">
        <f>IF(LEN(J2118)&gt;0,INDEX($BH$2:$BH$100000,MATCH(J2118,VBAsheet!$H$2:$H$100000,0))&amp;CHAR(10),"")&amp;IF(LEN(K2118)&gt;0,INDEX($BH$2:$BH$100000,MATCH(K2118,VBAsheet!$H$2:$H$100000,0))&amp;CHAR(10),"")&amp;IF(LEN(L2118)&gt;0,INDEX($BH$2:$BH$100000,MATCH(L2118,VBAsheet!$H$2:$H$100000,0))&amp;CHAR(10),"")&amp;IF(LEN(M2118)&gt;0,INDEX($BH$2:$BH$100000,MATCH(M2118,VBAsheet!$H$2:$H$100000,0))&amp;CHAR(10),"")</f>
        <v/>
      </c>
      <c r="BM2118" s="94" t="str">
        <f t="shared" si="1157"/>
        <v/>
      </c>
      <c r="BN2118" s="95" t="str">
        <f t="shared" si="1176"/>
        <v/>
      </c>
      <c r="BP2118" s="18" t="str">
        <f t="shared" si="1177"/>
        <v/>
      </c>
      <c r="BR2118" s="81" t="str">
        <f t="shared" si="1156"/>
        <v/>
      </c>
      <c r="BU2118" s="138" t="str">
        <f t="shared" si="1178"/>
        <v/>
      </c>
      <c r="BV2118" s="3" t="str">
        <f t="shared" si="1179"/>
        <v/>
      </c>
      <c r="BW2118" s="3" t="str">
        <f t="shared" si="1180"/>
        <v/>
      </c>
      <c r="BX2118" s="144" t="str">
        <f t="shared" si="1181"/>
        <v/>
      </c>
      <c r="BY2118" s="18" t="str">
        <f t="shared" si="1182"/>
        <v/>
      </c>
      <c r="BZ2118" s="18" t="str">
        <f t="shared" si="1183"/>
        <v/>
      </c>
      <c r="CA2118" s="19" t="str">
        <f t="shared" si="1184"/>
        <v/>
      </c>
    </row>
    <row r="2119" spans="4:79" x14ac:dyDescent="0.45">
      <c r="D2119" s="164" t="str">
        <f t="shared" si="1185"/>
        <v/>
      </c>
      <c r="I2119" s="9" t="str">
        <f t="shared" si="1158"/>
        <v/>
      </c>
      <c r="J2119" s="173" t="str">
        <f t="shared" si="1159"/>
        <v/>
      </c>
      <c r="K2119" s="13"/>
      <c r="L2119" s="13"/>
      <c r="M2119" s="13"/>
      <c r="N2119" s="178" t="str">
        <f t="shared" si="1160"/>
        <v/>
      </c>
      <c r="O2119" s="181" t="str">
        <f t="shared" si="1161"/>
        <v/>
      </c>
      <c r="P2119" s="8" t="str">
        <f t="shared" si="1162"/>
        <v/>
      </c>
      <c r="Q2119" s="8" t="str">
        <f t="shared" si="1163"/>
        <v/>
      </c>
      <c r="R2119" s="8" t="str">
        <f t="shared" si="1164"/>
        <v/>
      </c>
      <c r="S2119" s="8" t="str">
        <f t="shared" si="1165"/>
        <v/>
      </c>
      <c r="T2119" s="8" t="str">
        <f t="shared" si="1166"/>
        <v/>
      </c>
      <c r="U2119" s="8" t="str">
        <f t="shared" si="1167"/>
        <v/>
      </c>
      <c r="V2119" s="16" t="str">
        <f t="shared" si="1168"/>
        <v/>
      </c>
      <c r="W2119" s="129" t="str">
        <f t="shared" si="1169"/>
        <v/>
      </c>
      <c r="X2119" s="8" t="str">
        <f t="shared" si="1170"/>
        <v/>
      </c>
      <c r="Y2119" s="8" t="str">
        <f t="shared" si="1171"/>
        <v/>
      </c>
      <c r="AQ2119" s="6" t="str">
        <f t="shared" si="1172"/>
        <v/>
      </c>
      <c r="AR2119" s="128" t="str">
        <f t="shared" si="1173"/>
        <v/>
      </c>
      <c r="AS2119" s="128" t="str">
        <f t="shared" si="1174"/>
        <v/>
      </c>
      <c r="AT2119" s="139" t="str">
        <f t="shared" si="1186"/>
        <v/>
      </c>
      <c r="BH2119" s="127" t="str">
        <f>IF(LEN(VBAsheet!H2119)&gt;0,$CD$4&amp;CHAR(10)&amp;$CD$5&amp;CHAR(10)&amp;$CD$6&amp;IF(VBAsheet!I2119="N",1,0)&amp;$CE$6&amp;CHAR(10)&amp;$CD$7&amp;CHAR(10)&amp;$CD$8&amp;VBAsheet!H2119&amp;$CE$8&amp;CHAR(10)&amp;$CD$9&amp;VBAsheet!K2119&amp;$CE$9&amp;CHAR(10)&amp;$CD$10&amp;VBAsheet!J2119-1&amp;$CE$10&amp;CHAR(10)&amp;$CD$11,"")</f>
        <v/>
      </c>
      <c r="BI2119"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19" s="18" t="str">
        <f>IF(LEN(X2119)&gt;0,$CD$23&amp;INDEX($CH$3:CH2122,MATCH(W2119,$CG$3:CG2122,0))&amp;$CE$23&amp;CHAR(10)&amp;$CD$24&amp;X2119&amp;$CE$24&amp;CHAR(10)&amp;$CD$25&amp;Y2119&amp;$CE$25&amp;CHAR(10),"")&amp;IF(LEN(AA2119)&gt;0,$CD$23&amp;INDEX($CH$3:CH2122,MATCH(Z2119,$CG$3:CG2122,0))&amp;$CE$23&amp;CHAR(10)&amp;$CD$24&amp;AA2119&amp;$CE$24&amp;CHAR(10)&amp;$CD$25&amp;AB2119&amp;$CE$25&amp;CHAR(10),"")&amp;IF(LEN(AD2119)&gt;0,$CD$23&amp;INDEX($CH$3:CH2122,MATCH(AC2119,$CG$3:CG2122,0))&amp;$CE$23&amp;CHAR(10)&amp;$CD$24&amp;AD2119&amp;$CE$24&amp;CHAR(10)&amp;$CD$25&amp;AE2119&amp;$CE$25&amp;CHAR(10),"")&amp;IF(LEN(AG2119)&gt;0,$CD$23&amp;INDEX($CH$3:CH2122,MATCH(AF2119,$CG$3:CG2122,0))&amp;$CE$23&amp;CHAR(10)&amp;$CD$24&amp;AG2119&amp;$CE$24&amp;CHAR(10)&amp;$CD$25&amp;AH2119&amp;$CE$25&amp;CHAR(10),"")&amp;IF(LEN(AJ2119)&gt;0,$CD$23&amp;INDEX($CH$3:CH2122,MATCH(AI2119,$CG$3:CG2122,0))&amp;$CE$23&amp;CHAR(10)&amp;$CD$24&amp;AJ2119&amp;$CE$24&amp;CHAR(10)&amp;$CD$25&amp;AK2119&amp;$CE$25&amp;CHAR(10),"")</f>
        <v/>
      </c>
      <c r="BK2119" s="18" t="str">
        <f>IF(LEN(J2119)&gt;0,INDEX($BH$2:$BH$100000,MATCH(J2119,VBAsheet!$H$2:$H$100000,0))&amp;CHAR(10),"")&amp;IF(LEN(K2119)&gt;0,INDEX($BH$2:$BH$100000,MATCH(K2119,VBAsheet!$H$2:$H$100000,0))&amp;CHAR(10),"")&amp;IF(LEN(L2119)&gt;0,INDEX($BH$2:$BH$100000,MATCH(L2119,VBAsheet!$H$2:$H$100000,0))&amp;CHAR(10),"")&amp;IF(LEN(M2119)&gt;0,INDEX($BH$2:$BH$100000,MATCH(M2119,VBAsheet!$H$2:$H$100000,0))&amp;CHAR(10),"")</f>
        <v/>
      </c>
      <c r="BM2119" s="94" t="str">
        <f t="shared" si="1157"/>
        <v/>
      </c>
      <c r="BN2119" s="95" t="str">
        <f t="shared" si="1176"/>
        <v/>
      </c>
      <c r="BP2119" s="18" t="str">
        <f t="shared" si="1177"/>
        <v/>
      </c>
      <c r="BR2119" s="81" t="str">
        <f t="shared" si="1156"/>
        <v/>
      </c>
      <c r="BU2119" s="138" t="str">
        <f t="shared" si="1178"/>
        <v/>
      </c>
      <c r="BV2119" s="3" t="str">
        <f t="shared" si="1179"/>
        <v/>
      </c>
      <c r="BW2119" s="3" t="str">
        <f t="shared" si="1180"/>
        <v/>
      </c>
      <c r="BX2119" s="144" t="str">
        <f t="shared" si="1181"/>
        <v/>
      </c>
      <c r="BY2119" s="18" t="str">
        <f t="shared" si="1182"/>
        <v/>
      </c>
      <c r="BZ2119" s="18" t="str">
        <f t="shared" si="1183"/>
        <v/>
      </c>
      <c r="CA2119" s="19" t="str">
        <f t="shared" si="1184"/>
        <v/>
      </c>
    </row>
    <row r="2120" spans="4:79" x14ac:dyDescent="0.45">
      <c r="D2120" s="164" t="str">
        <f t="shared" si="1185"/>
        <v/>
      </c>
      <c r="I2120" s="9" t="str">
        <f t="shared" si="1158"/>
        <v/>
      </c>
      <c r="J2120" s="173" t="str">
        <f t="shared" si="1159"/>
        <v/>
      </c>
      <c r="K2120" s="13"/>
      <c r="L2120" s="13"/>
      <c r="M2120" s="13"/>
      <c r="N2120" s="178" t="str">
        <f t="shared" si="1160"/>
        <v/>
      </c>
      <c r="O2120" s="181" t="str">
        <f t="shared" si="1161"/>
        <v/>
      </c>
      <c r="P2120" s="8" t="str">
        <f t="shared" si="1162"/>
        <v/>
      </c>
      <c r="Q2120" s="8" t="str">
        <f t="shared" si="1163"/>
        <v/>
      </c>
      <c r="R2120" s="8" t="str">
        <f t="shared" si="1164"/>
        <v/>
      </c>
      <c r="S2120" s="8" t="str">
        <f t="shared" si="1165"/>
        <v/>
      </c>
      <c r="T2120" s="8" t="str">
        <f t="shared" si="1166"/>
        <v/>
      </c>
      <c r="U2120" s="8" t="str">
        <f t="shared" si="1167"/>
        <v/>
      </c>
      <c r="V2120" s="16" t="str">
        <f t="shared" si="1168"/>
        <v/>
      </c>
      <c r="W2120" s="129" t="str">
        <f t="shared" si="1169"/>
        <v/>
      </c>
      <c r="X2120" s="8" t="str">
        <f t="shared" si="1170"/>
        <v/>
      </c>
      <c r="Y2120" s="8" t="str">
        <f t="shared" si="1171"/>
        <v/>
      </c>
      <c r="AQ2120" s="6" t="str">
        <f t="shared" si="1172"/>
        <v/>
      </c>
      <c r="AR2120" s="128" t="str">
        <f t="shared" si="1173"/>
        <v/>
      </c>
      <c r="AS2120" s="128" t="str">
        <f t="shared" si="1174"/>
        <v/>
      </c>
      <c r="AT2120" s="139" t="str">
        <f t="shared" si="1186"/>
        <v/>
      </c>
      <c r="BH2120" s="127" t="str">
        <f>IF(LEN(VBAsheet!H2120)&gt;0,$CD$4&amp;CHAR(10)&amp;$CD$5&amp;CHAR(10)&amp;$CD$6&amp;IF(VBAsheet!I2120="N",1,0)&amp;$CE$6&amp;CHAR(10)&amp;$CD$7&amp;CHAR(10)&amp;$CD$8&amp;VBAsheet!H2120&amp;$CE$8&amp;CHAR(10)&amp;$CD$9&amp;VBAsheet!K2120&amp;$CE$9&amp;CHAR(10)&amp;$CD$10&amp;VBAsheet!J2120-1&amp;$CE$10&amp;CHAR(10)&amp;$CD$11,"")</f>
        <v/>
      </c>
      <c r="BI2120"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0" s="18" t="str">
        <f>IF(LEN(X2120)&gt;0,$CD$23&amp;INDEX($CH$3:CH2123,MATCH(W2120,$CG$3:CG2123,0))&amp;$CE$23&amp;CHAR(10)&amp;$CD$24&amp;X2120&amp;$CE$24&amp;CHAR(10)&amp;$CD$25&amp;Y2120&amp;$CE$25&amp;CHAR(10),"")&amp;IF(LEN(AA2120)&gt;0,$CD$23&amp;INDEX($CH$3:CH2123,MATCH(Z2120,$CG$3:CG2123,0))&amp;$CE$23&amp;CHAR(10)&amp;$CD$24&amp;AA2120&amp;$CE$24&amp;CHAR(10)&amp;$CD$25&amp;AB2120&amp;$CE$25&amp;CHAR(10),"")&amp;IF(LEN(AD2120)&gt;0,$CD$23&amp;INDEX($CH$3:CH2123,MATCH(AC2120,$CG$3:CG2123,0))&amp;$CE$23&amp;CHAR(10)&amp;$CD$24&amp;AD2120&amp;$CE$24&amp;CHAR(10)&amp;$CD$25&amp;AE2120&amp;$CE$25&amp;CHAR(10),"")&amp;IF(LEN(AG2120)&gt;0,$CD$23&amp;INDEX($CH$3:CH2123,MATCH(AF2120,$CG$3:CG2123,0))&amp;$CE$23&amp;CHAR(10)&amp;$CD$24&amp;AG2120&amp;$CE$24&amp;CHAR(10)&amp;$CD$25&amp;AH2120&amp;$CE$25&amp;CHAR(10),"")&amp;IF(LEN(AJ2120)&gt;0,$CD$23&amp;INDEX($CH$3:CH2123,MATCH(AI2120,$CG$3:CG2123,0))&amp;$CE$23&amp;CHAR(10)&amp;$CD$24&amp;AJ2120&amp;$CE$24&amp;CHAR(10)&amp;$CD$25&amp;AK2120&amp;$CE$25&amp;CHAR(10),"")</f>
        <v/>
      </c>
      <c r="BK2120" s="18" t="str">
        <f>IF(LEN(J2120)&gt;0,INDEX($BH$2:$BH$100000,MATCH(J2120,VBAsheet!$H$2:$H$100000,0))&amp;CHAR(10),"")&amp;IF(LEN(K2120)&gt;0,INDEX($BH$2:$BH$100000,MATCH(K2120,VBAsheet!$H$2:$H$100000,0))&amp;CHAR(10),"")&amp;IF(LEN(L2120)&gt;0,INDEX($BH$2:$BH$100000,MATCH(L2120,VBAsheet!$H$2:$H$100000,0))&amp;CHAR(10),"")&amp;IF(LEN(M2120)&gt;0,INDEX($BH$2:$BH$100000,MATCH(M2120,VBAsheet!$H$2:$H$100000,0))&amp;CHAR(10),"")</f>
        <v/>
      </c>
      <c r="BM2120" s="94" t="str">
        <f t="shared" si="1157"/>
        <v/>
      </c>
      <c r="BN2120" s="95" t="str">
        <f t="shared" si="1176"/>
        <v/>
      </c>
      <c r="BP2120" s="18" t="str">
        <f t="shared" si="1177"/>
        <v/>
      </c>
      <c r="BR2120" s="81" t="str">
        <f t="shared" si="1156"/>
        <v/>
      </c>
      <c r="BU2120" s="138" t="str">
        <f t="shared" si="1178"/>
        <v/>
      </c>
      <c r="BV2120" s="3" t="str">
        <f t="shared" si="1179"/>
        <v/>
      </c>
      <c r="BW2120" s="3" t="str">
        <f t="shared" si="1180"/>
        <v/>
      </c>
      <c r="BX2120" s="144" t="str">
        <f t="shared" si="1181"/>
        <v/>
      </c>
      <c r="BY2120" s="18" t="str">
        <f t="shared" si="1182"/>
        <v/>
      </c>
      <c r="BZ2120" s="18" t="str">
        <f t="shared" si="1183"/>
        <v/>
      </c>
      <c r="CA2120" s="19" t="str">
        <f t="shared" si="1184"/>
        <v/>
      </c>
    </row>
    <row r="2121" spans="4:79" x14ac:dyDescent="0.45">
      <c r="D2121" s="164" t="str">
        <f t="shared" si="1185"/>
        <v/>
      </c>
      <c r="I2121" s="9" t="str">
        <f t="shared" si="1158"/>
        <v/>
      </c>
      <c r="J2121" s="173" t="str">
        <f t="shared" si="1159"/>
        <v/>
      </c>
      <c r="K2121" s="13"/>
      <c r="L2121" s="13"/>
      <c r="M2121" s="13"/>
      <c r="N2121" s="178" t="str">
        <f t="shared" si="1160"/>
        <v/>
      </c>
      <c r="O2121" s="181" t="str">
        <f t="shared" si="1161"/>
        <v/>
      </c>
      <c r="P2121" s="8" t="str">
        <f t="shared" si="1162"/>
        <v/>
      </c>
      <c r="Q2121" s="8" t="str">
        <f t="shared" si="1163"/>
        <v/>
      </c>
      <c r="R2121" s="8" t="str">
        <f t="shared" si="1164"/>
        <v/>
      </c>
      <c r="S2121" s="8" t="str">
        <f t="shared" si="1165"/>
        <v/>
      </c>
      <c r="T2121" s="8" t="str">
        <f t="shared" si="1166"/>
        <v/>
      </c>
      <c r="U2121" s="8" t="str">
        <f t="shared" si="1167"/>
        <v/>
      </c>
      <c r="V2121" s="16" t="str">
        <f t="shared" si="1168"/>
        <v/>
      </c>
      <c r="W2121" s="129" t="str">
        <f t="shared" si="1169"/>
        <v/>
      </c>
      <c r="X2121" s="8" t="str">
        <f t="shared" si="1170"/>
        <v/>
      </c>
      <c r="Y2121" s="8" t="str">
        <f t="shared" si="1171"/>
        <v/>
      </c>
      <c r="AQ2121" s="6" t="str">
        <f t="shared" si="1172"/>
        <v/>
      </c>
      <c r="AR2121" s="128" t="str">
        <f t="shared" si="1173"/>
        <v/>
      </c>
      <c r="AS2121" s="128" t="str">
        <f t="shared" si="1174"/>
        <v/>
      </c>
      <c r="AT2121" s="139" t="str">
        <f t="shared" si="1186"/>
        <v/>
      </c>
      <c r="BH2121" s="127" t="str">
        <f>IF(LEN(VBAsheet!H2121)&gt;0,$CD$4&amp;CHAR(10)&amp;$CD$5&amp;CHAR(10)&amp;$CD$6&amp;IF(VBAsheet!I2121="N",1,0)&amp;$CE$6&amp;CHAR(10)&amp;$CD$7&amp;CHAR(10)&amp;$CD$8&amp;VBAsheet!H2121&amp;$CE$8&amp;CHAR(10)&amp;$CD$9&amp;VBAsheet!K2121&amp;$CE$9&amp;CHAR(10)&amp;$CD$10&amp;VBAsheet!J2121-1&amp;$CE$10&amp;CHAR(10)&amp;$CD$11,"")</f>
        <v/>
      </c>
      <c r="BI2121"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1" s="18" t="str">
        <f>IF(LEN(X2121)&gt;0,$CD$23&amp;INDEX($CH$3:CH2124,MATCH(W2121,$CG$3:CG2124,0))&amp;$CE$23&amp;CHAR(10)&amp;$CD$24&amp;X2121&amp;$CE$24&amp;CHAR(10)&amp;$CD$25&amp;Y2121&amp;$CE$25&amp;CHAR(10),"")&amp;IF(LEN(AA2121)&gt;0,$CD$23&amp;INDEX($CH$3:CH2124,MATCH(Z2121,$CG$3:CG2124,0))&amp;$CE$23&amp;CHAR(10)&amp;$CD$24&amp;AA2121&amp;$CE$24&amp;CHAR(10)&amp;$CD$25&amp;AB2121&amp;$CE$25&amp;CHAR(10),"")&amp;IF(LEN(AD2121)&gt;0,$CD$23&amp;INDEX($CH$3:CH2124,MATCH(AC2121,$CG$3:CG2124,0))&amp;$CE$23&amp;CHAR(10)&amp;$CD$24&amp;AD2121&amp;$CE$24&amp;CHAR(10)&amp;$CD$25&amp;AE2121&amp;$CE$25&amp;CHAR(10),"")&amp;IF(LEN(AG2121)&gt;0,$CD$23&amp;INDEX($CH$3:CH2124,MATCH(AF2121,$CG$3:CG2124,0))&amp;$CE$23&amp;CHAR(10)&amp;$CD$24&amp;AG2121&amp;$CE$24&amp;CHAR(10)&amp;$CD$25&amp;AH2121&amp;$CE$25&amp;CHAR(10),"")&amp;IF(LEN(AJ2121)&gt;0,$CD$23&amp;INDEX($CH$3:CH2124,MATCH(AI2121,$CG$3:CG2124,0))&amp;$CE$23&amp;CHAR(10)&amp;$CD$24&amp;AJ2121&amp;$CE$24&amp;CHAR(10)&amp;$CD$25&amp;AK2121&amp;$CE$25&amp;CHAR(10),"")</f>
        <v/>
      </c>
      <c r="BK2121" s="18" t="str">
        <f>IF(LEN(J2121)&gt;0,INDEX($BH$2:$BH$100000,MATCH(J2121,VBAsheet!$H$2:$H$100000,0))&amp;CHAR(10),"")&amp;IF(LEN(K2121)&gt;0,INDEX($BH$2:$BH$100000,MATCH(K2121,VBAsheet!$H$2:$H$100000,0))&amp;CHAR(10),"")&amp;IF(LEN(L2121)&gt;0,INDEX($BH$2:$BH$100000,MATCH(L2121,VBAsheet!$H$2:$H$100000,0))&amp;CHAR(10),"")&amp;IF(LEN(M2121)&gt;0,INDEX($BH$2:$BH$100000,MATCH(M2121,VBAsheet!$H$2:$H$100000,0))&amp;CHAR(10),"")</f>
        <v/>
      </c>
      <c r="BM2121" s="94" t="str">
        <f t="shared" si="1157"/>
        <v/>
      </c>
      <c r="BN2121" s="95" t="str">
        <f t="shared" si="1176"/>
        <v/>
      </c>
      <c r="BP2121" s="18" t="str">
        <f t="shared" si="1177"/>
        <v/>
      </c>
      <c r="BR2121" s="81" t="str">
        <f t="shared" si="1156"/>
        <v/>
      </c>
      <c r="BU2121" s="138" t="str">
        <f t="shared" si="1178"/>
        <v/>
      </c>
      <c r="BV2121" s="3" t="str">
        <f t="shared" si="1179"/>
        <v/>
      </c>
      <c r="BW2121" s="3" t="str">
        <f t="shared" si="1180"/>
        <v/>
      </c>
      <c r="BX2121" s="144" t="str">
        <f t="shared" si="1181"/>
        <v/>
      </c>
      <c r="BY2121" s="18" t="str">
        <f t="shared" si="1182"/>
        <v/>
      </c>
      <c r="BZ2121" s="18" t="str">
        <f t="shared" si="1183"/>
        <v/>
      </c>
      <c r="CA2121" s="19" t="str">
        <f t="shared" si="1184"/>
        <v/>
      </c>
    </row>
    <row r="2122" spans="4:79" x14ac:dyDescent="0.45">
      <c r="D2122" s="164" t="str">
        <f t="shared" si="1185"/>
        <v/>
      </c>
      <c r="I2122" s="9" t="str">
        <f t="shared" si="1158"/>
        <v/>
      </c>
      <c r="J2122" s="173" t="str">
        <f t="shared" si="1159"/>
        <v/>
      </c>
      <c r="K2122" s="13"/>
      <c r="L2122" s="13"/>
      <c r="M2122" s="13"/>
      <c r="N2122" s="178" t="str">
        <f t="shared" si="1160"/>
        <v/>
      </c>
      <c r="O2122" s="181" t="str">
        <f t="shared" si="1161"/>
        <v/>
      </c>
      <c r="P2122" s="8" t="str">
        <f t="shared" si="1162"/>
        <v/>
      </c>
      <c r="Q2122" s="8" t="str">
        <f t="shared" si="1163"/>
        <v/>
      </c>
      <c r="R2122" s="8" t="str">
        <f t="shared" si="1164"/>
        <v/>
      </c>
      <c r="S2122" s="8" t="str">
        <f t="shared" si="1165"/>
        <v/>
      </c>
      <c r="T2122" s="8" t="str">
        <f t="shared" si="1166"/>
        <v/>
      </c>
      <c r="U2122" s="8" t="str">
        <f t="shared" si="1167"/>
        <v/>
      </c>
      <c r="V2122" s="16" t="str">
        <f t="shared" si="1168"/>
        <v/>
      </c>
      <c r="W2122" s="129" t="str">
        <f t="shared" si="1169"/>
        <v/>
      </c>
      <c r="X2122" s="8" t="str">
        <f t="shared" si="1170"/>
        <v/>
      </c>
      <c r="Y2122" s="8" t="str">
        <f t="shared" si="1171"/>
        <v/>
      </c>
      <c r="AQ2122" s="6" t="str">
        <f t="shared" si="1172"/>
        <v/>
      </c>
      <c r="AR2122" s="128" t="str">
        <f t="shared" si="1173"/>
        <v/>
      </c>
      <c r="AS2122" s="128" t="str">
        <f t="shared" si="1174"/>
        <v/>
      </c>
      <c r="AT2122" s="139" t="str">
        <f t="shared" si="1186"/>
        <v/>
      </c>
      <c r="BH2122" s="127" t="str">
        <f>IF(LEN(VBAsheet!H2122)&gt;0,$CD$4&amp;CHAR(10)&amp;$CD$5&amp;CHAR(10)&amp;$CD$6&amp;IF(VBAsheet!I2122="N",1,0)&amp;$CE$6&amp;CHAR(10)&amp;$CD$7&amp;CHAR(10)&amp;$CD$8&amp;VBAsheet!H2122&amp;$CE$8&amp;CHAR(10)&amp;$CD$9&amp;VBAsheet!K2122&amp;$CE$9&amp;CHAR(10)&amp;$CD$10&amp;VBAsheet!J2122-1&amp;$CE$10&amp;CHAR(10)&amp;$CD$11,"")</f>
        <v/>
      </c>
      <c r="BI2122"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2" s="18" t="str">
        <f>IF(LEN(X2122)&gt;0,$CD$23&amp;INDEX($CH$3:CH2125,MATCH(W2122,$CG$3:CG2125,0))&amp;$CE$23&amp;CHAR(10)&amp;$CD$24&amp;X2122&amp;$CE$24&amp;CHAR(10)&amp;$CD$25&amp;Y2122&amp;$CE$25&amp;CHAR(10),"")&amp;IF(LEN(AA2122)&gt;0,$CD$23&amp;INDEX($CH$3:CH2125,MATCH(Z2122,$CG$3:CG2125,0))&amp;$CE$23&amp;CHAR(10)&amp;$CD$24&amp;AA2122&amp;$CE$24&amp;CHAR(10)&amp;$CD$25&amp;AB2122&amp;$CE$25&amp;CHAR(10),"")&amp;IF(LEN(AD2122)&gt;0,$CD$23&amp;INDEX($CH$3:CH2125,MATCH(AC2122,$CG$3:CG2125,0))&amp;$CE$23&amp;CHAR(10)&amp;$CD$24&amp;AD2122&amp;$CE$24&amp;CHAR(10)&amp;$CD$25&amp;AE2122&amp;$CE$25&amp;CHAR(10),"")&amp;IF(LEN(AG2122)&gt;0,$CD$23&amp;INDEX($CH$3:CH2125,MATCH(AF2122,$CG$3:CG2125,0))&amp;$CE$23&amp;CHAR(10)&amp;$CD$24&amp;AG2122&amp;$CE$24&amp;CHAR(10)&amp;$CD$25&amp;AH2122&amp;$CE$25&amp;CHAR(10),"")&amp;IF(LEN(AJ2122)&gt;0,$CD$23&amp;INDEX($CH$3:CH2125,MATCH(AI2122,$CG$3:CG2125,0))&amp;$CE$23&amp;CHAR(10)&amp;$CD$24&amp;AJ2122&amp;$CE$24&amp;CHAR(10)&amp;$CD$25&amp;AK2122&amp;$CE$25&amp;CHAR(10),"")</f>
        <v/>
      </c>
      <c r="BK2122" s="18" t="str">
        <f>IF(LEN(J2122)&gt;0,INDEX($BH$2:$BH$100000,MATCH(J2122,VBAsheet!$H$2:$H$100000,0))&amp;CHAR(10),"")&amp;IF(LEN(K2122)&gt;0,INDEX($BH$2:$BH$100000,MATCH(K2122,VBAsheet!$H$2:$H$100000,0))&amp;CHAR(10),"")&amp;IF(LEN(L2122)&gt;0,INDEX($BH$2:$BH$100000,MATCH(L2122,VBAsheet!$H$2:$H$100000,0))&amp;CHAR(10),"")&amp;IF(LEN(M2122)&gt;0,INDEX($BH$2:$BH$100000,MATCH(M2122,VBAsheet!$H$2:$H$100000,0))&amp;CHAR(10),"")</f>
        <v/>
      </c>
      <c r="BM2122" s="94" t="str">
        <f t="shared" si="1157"/>
        <v/>
      </c>
      <c r="BN2122" s="95" t="str">
        <f t="shared" si="1176"/>
        <v/>
      </c>
      <c r="BP2122" s="18" t="str">
        <f t="shared" si="1177"/>
        <v/>
      </c>
      <c r="BR2122" s="81" t="str">
        <f t="shared" si="1156"/>
        <v/>
      </c>
      <c r="BU2122" s="138" t="str">
        <f t="shared" si="1178"/>
        <v/>
      </c>
      <c r="BV2122" s="3" t="str">
        <f t="shared" si="1179"/>
        <v/>
      </c>
      <c r="BW2122" s="3" t="str">
        <f t="shared" si="1180"/>
        <v/>
      </c>
      <c r="BX2122" s="144" t="str">
        <f t="shared" si="1181"/>
        <v/>
      </c>
      <c r="BY2122" s="18" t="str">
        <f t="shared" si="1182"/>
        <v/>
      </c>
      <c r="BZ2122" s="18" t="str">
        <f t="shared" si="1183"/>
        <v/>
      </c>
      <c r="CA2122" s="19" t="str">
        <f t="shared" si="1184"/>
        <v/>
      </c>
    </row>
    <row r="2123" spans="4:79" x14ac:dyDescent="0.45">
      <c r="D2123" s="164" t="str">
        <f t="shared" si="1185"/>
        <v/>
      </c>
      <c r="I2123" s="9" t="str">
        <f t="shared" si="1158"/>
        <v/>
      </c>
      <c r="J2123" s="173" t="str">
        <f t="shared" si="1159"/>
        <v/>
      </c>
      <c r="K2123" s="13"/>
      <c r="L2123" s="13"/>
      <c r="M2123" s="13"/>
      <c r="N2123" s="178" t="str">
        <f t="shared" si="1160"/>
        <v/>
      </c>
      <c r="O2123" s="181" t="str">
        <f t="shared" si="1161"/>
        <v/>
      </c>
      <c r="P2123" s="8" t="str">
        <f t="shared" si="1162"/>
        <v/>
      </c>
      <c r="Q2123" s="8" t="str">
        <f t="shared" si="1163"/>
        <v/>
      </c>
      <c r="R2123" s="8" t="str">
        <f t="shared" si="1164"/>
        <v/>
      </c>
      <c r="S2123" s="8" t="str">
        <f t="shared" si="1165"/>
        <v/>
      </c>
      <c r="T2123" s="8" t="str">
        <f t="shared" si="1166"/>
        <v/>
      </c>
      <c r="U2123" s="8" t="str">
        <f t="shared" si="1167"/>
        <v/>
      </c>
      <c r="V2123" s="16" t="str">
        <f t="shared" si="1168"/>
        <v/>
      </c>
      <c r="W2123" s="129" t="str">
        <f t="shared" si="1169"/>
        <v/>
      </c>
      <c r="X2123" s="8" t="str">
        <f t="shared" si="1170"/>
        <v/>
      </c>
      <c r="Y2123" s="8" t="str">
        <f t="shared" si="1171"/>
        <v/>
      </c>
      <c r="AQ2123" s="6" t="str">
        <f t="shared" si="1172"/>
        <v/>
      </c>
      <c r="AR2123" s="128" t="str">
        <f t="shared" si="1173"/>
        <v/>
      </c>
      <c r="AS2123" s="128" t="str">
        <f t="shared" si="1174"/>
        <v/>
      </c>
      <c r="AT2123" s="139" t="str">
        <f t="shared" si="1186"/>
        <v/>
      </c>
      <c r="BH2123" s="127" t="str">
        <f>IF(LEN(VBAsheet!H2123)&gt;0,$CD$4&amp;CHAR(10)&amp;$CD$5&amp;CHAR(10)&amp;$CD$6&amp;IF(VBAsheet!I2123="N",1,0)&amp;$CE$6&amp;CHAR(10)&amp;$CD$7&amp;CHAR(10)&amp;$CD$8&amp;VBAsheet!H2123&amp;$CE$8&amp;CHAR(10)&amp;$CD$9&amp;VBAsheet!K2123&amp;$CE$9&amp;CHAR(10)&amp;$CD$10&amp;VBAsheet!J2123-1&amp;$CE$10&amp;CHAR(10)&amp;$CD$11,"")</f>
        <v/>
      </c>
      <c r="BI2123"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3" s="18" t="str">
        <f>IF(LEN(X2123)&gt;0,$CD$23&amp;INDEX($CH$3:CH2126,MATCH(W2123,$CG$3:CG2126,0))&amp;$CE$23&amp;CHAR(10)&amp;$CD$24&amp;X2123&amp;$CE$24&amp;CHAR(10)&amp;$CD$25&amp;Y2123&amp;$CE$25&amp;CHAR(10),"")&amp;IF(LEN(AA2123)&gt;0,$CD$23&amp;INDEX($CH$3:CH2126,MATCH(Z2123,$CG$3:CG2126,0))&amp;$CE$23&amp;CHAR(10)&amp;$CD$24&amp;AA2123&amp;$CE$24&amp;CHAR(10)&amp;$CD$25&amp;AB2123&amp;$CE$25&amp;CHAR(10),"")&amp;IF(LEN(AD2123)&gt;0,$CD$23&amp;INDEX($CH$3:CH2126,MATCH(AC2123,$CG$3:CG2126,0))&amp;$CE$23&amp;CHAR(10)&amp;$CD$24&amp;AD2123&amp;$CE$24&amp;CHAR(10)&amp;$CD$25&amp;AE2123&amp;$CE$25&amp;CHAR(10),"")&amp;IF(LEN(AG2123)&gt;0,$CD$23&amp;INDEX($CH$3:CH2126,MATCH(AF2123,$CG$3:CG2126,0))&amp;$CE$23&amp;CHAR(10)&amp;$CD$24&amp;AG2123&amp;$CE$24&amp;CHAR(10)&amp;$CD$25&amp;AH2123&amp;$CE$25&amp;CHAR(10),"")&amp;IF(LEN(AJ2123)&gt;0,$CD$23&amp;INDEX($CH$3:CH2126,MATCH(AI2123,$CG$3:CG2126,0))&amp;$CE$23&amp;CHAR(10)&amp;$CD$24&amp;AJ2123&amp;$CE$24&amp;CHAR(10)&amp;$CD$25&amp;AK2123&amp;$CE$25&amp;CHAR(10),"")</f>
        <v/>
      </c>
      <c r="BK2123" s="18" t="str">
        <f>IF(LEN(J2123)&gt;0,INDEX($BH$2:$BH$100000,MATCH(J2123,VBAsheet!$H$2:$H$100000,0))&amp;CHAR(10),"")&amp;IF(LEN(K2123)&gt;0,INDEX($BH$2:$BH$100000,MATCH(K2123,VBAsheet!$H$2:$H$100000,0))&amp;CHAR(10),"")&amp;IF(LEN(L2123)&gt;0,INDEX($BH$2:$BH$100000,MATCH(L2123,VBAsheet!$H$2:$H$100000,0))&amp;CHAR(10),"")&amp;IF(LEN(M2123)&gt;0,INDEX($BH$2:$BH$100000,MATCH(M2123,VBAsheet!$H$2:$H$100000,0))&amp;CHAR(10),"")</f>
        <v/>
      </c>
      <c r="BM2123" s="94" t="str">
        <f t="shared" si="1157"/>
        <v/>
      </c>
      <c r="BN2123" s="95" t="str">
        <f t="shared" si="1176"/>
        <v/>
      </c>
      <c r="BP2123" s="18" t="str">
        <f t="shared" si="1177"/>
        <v/>
      </c>
      <c r="BR2123" s="81" t="str">
        <f t="shared" si="1156"/>
        <v/>
      </c>
      <c r="BU2123" s="138" t="str">
        <f t="shared" si="1178"/>
        <v/>
      </c>
      <c r="BV2123" s="3" t="str">
        <f t="shared" si="1179"/>
        <v/>
      </c>
      <c r="BW2123" s="3" t="str">
        <f t="shared" si="1180"/>
        <v/>
      </c>
      <c r="BX2123" s="144" t="str">
        <f t="shared" si="1181"/>
        <v/>
      </c>
      <c r="BY2123" s="18" t="str">
        <f t="shared" si="1182"/>
        <v/>
      </c>
      <c r="BZ2123" s="18" t="str">
        <f t="shared" si="1183"/>
        <v/>
      </c>
      <c r="CA2123" s="19" t="str">
        <f t="shared" si="1184"/>
        <v/>
      </c>
    </row>
    <row r="2124" spans="4:79" x14ac:dyDescent="0.45">
      <c r="D2124" s="164" t="str">
        <f t="shared" si="1185"/>
        <v/>
      </c>
      <c r="I2124" s="9" t="str">
        <f t="shared" si="1158"/>
        <v/>
      </c>
      <c r="J2124" s="173" t="str">
        <f t="shared" si="1159"/>
        <v/>
      </c>
      <c r="K2124" s="13"/>
      <c r="L2124" s="13"/>
      <c r="M2124" s="13"/>
      <c r="N2124" s="178" t="str">
        <f t="shared" si="1160"/>
        <v/>
      </c>
      <c r="O2124" s="181" t="str">
        <f t="shared" si="1161"/>
        <v/>
      </c>
      <c r="P2124" s="8" t="str">
        <f t="shared" si="1162"/>
        <v/>
      </c>
      <c r="Q2124" s="8" t="str">
        <f t="shared" si="1163"/>
        <v/>
      </c>
      <c r="R2124" s="8" t="str">
        <f t="shared" si="1164"/>
        <v/>
      </c>
      <c r="S2124" s="8" t="str">
        <f t="shared" si="1165"/>
        <v/>
      </c>
      <c r="T2124" s="8" t="str">
        <f t="shared" si="1166"/>
        <v/>
      </c>
      <c r="U2124" s="8" t="str">
        <f t="shared" si="1167"/>
        <v/>
      </c>
      <c r="V2124" s="16" t="str">
        <f t="shared" si="1168"/>
        <v/>
      </c>
      <c r="W2124" s="129" t="str">
        <f t="shared" si="1169"/>
        <v/>
      </c>
      <c r="X2124" s="8" t="str">
        <f t="shared" si="1170"/>
        <v/>
      </c>
      <c r="Y2124" s="8" t="str">
        <f t="shared" si="1171"/>
        <v/>
      </c>
      <c r="AQ2124" s="6" t="str">
        <f t="shared" si="1172"/>
        <v/>
      </c>
      <c r="AR2124" s="128" t="str">
        <f t="shared" si="1173"/>
        <v/>
      </c>
      <c r="AS2124" s="128" t="str">
        <f t="shared" si="1174"/>
        <v/>
      </c>
      <c r="AT2124" s="139" t="str">
        <f t="shared" si="1186"/>
        <v/>
      </c>
      <c r="BH2124" s="127" t="str">
        <f>IF(LEN(VBAsheet!H2124)&gt;0,$CD$4&amp;CHAR(10)&amp;$CD$5&amp;CHAR(10)&amp;$CD$6&amp;IF(VBAsheet!I2124="N",1,0)&amp;$CE$6&amp;CHAR(10)&amp;$CD$7&amp;CHAR(10)&amp;$CD$8&amp;VBAsheet!H2124&amp;$CE$8&amp;CHAR(10)&amp;$CD$9&amp;VBAsheet!K2124&amp;$CE$9&amp;CHAR(10)&amp;$CD$10&amp;VBAsheet!J2124-1&amp;$CE$10&amp;CHAR(10)&amp;$CD$11,"")</f>
        <v/>
      </c>
      <c r="BI2124"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4" s="18" t="str">
        <f>IF(LEN(X2124)&gt;0,$CD$23&amp;INDEX($CH$3:CH2127,MATCH(W2124,$CG$3:CG2127,0))&amp;$CE$23&amp;CHAR(10)&amp;$CD$24&amp;X2124&amp;$CE$24&amp;CHAR(10)&amp;$CD$25&amp;Y2124&amp;$CE$25&amp;CHAR(10),"")&amp;IF(LEN(AA2124)&gt;0,$CD$23&amp;INDEX($CH$3:CH2127,MATCH(Z2124,$CG$3:CG2127,0))&amp;$CE$23&amp;CHAR(10)&amp;$CD$24&amp;AA2124&amp;$CE$24&amp;CHAR(10)&amp;$CD$25&amp;AB2124&amp;$CE$25&amp;CHAR(10),"")&amp;IF(LEN(AD2124)&gt;0,$CD$23&amp;INDEX($CH$3:CH2127,MATCH(AC2124,$CG$3:CG2127,0))&amp;$CE$23&amp;CHAR(10)&amp;$CD$24&amp;AD2124&amp;$CE$24&amp;CHAR(10)&amp;$CD$25&amp;AE2124&amp;$CE$25&amp;CHAR(10),"")&amp;IF(LEN(AG2124)&gt;0,$CD$23&amp;INDEX($CH$3:CH2127,MATCH(AF2124,$CG$3:CG2127,0))&amp;$CE$23&amp;CHAR(10)&amp;$CD$24&amp;AG2124&amp;$CE$24&amp;CHAR(10)&amp;$CD$25&amp;AH2124&amp;$CE$25&amp;CHAR(10),"")&amp;IF(LEN(AJ2124)&gt;0,$CD$23&amp;INDEX($CH$3:CH2127,MATCH(AI2124,$CG$3:CG2127,0))&amp;$CE$23&amp;CHAR(10)&amp;$CD$24&amp;AJ2124&amp;$CE$24&amp;CHAR(10)&amp;$CD$25&amp;AK2124&amp;$CE$25&amp;CHAR(10),"")</f>
        <v/>
      </c>
      <c r="BK2124" s="18" t="str">
        <f>IF(LEN(J2124)&gt;0,INDEX($BH$2:$BH$100000,MATCH(J2124,VBAsheet!$H$2:$H$100000,0))&amp;CHAR(10),"")&amp;IF(LEN(K2124)&gt;0,INDEX($BH$2:$BH$100000,MATCH(K2124,VBAsheet!$H$2:$H$100000,0))&amp;CHAR(10),"")&amp;IF(LEN(L2124)&gt;0,INDEX($BH$2:$BH$100000,MATCH(L2124,VBAsheet!$H$2:$H$100000,0))&amp;CHAR(10),"")&amp;IF(LEN(M2124)&gt;0,INDEX($BH$2:$BH$100000,MATCH(M2124,VBAsheet!$H$2:$H$100000,0))&amp;CHAR(10),"")</f>
        <v/>
      </c>
      <c r="BM2124" s="94" t="str">
        <f t="shared" si="1157"/>
        <v/>
      </c>
      <c r="BN2124" s="95" t="str">
        <f t="shared" si="1176"/>
        <v/>
      </c>
      <c r="BP2124" s="18" t="str">
        <f t="shared" si="1177"/>
        <v/>
      </c>
      <c r="BR2124" s="81" t="str">
        <f t="shared" si="1156"/>
        <v/>
      </c>
      <c r="BU2124" s="138" t="str">
        <f t="shared" si="1178"/>
        <v/>
      </c>
      <c r="BV2124" s="3" t="str">
        <f t="shared" si="1179"/>
        <v/>
      </c>
      <c r="BW2124" s="3" t="str">
        <f t="shared" si="1180"/>
        <v/>
      </c>
      <c r="BX2124" s="144" t="str">
        <f t="shared" si="1181"/>
        <v/>
      </c>
      <c r="BY2124" s="18" t="str">
        <f t="shared" si="1182"/>
        <v/>
      </c>
      <c r="BZ2124" s="18" t="str">
        <f t="shared" si="1183"/>
        <v/>
      </c>
      <c r="CA2124" s="19" t="str">
        <f t="shared" si="1184"/>
        <v/>
      </c>
    </row>
    <row r="2125" spans="4:79" x14ac:dyDescent="0.45">
      <c r="D2125" s="164" t="str">
        <f t="shared" si="1185"/>
        <v/>
      </c>
      <c r="I2125" s="9" t="str">
        <f t="shared" si="1158"/>
        <v/>
      </c>
      <c r="J2125" s="173" t="str">
        <f t="shared" si="1159"/>
        <v/>
      </c>
      <c r="K2125" s="13"/>
      <c r="L2125" s="13"/>
      <c r="M2125" s="13"/>
      <c r="N2125" s="178" t="str">
        <f t="shared" si="1160"/>
        <v/>
      </c>
      <c r="O2125" s="181" t="str">
        <f t="shared" si="1161"/>
        <v/>
      </c>
      <c r="P2125" s="8" t="str">
        <f t="shared" si="1162"/>
        <v/>
      </c>
      <c r="Q2125" s="8" t="str">
        <f t="shared" si="1163"/>
        <v/>
      </c>
      <c r="R2125" s="8" t="str">
        <f t="shared" si="1164"/>
        <v/>
      </c>
      <c r="S2125" s="8" t="str">
        <f t="shared" si="1165"/>
        <v/>
      </c>
      <c r="T2125" s="8" t="str">
        <f t="shared" si="1166"/>
        <v/>
      </c>
      <c r="U2125" s="8" t="str">
        <f t="shared" si="1167"/>
        <v/>
      </c>
      <c r="V2125" s="16" t="str">
        <f t="shared" si="1168"/>
        <v/>
      </c>
      <c r="W2125" s="129" t="str">
        <f t="shared" si="1169"/>
        <v/>
      </c>
      <c r="X2125" s="8" t="str">
        <f t="shared" si="1170"/>
        <v/>
      </c>
      <c r="Y2125" s="8" t="str">
        <f t="shared" si="1171"/>
        <v/>
      </c>
      <c r="AQ2125" s="6" t="str">
        <f t="shared" si="1172"/>
        <v/>
      </c>
      <c r="AR2125" s="128" t="str">
        <f t="shared" si="1173"/>
        <v/>
      </c>
      <c r="AS2125" s="128" t="str">
        <f t="shared" si="1174"/>
        <v/>
      </c>
      <c r="AT2125" s="139" t="str">
        <f t="shared" si="1186"/>
        <v/>
      </c>
      <c r="BH2125" s="127" t="str">
        <f>IF(LEN(VBAsheet!H2125)&gt;0,$CD$4&amp;CHAR(10)&amp;$CD$5&amp;CHAR(10)&amp;$CD$6&amp;IF(VBAsheet!I2125="N",1,0)&amp;$CE$6&amp;CHAR(10)&amp;$CD$7&amp;CHAR(10)&amp;$CD$8&amp;VBAsheet!H2125&amp;$CE$8&amp;CHAR(10)&amp;$CD$9&amp;VBAsheet!K2125&amp;$CE$9&amp;CHAR(10)&amp;$CD$10&amp;VBAsheet!J2125-1&amp;$CE$10&amp;CHAR(10)&amp;$CD$11,"")</f>
        <v/>
      </c>
      <c r="BI2125"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5" s="18" t="str">
        <f>IF(LEN(X2125)&gt;0,$CD$23&amp;INDEX($CH$3:CH2128,MATCH(W2125,$CG$3:CG2128,0))&amp;$CE$23&amp;CHAR(10)&amp;$CD$24&amp;X2125&amp;$CE$24&amp;CHAR(10)&amp;$CD$25&amp;Y2125&amp;$CE$25&amp;CHAR(10),"")&amp;IF(LEN(AA2125)&gt;0,$CD$23&amp;INDEX($CH$3:CH2128,MATCH(Z2125,$CG$3:CG2128,0))&amp;$CE$23&amp;CHAR(10)&amp;$CD$24&amp;AA2125&amp;$CE$24&amp;CHAR(10)&amp;$CD$25&amp;AB2125&amp;$CE$25&amp;CHAR(10),"")&amp;IF(LEN(AD2125)&gt;0,$CD$23&amp;INDEX($CH$3:CH2128,MATCH(AC2125,$CG$3:CG2128,0))&amp;$CE$23&amp;CHAR(10)&amp;$CD$24&amp;AD2125&amp;$CE$24&amp;CHAR(10)&amp;$CD$25&amp;AE2125&amp;$CE$25&amp;CHAR(10),"")&amp;IF(LEN(AG2125)&gt;0,$CD$23&amp;INDEX($CH$3:CH2128,MATCH(AF2125,$CG$3:CG2128,0))&amp;$CE$23&amp;CHAR(10)&amp;$CD$24&amp;AG2125&amp;$CE$24&amp;CHAR(10)&amp;$CD$25&amp;AH2125&amp;$CE$25&amp;CHAR(10),"")&amp;IF(LEN(AJ2125)&gt;0,$CD$23&amp;INDEX($CH$3:CH2128,MATCH(AI2125,$CG$3:CG2128,0))&amp;$CE$23&amp;CHAR(10)&amp;$CD$24&amp;AJ2125&amp;$CE$24&amp;CHAR(10)&amp;$CD$25&amp;AK2125&amp;$CE$25&amp;CHAR(10),"")</f>
        <v/>
      </c>
      <c r="BK2125" s="18" t="str">
        <f>IF(LEN(J2125)&gt;0,INDEX($BH$2:$BH$100000,MATCH(J2125,VBAsheet!$H$2:$H$100000,0))&amp;CHAR(10),"")&amp;IF(LEN(K2125)&gt;0,INDEX($BH$2:$BH$100000,MATCH(K2125,VBAsheet!$H$2:$H$100000,0))&amp;CHAR(10),"")&amp;IF(LEN(L2125)&gt;0,INDEX($BH$2:$BH$100000,MATCH(L2125,VBAsheet!$H$2:$H$100000,0))&amp;CHAR(10),"")&amp;IF(LEN(M2125)&gt;0,INDEX($BH$2:$BH$100000,MATCH(M2125,VBAsheet!$H$2:$H$100000,0))&amp;CHAR(10),"")</f>
        <v/>
      </c>
      <c r="BM2125" s="94" t="str">
        <f t="shared" si="1157"/>
        <v/>
      </c>
      <c r="BN2125" s="95" t="str">
        <f t="shared" si="1176"/>
        <v/>
      </c>
      <c r="BP2125" s="18" t="str">
        <f t="shared" si="1177"/>
        <v/>
      </c>
      <c r="BR2125" s="81" t="str">
        <f t="shared" si="1156"/>
        <v/>
      </c>
      <c r="BU2125" s="138" t="str">
        <f t="shared" si="1178"/>
        <v/>
      </c>
      <c r="BV2125" s="3" t="str">
        <f t="shared" si="1179"/>
        <v/>
      </c>
      <c r="BW2125" s="3" t="str">
        <f t="shared" si="1180"/>
        <v/>
      </c>
      <c r="BX2125" s="144" t="str">
        <f t="shared" si="1181"/>
        <v/>
      </c>
      <c r="BY2125" s="18" t="str">
        <f t="shared" si="1182"/>
        <v/>
      </c>
      <c r="BZ2125" s="18" t="str">
        <f t="shared" si="1183"/>
        <v/>
      </c>
      <c r="CA2125" s="19" t="str">
        <f t="shared" si="1184"/>
        <v/>
      </c>
    </row>
    <row r="2126" spans="4:79" x14ac:dyDescent="0.45">
      <c r="D2126" s="164" t="str">
        <f t="shared" si="1185"/>
        <v/>
      </c>
      <c r="I2126" s="9" t="str">
        <f t="shared" si="1158"/>
        <v/>
      </c>
      <c r="J2126" s="173" t="str">
        <f t="shared" si="1159"/>
        <v/>
      </c>
      <c r="K2126" s="13"/>
      <c r="L2126" s="13"/>
      <c r="M2126" s="13"/>
      <c r="N2126" s="178" t="str">
        <f t="shared" si="1160"/>
        <v/>
      </c>
      <c r="O2126" s="181" t="str">
        <f t="shared" si="1161"/>
        <v/>
      </c>
      <c r="P2126" s="8" t="str">
        <f t="shared" si="1162"/>
        <v/>
      </c>
      <c r="Q2126" s="8" t="str">
        <f t="shared" si="1163"/>
        <v/>
      </c>
      <c r="R2126" s="8" t="str">
        <f t="shared" si="1164"/>
        <v/>
      </c>
      <c r="S2126" s="8" t="str">
        <f t="shared" si="1165"/>
        <v/>
      </c>
      <c r="T2126" s="8" t="str">
        <f t="shared" si="1166"/>
        <v/>
      </c>
      <c r="U2126" s="8" t="str">
        <f t="shared" si="1167"/>
        <v/>
      </c>
      <c r="V2126" s="16" t="str">
        <f t="shared" si="1168"/>
        <v/>
      </c>
      <c r="W2126" s="129" t="str">
        <f t="shared" si="1169"/>
        <v/>
      </c>
      <c r="X2126" s="8" t="str">
        <f t="shared" si="1170"/>
        <v/>
      </c>
      <c r="Y2126" s="8" t="str">
        <f t="shared" si="1171"/>
        <v/>
      </c>
      <c r="AQ2126" s="6" t="str">
        <f t="shared" si="1172"/>
        <v/>
      </c>
      <c r="AR2126" s="128" t="str">
        <f t="shared" si="1173"/>
        <v/>
      </c>
      <c r="AS2126" s="128" t="str">
        <f t="shared" si="1174"/>
        <v/>
      </c>
      <c r="AT2126" s="139" t="str">
        <f t="shared" si="1186"/>
        <v/>
      </c>
      <c r="BH2126" s="127" t="str">
        <f>IF(LEN(VBAsheet!H2126)&gt;0,$CD$4&amp;CHAR(10)&amp;$CD$5&amp;CHAR(10)&amp;$CD$6&amp;IF(VBAsheet!I2126="N",1,0)&amp;$CE$6&amp;CHAR(10)&amp;$CD$7&amp;CHAR(10)&amp;$CD$8&amp;VBAsheet!H2126&amp;$CE$8&amp;CHAR(10)&amp;$CD$9&amp;VBAsheet!K2126&amp;$CE$9&amp;CHAR(10)&amp;$CD$10&amp;VBAsheet!J2126-1&amp;$CE$10&amp;CHAR(10)&amp;$CD$11,"")</f>
        <v/>
      </c>
      <c r="BI2126"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6" s="18" t="str">
        <f>IF(LEN(X2126)&gt;0,$CD$23&amp;INDEX($CH$3:CH2129,MATCH(W2126,$CG$3:CG2129,0))&amp;$CE$23&amp;CHAR(10)&amp;$CD$24&amp;X2126&amp;$CE$24&amp;CHAR(10)&amp;$CD$25&amp;Y2126&amp;$CE$25&amp;CHAR(10),"")&amp;IF(LEN(AA2126)&gt;0,$CD$23&amp;INDEX($CH$3:CH2129,MATCH(Z2126,$CG$3:CG2129,0))&amp;$CE$23&amp;CHAR(10)&amp;$CD$24&amp;AA2126&amp;$CE$24&amp;CHAR(10)&amp;$CD$25&amp;AB2126&amp;$CE$25&amp;CHAR(10),"")&amp;IF(LEN(AD2126)&gt;0,$CD$23&amp;INDEX($CH$3:CH2129,MATCH(AC2126,$CG$3:CG2129,0))&amp;$CE$23&amp;CHAR(10)&amp;$CD$24&amp;AD2126&amp;$CE$24&amp;CHAR(10)&amp;$CD$25&amp;AE2126&amp;$CE$25&amp;CHAR(10),"")&amp;IF(LEN(AG2126)&gt;0,$CD$23&amp;INDEX($CH$3:CH2129,MATCH(AF2126,$CG$3:CG2129,0))&amp;$CE$23&amp;CHAR(10)&amp;$CD$24&amp;AG2126&amp;$CE$24&amp;CHAR(10)&amp;$CD$25&amp;AH2126&amp;$CE$25&amp;CHAR(10),"")&amp;IF(LEN(AJ2126)&gt;0,$CD$23&amp;INDEX($CH$3:CH2129,MATCH(AI2126,$CG$3:CG2129,0))&amp;$CE$23&amp;CHAR(10)&amp;$CD$24&amp;AJ2126&amp;$CE$24&amp;CHAR(10)&amp;$CD$25&amp;AK2126&amp;$CE$25&amp;CHAR(10),"")</f>
        <v/>
      </c>
      <c r="BK2126" s="18" t="str">
        <f>IF(LEN(J2126)&gt;0,INDEX($BH$2:$BH$100000,MATCH(J2126,VBAsheet!$H$2:$H$100000,0))&amp;CHAR(10),"")&amp;IF(LEN(K2126)&gt;0,INDEX($BH$2:$BH$100000,MATCH(K2126,VBAsheet!$H$2:$H$100000,0))&amp;CHAR(10),"")&amp;IF(LEN(L2126)&gt;0,INDEX($BH$2:$BH$100000,MATCH(L2126,VBAsheet!$H$2:$H$100000,0))&amp;CHAR(10),"")&amp;IF(LEN(M2126)&gt;0,INDEX($BH$2:$BH$100000,MATCH(M2126,VBAsheet!$H$2:$H$100000,0))&amp;CHAR(10),"")</f>
        <v/>
      </c>
      <c r="BM2126" s="94" t="str">
        <f t="shared" si="1157"/>
        <v/>
      </c>
      <c r="BN2126" s="95" t="str">
        <f t="shared" si="1176"/>
        <v/>
      </c>
      <c r="BP2126" s="18" t="str">
        <f t="shared" si="1177"/>
        <v/>
      </c>
      <c r="BR2126" s="81" t="str">
        <f t="shared" si="1156"/>
        <v/>
      </c>
      <c r="BU2126" s="138" t="str">
        <f t="shared" si="1178"/>
        <v/>
      </c>
      <c r="BV2126" s="3" t="str">
        <f t="shared" si="1179"/>
        <v/>
      </c>
      <c r="BW2126" s="3" t="str">
        <f t="shared" si="1180"/>
        <v/>
      </c>
      <c r="BX2126" s="144" t="str">
        <f t="shared" si="1181"/>
        <v/>
      </c>
      <c r="BY2126" s="18" t="str">
        <f t="shared" si="1182"/>
        <v/>
      </c>
      <c r="BZ2126" s="18" t="str">
        <f t="shared" si="1183"/>
        <v/>
      </c>
      <c r="CA2126" s="19" t="str">
        <f t="shared" si="1184"/>
        <v/>
      </c>
    </row>
    <row r="2127" spans="4:79" x14ac:dyDescent="0.45">
      <c r="D2127" s="164" t="str">
        <f t="shared" si="1185"/>
        <v/>
      </c>
      <c r="I2127" s="9" t="str">
        <f t="shared" si="1158"/>
        <v/>
      </c>
      <c r="J2127" s="173" t="str">
        <f t="shared" si="1159"/>
        <v/>
      </c>
      <c r="K2127" s="13"/>
      <c r="L2127" s="13"/>
      <c r="M2127" s="13"/>
      <c r="N2127" s="178" t="str">
        <f t="shared" si="1160"/>
        <v/>
      </c>
      <c r="O2127" s="181" t="str">
        <f t="shared" si="1161"/>
        <v/>
      </c>
      <c r="P2127" s="8" t="str">
        <f t="shared" si="1162"/>
        <v/>
      </c>
      <c r="Q2127" s="8" t="str">
        <f t="shared" si="1163"/>
        <v/>
      </c>
      <c r="R2127" s="8" t="str">
        <f t="shared" si="1164"/>
        <v/>
      </c>
      <c r="S2127" s="8" t="str">
        <f t="shared" si="1165"/>
        <v/>
      </c>
      <c r="T2127" s="8" t="str">
        <f t="shared" si="1166"/>
        <v/>
      </c>
      <c r="U2127" s="8" t="str">
        <f t="shared" si="1167"/>
        <v/>
      </c>
      <c r="V2127" s="16" t="str">
        <f t="shared" si="1168"/>
        <v/>
      </c>
      <c r="W2127" s="129" t="str">
        <f t="shared" si="1169"/>
        <v/>
      </c>
      <c r="X2127" s="8" t="str">
        <f t="shared" si="1170"/>
        <v/>
      </c>
      <c r="Y2127" s="8" t="str">
        <f t="shared" si="1171"/>
        <v/>
      </c>
      <c r="AQ2127" s="6" t="str">
        <f t="shared" si="1172"/>
        <v/>
      </c>
      <c r="AR2127" s="128" t="str">
        <f t="shared" si="1173"/>
        <v/>
      </c>
      <c r="AS2127" s="128" t="str">
        <f t="shared" si="1174"/>
        <v/>
      </c>
      <c r="AT2127" s="139" t="str">
        <f t="shared" si="1186"/>
        <v/>
      </c>
      <c r="BH2127" s="127" t="str">
        <f>IF(LEN(VBAsheet!H2127)&gt;0,$CD$4&amp;CHAR(10)&amp;$CD$5&amp;CHAR(10)&amp;$CD$6&amp;IF(VBAsheet!I2127="N",1,0)&amp;$CE$6&amp;CHAR(10)&amp;$CD$7&amp;CHAR(10)&amp;$CD$8&amp;VBAsheet!H2127&amp;$CE$8&amp;CHAR(10)&amp;$CD$9&amp;VBAsheet!K2127&amp;$CE$9&amp;CHAR(10)&amp;$CD$10&amp;VBAsheet!J2127-1&amp;$CE$10&amp;CHAR(10)&amp;$CD$11,"")</f>
        <v/>
      </c>
      <c r="BI2127"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7" s="18" t="str">
        <f>IF(LEN(X2127)&gt;0,$CD$23&amp;INDEX($CH$3:CH2130,MATCH(W2127,$CG$3:CG2130,0))&amp;$CE$23&amp;CHAR(10)&amp;$CD$24&amp;X2127&amp;$CE$24&amp;CHAR(10)&amp;$CD$25&amp;Y2127&amp;$CE$25&amp;CHAR(10),"")&amp;IF(LEN(AA2127)&gt;0,$CD$23&amp;INDEX($CH$3:CH2130,MATCH(Z2127,$CG$3:CG2130,0))&amp;$CE$23&amp;CHAR(10)&amp;$CD$24&amp;AA2127&amp;$CE$24&amp;CHAR(10)&amp;$CD$25&amp;AB2127&amp;$CE$25&amp;CHAR(10),"")&amp;IF(LEN(AD2127)&gt;0,$CD$23&amp;INDEX($CH$3:CH2130,MATCH(AC2127,$CG$3:CG2130,0))&amp;$CE$23&amp;CHAR(10)&amp;$CD$24&amp;AD2127&amp;$CE$24&amp;CHAR(10)&amp;$CD$25&amp;AE2127&amp;$CE$25&amp;CHAR(10),"")&amp;IF(LEN(AG2127)&gt;0,$CD$23&amp;INDEX($CH$3:CH2130,MATCH(AF2127,$CG$3:CG2130,0))&amp;$CE$23&amp;CHAR(10)&amp;$CD$24&amp;AG2127&amp;$CE$24&amp;CHAR(10)&amp;$CD$25&amp;AH2127&amp;$CE$25&amp;CHAR(10),"")&amp;IF(LEN(AJ2127)&gt;0,$CD$23&amp;INDEX($CH$3:CH2130,MATCH(AI2127,$CG$3:CG2130,0))&amp;$CE$23&amp;CHAR(10)&amp;$CD$24&amp;AJ2127&amp;$CE$24&amp;CHAR(10)&amp;$CD$25&amp;AK2127&amp;$CE$25&amp;CHAR(10),"")</f>
        <v/>
      </c>
      <c r="BK2127" s="18" t="str">
        <f>IF(LEN(J2127)&gt;0,INDEX($BH$2:$BH$100000,MATCH(J2127,VBAsheet!$H$2:$H$100000,0))&amp;CHAR(10),"")&amp;IF(LEN(K2127)&gt;0,INDEX($BH$2:$BH$100000,MATCH(K2127,VBAsheet!$H$2:$H$100000,0))&amp;CHAR(10),"")&amp;IF(LEN(L2127)&gt;0,INDEX($BH$2:$BH$100000,MATCH(L2127,VBAsheet!$H$2:$H$100000,0))&amp;CHAR(10),"")&amp;IF(LEN(M2127)&gt;0,INDEX($BH$2:$BH$100000,MATCH(M2127,VBAsheet!$H$2:$H$100000,0))&amp;CHAR(10),"")</f>
        <v/>
      </c>
      <c r="BM2127" s="94" t="str">
        <f t="shared" si="1157"/>
        <v/>
      </c>
      <c r="BN2127" s="95" t="str">
        <f t="shared" si="1176"/>
        <v/>
      </c>
      <c r="BP2127" s="18" t="str">
        <f t="shared" si="1177"/>
        <v/>
      </c>
      <c r="BR2127" s="81" t="str">
        <f t="shared" si="1156"/>
        <v/>
      </c>
      <c r="BU2127" s="138" t="str">
        <f t="shared" si="1178"/>
        <v/>
      </c>
      <c r="BV2127" s="3" t="str">
        <f t="shared" si="1179"/>
        <v/>
      </c>
      <c r="BW2127" s="3" t="str">
        <f t="shared" si="1180"/>
        <v/>
      </c>
      <c r="BX2127" s="144" t="str">
        <f t="shared" si="1181"/>
        <v/>
      </c>
      <c r="BY2127" s="18" t="str">
        <f t="shared" si="1182"/>
        <v/>
      </c>
      <c r="BZ2127" s="18" t="str">
        <f t="shared" si="1183"/>
        <v/>
      </c>
      <c r="CA2127" s="19" t="str">
        <f t="shared" si="1184"/>
        <v/>
      </c>
    </row>
    <row r="2128" spans="4:79" x14ac:dyDescent="0.45">
      <c r="D2128" s="164" t="str">
        <f t="shared" si="1185"/>
        <v/>
      </c>
      <c r="I2128" s="9" t="str">
        <f t="shared" si="1158"/>
        <v/>
      </c>
      <c r="J2128" s="173" t="str">
        <f t="shared" si="1159"/>
        <v/>
      </c>
      <c r="K2128" s="13"/>
      <c r="L2128" s="13"/>
      <c r="M2128" s="13"/>
      <c r="N2128" s="178" t="str">
        <f t="shared" si="1160"/>
        <v/>
      </c>
      <c r="O2128" s="181" t="str">
        <f t="shared" si="1161"/>
        <v/>
      </c>
      <c r="P2128" s="8" t="str">
        <f t="shared" si="1162"/>
        <v/>
      </c>
      <c r="Q2128" s="8" t="str">
        <f t="shared" si="1163"/>
        <v/>
      </c>
      <c r="R2128" s="8" t="str">
        <f t="shared" si="1164"/>
        <v/>
      </c>
      <c r="S2128" s="8" t="str">
        <f t="shared" si="1165"/>
        <v/>
      </c>
      <c r="T2128" s="8" t="str">
        <f t="shared" si="1166"/>
        <v/>
      </c>
      <c r="U2128" s="8" t="str">
        <f t="shared" si="1167"/>
        <v/>
      </c>
      <c r="V2128" s="16" t="str">
        <f t="shared" si="1168"/>
        <v/>
      </c>
      <c r="W2128" s="129" t="str">
        <f t="shared" si="1169"/>
        <v/>
      </c>
      <c r="X2128" s="8" t="str">
        <f t="shared" si="1170"/>
        <v/>
      </c>
      <c r="Y2128" s="8" t="str">
        <f t="shared" si="1171"/>
        <v/>
      </c>
      <c r="AQ2128" s="6" t="str">
        <f t="shared" si="1172"/>
        <v/>
      </c>
      <c r="AR2128" s="128" t="str">
        <f t="shared" si="1173"/>
        <v/>
      </c>
      <c r="AS2128" s="128" t="str">
        <f t="shared" si="1174"/>
        <v/>
      </c>
      <c r="AT2128" s="139" t="str">
        <f t="shared" si="1186"/>
        <v/>
      </c>
      <c r="BH2128" s="127" t="str">
        <f>IF(LEN(VBAsheet!H2128)&gt;0,$CD$4&amp;CHAR(10)&amp;$CD$5&amp;CHAR(10)&amp;$CD$6&amp;IF(VBAsheet!I2128="N",1,0)&amp;$CE$6&amp;CHAR(10)&amp;$CD$7&amp;CHAR(10)&amp;$CD$8&amp;VBAsheet!H2128&amp;$CE$8&amp;CHAR(10)&amp;$CD$9&amp;VBAsheet!K2128&amp;$CE$9&amp;CHAR(10)&amp;$CD$10&amp;VBAsheet!J2128-1&amp;$CE$10&amp;CHAR(10)&amp;$CD$11,"")</f>
        <v/>
      </c>
      <c r="BI2128"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8" s="18" t="str">
        <f>IF(LEN(X2128)&gt;0,$CD$23&amp;INDEX($CH$3:CH2131,MATCH(W2128,$CG$3:CG2131,0))&amp;$CE$23&amp;CHAR(10)&amp;$CD$24&amp;X2128&amp;$CE$24&amp;CHAR(10)&amp;$CD$25&amp;Y2128&amp;$CE$25&amp;CHAR(10),"")&amp;IF(LEN(AA2128)&gt;0,$CD$23&amp;INDEX($CH$3:CH2131,MATCH(Z2128,$CG$3:CG2131,0))&amp;$CE$23&amp;CHAR(10)&amp;$CD$24&amp;AA2128&amp;$CE$24&amp;CHAR(10)&amp;$CD$25&amp;AB2128&amp;$CE$25&amp;CHAR(10),"")&amp;IF(LEN(AD2128)&gt;0,$CD$23&amp;INDEX($CH$3:CH2131,MATCH(AC2128,$CG$3:CG2131,0))&amp;$CE$23&amp;CHAR(10)&amp;$CD$24&amp;AD2128&amp;$CE$24&amp;CHAR(10)&amp;$CD$25&amp;AE2128&amp;$CE$25&amp;CHAR(10),"")&amp;IF(LEN(AG2128)&gt;0,$CD$23&amp;INDEX($CH$3:CH2131,MATCH(AF2128,$CG$3:CG2131,0))&amp;$CE$23&amp;CHAR(10)&amp;$CD$24&amp;AG2128&amp;$CE$24&amp;CHAR(10)&amp;$CD$25&amp;AH2128&amp;$CE$25&amp;CHAR(10),"")&amp;IF(LEN(AJ2128)&gt;0,$CD$23&amp;INDEX($CH$3:CH2131,MATCH(AI2128,$CG$3:CG2131,0))&amp;$CE$23&amp;CHAR(10)&amp;$CD$24&amp;AJ2128&amp;$CE$24&amp;CHAR(10)&amp;$CD$25&amp;AK2128&amp;$CE$25&amp;CHAR(10),"")</f>
        <v/>
      </c>
      <c r="BK2128" s="18" t="str">
        <f>IF(LEN(J2128)&gt;0,INDEX($BH$2:$BH$100000,MATCH(J2128,VBAsheet!$H$2:$H$100000,0))&amp;CHAR(10),"")&amp;IF(LEN(K2128)&gt;0,INDEX($BH$2:$BH$100000,MATCH(K2128,VBAsheet!$H$2:$H$100000,0))&amp;CHAR(10),"")&amp;IF(LEN(L2128)&gt;0,INDEX($BH$2:$BH$100000,MATCH(L2128,VBAsheet!$H$2:$H$100000,0))&amp;CHAR(10),"")&amp;IF(LEN(M2128)&gt;0,INDEX($BH$2:$BH$100000,MATCH(M2128,VBAsheet!$H$2:$H$100000,0))&amp;CHAR(10),"")</f>
        <v/>
      </c>
      <c r="BM2128" s="94" t="str">
        <f t="shared" si="1157"/>
        <v/>
      </c>
      <c r="BN2128" s="95" t="str">
        <f t="shared" si="1176"/>
        <v/>
      </c>
      <c r="BP2128" s="18" t="str">
        <f t="shared" si="1177"/>
        <v/>
      </c>
      <c r="BR2128" s="81" t="str">
        <f t="shared" si="1156"/>
        <v/>
      </c>
      <c r="BU2128" s="138" t="str">
        <f t="shared" si="1178"/>
        <v/>
      </c>
      <c r="BV2128" s="3" t="str">
        <f t="shared" si="1179"/>
        <v/>
      </c>
      <c r="BW2128" s="3" t="str">
        <f t="shared" si="1180"/>
        <v/>
      </c>
      <c r="BX2128" s="144" t="str">
        <f t="shared" si="1181"/>
        <v/>
      </c>
      <c r="BY2128" s="18" t="str">
        <f t="shared" si="1182"/>
        <v/>
      </c>
      <c r="BZ2128" s="18" t="str">
        <f t="shared" si="1183"/>
        <v/>
      </c>
      <c r="CA2128" s="19" t="str">
        <f t="shared" si="1184"/>
        <v/>
      </c>
    </row>
    <row r="2129" spans="4:79" x14ac:dyDescent="0.45">
      <c r="D2129" s="164" t="str">
        <f t="shared" si="1185"/>
        <v/>
      </c>
      <c r="I2129" s="9" t="str">
        <f t="shared" si="1158"/>
        <v/>
      </c>
      <c r="J2129" s="173" t="str">
        <f t="shared" si="1159"/>
        <v/>
      </c>
      <c r="K2129" s="13"/>
      <c r="L2129" s="13"/>
      <c r="M2129" s="13"/>
      <c r="N2129" s="178" t="str">
        <f t="shared" si="1160"/>
        <v/>
      </c>
      <c r="O2129" s="181" t="str">
        <f t="shared" si="1161"/>
        <v/>
      </c>
      <c r="P2129" s="8" t="str">
        <f t="shared" si="1162"/>
        <v/>
      </c>
      <c r="Q2129" s="8" t="str">
        <f t="shared" si="1163"/>
        <v/>
      </c>
      <c r="R2129" s="8" t="str">
        <f t="shared" si="1164"/>
        <v/>
      </c>
      <c r="S2129" s="8" t="str">
        <f t="shared" si="1165"/>
        <v/>
      </c>
      <c r="T2129" s="8" t="str">
        <f t="shared" si="1166"/>
        <v/>
      </c>
      <c r="U2129" s="8" t="str">
        <f t="shared" si="1167"/>
        <v/>
      </c>
      <c r="V2129" s="16" t="str">
        <f t="shared" si="1168"/>
        <v/>
      </c>
      <c r="W2129" s="129" t="str">
        <f t="shared" si="1169"/>
        <v/>
      </c>
      <c r="X2129" s="8" t="str">
        <f t="shared" si="1170"/>
        <v/>
      </c>
      <c r="Y2129" s="8" t="str">
        <f t="shared" si="1171"/>
        <v/>
      </c>
      <c r="AQ2129" s="6" t="str">
        <f t="shared" si="1172"/>
        <v/>
      </c>
      <c r="AR2129" s="128" t="str">
        <f t="shared" si="1173"/>
        <v/>
      </c>
      <c r="AS2129" s="128" t="str">
        <f t="shared" si="1174"/>
        <v/>
      </c>
      <c r="AT2129" s="139" t="str">
        <f t="shared" si="1186"/>
        <v/>
      </c>
      <c r="BH2129" s="127" t="str">
        <f>IF(LEN(VBAsheet!H2129)&gt;0,$CD$4&amp;CHAR(10)&amp;$CD$5&amp;CHAR(10)&amp;$CD$6&amp;IF(VBAsheet!I2129="N",1,0)&amp;$CE$6&amp;CHAR(10)&amp;$CD$7&amp;CHAR(10)&amp;$CD$8&amp;VBAsheet!H2129&amp;$CE$8&amp;CHAR(10)&amp;$CD$9&amp;VBAsheet!K2129&amp;$CE$9&amp;CHAR(10)&amp;$CD$10&amp;VBAsheet!J2129-1&amp;$CE$10&amp;CHAR(10)&amp;$CD$11,"")</f>
        <v/>
      </c>
      <c r="BI2129"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29" s="18" t="str">
        <f>IF(LEN(X2129)&gt;0,$CD$23&amp;INDEX($CH$3:CH2132,MATCH(W2129,$CG$3:CG2132,0))&amp;$CE$23&amp;CHAR(10)&amp;$CD$24&amp;X2129&amp;$CE$24&amp;CHAR(10)&amp;$CD$25&amp;Y2129&amp;$CE$25&amp;CHAR(10),"")&amp;IF(LEN(AA2129)&gt;0,$CD$23&amp;INDEX($CH$3:CH2132,MATCH(Z2129,$CG$3:CG2132,0))&amp;$CE$23&amp;CHAR(10)&amp;$CD$24&amp;AA2129&amp;$CE$24&amp;CHAR(10)&amp;$CD$25&amp;AB2129&amp;$CE$25&amp;CHAR(10),"")&amp;IF(LEN(AD2129)&gt;0,$CD$23&amp;INDEX($CH$3:CH2132,MATCH(AC2129,$CG$3:CG2132,0))&amp;$CE$23&amp;CHAR(10)&amp;$CD$24&amp;AD2129&amp;$CE$24&amp;CHAR(10)&amp;$CD$25&amp;AE2129&amp;$CE$25&amp;CHAR(10),"")&amp;IF(LEN(AG2129)&gt;0,$CD$23&amp;INDEX($CH$3:CH2132,MATCH(AF2129,$CG$3:CG2132,0))&amp;$CE$23&amp;CHAR(10)&amp;$CD$24&amp;AG2129&amp;$CE$24&amp;CHAR(10)&amp;$CD$25&amp;AH2129&amp;$CE$25&amp;CHAR(10),"")&amp;IF(LEN(AJ2129)&gt;0,$CD$23&amp;INDEX($CH$3:CH2132,MATCH(AI2129,$CG$3:CG2132,0))&amp;$CE$23&amp;CHAR(10)&amp;$CD$24&amp;AJ2129&amp;$CE$24&amp;CHAR(10)&amp;$CD$25&amp;AK2129&amp;$CE$25&amp;CHAR(10),"")</f>
        <v/>
      </c>
      <c r="BK2129" s="18" t="str">
        <f>IF(LEN(J2129)&gt;0,INDEX($BH$2:$BH$100000,MATCH(J2129,VBAsheet!$H$2:$H$100000,0))&amp;CHAR(10),"")&amp;IF(LEN(K2129)&gt;0,INDEX($BH$2:$BH$100000,MATCH(K2129,VBAsheet!$H$2:$H$100000,0))&amp;CHAR(10),"")&amp;IF(LEN(L2129)&gt;0,INDEX($BH$2:$BH$100000,MATCH(L2129,VBAsheet!$H$2:$H$100000,0))&amp;CHAR(10),"")&amp;IF(LEN(M2129)&gt;0,INDEX($BH$2:$BH$100000,MATCH(M2129,VBAsheet!$H$2:$H$100000,0))&amp;CHAR(10),"")</f>
        <v/>
      </c>
      <c r="BM2129" s="94" t="str">
        <f t="shared" si="1157"/>
        <v/>
      </c>
      <c r="BN2129" s="95" t="str">
        <f t="shared" si="1176"/>
        <v/>
      </c>
      <c r="BP2129" s="18" t="str">
        <f t="shared" si="1177"/>
        <v/>
      </c>
      <c r="BR2129" s="81" t="str">
        <f t="shared" si="1156"/>
        <v/>
      </c>
      <c r="BU2129" s="138" t="str">
        <f t="shared" si="1178"/>
        <v/>
      </c>
      <c r="BV2129" s="3" t="str">
        <f t="shared" si="1179"/>
        <v/>
      </c>
      <c r="BW2129" s="3" t="str">
        <f t="shared" si="1180"/>
        <v/>
      </c>
      <c r="BX2129" s="144" t="str">
        <f t="shared" si="1181"/>
        <v/>
      </c>
      <c r="BY2129" s="18" t="str">
        <f t="shared" si="1182"/>
        <v/>
      </c>
      <c r="BZ2129" s="18" t="str">
        <f t="shared" si="1183"/>
        <v/>
      </c>
      <c r="CA2129" s="19" t="str">
        <f t="shared" si="1184"/>
        <v/>
      </c>
    </row>
    <row r="2130" spans="4:79" x14ac:dyDescent="0.45">
      <c r="D2130" s="164" t="str">
        <f t="shared" si="1185"/>
        <v/>
      </c>
      <c r="I2130" s="9" t="str">
        <f t="shared" si="1158"/>
        <v/>
      </c>
      <c r="J2130" s="173" t="str">
        <f t="shared" si="1159"/>
        <v/>
      </c>
      <c r="K2130" s="13"/>
      <c r="L2130" s="13"/>
      <c r="M2130" s="13"/>
      <c r="N2130" s="178" t="str">
        <f t="shared" si="1160"/>
        <v/>
      </c>
      <c r="O2130" s="181" t="str">
        <f t="shared" si="1161"/>
        <v/>
      </c>
      <c r="P2130" s="8" t="str">
        <f t="shared" si="1162"/>
        <v/>
      </c>
      <c r="Q2130" s="8" t="str">
        <f t="shared" si="1163"/>
        <v/>
      </c>
      <c r="R2130" s="8" t="str">
        <f t="shared" si="1164"/>
        <v/>
      </c>
      <c r="S2130" s="8" t="str">
        <f t="shared" si="1165"/>
        <v/>
      </c>
      <c r="T2130" s="8" t="str">
        <f t="shared" si="1166"/>
        <v/>
      </c>
      <c r="U2130" s="8" t="str">
        <f t="shared" si="1167"/>
        <v/>
      </c>
      <c r="V2130" s="16" t="str">
        <f t="shared" si="1168"/>
        <v/>
      </c>
      <c r="W2130" s="129" t="str">
        <f t="shared" si="1169"/>
        <v/>
      </c>
      <c r="X2130" s="8" t="str">
        <f t="shared" si="1170"/>
        <v/>
      </c>
      <c r="Y2130" s="8" t="str">
        <f t="shared" si="1171"/>
        <v/>
      </c>
      <c r="AQ2130" s="6" t="str">
        <f t="shared" si="1172"/>
        <v/>
      </c>
      <c r="AR2130" s="128" t="str">
        <f t="shared" si="1173"/>
        <v/>
      </c>
      <c r="AS2130" s="128" t="str">
        <f t="shared" si="1174"/>
        <v/>
      </c>
      <c r="AT2130" s="139" t="str">
        <f t="shared" si="1186"/>
        <v/>
      </c>
      <c r="BH2130" s="127" t="str">
        <f>IF(LEN(VBAsheet!H2130)&gt;0,$CD$4&amp;CHAR(10)&amp;$CD$5&amp;CHAR(10)&amp;$CD$6&amp;IF(VBAsheet!I2130="N",1,0)&amp;$CE$6&amp;CHAR(10)&amp;$CD$7&amp;CHAR(10)&amp;$CD$8&amp;VBAsheet!H2130&amp;$CE$8&amp;CHAR(10)&amp;$CD$9&amp;VBAsheet!K2130&amp;$CE$9&amp;CHAR(10)&amp;$CD$10&amp;VBAsheet!J2130-1&amp;$CE$10&amp;CHAR(10)&amp;$CD$11,"")</f>
        <v/>
      </c>
      <c r="BI2130"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0" s="18" t="str">
        <f>IF(LEN(X2130)&gt;0,$CD$23&amp;INDEX($CH$3:CH2133,MATCH(W2130,$CG$3:CG2133,0))&amp;$CE$23&amp;CHAR(10)&amp;$CD$24&amp;X2130&amp;$CE$24&amp;CHAR(10)&amp;$CD$25&amp;Y2130&amp;$CE$25&amp;CHAR(10),"")&amp;IF(LEN(AA2130)&gt;0,$CD$23&amp;INDEX($CH$3:CH2133,MATCH(Z2130,$CG$3:CG2133,0))&amp;$CE$23&amp;CHAR(10)&amp;$CD$24&amp;AA2130&amp;$CE$24&amp;CHAR(10)&amp;$CD$25&amp;AB2130&amp;$CE$25&amp;CHAR(10),"")&amp;IF(LEN(AD2130)&gt;0,$CD$23&amp;INDEX($CH$3:CH2133,MATCH(AC2130,$CG$3:CG2133,0))&amp;$CE$23&amp;CHAR(10)&amp;$CD$24&amp;AD2130&amp;$CE$24&amp;CHAR(10)&amp;$CD$25&amp;AE2130&amp;$CE$25&amp;CHAR(10),"")&amp;IF(LEN(AG2130)&gt;0,$CD$23&amp;INDEX($CH$3:CH2133,MATCH(AF2130,$CG$3:CG2133,0))&amp;$CE$23&amp;CHAR(10)&amp;$CD$24&amp;AG2130&amp;$CE$24&amp;CHAR(10)&amp;$CD$25&amp;AH2130&amp;$CE$25&amp;CHAR(10),"")&amp;IF(LEN(AJ2130)&gt;0,$CD$23&amp;INDEX($CH$3:CH2133,MATCH(AI2130,$CG$3:CG2133,0))&amp;$CE$23&amp;CHAR(10)&amp;$CD$24&amp;AJ2130&amp;$CE$24&amp;CHAR(10)&amp;$CD$25&amp;AK2130&amp;$CE$25&amp;CHAR(10),"")</f>
        <v/>
      </c>
      <c r="BK2130" s="18" t="str">
        <f>IF(LEN(J2130)&gt;0,INDEX($BH$2:$BH$100000,MATCH(J2130,VBAsheet!$H$2:$H$100000,0))&amp;CHAR(10),"")&amp;IF(LEN(K2130)&gt;0,INDEX($BH$2:$BH$100000,MATCH(K2130,VBAsheet!$H$2:$H$100000,0))&amp;CHAR(10),"")&amp;IF(LEN(L2130)&gt;0,INDEX($BH$2:$BH$100000,MATCH(L2130,VBAsheet!$H$2:$H$100000,0))&amp;CHAR(10),"")&amp;IF(LEN(M2130)&gt;0,INDEX($BH$2:$BH$100000,MATCH(M2130,VBAsheet!$H$2:$H$100000,0))&amp;CHAR(10),"")</f>
        <v/>
      </c>
      <c r="BM2130" s="94" t="str">
        <f t="shared" si="1157"/>
        <v/>
      </c>
      <c r="BN2130" s="95" t="str">
        <f t="shared" si="1176"/>
        <v/>
      </c>
      <c r="BP2130" s="18" t="str">
        <f t="shared" si="1177"/>
        <v/>
      </c>
      <c r="BR2130" s="81" t="str">
        <f t="shared" ref="BR2130:BR2193" si="1187">IF(LEN(E2130)&gt;0,IF(E2130&lt;&gt;E2129,$CK$2&amp;E2130&amp;$CL$2&amp;$CK$3&amp;G2130&amp;$CL$3&amp;F2130&amp;$CM$3&amp;CHAR(10),$CK$3&amp;G2130&amp;$CL$3&amp;F2130&amp;$CM$3&amp;CHAR(10))&amp;IF(E2130=E2131,"",$CK$4),"")</f>
        <v/>
      </c>
      <c r="BU2130" s="138" t="str">
        <f t="shared" si="1178"/>
        <v/>
      </c>
      <c r="BV2130" s="3" t="str">
        <f t="shared" si="1179"/>
        <v/>
      </c>
      <c r="BW2130" s="3" t="str">
        <f t="shared" si="1180"/>
        <v/>
      </c>
      <c r="BX2130" s="144" t="str">
        <f t="shared" si="1181"/>
        <v/>
      </c>
      <c r="BY2130" s="18" t="str">
        <f t="shared" si="1182"/>
        <v/>
      </c>
      <c r="BZ2130" s="18" t="str">
        <f t="shared" si="1183"/>
        <v/>
      </c>
      <c r="CA2130" s="19" t="str">
        <f t="shared" si="1184"/>
        <v/>
      </c>
    </row>
    <row r="2131" spans="4:79" x14ac:dyDescent="0.45">
      <c r="D2131" s="164" t="str">
        <f t="shared" si="1185"/>
        <v/>
      </c>
      <c r="I2131" s="9" t="str">
        <f t="shared" si="1158"/>
        <v/>
      </c>
      <c r="J2131" s="173" t="str">
        <f t="shared" si="1159"/>
        <v/>
      </c>
      <c r="K2131" s="13"/>
      <c r="L2131" s="13"/>
      <c r="M2131" s="13"/>
      <c r="N2131" s="178" t="str">
        <f t="shared" si="1160"/>
        <v/>
      </c>
      <c r="O2131" s="181" t="str">
        <f t="shared" si="1161"/>
        <v/>
      </c>
      <c r="P2131" s="8" t="str">
        <f t="shared" si="1162"/>
        <v/>
      </c>
      <c r="Q2131" s="8" t="str">
        <f t="shared" si="1163"/>
        <v/>
      </c>
      <c r="R2131" s="8" t="str">
        <f t="shared" si="1164"/>
        <v/>
      </c>
      <c r="S2131" s="8" t="str">
        <f t="shared" si="1165"/>
        <v/>
      </c>
      <c r="T2131" s="8" t="str">
        <f t="shared" si="1166"/>
        <v/>
      </c>
      <c r="U2131" s="8" t="str">
        <f t="shared" si="1167"/>
        <v/>
      </c>
      <c r="V2131" s="16" t="str">
        <f t="shared" si="1168"/>
        <v/>
      </c>
      <c r="W2131" s="129" t="str">
        <f t="shared" si="1169"/>
        <v/>
      </c>
      <c r="X2131" s="8" t="str">
        <f t="shared" si="1170"/>
        <v/>
      </c>
      <c r="Y2131" s="8" t="str">
        <f t="shared" si="1171"/>
        <v/>
      </c>
      <c r="AQ2131" s="6" t="str">
        <f t="shared" si="1172"/>
        <v/>
      </c>
      <c r="AR2131" s="128" t="str">
        <f t="shared" si="1173"/>
        <v/>
      </c>
      <c r="AS2131" s="128" t="str">
        <f t="shared" si="1174"/>
        <v/>
      </c>
      <c r="AT2131" s="139" t="str">
        <f t="shared" si="1186"/>
        <v/>
      </c>
      <c r="BH2131" s="127" t="str">
        <f>IF(LEN(VBAsheet!H2131)&gt;0,$CD$4&amp;CHAR(10)&amp;$CD$5&amp;CHAR(10)&amp;$CD$6&amp;IF(VBAsheet!I2131="N",1,0)&amp;$CE$6&amp;CHAR(10)&amp;$CD$7&amp;CHAR(10)&amp;$CD$8&amp;VBAsheet!H2131&amp;$CE$8&amp;CHAR(10)&amp;$CD$9&amp;VBAsheet!K2131&amp;$CE$9&amp;CHAR(10)&amp;$CD$10&amp;VBAsheet!J2131-1&amp;$CE$10&amp;CHAR(10)&amp;$CD$11,"")</f>
        <v/>
      </c>
      <c r="BI2131"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1" s="18" t="str">
        <f>IF(LEN(X2131)&gt;0,$CD$23&amp;INDEX($CH$3:CH2134,MATCH(W2131,$CG$3:CG2134,0))&amp;$CE$23&amp;CHAR(10)&amp;$CD$24&amp;X2131&amp;$CE$24&amp;CHAR(10)&amp;$CD$25&amp;Y2131&amp;$CE$25&amp;CHAR(10),"")&amp;IF(LEN(AA2131)&gt;0,$CD$23&amp;INDEX($CH$3:CH2134,MATCH(Z2131,$CG$3:CG2134,0))&amp;$CE$23&amp;CHAR(10)&amp;$CD$24&amp;AA2131&amp;$CE$24&amp;CHAR(10)&amp;$CD$25&amp;AB2131&amp;$CE$25&amp;CHAR(10),"")&amp;IF(LEN(AD2131)&gt;0,$CD$23&amp;INDEX($CH$3:CH2134,MATCH(AC2131,$CG$3:CG2134,0))&amp;$CE$23&amp;CHAR(10)&amp;$CD$24&amp;AD2131&amp;$CE$24&amp;CHAR(10)&amp;$CD$25&amp;AE2131&amp;$CE$25&amp;CHAR(10),"")&amp;IF(LEN(AG2131)&gt;0,$CD$23&amp;INDEX($CH$3:CH2134,MATCH(AF2131,$CG$3:CG2134,0))&amp;$CE$23&amp;CHAR(10)&amp;$CD$24&amp;AG2131&amp;$CE$24&amp;CHAR(10)&amp;$CD$25&amp;AH2131&amp;$CE$25&amp;CHAR(10),"")&amp;IF(LEN(AJ2131)&gt;0,$CD$23&amp;INDEX($CH$3:CH2134,MATCH(AI2131,$CG$3:CG2134,0))&amp;$CE$23&amp;CHAR(10)&amp;$CD$24&amp;AJ2131&amp;$CE$24&amp;CHAR(10)&amp;$CD$25&amp;AK2131&amp;$CE$25&amp;CHAR(10),"")</f>
        <v/>
      </c>
      <c r="BK2131" s="18" t="str">
        <f>IF(LEN(J2131)&gt;0,INDEX($BH$2:$BH$100000,MATCH(J2131,VBAsheet!$H$2:$H$100000,0))&amp;CHAR(10),"")&amp;IF(LEN(K2131)&gt;0,INDEX($BH$2:$BH$100000,MATCH(K2131,VBAsheet!$H$2:$H$100000,0))&amp;CHAR(10),"")&amp;IF(LEN(L2131)&gt;0,INDEX($BH$2:$BH$100000,MATCH(L2131,VBAsheet!$H$2:$H$100000,0))&amp;CHAR(10),"")&amp;IF(LEN(M2131)&gt;0,INDEX($BH$2:$BH$100000,MATCH(M2131,VBAsheet!$H$2:$H$100000,0))&amp;CHAR(10),"")</f>
        <v/>
      </c>
      <c r="BM2131" s="94" t="str">
        <f t="shared" si="1157"/>
        <v/>
      </c>
      <c r="BN2131" s="95" t="str">
        <f t="shared" si="1176"/>
        <v/>
      </c>
      <c r="BP2131" s="18" t="str">
        <f t="shared" si="1177"/>
        <v/>
      </c>
      <c r="BR2131" s="81" t="str">
        <f t="shared" si="1187"/>
        <v/>
      </c>
      <c r="BU2131" s="138" t="str">
        <f t="shared" si="1178"/>
        <v/>
      </c>
      <c r="BV2131" s="3" t="str">
        <f t="shared" si="1179"/>
        <v/>
      </c>
      <c r="BW2131" s="3" t="str">
        <f t="shared" si="1180"/>
        <v/>
      </c>
      <c r="BX2131" s="144" t="str">
        <f t="shared" si="1181"/>
        <v/>
      </c>
      <c r="BY2131" s="18" t="str">
        <f t="shared" si="1182"/>
        <v/>
      </c>
      <c r="BZ2131" s="18" t="str">
        <f t="shared" si="1183"/>
        <v/>
      </c>
      <c r="CA2131" s="19" t="str">
        <f t="shared" si="1184"/>
        <v/>
      </c>
    </row>
    <row r="2132" spans="4:79" x14ac:dyDescent="0.45">
      <c r="D2132" s="164" t="str">
        <f t="shared" si="1185"/>
        <v/>
      </c>
      <c r="I2132" s="9" t="str">
        <f t="shared" si="1158"/>
        <v/>
      </c>
      <c r="J2132" s="173" t="str">
        <f t="shared" si="1159"/>
        <v/>
      </c>
      <c r="K2132" s="13"/>
      <c r="L2132" s="13"/>
      <c r="M2132" s="13"/>
      <c r="N2132" s="178" t="str">
        <f t="shared" si="1160"/>
        <v/>
      </c>
      <c r="O2132" s="181" t="str">
        <f t="shared" si="1161"/>
        <v/>
      </c>
      <c r="P2132" s="8" t="str">
        <f t="shared" si="1162"/>
        <v/>
      </c>
      <c r="Q2132" s="8" t="str">
        <f t="shared" si="1163"/>
        <v/>
      </c>
      <c r="R2132" s="8" t="str">
        <f t="shared" si="1164"/>
        <v/>
      </c>
      <c r="S2132" s="8" t="str">
        <f t="shared" si="1165"/>
        <v/>
      </c>
      <c r="T2132" s="8" t="str">
        <f t="shared" si="1166"/>
        <v/>
      </c>
      <c r="U2132" s="8" t="str">
        <f t="shared" si="1167"/>
        <v/>
      </c>
      <c r="V2132" s="16" t="str">
        <f t="shared" si="1168"/>
        <v/>
      </c>
      <c r="W2132" s="129" t="str">
        <f t="shared" si="1169"/>
        <v/>
      </c>
      <c r="X2132" s="8" t="str">
        <f t="shared" si="1170"/>
        <v/>
      </c>
      <c r="Y2132" s="8" t="str">
        <f t="shared" si="1171"/>
        <v/>
      </c>
      <c r="AQ2132" s="6" t="str">
        <f t="shared" si="1172"/>
        <v/>
      </c>
      <c r="AR2132" s="128" t="str">
        <f t="shared" si="1173"/>
        <v/>
      </c>
      <c r="AS2132" s="128" t="str">
        <f t="shared" si="1174"/>
        <v/>
      </c>
      <c r="AT2132" s="139" t="str">
        <f t="shared" si="1186"/>
        <v/>
      </c>
      <c r="BH2132" s="127" t="str">
        <f>IF(LEN(VBAsheet!H2132)&gt;0,$CD$4&amp;CHAR(10)&amp;$CD$5&amp;CHAR(10)&amp;$CD$6&amp;IF(VBAsheet!I2132="N",1,0)&amp;$CE$6&amp;CHAR(10)&amp;$CD$7&amp;CHAR(10)&amp;$CD$8&amp;VBAsheet!H2132&amp;$CE$8&amp;CHAR(10)&amp;$CD$9&amp;VBAsheet!K2132&amp;$CE$9&amp;CHAR(10)&amp;$CD$10&amp;VBAsheet!J2132-1&amp;$CE$10&amp;CHAR(10)&amp;$CD$11,"")</f>
        <v/>
      </c>
      <c r="BI2132"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2" s="18" t="str">
        <f>IF(LEN(X2132)&gt;0,$CD$23&amp;INDEX($CH$3:CH2135,MATCH(W2132,$CG$3:CG2135,0))&amp;$CE$23&amp;CHAR(10)&amp;$CD$24&amp;X2132&amp;$CE$24&amp;CHAR(10)&amp;$CD$25&amp;Y2132&amp;$CE$25&amp;CHAR(10),"")&amp;IF(LEN(AA2132)&gt;0,$CD$23&amp;INDEX($CH$3:CH2135,MATCH(Z2132,$CG$3:CG2135,0))&amp;$CE$23&amp;CHAR(10)&amp;$CD$24&amp;AA2132&amp;$CE$24&amp;CHAR(10)&amp;$CD$25&amp;AB2132&amp;$CE$25&amp;CHAR(10),"")&amp;IF(LEN(AD2132)&gt;0,$CD$23&amp;INDEX($CH$3:CH2135,MATCH(AC2132,$CG$3:CG2135,0))&amp;$CE$23&amp;CHAR(10)&amp;$CD$24&amp;AD2132&amp;$CE$24&amp;CHAR(10)&amp;$CD$25&amp;AE2132&amp;$CE$25&amp;CHAR(10),"")&amp;IF(LEN(AG2132)&gt;0,$CD$23&amp;INDEX($CH$3:CH2135,MATCH(AF2132,$CG$3:CG2135,0))&amp;$CE$23&amp;CHAR(10)&amp;$CD$24&amp;AG2132&amp;$CE$24&amp;CHAR(10)&amp;$CD$25&amp;AH2132&amp;$CE$25&amp;CHAR(10),"")&amp;IF(LEN(AJ2132)&gt;0,$CD$23&amp;INDEX($CH$3:CH2135,MATCH(AI2132,$CG$3:CG2135,0))&amp;$CE$23&amp;CHAR(10)&amp;$CD$24&amp;AJ2132&amp;$CE$24&amp;CHAR(10)&amp;$CD$25&amp;AK2132&amp;$CE$25&amp;CHAR(10),"")</f>
        <v/>
      </c>
      <c r="BK2132" s="18" t="str">
        <f>IF(LEN(J2132)&gt;0,INDEX($BH$2:$BH$100000,MATCH(J2132,VBAsheet!$H$2:$H$100000,0))&amp;CHAR(10),"")&amp;IF(LEN(K2132)&gt;0,INDEX($BH$2:$BH$100000,MATCH(K2132,VBAsheet!$H$2:$H$100000,0))&amp;CHAR(10),"")&amp;IF(LEN(L2132)&gt;0,INDEX($BH$2:$BH$100000,MATCH(L2132,VBAsheet!$H$2:$H$100000,0))&amp;CHAR(10),"")&amp;IF(LEN(M2132)&gt;0,INDEX($BH$2:$BH$100000,MATCH(M2132,VBAsheet!$H$2:$H$100000,0))&amp;CHAR(10),"")</f>
        <v/>
      </c>
      <c r="BM2132" s="94" t="str">
        <f t="shared" si="1157"/>
        <v/>
      </c>
      <c r="BN2132" s="95" t="str">
        <f t="shared" si="1176"/>
        <v/>
      </c>
      <c r="BP2132" s="18" t="str">
        <f t="shared" si="1177"/>
        <v/>
      </c>
      <c r="BR2132" s="81" t="str">
        <f t="shared" si="1187"/>
        <v/>
      </c>
      <c r="BU2132" s="138" t="str">
        <f t="shared" si="1178"/>
        <v/>
      </c>
      <c r="BV2132" s="3" t="str">
        <f t="shared" si="1179"/>
        <v/>
      </c>
      <c r="BW2132" s="3" t="str">
        <f t="shared" si="1180"/>
        <v/>
      </c>
      <c r="BX2132" s="144" t="str">
        <f t="shared" si="1181"/>
        <v/>
      </c>
      <c r="BY2132" s="18" t="str">
        <f t="shared" si="1182"/>
        <v/>
      </c>
      <c r="BZ2132" s="18" t="str">
        <f t="shared" si="1183"/>
        <v/>
      </c>
      <c r="CA2132" s="19" t="str">
        <f t="shared" si="1184"/>
        <v/>
      </c>
    </row>
    <row r="2133" spans="4:79" x14ac:dyDescent="0.45">
      <c r="D2133" s="164" t="str">
        <f t="shared" si="1185"/>
        <v/>
      </c>
      <c r="I2133" s="9" t="str">
        <f t="shared" si="1158"/>
        <v/>
      </c>
      <c r="J2133" s="173" t="str">
        <f t="shared" si="1159"/>
        <v/>
      </c>
      <c r="K2133" s="13"/>
      <c r="L2133" s="13"/>
      <c r="M2133" s="13"/>
      <c r="N2133" s="178" t="str">
        <f t="shared" si="1160"/>
        <v/>
      </c>
      <c r="O2133" s="181" t="str">
        <f t="shared" si="1161"/>
        <v/>
      </c>
      <c r="P2133" s="8" t="str">
        <f t="shared" si="1162"/>
        <v/>
      </c>
      <c r="Q2133" s="8" t="str">
        <f t="shared" si="1163"/>
        <v/>
      </c>
      <c r="R2133" s="8" t="str">
        <f t="shared" si="1164"/>
        <v/>
      </c>
      <c r="S2133" s="8" t="str">
        <f t="shared" si="1165"/>
        <v/>
      </c>
      <c r="T2133" s="8" t="str">
        <f t="shared" si="1166"/>
        <v/>
      </c>
      <c r="U2133" s="8" t="str">
        <f t="shared" si="1167"/>
        <v/>
      </c>
      <c r="V2133" s="16" t="str">
        <f t="shared" si="1168"/>
        <v/>
      </c>
      <c r="W2133" s="129" t="str">
        <f t="shared" si="1169"/>
        <v/>
      </c>
      <c r="X2133" s="8" t="str">
        <f t="shared" si="1170"/>
        <v/>
      </c>
      <c r="Y2133" s="8" t="str">
        <f t="shared" si="1171"/>
        <v/>
      </c>
      <c r="AQ2133" s="6" t="str">
        <f t="shared" si="1172"/>
        <v/>
      </c>
      <c r="AR2133" s="128" t="str">
        <f t="shared" si="1173"/>
        <v/>
      </c>
      <c r="AS2133" s="128" t="str">
        <f t="shared" si="1174"/>
        <v/>
      </c>
      <c r="AT2133" s="139" t="str">
        <f t="shared" si="1186"/>
        <v/>
      </c>
      <c r="BH2133" s="127" t="str">
        <f>IF(LEN(VBAsheet!H2133)&gt;0,$CD$4&amp;CHAR(10)&amp;$CD$5&amp;CHAR(10)&amp;$CD$6&amp;IF(VBAsheet!I2133="N",1,0)&amp;$CE$6&amp;CHAR(10)&amp;$CD$7&amp;CHAR(10)&amp;$CD$8&amp;VBAsheet!H2133&amp;$CE$8&amp;CHAR(10)&amp;$CD$9&amp;VBAsheet!K2133&amp;$CE$9&amp;CHAR(10)&amp;$CD$10&amp;VBAsheet!J2133-1&amp;$CE$10&amp;CHAR(10)&amp;$CD$11,"")</f>
        <v/>
      </c>
      <c r="BI2133"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3" s="18" t="str">
        <f>IF(LEN(X2133)&gt;0,$CD$23&amp;INDEX($CH$3:CH2136,MATCH(W2133,$CG$3:CG2136,0))&amp;$CE$23&amp;CHAR(10)&amp;$CD$24&amp;X2133&amp;$CE$24&amp;CHAR(10)&amp;$CD$25&amp;Y2133&amp;$CE$25&amp;CHAR(10),"")&amp;IF(LEN(AA2133)&gt;0,$CD$23&amp;INDEX($CH$3:CH2136,MATCH(Z2133,$CG$3:CG2136,0))&amp;$CE$23&amp;CHAR(10)&amp;$CD$24&amp;AA2133&amp;$CE$24&amp;CHAR(10)&amp;$CD$25&amp;AB2133&amp;$CE$25&amp;CHAR(10),"")&amp;IF(LEN(AD2133)&gt;0,$CD$23&amp;INDEX($CH$3:CH2136,MATCH(AC2133,$CG$3:CG2136,0))&amp;$CE$23&amp;CHAR(10)&amp;$CD$24&amp;AD2133&amp;$CE$24&amp;CHAR(10)&amp;$CD$25&amp;AE2133&amp;$CE$25&amp;CHAR(10),"")&amp;IF(LEN(AG2133)&gt;0,$CD$23&amp;INDEX($CH$3:CH2136,MATCH(AF2133,$CG$3:CG2136,0))&amp;$CE$23&amp;CHAR(10)&amp;$CD$24&amp;AG2133&amp;$CE$24&amp;CHAR(10)&amp;$CD$25&amp;AH2133&amp;$CE$25&amp;CHAR(10),"")&amp;IF(LEN(AJ2133)&gt;0,$CD$23&amp;INDEX($CH$3:CH2136,MATCH(AI2133,$CG$3:CG2136,0))&amp;$CE$23&amp;CHAR(10)&amp;$CD$24&amp;AJ2133&amp;$CE$24&amp;CHAR(10)&amp;$CD$25&amp;AK2133&amp;$CE$25&amp;CHAR(10),"")</f>
        <v/>
      </c>
      <c r="BK2133" s="18" t="str">
        <f>IF(LEN(J2133)&gt;0,INDEX($BH$2:$BH$100000,MATCH(J2133,VBAsheet!$H$2:$H$100000,0))&amp;CHAR(10),"")&amp;IF(LEN(K2133)&gt;0,INDEX($BH$2:$BH$100000,MATCH(K2133,VBAsheet!$H$2:$H$100000,0))&amp;CHAR(10),"")&amp;IF(LEN(L2133)&gt;0,INDEX($BH$2:$BH$100000,MATCH(L2133,VBAsheet!$H$2:$H$100000,0))&amp;CHAR(10),"")&amp;IF(LEN(M2133)&gt;0,INDEX($BH$2:$BH$100000,MATCH(M2133,VBAsheet!$H$2:$H$100000,0))&amp;CHAR(10),"")</f>
        <v/>
      </c>
      <c r="BM2133" s="94" t="str">
        <f t="shared" si="1157"/>
        <v/>
      </c>
      <c r="BN2133" s="95" t="str">
        <f t="shared" si="1176"/>
        <v/>
      </c>
      <c r="BP2133" s="18" t="str">
        <f t="shared" si="1177"/>
        <v/>
      </c>
      <c r="BR2133" s="81" t="str">
        <f t="shared" si="1187"/>
        <v/>
      </c>
      <c r="BU2133" s="138" t="str">
        <f t="shared" si="1178"/>
        <v/>
      </c>
      <c r="BV2133" s="3" t="str">
        <f t="shared" si="1179"/>
        <v/>
      </c>
      <c r="BW2133" s="3" t="str">
        <f t="shared" si="1180"/>
        <v/>
      </c>
      <c r="BX2133" s="144" t="str">
        <f t="shared" si="1181"/>
        <v/>
      </c>
      <c r="BY2133" s="18" t="str">
        <f t="shared" si="1182"/>
        <v/>
      </c>
      <c r="BZ2133" s="18" t="str">
        <f t="shared" si="1183"/>
        <v/>
      </c>
      <c r="CA2133" s="19" t="str">
        <f t="shared" si="1184"/>
        <v/>
      </c>
    </row>
    <row r="2134" spans="4:79" x14ac:dyDescent="0.45">
      <c r="D2134" s="164" t="str">
        <f t="shared" si="1185"/>
        <v/>
      </c>
      <c r="I2134" s="9" t="str">
        <f t="shared" si="1158"/>
        <v/>
      </c>
      <c r="J2134" s="173" t="str">
        <f t="shared" si="1159"/>
        <v/>
      </c>
      <c r="K2134" s="13"/>
      <c r="L2134" s="13"/>
      <c r="M2134" s="13"/>
      <c r="N2134" s="178" t="str">
        <f t="shared" si="1160"/>
        <v/>
      </c>
      <c r="O2134" s="181" t="str">
        <f t="shared" si="1161"/>
        <v/>
      </c>
      <c r="P2134" s="8" t="str">
        <f t="shared" si="1162"/>
        <v/>
      </c>
      <c r="Q2134" s="8" t="str">
        <f t="shared" si="1163"/>
        <v/>
      </c>
      <c r="R2134" s="8" t="str">
        <f t="shared" si="1164"/>
        <v/>
      </c>
      <c r="S2134" s="8" t="str">
        <f t="shared" si="1165"/>
        <v/>
      </c>
      <c r="T2134" s="8" t="str">
        <f t="shared" si="1166"/>
        <v/>
      </c>
      <c r="U2134" s="8" t="str">
        <f t="shared" si="1167"/>
        <v/>
      </c>
      <c r="V2134" s="16" t="str">
        <f t="shared" si="1168"/>
        <v/>
      </c>
      <c r="W2134" s="129" t="str">
        <f t="shared" si="1169"/>
        <v/>
      </c>
      <c r="X2134" s="8" t="str">
        <f t="shared" si="1170"/>
        <v/>
      </c>
      <c r="Y2134" s="8" t="str">
        <f t="shared" si="1171"/>
        <v/>
      </c>
      <c r="AQ2134" s="6" t="str">
        <f t="shared" si="1172"/>
        <v/>
      </c>
      <c r="AR2134" s="128" t="str">
        <f t="shared" si="1173"/>
        <v/>
      </c>
      <c r="AS2134" s="128" t="str">
        <f t="shared" si="1174"/>
        <v/>
      </c>
      <c r="AT2134" s="139" t="str">
        <f t="shared" si="1186"/>
        <v/>
      </c>
      <c r="BH2134" s="127" t="str">
        <f>IF(LEN(VBAsheet!H2134)&gt;0,$CD$4&amp;CHAR(10)&amp;$CD$5&amp;CHAR(10)&amp;$CD$6&amp;IF(VBAsheet!I2134="N",1,0)&amp;$CE$6&amp;CHAR(10)&amp;$CD$7&amp;CHAR(10)&amp;$CD$8&amp;VBAsheet!H2134&amp;$CE$8&amp;CHAR(10)&amp;$CD$9&amp;VBAsheet!K2134&amp;$CE$9&amp;CHAR(10)&amp;$CD$10&amp;VBAsheet!J2134-1&amp;$CE$10&amp;CHAR(10)&amp;$CD$11,"")</f>
        <v/>
      </c>
      <c r="BI2134"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4" s="18" t="str">
        <f>IF(LEN(X2134)&gt;0,$CD$23&amp;INDEX($CH$3:CH2137,MATCH(W2134,$CG$3:CG2137,0))&amp;$CE$23&amp;CHAR(10)&amp;$CD$24&amp;X2134&amp;$CE$24&amp;CHAR(10)&amp;$CD$25&amp;Y2134&amp;$CE$25&amp;CHAR(10),"")&amp;IF(LEN(AA2134)&gt;0,$CD$23&amp;INDEX($CH$3:CH2137,MATCH(Z2134,$CG$3:CG2137,0))&amp;$CE$23&amp;CHAR(10)&amp;$CD$24&amp;AA2134&amp;$CE$24&amp;CHAR(10)&amp;$CD$25&amp;AB2134&amp;$CE$25&amp;CHAR(10),"")&amp;IF(LEN(AD2134)&gt;0,$CD$23&amp;INDEX($CH$3:CH2137,MATCH(AC2134,$CG$3:CG2137,0))&amp;$CE$23&amp;CHAR(10)&amp;$CD$24&amp;AD2134&amp;$CE$24&amp;CHAR(10)&amp;$CD$25&amp;AE2134&amp;$CE$25&amp;CHAR(10),"")&amp;IF(LEN(AG2134)&gt;0,$CD$23&amp;INDEX($CH$3:CH2137,MATCH(AF2134,$CG$3:CG2137,0))&amp;$CE$23&amp;CHAR(10)&amp;$CD$24&amp;AG2134&amp;$CE$24&amp;CHAR(10)&amp;$CD$25&amp;AH2134&amp;$CE$25&amp;CHAR(10),"")&amp;IF(LEN(AJ2134)&gt;0,$CD$23&amp;INDEX($CH$3:CH2137,MATCH(AI2134,$CG$3:CG2137,0))&amp;$CE$23&amp;CHAR(10)&amp;$CD$24&amp;AJ2134&amp;$CE$24&amp;CHAR(10)&amp;$CD$25&amp;AK2134&amp;$CE$25&amp;CHAR(10),"")</f>
        <v/>
      </c>
      <c r="BK2134" s="18" t="str">
        <f>IF(LEN(J2134)&gt;0,INDEX($BH$2:$BH$100000,MATCH(J2134,VBAsheet!$H$2:$H$100000,0))&amp;CHAR(10),"")&amp;IF(LEN(K2134)&gt;0,INDEX($BH$2:$BH$100000,MATCH(K2134,VBAsheet!$H$2:$H$100000,0))&amp;CHAR(10),"")&amp;IF(LEN(L2134)&gt;0,INDEX($BH$2:$BH$100000,MATCH(L2134,VBAsheet!$H$2:$H$100000,0))&amp;CHAR(10),"")&amp;IF(LEN(M2134)&gt;0,INDEX($BH$2:$BH$100000,MATCH(M2134,VBAsheet!$H$2:$H$100000,0))&amp;CHAR(10),"")</f>
        <v/>
      </c>
      <c r="BM2134" s="94" t="str">
        <f t="shared" si="1157"/>
        <v/>
      </c>
      <c r="BN2134" s="95" t="str">
        <f t="shared" si="1176"/>
        <v/>
      </c>
      <c r="BP2134" s="18" t="str">
        <f t="shared" si="1177"/>
        <v/>
      </c>
      <c r="BR2134" s="81" t="str">
        <f t="shared" si="1187"/>
        <v/>
      </c>
      <c r="BU2134" s="138" t="str">
        <f t="shared" si="1178"/>
        <v/>
      </c>
      <c r="BV2134" s="3" t="str">
        <f t="shared" si="1179"/>
        <v/>
      </c>
      <c r="BW2134" s="3" t="str">
        <f t="shared" si="1180"/>
        <v/>
      </c>
      <c r="BX2134" s="144" t="str">
        <f t="shared" si="1181"/>
        <v/>
      </c>
      <c r="BY2134" s="18" t="str">
        <f t="shared" si="1182"/>
        <v/>
      </c>
      <c r="BZ2134" s="18" t="str">
        <f t="shared" si="1183"/>
        <v/>
      </c>
      <c r="CA2134" s="19" t="str">
        <f t="shared" si="1184"/>
        <v/>
      </c>
    </row>
    <row r="2135" spans="4:79" x14ac:dyDescent="0.45">
      <c r="D2135" s="164" t="str">
        <f t="shared" si="1185"/>
        <v/>
      </c>
      <c r="I2135" s="9" t="str">
        <f t="shared" si="1158"/>
        <v/>
      </c>
      <c r="J2135" s="173" t="str">
        <f t="shared" si="1159"/>
        <v/>
      </c>
      <c r="K2135" s="13"/>
      <c r="L2135" s="13"/>
      <c r="M2135" s="13"/>
      <c r="N2135" s="178" t="str">
        <f t="shared" si="1160"/>
        <v/>
      </c>
      <c r="O2135" s="181" t="str">
        <f t="shared" si="1161"/>
        <v/>
      </c>
      <c r="P2135" s="8" t="str">
        <f t="shared" si="1162"/>
        <v/>
      </c>
      <c r="Q2135" s="8" t="str">
        <f t="shared" si="1163"/>
        <v/>
      </c>
      <c r="R2135" s="8" t="str">
        <f t="shared" si="1164"/>
        <v/>
      </c>
      <c r="S2135" s="8" t="str">
        <f t="shared" si="1165"/>
        <v/>
      </c>
      <c r="T2135" s="8" t="str">
        <f t="shared" si="1166"/>
        <v/>
      </c>
      <c r="U2135" s="8" t="str">
        <f t="shared" si="1167"/>
        <v/>
      </c>
      <c r="V2135" s="16" t="str">
        <f t="shared" si="1168"/>
        <v/>
      </c>
      <c r="W2135" s="129" t="str">
        <f t="shared" si="1169"/>
        <v/>
      </c>
      <c r="X2135" s="8" t="str">
        <f t="shared" si="1170"/>
        <v/>
      </c>
      <c r="Y2135" s="8" t="str">
        <f t="shared" si="1171"/>
        <v/>
      </c>
      <c r="AQ2135" s="6" t="str">
        <f t="shared" si="1172"/>
        <v/>
      </c>
      <c r="AR2135" s="128" t="str">
        <f t="shared" si="1173"/>
        <v/>
      </c>
      <c r="AS2135" s="128" t="str">
        <f t="shared" si="1174"/>
        <v/>
      </c>
      <c r="AT2135" s="139" t="str">
        <f t="shared" si="1186"/>
        <v/>
      </c>
      <c r="BH2135" s="127" t="str">
        <f>IF(LEN(VBAsheet!H2135)&gt;0,$CD$4&amp;CHAR(10)&amp;$CD$5&amp;CHAR(10)&amp;$CD$6&amp;IF(VBAsheet!I2135="N",1,0)&amp;$CE$6&amp;CHAR(10)&amp;$CD$7&amp;CHAR(10)&amp;$CD$8&amp;VBAsheet!H2135&amp;$CE$8&amp;CHAR(10)&amp;$CD$9&amp;VBAsheet!K2135&amp;$CE$9&amp;CHAR(10)&amp;$CD$10&amp;VBAsheet!J2135-1&amp;$CE$10&amp;CHAR(10)&amp;$CD$11,"")</f>
        <v/>
      </c>
      <c r="BI2135"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5" s="18" t="str">
        <f>IF(LEN(X2135)&gt;0,$CD$23&amp;INDEX($CH$3:CH2138,MATCH(W2135,$CG$3:CG2138,0))&amp;$CE$23&amp;CHAR(10)&amp;$CD$24&amp;X2135&amp;$CE$24&amp;CHAR(10)&amp;$CD$25&amp;Y2135&amp;$CE$25&amp;CHAR(10),"")&amp;IF(LEN(AA2135)&gt;0,$CD$23&amp;INDEX($CH$3:CH2138,MATCH(Z2135,$CG$3:CG2138,0))&amp;$CE$23&amp;CHAR(10)&amp;$CD$24&amp;AA2135&amp;$CE$24&amp;CHAR(10)&amp;$CD$25&amp;AB2135&amp;$CE$25&amp;CHAR(10),"")&amp;IF(LEN(AD2135)&gt;0,$CD$23&amp;INDEX($CH$3:CH2138,MATCH(AC2135,$CG$3:CG2138,0))&amp;$CE$23&amp;CHAR(10)&amp;$CD$24&amp;AD2135&amp;$CE$24&amp;CHAR(10)&amp;$CD$25&amp;AE2135&amp;$CE$25&amp;CHAR(10),"")&amp;IF(LEN(AG2135)&gt;0,$CD$23&amp;INDEX($CH$3:CH2138,MATCH(AF2135,$CG$3:CG2138,0))&amp;$CE$23&amp;CHAR(10)&amp;$CD$24&amp;AG2135&amp;$CE$24&amp;CHAR(10)&amp;$CD$25&amp;AH2135&amp;$CE$25&amp;CHAR(10),"")&amp;IF(LEN(AJ2135)&gt;0,$CD$23&amp;INDEX($CH$3:CH2138,MATCH(AI2135,$CG$3:CG2138,0))&amp;$CE$23&amp;CHAR(10)&amp;$CD$24&amp;AJ2135&amp;$CE$24&amp;CHAR(10)&amp;$CD$25&amp;AK2135&amp;$CE$25&amp;CHAR(10),"")</f>
        <v/>
      </c>
      <c r="BK2135" s="18" t="str">
        <f>IF(LEN(J2135)&gt;0,INDEX($BH$2:$BH$100000,MATCH(J2135,VBAsheet!$H$2:$H$100000,0))&amp;CHAR(10),"")&amp;IF(LEN(K2135)&gt;0,INDEX($BH$2:$BH$100000,MATCH(K2135,VBAsheet!$H$2:$H$100000,0))&amp;CHAR(10),"")&amp;IF(LEN(L2135)&gt;0,INDEX($BH$2:$BH$100000,MATCH(L2135,VBAsheet!$H$2:$H$100000,0))&amp;CHAR(10),"")&amp;IF(LEN(M2135)&gt;0,INDEX($BH$2:$BH$100000,MATCH(M2135,VBAsheet!$H$2:$H$100000,0))&amp;CHAR(10),"")</f>
        <v/>
      </c>
      <c r="BM2135" s="94" t="str">
        <f t="shared" si="1157"/>
        <v/>
      </c>
      <c r="BN2135" s="95" t="str">
        <f t="shared" si="1176"/>
        <v/>
      </c>
      <c r="BP2135" s="18" t="str">
        <f t="shared" si="1177"/>
        <v/>
      </c>
      <c r="BR2135" s="81" t="str">
        <f t="shared" si="1187"/>
        <v/>
      </c>
      <c r="BU2135" s="138" t="str">
        <f t="shared" si="1178"/>
        <v/>
      </c>
      <c r="BV2135" s="3" t="str">
        <f t="shared" si="1179"/>
        <v/>
      </c>
      <c r="BW2135" s="3" t="str">
        <f t="shared" si="1180"/>
        <v/>
      </c>
      <c r="BX2135" s="144" t="str">
        <f t="shared" si="1181"/>
        <v/>
      </c>
      <c r="BY2135" s="18" t="str">
        <f t="shared" si="1182"/>
        <v/>
      </c>
      <c r="BZ2135" s="18" t="str">
        <f t="shared" si="1183"/>
        <v/>
      </c>
      <c r="CA2135" s="19" t="str">
        <f t="shared" si="1184"/>
        <v/>
      </c>
    </row>
    <row r="2136" spans="4:79" x14ac:dyDescent="0.45">
      <c r="D2136" s="164" t="str">
        <f t="shared" si="1185"/>
        <v/>
      </c>
      <c r="I2136" s="9" t="str">
        <f t="shared" si="1158"/>
        <v/>
      </c>
      <c r="J2136" s="173" t="str">
        <f t="shared" si="1159"/>
        <v/>
      </c>
      <c r="K2136" s="13"/>
      <c r="L2136" s="13"/>
      <c r="M2136" s="13"/>
      <c r="N2136" s="178" t="str">
        <f t="shared" si="1160"/>
        <v/>
      </c>
      <c r="O2136" s="181" t="str">
        <f t="shared" si="1161"/>
        <v/>
      </c>
      <c r="P2136" s="8" t="str">
        <f t="shared" si="1162"/>
        <v/>
      </c>
      <c r="Q2136" s="8" t="str">
        <f t="shared" si="1163"/>
        <v/>
      </c>
      <c r="R2136" s="8" t="str">
        <f t="shared" si="1164"/>
        <v/>
      </c>
      <c r="S2136" s="8" t="str">
        <f t="shared" si="1165"/>
        <v/>
      </c>
      <c r="T2136" s="8" t="str">
        <f t="shared" si="1166"/>
        <v/>
      </c>
      <c r="U2136" s="8" t="str">
        <f t="shared" si="1167"/>
        <v/>
      </c>
      <c r="V2136" s="16" t="str">
        <f t="shared" si="1168"/>
        <v/>
      </c>
      <c r="W2136" s="129" t="str">
        <f t="shared" si="1169"/>
        <v/>
      </c>
      <c r="X2136" s="8" t="str">
        <f t="shared" si="1170"/>
        <v/>
      </c>
      <c r="Y2136" s="8" t="str">
        <f t="shared" si="1171"/>
        <v/>
      </c>
      <c r="AQ2136" s="6" t="str">
        <f t="shared" si="1172"/>
        <v/>
      </c>
      <c r="AR2136" s="128" t="str">
        <f t="shared" si="1173"/>
        <v/>
      </c>
      <c r="AS2136" s="128" t="str">
        <f t="shared" si="1174"/>
        <v/>
      </c>
      <c r="AT2136" s="139" t="str">
        <f t="shared" si="1186"/>
        <v/>
      </c>
      <c r="BH2136" s="127" t="str">
        <f>IF(LEN(VBAsheet!H2136)&gt;0,$CD$4&amp;CHAR(10)&amp;$CD$5&amp;CHAR(10)&amp;$CD$6&amp;IF(VBAsheet!I2136="N",1,0)&amp;$CE$6&amp;CHAR(10)&amp;$CD$7&amp;CHAR(10)&amp;$CD$8&amp;VBAsheet!H2136&amp;$CE$8&amp;CHAR(10)&amp;$CD$9&amp;VBAsheet!K2136&amp;$CE$9&amp;CHAR(10)&amp;$CD$10&amp;VBAsheet!J2136-1&amp;$CE$10&amp;CHAR(10)&amp;$CD$11,"")</f>
        <v/>
      </c>
      <c r="BI2136"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6" s="18" t="str">
        <f>IF(LEN(X2136)&gt;0,$CD$23&amp;INDEX($CH$3:CH2139,MATCH(W2136,$CG$3:CG2139,0))&amp;$CE$23&amp;CHAR(10)&amp;$CD$24&amp;X2136&amp;$CE$24&amp;CHAR(10)&amp;$CD$25&amp;Y2136&amp;$CE$25&amp;CHAR(10),"")&amp;IF(LEN(AA2136)&gt;0,$CD$23&amp;INDEX($CH$3:CH2139,MATCH(Z2136,$CG$3:CG2139,0))&amp;$CE$23&amp;CHAR(10)&amp;$CD$24&amp;AA2136&amp;$CE$24&amp;CHAR(10)&amp;$CD$25&amp;AB2136&amp;$CE$25&amp;CHAR(10),"")&amp;IF(LEN(AD2136)&gt;0,$CD$23&amp;INDEX($CH$3:CH2139,MATCH(AC2136,$CG$3:CG2139,0))&amp;$CE$23&amp;CHAR(10)&amp;$CD$24&amp;AD2136&amp;$CE$24&amp;CHAR(10)&amp;$CD$25&amp;AE2136&amp;$CE$25&amp;CHAR(10),"")&amp;IF(LEN(AG2136)&gt;0,$CD$23&amp;INDEX($CH$3:CH2139,MATCH(AF2136,$CG$3:CG2139,0))&amp;$CE$23&amp;CHAR(10)&amp;$CD$24&amp;AG2136&amp;$CE$24&amp;CHAR(10)&amp;$CD$25&amp;AH2136&amp;$CE$25&amp;CHAR(10),"")&amp;IF(LEN(AJ2136)&gt;0,$CD$23&amp;INDEX($CH$3:CH2139,MATCH(AI2136,$CG$3:CG2139,0))&amp;$CE$23&amp;CHAR(10)&amp;$CD$24&amp;AJ2136&amp;$CE$24&amp;CHAR(10)&amp;$CD$25&amp;AK2136&amp;$CE$25&amp;CHAR(10),"")</f>
        <v/>
      </c>
      <c r="BK2136" s="18" t="str">
        <f>IF(LEN(J2136)&gt;0,INDEX($BH$2:$BH$100000,MATCH(J2136,VBAsheet!$H$2:$H$100000,0))&amp;CHAR(10),"")&amp;IF(LEN(K2136)&gt;0,INDEX($BH$2:$BH$100000,MATCH(K2136,VBAsheet!$H$2:$H$100000,0))&amp;CHAR(10),"")&amp;IF(LEN(L2136)&gt;0,INDEX($BH$2:$BH$100000,MATCH(L2136,VBAsheet!$H$2:$H$100000,0))&amp;CHAR(10),"")&amp;IF(LEN(M2136)&gt;0,INDEX($BH$2:$BH$100000,MATCH(M2136,VBAsheet!$H$2:$H$100000,0))&amp;CHAR(10),"")</f>
        <v/>
      </c>
      <c r="BM2136" s="94" t="str">
        <f t="shared" si="1157"/>
        <v/>
      </c>
      <c r="BN2136" s="95" t="str">
        <f t="shared" si="1176"/>
        <v/>
      </c>
      <c r="BP2136" s="18" t="str">
        <f t="shared" si="1177"/>
        <v/>
      </c>
      <c r="BR2136" s="81" t="str">
        <f t="shared" si="1187"/>
        <v/>
      </c>
      <c r="BU2136" s="138" t="str">
        <f t="shared" si="1178"/>
        <v/>
      </c>
      <c r="BV2136" s="3" t="str">
        <f t="shared" si="1179"/>
        <v/>
      </c>
      <c r="BW2136" s="3" t="str">
        <f t="shared" si="1180"/>
        <v/>
      </c>
      <c r="BX2136" s="144" t="str">
        <f t="shared" si="1181"/>
        <v/>
      </c>
      <c r="BY2136" s="18" t="str">
        <f t="shared" si="1182"/>
        <v/>
      </c>
      <c r="BZ2136" s="18" t="str">
        <f t="shared" si="1183"/>
        <v/>
      </c>
      <c r="CA2136" s="19" t="str">
        <f t="shared" si="1184"/>
        <v/>
      </c>
    </row>
    <row r="2137" spans="4:79" x14ac:dyDescent="0.45">
      <c r="D2137" s="164" t="str">
        <f t="shared" si="1185"/>
        <v/>
      </c>
      <c r="I2137" s="9" t="str">
        <f t="shared" si="1158"/>
        <v/>
      </c>
      <c r="J2137" s="173" t="str">
        <f t="shared" si="1159"/>
        <v/>
      </c>
      <c r="K2137" s="13"/>
      <c r="L2137" s="13"/>
      <c r="M2137" s="13"/>
      <c r="N2137" s="178" t="str">
        <f t="shared" si="1160"/>
        <v/>
      </c>
      <c r="O2137" s="181" t="str">
        <f t="shared" si="1161"/>
        <v/>
      </c>
      <c r="P2137" s="8" t="str">
        <f t="shared" si="1162"/>
        <v/>
      </c>
      <c r="Q2137" s="8" t="str">
        <f t="shared" si="1163"/>
        <v/>
      </c>
      <c r="R2137" s="8" t="str">
        <f t="shared" si="1164"/>
        <v/>
      </c>
      <c r="S2137" s="8" t="str">
        <f t="shared" si="1165"/>
        <v/>
      </c>
      <c r="T2137" s="8" t="str">
        <f t="shared" si="1166"/>
        <v/>
      </c>
      <c r="U2137" s="8" t="str">
        <f t="shared" si="1167"/>
        <v/>
      </c>
      <c r="V2137" s="16" t="str">
        <f t="shared" si="1168"/>
        <v/>
      </c>
      <c r="W2137" s="129" t="str">
        <f t="shared" si="1169"/>
        <v/>
      </c>
      <c r="X2137" s="8" t="str">
        <f t="shared" si="1170"/>
        <v/>
      </c>
      <c r="Y2137" s="8" t="str">
        <f t="shared" si="1171"/>
        <v/>
      </c>
      <c r="AQ2137" s="6" t="str">
        <f t="shared" si="1172"/>
        <v/>
      </c>
      <c r="AR2137" s="128" t="str">
        <f t="shared" si="1173"/>
        <v/>
      </c>
      <c r="AS2137" s="128" t="str">
        <f t="shared" si="1174"/>
        <v/>
      </c>
      <c r="AT2137" s="139" t="str">
        <f t="shared" si="1186"/>
        <v/>
      </c>
      <c r="BH2137" s="127" t="str">
        <f>IF(LEN(VBAsheet!H2137)&gt;0,$CD$4&amp;CHAR(10)&amp;$CD$5&amp;CHAR(10)&amp;$CD$6&amp;IF(VBAsheet!I2137="N",1,0)&amp;$CE$6&amp;CHAR(10)&amp;$CD$7&amp;CHAR(10)&amp;$CD$8&amp;VBAsheet!H2137&amp;$CE$8&amp;CHAR(10)&amp;$CD$9&amp;VBAsheet!K2137&amp;$CE$9&amp;CHAR(10)&amp;$CD$10&amp;VBAsheet!J2137-1&amp;$CE$10&amp;CHAR(10)&amp;$CD$11,"")</f>
        <v/>
      </c>
      <c r="BI2137"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7" s="18" t="str">
        <f>IF(LEN(X2137)&gt;0,$CD$23&amp;INDEX($CH$3:CH2140,MATCH(W2137,$CG$3:CG2140,0))&amp;$CE$23&amp;CHAR(10)&amp;$CD$24&amp;X2137&amp;$CE$24&amp;CHAR(10)&amp;$CD$25&amp;Y2137&amp;$CE$25&amp;CHAR(10),"")&amp;IF(LEN(AA2137)&gt;0,$CD$23&amp;INDEX($CH$3:CH2140,MATCH(Z2137,$CG$3:CG2140,0))&amp;$CE$23&amp;CHAR(10)&amp;$CD$24&amp;AA2137&amp;$CE$24&amp;CHAR(10)&amp;$CD$25&amp;AB2137&amp;$CE$25&amp;CHAR(10),"")&amp;IF(LEN(AD2137)&gt;0,$CD$23&amp;INDEX($CH$3:CH2140,MATCH(AC2137,$CG$3:CG2140,0))&amp;$CE$23&amp;CHAR(10)&amp;$CD$24&amp;AD2137&amp;$CE$24&amp;CHAR(10)&amp;$CD$25&amp;AE2137&amp;$CE$25&amp;CHAR(10),"")&amp;IF(LEN(AG2137)&gt;0,$CD$23&amp;INDEX($CH$3:CH2140,MATCH(AF2137,$CG$3:CG2140,0))&amp;$CE$23&amp;CHAR(10)&amp;$CD$24&amp;AG2137&amp;$CE$24&amp;CHAR(10)&amp;$CD$25&amp;AH2137&amp;$CE$25&amp;CHAR(10),"")&amp;IF(LEN(AJ2137)&gt;0,$CD$23&amp;INDEX($CH$3:CH2140,MATCH(AI2137,$CG$3:CG2140,0))&amp;$CE$23&amp;CHAR(10)&amp;$CD$24&amp;AJ2137&amp;$CE$24&amp;CHAR(10)&amp;$CD$25&amp;AK2137&amp;$CE$25&amp;CHAR(10),"")</f>
        <v/>
      </c>
      <c r="BK2137" s="18" t="str">
        <f>IF(LEN(J2137)&gt;0,INDEX($BH$2:$BH$100000,MATCH(J2137,VBAsheet!$H$2:$H$100000,0))&amp;CHAR(10),"")&amp;IF(LEN(K2137)&gt;0,INDEX($BH$2:$BH$100000,MATCH(K2137,VBAsheet!$H$2:$H$100000,0))&amp;CHAR(10),"")&amp;IF(LEN(L2137)&gt;0,INDEX($BH$2:$BH$100000,MATCH(L2137,VBAsheet!$H$2:$H$100000,0))&amp;CHAR(10),"")&amp;IF(LEN(M2137)&gt;0,INDEX($BH$2:$BH$100000,MATCH(M2137,VBAsheet!$H$2:$H$100000,0))&amp;CHAR(10),"")</f>
        <v/>
      </c>
      <c r="BM2137" s="94" t="str">
        <f t="shared" si="1157"/>
        <v/>
      </c>
      <c r="BN2137" s="95" t="str">
        <f t="shared" si="1176"/>
        <v/>
      </c>
      <c r="BP2137" s="18" t="str">
        <f t="shared" si="1177"/>
        <v/>
      </c>
      <c r="BR2137" s="81" t="str">
        <f t="shared" si="1187"/>
        <v/>
      </c>
      <c r="BU2137" s="138" t="str">
        <f t="shared" si="1178"/>
        <v/>
      </c>
      <c r="BV2137" s="3" t="str">
        <f t="shared" si="1179"/>
        <v/>
      </c>
      <c r="BW2137" s="3" t="str">
        <f t="shared" si="1180"/>
        <v/>
      </c>
      <c r="BX2137" s="144" t="str">
        <f t="shared" si="1181"/>
        <v/>
      </c>
      <c r="BY2137" s="18" t="str">
        <f t="shared" si="1182"/>
        <v/>
      </c>
      <c r="BZ2137" s="18" t="str">
        <f t="shared" si="1183"/>
        <v/>
      </c>
      <c r="CA2137" s="19" t="str">
        <f t="shared" si="1184"/>
        <v/>
      </c>
    </row>
    <row r="2138" spans="4:79" x14ac:dyDescent="0.45">
      <c r="D2138" s="164" t="str">
        <f t="shared" si="1185"/>
        <v/>
      </c>
      <c r="I2138" s="9" t="str">
        <f t="shared" si="1158"/>
        <v/>
      </c>
      <c r="J2138" s="173" t="str">
        <f t="shared" si="1159"/>
        <v/>
      </c>
      <c r="K2138" s="13"/>
      <c r="L2138" s="13"/>
      <c r="M2138" s="13"/>
      <c r="N2138" s="178" t="str">
        <f t="shared" si="1160"/>
        <v/>
      </c>
      <c r="O2138" s="181" t="str">
        <f t="shared" si="1161"/>
        <v/>
      </c>
      <c r="P2138" s="8" t="str">
        <f t="shared" si="1162"/>
        <v/>
      </c>
      <c r="Q2138" s="8" t="str">
        <f t="shared" si="1163"/>
        <v/>
      </c>
      <c r="R2138" s="8" t="str">
        <f t="shared" si="1164"/>
        <v/>
      </c>
      <c r="S2138" s="8" t="str">
        <f t="shared" si="1165"/>
        <v/>
      </c>
      <c r="T2138" s="8" t="str">
        <f t="shared" si="1166"/>
        <v/>
      </c>
      <c r="U2138" s="8" t="str">
        <f t="shared" si="1167"/>
        <v/>
      </c>
      <c r="V2138" s="16" t="str">
        <f t="shared" si="1168"/>
        <v/>
      </c>
      <c r="W2138" s="129" t="str">
        <f t="shared" si="1169"/>
        <v/>
      </c>
      <c r="X2138" s="8" t="str">
        <f t="shared" si="1170"/>
        <v/>
      </c>
      <c r="Y2138" s="8" t="str">
        <f t="shared" si="1171"/>
        <v/>
      </c>
      <c r="AQ2138" s="6" t="str">
        <f t="shared" si="1172"/>
        <v/>
      </c>
      <c r="AR2138" s="128" t="str">
        <f t="shared" si="1173"/>
        <v/>
      </c>
      <c r="AS2138" s="128" t="str">
        <f t="shared" si="1174"/>
        <v/>
      </c>
      <c r="AT2138" s="139" t="str">
        <f t="shared" si="1186"/>
        <v/>
      </c>
      <c r="BH2138" s="127" t="str">
        <f>IF(LEN(VBAsheet!H2138)&gt;0,$CD$4&amp;CHAR(10)&amp;$CD$5&amp;CHAR(10)&amp;$CD$6&amp;IF(VBAsheet!I2138="N",1,0)&amp;$CE$6&amp;CHAR(10)&amp;$CD$7&amp;CHAR(10)&amp;$CD$8&amp;VBAsheet!H2138&amp;$CE$8&amp;CHAR(10)&amp;$CD$9&amp;VBAsheet!K2138&amp;$CE$9&amp;CHAR(10)&amp;$CD$10&amp;VBAsheet!J2138-1&amp;$CE$10&amp;CHAR(10)&amp;$CD$11,"")</f>
        <v/>
      </c>
      <c r="BI2138"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8" s="18" t="str">
        <f>IF(LEN(X2138)&gt;0,$CD$23&amp;INDEX($CH$3:CH2141,MATCH(W2138,$CG$3:CG2141,0))&amp;$CE$23&amp;CHAR(10)&amp;$CD$24&amp;X2138&amp;$CE$24&amp;CHAR(10)&amp;$CD$25&amp;Y2138&amp;$CE$25&amp;CHAR(10),"")&amp;IF(LEN(AA2138)&gt;0,$CD$23&amp;INDEX($CH$3:CH2141,MATCH(Z2138,$CG$3:CG2141,0))&amp;$CE$23&amp;CHAR(10)&amp;$CD$24&amp;AA2138&amp;$CE$24&amp;CHAR(10)&amp;$CD$25&amp;AB2138&amp;$CE$25&amp;CHAR(10),"")&amp;IF(LEN(AD2138)&gt;0,$CD$23&amp;INDEX($CH$3:CH2141,MATCH(AC2138,$CG$3:CG2141,0))&amp;$CE$23&amp;CHAR(10)&amp;$CD$24&amp;AD2138&amp;$CE$24&amp;CHAR(10)&amp;$CD$25&amp;AE2138&amp;$CE$25&amp;CHAR(10),"")&amp;IF(LEN(AG2138)&gt;0,$CD$23&amp;INDEX($CH$3:CH2141,MATCH(AF2138,$CG$3:CG2141,0))&amp;$CE$23&amp;CHAR(10)&amp;$CD$24&amp;AG2138&amp;$CE$24&amp;CHAR(10)&amp;$CD$25&amp;AH2138&amp;$CE$25&amp;CHAR(10),"")&amp;IF(LEN(AJ2138)&gt;0,$CD$23&amp;INDEX($CH$3:CH2141,MATCH(AI2138,$CG$3:CG2141,0))&amp;$CE$23&amp;CHAR(10)&amp;$CD$24&amp;AJ2138&amp;$CE$24&amp;CHAR(10)&amp;$CD$25&amp;AK2138&amp;$CE$25&amp;CHAR(10),"")</f>
        <v/>
      </c>
      <c r="BK2138" s="18" t="str">
        <f>IF(LEN(J2138)&gt;0,INDEX($BH$2:$BH$100000,MATCH(J2138,VBAsheet!$H$2:$H$100000,0))&amp;CHAR(10),"")&amp;IF(LEN(K2138)&gt;0,INDEX($BH$2:$BH$100000,MATCH(K2138,VBAsheet!$H$2:$H$100000,0))&amp;CHAR(10),"")&amp;IF(LEN(L2138)&gt;0,INDEX($BH$2:$BH$100000,MATCH(L2138,VBAsheet!$H$2:$H$100000,0))&amp;CHAR(10),"")&amp;IF(LEN(M2138)&gt;0,INDEX($BH$2:$BH$100000,MATCH(M2138,VBAsheet!$H$2:$H$100000,0))&amp;CHAR(10),"")</f>
        <v/>
      </c>
      <c r="BM2138" s="94" t="str">
        <f t="shared" si="1157"/>
        <v/>
      </c>
      <c r="BN2138" s="95" t="str">
        <f t="shared" si="1176"/>
        <v/>
      </c>
      <c r="BP2138" s="18" t="str">
        <f t="shared" si="1177"/>
        <v/>
      </c>
      <c r="BR2138" s="81" t="str">
        <f t="shared" si="1187"/>
        <v/>
      </c>
      <c r="BU2138" s="138" t="str">
        <f t="shared" si="1178"/>
        <v/>
      </c>
      <c r="BV2138" s="3" t="str">
        <f t="shared" si="1179"/>
        <v/>
      </c>
      <c r="BW2138" s="3" t="str">
        <f t="shared" si="1180"/>
        <v/>
      </c>
      <c r="BX2138" s="144" t="str">
        <f t="shared" si="1181"/>
        <v/>
      </c>
      <c r="BY2138" s="18" t="str">
        <f t="shared" si="1182"/>
        <v/>
      </c>
      <c r="BZ2138" s="18" t="str">
        <f t="shared" si="1183"/>
        <v/>
      </c>
      <c r="CA2138" s="19" t="str">
        <f t="shared" si="1184"/>
        <v/>
      </c>
    </row>
    <row r="2139" spans="4:79" x14ac:dyDescent="0.45">
      <c r="D2139" s="164" t="str">
        <f t="shared" si="1185"/>
        <v/>
      </c>
      <c r="I2139" s="9" t="str">
        <f t="shared" si="1158"/>
        <v/>
      </c>
      <c r="J2139" s="173" t="str">
        <f t="shared" si="1159"/>
        <v/>
      </c>
      <c r="K2139" s="13"/>
      <c r="L2139" s="13"/>
      <c r="M2139" s="13"/>
      <c r="N2139" s="178" t="str">
        <f t="shared" si="1160"/>
        <v/>
      </c>
      <c r="O2139" s="181" t="str">
        <f t="shared" si="1161"/>
        <v/>
      </c>
      <c r="P2139" s="8" t="str">
        <f t="shared" si="1162"/>
        <v/>
      </c>
      <c r="Q2139" s="8" t="str">
        <f t="shared" si="1163"/>
        <v/>
      </c>
      <c r="R2139" s="8" t="str">
        <f t="shared" si="1164"/>
        <v/>
      </c>
      <c r="S2139" s="8" t="str">
        <f t="shared" si="1165"/>
        <v/>
      </c>
      <c r="T2139" s="8" t="str">
        <f t="shared" si="1166"/>
        <v/>
      </c>
      <c r="U2139" s="8" t="str">
        <f t="shared" si="1167"/>
        <v/>
      </c>
      <c r="V2139" s="16" t="str">
        <f t="shared" si="1168"/>
        <v/>
      </c>
      <c r="W2139" s="129" t="str">
        <f t="shared" si="1169"/>
        <v/>
      </c>
      <c r="X2139" s="8" t="str">
        <f t="shared" si="1170"/>
        <v/>
      </c>
      <c r="Y2139" s="8" t="str">
        <f t="shared" si="1171"/>
        <v/>
      </c>
      <c r="AQ2139" s="6" t="str">
        <f t="shared" si="1172"/>
        <v/>
      </c>
      <c r="AR2139" s="128" t="str">
        <f t="shared" si="1173"/>
        <v/>
      </c>
      <c r="AS2139" s="128" t="str">
        <f t="shared" si="1174"/>
        <v/>
      </c>
      <c r="AT2139" s="139" t="str">
        <f t="shared" si="1186"/>
        <v/>
      </c>
      <c r="BH2139" s="127" t="str">
        <f>IF(LEN(VBAsheet!H2139)&gt;0,$CD$4&amp;CHAR(10)&amp;$CD$5&amp;CHAR(10)&amp;$CD$6&amp;IF(VBAsheet!I2139="N",1,0)&amp;$CE$6&amp;CHAR(10)&amp;$CD$7&amp;CHAR(10)&amp;$CD$8&amp;VBAsheet!H2139&amp;$CE$8&amp;CHAR(10)&amp;$CD$9&amp;VBAsheet!K2139&amp;$CE$9&amp;CHAR(10)&amp;$CD$10&amp;VBAsheet!J2139-1&amp;$CE$10&amp;CHAR(10)&amp;$CD$11,"")</f>
        <v/>
      </c>
      <c r="BI2139"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39" s="18" t="str">
        <f>IF(LEN(X2139)&gt;0,$CD$23&amp;INDEX($CH$3:CH2142,MATCH(W2139,$CG$3:CG2142,0))&amp;$CE$23&amp;CHAR(10)&amp;$CD$24&amp;X2139&amp;$CE$24&amp;CHAR(10)&amp;$CD$25&amp;Y2139&amp;$CE$25&amp;CHAR(10),"")&amp;IF(LEN(AA2139)&gt;0,$CD$23&amp;INDEX($CH$3:CH2142,MATCH(Z2139,$CG$3:CG2142,0))&amp;$CE$23&amp;CHAR(10)&amp;$CD$24&amp;AA2139&amp;$CE$24&amp;CHAR(10)&amp;$CD$25&amp;AB2139&amp;$CE$25&amp;CHAR(10),"")&amp;IF(LEN(AD2139)&gt;0,$CD$23&amp;INDEX($CH$3:CH2142,MATCH(AC2139,$CG$3:CG2142,0))&amp;$CE$23&amp;CHAR(10)&amp;$CD$24&amp;AD2139&amp;$CE$24&amp;CHAR(10)&amp;$CD$25&amp;AE2139&amp;$CE$25&amp;CHAR(10),"")&amp;IF(LEN(AG2139)&gt;0,$CD$23&amp;INDEX($CH$3:CH2142,MATCH(AF2139,$CG$3:CG2142,0))&amp;$CE$23&amp;CHAR(10)&amp;$CD$24&amp;AG2139&amp;$CE$24&amp;CHAR(10)&amp;$CD$25&amp;AH2139&amp;$CE$25&amp;CHAR(10),"")&amp;IF(LEN(AJ2139)&gt;0,$CD$23&amp;INDEX($CH$3:CH2142,MATCH(AI2139,$CG$3:CG2142,0))&amp;$CE$23&amp;CHAR(10)&amp;$CD$24&amp;AJ2139&amp;$CE$24&amp;CHAR(10)&amp;$CD$25&amp;AK2139&amp;$CE$25&amp;CHAR(10),"")</f>
        <v/>
      </c>
      <c r="BK2139" s="18" t="str">
        <f>IF(LEN(J2139)&gt;0,INDEX($BH$2:$BH$100000,MATCH(J2139,VBAsheet!$H$2:$H$100000,0))&amp;CHAR(10),"")&amp;IF(LEN(K2139)&gt;0,INDEX($BH$2:$BH$100000,MATCH(K2139,VBAsheet!$H$2:$H$100000,0))&amp;CHAR(10),"")&amp;IF(LEN(L2139)&gt;0,INDEX($BH$2:$BH$100000,MATCH(L2139,VBAsheet!$H$2:$H$100000,0))&amp;CHAR(10),"")&amp;IF(LEN(M2139)&gt;0,INDEX($BH$2:$BH$100000,MATCH(M2139,VBAsheet!$H$2:$H$100000,0))&amp;CHAR(10),"")</f>
        <v/>
      </c>
      <c r="BM2139" s="94" t="str">
        <f t="shared" si="1157"/>
        <v/>
      </c>
      <c r="BN2139" s="95" t="str">
        <f t="shared" si="1176"/>
        <v/>
      </c>
      <c r="BP2139" s="18" t="str">
        <f t="shared" si="1177"/>
        <v/>
      </c>
      <c r="BR2139" s="81" t="str">
        <f t="shared" si="1187"/>
        <v/>
      </c>
      <c r="BU2139" s="138" t="str">
        <f t="shared" si="1178"/>
        <v/>
      </c>
      <c r="BV2139" s="3" t="str">
        <f t="shared" si="1179"/>
        <v/>
      </c>
      <c r="BW2139" s="3" t="str">
        <f t="shared" si="1180"/>
        <v/>
      </c>
      <c r="BX2139" s="144" t="str">
        <f t="shared" si="1181"/>
        <v/>
      </c>
      <c r="BY2139" s="18" t="str">
        <f t="shared" si="1182"/>
        <v/>
      </c>
      <c r="BZ2139" s="18" t="str">
        <f t="shared" si="1183"/>
        <v/>
      </c>
      <c r="CA2139" s="19" t="str">
        <f t="shared" si="1184"/>
        <v/>
      </c>
    </row>
    <row r="2140" spans="4:79" x14ac:dyDescent="0.45">
      <c r="D2140" s="164" t="str">
        <f t="shared" si="1185"/>
        <v/>
      </c>
      <c r="I2140" s="9" t="str">
        <f t="shared" si="1158"/>
        <v/>
      </c>
      <c r="J2140" s="173" t="str">
        <f t="shared" si="1159"/>
        <v/>
      </c>
      <c r="K2140" s="13"/>
      <c r="L2140" s="13"/>
      <c r="M2140" s="13"/>
      <c r="N2140" s="178" t="str">
        <f t="shared" si="1160"/>
        <v/>
      </c>
      <c r="O2140" s="181" t="str">
        <f t="shared" si="1161"/>
        <v/>
      </c>
      <c r="P2140" s="8" t="str">
        <f t="shared" si="1162"/>
        <v/>
      </c>
      <c r="Q2140" s="8" t="str">
        <f t="shared" si="1163"/>
        <v/>
      </c>
      <c r="R2140" s="8" t="str">
        <f t="shared" si="1164"/>
        <v/>
      </c>
      <c r="S2140" s="8" t="str">
        <f t="shared" si="1165"/>
        <v/>
      </c>
      <c r="T2140" s="8" t="str">
        <f t="shared" si="1166"/>
        <v/>
      </c>
      <c r="U2140" s="8" t="str">
        <f t="shared" si="1167"/>
        <v/>
      </c>
      <c r="V2140" s="16" t="str">
        <f t="shared" si="1168"/>
        <v/>
      </c>
      <c r="W2140" s="129" t="str">
        <f t="shared" si="1169"/>
        <v/>
      </c>
      <c r="X2140" s="8" t="str">
        <f t="shared" si="1170"/>
        <v/>
      </c>
      <c r="Y2140" s="8" t="str">
        <f t="shared" si="1171"/>
        <v/>
      </c>
      <c r="AQ2140" s="6" t="str">
        <f t="shared" si="1172"/>
        <v/>
      </c>
      <c r="AR2140" s="128" t="str">
        <f t="shared" si="1173"/>
        <v/>
      </c>
      <c r="AS2140" s="128" t="str">
        <f t="shared" si="1174"/>
        <v/>
      </c>
      <c r="AT2140" s="139" t="str">
        <f t="shared" si="1186"/>
        <v/>
      </c>
      <c r="BH2140" s="127" t="str">
        <f>IF(LEN(VBAsheet!H2140)&gt;0,$CD$4&amp;CHAR(10)&amp;$CD$5&amp;CHAR(10)&amp;$CD$6&amp;IF(VBAsheet!I2140="N",1,0)&amp;$CE$6&amp;CHAR(10)&amp;$CD$7&amp;CHAR(10)&amp;$CD$8&amp;VBAsheet!H2140&amp;$CE$8&amp;CHAR(10)&amp;$CD$9&amp;VBAsheet!K2140&amp;$CE$9&amp;CHAR(10)&amp;$CD$10&amp;VBAsheet!J2140-1&amp;$CE$10&amp;CHAR(10)&amp;$CD$11,"")</f>
        <v/>
      </c>
      <c r="BI2140"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0" s="18" t="str">
        <f>IF(LEN(X2140)&gt;0,$CD$23&amp;INDEX($CH$3:CH2143,MATCH(W2140,$CG$3:CG2143,0))&amp;$CE$23&amp;CHAR(10)&amp;$CD$24&amp;X2140&amp;$CE$24&amp;CHAR(10)&amp;$CD$25&amp;Y2140&amp;$CE$25&amp;CHAR(10),"")&amp;IF(LEN(AA2140)&gt;0,$CD$23&amp;INDEX($CH$3:CH2143,MATCH(Z2140,$CG$3:CG2143,0))&amp;$CE$23&amp;CHAR(10)&amp;$CD$24&amp;AA2140&amp;$CE$24&amp;CHAR(10)&amp;$CD$25&amp;AB2140&amp;$CE$25&amp;CHAR(10),"")&amp;IF(LEN(AD2140)&gt;0,$CD$23&amp;INDEX($CH$3:CH2143,MATCH(AC2140,$CG$3:CG2143,0))&amp;$CE$23&amp;CHAR(10)&amp;$CD$24&amp;AD2140&amp;$CE$24&amp;CHAR(10)&amp;$CD$25&amp;AE2140&amp;$CE$25&amp;CHAR(10),"")&amp;IF(LEN(AG2140)&gt;0,$CD$23&amp;INDEX($CH$3:CH2143,MATCH(AF2140,$CG$3:CG2143,0))&amp;$CE$23&amp;CHAR(10)&amp;$CD$24&amp;AG2140&amp;$CE$24&amp;CHAR(10)&amp;$CD$25&amp;AH2140&amp;$CE$25&amp;CHAR(10),"")&amp;IF(LEN(AJ2140)&gt;0,$CD$23&amp;INDEX($CH$3:CH2143,MATCH(AI2140,$CG$3:CG2143,0))&amp;$CE$23&amp;CHAR(10)&amp;$CD$24&amp;AJ2140&amp;$CE$24&amp;CHAR(10)&amp;$CD$25&amp;AK2140&amp;$CE$25&amp;CHAR(10),"")</f>
        <v/>
      </c>
      <c r="BK2140" s="18" t="str">
        <f>IF(LEN(J2140)&gt;0,INDEX($BH$2:$BH$100000,MATCH(J2140,VBAsheet!$H$2:$H$100000,0))&amp;CHAR(10),"")&amp;IF(LEN(K2140)&gt;0,INDEX($BH$2:$BH$100000,MATCH(K2140,VBAsheet!$H$2:$H$100000,0))&amp;CHAR(10),"")&amp;IF(LEN(L2140)&gt;0,INDEX($BH$2:$BH$100000,MATCH(L2140,VBAsheet!$H$2:$H$100000,0))&amp;CHAR(10),"")&amp;IF(LEN(M2140)&gt;0,INDEX($BH$2:$BH$100000,MATCH(M2140,VBAsheet!$H$2:$H$100000,0))&amp;CHAR(10),"")</f>
        <v/>
      </c>
      <c r="BM2140" s="94" t="str">
        <f t="shared" si="1157"/>
        <v/>
      </c>
      <c r="BN2140" s="95" t="str">
        <f t="shared" si="1176"/>
        <v/>
      </c>
      <c r="BP2140" s="18" t="str">
        <f t="shared" si="1177"/>
        <v/>
      </c>
      <c r="BR2140" s="81" t="str">
        <f t="shared" si="1187"/>
        <v/>
      </c>
      <c r="BU2140" s="138" t="str">
        <f t="shared" si="1178"/>
        <v/>
      </c>
      <c r="BV2140" s="3" t="str">
        <f t="shared" si="1179"/>
        <v/>
      </c>
      <c r="BW2140" s="3" t="str">
        <f t="shared" si="1180"/>
        <v/>
      </c>
      <c r="BX2140" s="144" t="str">
        <f t="shared" si="1181"/>
        <v/>
      </c>
      <c r="BY2140" s="18" t="str">
        <f t="shared" si="1182"/>
        <v/>
      </c>
      <c r="BZ2140" s="18" t="str">
        <f t="shared" si="1183"/>
        <v/>
      </c>
      <c r="CA2140" s="19" t="str">
        <f t="shared" si="1184"/>
        <v/>
      </c>
    </row>
    <row r="2141" spans="4:79" x14ac:dyDescent="0.45">
      <c r="D2141" s="164" t="str">
        <f t="shared" si="1185"/>
        <v/>
      </c>
      <c r="I2141" s="9" t="str">
        <f t="shared" si="1158"/>
        <v/>
      </c>
      <c r="J2141" s="173" t="str">
        <f t="shared" si="1159"/>
        <v/>
      </c>
      <c r="K2141" s="13"/>
      <c r="L2141" s="13"/>
      <c r="M2141" s="13"/>
      <c r="N2141" s="178" t="str">
        <f t="shared" si="1160"/>
        <v/>
      </c>
      <c r="O2141" s="181" t="str">
        <f t="shared" si="1161"/>
        <v/>
      </c>
      <c r="P2141" s="8" t="str">
        <f t="shared" si="1162"/>
        <v/>
      </c>
      <c r="Q2141" s="8" t="str">
        <f t="shared" si="1163"/>
        <v/>
      </c>
      <c r="R2141" s="8" t="str">
        <f t="shared" si="1164"/>
        <v/>
      </c>
      <c r="S2141" s="8" t="str">
        <f t="shared" si="1165"/>
        <v/>
      </c>
      <c r="T2141" s="8" t="str">
        <f t="shared" si="1166"/>
        <v/>
      </c>
      <c r="U2141" s="8" t="str">
        <f t="shared" si="1167"/>
        <v/>
      </c>
      <c r="V2141" s="16" t="str">
        <f t="shared" si="1168"/>
        <v/>
      </c>
      <c r="W2141" s="129" t="str">
        <f t="shared" si="1169"/>
        <v/>
      </c>
      <c r="X2141" s="8" t="str">
        <f t="shared" si="1170"/>
        <v/>
      </c>
      <c r="Y2141" s="8" t="str">
        <f t="shared" si="1171"/>
        <v/>
      </c>
      <c r="AQ2141" s="6" t="str">
        <f t="shared" si="1172"/>
        <v/>
      </c>
      <c r="AR2141" s="128" t="str">
        <f t="shared" si="1173"/>
        <v/>
      </c>
      <c r="AS2141" s="128" t="str">
        <f t="shared" si="1174"/>
        <v/>
      </c>
      <c r="AT2141" s="139" t="str">
        <f t="shared" si="1186"/>
        <v/>
      </c>
      <c r="BH2141" s="127" t="str">
        <f>IF(LEN(VBAsheet!H2141)&gt;0,$CD$4&amp;CHAR(10)&amp;$CD$5&amp;CHAR(10)&amp;$CD$6&amp;IF(VBAsheet!I2141="N",1,0)&amp;$CE$6&amp;CHAR(10)&amp;$CD$7&amp;CHAR(10)&amp;$CD$8&amp;VBAsheet!H2141&amp;$CE$8&amp;CHAR(10)&amp;$CD$9&amp;VBAsheet!K2141&amp;$CE$9&amp;CHAR(10)&amp;$CD$10&amp;VBAsheet!J2141-1&amp;$CE$10&amp;CHAR(10)&amp;$CD$11,"")</f>
        <v/>
      </c>
      <c r="BI2141"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1" s="18" t="str">
        <f>IF(LEN(X2141)&gt;0,$CD$23&amp;INDEX($CH$3:CH2144,MATCH(W2141,$CG$3:CG2144,0))&amp;$CE$23&amp;CHAR(10)&amp;$CD$24&amp;X2141&amp;$CE$24&amp;CHAR(10)&amp;$CD$25&amp;Y2141&amp;$CE$25&amp;CHAR(10),"")&amp;IF(LEN(AA2141)&gt;0,$CD$23&amp;INDEX($CH$3:CH2144,MATCH(Z2141,$CG$3:CG2144,0))&amp;$CE$23&amp;CHAR(10)&amp;$CD$24&amp;AA2141&amp;$CE$24&amp;CHAR(10)&amp;$CD$25&amp;AB2141&amp;$CE$25&amp;CHAR(10),"")&amp;IF(LEN(AD2141)&gt;0,$CD$23&amp;INDEX($CH$3:CH2144,MATCH(AC2141,$CG$3:CG2144,0))&amp;$CE$23&amp;CHAR(10)&amp;$CD$24&amp;AD2141&amp;$CE$24&amp;CHAR(10)&amp;$CD$25&amp;AE2141&amp;$CE$25&amp;CHAR(10),"")&amp;IF(LEN(AG2141)&gt;0,$CD$23&amp;INDEX($CH$3:CH2144,MATCH(AF2141,$CG$3:CG2144,0))&amp;$CE$23&amp;CHAR(10)&amp;$CD$24&amp;AG2141&amp;$CE$24&amp;CHAR(10)&amp;$CD$25&amp;AH2141&amp;$CE$25&amp;CHAR(10),"")&amp;IF(LEN(AJ2141)&gt;0,$CD$23&amp;INDEX($CH$3:CH2144,MATCH(AI2141,$CG$3:CG2144,0))&amp;$CE$23&amp;CHAR(10)&amp;$CD$24&amp;AJ2141&amp;$CE$24&amp;CHAR(10)&amp;$CD$25&amp;AK2141&amp;$CE$25&amp;CHAR(10),"")</f>
        <v/>
      </c>
      <c r="BK2141" s="18" t="str">
        <f>IF(LEN(J2141)&gt;0,INDEX($BH$2:$BH$100000,MATCH(J2141,VBAsheet!$H$2:$H$100000,0))&amp;CHAR(10),"")&amp;IF(LEN(K2141)&gt;0,INDEX($BH$2:$BH$100000,MATCH(K2141,VBAsheet!$H$2:$H$100000,0))&amp;CHAR(10),"")&amp;IF(LEN(L2141)&gt;0,INDEX($BH$2:$BH$100000,MATCH(L2141,VBAsheet!$H$2:$H$100000,0))&amp;CHAR(10),"")&amp;IF(LEN(M2141)&gt;0,INDEX($BH$2:$BH$100000,MATCH(M2141,VBAsheet!$H$2:$H$100000,0))&amp;CHAR(10),"")</f>
        <v/>
      </c>
      <c r="BM2141" s="94" t="str">
        <f t="shared" si="1157"/>
        <v/>
      </c>
      <c r="BN2141" s="95" t="str">
        <f t="shared" si="1176"/>
        <v/>
      </c>
      <c r="BP2141" s="18" t="str">
        <f t="shared" si="1177"/>
        <v/>
      </c>
      <c r="BR2141" s="81" t="str">
        <f t="shared" si="1187"/>
        <v/>
      </c>
      <c r="BU2141" s="138" t="str">
        <f t="shared" si="1178"/>
        <v/>
      </c>
      <c r="BV2141" s="3" t="str">
        <f t="shared" si="1179"/>
        <v/>
      </c>
      <c r="BW2141" s="3" t="str">
        <f t="shared" si="1180"/>
        <v/>
      </c>
      <c r="BX2141" s="144" t="str">
        <f t="shared" si="1181"/>
        <v/>
      </c>
      <c r="BY2141" s="18" t="str">
        <f t="shared" si="1182"/>
        <v/>
      </c>
      <c r="BZ2141" s="18" t="str">
        <f t="shared" si="1183"/>
        <v/>
      </c>
      <c r="CA2141" s="19" t="str">
        <f t="shared" si="1184"/>
        <v/>
      </c>
    </row>
    <row r="2142" spans="4:79" x14ac:dyDescent="0.45">
      <c r="D2142" s="164" t="str">
        <f t="shared" si="1185"/>
        <v/>
      </c>
      <c r="I2142" s="9" t="str">
        <f t="shared" si="1158"/>
        <v/>
      </c>
      <c r="J2142" s="173" t="str">
        <f t="shared" si="1159"/>
        <v/>
      </c>
      <c r="K2142" s="13"/>
      <c r="L2142" s="13"/>
      <c r="M2142" s="13"/>
      <c r="N2142" s="178" t="str">
        <f t="shared" si="1160"/>
        <v/>
      </c>
      <c r="O2142" s="181" t="str">
        <f t="shared" si="1161"/>
        <v/>
      </c>
      <c r="P2142" s="8" t="str">
        <f t="shared" si="1162"/>
        <v/>
      </c>
      <c r="Q2142" s="8" t="str">
        <f t="shared" si="1163"/>
        <v/>
      </c>
      <c r="R2142" s="8" t="str">
        <f t="shared" si="1164"/>
        <v/>
      </c>
      <c r="S2142" s="8" t="str">
        <f t="shared" si="1165"/>
        <v/>
      </c>
      <c r="T2142" s="8" t="str">
        <f t="shared" si="1166"/>
        <v/>
      </c>
      <c r="U2142" s="8" t="str">
        <f t="shared" si="1167"/>
        <v/>
      </c>
      <c r="V2142" s="16" t="str">
        <f t="shared" si="1168"/>
        <v/>
      </c>
      <c r="W2142" s="129" t="str">
        <f t="shared" si="1169"/>
        <v/>
      </c>
      <c r="X2142" s="8" t="str">
        <f t="shared" si="1170"/>
        <v/>
      </c>
      <c r="Y2142" s="8" t="str">
        <f t="shared" si="1171"/>
        <v/>
      </c>
      <c r="AQ2142" s="6" t="str">
        <f t="shared" si="1172"/>
        <v/>
      </c>
      <c r="AR2142" s="128" t="str">
        <f t="shared" si="1173"/>
        <v/>
      </c>
      <c r="AS2142" s="128" t="str">
        <f t="shared" si="1174"/>
        <v/>
      </c>
      <c r="AT2142" s="139" t="str">
        <f t="shared" si="1186"/>
        <v/>
      </c>
      <c r="BH2142" s="127" t="str">
        <f>IF(LEN(VBAsheet!H2142)&gt;0,$CD$4&amp;CHAR(10)&amp;$CD$5&amp;CHAR(10)&amp;$CD$6&amp;IF(VBAsheet!I2142="N",1,0)&amp;$CE$6&amp;CHAR(10)&amp;$CD$7&amp;CHAR(10)&amp;$CD$8&amp;VBAsheet!H2142&amp;$CE$8&amp;CHAR(10)&amp;$CD$9&amp;VBAsheet!K2142&amp;$CE$9&amp;CHAR(10)&amp;$CD$10&amp;VBAsheet!J2142-1&amp;$CE$10&amp;CHAR(10)&amp;$CD$11,"")</f>
        <v/>
      </c>
      <c r="BI2142"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2" s="18" t="str">
        <f>IF(LEN(X2142)&gt;0,$CD$23&amp;INDEX($CH$3:CH2145,MATCH(W2142,$CG$3:CG2145,0))&amp;$CE$23&amp;CHAR(10)&amp;$CD$24&amp;X2142&amp;$CE$24&amp;CHAR(10)&amp;$CD$25&amp;Y2142&amp;$CE$25&amp;CHAR(10),"")&amp;IF(LEN(AA2142)&gt;0,$CD$23&amp;INDEX($CH$3:CH2145,MATCH(Z2142,$CG$3:CG2145,0))&amp;$CE$23&amp;CHAR(10)&amp;$CD$24&amp;AA2142&amp;$CE$24&amp;CHAR(10)&amp;$CD$25&amp;AB2142&amp;$CE$25&amp;CHAR(10),"")&amp;IF(LEN(AD2142)&gt;0,$CD$23&amp;INDEX($CH$3:CH2145,MATCH(AC2142,$CG$3:CG2145,0))&amp;$CE$23&amp;CHAR(10)&amp;$CD$24&amp;AD2142&amp;$CE$24&amp;CHAR(10)&amp;$CD$25&amp;AE2142&amp;$CE$25&amp;CHAR(10),"")&amp;IF(LEN(AG2142)&gt;0,$CD$23&amp;INDEX($CH$3:CH2145,MATCH(AF2142,$CG$3:CG2145,0))&amp;$CE$23&amp;CHAR(10)&amp;$CD$24&amp;AG2142&amp;$CE$24&amp;CHAR(10)&amp;$CD$25&amp;AH2142&amp;$CE$25&amp;CHAR(10),"")&amp;IF(LEN(AJ2142)&gt;0,$CD$23&amp;INDEX($CH$3:CH2145,MATCH(AI2142,$CG$3:CG2145,0))&amp;$CE$23&amp;CHAR(10)&amp;$CD$24&amp;AJ2142&amp;$CE$24&amp;CHAR(10)&amp;$CD$25&amp;AK2142&amp;$CE$25&amp;CHAR(10),"")</f>
        <v/>
      </c>
      <c r="BK2142" s="18" t="str">
        <f>IF(LEN(J2142)&gt;0,INDEX($BH$2:$BH$100000,MATCH(J2142,VBAsheet!$H$2:$H$100000,0))&amp;CHAR(10),"")&amp;IF(LEN(K2142)&gt;0,INDEX($BH$2:$BH$100000,MATCH(K2142,VBAsheet!$H$2:$H$100000,0))&amp;CHAR(10),"")&amp;IF(LEN(L2142)&gt;0,INDEX($BH$2:$BH$100000,MATCH(L2142,VBAsheet!$H$2:$H$100000,0))&amp;CHAR(10),"")&amp;IF(LEN(M2142)&gt;0,INDEX($BH$2:$BH$100000,MATCH(M2142,VBAsheet!$H$2:$H$100000,0))&amp;CHAR(10),"")</f>
        <v/>
      </c>
      <c r="BM2142" s="94" t="str">
        <f t="shared" si="1157"/>
        <v/>
      </c>
      <c r="BN2142" s="95" t="str">
        <f t="shared" si="1176"/>
        <v/>
      </c>
      <c r="BP2142" s="18" t="str">
        <f t="shared" si="1177"/>
        <v/>
      </c>
      <c r="BR2142" s="81" t="str">
        <f t="shared" si="1187"/>
        <v/>
      </c>
      <c r="BU2142" s="138" t="str">
        <f t="shared" si="1178"/>
        <v/>
      </c>
      <c r="BV2142" s="3" t="str">
        <f t="shared" si="1179"/>
        <v/>
      </c>
      <c r="BW2142" s="3" t="str">
        <f t="shared" si="1180"/>
        <v/>
      </c>
      <c r="BX2142" s="144" t="str">
        <f t="shared" si="1181"/>
        <v/>
      </c>
      <c r="BY2142" s="18" t="str">
        <f t="shared" si="1182"/>
        <v/>
      </c>
      <c r="BZ2142" s="18" t="str">
        <f t="shared" si="1183"/>
        <v/>
      </c>
      <c r="CA2142" s="19" t="str">
        <f t="shared" si="1184"/>
        <v/>
      </c>
    </row>
    <row r="2143" spans="4:79" x14ac:dyDescent="0.45">
      <c r="D2143" s="164" t="str">
        <f t="shared" si="1185"/>
        <v/>
      </c>
      <c r="I2143" s="9" t="str">
        <f t="shared" si="1158"/>
        <v/>
      </c>
      <c r="J2143" s="173" t="str">
        <f t="shared" si="1159"/>
        <v/>
      </c>
      <c r="K2143" s="13"/>
      <c r="L2143" s="13"/>
      <c r="M2143" s="13"/>
      <c r="N2143" s="178" t="str">
        <f t="shared" si="1160"/>
        <v/>
      </c>
      <c r="O2143" s="181" t="str">
        <f t="shared" si="1161"/>
        <v/>
      </c>
      <c r="P2143" s="8" t="str">
        <f t="shared" si="1162"/>
        <v/>
      </c>
      <c r="Q2143" s="8" t="str">
        <f t="shared" si="1163"/>
        <v/>
      </c>
      <c r="R2143" s="8" t="str">
        <f t="shared" si="1164"/>
        <v/>
      </c>
      <c r="S2143" s="8" t="str">
        <f t="shared" si="1165"/>
        <v/>
      </c>
      <c r="T2143" s="8" t="str">
        <f t="shared" si="1166"/>
        <v/>
      </c>
      <c r="U2143" s="8" t="str">
        <f t="shared" si="1167"/>
        <v/>
      </c>
      <c r="V2143" s="16" t="str">
        <f t="shared" si="1168"/>
        <v/>
      </c>
      <c r="W2143" s="129" t="str">
        <f t="shared" si="1169"/>
        <v/>
      </c>
      <c r="X2143" s="8" t="str">
        <f t="shared" si="1170"/>
        <v/>
      </c>
      <c r="Y2143" s="8" t="str">
        <f t="shared" si="1171"/>
        <v/>
      </c>
      <c r="AQ2143" s="6" t="str">
        <f t="shared" si="1172"/>
        <v/>
      </c>
      <c r="AR2143" s="128" t="str">
        <f t="shared" si="1173"/>
        <v/>
      </c>
      <c r="AS2143" s="128" t="str">
        <f t="shared" si="1174"/>
        <v/>
      </c>
      <c r="AT2143" s="139" t="str">
        <f t="shared" si="1186"/>
        <v/>
      </c>
      <c r="BH2143" s="127" t="str">
        <f>IF(LEN(VBAsheet!H2143)&gt;0,$CD$4&amp;CHAR(10)&amp;$CD$5&amp;CHAR(10)&amp;$CD$6&amp;IF(VBAsheet!I2143="N",1,0)&amp;$CE$6&amp;CHAR(10)&amp;$CD$7&amp;CHAR(10)&amp;$CD$8&amp;VBAsheet!H2143&amp;$CE$8&amp;CHAR(10)&amp;$CD$9&amp;VBAsheet!K2143&amp;$CE$9&amp;CHAR(10)&amp;$CD$10&amp;VBAsheet!J2143-1&amp;$CE$10&amp;CHAR(10)&amp;$CD$11,"")</f>
        <v/>
      </c>
      <c r="BI2143"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3" s="18" t="str">
        <f>IF(LEN(X2143)&gt;0,$CD$23&amp;INDEX($CH$3:CH2146,MATCH(W2143,$CG$3:CG2146,0))&amp;$CE$23&amp;CHAR(10)&amp;$CD$24&amp;X2143&amp;$CE$24&amp;CHAR(10)&amp;$CD$25&amp;Y2143&amp;$CE$25&amp;CHAR(10),"")&amp;IF(LEN(AA2143)&gt;0,$CD$23&amp;INDEX($CH$3:CH2146,MATCH(Z2143,$CG$3:CG2146,0))&amp;$CE$23&amp;CHAR(10)&amp;$CD$24&amp;AA2143&amp;$CE$24&amp;CHAR(10)&amp;$CD$25&amp;AB2143&amp;$CE$25&amp;CHAR(10),"")&amp;IF(LEN(AD2143)&gt;0,$CD$23&amp;INDEX($CH$3:CH2146,MATCH(AC2143,$CG$3:CG2146,0))&amp;$CE$23&amp;CHAR(10)&amp;$CD$24&amp;AD2143&amp;$CE$24&amp;CHAR(10)&amp;$CD$25&amp;AE2143&amp;$CE$25&amp;CHAR(10),"")&amp;IF(LEN(AG2143)&gt;0,$CD$23&amp;INDEX($CH$3:CH2146,MATCH(AF2143,$CG$3:CG2146,0))&amp;$CE$23&amp;CHAR(10)&amp;$CD$24&amp;AG2143&amp;$CE$24&amp;CHAR(10)&amp;$CD$25&amp;AH2143&amp;$CE$25&amp;CHAR(10),"")&amp;IF(LEN(AJ2143)&gt;0,$CD$23&amp;INDEX($CH$3:CH2146,MATCH(AI2143,$CG$3:CG2146,0))&amp;$CE$23&amp;CHAR(10)&amp;$CD$24&amp;AJ2143&amp;$CE$24&amp;CHAR(10)&amp;$CD$25&amp;AK2143&amp;$CE$25&amp;CHAR(10),"")</f>
        <v/>
      </c>
      <c r="BK2143" s="18" t="str">
        <f>IF(LEN(J2143)&gt;0,INDEX($BH$2:$BH$100000,MATCH(J2143,VBAsheet!$H$2:$H$100000,0))&amp;CHAR(10),"")&amp;IF(LEN(K2143)&gt;0,INDEX($BH$2:$BH$100000,MATCH(K2143,VBAsheet!$H$2:$H$100000,0))&amp;CHAR(10),"")&amp;IF(LEN(L2143)&gt;0,INDEX($BH$2:$BH$100000,MATCH(L2143,VBAsheet!$H$2:$H$100000,0))&amp;CHAR(10),"")&amp;IF(LEN(M2143)&gt;0,INDEX($BH$2:$BH$100000,MATCH(M2143,VBAsheet!$H$2:$H$100000,0))&amp;CHAR(10),"")</f>
        <v/>
      </c>
      <c r="BM2143" s="94" t="str">
        <f t="shared" si="1157"/>
        <v/>
      </c>
      <c r="BN2143" s="95" t="str">
        <f t="shared" si="1176"/>
        <v/>
      </c>
      <c r="BP2143" s="18" t="str">
        <f t="shared" si="1177"/>
        <v/>
      </c>
      <c r="BR2143" s="81" t="str">
        <f t="shared" si="1187"/>
        <v/>
      </c>
      <c r="BU2143" s="138" t="str">
        <f t="shared" si="1178"/>
        <v/>
      </c>
      <c r="BV2143" s="3" t="str">
        <f t="shared" si="1179"/>
        <v/>
      </c>
      <c r="BW2143" s="3" t="str">
        <f t="shared" si="1180"/>
        <v/>
      </c>
      <c r="BX2143" s="144" t="str">
        <f t="shared" si="1181"/>
        <v/>
      </c>
      <c r="BY2143" s="18" t="str">
        <f t="shared" si="1182"/>
        <v/>
      </c>
      <c r="BZ2143" s="18" t="str">
        <f t="shared" si="1183"/>
        <v/>
      </c>
      <c r="CA2143" s="19" t="str">
        <f t="shared" si="1184"/>
        <v/>
      </c>
    </row>
    <row r="2144" spans="4:79" x14ac:dyDescent="0.45">
      <c r="D2144" s="164" t="str">
        <f t="shared" si="1185"/>
        <v/>
      </c>
      <c r="I2144" s="9" t="str">
        <f t="shared" si="1158"/>
        <v/>
      </c>
      <c r="J2144" s="173" t="str">
        <f t="shared" si="1159"/>
        <v/>
      </c>
      <c r="K2144" s="13"/>
      <c r="L2144" s="13"/>
      <c r="M2144" s="13"/>
      <c r="N2144" s="178" t="str">
        <f t="shared" si="1160"/>
        <v/>
      </c>
      <c r="O2144" s="181" t="str">
        <f t="shared" si="1161"/>
        <v/>
      </c>
      <c r="P2144" s="8" t="str">
        <f t="shared" si="1162"/>
        <v/>
      </c>
      <c r="Q2144" s="8" t="str">
        <f t="shared" si="1163"/>
        <v/>
      </c>
      <c r="R2144" s="8" t="str">
        <f t="shared" si="1164"/>
        <v/>
      </c>
      <c r="S2144" s="8" t="str">
        <f t="shared" si="1165"/>
        <v/>
      </c>
      <c r="T2144" s="8" t="str">
        <f t="shared" si="1166"/>
        <v/>
      </c>
      <c r="U2144" s="8" t="str">
        <f t="shared" si="1167"/>
        <v/>
      </c>
      <c r="V2144" s="16" t="str">
        <f t="shared" si="1168"/>
        <v/>
      </c>
      <c r="W2144" s="129" t="str">
        <f t="shared" si="1169"/>
        <v/>
      </c>
      <c r="X2144" s="8" t="str">
        <f t="shared" si="1170"/>
        <v/>
      </c>
      <c r="Y2144" s="8" t="str">
        <f t="shared" si="1171"/>
        <v/>
      </c>
      <c r="AQ2144" s="6" t="str">
        <f t="shared" si="1172"/>
        <v/>
      </c>
      <c r="AR2144" s="128" t="str">
        <f t="shared" si="1173"/>
        <v/>
      </c>
      <c r="AS2144" s="128" t="str">
        <f t="shared" si="1174"/>
        <v/>
      </c>
      <c r="AT2144" s="139" t="str">
        <f t="shared" si="1186"/>
        <v/>
      </c>
      <c r="BH2144" s="127" t="str">
        <f>IF(LEN(VBAsheet!H2144)&gt;0,$CD$4&amp;CHAR(10)&amp;$CD$5&amp;CHAR(10)&amp;$CD$6&amp;IF(VBAsheet!I2144="N",1,0)&amp;$CE$6&amp;CHAR(10)&amp;$CD$7&amp;CHAR(10)&amp;$CD$8&amp;VBAsheet!H2144&amp;$CE$8&amp;CHAR(10)&amp;$CD$9&amp;VBAsheet!K2144&amp;$CE$9&amp;CHAR(10)&amp;$CD$10&amp;VBAsheet!J2144-1&amp;$CE$10&amp;CHAR(10)&amp;$CD$11,"")</f>
        <v/>
      </c>
      <c r="BI2144"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4" s="18" t="str">
        <f>IF(LEN(X2144)&gt;0,$CD$23&amp;INDEX($CH$3:CH2147,MATCH(W2144,$CG$3:CG2147,0))&amp;$CE$23&amp;CHAR(10)&amp;$CD$24&amp;X2144&amp;$CE$24&amp;CHAR(10)&amp;$CD$25&amp;Y2144&amp;$CE$25&amp;CHAR(10),"")&amp;IF(LEN(AA2144)&gt;0,$CD$23&amp;INDEX($CH$3:CH2147,MATCH(Z2144,$CG$3:CG2147,0))&amp;$CE$23&amp;CHAR(10)&amp;$CD$24&amp;AA2144&amp;$CE$24&amp;CHAR(10)&amp;$CD$25&amp;AB2144&amp;$CE$25&amp;CHAR(10),"")&amp;IF(LEN(AD2144)&gt;0,$CD$23&amp;INDEX($CH$3:CH2147,MATCH(AC2144,$CG$3:CG2147,0))&amp;$CE$23&amp;CHAR(10)&amp;$CD$24&amp;AD2144&amp;$CE$24&amp;CHAR(10)&amp;$CD$25&amp;AE2144&amp;$CE$25&amp;CHAR(10),"")&amp;IF(LEN(AG2144)&gt;0,$CD$23&amp;INDEX($CH$3:CH2147,MATCH(AF2144,$CG$3:CG2147,0))&amp;$CE$23&amp;CHAR(10)&amp;$CD$24&amp;AG2144&amp;$CE$24&amp;CHAR(10)&amp;$CD$25&amp;AH2144&amp;$CE$25&amp;CHAR(10),"")&amp;IF(LEN(AJ2144)&gt;0,$CD$23&amp;INDEX($CH$3:CH2147,MATCH(AI2144,$CG$3:CG2147,0))&amp;$CE$23&amp;CHAR(10)&amp;$CD$24&amp;AJ2144&amp;$CE$24&amp;CHAR(10)&amp;$CD$25&amp;AK2144&amp;$CE$25&amp;CHAR(10),"")</f>
        <v/>
      </c>
      <c r="BK2144" s="18" t="str">
        <f>IF(LEN(J2144)&gt;0,INDEX($BH$2:$BH$100000,MATCH(J2144,VBAsheet!$H$2:$H$100000,0))&amp;CHAR(10),"")&amp;IF(LEN(K2144)&gt;0,INDEX($BH$2:$BH$100000,MATCH(K2144,VBAsheet!$H$2:$H$100000,0))&amp;CHAR(10),"")&amp;IF(LEN(L2144)&gt;0,INDEX($BH$2:$BH$100000,MATCH(L2144,VBAsheet!$H$2:$H$100000,0))&amp;CHAR(10),"")&amp;IF(LEN(M2144)&gt;0,INDEX($BH$2:$BH$100000,MATCH(M2144,VBAsheet!$H$2:$H$100000,0))&amp;CHAR(10),"")</f>
        <v/>
      </c>
      <c r="BM2144" s="94" t="str">
        <f t="shared" si="1157"/>
        <v/>
      </c>
      <c r="BN2144" s="95" t="str">
        <f t="shared" si="1176"/>
        <v/>
      </c>
      <c r="BP2144" s="18" t="str">
        <f t="shared" si="1177"/>
        <v/>
      </c>
      <c r="BR2144" s="81" t="str">
        <f t="shared" si="1187"/>
        <v/>
      </c>
      <c r="BU2144" s="138" t="str">
        <f t="shared" si="1178"/>
        <v/>
      </c>
      <c r="BV2144" s="3" t="str">
        <f t="shared" si="1179"/>
        <v/>
      </c>
      <c r="BW2144" s="3" t="str">
        <f t="shared" si="1180"/>
        <v/>
      </c>
      <c r="BX2144" s="144" t="str">
        <f t="shared" si="1181"/>
        <v/>
      </c>
      <c r="BY2144" s="18" t="str">
        <f t="shared" si="1182"/>
        <v/>
      </c>
      <c r="BZ2144" s="18" t="str">
        <f t="shared" si="1183"/>
        <v/>
      </c>
      <c r="CA2144" s="19" t="str">
        <f t="shared" si="1184"/>
        <v/>
      </c>
    </row>
    <row r="2145" spans="4:79" x14ac:dyDescent="0.45">
      <c r="D2145" s="164" t="str">
        <f t="shared" si="1185"/>
        <v/>
      </c>
      <c r="I2145" s="9" t="str">
        <f t="shared" si="1158"/>
        <v/>
      </c>
      <c r="J2145" s="173" t="str">
        <f t="shared" si="1159"/>
        <v/>
      </c>
      <c r="K2145" s="13"/>
      <c r="L2145" s="13"/>
      <c r="M2145" s="13"/>
      <c r="N2145" s="178" t="str">
        <f t="shared" si="1160"/>
        <v/>
      </c>
      <c r="O2145" s="181" t="str">
        <f t="shared" si="1161"/>
        <v/>
      </c>
      <c r="P2145" s="8" t="str">
        <f t="shared" si="1162"/>
        <v/>
      </c>
      <c r="Q2145" s="8" t="str">
        <f t="shared" si="1163"/>
        <v/>
      </c>
      <c r="R2145" s="8" t="str">
        <f t="shared" si="1164"/>
        <v/>
      </c>
      <c r="S2145" s="8" t="str">
        <f t="shared" si="1165"/>
        <v/>
      </c>
      <c r="T2145" s="8" t="str">
        <f t="shared" si="1166"/>
        <v/>
      </c>
      <c r="U2145" s="8" t="str">
        <f t="shared" si="1167"/>
        <v/>
      </c>
      <c r="V2145" s="16" t="str">
        <f t="shared" si="1168"/>
        <v/>
      </c>
      <c r="W2145" s="129" t="str">
        <f t="shared" si="1169"/>
        <v/>
      </c>
      <c r="X2145" s="8" t="str">
        <f t="shared" si="1170"/>
        <v/>
      </c>
      <c r="Y2145" s="8" t="str">
        <f t="shared" si="1171"/>
        <v/>
      </c>
      <c r="AQ2145" s="6" t="str">
        <f t="shared" si="1172"/>
        <v/>
      </c>
      <c r="AR2145" s="128" t="str">
        <f t="shared" si="1173"/>
        <v/>
      </c>
      <c r="AS2145" s="128" t="str">
        <f t="shared" si="1174"/>
        <v/>
      </c>
      <c r="AT2145" s="139" t="str">
        <f t="shared" si="1186"/>
        <v/>
      </c>
      <c r="BH2145" s="127" t="str">
        <f>IF(LEN(VBAsheet!H2145)&gt;0,$CD$4&amp;CHAR(10)&amp;$CD$5&amp;CHAR(10)&amp;$CD$6&amp;IF(VBAsheet!I2145="N",1,0)&amp;$CE$6&amp;CHAR(10)&amp;$CD$7&amp;CHAR(10)&amp;$CD$8&amp;VBAsheet!H2145&amp;$CE$8&amp;CHAR(10)&amp;$CD$9&amp;VBAsheet!K2145&amp;$CE$9&amp;CHAR(10)&amp;$CD$10&amp;VBAsheet!J2145-1&amp;$CE$10&amp;CHAR(10)&amp;$CD$11,"")</f>
        <v/>
      </c>
      <c r="BI2145"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5" s="18" t="str">
        <f>IF(LEN(X2145)&gt;0,$CD$23&amp;INDEX($CH$3:CH2148,MATCH(W2145,$CG$3:CG2148,0))&amp;$CE$23&amp;CHAR(10)&amp;$CD$24&amp;X2145&amp;$CE$24&amp;CHAR(10)&amp;$CD$25&amp;Y2145&amp;$CE$25&amp;CHAR(10),"")&amp;IF(LEN(AA2145)&gt;0,$CD$23&amp;INDEX($CH$3:CH2148,MATCH(Z2145,$CG$3:CG2148,0))&amp;$CE$23&amp;CHAR(10)&amp;$CD$24&amp;AA2145&amp;$CE$24&amp;CHAR(10)&amp;$CD$25&amp;AB2145&amp;$CE$25&amp;CHAR(10),"")&amp;IF(LEN(AD2145)&gt;0,$CD$23&amp;INDEX($CH$3:CH2148,MATCH(AC2145,$CG$3:CG2148,0))&amp;$CE$23&amp;CHAR(10)&amp;$CD$24&amp;AD2145&amp;$CE$24&amp;CHAR(10)&amp;$CD$25&amp;AE2145&amp;$CE$25&amp;CHAR(10),"")&amp;IF(LEN(AG2145)&gt;0,$CD$23&amp;INDEX($CH$3:CH2148,MATCH(AF2145,$CG$3:CG2148,0))&amp;$CE$23&amp;CHAR(10)&amp;$CD$24&amp;AG2145&amp;$CE$24&amp;CHAR(10)&amp;$CD$25&amp;AH2145&amp;$CE$25&amp;CHAR(10),"")&amp;IF(LEN(AJ2145)&gt;0,$CD$23&amp;INDEX($CH$3:CH2148,MATCH(AI2145,$CG$3:CG2148,0))&amp;$CE$23&amp;CHAR(10)&amp;$CD$24&amp;AJ2145&amp;$CE$24&amp;CHAR(10)&amp;$CD$25&amp;AK2145&amp;$CE$25&amp;CHAR(10),"")</f>
        <v/>
      </c>
      <c r="BK2145" s="18" t="str">
        <f>IF(LEN(J2145)&gt;0,INDEX($BH$2:$BH$100000,MATCH(J2145,VBAsheet!$H$2:$H$100000,0))&amp;CHAR(10),"")&amp;IF(LEN(K2145)&gt;0,INDEX($BH$2:$BH$100000,MATCH(K2145,VBAsheet!$H$2:$H$100000,0))&amp;CHAR(10),"")&amp;IF(LEN(L2145)&gt;0,INDEX($BH$2:$BH$100000,MATCH(L2145,VBAsheet!$H$2:$H$100000,0))&amp;CHAR(10),"")&amp;IF(LEN(M2145)&gt;0,INDEX($BH$2:$BH$100000,MATCH(M2145,VBAsheet!$H$2:$H$100000,0))&amp;CHAR(10),"")</f>
        <v/>
      </c>
      <c r="BM2145" s="94" t="str">
        <f t="shared" si="1157"/>
        <v/>
      </c>
      <c r="BN2145" s="95" t="str">
        <f t="shared" si="1176"/>
        <v/>
      </c>
      <c r="BP2145" s="18" t="str">
        <f t="shared" si="1177"/>
        <v/>
      </c>
      <c r="BR2145" s="81" t="str">
        <f t="shared" si="1187"/>
        <v/>
      </c>
      <c r="BU2145" s="138" t="str">
        <f t="shared" si="1178"/>
        <v/>
      </c>
      <c r="BV2145" s="3" t="str">
        <f t="shared" si="1179"/>
        <v/>
      </c>
      <c r="BW2145" s="3" t="str">
        <f t="shared" si="1180"/>
        <v/>
      </c>
      <c r="BX2145" s="144" t="str">
        <f t="shared" si="1181"/>
        <v/>
      </c>
      <c r="BY2145" s="18" t="str">
        <f t="shared" si="1182"/>
        <v/>
      </c>
      <c r="BZ2145" s="18" t="str">
        <f t="shared" si="1183"/>
        <v/>
      </c>
      <c r="CA2145" s="19" t="str">
        <f t="shared" si="1184"/>
        <v/>
      </c>
    </row>
    <row r="2146" spans="4:79" x14ac:dyDescent="0.45">
      <c r="D2146" s="164" t="str">
        <f t="shared" si="1185"/>
        <v/>
      </c>
      <c r="I2146" s="9" t="str">
        <f t="shared" si="1158"/>
        <v/>
      </c>
      <c r="J2146" s="173" t="str">
        <f t="shared" si="1159"/>
        <v/>
      </c>
      <c r="K2146" s="13"/>
      <c r="L2146" s="13"/>
      <c r="M2146" s="13"/>
      <c r="N2146" s="178" t="str">
        <f t="shared" si="1160"/>
        <v/>
      </c>
      <c r="O2146" s="181" t="str">
        <f t="shared" si="1161"/>
        <v/>
      </c>
      <c r="P2146" s="8" t="str">
        <f t="shared" si="1162"/>
        <v/>
      </c>
      <c r="Q2146" s="8" t="str">
        <f t="shared" si="1163"/>
        <v/>
      </c>
      <c r="R2146" s="8" t="str">
        <f t="shared" si="1164"/>
        <v/>
      </c>
      <c r="S2146" s="8" t="str">
        <f t="shared" si="1165"/>
        <v/>
      </c>
      <c r="T2146" s="8" t="str">
        <f t="shared" si="1166"/>
        <v/>
      </c>
      <c r="U2146" s="8" t="str">
        <f t="shared" si="1167"/>
        <v/>
      </c>
      <c r="V2146" s="16" t="str">
        <f t="shared" si="1168"/>
        <v/>
      </c>
      <c r="W2146" s="129" t="str">
        <f t="shared" si="1169"/>
        <v/>
      </c>
      <c r="X2146" s="8" t="str">
        <f t="shared" si="1170"/>
        <v/>
      </c>
      <c r="Y2146" s="8" t="str">
        <f t="shared" si="1171"/>
        <v/>
      </c>
      <c r="AQ2146" s="6" t="str">
        <f t="shared" si="1172"/>
        <v/>
      </c>
      <c r="AR2146" s="128" t="str">
        <f t="shared" si="1173"/>
        <v/>
      </c>
      <c r="AS2146" s="128" t="str">
        <f t="shared" si="1174"/>
        <v/>
      </c>
      <c r="AT2146" s="139" t="str">
        <f t="shared" si="1186"/>
        <v/>
      </c>
      <c r="BH2146" s="127" t="str">
        <f>IF(LEN(VBAsheet!H2146)&gt;0,$CD$4&amp;CHAR(10)&amp;$CD$5&amp;CHAR(10)&amp;$CD$6&amp;IF(VBAsheet!I2146="N",1,0)&amp;$CE$6&amp;CHAR(10)&amp;$CD$7&amp;CHAR(10)&amp;$CD$8&amp;VBAsheet!H2146&amp;$CE$8&amp;CHAR(10)&amp;$CD$9&amp;VBAsheet!K2146&amp;$CE$9&amp;CHAR(10)&amp;$CD$10&amp;VBAsheet!J2146-1&amp;$CE$10&amp;CHAR(10)&amp;$CD$11,"")</f>
        <v/>
      </c>
      <c r="BI2146"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6" s="18" t="str">
        <f>IF(LEN(X2146)&gt;0,$CD$23&amp;INDEX($CH$3:CH2149,MATCH(W2146,$CG$3:CG2149,0))&amp;$CE$23&amp;CHAR(10)&amp;$CD$24&amp;X2146&amp;$CE$24&amp;CHAR(10)&amp;$CD$25&amp;Y2146&amp;$CE$25&amp;CHAR(10),"")&amp;IF(LEN(AA2146)&gt;0,$CD$23&amp;INDEX($CH$3:CH2149,MATCH(Z2146,$CG$3:CG2149,0))&amp;$CE$23&amp;CHAR(10)&amp;$CD$24&amp;AA2146&amp;$CE$24&amp;CHAR(10)&amp;$CD$25&amp;AB2146&amp;$CE$25&amp;CHAR(10),"")&amp;IF(LEN(AD2146)&gt;0,$CD$23&amp;INDEX($CH$3:CH2149,MATCH(AC2146,$CG$3:CG2149,0))&amp;$CE$23&amp;CHAR(10)&amp;$CD$24&amp;AD2146&amp;$CE$24&amp;CHAR(10)&amp;$CD$25&amp;AE2146&amp;$CE$25&amp;CHAR(10),"")&amp;IF(LEN(AG2146)&gt;0,$CD$23&amp;INDEX($CH$3:CH2149,MATCH(AF2146,$CG$3:CG2149,0))&amp;$CE$23&amp;CHAR(10)&amp;$CD$24&amp;AG2146&amp;$CE$24&amp;CHAR(10)&amp;$CD$25&amp;AH2146&amp;$CE$25&amp;CHAR(10),"")&amp;IF(LEN(AJ2146)&gt;0,$CD$23&amp;INDEX($CH$3:CH2149,MATCH(AI2146,$CG$3:CG2149,0))&amp;$CE$23&amp;CHAR(10)&amp;$CD$24&amp;AJ2146&amp;$CE$24&amp;CHAR(10)&amp;$CD$25&amp;AK2146&amp;$CE$25&amp;CHAR(10),"")</f>
        <v/>
      </c>
      <c r="BK2146" s="18" t="str">
        <f>IF(LEN(J2146)&gt;0,INDEX($BH$2:$BH$100000,MATCH(J2146,VBAsheet!$H$2:$H$100000,0))&amp;CHAR(10),"")&amp;IF(LEN(K2146)&gt;0,INDEX($BH$2:$BH$100000,MATCH(K2146,VBAsheet!$H$2:$H$100000,0))&amp;CHAR(10),"")&amp;IF(LEN(L2146)&gt;0,INDEX($BH$2:$BH$100000,MATCH(L2146,VBAsheet!$H$2:$H$100000,0))&amp;CHAR(10),"")&amp;IF(LEN(M2146)&gt;0,INDEX($BH$2:$BH$100000,MATCH(M2146,VBAsheet!$H$2:$H$100000,0))&amp;CHAR(10),"")</f>
        <v/>
      </c>
      <c r="BM2146" s="94" t="str">
        <f t="shared" si="1157"/>
        <v/>
      </c>
      <c r="BN2146" s="95" t="str">
        <f t="shared" si="1176"/>
        <v/>
      </c>
      <c r="BP2146" s="18" t="str">
        <f t="shared" si="1177"/>
        <v/>
      </c>
      <c r="BR2146" s="81" t="str">
        <f t="shared" si="1187"/>
        <v/>
      </c>
      <c r="BU2146" s="138" t="str">
        <f t="shared" si="1178"/>
        <v/>
      </c>
      <c r="BV2146" s="3" t="str">
        <f t="shared" si="1179"/>
        <v/>
      </c>
      <c r="BW2146" s="3" t="str">
        <f t="shared" si="1180"/>
        <v/>
      </c>
      <c r="BX2146" s="144" t="str">
        <f t="shared" si="1181"/>
        <v/>
      </c>
      <c r="BY2146" s="18" t="str">
        <f t="shared" si="1182"/>
        <v/>
      </c>
      <c r="BZ2146" s="18" t="str">
        <f t="shared" si="1183"/>
        <v/>
      </c>
      <c r="CA2146" s="19" t="str">
        <f t="shared" si="1184"/>
        <v/>
      </c>
    </row>
    <row r="2147" spans="4:79" x14ac:dyDescent="0.45">
      <c r="D2147" s="164" t="str">
        <f t="shared" si="1185"/>
        <v/>
      </c>
      <c r="I2147" s="9" t="str">
        <f t="shared" si="1158"/>
        <v/>
      </c>
      <c r="J2147" s="173" t="str">
        <f t="shared" si="1159"/>
        <v/>
      </c>
      <c r="K2147" s="13"/>
      <c r="L2147" s="13"/>
      <c r="M2147" s="13"/>
      <c r="N2147" s="178" t="str">
        <f t="shared" si="1160"/>
        <v/>
      </c>
      <c r="O2147" s="181" t="str">
        <f t="shared" si="1161"/>
        <v/>
      </c>
      <c r="P2147" s="8" t="str">
        <f t="shared" si="1162"/>
        <v/>
      </c>
      <c r="Q2147" s="8" t="str">
        <f t="shared" si="1163"/>
        <v/>
      </c>
      <c r="R2147" s="8" t="str">
        <f t="shared" si="1164"/>
        <v/>
      </c>
      <c r="S2147" s="8" t="str">
        <f t="shared" si="1165"/>
        <v/>
      </c>
      <c r="T2147" s="8" t="str">
        <f t="shared" si="1166"/>
        <v/>
      </c>
      <c r="U2147" s="8" t="str">
        <f t="shared" si="1167"/>
        <v/>
      </c>
      <c r="V2147" s="16" t="str">
        <f t="shared" si="1168"/>
        <v/>
      </c>
      <c r="W2147" s="129" t="str">
        <f t="shared" si="1169"/>
        <v/>
      </c>
      <c r="X2147" s="8" t="str">
        <f t="shared" si="1170"/>
        <v/>
      </c>
      <c r="Y2147" s="8" t="str">
        <f t="shared" si="1171"/>
        <v/>
      </c>
      <c r="AQ2147" s="6" t="str">
        <f t="shared" si="1172"/>
        <v/>
      </c>
      <c r="AR2147" s="128" t="str">
        <f t="shared" si="1173"/>
        <v/>
      </c>
      <c r="AS2147" s="128" t="str">
        <f t="shared" si="1174"/>
        <v/>
      </c>
      <c r="AT2147" s="139" t="str">
        <f t="shared" si="1186"/>
        <v/>
      </c>
      <c r="BH2147" s="127" t="str">
        <f>IF(LEN(VBAsheet!H2147)&gt;0,$CD$4&amp;CHAR(10)&amp;$CD$5&amp;CHAR(10)&amp;$CD$6&amp;IF(VBAsheet!I2147="N",1,0)&amp;$CE$6&amp;CHAR(10)&amp;$CD$7&amp;CHAR(10)&amp;$CD$8&amp;VBAsheet!H2147&amp;$CE$8&amp;CHAR(10)&amp;$CD$9&amp;VBAsheet!K2147&amp;$CE$9&amp;CHAR(10)&amp;$CD$10&amp;VBAsheet!J2147-1&amp;$CE$10&amp;CHAR(10)&amp;$CD$11,"")</f>
        <v/>
      </c>
      <c r="BI2147"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7" s="18" t="str">
        <f>IF(LEN(X2147)&gt;0,$CD$23&amp;INDEX($CH$3:CH2150,MATCH(W2147,$CG$3:CG2150,0))&amp;$CE$23&amp;CHAR(10)&amp;$CD$24&amp;X2147&amp;$CE$24&amp;CHAR(10)&amp;$CD$25&amp;Y2147&amp;$CE$25&amp;CHAR(10),"")&amp;IF(LEN(AA2147)&gt;0,$CD$23&amp;INDEX($CH$3:CH2150,MATCH(Z2147,$CG$3:CG2150,0))&amp;$CE$23&amp;CHAR(10)&amp;$CD$24&amp;AA2147&amp;$CE$24&amp;CHAR(10)&amp;$CD$25&amp;AB2147&amp;$CE$25&amp;CHAR(10),"")&amp;IF(LEN(AD2147)&gt;0,$CD$23&amp;INDEX($CH$3:CH2150,MATCH(AC2147,$CG$3:CG2150,0))&amp;$CE$23&amp;CHAR(10)&amp;$CD$24&amp;AD2147&amp;$CE$24&amp;CHAR(10)&amp;$CD$25&amp;AE2147&amp;$CE$25&amp;CHAR(10),"")&amp;IF(LEN(AG2147)&gt;0,$CD$23&amp;INDEX($CH$3:CH2150,MATCH(AF2147,$CG$3:CG2150,0))&amp;$CE$23&amp;CHAR(10)&amp;$CD$24&amp;AG2147&amp;$CE$24&amp;CHAR(10)&amp;$CD$25&amp;AH2147&amp;$CE$25&amp;CHAR(10),"")&amp;IF(LEN(AJ2147)&gt;0,$CD$23&amp;INDEX($CH$3:CH2150,MATCH(AI2147,$CG$3:CG2150,0))&amp;$CE$23&amp;CHAR(10)&amp;$CD$24&amp;AJ2147&amp;$CE$24&amp;CHAR(10)&amp;$CD$25&amp;AK2147&amp;$CE$25&amp;CHAR(10),"")</f>
        <v/>
      </c>
      <c r="BK2147" s="18" t="str">
        <f>IF(LEN(J2147)&gt;0,INDEX($BH$2:$BH$100000,MATCH(J2147,VBAsheet!$H$2:$H$100000,0))&amp;CHAR(10),"")&amp;IF(LEN(K2147)&gt;0,INDEX($BH$2:$BH$100000,MATCH(K2147,VBAsheet!$H$2:$H$100000,0))&amp;CHAR(10),"")&amp;IF(LEN(L2147)&gt;0,INDEX($BH$2:$BH$100000,MATCH(L2147,VBAsheet!$H$2:$H$100000,0))&amp;CHAR(10),"")&amp;IF(LEN(M2147)&gt;0,INDEX($BH$2:$BH$100000,MATCH(M2147,VBAsheet!$H$2:$H$100000,0))&amp;CHAR(10),"")</f>
        <v/>
      </c>
      <c r="BM2147" s="94" t="str">
        <f t="shared" si="1157"/>
        <v/>
      </c>
      <c r="BN2147" s="95" t="str">
        <f t="shared" si="1176"/>
        <v/>
      </c>
      <c r="BP2147" s="18" t="str">
        <f t="shared" si="1177"/>
        <v/>
      </c>
      <c r="BR2147" s="81" t="str">
        <f t="shared" si="1187"/>
        <v/>
      </c>
      <c r="BU2147" s="138" t="str">
        <f t="shared" si="1178"/>
        <v/>
      </c>
      <c r="BV2147" s="3" t="str">
        <f t="shared" si="1179"/>
        <v/>
      </c>
      <c r="BW2147" s="3" t="str">
        <f t="shared" si="1180"/>
        <v/>
      </c>
      <c r="BX2147" s="144" t="str">
        <f t="shared" si="1181"/>
        <v/>
      </c>
      <c r="BY2147" s="18" t="str">
        <f t="shared" si="1182"/>
        <v/>
      </c>
      <c r="BZ2147" s="18" t="str">
        <f t="shared" si="1183"/>
        <v/>
      </c>
      <c r="CA2147" s="19" t="str">
        <f t="shared" si="1184"/>
        <v/>
      </c>
    </row>
    <row r="2148" spans="4:79" x14ac:dyDescent="0.45">
      <c r="D2148" s="164" t="str">
        <f t="shared" si="1185"/>
        <v/>
      </c>
      <c r="I2148" s="9" t="str">
        <f t="shared" si="1158"/>
        <v/>
      </c>
      <c r="J2148" s="173" t="str">
        <f t="shared" si="1159"/>
        <v/>
      </c>
      <c r="K2148" s="13"/>
      <c r="L2148" s="13"/>
      <c r="M2148" s="13"/>
      <c r="N2148" s="178" t="str">
        <f t="shared" si="1160"/>
        <v/>
      </c>
      <c r="O2148" s="181" t="str">
        <f t="shared" si="1161"/>
        <v/>
      </c>
      <c r="P2148" s="8" t="str">
        <f t="shared" si="1162"/>
        <v/>
      </c>
      <c r="Q2148" s="8" t="str">
        <f t="shared" si="1163"/>
        <v/>
      </c>
      <c r="R2148" s="8" t="str">
        <f t="shared" si="1164"/>
        <v/>
      </c>
      <c r="S2148" s="8" t="str">
        <f t="shared" si="1165"/>
        <v/>
      </c>
      <c r="T2148" s="8" t="str">
        <f t="shared" si="1166"/>
        <v/>
      </c>
      <c r="U2148" s="8" t="str">
        <f t="shared" si="1167"/>
        <v/>
      </c>
      <c r="V2148" s="16" t="str">
        <f t="shared" si="1168"/>
        <v/>
      </c>
      <c r="W2148" s="129" t="str">
        <f t="shared" si="1169"/>
        <v/>
      </c>
      <c r="X2148" s="8" t="str">
        <f t="shared" si="1170"/>
        <v/>
      </c>
      <c r="Y2148" s="8" t="str">
        <f t="shared" si="1171"/>
        <v/>
      </c>
      <c r="AQ2148" s="6" t="str">
        <f t="shared" si="1172"/>
        <v/>
      </c>
      <c r="AR2148" s="128" t="str">
        <f t="shared" si="1173"/>
        <v/>
      </c>
      <c r="AS2148" s="128" t="str">
        <f t="shared" si="1174"/>
        <v/>
      </c>
      <c r="AT2148" s="139" t="str">
        <f t="shared" si="1186"/>
        <v/>
      </c>
      <c r="BH2148" s="127" t="str">
        <f>IF(LEN(VBAsheet!H2148)&gt;0,$CD$4&amp;CHAR(10)&amp;$CD$5&amp;CHAR(10)&amp;$CD$6&amp;IF(VBAsheet!I2148="N",1,0)&amp;$CE$6&amp;CHAR(10)&amp;$CD$7&amp;CHAR(10)&amp;$CD$8&amp;VBAsheet!H2148&amp;$CE$8&amp;CHAR(10)&amp;$CD$9&amp;VBAsheet!K2148&amp;$CE$9&amp;CHAR(10)&amp;$CD$10&amp;VBAsheet!J2148-1&amp;$CE$10&amp;CHAR(10)&amp;$CD$11,"")</f>
        <v/>
      </c>
      <c r="BI2148"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8" s="18" t="str">
        <f>IF(LEN(X2148)&gt;0,$CD$23&amp;INDEX($CH$3:CH2151,MATCH(W2148,$CG$3:CG2151,0))&amp;$CE$23&amp;CHAR(10)&amp;$CD$24&amp;X2148&amp;$CE$24&amp;CHAR(10)&amp;$CD$25&amp;Y2148&amp;$CE$25&amp;CHAR(10),"")&amp;IF(LEN(AA2148)&gt;0,$CD$23&amp;INDEX($CH$3:CH2151,MATCH(Z2148,$CG$3:CG2151,0))&amp;$CE$23&amp;CHAR(10)&amp;$CD$24&amp;AA2148&amp;$CE$24&amp;CHAR(10)&amp;$CD$25&amp;AB2148&amp;$CE$25&amp;CHAR(10),"")&amp;IF(LEN(AD2148)&gt;0,$CD$23&amp;INDEX($CH$3:CH2151,MATCH(AC2148,$CG$3:CG2151,0))&amp;$CE$23&amp;CHAR(10)&amp;$CD$24&amp;AD2148&amp;$CE$24&amp;CHAR(10)&amp;$CD$25&amp;AE2148&amp;$CE$25&amp;CHAR(10),"")&amp;IF(LEN(AG2148)&gt;0,$CD$23&amp;INDEX($CH$3:CH2151,MATCH(AF2148,$CG$3:CG2151,0))&amp;$CE$23&amp;CHAR(10)&amp;$CD$24&amp;AG2148&amp;$CE$24&amp;CHAR(10)&amp;$CD$25&amp;AH2148&amp;$CE$25&amp;CHAR(10),"")&amp;IF(LEN(AJ2148)&gt;0,$CD$23&amp;INDEX($CH$3:CH2151,MATCH(AI2148,$CG$3:CG2151,0))&amp;$CE$23&amp;CHAR(10)&amp;$CD$24&amp;AJ2148&amp;$CE$24&amp;CHAR(10)&amp;$CD$25&amp;AK2148&amp;$CE$25&amp;CHAR(10),"")</f>
        <v/>
      </c>
      <c r="BK2148" s="18" t="str">
        <f>IF(LEN(J2148)&gt;0,INDEX($BH$2:$BH$100000,MATCH(J2148,VBAsheet!$H$2:$H$100000,0))&amp;CHAR(10),"")&amp;IF(LEN(K2148)&gt;0,INDEX($BH$2:$BH$100000,MATCH(K2148,VBAsheet!$H$2:$H$100000,0))&amp;CHAR(10),"")&amp;IF(LEN(L2148)&gt;0,INDEX($BH$2:$BH$100000,MATCH(L2148,VBAsheet!$H$2:$H$100000,0))&amp;CHAR(10),"")&amp;IF(LEN(M2148)&gt;0,INDEX($BH$2:$BH$100000,MATCH(M2148,VBAsheet!$H$2:$H$100000,0))&amp;CHAR(10),"")</f>
        <v/>
      </c>
      <c r="BM2148" s="94" t="str">
        <f t="shared" si="1157"/>
        <v/>
      </c>
      <c r="BN2148" s="95" t="str">
        <f t="shared" si="1176"/>
        <v/>
      </c>
      <c r="BP2148" s="18" t="str">
        <f t="shared" si="1177"/>
        <v/>
      </c>
      <c r="BR2148" s="81" t="str">
        <f t="shared" si="1187"/>
        <v/>
      </c>
      <c r="BU2148" s="138" t="str">
        <f t="shared" si="1178"/>
        <v/>
      </c>
      <c r="BV2148" s="3" t="str">
        <f t="shared" si="1179"/>
        <v/>
      </c>
      <c r="BW2148" s="3" t="str">
        <f t="shared" si="1180"/>
        <v/>
      </c>
      <c r="BX2148" s="144" t="str">
        <f t="shared" si="1181"/>
        <v/>
      </c>
      <c r="BY2148" s="18" t="str">
        <f t="shared" si="1182"/>
        <v/>
      </c>
      <c r="BZ2148" s="18" t="str">
        <f t="shared" si="1183"/>
        <v/>
      </c>
      <c r="CA2148" s="19" t="str">
        <f t="shared" si="1184"/>
        <v/>
      </c>
    </row>
    <row r="2149" spans="4:79" x14ac:dyDescent="0.45">
      <c r="D2149" s="164" t="str">
        <f t="shared" si="1185"/>
        <v/>
      </c>
      <c r="I2149" s="9" t="str">
        <f t="shared" si="1158"/>
        <v/>
      </c>
      <c r="J2149" s="173" t="str">
        <f t="shared" si="1159"/>
        <v/>
      </c>
      <c r="K2149" s="13"/>
      <c r="L2149" s="13"/>
      <c r="M2149" s="13"/>
      <c r="N2149" s="178" t="str">
        <f t="shared" si="1160"/>
        <v/>
      </c>
      <c r="O2149" s="181" t="str">
        <f t="shared" si="1161"/>
        <v/>
      </c>
      <c r="P2149" s="8" t="str">
        <f t="shared" si="1162"/>
        <v/>
      </c>
      <c r="Q2149" s="8" t="str">
        <f t="shared" si="1163"/>
        <v/>
      </c>
      <c r="R2149" s="8" t="str">
        <f t="shared" si="1164"/>
        <v/>
      </c>
      <c r="S2149" s="8" t="str">
        <f t="shared" si="1165"/>
        <v/>
      </c>
      <c r="T2149" s="8" t="str">
        <f t="shared" si="1166"/>
        <v/>
      </c>
      <c r="U2149" s="8" t="str">
        <f t="shared" si="1167"/>
        <v/>
      </c>
      <c r="V2149" s="16" t="str">
        <f t="shared" si="1168"/>
        <v/>
      </c>
      <c r="W2149" s="129" t="str">
        <f t="shared" si="1169"/>
        <v/>
      </c>
      <c r="X2149" s="8" t="str">
        <f t="shared" si="1170"/>
        <v/>
      </c>
      <c r="Y2149" s="8" t="str">
        <f t="shared" si="1171"/>
        <v/>
      </c>
      <c r="AQ2149" s="6" t="str">
        <f t="shared" si="1172"/>
        <v/>
      </c>
      <c r="AR2149" s="128" t="str">
        <f t="shared" si="1173"/>
        <v/>
      </c>
      <c r="AS2149" s="128" t="str">
        <f t="shared" si="1174"/>
        <v/>
      </c>
      <c r="AT2149" s="139" t="str">
        <f t="shared" si="1186"/>
        <v/>
      </c>
      <c r="BH2149" s="127" t="str">
        <f>IF(LEN(VBAsheet!H2149)&gt;0,$CD$4&amp;CHAR(10)&amp;$CD$5&amp;CHAR(10)&amp;$CD$6&amp;IF(VBAsheet!I2149="N",1,0)&amp;$CE$6&amp;CHAR(10)&amp;$CD$7&amp;CHAR(10)&amp;$CD$8&amp;VBAsheet!H2149&amp;$CE$8&amp;CHAR(10)&amp;$CD$9&amp;VBAsheet!K2149&amp;$CE$9&amp;CHAR(10)&amp;$CD$10&amp;VBAsheet!J2149-1&amp;$CE$10&amp;CHAR(10)&amp;$CD$11,"")</f>
        <v/>
      </c>
      <c r="BI2149"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49" s="18" t="str">
        <f>IF(LEN(X2149)&gt;0,$CD$23&amp;INDEX($CH$3:CH2152,MATCH(W2149,$CG$3:CG2152,0))&amp;$CE$23&amp;CHAR(10)&amp;$CD$24&amp;X2149&amp;$CE$24&amp;CHAR(10)&amp;$CD$25&amp;Y2149&amp;$CE$25&amp;CHAR(10),"")&amp;IF(LEN(AA2149)&gt;0,$CD$23&amp;INDEX($CH$3:CH2152,MATCH(Z2149,$CG$3:CG2152,0))&amp;$CE$23&amp;CHAR(10)&amp;$CD$24&amp;AA2149&amp;$CE$24&amp;CHAR(10)&amp;$CD$25&amp;AB2149&amp;$CE$25&amp;CHAR(10),"")&amp;IF(LEN(AD2149)&gt;0,$CD$23&amp;INDEX($CH$3:CH2152,MATCH(AC2149,$CG$3:CG2152,0))&amp;$CE$23&amp;CHAR(10)&amp;$CD$24&amp;AD2149&amp;$CE$24&amp;CHAR(10)&amp;$CD$25&amp;AE2149&amp;$CE$25&amp;CHAR(10),"")&amp;IF(LEN(AG2149)&gt;0,$CD$23&amp;INDEX($CH$3:CH2152,MATCH(AF2149,$CG$3:CG2152,0))&amp;$CE$23&amp;CHAR(10)&amp;$CD$24&amp;AG2149&amp;$CE$24&amp;CHAR(10)&amp;$CD$25&amp;AH2149&amp;$CE$25&amp;CHAR(10),"")&amp;IF(LEN(AJ2149)&gt;0,$CD$23&amp;INDEX($CH$3:CH2152,MATCH(AI2149,$CG$3:CG2152,0))&amp;$CE$23&amp;CHAR(10)&amp;$CD$24&amp;AJ2149&amp;$CE$24&amp;CHAR(10)&amp;$CD$25&amp;AK2149&amp;$CE$25&amp;CHAR(10),"")</f>
        <v/>
      </c>
      <c r="BK2149" s="18" t="str">
        <f>IF(LEN(J2149)&gt;0,INDEX($BH$2:$BH$100000,MATCH(J2149,VBAsheet!$H$2:$H$100000,0))&amp;CHAR(10),"")&amp;IF(LEN(K2149)&gt;0,INDEX($BH$2:$BH$100000,MATCH(K2149,VBAsheet!$H$2:$H$100000,0))&amp;CHAR(10),"")&amp;IF(LEN(L2149)&gt;0,INDEX($BH$2:$BH$100000,MATCH(L2149,VBAsheet!$H$2:$H$100000,0))&amp;CHAR(10),"")&amp;IF(LEN(M2149)&gt;0,INDEX($BH$2:$BH$100000,MATCH(M2149,VBAsheet!$H$2:$H$100000,0))&amp;CHAR(10),"")</f>
        <v/>
      </c>
      <c r="BM2149" s="94" t="str">
        <f t="shared" si="1157"/>
        <v/>
      </c>
      <c r="BN2149" s="95" t="str">
        <f t="shared" si="1176"/>
        <v/>
      </c>
      <c r="BP2149" s="18" t="str">
        <f t="shared" si="1177"/>
        <v/>
      </c>
      <c r="BR2149" s="81" t="str">
        <f t="shared" si="1187"/>
        <v/>
      </c>
      <c r="BU2149" s="138" t="str">
        <f t="shared" si="1178"/>
        <v/>
      </c>
      <c r="BV2149" s="3" t="str">
        <f t="shared" si="1179"/>
        <v/>
      </c>
      <c r="BW2149" s="3" t="str">
        <f t="shared" si="1180"/>
        <v/>
      </c>
      <c r="BX2149" s="144" t="str">
        <f t="shared" si="1181"/>
        <v/>
      </c>
      <c r="BY2149" s="18" t="str">
        <f t="shared" si="1182"/>
        <v/>
      </c>
      <c r="BZ2149" s="18" t="str">
        <f t="shared" si="1183"/>
        <v/>
      </c>
      <c r="CA2149" s="19" t="str">
        <f t="shared" si="1184"/>
        <v/>
      </c>
    </row>
    <row r="2150" spans="4:79" x14ac:dyDescent="0.45">
      <c r="D2150" s="164" t="str">
        <f t="shared" si="1185"/>
        <v/>
      </c>
      <c r="I2150" s="9" t="str">
        <f t="shared" si="1158"/>
        <v/>
      </c>
      <c r="J2150" s="173" t="str">
        <f t="shared" si="1159"/>
        <v/>
      </c>
      <c r="K2150" s="13"/>
      <c r="L2150" s="13"/>
      <c r="M2150" s="13"/>
      <c r="N2150" s="178" t="str">
        <f t="shared" si="1160"/>
        <v/>
      </c>
      <c r="O2150" s="181" t="str">
        <f t="shared" si="1161"/>
        <v/>
      </c>
      <c r="P2150" s="8" t="str">
        <f t="shared" si="1162"/>
        <v/>
      </c>
      <c r="Q2150" s="8" t="str">
        <f t="shared" si="1163"/>
        <v/>
      </c>
      <c r="R2150" s="8" t="str">
        <f t="shared" si="1164"/>
        <v/>
      </c>
      <c r="S2150" s="8" t="str">
        <f t="shared" si="1165"/>
        <v/>
      </c>
      <c r="T2150" s="8" t="str">
        <f t="shared" si="1166"/>
        <v/>
      </c>
      <c r="U2150" s="8" t="str">
        <f t="shared" si="1167"/>
        <v/>
      </c>
      <c r="V2150" s="16" t="str">
        <f t="shared" si="1168"/>
        <v/>
      </c>
      <c r="W2150" s="129" t="str">
        <f t="shared" si="1169"/>
        <v/>
      </c>
      <c r="X2150" s="8" t="str">
        <f t="shared" si="1170"/>
        <v/>
      </c>
      <c r="Y2150" s="8" t="str">
        <f t="shared" si="1171"/>
        <v/>
      </c>
      <c r="AQ2150" s="6" t="str">
        <f t="shared" si="1172"/>
        <v/>
      </c>
      <c r="AR2150" s="128" t="str">
        <f t="shared" si="1173"/>
        <v/>
      </c>
      <c r="AS2150" s="128" t="str">
        <f t="shared" si="1174"/>
        <v/>
      </c>
      <c r="AT2150" s="139" t="str">
        <f t="shared" si="1186"/>
        <v/>
      </c>
      <c r="BH2150" s="127" t="str">
        <f>IF(LEN(VBAsheet!H2150)&gt;0,$CD$4&amp;CHAR(10)&amp;$CD$5&amp;CHAR(10)&amp;$CD$6&amp;IF(VBAsheet!I2150="N",1,0)&amp;$CE$6&amp;CHAR(10)&amp;$CD$7&amp;CHAR(10)&amp;$CD$8&amp;VBAsheet!H2150&amp;$CE$8&amp;CHAR(10)&amp;$CD$9&amp;VBAsheet!K2150&amp;$CE$9&amp;CHAR(10)&amp;$CD$10&amp;VBAsheet!J2150-1&amp;$CE$10&amp;CHAR(10)&amp;$CD$11,"")</f>
        <v/>
      </c>
      <c r="BI2150"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0" s="18" t="str">
        <f>IF(LEN(X2150)&gt;0,$CD$23&amp;INDEX($CH$3:CH2153,MATCH(W2150,$CG$3:CG2153,0))&amp;$CE$23&amp;CHAR(10)&amp;$CD$24&amp;X2150&amp;$CE$24&amp;CHAR(10)&amp;$CD$25&amp;Y2150&amp;$CE$25&amp;CHAR(10),"")&amp;IF(LEN(AA2150)&gt;0,$CD$23&amp;INDEX($CH$3:CH2153,MATCH(Z2150,$CG$3:CG2153,0))&amp;$CE$23&amp;CHAR(10)&amp;$CD$24&amp;AA2150&amp;$CE$24&amp;CHAR(10)&amp;$CD$25&amp;AB2150&amp;$CE$25&amp;CHAR(10),"")&amp;IF(LEN(AD2150)&gt;0,$CD$23&amp;INDEX($CH$3:CH2153,MATCH(AC2150,$CG$3:CG2153,0))&amp;$CE$23&amp;CHAR(10)&amp;$CD$24&amp;AD2150&amp;$CE$24&amp;CHAR(10)&amp;$CD$25&amp;AE2150&amp;$CE$25&amp;CHAR(10),"")&amp;IF(LEN(AG2150)&gt;0,$CD$23&amp;INDEX($CH$3:CH2153,MATCH(AF2150,$CG$3:CG2153,0))&amp;$CE$23&amp;CHAR(10)&amp;$CD$24&amp;AG2150&amp;$CE$24&amp;CHAR(10)&amp;$CD$25&amp;AH2150&amp;$CE$25&amp;CHAR(10),"")&amp;IF(LEN(AJ2150)&gt;0,$CD$23&amp;INDEX($CH$3:CH2153,MATCH(AI2150,$CG$3:CG2153,0))&amp;$CE$23&amp;CHAR(10)&amp;$CD$24&amp;AJ2150&amp;$CE$24&amp;CHAR(10)&amp;$CD$25&amp;AK2150&amp;$CE$25&amp;CHAR(10),"")</f>
        <v/>
      </c>
      <c r="BK2150" s="18" t="str">
        <f>IF(LEN(J2150)&gt;0,INDEX($BH$2:$BH$100000,MATCH(J2150,VBAsheet!$H$2:$H$100000,0))&amp;CHAR(10),"")&amp;IF(LEN(K2150)&gt;0,INDEX($BH$2:$BH$100000,MATCH(K2150,VBAsheet!$H$2:$H$100000,0))&amp;CHAR(10),"")&amp;IF(LEN(L2150)&gt;0,INDEX($BH$2:$BH$100000,MATCH(L2150,VBAsheet!$H$2:$H$100000,0))&amp;CHAR(10),"")&amp;IF(LEN(M2150)&gt;0,INDEX($BH$2:$BH$100000,MATCH(M2150,VBAsheet!$H$2:$H$100000,0))&amp;CHAR(10),"")</f>
        <v/>
      </c>
      <c r="BM2150" s="94" t="str">
        <f t="shared" si="1157"/>
        <v/>
      </c>
      <c r="BN2150" s="95" t="str">
        <f t="shared" si="1176"/>
        <v/>
      </c>
      <c r="BP2150" s="18" t="str">
        <f t="shared" si="1177"/>
        <v/>
      </c>
      <c r="BR2150" s="81" t="str">
        <f t="shared" si="1187"/>
        <v/>
      </c>
      <c r="BU2150" s="138" t="str">
        <f t="shared" si="1178"/>
        <v/>
      </c>
      <c r="BV2150" s="3" t="str">
        <f t="shared" si="1179"/>
        <v/>
      </c>
      <c r="BW2150" s="3" t="str">
        <f t="shared" si="1180"/>
        <v/>
      </c>
      <c r="BX2150" s="144" t="str">
        <f t="shared" si="1181"/>
        <v/>
      </c>
      <c r="BY2150" s="18" t="str">
        <f t="shared" si="1182"/>
        <v/>
      </c>
      <c r="BZ2150" s="18" t="str">
        <f t="shared" si="1183"/>
        <v/>
      </c>
      <c r="CA2150" s="19" t="str">
        <f t="shared" si="1184"/>
        <v/>
      </c>
    </row>
    <row r="2151" spans="4:79" x14ac:dyDescent="0.45">
      <c r="D2151" s="164" t="str">
        <f t="shared" si="1185"/>
        <v/>
      </c>
      <c r="I2151" s="9" t="str">
        <f t="shared" si="1158"/>
        <v/>
      </c>
      <c r="J2151" s="173" t="str">
        <f t="shared" si="1159"/>
        <v/>
      </c>
      <c r="K2151" s="13"/>
      <c r="L2151" s="13"/>
      <c r="M2151" s="13"/>
      <c r="N2151" s="178" t="str">
        <f t="shared" si="1160"/>
        <v/>
      </c>
      <c r="O2151" s="181" t="str">
        <f t="shared" si="1161"/>
        <v/>
      </c>
      <c r="P2151" s="8" t="str">
        <f t="shared" si="1162"/>
        <v/>
      </c>
      <c r="Q2151" s="8" t="str">
        <f t="shared" si="1163"/>
        <v/>
      </c>
      <c r="R2151" s="8" t="str">
        <f t="shared" si="1164"/>
        <v/>
      </c>
      <c r="S2151" s="8" t="str">
        <f t="shared" si="1165"/>
        <v/>
      </c>
      <c r="T2151" s="8" t="str">
        <f t="shared" si="1166"/>
        <v/>
      </c>
      <c r="U2151" s="8" t="str">
        <f t="shared" si="1167"/>
        <v/>
      </c>
      <c r="V2151" s="16" t="str">
        <f t="shared" si="1168"/>
        <v/>
      </c>
      <c r="W2151" s="129" t="str">
        <f t="shared" si="1169"/>
        <v/>
      </c>
      <c r="X2151" s="8" t="str">
        <f t="shared" si="1170"/>
        <v/>
      </c>
      <c r="Y2151" s="8" t="str">
        <f t="shared" si="1171"/>
        <v/>
      </c>
      <c r="AQ2151" s="6" t="str">
        <f t="shared" si="1172"/>
        <v/>
      </c>
      <c r="AR2151" s="128" t="str">
        <f t="shared" si="1173"/>
        <v/>
      </c>
      <c r="AS2151" s="128" t="str">
        <f t="shared" si="1174"/>
        <v/>
      </c>
      <c r="AT2151" s="139" t="str">
        <f t="shared" si="1186"/>
        <v/>
      </c>
      <c r="BH2151" s="127" t="str">
        <f>IF(LEN(VBAsheet!H2151)&gt;0,$CD$4&amp;CHAR(10)&amp;$CD$5&amp;CHAR(10)&amp;$CD$6&amp;IF(VBAsheet!I2151="N",1,0)&amp;$CE$6&amp;CHAR(10)&amp;$CD$7&amp;CHAR(10)&amp;$CD$8&amp;VBAsheet!H2151&amp;$CE$8&amp;CHAR(10)&amp;$CD$9&amp;VBAsheet!K2151&amp;$CE$9&amp;CHAR(10)&amp;$CD$10&amp;VBAsheet!J2151-1&amp;$CE$10&amp;CHAR(10)&amp;$CD$11,"")</f>
        <v/>
      </c>
      <c r="BI2151"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1" s="18" t="str">
        <f>IF(LEN(X2151)&gt;0,$CD$23&amp;INDEX($CH$3:CH2154,MATCH(W2151,$CG$3:CG2154,0))&amp;$CE$23&amp;CHAR(10)&amp;$CD$24&amp;X2151&amp;$CE$24&amp;CHAR(10)&amp;$CD$25&amp;Y2151&amp;$CE$25&amp;CHAR(10),"")&amp;IF(LEN(AA2151)&gt;0,$CD$23&amp;INDEX($CH$3:CH2154,MATCH(Z2151,$CG$3:CG2154,0))&amp;$CE$23&amp;CHAR(10)&amp;$CD$24&amp;AA2151&amp;$CE$24&amp;CHAR(10)&amp;$CD$25&amp;AB2151&amp;$CE$25&amp;CHAR(10),"")&amp;IF(LEN(AD2151)&gt;0,$CD$23&amp;INDEX($CH$3:CH2154,MATCH(AC2151,$CG$3:CG2154,0))&amp;$CE$23&amp;CHAR(10)&amp;$CD$24&amp;AD2151&amp;$CE$24&amp;CHAR(10)&amp;$CD$25&amp;AE2151&amp;$CE$25&amp;CHAR(10),"")&amp;IF(LEN(AG2151)&gt;0,$CD$23&amp;INDEX($CH$3:CH2154,MATCH(AF2151,$CG$3:CG2154,0))&amp;$CE$23&amp;CHAR(10)&amp;$CD$24&amp;AG2151&amp;$CE$24&amp;CHAR(10)&amp;$CD$25&amp;AH2151&amp;$CE$25&amp;CHAR(10),"")&amp;IF(LEN(AJ2151)&gt;0,$CD$23&amp;INDEX($CH$3:CH2154,MATCH(AI2151,$CG$3:CG2154,0))&amp;$CE$23&amp;CHAR(10)&amp;$CD$24&amp;AJ2151&amp;$CE$24&amp;CHAR(10)&amp;$CD$25&amp;AK2151&amp;$CE$25&amp;CHAR(10),"")</f>
        <v/>
      </c>
      <c r="BK2151" s="18" t="str">
        <f>IF(LEN(J2151)&gt;0,INDEX($BH$2:$BH$100000,MATCH(J2151,VBAsheet!$H$2:$H$100000,0))&amp;CHAR(10),"")&amp;IF(LEN(K2151)&gt;0,INDEX($BH$2:$BH$100000,MATCH(K2151,VBAsheet!$H$2:$H$100000,0))&amp;CHAR(10),"")&amp;IF(LEN(L2151)&gt;0,INDEX($BH$2:$BH$100000,MATCH(L2151,VBAsheet!$H$2:$H$100000,0))&amp;CHAR(10),"")&amp;IF(LEN(M2151)&gt;0,INDEX($BH$2:$BH$100000,MATCH(M2151,VBAsheet!$H$2:$H$100000,0))&amp;CHAR(10),"")</f>
        <v/>
      </c>
      <c r="BM2151" s="94" t="str">
        <f t="shared" si="1157"/>
        <v/>
      </c>
      <c r="BN2151" s="95" t="str">
        <f t="shared" si="1176"/>
        <v/>
      </c>
      <c r="BP2151" s="18" t="str">
        <f t="shared" si="1177"/>
        <v/>
      </c>
      <c r="BR2151" s="81" t="str">
        <f t="shared" si="1187"/>
        <v/>
      </c>
      <c r="BU2151" s="138" t="str">
        <f t="shared" si="1178"/>
        <v/>
      </c>
      <c r="BV2151" s="3" t="str">
        <f t="shared" si="1179"/>
        <v/>
      </c>
      <c r="BW2151" s="3" t="str">
        <f t="shared" si="1180"/>
        <v/>
      </c>
      <c r="BX2151" s="144" t="str">
        <f t="shared" si="1181"/>
        <v/>
      </c>
      <c r="BY2151" s="18" t="str">
        <f t="shared" si="1182"/>
        <v/>
      </c>
      <c r="BZ2151" s="18" t="str">
        <f t="shared" si="1183"/>
        <v/>
      </c>
      <c r="CA2151" s="19" t="str">
        <f t="shared" si="1184"/>
        <v/>
      </c>
    </row>
    <row r="2152" spans="4:79" x14ac:dyDescent="0.45">
      <c r="D2152" s="164" t="str">
        <f t="shared" si="1185"/>
        <v/>
      </c>
      <c r="I2152" s="9" t="str">
        <f t="shared" si="1158"/>
        <v/>
      </c>
      <c r="J2152" s="173" t="str">
        <f t="shared" si="1159"/>
        <v/>
      </c>
      <c r="K2152" s="13"/>
      <c r="L2152" s="13"/>
      <c r="M2152" s="13"/>
      <c r="N2152" s="178" t="str">
        <f t="shared" si="1160"/>
        <v/>
      </c>
      <c r="O2152" s="181" t="str">
        <f t="shared" si="1161"/>
        <v/>
      </c>
      <c r="P2152" s="8" t="str">
        <f t="shared" si="1162"/>
        <v/>
      </c>
      <c r="Q2152" s="8" t="str">
        <f t="shared" si="1163"/>
        <v/>
      </c>
      <c r="R2152" s="8" t="str">
        <f t="shared" si="1164"/>
        <v/>
      </c>
      <c r="S2152" s="8" t="str">
        <f t="shared" si="1165"/>
        <v/>
      </c>
      <c r="T2152" s="8" t="str">
        <f t="shared" si="1166"/>
        <v/>
      </c>
      <c r="U2152" s="8" t="str">
        <f t="shared" si="1167"/>
        <v/>
      </c>
      <c r="V2152" s="16" t="str">
        <f t="shared" si="1168"/>
        <v/>
      </c>
      <c r="W2152" s="129" t="str">
        <f t="shared" si="1169"/>
        <v/>
      </c>
      <c r="X2152" s="8" t="str">
        <f t="shared" si="1170"/>
        <v/>
      </c>
      <c r="Y2152" s="8" t="str">
        <f t="shared" si="1171"/>
        <v/>
      </c>
      <c r="AQ2152" s="6" t="str">
        <f t="shared" si="1172"/>
        <v/>
      </c>
      <c r="AR2152" s="128" t="str">
        <f t="shared" si="1173"/>
        <v/>
      </c>
      <c r="AS2152" s="128" t="str">
        <f t="shared" si="1174"/>
        <v/>
      </c>
      <c r="AT2152" s="139" t="str">
        <f t="shared" si="1186"/>
        <v/>
      </c>
      <c r="BH2152" s="127" t="str">
        <f>IF(LEN(VBAsheet!H2152)&gt;0,$CD$4&amp;CHAR(10)&amp;$CD$5&amp;CHAR(10)&amp;$CD$6&amp;IF(VBAsheet!I2152="N",1,0)&amp;$CE$6&amp;CHAR(10)&amp;$CD$7&amp;CHAR(10)&amp;$CD$8&amp;VBAsheet!H2152&amp;$CE$8&amp;CHAR(10)&amp;$CD$9&amp;VBAsheet!K2152&amp;$CE$9&amp;CHAR(10)&amp;$CD$10&amp;VBAsheet!J2152-1&amp;$CE$10&amp;CHAR(10)&amp;$CD$11,"")</f>
        <v/>
      </c>
      <c r="BI2152"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2" s="18" t="str">
        <f>IF(LEN(X2152)&gt;0,$CD$23&amp;INDEX($CH$3:CH2155,MATCH(W2152,$CG$3:CG2155,0))&amp;$CE$23&amp;CHAR(10)&amp;$CD$24&amp;X2152&amp;$CE$24&amp;CHAR(10)&amp;$CD$25&amp;Y2152&amp;$CE$25&amp;CHAR(10),"")&amp;IF(LEN(AA2152)&gt;0,$CD$23&amp;INDEX($CH$3:CH2155,MATCH(Z2152,$CG$3:CG2155,0))&amp;$CE$23&amp;CHAR(10)&amp;$CD$24&amp;AA2152&amp;$CE$24&amp;CHAR(10)&amp;$CD$25&amp;AB2152&amp;$CE$25&amp;CHAR(10),"")&amp;IF(LEN(AD2152)&gt;0,$CD$23&amp;INDEX($CH$3:CH2155,MATCH(AC2152,$CG$3:CG2155,0))&amp;$CE$23&amp;CHAR(10)&amp;$CD$24&amp;AD2152&amp;$CE$24&amp;CHAR(10)&amp;$CD$25&amp;AE2152&amp;$CE$25&amp;CHAR(10),"")&amp;IF(LEN(AG2152)&gt;0,$CD$23&amp;INDEX($CH$3:CH2155,MATCH(AF2152,$CG$3:CG2155,0))&amp;$CE$23&amp;CHAR(10)&amp;$CD$24&amp;AG2152&amp;$CE$24&amp;CHAR(10)&amp;$CD$25&amp;AH2152&amp;$CE$25&amp;CHAR(10),"")&amp;IF(LEN(AJ2152)&gt;0,$CD$23&amp;INDEX($CH$3:CH2155,MATCH(AI2152,$CG$3:CG2155,0))&amp;$CE$23&amp;CHAR(10)&amp;$CD$24&amp;AJ2152&amp;$CE$24&amp;CHAR(10)&amp;$CD$25&amp;AK2152&amp;$CE$25&amp;CHAR(10),"")</f>
        <v/>
      </c>
      <c r="BK2152" s="18" t="str">
        <f>IF(LEN(J2152)&gt;0,INDEX($BH$2:$BH$100000,MATCH(J2152,VBAsheet!$H$2:$H$100000,0))&amp;CHAR(10),"")&amp;IF(LEN(K2152)&gt;0,INDEX($BH$2:$BH$100000,MATCH(K2152,VBAsheet!$H$2:$H$100000,0))&amp;CHAR(10),"")&amp;IF(LEN(L2152)&gt;0,INDEX($BH$2:$BH$100000,MATCH(L2152,VBAsheet!$H$2:$H$100000,0))&amp;CHAR(10),"")&amp;IF(LEN(M2152)&gt;0,INDEX($BH$2:$BH$100000,MATCH(M2152,VBAsheet!$H$2:$H$100000,0))&amp;CHAR(10),"")</f>
        <v/>
      </c>
      <c r="BM2152" s="94" t="str">
        <f t="shared" si="1157"/>
        <v/>
      </c>
      <c r="BN2152" s="95" t="str">
        <f t="shared" si="1176"/>
        <v/>
      </c>
      <c r="BP2152" s="18" t="str">
        <f t="shared" si="1177"/>
        <v/>
      </c>
      <c r="BR2152" s="81" t="str">
        <f t="shared" si="1187"/>
        <v/>
      </c>
      <c r="BU2152" s="138" t="str">
        <f t="shared" si="1178"/>
        <v/>
      </c>
      <c r="BV2152" s="3" t="str">
        <f t="shared" si="1179"/>
        <v/>
      </c>
      <c r="BW2152" s="3" t="str">
        <f t="shared" si="1180"/>
        <v/>
      </c>
      <c r="BX2152" s="144" t="str">
        <f t="shared" si="1181"/>
        <v/>
      </c>
      <c r="BY2152" s="18" t="str">
        <f t="shared" si="1182"/>
        <v/>
      </c>
      <c r="BZ2152" s="18" t="str">
        <f t="shared" si="1183"/>
        <v/>
      </c>
      <c r="CA2152" s="19" t="str">
        <f t="shared" si="1184"/>
        <v/>
      </c>
    </row>
    <row r="2153" spans="4:79" x14ac:dyDescent="0.45">
      <c r="D2153" s="164" t="str">
        <f t="shared" si="1185"/>
        <v/>
      </c>
      <c r="I2153" s="9" t="str">
        <f t="shared" si="1158"/>
        <v/>
      </c>
      <c r="J2153" s="173" t="str">
        <f t="shared" si="1159"/>
        <v/>
      </c>
      <c r="K2153" s="13"/>
      <c r="L2153" s="13"/>
      <c r="M2153" s="13"/>
      <c r="N2153" s="178" t="str">
        <f t="shared" si="1160"/>
        <v/>
      </c>
      <c r="O2153" s="181" t="str">
        <f t="shared" si="1161"/>
        <v/>
      </c>
      <c r="P2153" s="8" t="str">
        <f t="shared" si="1162"/>
        <v/>
      </c>
      <c r="Q2153" s="8" t="str">
        <f t="shared" si="1163"/>
        <v/>
      </c>
      <c r="R2153" s="8" t="str">
        <f t="shared" si="1164"/>
        <v/>
      </c>
      <c r="S2153" s="8" t="str">
        <f t="shared" si="1165"/>
        <v/>
      </c>
      <c r="T2153" s="8" t="str">
        <f t="shared" si="1166"/>
        <v/>
      </c>
      <c r="U2153" s="8" t="str">
        <f t="shared" si="1167"/>
        <v/>
      </c>
      <c r="V2153" s="16" t="str">
        <f t="shared" si="1168"/>
        <v/>
      </c>
      <c r="W2153" s="129" t="str">
        <f t="shared" si="1169"/>
        <v/>
      </c>
      <c r="X2153" s="8" t="str">
        <f t="shared" si="1170"/>
        <v/>
      </c>
      <c r="Y2153" s="8" t="str">
        <f t="shared" si="1171"/>
        <v/>
      </c>
      <c r="AQ2153" s="6" t="str">
        <f t="shared" si="1172"/>
        <v/>
      </c>
      <c r="AR2153" s="128" t="str">
        <f t="shared" si="1173"/>
        <v/>
      </c>
      <c r="AS2153" s="128" t="str">
        <f t="shared" si="1174"/>
        <v/>
      </c>
      <c r="AT2153" s="139" t="str">
        <f t="shared" si="1186"/>
        <v/>
      </c>
      <c r="BH2153" s="127" t="str">
        <f>IF(LEN(VBAsheet!H2153)&gt;0,$CD$4&amp;CHAR(10)&amp;$CD$5&amp;CHAR(10)&amp;$CD$6&amp;IF(VBAsheet!I2153="N",1,0)&amp;$CE$6&amp;CHAR(10)&amp;$CD$7&amp;CHAR(10)&amp;$CD$8&amp;VBAsheet!H2153&amp;$CE$8&amp;CHAR(10)&amp;$CD$9&amp;VBAsheet!K2153&amp;$CE$9&amp;CHAR(10)&amp;$CD$10&amp;VBAsheet!J2153-1&amp;$CE$10&amp;CHAR(10)&amp;$CD$11,"")</f>
        <v/>
      </c>
      <c r="BI2153"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3" s="18" t="str">
        <f>IF(LEN(X2153)&gt;0,$CD$23&amp;INDEX($CH$3:CH2156,MATCH(W2153,$CG$3:CG2156,0))&amp;$CE$23&amp;CHAR(10)&amp;$CD$24&amp;X2153&amp;$CE$24&amp;CHAR(10)&amp;$CD$25&amp;Y2153&amp;$CE$25&amp;CHAR(10),"")&amp;IF(LEN(AA2153)&gt;0,$CD$23&amp;INDEX($CH$3:CH2156,MATCH(Z2153,$CG$3:CG2156,0))&amp;$CE$23&amp;CHAR(10)&amp;$CD$24&amp;AA2153&amp;$CE$24&amp;CHAR(10)&amp;$CD$25&amp;AB2153&amp;$CE$25&amp;CHAR(10),"")&amp;IF(LEN(AD2153)&gt;0,$CD$23&amp;INDEX($CH$3:CH2156,MATCH(AC2153,$CG$3:CG2156,0))&amp;$CE$23&amp;CHAR(10)&amp;$CD$24&amp;AD2153&amp;$CE$24&amp;CHAR(10)&amp;$CD$25&amp;AE2153&amp;$CE$25&amp;CHAR(10),"")&amp;IF(LEN(AG2153)&gt;0,$CD$23&amp;INDEX($CH$3:CH2156,MATCH(AF2153,$CG$3:CG2156,0))&amp;$CE$23&amp;CHAR(10)&amp;$CD$24&amp;AG2153&amp;$CE$24&amp;CHAR(10)&amp;$CD$25&amp;AH2153&amp;$CE$25&amp;CHAR(10),"")&amp;IF(LEN(AJ2153)&gt;0,$CD$23&amp;INDEX($CH$3:CH2156,MATCH(AI2153,$CG$3:CG2156,0))&amp;$CE$23&amp;CHAR(10)&amp;$CD$24&amp;AJ2153&amp;$CE$24&amp;CHAR(10)&amp;$CD$25&amp;AK2153&amp;$CE$25&amp;CHAR(10),"")</f>
        <v/>
      </c>
      <c r="BK2153" s="18" t="str">
        <f>IF(LEN(J2153)&gt;0,INDEX($BH$2:$BH$100000,MATCH(J2153,VBAsheet!$H$2:$H$100000,0))&amp;CHAR(10),"")&amp;IF(LEN(K2153)&gt;0,INDEX($BH$2:$BH$100000,MATCH(K2153,VBAsheet!$H$2:$H$100000,0))&amp;CHAR(10),"")&amp;IF(LEN(L2153)&gt;0,INDEX($BH$2:$BH$100000,MATCH(L2153,VBAsheet!$H$2:$H$100000,0))&amp;CHAR(10),"")&amp;IF(LEN(M2153)&gt;0,INDEX($BH$2:$BH$100000,MATCH(M2153,VBAsheet!$H$2:$H$100000,0))&amp;CHAR(10),"")</f>
        <v/>
      </c>
      <c r="BM2153" s="94" t="str">
        <f t="shared" si="1157"/>
        <v/>
      </c>
      <c r="BN2153" s="95" t="str">
        <f t="shared" si="1176"/>
        <v/>
      </c>
      <c r="BP2153" s="18" t="str">
        <f t="shared" si="1177"/>
        <v/>
      </c>
      <c r="BR2153" s="81" t="str">
        <f t="shared" si="1187"/>
        <v/>
      </c>
      <c r="BU2153" s="138" t="str">
        <f t="shared" si="1178"/>
        <v/>
      </c>
      <c r="BV2153" s="3" t="str">
        <f t="shared" si="1179"/>
        <v/>
      </c>
      <c r="BW2153" s="3" t="str">
        <f t="shared" si="1180"/>
        <v/>
      </c>
      <c r="BX2153" s="144" t="str">
        <f t="shared" si="1181"/>
        <v/>
      </c>
      <c r="BY2153" s="18" t="str">
        <f t="shared" si="1182"/>
        <v/>
      </c>
      <c r="BZ2153" s="18" t="str">
        <f t="shared" si="1183"/>
        <v/>
      </c>
      <c r="CA2153" s="19" t="str">
        <f t="shared" si="1184"/>
        <v/>
      </c>
    </row>
    <row r="2154" spans="4:79" x14ac:dyDescent="0.45">
      <c r="D2154" s="164" t="str">
        <f t="shared" si="1185"/>
        <v/>
      </c>
      <c r="I2154" s="9" t="str">
        <f t="shared" si="1158"/>
        <v/>
      </c>
      <c r="J2154" s="173" t="str">
        <f t="shared" si="1159"/>
        <v/>
      </c>
      <c r="K2154" s="13"/>
      <c r="L2154" s="13"/>
      <c r="M2154" s="13"/>
      <c r="N2154" s="178" t="str">
        <f t="shared" si="1160"/>
        <v/>
      </c>
      <c r="O2154" s="181" t="str">
        <f t="shared" si="1161"/>
        <v/>
      </c>
      <c r="P2154" s="8" t="str">
        <f t="shared" si="1162"/>
        <v/>
      </c>
      <c r="Q2154" s="8" t="str">
        <f t="shared" si="1163"/>
        <v/>
      </c>
      <c r="R2154" s="8" t="str">
        <f t="shared" si="1164"/>
        <v/>
      </c>
      <c r="S2154" s="8" t="str">
        <f t="shared" si="1165"/>
        <v/>
      </c>
      <c r="T2154" s="8" t="str">
        <f t="shared" si="1166"/>
        <v/>
      </c>
      <c r="U2154" s="8" t="str">
        <f t="shared" si="1167"/>
        <v/>
      </c>
      <c r="V2154" s="16" t="str">
        <f t="shared" si="1168"/>
        <v/>
      </c>
      <c r="W2154" s="129" t="str">
        <f t="shared" si="1169"/>
        <v/>
      </c>
      <c r="X2154" s="8" t="str">
        <f t="shared" si="1170"/>
        <v/>
      </c>
      <c r="Y2154" s="8" t="str">
        <f t="shared" si="1171"/>
        <v/>
      </c>
      <c r="AQ2154" s="6" t="str">
        <f t="shared" si="1172"/>
        <v/>
      </c>
      <c r="AR2154" s="128" t="str">
        <f t="shared" si="1173"/>
        <v/>
      </c>
      <c r="AS2154" s="128" t="str">
        <f t="shared" si="1174"/>
        <v/>
      </c>
      <c r="AT2154" s="139" t="str">
        <f t="shared" si="1186"/>
        <v/>
      </c>
      <c r="BH2154" s="127" t="str">
        <f>IF(LEN(VBAsheet!H2154)&gt;0,$CD$4&amp;CHAR(10)&amp;$CD$5&amp;CHAR(10)&amp;$CD$6&amp;IF(VBAsheet!I2154="N",1,0)&amp;$CE$6&amp;CHAR(10)&amp;$CD$7&amp;CHAR(10)&amp;$CD$8&amp;VBAsheet!H2154&amp;$CE$8&amp;CHAR(10)&amp;$CD$9&amp;VBAsheet!K2154&amp;$CE$9&amp;CHAR(10)&amp;$CD$10&amp;VBAsheet!J2154-1&amp;$CE$10&amp;CHAR(10)&amp;$CD$11,"")</f>
        <v/>
      </c>
      <c r="BI2154"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4" s="18" t="str">
        <f>IF(LEN(X2154)&gt;0,$CD$23&amp;INDEX($CH$3:CH2157,MATCH(W2154,$CG$3:CG2157,0))&amp;$CE$23&amp;CHAR(10)&amp;$CD$24&amp;X2154&amp;$CE$24&amp;CHAR(10)&amp;$CD$25&amp;Y2154&amp;$CE$25&amp;CHAR(10),"")&amp;IF(LEN(AA2154)&gt;0,$CD$23&amp;INDEX($CH$3:CH2157,MATCH(Z2154,$CG$3:CG2157,0))&amp;$CE$23&amp;CHAR(10)&amp;$CD$24&amp;AA2154&amp;$CE$24&amp;CHAR(10)&amp;$CD$25&amp;AB2154&amp;$CE$25&amp;CHAR(10),"")&amp;IF(LEN(AD2154)&gt;0,$CD$23&amp;INDEX($CH$3:CH2157,MATCH(AC2154,$CG$3:CG2157,0))&amp;$CE$23&amp;CHAR(10)&amp;$CD$24&amp;AD2154&amp;$CE$24&amp;CHAR(10)&amp;$CD$25&amp;AE2154&amp;$CE$25&amp;CHAR(10),"")&amp;IF(LEN(AG2154)&gt;0,$CD$23&amp;INDEX($CH$3:CH2157,MATCH(AF2154,$CG$3:CG2157,0))&amp;$CE$23&amp;CHAR(10)&amp;$CD$24&amp;AG2154&amp;$CE$24&amp;CHAR(10)&amp;$CD$25&amp;AH2154&amp;$CE$25&amp;CHAR(10),"")&amp;IF(LEN(AJ2154)&gt;0,$CD$23&amp;INDEX($CH$3:CH2157,MATCH(AI2154,$CG$3:CG2157,0))&amp;$CE$23&amp;CHAR(10)&amp;$CD$24&amp;AJ2154&amp;$CE$24&amp;CHAR(10)&amp;$CD$25&amp;AK2154&amp;$CE$25&amp;CHAR(10),"")</f>
        <v/>
      </c>
      <c r="BK2154" s="18" t="str">
        <f>IF(LEN(J2154)&gt;0,INDEX($BH$2:$BH$100000,MATCH(J2154,VBAsheet!$H$2:$H$100000,0))&amp;CHAR(10),"")&amp;IF(LEN(K2154)&gt;0,INDEX($BH$2:$BH$100000,MATCH(K2154,VBAsheet!$H$2:$H$100000,0))&amp;CHAR(10),"")&amp;IF(LEN(L2154)&gt;0,INDEX($BH$2:$BH$100000,MATCH(L2154,VBAsheet!$H$2:$H$100000,0))&amp;CHAR(10),"")&amp;IF(LEN(M2154)&gt;0,INDEX($BH$2:$BH$100000,MATCH(M2154,VBAsheet!$H$2:$H$100000,0))&amp;CHAR(10),"")</f>
        <v/>
      </c>
      <c r="BM2154" s="94" t="str">
        <f t="shared" ref="BM2154:BM2217" si="1188">IF(LEN(E2154)&gt;0,E2154,"")</f>
        <v/>
      </c>
      <c r="BN2154" s="95" t="str">
        <f t="shared" si="1176"/>
        <v/>
      </c>
      <c r="BP2154" s="18" t="str">
        <f t="shared" si="1177"/>
        <v/>
      </c>
      <c r="BR2154" s="81" t="str">
        <f t="shared" si="1187"/>
        <v/>
      </c>
      <c r="BU2154" s="138" t="str">
        <f t="shared" si="1178"/>
        <v/>
      </c>
      <c r="BV2154" s="3" t="str">
        <f t="shared" si="1179"/>
        <v/>
      </c>
      <c r="BW2154" s="3" t="str">
        <f t="shared" si="1180"/>
        <v/>
      </c>
      <c r="BX2154" s="144" t="str">
        <f t="shared" si="1181"/>
        <v/>
      </c>
      <c r="BY2154" s="18" t="str">
        <f t="shared" si="1182"/>
        <v/>
      </c>
      <c r="BZ2154" s="18" t="str">
        <f t="shared" si="1183"/>
        <v/>
      </c>
      <c r="CA2154" s="19" t="str">
        <f t="shared" si="1184"/>
        <v/>
      </c>
    </row>
    <row r="2155" spans="4:79" x14ac:dyDescent="0.45">
      <c r="D2155" s="164" t="str">
        <f t="shared" si="1185"/>
        <v/>
      </c>
      <c r="I2155" s="9" t="str">
        <f t="shared" si="1158"/>
        <v/>
      </c>
      <c r="J2155" s="173" t="str">
        <f t="shared" si="1159"/>
        <v/>
      </c>
      <c r="K2155" s="13"/>
      <c r="L2155" s="13"/>
      <c r="M2155" s="13"/>
      <c r="N2155" s="178" t="str">
        <f t="shared" si="1160"/>
        <v/>
      </c>
      <c r="O2155" s="181" t="str">
        <f t="shared" si="1161"/>
        <v/>
      </c>
      <c r="P2155" s="8" t="str">
        <f t="shared" si="1162"/>
        <v/>
      </c>
      <c r="Q2155" s="8" t="str">
        <f t="shared" si="1163"/>
        <v/>
      </c>
      <c r="R2155" s="8" t="str">
        <f t="shared" si="1164"/>
        <v/>
      </c>
      <c r="S2155" s="8" t="str">
        <f t="shared" si="1165"/>
        <v/>
      </c>
      <c r="T2155" s="8" t="str">
        <f t="shared" si="1166"/>
        <v/>
      </c>
      <c r="U2155" s="8" t="str">
        <f t="shared" si="1167"/>
        <v/>
      </c>
      <c r="V2155" s="16" t="str">
        <f t="shared" si="1168"/>
        <v/>
      </c>
      <c r="W2155" s="129" t="str">
        <f t="shared" si="1169"/>
        <v/>
      </c>
      <c r="X2155" s="8" t="str">
        <f t="shared" si="1170"/>
        <v/>
      </c>
      <c r="Y2155" s="8" t="str">
        <f t="shared" si="1171"/>
        <v/>
      </c>
      <c r="AQ2155" s="6" t="str">
        <f t="shared" si="1172"/>
        <v/>
      </c>
      <c r="AR2155" s="128" t="str">
        <f t="shared" si="1173"/>
        <v/>
      </c>
      <c r="AS2155" s="128" t="str">
        <f t="shared" si="1174"/>
        <v/>
      </c>
      <c r="AT2155" s="139" t="str">
        <f t="shared" si="1186"/>
        <v/>
      </c>
      <c r="BH2155" s="127" t="str">
        <f>IF(LEN(VBAsheet!H2155)&gt;0,$CD$4&amp;CHAR(10)&amp;$CD$5&amp;CHAR(10)&amp;$CD$6&amp;IF(VBAsheet!I2155="N",1,0)&amp;$CE$6&amp;CHAR(10)&amp;$CD$7&amp;CHAR(10)&amp;$CD$8&amp;VBAsheet!H2155&amp;$CE$8&amp;CHAR(10)&amp;$CD$9&amp;VBAsheet!K2155&amp;$CE$9&amp;CHAR(10)&amp;$CD$10&amp;VBAsheet!J2155-1&amp;$CE$10&amp;CHAR(10)&amp;$CD$11,"")</f>
        <v/>
      </c>
      <c r="BI2155"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5" s="18" t="str">
        <f>IF(LEN(X2155)&gt;0,$CD$23&amp;INDEX($CH$3:CH2158,MATCH(W2155,$CG$3:CG2158,0))&amp;$CE$23&amp;CHAR(10)&amp;$CD$24&amp;X2155&amp;$CE$24&amp;CHAR(10)&amp;$CD$25&amp;Y2155&amp;$CE$25&amp;CHAR(10),"")&amp;IF(LEN(AA2155)&gt;0,$CD$23&amp;INDEX($CH$3:CH2158,MATCH(Z2155,$CG$3:CG2158,0))&amp;$CE$23&amp;CHAR(10)&amp;$CD$24&amp;AA2155&amp;$CE$24&amp;CHAR(10)&amp;$CD$25&amp;AB2155&amp;$CE$25&amp;CHAR(10),"")&amp;IF(LEN(AD2155)&gt;0,$CD$23&amp;INDEX($CH$3:CH2158,MATCH(AC2155,$CG$3:CG2158,0))&amp;$CE$23&amp;CHAR(10)&amp;$CD$24&amp;AD2155&amp;$CE$24&amp;CHAR(10)&amp;$CD$25&amp;AE2155&amp;$CE$25&amp;CHAR(10),"")&amp;IF(LEN(AG2155)&gt;0,$CD$23&amp;INDEX($CH$3:CH2158,MATCH(AF2155,$CG$3:CG2158,0))&amp;$CE$23&amp;CHAR(10)&amp;$CD$24&amp;AG2155&amp;$CE$24&amp;CHAR(10)&amp;$CD$25&amp;AH2155&amp;$CE$25&amp;CHAR(10),"")&amp;IF(LEN(AJ2155)&gt;0,$CD$23&amp;INDEX($CH$3:CH2158,MATCH(AI2155,$CG$3:CG2158,0))&amp;$CE$23&amp;CHAR(10)&amp;$CD$24&amp;AJ2155&amp;$CE$24&amp;CHAR(10)&amp;$CD$25&amp;AK2155&amp;$CE$25&amp;CHAR(10),"")</f>
        <v/>
      </c>
      <c r="BK2155" s="18" t="str">
        <f>IF(LEN(J2155)&gt;0,INDEX($BH$2:$BH$100000,MATCH(J2155,VBAsheet!$H$2:$H$100000,0))&amp;CHAR(10),"")&amp;IF(LEN(K2155)&gt;0,INDEX($BH$2:$BH$100000,MATCH(K2155,VBAsheet!$H$2:$H$100000,0))&amp;CHAR(10),"")&amp;IF(LEN(L2155)&gt;0,INDEX($BH$2:$BH$100000,MATCH(L2155,VBAsheet!$H$2:$H$100000,0))&amp;CHAR(10),"")&amp;IF(LEN(M2155)&gt;0,INDEX($BH$2:$BH$100000,MATCH(M2155,VBAsheet!$H$2:$H$100000,0))&amp;CHAR(10),"")</f>
        <v/>
      </c>
      <c r="BM2155" s="94" t="str">
        <f t="shared" si="1188"/>
        <v/>
      </c>
      <c r="BN2155" s="95" t="str">
        <f t="shared" si="1176"/>
        <v/>
      </c>
      <c r="BP2155" s="18" t="str">
        <f t="shared" si="1177"/>
        <v/>
      </c>
      <c r="BR2155" s="81" t="str">
        <f t="shared" si="1187"/>
        <v/>
      </c>
      <c r="BU2155" s="138" t="str">
        <f t="shared" si="1178"/>
        <v/>
      </c>
      <c r="BV2155" s="3" t="str">
        <f t="shared" si="1179"/>
        <v/>
      </c>
      <c r="BW2155" s="3" t="str">
        <f t="shared" si="1180"/>
        <v/>
      </c>
      <c r="BX2155" s="144" t="str">
        <f t="shared" si="1181"/>
        <v/>
      </c>
      <c r="BY2155" s="18" t="str">
        <f t="shared" si="1182"/>
        <v/>
      </c>
      <c r="BZ2155" s="18" t="str">
        <f t="shared" si="1183"/>
        <v/>
      </c>
      <c r="CA2155" s="19" t="str">
        <f t="shared" si="1184"/>
        <v/>
      </c>
    </row>
    <row r="2156" spans="4:79" x14ac:dyDescent="0.45">
      <c r="D2156" s="164" t="str">
        <f t="shared" si="1185"/>
        <v/>
      </c>
      <c r="I2156" s="9" t="str">
        <f t="shared" si="1158"/>
        <v/>
      </c>
      <c r="J2156" s="173" t="str">
        <f t="shared" si="1159"/>
        <v/>
      </c>
      <c r="K2156" s="13"/>
      <c r="L2156" s="13"/>
      <c r="M2156" s="13"/>
      <c r="N2156" s="178" t="str">
        <f t="shared" si="1160"/>
        <v/>
      </c>
      <c r="O2156" s="181" t="str">
        <f t="shared" si="1161"/>
        <v/>
      </c>
      <c r="P2156" s="8" t="str">
        <f t="shared" si="1162"/>
        <v/>
      </c>
      <c r="Q2156" s="8" t="str">
        <f t="shared" si="1163"/>
        <v/>
      </c>
      <c r="R2156" s="8" t="str">
        <f t="shared" si="1164"/>
        <v/>
      </c>
      <c r="S2156" s="8" t="str">
        <f t="shared" si="1165"/>
        <v/>
      </c>
      <c r="T2156" s="8" t="str">
        <f t="shared" si="1166"/>
        <v/>
      </c>
      <c r="U2156" s="8" t="str">
        <f t="shared" si="1167"/>
        <v/>
      </c>
      <c r="V2156" s="16" t="str">
        <f t="shared" si="1168"/>
        <v/>
      </c>
      <c r="W2156" s="129" t="str">
        <f t="shared" si="1169"/>
        <v/>
      </c>
      <c r="X2156" s="8" t="str">
        <f t="shared" si="1170"/>
        <v/>
      </c>
      <c r="Y2156" s="8" t="str">
        <f t="shared" si="1171"/>
        <v/>
      </c>
      <c r="AQ2156" s="6" t="str">
        <f t="shared" si="1172"/>
        <v/>
      </c>
      <c r="AR2156" s="128" t="str">
        <f t="shared" si="1173"/>
        <v/>
      </c>
      <c r="AS2156" s="128" t="str">
        <f t="shared" si="1174"/>
        <v/>
      </c>
      <c r="AT2156" s="139" t="str">
        <f t="shared" si="1186"/>
        <v/>
      </c>
      <c r="BH2156" s="127" t="str">
        <f>IF(LEN(VBAsheet!H2156)&gt;0,$CD$4&amp;CHAR(10)&amp;$CD$5&amp;CHAR(10)&amp;$CD$6&amp;IF(VBAsheet!I2156="N",1,0)&amp;$CE$6&amp;CHAR(10)&amp;$CD$7&amp;CHAR(10)&amp;$CD$8&amp;VBAsheet!H2156&amp;$CE$8&amp;CHAR(10)&amp;$CD$9&amp;VBAsheet!K2156&amp;$CE$9&amp;CHAR(10)&amp;$CD$10&amp;VBAsheet!J2156-1&amp;$CE$10&amp;CHAR(10)&amp;$CD$11,"")</f>
        <v/>
      </c>
      <c r="BI2156"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6" s="18" t="str">
        <f>IF(LEN(X2156)&gt;0,$CD$23&amp;INDEX($CH$3:CH2159,MATCH(W2156,$CG$3:CG2159,0))&amp;$CE$23&amp;CHAR(10)&amp;$CD$24&amp;X2156&amp;$CE$24&amp;CHAR(10)&amp;$CD$25&amp;Y2156&amp;$CE$25&amp;CHAR(10),"")&amp;IF(LEN(AA2156)&gt;0,$CD$23&amp;INDEX($CH$3:CH2159,MATCH(Z2156,$CG$3:CG2159,0))&amp;$CE$23&amp;CHAR(10)&amp;$CD$24&amp;AA2156&amp;$CE$24&amp;CHAR(10)&amp;$CD$25&amp;AB2156&amp;$CE$25&amp;CHAR(10),"")&amp;IF(LEN(AD2156)&gt;0,$CD$23&amp;INDEX($CH$3:CH2159,MATCH(AC2156,$CG$3:CG2159,0))&amp;$CE$23&amp;CHAR(10)&amp;$CD$24&amp;AD2156&amp;$CE$24&amp;CHAR(10)&amp;$CD$25&amp;AE2156&amp;$CE$25&amp;CHAR(10),"")&amp;IF(LEN(AG2156)&gt;0,$CD$23&amp;INDEX($CH$3:CH2159,MATCH(AF2156,$CG$3:CG2159,0))&amp;$CE$23&amp;CHAR(10)&amp;$CD$24&amp;AG2156&amp;$CE$24&amp;CHAR(10)&amp;$CD$25&amp;AH2156&amp;$CE$25&amp;CHAR(10),"")&amp;IF(LEN(AJ2156)&gt;0,$CD$23&amp;INDEX($CH$3:CH2159,MATCH(AI2156,$CG$3:CG2159,0))&amp;$CE$23&amp;CHAR(10)&amp;$CD$24&amp;AJ2156&amp;$CE$24&amp;CHAR(10)&amp;$CD$25&amp;AK2156&amp;$CE$25&amp;CHAR(10),"")</f>
        <v/>
      </c>
      <c r="BK2156" s="18" t="str">
        <f>IF(LEN(J2156)&gt;0,INDEX($BH$2:$BH$100000,MATCH(J2156,VBAsheet!$H$2:$H$100000,0))&amp;CHAR(10),"")&amp;IF(LEN(K2156)&gt;0,INDEX($BH$2:$BH$100000,MATCH(K2156,VBAsheet!$H$2:$H$100000,0))&amp;CHAR(10),"")&amp;IF(LEN(L2156)&gt;0,INDEX($BH$2:$BH$100000,MATCH(L2156,VBAsheet!$H$2:$H$100000,0))&amp;CHAR(10),"")&amp;IF(LEN(M2156)&gt;0,INDEX($BH$2:$BH$100000,MATCH(M2156,VBAsheet!$H$2:$H$100000,0))&amp;CHAR(10),"")</f>
        <v/>
      </c>
      <c r="BM2156" s="94" t="str">
        <f t="shared" si="1188"/>
        <v/>
      </c>
      <c r="BN2156" s="95" t="str">
        <f t="shared" si="1176"/>
        <v/>
      </c>
      <c r="BP2156" s="18" t="str">
        <f t="shared" si="1177"/>
        <v/>
      </c>
      <c r="BR2156" s="81" t="str">
        <f t="shared" si="1187"/>
        <v/>
      </c>
      <c r="BU2156" s="138" t="str">
        <f t="shared" si="1178"/>
        <v/>
      </c>
      <c r="BV2156" s="3" t="str">
        <f t="shared" si="1179"/>
        <v/>
      </c>
      <c r="BW2156" s="3" t="str">
        <f t="shared" si="1180"/>
        <v/>
      </c>
      <c r="BX2156" s="144" t="str">
        <f t="shared" si="1181"/>
        <v/>
      </c>
      <c r="BY2156" s="18" t="str">
        <f t="shared" si="1182"/>
        <v/>
      </c>
      <c r="BZ2156" s="18" t="str">
        <f t="shared" si="1183"/>
        <v/>
      </c>
      <c r="CA2156" s="19" t="str">
        <f t="shared" si="1184"/>
        <v/>
      </c>
    </row>
    <row r="2157" spans="4:79" x14ac:dyDescent="0.45">
      <c r="D2157" s="164" t="str">
        <f t="shared" si="1185"/>
        <v/>
      </c>
      <c r="I2157" s="9" t="str">
        <f t="shared" si="1158"/>
        <v/>
      </c>
      <c r="J2157" s="173" t="str">
        <f t="shared" si="1159"/>
        <v/>
      </c>
      <c r="K2157" s="13"/>
      <c r="L2157" s="13"/>
      <c r="M2157" s="13"/>
      <c r="N2157" s="178" t="str">
        <f t="shared" si="1160"/>
        <v/>
      </c>
      <c r="O2157" s="181" t="str">
        <f t="shared" si="1161"/>
        <v/>
      </c>
      <c r="P2157" s="8" t="str">
        <f t="shared" si="1162"/>
        <v/>
      </c>
      <c r="Q2157" s="8" t="str">
        <f t="shared" si="1163"/>
        <v/>
      </c>
      <c r="R2157" s="8" t="str">
        <f t="shared" si="1164"/>
        <v/>
      </c>
      <c r="S2157" s="8" t="str">
        <f t="shared" si="1165"/>
        <v/>
      </c>
      <c r="T2157" s="8" t="str">
        <f t="shared" si="1166"/>
        <v/>
      </c>
      <c r="U2157" s="8" t="str">
        <f t="shared" si="1167"/>
        <v/>
      </c>
      <c r="V2157" s="16" t="str">
        <f t="shared" si="1168"/>
        <v/>
      </c>
      <c r="W2157" s="129" t="str">
        <f t="shared" si="1169"/>
        <v/>
      </c>
      <c r="X2157" s="8" t="str">
        <f t="shared" si="1170"/>
        <v/>
      </c>
      <c r="Y2157" s="8" t="str">
        <f t="shared" si="1171"/>
        <v/>
      </c>
      <c r="AQ2157" s="6" t="str">
        <f t="shared" si="1172"/>
        <v/>
      </c>
      <c r="AR2157" s="128" t="str">
        <f t="shared" si="1173"/>
        <v/>
      </c>
      <c r="AS2157" s="128" t="str">
        <f t="shared" si="1174"/>
        <v/>
      </c>
      <c r="AT2157" s="139" t="str">
        <f t="shared" si="1186"/>
        <v/>
      </c>
      <c r="BH2157" s="127" t="str">
        <f>IF(LEN(VBAsheet!H2157)&gt;0,$CD$4&amp;CHAR(10)&amp;$CD$5&amp;CHAR(10)&amp;$CD$6&amp;IF(VBAsheet!I2157="N",1,0)&amp;$CE$6&amp;CHAR(10)&amp;$CD$7&amp;CHAR(10)&amp;$CD$8&amp;VBAsheet!H2157&amp;$CE$8&amp;CHAR(10)&amp;$CD$9&amp;VBAsheet!K2157&amp;$CE$9&amp;CHAR(10)&amp;$CD$10&amp;VBAsheet!J2157-1&amp;$CE$10&amp;CHAR(10)&amp;$CD$11,"")</f>
        <v/>
      </c>
      <c r="BI2157"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7" s="18" t="str">
        <f>IF(LEN(X2157)&gt;0,$CD$23&amp;INDEX($CH$3:CH2160,MATCH(W2157,$CG$3:CG2160,0))&amp;$CE$23&amp;CHAR(10)&amp;$CD$24&amp;X2157&amp;$CE$24&amp;CHAR(10)&amp;$CD$25&amp;Y2157&amp;$CE$25&amp;CHAR(10),"")&amp;IF(LEN(AA2157)&gt;0,$CD$23&amp;INDEX($CH$3:CH2160,MATCH(Z2157,$CG$3:CG2160,0))&amp;$CE$23&amp;CHAR(10)&amp;$CD$24&amp;AA2157&amp;$CE$24&amp;CHAR(10)&amp;$CD$25&amp;AB2157&amp;$CE$25&amp;CHAR(10),"")&amp;IF(LEN(AD2157)&gt;0,$CD$23&amp;INDEX($CH$3:CH2160,MATCH(AC2157,$CG$3:CG2160,0))&amp;$CE$23&amp;CHAR(10)&amp;$CD$24&amp;AD2157&amp;$CE$24&amp;CHAR(10)&amp;$CD$25&amp;AE2157&amp;$CE$25&amp;CHAR(10),"")&amp;IF(LEN(AG2157)&gt;0,$CD$23&amp;INDEX($CH$3:CH2160,MATCH(AF2157,$CG$3:CG2160,0))&amp;$CE$23&amp;CHAR(10)&amp;$CD$24&amp;AG2157&amp;$CE$24&amp;CHAR(10)&amp;$CD$25&amp;AH2157&amp;$CE$25&amp;CHAR(10),"")&amp;IF(LEN(AJ2157)&gt;0,$CD$23&amp;INDEX($CH$3:CH2160,MATCH(AI2157,$CG$3:CG2160,0))&amp;$CE$23&amp;CHAR(10)&amp;$CD$24&amp;AJ2157&amp;$CE$24&amp;CHAR(10)&amp;$CD$25&amp;AK2157&amp;$CE$25&amp;CHAR(10),"")</f>
        <v/>
      </c>
      <c r="BK2157" s="18" t="str">
        <f>IF(LEN(J2157)&gt;0,INDEX($BH$2:$BH$100000,MATCH(J2157,VBAsheet!$H$2:$H$100000,0))&amp;CHAR(10),"")&amp;IF(LEN(K2157)&gt;0,INDEX($BH$2:$BH$100000,MATCH(K2157,VBAsheet!$H$2:$H$100000,0))&amp;CHAR(10),"")&amp;IF(LEN(L2157)&gt;0,INDEX($BH$2:$BH$100000,MATCH(L2157,VBAsheet!$H$2:$H$100000,0))&amp;CHAR(10),"")&amp;IF(LEN(M2157)&gt;0,INDEX($BH$2:$BH$100000,MATCH(M2157,VBAsheet!$H$2:$H$100000,0))&amp;CHAR(10),"")</f>
        <v/>
      </c>
      <c r="BM2157" s="94" t="str">
        <f t="shared" si="1188"/>
        <v/>
      </c>
      <c r="BN2157" s="95" t="str">
        <f t="shared" si="1176"/>
        <v/>
      </c>
      <c r="BP2157" s="18" t="str">
        <f t="shared" si="1177"/>
        <v/>
      </c>
      <c r="BR2157" s="81" t="str">
        <f t="shared" si="1187"/>
        <v/>
      </c>
      <c r="BU2157" s="138" t="str">
        <f t="shared" si="1178"/>
        <v/>
      </c>
      <c r="BV2157" s="3" t="str">
        <f t="shared" si="1179"/>
        <v/>
      </c>
      <c r="BW2157" s="3" t="str">
        <f t="shared" si="1180"/>
        <v/>
      </c>
      <c r="BX2157" s="144" t="str">
        <f t="shared" si="1181"/>
        <v/>
      </c>
      <c r="BY2157" s="18" t="str">
        <f t="shared" si="1182"/>
        <v/>
      </c>
      <c r="BZ2157" s="18" t="str">
        <f t="shared" si="1183"/>
        <v/>
      </c>
      <c r="CA2157" s="19" t="str">
        <f t="shared" si="1184"/>
        <v/>
      </c>
    </row>
    <row r="2158" spans="4:79" x14ac:dyDescent="0.45">
      <c r="D2158" s="164" t="str">
        <f t="shared" si="1185"/>
        <v/>
      </c>
      <c r="I2158" s="9" t="str">
        <f t="shared" si="1158"/>
        <v/>
      </c>
      <c r="J2158" s="173" t="str">
        <f t="shared" si="1159"/>
        <v/>
      </c>
      <c r="K2158" s="13"/>
      <c r="L2158" s="13"/>
      <c r="M2158" s="13"/>
      <c r="N2158" s="178" t="str">
        <f t="shared" si="1160"/>
        <v/>
      </c>
      <c r="O2158" s="181" t="str">
        <f t="shared" si="1161"/>
        <v/>
      </c>
      <c r="P2158" s="8" t="str">
        <f t="shared" si="1162"/>
        <v/>
      </c>
      <c r="Q2158" s="8" t="str">
        <f t="shared" si="1163"/>
        <v/>
      </c>
      <c r="R2158" s="8" t="str">
        <f t="shared" si="1164"/>
        <v/>
      </c>
      <c r="S2158" s="8" t="str">
        <f t="shared" si="1165"/>
        <v/>
      </c>
      <c r="T2158" s="8" t="str">
        <f t="shared" si="1166"/>
        <v/>
      </c>
      <c r="U2158" s="8" t="str">
        <f t="shared" si="1167"/>
        <v/>
      </c>
      <c r="V2158" s="16" t="str">
        <f t="shared" si="1168"/>
        <v/>
      </c>
      <c r="W2158" s="129" t="str">
        <f t="shared" si="1169"/>
        <v/>
      </c>
      <c r="X2158" s="8" t="str">
        <f t="shared" si="1170"/>
        <v/>
      </c>
      <c r="Y2158" s="8" t="str">
        <f t="shared" si="1171"/>
        <v/>
      </c>
      <c r="AQ2158" s="6" t="str">
        <f t="shared" si="1172"/>
        <v/>
      </c>
      <c r="AR2158" s="128" t="str">
        <f t="shared" si="1173"/>
        <v/>
      </c>
      <c r="AS2158" s="128" t="str">
        <f t="shared" si="1174"/>
        <v/>
      </c>
      <c r="AT2158" s="139" t="str">
        <f t="shared" si="1186"/>
        <v/>
      </c>
      <c r="BH2158" s="127" t="str">
        <f>IF(LEN(VBAsheet!H2158)&gt;0,$CD$4&amp;CHAR(10)&amp;$CD$5&amp;CHAR(10)&amp;$CD$6&amp;IF(VBAsheet!I2158="N",1,0)&amp;$CE$6&amp;CHAR(10)&amp;$CD$7&amp;CHAR(10)&amp;$CD$8&amp;VBAsheet!H2158&amp;$CE$8&amp;CHAR(10)&amp;$CD$9&amp;VBAsheet!K2158&amp;$CE$9&amp;CHAR(10)&amp;$CD$10&amp;VBAsheet!J2158-1&amp;$CE$10&amp;CHAR(10)&amp;$CD$11,"")</f>
        <v/>
      </c>
      <c r="BI2158"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8" s="18" t="str">
        <f>IF(LEN(X2158)&gt;0,$CD$23&amp;INDEX($CH$3:CH2161,MATCH(W2158,$CG$3:CG2161,0))&amp;$CE$23&amp;CHAR(10)&amp;$CD$24&amp;X2158&amp;$CE$24&amp;CHAR(10)&amp;$CD$25&amp;Y2158&amp;$CE$25&amp;CHAR(10),"")&amp;IF(LEN(AA2158)&gt;0,$CD$23&amp;INDEX($CH$3:CH2161,MATCH(Z2158,$CG$3:CG2161,0))&amp;$CE$23&amp;CHAR(10)&amp;$CD$24&amp;AA2158&amp;$CE$24&amp;CHAR(10)&amp;$CD$25&amp;AB2158&amp;$CE$25&amp;CHAR(10),"")&amp;IF(LEN(AD2158)&gt;0,$CD$23&amp;INDEX($CH$3:CH2161,MATCH(AC2158,$CG$3:CG2161,0))&amp;$CE$23&amp;CHAR(10)&amp;$CD$24&amp;AD2158&amp;$CE$24&amp;CHAR(10)&amp;$CD$25&amp;AE2158&amp;$CE$25&amp;CHAR(10),"")&amp;IF(LEN(AG2158)&gt;0,$CD$23&amp;INDEX($CH$3:CH2161,MATCH(AF2158,$CG$3:CG2161,0))&amp;$CE$23&amp;CHAR(10)&amp;$CD$24&amp;AG2158&amp;$CE$24&amp;CHAR(10)&amp;$CD$25&amp;AH2158&amp;$CE$25&amp;CHAR(10),"")&amp;IF(LEN(AJ2158)&gt;0,$CD$23&amp;INDEX($CH$3:CH2161,MATCH(AI2158,$CG$3:CG2161,0))&amp;$CE$23&amp;CHAR(10)&amp;$CD$24&amp;AJ2158&amp;$CE$24&amp;CHAR(10)&amp;$CD$25&amp;AK2158&amp;$CE$25&amp;CHAR(10),"")</f>
        <v/>
      </c>
      <c r="BK2158" s="18" t="str">
        <f>IF(LEN(J2158)&gt;0,INDEX($BH$2:$BH$100000,MATCH(J2158,VBAsheet!$H$2:$H$100000,0))&amp;CHAR(10),"")&amp;IF(LEN(K2158)&gt;0,INDEX($BH$2:$BH$100000,MATCH(K2158,VBAsheet!$H$2:$H$100000,0))&amp;CHAR(10),"")&amp;IF(LEN(L2158)&gt;0,INDEX($BH$2:$BH$100000,MATCH(L2158,VBAsheet!$H$2:$H$100000,0))&amp;CHAR(10),"")&amp;IF(LEN(M2158)&gt;0,INDEX($BH$2:$BH$100000,MATCH(M2158,VBAsheet!$H$2:$H$100000,0))&amp;CHAR(10),"")</f>
        <v/>
      </c>
      <c r="BM2158" s="94" t="str">
        <f t="shared" si="1188"/>
        <v/>
      </c>
      <c r="BN2158" s="95" t="str">
        <f t="shared" si="1176"/>
        <v/>
      </c>
      <c r="BP2158" s="18" t="str">
        <f t="shared" si="1177"/>
        <v/>
      </c>
      <c r="BR2158" s="81" t="str">
        <f t="shared" si="1187"/>
        <v/>
      </c>
      <c r="BU2158" s="138" t="str">
        <f t="shared" si="1178"/>
        <v/>
      </c>
      <c r="BV2158" s="3" t="str">
        <f t="shared" si="1179"/>
        <v/>
      </c>
      <c r="BW2158" s="3" t="str">
        <f t="shared" si="1180"/>
        <v/>
      </c>
      <c r="BX2158" s="144" t="str">
        <f t="shared" si="1181"/>
        <v/>
      </c>
      <c r="BY2158" s="18" t="str">
        <f t="shared" si="1182"/>
        <v/>
      </c>
      <c r="BZ2158" s="18" t="str">
        <f t="shared" si="1183"/>
        <v/>
      </c>
      <c r="CA2158" s="19" t="str">
        <f t="shared" si="1184"/>
        <v/>
      </c>
    </row>
    <row r="2159" spans="4:79" x14ac:dyDescent="0.45">
      <c r="D2159" s="164" t="str">
        <f t="shared" si="1185"/>
        <v/>
      </c>
      <c r="I2159" s="9" t="str">
        <f t="shared" si="1158"/>
        <v/>
      </c>
      <c r="J2159" s="173" t="str">
        <f t="shared" si="1159"/>
        <v/>
      </c>
      <c r="K2159" s="13"/>
      <c r="L2159" s="13"/>
      <c r="M2159" s="13"/>
      <c r="N2159" s="178" t="str">
        <f t="shared" si="1160"/>
        <v/>
      </c>
      <c r="O2159" s="181" t="str">
        <f t="shared" si="1161"/>
        <v/>
      </c>
      <c r="P2159" s="8" t="str">
        <f t="shared" si="1162"/>
        <v/>
      </c>
      <c r="Q2159" s="8" t="str">
        <f t="shared" si="1163"/>
        <v/>
      </c>
      <c r="R2159" s="8" t="str">
        <f t="shared" si="1164"/>
        <v/>
      </c>
      <c r="S2159" s="8" t="str">
        <f t="shared" si="1165"/>
        <v/>
      </c>
      <c r="T2159" s="8" t="str">
        <f t="shared" si="1166"/>
        <v/>
      </c>
      <c r="U2159" s="8" t="str">
        <f t="shared" si="1167"/>
        <v/>
      </c>
      <c r="V2159" s="16" t="str">
        <f t="shared" si="1168"/>
        <v/>
      </c>
      <c r="W2159" s="129" t="str">
        <f t="shared" si="1169"/>
        <v/>
      </c>
      <c r="X2159" s="8" t="str">
        <f t="shared" si="1170"/>
        <v/>
      </c>
      <c r="Y2159" s="8" t="str">
        <f t="shared" si="1171"/>
        <v/>
      </c>
      <c r="AQ2159" s="6" t="str">
        <f t="shared" si="1172"/>
        <v/>
      </c>
      <c r="AR2159" s="128" t="str">
        <f t="shared" si="1173"/>
        <v/>
      </c>
      <c r="AS2159" s="128" t="str">
        <f t="shared" si="1174"/>
        <v/>
      </c>
      <c r="AT2159" s="139" t="str">
        <f t="shared" si="1186"/>
        <v/>
      </c>
      <c r="BH2159" s="127" t="str">
        <f>IF(LEN(VBAsheet!H2159)&gt;0,$CD$4&amp;CHAR(10)&amp;$CD$5&amp;CHAR(10)&amp;$CD$6&amp;IF(VBAsheet!I2159="N",1,0)&amp;$CE$6&amp;CHAR(10)&amp;$CD$7&amp;CHAR(10)&amp;$CD$8&amp;VBAsheet!H2159&amp;$CE$8&amp;CHAR(10)&amp;$CD$9&amp;VBAsheet!K2159&amp;$CE$9&amp;CHAR(10)&amp;$CD$10&amp;VBAsheet!J2159-1&amp;$CE$10&amp;CHAR(10)&amp;$CD$11,"")</f>
        <v/>
      </c>
      <c r="BI2159"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59" s="18" t="str">
        <f>IF(LEN(X2159)&gt;0,$CD$23&amp;INDEX($CH$3:CH2162,MATCH(W2159,$CG$3:CG2162,0))&amp;$CE$23&amp;CHAR(10)&amp;$CD$24&amp;X2159&amp;$CE$24&amp;CHAR(10)&amp;$CD$25&amp;Y2159&amp;$CE$25&amp;CHAR(10),"")&amp;IF(LEN(AA2159)&gt;0,$CD$23&amp;INDEX($CH$3:CH2162,MATCH(Z2159,$CG$3:CG2162,0))&amp;$CE$23&amp;CHAR(10)&amp;$CD$24&amp;AA2159&amp;$CE$24&amp;CHAR(10)&amp;$CD$25&amp;AB2159&amp;$CE$25&amp;CHAR(10),"")&amp;IF(LEN(AD2159)&gt;0,$CD$23&amp;INDEX($CH$3:CH2162,MATCH(AC2159,$CG$3:CG2162,0))&amp;$CE$23&amp;CHAR(10)&amp;$CD$24&amp;AD2159&amp;$CE$24&amp;CHAR(10)&amp;$CD$25&amp;AE2159&amp;$CE$25&amp;CHAR(10),"")&amp;IF(LEN(AG2159)&gt;0,$CD$23&amp;INDEX($CH$3:CH2162,MATCH(AF2159,$CG$3:CG2162,0))&amp;$CE$23&amp;CHAR(10)&amp;$CD$24&amp;AG2159&amp;$CE$24&amp;CHAR(10)&amp;$CD$25&amp;AH2159&amp;$CE$25&amp;CHAR(10),"")&amp;IF(LEN(AJ2159)&gt;0,$CD$23&amp;INDEX($CH$3:CH2162,MATCH(AI2159,$CG$3:CG2162,0))&amp;$CE$23&amp;CHAR(10)&amp;$CD$24&amp;AJ2159&amp;$CE$24&amp;CHAR(10)&amp;$CD$25&amp;AK2159&amp;$CE$25&amp;CHAR(10),"")</f>
        <v/>
      </c>
      <c r="BK2159" s="18" t="str">
        <f>IF(LEN(J2159)&gt;0,INDEX($BH$2:$BH$100000,MATCH(J2159,VBAsheet!$H$2:$H$100000,0))&amp;CHAR(10),"")&amp;IF(LEN(K2159)&gt;0,INDEX($BH$2:$BH$100000,MATCH(K2159,VBAsheet!$H$2:$H$100000,0))&amp;CHAR(10),"")&amp;IF(LEN(L2159)&gt;0,INDEX($BH$2:$BH$100000,MATCH(L2159,VBAsheet!$H$2:$H$100000,0))&amp;CHAR(10),"")&amp;IF(LEN(M2159)&gt;0,INDEX($BH$2:$BH$100000,MATCH(M2159,VBAsheet!$H$2:$H$100000,0))&amp;CHAR(10),"")</f>
        <v/>
      </c>
      <c r="BM2159" s="94" t="str">
        <f t="shared" si="1188"/>
        <v/>
      </c>
      <c r="BN2159" s="95" t="str">
        <f t="shared" si="1176"/>
        <v/>
      </c>
      <c r="BP2159" s="18" t="str">
        <f t="shared" si="1177"/>
        <v/>
      </c>
      <c r="BR2159" s="81" t="str">
        <f t="shared" si="1187"/>
        <v/>
      </c>
      <c r="BU2159" s="138" t="str">
        <f t="shared" si="1178"/>
        <v/>
      </c>
      <c r="BV2159" s="3" t="str">
        <f t="shared" si="1179"/>
        <v/>
      </c>
      <c r="BW2159" s="3" t="str">
        <f t="shared" si="1180"/>
        <v/>
      </c>
      <c r="BX2159" s="144" t="str">
        <f t="shared" si="1181"/>
        <v/>
      </c>
      <c r="BY2159" s="18" t="str">
        <f t="shared" si="1182"/>
        <v/>
      </c>
      <c r="BZ2159" s="18" t="str">
        <f t="shared" si="1183"/>
        <v/>
      </c>
      <c r="CA2159" s="19" t="str">
        <f t="shared" si="1184"/>
        <v/>
      </c>
    </row>
    <row r="2160" spans="4:79" x14ac:dyDescent="0.45">
      <c r="D2160" s="164" t="str">
        <f t="shared" si="1185"/>
        <v/>
      </c>
      <c r="I2160" s="9" t="str">
        <f t="shared" si="1158"/>
        <v/>
      </c>
      <c r="J2160" s="173" t="str">
        <f t="shared" si="1159"/>
        <v/>
      </c>
      <c r="K2160" s="13"/>
      <c r="L2160" s="13"/>
      <c r="M2160" s="13"/>
      <c r="N2160" s="178" t="str">
        <f t="shared" si="1160"/>
        <v/>
      </c>
      <c r="O2160" s="181" t="str">
        <f t="shared" si="1161"/>
        <v/>
      </c>
      <c r="P2160" s="8" t="str">
        <f t="shared" si="1162"/>
        <v/>
      </c>
      <c r="Q2160" s="8" t="str">
        <f t="shared" si="1163"/>
        <v/>
      </c>
      <c r="R2160" s="8" t="str">
        <f t="shared" si="1164"/>
        <v/>
      </c>
      <c r="S2160" s="8" t="str">
        <f t="shared" si="1165"/>
        <v/>
      </c>
      <c r="T2160" s="8" t="str">
        <f t="shared" si="1166"/>
        <v/>
      </c>
      <c r="U2160" s="8" t="str">
        <f t="shared" si="1167"/>
        <v/>
      </c>
      <c r="V2160" s="16" t="str">
        <f t="shared" si="1168"/>
        <v/>
      </c>
      <c r="W2160" s="129" t="str">
        <f t="shared" si="1169"/>
        <v/>
      </c>
      <c r="X2160" s="8" t="str">
        <f t="shared" si="1170"/>
        <v/>
      </c>
      <c r="Y2160" s="8" t="str">
        <f t="shared" si="1171"/>
        <v/>
      </c>
      <c r="AQ2160" s="6" t="str">
        <f t="shared" si="1172"/>
        <v/>
      </c>
      <c r="AR2160" s="128" t="str">
        <f t="shared" si="1173"/>
        <v/>
      </c>
      <c r="AS2160" s="128" t="str">
        <f t="shared" si="1174"/>
        <v/>
      </c>
      <c r="AT2160" s="139" t="str">
        <f t="shared" si="1186"/>
        <v/>
      </c>
      <c r="BH2160" s="127" t="str">
        <f>IF(LEN(VBAsheet!H2160)&gt;0,$CD$4&amp;CHAR(10)&amp;$CD$5&amp;CHAR(10)&amp;$CD$6&amp;IF(VBAsheet!I2160="N",1,0)&amp;$CE$6&amp;CHAR(10)&amp;$CD$7&amp;CHAR(10)&amp;$CD$8&amp;VBAsheet!H2160&amp;$CE$8&amp;CHAR(10)&amp;$CD$9&amp;VBAsheet!K2160&amp;$CE$9&amp;CHAR(10)&amp;$CD$10&amp;VBAsheet!J2160-1&amp;$CE$10&amp;CHAR(10)&amp;$CD$11,"")</f>
        <v/>
      </c>
      <c r="BI2160"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0" s="18" t="str">
        <f>IF(LEN(X2160)&gt;0,$CD$23&amp;INDEX($CH$3:CH2163,MATCH(W2160,$CG$3:CG2163,0))&amp;$CE$23&amp;CHAR(10)&amp;$CD$24&amp;X2160&amp;$CE$24&amp;CHAR(10)&amp;$CD$25&amp;Y2160&amp;$CE$25&amp;CHAR(10),"")&amp;IF(LEN(AA2160)&gt;0,$CD$23&amp;INDEX($CH$3:CH2163,MATCH(Z2160,$CG$3:CG2163,0))&amp;$CE$23&amp;CHAR(10)&amp;$CD$24&amp;AA2160&amp;$CE$24&amp;CHAR(10)&amp;$CD$25&amp;AB2160&amp;$CE$25&amp;CHAR(10),"")&amp;IF(LEN(AD2160)&gt;0,$CD$23&amp;INDEX($CH$3:CH2163,MATCH(AC2160,$CG$3:CG2163,0))&amp;$CE$23&amp;CHAR(10)&amp;$CD$24&amp;AD2160&amp;$CE$24&amp;CHAR(10)&amp;$CD$25&amp;AE2160&amp;$CE$25&amp;CHAR(10),"")&amp;IF(LEN(AG2160)&gt;0,$CD$23&amp;INDEX($CH$3:CH2163,MATCH(AF2160,$CG$3:CG2163,0))&amp;$CE$23&amp;CHAR(10)&amp;$CD$24&amp;AG2160&amp;$CE$24&amp;CHAR(10)&amp;$CD$25&amp;AH2160&amp;$CE$25&amp;CHAR(10),"")&amp;IF(LEN(AJ2160)&gt;0,$CD$23&amp;INDEX($CH$3:CH2163,MATCH(AI2160,$CG$3:CG2163,0))&amp;$CE$23&amp;CHAR(10)&amp;$CD$24&amp;AJ2160&amp;$CE$24&amp;CHAR(10)&amp;$CD$25&amp;AK2160&amp;$CE$25&amp;CHAR(10),"")</f>
        <v/>
      </c>
      <c r="BK2160" s="18" t="str">
        <f>IF(LEN(J2160)&gt;0,INDEX($BH$2:$BH$100000,MATCH(J2160,VBAsheet!$H$2:$H$100000,0))&amp;CHAR(10),"")&amp;IF(LEN(K2160)&gt;0,INDEX($BH$2:$BH$100000,MATCH(K2160,VBAsheet!$H$2:$H$100000,0))&amp;CHAR(10),"")&amp;IF(LEN(L2160)&gt;0,INDEX($BH$2:$BH$100000,MATCH(L2160,VBAsheet!$H$2:$H$100000,0))&amp;CHAR(10),"")&amp;IF(LEN(M2160)&gt;0,INDEX($BH$2:$BH$100000,MATCH(M2160,VBAsheet!$H$2:$H$100000,0))&amp;CHAR(10),"")</f>
        <v/>
      </c>
      <c r="BM2160" s="94" t="str">
        <f t="shared" si="1188"/>
        <v/>
      </c>
      <c r="BN2160" s="95" t="str">
        <f t="shared" si="1176"/>
        <v/>
      </c>
      <c r="BP2160" s="18" t="str">
        <f t="shared" si="1177"/>
        <v/>
      </c>
      <c r="BR2160" s="81" t="str">
        <f t="shared" si="1187"/>
        <v/>
      </c>
      <c r="BU2160" s="138" t="str">
        <f t="shared" si="1178"/>
        <v/>
      </c>
      <c r="BV2160" s="3" t="str">
        <f t="shared" si="1179"/>
        <v/>
      </c>
      <c r="BW2160" s="3" t="str">
        <f t="shared" si="1180"/>
        <v/>
      </c>
      <c r="BX2160" s="144" t="str">
        <f t="shared" si="1181"/>
        <v/>
      </c>
      <c r="BY2160" s="18" t="str">
        <f t="shared" si="1182"/>
        <v/>
      </c>
      <c r="BZ2160" s="18" t="str">
        <f t="shared" si="1183"/>
        <v/>
      </c>
      <c r="CA2160" s="19" t="str">
        <f t="shared" si="1184"/>
        <v/>
      </c>
    </row>
    <row r="2161" spans="4:79" x14ac:dyDescent="0.45">
      <c r="D2161" s="164" t="str">
        <f t="shared" si="1185"/>
        <v/>
      </c>
      <c r="I2161" s="9" t="str">
        <f t="shared" si="1158"/>
        <v/>
      </c>
      <c r="J2161" s="173" t="str">
        <f t="shared" si="1159"/>
        <v/>
      </c>
      <c r="K2161" s="13"/>
      <c r="L2161" s="13"/>
      <c r="M2161" s="13"/>
      <c r="N2161" s="178" t="str">
        <f t="shared" si="1160"/>
        <v/>
      </c>
      <c r="O2161" s="181" t="str">
        <f t="shared" si="1161"/>
        <v/>
      </c>
      <c r="P2161" s="8" t="str">
        <f t="shared" si="1162"/>
        <v/>
      </c>
      <c r="Q2161" s="8" t="str">
        <f t="shared" si="1163"/>
        <v/>
      </c>
      <c r="R2161" s="8" t="str">
        <f t="shared" si="1164"/>
        <v/>
      </c>
      <c r="S2161" s="8" t="str">
        <f t="shared" si="1165"/>
        <v/>
      </c>
      <c r="T2161" s="8" t="str">
        <f t="shared" si="1166"/>
        <v/>
      </c>
      <c r="U2161" s="8" t="str">
        <f t="shared" si="1167"/>
        <v/>
      </c>
      <c r="V2161" s="16" t="str">
        <f t="shared" si="1168"/>
        <v/>
      </c>
      <c r="W2161" s="129" t="str">
        <f t="shared" si="1169"/>
        <v/>
      </c>
      <c r="X2161" s="8" t="str">
        <f t="shared" si="1170"/>
        <v/>
      </c>
      <c r="Y2161" s="8" t="str">
        <f t="shared" si="1171"/>
        <v/>
      </c>
      <c r="AQ2161" s="6" t="str">
        <f t="shared" si="1172"/>
        <v/>
      </c>
      <c r="AR2161" s="128" t="str">
        <f t="shared" si="1173"/>
        <v/>
      </c>
      <c r="AS2161" s="128" t="str">
        <f t="shared" si="1174"/>
        <v/>
      </c>
      <c r="AT2161" s="139" t="str">
        <f t="shared" si="1186"/>
        <v/>
      </c>
      <c r="BH2161" s="127" t="str">
        <f>IF(LEN(VBAsheet!H2161)&gt;0,$CD$4&amp;CHAR(10)&amp;$CD$5&amp;CHAR(10)&amp;$CD$6&amp;IF(VBAsheet!I2161="N",1,0)&amp;$CE$6&amp;CHAR(10)&amp;$CD$7&amp;CHAR(10)&amp;$CD$8&amp;VBAsheet!H2161&amp;$CE$8&amp;CHAR(10)&amp;$CD$9&amp;VBAsheet!K2161&amp;$CE$9&amp;CHAR(10)&amp;$CD$10&amp;VBAsheet!J2161-1&amp;$CE$10&amp;CHAR(10)&amp;$CD$11,"")</f>
        <v/>
      </c>
      <c r="BI2161"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1" s="18" t="str">
        <f>IF(LEN(X2161)&gt;0,$CD$23&amp;INDEX($CH$3:CH2164,MATCH(W2161,$CG$3:CG2164,0))&amp;$CE$23&amp;CHAR(10)&amp;$CD$24&amp;X2161&amp;$CE$24&amp;CHAR(10)&amp;$CD$25&amp;Y2161&amp;$CE$25&amp;CHAR(10),"")&amp;IF(LEN(AA2161)&gt;0,$CD$23&amp;INDEX($CH$3:CH2164,MATCH(Z2161,$CG$3:CG2164,0))&amp;$CE$23&amp;CHAR(10)&amp;$CD$24&amp;AA2161&amp;$CE$24&amp;CHAR(10)&amp;$CD$25&amp;AB2161&amp;$CE$25&amp;CHAR(10),"")&amp;IF(LEN(AD2161)&gt;0,$CD$23&amp;INDEX($CH$3:CH2164,MATCH(AC2161,$CG$3:CG2164,0))&amp;$CE$23&amp;CHAR(10)&amp;$CD$24&amp;AD2161&amp;$CE$24&amp;CHAR(10)&amp;$CD$25&amp;AE2161&amp;$CE$25&amp;CHAR(10),"")&amp;IF(LEN(AG2161)&gt;0,$CD$23&amp;INDEX($CH$3:CH2164,MATCH(AF2161,$CG$3:CG2164,0))&amp;$CE$23&amp;CHAR(10)&amp;$CD$24&amp;AG2161&amp;$CE$24&amp;CHAR(10)&amp;$CD$25&amp;AH2161&amp;$CE$25&amp;CHAR(10),"")&amp;IF(LEN(AJ2161)&gt;0,$CD$23&amp;INDEX($CH$3:CH2164,MATCH(AI2161,$CG$3:CG2164,0))&amp;$CE$23&amp;CHAR(10)&amp;$CD$24&amp;AJ2161&amp;$CE$24&amp;CHAR(10)&amp;$CD$25&amp;AK2161&amp;$CE$25&amp;CHAR(10),"")</f>
        <v/>
      </c>
      <c r="BK2161" s="18" t="str">
        <f>IF(LEN(J2161)&gt;0,INDEX($BH$2:$BH$100000,MATCH(J2161,VBAsheet!$H$2:$H$100000,0))&amp;CHAR(10),"")&amp;IF(LEN(K2161)&gt;0,INDEX($BH$2:$BH$100000,MATCH(K2161,VBAsheet!$H$2:$H$100000,0))&amp;CHAR(10),"")&amp;IF(LEN(L2161)&gt;0,INDEX($BH$2:$BH$100000,MATCH(L2161,VBAsheet!$H$2:$H$100000,0))&amp;CHAR(10),"")&amp;IF(LEN(M2161)&gt;0,INDEX($BH$2:$BH$100000,MATCH(M2161,VBAsheet!$H$2:$H$100000,0))&amp;CHAR(10),"")</f>
        <v/>
      </c>
      <c r="BM2161" s="94" t="str">
        <f t="shared" si="1188"/>
        <v/>
      </c>
      <c r="BN2161" s="95" t="str">
        <f t="shared" si="1176"/>
        <v/>
      </c>
      <c r="BP2161" s="18" t="str">
        <f t="shared" si="1177"/>
        <v/>
      </c>
      <c r="BR2161" s="81" t="str">
        <f t="shared" si="1187"/>
        <v/>
      </c>
      <c r="BU2161" s="138" t="str">
        <f t="shared" si="1178"/>
        <v/>
      </c>
      <c r="BV2161" s="3" t="str">
        <f t="shared" si="1179"/>
        <v/>
      </c>
      <c r="BW2161" s="3" t="str">
        <f t="shared" si="1180"/>
        <v/>
      </c>
      <c r="BX2161" s="144" t="str">
        <f t="shared" si="1181"/>
        <v/>
      </c>
      <c r="BY2161" s="18" t="str">
        <f t="shared" si="1182"/>
        <v/>
      </c>
      <c r="BZ2161" s="18" t="str">
        <f t="shared" si="1183"/>
        <v/>
      </c>
      <c r="CA2161" s="19" t="str">
        <f t="shared" si="1184"/>
        <v/>
      </c>
    </row>
    <row r="2162" spans="4:79" x14ac:dyDescent="0.45">
      <c r="D2162" s="164" t="str">
        <f t="shared" si="1185"/>
        <v/>
      </c>
      <c r="I2162" s="9" t="str">
        <f t="shared" si="1158"/>
        <v/>
      </c>
      <c r="J2162" s="173" t="str">
        <f t="shared" si="1159"/>
        <v/>
      </c>
      <c r="K2162" s="13"/>
      <c r="L2162" s="13"/>
      <c r="M2162" s="13"/>
      <c r="N2162" s="178" t="str">
        <f t="shared" si="1160"/>
        <v/>
      </c>
      <c r="O2162" s="181" t="str">
        <f t="shared" si="1161"/>
        <v/>
      </c>
      <c r="P2162" s="8" t="str">
        <f t="shared" si="1162"/>
        <v/>
      </c>
      <c r="Q2162" s="8" t="str">
        <f t="shared" si="1163"/>
        <v/>
      </c>
      <c r="R2162" s="8" t="str">
        <f t="shared" si="1164"/>
        <v/>
      </c>
      <c r="S2162" s="8" t="str">
        <f t="shared" si="1165"/>
        <v/>
      </c>
      <c r="T2162" s="8" t="str">
        <f t="shared" si="1166"/>
        <v/>
      </c>
      <c r="U2162" s="8" t="str">
        <f t="shared" si="1167"/>
        <v/>
      </c>
      <c r="V2162" s="16" t="str">
        <f t="shared" si="1168"/>
        <v/>
      </c>
      <c r="W2162" s="129" t="str">
        <f t="shared" si="1169"/>
        <v/>
      </c>
      <c r="X2162" s="8" t="str">
        <f t="shared" si="1170"/>
        <v/>
      </c>
      <c r="Y2162" s="8" t="str">
        <f t="shared" si="1171"/>
        <v/>
      </c>
      <c r="AQ2162" s="6" t="str">
        <f t="shared" si="1172"/>
        <v/>
      </c>
      <c r="AR2162" s="128" t="str">
        <f t="shared" si="1173"/>
        <v/>
      </c>
      <c r="AS2162" s="128" t="str">
        <f t="shared" si="1174"/>
        <v/>
      </c>
      <c r="AT2162" s="139" t="str">
        <f t="shared" si="1186"/>
        <v/>
      </c>
      <c r="BH2162" s="127" t="str">
        <f>IF(LEN(VBAsheet!H2162)&gt;0,$CD$4&amp;CHAR(10)&amp;$CD$5&amp;CHAR(10)&amp;$CD$6&amp;IF(VBAsheet!I2162="N",1,0)&amp;$CE$6&amp;CHAR(10)&amp;$CD$7&amp;CHAR(10)&amp;$CD$8&amp;VBAsheet!H2162&amp;$CE$8&amp;CHAR(10)&amp;$CD$9&amp;VBAsheet!K2162&amp;$CE$9&amp;CHAR(10)&amp;$CD$10&amp;VBAsheet!J2162-1&amp;$CE$10&amp;CHAR(10)&amp;$CD$11,"")</f>
        <v/>
      </c>
      <c r="BI2162"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2" s="18" t="str">
        <f>IF(LEN(X2162)&gt;0,$CD$23&amp;INDEX($CH$3:CH2165,MATCH(W2162,$CG$3:CG2165,0))&amp;$CE$23&amp;CHAR(10)&amp;$CD$24&amp;X2162&amp;$CE$24&amp;CHAR(10)&amp;$CD$25&amp;Y2162&amp;$CE$25&amp;CHAR(10),"")&amp;IF(LEN(AA2162)&gt;0,$CD$23&amp;INDEX($CH$3:CH2165,MATCH(Z2162,$CG$3:CG2165,0))&amp;$CE$23&amp;CHAR(10)&amp;$CD$24&amp;AA2162&amp;$CE$24&amp;CHAR(10)&amp;$CD$25&amp;AB2162&amp;$CE$25&amp;CHAR(10),"")&amp;IF(LEN(AD2162)&gt;0,$CD$23&amp;INDEX($CH$3:CH2165,MATCH(AC2162,$CG$3:CG2165,0))&amp;$CE$23&amp;CHAR(10)&amp;$CD$24&amp;AD2162&amp;$CE$24&amp;CHAR(10)&amp;$CD$25&amp;AE2162&amp;$CE$25&amp;CHAR(10),"")&amp;IF(LEN(AG2162)&gt;0,$CD$23&amp;INDEX($CH$3:CH2165,MATCH(AF2162,$CG$3:CG2165,0))&amp;$CE$23&amp;CHAR(10)&amp;$CD$24&amp;AG2162&amp;$CE$24&amp;CHAR(10)&amp;$CD$25&amp;AH2162&amp;$CE$25&amp;CHAR(10),"")&amp;IF(LEN(AJ2162)&gt;0,$CD$23&amp;INDEX($CH$3:CH2165,MATCH(AI2162,$CG$3:CG2165,0))&amp;$CE$23&amp;CHAR(10)&amp;$CD$24&amp;AJ2162&amp;$CE$24&amp;CHAR(10)&amp;$CD$25&amp;AK2162&amp;$CE$25&amp;CHAR(10),"")</f>
        <v/>
      </c>
      <c r="BK2162" s="18" t="str">
        <f>IF(LEN(J2162)&gt;0,INDEX($BH$2:$BH$100000,MATCH(J2162,VBAsheet!$H$2:$H$100000,0))&amp;CHAR(10),"")&amp;IF(LEN(K2162)&gt;0,INDEX($BH$2:$BH$100000,MATCH(K2162,VBAsheet!$H$2:$H$100000,0))&amp;CHAR(10),"")&amp;IF(LEN(L2162)&gt;0,INDEX($BH$2:$BH$100000,MATCH(L2162,VBAsheet!$H$2:$H$100000,0))&amp;CHAR(10),"")&amp;IF(LEN(M2162)&gt;0,INDEX($BH$2:$BH$100000,MATCH(M2162,VBAsheet!$H$2:$H$100000,0))&amp;CHAR(10),"")</f>
        <v/>
      </c>
      <c r="BM2162" s="94" t="str">
        <f t="shared" si="1188"/>
        <v/>
      </c>
      <c r="BN2162" s="95" t="str">
        <f t="shared" si="1176"/>
        <v/>
      </c>
      <c r="BP2162" s="18" t="str">
        <f t="shared" si="1177"/>
        <v/>
      </c>
      <c r="BR2162" s="81" t="str">
        <f t="shared" si="1187"/>
        <v/>
      </c>
      <c r="BU2162" s="138" t="str">
        <f t="shared" si="1178"/>
        <v/>
      </c>
      <c r="BV2162" s="3" t="str">
        <f t="shared" si="1179"/>
        <v/>
      </c>
      <c r="BW2162" s="3" t="str">
        <f t="shared" si="1180"/>
        <v/>
      </c>
      <c r="BX2162" s="144" t="str">
        <f t="shared" si="1181"/>
        <v/>
      </c>
      <c r="BY2162" s="18" t="str">
        <f t="shared" si="1182"/>
        <v/>
      </c>
      <c r="BZ2162" s="18" t="str">
        <f t="shared" si="1183"/>
        <v/>
      </c>
      <c r="CA2162" s="19" t="str">
        <f t="shared" si="1184"/>
        <v/>
      </c>
    </row>
    <row r="2163" spans="4:79" x14ac:dyDescent="0.45">
      <c r="D2163" s="164" t="str">
        <f t="shared" si="1185"/>
        <v/>
      </c>
      <c r="I2163" s="9" t="str">
        <f t="shared" si="1158"/>
        <v/>
      </c>
      <c r="J2163" s="173" t="str">
        <f t="shared" si="1159"/>
        <v/>
      </c>
      <c r="K2163" s="13"/>
      <c r="L2163" s="13"/>
      <c r="M2163" s="13"/>
      <c r="N2163" s="178" t="str">
        <f t="shared" si="1160"/>
        <v/>
      </c>
      <c r="O2163" s="181" t="str">
        <f t="shared" si="1161"/>
        <v/>
      </c>
      <c r="P2163" s="8" t="str">
        <f t="shared" si="1162"/>
        <v/>
      </c>
      <c r="Q2163" s="8" t="str">
        <f t="shared" si="1163"/>
        <v/>
      </c>
      <c r="R2163" s="8" t="str">
        <f t="shared" si="1164"/>
        <v/>
      </c>
      <c r="S2163" s="8" t="str">
        <f t="shared" si="1165"/>
        <v/>
      </c>
      <c r="T2163" s="8" t="str">
        <f t="shared" si="1166"/>
        <v/>
      </c>
      <c r="U2163" s="8" t="str">
        <f t="shared" si="1167"/>
        <v/>
      </c>
      <c r="V2163" s="16" t="str">
        <f t="shared" si="1168"/>
        <v/>
      </c>
      <c r="W2163" s="129" t="str">
        <f t="shared" si="1169"/>
        <v/>
      </c>
      <c r="X2163" s="8" t="str">
        <f t="shared" si="1170"/>
        <v/>
      </c>
      <c r="Y2163" s="8" t="str">
        <f t="shared" si="1171"/>
        <v/>
      </c>
      <c r="AQ2163" s="6" t="str">
        <f t="shared" si="1172"/>
        <v/>
      </c>
      <c r="AR2163" s="128" t="str">
        <f t="shared" si="1173"/>
        <v/>
      </c>
      <c r="AS2163" s="128" t="str">
        <f t="shared" si="1174"/>
        <v/>
      </c>
      <c r="AT2163" s="139" t="str">
        <f t="shared" si="1186"/>
        <v/>
      </c>
      <c r="BH2163" s="127" t="str">
        <f>IF(LEN(VBAsheet!H2163)&gt;0,$CD$4&amp;CHAR(10)&amp;$CD$5&amp;CHAR(10)&amp;$CD$6&amp;IF(VBAsheet!I2163="N",1,0)&amp;$CE$6&amp;CHAR(10)&amp;$CD$7&amp;CHAR(10)&amp;$CD$8&amp;VBAsheet!H2163&amp;$CE$8&amp;CHAR(10)&amp;$CD$9&amp;VBAsheet!K2163&amp;$CE$9&amp;CHAR(10)&amp;$CD$10&amp;VBAsheet!J2163-1&amp;$CE$10&amp;CHAR(10)&amp;$CD$11,"")</f>
        <v/>
      </c>
      <c r="BI2163"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3" s="18" t="str">
        <f>IF(LEN(X2163)&gt;0,$CD$23&amp;INDEX($CH$3:CH2166,MATCH(W2163,$CG$3:CG2166,0))&amp;$CE$23&amp;CHAR(10)&amp;$CD$24&amp;X2163&amp;$CE$24&amp;CHAR(10)&amp;$CD$25&amp;Y2163&amp;$CE$25&amp;CHAR(10),"")&amp;IF(LEN(AA2163)&gt;0,$CD$23&amp;INDEX($CH$3:CH2166,MATCH(Z2163,$CG$3:CG2166,0))&amp;$CE$23&amp;CHAR(10)&amp;$CD$24&amp;AA2163&amp;$CE$24&amp;CHAR(10)&amp;$CD$25&amp;AB2163&amp;$CE$25&amp;CHAR(10),"")&amp;IF(LEN(AD2163)&gt;0,$CD$23&amp;INDEX($CH$3:CH2166,MATCH(AC2163,$CG$3:CG2166,0))&amp;$CE$23&amp;CHAR(10)&amp;$CD$24&amp;AD2163&amp;$CE$24&amp;CHAR(10)&amp;$CD$25&amp;AE2163&amp;$CE$25&amp;CHAR(10),"")&amp;IF(LEN(AG2163)&gt;0,$CD$23&amp;INDEX($CH$3:CH2166,MATCH(AF2163,$CG$3:CG2166,0))&amp;$CE$23&amp;CHAR(10)&amp;$CD$24&amp;AG2163&amp;$CE$24&amp;CHAR(10)&amp;$CD$25&amp;AH2163&amp;$CE$25&amp;CHAR(10),"")&amp;IF(LEN(AJ2163)&gt;0,$CD$23&amp;INDEX($CH$3:CH2166,MATCH(AI2163,$CG$3:CG2166,0))&amp;$CE$23&amp;CHAR(10)&amp;$CD$24&amp;AJ2163&amp;$CE$24&amp;CHAR(10)&amp;$CD$25&amp;AK2163&amp;$CE$25&amp;CHAR(10),"")</f>
        <v/>
      </c>
      <c r="BK2163" s="18" t="str">
        <f>IF(LEN(J2163)&gt;0,INDEX($BH$2:$BH$100000,MATCH(J2163,VBAsheet!$H$2:$H$100000,0))&amp;CHAR(10),"")&amp;IF(LEN(K2163)&gt;0,INDEX($BH$2:$BH$100000,MATCH(K2163,VBAsheet!$H$2:$H$100000,0))&amp;CHAR(10),"")&amp;IF(LEN(L2163)&gt;0,INDEX($BH$2:$BH$100000,MATCH(L2163,VBAsheet!$H$2:$H$100000,0))&amp;CHAR(10),"")&amp;IF(LEN(M2163)&gt;0,INDEX($BH$2:$BH$100000,MATCH(M2163,VBAsheet!$H$2:$H$100000,0))&amp;CHAR(10),"")</f>
        <v/>
      </c>
      <c r="BM2163" s="94" t="str">
        <f t="shared" si="1188"/>
        <v/>
      </c>
      <c r="BN2163" s="95" t="str">
        <f t="shared" si="1176"/>
        <v/>
      </c>
      <c r="BP2163" s="18" t="str">
        <f t="shared" si="1177"/>
        <v/>
      </c>
      <c r="BR2163" s="81" t="str">
        <f t="shared" si="1187"/>
        <v/>
      </c>
      <c r="BU2163" s="138" t="str">
        <f t="shared" si="1178"/>
        <v/>
      </c>
      <c r="BV2163" s="3" t="str">
        <f t="shared" si="1179"/>
        <v/>
      </c>
      <c r="BW2163" s="3" t="str">
        <f t="shared" si="1180"/>
        <v/>
      </c>
      <c r="BX2163" s="144" t="str">
        <f t="shared" si="1181"/>
        <v/>
      </c>
      <c r="BY2163" s="18" t="str">
        <f t="shared" si="1182"/>
        <v/>
      </c>
      <c r="BZ2163" s="18" t="str">
        <f t="shared" si="1183"/>
        <v/>
      </c>
      <c r="CA2163" s="19" t="str">
        <f t="shared" si="1184"/>
        <v/>
      </c>
    </row>
    <row r="2164" spans="4:79" x14ac:dyDescent="0.45">
      <c r="D2164" s="164" t="str">
        <f t="shared" si="1185"/>
        <v/>
      </c>
      <c r="I2164" s="9" t="str">
        <f t="shared" si="1158"/>
        <v/>
      </c>
      <c r="J2164" s="173" t="str">
        <f t="shared" si="1159"/>
        <v/>
      </c>
      <c r="K2164" s="13"/>
      <c r="L2164" s="13"/>
      <c r="M2164" s="13"/>
      <c r="N2164" s="178" t="str">
        <f t="shared" si="1160"/>
        <v/>
      </c>
      <c r="O2164" s="181" t="str">
        <f t="shared" si="1161"/>
        <v/>
      </c>
      <c r="P2164" s="8" t="str">
        <f t="shared" si="1162"/>
        <v/>
      </c>
      <c r="Q2164" s="8" t="str">
        <f t="shared" si="1163"/>
        <v/>
      </c>
      <c r="R2164" s="8" t="str">
        <f t="shared" si="1164"/>
        <v/>
      </c>
      <c r="S2164" s="8" t="str">
        <f t="shared" si="1165"/>
        <v/>
      </c>
      <c r="T2164" s="8" t="str">
        <f t="shared" si="1166"/>
        <v/>
      </c>
      <c r="U2164" s="8" t="str">
        <f t="shared" si="1167"/>
        <v/>
      </c>
      <c r="V2164" s="16" t="str">
        <f t="shared" si="1168"/>
        <v/>
      </c>
      <c r="W2164" s="129" t="str">
        <f t="shared" si="1169"/>
        <v/>
      </c>
      <c r="X2164" s="8" t="str">
        <f t="shared" si="1170"/>
        <v/>
      </c>
      <c r="Y2164" s="8" t="str">
        <f t="shared" si="1171"/>
        <v/>
      </c>
      <c r="AQ2164" s="6" t="str">
        <f t="shared" si="1172"/>
        <v/>
      </c>
      <c r="AR2164" s="128" t="str">
        <f t="shared" si="1173"/>
        <v/>
      </c>
      <c r="AS2164" s="128" t="str">
        <f t="shared" si="1174"/>
        <v/>
      </c>
      <c r="AT2164" s="139" t="str">
        <f t="shared" si="1186"/>
        <v/>
      </c>
      <c r="BH2164" s="127" t="str">
        <f>IF(LEN(VBAsheet!H2164)&gt;0,$CD$4&amp;CHAR(10)&amp;$CD$5&amp;CHAR(10)&amp;$CD$6&amp;IF(VBAsheet!I2164="N",1,0)&amp;$CE$6&amp;CHAR(10)&amp;$CD$7&amp;CHAR(10)&amp;$CD$8&amp;VBAsheet!H2164&amp;$CE$8&amp;CHAR(10)&amp;$CD$9&amp;VBAsheet!K2164&amp;$CE$9&amp;CHAR(10)&amp;$CD$10&amp;VBAsheet!J2164-1&amp;$CE$10&amp;CHAR(10)&amp;$CD$11,"")</f>
        <v/>
      </c>
      <c r="BI2164"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4" s="18" t="str">
        <f>IF(LEN(X2164)&gt;0,$CD$23&amp;INDEX($CH$3:CH2167,MATCH(W2164,$CG$3:CG2167,0))&amp;$CE$23&amp;CHAR(10)&amp;$CD$24&amp;X2164&amp;$CE$24&amp;CHAR(10)&amp;$CD$25&amp;Y2164&amp;$CE$25&amp;CHAR(10),"")&amp;IF(LEN(AA2164)&gt;0,$CD$23&amp;INDEX($CH$3:CH2167,MATCH(Z2164,$CG$3:CG2167,0))&amp;$CE$23&amp;CHAR(10)&amp;$CD$24&amp;AA2164&amp;$CE$24&amp;CHAR(10)&amp;$CD$25&amp;AB2164&amp;$CE$25&amp;CHAR(10),"")&amp;IF(LEN(AD2164)&gt;0,$CD$23&amp;INDEX($CH$3:CH2167,MATCH(AC2164,$CG$3:CG2167,0))&amp;$CE$23&amp;CHAR(10)&amp;$CD$24&amp;AD2164&amp;$CE$24&amp;CHAR(10)&amp;$CD$25&amp;AE2164&amp;$CE$25&amp;CHAR(10),"")&amp;IF(LEN(AG2164)&gt;0,$CD$23&amp;INDEX($CH$3:CH2167,MATCH(AF2164,$CG$3:CG2167,0))&amp;$CE$23&amp;CHAR(10)&amp;$CD$24&amp;AG2164&amp;$CE$24&amp;CHAR(10)&amp;$CD$25&amp;AH2164&amp;$CE$25&amp;CHAR(10),"")&amp;IF(LEN(AJ2164)&gt;0,$CD$23&amp;INDEX($CH$3:CH2167,MATCH(AI2164,$CG$3:CG2167,0))&amp;$CE$23&amp;CHAR(10)&amp;$CD$24&amp;AJ2164&amp;$CE$24&amp;CHAR(10)&amp;$CD$25&amp;AK2164&amp;$CE$25&amp;CHAR(10),"")</f>
        <v/>
      </c>
      <c r="BK2164" s="18" t="str">
        <f>IF(LEN(J2164)&gt;0,INDEX($BH$2:$BH$100000,MATCH(J2164,VBAsheet!$H$2:$H$100000,0))&amp;CHAR(10),"")&amp;IF(LEN(K2164)&gt;0,INDEX($BH$2:$BH$100000,MATCH(K2164,VBAsheet!$H$2:$H$100000,0))&amp;CHAR(10),"")&amp;IF(LEN(L2164)&gt;0,INDEX($BH$2:$BH$100000,MATCH(L2164,VBAsheet!$H$2:$H$100000,0))&amp;CHAR(10),"")&amp;IF(LEN(M2164)&gt;0,INDEX($BH$2:$BH$100000,MATCH(M2164,VBAsheet!$H$2:$H$100000,0))&amp;CHAR(10),"")</f>
        <v/>
      </c>
      <c r="BM2164" s="94" t="str">
        <f t="shared" si="1188"/>
        <v/>
      </c>
      <c r="BN2164" s="95" t="str">
        <f t="shared" si="1176"/>
        <v/>
      </c>
      <c r="BP2164" s="18" t="str">
        <f t="shared" si="1177"/>
        <v/>
      </c>
      <c r="BR2164" s="81" t="str">
        <f t="shared" si="1187"/>
        <v/>
      </c>
      <c r="BU2164" s="138" t="str">
        <f t="shared" si="1178"/>
        <v/>
      </c>
      <c r="BV2164" s="3" t="str">
        <f t="shared" si="1179"/>
        <v/>
      </c>
      <c r="BW2164" s="3" t="str">
        <f t="shared" si="1180"/>
        <v/>
      </c>
      <c r="BX2164" s="144" t="str">
        <f t="shared" si="1181"/>
        <v/>
      </c>
      <c r="BY2164" s="18" t="str">
        <f t="shared" si="1182"/>
        <v/>
      </c>
      <c r="BZ2164" s="18" t="str">
        <f t="shared" si="1183"/>
        <v/>
      </c>
      <c r="CA2164" s="19" t="str">
        <f t="shared" si="1184"/>
        <v/>
      </c>
    </row>
    <row r="2165" spans="4:79" x14ac:dyDescent="0.45">
      <c r="D2165" s="164" t="str">
        <f t="shared" si="1185"/>
        <v/>
      </c>
      <c r="I2165" s="9" t="str">
        <f t="shared" si="1158"/>
        <v/>
      </c>
      <c r="J2165" s="173" t="str">
        <f t="shared" si="1159"/>
        <v/>
      </c>
      <c r="K2165" s="13"/>
      <c r="L2165" s="13"/>
      <c r="M2165" s="13"/>
      <c r="N2165" s="178" t="str">
        <f t="shared" si="1160"/>
        <v/>
      </c>
      <c r="O2165" s="181" t="str">
        <f t="shared" si="1161"/>
        <v/>
      </c>
      <c r="P2165" s="8" t="str">
        <f t="shared" si="1162"/>
        <v/>
      </c>
      <c r="Q2165" s="8" t="str">
        <f t="shared" si="1163"/>
        <v/>
      </c>
      <c r="R2165" s="8" t="str">
        <f t="shared" si="1164"/>
        <v/>
      </c>
      <c r="S2165" s="8" t="str">
        <f t="shared" si="1165"/>
        <v/>
      </c>
      <c r="T2165" s="8" t="str">
        <f t="shared" si="1166"/>
        <v/>
      </c>
      <c r="U2165" s="8" t="str">
        <f t="shared" si="1167"/>
        <v/>
      </c>
      <c r="V2165" s="16" t="str">
        <f t="shared" si="1168"/>
        <v/>
      </c>
      <c r="W2165" s="129" t="str">
        <f t="shared" si="1169"/>
        <v/>
      </c>
      <c r="X2165" s="8" t="str">
        <f t="shared" si="1170"/>
        <v/>
      </c>
      <c r="Y2165" s="8" t="str">
        <f t="shared" si="1171"/>
        <v/>
      </c>
      <c r="AQ2165" s="6" t="str">
        <f t="shared" si="1172"/>
        <v/>
      </c>
      <c r="AR2165" s="128" t="str">
        <f t="shared" si="1173"/>
        <v/>
      </c>
      <c r="AS2165" s="128" t="str">
        <f t="shared" si="1174"/>
        <v/>
      </c>
      <c r="AT2165" s="139" t="str">
        <f t="shared" si="1186"/>
        <v/>
      </c>
      <c r="BH2165" s="127" t="str">
        <f>IF(LEN(VBAsheet!H2165)&gt;0,$CD$4&amp;CHAR(10)&amp;$CD$5&amp;CHAR(10)&amp;$CD$6&amp;IF(VBAsheet!I2165="N",1,0)&amp;$CE$6&amp;CHAR(10)&amp;$CD$7&amp;CHAR(10)&amp;$CD$8&amp;VBAsheet!H2165&amp;$CE$8&amp;CHAR(10)&amp;$CD$9&amp;VBAsheet!K2165&amp;$CE$9&amp;CHAR(10)&amp;$CD$10&amp;VBAsheet!J2165-1&amp;$CE$10&amp;CHAR(10)&amp;$CD$11,"")</f>
        <v/>
      </c>
      <c r="BI2165"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5" s="18" t="str">
        <f>IF(LEN(X2165)&gt;0,$CD$23&amp;INDEX($CH$3:CH2168,MATCH(W2165,$CG$3:CG2168,0))&amp;$CE$23&amp;CHAR(10)&amp;$CD$24&amp;X2165&amp;$CE$24&amp;CHAR(10)&amp;$CD$25&amp;Y2165&amp;$CE$25&amp;CHAR(10),"")&amp;IF(LEN(AA2165)&gt;0,$CD$23&amp;INDEX($CH$3:CH2168,MATCH(Z2165,$CG$3:CG2168,0))&amp;$CE$23&amp;CHAR(10)&amp;$CD$24&amp;AA2165&amp;$CE$24&amp;CHAR(10)&amp;$CD$25&amp;AB2165&amp;$CE$25&amp;CHAR(10),"")&amp;IF(LEN(AD2165)&gt;0,$CD$23&amp;INDEX($CH$3:CH2168,MATCH(AC2165,$CG$3:CG2168,0))&amp;$CE$23&amp;CHAR(10)&amp;$CD$24&amp;AD2165&amp;$CE$24&amp;CHAR(10)&amp;$CD$25&amp;AE2165&amp;$CE$25&amp;CHAR(10),"")&amp;IF(LEN(AG2165)&gt;0,$CD$23&amp;INDEX($CH$3:CH2168,MATCH(AF2165,$CG$3:CG2168,0))&amp;$CE$23&amp;CHAR(10)&amp;$CD$24&amp;AG2165&amp;$CE$24&amp;CHAR(10)&amp;$CD$25&amp;AH2165&amp;$CE$25&amp;CHAR(10),"")&amp;IF(LEN(AJ2165)&gt;0,$CD$23&amp;INDEX($CH$3:CH2168,MATCH(AI2165,$CG$3:CG2168,0))&amp;$CE$23&amp;CHAR(10)&amp;$CD$24&amp;AJ2165&amp;$CE$24&amp;CHAR(10)&amp;$CD$25&amp;AK2165&amp;$CE$25&amp;CHAR(10),"")</f>
        <v/>
      </c>
      <c r="BK2165" s="18" t="str">
        <f>IF(LEN(J2165)&gt;0,INDEX($BH$2:$BH$100000,MATCH(J2165,VBAsheet!$H$2:$H$100000,0))&amp;CHAR(10),"")&amp;IF(LEN(K2165)&gt;0,INDEX($BH$2:$BH$100000,MATCH(K2165,VBAsheet!$H$2:$H$100000,0))&amp;CHAR(10),"")&amp;IF(LEN(L2165)&gt;0,INDEX($BH$2:$BH$100000,MATCH(L2165,VBAsheet!$H$2:$H$100000,0))&amp;CHAR(10),"")&amp;IF(LEN(M2165)&gt;0,INDEX($BH$2:$BH$100000,MATCH(M2165,VBAsheet!$H$2:$H$100000,0))&amp;CHAR(10),"")</f>
        <v/>
      </c>
      <c r="BM2165" s="94" t="str">
        <f t="shared" si="1188"/>
        <v/>
      </c>
      <c r="BN2165" s="95" t="str">
        <f t="shared" si="1176"/>
        <v/>
      </c>
      <c r="BP2165" s="18" t="str">
        <f t="shared" si="1177"/>
        <v/>
      </c>
      <c r="BR2165" s="81" t="str">
        <f t="shared" si="1187"/>
        <v/>
      </c>
      <c r="BU2165" s="138" t="str">
        <f t="shared" si="1178"/>
        <v/>
      </c>
      <c r="BV2165" s="3" t="str">
        <f t="shared" si="1179"/>
        <v/>
      </c>
      <c r="BW2165" s="3" t="str">
        <f t="shared" si="1180"/>
        <v/>
      </c>
      <c r="BX2165" s="144" t="str">
        <f t="shared" si="1181"/>
        <v/>
      </c>
      <c r="BY2165" s="18" t="str">
        <f t="shared" si="1182"/>
        <v/>
      </c>
      <c r="BZ2165" s="18" t="str">
        <f t="shared" si="1183"/>
        <v/>
      </c>
      <c r="CA2165" s="19" t="str">
        <f t="shared" si="1184"/>
        <v/>
      </c>
    </row>
    <row r="2166" spans="4:79" x14ac:dyDescent="0.45">
      <c r="D2166" s="164" t="str">
        <f t="shared" si="1185"/>
        <v/>
      </c>
      <c r="I2166" s="9" t="str">
        <f t="shared" si="1158"/>
        <v/>
      </c>
      <c r="J2166" s="173" t="str">
        <f t="shared" si="1159"/>
        <v/>
      </c>
      <c r="K2166" s="13"/>
      <c r="L2166" s="13"/>
      <c r="M2166" s="13"/>
      <c r="N2166" s="178" t="str">
        <f t="shared" si="1160"/>
        <v/>
      </c>
      <c r="O2166" s="181" t="str">
        <f t="shared" si="1161"/>
        <v/>
      </c>
      <c r="P2166" s="8" t="str">
        <f t="shared" si="1162"/>
        <v/>
      </c>
      <c r="Q2166" s="8" t="str">
        <f t="shared" si="1163"/>
        <v/>
      </c>
      <c r="R2166" s="8" t="str">
        <f t="shared" si="1164"/>
        <v/>
      </c>
      <c r="S2166" s="8" t="str">
        <f t="shared" si="1165"/>
        <v/>
      </c>
      <c r="T2166" s="8" t="str">
        <f t="shared" si="1166"/>
        <v/>
      </c>
      <c r="U2166" s="8" t="str">
        <f t="shared" si="1167"/>
        <v/>
      </c>
      <c r="V2166" s="16" t="str">
        <f t="shared" si="1168"/>
        <v/>
      </c>
      <c r="W2166" s="129" t="str">
        <f t="shared" si="1169"/>
        <v/>
      </c>
      <c r="X2166" s="8" t="str">
        <f t="shared" si="1170"/>
        <v/>
      </c>
      <c r="Y2166" s="8" t="str">
        <f t="shared" si="1171"/>
        <v/>
      </c>
      <c r="AQ2166" s="6" t="str">
        <f t="shared" si="1172"/>
        <v/>
      </c>
      <c r="AR2166" s="128" t="str">
        <f t="shared" si="1173"/>
        <v/>
      </c>
      <c r="AS2166" s="128" t="str">
        <f t="shared" si="1174"/>
        <v/>
      </c>
      <c r="AT2166" s="139" t="str">
        <f t="shared" si="1186"/>
        <v/>
      </c>
      <c r="BH2166" s="127" t="str">
        <f>IF(LEN(VBAsheet!H2166)&gt;0,$CD$4&amp;CHAR(10)&amp;$CD$5&amp;CHAR(10)&amp;$CD$6&amp;IF(VBAsheet!I2166="N",1,0)&amp;$CE$6&amp;CHAR(10)&amp;$CD$7&amp;CHAR(10)&amp;$CD$8&amp;VBAsheet!H2166&amp;$CE$8&amp;CHAR(10)&amp;$CD$9&amp;VBAsheet!K2166&amp;$CE$9&amp;CHAR(10)&amp;$CD$10&amp;VBAsheet!J2166-1&amp;$CE$10&amp;CHAR(10)&amp;$CD$11,"")</f>
        <v/>
      </c>
      <c r="BI2166"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6" s="18" t="str">
        <f>IF(LEN(X2166)&gt;0,$CD$23&amp;INDEX($CH$3:CH2169,MATCH(W2166,$CG$3:CG2169,0))&amp;$CE$23&amp;CHAR(10)&amp;$CD$24&amp;X2166&amp;$CE$24&amp;CHAR(10)&amp;$CD$25&amp;Y2166&amp;$CE$25&amp;CHAR(10),"")&amp;IF(LEN(AA2166)&gt;0,$CD$23&amp;INDEX($CH$3:CH2169,MATCH(Z2166,$CG$3:CG2169,0))&amp;$CE$23&amp;CHAR(10)&amp;$CD$24&amp;AA2166&amp;$CE$24&amp;CHAR(10)&amp;$CD$25&amp;AB2166&amp;$CE$25&amp;CHAR(10),"")&amp;IF(LEN(AD2166)&gt;0,$CD$23&amp;INDEX($CH$3:CH2169,MATCH(AC2166,$CG$3:CG2169,0))&amp;$CE$23&amp;CHAR(10)&amp;$CD$24&amp;AD2166&amp;$CE$24&amp;CHAR(10)&amp;$CD$25&amp;AE2166&amp;$CE$25&amp;CHAR(10),"")&amp;IF(LEN(AG2166)&gt;0,$CD$23&amp;INDEX($CH$3:CH2169,MATCH(AF2166,$CG$3:CG2169,0))&amp;$CE$23&amp;CHAR(10)&amp;$CD$24&amp;AG2166&amp;$CE$24&amp;CHAR(10)&amp;$CD$25&amp;AH2166&amp;$CE$25&amp;CHAR(10),"")&amp;IF(LEN(AJ2166)&gt;0,$CD$23&amp;INDEX($CH$3:CH2169,MATCH(AI2166,$CG$3:CG2169,0))&amp;$CE$23&amp;CHAR(10)&amp;$CD$24&amp;AJ2166&amp;$CE$24&amp;CHAR(10)&amp;$CD$25&amp;AK2166&amp;$CE$25&amp;CHAR(10),"")</f>
        <v/>
      </c>
      <c r="BK2166" s="18" t="str">
        <f>IF(LEN(J2166)&gt;0,INDEX($BH$2:$BH$100000,MATCH(J2166,VBAsheet!$H$2:$H$100000,0))&amp;CHAR(10),"")&amp;IF(LEN(K2166)&gt;0,INDEX($BH$2:$BH$100000,MATCH(K2166,VBAsheet!$H$2:$H$100000,0))&amp;CHAR(10),"")&amp;IF(LEN(L2166)&gt;0,INDEX($BH$2:$BH$100000,MATCH(L2166,VBAsheet!$H$2:$H$100000,0))&amp;CHAR(10),"")&amp;IF(LEN(M2166)&gt;0,INDEX($BH$2:$BH$100000,MATCH(M2166,VBAsheet!$H$2:$H$100000,0))&amp;CHAR(10),"")</f>
        <v/>
      </c>
      <c r="BM2166" s="94" t="str">
        <f t="shared" si="1188"/>
        <v/>
      </c>
      <c r="BN2166" s="95" t="str">
        <f t="shared" si="1176"/>
        <v/>
      </c>
      <c r="BP2166" s="18" t="str">
        <f t="shared" si="1177"/>
        <v/>
      </c>
      <c r="BR2166" s="81" t="str">
        <f t="shared" si="1187"/>
        <v/>
      </c>
      <c r="BU2166" s="138" t="str">
        <f t="shared" si="1178"/>
        <v/>
      </c>
      <c r="BV2166" s="3" t="str">
        <f t="shared" si="1179"/>
        <v/>
      </c>
      <c r="BW2166" s="3" t="str">
        <f t="shared" si="1180"/>
        <v/>
      </c>
      <c r="BX2166" s="144" t="str">
        <f t="shared" si="1181"/>
        <v/>
      </c>
      <c r="BY2166" s="18" t="str">
        <f t="shared" si="1182"/>
        <v/>
      </c>
      <c r="BZ2166" s="18" t="str">
        <f t="shared" si="1183"/>
        <v/>
      </c>
      <c r="CA2166" s="19" t="str">
        <f t="shared" si="1184"/>
        <v/>
      </c>
    </row>
    <row r="2167" spans="4:79" x14ac:dyDescent="0.45">
      <c r="D2167" s="164" t="str">
        <f t="shared" si="1185"/>
        <v/>
      </c>
      <c r="I2167" s="9" t="str">
        <f t="shared" si="1158"/>
        <v/>
      </c>
      <c r="J2167" s="173" t="str">
        <f t="shared" si="1159"/>
        <v/>
      </c>
      <c r="K2167" s="13"/>
      <c r="L2167" s="13"/>
      <c r="M2167" s="13"/>
      <c r="N2167" s="178" t="str">
        <f t="shared" si="1160"/>
        <v/>
      </c>
      <c r="O2167" s="181" t="str">
        <f t="shared" si="1161"/>
        <v/>
      </c>
      <c r="P2167" s="8" t="str">
        <f t="shared" si="1162"/>
        <v/>
      </c>
      <c r="Q2167" s="8" t="str">
        <f t="shared" si="1163"/>
        <v/>
      </c>
      <c r="R2167" s="8" t="str">
        <f t="shared" si="1164"/>
        <v/>
      </c>
      <c r="S2167" s="8" t="str">
        <f t="shared" si="1165"/>
        <v/>
      </c>
      <c r="T2167" s="8" t="str">
        <f t="shared" si="1166"/>
        <v/>
      </c>
      <c r="U2167" s="8" t="str">
        <f t="shared" si="1167"/>
        <v/>
      </c>
      <c r="V2167" s="16" t="str">
        <f t="shared" si="1168"/>
        <v/>
      </c>
      <c r="W2167" s="129" t="str">
        <f t="shared" si="1169"/>
        <v/>
      </c>
      <c r="X2167" s="8" t="str">
        <f t="shared" si="1170"/>
        <v/>
      </c>
      <c r="Y2167" s="8" t="str">
        <f t="shared" si="1171"/>
        <v/>
      </c>
      <c r="AQ2167" s="6" t="str">
        <f t="shared" si="1172"/>
        <v/>
      </c>
      <c r="AR2167" s="128" t="str">
        <f t="shared" si="1173"/>
        <v/>
      </c>
      <c r="AS2167" s="128" t="str">
        <f t="shared" si="1174"/>
        <v/>
      </c>
      <c r="AT2167" s="139" t="str">
        <f t="shared" si="1186"/>
        <v/>
      </c>
      <c r="BH2167" s="127" t="str">
        <f>IF(LEN(VBAsheet!H2167)&gt;0,$CD$4&amp;CHAR(10)&amp;$CD$5&amp;CHAR(10)&amp;$CD$6&amp;IF(VBAsheet!I2167="N",1,0)&amp;$CE$6&amp;CHAR(10)&amp;$CD$7&amp;CHAR(10)&amp;$CD$8&amp;VBAsheet!H2167&amp;$CE$8&amp;CHAR(10)&amp;$CD$9&amp;VBAsheet!K2167&amp;$CE$9&amp;CHAR(10)&amp;$CD$10&amp;VBAsheet!J2167-1&amp;$CE$10&amp;CHAR(10)&amp;$CD$11,"")</f>
        <v/>
      </c>
      <c r="BI2167"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7" s="18" t="str">
        <f>IF(LEN(X2167)&gt;0,$CD$23&amp;INDEX($CH$3:CH2170,MATCH(W2167,$CG$3:CG2170,0))&amp;$CE$23&amp;CHAR(10)&amp;$CD$24&amp;X2167&amp;$CE$24&amp;CHAR(10)&amp;$CD$25&amp;Y2167&amp;$CE$25&amp;CHAR(10),"")&amp;IF(LEN(AA2167)&gt;0,$CD$23&amp;INDEX($CH$3:CH2170,MATCH(Z2167,$CG$3:CG2170,0))&amp;$CE$23&amp;CHAR(10)&amp;$CD$24&amp;AA2167&amp;$CE$24&amp;CHAR(10)&amp;$CD$25&amp;AB2167&amp;$CE$25&amp;CHAR(10),"")&amp;IF(LEN(AD2167)&gt;0,$CD$23&amp;INDEX($CH$3:CH2170,MATCH(AC2167,$CG$3:CG2170,0))&amp;$CE$23&amp;CHAR(10)&amp;$CD$24&amp;AD2167&amp;$CE$24&amp;CHAR(10)&amp;$CD$25&amp;AE2167&amp;$CE$25&amp;CHAR(10),"")&amp;IF(LEN(AG2167)&gt;0,$CD$23&amp;INDEX($CH$3:CH2170,MATCH(AF2167,$CG$3:CG2170,0))&amp;$CE$23&amp;CHAR(10)&amp;$CD$24&amp;AG2167&amp;$CE$24&amp;CHAR(10)&amp;$CD$25&amp;AH2167&amp;$CE$25&amp;CHAR(10),"")&amp;IF(LEN(AJ2167)&gt;0,$CD$23&amp;INDEX($CH$3:CH2170,MATCH(AI2167,$CG$3:CG2170,0))&amp;$CE$23&amp;CHAR(10)&amp;$CD$24&amp;AJ2167&amp;$CE$24&amp;CHAR(10)&amp;$CD$25&amp;AK2167&amp;$CE$25&amp;CHAR(10),"")</f>
        <v/>
      </c>
      <c r="BK2167" s="18" t="str">
        <f>IF(LEN(J2167)&gt;0,INDEX($BH$2:$BH$100000,MATCH(J2167,VBAsheet!$H$2:$H$100000,0))&amp;CHAR(10),"")&amp;IF(LEN(K2167)&gt;0,INDEX($BH$2:$BH$100000,MATCH(K2167,VBAsheet!$H$2:$H$100000,0))&amp;CHAR(10),"")&amp;IF(LEN(L2167)&gt;0,INDEX($BH$2:$BH$100000,MATCH(L2167,VBAsheet!$H$2:$H$100000,0))&amp;CHAR(10),"")&amp;IF(LEN(M2167)&gt;0,INDEX($BH$2:$BH$100000,MATCH(M2167,VBAsheet!$H$2:$H$100000,0))&amp;CHAR(10),"")</f>
        <v/>
      </c>
      <c r="BM2167" s="94" t="str">
        <f t="shared" si="1188"/>
        <v/>
      </c>
      <c r="BN2167" s="95" t="str">
        <f t="shared" si="1176"/>
        <v/>
      </c>
      <c r="BP2167" s="18" t="str">
        <f t="shared" si="1177"/>
        <v/>
      </c>
      <c r="BR2167" s="81" t="str">
        <f t="shared" si="1187"/>
        <v/>
      </c>
      <c r="BU2167" s="138" t="str">
        <f t="shared" si="1178"/>
        <v/>
      </c>
      <c r="BV2167" s="3" t="str">
        <f t="shared" si="1179"/>
        <v/>
      </c>
      <c r="BW2167" s="3" t="str">
        <f t="shared" si="1180"/>
        <v/>
      </c>
      <c r="BX2167" s="144" t="str">
        <f t="shared" si="1181"/>
        <v/>
      </c>
      <c r="BY2167" s="18" t="str">
        <f t="shared" si="1182"/>
        <v/>
      </c>
      <c r="BZ2167" s="18" t="str">
        <f t="shared" si="1183"/>
        <v/>
      </c>
      <c r="CA2167" s="19" t="str">
        <f t="shared" si="1184"/>
        <v/>
      </c>
    </row>
    <row r="2168" spans="4:79" x14ac:dyDescent="0.45">
      <c r="D2168" s="164" t="str">
        <f t="shared" si="1185"/>
        <v/>
      </c>
      <c r="I2168" s="9" t="str">
        <f t="shared" si="1158"/>
        <v/>
      </c>
      <c r="J2168" s="173" t="str">
        <f t="shared" si="1159"/>
        <v/>
      </c>
      <c r="K2168" s="13"/>
      <c r="L2168" s="13"/>
      <c r="M2168" s="13"/>
      <c r="N2168" s="178" t="str">
        <f t="shared" si="1160"/>
        <v/>
      </c>
      <c r="O2168" s="181" t="str">
        <f t="shared" si="1161"/>
        <v/>
      </c>
      <c r="P2168" s="8" t="str">
        <f t="shared" si="1162"/>
        <v/>
      </c>
      <c r="Q2168" s="8" t="str">
        <f t="shared" si="1163"/>
        <v/>
      </c>
      <c r="R2168" s="8" t="str">
        <f t="shared" si="1164"/>
        <v/>
      </c>
      <c r="S2168" s="8" t="str">
        <f t="shared" si="1165"/>
        <v/>
      </c>
      <c r="T2168" s="8" t="str">
        <f t="shared" si="1166"/>
        <v/>
      </c>
      <c r="U2168" s="8" t="str">
        <f t="shared" si="1167"/>
        <v/>
      </c>
      <c r="V2168" s="16" t="str">
        <f t="shared" si="1168"/>
        <v/>
      </c>
      <c r="W2168" s="129" t="str">
        <f t="shared" si="1169"/>
        <v/>
      </c>
      <c r="X2168" s="8" t="str">
        <f t="shared" si="1170"/>
        <v/>
      </c>
      <c r="Y2168" s="8" t="str">
        <f t="shared" si="1171"/>
        <v/>
      </c>
      <c r="AQ2168" s="6" t="str">
        <f t="shared" si="1172"/>
        <v/>
      </c>
      <c r="AR2168" s="128" t="str">
        <f t="shared" si="1173"/>
        <v/>
      </c>
      <c r="AS2168" s="128" t="str">
        <f t="shared" si="1174"/>
        <v/>
      </c>
      <c r="AT2168" s="139" t="str">
        <f t="shared" si="1186"/>
        <v/>
      </c>
      <c r="BH2168" s="127" t="str">
        <f>IF(LEN(VBAsheet!H2168)&gt;0,$CD$4&amp;CHAR(10)&amp;$CD$5&amp;CHAR(10)&amp;$CD$6&amp;IF(VBAsheet!I2168="N",1,0)&amp;$CE$6&amp;CHAR(10)&amp;$CD$7&amp;CHAR(10)&amp;$CD$8&amp;VBAsheet!H2168&amp;$CE$8&amp;CHAR(10)&amp;$CD$9&amp;VBAsheet!K2168&amp;$CE$9&amp;CHAR(10)&amp;$CD$10&amp;VBAsheet!J2168-1&amp;$CE$10&amp;CHAR(10)&amp;$CD$11,"")</f>
        <v/>
      </c>
      <c r="BI2168"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8" s="18" t="str">
        <f>IF(LEN(X2168)&gt;0,$CD$23&amp;INDEX($CH$3:CH2171,MATCH(W2168,$CG$3:CG2171,0))&amp;$CE$23&amp;CHAR(10)&amp;$CD$24&amp;X2168&amp;$CE$24&amp;CHAR(10)&amp;$CD$25&amp;Y2168&amp;$CE$25&amp;CHAR(10),"")&amp;IF(LEN(AA2168)&gt;0,$CD$23&amp;INDEX($CH$3:CH2171,MATCH(Z2168,$CG$3:CG2171,0))&amp;$CE$23&amp;CHAR(10)&amp;$CD$24&amp;AA2168&amp;$CE$24&amp;CHAR(10)&amp;$CD$25&amp;AB2168&amp;$CE$25&amp;CHAR(10),"")&amp;IF(LEN(AD2168)&gt;0,$CD$23&amp;INDEX($CH$3:CH2171,MATCH(AC2168,$CG$3:CG2171,0))&amp;$CE$23&amp;CHAR(10)&amp;$CD$24&amp;AD2168&amp;$CE$24&amp;CHAR(10)&amp;$CD$25&amp;AE2168&amp;$CE$25&amp;CHAR(10),"")&amp;IF(LEN(AG2168)&gt;0,$CD$23&amp;INDEX($CH$3:CH2171,MATCH(AF2168,$CG$3:CG2171,0))&amp;$CE$23&amp;CHAR(10)&amp;$CD$24&amp;AG2168&amp;$CE$24&amp;CHAR(10)&amp;$CD$25&amp;AH2168&amp;$CE$25&amp;CHAR(10),"")&amp;IF(LEN(AJ2168)&gt;0,$CD$23&amp;INDEX($CH$3:CH2171,MATCH(AI2168,$CG$3:CG2171,0))&amp;$CE$23&amp;CHAR(10)&amp;$CD$24&amp;AJ2168&amp;$CE$24&amp;CHAR(10)&amp;$CD$25&amp;AK2168&amp;$CE$25&amp;CHAR(10),"")</f>
        <v/>
      </c>
      <c r="BK2168" s="18" t="str">
        <f>IF(LEN(J2168)&gt;0,INDEX($BH$2:$BH$100000,MATCH(J2168,VBAsheet!$H$2:$H$100000,0))&amp;CHAR(10),"")&amp;IF(LEN(K2168)&gt;0,INDEX($BH$2:$BH$100000,MATCH(K2168,VBAsheet!$H$2:$H$100000,0))&amp;CHAR(10),"")&amp;IF(LEN(L2168)&gt;0,INDEX($BH$2:$BH$100000,MATCH(L2168,VBAsheet!$H$2:$H$100000,0))&amp;CHAR(10),"")&amp;IF(LEN(M2168)&gt;0,INDEX($BH$2:$BH$100000,MATCH(M2168,VBAsheet!$H$2:$H$100000,0))&amp;CHAR(10),"")</f>
        <v/>
      </c>
      <c r="BM2168" s="94" t="str">
        <f t="shared" si="1188"/>
        <v/>
      </c>
      <c r="BN2168" s="95" t="str">
        <f t="shared" si="1176"/>
        <v/>
      </c>
      <c r="BP2168" s="18" t="str">
        <f t="shared" si="1177"/>
        <v/>
      </c>
      <c r="BR2168" s="81" t="str">
        <f t="shared" si="1187"/>
        <v/>
      </c>
      <c r="BU2168" s="138" t="str">
        <f t="shared" si="1178"/>
        <v/>
      </c>
      <c r="BV2168" s="3" t="str">
        <f t="shared" si="1179"/>
        <v/>
      </c>
      <c r="BW2168" s="3" t="str">
        <f t="shared" si="1180"/>
        <v/>
      </c>
      <c r="BX2168" s="144" t="str">
        <f t="shared" si="1181"/>
        <v/>
      </c>
      <c r="BY2168" s="18" t="str">
        <f t="shared" si="1182"/>
        <v/>
      </c>
      <c r="BZ2168" s="18" t="str">
        <f t="shared" si="1183"/>
        <v/>
      </c>
      <c r="CA2168" s="19" t="str">
        <f t="shared" si="1184"/>
        <v/>
      </c>
    </row>
    <row r="2169" spans="4:79" x14ac:dyDescent="0.45">
      <c r="D2169" s="164" t="str">
        <f t="shared" si="1185"/>
        <v/>
      </c>
      <c r="I2169" s="9" t="str">
        <f t="shared" si="1158"/>
        <v/>
      </c>
      <c r="J2169" s="173" t="str">
        <f t="shared" si="1159"/>
        <v/>
      </c>
      <c r="K2169" s="13"/>
      <c r="L2169" s="13"/>
      <c r="M2169" s="13"/>
      <c r="N2169" s="178" t="str">
        <f t="shared" si="1160"/>
        <v/>
      </c>
      <c r="O2169" s="181" t="str">
        <f t="shared" si="1161"/>
        <v/>
      </c>
      <c r="P2169" s="8" t="str">
        <f t="shared" si="1162"/>
        <v/>
      </c>
      <c r="Q2169" s="8" t="str">
        <f t="shared" si="1163"/>
        <v/>
      </c>
      <c r="R2169" s="8" t="str">
        <f t="shared" si="1164"/>
        <v/>
      </c>
      <c r="S2169" s="8" t="str">
        <f t="shared" si="1165"/>
        <v/>
      </c>
      <c r="T2169" s="8" t="str">
        <f t="shared" si="1166"/>
        <v/>
      </c>
      <c r="U2169" s="8" t="str">
        <f t="shared" si="1167"/>
        <v/>
      </c>
      <c r="V2169" s="16" t="str">
        <f t="shared" si="1168"/>
        <v/>
      </c>
      <c r="W2169" s="129" t="str">
        <f t="shared" si="1169"/>
        <v/>
      </c>
      <c r="X2169" s="8" t="str">
        <f t="shared" si="1170"/>
        <v/>
      </c>
      <c r="Y2169" s="8" t="str">
        <f t="shared" si="1171"/>
        <v/>
      </c>
      <c r="AQ2169" s="6" t="str">
        <f t="shared" si="1172"/>
        <v/>
      </c>
      <c r="AR2169" s="128" t="str">
        <f t="shared" si="1173"/>
        <v/>
      </c>
      <c r="AS2169" s="128" t="str">
        <f t="shared" si="1174"/>
        <v/>
      </c>
      <c r="AT2169" s="139" t="str">
        <f t="shared" si="1186"/>
        <v/>
      </c>
      <c r="BH2169" s="127" t="str">
        <f>IF(LEN(VBAsheet!H2169)&gt;0,$CD$4&amp;CHAR(10)&amp;$CD$5&amp;CHAR(10)&amp;$CD$6&amp;IF(VBAsheet!I2169="N",1,0)&amp;$CE$6&amp;CHAR(10)&amp;$CD$7&amp;CHAR(10)&amp;$CD$8&amp;VBAsheet!H2169&amp;$CE$8&amp;CHAR(10)&amp;$CD$9&amp;VBAsheet!K2169&amp;$CE$9&amp;CHAR(10)&amp;$CD$10&amp;VBAsheet!J2169-1&amp;$CE$10&amp;CHAR(10)&amp;$CD$11,"")</f>
        <v/>
      </c>
      <c r="BI2169"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69" s="18" t="str">
        <f>IF(LEN(X2169)&gt;0,$CD$23&amp;INDEX($CH$3:CH2172,MATCH(W2169,$CG$3:CG2172,0))&amp;$CE$23&amp;CHAR(10)&amp;$CD$24&amp;X2169&amp;$CE$24&amp;CHAR(10)&amp;$CD$25&amp;Y2169&amp;$CE$25&amp;CHAR(10),"")&amp;IF(LEN(AA2169)&gt;0,$CD$23&amp;INDEX($CH$3:CH2172,MATCH(Z2169,$CG$3:CG2172,0))&amp;$CE$23&amp;CHAR(10)&amp;$CD$24&amp;AA2169&amp;$CE$24&amp;CHAR(10)&amp;$CD$25&amp;AB2169&amp;$CE$25&amp;CHAR(10),"")&amp;IF(LEN(AD2169)&gt;0,$CD$23&amp;INDEX($CH$3:CH2172,MATCH(AC2169,$CG$3:CG2172,0))&amp;$CE$23&amp;CHAR(10)&amp;$CD$24&amp;AD2169&amp;$CE$24&amp;CHAR(10)&amp;$CD$25&amp;AE2169&amp;$CE$25&amp;CHAR(10),"")&amp;IF(LEN(AG2169)&gt;0,$CD$23&amp;INDEX($CH$3:CH2172,MATCH(AF2169,$CG$3:CG2172,0))&amp;$CE$23&amp;CHAR(10)&amp;$CD$24&amp;AG2169&amp;$CE$24&amp;CHAR(10)&amp;$CD$25&amp;AH2169&amp;$CE$25&amp;CHAR(10),"")&amp;IF(LEN(AJ2169)&gt;0,$CD$23&amp;INDEX($CH$3:CH2172,MATCH(AI2169,$CG$3:CG2172,0))&amp;$CE$23&amp;CHAR(10)&amp;$CD$24&amp;AJ2169&amp;$CE$24&amp;CHAR(10)&amp;$CD$25&amp;AK2169&amp;$CE$25&amp;CHAR(10),"")</f>
        <v/>
      </c>
      <c r="BK2169" s="18" t="str">
        <f>IF(LEN(J2169)&gt;0,INDEX($BH$2:$BH$100000,MATCH(J2169,VBAsheet!$H$2:$H$100000,0))&amp;CHAR(10),"")&amp;IF(LEN(K2169)&gt;0,INDEX($BH$2:$BH$100000,MATCH(K2169,VBAsheet!$H$2:$H$100000,0))&amp;CHAR(10),"")&amp;IF(LEN(L2169)&gt;0,INDEX($BH$2:$BH$100000,MATCH(L2169,VBAsheet!$H$2:$H$100000,0))&amp;CHAR(10),"")&amp;IF(LEN(M2169)&gt;0,INDEX($BH$2:$BH$100000,MATCH(M2169,VBAsheet!$H$2:$H$100000,0))&amp;CHAR(10),"")</f>
        <v/>
      </c>
      <c r="BM2169" s="94" t="str">
        <f t="shared" si="1188"/>
        <v/>
      </c>
      <c r="BN2169" s="95" t="str">
        <f t="shared" si="1176"/>
        <v/>
      </c>
      <c r="BP2169" s="18" t="str">
        <f t="shared" si="1177"/>
        <v/>
      </c>
      <c r="BR2169" s="81" t="str">
        <f t="shared" si="1187"/>
        <v/>
      </c>
      <c r="BU2169" s="138" t="str">
        <f t="shared" si="1178"/>
        <v/>
      </c>
      <c r="BV2169" s="3" t="str">
        <f t="shared" si="1179"/>
        <v/>
      </c>
      <c r="BW2169" s="3" t="str">
        <f t="shared" si="1180"/>
        <v/>
      </c>
      <c r="BX2169" s="144" t="str">
        <f t="shared" si="1181"/>
        <v/>
      </c>
      <c r="BY2169" s="18" t="str">
        <f t="shared" si="1182"/>
        <v/>
      </c>
      <c r="BZ2169" s="18" t="str">
        <f t="shared" si="1183"/>
        <v/>
      </c>
      <c r="CA2169" s="19" t="str">
        <f t="shared" si="1184"/>
        <v/>
      </c>
    </row>
    <row r="2170" spans="4:79" x14ac:dyDescent="0.45">
      <c r="D2170" s="164" t="str">
        <f t="shared" si="1185"/>
        <v/>
      </c>
      <c r="I2170" s="9" t="str">
        <f t="shared" si="1158"/>
        <v/>
      </c>
      <c r="J2170" s="173" t="str">
        <f t="shared" si="1159"/>
        <v/>
      </c>
      <c r="K2170" s="13"/>
      <c r="L2170" s="13"/>
      <c r="M2170" s="13"/>
      <c r="N2170" s="178" t="str">
        <f t="shared" si="1160"/>
        <v/>
      </c>
      <c r="O2170" s="181" t="str">
        <f t="shared" si="1161"/>
        <v/>
      </c>
      <c r="P2170" s="8" t="str">
        <f t="shared" si="1162"/>
        <v/>
      </c>
      <c r="Q2170" s="8" t="str">
        <f t="shared" si="1163"/>
        <v/>
      </c>
      <c r="R2170" s="8" t="str">
        <f t="shared" si="1164"/>
        <v/>
      </c>
      <c r="S2170" s="8" t="str">
        <f t="shared" si="1165"/>
        <v/>
      </c>
      <c r="T2170" s="8" t="str">
        <f t="shared" si="1166"/>
        <v/>
      </c>
      <c r="U2170" s="8" t="str">
        <f t="shared" si="1167"/>
        <v/>
      </c>
      <c r="V2170" s="16" t="str">
        <f t="shared" si="1168"/>
        <v/>
      </c>
      <c r="W2170" s="129" t="str">
        <f t="shared" si="1169"/>
        <v/>
      </c>
      <c r="X2170" s="8" t="str">
        <f t="shared" si="1170"/>
        <v/>
      </c>
      <c r="Y2170" s="8" t="str">
        <f t="shared" si="1171"/>
        <v/>
      </c>
      <c r="AQ2170" s="6" t="str">
        <f t="shared" si="1172"/>
        <v/>
      </c>
      <c r="AR2170" s="128" t="str">
        <f t="shared" si="1173"/>
        <v/>
      </c>
      <c r="AS2170" s="128" t="str">
        <f t="shared" si="1174"/>
        <v/>
      </c>
      <c r="AT2170" s="139" t="str">
        <f t="shared" si="1186"/>
        <v/>
      </c>
      <c r="BH2170" s="127" t="str">
        <f>IF(LEN(VBAsheet!H2170)&gt;0,$CD$4&amp;CHAR(10)&amp;$CD$5&amp;CHAR(10)&amp;$CD$6&amp;IF(VBAsheet!I2170="N",1,0)&amp;$CE$6&amp;CHAR(10)&amp;$CD$7&amp;CHAR(10)&amp;$CD$8&amp;VBAsheet!H2170&amp;$CE$8&amp;CHAR(10)&amp;$CD$9&amp;VBAsheet!K2170&amp;$CE$9&amp;CHAR(10)&amp;$CD$10&amp;VBAsheet!J2170-1&amp;$CE$10&amp;CHAR(10)&amp;$CD$11,"")</f>
        <v/>
      </c>
      <c r="BI2170"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70" s="18" t="str">
        <f>IF(LEN(X2170)&gt;0,$CD$23&amp;INDEX($CH$3:CH2173,MATCH(W2170,$CG$3:CG2173,0))&amp;$CE$23&amp;CHAR(10)&amp;$CD$24&amp;X2170&amp;$CE$24&amp;CHAR(10)&amp;$CD$25&amp;Y2170&amp;$CE$25&amp;CHAR(10),"")&amp;IF(LEN(AA2170)&gt;0,$CD$23&amp;INDEX($CH$3:CH2173,MATCH(Z2170,$CG$3:CG2173,0))&amp;$CE$23&amp;CHAR(10)&amp;$CD$24&amp;AA2170&amp;$CE$24&amp;CHAR(10)&amp;$CD$25&amp;AB2170&amp;$CE$25&amp;CHAR(10),"")&amp;IF(LEN(AD2170)&gt;0,$CD$23&amp;INDEX($CH$3:CH2173,MATCH(AC2170,$CG$3:CG2173,0))&amp;$CE$23&amp;CHAR(10)&amp;$CD$24&amp;AD2170&amp;$CE$24&amp;CHAR(10)&amp;$CD$25&amp;AE2170&amp;$CE$25&amp;CHAR(10),"")&amp;IF(LEN(AG2170)&gt;0,$CD$23&amp;INDEX($CH$3:CH2173,MATCH(AF2170,$CG$3:CG2173,0))&amp;$CE$23&amp;CHAR(10)&amp;$CD$24&amp;AG2170&amp;$CE$24&amp;CHAR(10)&amp;$CD$25&amp;AH2170&amp;$CE$25&amp;CHAR(10),"")&amp;IF(LEN(AJ2170)&gt;0,$CD$23&amp;INDEX($CH$3:CH2173,MATCH(AI2170,$CG$3:CG2173,0))&amp;$CE$23&amp;CHAR(10)&amp;$CD$24&amp;AJ2170&amp;$CE$24&amp;CHAR(10)&amp;$CD$25&amp;AK2170&amp;$CE$25&amp;CHAR(10),"")</f>
        <v/>
      </c>
      <c r="BK2170" s="18" t="str">
        <f>IF(LEN(J2170)&gt;0,INDEX($BH$2:$BH$100000,MATCH(J2170,VBAsheet!$H$2:$H$100000,0))&amp;CHAR(10),"")&amp;IF(LEN(K2170)&gt;0,INDEX($BH$2:$BH$100000,MATCH(K2170,VBAsheet!$H$2:$H$100000,0))&amp;CHAR(10),"")&amp;IF(LEN(L2170)&gt;0,INDEX($BH$2:$BH$100000,MATCH(L2170,VBAsheet!$H$2:$H$100000,0))&amp;CHAR(10),"")&amp;IF(LEN(M2170)&gt;0,INDEX($BH$2:$BH$100000,MATCH(M2170,VBAsheet!$H$2:$H$100000,0))&amp;CHAR(10),"")</f>
        <v/>
      </c>
      <c r="BM2170" s="94" t="str">
        <f t="shared" si="1188"/>
        <v/>
      </c>
      <c r="BN2170" s="95" t="str">
        <f t="shared" si="1176"/>
        <v/>
      </c>
      <c r="BP2170" s="18" t="str">
        <f t="shared" si="1177"/>
        <v/>
      </c>
      <c r="BR2170" s="81" t="str">
        <f t="shared" si="1187"/>
        <v/>
      </c>
      <c r="BU2170" s="138" t="str">
        <f t="shared" si="1178"/>
        <v/>
      </c>
      <c r="BV2170" s="3" t="str">
        <f t="shared" si="1179"/>
        <v/>
      </c>
      <c r="BW2170" s="3" t="str">
        <f t="shared" si="1180"/>
        <v/>
      </c>
      <c r="BX2170" s="144" t="str">
        <f t="shared" si="1181"/>
        <v/>
      </c>
      <c r="BY2170" s="18" t="str">
        <f t="shared" si="1182"/>
        <v/>
      </c>
      <c r="BZ2170" s="18" t="str">
        <f t="shared" si="1183"/>
        <v/>
      </c>
      <c r="CA2170" s="19" t="str">
        <f t="shared" si="1184"/>
        <v/>
      </c>
    </row>
    <row r="2171" spans="4:79" x14ac:dyDescent="0.45">
      <c r="D2171" s="164" t="str">
        <f t="shared" si="1185"/>
        <v/>
      </c>
      <c r="I2171" s="9" t="str">
        <f t="shared" si="1158"/>
        <v/>
      </c>
      <c r="J2171" s="173" t="str">
        <f t="shared" si="1159"/>
        <v/>
      </c>
      <c r="K2171" s="13"/>
      <c r="L2171" s="13"/>
      <c r="M2171" s="13"/>
      <c r="N2171" s="178" t="str">
        <f t="shared" si="1160"/>
        <v/>
      </c>
      <c r="O2171" s="181" t="str">
        <f t="shared" si="1161"/>
        <v/>
      </c>
      <c r="P2171" s="8" t="str">
        <f t="shared" si="1162"/>
        <v/>
      </c>
      <c r="Q2171" s="8" t="str">
        <f t="shared" si="1163"/>
        <v/>
      </c>
      <c r="R2171" s="8" t="str">
        <f t="shared" si="1164"/>
        <v/>
      </c>
      <c r="S2171" s="8" t="str">
        <f t="shared" si="1165"/>
        <v/>
      </c>
      <c r="T2171" s="8" t="str">
        <f t="shared" si="1166"/>
        <v/>
      </c>
      <c r="U2171" s="8" t="str">
        <f t="shared" si="1167"/>
        <v/>
      </c>
      <c r="V2171" s="16" t="str">
        <f t="shared" si="1168"/>
        <v/>
      </c>
      <c r="W2171" s="129" t="str">
        <f t="shared" si="1169"/>
        <v/>
      </c>
      <c r="X2171" s="8" t="str">
        <f t="shared" si="1170"/>
        <v/>
      </c>
      <c r="Y2171" s="8" t="str">
        <f t="shared" si="1171"/>
        <v/>
      </c>
      <c r="AQ2171" s="6" t="str">
        <f t="shared" si="1172"/>
        <v/>
      </c>
      <c r="AR2171" s="128" t="str">
        <f t="shared" si="1173"/>
        <v/>
      </c>
      <c r="AS2171" s="128" t="str">
        <f t="shared" si="1174"/>
        <v/>
      </c>
      <c r="AT2171" s="139" t="str">
        <f t="shared" si="1186"/>
        <v/>
      </c>
      <c r="BH2171" s="127" t="str">
        <f>IF(LEN(VBAsheet!H2171)&gt;0,$CD$4&amp;CHAR(10)&amp;$CD$5&amp;CHAR(10)&amp;$CD$6&amp;IF(VBAsheet!I2171="N",1,0)&amp;$CE$6&amp;CHAR(10)&amp;$CD$7&amp;CHAR(10)&amp;$CD$8&amp;VBAsheet!H2171&amp;$CE$8&amp;CHAR(10)&amp;$CD$9&amp;VBAsheet!K2171&amp;$CE$9&amp;CHAR(10)&amp;$CD$10&amp;VBAsheet!J2171-1&amp;$CE$10&amp;CHAR(10)&amp;$CD$11,"")</f>
        <v/>
      </c>
      <c r="BI2171"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71" s="18" t="str">
        <f>IF(LEN(X2171)&gt;0,$CD$23&amp;INDEX($CH$3:CH2174,MATCH(W2171,$CG$3:CG2174,0))&amp;$CE$23&amp;CHAR(10)&amp;$CD$24&amp;X2171&amp;$CE$24&amp;CHAR(10)&amp;$CD$25&amp;Y2171&amp;$CE$25&amp;CHAR(10),"")&amp;IF(LEN(AA2171)&gt;0,$CD$23&amp;INDEX($CH$3:CH2174,MATCH(Z2171,$CG$3:CG2174,0))&amp;$CE$23&amp;CHAR(10)&amp;$CD$24&amp;AA2171&amp;$CE$24&amp;CHAR(10)&amp;$CD$25&amp;AB2171&amp;$CE$25&amp;CHAR(10),"")&amp;IF(LEN(AD2171)&gt;0,$CD$23&amp;INDEX($CH$3:CH2174,MATCH(AC2171,$CG$3:CG2174,0))&amp;$CE$23&amp;CHAR(10)&amp;$CD$24&amp;AD2171&amp;$CE$24&amp;CHAR(10)&amp;$CD$25&amp;AE2171&amp;$CE$25&amp;CHAR(10),"")&amp;IF(LEN(AG2171)&gt;0,$CD$23&amp;INDEX($CH$3:CH2174,MATCH(AF2171,$CG$3:CG2174,0))&amp;$CE$23&amp;CHAR(10)&amp;$CD$24&amp;AG2171&amp;$CE$24&amp;CHAR(10)&amp;$CD$25&amp;AH2171&amp;$CE$25&amp;CHAR(10),"")&amp;IF(LEN(AJ2171)&gt;0,$CD$23&amp;INDEX($CH$3:CH2174,MATCH(AI2171,$CG$3:CG2174,0))&amp;$CE$23&amp;CHAR(10)&amp;$CD$24&amp;AJ2171&amp;$CE$24&amp;CHAR(10)&amp;$CD$25&amp;AK2171&amp;$CE$25&amp;CHAR(10),"")</f>
        <v/>
      </c>
      <c r="BK2171" s="18" t="str">
        <f>IF(LEN(J2171)&gt;0,INDEX($BH$2:$BH$100000,MATCH(J2171,VBAsheet!$H$2:$H$100000,0))&amp;CHAR(10),"")&amp;IF(LEN(K2171)&gt;0,INDEX($BH$2:$BH$100000,MATCH(K2171,VBAsheet!$H$2:$H$100000,0))&amp;CHAR(10),"")&amp;IF(LEN(L2171)&gt;0,INDEX($BH$2:$BH$100000,MATCH(L2171,VBAsheet!$H$2:$H$100000,0))&amp;CHAR(10),"")&amp;IF(LEN(M2171)&gt;0,INDEX($BH$2:$BH$100000,MATCH(M2171,VBAsheet!$H$2:$H$100000,0))&amp;CHAR(10),"")</f>
        <v/>
      </c>
      <c r="BM2171" s="94" t="str">
        <f t="shared" si="1188"/>
        <v/>
      </c>
      <c r="BN2171" s="95" t="str">
        <f t="shared" si="1176"/>
        <v/>
      </c>
      <c r="BP2171" s="18" t="str">
        <f t="shared" si="1177"/>
        <v/>
      </c>
      <c r="BR2171" s="81" t="str">
        <f t="shared" si="1187"/>
        <v/>
      </c>
      <c r="BU2171" s="138" t="str">
        <f t="shared" si="1178"/>
        <v/>
      </c>
      <c r="BV2171" s="3" t="str">
        <f t="shared" si="1179"/>
        <v/>
      </c>
      <c r="BW2171" s="3" t="str">
        <f t="shared" si="1180"/>
        <v/>
      </c>
      <c r="BX2171" s="144" t="str">
        <f t="shared" si="1181"/>
        <v/>
      </c>
      <c r="BY2171" s="18" t="str">
        <f t="shared" si="1182"/>
        <v/>
      </c>
      <c r="BZ2171" s="18" t="str">
        <f t="shared" si="1183"/>
        <v/>
      </c>
      <c r="CA2171" s="19" t="str">
        <f t="shared" si="1184"/>
        <v/>
      </c>
    </row>
    <row r="2172" spans="4:79" x14ac:dyDescent="0.45">
      <c r="D2172" s="164" t="str">
        <f t="shared" si="1185"/>
        <v/>
      </c>
      <c r="I2172" s="9" t="str">
        <f t="shared" si="1158"/>
        <v/>
      </c>
      <c r="J2172" s="173" t="str">
        <f t="shared" si="1159"/>
        <v/>
      </c>
      <c r="K2172" s="13"/>
      <c r="L2172" s="13"/>
      <c r="M2172" s="13"/>
      <c r="N2172" s="178" t="str">
        <f t="shared" si="1160"/>
        <v/>
      </c>
      <c r="O2172" s="181" t="str">
        <f t="shared" si="1161"/>
        <v/>
      </c>
      <c r="P2172" s="8" t="str">
        <f t="shared" si="1162"/>
        <v/>
      </c>
      <c r="Q2172" s="8" t="str">
        <f t="shared" si="1163"/>
        <v/>
      </c>
      <c r="R2172" s="8" t="str">
        <f t="shared" si="1164"/>
        <v/>
      </c>
      <c r="S2172" s="8" t="str">
        <f t="shared" si="1165"/>
        <v/>
      </c>
      <c r="T2172" s="8" t="str">
        <f t="shared" si="1166"/>
        <v/>
      </c>
      <c r="U2172" s="8" t="str">
        <f t="shared" si="1167"/>
        <v/>
      </c>
      <c r="V2172" s="16" t="str">
        <f t="shared" si="1168"/>
        <v/>
      </c>
      <c r="W2172" s="129" t="str">
        <f t="shared" si="1169"/>
        <v/>
      </c>
      <c r="X2172" s="8" t="str">
        <f t="shared" si="1170"/>
        <v/>
      </c>
      <c r="Y2172" s="8" t="str">
        <f t="shared" si="1171"/>
        <v/>
      </c>
      <c r="AQ2172" s="6" t="str">
        <f t="shared" si="1172"/>
        <v/>
      </c>
      <c r="AR2172" s="128" t="str">
        <f t="shared" si="1173"/>
        <v/>
      </c>
      <c r="AS2172" s="128" t="str">
        <f t="shared" si="1174"/>
        <v/>
      </c>
      <c r="AT2172" s="139" t="str">
        <f t="shared" si="1186"/>
        <v/>
      </c>
      <c r="BH2172" s="127" t="str">
        <f>IF(LEN(VBAsheet!H2172)&gt;0,$CD$4&amp;CHAR(10)&amp;$CD$5&amp;CHAR(10)&amp;$CD$6&amp;IF(VBAsheet!I2172="N",1,0)&amp;$CE$6&amp;CHAR(10)&amp;$CD$7&amp;CHAR(10)&amp;$CD$8&amp;VBAsheet!H2172&amp;$CE$8&amp;CHAR(10)&amp;$CD$9&amp;VBAsheet!K2172&amp;$CE$9&amp;CHAR(10)&amp;$CD$10&amp;VBAsheet!J2172-1&amp;$CE$10&amp;CHAR(10)&amp;$CD$11,"")</f>
        <v/>
      </c>
      <c r="BI2172"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72" s="18" t="str">
        <f>IF(LEN(X2172)&gt;0,$CD$23&amp;INDEX($CH$3:CH2175,MATCH(W2172,$CG$3:CG2175,0))&amp;$CE$23&amp;CHAR(10)&amp;$CD$24&amp;X2172&amp;$CE$24&amp;CHAR(10)&amp;$CD$25&amp;Y2172&amp;$CE$25&amp;CHAR(10),"")&amp;IF(LEN(AA2172)&gt;0,$CD$23&amp;INDEX($CH$3:CH2175,MATCH(Z2172,$CG$3:CG2175,0))&amp;$CE$23&amp;CHAR(10)&amp;$CD$24&amp;AA2172&amp;$CE$24&amp;CHAR(10)&amp;$CD$25&amp;AB2172&amp;$CE$25&amp;CHAR(10),"")&amp;IF(LEN(AD2172)&gt;0,$CD$23&amp;INDEX($CH$3:CH2175,MATCH(AC2172,$CG$3:CG2175,0))&amp;$CE$23&amp;CHAR(10)&amp;$CD$24&amp;AD2172&amp;$CE$24&amp;CHAR(10)&amp;$CD$25&amp;AE2172&amp;$CE$25&amp;CHAR(10),"")&amp;IF(LEN(AG2172)&gt;0,$CD$23&amp;INDEX($CH$3:CH2175,MATCH(AF2172,$CG$3:CG2175,0))&amp;$CE$23&amp;CHAR(10)&amp;$CD$24&amp;AG2172&amp;$CE$24&amp;CHAR(10)&amp;$CD$25&amp;AH2172&amp;$CE$25&amp;CHAR(10),"")&amp;IF(LEN(AJ2172)&gt;0,$CD$23&amp;INDEX($CH$3:CH2175,MATCH(AI2172,$CG$3:CG2175,0))&amp;$CE$23&amp;CHAR(10)&amp;$CD$24&amp;AJ2172&amp;$CE$24&amp;CHAR(10)&amp;$CD$25&amp;AK2172&amp;$CE$25&amp;CHAR(10),"")</f>
        <v/>
      </c>
      <c r="BK2172" s="18" t="str">
        <f>IF(LEN(J2172)&gt;0,INDEX($BH$2:$BH$100000,MATCH(J2172,VBAsheet!$H$2:$H$100000,0))&amp;CHAR(10),"")&amp;IF(LEN(K2172)&gt;0,INDEX($BH$2:$BH$100000,MATCH(K2172,VBAsheet!$H$2:$H$100000,0))&amp;CHAR(10),"")&amp;IF(LEN(L2172)&gt;0,INDEX($BH$2:$BH$100000,MATCH(L2172,VBAsheet!$H$2:$H$100000,0))&amp;CHAR(10),"")&amp;IF(LEN(M2172)&gt;0,INDEX($BH$2:$BH$100000,MATCH(M2172,VBAsheet!$H$2:$H$100000,0))&amp;CHAR(10),"")</f>
        <v/>
      </c>
      <c r="BM2172" s="94" t="str">
        <f t="shared" si="1188"/>
        <v/>
      </c>
      <c r="BN2172" s="95" t="str">
        <f t="shared" si="1176"/>
        <v/>
      </c>
      <c r="BP2172" s="18" t="str">
        <f t="shared" si="1177"/>
        <v/>
      </c>
      <c r="BR2172" s="81" t="str">
        <f t="shared" si="1187"/>
        <v/>
      </c>
      <c r="BU2172" s="138" t="str">
        <f t="shared" si="1178"/>
        <v/>
      </c>
      <c r="BV2172" s="3" t="str">
        <f t="shared" si="1179"/>
        <v/>
      </c>
      <c r="BW2172" s="3" t="str">
        <f t="shared" si="1180"/>
        <v/>
      </c>
      <c r="BX2172" s="144" t="str">
        <f t="shared" si="1181"/>
        <v/>
      </c>
      <c r="BY2172" s="18" t="str">
        <f t="shared" si="1182"/>
        <v/>
      </c>
      <c r="BZ2172" s="18" t="str">
        <f t="shared" si="1183"/>
        <v/>
      </c>
      <c r="CA2172" s="19" t="str">
        <f t="shared" si="1184"/>
        <v/>
      </c>
    </row>
    <row r="2173" spans="4:79" x14ac:dyDescent="0.45">
      <c r="D2173" s="164" t="str">
        <f t="shared" si="1185"/>
        <v/>
      </c>
      <c r="I2173" s="9" t="str">
        <f t="shared" si="1158"/>
        <v/>
      </c>
      <c r="J2173" s="173" t="str">
        <f t="shared" si="1159"/>
        <v/>
      </c>
      <c r="K2173" s="13"/>
      <c r="L2173" s="13"/>
      <c r="M2173" s="13"/>
      <c r="N2173" s="178" t="str">
        <f t="shared" si="1160"/>
        <v/>
      </c>
      <c r="O2173" s="181" t="str">
        <f t="shared" si="1161"/>
        <v/>
      </c>
      <c r="P2173" s="8" t="str">
        <f t="shared" si="1162"/>
        <v/>
      </c>
      <c r="Q2173" s="8" t="str">
        <f t="shared" si="1163"/>
        <v/>
      </c>
      <c r="R2173" s="8" t="str">
        <f t="shared" si="1164"/>
        <v/>
      </c>
      <c r="S2173" s="8" t="str">
        <f t="shared" si="1165"/>
        <v/>
      </c>
      <c r="T2173" s="8" t="str">
        <f t="shared" si="1166"/>
        <v/>
      </c>
      <c r="U2173" s="8" t="str">
        <f t="shared" si="1167"/>
        <v/>
      </c>
      <c r="V2173" s="16" t="str">
        <f t="shared" si="1168"/>
        <v/>
      </c>
      <c r="W2173" s="129" t="str">
        <f t="shared" si="1169"/>
        <v/>
      </c>
      <c r="X2173" s="8" t="str">
        <f t="shared" si="1170"/>
        <v/>
      </c>
      <c r="Y2173" s="8" t="str">
        <f t="shared" si="1171"/>
        <v/>
      </c>
      <c r="AQ2173" s="6" t="str">
        <f t="shared" si="1172"/>
        <v/>
      </c>
      <c r="AR2173" s="128" t="str">
        <f t="shared" si="1173"/>
        <v/>
      </c>
      <c r="AS2173" s="128" t="str">
        <f t="shared" si="1174"/>
        <v/>
      </c>
      <c r="AT2173" s="139" t="str">
        <f t="shared" si="1186"/>
        <v/>
      </c>
      <c r="BH2173" s="127" t="str">
        <f>IF(LEN(VBAsheet!H2173)&gt;0,$CD$4&amp;CHAR(10)&amp;$CD$5&amp;CHAR(10)&amp;$CD$6&amp;IF(VBAsheet!I2173="N",1,0)&amp;$CE$6&amp;CHAR(10)&amp;$CD$7&amp;CHAR(10)&amp;$CD$8&amp;VBAsheet!H2173&amp;$CE$8&amp;CHAR(10)&amp;$CD$9&amp;VBAsheet!K2173&amp;$CE$9&amp;CHAR(10)&amp;$CD$10&amp;VBAsheet!J2173-1&amp;$CE$10&amp;CHAR(10)&amp;$CD$11,"")</f>
        <v/>
      </c>
      <c r="BI2173"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73" s="18" t="str">
        <f>IF(LEN(X2173)&gt;0,$CD$23&amp;INDEX($CH$3:CH2176,MATCH(W2173,$CG$3:CG2176,0))&amp;$CE$23&amp;CHAR(10)&amp;$CD$24&amp;X2173&amp;$CE$24&amp;CHAR(10)&amp;$CD$25&amp;Y2173&amp;$CE$25&amp;CHAR(10),"")&amp;IF(LEN(AA2173)&gt;0,$CD$23&amp;INDEX($CH$3:CH2176,MATCH(Z2173,$CG$3:CG2176,0))&amp;$CE$23&amp;CHAR(10)&amp;$CD$24&amp;AA2173&amp;$CE$24&amp;CHAR(10)&amp;$CD$25&amp;AB2173&amp;$CE$25&amp;CHAR(10),"")&amp;IF(LEN(AD2173)&gt;0,$CD$23&amp;INDEX($CH$3:CH2176,MATCH(AC2173,$CG$3:CG2176,0))&amp;$CE$23&amp;CHAR(10)&amp;$CD$24&amp;AD2173&amp;$CE$24&amp;CHAR(10)&amp;$CD$25&amp;AE2173&amp;$CE$25&amp;CHAR(10),"")&amp;IF(LEN(AG2173)&gt;0,$CD$23&amp;INDEX($CH$3:CH2176,MATCH(AF2173,$CG$3:CG2176,0))&amp;$CE$23&amp;CHAR(10)&amp;$CD$24&amp;AG2173&amp;$CE$24&amp;CHAR(10)&amp;$CD$25&amp;AH2173&amp;$CE$25&amp;CHAR(10),"")&amp;IF(LEN(AJ2173)&gt;0,$CD$23&amp;INDEX($CH$3:CH2176,MATCH(AI2173,$CG$3:CG2176,0))&amp;$CE$23&amp;CHAR(10)&amp;$CD$24&amp;AJ2173&amp;$CE$24&amp;CHAR(10)&amp;$CD$25&amp;AK2173&amp;$CE$25&amp;CHAR(10),"")</f>
        <v/>
      </c>
      <c r="BK2173" s="18" t="str">
        <f>IF(LEN(J2173)&gt;0,INDEX($BH$2:$BH$100000,MATCH(J2173,VBAsheet!$H$2:$H$100000,0))&amp;CHAR(10),"")&amp;IF(LEN(K2173)&gt;0,INDEX($BH$2:$BH$100000,MATCH(K2173,VBAsheet!$H$2:$H$100000,0))&amp;CHAR(10),"")&amp;IF(LEN(L2173)&gt;0,INDEX($BH$2:$BH$100000,MATCH(L2173,VBAsheet!$H$2:$H$100000,0))&amp;CHAR(10),"")&amp;IF(LEN(M2173)&gt;0,INDEX($BH$2:$BH$100000,MATCH(M2173,VBAsheet!$H$2:$H$100000,0))&amp;CHAR(10),"")</f>
        <v/>
      </c>
      <c r="BM2173" s="94" t="str">
        <f t="shared" si="1188"/>
        <v/>
      </c>
      <c r="BN2173" s="95" t="str">
        <f t="shared" si="1176"/>
        <v/>
      </c>
      <c r="BP2173" s="18" t="str">
        <f t="shared" si="1177"/>
        <v/>
      </c>
      <c r="BR2173" s="81" t="str">
        <f t="shared" si="1187"/>
        <v/>
      </c>
      <c r="BU2173" s="138" t="str">
        <f t="shared" si="1178"/>
        <v/>
      </c>
      <c r="BV2173" s="3" t="str">
        <f t="shared" si="1179"/>
        <v/>
      </c>
      <c r="BW2173" s="3" t="str">
        <f t="shared" si="1180"/>
        <v/>
      </c>
      <c r="BX2173" s="144" t="str">
        <f t="shared" si="1181"/>
        <v/>
      </c>
      <c r="BY2173" s="18" t="str">
        <f t="shared" si="1182"/>
        <v/>
      </c>
      <c r="BZ2173" s="18" t="str">
        <f t="shared" si="1183"/>
        <v/>
      </c>
      <c r="CA2173" s="19" t="str">
        <f t="shared" si="1184"/>
        <v/>
      </c>
    </row>
    <row r="2174" spans="4:79" x14ac:dyDescent="0.45">
      <c r="D2174" s="164" t="str">
        <f t="shared" si="1185"/>
        <v/>
      </c>
      <c r="I2174" s="9" t="str">
        <f t="shared" si="1158"/>
        <v/>
      </c>
      <c r="J2174" s="173" t="str">
        <f t="shared" si="1159"/>
        <v/>
      </c>
      <c r="K2174" s="13"/>
      <c r="L2174" s="13"/>
      <c r="M2174" s="13"/>
      <c r="N2174" s="178" t="str">
        <f t="shared" si="1160"/>
        <v/>
      </c>
      <c r="O2174" s="181" t="str">
        <f t="shared" si="1161"/>
        <v/>
      </c>
      <c r="P2174" s="8" t="str">
        <f t="shared" si="1162"/>
        <v/>
      </c>
      <c r="Q2174" s="8" t="str">
        <f t="shared" si="1163"/>
        <v/>
      </c>
      <c r="R2174" s="8" t="str">
        <f t="shared" si="1164"/>
        <v/>
      </c>
      <c r="S2174" s="8" t="str">
        <f t="shared" si="1165"/>
        <v/>
      </c>
      <c r="T2174" s="8" t="str">
        <f t="shared" si="1166"/>
        <v/>
      </c>
      <c r="U2174" s="8" t="str">
        <f t="shared" si="1167"/>
        <v/>
      </c>
      <c r="V2174" s="16" t="str">
        <f t="shared" si="1168"/>
        <v/>
      </c>
      <c r="W2174" s="129" t="str">
        <f t="shared" si="1169"/>
        <v/>
      </c>
      <c r="X2174" s="8" t="str">
        <f t="shared" si="1170"/>
        <v/>
      </c>
      <c r="Y2174" s="8" t="str">
        <f t="shared" si="1171"/>
        <v/>
      </c>
      <c r="AQ2174" s="6" t="str">
        <f t="shared" si="1172"/>
        <v/>
      </c>
      <c r="AR2174" s="128" t="str">
        <f t="shared" si="1173"/>
        <v/>
      </c>
      <c r="AS2174" s="128" t="str">
        <f t="shared" si="1174"/>
        <v/>
      </c>
      <c r="AT2174" s="139" t="str">
        <f t="shared" si="1186"/>
        <v/>
      </c>
      <c r="BH2174" s="127" t="str">
        <f>IF(LEN(VBAsheet!H2174)&gt;0,$CD$4&amp;CHAR(10)&amp;$CD$5&amp;CHAR(10)&amp;$CD$6&amp;IF(VBAsheet!I2174="N",1,0)&amp;$CE$6&amp;CHAR(10)&amp;$CD$7&amp;CHAR(10)&amp;$CD$8&amp;VBAsheet!H2174&amp;$CE$8&amp;CHAR(10)&amp;$CD$9&amp;VBAsheet!K2174&amp;$CE$9&amp;CHAR(10)&amp;$CD$10&amp;VBAsheet!J2174-1&amp;$CE$10&amp;CHAR(10)&amp;$CD$11,"")</f>
        <v/>
      </c>
      <c r="BI2174"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74" s="18" t="str">
        <f>IF(LEN(X2174)&gt;0,$CD$23&amp;INDEX($CH$3:CH2177,MATCH(W2174,$CG$3:CG2177,0))&amp;$CE$23&amp;CHAR(10)&amp;$CD$24&amp;X2174&amp;$CE$24&amp;CHAR(10)&amp;$CD$25&amp;Y2174&amp;$CE$25&amp;CHAR(10),"")&amp;IF(LEN(AA2174)&gt;0,$CD$23&amp;INDEX($CH$3:CH2177,MATCH(Z2174,$CG$3:CG2177,0))&amp;$CE$23&amp;CHAR(10)&amp;$CD$24&amp;AA2174&amp;$CE$24&amp;CHAR(10)&amp;$CD$25&amp;AB2174&amp;$CE$25&amp;CHAR(10),"")&amp;IF(LEN(AD2174)&gt;0,$CD$23&amp;INDEX($CH$3:CH2177,MATCH(AC2174,$CG$3:CG2177,0))&amp;$CE$23&amp;CHAR(10)&amp;$CD$24&amp;AD2174&amp;$CE$24&amp;CHAR(10)&amp;$CD$25&amp;AE2174&amp;$CE$25&amp;CHAR(10),"")&amp;IF(LEN(AG2174)&gt;0,$CD$23&amp;INDEX($CH$3:CH2177,MATCH(AF2174,$CG$3:CG2177,0))&amp;$CE$23&amp;CHAR(10)&amp;$CD$24&amp;AG2174&amp;$CE$24&amp;CHAR(10)&amp;$CD$25&amp;AH2174&amp;$CE$25&amp;CHAR(10),"")&amp;IF(LEN(AJ2174)&gt;0,$CD$23&amp;INDEX($CH$3:CH2177,MATCH(AI2174,$CG$3:CG2177,0))&amp;$CE$23&amp;CHAR(10)&amp;$CD$24&amp;AJ2174&amp;$CE$24&amp;CHAR(10)&amp;$CD$25&amp;AK2174&amp;$CE$25&amp;CHAR(10),"")</f>
        <v/>
      </c>
      <c r="BK2174" s="18" t="str">
        <f>IF(LEN(J2174)&gt;0,INDEX($BH$2:$BH$100000,MATCH(J2174,VBAsheet!$H$2:$H$100000,0))&amp;CHAR(10),"")&amp;IF(LEN(K2174)&gt;0,INDEX($BH$2:$BH$100000,MATCH(K2174,VBAsheet!$H$2:$H$100000,0))&amp;CHAR(10),"")&amp;IF(LEN(L2174)&gt;0,INDEX($BH$2:$BH$100000,MATCH(L2174,VBAsheet!$H$2:$H$100000,0))&amp;CHAR(10),"")&amp;IF(LEN(M2174)&gt;0,INDEX($BH$2:$BH$100000,MATCH(M2174,VBAsheet!$H$2:$H$100000,0))&amp;CHAR(10),"")</f>
        <v/>
      </c>
      <c r="BM2174" s="94" t="str">
        <f t="shared" si="1188"/>
        <v/>
      </c>
      <c r="BN2174" s="95" t="str">
        <f t="shared" si="1176"/>
        <v/>
      </c>
      <c r="BP2174" s="18" t="str">
        <f t="shared" si="1177"/>
        <v/>
      </c>
      <c r="BR2174" s="81" t="str">
        <f t="shared" si="1187"/>
        <v/>
      </c>
      <c r="BU2174" s="138" t="str">
        <f t="shared" si="1178"/>
        <v/>
      </c>
      <c r="BV2174" s="3" t="str">
        <f t="shared" si="1179"/>
        <v/>
      </c>
      <c r="BW2174" s="3" t="str">
        <f t="shared" si="1180"/>
        <v/>
      </c>
      <c r="BX2174" s="144" t="str">
        <f t="shared" si="1181"/>
        <v/>
      </c>
      <c r="BY2174" s="18" t="str">
        <f t="shared" si="1182"/>
        <v/>
      </c>
      <c r="BZ2174" s="18" t="str">
        <f t="shared" si="1183"/>
        <v/>
      </c>
      <c r="CA2174" s="19" t="str">
        <f t="shared" si="1184"/>
        <v/>
      </c>
    </row>
    <row r="2175" spans="4:79" x14ac:dyDescent="0.45">
      <c r="D2175" s="164" t="str">
        <f t="shared" si="1185"/>
        <v/>
      </c>
      <c r="I2175" s="9" t="str">
        <f t="shared" si="1158"/>
        <v/>
      </c>
      <c r="J2175" s="173" t="str">
        <f t="shared" si="1159"/>
        <v/>
      </c>
      <c r="K2175" s="13"/>
      <c r="L2175" s="13"/>
      <c r="M2175" s="13"/>
      <c r="N2175" s="178" t="str">
        <f t="shared" si="1160"/>
        <v/>
      </c>
      <c r="O2175" s="181" t="str">
        <f t="shared" si="1161"/>
        <v/>
      </c>
      <c r="P2175" s="8" t="str">
        <f t="shared" si="1162"/>
        <v/>
      </c>
      <c r="Q2175" s="8" t="str">
        <f t="shared" si="1163"/>
        <v/>
      </c>
      <c r="R2175" s="8" t="str">
        <f t="shared" si="1164"/>
        <v/>
      </c>
      <c r="S2175" s="8" t="str">
        <f t="shared" si="1165"/>
        <v/>
      </c>
      <c r="T2175" s="8" t="str">
        <f t="shared" si="1166"/>
        <v/>
      </c>
      <c r="U2175" s="8" t="str">
        <f t="shared" si="1167"/>
        <v/>
      </c>
      <c r="V2175" s="16" t="str">
        <f t="shared" si="1168"/>
        <v/>
      </c>
      <c r="W2175" s="129" t="str">
        <f t="shared" si="1169"/>
        <v/>
      </c>
      <c r="X2175" s="8" t="str">
        <f t="shared" si="1170"/>
        <v/>
      </c>
      <c r="Y2175" s="8" t="str">
        <f t="shared" si="1171"/>
        <v/>
      </c>
      <c r="AQ2175" s="6" t="str">
        <f t="shared" si="1172"/>
        <v/>
      </c>
      <c r="AR2175" s="128" t="str">
        <f t="shared" si="1173"/>
        <v/>
      </c>
      <c r="AS2175" s="128" t="str">
        <f t="shared" si="1174"/>
        <v/>
      </c>
      <c r="AT2175" s="139" t="str">
        <f t="shared" si="1186"/>
        <v/>
      </c>
      <c r="BH2175" s="127" t="str">
        <f>IF(LEN(VBAsheet!H2175)&gt;0,$CD$4&amp;CHAR(10)&amp;$CD$5&amp;CHAR(10)&amp;$CD$6&amp;IF(VBAsheet!I2175="N",1,0)&amp;$CE$6&amp;CHAR(10)&amp;$CD$7&amp;CHAR(10)&amp;$CD$8&amp;VBAsheet!H2175&amp;$CE$8&amp;CHAR(10)&amp;$CD$9&amp;VBAsheet!K2175&amp;$CE$9&amp;CHAR(10)&amp;$CD$10&amp;VBAsheet!J2175-1&amp;$CE$10&amp;CHAR(10)&amp;$CD$11,"")</f>
        <v/>
      </c>
      <c r="BI2175"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75" s="18" t="str">
        <f>IF(LEN(X2175)&gt;0,$CD$23&amp;INDEX($CH$3:CH2178,MATCH(W2175,$CG$3:CG2178,0))&amp;$CE$23&amp;CHAR(10)&amp;$CD$24&amp;X2175&amp;$CE$24&amp;CHAR(10)&amp;$CD$25&amp;Y2175&amp;$CE$25&amp;CHAR(10),"")&amp;IF(LEN(AA2175)&gt;0,$CD$23&amp;INDEX($CH$3:CH2178,MATCH(Z2175,$CG$3:CG2178,0))&amp;$CE$23&amp;CHAR(10)&amp;$CD$24&amp;AA2175&amp;$CE$24&amp;CHAR(10)&amp;$CD$25&amp;AB2175&amp;$CE$25&amp;CHAR(10),"")&amp;IF(LEN(AD2175)&gt;0,$CD$23&amp;INDEX($CH$3:CH2178,MATCH(AC2175,$CG$3:CG2178,0))&amp;$CE$23&amp;CHAR(10)&amp;$CD$24&amp;AD2175&amp;$CE$24&amp;CHAR(10)&amp;$CD$25&amp;AE2175&amp;$CE$25&amp;CHAR(10),"")&amp;IF(LEN(AG2175)&gt;0,$CD$23&amp;INDEX($CH$3:CH2178,MATCH(AF2175,$CG$3:CG2178,0))&amp;$CE$23&amp;CHAR(10)&amp;$CD$24&amp;AG2175&amp;$CE$24&amp;CHAR(10)&amp;$CD$25&amp;AH2175&amp;$CE$25&amp;CHAR(10),"")&amp;IF(LEN(AJ2175)&gt;0,$CD$23&amp;INDEX($CH$3:CH2178,MATCH(AI2175,$CG$3:CG2178,0))&amp;$CE$23&amp;CHAR(10)&amp;$CD$24&amp;AJ2175&amp;$CE$24&amp;CHAR(10)&amp;$CD$25&amp;AK2175&amp;$CE$25&amp;CHAR(10),"")</f>
        <v/>
      </c>
      <c r="BK2175" s="18" t="str">
        <f>IF(LEN(J2175)&gt;0,INDEX($BH$2:$BH$100000,MATCH(J2175,VBAsheet!$H$2:$H$100000,0))&amp;CHAR(10),"")&amp;IF(LEN(K2175)&gt;0,INDEX($BH$2:$BH$100000,MATCH(K2175,VBAsheet!$H$2:$H$100000,0))&amp;CHAR(10),"")&amp;IF(LEN(L2175)&gt;0,INDEX($BH$2:$BH$100000,MATCH(L2175,VBAsheet!$H$2:$H$100000,0))&amp;CHAR(10),"")&amp;IF(LEN(M2175)&gt;0,INDEX($BH$2:$BH$100000,MATCH(M2175,VBAsheet!$H$2:$H$100000,0))&amp;CHAR(10),"")</f>
        <v/>
      </c>
      <c r="BM2175" s="94" t="str">
        <f t="shared" si="1188"/>
        <v/>
      </c>
      <c r="BN2175" s="95" t="str">
        <f t="shared" si="1176"/>
        <v/>
      </c>
      <c r="BP2175" s="18" t="str">
        <f t="shared" si="1177"/>
        <v/>
      </c>
      <c r="BR2175" s="81" t="str">
        <f t="shared" si="1187"/>
        <v/>
      </c>
      <c r="BU2175" s="138" t="str">
        <f t="shared" si="1178"/>
        <v/>
      </c>
      <c r="BV2175" s="3" t="str">
        <f t="shared" si="1179"/>
        <v/>
      </c>
      <c r="BW2175" s="3" t="str">
        <f t="shared" si="1180"/>
        <v/>
      </c>
      <c r="BX2175" s="144" t="str">
        <f t="shared" si="1181"/>
        <v/>
      </c>
      <c r="BY2175" s="18" t="str">
        <f t="shared" si="1182"/>
        <v/>
      </c>
      <c r="BZ2175" s="18" t="str">
        <f t="shared" si="1183"/>
        <v/>
      </c>
      <c r="CA2175" s="19" t="str">
        <f t="shared" si="1184"/>
        <v/>
      </c>
    </row>
    <row r="2176" spans="4:79" x14ac:dyDescent="0.45">
      <c r="D2176" s="164" t="str">
        <f t="shared" si="1185"/>
        <v/>
      </c>
      <c r="I2176" s="9" t="str">
        <f t="shared" si="1158"/>
        <v/>
      </c>
      <c r="J2176" s="173" t="str">
        <f t="shared" si="1159"/>
        <v/>
      </c>
      <c r="K2176" s="13"/>
      <c r="L2176" s="13"/>
      <c r="M2176" s="13"/>
      <c r="N2176" s="178" t="str">
        <f t="shared" si="1160"/>
        <v/>
      </c>
      <c r="O2176" s="181" t="str">
        <f t="shared" si="1161"/>
        <v/>
      </c>
      <c r="P2176" s="8" t="str">
        <f t="shared" si="1162"/>
        <v/>
      </c>
      <c r="Q2176" s="8" t="str">
        <f t="shared" si="1163"/>
        <v/>
      </c>
      <c r="R2176" s="8" t="str">
        <f t="shared" si="1164"/>
        <v/>
      </c>
      <c r="S2176" s="8" t="str">
        <f t="shared" si="1165"/>
        <v/>
      </c>
      <c r="T2176" s="8" t="str">
        <f t="shared" si="1166"/>
        <v/>
      </c>
      <c r="U2176" s="8" t="str">
        <f t="shared" si="1167"/>
        <v/>
      </c>
      <c r="V2176" s="16" t="str">
        <f t="shared" si="1168"/>
        <v/>
      </c>
      <c r="W2176" s="129" t="str">
        <f t="shared" si="1169"/>
        <v/>
      </c>
      <c r="X2176" s="8" t="str">
        <f t="shared" si="1170"/>
        <v/>
      </c>
      <c r="Y2176" s="8" t="str">
        <f t="shared" si="1171"/>
        <v/>
      </c>
      <c r="AQ2176" s="6" t="str">
        <f t="shared" si="1172"/>
        <v/>
      </c>
      <c r="AR2176" s="128" t="str">
        <f t="shared" si="1173"/>
        <v/>
      </c>
      <c r="AS2176" s="128" t="str">
        <f t="shared" si="1174"/>
        <v/>
      </c>
      <c r="AT2176" s="139" t="str">
        <f t="shared" si="1186"/>
        <v/>
      </c>
      <c r="BH2176" s="127" t="str">
        <f>IF(LEN(VBAsheet!H2176)&gt;0,$CD$4&amp;CHAR(10)&amp;$CD$5&amp;CHAR(10)&amp;$CD$6&amp;IF(VBAsheet!I2176="N",1,0)&amp;$CE$6&amp;CHAR(10)&amp;$CD$7&amp;CHAR(10)&amp;$CD$8&amp;VBAsheet!H2176&amp;$CE$8&amp;CHAR(10)&amp;$CD$9&amp;VBAsheet!K2176&amp;$CE$9&amp;CHAR(10)&amp;$CD$10&amp;VBAsheet!J2176-1&amp;$CE$10&amp;CHAR(10)&amp;$CD$11,"")</f>
        <v/>
      </c>
      <c r="BI2176"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76" s="18" t="str">
        <f>IF(LEN(X2176)&gt;0,$CD$23&amp;INDEX($CH$3:CH2179,MATCH(W2176,$CG$3:CG2179,0))&amp;$CE$23&amp;CHAR(10)&amp;$CD$24&amp;X2176&amp;$CE$24&amp;CHAR(10)&amp;$CD$25&amp;Y2176&amp;$CE$25&amp;CHAR(10),"")&amp;IF(LEN(AA2176)&gt;0,$CD$23&amp;INDEX($CH$3:CH2179,MATCH(Z2176,$CG$3:CG2179,0))&amp;$CE$23&amp;CHAR(10)&amp;$CD$24&amp;AA2176&amp;$CE$24&amp;CHAR(10)&amp;$CD$25&amp;AB2176&amp;$CE$25&amp;CHAR(10),"")&amp;IF(LEN(AD2176)&gt;0,$CD$23&amp;INDEX($CH$3:CH2179,MATCH(AC2176,$CG$3:CG2179,0))&amp;$CE$23&amp;CHAR(10)&amp;$CD$24&amp;AD2176&amp;$CE$24&amp;CHAR(10)&amp;$CD$25&amp;AE2176&amp;$CE$25&amp;CHAR(10),"")&amp;IF(LEN(AG2176)&gt;0,$CD$23&amp;INDEX($CH$3:CH2179,MATCH(AF2176,$CG$3:CG2179,0))&amp;$CE$23&amp;CHAR(10)&amp;$CD$24&amp;AG2176&amp;$CE$24&amp;CHAR(10)&amp;$CD$25&amp;AH2176&amp;$CE$25&amp;CHAR(10),"")&amp;IF(LEN(AJ2176)&gt;0,$CD$23&amp;INDEX($CH$3:CH2179,MATCH(AI2176,$CG$3:CG2179,0))&amp;$CE$23&amp;CHAR(10)&amp;$CD$24&amp;AJ2176&amp;$CE$24&amp;CHAR(10)&amp;$CD$25&amp;AK2176&amp;$CE$25&amp;CHAR(10),"")</f>
        <v/>
      </c>
      <c r="BK2176" s="18" t="str">
        <f>IF(LEN(J2176)&gt;0,INDEX($BH$2:$BH$100000,MATCH(J2176,VBAsheet!$H$2:$H$100000,0))&amp;CHAR(10),"")&amp;IF(LEN(K2176)&gt;0,INDEX($BH$2:$BH$100000,MATCH(K2176,VBAsheet!$H$2:$H$100000,0))&amp;CHAR(10),"")&amp;IF(LEN(L2176)&gt;0,INDEX($BH$2:$BH$100000,MATCH(L2176,VBAsheet!$H$2:$H$100000,0))&amp;CHAR(10),"")&amp;IF(LEN(M2176)&gt;0,INDEX($BH$2:$BH$100000,MATCH(M2176,VBAsheet!$H$2:$H$100000,0))&amp;CHAR(10),"")</f>
        <v/>
      </c>
      <c r="BM2176" s="94" t="str">
        <f t="shared" si="1188"/>
        <v/>
      </c>
      <c r="BN2176" s="95" t="str">
        <f t="shared" si="1176"/>
        <v/>
      </c>
      <c r="BP2176" s="18" t="str">
        <f t="shared" si="1177"/>
        <v/>
      </c>
      <c r="BR2176" s="81" t="str">
        <f t="shared" si="1187"/>
        <v/>
      </c>
      <c r="BU2176" s="138" t="str">
        <f t="shared" si="1178"/>
        <v/>
      </c>
      <c r="BV2176" s="3" t="str">
        <f t="shared" si="1179"/>
        <v/>
      </c>
      <c r="BW2176" s="3" t="str">
        <f t="shared" si="1180"/>
        <v/>
      </c>
      <c r="BX2176" s="144" t="str">
        <f t="shared" si="1181"/>
        <v/>
      </c>
      <c r="BY2176" s="18" t="str">
        <f t="shared" si="1182"/>
        <v/>
      </c>
      <c r="BZ2176" s="18" t="str">
        <f t="shared" si="1183"/>
        <v/>
      </c>
      <c r="CA2176" s="19" t="str">
        <f t="shared" si="1184"/>
        <v/>
      </c>
    </row>
    <row r="2177" spans="4:79" x14ac:dyDescent="0.45">
      <c r="D2177" s="164" t="str">
        <f t="shared" si="1185"/>
        <v/>
      </c>
      <c r="I2177" s="9" t="str">
        <f t="shared" si="1158"/>
        <v/>
      </c>
      <c r="J2177" s="173" t="str">
        <f t="shared" si="1159"/>
        <v/>
      </c>
      <c r="K2177" s="13"/>
      <c r="L2177" s="13"/>
      <c r="M2177" s="13"/>
      <c r="N2177" s="178" t="str">
        <f t="shared" si="1160"/>
        <v/>
      </c>
      <c r="O2177" s="181" t="str">
        <f t="shared" si="1161"/>
        <v/>
      </c>
      <c r="P2177" s="8" t="str">
        <f t="shared" si="1162"/>
        <v/>
      </c>
      <c r="Q2177" s="8" t="str">
        <f t="shared" si="1163"/>
        <v/>
      </c>
      <c r="R2177" s="8" t="str">
        <f t="shared" si="1164"/>
        <v/>
      </c>
      <c r="S2177" s="8" t="str">
        <f t="shared" si="1165"/>
        <v/>
      </c>
      <c r="T2177" s="8" t="str">
        <f t="shared" si="1166"/>
        <v/>
      </c>
      <c r="U2177" s="8" t="str">
        <f t="shared" si="1167"/>
        <v/>
      </c>
      <c r="V2177" s="16" t="str">
        <f t="shared" si="1168"/>
        <v/>
      </c>
      <c r="W2177" s="129" t="str">
        <f t="shared" si="1169"/>
        <v/>
      </c>
      <c r="X2177" s="8" t="str">
        <f t="shared" si="1170"/>
        <v/>
      </c>
      <c r="Y2177" s="8" t="str">
        <f t="shared" si="1171"/>
        <v/>
      </c>
      <c r="AQ2177" s="6" t="str">
        <f t="shared" si="1172"/>
        <v/>
      </c>
      <c r="AR2177" s="128" t="str">
        <f t="shared" si="1173"/>
        <v/>
      </c>
      <c r="AS2177" s="128" t="str">
        <f t="shared" si="1174"/>
        <v/>
      </c>
      <c r="AT2177" s="139" t="str">
        <f t="shared" si="1186"/>
        <v/>
      </c>
      <c r="BH2177" s="127" t="str">
        <f>IF(LEN(VBAsheet!H2177)&gt;0,$CD$4&amp;CHAR(10)&amp;$CD$5&amp;CHAR(10)&amp;$CD$6&amp;IF(VBAsheet!I2177="N",1,0)&amp;$CE$6&amp;CHAR(10)&amp;$CD$7&amp;CHAR(10)&amp;$CD$8&amp;VBAsheet!H2177&amp;$CE$8&amp;CHAR(10)&amp;$CD$9&amp;VBAsheet!K2177&amp;$CE$9&amp;CHAR(10)&amp;$CD$10&amp;VBAsheet!J2177-1&amp;$CE$10&amp;CHAR(10)&amp;$CD$11,"")</f>
        <v/>
      </c>
      <c r="BI2177" s="18" t="str">
        <f t="shared" si="1175"/>
        <v xml:space="preserve">                        &lt;int name="channel" value=""/&gt;
                        &lt;float name="velocityFact" value=""/&gt;
                        &lt;float name="lengthFact" value=""/&gt;
                        &lt;int name="minVelocity" value=""/&gt;
                        &lt;int name="maxVelocity" value=""/&gt;
                        &lt;int name="transpose" value=""/&gt;
                        &lt;int name="minPitch" value=""/&gt;
                        &lt;int name="maxPitch" value=""/&gt;
</v>
      </c>
      <c r="BJ2177" s="18" t="str">
        <f>IF(LEN(X2177)&gt;0,$CD$23&amp;INDEX($CH$3:CH2180,MATCH(W2177,$CG$3:CG2180,0))&amp;$CE$23&amp;CHAR(10)&amp;$CD$24&amp;X2177&amp;$CE$24&amp;CHAR(10)&amp;$CD$25&amp;Y2177&amp;$CE$25&amp;CHAR(10),"")&amp;IF(LEN(AA2177)&gt;0,$CD$23&amp;INDEX($CH$3:CH2180,MATCH(Z2177,$CG$3:CG2180,0))&amp;$CE$23&amp;CHAR(10)&amp;$CD$24&amp;AA2177&amp;$CE$24&amp;CHAR(10)&amp;$CD$25&amp;AB2177&amp;$CE$25&amp;CHAR(10),"")&amp;IF(LEN(AD2177)&gt;0,$CD$23&amp;INDEX($CH$3:CH2180,MATCH(AC2177,$CG$3:CG2180,0))&amp;$CE$23&amp;CHAR(10)&amp;$CD$24&amp;AD2177&amp;$CE$24&amp;CHAR(10)&amp;$CD$25&amp;AE2177&amp;$CE$25&amp;CHAR(10),"")&amp;IF(LEN(AG2177)&gt;0,$CD$23&amp;INDEX($CH$3:CH2180,MATCH(AF2177,$CG$3:CG2180,0))&amp;$CE$23&amp;CHAR(10)&amp;$CD$24&amp;AG2177&amp;$CE$24&amp;CHAR(10)&amp;$CD$25&amp;AH2177&amp;$CE$25&amp;CHAR(10),"")&amp;IF(LEN(AJ2177)&gt;0,$CD$23&amp;INDEX($CH$3:CH2180,MATCH(AI2177,$CG$3:CG2180,0))&amp;$CE$23&amp;CHAR(10)&amp;$CD$24&amp;AJ2177&amp;$CE$24&amp;CHAR(10)&amp;$CD$25&amp;AK2177&amp;$CE$25&amp;CHAR(10),"")</f>
        <v/>
      </c>
      <c r="BK2177" s="18" t="str">
        <f>IF(LEN(J2177)&gt;0,INDEX($BH$2:$BH$100000,MATCH(J2177,VBAsheet!$H$2:$H$100000,0))&amp;CHAR(10),"")&amp;IF(LEN(K2177)&gt;0,INDEX($BH$2:$BH$100000,MATCH(K2177,VBAsheet!$H$2:$H$100000,0))&amp;CHAR(10),"")&amp;IF(LEN(L2177)&gt;0,INDEX($BH$2:$BH$100000,MATCH(L2177,VBAsheet!$H$2:$H$100000,0))&amp;CHAR(10),"")&amp;IF(LEN(M2177)&gt;0,INDEX($BH$2:$BH$100000,MATCH(M2177,VBAsheet!$H$2:$H$100000,0))&amp;CHAR(10),"")</f>
        <v/>
      </c>
      <c r="BM2177" s="94" t="str">
        <f t="shared" si="1188"/>
        <v/>
      </c>
      <c r="BN2177" s="95" t="str">
        <f t="shared" si="1176"/>
        <v/>
      </c>
      <c r="BP2177" s="18" t="str">
        <f t="shared" si="1177"/>
        <v/>
      </c>
      <c r="BR2177" s="81" t="str">
        <f t="shared" si="1187"/>
        <v/>
      </c>
      <c r="BU2177" s="138" t="str">
        <f t="shared" si="1178"/>
        <v/>
      </c>
      <c r="BV2177" s="3" t="str">
        <f t="shared" si="1179"/>
        <v/>
      </c>
      <c r="BW2177" s="3" t="str">
        <f t="shared" si="1180"/>
        <v/>
      </c>
      <c r="BX2177" s="144" t="str">
        <f t="shared" si="1181"/>
        <v/>
      </c>
      <c r="BY2177" s="18" t="str">
        <f t="shared" si="1182"/>
        <v/>
      </c>
      <c r="BZ2177" s="18" t="str">
        <f t="shared" si="1183"/>
        <v/>
      </c>
      <c r="CA2177" s="19" t="str">
        <f t="shared" si="1184"/>
        <v/>
      </c>
    </row>
    <row r="2178" spans="4:79" x14ac:dyDescent="0.45">
      <c r="D2178" s="164" t="str">
        <f t="shared" si="1185"/>
        <v/>
      </c>
      <c r="I2178" s="9" t="str">
        <f t="shared" ref="I2178:I2241" si="1189">IF(LEN(F2178)&gt;0,"---","")</f>
        <v/>
      </c>
      <c r="J2178" s="173" t="str">
        <f t="shared" ref="J2178:J2241" si="1190">IF(LEN(F2178)&gt;0,F2178,"")</f>
        <v/>
      </c>
      <c r="K2178" s="13"/>
      <c r="L2178" s="13"/>
      <c r="M2178" s="13"/>
      <c r="N2178" s="178" t="str">
        <f t="shared" ref="N2178:N2241" si="1191">IF(LEN(F2178)&gt;0,"---","")</f>
        <v/>
      </c>
      <c r="O2178" s="181" t="str">
        <f t="shared" ref="O2178:O2241" si="1192">IF(LEN(F2178)&gt;0,0,"")</f>
        <v/>
      </c>
      <c r="P2178" s="8" t="str">
        <f t="shared" ref="P2178:P2241" si="1193">IF(LEN(F2178)&gt;0,1,"")</f>
        <v/>
      </c>
      <c r="Q2178" s="8" t="str">
        <f t="shared" ref="Q2178:Q2241" si="1194">IF(LEN(F2178)&gt;0,0,"")</f>
        <v/>
      </c>
      <c r="R2178" s="8" t="str">
        <f t="shared" ref="R2178:R2241" si="1195">IF(LEN(F2178)&gt;0,1,"")</f>
        <v/>
      </c>
      <c r="S2178" s="8" t="str">
        <f t="shared" ref="S2178:S2241" si="1196">IF(LEN(F2178)&gt;0,0,"")</f>
        <v/>
      </c>
      <c r="T2178" s="8" t="str">
        <f t="shared" ref="T2178:T2241" si="1197">IF(LEN(F2178)&gt;0,127,"")</f>
        <v/>
      </c>
      <c r="U2178" s="8" t="str">
        <f t="shared" ref="U2178:U2241" si="1198">IF(LEN(F2178)&gt;0,0,"")</f>
        <v/>
      </c>
      <c r="V2178" s="16" t="str">
        <f t="shared" ref="V2178:V2241" si="1199">IF(LEN(F2178)&gt;0,127,"")</f>
        <v/>
      </c>
      <c r="W2178" s="129" t="str">
        <f t="shared" ref="W2178:W2241" si="1200">IF(LEN(G2178)&gt;0,"Note-on","")</f>
        <v/>
      </c>
      <c r="X2178" s="8" t="str">
        <f t="shared" ref="X2178:X2241" si="1201">IF(LEN(G2178)&gt;0,G2178,"")</f>
        <v/>
      </c>
      <c r="Y2178" s="8" t="str">
        <f t="shared" ref="Y2178:Y2241" si="1202">IF(LEN(G2178)&gt;0,1,"")</f>
        <v/>
      </c>
      <c r="AQ2178" s="6" t="str">
        <f t="shared" ref="AQ2178:AQ2241" si="1203">IFERROR(IF(SEARCH(CA2178,IFERROR(VLOOKUP(CA2178,$EH$2:$EH$400,1,TRUE),""))&gt;0,IFERROR(VLOOKUP(CA2178,$EH$2:$EH$400,1,TRUE),""),""),IF(LEN(CA2178)&gt;0,"note-whole",""))</f>
        <v/>
      </c>
      <c r="AR2178" s="128" t="str">
        <f t="shared" ref="AR2178:AR2241" si="1204">IF(LEN(E2178)&gt;0,IF(AND(AS2178&lt;&gt;AS2177,LEN(AS2178)&gt;0),IF(ISTEXT(AR2177),1,IF(AS2178=127,IF(AR2177=63,"LIMIT HIT",AR2177+1),AR2177)),AR2177),"")</f>
        <v/>
      </c>
      <c r="AS2178" s="128" t="str">
        <f t="shared" ref="AS2178:AS2241" si="1205">IF(LEN(E2178)&gt;0,IF(AND(BM2178&lt;&gt;BM2177,LEN(BM2178)&gt;0),IF(ISTEXT(AS2177),0,IF(AS2177=127,0,AS2177+1)),AS2177),"")</f>
        <v/>
      </c>
      <c r="AT2178" s="139" t="str">
        <f t="shared" si="1186"/>
        <v/>
      </c>
      <c r="BH2178" s="127" t="str">
        <f>IF(LEN(VBAsheet!H2178)&gt;0,$CD$4&amp;CHAR(10)&amp;$CD$5&amp;CHAR(10)&amp;$CD$6&amp;IF(VBAsheet!I2178="N",1,0)&amp;$CE$6&amp;CHAR(10)&amp;$CD$7&amp;CHAR(10)&amp;$CD$8&amp;VBAsheet!H2178&amp;$CE$8&amp;CHAR(10)&amp;$CD$9&amp;VBAsheet!K2178&amp;$CE$9&amp;CHAR(10)&amp;$CD$10&amp;VBAsheet!J2178-1&amp;$CE$10&amp;CHAR(10)&amp;$CD$11,"")</f>
        <v/>
      </c>
      <c r="BI2178" s="18" t="str">
        <f t="shared" ref="BI2178:BI2241" si="1206">$CD$14&amp;O2178&amp;$CE$14&amp;CHAR(10)&amp;$CD$15&amp;R2178&amp;$CE$15&amp;CHAR(10)&amp;$CD$16&amp;P2178&amp;$CE$16&amp;CHAR(10)&amp;$CD$17&amp;S2178&amp;$CE$17&amp;CHAR(10)&amp;$CD$18&amp;T2178&amp;$CE$18&amp;CHAR(10)&amp;$CD$19&amp;Q2178&amp;$CE$19&amp;CHAR(10)&amp;$CD$20&amp;U2178&amp;$CE$20&amp;CHAR(10)&amp;$CD$21&amp;V2178&amp;$CE$21&amp;CHAR(10)</f>
        <v xml:space="preserve">                        &lt;int name="channel" value=""/&gt;
                        &lt;float name="velocityFact" value=""/&gt;
                        &lt;float name="lengthFact" value=""/&gt;
                        &lt;int name="minVelocity" value=""/&gt;
                        &lt;int name="maxVelocity" value=""/&gt;
                        &lt;int name="transpose" value=""/&gt;
                        &lt;int name="minPitch" value=""/&gt;
                        &lt;int name="maxPitch" value=""/&gt;
</v>
      </c>
      <c r="BJ2178" s="18" t="str">
        <f>IF(LEN(X2178)&gt;0,$CD$23&amp;INDEX($CH$3:CH2181,MATCH(W2178,$CG$3:CG2181,0))&amp;$CE$23&amp;CHAR(10)&amp;$CD$24&amp;X2178&amp;$CE$24&amp;CHAR(10)&amp;$CD$25&amp;Y2178&amp;$CE$25&amp;CHAR(10),"")&amp;IF(LEN(AA2178)&gt;0,$CD$23&amp;INDEX($CH$3:CH2181,MATCH(Z2178,$CG$3:CG2181,0))&amp;$CE$23&amp;CHAR(10)&amp;$CD$24&amp;AA2178&amp;$CE$24&amp;CHAR(10)&amp;$CD$25&amp;AB2178&amp;$CE$25&amp;CHAR(10),"")&amp;IF(LEN(AD2178)&gt;0,$CD$23&amp;INDEX($CH$3:CH2181,MATCH(AC2178,$CG$3:CG2181,0))&amp;$CE$23&amp;CHAR(10)&amp;$CD$24&amp;AD2178&amp;$CE$24&amp;CHAR(10)&amp;$CD$25&amp;AE2178&amp;$CE$25&amp;CHAR(10),"")&amp;IF(LEN(AG2178)&gt;0,$CD$23&amp;INDEX($CH$3:CH2181,MATCH(AF2178,$CG$3:CG2181,0))&amp;$CE$23&amp;CHAR(10)&amp;$CD$24&amp;AG2178&amp;$CE$24&amp;CHAR(10)&amp;$CD$25&amp;AH2178&amp;$CE$25&amp;CHAR(10),"")&amp;IF(LEN(AJ2178)&gt;0,$CD$23&amp;INDEX($CH$3:CH2181,MATCH(AI2178,$CG$3:CG2181,0))&amp;$CE$23&amp;CHAR(10)&amp;$CD$24&amp;AJ2178&amp;$CE$24&amp;CHAR(10)&amp;$CD$25&amp;AK2178&amp;$CE$25&amp;CHAR(10),"")</f>
        <v/>
      </c>
      <c r="BK2178" s="18" t="str">
        <f>IF(LEN(J2178)&gt;0,INDEX($BH$2:$BH$100000,MATCH(J2178,VBAsheet!$H$2:$H$100000,0))&amp;CHAR(10),"")&amp;IF(LEN(K2178)&gt;0,INDEX($BH$2:$BH$100000,MATCH(K2178,VBAsheet!$H$2:$H$100000,0))&amp;CHAR(10),"")&amp;IF(LEN(L2178)&gt;0,INDEX($BH$2:$BH$100000,MATCH(L2178,VBAsheet!$H$2:$H$100000,0))&amp;CHAR(10),"")&amp;IF(LEN(M2178)&gt;0,INDEX($BH$2:$BH$100000,MATCH(M2178,VBAsheet!$H$2:$H$100000,0))&amp;CHAR(10),"")</f>
        <v/>
      </c>
      <c r="BM2178" s="94" t="str">
        <f t="shared" si="1188"/>
        <v/>
      </c>
      <c r="BN2178" s="95" t="str">
        <f t="shared" ref="BN2178:BN2241" si="1207">IF(LEN(E2178)&gt;0,IF(E2178=E2177,BN2177+1,1),"")</f>
        <v/>
      </c>
      <c r="BP2178" s="18" t="str">
        <f t="shared" ref="BP2178:BP2241" si="1208">IF(LEN(E2178)&gt;0,IF(E2178&lt;&gt;E2177,$CD$2&amp;E2178&amp;$CE$2&amp;CHAR(10)&amp;$CD$3&amp;_xlfn.TEXTJOIN(CHAR(10),TRUE,$BH$2:$BH$1001)&amp;CHAR(10)&amp;$CD$12&amp;CHAR(10)&amp;IF(LEN(E2178)&gt;0,$CD$13&amp;IF(I2178="---",-1,I2178)&amp;$CE$13&amp;CHAR(10)&amp;BI2178&amp;$CD$22&amp;CHAR(10)&amp;BJ2178&amp;$CD$26&amp;CHAR(10)&amp;BI2178&amp;$CD$35&amp;X2178&amp;$CE$35&amp;CHAR(10)&amp;$CD$36&amp;CHAR(10)&amp;BK2178&amp;$CD$45&amp;F2178&amp;$CE$45&amp;CHAR(10)&amp;$CD$46&amp;IF(N2178="---",0,N2178)&amp;$CE$46,""),IF(LEN(E2178)&gt;0,$CD$13&amp;IF(I2178="---",-1,I2178)&amp;$CE$13&amp;CHAR(10)&amp;BI2178&amp;$CD$22&amp;CHAR(10)&amp;BJ2178&amp;$CD$26&amp;CHAR(10)&amp;BI2178&amp;$CD$35&amp;X2178&amp;$CE$35&amp;CHAR(10)&amp;$CD$36&amp;CHAR(10)&amp;BK2178&amp;$CD$45&amp;F2178&amp;$CE$45&amp;CHAR(10)&amp;$CD$46&amp;IF(N2178="---",0,N2178)&amp;$CE$46,""))&amp;IF(E2178=E2179,"",CHAR(10)&amp;$CD$47),"")</f>
        <v/>
      </c>
      <c r="BR2178" s="81" t="str">
        <f t="shared" si="1187"/>
        <v/>
      </c>
      <c r="BU2178" s="138" t="str">
        <f t="shared" ref="BU2178:BU2241" si="1209">IF(OR(W2178="Program",LEN(E2178)=0),"",IF(AND(LEN(W2178)&gt;0,LEN(X2178)&gt;0,LEN(Y2178)&gt;0),SUBSTITUTE(LOWER(SUBSTITUTE(LOWER(SUBSTITUTE(LOWER(W2178),"note-hold","note-hold:")),"note-on","note:")),"controller","cc:")&amp;X2178&amp;IF(LOWER(W2178)="note-hold","",","&amp;Y2178),""))</f>
        <v/>
      </c>
      <c r="BV2178" s="3" t="str">
        <f t="shared" ref="BV2178:BV2241" si="1210">IF(OR(Z2178="Program",LEN(E2178)=0),"",IF(AND(LEN(Z2178)&gt;0,LEN(AA2178)&gt;0,LEN(AB2178)&gt;0),SUBSTITUTE(LOWER(SUBSTITUTE(LOWER(SUBSTITUTE(LOWER(Z2178),"note-hold","note-hold:")),"note-on","note:")),"controller","cc:")&amp;AA2178&amp;IF(LOWER(Z2178)="note-hold","",","&amp;AB2178),""))</f>
        <v/>
      </c>
      <c r="BW2178" s="3" t="str">
        <f t="shared" ref="BW2178:BW2241" si="1211">IF(OR(AC2178="Program",LEN(E2178)=0),"",IF(AND(LEN(AC2178)&gt;0,LEN(AD2178)&gt;0,LEN(AE2178)&gt;0),SUBSTITUTE(LOWER(SUBSTITUTE(LOWER(SUBSTITUTE(LOWER(AC2178),"note-hold","note-hold:")),"note-on","note:")),"controller","cc:")&amp;AD2178&amp;IF(LOWER(AC2178)="note-hold","",","&amp;AE2178),""))</f>
        <v/>
      </c>
      <c r="BX2178" s="144" t="str">
        <f t="shared" ref="BX2178:BX2241" si="1212">IF(LEN(BM2178)=0,"",$CO$4&amp;""""&amp;D2178&amp;""""&amp;$CP$4&amp;""""&amp;E2178&amp;""""&amp;$CQ$4&amp;CHAR(10)&amp;IF(LEN(AU2178)&gt;0,$CN$10&amp;""""&amp;AU2178&amp;""""&amp;CHAR(10),"")&amp;"Bank "&amp;AR2178&amp;" "&amp;AS2178&amp;" "&amp;BZ2178&amp;CHAR(10))</f>
        <v/>
      </c>
      <c r="BY2178" s="18" t="str">
        <f t="shared" ref="BY2178:BY2241" si="1213">IF(LEN(E2178)=0,"",$CN$8&amp;IF(ISNUMBER(N2178),INDEX($EE$2:$EE$13,MATCH(N2178,$ED$2:$ED$13,0)),"default")&amp;$CO$8&amp;AQ2178&amp;IF(COUNTBLANK(J2178:M2178)=4,"",$CP$8&amp;IF(LEN(J2178)&gt;0,1,IF(LEN(K2178)&gt;0,2,IF(LEN(L2178)&gt;0,3,IF(LEN(M2178)&gt;0,4,"")))))&amp;IF(OR(COUNTBLANK(BU2178:BW2178)&lt;3,O2178&gt;0)," o=","")&amp;_xlfn.TEXTJOIN("/",TRUE,BU2178:BW2178)&amp;IF(AND(COUNTBLANK(BU2178:BW2178)&lt;3,O2178&gt;0),"/","")&amp;IF(O2178=0,"","@"&amp;O2178)&amp;CHAR(10)&amp;AT2178&amp;" "&amp;CA2178)</f>
        <v/>
      </c>
      <c r="BZ2178" s="18" t="str">
        <f t="shared" ref="BZ2178:BZ2241" si="1214">IF(LEN(BM2178)&gt;0,((LEFT(D2178)&amp;MID(D2178,FIND("#",SUBSTITUTE(D2178&amp;"  "," ","#",1))+1,1)&amp;MID(D2178,FIND("#",SUBSTITUTE(D2178&amp;"  "," ","#",2))+1,1)))&amp;" - "&amp;BL2178,"")</f>
        <v/>
      </c>
      <c r="CA2178" s="19" t="str">
        <f t="shared" ref="CA2178:CA2241" si="1215">IF(LEN(F2178)&gt;0,F2178,IF(LEN(J2178)&gt;0,J2178,IF(LEN(K2178)&gt;0,K2178,IF(LEN(L2178)&gt;0,L2178,IF(LEN(M2178)&gt;0,M2178,"")))))</f>
        <v/>
      </c>
    </row>
    <row r="2179" spans="4:79" x14ac:dyDescent="0.45">
      <c r="D2179" s="164" t="str">
        <f t="shared" ref="D2179:D2242" si="1216">IF(LEN(F2179)&gt;0,"My Library","")</f>
        <v/>
      </c>
      <c r="I2179" s="9" t="str">
        <f t="shared" si="1189"/>
        <v/>
      </c>
      <c r="J2179" s="173" t="str">
        <f t="shared" si="1190"/>
        <v/>
      </c>
      <c r="K2179" s="13"/>
      <c r="L2179" s="13"/>
      <c r="M2179" s="13"/>
      <c r="N2179" s="178" t="str">
        <f t="shared" si="1191"/>
        <v/>
      </c>
      <c r="O2179" s="181" t="str">
        <f t="shared" si="1192"/>
        <v/>
      </c>
      <c r="P2179" s="8" t="str">
        <f t="shared" si="1193"/>
        <v/>
      </c>
      <c r="Q2179" s="8" t="str">
        <f t="shared" si="1194"/>
        <v/>
      </c>
      <c r="R2179" s="8" t="str">
        <f t="shared" si="1195"/>
        <v/>
      </c>
      <c r="S2179" s="8" t="str">
        <f t="shared" si="1196"/>
        <v/>
      </c>
      <c r="T2179" s="8" t="str">
        <f t="shared" si="1197"/>
        <v/>
      </c>
      <c r="U2179" s="8" t="str">
        <f t="shared" si="1198"/>
        <v/>
      </c>
      <c r="V2179" s="16" t="str">
        <f t="shared" si="1199"/>
        <v/>
      </c>
      <c r="W2179" s="129" t="str">
        <f t="shared" si="1200"/>
        <v/>
      </c>
      <c r="X2179" s="8" t="str">
        <f t="shared" si="1201"/>
        <v/>
      </c>
      <c r="Y2179" s="8" t="str">
        <f t="shared" si="1202"/>
        <v/>
      </c>
      <c r="AQ2179" s="6" t="str">
        <f t="shared" si="1203"/>
        <v/>
      </c>
      <c r="AR2179" s="128" t="str">
        <f t="shared" si="1204"/>
        <v/>
      </c>
      <c r="AS2179" s="128" t="str">
        <f t="shared" si="1205"/>
        <v/>
      </c>
      <c r="AT2179" s="139" t="str">
        <f t="shared" ref="AT2179:AT2242" si="1217">IF(LEN(F2179)&gt;0,IF(BN2179=128,"LIMIT HIT",BN2179-1),"")</f>
        <v/>
      </c>
      <c r="BH2179" s="127" t="str">
        <f>IF(LEN(VBAsheet!H2179)&gt;0,$CD$4&amp;CHAR(10)&amp;$CD$5&amp;CHAR(10)&amp;$CD$6&amp;IF(VBAsheet!I2179="N",1,0)&amp;$CE$6&amp;CHAR(10)&amp;$CD$7&amp;CHAR(10)&amp;$CD$8&amp;VBAsheet!H2179&amp;$CE$8&amp;CHAR(10)&amp;$CD$9&amp;VBAsheet!K2179&amp;$CE$9&amp;CHAR(10)&amp;$CD$10&amp;VBAsheet!J2179-1&amp;$CE$10&amp;CHAR(10)&amp;$CD$11,"")</f>
        <v/>
      </c>
      <c r="BI2179"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79" s="18" t="str">
        <f>IF(LEN(X2179)&gt;0,$CD$23&amp;INDEX($CH$3:CH2182,MATCH(W2179,$CG$3:CG2182,0))&amp;$CE$23&amp;CHAR(10)&amp;$CD$24&amp;X2179&amp;$CE$24&amp;CHAR(10)&amp;$CD$25&amp;Y2179&amp;$CE$25&amp;CHAR(10),"")&amp;IF(LEN(AA2179)&gt;0,$CD$23&amp;INDEX($CH$3:CH2182,MATCH(Z2179,$CG$3:CG2182,0))&amp;$CE$23&amp;CHAR(10)&amp;$CD$24&amp;AA2179&amp;$CE$24&amp;CHAR(10)&amp;$CD$25&amp;AB2179&amp;$CE$25&amp;CHAR(10),"")&amp;IF(LEN(AD2179)&gt;0,$CD$23&amp;INDEX($CH$3:CH2182,MATCH(AC2179,$CG$3:CG2182,0))&amp;$CE$23&amp;CHAR(10)&amp;$CD$24&amp;AD2179&amp;$CE$24&amp;CHAR(10)&amp;$CD$25&amp;AE2179&amp;$CE$25&amp;CHAR(10),"")&amp;IF(LEN(AG2179)&gt;0,$CD$23&amp;INDEX($CH$3:CH2182,MATCH(AF2179,$CG$3:CG2182,0))&amp;$CE$23&amp;CHAR(10)&amp;$CD$24&amp;AG2179&amp;$CE$24&amp;CHAR(10)&amp;$CD$25&amp;AH2179&amp;$CE$25&amp;CHAR(10),"")&amp;IF(LEN(AJ2179)&gt;0,$CD$23&amp;INDEX($CH$3:CH2182,MATCH(AI2179,$CG$3:CG2182,0))&amp;$CE$23&amp;CHAR(10)&amp;$CD$24&amp;AJ2179&amp;$CE$24&amp;CHAR(10)&amp;$CD$25&amp;AK2179&amp;$CE$25&amp;CHAR(10),"")</f>
        <v/>
      </c>
      <c r="BK2179" s="18" t="str">
        <f>IF(LEN(J2179)&gt;0,INDEX($BH$2:$BH$100000,MATCH(J2179,VBAsheet!$H$2:$H$100000,0))&amp;CHAR(10),"")&amp;IF(LEN(K2179)&gt;0,INDEX($BH$2:$BH$100000,MATCH(K2179,VBAsheet!$H$2:$H$100000,0))&amp;CHAR(10),"")&amp;IF(LEN(L2179)&gt;0,INDEX($BH$2:$BH$100000,MATCH(L2179,VBAsheet!$H$2:$H$100000,0))&amp;CHAR(10),"")&amp;IF(LEN(M2179)&gt;0,INDEX($BH$2:$BH$100000,MATCH(M2179,VBAsheet!$H$2:$H$100000,0))&amp;CHAR(10),"")</f>
        <v/>
      </c>
      <c r="BM2179" s="94" t="str">
        <f t="shared" si="1188"/>
        <v/>
      </c>
      <c r="BN2179" s="95" t="str">
        <f t="shared" si="1207"/>
        <v/>
      </c>
      <c r="BP2179" s="18" t="str">
        <f t="shared" si="1208"/>
        <v/>
      </c>
      <c r="BR2179" s="81" t="str">
        <f t="shared" si="1187"/>
        <v/>
      </c>
      <c r="BU2179" s="138" t="str">
        <f t="shared" si="1209"/>
        <v/>
      </c>
      <c r="BV2179" s="3" t="str">
        <f t="shared" si="1210"/>
        <v/>
      </c>
      <c r="BW2179" s="3" t="str">
        <f t="shared" si="1211"/>
        <v/>
      </c>
      <c r="BX2179" s="144" t="str">
        <f t="shared" si="1212"/>
        <v/>
      </c>
      <c r="BY2179" s="18" t="str">
        <f t="shared" si="1213"/>
        <v/>
      </c>
      <c r="BZ2179" s="18" t="str">
        <f t="shared" si="1214"/>
        <v/>
      </c>
      <c r="CA2179" s="19" t="str">
        <f t="shared" si="1215"/>
        <v/>
      </c>
    </row>
    <row r="2180" spans="4:79" x14ac:dyDescent="0.45">
      <c r="D2180" s="164" t="str">
        <f t="shared" si="1216"/>
        <v/>
      </c>
      <c r="I2180" s="9" t="str">
        <f t="shared" si="1189"/>
        <v/>
      </c>
      <c r="J2180" s="173" t="str">
        <f t="shared" si="1190"/>
        <v/>
      </c>
      <c r="K2180" s="13"/>
      <c r="L2180" s="13"/>
      <c r="M2180" s="13"/>
      <c r="N2180" s="178" t="str">
        <f t="shared" si="1191"/>
        <v/>
      </c>
      <c r="O2180" s="181" t="str">
        <f t="shared" si="1192"/>
        <v/>
      </c>
      <c r="P2180" s="8" t="str">
        <f t="shared" si="1193"/>
        <v/>
      </c>
      <c r="Q2180" s="8" t="str">
        <f t="shared" si="1194"/>
        <v/>
      </c>
      <c r="R2180" s="8" t="str">
        <f t="shared" si="1195"/>
        <v/>
      </c>
      <c r="S2180" s="8" t="str">
        <f t="shared" si="1196"/>
        <v/>
      </c>
      <c r="T2180" s="8" t="str">
        <f t="shared" si="1197"/>
        <v/>
      </c>
      <c r="U2180" s="8" t="str">
        <f t="shared" si="1198"/>
        <v/>
      </c>
      <c r="V2180" s="16" t="str">
        <f t="shared" si="1199"/>
        <v/>
      </c>
      <c r="W2180" s="129" t="str">
        <f t="shared" si="1200"/>
        <v/>
      </c>
      <c r="X2180" s="8" t="str">
        <f t="shared" si="1201"/>
        <v/>
      </c>
      <c r="Y2180" s="8" t="str">
        <f t="shared" si="1202"/>
        <v/>
      </c>
      <c r="AQ2180" s="6" t="str">
        <f t="shared" si="1203"/>
        <v/>
      </c>
      <c r="AR2180" s="128" t="str">
        <f t="shared" si="1204"/>
        <v/>
      </c>
      <c r="AS2180" s="128" t="str">
        <f t="shared" si="1205"/>
        <v/>
      </c>
      <c r="AT2180" s="139" t="str">
        <f t="shared" si="1217"/>
        <v/>
      </c>
      <c r="BH2180" s="127" t="str">
        <f>IF(LEN(VBAsheet!H2180)&gt;0,$CD$4&amp;CHAR(10)&amp;$CD$5&amp;CHAR(10)&amp;$CD$6&amp;IF(VBAsheet!I2180="N",1,0)&amp;$CE$6&amp;CHAR(10)&amp;$CD$7&amp;CHAR(10)&amp;$CD$8&amp;VBAsheet!H2180&amp;$CE$8&amp;CHAR(10)&amp;$CD$9&amp;VBAsheet!K2180&amp;$CE$9&amp;CHAR(10)&amp;$CD$10&amp;VBAsheet!J2180-1&amp;$CE$10&amp;CHAR(10)&amp;$CD$11,"")</f>
        <v/>
      </c>
      <c r="BI2180"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0" s="18" t="str">
        <f>IF(LEN(X2180)&gt;0,$CD$23&amp;INDEX($CH$3:CH2183,MATCH(W2180,$CG$3:CG2183,0))&amp;$CE$23&amp;CHAR(10)&amp;$CD$24&amp;X2180&amp;$CE$24&amp;CHAR(10)&amp;$CD$25&amp;Y2180&amp;$CE$25&amp;CHAR(10),"")&amp;IF(LEN(AA2180)&gt;0,$CD$23&amp;INDEX($CH$3:CH2183,MATCH(Z2180,$CG$3:CG2183,0))&amp;$CE$23&amp;CHAR(10)&amp;$CD$24&amp;AA2180&amp;$CE$24&amp;CHAR(10)&amp;$CD$25&amp;AB2180&amp;$CE$25&amp;CHAR(10),"")&amp;IF(LEN(AD2180)&gt;0,$CD$23&amp;INDEX($CH$3:CH2183,MATCH(AC2180,$CG$3:CG2183,0))&amp;$CE$23&amp;CHAR(10)&amp;$CD$24&amp;AD2180&amp;$CE$24&amp;CHAR(10)&amp;$CD$25&amp;AE2180&amp;$CE$25&amp;CHAR(10),"")&amp;IF(LEN(AG2180)&gt;0,$CD$23&amp;INDEX($CH$3:CH2183,MATCH(AF2180,$CG$3:CG2183,0))&amp;$CE$23&amp;CHAR(10)&amp;$CD$24&amp;AG2180&amp;$CE$24&amp;CHAR(10)&amp;$CD$25&amp;AH2180&amp;$CE$25&amp;CHAR(10),"")&amp;IF(LEN(AJ2180)&gt;0,$CD$23&amp;INDEX($CH$3:CH2183,MATCH(AI2180,$CG$3:CG2183,0))&amp;$CE$23&amp;CHAR(10)&amp;$CD$24&amp;AJ2180&amp;$CE$24&amp;CHAR(10)&amp;$CD$25&amp;AK2180&amp;$CE$25&amp;CHAR(10),"")</f>
        <v/>
      </c>
      <c r="BK2180" s="18" t="str">
        <f>IF(LEN(J2180)&gt;0,INDEX($BH$2:$BH$100000,MATCH(J2180,VBAsheet!$H$2:$H$100000,0))&amp;CHAR(10),"")&amp;IF(LEN(K2180)&gt;0,INDEX($BH$2:$BH$100000,MATCH(K2180,VBAsheet!$H$2:$H$100000,0))&amp;CHAR(10),"")&amp;IF(LEN(L2180)&gt;0,INDEX($BH$2:$BH$100000,MATCH(L2180,VBAsheet!$H$2:$H$100000,0))&amp;CHAR(10),"")&amp;IF(LEN(M2180)&gt;0,INDEX($BH$2:$BH$100000,MATCH(M2180,VBAsheet!$H$2:$H$100000,0))&amp;CHAR(10),"")</f>
        <v/>
      </c>
      <c r="BM2180" s="94" t="str">
        <f t="shared" si="1188"/>
        <v/>
      </c>
      <c r="BN2180" s="95" t="str">
        <f t="shared" si="1207"/>
        <v/>
      </c>
      <c r="BP2180" s="18" t="str">
        <f t="shared" si="1208"/>
        <v/>
      </c>
      <c r="BR2180" s="81" t="str">
        <f t="shared" si="1187"/>
        <v/>
      </c>
      <c r="BU2180" s="138" t="str">
        <f t="shared" si="1209"/>
        <v/>
      </c>
      <c r="BV2180" s="3" t="str">
        <f t="shared" si="1210"/>
        <v/>
      </c>
      <c r="BW2180" s="3" t="str">
        <f t="shared" si="1211"/>
        <v/>
      </c>
      <c r="BX2180" s="144" t="str">
        <f t="shared" si="1212"/>
        <v/>
      </c>
      <c r="BY2180" s="18" t="str">
        <f t="shared" si="1213"/>
        <v/>
      </c>
      <c r="BZ2180" s="18" t="str">
        <f t="shared" si="1214"/>
        <v/>
      </c>
      <c r="CA2180" s="19" t="str">
        <f t="shared" si="1215"/>
        <v/>
      </c>
    </row>
    <row r="2181" spans="4:79" x14ac:dyDescent="0.45">
      <c r="D2181" s="164" t="str">
        <f t="shared" si="1216"/>
        <v/>
      </c>
      <c r="I2181" s="9" t="str">
        <f t="shared" si="1189"/>
        <v/>
      </c>
      <c r="J2181" s="173" t="str">
        <f t="shared" si="1190"/>
        <v/>
      </c>
      <c r="K2181" s="13"/>
      <c r="L2181" s="13"/>
      <c r="M2181" s="13"/>
      <c r="N2181" s="178" t="str">
        <f t="shared" si="1191"/>
        <v/>
      </c>
      <c r="O2181" s="181" t="str">
        <f t="shared" si="1192"/>
        <v/>
      </c>
      <c r="P2181" s="8" t="str">
        <f t="shared" si="1193"/>
        <v/>
      </c>
      <c r="Q2181" s="8" t="str">
        <f t="shared" si="1194"/>
        <v/>
      </c>
      <c r="R2181" s="8" t="str">
        <f t="shared" si="1195"/>
        <v/>
      </c>
      <c r="S2181" s="8" t="str">
        <f t="shared" si="1196"/>
        <v/>
      </c>
      <c r="T2181" s="8" t="str">
        <f t="shared" si="1197"/>
        <v/>
      </c>
      <c r="U2181" s="8" t="str">
        <f t="shared" si="1198"/>
        <v/>
      </c>
      <c r="V2181" s="16" t="str">
        <f t="shared" si="1199"/>
        <v/>
      </c>
      <c r="W2181" s="129" t="str">
        <f t="shared" si="1200"/>
        <v/>
      </c>
      <c r="X2181" s="8" t="str">
        <f t="shared" si="1201"/>
        <v/>
      </c>
      <c r="Y2181" s="8" t="str">
        <f t="shared" si="1202"/>
        <v/>
      </c>
      <c r="AQ2181" s="6" t="str">
        <f t="shared" si="1203"/>
        <v/>
      </c>
      <c r="AR2181" s="128" t="str">
        <f t="shared" si="1204"/>
        <v/>
      </c>
      <c r="AS2181" s="128" t="str">
        <f t="shared" si="1205"/>
        <v/>
      </c>
      <c r="AT2181" s="139" t="str">
        <f t="shared" si="1217"/>
        <v/>
      </c>
      <c r="BH2181" s="127" t="str">
        <f>IF(LEN(VBAsheet!H2181)&gt;0,$CD$4&amp;CHAR(10)&amp;$CD$5&amp;CHAR(10)&amp;$CD$6&amp;IF(VBAsheet!I2181="N",1,0)&amp;$CE$6&amp;CHAR(10)&amp;$CD$7&amp;CHAR(10)&amp;$CD$8&amp;VBAsheet!H2181&amp;$CE$8&amp;CHAR(10)&amp;$CD$9&amp;VBAsheet!K2181&amp;$CE$9&amp;CHAR(10)&amp;$CD$10&amp;VBAsheet!J2181-1&amp;$CE$10&amp;CHAR(10)&amp;$CD$11,"")</f>
        <v/>
      </c>
      <c r="BI2181"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1" s="18" t="str">
        <f>IF(LEN(X2181)&gt;0,$CD$23&amp;INDEX($CH$3:CH2184,MATCH(W2181,$CG$3:CG2184,0))&amp;$CE$23&amp;CHAR(10)&amp;$CD$24&amp;X2181&amp;$CE$24&amp;CHAR(10)&amp;$CD$25&amp;Y2181&amp;$CE$25&amp;CHAR(10),"")&amp;IF(LEN(AA2181)&gt;0,$CD$23&amp;INDEX($CH$3:CH2184,MATCH(Z2181,$CG$3:CG2184,0))&amp;$CE$23&amp;CHAR(10)&amp;$CD$24&amp;AA2181&amp;$CE$24&amp;CHAR(10)&amp;$CD$25&amp;AB2181&amp;$CE$25&amp;CHAR(10),"")&amp;IF(LEN(AD2181)&gt;0,$CD$23&amp;INDEX($CH$3:CH2184,MATCH(AC2181,$CG$3:CG2184,0))&amp;$CE$23&amp;CHAR(10)&amp;$CD$24&amp;AD2181&amp;$CE$24&amp;CHAR(10)&amp;$CD$25&amp;AE2181&amp;$CE$25&amp;CHAR(10),"")&amp;IF(LEN(AG2181)&gt;0,$CD$23&amp;INDEX($CH$3:CH2184,MATCH(AF2181,$CG$3:CG2184,0))&amp;$CE$23&amp;CHAR(10)&amp;$CD$24&amp;AG2181&amp;$CE$24&amp;CHAR(10)&amp;$CD$25&amp;AH2181&amp;$CE$25&amp;CHAR(10),"")&amp;IF(LEN(AJ2181)&gt;0,$CD$23&amp;INDEX($CH$3:CH2184,MATCH(AI2181,$CG$3:CG2184,0))&amp;$CE$23&amp;CHAR(10)&amp;$CD$24&amp;AJ2181&amp;$CE$24&amp;CHAR(10)&amp;$CD$25&amp;AK2181&amp;$CE$25&amp;CHAR(10),"")</f>
        <v/>
      </c>
      <c r="BK2181" s="18" t="str">
        <f>IF(LEN(J2181)&gt;0,INDEX($BH$2:$BH$100000,MATCH(J2181,VBAsheet!$H$2:$H$100000,0))&amp;CHAR(10),"")&amp;IF(LEN(K2181)&gt;0,INDEX($BH$2:$BH$100000,MATCH(K2181,VBAsheet!$H$2:$H$100000,0))&amp;CHAR(10),"")&amp;IF(LEN(L2181)&gt;0,INDEX($BH$2:$BH$100000,MATCH(L2181,VBAsheet!$H$2:$H$100000,0))&amp;CHAR(10),"")&amp;IF(LEN(M2181)&gt;0,INDEX($BH$2:$BH$100000,MATCH(M2181,VBAsheet!$H$2:$H$100000,0))&amp;CHAR(10),"")</f>
        <v/>
      </c>
      <c r="BM2181" s="94" t="str">
        <f t="shared" si="1188"/>
        <v/>
      </c>
      <c r="BN2181" s="95" t="str">
        <f t="shared" si="1207"/>
        <v/>
      </c>
      <c r="BP2181" s="18" t="str">
        <f t="shared" si="1208"/>
        <v/>
      </c>
      <c r="BR2181" s="81" t="str">
        <f t="shared" si="1187"/>
        <v/>
      </c>
      <c r="BU2181" s="138" t="str">
        <f t="shared" si="1209"/>
        <v/>
      </c>
      <c r="BV2181" s="3" t="str">
        <f t="shared" si="1210"/>
        <v/>
      </c>
      <c r="BW2181" s="3" t="str">
        <f t="shared" si="1211"/>
        <v/>
      </c>
      <c r="BX2181" s="144" t="str">
        <f t="shared" si="1212"/>
        <v/>
      </c>
      <c r="BY2181" s="18" t="str">
        <f t="shared" si="1213"/>
        <v/>
      </c>
      <c r="BZ2181" s="18" t="str">
        <f t="shared" si="1214"/>
        <v/>
      </c>
      <c r="CA2181" s="19" t="str">
        <f t="shared" si="1215"/>
        <v/>
      </c>
    </row>
    <row r="2182" spans="4:79" x14ac:dyDescent="0.45">
      <c r="D2182" s="164" t="str">
        <f t="shared" si="1216"/>
        <v/>
      </c>
      <c r="I2182" s="9" t="str">
        <f t="shared" si="1189"/>
        <v/>
      </c>
      <c r="J2182" s="173" t="str">
        <f t="shared" si="1190"/>
        <v/>
      </c>
      <c r="K2182" s="13"/>
      <c r="L2182" s="13"/>
      <c r="M2182" s="13"/>
      <c r="N2182" s="178" t="str">
        <f t="shared" si="1191"/>
        <v/>
      </c>
      <c r="O2182" s="181" t="str">
        <f t="shared" si="1192"/>
        <v/>
      </c>
      <c r="P2182" s="8" t="str">
        <f t="shared" si="1193"/>
        <v/>
      </c>
      <c r="Q2182" s="8" t="str">
        <f t="shared" si="1194"/>
        <v/>
      </c>
      <c r="R2182" s="8" t="str">
        <f t="shared" si="1195"/>
        <v/>
      </c>
      <c r="S2182" s="8" t="str">
        <f t="shared" si="1196"/>
        <v/>
      </c>
      <c r="T2182" s="8" t="str">
        <f t="shared" si="1197"/>
        <v/>
      </c>
      <c r="U2182" s="8" t="str">
        <f t="shared" si="1198"/>
        <v/>
      </c>
      <c r="V2182" s="16" t="str">
        <f t="shared" si="1199"/>
        <v/>
      </c>
      <c r="W2182" s="129" t="str">
        <f t="shared" si="1200"/>
        <v/>
      </c>
      <c r="X2182" s="8" t="str">
        <f t="shared" si="1201"/>
        <v/>
      </c>
      <c r="Y2182" s="8" t="str">
        <f t="shared" si="1202"/>
        <v/>
      </c>
      <c r="AQ2182" s="6" t="str">
        <f t="shared" si="1203"/>
        <v/>
      </c>
      <c r="AR2182" s="128" t="str">
        <f t="shared" si="1204"/>
        <v/>
      </c>
      <c r="AS2182" s="128" t="str">
        <f t="shared" si="1205"/>
        <v/>
      </c>
      <c r="AT2182" s="139" t="str">
        <f t="shared" si="1217"/>
        <v/>
      </c>
      <c r="BH2182" s="127" t="str">
        <f>IF(LEN(VBAsheet!H2182)&gt;0,$CD$4&amp;CHAR(10)&amp;$CD$5&amp;CHAR(10)&amp;$CD$6&amp;IF(VBAsheet!I2182="N",1,0)&amp;$CE$6&amp;CHAR(10)&amp;$CD$7&amp;CHAR(10)&amp;$CD$8&amp;VBAsheet!H2182&amp;$CE$8&amp;CHAR(10)&amp;$CD$9&amp;VBAsheet!K2182&amp;$CE$9&amp;CHAR(10)&amp;$CD$10&amp;VBAsheet!J2182-1&amp;$CE$10&amp;CHAR(10)&amp;$CD$11,"")</f>
        <v/>
      </c>
      <c r="BI2182"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2" s="18" t="str">
        <f>IF(LEN(X2182)&gt;0,$CD$23&amp;INDEX($CH$3:CH2185,MATCH(W2182,$CG$3:CG2185,0))&amp;$CE$23&amp;CHAR(10)&amp;$CD$24&amp;X2182&amp;$CE$24&amp;CHAR(10)&amp;$CD$25&amp;Y2182&amp;$CE$25&amp;CHAR(10),"")&amp;IF(LEN(AA2182)&gt;0,$CD$23&amp;INDEX($CH$3:CH2185,MATCH(Z2182,$CG$3:CG2185,0))&amp;$CE$23&amp;CHAR(10)&amp;$CD$24&amp;AA2182&amp;$CE$24&amp;CHAR(10)&amp;$CD$25&amp;AB2182&amp;$CE$25&amp;CHAR(10),"")&amp;IF(LEN(AD2182)&gt;0,$CD$23&amp;INDEX($CH$3:CH2185,MATCH(AC2182,$CG$3:CG2185,0))&amp;$CE$23&amp;CHAR(10)&amp;$CD$24&amp;AD2182&amp;$CE$24&amp;CHAR(10)&amp;$CD$25&amp;AE2182&amp;$CE$25&amp;CHAR(10),"")&amp;IF(LEN(AG2182)&gt;0,$CD$23&amp;INDEX($CH$3:CH2185,MATCH(AF2182,$CG$3:CG2185,0))&amp;$CE$23&amp;CHAR(10)&amp;$CD$24&amp;AG2182&amp;$CE$24&amp;CHAR(10)&amp;$CD$25&amp;AH2182&amp;$CE$25&amp;CHAR(10),"")&amp;IF(LEN(AJ2182)&gt;0,$CD$23&amp;INDEX($CH$3:CH2185,MATCH(AI2182,$CG$3:CG2185,0))&amp;$CE$23&amp;CHAR(10)&amp;$CD$24&amp;AJ2182&amp;$CE$24&amp;CHAR(10)&amp;$CD$25&amp;AK2182&amp;$CE$25&amp;CHAR(10),"")</f>
        <v/>
      </c>
      <c r="BK2182" s="18" t="str">
        <f>IF(LEN(J2182)&gt;0,INDEX($BH$2:$BH$100000,MATCH(J2182,VBAsheet!$H$2:$H$100000,0))&amp;CHAR(10),"")&amp;IF(LEN(K2182)&gt;0,INDEX($BH$2:$BH$100000,MATCH(K2182,VBAsheet!$H$2:$H$100000,0))&amp;CHAR(10),"")&amp;IF(LEN(L2182)&gt;0,INDEX($BH$2:$BH$100000,MATCH(L2182,VBAsheet!$H$2:$H$100000,0))&amp;CHAR(10),"")&amp;IF(LEN(M2182)&gt;0,INDEX($BH$2:$BH$100000,MATCH(M2182,VBAsheet!$H$2:$H$100000,0))&amp;CHAR(10),"")</f>
        <v/>
      </c>
      <c r="BM2182" s="94" t="str">
        <f t="shared" si="1188"/>
        <v/>
      </c>
      <c r="BN2182" s="95" t="str">
        <f t="shared" si="1207"/>
        <v/>
      </c>
      <c r="BP2182" s="18" t="str">
        <f t="shared" si="1208"/>
        <v/>
      </c>
      <c r="BR2182" s="81" t="str">
        <f t="shared" si="1187"/>
        <v/>
      </c>
      <c r="BU2182" s="138" t="str">
        <f t="shared" si="1209"/>
        <v/>
      </c>
      <c r="BV2182" s="3" t="str">
        <f t="shared" si="1210"/>
        <v/>
      </c>
      <c r="BW2182" s="3" t="str">
        <f t="shared" si="1211"/>
        <v/>
      </c>
      <c r="BX2182" s="144" t="str">
        <f t="shared" si="1212"/>
        <v/>
      </c>
      <c r="BY2182" s="18" t="str">
        <f t="shared" si="1213"/>
        <v/>
      </c>
      <c r="BZ2182" s="18" t="str">
        <f t="shared" si="1214"/>
        <v/>
      </c>
      <c r="CA2182" s="19" t="str">
        <f t="shared" si="1215"/>
        <v/>
      </c>
    </row>
    <row r="2183" spans="4:79" x14ac:dyDescent="0.45">
      <c r="D2183" s="164" t="str">
        <f t="shared" si="1216"/>
        <v/>
      </c>
      <c r="I2183" s="9" t="str">
        <f t="shared" si="1189"/>
        <v/>
      </c>
      <c r="J2183" s="173" t="str">
        <f t="shared" si="1190"/>
        <v/>
      </c>
      <c r="K2183" s="13"/>
      <c r="L2183" s="13"/>
      <c r="M2183" s="13"/>
      <c r="N2183" s="178" t="str">
        <f t="shared" si="1191"/>
        <v/>
      </c>
      <c r="O2183" s="181" t="str">
        <f t="shared" si="1192"/>
        <v/>
      </c>
      <c r="P2183" s="8" t="str">
        <f t="shared" si="1193"/>
        <v/>
      </c>
      <c r="Q2183" s="8" t="str">
        <f t="shared" si="1194"/>
        <v/>
      </c>
      <c r="R2183" s="8" t="str">
        <f t="shared" si="1195"/>
        <v/>
      </c>
      <c r="S2183" s="8" t="str">
        <f t="shared" si="1196"/>
        <v/>
      </c>
      <c r="T2183" s="8" t="str">
        <f t="shared" si="1197"/>
        <v/>
      </c>
      <c r="U2183" s="8" t="str">
        <f t="shared" si="1198"/>
        <v/>
      </c>
      <c r="V2183" s="16" t="str">
        <f t="shared" si="1199"/>
        <v/>
      </c>
      <c r="W2183" s="129" t="str">
        <f t="shared" si="1200"/>
        <v/>
      </c>
      <c r="X2183" s="8" t="str">
        <f t="shared" si="1201"/>
        <v/>
      </c>
      <c r="Y2183" s="8" t="str">
        <f t="shared" si="1202"/>
        <v/>
      </c>
      <c r="AQ2183" s="6" t="str">
        <f t="shared" si="1203"/>
        <v/>
      </c>
      <c r="AR2183" s="128" t="str">
        <f t="shared" si="1204"/>
        <v/>
      </c>
      <c r="AS2183" s="128" t="str">
        <f t="shared" si="1205"/>
        <v/>
      </c>
      <c r="AT2183" s="139" t="str">
        <f t="shared" si="1217"/>
        <v/>
      </c>
      <c r="BH2183" s="127" t="str">
        <f>IF(LEN(VBAsheet!H2183)&gt;0,$CD$4&amp;CHAR(10)&amp;$CD$5&amp;CHAR(10)&amp;$CD$6&amp;IF(VBAsheet!I2183="N",1,0)&amp;$CE$6&amp;CHAR(10)&amp;$CD$7&amp;CHAR(10)&amp;$CD$8&amp;VBAsheet!H2183&amp;$CE$8&amp;CHAR(10)&amp;$CD$9&amp;VBAsheet!K2183&amp;$CE$9&amp;CHAR(10)&amp;$CD$10&amp;VBAsheet!J2183-1&amp;$CE$10&amp;CHAR(10)&amp;$CD$11,"")</f>
        <v/>
      </c>
      <c r="BI2183"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3" s="18" t="str">
        <f>IF(LEN(X2183)&gt;0,$CD$23&amp;INDEX($CH$3:CH2186,MATCH(W2183,$CG$3:CG2186,0))&amp;$CE$23&amp;CHAR(10)&amp;$CD$24&amp;X2183&amp;$CE$24&amp;CHAR(10)&amp;$CD$25&amp;Y2183&amp;$CE$25&amp;CHAR(10),"")&amp;IF(LEN(AA2183)&gt;0,$CD$23&amp;INDEX($CH$3:CH2186,MATCH(Z2183,$CG$3:CG2186,0))&amp;$CE$23&amp;CHAR(10)&amp;$CD$24&amp;AA2183&amp;$CE$24&amp;CHAR(10)&amp;$CD$25&amp;AB2183&amp;$CE$25&amp;CHAR(10),"")&amp;IF(LEN(AD2183)&gt;0,$CD$23&amp;INDEX($CH$3:CH2186,MATCH(AC2183,$CG$3:CG2186,0))&amp;$CE$23&amp;CHAR(10)&amp;$CD$24&amp;AD2183&amp;$CE$24&amp;CHAR(10)&amp;$CD$25&amp;AE2183&amp;$CE$25&amp;CHAR(10),"")&amp;IF(LEN(AG2183)&gt;0,$CD$23&amp;INDEX($CH$3:CH2186,MATCH(AF2183,$CG$3:CG2186,0))&amp;$CE$23&amp;CHAR(10)&amp;$CD$24&amp;AG2183&amp;$CE$24&amp;CHAR(10)&amp;$CD$25&amp;AH2183&amp;$CE$25&amp;CHAR(10),"")&amp;IF(LEN(AJ2183)&gt;0,$CD$23&amp;INDEX($CH$3:CH2186,MATCH(AI2183,$CG$3:CG2186,0))&amp;$CE$23&amp;CHAR(10)&amp;$CD$24&amp;AJ2183&amp;$CE$24&amp;CHAR(10)&amp;$CD$25&amp;AK2183&amp;$CE$25&amp;CHAR(10),"")</f>
        <v/>
      </c>
      <c r="BK2183" s="18" t="str">
        <f>IF(LEN(J2183)&gt;0,INDEX($BH$2:$BH$100000,MATCH(J2183,VBAsheet!$H$2:$H$100000,0))&amp;CHAR(10),"")&amp;IF(LEN(K2183)&gt;0,INDEX($BH$2:$BH$100000,MATCH(K2183,VBAsheet!$H$2:$H$100000,0))&amp;CHAR(10),"")&amp;IF(LEN(L2183)&gt;0,INDEX($BH$2:$BH$100000,MATCH(L2183,VBAsheet!$H$2:$H$100000,0))&amp;CHAR(10),"")&amp;IF(LEN(M2183)&gt;0,INDEX($BH$2:$BH$100000,MATCH(M2183,VBAsheet!$H$2:$H$100000,0))&amp;CHAR(10),"")</f>
        <v/>
      </c>
      <c r="BM2183" s="94" t="str">
        <f t="shared" si="1188"/>
        <v/>
      </c>
      <c r="BN2183" s="95" t="str">
        <f t="shared" si="1207"/>
        <v/>
      </c>
      <c r="BP2183" s="18" t="str">
        <f t="shared" si="1208"/>
        <v/>
      </c>
      <c r="BR2183" s="81" t="str">
        <f t="shared" si="1187"/>
        <v/>
      </c>
      <c r="BU2183" s="138" t="str">
        <f t="shared" si="1209"/>
        <v/>
      </c>
      <c r="BV2183" s="3" t="str">
        <f t="shared" si="1210"/>
        <v/>
      </c>
      <c r="BW2183" s="3" t="str">
        <f t="shared" si="1211"/>
        <v/>
      </c>
      <c r="BX2183" s="144" t="str">
        <f t="shared" si="1212"/>
        <v/>
      </c>
      <c r="BY2183" s="18" t="str">
        <f t="shared" si="1213"/>
        <v/>
      </c>
      <c r="BZ2183" s="18" t="str">
        <f t="shared" si="1214"/>
        <v/>
      </c>
      <c r="CA2183" s="19" t="str">
        <f t="shared" si="1215"/>
        <v/>
      </c>
    </row>
    <row r="2184" spans="4:79" x14ac:dyDescent="0.45">
      <c r="D2184" s="164" t="str">
        <f t="shared" si="1216"/>
        <v/>
      </c>
      <c r="I2184" s="9" t="str">
        <f t="shared" si="1189"/>
        <v/>
      </c>
      <c r="J2184" s="173" t="str">
        <f t="shared" si="1190"/>
        <v/>
      </c>
      <c r="K2184" s="13"/>
      <c r="L2184" s="13"/>
      <c r="M2184" s="13"/>
      <c r="N2184" s="178" t="str">
        <f t="shared" si="1191"/>
        <v/>
      </c>
      <c r="O2184" s="181" t="str">
        <f t="shared" si="1192"/>
        <v/>
      </c>
      <c r="P2184" s="8" t="str">
        <f t="shared" si="1193"/>
        <v/>
      </c>
      <c r="Q2184" s="8" t="str">
        <f t="shared" si="1194"/>
        <v/>
      </c>
      <c r="R2184" s="8" t="str">
        <f t="shared" si="1195"/>
        <v/>
      </c>
      <c r="S2184" s="8" t="str">
        <f t="shared" si="1196"/>
        <v/>
      </c>
      <c r="T2184" s="8" t="str">
        <f t="shared" si="1197"/>
        <v/>
      </c>
      <c r="U2184" s="8" t="str">
        <f t="shared" si="1198"/>
        <v/>
      </c>
      <c r="V2184" s="16" t="str">
        <f t="shared" si="1199"/>
        <v/>
      </c>
      <c r="W2184" s="129" t="str">
        <f t="shared" si="1200"/>
        <v/>
      </c>
      <c r="X2184" s="8" t="str">
        <f t="shared" si="1201"/>
        <v/>
      </c>
      <c r="Y2184" s="8" t="str">
        <f t="shared" si="1202"/>
        <v/>
      </c>
      <c r="AQ2184" s="6" t="str">
        <f t="shared" si="1203"/>
        <v/>
      </c>
      <c r="AR2184" s="128" t="str">
        <f t="shared" si="1204"/>
        <v/>
      </c>
      <c r="AS2184" s="128" t="str">
        <f t="shared" si="1205"/>
        <v/>
      </c>
      <c r="AT2184" s="139" t="str">
        <f t="shared" si="1217"/>
        <v/>
      </c>
      <c r="BH2184" s="127" t="str">
        <f>IF(LEN(VBAsheet!H2184)&gt;0,$CD$4&amp;CHAR(10)&amp;$CD$5&amp;CHAR(10)&amp;$CD$6&amp;IF(VBAsheet!I2184="N",1,0)&amp;$CE$6&amp;CHAR(10)&amp;$CD$7&amp;CHAR(10)&amp;$CD$8&amp;VBAsheet!H2184&amp;$CE$8&amp;CHAR(10)&amp;$CD$9&amp;VBAsheet!K2184&amp;$CE$9&amp;CHAR(10)&amp;$CD$10&amp;VBAsheet!J2184-1&amp;$CE$10&amp;CHAR(10)&amp;$CD$11,"")</f>
        <v/>
      </c>
      <c r="BI2184"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4" s="18" t="str">
        <f>IF(LEN(X2184)&gt;0,$CD$23&amp;INDEX($CH$3:CH2187,MATCH(W2184,$CG$3:CG2187,0))&amp;$CE$23&amp;CHAR(10)&amp;$CD$24&amp;X2184&amp;$CE$24&amp;CHAR(10)&amp;$CD$25&amp;Y2184&amp;$CE$25&amp;CHAR(10),"")&amp;IF(LEN(AA2184)&gt;0,$CD$23&amp;INDEX($CH$3:CH2187,MATCH(Z2184,$CG$3:CG2187,0))&amp;$CE$23&amp;CHAR(10)&amp;$CD$24&amp;AA2184&amp;$CE$24&amp;CHAR(10)&amp;$CD$25&amp;AB2184&amp;$CE$25&amp;CHAR(10),"")&amp;IF(LEN(AD2184)&gt;0,$CD$23&amp;INDEX($CH$3:CH2187,MATCH(AC2184,$CG$3:CG2187,0))&amp;$CE$23&amp;CHAR(10)&amp;$CD$24&amp;AD2184&amp;$CE$24&amp;CHAR(10)&amp;$CD$25&amp;AE2184&amp;$CE$25&amp;CHAR(10),"")&amp;IF(LEN(AG2184)&gt;0,$CD$23&amp;INDEX($CH$3:CH2187,MATCH(AF2184,$CG$3:CG2187,0))&amp;$CE$23&amp;CHAR(10)&amp;$CD$24&amp;AG2184&amp;$CE$24&amp;CHAR(10)&amp;$CD$25&amp;AH2184&amp;$CE$25&amp;CHAR(10),"")&amp;IF(LEN(AJ2184)&gt;0,$CD$23&amp;INDEX($CH$3:CH2187,MATCH(AI2184,$CG$3:CG2187,0))&amp;$CE$23&amp;CHAR(10)&amp;$CD$24&amp;AJ2184&amp;$CE$24&amp;CHAR(10)&amp;$CD$25&amp;AK2184&amp;$CE$25&amp;CHAR(10),"")</f>
        <v/>
      </c>
      <c r="BK2184" s="18" t="str">
        <f>IF(LEN(J2184)&gt;0,INDEX($BH$2:$BH$100000,MATCH(J2184,VBAsheet!$H$2:$H$100000,0))&amp;CHAR(10),"")&amp;IF(LEN(K2184)&gt;0,INDEX($BH$2:$BH$100000,MATCH(K2184,VBAsheet!$H$2:$H$100000,0))&amp;CHAR(10),"")&amp;IF(LEN(L2184)&gt;0,INDEX($BH$2:$BH$100000,MATCH(L2184,VBAsheet!$H$2:$H$100000,0))&amp;CHAR(10),"")&amp;IF(LEN(M2184)&gt;0,INDEX($BH$2:$BH$100000,MATCH(M2184,VBAsheet!$H$2:$H$100000,0))&amp;CHAR(10),"")</f>
        <v/>
      </c>
      <c r="BM2184" s="94" t="str">
        <f t="shared" si="1188"/>
        <v/>
      </c>
      <c r="BN2184" s="95" t="str">
        <f t="shared" si="1207"/>
        <v/>
      </c>
      <c r="BP2184" s="18" t="str">
        <f t="shared" si="1208"/>
        <v/>
      </c>
      <c r="BR2184" s="81" t="str">
        <f t="shared" si="1187"/>
        <v/>
      </c>
      <c r="BU2184" s="138" t="str">
        <f t="shared" si="1209"/>
        <v/>
      </c>
      <c r="BV2184" s="3" t="str">
        <f t="shared" si="1210"/>
        <v/>
      </c>
      <c r="BW2184" s="3" t="str">
        <f t="shared" si="1211"/>
        <v/>
      </c>
      <c r="BX2184" s="144" t="str">
        <f t="shared" si="1212"/>
        <v/>
      </c>
      <c r="BY2184" s="18" t="str">
        <f t="shared" si="1213"/>
        <v/>
      </c>
      <c r="BZ2184" s="18" t="str">
        <f t="shared" si="1214"/>
        <v/>
      </c>
      <c r="CA2184" s="19" t="str">
        <f t="shared" si="1215"/>
        <v/>
      </c>
    </row>
    <row r="2185" spans="4:79" x14ac:dyDescent="0.45">
      <c r="D2185" s="164" t="str">
        <f t="shared" si="1216"/>
        <v/>
      </c>
      <c r="I2185" s="9" t="str">
        <f t="shared" si="1189"/>
        <v/>
      </c>
      <c r="J2185" s="173" t="str">
        <f t="shared" si="1190"/>
        <v/>
      </c>
      <c r="K2185" s="13"/>
      <c r="L2185" s="13"/>
      <c r="M2185" s="13"/>
      <c r="N2185" s="178" t="str">
        <f t="shared" si="1191"/>
        <v/>
      </c>
      <c r="O2185" s="181" t="str">
        <f t="shared" si="1192"/>
        <v/>
      </c>
      <c r="P2185" s="8" t="str">
        <f t="shared" si="1193"/>
        <v/>
      </c>
      <c r="Q2185" s="8" t="str">
        <f t="shared" si="1194"/>
        <v/>
      </c>
      <c r="R2185" s="8" t="str">
        <f t="shared" si="1195"/>
        <v/>
      </c>
      <c r="S2185" s="8" t="str">
        <f t="shared" si="1196"/>
        <v/>
      </c>
      <c r="T2185" s="8" t="str">
        <f t="shared" si="1197"/>
        <v/>
      </c>
      <c r="U2185" s="8" t="str">
        <f t="shared" si="1198"/>
        <v/>
      </c>
      <c r="V2185" s="16" t="str">
        <f t="shared" si="1199"/>
        <v/>
      </c>
      <c r="W2185" s="129" t="str">
        <f t="shared" si="1200"/>
        <v/>
      </c>
      <c r="X2185" s="8" t="str">
        <f t="shared" si="1201"/>
        <v/>
      </c>
      <c r="Y2185" s="8" t="str">
        <f t="shared" si="1202"/>
        <v/>
      </c>
      <c r="AQ2185" s="6" t="str">
        <f t="shared" si="1203"/>
        <v/>
      </c>
      <c r="AR2185" s="128" t="str">
        <f t="shared" si="1204"/>
        <v/>
      </c>
      <c r="AS2185" s="128" t="str">
        <f t="shared" si="1205"/>
        <v/>
      </c>
      <c r="AT2185" s="139" t="str">
        <f t="shared" si="1217"/>
        <v/>
      </c>
      <c r="BH2185" s="127" t="str">
        <f>IF(LEN(VBAsheet!H2185)&gt;0,$CD$4&amp;CHAR(10)&amp;$CD$5&amp;CHAR(10)&amp;$CD$6&amp;IF(VBAsheet!I2185="N",1,0)&amp;$CE$6&amp;CHAR(10)&amp;$CD$7&amp;CHAR(10)&amp;$CD$8&amp;VBAsheet!H2185&amp;$CE$8&amp;CHAR(10)&amp;$CD$9&amp;VBAsheet!K2185&amp;$CE$9&amp;CHAR(10)&amp;$CD$10&amp;VBAsheet!J2185-1&amp;$CE$10&amp;CHAR(10)&amp;$CD$11,"")</f>
        <v/>
      </c>
      <c r="BI2185"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5" s="18" t="str">
        <f>IF(LEN(X2185)&gt;0,$CD$23&amp;INDEX($CH$3:CH2188,MATCH(W2185,$CG$3:CG2188,0))&amp;$CE$23&amp;CHAR(10)&amp;$CD$24&amp;X2185&amp;$CE$24&amp;CHAR(10)&amp;$CD$25&amp;Y2185&amp;$CE$25&amp;CHAR(10),"")&amp;IF(LEN(AA2185)&gt;0,$CD$23&amp;INDEX($CH$3:CH2188,MATCH(Z2185,$CG$3:CG2188,0))&amp;$CE$23&amp;CHAR(10)&amp;$CD$24&amp;AA2185&amp;$CE$24&amp;CHAR(10)&amp;$CD$25&amp;AB2185&amp;$CE$25&amp;CHAR(10),"")&amp;IF(LEN(AD2185)&gt;0,$CD$23&amp;INDEX($CH$3:CH2188,MATCH(AC2185,$CG$3:CG2188,0))&amp;$CE$23&amp;CHAR(10)&amp;$CD$24&amp;AD2185&amp;$CE$24&amp;CHAR(10)&amp;$CD$25&amp;AE2185&amp;$CE$25&amp;CHAR(10),"")&amp;IF(LEN(AG2185)&gt;0,$CD$23&amp;INDEX($CH$3:CH2188,MATCH(AF2185,$CG$3:CG2188,0))&amp;$CE$23&amp;CHAR(10)&amp;$CD$24&amp;AG2185&amp;$CE$24&amp;CHAR(10)&amp;$CD$25&amp;AH2185&amp;$CE$25&amp;CHAR(10),"")&amp;IF(LEN(AJ2185)&gt;0,$CD$23&amp;INDEX($CH$3:CH2188,MATCH(AI2185,$CG$3:CG2188,0))&amp;$CE$23&amp;CHAR(10)&amp;$CD$24&amp;AJ2185&amp;$CE$24&amp;CHAR(10)&amp;$CD$25&amp;AK2185&amp;$CE$25&amp;CHAR(10),"")</f>
        <v/>
      </c>
      <c r="BK2185" s="18" t="str">
        <f>IF(LEN(J2185)&gt;0,INDEX($BH$2:$BH$100000,MATCH(J2185,VBAsheet!$H$2:$H$100000,0))&amp;CHAR(10),"")&amp;IF(LEN(K2185)&gt;0,INDEX($BH$2:$BH$100000,MATCH(K2185,VBAsheet!$H$2:$H$100000,0))&amp;CHAR(10),"")&amp;IF(LEN(L2185)&gt;0,INDEX($BH$2:$BH$100000,MATCH(L2185,VBAsheet!$H$2:$H$100000,0))&amp;CHAR(10),"")&amp;IF(LEN(M2185)&gt;0,INDEX($BH$2:$BH$100000,MATCH(M2185,VBAsheet!$H$2:$H$100000,0))&amp;CHAR(10),"")</f>
        <v/>
      </c>
      <c r="BM2185" s="94" t="str">
        <f t="shared" si="1188"/>
        <v/>
      </c>
      <c r="BN2185" s="95" t="str">
        <f t="shared" si="1207"/>
        <v/>
      </c>
      <c r="BP2185" s="18" t="str">
        <f t="shared" si="1208"/>
        <v/>
      </c>
      <c r="BR2185" s="81" t="str">
        <f t="shared" si="1187"/>
        <v/>
      </c>
      <c r="BU2185" s="138" t="str">
        <f t="shared" si="1209"/>
        <v/>
      </c>
      <c r="BV2185" s="3" t="str">
        <f t="shared" si="1210"/>
        <v/>
      </c>
      <c r="BW2185" s="3" t="str">
        <f t="shared" si="1211"/>
        <v/>
      </c>
      <c r="BX2185" s="144" t="str">
        <f t="shared" si="1212"/>
        <v/>
      </c>
      <c r="BY2185" s="18" t="str">
        <f t="shared" si="1213"/>
        <v/>
      </c>
      <c r="BZ2185" s="18" t="str">
        <f t="shared" si="1214"/>
        <v/>
      </c>
      <c r="CA2185" s="19" t="str">
        <f t="shared" si="1215"/>
        <v/>
      </c>
    </row>
    <row r="2186" spans="4:79" x14ac:dyDescent="0.45">
      <c r="D2186" s="164" t="str">
        <f t="shared" si="1216"/>
        <v/>
      </c>
      <c r="I2186" s="9" t="str">
        <f t="shared" si="1189"/>
        <v/>
      </c>
      <c r="J2186" s="173" t="str">
        <f t="shared" si="1190"/>
        <v/>
      </c>
      <c r="K2186" s="13"/>
      <c r="L2186" s="13"/>
      <c r="M2186" s="13"/>
      <c r="N2186" s="178" t="str">
        <f t="shared" si="1191"/>
        <v/>
      </c>
      <c r="O2186" s="181" t="str">
        <f t="shared" si="1192"/>
        <v/>
      </c>
      <c r="P2186" s="8" t="str">
        <f t="shared" si="1193"/>
        <v/>
      </c>
      <c r="Q2186" s="8" t="str">
        <f t="shared" si="1194"/>
        <v/>
      </c>
      <c r="R2186" s="8" t="str">
        <f t="shared" si="1195"/>
        <v/>
      </c>
      <c r="S2186" s="8" t="str">
        <f t="shared" si="1196"/>
        <v/>
      </c>
      <c r="T2186" s="8" t="str">
        <f t="shared" si="1197"/>
        <v/>
      </c>
      <c r="U2186" s="8" t="str">
        <f t="shared" si="1198"/>
        <v/>
      </c>
      <c r="V2186" s="16" t="str">
        <f t="shared" si="1199"/>
        <v/>
      </c>
      <c r="W2186" s="129" t="str">
        <f t="shared" si="1200"/>
        <v/>
      </c>
      <c r="X2186" s="8" t="str">
        <f t="shared" si="1201"/>
        <v/>
      </c>
      <c r="Y2186" s="8" t="str">
        <f t="shared" si="1202"/>
        <v/>
      </c>
      <c r="AQ2186" s="6" t="str">
        <f t="shared" si="1203"/>
        <v/>
      </c>
      <c r="AR2186" s="128" t="str">
        <f t="shared" si="1204"/>
        <v/>
      </c>
      <c r="AS2186" s="128" t="str">
        <f t="shared" si="1205"/>
        <v/>
      </c>
      <c r="AT2186" s="139" t="str">
        <f t="shared" si="1217"/>
        <v/>
      </c>
      <c r="BH2186" s="127" t="str">
        <f>IF(LEN(VBAsheet!H2186)&gt;0,$CD$4&amp;CHAR(10)&amp;$CD$5&amp;CHAR(10)&amp;$CD$6&amp;IF(VBAsheet!I2186="N",1,0)&amp;$CE$6&amp;CHAR(10)&amp;$CD$7&amp;CHAR(10)&amp;$CD$8&amp;VBAsheet!H2186&amp;$CE$8&amp;CHAR(10)&amp;$CD$9&amp;VBAsheet!K2186&amp;$CE$9&amp;CHAR(10)&amp;$CD$10&amp;VBAsheet!J2186-1&amp;$CE$10&amp;CHAR(10)&amp;$CD$11,"")</f>
        <v/>
      </c>
      <c r="BI2186"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6" s="18" t="str">
        <f>IF(LEN(X2186)&gt;0,$CD$23&amp;INDEX($CH$3:CH2189,MATCH(W2186,$CG$3:CG2189,0))&amp;$CE$23&amp;CHAR(10)&amp;$CD$24&amp;X2186&amp;$CE$24&amp;CHAR(10)&amp;$CD$25&amp;Y2186&amp;$CE$25&amp;CHAR(10),"")&amp;IF(LEN(AA2186)&gt;0,$CD$23&amp;INDEX($CH$3:CH2189,MATCH(Z2186,$CG$3:CG2189,0))&amp;$CE$23&amp;CHAR(10)&amp;$CD$24&amp;AA2186&amp;$CE$24&amp;CHAR(10)&amp;$CD$25&amp;AB2186&amp;$CE$25&amp;CHAR(10),"")&amp;IF(LEN(AD2186)&gt;0,$CD$23&amp;INDEX($CH$3:CH2189,MATCH(AC2186,$CG$3:CG2189,0))&amp;$CE$23&amp;CHAR(10)&amp;$CD$24&amp;AD2186&amp;$CE$24&amp;CHAR(10)&amp;$CD$25&amp;AE2186&amp;$CE$25&amp;CHAR(10),"")&amp;IF(LEN(AG2186)&gt;0,$CD$23&amp;INDEX($CH$3:CH2189,MATCH(AF2186,$CG$3:CG2189,0))&amp;$CE$23&amp;CHAR(10)&amp;$CD$24&amp;AG2186&amp;$CE$24&amp;CHAR(10)&amp;$CD$25&amp;AH2186&amp;$CE$25&amp;CHAR(10),"")&amp;IF(LEN(AJ2186)&gt;0,$CD$23&amp;INDEX($CH$3:CH2189,MATCH(AI2186,$CG$3:CG2189,0))&amp;$CE$23&amp;CHAR(10)&amp;$CD$24&amp;AJ2186&amp;$CE$24&amp;CHAR(10)&amp;$CD$25&amp;AK2186&amp;$CE$25&amp;CHAR(10),"")</f>
        <v/>
      </c>
      <c r="BK2186" s="18" t="str">
        <f>IF(LEN(J2186)&gt;0,INDEX($BH$2:$BH$100000,MATCH(J2186,VBAsheet!$H$2:$H$100000,0))&amp;CHAR(10),"")&amp;IF(LEN(K2186)&gt;0,INDEX($BH$2:$BH$100000,MATCH(K2186,VBAsheet!$H$2:$H$100000,0))&amp;CHAR(10),"")&amp;IF(LEN(L2186)&gt;0,INDEX($BH$2:$BH$100000,MATCH(L2186,VBAsheet!$H$2:$H$100000,0))&amp;CHAR(10),"")&amp;IF(LEN(M2186)&gt;0,INDEX($BH$2:$BH$100000,MATCH(M2186,VBAsheet!$H$2:$H$100000,0))&amp;CHAR(10),"")</f>
        <v/>
      </c>
      <c r="BM2186" s="94" t="str">
        <f t="shared" si="1188"/>
        <v/>
      </c>
      <c r="BN2186" s="95" t="str">
        <f t="shared" si="1207"/>
        <v/>
      </c>
      <c r="BP2186" s="18" t="str">
        <f t="shared" si="1208"/>
        <v/>
      </c>
      <c r="BR2186" s="81" t="str">
        <f t="shared" si="1187"/>
        <v/>
      </c>
      <c r="BU2186" s="138" t="str">
        <f t="shared" si="1209"/>
        <v/>
      </c>
      <c r="BV2186" s="3" t="str">
        <f t="shared" si="1210"/>
        <v/>
      </c>
      <c r="BW2186" s="3" t="str">
        <f t="shared" si="1211"/>
        <v/>
      </c>
      <c r="BX2186" s="144" t="str">
        <f t="shared" si="1212"/>
        <v/>
      </c>
      <c r="BY2186" s="18" t="str">
        <f t="shared" si="1213"/>
        <v/>
      </c>
      <c r="BZ2186" s="18" t="str">
        <f t="shared" si="1214"/>
        <v/>
      </c>
      <c r="CA2186" s="19" t="str">
        <f t="shared" si="1215"/>
        <v/>
      </c>
    </row>
    <row r="2187" spans="4:79" x14ac:dyDescent="0.45">
      <c r="D2187" s="164" t="str">
        <f t="shared" si="1216"/>
        <v/>
      </c>
      <c r="I2187" s="9" t="str">
        <f t="shared" si="1189"/>
        <v/>
      </c>
      <c r="J2187" s="173" t="str">
        <f t="shared" si="1190"/>
        <v/>
      </c>
      <c r="K2187" s="13"/>
      <c r="L2187" s="13"/>
      <c r="M2187" s="13"/>
      <c r="N2187" s="178" t="str">
        <f t="shared" si="1191"/>
        <v/>
      </c>
      <c r="O2187" s="181" t="str">
        <f t="shared" si="1192"/>
        <v/>
      </c>
      <c r="P2187" s="8" t="str">
        <f t="shared" si="1193"/>
        <v/>
      </c>
      <c r="Q2187" s="8" t="str">
        <f t="shared" si="1194"/>
        <v/>
      </c>
      <c r="R2187" s="8" t="str">
        <f t="shared" si="1195"/>
        <v/>
      </c>
      <c r="S2187" s="8" t="str">
        <f t="shared" si="1196"/>
        <v/>
      </c>
      <c r="T2187" s="8" t="str">
        <f t="shared" si="1197"/>
        <v/>
      </c>
      <c r="U2187" s="8" t="str">
        <f t="shared" si="1198"/>
        <v/>
      </c>
      <c r="V2187" s="16" t="str">
        <f t="shared" si="1199"/>
        <v/>
      </c>
      <c r="W2187" s="129" t="str">
        <f t="shared" si="1200"/>
        <v/>
      </c>
      <c r="X2187" s="8" t="str">
        <f t="shared" si="1201"/>
        <v/>
      </c>
      <c r="Y2187" s="8" t="str">
        <f t="shared" si="1202"/>
        <v/>
      </c>
      <c r="AQ2187" s="6" t="str">
        <f t="shared" si="1203"/>
        <v/>
      </c>
      <c r="AR2187" s="128" t="str">
        <f t="shared" si="1204"/>
        <v/>
      </c>
      <c r="AS2187" s="128" t="str">
        <f t="shared" si="1205"/>
        <v/>
      </c>
      <c r="AT2187" s="139" t="str">
        <f t="shared" si="1217"/>
        <v/>
      </c>
      <c r="BH2187" s="127" t="str">
        <f>IF(LEN(VBAsheet!H2187)&gt;0,$CD$4&amp;CHAR(10)&amp;$CD$5&amp;CHAR(10)&amp;$CD$6&amp;IF(VBAsheet!I2187="N",1,0)&amp;$CE$6&amp;CHAR(10)&amp;$CD$7&amp;CHAR(10)&amp;$CD$8&amp;VBAsheet!H2187&amp;$CE$8&amp;CHAR(10)&amp;$CD$9&amp;VBAsheet!K2187&amp;$CE$9&amp;CHAR(10)&amp;$CD$10&amp;VBAsheet!J2187-1&amp;$CE$10&amp;CHAR(10)&amp;$CD$11,"")</f>
        <v/>
      </c>
      <c r="BI2187"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7" s="18" t="str">
        <f>IF(LEN(X2187)&gt;0,$CD$23&amp;INDEX($CH$3:CH2190,MATCH(W2187,$CG$3:CG2190,0))&amp;$CE$23&amp;CHAR(10)&amp;$CD$24&amp;X2187&amp;$CE$24&amp;CHAR(10)&amp;$CD$25&amp;Y2187&amp;$CE$25&amp;CHAR(10),"")&amp;IF(LEN(AA2187)&gt;0,$CD$23&amp;INDEX($CH$3:CH2190,MATCH(Z2187,$CG$3:CG2190,0))&amp;$CE$23&amp;CHAR(10)&amp;$CD$24&amp;AA2187&amp;$CE$24&amp;CHAR(10)&amp;$CD$25&amp;AB2187&amp;$CE$25&amp;CHAR(10),"")&amp;IF(LEN(AD2187)&gt;0,$CD$23&amp;INDEX($CH$3:CH2190,MATCH(AC2187,$CG$3:CG2190,0))&amp;$CE$23&amp;CHAR(10)&amp;$CD$24&amp;AD2187&amp;$CE$24&amp;CHAR(10)&amp;$CD$25&amp;AE2187&amp;$CE$25&amp;CHAR(10),"")&amp;IF(LEN(AG2187)&gt;0,$CD$23&amp;INDEX($CH$3:CH2190,MATCH(AF2187,$CG$3:CG2190,0))&amp;$CE$23&amp;CHAR(10)&amp;$CD$24&amp;AG2187&amp;$CE$24&amp;CHAR(10)&amp;$CD$25&amp;AH2187&amp;$CE$25&amp;CHAR(10),"")&amp;IF(LEN(AJ2187)&gt;0,$CD$23&amp;INDEX($CH$3:CH2190,MATCH(AI2187,$CG$3:CG2190,0))&amp;$CE$23&amp;CHAR(10)&amp;$CD$24&amp;AJ2187&amp;$CE$24&amp;CHAR(10)&amp;$CD$25&amp;AK2187&amp;$CE$25&amp;CHAR(10),"")</f>
        <v/>
      </c>
      <c r="BK2187" s="18" t="str">
        <f>IF(LEN(J2187)&gt;0,INDEX($BH$2:$BH$100000,MATCH(J2187,VBAsheet!$H$2:$H$100000,0))&amp;CHAR(10),"")&amp;IF(LEN(K2187)&gt;0,INDEX($BH$2:$BH$100000,MATCH(K2187,VBAsheet!$H$2:$H$100000,0))&amp;CHAR(10),"")&amp;IF(LEN(L2187)&gt;0,INDEX($BH$2:$BH$100000,MATCH(L2187,VBAsheet!$H$2:$H$100000,0))&amp;CHAR(10),"")&amp;IF(LEN(M2187)&gt;0,INDEX($BH$2:$BH$100000,MATCH(M2187,VBAsheet!$H$2:$H$100000,0))&amp;CHAR(10),"")</f>
        <v/>
      </c>
      <c r="BM2187" s="94" t="str">
        <f t="shared" si="1188"/>
        <v/>
      </c>
      <c r="BN2187" s="95" t="str">
        <f t="shared" si="1207"/>
        <v/>
      </c>
      <c r="BP2187" s="18" t="str">
        <f t="shared" si="1208"/>
        <v/>
      </c>
      <c r="BR2187" s="81" t="str">
        <f t="shared" si="1187"/>
        <v/>
      </c>
      <c r="BU2187" s="138" t="str">
        <f t="shared" si="1209"/>
        <v/>
      </c>
      <c r="BV2187" s="3" t="str">
        <f t="shared" si="1210"/>
        <v/>
      </c>
      <c r="BW2187" s="3" t="str">
        <f t="shared" si="1211"/>
        <v/>
      </c>
      <c r="BX2187" s="144" t="str">
        <f t="shared" si="1212"/>
        <v/>
      </c>
      <c r="BY2187" s="18" t="str">
        <f t="shared" si="1213"/>
        <v/>
      </c>
      <c r="BZ2187" s="18" t="str">
        <f t="shared" si="1214"/>
        <v/>
      </c>
      <c r="CA2187" s="19" t="str">
        <f t="shared" si="1215"/>
        <v/>
      </c>
    </row>
    <row r="2188" spans="4:79" x14ac:dyDescent="0.45">
      <c r="D2188" s="164" t="str">
        <f t="shared" si="1216"/>
        <v/>
      </c>
      <c r="I2188" s="9" t="str">
        <f t="shared" si="1189"/>
        <v/>
      </c>
      <c r="J2188" s="173" t="str">
        <f t="shared" si="1190"/>
        <v/>
      </c>
      <c r="K2188" s="13"/>
      <c r="L2188" s="13"/>
      <c r="M2188" s="13"/>
      <c r="N2188" s="178" t="str">
        <f t="shared" si="1191"/>
        <v/>
      </c>
      <c r="O2188" s="181" t="str">
        <f t="shared" si="1192"/>
        <v/>
      </c>
      <c r="P2188" s="8" t="str">
        <f t="shared" si="1193"/>
        <v/>
      </c>
      <c r="Q2188" s="8" t="str">
        <f t="shared" si="1194"/>
        <v/>
      </c>
      <c r="R2188" s="8" t="str">
        <f t="shared" si="1195"/>
        <v/>
      </c>
      <c r="S2188" s="8" t="str">
        <f t="shared" si="1196"/>
        <v/>
      </c>
      <c r="T2188" s="8" t="str">
        <f t="shared" si="1197"/>
        <v/>
      </c>
      <c r="U2188" s="8" t="str">
        <f t="shared" si="1198"/>
        <v/>
      </c>
      <c r="V2188" s="16" t="str">
        <f t="shared" si="1199"/>
        <v/>
      </c>
      <c r="W2188" s="129" t="str">
        <f t="shared" si="1200"/>
        <v/>
      </c>
      <c r="X2188" s="8" t="str">
        <f t="shared" si="1201"/>
        <v/>
      </c>
      <c r="Y2188" s="8" t="str">
        <f t="shared" si="1202"/>
        <v/>
      </c>
      <c r="AQ2188" s="6" t="str">
        <f t="shared" si="1203"/>
        <v/>
      </c>
      <c r="AR2188" s="128" t="str">
        <f t="shared" si="1204"/>
        <v/>
      </c>
      <c r="AS2188" s="128" t="str">
        <f t="shared" si="1205"/>
        <v/>
      </c>
      <c r="AT2188" s="139" t="str">
        <f t="shared" si="1217"/>
        <v/>
      </c>
      <c r="BH2188" s="127" t="str">
        <f>IF(LEN(VBAsheet!H2188)&gt;0,$CD$4&amp;CHAR(10)&amp;$CD$5&amp;CHAR(10)&amp;$CD$6&amp;IF(VBAsheet!I2188="N",1,0)&amp;$CE$6&amp;CHAR(10)&amp;$CD$7&amp;CHAR(10)&amp;$CD$8&amp;VBAsheet!H2188&amp;$CE$8&amp;CHAR(10)&amp;$CD$9&amp;VBAsheet!K2188&amp;$CE$9&amp;CHAR(10)&amp;$CD$10&amp;VBAsheet!J2188-1&amp;$CE$10&amp;CHAR(10)&amp;$CD$11,"")</f>
        <v/>
      </c>
      <c r="BI2188"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8" s="18" t="str">
        <f>IF(LEN(X2188)&gt;0,$CD$23&amp;INDEX($CH$3:CH2191,MATCH(W2188,$CG$3:CG2191,0))&amp;$CE$23&amp;CHAR(10)&amp;$CD$24&amp;X2188&amp;$CE$24&amp;CHAR(10)&amp;$CD$25&amp;Y2188&amp;$CE$25&amp;CHAR(10),"")&amp;IF(LEN(AA2188)&gt;0,$CD$23&amp;INDEX($CH$3:CH2191,MATCH(Z2188,$CG$3:CG2191,0))&amp;$CE$23&amp;CHAR(10)&amp;$CD$24&amp;AA2188&amp;$CE$24&amp;CHAR(10)&amp;$CD$25&amp;AB2188&amp;$CE$25&amp;CHAR(10),"")&amp;IF(LEN(AD2188)&gt;0,$CD$23&amp;INDEX($CH$3:CH2191,MATCH(AC2188,$CG$3:CG2191,0))&amp;$CE$23&amp;CHAR(10)&amp;$CD$24&amp;AD2188&amp;$CE$24&amp;CHAR(10)&amp;$CD$25&amp;AE2188&amp;$CE$25&amp;CHAR(10),"")&amp;IF(LEN(AG2188)&gt;0,$CD$23&amp;INDEX($CH$3:CH2191,MATCH(AF2188,$CG$3:CG2191,0))&amp;$CE$23&amp;CHAR(10)&amp;$CD$24&amp;AG2188&amp;$CE$24&amp;CHAR(10)&amp;$CD$25&amp;AH2188&amp;$CE$25&amp;CHAR(10),"")&amp;IF(LEN(AJ2188)&gt;0,$CD$23&amp;INDEX($CH$3:CH2191,MATCH(AI2188,$CG$3:CG2191,0))&amp;$CE$23&amp;CHAR(10)&amp;$CD$24&amp;AJ2188&amp;$CE$24&amp;CHAR(10)&amp;$CD$25&amp;AK2188&amp;$CE$25&amp;CHAR(10),"")</f>
        <v/>
      </c>
      <c r="BK2188" s="18" t="str">
        <f>IF(LEN(J2188)&gt;0,INDEX($BH$2:$BH$100000,MATCH(J2188,VBAsheet!$H$2:$H$100000,0))&amp;CHAR(10),"")&amp;IF(LEN(K2188)&gt;0,INDEX($BH$2:$BH$100000,MATCH(K2188,VBAsheet!$H$2:$H$100000,0))&amp;CHAR(10),"")&amp;IF(LEN(L2188)&gt;0,INDEX($BH$2:$BH$100000,MATCH(L2188,VBAsheet!$H$2:$H$100000,0))&amp;CHAR(10),"")&amp;IF(LEN(M2188)&gt;0,INDEX($BH$2:$BH$100000,MATCH(M2188,VBAsheet!$H$2:$H$100000,0))&amp;CHAR(10),"")</f>
        <v/>
      </c>
      <c r="BM2188" s="94" t="str">
        <f t="shared" si="1188"/>
        <v/>
      </c>
      <c r="BN2188" s="95" t="str">
        <f t="shared" si="1207"/>
        <v/>
      </c>
      <c r="BP2188" s="18" t="str">
        <f t="shared" si="1208"/>
        <v/>
      </c>
      <c r="BR2188" s="81" t="str">
        <f t="shared" si="1187"/>
        <v/>
      </c>
      <c r="BU2188" s="138" t="str">
        <f t="shared" si="1209"/>
        <v/>
      </c>
      <c r="BV2188" s="3" t="str">
        <f t="shared" si="1210"/>
        <v/>
      </c>
      <c r="BW2188" s="3" t="str">
        <f t="shared" si="1211"/>
        <v/>
      </c>
      <c r="BX2188" s="144" t="str">
        <f t="shared" si="1212"/>
        <v/>
      </c>
      <c r="BY2188" s="18" t="str">
        <f t="shared" si="1213"/>
        <v/>
      </c>
      <c r="BZ2188" s="18" t="str">
        <f t="shared" si="1214"/>
        <v/>
      </c>
      <c r="CA2188" s="19" t="str">
        <f t="shared" si="1215"/>
        <v/>
      </c>
    </row>
    <row r="2189" spans="4:79" x14ac:dyDescent="0.45">
      <c r="D2189" s="164" t="str">
        <f t="shared" si="1216"/>
        <v/>
      </c>
      <c r="I2189" s="9" t="str">
        <f t="shared" si="1189"/>
        <v/>
      </c>
      <c r="J2189" s="173" t="str">
        <f t="shared" si="1190"/>
        <v/>
      </c>
      <c r="K2189" s="13"/>
      <c r="L2189" s="13"/>
      <c r="M2189" s="13"/>
      <c r="N2189" s="178" t="str">
        <f t="shared" si="1191"/>
        <v/>
      </c>
      <c r="O2189" s="181" t="str">
        <f t="shared" si="1192"/>
        <v/>
      </c>
      <c r="P2189" s="8" t="str">
        <f t="shared" si="1193"/>
        <v/>
      </c>
      <c r="Q2189" s="8" t="str">
        <f t="shared" si="1194"/>
        <v/>
      </c>
      <c r="R2189" s="8" t="str">
        <f t="shared" si="1195"/>
        <v/>
      </c>
      <c r="S2189" s="8" t="str">
        <f t="shared" si="1196"/>
        <v/>
      </c>
      <c r="T2189" s="8" t="str">
        <f t="shared" si="1197"/>
        <v/>
      </c>
      <c r="U2189" s="8" t="str">
        <f t="shared" si="1198"/>
        <v/>
      </c>
      <c r="V2189" s="16" t="str">
        <f t="shared" si="1199"/>
        <v/>
      </c>
      <c r="W2189" s="129" t="str">
        <f t="shared" si="1200"/>
        <v/>
      </c>
      <c r="X2189" s="8" t="str">
        <f t="shared" si="1201"/>
        <v/>
      </c>
      <c r="Y2189" s="8" t="str">
        <f t="shared" si="1202"/>
        <v/>
      </c>
      <c r="AQ2189" s="6" t="str">
        <f t="shared" si="1203"/>
        <v/>
      </c>
      <c r="AR2189" s="128" t="str">
        <f t="shared" si="1204"/>
        <v/>
      </c>
      <c r="AS2189" s="128" t="str">
        <f t="shared" si="1205"/>
        <v/>
      </c>
      <c r="AT2189" s="139" t="str">
        <f t="shared" si="1217"/>
        <v/>
      </c>
      <c r="BH2189" s="127" t="str">
        <f>IF(LEN(VBAsheet!H2189)&gt;0,$CD$4&amp;CHAR(10)&amp;$CD$5&amp;CHAR(10)&amp;$CD$6&amp;IF(VBAsheet!I2189="N",1,0)&amp;$CE$6&amp;CHAR(10)&amp;$CD$7&amp;CHAR(10)&amp;$CD$8&amp;VBAsheet!H2189&amp;$CE$8&amp;CHAR(10)&amp;$CD$9&amp;VBAsheet!K2189&amp;$CE$9&amp;CHAR(10)&amp;$CD$10&amp;VBAsheet!J2189-1&amp;$CE$10&amp;CHAR(10)&amp;$CD$11,"")</f>
        <v/>
      </c>
      <c r="BI2189"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89" s="18" t="str">
        <f>IF(LEN(X2189)&gt;0,$CD$23&amp;INDEX($CH$3:CH2192,MATCH(W2189,$CG$3:CG2192,0))&amp;$CE$23&amp;CHAR(10)&amp;$CD$24&amp;X2189&amp;$CE$24&amp;CHAR(10)&amp;$CD$25&amp;Y2189&amp;$CE$25&amp;CHAR(10),"")&amp;IF(LEN(AA2189)&gt;0,$CD$23&amp;INDEX($CH$3:CH2192,MATCH(Z2189,$CG$3:CG2192,0))&amp;$CE$23&amp;CHAR(10)&amp;$CD$24&amp;AA2189&amp;$CE$24&amp;CHAR(10)&amp;$CD$25&amp;AB2189&amp;$CE$25&amp;CHAR(10),"")&amp;IF(LEN(AD2189)&gt;0,$CD$23&amp;INDEX($CH$3:CH2192,MATCH(AC2189,$CG$3:CG2192,0))&amp;$CE$23&amp;CHAR(10)&amp;$CD$24&amp;AD2189&amp;$CE$24&amp;CHAR(10)&amp;$CD$25&amp;AE2189&amp;$CE$25&amp;CHAR(10),"")&amp;IF(LEN(AG2189)&gt;0,$CD$23&amp;INDEX($CH$3:CH2192,MATCH(AF2189,$CG$3:CG2192,0))&amp;$CE$23&amp;CHAR(10)&amp;$CD$24&amp;AG2189&amp;$CE$24&amp;CHAR(10)&amp;$CD$25&amp;AH2189&amp;$CE$25&amp;CHAR(10),"")&amp;IF(LEN(AJ2189)&gt;0,$CD$23&amp;INDEX($CH$3:CH2192,MATCH(AI2189,$CG$3:CG2192,0))&amp;$CE$23&amp;CHAR(10)&amp;$CD$24&amp;AJ2189&amp;$CE$24&amp;CHAR(10)&amp;$CD$25&amp;AK2189&amp;$CE$25&amp;CHAR(10),"")</f>
        <v/>
      </c>
      <c r="BK2189" s="18" t="str">
        <f>IF(LEN(J2189)&gt;0,INDEX($BH$2:$BH$100000,MATCH(J2189,VBAsheet!$H$2:$H$100000,0))&amp;CHAR(10),"")&amp;IF(LEN(K2189)&gt;0,INDEX($BH$2:$BH$100000,MATCH(K2189,VBAsheet!$H$2:$H$100000,0))&amp;CHAR(10),"")&amp;IF(LEN(L2189)&gt;0,INDEX($BH$2:$BH$100000,MATCH(L2189,VBAsheet!$H$2:$H$100000,0))&amp;CHAR(10),"")&amp;IF(LEN(M2189)&gt;0,INDEX($BH$2:$BH$100000,MATCH(M2189,VBAsheet!$H$2:$H$100000,0))&amp;CHAR(10),"")</f>
        <v/>
      </c>
      <c r="BM2189" s="94" t="str">
        <f t="shared" si="1188"/>
        <v/>
      </c>
      <c r="BN2189" s="95" t="str">
        <f t="shared" si="1207"/>
        <v/>
      </c>
      <c r="BP2189" s="18" t="str">
        <f t="shared" si="1208"/>
        <v/>
      </c>
      <c r="BR2189" s="81" t="str">
        <f t="shared" si="1187"/>
        <v/>
      </c>
      <c r="BU2189" s="138" t="str">
        <f t="shared" si="1209"/>
        <v/>
      </c>
      <c r="BV2189" s="3" t="str">
        <f t="shared" si="1210"/>
        <v/>
      </c>
      <c r="BW2189" s="3" t="str">
        <f t="shared" si="1211"/>
        <v/>
      </c>
      <c r="BX2189" s="144" t="str">
        <f t="shared" si="1212"/>
        <v/>
      </c>
      <c r="BY2189" s="18" t="str">
        <f t="shared" si="1213"/>
        <v/>
      </c>
      <c r="BZ2189" s="18" t="str">
        <f t="shared" si="1214"/>
        <v/>
      </c>
      <c r="CA2189" s="19" t="str">
        <f t="shared" si="1215"/>
        <v/>
      </c>
    </row>
    <row r="2190" spans="4:79" x14ac:dyDescent="0.45">
      <c r="D2190" s="164" t="str">
        <f t="shared" si="1216"/>
        <v/>
      </c>
      <c r="I2190" s="9" t="str">
        <f t="shared" si="1189"/>
        <v/>
      </c>
      <c r="J2190" s="173" t="str">
        <f t="shared" si="1190"/>
        <v/>
      </c>
      <c r="K2190" s="13"/>
      <c r="L2190" s="13"/>
      <c r="M2190" s="13"/>
      <c r="N2190" s="178" t="str">
        <f t="shared" si="1191"/>
        <v/>
      </c>
      <c r="O2190" s="181" t="str">
        <f t="shared" si="1192"/>
        <v/>
      </c>
      <c r="P2190" s="8" t="str">
        <f t="shared" si="1193"/>
        <v/>
      </c>
      <c r="Q2190" s="8" t="str">
        <f t="shared" si="1194"/>
        <v/>
      </c>
      <c r="R2190" s="8" t="str">
        <f t="shared" si="1195"/>
        <v/>
      </c>
      <c r="S2190" s="8" t="str">
        <f t="shared" si="1196"/>
        <v/>
      </c>
      <c r="T2190" s="8" t="str">
        <f t="shared" si="1197"/>
        <v/>
      </c>
      <c r="U2190" s="8" t="str">
        <f t="shared" si="1198"/>
        <v/>
      </c>
      <c r="V2190" s="16" t="str">
        <f t="shared" si="1199"/>
        <v/>
      </c>
      <c r="W2190" s="129" t="str">
        <f t="shared" si="1200"/>
        <v/>
      </c>
      <c r="X2190" s="8" t="str">
        <f t="shared" si="1201"/>
        <v/>
      </c>
      <c r="Y2190" s="8" t="str">
        <f t="shared" si="1202"/>
        <v/>
      </c>
      <c r="AQ2190" s="6" t="str">
        <f t="shared" si="1203"/>
        <v/>
      </c>
      <c r="AR2190" s="128" t="str">
        <f t="shared" si="1204"/>
        <v/>
      </c>
      <c r="AS2190" s="128" t="str">
        <f t="shared" si="1205"/>
        <v/>
      </c>
      <c r="AT2190" s="139" t="str">
        <f t="shared" si="1217"/>
        <v/>
      </c>
      <c r="BH2190" s="127" t="str">
        <f>IF(LEN(VBAsheet!H2190)&gt;0,$CD$4&amp;CHAR(10)&amp;$CD$5&amp;CHAR(10)&amp;$CD$6&amp;IF(VBAsheet!I2190="N",1,0)&amp;$CE$6&amp;CHAR(10)&amp;$CD$7&amp;CHAR(10)&amp;$CD$8&amp;VBAsheet!H2190&amp;$CE$8&amp;CHAR(10)&amp;$CD$9&amp;VBAsheet!K2190&amp;$CE$9&amp;CHAR(10)&amp;$CD$10&amp;VBAsheet!J2190-1&amp;$CE$10&amp;CHAR(10)&amp;$CD$11,"")</f>
        <v/>
      </c>
      <c r="BI2190"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0" s="18" t="str">
        <f>IF(LEN(X2190)&gt;0,$CD$23&amp;INDEX($CH$3:CH2193,MATCH(W2190,$CG$3:CG2193,0))&amp;$CE$23&amp;CHAR(10)&amp;$CD$24&amp;X2190&amp;$CE$24&amp;CHAR(10)&amp;$CD$25&amp;Y2190&amp;$CE$25&amp;CHAR(10),"")&amp;IF(LEN(AA2190)&gt;0,$CD$23&amp;INDEX($CH$3:CH2193,MATCH(Z2190,$CG$3:CG2193,0))&amp;$CE$23&amp;CHAR(10)&amp;$CD$24&amp;AA2190&amp;$CE$24&amp;CHAR(10)&amp;$CD$25&amp;AB2190&amp;$CE$25&amp;CHAR(10),"")&amp;IF(LEN(AD2190)&gt;0,$CD$23&amp;INDEX($CH$3:CH2193,MATCH(AC2190,$CG$3:CG2193,0))&amp;$CE$23&amp;CHAR(10)&amp;$CD$24&amp;AD2190&amp;$CE$24&amp;CHAR(10)&amp;$CD$25&amp;AE2190&amp;$CE$25&amp;CHAR(10),"")&amp;IF(LEN(AG2190)&gt;0,$CD$23&amp;INDEX($CH$3:CH2193,MATCH(AF2190,$CG$3:CG2193,0))&amp;$CE$23&amp;CHAR(10)&amp;$CD$24&amp;AG2190&amp;$CE$24&amp;CHAR(10)&amp;$CD$25&amp;AH2190&amp;$CE$25&amp;CHAR(10),"")&amp;IF(LEN(AJ2190)&gt;0,$CD$23&amp;INDEX($CH$3:CH2193,MATCH(AI2190,$CG$3:CG2193,0))&amp;$CE$23&amp;CHAR(10)&amp;$CD$24&amp;AJ2190&amp;$CE$24&amp;CHAR(10)&amp;$CD$25&amp;AK2190&amp;$CE$25&amp;CHAR(10),"")</f>
        <v/>
      </c>
      <c r="BK2190" s="18" t="str">
        <f>IF(LEN(J2190)&gt;0,INDEX($BH$2:$BH$100000,MATCH(J2190,VBAsheet!$H$2:$H$100000,0))&amp;CHAR(10),"")&amp;IF(LEN(K2190)&gt;0,INDEX($BH$2:$BH$100000,MATCH(K2190,VBAsheet!$H$2:$H$100000,0))&amp;CHAR(10),"")&amp;IF(LEN(L2190)&gt;0,INDEX($BH$2:$BH$100000,MATCH(L2190,VBAsheet!$H$2:$H$100000,0))&amp;CHAR(10),"")&amp;IF(LEN(M2190)&gt;0,INDEX($BH$2:$BH$100000,MATCH(M2190,VBAsheet!$H$2:$H$100000,0))&amp;CHAR(10),"")</f>
        <v/>
      </c>
      <c r="BM2190" s="94" t="str">
        <f t="shared" si="1188"/>
        <v/>
      </c>
      <c r="BN2190" s="95" t="str">
        <f t="shared" si="1207"/>
        <v/>
      </c>
      <c r="BP2190" s="18" t="str">
        <f t="shared" si="1208"/>
        <v/>
      </c>
      <c r="BR2190" s="81" t="str">
        <f t="shared" si="1187"/>
        <v/>
      </c>
      <c r="BU2190" s="138" t="str">
        <f t="shared" si="1209"/>
        <v/>
      </c>
      <c r="BV2190" s="3" t="str">
        <f t="shared" si="1210"/>
        <v/>
      </c>
      <c r="BW2190" s="3" t="str">
        <f t="shared" si="1211"/>
        <v/>
      </c>
      <c r="BX2190" s="144" t="str">
        <f t="shared" si="1212"/>
        <v/>
      </c>
      <c r="BY2190" s="18" t="str">
        <f t="shared" si="1213"/>
        <v/>
      </c>
      <c r="BZ2190" s="18" t="str">
        <f t="shared" si="1214"/>
        <v/>
      </c>
      <c r="CA2190" s="19" t="str">
        <f t="shared" si="1215"/>
        <v/>
      </c>
    </row>
    <row r="2191" spans="4:79" x14ac:dyDescent="0.45">
      <c r="D2191" s="164" t="str">
        <f t="shared" si="1216"/>
        <v/>
      </c>
      <c r="I2191" s="9" t="str">
        <f t="shared" si="1189"/>
        <v/>
      </c>
      <c r="J2191" s="173" t="str">
        <f t="shared" si="1190"/>
        <v/>
      </c>
      <c r="K2191" s="13"/>
      <c r="L2191" s="13"/>
      <c r="M2191" s="13"/>
      <c r="N2191" s="178" t="str">
        <f t="shared" si="1191"/>
        <v/>
      </c>
      <c r="O2191" s="181" t="str">
        <f t="shared" si="1192"/>
        <v/>
      </c>
      <c r="P2191" s="8" t="str">
        <f t="shared" si="1193"/>
        <v/>
      </c>
      <c r="Q2191" s="8" t="str">
        <f t="shared" si="1194"/>
        <v/>
      </c>
      <c r="R2191" s="8" t="str">
        <f t="shared" si="1195"/>
        <v/>
      </c>
      <c r="S2191" s="8" t="str">
        <f t="shared" si="1196"/>
        <v/>
      </c>
      <c r="T2191" s="8" t="str">
        <f t="shared" si="1197"/>
        <v/>
      </c>
      <c r="U2191" s="8" t="str">
        <f t="shared" si="1198"/>
        <v/>
      </c>
      <c r="V2191" s="16" t="str">
        <f t="shared" si="1199"/>
        <v/>
      </c>
      <c r="W2191" s="129" t="str">
        <f t="shared" si="1200"/>
        <v/>
      </c>
      <c r="X2191" s="8" t="str">
        <f t="shared" si="1201"/>
        <v/>
      </c>
      <c r="Y2191" s="8" t="str">
        <f t="shared" si="1202"/>
        <v/>
      </c>
      <c r="AQ2191" s="6" t="str">
        <f t="shared" si="1203"/>
        <v/>
      </c>
      <c r="AR2191" s="128" t="str">
        <f t="shared" si="1204"/>
        <v/>
      </c>
      <c r="AS2191" s="128" t="str">
        <f t="shared" si="1205"/>
        <v/>
      </c>
      <c r="AT2191" s="139" t="str">
        <f t="shared" si="1217"/>
        <v/>
      </c>
      <c r="BH2191" s="127" t="str">
        <f>IF(LEN(VBAsheet!H2191)&gt;0,$CD$4&amp;CHAR(10)&amp;$CD$5&amp;CHAR(10)&amp;$CD$6&amp;IF(VBAsheet!I2191="N",1,0)&amp;$CE$6&amp;CHAR(10)&amp;$CD$7&amp;CHAR(10)&amp;$CD$8&amp;VBAsheet!H2191&amp;$CE$8&amp;CHAR(10)&amp;$CD$9&amp;VBAsheet!K2191&amp;$CE$9&amp;CHAR(10)&amp;$CD$10&amp;VBAsheet!J2191-1&amp;$CE$10&amp;CHAR(10)&amp;$CD$11,"")</f>
        <v/>
      </c>
      <c r="BI2191"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1" s="18" t="str">
        <f>IF(LEN(X2191)&gt;0,$CD$23&amp;INDEX($CH$3:CH2194,MATCH(W2191,$CG$3:CG2194,0))&amp;$CE$23&amp;CHAR(10)&amp;$CD$24&amp;X2191&amp;$CE$24&amp;CHAR(10)&amp;$CD$25&amp;Y2191&amp;$CE$25&amp;CHAR(10),"")&amp;IF(LEN(AA2191)&gt;0,$CD$23&amp;INDEX($CH$3:CH2194,MATCH(Z2191,$CG$3:CG2194,0))&amp;$CE$23&amp;CHAR(10)&amp;$CD$24&amp;AA2191&amp;$CE$24&amp;CHAR(10)&amp;$CD$25&amp;AB2191&amp;$CE$25&amp;CHAR(10),"")&amp;IF(LEN(AD2191)&gt;0,$CD$23&amp;INDEX($CH$3:CH2194,MATCH(AC2191,$CG$3:CG2194,0))&amp;$CE$23&amp;CHAR(10)&amp;$CD$24&amp;AD2191&amp;$CE$24&amp;CHAR(10)&amp;$CD$25&amp;AE2191&amp;$CE$25&amp;CHAR(10),"")&amp;IF(LEN(AG2191)&gt;0,$CD$23&amp;INDEX($CH$3:CH2194,MATCH(AF2191,$CG$3:CG2194,0))&amp;$CE$23&amp;CHAR(10)&amp;$CD$24&amp;AG2191&amp;$CE$24&amp;CHAR(10)&amp;$CD$25&amp;AH2191&amp;$CE$25&amp;CHAR(10),"")&amp;IF(LEN(AJ2191)&gt;0,$CD$23&amp;INDEX($CH$3:CH2194,MATCH(AI2191,$CG$3:CG2194,0))&amp;$CE$23&amp;CHAR(10)&amp;$CD$24&amp;AJ2191&amp;$CE$24&amp;CHAR(10)&amp;$CD$25&amp;AK2191&amp;$CE$25&amp;CHAR(10),"")</f>
        <v/>
      </c>
      <c r="BK2191" s="18" t="str">
        <f>IF(LEN(J2191)&gt;0,INDEX($BH$2:$BH$100000,MATCH(J2191,VBAsheet!$H$2:$H$100000,0))&amp;CHAR(10),"")&amp;IF(LEN(K2191)&gt;0,INDEX($BH$2:$BH$100000,MATCH(K2191,VBAsheet!$H$2:$H$100000,0))&amp;CHAR(10),"")&amp;IF(LEN(L2191)&gt;0,INDEX($BH$2:$BH$100000,MATCH(L2191,VBAsheet!$H$2:$H$100000,0))&amp;CHAR(10),"")&amp;IF(LEN(M2191)&gt;0,INDEX($BH$2:$BH$100000,MATCH(M2191,VBAsheet!$H$2:$H$100000,0))&amp;CHAR(10),"")</f>
        <v/>
      </c>
      <c r="BM2191" s="94" t="str">
        <f t="shared" si="1188"/>
        <v/>
      </c>
      <c r="BN2191" s="95" t="str">
        <f t="shared" si="1207"/>
        <v/>
      </c>
      <c r="BP2191" s="18" t="str">
        <f t="shared" si="1208"/>
        <v/>
      </c>
      <c r="BR2191" s="81" t="str">
        <f t="shared" si="1187"/>
        <v/>
      </c>
      <c r="BU2191" s="138" t="str">
        <f t="shared" si="1209"/>
        <v/>
      </c>
      <c r="BV2191" s="3" t="str">
        <f t="shared" si="1210"/>
        <v/>
      </c>
      <c r="BW2191" s="3" t="str">
        <f t="shared" si="1211"/>
        <v/>
      </c>
      <c r="BX2191" s="144" t="str">
        <f t="shared" si="1212"/>
        <v/>
      </c>
      <c r="BY2191" s="18" t="str">
        <f t="shared" si="1213"/>
        <v/>
      </c>
      <c r="BZ2191" s="18" t="str">
        <f t="shared" si="1214"/>
        <v/>
      </c>
      <c r="CA2191" s="19" t="str">
        <f t="shared" si="1215"/>
        <v/>
      </c>
    </row>
    <row r="2192" spans="4:79" x14ac:dyDescent="0.45">
      <c r="D2192" s="164" t="str">
        <f t="shared" si="1216"/>
        <v/>
      </c>
      <c r="I2192" s="9" t="str">
        <f t="shared" si="1189"/>
        <v/>
      </c>
      <c r="J2192" s="173" t="str">
        <f t="shared" si="1190"/>
        <v/>
      </c>
      <c r="K2192" s="13"/>
      <c r="L2192" s="13"/>
      <c r="M2192" s="13"/>
      <c r="N2192" s="178" t="str">
        <f t="shared" si="1191"/>
        <v/>
      </c>
      <c r="O2192" s="181" t="str">
        <f t="shared" si="1192"/>
        <v/>
      </c>
      <c r="P2192" s="8" t="str">
        <f t="shared" si="1193"/>
        <v/>
      </c>
      <c r="Q2192" s="8" t="str">
        <f t="shared" si="1194"/>
        <v/>
      </c>
      <c r="R2192" s="8" t="str">
        <f t="shared" si="1195"/>
        <v/>
      </c>
      <c r="S2192" s="8" t="str">
        <f t="shared" si="1196"/>
        <v/>
      </c>
      <c r="T2192" s="8" t="str">
        <f t="shared" si="1197"/>
        <v/>
      </c>
      <c r="U2192" s="8" t="str">
        <f t="shared" si="1198"/>
        <v/>
      </c>
      <c r="V2192" s="16" t="str">
        <f t="shared" si="1199"/>
        <v/>
      </c>
      <c r="W2192" s="129" t="str">
        <f t="shared" si="1200"/>
        <v/>
      </c>
      <c r="X2192" s="8" t="str">
        <f t="shared" si="1201"/>
        <v/>
      </c>
      <c r="Y2192" s="8" t="str">
        <f t="shared" si="1202"/>
        <v/>
      </c>
      <c r="AQ2192" s="6" t="str">
        <f t="shared" si="1203"/>
        <v/>
      </c>
      <c r="AR2192" s="128" t="str">
        <f t="shared" si="1204"/>
        <v/>
      </c>
      <c r="AS2192" s="128" t="str">
        <f t="shared" si="1205"/>
        <v/>
      </c>
      <c r="AT2192" s="139" t="str">
        <f t="shared" si="1217"/>
        <v/>
      </c>
      <c r="BH2192" s="127" t="str">
        <f>IF(LEN(VBAsheet!H2192)&gt;0,$CD$4&amp;CHAR(10)&amp;$CD$5&amp;CHAR(10)&amp;$CD$6&amp;IF(VBAsheet!I2192="N",1,0)&amp;$CE$6&amp;CHAR(10)&amp;$CD$7&amp;CHAR(10)&amp;$CD$8&amp;VBAsheet!H2192&amp;$CE$8&amp;CHAR(10)&amp;$CD$9&amp;VBAsheet!K2192&amp;$CE$9&amp;CHAR(10)&amp;$CD$10&amp;VBAsheet!J2192-1&amp;$CE$10&amp;CHAR(10)&amp;$CD$11,"")</f>
        <v/>
      </c>
      <c r="BI2192"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2" s="18" t="str">
        <f>IF(LEN(X2192)&gt;0,$CD$23&amp;INDEX($CH$3:CH2195,MATCH(W2192,$CG$3:CG2195,0))&amp;$CE$23&amp;CHAR(10)&amp;$CD$24&amp;X2192&amp;$CE$24&amp;CHAR(10)&amp;$CD$25&amp;Y2192&amp;$CE$25&amp;CHAR(10),"")&amp;IF(LEN(AA2192)&gt;0,$CD$23&amp;INDEX($CH$3:CH2195,MATCH(Z2192,$CG$3:CG2195,0))&amp;$CE$23&amp;CHAR(10)&amp;$CD$24&amp;AA2192&amp;$CE$24&amp;CHAR(10)&amp;$CD$25&amp;AB2192&amp;$CE$25&amp;CHAR(10),"")&amp;IF(LEN(AD2192)&gt;0,$CD$23&amp;INDEX($CH$3:CH2195,MATCH(AC2192,$CG$3:CG2195,0))&amp;$CE$23&amp;CHAR(10)&amp;$CD$24&amp;AD2192&amp;$CE$24&amp;CHAR(10)&amp;$CD$25&amp;AE2192&amp;$CE$25&amp;CHAR(10),"")&amp;IF(LEN(AG2192)&gt;0,$CD$23&amp;INDEX($CH$3:CH2195,MATCH(AF2192,$CG$3:CG2195,0))&amp;$CE$23&amp;CHAR(10)&amp;$CD$24&amp;AG2192&amp;$CE$24&amp;CHAR(10)&amp;$CD$25&amp;AH2192&amp;$CE$25&amp;CHAR(10),"")&amp;IF(LEN(AJ2192)&gt;0,$CD$23&amp;INDEX($CH$3:CH2195,MATCH(AI2192,$CG$3:CG2195,0))&amp;$CE$23&amp;CHAR(10)&amp;$CD$24&amp;AJ2192&amp;$CE$24&amp;CHAR(10)&amp;$CD$25&amp;AK2192&amp;$CE$25&amp;CHAR(10),"")</f>
        <v/>
      </c>
      <c r="BK2192" s="18" t="str">
        <f>IF(LEN(J2192)&gt;0,INDEX($BH$2:$BH$100000,MATCH(J2192,VBAsheet!$H$2:$H$100000,0))&amp;CHAR(10),"")&amp;IF(LEN(K2192)&gt;0,INDEX($BH$2:$BH$100000,MATCH(K2192,VBAsheet!$H$2:$H$100000,0))&amp;CHAR(10),"")&amp;IF(LEN(L2192)&gt;0,INDEX($BH$2:$BH$100000,MATCH(L2192,VBAsheet!$H$2:$H$100000,0))&amp;CHAR(10),"")&amp;IF(LEN(M2192)&gt;0,INDEX($BH$2:$BH$100000,MATCH(M2192,VBAsheet!$H$2:$H$100000,0))&amp;CHAR(10),"")</f>
        <v/>
      </c>
      <c r="BM2192" s="94" t="str">
        <f t="shared" si="1188"/>
        <v/>
      </c>
      <c r="BN2192" s="95" t="str">
        <f t="shared" si="1207"/>
        <v/>
      </c>
      <c r="BP2192" s="18" t="str">
        <f t="shared" si="1208"/>
        <v/>
      </c>
      <c r="BR2192" s="81" t="str">
        <f t="shared" si="1187"/>
        <v/>
      </c>
      <c r="BU2192" s="138" t="str">
        <f t="shared" si="1209"/>
        <v/>
      </c>
      <c r="BV2192" s="3" t="str">
        <f t="shared" si="1210"/>
        <v/>
      </c>
      <c r="BW2192" s="3" t="str">
        <f t="shared" si="1211"/>
        <v/>
      </c>
      <c r="BX2192" s="144" t="str">
        <f t="shared" si="1212"/>
        <v/>
      </c>
      <c r="BY2192" s="18" t="str">
        <f t="shared" si="1213"/>
        <v/>
      </c>
      <c r="BZ2192" s="18" t="str">
        <f t="shared" si="1214"/>
        <v/>
      </c>
      <c r="CA2192" s="19" t="str">
        <f t="shared" si="1215"/>
        <v/>
      </c>
    </row>
    <row r="2193" spans="4:79" x14ac:dyDescent="0.45">
      <c r="D2193" s="164" t="str">
        <f t="shared" si="1216"/>
        <v/>
      </c>
      <c r="I2193" s="9" t="str">
        <f t="shared" si="1189"/>
        <v/>
      </c>
      <c r="J2193" s="173" t="str">
        <f t="shared" si="1190"/>
        <v/>
      </c>
      <c r="K2193" s="13"/>
      <c r="L2193" s="13"/>
      <c r="M2193" s="13"/>
      <c r="N2193" s="178" t="str">
        <f t="shared" si="1191"/>
        <v/>
      </c>
      <c r="O2193" s="181" t="str">
        <f t="shared" si="1192"/>
        <v/>
      </c>
      <c r="P2193" s="8" t="str">
        <f t="shared" si="1193"/>
        <v/>
      </c>
      <c r="Q2193" s="8" t="str">
        <f t="shared" si="1194"/>
        <v/>
      </c>
      <c r="R2193" s="8" t="str">
        <f t="shared" si="1195"/>
        <v/>
      </c>
      <c r="S2193" s="8" t="str">
        <f t="shared" si="1196"/>
        <v/>
      </c>
      <c r="T2193" s="8" t="str">
        <f t="shared" si="1197"/>
        <v/>
      </c>
      <c r="U2193" s="8" t="str">
        <f t="shared" si="1198"/>
        <v/>
      </c>
      <c r="V2193" s="16" t="str">
        <f t="shared" si="1199"/>
        <v/>
      </c>
      <c r="W2193" s="129" t="str">
        <f t="shared" si="1200"/>
        <v/>
      </c>
      <c r="X2193" s="8" t="str">
        <f t="shared" si="1201"/>
        <v/>
      </c>
      <c r="Y2193" s="8" t="str">
        <f t="shared" si="1202"/>
        <v/>
      </c>
      <c r="AQ2193" s="6" t="str">
        <f t="shared" si="1203"/>
        <v/>
      </c>
      <c r="AR2193" s="128" t="str">
        <f t="shared" si="1204"/>
        <v/>
      </c>
      <c r="AS2193" s="128" t="str">
        <f t="shared" si="1205"/>
        <v/>
      </c>
      <c r="AT2193" s="139" t="str">
        <f t="shared" si="1217"/>
        <v/>
      </c>
      <c r="BH2193" s="127" t="str">
        <f>IF(LEN(VBAsheet!H2193)&gt;0,$CD$4&amp;CHAR(10)&amp;$CD$5&amp;CHAR(10)&amp;$CD$6&amp;IF(VBAsheet!I2193="N",1,0)&amp;$CE$6&amp;CHAR(10)&amp;$CD$7&amp;CHAR(10)&amp;$CD$8&amp;VBAsheet!H2193&amp;$CE$8&amp;CHAR(10)&amp;$CD$9&amp;VBAsheet!K2193&amp;$CE$9&amp;CHAR(10)&amp;$CD$10&amp;VBAsheet!J2193-1&amp;$CE$10&amp;CHAR(10)&amp;$CD$11,"")</f>
        <v/>
      </c>
      <c r="BI2193"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3" s="18" t="str">
        <f>IF(LEN(X2193)&gt;0,$CD$23&amp;INDEX($CH$3:CH2196,MATCH(W2193,$CG$3:CG2196,0))&amp;$CE$23&amp;CHAR(10)&amp;$CD$24&amp;X2193&amp;$CE$24&amp;CHAR(10)&amp;$CD$25&amp;Y2193&amp;$CE$25&amp;CHAR(10),"")&amp;IF(LEN(AA2193)&gt;0,$CD$23&amp;INDEX($CH$3:CH2196,MATCH(Z2193,$CG$3:CG2196,0))&amp;$CE$23&amp;CHAR(10)&amp;$CD$24&amp;AA2193&amp;$CE$24&amp;CHAR(10)&amp;$CD$25&amp;AB2193&amp;$CE$25&amp;CHAR(10),"")&amp;IF(LEN(AD2193)&gt;0,$CD$23&amp;INDEX($CH$3:CH2196,MATCH(AC2193,$CG$3:CG2196,0))&amp;$CE$23&amp;CHAR(10)&amp;$CD$24&amp;AD2193&amp;$CE$24&amp;CHAR(10)&amp;$CD$25&amp;AE2193&amp;$CE$25&amp;CHAR(10),"")&amp;IF(LEN(AG2193)&gt;0,$CD$23&amp;INDEX($CH$3:CH2196,MATCH(AF2193,$CG$3:CG2196,0))&amp;$CE$23&amp;CHAR(10)&amp;$CD$24&amp;AG2193&amp;$CE$24&amp;CHAR(10)&amp;$CD$25&amp;AH2193&amp;$CE$25&amp;CHAR(10),"")&amp;IF(LEN(AJ2193)&gt;0,$CD$23&amp;INDEX($CH$3:CH2196,MATCH(AI2193,$CG$3:CG2196,0))&amp;$CE$23&amp;CHAR(10)&amp;$CD$24&amp;AJ2193&amp;$CE$24&amp;CHAR(10)&amp;$CD$25&amp;AK2193&amp;$CE$25&amp;CHAR(10),"")</f>
        <v/>
      </c>
      <c r="BK2193" s="18" t="str">
        <f>IF(LEN(J2193)&gt;0,INDEX($BH$2:$BH$100000,MATCH(J2193,VBAsheet!$H$2:$H$100000,0))&amp;CHAR(10),"")&amp;IF(LEN(K2193)&gt;0,INDEX($BH$2:$BH$100000,MATCH(K2193,VBAsheet!$H$2:$H$100000,0))&amp;CHAR(10),"")&amp;IF(LEN(L2193)&gt;0,INDEX($BH$2:$BH$100000,MATCH(L2193,VBAsheet!$H$2:$H$100000,0))&amp;CHAR(10),"")&amp;IF(LEN(M2193)&gt;0,INDEX($BH$2:$BH$100000,MATCH(M2193,VBAsheet!$H$2:$H$100000,0))&amp;CHAR(10),"")</f>
        <v/>
      </c>
      <c r="BM2193" s="94" t="str">
        <f t="shared" si="1188"/>
        <v/>
      </c>
      <c r="BN2193" s="95" t="str">
        <f t="shared" si="1207"/>
        <v/>
      </c>
      <c r="BP2193" s="18" t="str">
        <f t="shared" si="1208"/>
        <v/>
      </c>
      <c r="BR2193" s="81" t="str">
        <f t="shared" si="1187"/>
        <v/>
      </c>
      <c r="BU2193" s="138" t="str">
        <f t="shared" si="1209"/>
        <v/>
      </c>
      <c r="BV2193" s="3" t="str">
        <f t="shared" si="1210"/>
        <v/>
      </c>
      <c r="BW2193" s="3" t="str">
        <f t="shared" si="1211"/>
        <v/>
      </c>
      <c r="BX2193" s="144" t="str">
        <f t="shared" si="1212"/>
        <v/>
      </c>
      <c r="BY2193" s="18" t="str">
        <f t="shared" si="1213"/>
        <v/>
      </c>
      <c r="BZ2193" s="18" t="str">
        <f t="shared" si="1214"/>
        <v/>
      </c>
      <c r="CA2193" s="19" t="str">
        <f t="shared" si="1215"/>
        <v/>
      </c>
    </row>
    <row r="2194" spans="4:79" x14ac:dyDescent="0.45">
      <c r="D2194" s="164" t="str">
        <f t="shared" si="1216"/>
        <v/>
      </c>
      <c r="I2194" s="9" t="str">
        <f t="shared" si="1189"/>
        <v/>
      </c>
      <c r="J2194" s="173" t="str">
        <f t="shared" si="1190"/>
        <v/>
      </c>
      <c r="K2194" s="13"/>
      <c r="L2194" s="13"/>
      <c r="M2194" s="13"/>
      <c r="N2194" s="178" t="str">
        <f t="shared" si="1191"/>
        <v/>
      </c>
      <c r="O2194" s="181" t="str">
        <f t="shared" si="1192"/>
        <v/>
      </c>
      <c r="P2194" s="8" t="str">
        <f t="shared" si="1193"/>
        <v/>
      </c>
      <c r="Q2194" s="8" t="str">
        <f t="shared" si="1194"/>
        <v/>
      </c>
      <c r="R2194" s="8" t="str">
        <f t="shared" si="1195"/>
        <v/>
      </c>
      <c r="S2194" s="8" t="str">
        <f t="shared" si="1196"/>
        <v/>
      </c>
      <c r="T2194" s="8" t="str">
        <f t="shared" si="1197"/>
        <v/>
      </c>
      <c r="U2194" s="8" t="str">
        <f t="shared" si="1198"/>
        <v/>
      </c>
      <c r="V2194" s="16" t="str">
        <f t="shared" si="1199"/>
        <v/>
      </c>
      <c r="W2194" s="129" t="str">
        <f t="shared" si="1200"/>
        <v/>
      </c>
      <c r="X2194" s="8" t="str">
        <f t="shared" si="1201"/>
        <v/>
      </c>
      <c r="Y2194" s="8" t="str">
        <f t="shared" si="1202"/>
        <v/>
      </c>
      <c r="AQ2194" s="6" t="str">
        <f t="shared" si="1203"/>
        <v/>
      </c>
      <c r="AR2194" s="128" t="str">
        <f t="shared" si="1204"/>
        <v/>
      </c>
      <c r="AS2194" s="128" t="str">
        <f t="shared" si="1205"/>
        <v/>
      </c>
      <c r="AT2194" s="139" t="str">
        <f t="shared" si="1217"/>
        <v/>
      </c>
      <c r="BH2194" s="127" t="str">
        <f>IF(LEN(VBAsheet!H2194)&gt;0,$CD$4&amp;CHAR(10)&amp;$CD$5&amp;CHAR(10)&amp;$CD$6&amp;IF(VBAsheet!I2194="N",1,0)&amp;$CE$6&amp;CHAR(10)&amp;$CD$7&amp;CHAR(10)&amp;$CD$8&amp;VBAsheet!H2194&amp;$CE$8&amp;CHAR(10)&amp;$CD$9&amp;VBAsheet!K2194&amp;$CE$9&amp;CHAR(10)&amp;$CD$10&amp;VBAsheet!J2194-1&amp;$CE$10&amp;CHAR(10)&amp;$CD$11,"")</f>
        <v/>
      </c>
      <c r="BI2194"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4" s="18" t="str">
        <f>IF(LEN(X2194)&gt;0,$CD$23&amp;INDEX($CH$3:CH2197,MATCH(W2194,$CG$3:CG2197,0))&amp;$CE$23&amp;CHAR(10)&amp;$CD$24&amp;X2194&amp;$CE$24&amp;CHAR(10)&amp;$CD$25&amp;Y2194&amp;$CE$25&amp;CHAR(10),"")&amp;IF(LEN(AA2194)&gt;0,$CD$23&amp;INDEX($CH$3:CH2197,MATCH(Z2194,$CG$3:CG2197,0))&amp;$CE$23&amp;CHAR(10)&amp;$CD$24&amp;AA2194&amp;$CE$24&amp;CHAR(10)&amp;$CD$25&amp;AB2194&amp;$CE$25&amp;CHAR(10),"")&amp;IF(LEN(AD2194)&gt;0,$CD$23&amp;INDEX($CH$3:CH2197,MATCH(AC2194,$CG$3:CG2197,0))&amp;$CE$23&amp;CHAR(10)&amp;$CD$24&amp;AD2194&amp;$CE$24&amp;CHAR(10)&amp;$CD$25&amp;AE2194&amp;$CE$25&amp;CHAR(10),"")&amp;IF(LEN(AG2194)&gt;0,$CD$23&amp;INDEX($CH$3:CH2197,MATCH(AF2194,$CG$3:CG2197,0))&amp;$CE$23&amp;CHAR(10)&amp;$CD$24&amp;AG2194&amp;$CE$24&amp;CHAR(10)&amp;$CD$25&amp;AH2194&amp;$CE$25&amp;CHAR(10),"")&amp;IF(LEN(AJ2194)&gt;0,$CD$23&amp;INDEX($CH$3:CH2197,MATCH(AI2194,$CG$3:CG2197,0))&amp;$CE$23&amp;CHAR(10)&amp;$CD$24&amp;AJ2194&amp;$CE$24&amp;CHAR(10)&amp;$CD$25&amp;AK2194&amp;$CE$25&amp;CHAR(10),"")</f>
        <v/>
      </c>
      <c r="BK2194" s="18" t="str">
        <f>IF(LEN(J2194)&gt;0,INDEX($BH$2:$BH$100000,MATCH(J2194,VBAsheet!$H$2:$H$100000,0))&amp;CHAR(10),"")&amp;IF(LEN(K2194)&gt;0,INDEX($BH$2:$BH$100000,MATCH(K2194,VBAsheet!$H$2:$H$100000,0))&amp;CHAR(10),"")&amp;IF(LEN(L2194)&gt;0,INDEX($BH$2:$BH$100000,MATCH(L2194,VBAsheet!$H$2:$H$100000,0))&amp;CHAR(10),"")&amp;IF(LEN(M2194)&gt;0,INDEX($BH$2:$BH$100000,MATCH(M2194,VBAsheet!$H$2:$H$100000,0))&amp;CHAR(10),"")</f>
        <v/>
      </c>
      <c r="BM2194" s="94" t="str">
        <f t="shared" si="1188"/>
        <v/>
      </c>
      <c r="BN2194" s="95" t="str">
        <f t="shared" si="1207"/>
        <v/>
      </c>
      <c r="BP2194" s="18" t="str">
        <f t="shared" si="1208"/>
        <v/>
      </c>
      <c r="BR2194" s="81" t="str">
        <f t="shared" ref="BR2194:BR2257" si="1218">IF(LEN(E2194)&gt;0,IF(E2194&lt;&gt;E2193,$CK$2&amp;E2194&amp;$CL$2&amp;$CK$3&amp;G2194&amp;$CL$3&amp;F2194&amp;$CM$3&amp;CHAR(10),$CK$3&amp;G2194&amp;$CL$3&amp;F2194&amp;$CM$3&amp;CHAR(10))&amp;IF(E2194=E2195,"",$CK$4),"")</f>
        <v/>
      </c>
      <c r="BU2194" s="138" t="str">
        <f t="shared" si="1209"/>
        <v/>
      </c>
      <c r="BV2194" s="3" t="str">
        <f t="shared" si="1210"/>
        <v/>
      </c>
      <c r="BW2194" s="3" t="str">
        <f t="shared" si="1211"/>
        <v/>
      </c>
      <c r="BX2194" s="144" t="str">
        <f t="shared" si="1212"/>
        <v/>
      </c>
      <c r="BY2194" s="18" t="str">
        <f t="shared" si="1213"/>
        <v/>
      </c>
      <c r="BZ2194" s="18" t="str">
        <f t="shared" si="1214"/>
        <v/>
      </c>
      <c r="CA2194" s="19" t="str">
        <f t="shared" si="1215"/>
        <v/>
      </c>
    </row>
    <row r="2195" spans="4:79" x14ac:dyDescent="0.45">
      <c r="D2195" s="164" t="str">
        <f t="shared" si="1216"/>
        <v/>
      </c>
      <c r="I2195" s="9" t="str">
        <f t="shared" si="1189"/>
        <v/>
      </c>
      <c r="J2195" s="173" t="str">
        <f t="shared" si="1190"/>
        <v/>
      </c>
      <c r="K2195" s="13"/>
      <c r="L2195" s="13"/>
      <c r="M2195" s="13"/>
      <c r="N2195" s="178" t="str">
        <f t="shared" si="1191"/>
        <v/>
      </c>
      <c r="O2195" s="181" t="str">
        <f t="shared" si="1192"/>
        <v/>
      </c>
      <c r="P2195" s="8" t="str">
        <f t="shared" si="1193"/>
        <v/>
      </c>
      <c r="Q2195" s="8" t="str">
        <f t="shared" si="1194"/>
        <v/>
      </c>
      <c r="R2195" s="8" t="str">
        <f t="shared" si="1195"/>
        <v/>
      </c>
      <c r="S2195" s="8" t="str">
        <f t="shared" si="1196"/>
        <v/>
      </c>
      <c r="T2195" s="8" t="str">
        <f t="shared" si="1197"/>
        <v/>
      </c>
      <c r="U2195" s="8" t="str">
        <f t="shared" si="1198"/>
        <v/>
      </c>
      <c r="V2195" s="16" t="str">
        <f t="shared" si="1199"/>
        <v/>
      </c>
      <c r="W2195" s="129" t="str">
        <f t="shared" si="1200"/>
        <v/>
      </c>
      <c r="X2195" s="8" t="str">
        <f t="shared" si="1201"/>
        <v/>
      </c>
      <c r="Y2195" s="8" t="str">
        <f t="shared" si="1202"/>
        <v/>
      </c>
      <c r="AQ2195" s="6" t="str">
        <f t="shared" si="1203"/>
        <v/>
      </c>
      <c r="AR2195" s="128" t="str">
        <f t="shared" si="1204"/>
        <v/>
      </c>
      <c r="AS2195" s="128" t="str">
        <f t="shared" si="1205"/>
        <v/>
      </c>
      <c r="AT2195" s="139" t="str">
        <f t="shared" si="1217"/>
        <v/>
      </c>
      <c r="BH2195" s="127" t="str">
        <f>IF(LEN(VBAsheet!H2195)&gt;0,$CD$4&amp;CHAR(10)&amp;$CD$5&amp;CHAR(10)&amp;$CD$6&amp;IF(VBAsheet!I2195="N",1,0)&amp;$CE$6&amp;CHAR(10)&amp;$CD$7&amp;CHAR(10)&amp;$CD$8&amp;VBAsheet!H2195&amp;$CE$8&amp;CHAR(10)&amp;$CD$9&amp;VBAsheet!K2195&amp;$CE$9&amp;CHAR(10)&amp;$CD$10&amp;VBAsheet!J2195-1&amp;$CE$10&amp;CHAR(10)&amp;$CD$11,"")</f>
        <v/>
      </c>
      <c r="BI2195"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5" s="18" t="str">
        <f>IF(LEN(X2195)&gt;0,$CD$23&amp;INDEX($CH$3:CH2198,MATCH(W2195,$CG$3:CG2198,0))&amp;$CE$23&amp;CHAR(10)&amp;$CD$24&amp;X2195&amp;$CE$24&amp;CHAR(10)&amp;$CD$25&amp;Y2195&amp;$CE$25&amp;CHAR(10),"")&amp;IF(LEN(AA2195)&gt;0,$CD$23&amp;INDEX($CH$3:CH2198,MATCH(Z2195,$CG$3:CG2198,0))&amp;$CE$23&amp;CHAR(10)&amp;$CD$24&amp;AA2195&amp;$CE$24&amp;CHAR(10)&amp;$CD$25&amp;AB2195&amp;$CE$25&amp;CHAR(10),"")&amp;IF(LEN(AD2195)&gt;0,$CD$23&amp;INDEX($CH$3:CH2198,MATCH(AC2195,$CG$3:CG2198,0))&amp;$CE$23&amp;CHAR(10)&amp;$CD$24&amp;AD2195&amp;$CE$24&amp;CHAR(10)&amp;$CD$25&amp;AE2195&amp;$CE$25&amp;CHAR(10),"")&amp;IF(LEN(AG2195)&gt;0,$CD$23&amp;INDEX($CH$3:CH2198,MATCH(AF2195,$CG$3:CG2198,0))&amp;$CE$23&amp;CHAR(10)&amp;$CD$24&amp;AG2195&amp;$CE$24&amp;CHAR(10)&amp;$CD$25&amp;AH2195&amp;$CE$25&amp;CHAR(10),"")&amp;IF(LEN(AJ2195)&gt;0,$CD$23&amp;INDEX($CH$3:CH2198,MATCH(AI2195,$CG$3:CG2198,0))&amp;$CE$23&amp;CHAR(10)&amp;$CD$24&amp;AJ2195&amp;$CE$24&amp;CHAR(10)&amp;$CD$25&amp;AK2195&amp;$CE$25&amp;CHAR(10),"")</f>
        <v/>
      </c>
      <c r="BK2195" s="18" t="str">
        <f>IF(LEN(J2195)&gt;0,INDEX($BH$2:$BH$100000,MATCH(J2195,VBAsheet!$H$2:$H$100000,0))&amp;CHAR(10),"")&amp;IF(LEN(K2195)&gt;0,INDEX($BH$2:$BH$100000,MATCH(K2195,VBAsheet!$H$2:$H$100000,0))&amp;CHAR(10),"")&amp;IF(LEN(L2195)&gt;0,INDEX($BH$2:$BH$100000,MATCH(L2195,VBAsheet!$H$2:$H$100000,0))&amp;CHAR(10),"")&amp;IF(LEN(M2195)&gt;0,INDEX($BH$2:$BH$100000,MATCH(M2195,VBAsheet!$H$2:$H$100000,0))&amp;CHAR(10),"")</f>
        <v/>
      </c>
      <c r="BM2195" s="94" t="str">
        <f t="shared" si="1188"/>
        <v/>
      </c>
      <c r="BN2195" s="95" t="str">
        <f t="shared" si="1207"/>
        <v/>
      </c>
      <c r="BP2195" s="18" t="str">
        <f t="shared" si="1208"/>
        <v/>
      </c>
      <c r="BR2195" s="81" t="str">
        <f t="shared" si="1218"/>
        <v/>
      </c>
      <c r="BU2195" s="138" t="str">
        <f t="shared" si="1209"/>
        <v/>
      </c>
      <c r="BV2195" s="3" t="str">
        <f t="shared" si="1210"/>
        <v/>
      </c>
      <c r="BW2195" s="3" t="str">
        <f t="shared" si="1211"/>
        <v/>
      </c>
      <c r="BX2195" s="144" t="str">
        <f t="shared" si="1212"/>
        <v/>
      </c>
      <c r="BY2195" s="18" t="str">
        <f t="shared" si="1213"/>
        <v/>
      </c>
      <c r="BZ2195" s="18" t="str">
        <f t="shared" si="1214"/>
        <v/>
      </c>
      <c r="CA2195" s="19" t="str">
        <f t="shared" si="1215"/>
        <v/>
      </c>
    </row>
    <row r="2196" spans="4:79" x14ac:dyDescent="0.45">
      <c r="D2196" s="164" t="str">
        <f t="shared" si="1216"/>
        <v/>
      </c>
      <c r="I2196" s="9" t="str">
        <f t="shared" si="1189"/>
        <v/>
      </c>
      <c r="J2196" s="173" t="str">
        <f t="shared" si="1190"/>
        <v/>
      </c>
      <c r="K2196" s="13"/>
      <c r="L2196" s="13"/>
      <c r="M2196" s="13"/>
      <c r="N2196" s="178" t="str">
        <f t="shared" si="1191"/>
        <v/>
      </c>
      <c r="O2196" s="181" t="str">
        <f t="shared" si="1192"/>
        <v/>
      </c>
      <c r="P2196" s="8" t="str">
        <f t="shared" si="1193"/>
        <v/>
      </c>
      <c r="Q2196" s="8" t="str">
        <f t="shared" si="1194"/>
        <v/>
      </c>
      <c r="R2196" s="8" t="str">
        <f t="shared" si="1195"/>
        <v/>
      </c>
      <c r="S2196" s="8" t="str">
        <f t="shared" si="1196"/>
        <v/>
      </c>
      <c r="T2196" s="8" t="str">
        <f t="shared" si="1197"/>
        <v/>
      </c>
      <c r="U2196" s="8" t="str">
        <f t="shared" si="1198"/>
        <v/>
      </c>
      <c r="V2196" s="16" t="str">
        <f t="shared" si="1199"/>
        <v/>
      </c>
      <c r="W2196" s="129" t="str">
        <f t="shared" si="1200"/>
        <v/>
      </c>
      <c r="X2196" s="8" t="str">
        <f t="shared" si="1201"/>
        <v/>
      </c>
      <c r="Y2196" s="8" t="str">
        <f t="shared" si="1202"/>
        <v/>
      </c>
      <c r="AQ2196" s="6" t="str">
        <f t="shared" si="1203"/>
        <v/>
      </c>
      <c r="AR2196" s="128" t="str">
        <f t="shared" si="1204"/>
        <v/>
      </c>
      <c r="AS2196" s="128" t="str">
        <f t="shared" si="1205"/>
        <v/>
      </c>
      <c r="AT2196" s="139" t="str">
        <f t="shared" si="1217"/>
        <v/>
      </c>
      <c r="BH2196" s="127" t="str">
        <f>IF(LEN(VBAsheet!H2196)&gt;0,$CD$4&amp;CHAR(10)&amp;$CD$5&amp;CHAR(10)&amp;$CD$6&amp;IF(VBAsheet!I2196="N",1,0)&amp;$CE$6&amp;CHAR(10)&amp;$CD$7&amp;CHAR(10)&amp;$CD$8&amp;VBAsheet!H2196&amp;$CE$8&amp;CHAR(10)&amp;$CD$9&amp;VBAsheet!K2196&amp;$CE$9&amp;CHAR(10)&amp;$CD$10&amp;VBAsheet!J2196-1&amp;$CE$10&amp;CHAR(10)&amp;$CD$11,"")</f>
        <v/>
      </c>
      <c r="BI2196"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6" s="18" t="str">
        <f>IF(LEN(X2196)&gt;0,$CD$23&amp;INDEX($CH$3:CH2199,MATCH(W2196,$CG$3:CG2199,0))&amp;$CE$23&amp;CHAR(10)&amp;$CD$24&amp;X2196&amp;$CE$24&amp;CHAR(10)&amp;$CD$25&amp;Y2196&amp;$CE$25&amp;CHAR(10),"")&amp;IF(LEN(AA2196)&gt;0,$CD$23&amp;INDEX($CH$3:CH2199,MATCH(Z2196,$CG$3:CG2199,0))&amp;$CE$23&amp;CHAR(10)&amp;$CD$24&amp;AA2196&amp;$CE$24&amp;CHAR(10)&amp;$CD$25&amp;AB2196&amp;$CE$25&amp;CHAR(10),"")&amp;IF(LEN(AD2196)&gt;0,$CD$23&amp;INDEX($CH$3:CH2199,MATCH(AC2196,$CG$3:CG2199,0))&amp;$CE$23&amp;CHAR(10)&amp;$CD$24&amp;AD2196&amp;$CE$24&amp;CHAR(10)&amp;$CD$25&amp;AE2196&amp;$CE$25&amp;CHAR(10),"")&amp;IF(LEN(AG2196)&gt;0,$CD$23&amp;INDEX($CH$3:CH2199,MATCH(AF2196,$CG$3:CG2199,0))&amp;$CE$23&amp;CHAR(10)&amp;$CD$24&amp;AG2196&amp;$CE$24&amp;CHAR(10)&amp;$CD$25&amp;AH2196&amp;$CE$25&amp;CHAR(10),"")&amp;IF(LEN(AJ2196)&gt;0,$CD$23&amp;INDEX($CH$3:CH2199,MATCH(AI2196,$CG$3:CG2199,0))&amp;$CE$23&amp;CHAR(10)&amp;$CD$24&amp;AJ2196&amp;$CE$24&amp;CHAR(10)&amp;$CD$25&amp;AK2196&amp;$CE$25&amp;CHAR(10),"")</f>
        <v/>
      </c>
      <c r="BK2196" s="18" t="str">
        <f>IF(LEN(J2196)&gt;0,INDEX($BH$2:$BH$100000,MATCH(J2196,VBAsheet!$H$2:$H$100000,0))&amp;CHAR(10),"")&amp;IF(LEN(K2196)&gt;0,INDEX($BH$2:$BH$100000,MATCH(K2196,VBAsheet!$H$2:$H$100000,0))&amp;CHAR(10),"")&amp;IF(LEN(L2196)&gt;0,INDEX($BH$2:$BH$100000,MATCH(L2196,VBAsheet!$H$2:$H$100000,0))&amp;CHAR(10),"")&amp;IF(LEN(M2196)&gt;0,INDEX($BH$2:$BH$100000,MATCH(M2196,VBAsheet!$H$2:$H$100000,0))&amp;CHAR(10),"")</f>
        <v/>
      </c>
      <c r="BM2196" s="94" t="str">
        <f t="shared" si="1188"/>
        <v/>
      </c>
      <c r="BN2196" s="95" t="str">
        <f t="shared" si="1207"/>
        <v/>
      </c>
      <c r="BP2196" s="18" t="str">
        <f t="shared" si="1208"/>
        <v/>
      </c>
      <c r="BR2196" s="81" t="str">
        <f t="shared" si="1218"/>
        <v/>
      </c>
      <c r="BU2196" s="138" t="str">
        <f t="shared" si="1209"/>
        <v/>
      </c>
      <c r="BV2196" s="3" t="str">
        <f t="shared" si="1210"/>
        <v/>
      </c>
      <c r="BW2196" s="3" t="str">
        <f t="shared" si="1211"/>
        <v/>
      </c>
      <c r="BX2196" s="144" t="str">
        <f t="shared" si="1212"/>
        <v/>
      </c>
      <c r="BY2196" s="18" t="str">
        <f t="shared" si="1213"/>
        <v/>
      </c>
      <c r="BZ2196" s="18" t="str">
        <f t="shared" si="1214"/>
        <v/>
      </c>
      <c r="CA2196" s="19" t="str">
        <f t="shared" si="1215"/>
        <v/>
      </c>
    </row>
    <row r="2197" spans="4:79" x14ac:dyDescent="0.45">
      <c r="D2197" s="164" t="str">
        <f t="shared" si="1216"/>
        <v/>
      </c>
      <c r="I2197" s="9" t="str">
        <f t="shared" si="1189"/>
        <v/>
      </c>
      <c r="J2197" s="173" t="str">
        <f t="shared" si="1190"/>
        <v/>
      </c>
      <c r="K2197" s="13"/>
      <c r="L2197" s="13"/>
      <c r="M2197" s="13"/>
      <c r="N2197" s="178" t="str">
        <f t="shared" si="1191"/>
        <v/>
      </c>
      <c r="O2197" s="181" t="str">
        <f t="shared" si="1192"/>
        <v/>
      </c>
      <c r="P2197" s="8" t="str">
        <f t="shared" si="1193"/>
        <v/>
      </c>
      <c r="Q2197" s="8" t="str">
        <f t="shared" si="1194"/>
        <v/>
      </c>
      <c r="R2197" s="8" t="str">
        <f t="shared" si="1195"/>
        <v/>
      </c>
      <c r="S2197" s="8" t="str">
        <f t="shared" si="1196"/>
        <v/>
      </c>
      <c r="T2197" s="8" t="str">
        <f t="shared" si="1197"/>
        <v/>
      </c>
      <c r="U2197" s="8" t="str">
        <f t="shared" si="1198"/>
        <v/>
      </c>
      <c r="V2197" s="16" t="str">
        <f t="shared" si="1199"/>
        <v/>
      </c>
      <c r="W2197" s="129" t="str">
        <f t="shared" si="1200"/>
        <v/>
      </c>
      <c r="X2197" s="8" t="str">
        <f t="shared" si="1201"/>
        <v/>
      </c>
      <c r="Y2197" s="8" t="str">
        <f t="shared" si="1202"/>
        <v/>
      </c>
      <c r="AQ2197" s="6" t="str">
        <f t="shared" si="1203"/>
        <v/>
      </c>
      <c r="AR2197" s="128" t="str">
        <f t="shared" si="1204"/>
        <v/>
      </c>
      <c r="AS2197" s="128" t="str">
        <f t="shared" si="1205"/>
        <v/>
      </c>
      <c r="AT2197" s="139" t="str">
        <f t="shared" si="1217"/>
        <v/>
      </c>
      <c r="BH2197" s="127" t="str">
        <f>IF(LEN(VBAsheet!H2197)&gt;0,$CD$4&amp;CHAR(10)&amp;$CD$5&amp;CHAR(10)&amp;$CD$6&amp;IF(VBAsheet!I2197="N",1,0)&amp;$CE$6&amp;CHAR(10)&amp;$CD$7&amp;CHAR(10)&amp;$CD$8&amp;VBAsheet!H2197&amp;$CE$8&amp;CHAR(10)&amp;$CD$9&amp;VBAsheet!K2197&amp;$CE$9&amp;CHAR(10)&amp;$CD$10&amp;VBAsheet!J2197-1&amp;$CE$10&amp;CHAR(10)&amp;$CD$11,"")</f>
        <v/>
      </c>
      <c r="BI2197"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7" s="18" t="str">
        <f>IF(LEN(X2197)&gt;0,$CD$23&amp;INDEX($CH$3:CH2200,MATCH(W2197,$CG$3:CG2200,0))&amp;$CE$23&amp;CHAR(10)&amp;$CD$24&amp;X2197&amp;$CE$24&amp;CHAR(10)&amp;$CD$25&amp;Y2197&amp;$CE$25&amp;CHAR(10),"")&amp;IF(LEN(AA2197)&gt;0,$CD$23&amp;INDEX($CH$3:CH2200,MATCH(Z2197,$CG$3:CG2200,0))&amp;$CE$23&amp;CHAR(10)&amp;$CD$24&amp;AA2197&amp;$CE$24&amp;CHAR(10)&amp;$CD$25&amp;AB2197&amp;$CE$25&amp;CHAR(10),"")&amp;IF(LEN(AD2197)&gt;0,$CD$23&amp;INDEX($CH$3:CH2200,MATCH(AC2197,$CG$3:CG2200,0))&amp;$CE$23&amp;CHAR(10)&amp;$CD$24&amp;AD2197&amp;$CE$24&amp;CHAR(10)&amp;$CD$25&amp;AE2197&amp;$CE$25&amp;CHAR(10),"")&amp;IF(LEN(AG2197)&gt;0,$CD$23&amp;INDEX($CH$3:CH2200,MATCH(AF2197,$CG$3:CG2200,0))&amp;$CE$23&amp;CHAR(10)&amp;$CD$24&amp;AG2197&amp;$CE$24&amp;CHAR(10)&amp;$CD$25&amp;AH2197&amp;$CE$25&amp;CHAR(10),"")&amp;IF(LEN(AJ2197)&gt;0,$CD$23&amp;INDEX($CH$3:CH2200,MATCH(AI2197,$CG$3:CG2200,0))&amp;$CE$23&amp;CHAR(10)&amp;$CD$24&amp;AJ2197&amp;$CE$24&amp;CHAR(10)&amp;$CD$25&amp;AK2197&amp;$CE$25&amp;CHAR(10),"")</f>
        <v/>
      </c>
      <c r="BK2197" s="18" t="str">
        <f>IF(LEN(J2197)&gt;0,INDEX($BH$2:$BH$100000,MATCH(J2197,VBAsheet!$H$2:$H$100000,0))&amp;CHAR(10),"")&amp;IF(LEN(K2197)&gt;0,INDEX($BH$2:$BH$100000,MATCH(K2197,VBAsheet!$H$2:$H$100000,0))&amp;CHAR(10),"")&amp;IF(LEN(L2197)&gt;0,INDEX($BH$2:$BH$100000,MATCH(L2197,VBAsheet!$H$2:$H$100000,0))&amp;CHAR(10),"")&amp;IF(LEN(M2197)&gt;0,INDEX($BH$2:$BH$100000,MATCH(M2197,VBAsheet!$H$2:$H$100000,0))&amp;CHAR(10),"")</f>
        <v/>
      </c>
      <c r="BM2197" s="94" t="str">
        <f t="shared" si="1188"/>
        <v/>
      </c>
      <c r="BN2197" s="95" t="str">
        <f t="shared" si="1207"/>
        <v/>
      </c>
      <c r="BP2197" s="18" t="str">
        <f t="shared" si="1208"/>
        <v/>
      </c>
      <c r="BR2197" s="81" t="str">
        <f t="shared" si="1218"/>
        <v/>
      </c>
      <c r="BU2197" s="138" t="str">
        <f t="shared" si="1209"/>
        <v/>
      </c>
      <c r="BV2197" s="3" t="str">
        <f t="shared" si="1210"/>
        <v/>
      </c>
      <c r="BW2197" s="3" t="str">
        <f t="shared" si="1211"/>
        <v/>
      </c>
      <c r="BX2197" s="144" t="str">
        <f t="shared" si="1212"/>
        <v/>
      </c>
      <c r="BY2197" s="18" t="str">
        <f t="shared" si="1213"/>
        <v/>
      </c>
      <c r="BZ2197" s="18" t="str">
        <f t="shared" si="1214"/>
        <v/>
      </c>
      <c r="CA2197" s="19" t="str">
        <f t="shared" si="1215"/>
        <v/>
      </c>
    </row>
    <row r="2198" spans="4:79" x14ac:dyDescent="0.45">
      <c r="D2198" s="164" t="str">
        <f t="shared" si="1216"/>
        <v/>
      </c>
      <c r="I2198" s="9" t="str">
        <f t="shared" si="1189"/>
        <v/>
      </c>
      <c r="J2198" s="173" t="str">
        <f t="shared" si="1190"/>
        <v/>
      </c>
      <c r="K2198" s="13"/>
      <c r="L2198" s="13"/>
      <c r="M2198" s="13"/>
      <c r="N2198" s="178" t="str">
        <f t="shared" si="1191"/>
        <v/>
      </c>
      <c r="O2198" s="181" t="str">
        <f t="shared" si="1192"/>
        <v/>
      </c>
      <c r="P2198" s="8" t="str">
        <f t="shared" si="1193"/>
        <v/>
      </c>
      <c r="Q2198" s="8" t="str">
        <f t="shared" si="1194"/>
        <v/>
      </c>
      <c r="R2198" s="8" t="str">
        <f t="shared" si="1195"/>
        <v/>
      </c>
      <c r="S2198" s="8" t="str">
        <f t="shared" si="1196"/>
        <v/>
      </c>
      <c r="T2198" s="8" t="str">
        <f t="shared" si="1197"/>
        <v/>
      </c>
      <c r="U2198" s="8" t="str">
        <f t="shared" si="1198"/>
        <v/>
      </c>
      <c r="V2198" s="16" t="str">
        <f t="shared" si="1199"/>
        <v/>
      </c>
      <c r="W2198" s="129" t="str">
        <f t="shared" si="1200"/>
        <v/>
      </c>
      <c r="X2198" s="8" t="str">
        <f t="shared" si="1201"/>
        <v/>
      </c>
      <c r="Y2198" s="8" t="str">
        <f t="shared" si="1202"/>
        <v/>
      </c>
      <c r="AQ2198" s="6" t="str">
        <f t="shared" si="1203"/>
        <v/>
      </c>
      <c r="AR2198" s="128" t="str">
        <f t="shared" si="1204"/>
        <v/>
      </c>
      <c r="AS2198" s="128" t="str">
        <f t="shared" si="1205"/>
        <v/>
      </c>
      <c r="AT2198" s="139" t="str">
        <f t="shared" si="1217"/>
        <v/>
      </c>
      <c r="BH2198" s="127" t="str">
        <f>IF(LEN(VBAsheet!H2198)&gt;0,$CD$4&amp;CHAR(10)&amp;$CD$5&amp;CHAR(10)&amp;$CD$6&amp;IF(VBAsheet!I2198="N",1,0)&amp;$CE$6&amp;CHAR(10)&amp;$CD$7&amp;CHAR(10)&amp;$CD$8&amp;VBAsheet!H2198&amp;$CE$8&amp;CHAR(10)&amp;$CD$9&amp;VBAsheet!K2198&amp;$CE$9&amp;CHAR(10)&amp;$CD$10&amp;VBAsheet!J2198-1&amp;$CE$10&amp;CHAR(10)&amp;$CD$11,"")</f>
        <v/>
      </c>
      <c r="BI2198"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8" s="18" t="str">
        <f>IF(LEN(X2198)&gt;0,$CD$23&amp;INDEX($CH$3:CH2201,MATCH(W2198,$CG$3:CG2201,0))&amp;$CE$23&amp;CHAR(10)&amp;$CD$24&amp;X2198&amp;$CE$24&amp;CHAR(10)&amp;$CD$25&amp;Y2198&amp;$CE$25&amp;CHAR(10),"")&amp;IF(LEN(AA2198)&gt;0,$CD$23&amp;INDEX($CH$3:CH2201,MATCH(Z2198,$CG$3:CG2201,0))&amp;$CE$23&amp;CHAR(10)&amp;$CD$24&amp;AA2198&amp;$CE$24&amp;CHAR(10)&amp;$CD$25&amp;AB2198&amp;$CE$25&amp;CHAR(10),"")&amp;IF(LEN(AD2198)&gt;0,$CD$23&amp;INDEX($CH$3:CH2201,MATCH(AC2198,$CG$3:CG2201,0))&amp;$CE$23&amp;CHAR(10)&amp;$CD$24&amp;AD2198&amp;$CE$24&amp;CHAR(10)&amp;$CD$25&amp;AE2198&amp;$CE$25&amp;CHAR(10),"")&amp;IF(LEN(AG2198)&gt;0,$CD$23&amp;INDEX($CH$3:CH2201,MATCH(AF2198,$CG$3:CG2201,0))&amp;$CE$23&amp;CHAR(10)&amp;$CD$24&amp;AG2198&amp;$CE$24&amp;CHAR(10)&amp;$CD$25&amp;AH2198&amp;$CE$25&amp;CHAR(10),"")&amp;IF(LEN(AJ2198)&gt;0,$CD$23&amp;INDEX($CH$3:CH2201,MATCH(AI2198,$CG$3:CG2201,0))&amp;$CE$23&amp;CHAR(10)&amp;$CD$24&amp;AJ2198&amp;$CE$24&amp;CHAR(10)&amp;$CD$25&amp;AK2198&amp;$CE$25&amp;CHAR(10),"")</f>
        <v/>
      </c>
      <c r="BK2198" s="18" t="str">
        <f>IF(LEN(J2198)&gt;0,INDEX($BH$2:$BH$100000,MATCH(J2198,VBAsheet!$H$2:$H$100000,0))&amp;CHAR(10),"")&amp;IF(LEN(K2198)&gt;0,INDEX($BH$2:$BH$100000,MATCH(K2198,VBAsheet!$H$2:$H$100000,0))&amp;CHAR(10),"")&amp;IF(LEN(L2198)&gt;0,INDEX($BH$2:$BH$100000,MATCH(L2198,VBAsheet!$H$2:$H$100000,0))&amp;CHAR(10),"")&amp;IF(LEN(M2198)&gt;0,INDEX($BH$2:$BH$100000,MATCH(M2198,VBAsheet!$H$2:$H$100000,0))&amp;CHAR(10),"")</f>
        <v/>
      </c>
      <c r="BM2198" s="94" t="str">
        <f t="shared" si="1188"/>
        <v/>
      </c>
      <c r="BN2198" s="95" t="str">
        <f t="shared" si="1207"/>
        <v/>
      </c>
      <c r="BP2198" s="18" t="str">
        <f t="shared" si="1208"/>
        <v/>
      </c>
      <c r="BR2198" s="81" t="str">
        <f t="shared" si="1218"/>
        <v/>
      </c>
      <c r="BU2198" s="138" t="str">
        <f t="shared" si="1209"/>
        <v/>
      </c>
      <c r="BV2198" s="3" t="str">
        <f t="shared" si="1210"/>
        <v/>
      </c>
      <c r="BW2198" s="3" t="str">
        <f t="shared" si="1211"/>
        <v/>
      </c>
      <c r="BX2198" s="144" t="str">
        <f t="shared" si="1212"/>
        <v/>
      </c>
      <c r="BY2198" s="18" t="str">
        <f t="shared" si="1213"/>
        <v/>
      </c>
      <c r="BZ2198" s="18" t="str">
        <f t="shared" si="1214"/>
        <v/>
      </c>
      <c r="CA2198" s="19" t="str">
        <f t="shared" si="1215"/>
        <v/>
      </c>
    </row>
    <row r="2199" spans="4:79" x14ac:dyDescent="0.45">
      <c r="D2199" s="164" t="str">
        <f t="shared" si="1216"/>
        <v/>
      </c>
      <c r="I2199" s="9" t="str">
        <f t="shared" si="1189"/>
        <v/>
      </c>
      <c r="J2199" s="173" t="str">
        <f t="shared" si="1190"/>
        <v/>
      </c>
      <c r="K2199" s="13"/>
      <c r="L2199" s="13"/>
      <c r="M2199" s="13"/>
      <c r="N2199" s="178" t="str">
        <f t="shared" si="1191"/>
        <v/>
      </c>
      <c r="O2199" s="181" t="str">
        <f t="shared" si="1192"/>
        <v/>
      </c>
      <c r="P2199" s="8" t="str">
        <f t="shared" si="1193"/>
        <v/>
      </c>
      <c r="Q2199" s="8" t="str">
        <f t="shared" si="1194"/>
        <v/>
      </c>
      <c r="R2199" s="8" t="str">
        <f t="shared" si="1195"/>
        <v/>
      </c>
      <c r="S2199" s="8" t="str">
        <f t="shared" si="1196"/>
        <v/>
      </c>
      <c r="T2199" s="8" t="str">
        <f t="shared" si="1197"/>
        <v/>
      </c>
      <c r="U2199" s="8" t="str">
        <f t="shared" si="1198"/>
        <v/>
      </c>
      <c r="V2199" s="16" t="str">
        <f t="shared" si="1199"/>
        <v/>
      </c>
      <c r="W2199" s="129" t="str">
        <f t="shared" si="1200"/>
        <v/>
      </c>
      <c r="X2199" s="8" t="str">
        <f t="shared" si="1201"/>
        <v/>
      </c>
      <c r="Y2199" s="8" t="str">
        <f t="shared" si="1202"/>
        <v/>
      </c>
      <c r="AQ2199" s="6" t="str">
        <f t="shared" si="1203"/>
        <v/>
      </c>
      <c r="AR2199" s="128" t="str">
        <f t="shared" si="1204"/>
        <v/>
      </c>
      <c r="AS2199" s="128" t="str">
        <f t="shared" si="1205"/>
        <v/>
      </c>
      <c r="AT2199" s="139" t="str">
        <f t="shared" si="1217"/>
        <v/>
      </c>
      <c r="BH2199" s="127" t="str">
        <f>IF(LEN(VBAsheet!H2199)&gt;0,$CD$4&amp;CHAR(10)&amp;$CD$5&amp;CHAR(10)&amp;$CD$6&amp;IF(VBAsheet!I2199="N",1,0)&amp;$CE$6&amp;CHAR(10)&amp;$CD$7&amp;CHAR(10)&amp;$CD$8&amp;VBAsheet!H2199&amp;$CE$8&amp;CHAR(10)&amp;$CD$9&amp;VBAsheet!K2199&amp;$CE$9&amp;CHAR(10)&amp;$CD$10&amp;VBAsheet!J2199-1&amp;$CE$10&amp;CHAR(10)&amp;$CD$11,"")</f>
        <v/>
      </c>
      <c r="BI2199"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199" s="18" t="str">
        <f>IF(LEN(X2199)&gt;0,$CD$23&amp;INDEX($CH$3:CH2202,MATCH(W2199,$CG$3:CG2202,0))&amp;$CE$23&amp;CHAR(10)&amp;$CD$24&amp;X2199&amp;$CE$24&amp;CHAR(10)&amp;$CD$25&amp;Y2199&amp;$CE$25&amp;CHAR(10),"")&amp;IF(LEN(AA2199)&gt;0,$CD$23&amp;INDEX($CH$3:CH2202,MATCH(Z2199,$CG$3:CG2202,0))&amp;$CE$23&amp;CHAR(10)&amp;$CD$24&amp;AA2199&amp;$CE$24&amp;CHAR(10)&amp;$CD$25&amp;AB2199&amp;$CE$25&amp;CHAR(10),"")&amp;IF(LEN(AD2199)&gt;0,$CD$23&amp;INDEX($CH$3:CH2202,MATCH(AC2199,$CG$3:CG2202,0))&amp;$CE$23&amp;CHAR(10)&amp;$CD$24&amp;AD2199&amp;$CE$24&amp;CHAR(10)&amp;$CD$25&amp;AE2199&amp;$CE$25&amp;CHAR(10),"")&amp;IF(LEN(AG2199)&gt;0,$CD$23&amp;INDEX($CH$3:CH2202,MATCH(AF2199,$CG$3:CG2202,0))&amp;$CE$23&amp;CHAR(10)&amp;$CD$24&amp;AG2199&amp;$CE$24&amp;CHAR(10)&amp;$CD$25&amp;AH2199&amp;$CE$25&amp;CHAR(10),"")&amp;IF(LEN(AJ2199)&gt;0,$CD$23&amp;INDEX($CH$3:CH2202,MATCH(AI2199,$CG$3:CG2202,0))&amp;$CE$23&amp;CHAR(10)&amp;$CD$24&amp;AJ2199&amp;$CE$24&amp;CHAR(10)&amp;$CD$25&amp;AK2199&amp;$CE$25&amp;CHAR(10),"")</f>
        <v/>
      </c>
      <c r="BK2199" s="18" t="str">
        <f>IF(LEN(J2199)&gt;0,INDEX($BH$2:$BH$100000,MATCH(J2199,VBAsheet!$H$2:$H$100000,0))&amp;CHAR(10),"")&amp;IF(LEN(K2199)&gt;0,INDEX($BH$2:$BH$100000,MATCH(K2199,VBAsheet!$H$2:$H$100000,0))&amp;CHAR(10),"")&amp;IF(LEN(L2199)&gt;0,INDEX($BH$2:$BH$100000,MATCH(L2199,VBAsheet!$H$2:$H$100000,0))&amp;CHAR(10),"")&amp;IF(LEN(M2199)&gt;0,INDEX($BH$2:$BH$100000,MATCH(M2199,VBAsheet!$H$2:$H$100000,0))&amp;CHAR(10),"")</f>
        <v/>
      </c>
      <c r="BM2199" s="94" t="str">
        <f t="shared" si="1188"/>
        <v/>
      </c>
      <c r="BN2199" s="95" t="str">
        <f t="shared" si="1207"/>
        <v/>
      </c>
      <c r="BP2199" s="18" t="str">
        <f t="shared" si="1208"/>
        <v/>
      </c>
      <c r="BR2199" s="81" t="str">
        <f t="shared" si="1218"/>
        <v/>
      </c>
      <c r="BU2199" s="138" t="str">
        <f t="shared" si="1209"/>
        <v/>
      </c>
      <c r="BV2199" s="3" t="str">
        <f t="shared" si="1210"/>
        <v/>
      </c>
      <c r="BW2199" s="3" t="str">
        <f t="shared" si="1211"/>
        <v/>
      </c>
      <c r="BX2199" s="144" t="str">
        <f t="shared" si="1212"/>
        <v/>
      </c>
      <c r="BY2199" s="18" t="str">
        <f t="shared" si="1213"/>
        <v/>
      </c>
      <c r="BZ2199" s="18" t="str">
        <f t="shared" si="1214"/>
        <v/>
      </c>
      <c r="CA2199" s="19" t="str">
        <f t="shared" si="1215"/>
        <v/>
      </c>
    </row>
    <row r="2200" spans="4:79" x14ac:dyDescent="0.45">
      <c r="D2200" s="164" t="str">
        <f t="shared" si="1216"/>
        <v/>
      </c>
      <c r="I2200" s="9" t="str">
        <f t="shared" si="1189"/>
        <v/>
      </c>
      <c r="J2200" s="173" t="str">
        <f t="shared" si="1190"/>
        <v/>
      </c>
      <c r="K2200" s="13"/>
      <c r="L2200" s="13"/>
      <c r="M2200" s="13"/>
      <c r="N2200" s="178" t="str">
        <f t="shared" si="1191"/>
        <v/>
      </c>
      <c r="O2200" s="181" t="str">
        <f t="shared" si="1192"/>
        <v/>
      </c>
      <c r="P2200" s="8" t="str">
        <f t="shared" si="1193"/>
        <v/>
      </c>
      <c r="Q2200" s="8" t="str">
        <f t="shared" si="1194"/>
        <v/>
      </c>
      <c r="R2200" s="8" t="str">
        <f t="shared" si="1195"/>
        <v/>
      </c>
      <c r="S2200" s="8" t="str">
        <f t="shared" si="1196"/>
        <v/>
      </c>
      <c r="T2200" s="8" t="str">
        <f t="shared" si="1197"/>
        <v/>
      </c>
      <c r="U2200" s="8" t="str">
        <f t="shared" si="1198"/>
        <v/>
      </c>
      <c r="V2200" s="16" t="str">
        <f t="shared" si="1199"/>
        <v/>
      </c>
      <c r="W2200" s="129" t="str">
        <f t="shared" si="1200"/>
        <v/>
      </c>
      <c r="X2200" s="8" t="str">
        <f t="shared" si="1201"/>
        <v/>
      </c>
      <c r="Y2200" s="8" t="str">
        <f t="shared" si="1202"/>
        <v/>
      </c>
      <c r="AQ2200" s="6" t="str">
        <f t="shared" si="1203"/>
        <v/>
      </c>
      <c r="AR2200" s="128" t="str">
        <f t="shared" si="1204"/>
        <v/>
      </c>
      <c r="AS2200" s="128" t="str">
        <f t="shared" si="1205"/>
        <v/>
      </c>
      <c r="AT2200" s="139" t="str">
        <f t="shared" si="1217"/>
        <v/>
      </c>
      <c r="BH2200" s="127" t="str">
        <f>IF(LEN(VBAsheet!H2200)&gt;0,$CD$4&amp;CHAR(10)&amp;$CD$5&amp;CHAR(10)&amp;$CD$6&amp;IF(VBAsheet!I2200="N",1,0)&amp;$CE$6&amp;CHAR(10)&amp;$CD$7&amp;CHAR(10)&amp;$CD$8&amp;VBAsheet!H2200&amp;$CE$8&amp;CHAR(10)&amp;$CD$9&amp;VBAsheet!K2200&amp;$CE$9&amp;CHAR(10)&amp;$CD$10&amp;VBAsheet!J2200-1&amp;$CE$10&amp;CHAR(10)&amp;$CD$11,"")</f>
        <v/>
      </c>
      <c r="BI2200"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0" s="18" t="str">
        <f>IF(LEN(X2200)&gt;0,$CD$23&amp;INDEX($CH$3:CH2203,MATCH(W2200,$CG$3:CG2203,0))&amp;$CE$23&amp;CHAR(10)&amp;$CD$24&amp;X2200&amp;$CE$24&amp;CHAR(10)&amp;$CD$25&amp;Y2200&amp;$CE$25&amp;CHAR(10),"")&amp;IF(LEN(AA2200)&gt;0,$CD$23&amp;INDEX($CH$3:CH2203,MATCH(Z2200,$CG$3:CG2203,0))&amp;$CE$23&amp;CHAR(10)&amp;$CD$24&amp;AA2200&amp;$CE$24&amp;CHAR(10)&amp;$CD$25&amp;AB2200&amp;$CE$25&amp;CHAR(10),"")&amp;IF(LEN(AD2200)&gt;0,$CD$23&amp;INDEX($CH$3:CH2203,MATCH(AC2200,$CG$3:CG2203,0))&amp;$CE$23&amp;CHAR(10)&amp;$CD$24&amp;AD2200&amp;$CE$24&amp;CHAR(10)&amp;$CD$25&amp;AE2200&amp;$CE$25&amp;CHAR(10),"")&amp;IF(LEN(AG2200)&gt;0,$CD$23&amp;INDEX($CH$3:CH2203,MATCH(AF2200,$CG$3:CG2203,0))&amp;$CE$23&amp;CHAR(10)&amp;$CD$24&amp;AG2200&amp;$CE$24&amp;CHAR(10)&amp;$CD$25&amp;AH2200&amp;$CE$25&amp;CHAR(10),"")&amp;IF(LEN(AJ2200)&gt;0,$CD$23&amp;INDEX($CH$3:CH2203,MATCH(AI2200,$CG$3:CG2203,0))&amp;$CE$23&amp;CHAR(10)&amp;$CD$24&amp;AJ2200&amp;$CE$24&amp;CHAR(10)&amp;$CD$25&amp;AK2200&amp;$CE$25&amp;CHAR(10),"")</f>
        <v/>
      </c>
      <c r="BK2200" s="18" t="str">
        <f>IF(LEN(J2200)&gt;0,INDEX($BH$2:$BH$100000,MATCH(J2200,VBAsheet!$H$2:$H$100000,0))&amp;CHAR(10),"")&amp;IF(LEN(K2200)&gt;0,INDEX($BH$2:$BH$100000,MATCH(K2200,VBAsheet!$H$2:$H$100000,0))&amp;CHAR(10),"")&amp;IF(LEN(L2200)&gt;0,INDEX($BH$2:$BH$100000,MATCH(L2200,VBAsheet!$H$2:$H$100000,0))&amp;CHAR(10),"")&amp;IF(LEN(M2200)&gt;0,INDEX($BH$2:$BH$100000,MATCH(M2200,VBAsheet!$H$2:$H$100000,0))&amp;CHAR(10),"")</f>
        <v/>
      </c>
      <c r="BM2200" s="94" t="str">
        <f t="shared" si="1188"/>
        <v/>
      </c>
      <c r="BN2200" s="95" t="str">
        <f t="shared" si="1207"/>
        <v/>
      </c>
      <c r="BP2200" s="18" t="str">
        <f t="shared" si="1208"/>
        <v/>
      </c>
      <c r="BR2200" s="81" t="str">
        <f t="shared" si="1218"/>
        <v/>
      </c>
      <c r="BU2200" s="138" t="str">
        <f t="shared" si="1209"/>
        <v/>
      </c>
      <c r="BV2200" s="3" t="str">
        <f t="shared" si="1210"/>
        <v/>
      </c>
      <c r="BW2200" s="3" t="str">
        <f t="shared" si="1211"/>
        <v/>
      </c>
      <c r="BX2200" s="144" t="str">
        <f t="shared" si="1212"/>
        <v/>
      </c>
      <c r="BY2200" s="18" t="str">
        <f t="shared" si="1213"/>
        <v/>
      </c>
      <c r="BZ2200" s="18" t="str">
        <f t="shared" si="1214"/>
        <v/>
      </c>
      <c r="CA2200" s="19" t="str">
        <f t="shared" si="1215"/>
        <v/>
      </c>
    </row>
    <row r="2201" spans="4:79" x14ac:dyDescent="0.45">
      <c r="D2201" s="164" t="str">
        <f t="shared" si="1216"/>
        <v/>
      </c>
      <c r="I2201" s="9" t="str">
        <f t="shared" si="1189"/>
        <v/>
      </c>
      <c r="J2201" s="173" t="str">
        <f t="shared" si="1190"/>
        <v/>
      </c>
      <c r="K2201" s="13"/>
      <c r="L2201" s="13"/>
      <c r="M2201" s="13"/>
      <c r="N2201" s="178" t="str">
        <f t="shared" si="1191"/>
        <v/>
      </c>
      <c r="O2201" s="181" t="str">
        <f t="shared" si="1192"/>
        <v/>
      </c>
      <c r="P2201" s="8" t="str">
        <f t="shared" si="1193"/>
        <v/>
      </c>
      <c r="Q2201" s="8" t="str">
        <f t="shared" si="1194"/>
        <v/>
      </c>
      <c r="R2201" s="8" t="str">
        <f t="shared" si="1195"/>
        <v/>
      </c>
      <c r="S2201" s="8" t="str">
        <f t="shared" si="1196"/>
        <v/>
      </c>
      <c r="T2201" s="8" t="str">
        <f t="shared" si="1197"/>
        <v/>
      </c>
      <c r="U2201" s="8" t="str">
        <f t="shared" si="1198"/>
        <v/>
      </c>
      <c r="V2201" s="16" t="str">
        <f t="shared" si="1199"/>
        <v/>
      </c>
      <c r="W2201" s="129" t="str">
        <f t="shared" si="1200"/>
        <v/>
      </c>
      <c r="X2201" s="8" t="str">
        <f t="shared" si="1201"/>
        <v/>
      </c>
      <c r="Y2201" s="8" t="str">
        <f t="shared" si="1202"/>
        <v/>
      </c>
      <c r="AQ2201" s="6" t="str">
        <f t="shared" si="1203"/>
        <v/>
      </c>
      <c r="AR2201" s="128" t="str">
        <f t="shared" si="1204"/>
        <v/>
      </c>
      <c r="AS2201" s="128" t="str">
        <f t="shared" si="1205"/>
        <v/>
      </c>
      <c r="AT2201" s="139" t="str">
        <f t="shared" si="1217"/>
        <v/>
      </c>
      <c r="BH2201" s="127" t="str">
        <f>IF(LEN(VBAsheet!H2201)&gt;0,$CD$4&amp;CHAR(10)&amp;$CD$5&amp;CHAR(10)&amp;$CD$6&amp;IF(VBAsheet!I2201="N",1,0)&amp;$CE$6&amp;CHAR(10)&amp;$CD$7&amp;CHAR(10)&amp;$CD$8&amp;VBAsheet!H2201&amp;$CE$8&amp;CHAR(10)&amp;$CD$9&amp;VBAsheet!K2201&amp;$CE$9&amp;CHAR(10)&amp;$CD$10&amp;VBAsheet!J2201-1&amp;$CE$10&amp;CHAR(10)&amp;$CD$11,"")</f>
        <v/>
      </c>
      <c r="BI2201"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1" s="18" t="str">
        <f>IF(LEN(X2201)&gt;0,$CD$23&amp;INDEX($CH$3:CH2204,MATCH(W2201,$CG$3:CG2204,0))&amp;$CE$23&amp;CHAR(10)&amp;$CD$24&amp;X2201&amp;$CE$24&amp;CHAR(10)&amp;$CD$25&amp;Y2201&amp;$CE$25&amp;CHAR(10),"")&amp;IF(LEN(AA2201)&gt;0,$CD$23&amp;INDEX($CH$3:CH2204,MATCH(Z2201,$CG$3:CG2204,0))&amp;$CE$23&amp;CHAR(10)&amp;$CD$24&amp;AA2201&amp;$CE$24&amp;CHAR(10)&amp;$CD$25&amp;AB2201&amp;$CE$25&amp;CHAR(10),"")&amp;IF(LEN(AD2201)&gt;0,$CD$23&amp;INDEX($CH$3:CH2204,MATCH(AC2201,$CG$3:CG2204,0))&amp;$CE$23&amp;CHAR(10)&amp;$CD$24&amp;AD2201&amp;$CE$24&amp;CHAR(10)&amp;$CD$25&amp;AE2201&amp;$CE$25&amp;CHAR(10),"")&amp;IF(LEN(AG2201)&gt;0,$CD$23&amp;INDEX($CH$3:CH2204,MATCH(AF2201,$CG$3:CG2204,0))&amp;$CE$23&amp;CHAR(10)&amp;$CD$24&amp;AG2201&amp;$CE$24&amp;CHAR(10)&amp;$CD$25&amp;AH2201&amp;$CE$25&amp;CHAR(10),"")&amp;IF(LEN(AJ2201)&gt;0,$CD$23&amp;INDEX($CH$3:CH2204,MATCH(AI2201,$CG$3:CG2204,0))&amp;$CE$23&amp;CHAR(10)&amp;$CD$24&amp;AJ2201&amp;$CE$24&amp;CHAR(10)&amp;$CD$25&amp;AK2201&amp;$CE$25&amp;CHAR(10),"")</f>
        <v/>
      </c>
      <c r="BK2201" s="18" t="str">
        <f>IF(LEN(J2201)&gt;0,INDEX($BH$2:$BH$100000,MATCH(J2201,VBAsheet!$H$2:$H$100000,0))&amp;CHAR(10),"")&amp;IF(LEN(K2201)&gt;0,INDEX($BH$2:$BH$100000,MATCH(K2201,VBAsheet!$H$2:$H$100000,0))&amp;CHAR(10),"")&amp;IF(LEN(L2201)&gt;0,INDEX($BH$2:$BH$100000,MATCH(L2201,VBAsheet!$H$2:$H$100000,0))&amp;CHAR(10),"")&amp;IF(LEN(M2201)&gt;0,INDEX($BH$2:$BH$100000,MATCH(M2201,VBAsheet!$H$2:$H$100000,0))&amp;CHAR(10),"")</f>
        <v/>
      </c>
      <c r="BM2201" s="94" t="str">
        <f t="shared" si="1188"/>
        <v/>
      </c>
      <c r="BN2201" s="95" t="str">
        <f t="shared" si="1207"/>
        <v/>
      </c>
      <c r="BP2201" s="18" t="str">
        <f t="shared" si="1208"/>
        <v/>
      </c>
      <c r="BR2201" s="81" t="str">
        <f t="shared" si="1218"/>
        <v/>
      </c>
      <c r="BU2201" s="138" t="str">
        <f t="shared" si="1209"/>
        <v/>
      </c>
      <c r="BV2201" s="3" t="str">
        <f t="shared" si="1210"/>
        <v/>
      </c>
      <c r="BW2201" s="3" t="str">
        <f t="shared" si="1211"/>
        <v/>
      </c>
      <c r="BX2201" s="144" t="str">
        <f t="shared" si="1212"/>
        <v/>
      </c>
      <c r="BY2201" s="18" t="str">
        <f t="shared" si="1213"/>
        <v/>
      </c>
      <c r="BZ2201" s="18" t="str">
        <f t="shared" si="1214"/>
        <v/>
      </c>
      <c r="CA2201" s="19" t="str">
        <f t="shared" si="1215"/>
        <v/>
      </c>
    </row>
    <row r="2202" spans="4:79" x14ac:dyDescent="0.45">
      <c r="D2202" s="164" t="str">
        <f t="shared" si="1216"/>
        <v/>
      </c>
      <c r="I2202" s="9" t="str">
        <f t="shared" si="1189"/>
        <v/>
      </c>
      <c r="J2202" s="173" t="str">
        <f t="shared" si="1190"/>
        <v/>
      </c>
      <c r="K2202" s="13"/>
      <c r="L2202" s="13"/>
      <c r="M2202" s="13"/>
      <c r="N2202" s="178" t="str">
        <f t="shared" si="1191"/>
        <v/>
      </c>
      <c r="O2202" s="181" t="str">
        <f t="shared" si="1192"/>
        <v/>
      </c>
      <c r="P2202" s="8" t="str">
        <f t="shared" si="1193"/>
        <v/>
      </c>
      <c r="Q2202" s="8" t="str">
        <f t="shared" si="1194"/>
        <v/>
      </c>
      <c r="R2202" s="8" t="str">
        <f t="shared" si="1195"/>
        <v/>
      </c>
      <c r="S2202" s="8" t="str">
        <f t="shared" si="1196"/>
        <v/>
      </c>
      <c r="T2202" s="8" t="str">
        <f t="shared" si="1197"/>
        <v/>
      </c>
      <c r="U2202" s="8" t="str">
        <f t="shared" si="1198"/>
        <v/>
      </c>
      <c r="V2202" s="16" t="str">
        <f t="shared" si="1199"/>
        <v/>
      </c>
      <c r="W2202" s="129" t="str">
        <f t="shared" si="1200"/>
        <v/>
      </c>
      <c r="X2202" s="8" t="str">
        <f t="shared" si="1201"/>
        <v/>
      </c>
      <c r="Y2202" s="8" t="str">
        <f t="shared" si="1202"/>
        <v/>
      </c>
      <c r="AQ2202" s="6" t="str">
        <f t="shared" si="1203"/>
        <v/>
      </c>
      <c r="AR2202" s="128" t="str">
        <f t="shared" si="1204"/>
        <v/>
      </c>
      <c r="AS2202" s="128" t="str">
        <f t="shared" si="1205"/>
        <v/>
      </c>
      <c r="AT2202" s="139" t="str">
        <f t="shared" si="1217"/>
        <v/>
      </c>
      <c r="BH2202" s="127" t="str">
        <f>IF(LEN(VBAsheet!H2202)&gt;0,$CD$4&amp;CHAR(10)&amp;$CD$5&amp;CHAR(10)&amp;$CD$6&amp;IF(VBAsheet!I2202="N",1,0)&amp;$CE$6&amp;CHAR(10)&amp;$CD$7&amp;CHAR(10)&amp;$CD$8&amp;VBAsheet!H2202&amp;$CE$8&amp;CHAR(10)&amp;$CD$9&amp;VBAsheet!K2202&amp;$CE$9&amp;CHAR(10)&amp;$CD$10&amp;VBAsheet!J2202-1&amp;$CE$10&amp;CHAR(10)&amp;$CD$11,"")</f>
        <v/>
      </c>
      <c r="BI2202"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2" s="18" t="str">
        <f>IF(LEN(X2202)&gt;0,$CD$23&amp;INDEX($CH$3:CH2205,MATCH(W2202,$CG$3:CG2205,0))&amp;$CE$23&amp;CHAR(10)&amp;$CD$24&amp;X2202&amp;$CE$24&amp;CHAR(10)&amp;$CD$25&amp;Y2202&amp;$CE$25&amp;CHAR(10),"")&amp;IF(LEN(AA2202)&gt;0,$CD$23&amp;INDEX($CH$3:CH2205,MATCH(Z2202,$CG$3:CG2205,0))&amp;$CE$23&amp;CHAR(10)&amp;$CD$24&amp;AA2202&amp;$CE$24&amp;CHAR(10)&amp;$CD$25&amp;AB2202&amp;$CE$25&amp;CHAR(10),"")&amp;IF(LEN(AD2202)&gt;0,$CD$23&amp;INDEX($CH$3:CH2205,MATCH(AC2202,$CG$3:CG2205,0))&amp;$CE$23&amp;CHAR(10)&amp;$CD$24&amp;AD2202&amp;$CE$24&amp;CHAR(10)&amp;$CD$25&amp;AE2202&amp;$CE$25&amp;CHAR(10),"")&amp;IF(LEN(AG2202)&gt;0,$CD$23&amp;INDEX($CH$3:CH2205,MATCH(AF2202,$CG$3:CG2205,0))&amp;$CE$23&amp;CHAR(10)&amp;$CD$24&amp;AG2202&amp;$CE$24&amp;CHAR(10)&amp;$CD$25&amp;AH2202&amp;$CE$25&amp;CHAR(10),"")&amp;IF(LEN(AJ2202)&gt;0,$CD$23&amp;INDEX($CH$3:CH2205,MATCH(AI2202,$CG$3:CG2205,0))&amp;$CE$23&amp;CHAR(10)&amp;$CD$24&amp;AJ2202&amp;$CE$24&amp;CHAR(10)&amp;$CD$25&amp;AK2202&amp;$CE$25&amp;CHAR(10),"")</f>
        <v/>
      </c>
      <c r="BK2202" s="18" t="str">
        <f>IF(LEN(J2202)&gt;0,INDEX($BH$2:$BH$100000,MATCH(J2202,VBAsheet!$H$2:$H$100000,0))&amp;CHAR(10),"")&amp;IF(LEN(K2202)&gt;0,INDEX($BH$2:$BH$100000,MATCH(K2202,VBAsheet!$H$2:$H$100000,0))&amp;CHAR(10),"")&amp;IF(LEN(L2202)&gt;0,INDEX($BH$2:$BH$100000,MATCH(L2202,VBAsheet!$H$2:$H$100000,0))&amp;CHAR(10),"")&amp;IF(LEN(M2202)&gt;0,INDEX($BH$2:$BH$100000,MATCH(M2202,VBAsheet!$H$2:$H$100000,0))&amp;CHAR(10),"")</f>
        <v/>
      </c>
      <c r="BM2202" s="94" t="str">
        <f t="shared" si="1188"/>
        <v/>
      </c>
      <c r="BN2202" s="95" t="str">
        <f t="shared" si="1207"/>
        <v/>
      </c>
      <c r="BP2202" s="18" t="str">
        <f t="shared" si="1208"/>
        <v/>
      </c>
      <c r="BR2202" s="81" t="str">
        <f t="shared" si="1218"/>
        <v/>
      </c>
      <c r="BU2202" s="138" t="str">
        <f t="shared" si="1209"/>
        <v/>
      </c>
      <c r="BV2202" s="3" t="str">
        <f t="shared" si="1210"/>
        <v/>
      </c>
      <c r="BW2202" s="3" t="str">
        <f t="shared" si="1211"/>
        <v/>
      </c>
      <c r="BX2202" s="144" t="str">
        <f t="shared" si="1212"/>
        <v/>
      </c>
      <c r="BY2202" s="18" t="str">
        <f t="shared" si="1213"/>
        <v/>
      </c>
      <c r="BZ2202" s="18" t="str">
        <f t="shared" si="1214"/>
        <v/>
      </c>
      <c r="CA2202" s="19" t="str">
        <f t="shared" si="1215"/>
        <v/>
      </c>
    </row>
    <row r="2203" spans="4:79" x14ac:dyDescent="0.45">
      <c r="D2203" s="164" t="str">
        <f t="shared" si="1216"/>
        <v/>
      </c>
      <c r="I2203" s="9" t="str">
        <f t="shared" si="1189"/>
        <v/>
      </c>
      <c r="J2203" s="173" t="str">
        <f t="shared" si="1190"/>
        <v/>
      </c>
      <c r="K2203" s="13"/>
      <c r="L2203" s="13"/>
      <c r="M2203" s="13"/>
      <c r="N2203" s="178" t="str">
        <f t="shared" si="1191"/>
        <v/>
      </c>
      <c r="O2203" s="181" t="str">
        <f t="shared" si="1192"/>
        <v/>
      </c>
      <c r="P2203" s="8" t="str">
        <f t="shared" si="1193"/>
        <v/>
      </c>
      <c r="Q2203" s="8" t="str">
        <f t="shared" si="1194"/>
        <v/>
      </c>
      <c r="R2203" s="8" t="str">
        <f t="shared" si="1195"/>
        <v/>
      </c>
      <c r="S2203" s="8" t="str">
        <f t="shared" si="1196"/>
        <v/>
      </c>
      <c r="T2203" s="8" t="str">
        <f t="shared" si="1197"/>
        <v/>
      </c>
      <c r="U2203" s="8" t="str">
        <f t="shared" si="1198"/>
        <v/>
      </c>
      <c r="V2203" s="16" t="str">
        <f t="shared" si="1199"/>
        <v/>
      </c>
      <c r="W2203" s="129" t="str">
        <f t="shared" si="1200"/>
        <v/>
      </c>
      <c r="X2203" s="8" t="str">
        <f t="shared" si="1201"/>
        <v/>
      </c>
      <c r="Y2203" s="8" t="str">
        <f t="shared" si="1202"/>
        <v/>
      </c>
      <c r="AQ2203" s="6" t="str">
        <f t="shared" si="1203"/>
        <v/>
      </c>
      <c r="AR2203" s="128" t="str">
        <f t="shared" si="1204"/>
        <v/>
      </c>
      <c r="AS2203" s="128" t="str">
        <f t="shared" si="1205"/>
        <v/>
      </c>
      <c r="AT2203" s="139" t="str">
        <f t="shared" si="1217"/>
        <v/>
      </c>
      <c r="BH2203" s="127" t="str">
        <f>IF(LEN(VBAsheet!H2203)&gt;0,$CD$4&amp;CHAR(10)&amp;$CD$5&amp;CHAR(10)&amp;$CD$6&amp;IF(VBAsheet!I2203="N",1,0)&amp;$CE$6&amp;CHAR(10)&amp;$CD$7&amp;CHAR(10)&amp;$CD$8&amp;VBAsheet!H2203&amp;$CE$8&amp;CHAR(10)&amp;$CD$9&amp;VBAsheet!K2203&amp;$CE$9&amp;CHAR(10)&amp;$CD$10&amp;VBAsheet!J2203-1&amp;$CE$10&amp;CHAR(10)&amp;$CD$11,"")</f>
        <v/>
      </c>
      <c r="BI2203"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3" s="18" t="str">
        <f>IF(LEN(X2203)&gt;0,$CD$23&amp;INDEX($CH$3:CH2206,MATCH(W2203,$CG$3:CG2206,0))&amp;$CE$23&amp;CHAR(10)&amp;$CD$24&amp;X2203&amp;$CE$24&amp;CHAR(10)&amp;$CD$25&amp;Y2203&amp;$CE$25&amp;CHAR(10),"")&amp;IF(LEN(AA2203)&gt;0,$CD$23&amp;INDEX($CH$3:CH2206,MATCH(Z2203,$CG$3:CG2206,0))&amp;$CE$23&amp;CHAR(10)&amp;$CD$24&amp;AA2203&amp;$CE$24&amp;CHAR(10)&amp;$CD$25&amp;AB2203&amp;$CE$25&amp;CHAR(10),"")&amp;IF(LEN(AD2203)&gt;0,$CD$23&amp;INDEX($CH$3:CH2206,MATCH(AC2203,$CG$3:CG2206,0))&amp;$CE$23&amp;CHAR(10)&amp;$CD$24&amp;AD2203&amp;$CE$24&amp;CHAR(10)&amp;$CD$25&amp;AE2203&amp;$CE$25&amp;CHAR(10),"")&amp;IF(LEN(AG2203)&gt;0,$CD$23&amp;INDEX($CH$3:CH2206,MATCH(AF2203,$CG$3:CG2206,0))&amp;$CE$23&amp;CHAR(10)&amp;$CD$24&amp;AG2203&amp;$CE$24&amp;CHAR(10)&amp;$CD$25&amp;AH2203&amp;$CE$25&amp;CHAR(10),"")&amp;IF(LEN(AJ2203)&gt;0,$CD$23&amp;INDEX($CH$3:CH2206,MATCH(AI2203,$CG$3:CG2206,0))&amp;$CE$23&amp;CHAR(10)&amp;$CD$24&amp;AJ2203&amp;$CE$24&amp;CHAR(10)&amp;$CD$25&amp;AK2203&amp;$CE$25&amp;CHAR(10),"")</f>
        <v/>
      </c>
      <c r="BK2203" s="18" t="str">
        <f>IF(LEN(J2203)&gt;0,INDEX($BH$2:$BH$100000,MATCH(J2203,VBAsheet!$H$2:$H$100000,0))&amp;CHAR(10),"")&amp;IF(LEN(K2203)&gt;0,INDEX($BH$2:$BH$100000,MATCH(K2203,VBAsheet!$H$2:$H$100000,0))&amp;CHAR(10),"")&amp;IF(LEN(L2203)&gt;0,INDEX($BH$2:$BH$100000,MATCH(L2203,VBAsheet!$H$2:$H$100000,0))&amp;CHAR(10),"")&amp;IF(LEN(M2203)&gt;0,INDEX($BH$2:$BH$100000,MATCH(M2203,VBAsheet!$H$2:$H$100000,0))&amp;CHAR(10),"")</f>
        <v/>
      </c>
      <c r="BM2203" s="94" t="str">
        <f t="shared" si="1188"/>
        <v/>
      </c>
      <c r="BN2203" s="95" t="str">
        <f t="shared" si="1207"/>
        <v/>
      </c>
      <c r="BP2203" s="18" t="str">
        <f t="shared" si="1208"/>
        <v/>
      </c>
      <c r="BR2203" s="81" t="str">
        <f t="shared" si="1218"/>
        <v/>
      </c>
      <c r="BU2203" s="138" t="str">
        <f t="shared" si="1209"/>
        <v/>
      </c>
      <c r="BV2203" s="3" t="str">
        <f t="shared" si="1210"/>
        <v/>
      </c>
      <c r="BW2203" s="3" t="str">
        <f t="shared" si="1211"/>
        <v/>
      </c>
      <c r="BX2203" s="144" t="str">
        <f t="shared" si="1212"/>
        <v/>
      </c>
      <c r="BY2203" s="18" t="str">
        <f t="shared" si="1213"/>
        <v/>
      </c>
      <c r="BZ2203" s="18" t="str">
        <f t="shared" si="1214"/>
        <v/>
      </c>
      <c r="CA2203" s="19" t="str">
        <f t="shared" si="1215"/>
        <v/>
      </c>
    </row>
    <row r="2204" spans="4:79" x14ac:dyDescent="0.45">
      <c r="D2204" s="164" t="str">
        <f t="shared" si="1216"/>
        <v/>
      </c>
      <c r="I2204" s="9" t="str">
        <f t="shared" si="1189"/>
        <v/>
      </c>
      <c r="J2204" s="173" t="str">
        <f t="shared" si="1190"/>
        <v/>
      </c>
      <c r="K2204" s="13"/>
      <c r="L2204" s="13"/>
      <c r="M2204" s="13"/>
      <c r="N2204" s="178" t="str">
        <f t="shared" si="1191"/>
        <v/>
      </c>
      <c r="O2204" s="181" t="str">
        <f t="shared" si="1192"/>
        <v/>
      </c>
      <c r="P2204" s="8" t="str">
        <f t="shared" si="1193"/>
        <v/>
      </c>
      <c r="Q2204" s="8" t="str">
        <f t="shared" si="1194"/>
        <v/>
      </c>
      <c r="R2204" s="8" t="str">
        <f t="shared" si="1195"/>
        <v/>
      </c>
      <c r="S2204" s="8" t="str">
        <f t="shared" si="1196"/>
        <v/>
      </c>
      <c r="T2204" s="8" t="str">
        <f t="shared" si="1197"/>
        <v/>
      </c>
      <c r="U2204" s="8" t="str">
        <f t="shared" si="1198"/>
        <v/>
      </c>
      <c r="V2204" s="16" t="str">
        <f t="shared" si="1199"/>
        <v/>
      </c>
      <c r="W2204" s="129" t="str">
        <f t="shared" si="1200"/>
        <v/>
      </c>
      <c r="X2204" s="8" t="str">
        <f t="shared" si="1201"/>
        <v/>
      </c>
      <c r="Y2204" s="8" t="str">
        <f t="shared" si="1202"/>
        <v/>
      </c>
      <c r="AQ2204" s="6" t="str">
        <f t="shared" si="1203"/>
        <v/>
      </c>
      <c r="AR2204" s="128" t="str">
        <f t="shared" si="1204"/>
        <v/>
      </c>
      <c r="AS2204" s="128" t="str">
        <f t="shared" si="1205"/>
        <v/>
      </c>
      <c r="AT2204" s="139" t="str">
        <f t="shared" si="1217"/>
        <v/>
      </c>
      <c r="BH2204" s="127" t="str">
        <f>IF(LEN(VBAsheet!H2204)&gt;0,$CD$4&amp;CHAR(10)&amp;$CD$5&amp;CHAR(10)&amp;$CD$6&amp;IF(VBAsheet!I2204="N",1,0)&amp;$CE$6&amp;CHAR(10)&amp;$CD$7&amp;CHAR(10)&amp;$CD$8&amp;VBAsheet!H2204&amp;$CE$8&amp;CHAR(10)&amp;$CD$9&amp;VBAsheet!K2204&amp;$CE$9&amp;CHAR(10)&amp;$CD$10&amp;VBAsheet!J2204-1&amp;$CE$10&amp;CHAR(10)&amp;$CD$11,"")</f>
        <v/>
      </c>
      <c r="BI2204"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4" s="18" t="str">
        <f>IF(LEN(X2204)&gt;0,$CD$23&amp;INDEX($CH$3:CH2207,MATCH(W2204,$CG$3:CG2207,0))&amp;$CE$23&amp;CHAR(10)&amp;$CD$24&amp;X2204&amp;$CE$24&amp;CHAR(10)&amp;$CD$25&amp;Y2204&amp;$CE$25&amp;CHAR(10),"")&amp;IF(LEN(AA2204)&gt;0,$CD$23&amp;INDEX($CH$3:CH2207,MATCH(Z2204,$CG$3:CG2207,0))&amp;$CE$23&amp;CHAR(10)&amp;$CD$24&amp;AA2204&amp;$CE$24&amp;CHAR(10)&amp;$CD$25&amp;AB2204&amp;$CE$25&amp;CHAR(10),"")&amp;IF(LEN(AD2204)&gt;0,$CD$23&amp;INDEX($CH$3:CH2207,MATCH(AC2204,$CG$3:CG2207,0))&amp;$CE$23&amp;CHAR(10)&amp;$CD$24&amp;AD2204&amp;$CE$24&amp;CHAR(10)&amp;$CD$25&amp;AE2204&amp;$CE$25&amp;CHAR(10),"")&amp;IF(LEN(AG2204)&gt;0,$CD$23&amp;INDEX($CH$3:CH2207,MATCH(AF2204,$CG$3:CG2207,0))&amp;$CE$23&amp;CHAR(10)&amp;$CD$24&amp;AG2204&amp;$CE$24&amp;CHAR(10)&amp;$CD$25&amp;AH2204&amp;$CE$25&amp;CHAR(10),"")&amp;IF(LEN(AJ2204)&gt;0,$CD$23&amp;INDEX($CH$3:CH2207,MATCH(AI2204,$CG$3:CG2207,0))&amp;$CE$23&amp;CHAR(10)&amp;$CD$24&amp;AJ2204&amp;$CE$24&amp;CHAR(10)&amp;$CD$25&amp;AK2204&amp;$CE$25&amp;CHAR(10),"")</f>
        <v/>
      </c>
      <c r="BK2204" s="18" t="str">
        <f>IF(LEN(J2204)&gt;0,INDEX($BH$2:$BH$100000,MATCH(J2204,VBAsheet!$H$2:$H$100000,0))&amp;CHAR(10),"")&amp;IF(LEN(K2204)&gt;0,INDEX($BH$2:$BH$100000,MATCH(K2204,VBAsheet!$H$2:$H$100000,0))&amp;CHAR(10),"")&amp;IF(LEN(L2204)&gt;0,INDEX($BH$2:$BH$100000,MATCH(L2204,VBAsheet!$H$2:$H$100000,0))&amp;CHAR(10),"")&amp;IF(LEN(M2204)&gt;0,INDEX($BH$2:$BH$100000,MATCH(M2204,VBAsheet!$H$2:$H$100000,0))&amp;CHAR(10),"")</f>
        <v/>
      </c>
      <c r="BM2204" s="94" t="str">
        <f t="shared" si="1188"/>
        <v/>
      </c>
      <c r="BN2204" s="95" t="str">
        <f t="shared" si="1207"/>
        <v/>
      </c>
      <c r="BP2204" s="18" t="str">
        <f t="shared" si="1208"/>
        <v/>
      </c>
      <c r="BR2204" s="81" t="str">
        <f t="shared" si="1218"/>
        <v/>
      </c>
      <c r="BU2204" s="138" t="str">
        <f t="shared" si="1209"/>
        <v/>
      </c>
      <c r="BV2204" s="3" t="str">
        <f t="shared" si="1210"/>
        <v/>
      </c>
      <c r="BW2204" s="3" t="str">
        <f t="shared" si="1211"/>
        <v/>
      </c>
      <c r="BX2204" s="144" t="str">
        <f t="shared" si="1212"/>
        <v/>
      </c>
      <c r="BY2204" s="18" t="str">
        <f t="shared" si="1213"/>
        <v/>
      </c>
      <c r="BZ2204" s="18" t="str">
        <f t="shared" si="1214"/>
        <v/>
      </c>
      <c r="CA2204" s="19" t="str">
        <f t="shared" si="1215"/>
        <v/>
      </c>
    </row>
    <row r="2205" spans="4:79" x14ac:dyDescent="0.45">
      <c r="D2205" s="164" t="str">
        <f t="shared" si="1216"/>
        <v/>
      </c>
      <c r="I2205" s="9" t="str">
        <f t="shared" si="1189"/>
        <v/>
      </c>
      <c r="J2205" s="173" t="str">
        <f t="shared" si="1190"/>
        <v/>
      </c>
      <c r="K2205" s="13"/>
      <c r="L2205" s="13"/>
      <c r="M2205" s="13"/>
      <c r="N2205" s="178" t="str">
        <f t="shared" si="1191"/>
        <v/>
      </c>
      <c r="O2205" s="181" t="str">
        <f t="shared" si="1192"/>
        <v/>
      </c>
      <c r="P2205" s="8" t="str">
        <f t="shared" si="1193"/>
        <v/>
      </c>
      <c r="Q2205" s="8" t="str">
        <f t="shared" si="1194"/>
        <v/>
      </c>
      <c r="R2205" s="8" t="str">
        <f t="shared" si="1195"/>
        <v/>
      </c>
      <c r="S2205" s="8" t="str">
        <f t="shared" si="1196"/>
        <v/>
      </c>
      <c r="T2205" s="8" t="str">
        <f t="shared" si="1197"/>
        <v/>
      </c>
      <c r="U2205" s="8" t="str">
        <f t="shared" si="1198"/>
        <v/>
      </c>
      <c r="V2205" s="16" t="str">
        <f t="shared" si="1199"/>
        <v/>
      </c>
      <c r="W2205" s="129" t="str">
        <f t="shared" si="1200"/>
        <v/>
      </c>
      <c r="X2205" s="8" t="str">
        <f t="shared" si="1201"/>
        <v/>
      </c>
      <c r="Y2205" s="8" t="str">
        <f t="shared" si="1202"/>
        <v/>
      </c>
      <c r="AQ2205" s="6" t="str">
        <f t="shared" si="1203"/>
        <v/>
      </c>
      <c r="AR2205" s="128" t="str">
        <f t="shared" si="1204"/>
        <v/>
      </c>
      <c r="AS2205" s="128" t="str">
        <f t="shared" si="1205"/>
        <v/>
      </c>
      <c r="AT2205" s="139" t="str">
        <f t="shared" si="1217"/>
        <v/>
      </c>
      <c r="BH2205" s="127" t="str">
        <f>IF(LEN(VBAsheet!H2205)&gt;0,$CD$4&amp;CHAR(10)&amp;$CD$5&amp;CHAR(10)&amp;$CD$6&amp;IF(VBAsheet!I2205="N",1,0)&amp;$CE$6&amp;CHAR(10)&amp;$CD$7&amp;CHAR(10)&amp;$CD$8&amp;VBAsheet!H2205&amp;$CE$8&amp;CHAR(10)&amp;$CD$9&amp;VBAsheet!K2205&amp;$CE$9&amp;CHAR(10)&amp;$CD$10&amp;VBAsheet!J2205-1&amp;$CE$10&amp;CHAR(10)&amp;$CD$11,"")</f>
        <v/>
      </c>
      <c r="BI2205"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5" s="18" t="str">
        <f>IF(LEN(X2205)&gt;0,$CD$23&amp;INDEX($CH$3:CH2208,MATCH(W2205,$CG$3:CG2208,0))&amp;$CE$23&amp;CHAR(10)&amp;$CD$24&amp;X2205&amp;$CE$24&amp;CHAR(10)&amp;$CD$25&amp;Y2205&amp;$CE$25&amp;CHAR(10),"")&amp;IF(LEN(AA2205)&gt;0,$CD$23&amp;INDEX($CH$3:CH2208,MATCH(Z2205,$CG$3:CG2208,0))&amp;$CE$23&amp;CHAR(10)&amp;$CD$24&amp;AA2205&amp;$CE$24&amp;CHAR(10)&amp;$CD$25&amp;AB2205&amp;$CE$25&amp;CHAR(10),"")&amp;IF(LEN(AD2205)&gt;0,$CD$23&amp;INDEX($CH$3:CH2208,MATCH(AC2205,$CG$3:CG2208,0))&amp;$CE$23&amp;CHAR(10)&amp;$CD$24&amp;AD2205&amp;$CE$24&amp;CHAR(10)&amp;$CD$25&amp;AE2205&amp;$CE$25&amp;CHAR(10),"")&amp;IF(LEN(AG2205)&gt;0,$CD$23&amp;INDEX($CH$3:CH2208,MATCH(AF2205,$CG$3:CG2208,0))&amp;$CE$23&amp;CHAR(10)&amp;$CD$24&amp;AG2205&amp;$CE$24&amp;CHAR(10)&amp;$CD$25&amp;AH2205&amp;$CE$25&amp;CHAR(10),"")&amp;IF(LEN(AJ2205)&gt;0,$CD$23&amp;INDEX($CH$3:CH2208,MATCH(AI2205,$CG$3:CG2208,0))&amp;$CE$23&amp;CHAR(10)&amp;$CD$24&amp;AJ2205&amp;$CE$24&amp;CHAR(10)&amp;$CD$25&amp;AK2205&amp;$CE$25&amp;CHAR(10),"")</f>
        <v/>
      </c>
      <c r="BK2205" s="18" t="str">
        <f>IF(LEN(J2205)&gt;0,INDEX($BH$2:$BH$100000,MATCH(J2205,VBAsheet!$H$2:$H$100000,0))&amp;CHAR(10),"")&amp;IF(LEN(K2205)&gt;0,INDEX($BH$2:$BH$100000,MATCH(K2205,VBAsheet!$H$2:$H$100000,0))&amp;CHAR(10),"")&amp;IF(LEN(L2205)&gt;0,INDEX($BH$2:$BH$100000,MATCH(L2205,VBAsheet!$H$2:$H$100000,0))&amp;CHAR(10),"")&amp;IF(LEN(M2205)&gt;0,INDEX($BH$2:$BH$100000,MATCH(M2205,VBAsheet!$H$2:$H$100000,0))&amp;CHAR(10),"")</f>
        <v/>
      </c>
      <c r="BM2205" s="94" t="str">
        <f t="shared" si="1188"/>
        <v/>
      </c>
      <c r="BN2205" s="95" t="str">
        <f t="shared" si="1207"/>
        <v/>
      </c>
      <c r="BP2205" s="18" t="str">
        <f t="shared" si="1208"/>
        <v/>
      </c>
      <c r="BR2205" s="81" t="str">
        <f t="shared" si="1218"/>
        <v/>
      </c>
      <c r="BU2205" s="138" t="str">
        <f t="shared" si="1209"/>
        <v/>
      </c>
      <c r="BV2205" s="3" t="str">
        <f t="shared" si="1210"/>
        <v/>
      </c>
      <c r="BW2205" s="3" t="str">
        <f t="shared" si="1211"/>
        <v/>
      </c>
      <c r="BX2205" s="144" t="str">
        <f t="shared" si="1212"/>
        <v/>
      </c>
      <c r="BY2205" s="18" t="str">
        <f t="shared" si="1213"/>
        <v/>
      </c>
      <c r="BZ2205" s="18" t="str">
        <f t="shared" si="1214"/>
        <v/>
      </c>
      <c r="CA2205" s="19" t="str">
        <f t="shared" si="1215"/>
        <v/>
      </c>
    </row>
    <row r="2206" spans="4:79" x14ac:dyDescent="0.45">
      <c r="D2206" s="164" t="str">
        <f t="shared" si="1216"/>
        <v/>
      </c>
      <c r="I2206" s="9" t="str">
        <f t="shared" si="1189"/>
        <v/>
      </c>
      <c r="J2206" s="173" t="str">
        <f t="shared" si="1190"/>
        <v/>
      </c>
      <c r="K2206" s="13"/>
      <c r="L2206" s="13"/>
      <c r="M2206" s="13"/>
      <c r="N2206" s="178" t="str">
        <f t="shared" si="1191"/>
        <v/>
      </c>
      <c r="O2206" s="181" t="str">
        <f t="shared" si="1192"/>
        <v/>
      </c>
      <c r="P2206" s="8" t="str">
        <f t="shared" si="1193"/>
        <v/>
      </c>
      <c r="Q2206" s="8" t="str">
        <f t="shared" si="1194"/>
        <v/>
      </c>
      <c r="R2206" s="8" t="str">
        <f t="shared" si="1195"/>
        <v/>
      </c>
      <c r="S2206" s="8" t="str">
        <f t="shared" si="1196"/>
        <v/>
      </c>
      <c r="T2206" s="8" t="str">
        <f t="shared" si="1197"/>
        <v/>
      </c>
      <c r="U2206" s="8" t="str">
        <f t="shared" si="1198"/>
        <v/>
      </c>
      <c r="V2206" s="16" t="str">
        <f t="shared" si="1199"/>
        <v/>
      </c>
      <c r="W2206" s="129" t="str">
        <f t="shared" si="1200"/>
        <v/>
      </c>
      <c r="X2206" s="8" t="str">
        <f t="shared" si="1201"/>
        <v/>
      </c>
      <c r="Y2206" s="8" t="str">
        <f t="shared" si="1202"/>
        <v/>
      </c>
      <c r="AQ2206" s="6" t="str">
        <f t="shared" si="1203"/>
        <v/>
      </c>
      <c r="AR2206" s="128" t="str">
        <f t="shared" si="1204"/>
        <v/>
      </c>
      <c r="AS2206" s="128" t="str">
        <f t="shared" si="1205"/>
        <v/>
      </c>
      <c r="AT2206" s="139" t="str">
        <f t="shared" si="1217"/>
        <v/>
      </c>
      <c r="BH2206" s="127" t="str">
        <f>IF(LEN(VBAsheet!H2206)&gt;0,$CD$4&amp;CHAR(10)&amp;$CD$5&amp;CHAR(10)&amp;$CD$6&amp;IF(VBAsheet!I2206="N",1,0)&amp;$CE$6&amp;CHAR(10)&amp;$CD$7&amp;CHAR(10)&amp;$CD$8&amp;VBAsheet!H2206&amp;$CE$8&amp;CHAR(10)&amp;$CD$9&amp;VBAsheet!K2206&amp;$CE$9&amp;CHAR(10)&amp;$CD$10&amp;VBAsheet!J2206-1&amp;$CE$10&amp;CHAR(10)&amp;$CD$11,"")</f>
        <v/>
      </c>
      <c r="BI2206"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6" s="18" t="str">
        <f>IF(LEN(X2206)&gt;0,$CD$23&amp;INDEX($CH$3:CH2209,MATCH(W2206,$CG$3:CG2209,0))&amp;$CE$23&amp;CHAR(10)&amp;$CD$24&amp;X2206&amp;$CE$24&amp;CHAR(10)&amp;$CD$25&amp;Y2206&amp;$CE$25&amp;CHAR(10),"")&amp;IF(LEN(AA2206)&gt;0,$CD$23&amp;INDEX($CH$3:CH2209,MATCH(Z2206,$CG$3:CG2209,0))&amp;$CE$23&amp;CHAR(10)&amp;$CD$24&amp;AA2206&amp;$CE$24&amp;CHAR(10)&amp;$CD$25&amp;AB2206&amp;$CE$25&amp;CHAR(10),"")&amp;IF(LEN(AD2206)&gt;0,$CD$23&amp;INDEX($CH$3:CH2209,MATCH(AC2206,$CG$3:CG2209,0))&amp;$CE$23&amp;CHAR(10)&amp;$CD$24&amp;AD2206&amp;$CE$24&amp;CHAR(10)&amp;$CD$25&amp;AE2206&amp;$CE$25&amp;CHAR(10),"")&amp;IF(LEN(AG2206)&gt;0,$CD$23&amp;INDEX($CH$3:CH2209,MATCH(AF2206,$CG$3:CG2209,0))&amp;$CE$23&amp;CHAR(10)&amp;$CD$24&amp;AG2206&amp;$CE$24&amp;CHAR(10)&amp;$CD$25&amp;AH2206&amp;$CE$25&amp;CHAR(10),"")&amp;IF(LEN(AJ2206)&gt;0,$CD$23&amp;INDEX($CH$3:CH2209,MATCH(AI2206,$CG$3:CG2209,0))&amp;$CE$23&amp;CHAR(10)&amp;$CD$24&amp;AJ2206&amp;$CE$24&amp;CHAR(10)&amp;$CD$25&amp;AK2206&amp;$CE$25&amp;CHAR(10),"")</f>
        <v/>
      </c>
      <c r="BK2206" s="18" t="str">
        <f>IF(LEN(J2206)&gt;0,INDEX($BH$2:$BH$100000,MATCH(J2206,VBAsheet!$H$2:$H$100000,0))&amp;CHAR(10),"")&amp;IF(LEN(K2206)&gt;0,INDEX($BH$2:$BH$100000,MATCH(K2206,VBAsheet!$H$2:$H$100000,0))&amp;CHAR(10),"")&amp;IF(LEN(L2206)&gt;0,INDEX($BH$2:$BH$100000,MATCH(L2206,VBAsheet!$H$2:$H$100000,0))&amp;CHAR(10),"")&amp;IF(LEN(M2206)&gt;0,INDEX($BH$2:$BH$100000,MATCH(M2206,VBAsheet!$H$2:$H$100000,0))&amp;CHAR(10),"")</f>
        <v/>
      </c>
      <c r="BM2206" s="94" t="str">
        <f t="shared" si="1188"/>
        <v/>
      </c>
      <c r="BN2206" s="95" t="str">
        <f t="shared" si="1207"/>
        <v/>
      </c>
      <c r="BP2206" s="18" t="str">
        <f t="shared" si="1208"/>
        <v/>
      </c>
      <c r="BR2206" s="81" t="str">
        <f t="shared" si="1218"/>
        <v/>
      </c>
      <c r="BU2206" s="138" t="str">
        <f t="shared" si="1209"/>
        <v/>
      </c>
      <c r="BV2206" s="3" t="str">
        <f t="shared" si="1210"/>
        <v/>
      </c>
      <c r="BW2206" s="3" t="str">
        <f t="shared" si="1211"/>
        <v/>
      </c>
      <c r="BX2206" s="144" t="str">
        <f t="shared" si="1212"/>
        <v/>
      </c>
      <c r="BY2206" s="18" t="str">
        <f t="shared" si="1213"/>
        <v/>
      </c>
      <c r="BZ2206" s="18" t="str">
        <f t="shared" si="1214"/>
        <v/>
      </c>
      <c r="CA2206" s="19" t="str">
        <f t="shared" si="1215"/>
        <v/>
      </c>
    </row>
    <row r="2207" spans="4:79" x14ac:dyDescent="0.45">
      <c r="D2207" s="164" t="str">
        <f t="shared" si="1216"/>
        <v/>
      </c>
      <c r="I2207" s="9" t="str">
        <f t="shared" si="1189"/>
        <v/>
      </c>
      <c r="J2207" s="173" t="str">
        <f t="shared" si="1190"/>
        <v/>
      </c>
      <c r="K2207" s="13"/>
      <c r="L2207" s="13"/>
      <c r="M2207" s="13"/>
      <c r="N2207" s="178" t="str">
        <f t="shared" si="1191"/>
        <v/>
      </c>
      <c r="O2207" s="181" t="str">
        <f t="shared" si="1192"/>
        <v/>
      </c>
      <c r="P2207" s="8" t="str">
        <f t="shared" si="1193"/>
        <v/>
      </c>
      <c r="Q2207" s="8" t="str">
        <f t="shared" si="1194"/>
        <v/>
      </c>
      <c r="R2207" s="8" t="str">
        <f t="shared" si="1195"/>
        <v/>
      </c>
      <c r="S2207" s="8" t="str">
        <f t="shared" si="1196"/>
        <v/>
      </c>
      <c r="T2207" s="8" t="str">
        <f t="shared" si="1197"/>
        <v/>
      </c>
      <c r="U2207" s="8" t="str">
        <f t="shared" si="1198"/>
        <v/>
      </c>
      <c r="V2207" s="16" t="str">
        <f t="shared" si="1199"/>
        <v/>
      </c>
      <c r="W2207" s="129" t="str">
        <f t="shared" si="1200"/>
        <v/>
      </c>
      <c r="X2207" s="8" t="str">
        <f t="shared" si="1201"/>
        <v/>
      </c>
      <c r="Y2207" s="8" t="str">
        <f t="shared" si="1202"/>
        <v/>
      </c>
      <c r="AQ2207" s="6" t="str">
        <f t="shared" si="1203"/>
        <v/>
      </c>
      <c r="AR2207" s="128" t="str">
        <f t="shared" si="1204"/>
        <v/>
      </c>
      <c r="AS2207" s="128" t="str">
        <f t="shared" si="1205"/>
        <v/>
      </c>
      <c r="AT2207" s="139" t="str">
        <f t="shared" si="1217"/>
        <v/>
      </c>
      <c r="BH2207" s="127" t="str">
        <f>IF(LEN(VBAsheet!H2207)&gt;0,$CD$4&amp;CHAR(10)&amp;$CD$5&amp;CHAR(10)&amp;$CD$6&amp;IF(VBAsheet!I2207="N",1,0)&amp;$CE$6&amp;CHAR(10)&amp;$CD$7&amp;CHAR(10)&amp;$CD$8&amp;VBAsheet!H2207&amp;$CE$8&amp;CHAR(10)&amp;$CD$9&amp;VBAsheet!K2207&amp;$CE$9&amp;CHAR(10)&amp;$CD$10&amp;VBAsheet!J2207-1&amp;$CE$10&amp;CHAR(10)&amp;$CD$11,"")</f>
        <v/>
      </c>
      <c r="BI2207"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7" s="18" t="str">
        <f>IF(LEN(X2207)&gt;0,$CD$23&amp;INDEX($CH$3:CH2210,MATCH(W2207,$CG$3:CG2210,0))&amp;$CE$23&amp;CHAR(10)&amp;$CD$24&amp;X2207&amp;$CE$24&amp;CHAR(10)&amp;$CD$25&amp;Y2207&amp;$CE$25&amp;CHAR(10),"")&amp;IF(LEN(AA2207)&gt;0,$CD$23&amp;INDEX($CH$3:CH2210,MATCH(Z2207,$CG$3:CG2210,0))&amp;$CE$23&amp;CHAR(10)&amp;$CD$24&amp;AA2207&amp;$CE$24&amp;CHAR(10)&amp;$CD$25&amp;AB2207&amp;$CE$25&amp;CHAR(10),"")&amp;IF(LEN(AD2207)&gt;0,$CD$23&amp;INDEX($CH$3:CH2210,MATCH(AC2207,$CG$3:CG2210,0))&amp;$CE$23&amp;CHAR(10)&amp;$CD$24&amp;AD2207&amp;$CE$24&amp;CHAR(10)&amp;$CD$25&amp;AE2207&amp;$CE$25&amp;CHAR(10),"")&amp;IF(LEN(AG2207)&gt;0,$CD$23&amp;INDEX($CH$3:CH2210,MATCH(AF2207,$CG$3:CG2210,0))&amp;$CE$23&amp;CHAR(10)&amp;$CD$24&amp;AG2207&amp;$CE$24&amp;CHAR(10)&amp;$CD$25&amp;AH2207&amp;$CE$25&amp;CHAR(10),"")&amp;IF(LEN(AJ2207)&gt;0,$CD$23&amp;INDEX($CH$3:CH2210,MATCH(AI2207,$CG$3:CG2210,0))&amp;$CE$23&amp;CHAR(10)&amp;$CD$24&amp;AJ2207&amp;$CE$24&amp;CHAR(10)&amp;$CD$25&amp;AK2207&amp;$CE$25&amp;CHAR(10),"")</f>
        <v/>
      </c>
      <c r="BK2207" s="18" t="str">
        <f>IF(LEN(J2207)&gt;0,INDEX($BH$2:$BH$100000,MATCH(J2207,VBAsheet!$H$2:$H$100000,0))&amp;CHAR(10),"")&amp;IF(LEN(K2207)&gt;0,INDEX($BH$2:$BH$100000,MATCH(K2207,VBAsheet!$H$2:$H$100000,0))&amp;CHAR(10),"")&amp;IF(LEN(L2207)&gt;0,INDEX($BH$2:$BH$100000,MATCH(L2207,VBAsheet!$H$2:$H$100000,0))&amp;CHAR(10),"")&amp;IF(LEN(M2207)&gt;0,INDEX($BH$2:$BH$100000,MATCH(M2207,VBAsheet!$H$2:$H$100000,0))&amp;CHAR(10),"")</f>
        <v/>
      </c>
      <c r="BM2207" s="94" t="str">
        <f t="shared" si="1188"/>
        <v/>
      </c>
      <c r="BN2207" s="95" t="str">
        <f t="shared" si="1207"/>
        <v/>
      </c>
      <c r="BP2207" s="18" t="str">
        <f t="shared" si="1208"/>
        <v/>
      </c>
      <c r="BR2207" s="81" t="str">
        <f t="shared" si="1218"/>
        <v/>
      </c>
      <c r="BU2207" s="138" t="str">
        <f t="shared" si="1209"/>
        <v/>
      </c>
      <c r="BV2207" s="3" t="str">
        <f t="shared" si="1210"/>
        <v/>
      </c>
      <c r="BW2207" s="3" t="str">
        <f t="shared" si="1211"/>
        <v/>
      </c>
      <c r="BX2207" s="144" t="str">
        <f t="shared" si="1212"/>
        <v/>
      </c>
      <c r="BY2207" s="18" t="str">
        <f t="shared" si="1213"/>
        <v/>
      </c>
      <c r="BZ2207" s="18" t="str">
        <f t="shared" si="1214"/>
        <v/>
      </c>
      <c r="CA2207" s="19" t="str">
        <f t="shared" si="1215"/>
        <v/>
      </c>
    </row>
    <row r="2208" spans="4:79" x14ac:dyDescent="0.45">
      <c r="D2208" s="164" t="str">
        <f t="shared" si="1216"/>
        <v/>
      </c>
      <c r="I2208" s="9" t="str">
        <f t="shared" si="1189"/>
        <v/>
      </c>
      <c r="J2208" s="173" t="str">
        <f t="shared" si="1190"/>
        <v/>
      </c>
      <c r="K2208" s="13"/>
      <c r="L2208" s="13"/>
      <c r="M2208" s="13"/>
      <c r="N2208" s="178" t="str">
        <f t="shared" si="1191"/>
        <v/>
      </c>
      <c r="O2208" s="181" t="str">
        <f t="shared" si="1192"/>
        <v/>
      </c>
      <c r="P2208" s="8" t="str">
        <f t="shared" si="1193"/>
        <v/>
      </c>
      <c r="Q2208" s="8" t="str">
        <f t="shared" si="1194"/>
        <v/>
      </c>
      <c r="R2208" s="8" t="str">
        <f t="shared" si="1195"/>
        <v/>
      </c>
      <c r="S2208" s="8" t="str">
        <f t="shared" si="1196"/>
        <v/>
      </c>
      <c r="T2208" s="8" t="str">
        <f t="shared" si="1197"/>
        <v/>
      </c>
      <c r="U2208" s="8" t="str">
        <f t="shared" si="1198"/>
        <v/>
      </c>
      <c r="V2208" s="16" t="str">
        <f t="shared" si="1199"/>
        <v/>
      </c>
      <c r="W2208" s="129" t="str">
        <f t="shared" si="1200"/>
        <v/>
      </c>
      <c r="X2208" s="8" t="str">
        <f t="shared" si="1201"/>
        <v/>
      </c>
      <c r="Y2208" s="8" t="str">
        <f t="shared" si="1202"/>
        <v/>
      </c>
      <c r="AQ2208" s="6" t="str">
        <f t="shared" si="1203"/>
        <v/>
      </c>
      <c r="AR2208" s="128" t="str">
        <f t="shared" si="1204"/>
        <v/>
      </c>
      <c r="AS2208" s="128" t="str">
        <f t="shared" si="1205"/>
        <v/>
      </c>
      <c r="AT2208" s="139" t="str">
        <f t="shared" si="1217"/>
        <v/>
      </c>
      <c r="BH2208" s="127" t="str">
        <f>IF(LEN(VBAsheet!H2208)&gt;0,$CD$4&amp;CHAR(10)&amp;$CD$5&amp;CHAR(10)&amp;$CD$6&amp;IF(VBAsheet!I2208="N",1,0)&amp;$CE$6&amp;CHAR(10)&amp;$CD$7&amp;CHAR(10)&amp;$CD$8&amp;VBAsheet!H2208&amp;$CE$8&amp;CHAR(10)&amp;$CD$9&amp;VBAsheet!K2208&amp;$CE$9&amp;CHAR(10)&amp;$CD$10&amp;VBAsheet!J2208-1&amp;$CE$10&amp;CHAR(10)&amp;$CD$11,"")</f>
        <v/>
      </c>
      <c r="BI2208"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8" s="18" t="str">
        <f>IF(LEN(X2208)&gt;0,$CD$23&amp;INDEX($CH$3:CH2211,MATCH(W2208,$CG$3:CG2211,0))&amp;$CE$23&amp;CHAR(10)&amp;$CD$24&amp;X2208&amp;$CE$24&amp;CHAR(10)&amp;$CD$25&amp;Y2208&amp;$CE$25&amp;CHAR(10),"")&amp;IF(LEN(AA2208)&gt;0,$CD$23&amp;INDEX($CH$3:CH2211,MATCH(Z2208,$CG$3:CG2211,0))&amp;$CE$23&amp;CHAR(10)&amp;$CD$24&amp;AA2208&amp;$CE$24&amp;CHAR(10)&amp;$CD$25&amp;AB2208&amp;$CE$25&amp;CHAR(10),"")&amp;IF(LEN(AD2208)&gt;0,$CD$23&amp;INDEX($CH$3:CH2211,MATCH(AC2208,$CG$3:CG2211,0))&amp;$CE$23&amp;CHAR(10)&amp;$CD$24&amp;AD2208&amp;$CE$24&amp;CHAR(10)&amp;$CD$25&amp;AE2208&amp;$CE$25&amp;CHAR(10),"")&amp;IF(LEN(AG2208)&gt;0,$CD$23&amp;INDEX($CH$3:CH2211,MATCH(AF2208,$CG$3:CG2211,0))&amp;$CE$23&amp;CHAR(10)&amp;$CD$24&amp;AG2208&amp;$CE$24&amp;CHAR(10)&amp;$CD$25&amp;AH2208&amp;$CE$25&amp;CHAR(10),"")&amp;IF(LEN(AJ2208)&gt;0,$CD$23&amp;INDEX($CH$3:CH2211,MATCH(AI2208,$CG$3:CG2211,0))&amp;$CE$23&amp;CHAR(10)&amp;$CD$24&amp;AJ2208&amp;$CE$24&amp;CHAR(10)&amp;$CD$25&amp;AK2208&amp;$CE$25&amp;CHAR(10),"")</f>
        <v/>
      </c>
      <c r="BK2208" s="18" t="str">
        <f>IF(LEN(J2208)&gt;0,INDEX($BH$2:$BH$100000,MATCH(J2208,VBAsheet!$H$2:$H$100000,0))&amp;CHAR(10),"")&amp;IF(LEN(K2208)&gt;0,INDEX($BH$2:$BH$100000,MATCH(K2208,VBAsheet!$H$2:$H$100000,0))&amp;CHAR(10),"")&amp;IF(LEN(L2208)&gt;0,INDEX($BH$2:$BH$100000,MATCH(L2208,VBAsheet!$H$2:$H$100000,0))&amp;CHAR(10),"")&amp;IF(LEN(M2208)&gt;0,INDEX($BH$2:$BH$100000,MATCH(M2208,VBAsheet!$H$2:$H$100000,0))&amp;CHAR(10),"")</f>
        <v/>
      </c>
      <c r="BM2208" s="94" t="str">
        <f t="shared" si="1188"/>
        <v/>
      </c>
      <c r="BN2208" s="95" t="str">
        <f t="shared" si="1207"/>
        <v/>
      </c>
      <c r="BP2208" s="18" t="str">
        <f t="shared" si="1208"/>
        <v/>
      </c>
      <c r="BR2208" s="81" t="str">
        <f t="shared" si="1218"/>
        <v/>
      </c>
      <c r="BU2208" s="138" t="str">
        <f t="shared" si="1209"/>
        <v/>
      </c>
      <c r="BV2208" s="3" t="str">
        <f t="shared" si="1210"/>
        <v/>
      </c>
      <c r="BW2208" s="3" t="str">
        <f t="shared" si="1211"/>
        <v/>
      </c>
      <c r="BX2208" s="144" t="str">
        <f t="shared" si="1212"/>
        <v/>
      </c>
      <c r="BY2208" s="18" t="str">
        <f t="shared" si="1213"/>
        <v/>
      </c>
      <c r="BZ2208" s="18" t="str">
        <f t="shared" si="1214"/>
        <v/>
      </c>
      <c r="CA2208" s="19" t="str">
        <f t="shared" si="1215"/>
        <v/>
      </c>
    </row>
    <row r="2209" spans="4:79" x14ac:dyDescent="0.45">
      <c r="D2209" s="164" t="str">
        <f t="shared" si="1216"/>
        <v/>
      </c>
      <c r="I2209" s="9" t="str">
        <f t="shared" si="1189"/>
        <v/>
      </c>
      <c r="J2209" s="173" t="str">
        <f t="shared" si="1190"/>
        <v/>
      </c>
      <c r="K2209" s="13"/>
      <c r="L2209" s="13"/>
      <c r="M2209" s="13"/>
      <c r="N2209" s="178" t="str">
        <f t="shared" si="1191"/>
        <v/>
      </c>
      <c r="O2209" s="181" t="str">
        <f t="shared" si="1192"/>
        <v/>
      </c>
      <c r="P2209" s="8" t="str">
        <f t="shared" si="1193"/>
        <v/>
      </c>
      <c r="Q2209" s="8" t="str">
        <f t="shared" si="1194"/>
        <v/>
      </c>
      <c r="R2209" s="8" t="str">
        <f t="shared" si="1195"/>
        <v/>
      </c>
      <c r="S2209" s="8" t="str">
        <f t="shared" si="1196"/>
        <v/>
      </c>
      <c r="T2209" s="8" t="str">
        <f t="shared" si="1197"/>
        <v/>
      </c>
      <c r="U2209" s="8" t="str">
        <f t="shared" si="1198"/>
        <v/>
      </c>
      <c r="V2209" s="16" t="str">
        <f t="shared" si="1199"/>
        <v/>
      </c>
      <c r="W2209" s="129" t="str">
        <f t="shared" si="1200"/>
        <v/>
      </c>
      <c r="X2209" s="8" t="str">
        <f t="shared" si="1201"/>
        <v/>
      </c>
      <c r="Y2209" s="8" t="str">
        <f t="shared" si="1202"/>
        <v/>
      </c>
      <c r="AQ2209" s="6" t="str">
        <f t="shared" si="1203"/>
        <v/>
      </c>
      <c r="AR2209" s="128" t="str">
        <f t="shared" si="1204"/>
        <v/>
      </c>
      <c r="AS2209" s="128" t="str">
        <f t="shared" si="1205"/>
        <v/>
      </c>
      <c r="AT2209" s="139" t="str">
        <f t="shared" si="1217"/>
        <v/>
      </c>
      <c r="BH2209" s="127" t="str">
        <f>IF(LEN(VBAsheet!H2209)&gt;0,$CD$4&amp;CHAR(10)&amp;$CD$5&amp;CHAR(10)&amp;$CD$6&amp;IF(VBAsheet!I2209="N",1,0)&amp;$CE$6&amp;CHAR(10)&amp;$CD$7&amp;CHAR(10)&amp;$CD$8&amp;VBAsheet!H2209&amp;$CE$8&amp;CHAR(10)&amp;$CD$9&amp;VBAsheet!K2209&amp;$CE$9&amp;CHAR(10)&amp;$CD$10&amp;VBAsheet!J2209-1&amp;$CE$10&amp;CHAR(10)&amp;$CD$11,"")</f>
        <v/>
      </c>
      <c r="BI2209"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09" s="18" t="str">
        <f>IF(LEN(X2209)&gt;0,$CD$23&amp;INDEX($CH$3:CH2212,MATCH(W2209,$CG$3:CG2212,0))&amp;$CE$23&amp;CHAR(10)&amp;$CD$24&amp;X2209&amp;$CE$24&amp;CHAR(10)&amp;$CD$25&amp;Y2209&amp;$CE$25&amp;CHAR(10),"")&amp;IF(LEN(AA2209)&gt;0,$CD$23&amp;INDEX($CH$3:CH2212,MATCH(Z2209,$CG$3:CG2212,0))&amp;$CE$23&amp;CHAR(10)&amp;$CD$24&amp;AA2209&amp;$CE$24&amp;CHAR(10)&amp;$CD$25&amp;AB2209&amp;$CE$25&amp;CHAR(10),"")&amp;IF(LEN(AD2209)&gt;0,$CD$23&amp;INDEX($CH$3:CH2212,MATCH(AC2209,$CG$3:CG2212,0))&amp;$CE$23&amp;CHAR(10)&amp;$CD$24&amp;AD2209&amp;$CE$24&amp;CHAR(10)&amp;$CD$25&amp;AE2209&amp;$CE$25&amp;CHAR(10),"")&amp;IF(LEN(AG2209)&gt;0,$CD$23&amp;INDEX($CH$3:CH2212,MATCH(AF2209,$CG$3:CG2212,0))&amp;$CE$23&amp;CHAR(10)&amp;$CD$24&amp;AG2209&amp;$CE$24&amp;CHAR(10)&amp;$CD$25&amp;AH2209&amp;$CE$25&amp;CHAR(10),"")&amp;IF(LEN(AJ2209)&gt;0,$CD$23&amp;INDEX($CH$3:CH2212,MATCH(AI2209,$CG$3:CG2212,0))&amp;$CE$23&amp;CHAR(10)&amp;$CD$24&amp;AJ2209&amp;$CE$24&amp;CHAR(10)&amp;$CD$25&amp;AK2209&amp;$CE$25&amp;CHAR(10),"")</f>
        <v/>
      </c>
      <c r="BK2209" s="18" t="str">
        <f>IF(LEN(J2209)&gt;0,INDEX($BH$2:$BH$100000,MATCH(J2209,VBAsheet!$H$2:$H$100000,0))&amp;CHAR(10),"")&amp;IF(LEN(K2209)&gt;0,INDEX($BH$2:$BH$100000,MATCH(K2209,VBAsheet!$H$2:$H$100000,0))&amp;CHAR(10),"")&amp;IF(LEN(L2209)&gt;0,INDEX($BH$2:$BH$100000,MATCH(L2209,VBAsheet!$H$2:$H$100000,0))&amp;CHAR(10),"")&amp;IF(LEN(M2209)&gt;0,INDEX($BH$2:$BH$100000,MATCH(M2209,VBAsheet!$H$2:$H$100000,0))&amp;CHAR(10),"")</f>
        <v/>
      </c>
      <c r="BM2209" s="94" t="str">
        <f t="shared" si="1188"/>
        <v/>
      </c>
      <c r="BN2209" s="95" t="str">
        <f t="shared" si="1207"/>
        <v/>
      </c>
      <c r="BP2209" s="18" t="str">
        <f t="shared" si="1208"/>
        <v/>
      </c>
      <c r="BR2209" s="81" t="str">
        <f t="shared" si="1218"/>
        <v/>
      </c>
      <c r="BU2209" s="138" t="str">
        <f t="shared" si="1209"/>
        <v/>
      </c>
      <c r="BV2209" s="3" t="str">
        <f t="shared" si="1210"/>
        <v/>
      </c>
      <c r="BW2209" s="3" t="str">
        <f t="shared" si="1211"/>
        <v/>
      </c>
      <c r="BX2209" s="144" t="str">
        <f t="shared" si="1212"/>
        <v/>
      </c>
      <c r="BY2209" s="18" t="str">
        <f t="shared" si="1213"/>
        <v/>
      </c>
      <c r="BZ2209" s="18" t="str">
        <f t="shared" si="1214"/>
        <v/>
      </c>
      <c r="CA2209" s="19" t="str">
        <f t="shared" si="1215"/>
        <v/>
      </c>
    </row>
    <row r="2210" spans="4:79" x14ac:dyDescent="0.45">
      <c r="D2210" s="164" t="str">
        <f t="shared" si="1216"/>
        <v/>
      </c>
      <c r="I2210" s="9" t="str">
        <f t="shared" si="1189"/>
        <v/>
      </c>
      <c r="J2210" s="173" t="str">
        <f t="shared" si="1190"/>
        <v/>
      </c>
      <c r="K2210" s="13"/>
      <c r="L2210" s="13"/>
      <c r="M2210" s="13"/>
      <c r="N2210" s="178" t="str">
        <f t="shared" si="1191"/>
        <v/>
      </c>
      <c r="O2210" s="181" t="str">
        <f t="shared" si="1192"/>
        <v/>
      </c>
      <c r="P2210" s="8" t="str">
        <f t="shared" si="1193"/>
        <v/>
      </c>
      <c r="Q2210" s="8" t="str">
        <f t="shared" si="1194"/>
        <v/>
      </c>
      <c r="R2210" s="8" t="str">
        <f t="shared" si="1195"/>
        <v/>
      </c>
      <c r="S2210" s="8" t="str">
        <f t="shared" si="1196"/>
        <v/>
      </c>
      <c r="T2210" s="8" t="str">
        <f t="shared" si="1197"/>
        <v/>
      </c>
      <c r="U2210" s="8" t="str">
        <f t="shared" si="1198"/>
        <v/>
      </c>
      <c r="V2210" s="16" t="str">
        <f t="shared" si="1199"/>
        <v/>
      </c>
      <c r="W2210" s="129" t="str">
        <f t="shared" si="1200"/>
        <v/>
      </c>
      <c r="X2210" s="8" t="str">
        <f t="shared" si="1201"/>
        <v/>
      </c>
      <c r="Y2210" s="8" t="str">
        <f t="shared" si="1202"/>
        <v/>
      </c>
      <c r="AQ2210" s="6" t="str">
        <f t="shared" si="1203"/>
        <v/>
      </c>
      <c r="AR2210" s="128" t="str">
        <f t="shared" si="1204"/>
        <v/>
      </c>
      <c r="AS2210" s="128" t="str">
        <f t="shared" si="1205"/>
        <v/>
      </c>
      <c r="AT2210" s="139" t="str">
        <f t="shared" si="1217"/>
        <v/>
      </c>
      <c r="BH2210" s="127" t="str">
        <f>IF(LEN(VBAsheet!H2210)&gt;0,$CD$4&amp;CHAR(10)&amp;$CD$5&amp;CHAR(10)&amp;$CD$6&amp;IF(VBAsheet!I2210="N",1,0)&amp;$CE$6&amp;CHAR(10)&amp;$CD$7&amp;CHAR(10)&amp;$CD$8&amp;VBAsheet!H2210&amp;$CE$8&amp;CHAR(10)&amp;$CD$9&amp;VBAsheet!K2210&amp;$CE$9&amp;CHAR(10)&amp;$CD$10&amp;VBAsheet!J2210-1&amp;$CE$10&amp;CHAR(10)&amp;$CD$11,"")</f>
        <v/>
      </c>
      <c r="BI2210"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0" s="18" t="str">
        <f>IF(LEN(X2210)&gt;0,$CD$23&amp;INDEX($CH$3:CH2213,MATCH(W2210,$CG$3:CG2213,0))&amp;$CE$23&amp;CHAR(10)&amp;$CD$24&amp;X2210&amp;$CE$24&amp;CHAR(10)&amp;$CD$25&amp;Y2210&amp;$CE$25&amp;CHAR(10),"")&amp;IF(LEN(AA2210)&gt;0,$CD$23&amp;INDEX($CH$3:CH2213,MATCH(Z2210,$CG$3:CG2213,0))&amp;$CE$23&amp;CHAR(10)&amp;$CD$24&amp;AA2210&amp;$CE$24&amp;CHAR(10)&amp;$CD$25&amp;AB2210&amp;$CE$25&amp;CHAR(10),"")&amp;IF(LEN(AD2210)&gt;0,$CD$23&amp;INDEX($CH$3:CH2213,MATCH(AC2210,$CG$3:CG2213,0))&amp;$CE$23&amp;CHAR(10)&amp;$CD$24&amp;AD2210&amp;$CE$24&amp;CHAR(10)&amp;$CD$25&amp;AE2210&amp;$CE$25&amp;CHAR(10),"")&amp;IF(LEN(AG2210)&gt;0,$CD$23&amp;INDEX($CH$3:CH2213,MATCH(AF2210,$CG$3:CG2213,0))&amp;$CE$23&amp;CHAR(10)&amp;$CD$24&amp;AG2210&amp;$CE$24&amp;CHAR(10)&amp;$CD$25&amp;AH2210&amp;$CE$25&amp;CHAR(10),"")&amp;IF(LEN(AJ2210)&gt;0,$CD$23&amp;INDEX($CH$3:CH2213,MATCH(AI2210,$CG$3:CG2213,0))&amp;$CE$23&amp;CHAR(10)&amp;$CD$24&amp;AJ2210&amp;$CE$24&amp;CHAR(10)&amp;$CD$25&amp;AK2210&amp;$CE$25&amp;CHAR(10),"")</f>
        <v/>
      </c>
      <c r="BK2210" s="18" t="str">
        <f>IF(LEN(J2210)&gt;0,INDEX($BH$2:$BH$100000,MATCH(J2210,VBAsheet!$H$2:$H$100000,0))&amp;CHAR(10),"")&amp;IF(LEN(K2210)&gt;0,INDEX($BH$2:$BH$100000,MATCH(K2210,VBAsheet!$H$2:$H$100000,0))&amp;CHAR(10),"")&amp;IF(LEN(L2210)&gt;0,INDEX($BH$2:$BH$100000,MATCH(L2210,VBAsheet!$H$2:$H$100000,0))&amp;CHAR(10),"")&amp;IF(LEN(M2210)&gt;0,INDEX($BH$2:$BH$100000,MATCH(M2210,VBAsheet!$H$2:$H$100000,0))&amp;CHAR(10),"")</f>
        <v/>
      </c>
      <c r="BM2210" s="94" t="str">
        <f t="shared" si="1188"/>
        <v/>
      </c>
      <c r="BN2210" s="95" t="str">
        <f t="shared" si="1207"/>
        <v/>
      </c>
      <c r="BP2210" s="18" t="str">
        <f t="shared" si="1208"/>
        <v/>
      </c>
      <c r="BR2210" s="81" t="str">
        <f t="shared" si="1218"/>
        <v/>
      </c>
      <c r="BU2210" s="138" t="str">
        <f t="shared" si="1209"/>
        <v/>
      </c>
      <c r="BV2210" s="3" t="str">
        <f t="shared" si="1210"/>
        <v/>
      </c>
      <c r="BW2210" s="3" t="str">
        <f t="shared" si="1211"/>
        <v/>
      </c>
      <c r="BX2210" s="144" t="str">
        <f t="shared" si="1212"/>
        <v/>
      </c>
      <c r="BY2210" s="18" t="str">
        <f t="shared" si="1213"/>
        <v/>
      </c>
      <c r="BZ2210" s="18" t="str">
        <f t="shared" si="1214"/>
        <v/>
      </c>
      <c r="CA2210" s="19" t="str">
        <f t="shared" si="1215"/>
        <v/>
      </c>
    </row>
    <row r="2211" spans="4:79" x14ac:dyDescent="0.45">
      <c r="D2211" s="164" t="str">
        <f t="shared" si="1216"/>
        <v/>
      </c>
      <c r="I2211" s="9" t="str">
        <f t="shared" si="1189"/>
        <v/>
      </c>
      <c r="J2211" s="173" t="str">
        <f t="shared" si="1190"/>
        <v/>
      </c>
      <c r="K2211" s="13"/>
      <c r="L2211" s="13"/>
      <c r="M2211" s="13"/>
      <c r="N2211" s="178" t="str">
        <f t="shared" si="1191"/>
        <v/>
      </c>
      <c r="O2211" s="181" t="str">
        <f t="shared" si="1192"/>
        <v/>
      </c>
      <c r="P2211" s="8" t="str">
        <f t="shared" si="1193"/>
        <v/>
      </c>
      <c r="Q2211" s="8" t="str">
        <f t="shared" si="1194"/>
        <v/>
      </c>
      <c r="R2211" s="8" t="str">
        <f t="shared" si="1195"/>
        <v/>
      </c>
      <c r="S2211" s="8" t="str">
        <f t="shared" si="1196"/>
        <v/>
      </c>
      <c r="T2211" s="8" t="str">
        <f t="shared" si="1197"/>
        <v/>
      </c>
      <c r="U2211" s="8" t="str">
        <f t="shared" si="1198"/>
        <v/>
      </c>
      <c r="V2211" s="16" t="str">
        <f t="shared" si="1199"/>
        <v/>
      </c>
      <c r="W2211" s="129" t="str">
        <f t="shared" si="1200"/>
        <v/>
      </c>
      <c r="X2211" s="8" t="str">
        <f t="shared" si="1201"/>
        <v/>
      </c>
      <c r="Y2211" s="8" t="str">
        <f t="shared" si="1202"/>
        <v/>
      </c>
      <c r="AQ2211" s="6" t="str">
        <f t="shared" si="1203"/>
        <v/>
      </c>
      <c r="AR2211" s="128" t="str">
        <f t="shared" si="1204"/>
        <v/>
      </c>
      <c r="AS2211" s="128" t="str">
        <f t="shared" si="1205"/>
        <v/>
      </c>
      <c r="AT2211" s="139" t="str">
        <f t="shared" si="1217"/>
        <v/>
      </c>
      <c r="BH2211" s="127" t="str">
        <f>IF(LEN(VBAsheet!H2211)&gt;0,$CD$4&amp;CHAR(10)&amp;$CD$5&amp;CHAR(10)&amp;$CD$6&amp;IF(VBAsheet!I2211="N",1,0)&amp;$CE$6&amp;CHAR(10)&amp;$CD$7&amp;CHAR(10)&amp;$CD$8&amp;VBAsheet!H2211&amp;$CE$8&amp;CHAR(10)&amp;$CD$9&amp;VBAsheet!K2211&amp;$CE$9&amp;CHAR(10)&amp;$CD$10&amp;VBAsheet!J2211-1&amp;$CE$10&amp;CHAR(10)&amp;$CD$11,"")</f>
        <v/>
      </c>
      <c r="BI2211"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1" s="18" t="str">
        <f>IF(LEN(X2211)&gt;0,$CD$23&amp;INDEX($CH$3:CH2214,MATCH(W2211,$CG$3:CG2214,0))&amp;$CE$23&amp;CHAR(10)&amp;$CD$24&amp;X2211&amp;$CE$24&amp;CHAR(10)&amp;$CD$25&amp;Y2211&amp;$CE$25&amp;CHAR(10),"")&amp;IF(LEN(AA2211)&gt;0,$CD$23&amp;INDEX($CH$3:CH2214,MATCH(Z2211,$CG$3:CG2214,0))&amp;$CE$23&amp;CHAR(10)&amp;$CD$24&amp;AA2211&amp;$CE$24&amp;CHAR(10)&amp;$CD$25&amp;AB2211&amp;$CE$25&amp;CHAR(10),"")&amp;IF(LEN(AD2211)&gt;0,$CD$23&amp;INDEX($CH$3:CH2214,MATCH(AC2211,$CG$3:CG2214,0))&amp;$CE$23&amp;CHAR(10)&amp;$CD$24&amp;AD2211&amp;$CE$24&amp;CHAR(10)&amp;$CD$25&amp;AE2211&amp;$CE$25&amp;CHAR(10),"")&amp;IF(LEN(AG2211)&gt;0,$CD$23&amp;INDEX($CH$3:CH2214,MATCH(AF2211,$CG$3:CG2214,0))&amp;$CE$23&amp;CHAR(10)&amp;$CD$24&amp;AG2211&amp;$CE$24&amp;CHAR(10)&amp;$CD$25&amp;AH2211&amp;$CE$25&amp;CHAR(10),"")&amp;IF(LEN(AJ2211)&gt;0,$CD$23&amp;INDEX($CH$3:CH2214,MATCH(AI2211,$CG$3:CG2214,0))&amp;$CE$23&amp;CHAR(10)&amp;$CD$24&amp;AJ2211&amp;$CE$24&amp;CHAR(10)&amp;$CD$25&amp;AK2211&amp;$CE$25&amp;CHAR(10),"")</f>
        <v/>
      </c>
      <c r="BK2211" s="18" t="str">
        <f>IF(LEN(J2211)&gt;0,INDEX($BH$2:$BH$100000,MATCH(J2211,VBAsheet!$H$2:$H$100000,0))&amp;CHAR(10),"")&amp;IF(LEN(K2211)&gt;0,INDEX($BH$2:$BH$100000,MATCH(K2211,VBAsheet!$H$2:$H$100000,0))&amp;CHAR(10),"")&amp;IF(LEN(L2211)&gt;0,INDEX($BH$2:$BH$100000,MATCH(L2211,VBAsheet!$H$2:$H$100000,0))&amp;CHAR(10),"")&amp;IF(LEN(M2211)&gt;0,INDEX($BH$2:$BH$100000,MATCH(M2211,VBAsheet!$H$2:$H$100000,0))&amp;CHAR(10),"")</f>
        <v/>
      </c>
      <c r="BM2211" s="94" t="str">
        <f t="shared" si="1188"/>
        <v/>
      </c>
      <c r="BN2211" s="95" t="str">
        <f t="shared" si="1207"/>
        <v/>
      </c>
      <c r="BP2211" s="18" t="str">
        <f t="shared" si="1208"/>
        <v/>
      </c>
      <c r="BR2211" s="81" t="str">
        <f t="shared" si="1218"/>
        <v/>
      </c>
      <c r="BU2211" s="138" t="str">
        <f t="shared" si="1209"/>
        <v/>
      </c>
      <c r="BV2211" s="3" t="str">
        <f t="shared" si="1210"/>
        <v/>
      </c>
      <c r="BW2211" s="3" t="str">
        <f t="shared" si="1211"/>
        <v/>
      </c>
      <c r="BX2211" s="144" t="str">
        <f t="shared" si="1212"/>
        <v/>
      </c>
      <c r="BY2211" s="18" t="str">
        <f t="shared" si="1213"/>
        <v/>
      </c>
      <c r="BZ2211" s="18" t="str">
        <f t="shared" si="1214"/>
        <v/>
      </c>
      <c r="CA2211" s="19" t="str">
        <f t="shared" si="1215"/>
        <v/>
      </c>
    </row>
    <row r="2212" spans="4:79" x14ac:dyDescent="0.45">
      <c r="D2212" s="164" t="str">
        <f t="shared" si="1216"/>
        <v/>
      </c>
      <c r="I2212" s="9" t="str">
        <f t="shared" si="1189"/>
        <v/>
      </c>
      <c r="J2212" s="173" t="str">
        <f t="shared" si="1190"/>
        <v/>
      </c>
      <c r="K2212" s="13"/>
      <c r="L2212" s="13"/>
      <c r="M2212" s="13"/>
      <c r="N2212" s="178" t="str">
        <f t="shared" si="1191"/>
        <v/>
      </c>
      <c r="O2212" s="181" t="str">
        <f t="shared" si="1192"/>
        <v/>
      </c>
      <c r="P2212" s="8" t="str">
        <f t="shared" si="1193"/>
        <v/>
      </c>
      <c r="Q2212" s="8" t="str">
        <f t="shared" si="1194"/>
        <v/>
      </c>
      <c r="R2212" s="8" t="str">
        <f t="shared" si="1195"/>
        <v/>
      </c>
      <c r="S2212" s="8" t="str">
        <f t="shared" si="1196"/>
        <v/>
      </c>
      <c r="T2212" s="8" t="str">
        <f t="shared" si="1197"/>
        <v/>
      </c>
      <c r="U2212" s="8" t="str">
        <f t="shared" si="1198"/>
        <v/>
      </c>
      <c r="V2212" s="16" t="str">
        <f t="shared" si="1199"/>
        <v/>
      </c>
      <c r="W2212" s="129" t="str">
        <f t="shared" si="1200"/>
        <v/>
      </c>
      <c r="X2212" s="8" t="str">
        <f t="shared" si="1201"/>
        <v/>
      </c>
      <c r="Y2212" s="8" t="str">
        <f t="shared" si="1202"/>
        <v/>
      </c>
      <c r="AQ2212" s="6" t="str">
        <f t="shared" si="1203"/>
        <v/>
      </c>
      <c r="AR2212" s="128" t="str">
        <f t="shared" si="1204"/>
        <v/>
      </c>
      <c r="AS2212" s="128" t="str">
        <f t="shared" si="1205"/>
        <v/>
      </c>
      <c r="AT2212" s="139" t="str">
        <f t="shared" si="1217"/>
        <v/>
      </c>
      <c r="BH2212" s="127" t="str">
        <f>IF(LEN(VBAsheet!H2212)&gt;0,$CD$4&amp;CHAR(10)&amp;$CD$5&amp;CHAR(10)&amp;$CD$6&amp;IF(VBAsheet!I2212="N",1,0)&amp;$CE$6&amp;CHAR(10)&amp;$CD$7&amp;CHAR(10)&amp;$CD$8&amp;VBAsheet!H2212&amp;$CE$8&amp;CHAR(10)&amp;$CD$9&amp;VBAsheet!K2212&amp;$CE$9&amp;CHAR(10)&amp;$CD$10&amp;VBAsheet!J2212-1&amp;$CE$10&amp;CHAR(10)&amp;$CD$11,"")</f>
        <v/>
      </c>
      <c r="BI2212"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2" s="18" t="str">
        <f>IF(LEN(X2212)&gt;0,$CD$23&amp;INDEX($CH$3:CH2215,MATCH(W2212,$CG$3:CG2215,0))&amp;$CE$23&amp;CHAR(10)&amp;$CD$24&amp;X2212&amp;$CE$24&amp;CHAR(10)&amp;$CD$25&amp;Y2212&amp;$CE$25&amp;CHAR(10),"")&amp;IF(LEN(AA2212)&gt;0,$CD$23&amp;INDEX($CH$3:CH2215,MATCH(Z2212,$CG$3:CG2215,0))&amp;$CE$23&amp;CHAR(10)&amp;$CD$24&amp;AA2212&amp;$CE$24&amp;CHAR(10)&amp;$CD$25&amp;AB2212&amp;$CE$25&amp;CHAR(10),"")&amp;IF(LEN(AD2212)&gt;0,$CD$23&amp;INDEX($CH$3:CH2215,MATCH(AC2212,$CG$3:CG2215,0))&amp;$CE$23&amp;CHAR(10)&amp;$CD$24&amp;AD2212&amp;$CE$24&amp;CHAR(10)&amp;$CD$25&amp;AE2212&amp;$CE$25&amp;CHAR(10),"")&amp;IF(LEN(AG2212)&gt;0,$CD$23&amp;INDEX($CH$3:CH2215,MATCH(AF2212,$CG$3:CG2215,0))&amp;$CE$23&amp;CHAR(10)&amp;$CD$24&amp;AG2212&amp;$CE$24&amp;CHAR(10)&amp;$CD$25&amp;AH2212&amp;$CE$25&amp;CHAR(10),"")&amp;IF(LEN(AJ2212)&gt;0,$CD$23&amp;INDEX($CH$3:CH2215,MATCH(AI2212,$CG$3:CG2215,0))&amp;$CE$23&amp;CHAR(10)&amp;$CD$24&amp;AJ2212&amp;$CE$24&amp;CHAR(10)&amp;$CD$25&amp;AK2212&amp;$CE$25&amp;CHAR(10),"")</f>
        <v/>
      </c>
      <c r="BK2212" s="18" t="str">
        <f>IF(LEN(J2212)&gt;0,INDEX($BH$2:$BH$100000,MATCH(J2212,VBAsheet!$H$2:$H$100000,0))&amp;CHAR(10),"")&amp;IF(LEN(K2212)&gt;0,INDEX($BH$2:$BH$100000,MATCH(K2212,VBAsheet!$H$2:$H$100000,0))&amp;CHAR(10),"")&amp;IF(LEN(L2212)&gt;0,INDEX($BH$2:$BH$100000,MATCH(L2212,VBAsheet!$H$2:$H$100000,0))&amp;CHAR(10),"")&amp;IF(LEN(M2212)&gt;0,INDEX($BH$2:$BH$100000,MATCH(M2212,VBAsheet!$H$2:$H$100000,0))&amp;CHAR(10),"")</f>
        <v/>
      </c>
      <c r="BM2212" s="94" t="str">
        <f t="shared" si="1188"/>
        <v/>
      </c>
      <c r="BN2212" s="95" t="str">
        <f t="shared" si="1207"/>
        <v/>
      </c>
      <c r="BP2212" s="18" t="str">
        <f t="shared" si="1208"/>
        <v/>
      </c>
      <c r="BR2212" s="81" t="str">
        <f t="shared" si="1218"/>
        <v/>
      </c>
      <c r="BU2212" s="138" t="str">
        <f t="shared" si="1209"/>
        <v/>
      </c>
      <c r="BV2212" s="3" t="str">
        <f t="shared" si="1210"/>
        <v/>
      </c>
      <c r="BW2212" s="3" t="str">
        <f t="shared" si="1211"/>
        <v/>
      </c>
      <c r="BX2212" s="144" t="str">
        <f t="shared" si="1212"/>
        <v/>
      </c>
      <c r="BY2212" s="18" t="str">
        <f t="shared" si="1213"/>
        <v/>
      </c>
      <c r="BZ2212" s="18" t="str">
        <f t="shared" si="1214"/>
        <v/>
      </c>
      <c r="CA2212" s="19" t="str">
        <f t="shared" si="1215"/>
        <v/>
      </c>
    </row>
    <row r="2213" spans="4:79" x14ac:dyDescent="0.45">
      <c r="D2213" s="164" t="str">
        <f t="shared" si="1216"/>
        <v/>
      </c>
      <c r="I2213" s="9" t="str">
        <f t="shared" si="1189"/>
        <v/>
      </c>
      <c r="J2213" s="173" t="str">
        <f t="shared" si="1190"/>
        <v/>
      </c>
      <c r="K2213" s="13"/>
      <c r="L2213" s="13"/>
      <c r="M2213" s="13"/>
      <c r="N2213" s="178" t="str">
        <f t="shared" si="1191"/>
        <v/>
      </c>
      <c r="O2213" s="181" t="str">
        <f t="shared" si="1192"/>
        <v/>
      </c>
      <c r="P2213" s="8" t="str">
        <f t="shared" si="1193"/>
        <v/>
      </c>
      <c r="Q2213" s="8" t="str">
        <f t="shared" si="1194"/>
        <v/>
      </c>
      <c r="R2213" s="8" t="str">
        <f t="shared" si="1195"/>
        <v/>
      </c>
      <c r="S2213" s="8" t="str">
        <f t="shared" si="1196"/>
        <v/>
      </c>
      <c r="T2213" s="8" t="str">
        <f t="shared" si="1197"/>
        <v/>
      </c>
      <c r="U2213" s="8" t="str">
        <f t="shared" si="1198"/>
        <v/>
      </c>
      <c r="V2213" s="16" t="str">
        <f t="shared" si="1199"/>
        <v/>
      </c>
      <c r="W2213" s="129" t="str">
        <f t="shared" si="1200"/>
        <v/>
      </c>
      <c r="X2213" s="8" t="str">
        <f t="shared" si="1201"/>
        <v/>
      </c>
      <c r="Y2213" s="8" t="str">
        <f t="shared" si="1202"/>
        <v/>
      </c>
      <c r="AQ2213" s="6" t="str">
        <f t="shared" si="1203"/>
        <v/>
      </c>
      <c r="AR2213" s="128" t="str">
        <f t="shared" si="1204"/>
        <v/>
      </c>
      <c r="AS2213" s="128" t="str">
        <f t="shared" si="1205"/>
        <v/>
      </c>
      <c r="AT2213" s="139" t="str">
        <f t="shared" si="1217"/>
        <v/>
      </c>
      <c r="BH2213" s="127" t="str">
        <f>IF(LEN(VBAsheet!H2213)&gt;0,$CD$4&amp;CHAR(10)&amp;$CD$5&amp;CHAR(10)&amp;$CD$6&amp;IF(VBAsheet!I2213="N",1,0)&amp;$CE$6&amp;CHAR(10)&amp;$CD$7&amp;CHAR(10)&amp;$CD$8&amp;VBAsheet!H2213&amp;$CE$8&amp;CHAR(10)&amp;$CD$9&amp;VBAsheet!K2213&amp;$CE$9&amp;CHAR(10)&amp;$CD$10&amp;VBAsheet!J2213-1&amp;$CE$10&amp;CHAR(10)&amp;$CD$11,"")</f>
        <v/>
      </c>
      <c r="BI2213"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3" s="18" t="str">
        <f>IF(LEN(X2213)&gt;0,$CD$23&amp;INDEX($CH$3:CH2216,MATCH(W2213,$CG$3:CG2216,0))&amp;$CE$23&amp;CHAR(10)&amp;$CD$24&amp;X2213&amp;$CE$24&amp;CHAR(10)&amp;$CD$25&amp;Y2213&amp;$CE$25&amp;CHAR(10),"")&amp;IF(LEN(AA2213)&gt;0,$CD$23&amp;INDEX($CH$3:CH2216,MATCH(Z2213,$CG$3:CG2216,0))&amp;$CE$23&amp;CHAR(10)&amp;$CD$24&amp;AA2213&amp;$CE$24&amp;CHAR(10)&amp;$CD$25&amp;AB2213&amp;$CE$25&amp;CHAR(10),"")&amp;IF(LEN(AD2213)&gt;0,$CD$23&amp;INDEX($CH$3:CH2216,MATCH(AC2213,$CG$3:CG2216,0))&amp;$CE$23&amp;CHAR(10)&amp;$CD$24&amp;AD2213&amp;$CE$24&amp;CHAR(10)&amp;$CD$25&amp;AE2213&amp;$CE$25&amp;CHAR(10),"")&amp;IF(LEN(AG2213)&gt;0,$CD$23&amp;INDEX($CH$3:CH2216,MATCH(AF2213,$CG$3:CG2216,0))&amp;$CE$23&amp;CHAR(10)&amp;$CD$24&amp;AG2213&amp;$CE$24&amp;CHAR(10)&amp;$CD$25&amp;AH2213&amp;$CE$25&amp;CHAR(10),"")&amp;IF(LEN(AJ2213)&gt;0,$CD$23&amp;INDEX($CH$3:CH2216,MATCH(AI2213,$CG$3:CG2216,0))&amp;$CE$23&amp;CHAR(10)&amp;$CD$24&amp;AJ2213&amp;$CE$24&amp;CHAR(10)&amp;$CD$25&amp;AK2213&amp;$CE$25&amp;CHAR(10),"")</f>
        <v/>
      </c>
      <c r="BK2213" s="18" t="str">
        <f>IF(LEN(J2213)&gt;0,INDEX($BH$2:$BH$100000,MATCH(J2213,VBAsheet!$H$2:$H$100000,0))&amp;CHAR(10),"")&amp;IF(LEN(K2213)&gt;0,INDEX($BH$2:$BH$100000,MATCH(K2213,VBAsheet!$H$2:$H$100000,0))&amp;CHAR(10),"")&amp;IF(LEN(L2213)&gt;0,INDEX($BH$2:$BH$100000,MATCH(L2213,VBAsheet!$H$2:$H$100000,0))&amp;CHAR(10),"")&amp;IF(LEN(M2213)&gt;0,INDEX($BH$2:$BH$100000,MATCH(M2213,VBAsheet!$H$2:$H$100000,0))&amp;CHAR(10),"")</f>
        <v/>
      </c>
      <c r="BM2213" s="94" t="str">
        <f t="shared" si="1188"/>
        <v/>
      </c>
      <c r="BN2213" s="95" t="str">
        <f t="shared" si="1207"/>
        <v/>
      </c>
      <c r="BP2213" s="18" t="str">
        <f t="shared" si="1208"/>
        <v/>
      </c>
      <c r="BR2213" s="81" t="str">
        <f t="shared" si="1218"/>
        <v/>
      </c>
      <c r="BU2213" s="138" t="str">
        <f t="shared" si="1209"/>
        <v/>
      </c>
      <c r="BV2213" s="3" t="str">
        <f t="shared" si="1210"/>
        <v/>
      </c>
      <c r="BW2213" s="3" t="str">
        <f t="shared" si="1211"/>
        <v/>
      </c>
      <c r="BX2213" s="144" t="str">
        <f t="shared" si="1212"/>
        <v/>
      </c>
      <c r="BY2213" s="18" t="str">
        <f t="shared" si="1213"/>
        <v/>
      </c>
      <c r="BZ2213" s="18" t="str">
        <f t="shared" si="1214"/>
        <v/>
      </c>
      <c r="CA2213" s="19" t="str">
        <f t="shared" si="1215"/>
        <v/>
      </c>
    </row>
    <row r="2214" spans="4:79" x14ac:dyDescent="0.45">
      <c r="D2214" s="164" t="str">
        <f t="shared" si="1216"/>
        <v/>
      </c>
      <c r="I2214" s="9" t="str">
        <f t="shared" si="1189"/>
        <v/>
      </c>
      <c r="J2214" s="173" t="str">
        <f t="shared" si="1190"/>
        <v/>
      </c>
      <c r="K2214" s="13"/>
      <c r="L2214" s="13"/>
      <c r="M2214" s="13"/>
      <c r="N2214" s="178" t="str">
        <f t="shared" si="1191"/>
        <v/>
      </c>
      <c r="O2214" s="181" t="str">
        <f t="shared" si="1192"/>
        <v/>
      </c>
      <c r="P2214" s="8" t="str">
        <f t="shared" si="1193"/>
        <v/>
      </c>
      <c r="Q2214" s="8" t="str">
        <f t="shared" si="1194"/>
        <v/>
      </c>
      <c r="R2214" s="8" t="str">
        <f t="shared" si="1195"/>
        <v/>
      </c>
      <c r="S2214" s="8" t="str">
        <f t="shared" si="1196"/>
        <v/>
      </c>
      <c r="T2214" s="8" t="str">
        <f t="shared" si="1197"/>
        <v/>
      </c>
      <c r="U2214" s="8" t="str">
        <f t="shared" si="1198"/>
        <v/>
      </c>
      <c r="V2214" s="16" t="str">
        <f t="shared" si="1199"/>
        <v/>
      </c>
      <c r="W2214" s="129" t="str">
        <f t="shared" si="1200"/>
        <v/>
      </c>
      <c r="X2214" s="8" t="str">
        <f t="shared" si="1201"/>
        <v/>
      </c>
      <c r="Y2214" s="8" t="str">
        <f t="shared" si="1202"/>
        <v/>
      </c>
      <c r="AQ2214" s="6" t="str">
        <f t="shared" si="1203"/>
        <v/>
      </c>
      <c r="AR2214" s="128" t="str">
        <f t="shared" si="1204"/>
        <v/>
      </c>
      <c r="AS2214" s="128" t="str">
        <f t="shared" si="1205"/>
        <v/>
      </c>
      <c r="AT2214" s="139" t="str">
        <f t="shared" si="1217"/>
        <v/>
      </c>
      <c r="BH2214" s="127" t="str">
        <f>IF(LEN(VBAsheet!H2214)&gt;0,$CD$4&amp;CHAR(10)&amp;$CD$5&amp;CHAR(10)&amp;$CD$6&amp;IF(VBAsheet!I2214="N",1,0)&amp;$CE$6&amp;CHAR(10)&amp;$CD$7&amp;CHAR(10)&amp;$CD$8&amp;VBAsheet!H2214&amp;$CE$8&amp;CHAR(10)&amp;$CD$9&amp;VBAsheet!K2214&amp;$CE$9&amp;CHAR(10)&amp;$CD$10&amp;VBAsheet!J2214-1&amp;$CE$10&amp;CHAR(10)&amp;$CD$11,"")</f>
        <v/>
      </c>
      <c r="BI2214"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4" s="18" t="str">
        <f>IF(LEN(X2214)&gt;0,$CD$23&amp;INDEX($CH$3:CH2217,MATCH(W2214,$CG$3:CG2217,0))&amp;$CE$23&amp;CHAR(10)&amp;$CD$24&amp;X2214&amp;$CE$24&amp;CHAR(10)&amp;$CD$25&amp;Y2214&amp;$CE$25&amp;CHAR(10),"")&amp;IF(LEN(AA2214)&gt;0,$CD$23&amp;INDEX($CH$3:CH2217,MATCH(Z2214,$CG$3:CG2217,0))&amp;$CE$23&amp;CHAR(10)&amp;$CD$24&amp;AA2214&amp;$CE$24&amp;CHAR(10)&amp;$CD$25&amp;AB2214&amp;$CE$25&amp;CHAR(10),"")&amp;IF(LEN(AD2214)&gt;0,$CD$23&amp;INDEX($CH$3:CH2217,MATCH(AC2214,$CG$3:CG2217,0))&amp;$CE$23&amp;CHAR(10)&amp;$CD$24&amp;AD2214&amp;$CE$24&amp;CHAR(10)&amp;$CD$25&amp;AE2214&amp;$CE$25&amp;CHAR(10),"")&amp;IF(LEN(AG2214)&gt;0,$CD$23&amp;INDEX($CH$3:CH2217,MATCH(AF2214,$CG$3:CG2217,0))&amp;$CE$23&amp;CHAR(10)&amp;$CD$24&amp;AG2214&amp;$CE$24&amp;CHAR(10)&amp;$CD$25&amp;AH2214&amp;$CE$25&amp;CHAR(10),"")&amp;IF(LEN(AJ2214)&gt;0,$CD$23&amp;INDEX($CH$3:CH2217,MATCH(AI2214,$CG$3:CG2217,0))&amp;$CE$23&amp;CHAR(10)&amp;$CD$24&amp;AJ2214&amp;$CE$24&amp;CHAR(10)&amp;$CD$25&amp;AK2214&amp;$CE$25&amp;CHAR(10),"")</f>
        <v/>
      </c>
      <c r="BK2214" s="18" t="str">
        <f>IF(LEN(J2214)&gt;0,INDEX($BH$2:$BH$100000,MATCH(J2214,VBAsheet!$H$2:$H$100000,0))&amp;CHAR(10),"")&amp;IF(LEN(K2214)&gt;0,INDEX($BH$2:$BH$100000,MATCH(K2214,VBAsheet!$H$2:$H$100000,0))&amp;CHAR(10),"")&amp;IF(LEN(L2214)&gt;0,INDEX($BH$2:$BH$100000,MATCH(L2214,VBAsheet!$H$2:$H$100000,0))&amp;CHAR(10),"")&amp;IF(LEN(M2214)&gt;0,INDEX($BH$2:$BH$100000,MATCH(M2214,VBAsheet!$H$2:$H$100000,0))&amp;CHAR(10),"")</f>
        <v/>
      </c>
      <c r="BM2214" s="94" t="str">
        <f t="shared" si="1188"/>
        <v/>
      </c>
      <c r="BN2214" s="95" t="str">
        <f t="shared" si="1207"/>
        <v/>
      </c>
      <c r="BP2214" s="18" t="str">
        <f t="shared" si="1208"/>
        <v/>
      </c>
      <c r="BR2214" s="81" t="str">
        <f t="shared" si="1218"/>
        <v/>
      </c>
      <c r="BU2214" s="138" t="str">
        <f t="shared" si="1209"/>
        <v/>
      </c>
      <c r="BV2214" s="3" t="str">
        <f t="shared" si="1210"/>
        <v/>
      </c>
      <c r="BW2214" s="3" t="str">
        <f t="shared" si="1211"/>
        <v/>
      </c>
      <c r="BX2214" s="144" t="str">
        <f t="shared" si="1212"/>
        <v/>
      </c>
      <c r="BY2214" s="18" t="str">
        <f t="shared" si="1213"/>
        <v/>
      </c>
      <c r="BZ2214" s="18" t="str">
        <f t="shared" si="1214"/>
        <v/>
      </c>
      <c r="CA2214" s="19" t="str">
        <f t="shared" si="1215"/>
        <v/>
      </c>
    </row>
    <row r="2215" spans="4:79" x14ac:dyDescent="0.45">
      <c r="D2215" s="164" t="str">
        <f t="shared" si="1216"/>
        <v/>
      </c>
      <c r="I2215" s="9" t="str">
        <f t="shared" si="1189"/>
        <v/>
      </c>
      <c r="J2215" s="173" t="str">
        <f t="shared" si="1190"/>
        <v/>
      </c>
      <c r="K2215" s="13"/>
      <c r="L2215" s="13"/>
      <c r="M2215" s="13"/>
      <c r="N2215" s="178" t="str">
        <f t="shared" si="1191"/>
        <v/>
      </c>
      <c r="O2215" s="181" t="str">
        <f t="shared" si="1192"/>
        <v/>
      </c>
      <c r="P2215" s="8" t="str">
        <f t="shared" si="1193"/>
        <v/>
      </c>
      <c r="Q2215" s="8" t="str">
        <f t="shared" si="1194"/>
        <v/>
      </c>
      <c r="R2215" s="8" t="str">
        <f t="shared" si="1195"/>
        <v/>
      </c>
      <c r="S2215" s="8" t="str">
        <f t="shared" si="1196"/>
        <v/>
      </c>
      <c r="T2215" s="8" t="str">
        <f t="shared" si="1197"/>
        <v/>
      </c>
      <c r="U2215" s="8" t="str">
        <f t="shared" si="1198"/>
        <v/>
      </c>
      <c r="V2215" s="16" t="str">
        <f t="shared" si="1199"/>
        <v/>
      </c>
      <c r="W2215" s="129" t="str">
        <f t="shared" si="1200"/>
        <v/>
      </c>
      <c r="X2215" s="8" t="str">
        <f t="shared" si="1201"/>
        <v/>
      </c>
      <c r="Y2215" s="8" t="str">
        <f t="shared" si="1202"/>
        <v/>
      </c>
      <c r="AQ2215" s="6" t="str">
        <f t="shared" si="1203"/>
        <v/>
      </c>
      <c r="AR2215" s="128" t="str">
        <f t="shared" si="1204"/>
        <v/>
      </c>
      <c r="AS2215" s="128" t="str">
        <f t="shared" si="1205"/>
        <v/>
      </c>
      <c r="AT2215" s="139" t="str">
        <f t="shared" si="1217"/>
        <v/>
      </c>
      <c r="BH2215" s="127" t="str">
        <f>IF(LEN(VBAsheet!H2215)&gt;0,$CD$4&amp;CHAR(10)&amp;$CD$5&amp;CHAR(10)&amp;$CD$6&amp;IF(VBAsheet!I2215="N",1,0)&amp;$CE$6&amp;CHAR(10)&amp;$CD$7&amp;CHAR(10)&amp;$CD$8&amp;VBAsheet!H2215&amp;$CE$8&amp;CHAR(10)&amp;$CD$9&amp;VBAsheet!K2215&amp;$CE$9&amp;CHAR(10)&amp;$CD$10&amp;VBAsheet!J2215-1&amp;$CE$10&amp;CHAR(10)&amp;$CD$11,"")</f>
        <v/>
      </c>
      <c r="BI2215"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5" s="18" t="str">
        <f>IF(LEN(X2215)&gt;0,$CD$23&amp;INDEX($CH$3:CH2218,MATCH(W2215,$CG$3:CG2218,0))&amp;$CE$23&amp;CHAR(10)&amp;$CD$24&amp;X2215&amp;$CE$24&amp;CHAR(10)&amp;$CD$25&amp;Y2215&amp;$CE$25&amp;CHAR(10),"")&amp;IF(LEN(AA2215)&gt;0,$CD$23&amp;INDEX($CH$3:CH2218,MATCH(Z2215,$CG$3:CG2218,0))&amp;$CE$23&amp;CHAR(10)&amp;$CD$24&amp;AA2215&amp;$CE$24&amp;CHAR(10)&amp;$CD$25&amp;AB2215&amp;$CE$25&amp;CHAR(10),"")&amp;IF(LEN(AD2215)&gt;0,$CD$23&amp;INDEX($CH$3:CH2218,MATCH(AC2215,$CG$3:CG2218,0))&amp;$CE$23&amp;CHAR(10)&amp;$CD$24&amp;AD2215&amp;$CE$24&amp;CHAR(10)&amp;$CD$25&amp;AE2215&amp;$CE$25&amp;CHAR(10),"")&amp;IF(LEN(AG2215)&gt;0,$CD$23&amp;INDEX($CH$3:CH2218,MATCH(AF2215,$CG$3:CG2218,0))&amp;$CE$23&amp;CHAR(10)&amp;$CD$24&amp;AG2215&amp;$CE$24&amp;CHAR(10)&amp;$CD$25&amp;AH2215&amp;$CE$25&amp;CHAR(10),"")&amp;IF(LEN(AJ2215)&gt;0,$CD$23&amp;INDEX($CH$3:CH2218,MATCH(AI2215,$CG$3:CG2218,0))&amp;$CE$23&amp;CHAR(10)&amp;$CD$24&amp;AJ2215&amp;$CE$24&amp;CHAR(10)&amp;$CD$25&amp;AK2215&amp;$CE$25&amp;CHAR(10),"")</f>
        <v/>
      </c>
      <c r="BK2215" s="18" t="str">
        <f>IF(LEN(J2215)&gt;0,INDEX($BH$2:$BH$100000,MATCH(J2215,VBAsheet!$H$2:$H$100000,0))&amp;CHAR(10),"")&amp;IF(LEN(K2215)&gt;0,INDEX($BH$2:$BH$100000,MATCH(K2215,VBAsheet!$H$2:$H$100000,0))&amp;CHAR(10),"")&amp;IF(LEN(L2215)&gt;0,INDEX($BH$2:$BH$100000,MATCH(L2215,VBAsheet!$H$2:$H$100000,0))&amp;CHAR(10),"")&amp;IF(LEN(M2215)&gt;0,INDEX($BH$2:$BH$100000,MATCH(M2215,VBAsheet!$H$2:$H$100000,0))&amp;CHAR(10),"")</f>
        <v/>
      </c>
      <c r="BM2215" s="94" t="str">
        <f t="shared" si="1188"/>
        <v/>
      </c>
      <c r="BN2215" s="95" t="str">
        <f t="shared" si="1207"/>
        <v/>
      </c>
      <c r="BP2215" s="18" t="str">
        <f t="shared" si="1208"/>
        <v/>
      </c>
      <c r="BR2215" s="81" t="str">
        <f t="shared" si="1218"/>
        <v/>
      </c>
      <c r="BU2215" s="138" t="str">
        <f t="shared" si="1209"/>
        <v/>
      </c>
      <c r="BV2215" s="3" t="str">
        <f t="shared" si="1210"/>
        <v/>
      </c>
      <c r="BW2215" s="3" t="str">
        <f t="shared" si="1211"/>
        <v/>
      </c>
      <c r="BX2215" s="144" t="str">
        <f t="shared" si="1212"/>
        <v/>
      </c>
      <c r="BY2215" s="18" t="str">
        <f t="shared" si="1213"/>
        <v/>
      </c>
      <c r="BZ2215" s="18" t="str">
        <f t="shared" si="1214"/>
        <v/>
      </c>
      <c r="CA2215" s="19" t="str">
        <f t="shared" si="1215"/>
        <v/>
      </c>
    </row>
    <row r="2216" spans="4:79" x14ac:dyDescent="0.45">
      <c r="D2216" s="164" t="str">
        <f t="shared" si="1216"/>
        <v/>
      </c>
      <c r="I2216" s="9" t="str">
        <f t="shared" si="1189"/>
        <v/>
      </c>
      <c r="J2216" s="173" t="str">
        <f t="shared" si="1190"/>
        <v/>
      </c>
      <c r="K2216" s="13"/>
      <c r="L2216" s="13"/>
      <c r="M2216" s="13"/>
      <c r="N2216" s="178" t="str">
        <f t="shared" si="1191"/>
        <v/>
      </c>
      <c r="O2216" s="181" t="str">
        <f t="shared" si="1192"/>
        <v/>
      </c>
      <c r="P2216" s="8" t="str">
        <f t="shared" si="1193"/>
        <v/>
      </c>
      <c r="Q2216" s="8" t="str">
        <f t="shared" si="1194"/>
        <v/>
      </c>
      <c r="R2216" s="8" t="str">
        <f t="shared" si="1195"/>
        <v/>
      </c>
      <c r="S2216" s="8" t="str">
        <f t="shared" si="1196"/>
        <v/>
      </c>
      <c r="T2216" s="8" t="str">
        <f t="shared" si="1197"/>
        <v/>
      </c>
      <c r="U2216" s="8" t="str">
        <f t="shared" si="1198"/>
        <v/>
      </c>
      <c r="V2216" s="16" t="str">
        <f t="shared" si="1199"/>
        <v/>
      </c>
      <c r="W2216" s="129" t="str">
        <f t="shared" si="1200"/>
        <v/>
      </c>
      <c r="X2216" s="8" t="str">
        <f t="shared" si="1201"/>
        <v/>
      </c>
      <c r="Y2216" s="8" t="str">
        <f t="shared" si="1202"/>
        <v/>
      </c>
      <c r="AQ2216" s="6" t="str">
        <f t="shared" si="1203"/>
        <v/>
      </c>
      <c r="AR2216" s="128" t="str">
        <f t="shared" si="1204"/>
        <v/>
      </c>
      <c r="AS2216" s="128" t="str">
        <f t="shared" si="1205"/>
        <v/>
      </c>
      <c r="AT2216" s="139" t="str">
        <f t="shared" si="1217"/>
        <v/>
      </c>
      <c r="BH2216" s="127" t="str">
        <f>IF(LEN(VBAsheet!H2216)&gt;0,$CD$4&amp;CHAR(10)&amp;$CD$5&amp;CHAR(10)&amp;$CD$6&amp;IF(VBAsheet!I2216="N",1,0)&amp;$CE$6&amp;CHAR(10)&amp;$CD$7&amp;CHAR(10)&amp;$CD$8&amp;VBAsheet!H2216&amp;$CE$8&amp;CHAR(10)&amp;$CD$9&amp;VBAsheet!K2216&amp;$CE$9&amp;CHAR(10)&amp;$CD$10&amp;VBAsheet!J2216-1&amp;$CE$10&amp;CHAR(10)&amp;$CD$11,"")</f>
        <v/>
      </c>
      <c r="BI2216"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6" s="18" t="str">
        <f>IF(LEN(X2216)&gt;0,$CD$23&amp;INDEX($CH$3:CH2219,MATCH(W2216,$CG$3:CG2219,0))&amp;$CE$23&amp;CHAR(10)&amp;$CD$24&amp;X2216&amp;$CE$24&amp;CHAR(10)&amp;$CD$25&amp;Y2216&amp;$CE$25&amp;CHAR(10),"")&amp;IF(LEN(AA2216)&gt;0,$CD$23&amp;INDEX($CH$3:CH2219,MATCH(Z2216,$CG$3:CG2219,0))&amp;$CE$23&amp;CHAR(10)&amp;$CD$24&amp;AA2216&amp;$CE$24&amp;CHAR(10)&amp;$CD$25&amp;AB2216&amp;$CE$25&amp;CHAR(10),"")&amp;IF(LEN(AD2216)&gt;0,$CD$23&amp;INDEX($CH$3:CH2219,MATCH(AC2216,$CG$3:CG2219,0))&amp;$CE$23&amp;CHAR(10)&amp;$CD$24&amp;AD2216&amp;$CE$24&amp;CHAR(10)&amp;$CD$25&amp;AE2216&amp;$CE$25&amp;CHAR(10),"")&amp;IF(LEN(AG2216)&gt;0,$CD$23&amp;INDEX($CH$3:CH2219,MATCH(AF2216,$CG$3:CG2219,0))&amp;$CE$23&amp;CHAR(10)&amp;$CD$24&amp;AG2216&amp;$CE$24&amp;CHAR(10)&amp;$CD$25&amp;AH2216&amp;$CE$25&amp;CHAR(10),"")&amp;IF(LEN(AJ2216)&gt;0,$CD$23&amp;INDEX($CH$3:CH2219,MATCH(AI2216,$CG$3:CG2219,0))&amp;$CE$23&amp;CHAR(10)&amp;$CD$24&amp;AJ2216&amp;$CE$24&amp;CHAR(10)&amp;$CD$25&amp;AK2216&amp;$CE$25&amp;CHAR(10),"")</f>
        <v/>
      </c>
      <c r="BK2216" s="18" t="str">
        <f>IF(LEN(J2216)&gt;0,INDEX($BH$2:$BH$100000,MATCH(J2216,VBAsheet!$H$2:$H$100000,0))&amp;CHAR(10),"")&amp;IF(LEN(K2216)&gt;0,INDEX($BH$2:$BH$100000,MATCH(K2216,VBAsheet!$H$2:$H$100000,0))&amp;CHAR(10),"")&amp;IF(LEN(L2216)&gt;0,INDEX($BH$2:$BH$100000,MATCH(L2216,VBAsheet!$H$2:$H$100000,0))&amp;CHAR(10),"")&amp;IF(LEN(M2216)&gt;0,INDEX($BH$2:$BH$100000,MATCH(M2216,VBAsheet!$H$2:$H$100000,0))&amp;CHAR(10),"")</f>
        <v/>
      </c>
      <c r="BM2216" s="94" t="str">
        <f t="shared" si="1188"/>
        <v/>
      </c>
      <c r="BN2216" s="95" t="str">
        <f t="shared" si="1207"/>
        <v/>
      </c>
      <c r="BP2216" s="18" t="str">
        <f t="shared" si="1208"/>
        <v/>
      </c>
      <c r="BR2216" s="81" t="str">
        <f t="shared" si="1218"/>
        <v/>
      </c>
      <c r="BU2216" s="138" t="str">
        <f t="shared" si="1209"/>
        <v/>
      </c>
      <c r="BV2216" s="3" t="str">
        <f t="shared" si="1210"/>
        <v/>
      </c>
      <c r="BW2216" s="3" t="str">
        <f t="shared" si="1211"/>
        <v/>
      </c>
      <c r="BX2216" s="144" t="str">
        <f t="shared" si="1212"/>
        <v/>
      </c>
      <c r="BY2216" s="18" t="str">
        <f t="shared" si="1213"/>
        <v/>
      </c>
      <c r="BZ2216" s="18" t="str">
        <f t="shared" si="1214"/>
        <v/>
      </c>
      <c r="CA2216" s="19" t="str">
        <f t="shared" si="1215"/>
        <v/>
      </c>
    </row>
    <row r="2217" spans="4:79" x14ac:dyDescent="0.45">
      <c r="D2217" s="164" t="str">
        <f t="shared" si="1216"/>
        <v/>
      </c>
      <c r="I2217" s="9" t="str">
        <f t="shared" si="1189"/>
        <v/>
      </c>
      <c r="J2217" s="173" t="str">
        <f t="shared" si="1190"/>
        <v/>
      </c>
      <c r="K2217" s="13"/>
      <c r="L2217" s="13"/>
      <c r="M2217" s="13"/>
      <c r="N2217" s="178" t="str">
        <f t="shared" si="1191"/>
        <v/>
      </c>
      <c r="O2217" s="181" t="str">
        <f t="shared" si="1192"/>
        <v/>
      </c>
      <c r="P2217" s="8" t="str">
        <f t="shared" si="1193"/>
        <v/>
      </c>
      <c r="Q2217" s="8" t="str">
        <f t="shared" si="1194"/>
        <v/>
      </c>
      <c r="R2217" s="8" t="str">
        <f t="shared" si="1195"/>
        <v/>
      </c>
      <c r="S2217" s="8" t="str">
        <f t="shared" si="1196"/>
        <v/>
      </c>
      <c r="T2217" s="8" t="str">
        <f t="shared" si="1197"/>
        <v/>
      </c>
      <c r="U2217" s="8" t="str">
        <f t="shared" si="1198"/>
        <v/>
      </c>
      <c r="V2217" s="16" t="str">
        <f t="shared" si="1199"/>
        <v/>
      </c>
      <c r="W2217" s="129" t="str">
        <f t="shared" si="1200"/>
        <v/>
      </c>
      <c r="X2217" s="8" t="str">
        <f t="shared" si="1201"/>
        <v/>
      </c>
      <c r="Y2217" s="8" t="str">
        <f t="shared" si="1202"/>
        <v/>
      </c>
      <c r="AQ2217" s="6" t="str">
        <f t="shared" si="1203"/>
        <v/>
      </c>
      <c r="AR2217" s="128" t="str">
        <f t="shared" si="1204"/>
        <v/>
      </c>
      <c r="AS2217" s="128" t="str">
        <f t="shared" si="1205"/>
        <v/>
      </c>
      <c r="AT2217" s="139" t="str">
        <f t="shared" si="1217"/>
        <v/>
      </c>
      <c r="BH2217" s="127" t="str">
        <f>IF(LEN(VBAsheet!H2217)&gt;0,$CD$4&amp;CHAR(10)&amp;$CD$5&amp;CHAR(10)&amp;$CD$6&amp;IF(VBAsheet!I2217="N",1,0)&amp;$CE$6&amp;CHAR(10)&amp;$CD$7&amp;CHAR(10)&amp;$CD$8&amp;VBAsheet!H2217&amp;$CE$8&amp;CHAR(10)&amp;$CD$9&amp;VBAsheet!K2217&amp;$CE$9&amp;CHAR(10)&amp;$CD$10&amp;VBAsheet!J2217-1&amp;$CE$10&amp;CHAR(10)&amp;$CD$11,"")</f>
        <v/>
      </c>
      <c r="BI2217"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7" s="18" t="str">
        <f>IF(LEN(X2217)&gt;0,$CD$23&amp;INDEX($CH$3:CH2220,MATCH(W2217,$CG$3:CG2220,0))&amp;$CE$23&amp;CHAR(10)&amp;$CD$24&amp;X2217&amp;$CE$24&amp;CHAR(10)&amp;$CD$25&amp;Y2217&amp;$CE$25&amp;CHAR(10),"")&amp;IF(LEN(AA2217)&gt;0,$CD$23&amp;INDEX($CH$3:CH2220,MATCH(Z2217,$CG$3:CG2220,0))&amp;$CE$23&amp;CHAR(10)&amp;$CD$24&amp;AA2217&amp;$CE$24&amp;CHAR(10)&amp;$CD$25&amp;AB2217&amp;$CE$25&amp;CHAR(10),"")&amp;IF(LEN(AD2217)&gt;0,$CD$23&amp;INDEX($CH$3:CH2220,MATCH(AC2217,$CG$3:CG2220,0))&amp;$CE$23&amp;CHAR(10)&amp;$CD$24&amp;AD2217&amp;$CE$24&amp;CHAR(10)&amp;$CD$25&amp;AE2217&amp;$CE$25&amp;CHAR(10),"")&amp;IF(LEN(AG2217)&gt;0,$CD$23&amp;INDEX($CH$3:CH2220,MATCH(AF2217,$CG$3:CG2220,0))&amp;$CE$23&amp;CHAR(10)&amp;$CD$24&amp;AG2217&amp;$CE$24&amp;CHAR(10)&amp;$CD$25&amp;AH2217&amp;$CE$25&amp;CHAR(10),"")&amp;IF(LEN(AJ2217)&gt;0,$CD$23&amp;INDEX($CH$3:CH2220,MATCH(AI2217,$CG$3:CG2220,0))&amp;$CE$23&amp;CHAR(10)&amp;$CD$24&amp;AJ2217&amp;$CE$24&amp;CHAR(10)&amp;$CD$25&amp;AK2217&amp;$CE$25&amp;CHAR(10),"")</f>
        <v/>
      </c>
      <c r="BK2217" s="18" t="str">
        <f>IF(LEN(J2217)&gt;0,INDEX($BH$2:$BH$100000,MATCH(J2217,VBAsheet!$H$2:$H$100000,0))&amp;CHAR(10),"")&amp;IF(LEN(K2217)&gt;0,INDEX($BH$2:$BH$100000,MATCH(K2217,VBAsheet!$H$2:$H$100000,0))&amp;CHAR(10),"")&amp;IF(LEN(L2217)&gt;0,INDEX($BH$2:$BH$100000,MATCH(L2217,VBAsheet!$H$2:$H$100000,0))&amp;CHAR(10),"")&amp;IF(LEN(M2217)&gt;0,INDEX($BH$2:$BH$100000,MATCH(M2217,VBAsheet!$H$2:$H$100000,0))&amp;CHAR(10),"")</f>
        <v/>
      </c>
      <c r="BM2217" s="94" t="str">
        <f t="shared" si="1188"/>
        <v/>
      </c>
      <c r="BN2217" s="95" t="str">
        <f t="shared" si="1207"/>
        <v/>
      </c>
      <c r="BP2217" s="18" t="str">
        <f t="shared" si="1208"/>
        <v/>
      </c>
      <c r="BR2217" s="81" t="str">
        <f t="shared" si="1218"/>
        <v/>
      </c>
      <c r="BU2217" s="138" t="str">
        <f t="shared" si="1209"/>
        <v/>
      </c>
      <c r="BV2217" s="3" t="str">
        <f t="shared" si="1210"/>
        <v/>
      </c>
      <c r="BW2217" s="3" t="str">
        <f t="shared" si="1211"/>
        <v/>
      </c>
      <c r="BX2217" s="144" t="str">
        <f t="shared" si="1212"/>
        <v/>
      </c>
      <c r="BY2217" s="18" t="str">
        <f t="shared" si="1213"/>
        <v/>
      </c>
      <c r="BZ2217" s="18" t="str">
        <f t="shared" si="1214"/>
        <v/>
      </c>
      <c r="CA2217" s="19" t="str">
        <f t="shared" si="1215"/>
        <v/>
      </c>
    </row>
    <row r="2218" spans="4:79" x14ac:dyDescent="0.45">
      <c r="D2218" s="164" t="str">
        <f t="shared" si="1216"/>
        <v/>
      </c>
      <c r="I2218" s="9" t="str">
        <f t="shared" si="1189"/>
        <v/>
      </c>
      <c r="J2218" s="173" t="str">
        <f t="shared" si="1190"/>
        <v/>
      </c>
      <c r="K2218" s="13"/>
      <c r="L2218" s="13"/>
      <c r="M2218" s="13"/>
      <c r="N2218" s="178" t="str">
        <f t="shared" si="1191"/>
        <v/>
      </c>
      <c r="O2218" s="181" t="str">
        <f t="shared" si="1192"/>
        <v/>
      </c>
      <c r="P2218" s="8" t="str">
        <f t="shared" si="1193"/>
        <v/>
      </c>
      <c r="Q2218" s="8" t="str">
        <f t="shared" si="1194"/>
        <v/>
      </c>
      <c r="R2218" s="8" t="str">
        <f t="shared" si="1195"/>
        <v/>
      </c>
      <c r="S2218" s="8" t="str">
        <f t="shared" si="1196"/>
        <v/>
      </c>
      <c r="T2218" s="8" t="str">
        <f t="shared" si="1197"/>
        <v/>
      </c>
      <c r="U2218" s="8" t="str">
        <f t="shared" si="1198"/>
        <v/>
      </c>
      <c r="V2218" s="16" t="str">
        <f t="shared" si="1199"/>
        <v/>
      </c>
      <c r="W2218" s="129" t="str">
        <f t="shared" si="1200"/>
        <v/>
      </c>
      <c r="X2218" s="8" t="str">
        <f t="shared" si="1201"/>
        <v/>
      </c>
      <c r="Y2218" s="8" t="str">
        <f t="shared" si="1202"/>
        <v/>
      </c>
      <c r="AQ2218" s="6" t="str">
        <f t="shared" si="1203"/>
        <v/>
      </c>
      <c r="AR2218" s="128" t="str">
        <f t="shared" si="1204"/>
        <v/>
      </c>
      <c r="AS2218" s="128" t="str">
        <f t="shared" si="1205"/>
        <v/>
      </c>
      <c r="AT2218" s="139" t="str">
        <f t="shared" si="1217"/>
        <v/>
      </c>
      <c r="BH2218" s="127" t="str">
        <f>IF(LEN(VBAsheet!H2218)&gt;0,$CD$4&amp;CHAR(10)&amp;$CD$5&amp;CHAR(10)&amp;$CD$6&amp;IF(VBAsheet!I2218="N",1,0)&amp;$CE$6&amp;CHAR(10)&amp;$CD$7&amp;CHAR(10)&amp;$CD$8&amp;VBAsheet!H2218&amp;$CE$8&amp;CHAR(10)&amp;$CD$9&amp;VBAsheet!K2218&amp;$CE$9&amp;CHAR(10)&amp;$CD$10&amp;VBAsheet!J2218-1&amp;$CE$10&amp;CHAR(10)&amp;$CD$11,"")</f>
        <v/>
      </c>
      <c r="BI2218"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8" s="18" t="str">
        <f>IF(LEN(X2218)&gt;0,$CD$23&amp;INDEX($CH$3:CH2221,MATCH(W2218,$CG$3:CG2221,0))&amp;$CE$23&amp;CHAR(10)&amp;$CD$24&amp;X2218&amp;$CE$24&amp;CHAR(10)&amp;$CD$25&amp;Y2218&amp;$CE$25&amp;CHAR(10),"")&amp;IF(LEN(AA2218)&gt;0,$CD$23&amp;INDEX($CH$3:CH2221,MATCH(Z2218,$CG$3:CG2221,0))&amp;$CE$23&amp;CHAR(10)&amp;$CD$24&amp;AA2218&amp;$CE$24&amp;CHAR(10)&amp;$CD$25&amp;AB2218&amp;$CE$25&amp;CHAR(10),"")&amp;IF(LEN(AD2218)&gt;0,$CD$23&amp;INDEX($CH$3:CH2221,MATCH(AC2218,$CG$3:CG2221,0))&amp;$CE$23&amp;CHAR(10)&amp;$CD$24&amp;AD2218&amp;$CE$24&amp;CHAR(10)&amp;$CD$25&amp;AE2218&amp;$CE$25&amp;CHAR(10),"")&amp;IF(LEN(AG2218)&gt;0,$CD$23&amp;INDEX($CH$3:CH2221,MATCH(AF2218,$CG$3:CG2221,0))&amp;$CE$23&amp;CHAR(10)&amp;$CD$24&amp;AG2218&amp;$CE$24&amp;CHAR(10)&amp;$CD$25&amp;AH2218&amp;$CE$25&amp;CHAR(10),"")&amp;IF(LEN(AJ2218)&gt;0,$CD$23&amp;INDEX($CH$3:CH2221,MATCH(AI2218,$CG$3:CG2221,0))&amp;$CE$23&amp;CHAR(10)&amp;$CD$24&amp;AJ2218&amp;$CE$24&amp;CHAR(10)&amp;$CD$25&amp;AK2218&amp;$CE$25&amp;CHAR(10),"")</f>
        <v/>
      </c>
      <c r="BK2218" s="18" t="str">
        <f>IF(LEN(J2218)&gt;0,INDEX($BH$2:$BH$100000,MATCH(J2218,VBAsheet!$H$2:$H$100000,0))&amp;CHAR(10),"")&amp;IF(LEN(K2218)&gt;0,INDEX($BH$2:$BH$100000,MATCH(K2218,VBAsheet!$H$2:$H$100000,0))&amp;CHAR(10),"")&amp;IF(LEN(L2218)&gt;0,INDEX($BH$2:$BH$100000,MATCH(L2218,VBAsheet!$H$2:$H$100000,0))&amp;CHAR(10),"")&amp;IF(LEN(M2218)&gt;0,INDEX($BH$2:$BH$100000,MATCH(M2218,VBAsheet!$H$2:$H$100000,0))&amp;CHAR(10),"")</f>
        <v/>
      </c>
      <c r="BM2218" s="94" t="str">
        <f t="shared" ref="BM2218:BM2281" si="1219">IF(LEN(E2218)&gt;0,E2218,"")</f>
        <v/>
      </c>
      <c r="BN2218" s="95" t="str">
        <f t="shared" si="1207"/>
        <v/>
      </c>
      <c r="BP2218" s="18" t="str">
        <f t="shared" si="1208"/>
        <v/>
      </c>
      <c r="BR2218" s="81" t="str">
        <f t="shared" si="1218"/>
        <v/>
      </c>
      <c r="BU2218" s="138" t="str">
        <f t="shared" si="1209"/>
        <v/>
      </c>
      <c r="BV2218" s="3" t="str">
        <f t="shared" si="1210"/>
        <v/>
      </c>
      <c r="BW2218" s="3" t="str">
        <f t="shared" si="1211"/>
        <v/>
      </c>
      <c r="BX2218" s="144" t="str">
        <f t="shared" si="1212"/>
        <v/>
      </c>
      <c r="BY2218" s="18" t="str">
        <f t="shared" si="1213"/>
        <v/>
      </c>
      <c r="BZ2218" s="18" t="str">
        <f t="shared" si="1214"/>
        <v/>
      </c>
      <c r="CA2218" s="19" t="str">
        <f t="shared" si="1215"/>
        <v/>
      </c>
    </row>
    <row r="2219" spans="4:79" x14ac:dyDescent="0.45">
      <c r="D2219" s="164" t="str">
        <f t="shared" si="1216"/>
        <v/>
      </c>
      <c r="I2219" s="9" t="str">
        <f t="shared" si="1189"/>
        <v/>
      </c>
      <c r="J2219" s="173" t="str">
        <f t="shared" si="1190"/>
        <v/>
      </c>
      <c r="K2219" s="13"/>
      <c r="L2219" s="13"/>
      <c r="M2219" s="13"/>
      <c r="N2219" s="178" t="str">
        <f t="shared" si="1191"/>
        <v/>
      </c>
      <c r="O2219" s="181" t="str">
        <f t="shared" si="1192"/>
        <v/>
      </c>
      <c r="P2219" s="8" t="str">
        <f t="shared" si="1193"/>
        <v/>
      </c>
      <c r="Q2219" s="8" t="str">
        <f t="shared" si="1194"/>
        <v/>
      </c>
      <c r="R2219" s="8" t="str">
        <f t="shared" si="1195"/>
        <v/>
      </c>
      <c r="S2219" s="8" t="str">
        <f t="shared" si="1196"/>
        <v/>
      </c>
      <c r="T2219" s="8" t="str">
        <f t="shared" si="1197"/>
        <v/>
      </c>
      <c r="U2219" s="8" t="str">
        <f t="shared" si="1198"/>
        <v/>
      </c>
      <c r="V2219" s="16" t="str">
        <f t="shared" si="1199"/>
        <v/>
      </c>
      <c r="W2219" s="129" t="str">
        <f t="shared" si="1200"/>
        <v/>
      </c>
      <c r="X2219" s="8" t="str">
        <f t="shared" si="1201"/>
        <v/>
      </c>
      <c r="Y2219" s="8" t="str">
        <f t="shared" si="1202"/>
        <v/>
      </c>
      <c r="AQ2219" s="6" t="str">
        <f t="shared" si="1203"/>
        <v/>
      </c>
      <c r="AR2219" s="128" t="str">
        <f t="shared" si="1204"/>
        <v/>
      </c>
      <c r="AS2219" s="128" t="str">
        <f t="shared" si="1205"/>
        <v/>
      </c>
      <c r="AT2219" s="139" t="str">
        <f t="shared" si="1217"/>
        <v/>
      </c>
      <c r="BH2219" s="127" t="str">
        <f>IF(LEN(VBAsheet!H2219)&gt;0,$CD$4&amp;CHAR(10)&amp;$CD$5&amp;CHAR(10)&amp;$CD$6&amp;IF(VBAsheet!I2219="N",1,0)&amp;$CE$6&amp;CHAR(10)&amp;$CD$7&amp;CHAR(10)&amp;$CD$8&amp;VBAsheet!H2219&amp;$CE$8&amp;CHAR(10)&amp;$CD$9&amp;VBAsheet!K2219&amp;$CE$9&amp;CHAR(10)&amp;$CD$10&amp;VBAsheet!J2219-1&amp;$CE$10&amp;CHAR(10)&amp;$CD$11,"")</f>
        <v/>
      </c>
      <c r="BI2219"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19" s="18" t="str">
        <f>IF(LEN(X2219)&gt;0,$CD$23&amp;INDEX($CH$3:CH2222,MATCH(W2219,$CG$3:CG2222,0))&amp;$CE$23&amp;CHAR(10)&amp;$CD$24&amp;X2219&amp;$CE$24&amp;CHAR(10)&amp;$CD$25&amp;Y2219&amp;$CE$25&amp;CHAR(10),"")&amp;IF(LEN(AA2219)&gt;0,$CD$23&amp;INDEX($CH$3:CH2222,MATCH(Z2219,$CG$3:CG2222,0))&amp;$CE$23&amp;CHAR(10)&amp;$CD$24&amp;AA2219&amp;$CE$24&amp;CHAR(10)&amp;$CD$25&amp;AB2219&amp;$CE$25&amp;CHAR(10),"")&amp;IF(LEN(AD2219)&gt;0,$CD$23&amp;INDEX($CH$3:CH2222,MATCH(AC2219,$CG$3:CG2222,0))&amp;$CE$23&amp;CHAR(10)&amp;$CD$24&amp;AD2219&amp;$CE$24&amp;CHAR(10)&amp;$CD$25&amp;AE2219&amp;$CE$25&amp;CHAR(10),"")&amp;IF(LEN(AG2219)&gt;0,$CD$23&amp;INDEX($CH$3:CH2222,MATCH(AF2219,$CG$3:CG2222,0))&amp;$CE$23&amp;CHAR(10)&amp;$CD$24&amp;AG2219&amp;$CE$24&amp;CHAR(10)&amp;$CD$25&amp;AH2219&amp;$CE$25&amp;CHAR(10),"")&amp;IF(LEN(AJ2219)&gt;0,$CD$23&amp;INDEX($CH$3:CH2222,MATCH(AI2219,$CG$3:CG2222,0))&amp;$CE$23&amp;CHAR(10)&amp;$CD$24&amp;AJ2219&amp;$CE$24&amp;CHAR(10)&amp;$CD$25&amp;AK2219&amp;$CE$25&amp;CHAR(10),"")</f>
        <v/>
      </c>
      <c r="BK2219" s="18" t="str">
        <f>IF(LEN(J2219)&gt;0,INDEX($BH$2:$BH$100000,MATCH(J2219,VBAsheet!$H$2:$H$100000,0))&amp;CHAR(10),"")&amp;IF(LEN(K2219)&gt;0,INDEX($BH$2:$BH$100000,MATCH(K2219,VBAsheet!$H$2:$H$100000,0))&amp;CHAR(10),"")&amp;IF(LEN(L2219)&gt;0,INDEX($BH$2:$BH$100000,MATCH(L2219,VBAsheet!$H$2:$H$100000,0))&amp;CHAR(10),"")&amp;IF(LEN(M2219)&gt;0,INDEX($BH$2:$BH$100000,MATCH(M2219,VBAsheet!$H$2:$H$100000,0))&amp;CHAR(10),"")</f>
        <v/>
      </c>
      <c r="BM2219" s="94" t="str">
        <f t="shared" si="1219"/>
        <v/>
      </c>
      <c r="BN2219" s="95" t="str">
        <f t="shared" si="1207"/>
        <v/>
      </c>
      <c r="BP2219" s="18" t="str">
        <f t="shared" si="1208"/>
        <v/>
      </c>
      <c r="BR2219" s="81" t="str">
        <f t="shared" si="1218"/>
        <v/>
      </c>
      <c r="BU2219" s="138" t="str">
        <f t="shared" si="1209"/>
        <v/>
      </c>
      <c r="BV2219" s="3" t="str">
        <f t="shared" si="1210"/>
        <v/>
      </c>
      <c r="BW2219" s="3" t="str">
        <f t="shared" si="1211"/>
        <v/>
      </c>
      <c r="BX2219" s="144" t="str">
        <f t="shared" si="1212"/>
        <v/>
      </c>
      <c r="BY2219" s="18" t="str">
        <f t="shared" si="1213"/>
        <v/>
      </c>
      <c r="BZ2219" s="18" t="str">
        <f t="shared" si="1214"/>
        <v/>
      </c>
      <c r="CA2219" s="19" t="str">
        <f t="shared" si="1215"/>
        <v/>
      </c>
    </row>
    <row r="2220" spans="4:79" x14ac:dyDescent="0.45">
      <c r="D2220" s="164" t="str">
        <f t="shared" si="1216"/>
        <v/>
      </c>
      <c r="I2220" s="9" t="str">
        <f t="shared" si="1189"/>
        <v/>
      </c>
      <c r="J2220" s="173" t="str">
        <f t="shared" si="1190"/>
        <v/>
      </c>
      <c r="K2220" s="13"/>
      <c r="L2220" s="13"/>
      <c r="M2220" s="13"/>
      <c r="N2220" s="178" t="str">
        <f t="shared" si="1191"/>
        <v/>
      </c>
      <c r="O2220" s="181" t="str">
        <f t="shared" si="1192"/>
        <v/>
      </c>
      <c r="P2220" s="8" t="str">
        <f t="shared" si="1193"/>
        <v/>
      </c>
      <c r="Q2220" s="8" t="str">
        <f t="shared" si="1194"/>
        <v/>
      </c>
      <c r="R2220" s="8" t="str">
        <f t="shared" si="1195"/>
        <v/>
      </c>
      <c r="S2220" s="8" t="str">
        <f t="shared" si="1196"/>
        <v/>
      </c>
      <c r="T2220" s="8" t="str">
        <f t="shared" si="1197"/>
        <v/>
      </c>
      <c r="U2220" s="8" t="str">
        <f t="shared" si="1198"/>
        <v/>
      </c>
      <c r="V2220" s="16" t="str">
        <f t="shared" si="1199"/>
        <v/>
      </c>
      <c r="W2220" s="129" t="str">
        <f t="shared" si="1200"/>
        <v/>
      </c>
      <c r="X2220" s="8" t="str">
        <f t="shared" si="1201"/>
        <v/>
      </c>
      <c r="Y2220" s="8" t="str">
        <f t="shared" si="1202"/>
        <v/>
      </c>
      <c r="AQ2220" s="6" t="str">
        <f t="shared" si="1203"/>
        <v/>
      </c>
      <c r="AR2220" s="128" t="str">
        <f t="shared" si="1204"/>
        <v/>
      </c>
      <c r="AS2220" s="128" t="str">
        <f t="shared" si="1205"/>
        <v/>
      </c>
      <c r="AT2220" s="139" t="str">
        <f t="shared" si="1217"/>
        <v/>
      </c>
      <c r="BH2220" s="127" t="str">
        <f>IF(LEN(VBAsheet!H2220)&gt;0,$CD$4&amp;CHAR(10)&amp;$CD$5&amp;CHAR(10)&amp;$CD$6&amp;IF(VBAsheet!I2220="N",1,0)&amp;$CE$6&amp;CHAR(10)&amp;$CD$7&amp;CHAR(10)&amp;$CD$8&amp;VBAsheet!H2220&amp;$CE$8&amp;CHAR(10)&amp;$CD$9&amp;VBAsheet!K2220&amp;$CE$9&amp;CHAR(10)&amp;$CD$10&amp;VBAsheet!J2220-1&amp;$CE$10&amp;CHAR(10)&amp;$CD$11,"")</f>
        <v/>
      </c>
      <c r="BI2220"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0" s="18" t="str">
        <f>IF(LEN(X2220)&gt;0,$CD$23&amp;INDEX($CH$3:CH2223,MATCH(W2220,$CG$3:CG2223,0))&amp;$CE$23&amp;CHAR(10)&amp;$CD$24&amp;X2220&amp;$CE$24&amp;CHAR(10)&amp;$CD$25&amp;Y2220&amp;$CE$25&amp;CHAR(10),"")&amp;IF(LEN(AA2220)&gt;0,$CD$23&amp;INDEX($CH$3:CH2223,MATCH(Z2220,$CG$3:CG2223,0))&amp;$CE$23&amp;CHAR(10)&amp;$CD$24&amp;AA2220&amp;$CE$24&amp;CHAR(10)&amp;$CD$25&amp;AB2220&amp;$CE$25&amp;CHAR(10),"")&amp;IF(LEN(AD2220)&gt;0,$CD$23&amp;INDEX($CH$3:CH2223,MATCH(AC2220,$CG$3:CG2223,0))&amp;$CE$23&amp;CHAR(10)&amp;$CD$24&amp;AD2220&amp;$CE$24&amp;CHAR(10)&amp;$CD$25&amp;AE2220&amp;$CE$25&amp;CHAR(10),"")&amp;IF(LEN(AG2220)&gt;0,$CD$23&amp;INDEX($CH$3:CH2223,MATCH(AF2220,$CG$3:CG2223,0))&amp;$CE$23&amp;CHAR(10)&amp;$CD$24&amp;AG2220&amp;$CE$24&amp;CHAR(10)&amp;$CD$25&amp;AH2220&amp;$CE$25&amp;CHAR(10),"")&amp;IF(LEN(AJ2220)&gt;0,$CD$23&amp;INDEX($CH$3:CH2223,MATCH(AI2220,$CG$3:CG2223,0))&amp;$CE$23&amp;CHAR(10)&amp;$CD$24&amp;AJ2220&amp;$CE$24&amp;CHAR(10)&amp;$CD$25&amp;AK2220&amp;$CE$25&amp;CHAR(10),"")</f>
        <v/>
      </c>
      <c r="BK2220" s="18" t="str">
        <f>IF(LEN(J2220)&gt;0,INDEX($BH$2:$BH$100000,MATCH(J2220,VBAsheet!$H$2:$H$100000,0))&amp;CHAR(10),"")&amp;IF(LEN(K2220)&gt;0,INDEX($BH$2:$BH$100000,MATCH(K2220,VBAsheet!$H$2:$H$100000,0))&amp;CHAR(10),"")&amp;IF(LEN(L2220)&gt;0,INDEX($BH$2:$BH$100000,MATCH(L2220,VBAsheet!$H$2:$H$100000,0))&amp;CHAR(10),"")&amp;IF(LEN(M2220)&gt;0,INDEX($BH$2:$BH$100000,MATCH(M2220,VBAsheet!$H$2:$H$100000,0))&amp;CHAR(10),"")</f>
        <v/>
      </c>
      <c r="BM2220" s="94" t="str">
        <f t="shared" si="1219"/>
        <v/>
      </c>
      <c r="BN2220" s="95" t="str">
        <f t="shared" si="1207"/>
        <v/>
      </c>
      <c r="BP2220" s="18" t="str">
        <f t="shared" si="1208"/>
        <v/>
      </c>
      <c r="BR2220" s="81" t="str">
        <f t="shared" si="1218"/>
        <v/>
      </c>
      <c r="BU2220" s="138" t="str">
        <f t="shared" si="1209"/>
        <v/>
      </c>
      <c r="BV2220" s="3" t="str">
        <f t="shared" si="1210"/>
        <v/>
      </c>
      <c r="BW2220" s="3" t="str">
        <f t="shared" si="1211"/>
        <v/>
      </c>
      <c r="BX2220" s="144" t="str">
        <f t="shared" si="1212"/>
        <v/>
      </c>
      <c r="BY2220" s="18" t="str">
        <f t="shared" si="1213"/>
        <v/>
      </c>
      <c r="BZ2220" s="18" t="str">
        <f t="shared" si="1214"/>
        <v/>
      </c>
      <c r="CA2220" s="19" t="str">
        <f t="shared" si="1215"/>
        <v/>
      </c>
    </row>
    <row r="2221" spans="4:79" x14ac:dyDescent="0.45">
      <c r="D2221" s="164" t="str">
        <f t="shared" si="1216"/>
        <v/>
      </c>
      <c r="I2221" s="9" t="str">
        <f t="shared" si="1189"/>
        <v/>
      </c>
      <c r="J2221" s="173" t="str">
        <f t="shared" si="1190"/>
        <v/>
      </c>
      <c r="K2221" s="13"/>
      <c r="L2221" s="13"/>
      <c r="M2221" s="13"/>
      <c r="N2221" s="178" t="str">
        <f t="shared" si="1191"/>
        <v/>
      </c>
      <c r="O2221" s="181" t="str">
        <f t="shared" si="1192"/>
        <v/>
      </c>
      <c r="P2221" s="8" t="str">
        <f t="shared" si="1193"/>
        <v/>
      </c>
      <c r="Q2221" s="8" t="str">
        <f t="shared" si="1194"/>
        <v/>
      </c>
      <c r="R2221" s="8" t="str">
        <f t="shared" si="1195"/>
        <v/>
      </c>
      <c r="S2221" s="8" t="str">
        <f t="shared" si="1196"/>
        <v/>
      </c>
      <c r="T2221" s="8" t="str">
        <f t="shared" si="1197"/>
        <v/>
      </c>
      <c r="U2221" s="8" t="str">
        <f t="shared" si="1198"/>
        <v/>
      </c>
      <c r="V2221" s="16" t="str">
        <f t="shared" si="1199"/>
        <v/>
      </c>
      <c r="W2221" s="129" t="str">
        <f t="shared" si="1200"/>
        <v/>
      </c>
      <c r="X2221" s="8" t="str">
        <f t="shared" si="1201"/>
        <v/>
      </c>
      <c r="Y2221" s="8" t="str">
        <f t="shared" si="1202"/>
        <v/>
      </c>
      <c r="AQ2221" s="6" t="str">
        <f t="shared" si="1203"/>
        <v/>
      </c>
      <c r="AR2221" s="128" t="str">
        <f t="shared" si="1204"/>
        <v/>
      </c>
      <c r="AS2221" s="128" t="str">
        <f t="shared" si="1205"/>
        <v/>
      </c>
      <c r="AT2221" s="139" t="str">
        <f t="shared" si="1217"/>
        <v/>
      </c>
      <c r="BH2221" s="127" t="str">
        <f>IF(LEN(VBAsheet!H2221)&gt;0,$CD$4&amp;CHAR(10)&amp;$CD$5&amp;CHAR(10)&amp;$CD$6&amp;IF(VBAsheet!I2221="N",1,0)&amp;$CE$6&amp;CHAR(10)&amp;$CD$7&amp;CHAR(10)&amp;$CD$8&amp;VBAsheet!H2221&amp;$CE$8&amp;CHAR(10)&amp;$CD$9&amp;VBAsheet!K2221&amp;$CE$9&amp;CHAR(10)&amp;$CD$10&amp;VBAsheet!J2221-1&amp;$CE$10&amp;CHAR(10)&amp;$CD$11,"")</f>
        <v/>
      </c>
      <c r="BI2221"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1" s="18" t="str">
        <f>IF(LEN(X2221)&gt;0,$CD$23&amp;INDEX($CH$3:CH2224,MATCH(W2221,$CG$3:CG2224,0))&amp;$CE$23&amp;CHAR(10)&amp;$CD$24&amp;X2221&amp;$CE$24&amp;CHAR(10)&amp;$CD$25&amp;Y2221&amp;$CE$25&amp;CHAR(10),"")&amp;IF(LEN(AA2221)&gt;0,$CD$23&amp;INDEX($CH$3:CH2224,MATCH(Z2221,$CG$3:CG2224,0))&amp;$CE$23&amp;CHAR(10)&amp;$CD$24&amp;AA2221&amp;$CE$24&amp;CHAR(10)&amp;$CD$25&amp;AB2221&amp;$CE$25&amp;CHAR(10),"")&amp;IF(LEN(AD2221)&gt;0,$CD$23&amp;INDEX($CH$3:CH2224,MATCH(AC2221,$CG$3:CG2224,0))&amp;$CE$23&amp;CHAR(10)&amp;$CD$24&amp;AD2221&amp;$CE$24&amp;CHAR(10)&amp;$CD$25&amp;AE2221&amp;$CE$25&amp;CHAR(10),"")&amp;IF(LEN(AG2221)&gt;0,$CD$23&amp;INDEX($CH$3:CH2224,MATCH(AF2221,$CG$3:CG2224,0))&amp;$CE$23&amp;CHAR(10)&amp;$CD$24&amp;AG2221&amp;$CE$24&amp;CHAR(10)&amp;$CD$25&amp;AH2221&amp;$CE$25&amp;CHAR(10),"")&amp;IF(LEN(AJ2221)&gt;0,$CD$23&amp;INDEX($CH$3:CH2224,MATCH(AI2221,$CG$3:CG2224,0))&amp;$CE$23&amp;CHAR(10)&amp;$CD$24&amp;AJ2221&amp;$CE$24&amp;CHAR(10)&amp;$CD$25&amp;AK2221&amp;$CE$25&amp;CHAR(10),"")</f>
        <v/>
      </c>
      <c r="BK2221" s="18" t="str">
        <f>IF(LEN(J2221)&gt;0,INDEX($BH$2:$BH$100000,MATCH(J2221,VBAsheet!$H$2:$H$100000,0))&amp;CHAR(10),"")&amp;IF(LEN(K2221)&gt;0,INDEX($BH$2:$BH$100000,MATCH(K2221,VBAsheet!$H$2:$H$100000,0))&amp;CHAR(10),"")&amp;IF(LEN(L2221)&gt;0,INDEX($BH$2:$BH$100000,MATCH(L2221,VBAsheet!$H$2:$H$100000,0))&amp;CHAR(10),"")&amp;IF(LEN(M2221)&gt;0,INDEX($BH$2:$BH$100000,MATCH(M2221,VBAsheet!$H$2:$H$100000,0))&amp;CHAR(10),"")</f>
        <v/>
      </c>
      <c r="BM2221" s="94" t="str">
        <f t="shared" si="1219"/>
        <v/>
      </c>
      <c r="BN2221" s="95" t="str">
        <f t="shared" si="1207"/>
        <v/>
      </c>
      <c r="BP2221" s="18" t="str">
        <f t="shared" si="1208"/>
        <v/>
      </c>
      <c r="BR2221" s="81" t="str">
        <f t="shared" si="1218"/>
        <v/>
      </c>
      <c r="BU2221" s="138" t="str">
        <f t="shared" si="1209"/>
        <v/>
      </c>
      <c r="BV2221" s="3" t="str">
        <f t="shared" si="1210"/>
        <v/>
      </c>
      <c r="BW2221" s="3" t="str">
        <f t="shared" si="1211"/>
        <v/>
      </c>
      <c r="BX2221" s="144" t="str">
        <f t="shared" si="1212"/>
        <v/>
      </c>
      <c r="BY2221" s="18" t="str">
        <f t="shared" si="1213"/>
        <v/>
      </c>
      <c r="BZ2221" s="18" t="str">
        <f t="shared" si="1214"/>
        <v/>
      </c>
      <c r="CA2221" s="19" t="str">
        <f t="shared" si="1215"/>
        <v/>
      </c>
    </row>
    <row r="2222" spans="4:79" x14ac:dyDescent="0.45">
      <c r="D2222" s="164" t="str">
        <f t="shared" si="1216"/>
        <v/>
      </c>
      <c r="I2222" s="9" t="str">
        <f t="shared" si="1189"/>
        <v/>
      </c>
      <c r="J2222" s="173" t="str">
        <f t="shared" si="1190"/>
        <v/>
      </c>
      <c r="K2222" s="13"/>
      <c r="L2222" s="13"/>
      <c r="M2222" s="13"/>
      <c r="N2222" s="178" t="str">
        <f t="shared" si="1191"/>
        <v/>
      </c>
      <c r="O2222" s="181" t="str">
        <f t="shared" si="1192"/>
        <v/>
      </c>
      <c r="P2222" s="8" t="str">
        <f t="shared" si="1193"/>
        <v/>
      </c>
      <c r="Q2222" s="8" t="str">
        <f t="shared" si="1194"/>
        <v/>
      </c>
      <c r="R2222" s="8" t="str">
        <f t="shared" si="1195"/>
        <v/>
      </c>
      <c r="S2222" s="8" t="str">
        <f t="shared" si="1196"/>
        <v/>
      </c>
      <c r="T2222" s="8" t="str">
        <f t="shared" si="1197"/>
        <v/>
      </c>
      <c r="U2222" s="8" t="str">
        <f t="shared" si="1198"/>
        <v/>
      </c>
      <c r="V2222" s="16" t="str">
        <f t="shared" si="1199"/>
        <v/>
      </c>
      <c r="W2222" s="129" t="str">
        <f t="shared" si="1200"/>
        <v/>
      </c>
      <c r="X2222" s="8" t="str">
        <f t="shared" si="1201"/>
        <v/>
      </c>
      <c r="Y2222" s="8" t="str">
        <f t="shared" si="1202"/>
        <v/>
      </c>
      <c r="AQ2222" s="6" t="str">
        <f t="shared" si="1203"/>
        <v/>
      </c>
      <c r="AR2222" s="128" t="str">
        <f t="shared" si="1204"/>
        <v/>
      </c>
      <c r="AS2222" s="128" t="str">
        <f t="shared" si="1205"/>
        <v/>
      </c>
      <c r="AT2222" s="139" t="str">
        <f t="shared" si="1217"/>
        <v/>
      </c>
      <c r="BH2222" s="127" t="str">
        <f>IF(LEN(VBAsheet!H2222)&gt;0,$CD$4&amp;CHAR(10)&amp;$CD$5&amp;CHAR(10)&amp;$CD$6&amp;IF(VBAsheet!I2222="N",1,0)&amp;$CE$6&amp;CHAR(10)&amp;$CD$7&amp;CHAR(10)&amp;$CD$8&amp;VBAsheet!H2222&amp;$CE$8&amp;CHAR(10)&amp;$CD$9&amp;VBAsheet!K2222&amp;$CE$9&amp;CHAR(10)&amp;$CD$10&amp;VBAsheet!J2222-1&amp;$CE$10&amp;CHAR(10)&amp;$CD$11,"")</f>
        <v/>
      </c>
      <c r="BI2222"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2" s="18" t="str">
        <f>IF(LEN(X2222)&gt;0,$CD$23&amp;INDEX($CH$3:CH2225,MATCH(W2222,$CG$3:CG2225,0))&amp;$CE$23&amp;CHAR(10)&amp;$CD$24&amp;X2222&amp;$CE$24&amp;CHAR(10)&amp;$CD$25&amp;Y2222&amp;$CE$25&amp;CHAR(10),"")&amp;IF(LEN(AA2222)&gt;0,$CD$23&amp;INDEX($CH$3:CH2225,MATCH(Z2222,$CG$3:CG2225,0))&amp;$CE$23&amp;CHAR(10)&amp;$CD$24&amp;AA2222&amp;$CE$24&amp;CHAR(10)&amp;$CD$25&amp;AB2222&amp;$CE$25&amp;CHAR(10),"")&amp;IF(LEN(AD2222)&gt;0,$CD$23&amp;INDEX($CH$3:CH2225,MATCH(AC2222,$CG$3:CG2225,0))&amp;$CE$23&amp;CHAR(10)&amp;$CD$24&amp;AD2222&amp;$CE$24&amp;CHAR(10)&amp;$CD$25&amp;AE2222&amp;$CE$25&amp;CHAR(10),"")&amp;IF(LEN(AG2222)&gt;0,$CD$23&amp;INDEX($CH$3:CH2225,MATCH(AF2222,$CG$3:CG2225,0))&amp;$CE$23&amp;CHAR(10)&amp;$CD$24&amp;AG2222&amp;$CE$24&amp;CHAR(10)&amp;$CD$25&amp;AH2222&amp;$CE$25&amp;CHAR(10),"")&amp;IF(LEN(AJ2222)&gt;0,$CD$23&amp;INDEX($CH$3:CH2225,MATCH(AI2222,$CG$3:CG2225,0))&amp;$CE$23&amp;CHAR(10)&amp;$CD$24&amp;AJ2222&amp;$CE$24&amp;CHAR(10)&amp;$CD$25&amp;AK2222&amp;$CE$25&amp;CHAR(10),"")</f>
        <v/>
      </c>
      <c r="BK2222" s="18" t="str">
        <f>IF(LEN(J2222)&gt;0,INDEX($BH$2:$BH$100000,MATCH(J2222,VBAsheet!$H$2:$H$100000,0))&amp;CHAR(10),"")&amp;IF(LEN(K2222)&gt;0,INDEX($BH$2:$BH$100000,MATCH(K2222,VBAsheet!$H$2:$H$100000,0))&amp;CHAR(10),"")&amp;IF(LEN(L2222)&gt;0,INDEX($BH$2:$BH$100000,MATCH(L2222,VBAsheet!$H$2:$H$100000,0))&amp;CHAR(10),"")&amp;IF(LEN(M2222)&gt;0,INDEX($BH$2:$BH$100000,MATCH(M2222,VBAsheet!$H$2:$H$100000,0))&amp;CHAR(10),"")</f>
        <v/>
      </c>
      <c r="BM2222" s="94" t="str">
        <f t="shared" si="1219"/>
        <v/>
      </c>
      <c r="BN2222" s="95" t="str">
        <f t="shared" si="1207"/>
        <v/>
      </c>
      <c r="BP2222" s="18" t="str">
        <f t="shared" si="1208"/>
        <v/>
      </c>
      <c r="BR2222" s="81" t="str">
        <f t="shared" si="1218"/>
        <v/>
      </c>
      <c r="BU2222" s="138" t="str">
        <f t="shared" si="1209"/>
        <v/>
      </c>
      <c r="BV2222" s="3" t="str">
        <f t="shared" si="1210"/>
        <v/>
      </c>
      <c r="BW2222" s="3" t="str">
        <f t="shared" si="1211"/>
        <v/>
      </c>
      <c r="BX2222" s="144" t="str">
        <f t="shared" si="1212"/>
        <v/>
      </c>
      <c r="BY2222" s="18" t="str">
        <f t="shared" si="1213"/>
        <v/>
      </c>
      <c r="BZ2222" s="18" t="str">
        <f t="shared" si="1214"/>
        <v/>
      </c>
      <c r="CA2222" s="19" t="str">
        <f t="shared" si="1215"/>
        <v/>
      </c>
    </row>
    <row r="2223" spans="4:79" x14ac:dyDescent="0.45">
      <c r="D2223" s="164" t="str">
        <f t="shared" si="1216"/>
        <v/>
      </c>
      <c r="I2223" s="9" t="str">
        <f t="shared" si="1189"/>
        <v/>
      </c>
      <c r="J2223" s="173" t="str">
        <f t="shared" si="1190"/>
        <v/>
      </c>
      <c r="K2223" s="13"/>
      <c r="L2223" s="13"/>
      <c r="M2223" s="13"/>
      <c r="N2223" s="178" t="str">
        <f t="shared" si="1191"/>
        <v/>
      </c>
      <c r="O2223" s="181" t="str">
        <f t="shared" si="1192"/>
        <v/>
      </c>
      <c r="P2223" s="8" t="str">
        <f t="shared" si="1193"/>
        <v/>
      </c>
      <c r="Q2223" s="8" t="str">
        <f t="shared" si="1194"/>
        <v/>
      </c>
      <c r="R2223" s="8" t="str">
        <f t="shared" si="1195"/>
        <v/>
      </c>
      <c r="S2223" s="8" t="str">
        <f t="shared" si="1196"/>
        <v/>
      </c>
      <c r="T2223" s="8" t="str">
        <f t="shared" si="1197"/>
        <v/>
      </c>
      <c r="U2223" s="8" t="str">
        <f t="shared" si="1198"/>
        <v/>
      </c>
      <c r="V2223" s="16" t="str">
        <f t="shared" si="1199"/>
        <v/>
      </c>
      <c r="W2223" s="129" t="str">
        <f t="shared" si="1200"/>
        <v/>
      </c>
      <c r="X2223" s="8" t="str">
        <f t="shared" si="1201"/>
        <v/>
      </c>
      <c r="Y2223" s="8" t="str">
        <f t="shared" si="1202"/>
        <v/>
      </c>
      <c r="AQ2223" s="6" t="str">
        <f t="shared" si="1203"/>
        <v/>
      </c>
      <c r="AR2223" s="128" t="str">
        <f t="shared" si="1204"/>
        <v/>
      </c>
      <c r="AS2223" s="128" t="str">
        <f t="shared" si="1205"/>
        <v/>
      </c>
      <c r="AT2223" s="139" t="str">
        <f t="shared" si="1217"/>
        <v/>
      </c>
      <c r="BH2223" s="127" t="str">
        <f>IF(LEN(VBAsheet!H2223)&gt;0,$CD$4&amp;CHAR(10)&amp;$CD$5&amp;CHAR(10)&amp;$CD$6&amp;IF(VBAsheet!I2223="N",1,0)&amp;$CE$6&amp;CHAR(10)&amp;$CD$7&amp;CHAR(10)&amp;$CD$8&amp;VBAsheet!H2223&amp;$CE$8&amp;CHAR(10)&amp;$CD$9&amp;VBAsheet!K2223&amp;$CE$9&amp;CHAR(10)&amp;$CD$10&amp;VBAsheet!J2223-1&amp;$CE$10&amp;CHAR(10)&amp;$CD$11,"")</f>
        <v/>
      </c>
      <c r="BI2223"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3" s="18" t="str">
        <f>IF(LEN(X2223)&gt;0,$CD$23&amp;INDEX($CH$3:CH2226,MATCH(W2223,$CG$3:CG2226,0))&amp;$CE$23&amp;CHAR(10)&amp;$CD$24&amp;X2223&amp;$CE$24&amp;CHAR(10)&amp;$CD$25&amp;Y2223&amp;$CE$25&amp;CHAR(10),"")&amp;IF(LEN(AA2223)&gt;0,$CD$23&amp;INDEX($CH$3:CH2226,MATCH(Z2223,$CG$3:CG2226,0))&amp;$CE$23&amp;CHAR(10)&amp;$CD$24&amp;AA2223&amp;$CE$24&amp;CHAR(10)&amp;$CD$25&amp;AB2223&amp;$CE$25&amp;CHAR(10),"")&amp;IF(LEN(AD2223)&gt;0,$CD$23&amp;INDEX($CH$3:CH2226,MATCH(AC2223,$CG$3:CG2226,0))&amp;$CE$23&amp;CHAR(10)&amp;$CD$24&amp;AD2223&amp;$CE$24&amp;CHAR(10)&amp;$CD$25&amp;AE2223&amp;$CE$25&amp;CHAR(10),"")&amp;IF(LEN(AG2223)&gt;0,$CD$23&amp;INDEX($CH$3:CH2226,MATCH(AF2223,$CG$3:CG2226,0))&amp;$CE$23&amp;CHAR(10)&amp;$CD$24&amp;AG2223&amp;$CE$24&amp;CHAR(10)&amp;$CD$25&amp;AH2223&amp;$CE$25&amp;CHAR(10),"")&amp;IF(LEN(AJ2223)&gt;0,$CD$23&amp;INDEX($CH$3:CH2226,MATCH(AI2223,$CG$3:CG2226,0))&amp;$CE$23&amp;CHAR(10)&amp;$CD$24&amp;AJ2223&amp;$CE$24&amp;CHAR(10)&amp;$CD$25&amp;AK2223&amp;$CE$25&amp;CHAR(10),"")</f>
        <v/>
      </c>
      <c r="BK2223" s="18" t="str">
        <f>IF(LEN(J2223)&gt;0,INDEX($BH$2:$BH$100000,MATCH(J2223,VBAsheet!$H$2:$H$100000,0))&amp;CHAR(10),"")&amp;IF(LEN(K2223)&gt;0,INDEX($BH$2:$BH$100000,MATCH(K2223,VBAsheet!$H$2:$H$100000,0))&amp;CHAR(10),"")&amp;IF(LEN(L2223)&gt;0,INDEX($BH$2:$BH$100000,MATCH(L2223,VBAsheet!$H$2:$H$100000,0))&amp;CHAR(10),"")&amp;IF(LEN(M2223)&gt;0,INDEX($BH$2:$BH$100000,MATCH(M2223,VBAsheet!$H$2:$H$100000,0))&amp;CHAR(10),"")</f>
        <v/>
      </c>
      <c r="BM2223" s="94" t="str">
        <f t="shared" si="1219"/>
        <v/>
      </c>
      <c r="BN2223" s="95" t="str">
        <f t="shared" si="1207"/>
        <v/>
      </c>
      <c r="BP2223" s="18" t="str">
        <f t="shared" si="1208"/>
        <v/>
      </c>
      <c r="BR2223" s="81" t="str">
        <f t="shared" si="1218"/>
        <v/>
      </c>
      <c r="BU2223" s="138" t="str">
        <f t="shared" si="1209"/>
        <v/>
      </c>
      <c r="BV2223" s="3" t="str">
        <f t="shared" si="1210"/>
        <v/>
      </c>
      <c r="BW2223" s="3" t="str">
        <f t="shared" si="1211"/>
        <v/>
      </c>
      <c r="BX2223" s="144" t="str">
        <f t="shared" si="1212"/>
        <v/>
      </c>
      <c r="BY2223" s="18" t="str">
        <f t="shared" si="1213"/>
        <v/>
      </c>
      <c r="BZ2223" s="18" t="str">
        <f t="shared" si="1214"/>
        <v/>
      </c>
      <c r="CA2223" s="19" t="str">
        <f t="shared" si="1215"/>
        <v/>
      </c>
    </row>
    <row r="2224" spans="4:79" x14ac:dyDescent="0.45">
      <c r="D2224" s="164" t="str">
        <f t="shared" si="1216"/>
        <v/>
      </c>
      <c r="I2224" s="9" t="str">
        <f t="shared" si="1189"/>
        <v/>
      </c>
      <c r="J2224" s="173" t="str">
        <f t="shared" si="1190"/>
        <v/>
      </c>
      <c r="K2224" s="13"/>
      <c r="L2224" s="13"/>
      <c r="M2224" s="13"/>
      <c r="N2224" s="178" t="str">
        <f t="shared" si="1191"/>
        <v/>
      </c>
      <c r="O2224" s="181" t="str">
        <f t="shared" si="1192"/>
        <v/>
      </c>
      <c r="P2224" s="8" t="str">
        <f t="shared" si="1193"/>
        <v/>
      </c>
      <c r="Q2224" s="8" t="str">
        <f t="shared" si="1194"/>
        <v/>
      </c>
      <c r="R2224" s="8" t="str">
        <f t="shared" si="1195"/>
        <v/>
      </c>
      <c r="S2224" s="8" t="str">
        <f t="shared" si="1196"/>
        <v/>
      </c>
      <c r="T2224" s="8" t="str">
        <f t="shared" si="1197"/>
        <v/>
      </c>
      <c r="U2224" s="8" t="str">
        <f t="shared" si="1198"/>
        <v/>
      </c>
      <c r="V2224" s="16" t="str">
        <f t="shared" si="1199"/>
        <v/>
      </c>
      <c r="W2224" s="129" t="str">
        <f t="shared" si="1200"/>
        <v/>
      </c>
      <c r="X2224" s="8" t="str">
        <f t="shared" si="1201"/>
        <v/>
      </c>
      <c r="Y2224" s="8" t="str">
        <f t="shared" si="1202"/>
        <v/>
      </c>
      <c r="AQ2224" s="6" t="str">
        <f t="shared" si="1203"/>
        <v/>
      </c>
      <c r="AR2224" s="128" t="str">
        <f t="shared" si="1204"/>
        <v/>
      </c>
      <c r="AS2224" s="128" t="str">
        <f t="shared" si="1205"/>
        <v/>
      </c>
      <c r="AT2224" s="139" t="str">
        <f t="shared" si="1217"/>
        <v/>
      </c>
      <c r="BH2224" s="127" t="str">
        <f>IF(LEN(VBAsheet!H2224)&gt;0,$CD$4&amp;CHAR(10)&amp;$CD$5&amp;CHAR(10)&amp;$CD$6&amp;IF(VBAsheet!I2224="N",1,0)&amp;$CE$6&amp;CHAR(10)&amp;$CD$7&amp;CHAR(10)&amp;$CD$8&amp;VBAsheet!H2224&amp;$CE$8&amp;CHAR(10)&amp;$CD$9&amp;VBAsheet!K2224&amp;$CE$9&amp;CHAR(10)&amp;$CD$10&amp;VBAsheet!J2224-1&amp;$CE$10&amp;CHAR(10)&amp;$CD$11,"")</f>
        <v/>
      </c>
      <c r="BI2224"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4" s="18" t="str">
        <f>IF(LEN(X2224)&gt;0,$CD$23&amp;INDEX($CH$3:CH2227,MATCH(W2224,$CG$3:CG2227,0))&amp;$CE$23&amp;CHAR(10)&amp;$CD$24&amp;X2224&amp;$CE$24&amp;CHAR(10)&amp;$CD$25&amp;Y2224&amp;$CE$25&amp;CHAR(10),"")&amp;IF(LEN(AA2224)&gt;0,$CD$23&amp;INDEX($CH$3:CH2227,MATCH(Z2224,$CG$3:CG2227,0))&amp;$CE$23&amp;CHAR(10)&amp;$CD$24&amp;AA2224&amp;$CE$24&amp;CHAR(10)&amp;$CD$25&amp;AB2224&amp;$CE$25&amp;CHAR(10),"")&amp;IF(LEN(AD2224)&gt;0,$CD$23&amp;INDEX($CH$3:CH2227,MATCH(AC2224,$CG$3:CG2227,0))&amp;$CE$23&amp;CHAR(10)&amp;$CD$24&amp;AD2224&amp;$CE$24&amp;CHAR(10)&amp;$CD$25&amp;AE2224&amp;$CE$25&amp;CHAR(10),"")&amp;IF(LEN(AG2224)&gt;0,$CD$23&amp;INDEX($CH$3:CH2227,MATCH(AF2224,$CG$3:CG2227,0))&amp;$CE$23&amp;CHAR(10)&amp;$CD$24&amp;AG2224&amp;$CE$24&amp;CHAR(10)&amp;$CD$25&amp;AH2224&amp;$CE$25&amp;CHAR(10),"")&amp;IF(LEN(AJ2224)&gt;0,$CD$23&amp;INDEX($CH$3:CH2227,MATCH(AI2224,$CG$3:CG2227,0))&amp;$CE$23&amp;CHAR(10)&amp;$CD$24&amp;AJ2224&amp;$CE$24&amp;CHAR(10)&amp;$CD$25&amp;AK2224&amp;$CE$25&amp;CHAR(10),"")</f>
        <v/>
      </c>
      <c r="BK2224" s="18" t="str">
        <f>IF(LEN(J2224)&gt;0,INDEX($BH$2:$BH$100000,MATCH(J2224,VBAsheet!$H$2:$H$100000,0))&amp;CHAR(10),"")&amp;IF(LEN(K2224)&gt;0,INDEX($BH$2:$BH$100000,MATCH(K2224,VBAsheet!$H$2:$H$100000,0))&amp;CHAR(10),"")&amp;IF(LEN(L2224)&gt;0,INDEX($BH$2:$BH$100000,MATCH(L2224,VBAsheet!$H$2:$H$100000,0))&amp;CHAR(10),"")&amp;IF(LEN(M2224)&gt;0,INDEX($BH$2:$BH$100000,MATCH(M2224,VBAsheet!$H$2:$H$100000,0))&amp;CHAR(10),"")</f>
        <v/>
      </c>
      <c r="BM2224" s="94" t="str">
        <f t="shared" si="1219"/>
        <v/>
      </c>
      <c r="BN2224" s="95" t="str">
        <f t="shared" si="1207"/>
        <v/>
      </c>
      <c r="BP2224" s="18" t="str">
        <f t="shared" si="1208"/>
        <v/>
      </c>
      <c r="BR2224" s="81" t="str">
        <f t="shared" si="1218"/>
        <v/>
      </c>
      <c r="BU2224" s="138" t="str">
        <f t="shared" si="1209"/>
        <v/>
      </c>
      <c r="BV2224" s="3" t="str">
        <f t="shared" si="1210"/>
        <v/>
      </c>
      <c r="BW2224" s="3" t="str">
        <f t="shared" si="1211"/>
        <v/>
      </c>
      <c r="BX2224" s="144" t="str">
        <f t="shared" si="1212"/>
        <v/>
      </c>
      <c r="BY2224" s="18" t="str">
        <f t="shared" si="1213"/>
        <v/>
      </c>
      <c r="BZ2224" s="18" t="str">
        <f t="shared" si="1214"/>
        <v/>
      </c>
      <c r="CA2224" s="19" t="str">
        <f t="shared" si="1215"/>
        <v/>
      </c>
    </row>
    <row r="2225" spans="4:79" x14ac:dyDescent="0.45">
      <c r="D2225" s="164" t="str">
        <f t="shared" si="1216"/>
        <v/>
      </c>
      <c r="I2225" s="9" t="str">
        <f t="shared" si="1189"/>
        <v/>
      </c>
      <c r="J2225" s="173" t="str">
        <f t="shared" si="1190"/>
        <v/>
      </c>
      <c r="K2225" s="13"/>
      <c r="L2225" s="13"/>
      <c r="M2225" s="13"/>
      <c r="N2225" s="178" t="str">
        <f t="shared" si="1191"/>
        <v/>
      </c>
      <c r="O2225" s="181" t="str">
        <f t="shared" si="1192"/>
        <v/>
      </c>
      <c r="P2225" s="8" t="str">
        <f t="shared" si="1193"/>
        <v/>
      </c>
      <c r="Q2225" s="8" t="str">
        <f t="shared" si="1194"/>
        <v/>
      </c>
      <c r="R2225" s="8" t="str">
        <f t="shared" si="1195"/>
        <v/>
      </c>
      <c r="S2225" s="8" t="str">
        <f t="shared" si="1196"/>
        <v/>
      </c>
      <c r="T2225" s="8" t="str">
        <f t="shared" si="1197"/>
        <v/>
      </c>
      <c r="U2225" s="8" t="str">
        <f t="shared" si="1198"/>
        <v/>
      </c>
      <c r="V2225" s="16" t="str">
        <f t="shared" si="1199"/>
        <v/>
      </c>
      <c r="W2225" s="129" t="str">
        <f t="shared" si="1200"/>
        <v/>
      </c>
      <c r="X2225" s="8" t="str">
        <f t="shared" si="1201"/>
        <v/>
      </c>
      <c r="Y2225" s="8" t="str">
        <f t="shared" si="1202"/>
        <v/>
      </c>
      <c r="AQ2225" s="6" t="str">
        <f t="shared" si="1203"/>
        <v/>
      </c>
      <c r="AR2225" s="128" t="str">
        <f t="shared" si="1204"/>
        <v/>
      </c>
      <c r="AS2225" s="128" t="str">
        <f t="shared" si="1205"/>
        <v/>
      </c>
      <c r="AT2225" s="139" t="str">
        <f t="shared" si="1217"/>
        <v/>
      </c>
      <c r="BH2225" s="127" t="str">
        <f>IF(LEN(VBAsheet!H2225)&gt;0,$CD$4&amp;CHAR(10)&amp;$CD$5&amp;CHAR(10)&amp;$CD$6&amp;IF(VBAsheet!I2225="N",1,0)&amp;$CE$6&amp;CHAR(10)&amp;$CD$7&amp;CHAR(10)&amp;$CD$8&amp;VBAsheet!H2225&amp;$CE$8&amp;CHAR(10)&amp;$CD$9&amp;VBAsheet!K2225&amp;$CE$9&amp;CHAR(10)&amp;$CD$10&amp;VBAsheet!J2225-1&amp;$CE$10&amp;CHAR(10)&amp;$CD$11,"")</f>
        <v/>
      </c>
      <c r="BI2225"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5" s="18" t="str">
        <f>IF(LEN(X2225)&gt;0,$CD$23&amp;INDEX($CH$3:CH2228,MATCH(W2225,$CG$3:CG2228,0))&amp;$CE$23&amp;CHAR(10)&amp;$CD$24&amp;X2225&amp;$CE$24&amp;CHAR(10)&amp;$CD$25&amp;Y2225&amp;$CE$25&amp;CHAR(10),"")&amp;IF(LEN(AA2225)&gt;0,$CD$23&amp;INDEX($CH$3:CH2228,MATCH(Z2225,$CG$3:CG2228,0))&amp;$CE$23&amp;CHAR(10)&amp;$CD$24&amp;AA2225&amp;$CE$24&amp;CHAR(10)&amp;$CD$25&amp;AB2225&amp;$CE$25&amp;CHAR(10),"")&amp;IF(LEN(AD2225)&gt;0,$CD$23&amp;INDEX($CH$3:CH2228,MATCH(AC2225,$CG$3:CG2228,0))&amp;$CE$23&amp;CHAR(10)&amp;$CD$24&amp;AD2225&amp;$CE$24&amp;CHAR(10)&amp;$CD$25&amp;AE2225&amp;$CE$25&amp;CHAR(10),"")&amp;IF(LEN(AG2225)&gt;0,$CD$23&amp;INDEX($CH$3:CH2228,MATCH(AF2225,$CG$3:CG2228,0))&amp;$CE$23&amp;CHAR(10)&amp;$CD$24&amp;AG2225&amp;$CE$24&amp;CHAR(10)&amp;$CD$25&amp;AH2225&amp;$CE$25&amp;CHAR(10),"")&amp;IF(LEN(AJ2225)&gt;0,$CD$23&amp;INDEX($CH$3:CH2228,MATCH(AI2225,$CG$3:CG2228,0))&amp;$CE$23&amp;CHAR(10)&amp;$CD$24&amp;AJ2225&amp;$CE$24&amp;CHAR(10)&amp;$CD$25&amp;AK2225&amp;$CE$25&amp;CHAR(10),"")</f>
        <v/>
      </c>
      <c r="BK2225" s="18" t="str">
        <f>IF(LEN(J2225)&gt;0,INDEX($BH$2:$BH$100000,MATCH(J2225,VBAsheet!$H$2:$H$100000,0))&amp;CHAR(10),"")&amp;IF(LEN(K2225)&gt;0,INDEX($BH$2:$BH$100000,MATCH(K2225,VBAsheet!$H$2:$H$100000,0))&amp;CHAR(10),"")&amp;IF(LEN(L2225)&gt;0,INDEX($BH$2:$BH$100000,MATCH(L2225,VBAsheet!$H$2:$H$100000,0))&amp;CHAR(10),"")&amp;IF(LEN(M2225)&gt;0,INDEX($BH$2:$BH$100000,MATCH(M2225,VBAsheet!$H$2:$H$100000,0))&amp;CHAR(10),"")</f>
        <v/>
      </c>
      <c r="BM2225" s="94" t="str">
        <f t="shared" si="1219"/>
        <v/>
      </c>
      <c r="BN2225" s="95" t="str">
        <f t="shared" si="1207"/>
        <v/>
      </c>
      <c r="BP2225" s="18" t="str">
        <f t="shared" si="1208"/>
        <v/>
      </c>
      <c r="BR2225" s="81" t="str">
        <f t="shared" si="1218"/>
        <v/>
      </c>
      <c r="BU2225" s="138" t="str">
        <f t="shared" si="1209"/>
        <v/>
      </c>
      <c r="BV2225" s="3" t="str">
        <f t="shared" si="1210"/>
        <v/>
      </c>
      <c r="BW2225" s="3" t="str">
        <f t="shared" si="1211"/>
        <v/>
      </c>
      <c r="BX2225" s="144" t="str">
        <f t="shared" si="1212"/>
        <v/>
      </c>
      <c r="BY2225" s="18" t="str">
        <f t="shared" si="1213"/>
        <v/>
      </c>
      <c r="BZ2225" s="18" t="str">
        <f t="shared" si="1214"/>
        <v/>
      </c>
      <c r="CA2225" s="19" t="str">
        <f t="shared" si="1215"/>
        <v/>
      </c>
    </row>
    <row r="2226" spans="4:79" x14ac:dyDescent="0.45">
      <c r="D2226" s="164" t="str">
        <f t="shared" si="1216"/>
        <v/>
      </c>
      <c r="I2226" s="9" t="str">
        <f t="shared" si="1189"/>
        <v/>
      </c>
      <c r="J2226" s="173" t="str">
        <f t="shared" si="1190"/>
        <v/>
      </c>
      <c r="K2226" s="13"/>
      <c r="L2226" s="13"/>
      <c r="M2226" s="13"/>
      <c r="N2226" s="178" t="str">
        <f t="shared" si="1191"/>
        <v/>
      </c>
      <c r="O2226" s="181" t="str">
        <f t="shared" si="1192"/>
        <v/>
      </c>
      <c r="P2226" s="8" t="str">
        <f t="shared" si="1193"/>
        <v/>
      </c>
      <c r="Q2226" s="8" t="str">
        <f t="shared" si="1194"/>
        <v/>
      </c>
      <c r="R2226" s="8" t="str">
        <f t="shared" si="1195"/>
        <v/>
      </c>
      <c r="S2226" s="8" t="str">
        <f t="shared" si="1196"/>
        <v/>
      </c>
      <c r="T2226" s="8" t="str">
        <f t="shared" si="1197"/>
        <v/>
      </c>
      <c r="U2226" s="8" t="str">
        <f t="shared" si="1198"/>
        <v/>
      </c>
      <c r="V2226" s="16" t="str">
        <f t="shared" si="1199"/>
        <v/>
      </c>
      <c r="W2226" s="129" t="str">
        <f t="shared" si="1200"/>
        <v/>
      </c>
      <c r="X2226" s="8" t="str">
        <f t="shared" si="1201"/>
        <v/>
      </c>
      <c r="Y2226" s="8" t="str">
        <f t="shared" si="1202"/>
        <v/>
      </c>
      <c r="AQ2226" s="6" t="str">
        <f t="shared" si="1203"/>
        <v/>
      </c>
      <c r="AR2226" s="128" t="str">
        <f t="shared" si="1204"/>
        <v/>
      </c>
      <c r="AS2226" s="128" t="str">
        <f t="shared" si="1205"/>
        <v/>
      </c>
      <c r="AT2226" s="139" t="str">
        <f t="shared" si="1217"/>
        <v/>
      </c>
      <c r="BH2226" s="127" t="str">
        <f>IF(LEN(VBAsheet!H2226)&gt;0,$CD$4&amp;CHAR(10)&amp;$CD$5&amp;CHAR(10)&amp;$CD$6&amp;IF(VBAsheet!I2226="N",1,0)&amp;$CE$6&amp;CHAR(10)&amp;$CD$7&amp;CHAR(10)&amp;$CD$8&amp;VBAsheet!H2226&amp;$CE$8&amp;CHAR(10)&amp;$CD$9&amp;VBAsheet!K2226&amp;$CE$9&amp;CHAR(10)&amp;$CD$10&amp;VBAsheet!J2226-1&amp;$CE$10&amp;CHAR(10)&amp;$CD$11,"")</f>
        <v/>
      </c>
      <c r="BI2226"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6" s="18" t="str">
        <f>IF(LEN(X2226)&gt;0,$CD$23&amp;INDEX($CH$3:CH2229,MATCH(W2226,$CG$3:CG2229,0))&amp;$CE$23&amp;CHAR(10)&amp;$CD$24&amp;X2226&amp;$CE$24&amp;CHAR(10)&amp;$CD$25&amp;Y2226&amp;$CE$25&amp;CHAR(10),"")&amp;IF(LEN(AA2226)&gt;0,$CD$23&amp;INDEX($CH$3:CH2229,MATCH(Z2226,$CG$3:CG2229,0))&amp;$CE$23&amp;CHAR(10)&amp;$CD$24&amp;AA2226&amp;$CE$24&amp;CHAR(10)&amp;$CD$25&amp;AB2226&amp;$CE$25&amp;CHAR(10),"")&amp;IF(LEN(AD2226)&gt;0,$CD$23&amp;INDEX($CH$3:CH2229,MATCH(AC2226,$CG$3:CG2229,0))&amp;$CE$23&amp;CHAR(10)&amp;$CD$24&amp;AD2226&amp;$CE$24&amp;CHAR(10)&amp;$CD$25&amp;AE2226&amp;$CE$25&amp;CHAR(10),"")&amp;IF(LEN(AG2226)&gt;0,$CD$23&amp;INDEX($CH$3:CH2229,MATCH(AF2226,$CG$3:CG2229,0))&amp;$CE$23&amp;CHAR(10)&amp;$CD$24&amp;AG2226&amp;$CE$24&amp;CHAR(10)&amp;$CD$25&amp;AH2226&amp;$CE$25&amp;CHAR(10),"")&amp;IF(LEN(AJ2226)&gt;0,$CD$23&amp;INDEX($CH$3:CH2229,MATCH(AI2226,$CG$3:CG2229,0))&amp;$CE$23&amp;CHAR(10)&amp;$CD$24&amp;AJ2226&amp;$CE$24&amp;CHAR(10)&amp;$CD$25&amp;AK2226&amp;$CE$25&amp;CHAR(10),"")</f>
        <v/>
      </c>
      <c r="BK2226" s="18" t="str">
        <f>IF(LEN(J2226)&gt;0,INDEX($BH$2:$BH$100000,MATCH(J2226,VBAsheet!$H$2:$H$100000,0))&amp;CHAR(10),"")&amp;IF(LEN(K2226)&gt;0,INDEX($BH$2:$BH$100000,MATCH(K2226,VBAsheet!$H$2:$H$100000,0))&amp;CHAR(10),"")&amp;IF(LEN(L2226)&gt;0,INDEX($BH$2:$BH$100000,MATCH(L2226,VBAsheet!$H$2:$H$100000,0))&amp;CHAR(10),"")&amp;IF(LEN(M2226)&gt;0,INDEX($BH$2:$BH$100000,MATCH(M2226,VBAsheet!$H$2:$H$100000,0))&amp;CHAR(10),"")</f>
        <v/>
      </c>
      <c r="BM2226" s="94" t="str">
        <f t="shared" si="1219"/>
        <v/>
      </c>
      <c r="BN2226" s="95" t="str">
        <f t="shared" si="1207"/>
        <v/>
      </c>
      <c r="BP2226" s="18" t="str">
        <f t="shared" si="1208"/>
        <v/>
      </c>
      <c r="BR2226" s="81" t="str">
        <f t="shared" si="1218"/>
        <v/>
      </c>
      <c r="BU2226" s="138" t="str">
        <f t="shared" si="1209"/>
        <v/>
      </c>
      <c r="BV2226" s="3" t="str">
        <f t="shared" si="1210"/>
        <v/>
      </c>
      <c r="BW2226" s="3" t="str">
        <f t="shared" si="1211"/>
        <v/>
      </c>
      <c r="BX2226" s="144" t="str">
        <f t="shared" si="1212"/>
        <v/>
      </c>
      <c r="BY2226" s="18" t="str">
        <f t="shared" si="1213"/>
        <v/>
      </c>
      <c r="BZ2226" s="18" t="str">
        <f t="shared" si="1214"/>
        <v/>
      </c>
      <c r="CA2226" s="19" t="str">
        <f t="shared" si="1215"/>
        <v/>
      </c>
    </row>
    <row r="2227" spans="4:79" x14ac:dyDescent="0.45">
      <c r="D2227" s="164" t="str">
        <f t="shared" si="1216"/>
        <v/>
      </c>
      <c r="I2227" s="9" t="str">
        <f t="shared" si="1189"/>
        <v/>
      </c>
      <c r="J2227" s="173" t="str">
        <f t="shared" si="1190"/>
        <v/>
      </c>
      <c r="K2227" s="13"/>
      <c r="L2227" s="13"/>
      <c r="M2227" s="13"/>
      <c r="N2227" s="178" t="str">
        <f t="shared" si="1191"/>
        <v/>
      </c>
      <c r="O2227" s="181" t="str">
        <f t="shared" si="1192"/>
        <v/>
      </c>
      <c r="P2227" s="8" t="str">
        <f t="shared" si="1193"/>
        <v/>
      </c>
      <c r="Q2227" s="8" t="str">
        <f t="shared" si="1194"/>
        <v/>
      </c>
      <c r="R2227" s="8" t="str">
        <f t="shared" si="1195"/>
        <v/>
      </c>
      <c r="S2227" s="8" t="str">
        <f t="shared" si="1196"/>
        <v/>
      </c>
      <c r="T2227" s="8" t="str">
        <f t="shared" si="1197"/>
        <v/>
      </c>
      <c r="U2227" s="8" t="str">
        <f t="shared" si="1198"/>
        <v/>
      </c>
      <c r="V2227" s="16" t="str">
        <f t="shared" si="1199"/>
        <v/>
      </c>
      <c r="W2227" s="129" t="str">
        <f t="shared" si="1200"/>
        <v/>
      </c>
      <c r="X2227" s="8" t="str">
        <f t="shared" si="1201"/>
        <v/>
      </c>
      <c r="Y2227" s="8" t="str">
        <f t="shared" si="1202"/>
        <v/>
      </c>
      <c r="AQ2227" s="6" t="str">
        <f t="shared" si="1203"/>
        <v/>
      </c>
      <c r="AR2227" s="128" t="str">
        <f t="shared" si="1204"/>
        <v/>
      </c>
      <c r="AS2227" s="128" t="str">
        <f t="shared" si="1205"/>
        <v/>
      </c>
      <c r="AT2227" s="139" t="str">
        <f t="shared" si="1217"/>
        <v/>
      </c>
      <c r="BH2227" s="127" t="str">
        <f>IF(LEN(VBAsheet!H2227)&gt;0,$CD$4&amp;CHAR(10)&amp;$CD$5&amp;CHAR(10)&amp;$CD$6&amp;IF(VBAsheet!I2227="N",1,0)&amp;$CE$6&amp;CHAR(10)&amp;$CD$7&amp;CHAR(10)&amp;$CD$8&amp;VBAsheet!H2227&amp;$CE$8&amp;CHAR(10)&amp;$CD$9&amp;VBAsheet!K2227&amp;$CE$9&amp;CHAR(10)&amp;$CD$10&amp;VBAsheet!J2227-1&amp;$CE$10&amp;CHAR(10)&amp;$CD$11,"")</f>
        <v/>
      </c>
      <c r="BI2227"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7" s="18" t="str">
        <f>IF(LEN(X2227)&gt;0,$CD$23&amp;INDEX($CH$3:CH2230,MATCH(W2227,$CG$3:CG2230,0))&amp;$CE$23&amp;CHAR(10)&amp;$CD$24&amp;X2227&amp;$CE$24&amp;CHAR(10)&amp;$CD$25&amp;Y2227&amp;$CE$25&amp;CHAR(10),"")&amp;IF(LEN(AA2227)&gt;0,$CD$23&amp;INDEX($CH$3:CH2230,MATCH(Z2227,$CG$3:CG2230,0))&amp;$CE$23&amp;CHAR(10)&amp;$CD$24&amp;AA2227&amp;$CE$24&amp;CHAR(10)&amp;$CD$25&amp;AB2227&amp;$CE$25&amp;CHAR(10),"")&amp;IF(LEN(AD2227)&gt;0,$CD$23&amp;INDEX($CH$3:CH2230,MATCH(AC2227,$CG$3:CG2230,0))&amp;$CE$23&amp;CHAR(10)&amp;$CD$24&amp;AD2227&amp;$CE$24&amp;CHAR(10)&amp;$CD$25&amp;AE2227&amp;$CE$25&amp;CHAR(10),"")&amp;IF(LEN(AG2227)&gt;0,$CD$23&amp;INDEX($CH$3:CH2230,MATCH(AF2227,$CG$3:CG2230,0))&amp;$CE$23&amp;CHAR(10)&amp;$CD$24&amp;AG2227&amp;$CE$24&amp;CHAR(10)&amp;$CD$25&amp;AH2227&amp;$CE$25&amp;CHAR(10),"")&amp;IF(LEN(AJ2227)&gt;0,$CD$23&amp;INDEX($CH$3:CH2230,MATCH(AI2227,$CG$3:CG2230,0))&amp;$CE$23&amp;CHAR(10)&amp;$CD$24&amp;AJ2227&amp;$CE$24&amp;CHAR(10)&amp;$CD$25&amp;AK2227&amp;$CE$25&amp;CHAR(10),"")</f>
        <v/>
      </c>
      <c r="BK2227" s="18" t="str">
        <f>IF(LEN(J2227)&gt;0,INDEX($BH$2:$BH$100000,MATCH(J2227,VBAsheet!$H$2:$H$100000,0))&amp;CHAR(10),"")&amp;IF(LEN(K2227)&gt;0,INDEX($BH$2:$BH$100000,MATCH(K2227,VBAsheet!$H$2:$H$100000,0))&amp;CHAR(10),"")&amp;IF(LEN(L2227)&gt;0,INDEX($BH$2:$BH$100000,MATCH(L2227,VBAsheet!$H$2:$H$100000,0))&amp;CHAR(10),"")&amp;IF(LEN(M2227)&gt;0,INDEX($BH$2:$BH$100000,MATCH(M2227,VBAsheet!$H$2:$H$100000,0))&amp;CHAR(10),"")</f>
        <v/>
      </c>
      <c r="BM2227" s="94" t="str">
        <f t="shared" si="1219"/>
        <v/>
      </c>
      <c r="BN2227" s="95" t="str">
        <f t="shared" si="1207"/>
        <v/>
      </c>
      <c r="BP2227" s="18" t="str">
        <f t="shared" si="1208"/>
        <v/>
      </c>
      <c r="BR2227" s="81" t="str">
        <f t="shared" si="1218"/>
        <v/>
      </c>
      <c r="BU2227" s="138" t="str">
        <f t="shared" si="1209"/>
        <v/>
      </c>
      <c r="BV2227" s="3" t="str">
        <f t="shared" si="1210"/>
        <v/>
      </c>
      <c r="BW2227" s="3" t="str">
        <f t="shared" si="1211"/>
        <v/>
      </c>
      <c r="BX2227" s="144" t="str">
        <f t="shared" si="1212"/>
        <v/>
      </c>
      <c r="BY2227" s="18" t="str">
        <f t="shared" si="1213"/>
        <v/>
      </c>
      <c r="BZ2227" s="18" t="str">
        <f t="shared" si="1214"/>
        <v/>
      </c>
      <c r="CA2227" s="19" t="str">
        <f t="shared" si="1215"/>
        <v/>
      </c>
    </row>
    <row r="2228" spans="4:79" x14ac:dyDescent="0.45">
      <c r="D2228" s="164" t="str">
        <f t="shared" si="1216"/>
        <v/>
      </c>
      <c r="I2228" s="9" t="str">
        <f t="shared" si="1189"/>
        <v/>
      </c>
      <c r="J2228" s="173" t="str">
        <f t="shared" si="1190"/>
        <v/>
      </c>
      <c r="K2228" s="13"/>
      <c r="L2228" s="13"/>
      <c r="M2228" s="13"/>
      <c r="N2228" s="178" t="str">
        <f t="shared" si="1191"/>
        <v/>
      </c>
      <c r="O2228" s="181" t="str">
        <f t="shared" si="1192"/>
        <v/>
      </c>
      <c r="P2228" s="8" t="str">
        <f t="shared" si="1193"/>
        <v/>
      </c>
      <c r="Q2228" s="8" t="str">
        <f t="shared" si="1194"/>
        <v/>
      </c>
      <c r="R2228" s="8" t="str">
        <f t="shared" si="1195"/>
        <v/>
      </c>
      <c r="S2228" s="8" t="str">
        <f t="shared" si="1196"/>
        <v/>
      </c>
      <c r="T2228" s="8" t="str">
        <f t="shared" si="1197"/>
        <v/>
      </c>
      <c r="U2228" s="8" t="str">
        <f t="shared" si="1198"/>
        <v/>
      </c>
      <c r="V2228" s="16" t="str">
        <f t="shared" si="1199"/>
        <v/>
      </c>
      <c r="W2228" s="129" t="str">
        <f t="shared" si="1200"/>
        <v/>
      </c>
      <c r="X2228" s="8" t="str">
        <f t="shared" si="1201"/>
        <v/>
      </c>
      <c r="Y2228" s="8" t="str">
        <f t="shared" si="1202"/>
        <v/>
      </c>
      <c r="AQ2228" s="6" t="str">
        <f t="shared" si="1203"/>
        <v/>
      </c>
      <c r="AR2228" s="128" t="str">
        <f t="shared" si="1204"/>
        <v/>
      </c>
      <c r="AS2228" s="128" t="str">
        <f t="shared" si="1205"/>
        <v/>
      </c>
      <c r="AT2228" s="139" t="str">
        <f t="shared" si="1217"/>
        <v/>
      </c>
      <c r="BH2228" s="127" t="str">
        <f>IF(LEN(VBAsheet!H2228)&gt;0,$CD$4&amp;CHAR(10)&amp;$CD$5&amp;CHAR(10)&amp;$CD$6&amp;IF(VBAsheet!I2228="N",1,0)&amp;$CE$6&amp;CHAR(10)&amp;$CD$7&amp;CHAR(10)&amp;$CD$8&amp;VBAsheet!H2228&amp;$CE$8&amp;CHAR(10)&amp;$CD$9&amp;VBAsheet!K2228&amp;$CE$9&amp;CHAR(10)&amp;$CD$10&amp;VBAsheet!J2228-1&amp;$CE$10&amp;CHAR(10)&amp;$CD$11,"")</f>
        <v/>
      </c>
      <c r="BI2228"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8" s="18" t="str">
        <f>IF(LEN(X2228)&gt;0,$CD$23&amp;INDEX($CH$3:CH2231,MATCH(W2228,$CG$3:CG2231,0))&amp;$CE$23&amp;CHAR(10)&amp;$CD$24&amp;X2228&amp;$CE$24&amp;CHAR(10)&amp;$CD$25&amp;Y2228&amp;$CE$25&amp;CHAR(10),"")&amp;IF(LEN(AA2228)&gt;0,$CD$23&amp;INDEX($CH$3:CH2231,MATCH(Z2228,$CG$3:CG2231,0))&amp;$CE$23&amp;CHAR(10)&amp;$CD$24&amp;AA2228&amp;$CE$24&amp;CHAR(10)&amp;$CD$25&amp;AB2228&amp;$CE$25&amp;CHAR(10),"")&amp;IF(LEN(AD2228)&gt;0,$CD$23&amp;INDEX($CH$3:CH2231,MATCH(AC2228,$CG$3:CG2231,0))&amp;$CE$23&amp;CHAR(10)&amp;$CD$24&amp;AD2228&amp;$CE$24&amp;CHAR(10)&amp;$CD$25&amp;AE2228&amp;$CE$25&amp;CHAR(10),"")&amp;IF(LEN(AG2228)&gt;0,$CD$23&amp;INDEX($CH$3:CH2231,MATCH(AF2228,$CG$3:CG2231,0))&amp;$CE$23&amp;CHAR(10)&amp;$CD$24&amp;AG2228&amp;$CE$24&amp;CHAR(10)&amp;$CD$25&amp;AH2228&amp;$CE$25&amp;CHAR(10),"")&amp;IF(LEN(AJ2228)&gt;0,$CD$23&amp;INDEX($CH$3:CH2231,MATCH(AI2228,$CG$3:CG2231,0))&amp;$CE$23&amp;CHAR(10)&amp;$CD$24&amp;AJ2228&amp;$CE$24&amp;CHAR(10)&amp;$CD$25&amp;AK2228&amp;$CE$25&amp;CHAR(10),"")</f>
        <v/>
      </c>
      <c r="BK2228" s="18" t="str">
        <f>IF(LEN(J2228)&gt;0,INDEX($BH$2:$BH$100000,MATCH(J2228,VBAsheet!$H$2:$H$100000,0))&amp;CHAR(10),"")&amp;IF(LEN(K2228)&gt;0,INDEX($BH$2:$BH$100000,MATCH(K2228,VBAsheet!$H$2:$H$100000,0))&amp;CHAR(10),"")&amp;IF(LEN(L2228)&gt;0,INDEX($BH$2:$BH$100000,MATCH(L2228,VBAsheet!$H$2:$H$100000,0))&amp;CHAR(10),"")&amp;IF(LEN(M2228)&gt;0,INDEX($BH$2:$BH$100000,MATCH(M2228,VBAsheet!$H$2:$H$100000,0))&amp;CHAR(10),"")</f>
        <v/>
      </c>
      <c r="BM2228" s="94" t="str">
        <f t="shared" si="1219"/>
        <v/>
      </c>
      <c r="BN2228" s="95" t="str">
        <f t="shared" si="1207"/>
        <v/>
      </c>
      <c r="BP2228" s="18" t="str">
        <f t="shared" si="1208"/>
        <v/>
      </c>
      <c r="BR2228" s="81" t="str">
        <f t="shared" si="1218"/>
        <v/>
      </c>
      <c r="BU2228" s="138" t="str">
        <f t="shared" si="1209"/>
        <v/>
      </c>
      <c r="BV2228" s="3" t="str">
        <f t="shared" si="1210"/>
        <v/>
      </c>
      <c r="BW2228" s="3" t="str">
        <f t="shared" si="1211"/>
        <v/>
      </c>
      <c r="BX2228" s="144" t="str">
        <f t="shared" si="1212"/>
        <v/>
      </c>
      <c r="BY2228" s="18" t="str">
        <f t="shared" si="1213"/>
        <v/>
      </c>
      <c r="BZ2228" s="18" t="str">
        <f t="shared" si="1214"/>
        <v/>
      </c>
      <c r="CA2228" s="19" t="str">
        <f t="shared" si="1215"/>
        <v/>
      </c>
    </row>
    <row r="2229" spans="4:79" x14ac:dyDescent="0.45">
      <c r="D2229" s="164" t="str">
        <f t="shared" si="1216"/>
        <v/>
      </c>
      <c r="I2229" s="9" t="str">
        <f t="shared" si="1189"/>
        <v/>
      </c>
      <c r="J2229" s="173" t="str">
        <f t="shared" si="1190"/>
        <v/>
      </c>
      <c r="K2229" s="13"/>
      <c r="L2229" s="13"/>
      <c r="M2229" s="13"/>
      <c r="N2229" s="178" t="str">
        <f t="shared" si="1191"/>
        <v/>
      </c>
      <c r="O2229" s="181" t="str">
        <f t="shared" si="1192"/>
        <v/>
      </c>
      <c r="P2229" s="8" t="str">
        <f t="shared" si="1193"/>
        <v/>
      </c>
      <c r="Q2229" s="8" t="str">
        <f t="shared" si="1194"/>
        <v/>
      </c>
      <c r="R2229" s="8" t="str">
        <f t="shared" si="1195"/>
        <v/>
      </c>
      <c r="S2229" s="8" t="str">
        <f t="shared" si="1196"/>
        <v/>
      </c>
      <c r="T2229" s="8" t="str">
        <f t="shared" si="1197"/>
        <v/>
      </c>
      <c r="U2229" s="8" t="str">
        <f t="shared" si="1198"/>
        <v/>
      </c>
      <c r="V2229" s="16" t="str">
        <f t="shared" si="1199"/>
        <v/>
      </c>
      <c r="W2229" s="129" t="str">
        <f t="shared" si="1200"/>
        <v/>
      </c>
      <c r="X2229" s="8" t="str">
        <f t="shared" si="1201"/>
        <v/>
      </c>
      <c r="Y2229" s="8" t="str">
        <f t="shared" si="1202"/>
        <v/>
      </c>
      <c r="AQ2229" s="6" t="str">
        <f t="shared" si="1203"/>
        <v/>
      </c>
      <c r="AR2229" s="128" t="str">
        <f t="shared" si="1204"/>
        <v/>
      </c>
      <c r="AS2229" s="128" t="str">
        <f t="shared" si="1205"/>
        <v/>
      </c>
      <c r="AT2229" s="139" t="str">
        <f t="shared" si="1217"/>
        <v/>
      </c>
      <c r="BH2229" s="127" t="str">
        <f>IF(LEN(VBAsheet!H2229)&gt;0,$CD$4&amp;CHAR(10)&amp;$CD$5&amp;CHAR(10)&amp;$CD$6&amp;IF(VBAsheet!I2229="N",1,0)&amp;$CE$6&amp;CHAR(10)&amp;$CD$7&amp;CHAR(10)&amp;$CD$8&amp;VBAsheet!H2229&amp;$CE$8&amp;CHAR(10)&amp;$CD$9&amp;VBAsheet!K2229&amp;$CE$9&amp;CHAR(10)&amp;$CD$10&amp;VBAsheet!J2229-1&amp;$CE$10&amp;CHAR(10)&amp;$CD$11,"")</f>
        <v/>
      </c>
      <c r="BI2229"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29" s="18" t="str">
        <f>IF(LEN(X2229)&gt;0,$CD$23&amp;INDEX($CH$3:CH2232,MATCH(W2229,$CG$3:CG2232,0))&amp;$CE$23&amp;CHAR(10)&amp;$CD$24&amp;X2229&amp;$CE$24&amp;CHAR(10)&amp;$CD$25&amp;Y2229&amp;$CE$25&amp;CHAR(10),"")&amp;IF(LEN(AA2229)&gt;0,$CD$23&amp;INDEX($CH$3:CH2232,MATCH(Z2229,$CG$3:CG2232,0))&amp;$CE$23&amp;CHAR(10)&amp;$CD$24&amp;AA2229&amp;$CE$24&amp;CHAR(10)&amp;$CD$25&amp;AB2229&amp;$CE$25&amp;CHAR(10),"")&amp;IF(LEN(AD2229)&gt;0,$CD$23&amp;INDEX($CH$3:CH2232,MATCH(AC2229,$CG$3:CG2232,0))&amp;$CE$23&amp;CHAR(10)&amp;$CD$24&amp;AD2229&amp;$CE$24&amp;CHAR(10)&amp;$CD$25&amp;AE2229&amp;$CE$25&amp;CHAR(10),"")&amp;IF(LEN(AG2229)&gt;0,$CD$23&amp;INDEX($CH$3:CH2232,MATCH(AF2229,$CG$3:CG2232,0))&amp;$CE$23&amp;CHAR(10)&amp;$CD$24&amp;AG2229&amp;$CE$24&amp;CHAR(10)&amp;$CD$25&amp;AH2229&amp;$CE$25&amp;CHAR(10),"")&amp;IF(LEN(AJ2229)&gt;0,$CD$23&amp;INDEX($CH$3:CH2232,MATCH(AI2229,$CG$3:CG2232,0))&amp;$CE$23&amp;CHAR(10)&amp;$CD$24&amp;AJ2229&amp;$CE$24&amp;CHAR(10)&amp;$CD$25&amp;AK2229&amp;$CE$25&amp;CHAR(10),"")</f>
        <v/>
      </c>
      <c r="BK2229" s="18" t="str">
        <f>IF(LEN(J2229)&gt;0,INDEX($BH$2:$BH$100000,MATCH(J2229,VBAsheet!$H$2:$H$100000,0))&amp;CHAR(10),"")&amp;IF(LEN(K2229)&gt;0,INDEX($BH$2:$BH$100000,MATCH(K2229,VBAsheet!$H$2:$H$100000,0))&amp;CHAR(10),"")&amp;IF(LEN(L2229)&gt;0,INDEX($BH$2:$BH$100000,MATCH(L2229,VBAsheet!$H$2:$H$100000,0))&amp;CHAR(10),"")&amp;IF(LEN(M2229)&gt;0,INDEX($BH$2:$BH$100000,MATCH(M2229,VBAsheet!$H$2:$H$100000,0))&amp;CHAR(10),"")</f>
        <v/>
      </c>
      <c r="BM2229" s="94" t="str">
        <f t="shared" si="1219"/>
        <v/>
      </c>
      <c r="BN2229" s="95" t="str">
        <f t="shared" si="1207"/>
        <v/>
      </c>
      <c r="BP2229" s="18" t="str">
        <f t="shared" si="1208"/>
        <v/>
      </c>
      <c r="BR2229" s="81" t="str">
        <f t="shared" si="1218"/>
        <v/>
      </c>
      <c r="BU2229" s="138" t="str">
        <f t="shared" si="1209"/>
        <v/>
      </c>
      <c r="BV2229" s="3" t="str">
        <f t="shared" si="1210"/>
        <v/>
      </c>
      <c r="BW2229" s="3" t="str">
        <f t="shared" si="1211"/>
        <v/>
      </c>
      <c r="BX2229" s="144" t="str">
        <f t="shared" si="1212"/>
        <v/>
      </c>
      <c r="BY2229" s="18" t="str">
        <f t="shared" si="1213"/>
        <v/>
      </c>
      <c r="BZ2229" s="18" t="str">
        <f t="shared" si="1214"/>
        <v/>
      </c>
      <c r="CA2229" s="19" t="str">
        <f t="shared" si="1215"/>
        <v/>
      </c>
    </row>
    <row r="2230" spans="4:79" x14ac:dyDescent="0.45">
      <c r="D2230" s="164" t="str">
        <f t="shared" si="1216"/>
        <v/>
      </c>
      <c r="I2230" s="9" t="str">
        <f t="shared" si="1189"/>
        <v/>
      </c>
      <c r="J2230" s="173" t="str">
        <f t="shared" si="1190"/>
        <v/>
      </c>
      <c r="K2230" s="13"/>
      <c r="L2230" s="13"/>
      <c r="M2230" s="13"/>
      <c r="N2230" s="178" t="str">
        <f t="shared" si="1191"/>
        <v/>
      </c>
      <c r="O2230" s="181" t="str">
        <f t="shared" si="1192"/>
        <v/>
      </c>
      <c r="P2230" s="8" t="str">
        <f t="shared" si="1193"/>
        <v/>
      </c>
      <c r="Q2230" s="8" t="str">
        <f t="shared" si="1194"/>
        <v/>
      </c>
      <c r="R2230" s="8" t="str">
        <f t="shared" si="1195"/>
        <v/>
      </c>
      <c r="S2230" s="8" t="str">
        <f t="shared" si="1196"/>
        <v/>
      </c>
      <c r="T2230" s="8" t="str">
        <f t="shared" si="1197"/>
        <v/>
      </c>
      <c r="U2230" s="8" t="str">
        <f t="shared" si="1198"/>
        <v/>
      </c>
      <c r="V2230" s="16" t="str">
        <f t="shared" si="1199"/>
        <v/>
      </c>
      <c r="W2230" s="129" t="str">
        <f t="shared" si="1200"/>
        <v/>
      </c>
      <c r="X2230" s="8" t="str">
        <f t="shared" si="1201"/>
        <v/>
      </c>
      <c r="Y2230" s="8" t="str">
        <f t="shared" si="1202"/>
        <v/>
      </c>
      <c r="AQ2230" s="6" t="str">
        <f t="shared" si="1203"/>
        <v/>
      </c>
      <c r="AR2230" s="128" t="str">
        <f t="shared" si="1204"/>
        <v/>
      </c>
      <c r="AS2230" s="128" t="str">
        <f t="shared" si="1205"/>
        <v/>
      </c>
      <c r="AT2230" s="139" t="str">
        <f t="shared" si="1217"/>
        <v/>
      </c>
      <c r="BH2230" s="127" t="str">
        <f>IF(LEN(VBAsheet!H2230)&gt;0,$CD$4&amp;CHAR(10)&amp;$CD$5&amp;CHAR(10)&amp;$CD$6&amp;IF(VBAsheet!I2230="N",1,0)&amp;$CE$6&amp;CHAR(10)&amp;$CD$7&amp;CHAR(10)&amp;$CD$8&amp;VBAsheet!H2230&amp;$CE$8&amp;CHAR(10)&amp;$CD$9&amp;VBAsheet!K2230&amp;$CE$9&amp;CHAR(10)&amp;$CD$10&amp;VBAsheet!J2230-1&amp;$CE$10&amp;CHAR(10)&amp;$CD$11,"")</f>
        <v/>
      </c>
      <c r="BI2230"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0" s="18" t="str">
        <f>IF(LEN(X2230)&gt;0,$CD$23&amp;INDEX($CH$3:CH2233,MATCH(W2230,$CG$3:CG2233,0))&amp;$CE$23&amp;CHAR(10)&amp;$CD$24&amp;X2230&amp;$CE$24&amp;CHAR(10)&amp;$CD$25&amp;Y2230&amp;$CE$25&amp;CHAR(10),"")&amp;IF(LEN(AA2230)&gt;0,$CD$23&amp;INDEX($CH$3:CH2233,MATCH(Z2230,$CG$3:CG2233,0))&amp;$CE$23&amp;CHAR(10)&amp;$CD$24&amp;AA2230&amp;$CE$24&amp;CHAR(10)&amp;$CD$25&amp;AB2230&amp;$CE$25&amp;CHAR(10),"")&amp;IF(LEN(AD2230)&gt;0,$CD$23&amp;INDEX($CH$3:CH2233,MATCH(AC2230,$CG$3:CG2233,0))&amp;$CE$23&amp;CHAR(10)&amp;$CD$24&amp;AD2230&amp;$CE$24&amp;CHAR(10)&amp;$CD$25&amp;AE2230&amp;$CE$25&amp;CHAR(10),"")&amp;IF(LEN(AG2230)&gt;0,$CD$23&amp;INDEX($CH$3:CH2233,MATCH(AF2230,$CG$3:CG2233,0))&amp;$CE$23&amp;CHAR(10)&amp;$CD$24&amp;AG2230&amp;$CE$24&amp;CHAR(10)&amp;$CD$25&amp;AH2230&amp;$CE$25&amp;CHAR(10),"")&amp;IF(LEN(AJ2230)&gt;0,$CD$23&amp;INDEX($CH$3:CH2233,MATCH(AI2230,$CG$3:CG2233,0))&amp;$CE$23&amp;CHAR(10)&amp;$CD$24&amp;AJ2230&amp;$CE$24&amp;CHAR(10)&amp;$CD$25&amp;AK2230&amp;$CE$25&amp;CHAR(10),"")</f>
        <v/>
      </c>
      <c r="BK2230" s="18" t="str">
        <f>IF(LEN(J2230)&gt;0,INDEX($BH$2:$BH$100000,MATCH(J2230,VBAsheet!$H$2:$H$100000,0))&amp;CHAR(10),"")&amp;IF(LEN(K2230)&gt;0,INDEX($BH$2:$BH$100000,MATCH(K2230,VBAsheet!$H$2:$H$100000,0))&amp;CHAR(10),"")&amp;IF(LEN(L2230)&gt;0,INDEX($BH$2:$BH$100000,MATCH(L2230,VBAsheet!$H$2:$H$100000,0))&amp;CHAR(10),"")&amp;IF(LEN(M2230)&gt;0,INDEX($BH$2:$BH$100000,MATCH(M2230,VBAsheet!$H$2:$H$100000,0))&amp;CHAR(10),"")</f>
        <v/>
      </c>
      <c r="BM2230" s="94" t="str">
        <f t="shared" si="1219"/>
        <v/>
      </c>
      <c r="BN2230" s="95" t="str">
        <f t="shared" si="1207"/>
        <v/>
      </c>
      <c r="BP2230" s="18" t="str">
        <f t="shared" si="1208"/>
        <v/>
      </c>
      <c r="BR2230" s="81" t="str">
        <f t="shared" si="1218"/>
        <v/>
      </c>
      <c r="BU2230" s="138" t="str">
        <f t="shared" si="1209"/>
        <v/>
      </c>
      <c r="BV2230" s="3" t="str">
        <f t="shared" si="1210"/>
        <v/>
      </c>
      <c r="BW2230" s="3" t="str">
        <f t="shared" si="1211"/>
        <v/>
      </c>
      <c r="BX2230" s="144" t="str">
        <f t="shared" si="1212"/>
        <v/>
      </c>
      <c r="BY2230" s="18" t="str">
        <f t="shared" si="1213"/>
        <v/>
      </c>
      <c r="BZ2230" s="18" t="str">
        <f t="shared" si="1214"/>
        <v/>
      </c>
      <c r="CA2230" s="19" t="str">
        <f t="shared" si="1215"/>
        <v/>
      </c>
    </row>
    <row r="2231" spans="4:79" x14ac:dyDescent="0.45">
      <c r="D2231" s="164" t="str">
        <f t="shared" si="1216"/>
        <v/>
      </c>
      <c r="I2231" s="9" t="str">
        <f t="shared" si="1189"/>
        <v/>
      </c>
      <c r="J2231" s="173" t="str">
        <f t="shared" si="1190"/>
        <v/>
      </c>
      <c r="K2231" s="13"/>
      <c r="L2231" s="13"/>
      <c r="M2231" s="13"/>
      <c r="N2231" s="178" t="str">
        <f t="shared" si="1191"/>
        <v/>
      </c>
      <c r="O2231" s="181" t="str">
        <f t="shared" si="1192"/>
        <v/>
      </c>
      <c r="P2231" s="8" t="str">
        <f t="shared" si="1193"/>
        <v/>
      </c>
      <c r="Q2231" s="8" t="str">
        <f t="shared" si="1194"/>
        <v/>
      </c>
      <c r="R2231" s="8" t="str">
        <f t="shared" si="1195"/>
        <v/>
      </c>
      <c r="S2231" s="8" t="str">
        <f t="shared" si="1196"/>
        <v/>
      </c>
      <c r="T2231" s="8" t="str">
        <f t="shared" si="1197"/>
        <v/>
      </c>
      <c r="U2231" s="8" t="str">
        <f t="shared" si="1198"/>
        <v/>
      </c>
      <c r="V2231" s="16" t="str">
        <f t="shared" si="1199"/>
        <v/>
      </c>
      <c r="W2231" s="129" t="str">
        <f t="shared" si="1200"/>
        <v/>
      </c>
      <c r="X2231" s="8" t="str">
        <f t="shared" si="1201"/>
        <v/>
      </c>
      <c r="Y2231" s="8" t="str">
        <f t="shared" si="1202"/>
        <v/>
      </c>
      <c r="AQ2231" s="6" t="str">
        <f t="shared" si="1203"/>
        <v/>
      </c>
      <c r="AR2231" s="128" t="str">
        <f t="shared" si="1204"/>
        <v/>
      </c>
      <c r="AS2231" s="128" t="str">
        <f t="shared" si="1205"/>
        <v/>
      </c>
      <c r="AT2231" s="139" t="str">
        <f t="shared" si="1217"/>
        <v/>
      </c>
      <c r="BH2231" s="127" t="str">
        <f>IF(LEN(VBAsheet!H2231)&gt;0,$CD$4&amp;CHAR(10)&amp;$CD$5&amp;CHAR(10)&amp;$CD$6&amp;IF(VBAsheet!I2231="N",1,0)&amp;$CE$6&amp;CHAR(10)&amp;$CD$7&amp;CHAR(10)&amp;$CD$8&amp;VBAsheet!H2231&amp;$CE$8&amp;CHAR(10)&amp;$CD$9&amp;VBAsheet!K2231&amp;$CE$9&amp;CHAR(10)&amp;$CD$10&amp;VBAsheet!J2231-1&amp;$CE$10&amp;CHAR(10)&amp;$CD$11,"")</f>
        <v/>
      </c>
      <c r="BI2231"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1" s="18" t="str">
        <f>IF(LEN(X2231)&gt;0,$CD$23&amp;INDEX($CH$3:CH2234,MATCH(W2231,$CG$3:CG2234,0))&amp;$CE$23&amp;CHAR(10)&amp;$CD$24&amp;X2231&amp;$CE$24&amp;CHAR(10)&amp;$CD$25&amp;Y2231&amp;$CE$25&amp;CHAR(10),"")&amp;IF(LEN(AA2231)&gt;0,$CD$23&amp;INDEX($CH$3:CH2234,MATCH(Z2231,$CG$3:CG2234,0))&amp;$CE$23&amp;CHAR(10)&amp;$CD$24&amp;AA2231&amp;$CE$24&amp;CHAR(10)&amp;$CD$25&amp;AB2231&amp;$CE$25&amp;CHAR(10),"")&amp;IF(LEN(AD2231)&gt;0,$CD$23&amp;INDEX($CH$3:CH2234,MATCH(AC2231,$CG$3:CG2234,0))&amp;$CE$23&amp;CHAR(10)&amp;$CD$24&amp;AD2231&amp;$CE$24&amp;CHAR(10)&amp;$CD$25&amp;AE2231&amp;$CE$25&amp;CHAR(10),"")&amp;IF(LEN(AG2231)&gt;0,$CD$23&amp;INDEX($CH$3:CH2234,MATCH(AF2231,$CG$3:CG2234,0))&amp;$CE$23&amp;CHAR(10)&amp;$CD$24&amp;AG2231&amp;$CE$24&amp;CHAR(10)&amp;$CD$25&amp;AH2231&amp;$CE$25&amp;CHAR(10),"")&amp;IF(LEN(AJ2231)&gt;0,$CD$23&amp;INDEX($CH$3:CH2234,MATCH(AI2231,$CG$3:CG2234,0))&amp;$CE$23&amp;CHAR(10)&amp;$CD$24&amp;AJ2231&amp;$CE$24&amp;CHAR(10)&amp;$CD$25&amp;AK2231&amp;$CE$25&amp;CHAR(10),"")</f>
        <v/>
      </c>
      <c r="BK2231" s="18" t="str">
        <f>IF(LEN(J2231)&gt;0,INDEX($BH$2:$BH$100000,MATCH(J2231,VBAsheet!$H$2:$H$100000,0))&amp;CHAR(10),"")&amp;IF(LEN(K2231)&gt;0,INDEX($BH$2:$BH$100000,MATCH(K2231,VBAsheet!$H$2:$H$100000,0))&amp;CHAR(10),"")&amp;IF(LEN(L2231)&gt;0,INDEX($BH$2:$BH$100000,MATCH(L2231,VBAsheet!$H$2:$H$100000,0))&amp;CHAR(10),"")&amp;IF(LEN(M2231)&gt;0,INDEX($BH$2:$BH$100000,MATCH(M2231,VBAsheet!$H$2:$H$100000,0))&amp;CHAR(10),"")</f>
        <v/>
      </c>
      <c r="BM2231" s="94" t="str">
        <f t="shared" si="1219"/>
        <v/>
      </c>
      <c r="BN2231" s="95" t="str">
        <f t="shared" si="1207"/>
        <v/>
      </c>
      <c r="BP2231" s="18" t="str">
        <f t="shared" si="1208"/>
        <v/>
      </c>
      <c r="BR2231" s="81" t="str">
        <f t="shared" si="1218"/>
        <v/>
      </c>
      <c r="BU2231" s="138" t="str">
        <f t="shared" si="1209"/>
        <v/>
      </c>
      <c r="BV2231" s="3" t="str">
        <f t="shared" si="1210"/>
        <v/>
      </c>
      <c r="BW2231" s="3" t="str">
        <f t="shared" si="1211"/>
        <v/>
      </c>
      <c r="BX2231" s="144" t="str">
        <f t="shared" si="1212"/>
        <v/>
      </c>
      <c r="BY2231" s="18" t="str">
        <f t="shared" si="1213"/>
        <v/>
      </c>
      <c r="BZ2231" s="18" t="str">
        <f t="shared" si="1214"/>
        <v/>
      </c>
      <c r="CA2231" s="19" t="str">
        <f t="shared" si="1215"/>
        <v/>
      </c>
    </row>
    <row r="2232" spans="4:79" x14ac:dyDescent="0.45">
      <c r="D2232" s="164" t="str">
        <f t="shared" si="1216"/>
        <v/>
      </c>
      <c r="I2232" s="9" t="str">
        <f t="shared" si="1189"/>
        <v/>
      </c>
      <c r="J2232" s="173" t="str">
        <f t="shared" si="1190"/>
        <v/>
      </c>
      <c r="K2232" s="13"/>
      <c r="L2232" s="13"/>
      <c r="M2232" s="13"/>
      <c r="N2232" s="178" t="str">
        <f t="shared" si="1191"/>
        <v/>
      </c>
      <c r="O2232" s="181" t="str">
        <f t="shared" si="1192"/>
        <v/>
      </c>
      <c r="P2232" s="8" t="str">
        <f t="shared" si="1193"/>
        <v/>
      </c>
      <c r="Q2232" s="8" t="str">
        <f t="shared" si="1194"/>
        <v/>
      </c>
      <c r="R2232" s="8" t="str">
        <f t="shared" si="1195"/>
        <v/>
      </c>
      <c r="S2232" s="8" t="str">
        <f t="shared" si="1196"/>
        <v/>
      </c>
      <c r="T2232" s="8" t="str">
        <f t="shared" si="1197"/>
        <v/>
      </c>
      <c r="U2232" s="8" t="str">
        <f t="shared" si="1198"/>
        <v/>
      </c>
      <c r="V2232" s="16" t="str">
        <f t="shared" si="1199"/>
        <v/>
      </c>
      <c r="W2232" s="129" t="str">
        <f t="shared" si="1200"/>
        <v/>
      </c>
      <c r="X2232" s="8" t="str">
        <f t="shared" si="1201"/>
        <v/>
      </c>
      <c r="Y2232" s="8" t="str">
        <f t="shared" si="1202"/>
        <v/>
      </c>
      <c r="AQ2232" s="6" t="str">
        <f t="shared" si="1203"/>
        <v/>
      </c>
      <c r="AR2232" s="128" t="str">
        <f t="shared" si="1204"/>
        <v/>
      </c>
      <c r="AS2232" s="128" t="str">
        <f t="shared" si="1205"/>
        <v/>
      </c>
      <c r="AT2232" s="139" t="str">
        <f t="shared" si="1217"/>
        <v/>
      </c>
      <c r="BH2232" s="127" t="str">
        <f>IF(LEN(VBAsheet!H2232)&gt;0,$CD$4&amp;CHAR(10)&amp;$CD$5&amp;CHAR(10)&amp;$CD$6&amp;IF(VBAsheet!I2232="N",1,0)&amp;$CE$6&amp;CHAR(10)&amp;$CD$7&amp;CHAR(10)&amp;$CD$8&amp;VBAsheet!H2232&amp;$CE$8&amp;CHAR(10)&amp;$CD$9&amp;VBAsheet!K2232&amp;$CE$9&amp;CHAR(10)&amp;$CD$10&amp;VBAsheet!J2232-1&amp;$CE$10&amp;CHAR(10)&amp;$CD$11,"")</f>
        <v/>
      </c>
      <c r="BI2232"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2" s="18" t="str">
        <f>IF(LEN(X2232)&gt;0,$CD$23&amp;INDEX($CH$3:CH2235,MATCH(W2232,$CG$3:CG2235,0))&amp;$CE$23&amp;CHAR(10)&amp;$CD$24&amp;X2232&amp;$CE$24&amp;CHAR(10)&amp;$CD$25&amp;Y2232&amp;$CE$25&amp;CHAR(10),"")&amp;IF(LEN(AA2232)&gt;0,$CD$23&amp;INDEX($CH$3:CH2235,MATCH(Z2232,$CG$3:CG2235,0))&amp;$CE$23&amp;CHAR(10)&amp;$CD$24&amp;AA2232&amp;$CE$24&amp;CHAR(10)&amp;$CD$25&amp;AB2232&amp;$CE$25&amp;CHAR(10),"")&amp;IF(LEN(AD2232)&gt;0,$CD$23&amp;INDEX($CH$3:CH2235,MATCH(AC2232,$CG$3:CG2235,0))&amp;$CE$23&amp;CHAR(10)&amp;$CD$24&amp;AD2232&amp;$CE$24&amp;CHAR(10)&amp;$CD$25&amp;AE2232&amp;$CE$25&amp;CHAR(10),"")&amp;IF(LEN(AG2232)&gt;0,$CD$23&amp;INDEX($CH$3:CH2235,MATCH(AF2232,$CG$3:CG2235,0))&amp;$CE$23&amp;CHAR(10)&amp;$CD$24&amp;AG2232&amp;$CE$24&amp;CHAR(10)&amp;$CD$25&amp;AH2232&amp;$CE$25&amp;CHAR(10),"")&amp;IF(LEN(AJ2232)&gt;0,$CD$23&amp;INDEX($CH$3:CH2235,MATCH(AI2232,$CG$3:CG2235,0))&amp;$CE$23&amp;CHAR(10)&amp;$CD$24&amp;AJ2232&amp;$CE$24&amp;CHAR(10)&amp;$CD$25&amp;AK2232&amp;$CE$25&amp;CHAR(10),"")</f>
        <v/>
      </c>
      <c r="BK2232" s="18" t="str">
        <f>IF(LEN(J2232)&gt;0,INDEX($BH$2:$BH$100000,MATCH(J2232,VBAsheet!$H$2:$H$100000,0))&amp;CHAR(10),"")&amp;IF(LEN(K2232)&gt;0,INDEX($BH$2:$BH$100000,MATCH(K2232,VBAsheet!$H$2:$H$100000,0))&amp;CHAR(10),"")&amp;IF(LEN(L2232)&gt;0,INDEX($BH$2:$BH$100000,MATCH(L2232,VBAsheet!$H$2:$H$100000,0))&amp;CHAR(10),"")&amp;IF(LEN(M2232)&gt;0,INDEX($BH$2:$BH$100000,MATCH(M2232,VBAsheet!$H$2:$H$100000,0))&amp;CHAR(10),"")</f>
        <v/>
      </c>
      <c r="BM2232" s="94" t="str">
        <f t="shared" si="1219"/>
        <v/>
      </c>
      <c r="BN2232" s="95" t="str">
        <f t="shared" si="1207"/>
        <v/>
      </c>
      <c r="BP2232" s="18" t="str">
        <f t="shared" si="1208"/>
        <v/>
      </c>
      <c r="BR2232" s="81" t="str">
        <f t="shared" si="1218"/>
        <v/>
      </c>
      <c r="BU2232" s="138" t="str">
        <f t="shared" si="1209"/>
        <v/>
      </c>
      <c r="BV2232" s="3" t="str">
        <f t="shared" si="1210"/>
        <v/>
      </c>
      <c r="BW2232" s="3" t="str">
        <f t="shared" si="1211"/>
        <v/>
      </c>
      <c r="BX2232" s="144" t="str">
        <f t="shared" si="1212"/>
        <v/>
      </c>
      <c r="BY2232" s="18" t="str">
        <f t="shared" si="1213"/>
        <v/>
      </c>
      <c r="BZ2232" s="18" t="str">
        <f t="shared" si="1214"/>
        <v/>
      </c>
      <c r="CA2232" s="19" t="str">
        <f t="shared" si="1215"/>
        <v/>
      </c>
    </row>
    <row r="2233" spans="4:79" x14ac:dyDescent="0.45">
      <c r="D2233" s="164" t="str">
        <f t="shared" si="1216"/>
        <v/>
      </c>
      <c r="I2233" s="9" t="str">
        <f t="shared" si="1189"/>
        <v/>
      </c>
      <c r="J2233" s="173" t="str">
        <f t="shared" si="1190"/>
        <v/>
      </c>
      <c r="K2233" s="13"/>
      <c r="L2233" s="13"/>
      <c r="M2233" s="13"/>
      <c r="N2233" s="178" t="str">
        <f t="shared" si="1191"/>
        <v/>
      </c>
      <c r="O2233" s="181" t="str">
        <f t="shared" si="1192"/>
        <v/>
      </c>
      <c r="P2233" s="8" t="str">
        <f t="shared" si="1193"/>
        <v/>
      </c>
      <c r="Q2233" s="8" t="str">
        <f t="shared" si="1194"/>
        <v/>
      </c>
      <c r="R2233" s="8" t="str">
        <f t="shared" si="1195"/>
        <v/>
      </c>
      <c r="S2233" s="8" t="str">
        <f t="shared" si="1196"/>
        <v/>
      </c>
      <c r="T2233" s="8" t="str">
        <f t="shared" si="1197"/>
        <v/>
      </c>
      <c r="U2233" s="8" t="str">
        <f t="shared" si="1198"/>
        <v/>
      </c>
      <c r="V2233" s="16" t="str">
        <f t="shared" si="1199"/>
        <v/>
      </c>
      <c r="W2233" s="129" t="str">
        <f t="shared" si="1200"/>
        <v/>
      </c>
      <c r="X2233" s="8" t="str">
        <f t="shared" si="1201"/>
        <v/>
      </c>
      <c r="Y2233" s="8" t="str">
        <f t="shared" si="1202"/>
        <v/>
      </c>
      <c r="AQ2233" s="6" t="str">
        <f t="shared" si="1203"/>
        <v/>
      </c>
      <c r="AR2233" s="128" t="str">
        <f t="shared" si="1204"/>
        <v/>
      </c>
      <c r="AS2233" s="128" t="str">
        <f t="shared" si="1205"/>
        <v/>
      </c>
      <c r="AT2233" s="139" t="str">
        <f t="shared" si="1217"/>
        <v/>
      </c>
      <c r="BH2233" s="127" t="str">
        <f>IF(LEN(VBAsheet!H2233)&gt;0,$CD$4&amp;CHAR(10)&amp;$CD$5&amp;CHAR(10)&amp;$CD$6&amp;IF(VBAsheet!I2233="N",1,0)&amp;$CE$6&amp;CHAR(10)&amp;$CD$7&amp;CHAR(10)&amp;$CD$8&amp;VBAsheet!H2233&amp;$CE$8&amp;CHAR(10)&amp;$CD$9&amp;VBAsheet!K2233&amp;$CE$9&amp;CHAR(10)&amp;$CD$10&amp;VBAsheet!J2233-1&amp;$CE$10&amp;CHAR(10)&amp;$CD$11,"")</f>
        <v/>
      </c>
      <c r="BI2233"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3" s="18" t="str">
        <f>IF(LEN(X2233)&gt;0,$CD$23&amp;INDEX($CH$3:CH2236,MATCH(W2233,$CG$3:CG2236,0))&amp;$CE$23&amp;CHAR(10)&amp;$CD$24&amp;X2233&amp;$CE$24&amp;CHAR(10)&amp;$CD$25&amp;Y2233&amp;$CE$25&amp;CHAR(10),"")&amp;IF(LEN(AA2233)&gt;0,$CD$23&amp;INDEX($CH$3:CH2236,MATCH(Z2233,$CG$3:CG2236,0))&amp;$CE$23&amp;CHAR(10)&amp;$CD$24&amp;AA2233&amp;$CE$24&amp;CHAR(10)&amp;$CD$25&amp;AB2233&amp;$CE$25&amp;CHAR(10),"")&amp;IF(LEN(AD2233)&gt;0,$CD$23&amp;INDEX($CH$3:CH2236,MATCH(AC2233,$CG$3:CG2236,0))&amp;$CE$23&amp;CHAR(10)&amp;$CD$24&amp;AD2233&amp;$CE$24&amp;CHAR(10)&amp;$CD$25&amp;AE2233&amp;$CE$25&amp;CHAR(10),"")&amp;IF(LEN(AG2233)&gt;0,$CD$23&amp;INDEX($CH$3:CH2236,MATCH(AF2233,$CG$3:CG2236,0))&amp;$CE$23&amp;CHAR(10)&amp;$CD$24&amp;AG2233&amp;$CE$24&amp;CHAR(10)&amp;$CD$25&amp;AH2233&amp;$CE$25&amp;CHAR(10),"")&amp;IF(LEN(AJ2233)&gt;0,$CD$23&amp;INDEX($CH$3:CH2236,MATCH(AI2233,$CG$3:CG2236,0))&amp;$CE$23&amp;CHAR(10)&amp;$CD$24&amp;AJ2233&amp;$CE$24&amp;CHAR(10)&amp;$CD$25&amp;AK2233&amp;$CE$25&amp;CHAR(10),"")</f>
        <v/>
      </c>
      <c r="BK2233" s="18" t="str">
        <f>IF(LEN(J2233)&gt;0,INDEX($BH$2:$BH$100000,MATCH(J2233,VBAsheet!$H$2:$H$100000,0))&amp;CHAR(10),"")&amp;IF(LEN(K2233)&gt;0,INDEX($BH$2:$BH$100000,MATCH(K2233,VBAsheet!$H$2:$H$100000,0))&amp;CHAR(10),"")&amp;IF(LEN(L2233)&gt;0,INDEX($BH$2:$BH$100000,MATCH(L2233,VBAsheet!$H$2:$H$100000,0))&amp;CHAR(10),"")&amp;IF(LEN(M2233)&gt;0,INDEX($BH$2:$BH$100000,MATCH(M2233,VBAsheet!$H$2:$H$100000,0))&amp;CHAR(10),"")</f>
        <v/>
      </c>
      <c r="BM2233" s="94" t="str">
        <f t="shared" si="1219"/>
        <v/>
      </c>
      <c r="BN2233" s="95" t="str">
        <f t="shared" si="1207"/>
        <v/>
      </c>
      <c r="BP2233" s="18" t="str">
        <f t="shared" si="1208"/>
        <v/>
      </c>
      <c r="BR2233" s="81" t="str">
        <f t="shared" si="1218"/>
        <v/>
      </c>
      <c r="BU2233" s="138" t="str">
        <f t="shared" si="1209"/>
        <v/>
      </c>
      <c r="BV2233" s="3" t="str">
        <f t="shared" si="1210"/>
        <v/>
      </c>
      <c r="BW2233" s="3" t="str">
        <f t="shared" si="1211"/>
        <v/>
      </c>
      <c r="BX2233" s="144" t="str">
        <f t="shared" si="1212"/>
        <v/>
      </c>
      <c r="BY2233" s="18" t="str">
        <f t="shared" si="1213"/>
        <v/>
      </c>
      <c r="BZ2233" s="18" t="str">
        <f t="shared" si="1214"/>
        <v/>
      </c>
      <c r="CA2233" s="19" t="str">
        <f t="shared" si="1215"/>
        <v/>
      </c>
    </row>
    <row r="2234" spans="4:79" x14ac:dyDescent="0.45">
      <c r="D2234" s="164" t="str">
        <f t="shared" si="1216"/>
        <v/>
      </c>
      <c r="I2234" s="9" t="str">
        <f t="shared" si="1189"/>
        <v/>
      </c>
      <c r="J2234" s="173" t="str">
        <f t="shared" si="1190"/>
        <v/>
      </c>
      <c r="K2234" s="13"/>
      <c r="L2234" s="13"/>
      <c r="M2234" s="13"/>
      <c r="N2234" s="178" t="str">
        <f t="shared" si="1191"/>
        <v/>
      </c>
      <c r="O2234" s="181" t="str">
        <f t="shared" si="1192"/>
        <v/>
      </c>
      <c r="P2234" s="8" t="str">
        <f t="shared" si="1193"/>
        <v/>
      </c>
      <c r="Q2234" s="8" t="str">
        <f t="shared" si="1194"/>
        <v/>
      </c>
      <c r="R2234" s="8" t="str">
        <f t="shared" si="1195"/>
        <v/>
      </c>
      <c r="S2234" s="8" t="str">
        <f t="shared" si="1196"/>
        <v/>
      </c>
      <c r="T2234" s="8" t="str">
        <f t="shared" si="1197"/>
        <v/>
      </c>
      <c r="U2234" s="8" t="str">
        <f t="shared" si="1198"/>
        <v/>
      </c>
      <c r="V2234" s="16" t="str">
        <f t="shared" si="1199"/>
        <v/>
      </c>
      <c r="W2234" s="129" t="str">
        <f t="shared" si="1200"/>
        <v/>
      </c>
      <c r="X2234" s="8" t="str">
        <f t="shared" si="1201"/>
        <v/>
      </c>
      <c r="Y2234" s="8" t="str">
        <f t="shared" si="1202"/>
        <v/>
      </c>
      <c r="AQ2234" s="6" t="str">
        <f t="shared" si="1203"/>
        <v/>
      </c>
      <c r="AR2234" s="128" t="str">
        <f t="shared" si="1204"/>
        <v/>
      </c>
      <c r="AS2234" s="128" t="str">
        <f t="shared" si="1205"/>
        <v/>
      </c>
      <c r="AT2234" s="139" t="str">
        <f t="shared" si="1217"/>
        <v/>
      </c>
      <c r="BH2234" s="127" t="str">
        <f>IF(LEN(VBAsheet!H2234)&gt;0,$CD$4&amp;CHAR(10)&amp;$CD$5&amp;CHAR(10)&amp;$CD$6&amp;IF(VBAsheet!I2234="N",1,0)&amp;$CE$6&amp;CHAR(10)&amp;$CD$7&amp;CHAR(10)&amp;$CD$8&amp;VBAsheet!H2234&amp;$CE$8&amp;CHAR(10)&amp;$CD$9&amp;VBAsheet!K2234&amp;$CE$9&amp;CHAR(10)&amp;$CD$10&amp;VBAsheet!J2234-1&amp;$CE$10&amp;CHAR(10)&amp;$CD$11,"")</f>
        <v/>
      </c>
      <c r="BI2234"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4" s="18" t="str">
        <f>IF(LEN(X2234)&gt;0,$CD$23&amp;INDEX($CH$3:CH2237,MATCH(W2234,$CG$3:CG2237,0))&amp;$CE$23&amp;CHAR(10)&amp;$CD$24&amp;X2234&amp;$CE$24&amp;CHAR(10)&amp;$CD$25&amp;Y2234&amp;$CE$25&amp;CHAR(10),"")&amp;IF(LEN(AA2234)&gt;0,$CD$23&amp;INDEX($CH$3:CH2237,MATCH(Z2234,$CG$3:CG2237,0))&amp;$CE$23&amp;CHAR(10)&amp;$CD$24&amp;AA2234&amp;$CE$24&amp;CHAR(10)&amp;$CD$25&amp;AB2234&amp;$CE$25&amp;CHAR(10),"")&amp;IF(LEN(AD2234)&gt;0,$CD$23&amp;INDEX($CH$3:CH2237,MATCH(AC2234,$CG$3:CG2237,0))&amp;$CE$23&amp;CHAR(10)&amp;$CD$24&amp;AD2234&amp;$CE$24&amp;CHAR(10)&amp;$CD$25&amp;AE2234&amp;$CE$25&amp;CHAR(10),"")&amp;IF(LEN(AG2234)&gt;0,$CD$23&amp;INDEX($CH$3:CH2237,MATCH(AF2234,$CG$3:CG2237,0))&amp;$CE$23&amp;CHAR(10)&amp;$CD$24&amp;AG2234&amp;$CE$24&amp;CHAR(10)&amp;$CD$25&amp;AH2234&amp;$CE$25&amp;CHAR(10),"")&amp;IF(LEN(AJ2234)&gt;0,$CD$23&amp;INDEX($CH$3:CH2237,MATCH(AI2234,$CG$3:CG2237,0))&amp;$CE$23&amp;CHAR(10)&amp;$CD$24&amp;AJ2234&amp;$CE$24&amp;CHAR(10)&amp;$CD$25&amp;AK2234&amp;$CE$25&amp;CHAR(10),"")</f>
        <v/>
      </c>
      <c r="BK2234" s="18" t="str">
        <f>IF(LEN(J2234)&gt;0,INDEX($BH$2:$BH$100000,MATCH(J2234,VBAsheet!$H$2:$H$100000,0))&amp;CHAR(10),"")&amp;IF(LEN(K2234)&gt;0,INDEX($BH$2:$BH$100000,MATCH(K2234,VBAsheet!$H$2:$H$100000,0))&amp;CHAR(10),"")&amp;IF(LEN(L2234)&gt;0,INDEX($BH$2:$BH$100000,MATCH(L2234,VBAsheet!$H$2:$H$100000,0))&amp;CHAR(10),"")&amp;IF(LEN(M2234)&gt;0,INDEX($BH$2:$BH$100000,MATCH(M2234,VBAsheet!$H$2:$H$100000,0))&amp;CHAR(10),"")</f>
        <v/>
      </c>
      <c r="BM2234" s="94" t="str">
        <f t="shared" si="1219"/>
        <v/>
      </c>
      <c r="BN2234" s="95" t="str">
        <f t="shared" si="1207"/>
        <v/>
      </c>
      <c r="BP2234" s="18" t="str">
        <f t="shared" si="1208"/>
        <v/>
      </c>
      <c r="BR2234" s="81" t="str">
        <f t="shared" si="1218"/>
        <v/>
      </c>
      <c r="BU2234" s="138" t="str">
        <f t="shared" si="1209"/>
        <v/>
      </c>
      <c r="BV2234" s="3" t="str">
        <f t="shared" si="1210"/>
        <v/>
      </c>
      <c r="BW2234" s="3" t="str">
        <f t="shared" si="1211"/>
        <v/>
      </c>
      <c r="BX2234" s="144" t="str">
        <f t="shared" si="1212"/>
        <v/>
      </c>
      <c r="BY2234" s="18" t="str">
        <f t="shared" si="1213"/>
        <v/>
      </c>
      <c r="BZ2234" s="18" t="str">
        <f t="shared" si="1214"/>
        <v/>
      </c>
      <c r="CA2234" s="19" t="str">
        <f t="shared" si="1215"/>
        <v/>
      </c>
    </row>
    <row r="2235" spans="4:79" x14ac:dyDescent="0.45">
      <c r="D2235" s="164" t="str">
        <f t="shared" si="1216"/>
        <v/>
      </c>
      <c r="I2235" s="9" t="str">
        <f t="shared" si="1189"/>
        <v/>
      </c>
      <c r="J2235" s="173" t="str">
        <f t="shared" si="1190"/>
        <v/>
      </c>
      <c r="K2235" s="13"/>
      <c r="L2235" s="13"/>
      <c r="M2235" s="13"/>
      <c r="N2235" s="178" t="str">
        <f t="shared" si="1191"/>
        <v/>
      </c>
      <c r="O2235" s="181" t="str">
        <f t="shared" si="1192"/>
        <v/>
      </c>
      <c r="P2235" s="8" t="str">
        <f t="shared" si="1193"/>
        <v/>
      </c>
      <c r="Q2235" s="8" t="str">
        <f t="shared" si="1194"/>
        <v/>
      </c>
      <c r="R2235" s="8" t="str">
        <f t="shared" si="1195"/>
        <v/>
      </c>
      <c r="S2235" s="8" t="str">
        <f t="shared" si="1196"/>
        <v/>
      </c>
      <c r="T2235" s="8" t="str">
        <f t="shared" si="1197"/>
        <v/>
      </c>
      <c r="U2235" s="8" t="str">
        <f t="shared" si="1198"/>
        <v/>
      </c>
      <c r="V2235" s="16" t="str">
        <f t="shared" si="1199"/>
        <v/>
      </c>
      <c r="W2235" s="129" t="str">
        <f t="shared" si="1200"/>
        <v/>
      </c>
      <c r="X2235" s="8" t="str">
        <f t="shared" si="1201"/>
        <v/>
      </c>
      <c r="Y2235" s="8" t="str">
        <f t="shared" si="1202"/>
        <v/>
      </c>
      <c r="AQ2235" s="6" t="str">
        <f t="shared" si="1203"/>
        <v/>
      </c>
      <c r="AR2235" s="128" t="str">
        <f t="shared" si="1204"/>
        <v/>
      </c>
      <c r="AS2235" s="128" t="str">
        <f t="shared" si="1205"/>
        <v/>
      </c>
      <c r="AT2235" s="139" t="str">
        <f t="shared" si="1217"/>
        <v/>
      </c>
      <c r="BH2235" s="127" t="str">
        <f>IF(LEN(VBAsheet!H2235)&gt;0,$CD$4&amp;CHAR(10)&amp;$CD$5&amp;CHAR(10)&amp;$CD$6&amp;IF(VBAsheet!I2235="N",1,0)&amp;$CE$6&amp;CHAR(10)&amp;$CD$7&amp;CHAR(10)&amp;$CD$8&amp;VBAsheet!H2235&amp;$CE$8&amp;CHAR(10)&amp;$CD$9&amp;VBAsheet!K2235&amp;$CE$9&amp;CHAR(10)&amp;$CD$10&amp;VBAsheet!J2235-1&amp;$CE$10&amp;CHAR(10)&amp;$CD$11,"")</f>
        <v/>
      </c>
      <c r="BI2235"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5" s="18" t="str">
        <f>IF(LEN(X2235)&gt;0,$CD$23&amp;INDEX($CH$3:CH2238,MATCH(W2235,$CG$3:CG2238,0))&amp;$CE$23&amp;CHAR(10)&amp;$CD$24&amp;X2235&amp;$CE$24&amp;CHAR(10)&amp;$CD$25&amp;Y2235&amp;$CE$25&amp;CHAR(10),"")&amp;IF(LEN(AA2235)&gt;0,$CD$23&amp;INDEX($CH$3:CH2238,MATCH(Z2235,$CG$3:CG2238,0))&amp;$CE$23&amp;CHAR(10)&amp;$CD$24&amp;AA2235&amp;$CE$24&amp;CHAR(10)&amp;$CD$25&amp;AB2235&amp;$CE$25&amp;CHAR(10),"")&amp;IF(LEN(AD2235)&gt;0,$CD$23&amp;INDEX($CH$3:CH2238,MATCH(AC2235,$CG$3:CG2238,0))&amp;$CE$23&amp;CHAR(10)&amp;$CD$24&amp;AD2235&amp;$CE$24&amp;CHAR(10)&amp;$CD$25&amp;AE2235&amp;$CE$25&amp;CHAR(10),"")&amp;IF(LEN(AG2235)&gt;0,$CD$23&amp;INDEX($CH$3:CH2238,MATCH(AF2235,$CG$3:CG2238,0))&amp;$CE$23&amp;CHAR(10)&amp;$CD$24&amp;AG2235&amp;$CE$24&amp;CHAR(10)&amp;$CD$25&amp;AH2235&amp;$CE$25&amp;CHAR(10),"")&amp;IF(LEN(AJ2235)&gt;0,$CD$23&amp;INDEX($CH$3:CH2238,MATCH(AI2235,$CG$3:CG2238,0))&amp;$CE$23&amp;CHAR(10)&amp;$CD$24&amp;AJ2235&amp;$CE$24&amp;CHAR(10)&amp;$CD$25&amp;AK2235&amp;$CE$25&amp;CHAR(10),"")</f>
        <v/>
      </c>
      <c r="BK2235" s="18" t="str">
        <f>IF(LEN(J2235)&gt;0,INDEX($BH$2:$BH$100000,MATCH(J2235,VBAsheet!$H$2:$H$100000,0))&amp;CHAR(10),"")&amp;IF(LEN(K2235)&gt;0,INDEX($BH$2:$BH$100000,MATCH(K2235,VBAsheet!$H$2:$H$100000,0))&amp;CHAR(10),"")&amp;IF(LEN(L2235)&gt;0,INDEX($BH$2:$BH$100000,MATCH(L2235,VBAsheet!$H$2:$H$100000,0))&amp;CHAR(10),"")&amp;IF(LEN(M2235)&gt;0,INDEX($BH$2:$BH$100000,MATCH(M2235,VBAsheet!$H$2:$H$100000,0))&amp;CHAR(10),"")</f>
        <v/>
      </c>
      <c r="BM2235" s="94" t="str">
        <f t="shared" si="1219"/>
        <v/>
      </c>
      <c r="BN2235" s="95" t="str">
        <f t="shared" si="1207"/>
        <v/>
      </c>
      <c r="BP2235" s="18" t="str">
        <f t="shared" si="1208"/>
        <v/>
      </c>
      <c r="BR2235" s="81" t="str">
        <f t="shared" si="1218"/>
        <v/>
      </c>
      <c r="BU2235" s="138" t="str">
        <f t="shared" si="1209"/>
        <v/>
      </c>
      <c r="BV2235" s="3" t="str">
        <f t="shared" si="1210"/>
        <v/>
      </c>
      <c r="BW2235" s="3" t="str">
        <f t="shared" si="1211"/>
        <v/>
      </c>
      <c r="BX2235" s="144" t="str">
        <f t="shared" si="1212"/>
        <v/>
      </c>
      <c r="BY2235" s="18" t="str">
        <f t="shared" si="1213"/>
        <v/>
      </c>
      <c r="BZ2235" s="18" t="str">
        <f t="shared" si="1214"/>
        <v/>
      </c>
      <c r="CA2235" s="19" t="str">
        <f t="shared" si="1215"/>
        <v/>
      </c>
    </row>
    <row r="2236" spans="4:79" x14ac:dyDescent="0.45">
      <c r="D2236" s="164" t="str">
        <f t="shared" si="1216"/>
        <v/>
      </c>
      <c r="I2236" s="9" t="str">
        <f t="shared" si="1189"/>
        <v/>
      </c>
      <c r="J2236" s="173" t="str">
        <f t="shared" si="1190"/>
        <v/>
      </c>
      <c r="K2236" s="13"/>
      <c r="L2236" s="13"/>
      <c r="M2236" s="13"/>
      <c r="N2236" s="178" t="str">
        <f t="shared" si="1191"/>
        <v/>
      </c>
      <c r="O2236" s="181" t="str">
        <f t="shared" si="1192"/>
        <v/>
      </c>
      <c r="P2236" s="8" t="str">
        <f t="shared" si="1193"/>
        <v/>
      </c>
      <c r="Q2236" s="8" t="str">
        <f t="shared" si="1194"/>
        <v/>
      </c>
      <c r="R2236" s="8" t="str">
        <f t="shared" si="1195"/>
        <v/>
      </c>
      <c r="S2236" s="8" t="str">
        <f t="shared" si="1196"/>
        <v/>
      </c>
      <c r="T2236" s="8" t="str">
        <f t="shared" si="1197"/>
        <v/>
      </c>
      <c r="U2236" s="8" t="str">
        <f t="shared" si="1198"/>
        <v/>
      </c>
      <c r="V2236" s="16" t="str">
        <f t="shared" si="1199"/>
        <v/>
      </c>
      <c r="W2236" s="129" t="str">
        <f t="shared" si="1200"/>
        <v/>
      </c>
      <c r="X2236" s="8" t="str">
        <f t="shared" si="1201"/>
        <v/>
      </c>
      <c r="Y2236" s="8" t="str">
        <f t="shared" si="1202"/>
        <v/>
      </c>
      <c r="AQ2236" s="6" t="str">
        <f t="shared" si="1203"/>
        <v/>
      </c>
      <c r="AR2236" s="128" t="str">
        <f t="shared" si="1204"/>
        <v/>
      </c>
      <c r="AS2236" s="128" t="str">
        <f t="shared" si="1205"/>
        <v/>
      </c>
      <c r="AT2236" s="139" t="str">
        <f t="shared" si="1217"/>
        <v/>
      </c>
      <c r="BH2236" s="127" t="str">
        <f>IF(LEN(VBAsheet!H2236)&gt;0,$CD$4&amp;CHAR(10)&amp;$CD$5&amp;CHAR(10)&amp;$CD$6&amp;IF(VBAsheet!I2236="N",1,0)&amp;$CE$6&amp;CHAR(10)&amp;$CD$7&amp;CHAR(10)&amp;$CD$8&amp;VBAsheet!H2236&amp;$CE$8&amp;CHAR(10)&amp;$CD$9&amp;VBAsheet!K2236&amp;$CE$9&amp;CHAR(10)&amp;$CD$10&amp;VBAsheet!J2236-1&amp;$CE$10&amp;CHAR(10)&amp;$CD$11,"")</f>
        <v/>
      </c>
      <c r="BI2236"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6" s="18" t="str">
        <f>IF(LEN(X2236)&gt;0,$CD$23&amp;INDEX($CH$3:CH2239,MATCH(W2236,$CG$3:CG2239,0))&amp;$CE$23&amp;CHAR(10)&amp;$CD$24&amp;X2236&amp;$CE$24&amp;CHAR(10)&amp;$CD$25&amp;Y2236&amp;$CE$25&amp;CHAR(10),"")&amp;IF(LEN(AA2236)&gt;0,$CD$23&amp;INDEX($CH$3:CH2239,MATCH(Z2236,$CG$3:CG2239,0))&amp;$CE$23&amp;CHAR(10)&amp;$CD$24&amp;AA2236&amp;$CE$24&amp;CHAR(10)&amp;$CD$25&amp;AB2236&amp;$CE$25&amp;CHAR(10),"")&amp;IF(LEN(AD2236)&gt;0,$CD$23&amp;INDEX($CH$3:CH2239,MATCH(AC2236,$CG$3:CG2239,0))&amp;$CE$23&amp;CHAR(10)&amp;$CD$24&amp;AD2236&amp;$CE$24&amp;CHAR(10)&amp;$CD$25&amp;AE2236&amp;$CE$25&amp;CHAR(10),"")&amp;IF(LEN(AG2236)&gt;0,$CD$23&amp;INDEX($CH$3:CH2239,MATCH(AF2236,$CG$3:CG2239,0))&amp;$CE$23&amp;CHAR(10)&amp;$CD$24&amp;AG2236&amp;$CE$24&amp;CHAR(10)&amp;$CD$25&amp;AH2236&amp;$CE$25&amp;CHAR(10),"")&amp;IF(LEN(AJ2236)&gt;0,$CD$23&amp;INDEX($CH$3:CH2239,MATCH(AI2236,$CG$3:CG2239,0))&amp;$CE$23&amp;CHAR(10)&amp;$CD$24&amp;AJ2236&amp;$CE$24&amp;CHAR(10)&amp;$CD$25&amp;AK2236&amp;$CE$25&amp;CHAR(10),"")</f>
        <v/>
      </c>
      <c r="BK2236" s="18" t="str">
        <f>IF(LEN(J2236)&gt;0,INDEX($BH$2:$BH$100000,MATCH(J2236,VBAsheet!$H$2:$H$100000,0))&amp;CHAR(10),"")&amp;IF(LEN(K2236)&gt;0,INDEX($BH$2:$BH$100000,MATCH(K2236,VBAsheet!$H$2:$H$100000,0))&amp;CHAR(10),"")&amp;IF(LEN(L2236)&gt;0,INDEX($BH$2:$BH$100000,MATCH(L2236,VBAsheet!$H$2:$H$100000,0))&amp;CHAR(10),"")&amp;IF(LEN(M2236)&gt;0,INDEX($BH$2:$BH$100000,MATCH(M2236,VBAsheet!$H$2:$H$100000,0))&amp;CHAR(10),"")</f>
        <v/>
      </c>
      <c r="BM2236" s="94" t="str">
        <f t="shared" si="1219"/>
        <v/>
      </c>
      <c r="BN2236" s="95" t="str">
        <f t="shared" si="1207"/>
        <v/>
      </c>
      <c r="BP2236" s="18" t="str">
        <f t="shared" si="1208"/>
        <v/>
      </c>
      <c r="BR2236" s="81" t="str">
        <f t="shared" si="1218"/>
        <v/>
      </c>
      <c r="BU2236" s="138" t="str">
        <f t="shared" si="1209"/>
        <v/>
      </c>
      <c r="BV2236" s="3" t="str">
        <f t="shared" si="1210"/>
        <v/>
      </c>
      <c r="BW2236" s="3" t="str">
        <f t="shared" si="1211"/>
        <v/>
      </c>
      <c r="BX2236" s="144" t="str">
        <f t="shared" si="1212"/>
        <v/>
      </c>
      <c r="BY2236" s="18" t="str">
        <f t="shared" si="1213"/>
        <v/>
      </c>
      <c r="BZ2236" s="18" t="str">
        <f t="shared" si="1214"/>
        <v/>
      </c>
      <c r="CA2236" s="19" t="str">
        <f t="shared" si="1215"/>
        <v/>
      </c>
    </row>
    <row r="2237" spans="4:79" x14ac:dyDescent="0.45">
      <c r="D2237" s="164" t="str">
        <f t="shared" si="1216"/>
        <v/>
      </c>
      <c r="I2237" s="9" t="str">
        <f t="shared" si="1189"/>
        <v/>
      </c>
      <c r="J2237" s="173" t="str">
        <f t="shared" si="1190"/>
        <v/>
      </c>
      <c r="K2237" s="13"/>
      <c r="L2237" s="13"/>
      <c r="M2237" s="13"/>
      <c r="N2237" s="178" t="str">
        <f t="shared" si="1191"/>
        <v/>
      </c>
      <c r="O2237" s="181" t="str">
        <f t="shared" si="1192"/>
        <v/>
      </c>
      <c r="P2237" s="8" t="str">
        <f t="shared" si="1193"/>
        <v/>
      </c>
      <c r="Q2237" s="8" t="str">
        <f t="shared" si="1194"/>
        <v/>
      </c>
      <c r="R2237" s="8" t="str">
        <f t="shared" si="1195"/>
        <v/>
      </c>
      <c r="S2237" s="8" t="str">
        <f t="shared" si="1196"/>
        <v/>
      </c>
      <c r="T2237" s="8" t="str">
        <f t="shared" si="1197"/>
        <v/>
      </c>
      <c r="U2237" s="8" t="str">
        <f t="shared" si="1198"/>
        <v/>
      </c>
      <c r="V2237" s="16" t="str">
        <f t="shared" si="1199"/>
        <v/>
      </c>
      <c r="W2237" s="129" t="str">
        <f t="shared" si="1200"/>
        <v/>
      </c>
      <c r="X2237" s="8" t="str">
        <f t="shared" si="1201"/>
        <v/>
      </c>
      <c r="Y2237" s="8" t="str">
        <f t="shared" si="1202"/>
        <v/>
      </c>
      <c r="AQ2237" s="6" t="str">
        <f t="shared" si="1203"/>
        <v/>
      </c>
      <c r="AR2237" s="128" t="str">
        <f t="shared" si="1204"/>
        <v/>
      </c>
      <c r="AS2237" s="128" t="str">
        <f t="shared" si="1205"/>
        <v/>
      </c>
      <c r="AT2237" s="139" t="str">
        <f t="shared" si="1217"/>
        <v/>
      </c>
      <c r="BH2237" s="127" t="str">
        <f>IF(LEN(VBAsheet!H2237)&gt;0,$CD$4&amp;CHAR(10)&amp;$CD$5&amp;CHAR(10)&amp;$CD$6&amp;IF(VBAsheet!I2237="N",1,0)&amp;$CE$6&amp;CHAR(10)&amp;$CD$7&amp;CHAR(10)&amp;$CD$8&amp;VBAsheet!H2237&amp;$CE$8&amp;CHAR(10)&amp;$CD$9&amp;VBAsheet!K2237&amp;$CE$9&amp;CHAR(10)&amp;$CD$10&amp;VBAsheet!J2237-1&amp;$CE$10&amp;CHAR(10)&amp;$CD$11,"")</f>
        <v/>
      </c>
      <c r="BI2237"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7" s="18" t="str">
        <f>IF(LEN(X2237)&gt;0,$CD$23&amp;INDEX($CH$3:CH2240,MATCH(W2237,$CG$3:CG2240,0))&amp;$CE$23&amp;CHAR(10)&amp;$CD$24&amp;X2237&amp;$CE$24&amp;CHAR(10)&amp;$CD$25&amp;Y2237&amp;$CE$25&amp;CHAR(10),"")&amp;IF(LEN(AA2237)&gt;0,$CD$23&amp;INDEX($CH$3:CH2240,MATCH(Z2237,$CG$3:CG2240,0))&amp;$CE$23&amp;CHAR(10)&amp;$CD$24&amp;AA2237&amp;$CE$24&amp;CHAR(10)&amp;$CD$25&amp;AB2237&amp;$CE$25&amp;CHAR(10),"")&amp;IF(LEN(AD2237)&gt;0,$CD$23&amp;INDEX($CH$3:CH2240,MATCH(AC2237,$CG$3:CG2240,0))&amp;$CE$23&amp;CHAR(10)&amp;$CD$24&amp;AD2237&amp;$CE$24&amp;CHAR(10)&amp;$CD$25&amp;AE2237&amp;$CE$25&amp;CHAR(10),"")&amp;IF(LEN(AG2237)&gt;0,$CD$23&amp;INDEX($CH$3:CH2240,MATCH(AF2237,$CG$3:CG2240,0))&amp;$CE$23&amp;CHAR(10)&amp;$CD$24&amp;AG2237&amp;$CE$24&amp;CHAR(10)&amp;$CD$25&amp;AH2237&amp;$CE$25&amp;CHAR(10),"")&amp;IF(LEN(AJ2237)&gt;0,$CD$23&amp;INDEX($CH$3:CH2240,MATCH(AI2237,$CG$3:CG2240,0))&amp;$CE$23&amp;CHAR(10)&amp;$CD$24&amp;AJ2237&amp;$CE$24&amp;CHAR(10)&amp;$CD$25&amp;AK2237&amp;$CE$25&amp;CHAR(10),"")</f>
        <v/>
      </c>
      <c r="BK2237" s="18" t="str">
        <f>IF(LEN(J2237)&gt;0,INDEX($BH$2:$BH$100000,MATCH(J2237,VBAsheet!$H$2:$H$100000,0))&amp;CHAR(10),"")&amp;IF(LEN(K2237)&gt;0,INDEX($BH$2:$BH$100000,MATCH(K2237,VBAsheet!$H$2:$H$100000,0))&amp;CHAR(10),"")&amp;IF(LEN(L2237)&gt;0,INDEX($BH$2:$BH$100000,MATCH(L2237,VBAsheet!$H$2:$H$100000,0))&amp;CHAR(10),"")&amp;IF(LEN(M2237)&gt;0,INDEX($BH$2:$BH$100000,MATCH(M2237,VBAsheet!$H$2:$H$100000,0))&amp;CHAR(10),"")</f>
        <v/>
      </c>
      <c r="BM2237" s="94" t="str">
        <f t="shared" si="1219"/>
        <v/>
      </c>
      <c r="BN2237" s="95" t="str">
        <f t="shared" si="1207"/>
        <v/>
      </c>
      <c r="BP2237" s="18" t="str">
        <f t="shared" si="1208"/>
        <v/>
      </c>
      <c r="BR2237" s="81" t="str">
        <f t="shared" si="1218"/>
        <v/>
      </c>
      <c r="BU2237" s="138" t="str">
        <f t="shared" si="1209"/>
        <v/>
      </c>
      <c r="BV2237" s="3" t="str">
        <f t="shared" si="1210"/>
        <v/>
      </c>
      <c r="BW2237" s="3" t="str">
        <f t="shared" si="1211"/>
        <v/>
      </c>
      <c r="BX2237" s="144" t="str">
        <f t="shared" si="1212"/>
        <v/>
      </c>
      <c r="BY2237" s="18" t="str">
        <f t="shared" si="1213"/>
        <v/>
      </c>
      <c r="BZ2237" s="18" t="str">
        <f t="shared" si="1214"/>
        <v/>
      </c>
      <c r="CA2237" s="19" t="str">
        <f t="shared" si="1215"/>
        <v/>
      </c>
    </row>
    <row r="2238" spans="4:79" x14ac:dyDescent="0.45">
      <c r="D2238" s="164" t="str">
        <f t="shared" si="1216"/>
        <v/>
      </c>
      <c r="I2238" s="9" t="str">
        <f t="shared" si="1189"/>
        <v/>
      </c>
      <c r="J2238" s="173" t="str">
        <f t="shared" si="1190"/>
        <v/>
      </c>
      <c r="K2238" s="13"/>
      <c r="L2238" s="13"/>
      <c r="M2238" s="13"/>
      <c r="N2238" s="178" t="str">
        <f t="shared" si="1191"/>
        <v/>
      </c>
      <c r="O2238" s="181" t="str">
        <f t="shared" si="1192"/>
        <v/>
      </c>
      <c r="P2238" s="8" t="str">
        <f t="shared" si="1193"/>
        <v/>
      </c>
      <c r="Q2238" s="8" t="str">
        <f t="shared" si="1194"/>
        <v/>
      </c>
      <c r="R2238" s="8" t="str">
        <f t="shared" si="1195"/>
        <v/>
      </c>
      <c r="S2238" s="8" t="str">
        <f t="shared" si="1196"/>
        <v/>
      </c>
      <c r="T2238" s="8" t="str">
        <f t="shared" si="1197"/>
        <v/>
      </c>
      <c r="U2238" s="8" t="str">
        <f t="shared" si="1198"/>
        <v/>
      </c>
      <c r="V2238" s="16" t="str">
        <f t="shared" si="1199"/>
        <v/>
      </c>
      <c r="W2238" s="129" t="str">
        <f t="shared" si="1200"/>
        <v/>
      </c>
      <c r="X2238" s="8" t="str">
        <f t="shared" si="1201"/>
        <v/>
      </c>
      <c r="Y2238" s="8" t="str">
        <f t="shared" si="1202"/>
        <v/>
      </c>
      <c r="AQ2238" s="6" t="str">
        <f t="shared" si="1203"/>
        <v/>
      </c>
      <c r="AR2238" s="128" t="str">
        <f t="shared" si="1204"/>
        <v/>
      </c>
      <c r="AS2238" s="128" t="str">
        <f t="shared" si="1205"/>
        <v/>
      </c>
      <c r="AT2238" s="139" t="str">
        <f t="shared" si="1217"/>
        <v/>
      </c>
      <c r="BH2238" s="127" t="str">
        <f>IF(LEN(VBAsheet!H2238)&gt;0,$CD$4&amp;CHAR(10)&amp;$CD$5&amp;CHAR(10)&amp;$CD$6&amp;IF(VBAsheet!I2238="N",1,0)&amp;$CE$6&amp;CHAR(10)&amp;$CD$7&amp;CHAR(10)&amp;$CD$8&amp;VBAsheet!H2238&amp;$CE$8&amp;CHAR(10)&amp;$CD$9&amp;VBAsheet!K2238&amp;$CE$9&amp;CHAR(10)&amp;$CD$10&amp;VBAsheet!J2238-1&amp;$CE$10&amp;CHAR(10)&amp;$CD$11,"")</f>
        <v/>
      </c>
      <c r="BI2238"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8" s="18" t="str">
        <f>IF(LEN(X2238)&gt;0,$CD$23&amp;INDEX($CH$3:CH2241,MATCH(W2238,$CG$3:CG2241,0))&amp;$CE$23&amp;CHAR(10)&amp;$CD$24&amp;X2238&amp;$CE$24&amp;CHAR(10)&amp;$CD$25&amp;Y2238&amp;$CE$25&amp;CHAR(10),"")&amp;IF(LEN(AA2238)&gt;0,$CD$23&amp;INDEX($CH$3:CH2241,MATCH(Z2238,$CG$3:CG2241,0))&amp;$CE$23&amp;CHAR(10)&amp;$CD$24&amp;AA2238&amp;$CE$24&amp;CHAR(10)&amp;$CD$25&amp;AB2238&amp;$CE$25&amp;CHAR(10),"")&amp;IF(LEN(AD2238)&gt;0,$CD$23&amp;INDEX($CH$3:CH2241,MATCH(AC2238,$CG$3:CG2241,0))&amp;$CE$23&amp;CHAR(10)&amp;$CD$24&amp;AD2238&amp;$CE$24&amp;CHAR(10)&amp;$CD$25&amp;AE2238&amp;$CE$25&amp;CHAR(10),"")&amp;IF(LEN(AG2238)&gt;0,$CD$23&amp;INDEX($CH$3:CH2241,MATCH(AF2238,$CG$3:CG2241,0))&amp;$CE$23&amp;CHAR(10)&amp;$CD$24&amp;AG2238&amp;$CE$24&amp;CHAR(10)&amp;$CD$25&amp;AH2238&amp;$CE$25&amp;CHAR(10),"")&amp;IF(LEN(AJ2238)&gt;0,$CD$23&amp;INDEX($CH$3:CH2241,MATCH(AI2238,$CG$3:CG2241,0))&amp;$CE$23&amp;CHAR(10)&amp;$CD$24&amp;AJ2238&amp;$CE$24&amp;CHAR(10)&amp;$CD$25&amp;AK2238&amp;$CE$25&amp;CHAR(10),"")</f>
        <v/>
      </c>
      <c r="BK2238" s="18" t="str">
        <f>IF(LEN(J2238)&gt;0,INDEX($BH$2:$BH$100000,MATCH(J2238,VBAsheet!$H$2:$H$100000,0))&amp;CHAR(10),"")&amp;IF(LEN(K2238)&gt;0,INDEX($BH$2:$BH$100000,MATCH(K2238,VBAsheet!$H$2:$H$100000,0))&amp;CHAR(10),"")&amp;IF(LEN(L2238)&gt;0,INDEX($BH$2:$BH$100000,MATCH(L2238,VBAsheet!$H$2:$H$100000,0))&amp;CHAR(10),"")&amp;IF(LEN(M2238)&gt;0,INDEX($BH$2:$BH$100000,MATCH(M2238,VBAsheet!$H$2:$H$100000,0))&amp;CHAR(10),"")</f>
        <v/>
      </c>
      <c r="BM2238" s="94" t="str">
        <f t="shared" si="1219"/>
        <v/>
      </c>
      <c r="BN2238" s="95" t="str">
        <f t="shared" si="1207"/>
        <v/>
      </c>
      <c r="BP2238" s="18" t="str">
        <f t="shared" si="1208"/>
        <v/>
      </c>
      <c r="BR2238" s="81" t="str">
        <f t="shared" si="1218"/>
        <v/>
      </c>
      <c r="BU2238" s="138" t="str">
        <f t="shared" si="1209"/>
        <v/>
      </c>
      <c r="BV2238" s="3" t="str">
        <f t="shared" si="1210"/>
        <v/>
      </c>
      <c r="BW2238" s="3" t="str">
        <f t="shared" si="1211"/>
        <v/>
      </c>
      <c r="BX2238" s="144" t="str">
        <f t="shared" si="1212"/>
        <v/>
      </c>
      <c r="BY2238" s="18" t="str">
        <f t="shared" si="1213"/>
        <v/>
      </c>
      <c r="BZ2238" s="18" t="str">
        <f t="shared" si="1214"/>
        <v/>
      </c>
      <c r="CA2238" s="19" t="str">
        <f t="shared" si="1215"/>
        <v/>
      </c>
    </row>
    <row r="2239" spans="4:79" x14ac:dyDescent="0.45">
      <c r="D2239" s="164" t="str">
        <f t="shared" si="1216"/>
        <v/>
      </c>
      <c r="I2239" s="9" t="str">
        <f t="shared" si="1189"/>
        <v/>
      </c>
      <c r="J2239" s="173" t="str">
        <f t="shared" si="1190"/>
        <v/>
      </c>
      <c r="K2239" s="13"/>
      <c r="L2239" s="13"/>
      <c r="M2239" s="13"/>
      <c r="N2239" s="178" t="str">
        <f t="shared" si="1191"/>
        <v/>
      </c>
      <c r="O2239" s="181" t="str">
        <f t="shared" si="1192"/>
        <v/>
      </c>
      <c r="P2239" s="8" t="str">
        <f t="shared" si="1193"/>
        <v/>
      </c>
      <c r="Q2239" s="8" t="str">
        <f t="shared" si="1194"/>
        <v/>
      </c>
      <c r="R2239" s="8" t="str">
        <f t="shared" si="1195"/>
        <v/>
      </c>
      <c r="S2239" s="8" t="str">
        <f t="shared" si="1196"/>
        <v/>
      </c>
      <c r="T2239" s="8" t="str">
        <f t="shared" si="1197"/>
        <v/>
      </c>
      <c r="U2239" s="8" t="str">
        <f t="shared" si="1198"/>
        <v/>
      </c>
      <c r="V2239" s="16" t="str">
        <f t="shared" si="1199"/>
        <v/>
      </c>
      <c r="W2239" s="129" t="str">
        <f t="shared" si="1200"/>
        <v/>
      </c>
      <c r="X2239" s="8" t="str">
        <f t="shared" si="1201"/>
        <v/>
      </c>
      <c r="Y2239" s="8" t="str">
        <f t="shared" si="1202"/>
        <v/>
      </c>
      <c r="AQ2239" s="6" t="str">
        <f t="shared" si="1203"/>
        <v/>
      </c>
      <c r="AR2239" s="128" t="str">
        <f t="shared" si="1204"/>
        <v/>
      </c>
      <c r="AS2239" s="128" t="str">
        <f t="shared" si="1205"/>
        <v/>
      </c>
      <c r="AT2239" s="139" t="str">
        <f t="shared" si="1217"/>
        <v/>
      </c>
      <c r="BH2239" s="127" t="str">
        <f>IF(LEN(VBAsheet!H2239)&gt;0,$CD$4&amp;CHAR(10)&amp;$CD$5&amp;CHAR(10)&amp;$CD$6&amp;IF(VBAsheet!I2239="N",1,0)&amp;$CE$6&amp;CHAR(10)&amp;$CD$7&amp;CHAR(10)&amp;$CD$8&amp;VBAsheet!H2239&amp;$CE$8&amp;CHAR(10)&amp;$CD$9&amp;VBAsheet!K2239&amp;$CE$9&amp;CHAR(10)&amp;$CD$10&amp;VBAsheet!J2239-1&amp;$CE$10&amp;CHAR(10)&amp;$CD$11,"")</f>
        <v/>
      </c>
      <c r="BI2239"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39" s="18" t="str">
        <f>IF(LEN(X2239)&gt;0,$CD$23&amp;INDEX($CH$3:CH2242,MATCH(W2239,$CG$3:CG2242,0))&amp;$CE$23&amp;CHAR(10)&amp;$CD$24&amp;X2239&amp;$CE$24&amp;CHAR(10)&amp;$CD$25&amp;Y2239&amp;$CE$25&amp;CHAR(10),"")&amp;IF(LEN(AA2239)&gt;0,$CD$23&amp;INDEX($CH$3:CH2242,MATCH(Z2239,$CG$3:CG2242,0))&amp;$CE$23&amp;CHAR(10)&amp;$CD$24&amp;AA2239&amp;$CE$24&amp;CHAR(10)&amp;$CD$25&amp;AB2239&amp;$CE$25&amp;CHAR(10),"")&amp;IF(LEN(AD2239)&gt;0,$CD$23&amp;INDEX($CH$3:CH2242,MATCH(AC2239,$CG$3:CG2242,0))&amp;$CE$23&amp;CHAR(10)&amp;$CD$24&amp;AD2239&amp;$CE$24&amp;CHAR(10)&amp;$CD$25&amp;AE2239&amp;$CE$25&amp;CHAR(10),"")&amp;IF(LEN(AG2239)&gt;0,$CD$23&amp;INDEX($CH$3:CH2242,MATCH(AF2239,$CG$3:CG2242,0))&amp;$CE$23&amp;CHAR(10)&amp;$CD$24&amp;AG2239&amp;$CE$24&amp;CHAR(10)&amp;$CD$25&amp;AH2239&amp;$CE$25&amp;CHAR(10),"")&amp;IF(LEN(AJ2239)&gt;0,$CD$23&amp;INDEX($CH$3:CH2242,MATCH(AI2239,$CG$3:CG2242,0))&amp;$CE$23&amp;CHAR(10)&amp;$CD$24&amp;AJ2239&amp;$CE$24&amp;CHAR(10)&amp;$CD$25&amp;AK2239&amp;$CE$25&amp;CHAR(10),"")</f>
        <v/>
      </c>
      <c r="BK2239" s="18" t="str">
        <f>IF(LEN(J2239)&gt;0,INDEX($BH$2:$BH$100000,MATCH(J2239,VBAsheet!$H$2:$H$100000,0))&amp;CHAR(10),"")&amp;IF(LEN(K2239)&gt;0,INDEX($BH$2:$BH$100000,MATCH(K2239,VBAsheet!$H$2:$H$100000,0))&amp;CHAR(10),"")&amp;IF(LEN(L2239)&gt;0,INDEX($BH$2:$BH$100000,MATCH(L2239,VBAsheet!$H$2:$H$100000,0))&amp;CHAR(10),"")&amp;IF(LEN(M2239)&gt;0,INDEX($BH$2:$BH$100000,MATCH(M2239,VBAsheet!$H$2:$H$100000,0))&amp;CHAR(10),"")</f>
        <v/>
      </c>
      <c r="BM2239" s="94" t="str">
        <f t="shared" si="1219"/>
        <v/>
      </c>
      <c r="BN2239" s="95" t="str">
        <f t="shared" si="1207"/>
        <v/>
      </c>
      <c r="BP2239" s="18" t="str">
        <f t="shared" si="1208"/>
        <v/>
      </c>
      <c r="BR2239" s="81" t="str">
        <f t="shared" si="1218"/>
        <v/>
      </c>
      <c r="BU2239" s="138" t="str">
        <f t="shared" si="1209"/>
        <v/>
      </c>
      <c r="BV2239" s="3" t="str">
        <f t="shared" si="1210"/>
        <v/>
      </c>
      <c r="BW2239" s="3" t="str">
        <f t="shared" si="1211"/>
        <v/>
      </c>
      <c r="BX2239" s="144" t="str">
        <f t="shared" si="1212"/>
        <v/>
      </c>
      <c r="BY2239" s="18" t="str">
        <f t="shared" si="1213"/>
        <v/>
      </c>
      <c r="BZ2239" s="18" t="str">
        <f t="shared" si="1214"/>
        <v/>
      </c>
      <c r="CA2239" s="19" t="str">
        <f t="shared" si="1215"/>
        <v/>
      </c>
    </row>
    <row r="2240" spans="4:79" x14ac:dyDescent="0.45">
      <c r="D2240" s="164" t="str">
        <f t="shared" si="1216"/>
        <v/>
      </c>
      <c r="I2240" s="9" t="str">
        <f t="shared" si="1189"/>
        <v/>
      </c>
      <c r="J2240" s="173" t="str">
        <f t="shared" si="1190"/>
        <v/>
      </c>
      <c r="K2240" s="13"/>
      <c r="L2240" s="13"/>
      <c r="M2240" s="13"/>
      <c r="N2240" s="178" t="str">
        <f t="shared" si="1191"/>
        <v/>
      </c>
      <c r="O2240" s="181" t="str">
        <f t="shared" si="1192"/>
        <v/>
      </c>
      <c r="P2240" s="8" t="str">
        <f t="shared" si="1193"/>
        <v/>
      </c>
      <c r="Q2240" s="8" t="str">
        <f t="shared" si="1194"/>
        <v/>
      </c>
      <c r="R2240" s="8" t="str">
        <f t="shared" si="1195"/>
        <v/>
      </c>
      <c r="S2240" s="8" t="str">
        <f t="shared" si="1196"/>
        <v/>
      </c>
      <c r="T2240" s="8" t="str">
        <f t="shared" si="1197"/>
        <v/>
      </c>
      <c r="U2240" s="8" t="str">
        <f t="shared" si="1198"/>
        <v/>
      </c>
      <c r="V2240" s="16" t="str">
        <f t="shared" si="1199"/>
        <v/>
      </c>
      <c r="W2240" s="129" t="str">
        <f t="shared" si="1200"/>
        <v/>
      </c>
      <c r="X2240" s="8" t="str">
        <f t="shared" si="1201"/>
        <v/>
      </c>
      <c r="Y2240" s="8" t="str">
        <f t="shared" si="1202"/>
        <v/>
      </c>
      <c r="AQ2240" s="6" t="str">
        <f t="shared" si="1203"/>
        <v/>
      </c>
      <c r="AR2240" s="128" t="str">
        <f t="shared" si="1204"/>
        <v/>
      </c>
      <c r="AS2240" s="128" t="str">
        <f t="shared" si="1205"/>
        <v/>
      </c>
      <c r="AT2240" s="139" t="str">
        <f t="shared" si="1217"/>
        <v/>
      </c>
      <c r="BH2240" s="127" t="str">
        <f>IF(LEN(VBAsheet!H2240)&gt;0,$CD$4&amp;CHAR(10)&amp;$CD$5&amp;CHAR(10)&amp;$CD$6&amp;IF(VBAsheet!I2240="N",1,0)&amp;$CE$6&amp;CHAR(10)&amp;$CD$7&amp;CHAR(10)&amp;$CD$8&amp;VBAsheet!H2240&amp;$CE$8&amp;CHAR(10)&amp;$CD$9&amp;VBAsheet!K2240&amp;$CE$9&amp;CHAR(10)&amp;$CD$10&amp;VBAsheet!J2240-1&amp;$CE$10&amp;CHAR(10)&amp;$CD$11,"")</f>
        <v/>
      </c>
      <c r="BI2240"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40" s="18" t="str">
        <f>IF(LEN(X2240)&gt;0,$CD$23&amp;INDEX($CH$3:CH2243,MATCH(W2240,$CG$3:CG2243,0))&amp;$CE$23&amp;CHAR(10)&amp;$CD$24&amp;X2240&amp;$CE$24&amp;CHAR(10)&amp;$CD$25&amp;Y2240&amp;$CE$25&amp;CHAR(10),"")&amp;IF(LEN(AA2240)&gt;0,$CD$23&amp;INDEX($CH$3:CH2243,MATCH(Z2240,$CG$3:CG2243,0))&amp;$CE$23&amp;CHAR(10)&amp;$CD$24&amp;AA2240&amp;$CE$24&amp;CHAR(10)&amp;$CD$25&amp;AB2240&amp;$CE$25&amp;CHAR(10),"")&amp;IF(LEN(AD2240)&gt;0,$CD$23&amp;INDEX($CH$3:CH2243,MATCH(AC2240,$CG$3:CG2243,0))&amp;$CE$23&amp;CHAR(10)&amp;$CD$24&amp;AD2240&amp;$CE$24&amp;CHAR(10)&amp;$CD$25&amp;AE2240&amp;$CE$25&amp;CHAR(10),"")&amp;IF(LEN(AG2240)&gt;0,$CD$23&amp;INDEX($CH$3:CH2243,MATCH(AF2240,$CG$3:CG2243,0))&amp;$CE$23&amp;CHAR(10)&amp;$CD$24&amp;AG2240&amp;$CE$24&amp;CHAR(10)&amp;$CD$25&amp;AH2240&amp;$CE$25&amp;CHAR(10),"")&amp;IF(LEN(AJ2240)&gt;0,$CD$23&amp;INDEX($CH$3:CH2243,MATCH(AI2240,$CG$3:CG2243,0))&amp;$CE$23&amp;CHAR(10)&amp;$CD$24&amp;AJ2240&amp;$CE$24&amp;CHAR(10)&amp;$CD$25&amp;AK2240&amp;$CE$25&amp;CHAR(10),"")</f>
        <v/>
      </c>
      <c r="BK2240" s="18" t="str">
        <f>IF(LEN(J2240)&gt;0,INDEX($BH$2:$BH$100000,MATCH(J2240,VBAsheet!$H$2:$H$100000,0))&amp;CHAR(10),"")&amp;IF(LEN(K2240)&gt;0,INDEX($BH$2:$BH$100000,MATCH(K2240,VBAsheet!$H$2:$H$100000,0))&amp;CHAR(10),"")&amp;IF(LEN(L2240)&gt;0,INDEX($BH$2:$BH$100000,MATCH(L2240,VBAsheet!$H$2:$H$100000,0))&amp;CHAR(10),"")&amp;IF(LEN(M2240)&gt;0,INDEX($BH$2:$BH$100000,MATCH(M2240,VBAsheet!$H$2:$H$100000,0))&amp;CHAR(10),"")</f>
        <v/>
      </c>
      <c r="BM2240" s="94" t="str">
        <f t="shared" si="1219"/>
        <v/>
      </c>
      <c r="BN2240" s="95" t="str">
        <f t="shared" si="1207"/>
        <v/>
      </c>
      <c r="BP2240" s="18" t="str">
        <f t="shared" si="1208"/>
        <v/>
      </c>
      <c r="BR2240" s="81" t="str">
        <f t="shared" si="1218"/>
        <v/>
      </c>
      <c r="BU2240" s="138" t="str">
        <f t="shared" si="1209"/>
        <v/>
      </c>
      <c r="BV2240" s="3" t="str">
        <f t="shared" si="1210"/>
        <v/>
      </c>
      <c r="BW2240" s="3" t="str">
        <f t="shared" si="1211"/>
        <v/>
      </c>
      <c r="BX2240" s="144" t="str">
        <f t="shared" si="1212"/>
        <v/>
      </c>
      <c r="BY2240" s="18" t="str">
        <f t="shared" si="1213"/>
        <v/>
      </c>
      <c r="BZ2240" s="18" t="str">
        <f t="shared" si="1214"/>
        <v/>
      </c>
      <c r="CA2240" s="19" t="str">
        <f t="shared" si="1215"/>
        <v/>
      </c>
    </row>
    <row r="2241" spans="4:79" x14ac:dyDescent="0.45">
      <c r="D2241" s="164" t="str">
        <f t="shared" si="1216"/>
        <v/>
      </c>
      <c r="I2241" s="9" t="str">
        <f t="shared" si="1189"/>
        <v/>
      </c>
      <c r="J2241" s="173" t="str">
        <f t="shared" si="1190"/>
        <v/>
      </c>
      <c r="K2241" s="13"/>
      <c r="L2241" s="13"/>
      <c r="M2241" s="13"/>
      <c r="N2241" s="178" t="str">
        <f t="shared" si="1191"/>
        <v/>
      </c>
      <c r="O2241" s="181" t="str">
        <f t="shared" si="1192"/>
        <v/>
      </c>
      <c r="P2241" s="8" t="str">
        <f t="shared" si="1193"/>
        <v/>
      </c>
      <c r="Q2241" s="8" t="str">
        <f t="shared" si="1194"/>
        <v/>
      </c>
      <c r="R2241" s="8" t="str">
        <f t="shared" si="1195"/>
        <v/>
      </c>
      <c r="S2241" s="8" t="str">
        <f t="shared" si="1196"/>
        <v/>
      </c>
      <c r="T2241" s="8" t="str">
        <f t="shared" si="1197"/>
        <v/>
      </c>
      <c r="U2241" s="8" t="str">
        <f t="shared" si="1198"/>
        <v/>
      </c>
      <c r="V2241" s="16" t="str">
        <f t="shared" si="1199"/>
        <v/>
      </c>
      <c r="W2241" s="129" t="str">
        <f t="shared" si="1200"/>
        <v/>
      </c>
      <c r="X2241" s="8" t="str">
        <f t="shared" si="1201"/>
        <v/>
      </c>
      <c r="Y2241" s="8" t="str">
        <f t="shared" si="1202"/>
        <v/>
      </c>
      <c r="AQ2241" s="6" t="str">
        <f t="shared" si="1203"/>
        <v/>
      </c>
      <c r="AR2241" s="128" t="str">
        <f t="shared" si="1204"/>
        <v/>
      </c>
      <c r="AS2241" s="128" t="str">
        <f t="shared" si="1205"/>
        <v/>
      </c>
      <c r="AT2241" s="139" t="str">
        <f t="shared" si="1217"/>
        <v/>
      </c>
      <c r="BH2241" s="127" t="str">
        <f>IF(LEN(VBAsheet!H2241)&gt;0,$CD$4&amp;CHAR(10)&amp;$CD$5&amp;CHAR(10)&amp;$CD$6&amp;IF(VBAsheet!I2241="N",1,0)&amp;$CE$6&amp;CHAR(10)&amp;$CD$7&amp;CHAR(10)&amp;$CD$8&amp;VBAsheet!H2241&amp;$CE$8&amp;CHAR(10)&amp;$CD$9&amp;VBAsheet!K2241&amp;$CE$9&amp;CHAR(10)&amp;$CD$10&amp;VBAsheet!J2241-1&amp;$CE$10&amp;CHAR(10)&amp;$CD$11,"")</f>
        <v/>
      </c>
      <c r="BI2241" s="18" t="str">
        <f t="shared" si="1206"/>
        <v xml:space="preserve">                        &lt;int name="channel" value=""/&gt;
                        &lt;float name="velocityFact" value=""/&gt;
                        &lt;float name="lengthFact" value=""/&gt;
                        &lt;int name="minVelocity" value=""/&gt;
                        &lt;int name="maxVelocity" value=""/&gt;
                        &lt;int name="transpose" value=""/&gt;
                        &lt;int name="minPitch" value=""/&gt;
                        &lt;int name="maxPitch" value=""/&gt;
</v>
      </c>
      <c r="BJ2241" s="18" t="str">
        <f>IF(LEN(X2241)&gt;0,$CD$23&amp;INDEX($CH$3:CH2244,MATCH(W2241,$CG$3:CG2244,0))&amp;$CE$23&amp;CHAR(10)&amp;$CD$24&amp;X2241&amp;$CE$24&amp;CHAR(10)&amp;$CD$25&amp;Y2241&amp;$CE$25&amp;CHAR(10),"")&amp;IF(LEN(AA2241)&gt;0,$CD$23&amp;INDEX($CH$3:CH2244,MATCH(Z2241,$CG$3:CG2244,0))&amp;$CE$23&amp;CHAR(10)&amp;$CD$24&amp;AA2241&amp;$CE$24&amp;CHAR(10)&amp;$CD$25&amp;AB2241&amp;$CE$25&amp;CHAR(10),"")&amp;IF(LEN(AD2241)&gt;0,$CD$23&amp;INDEX($CH$3:CH2244,MATCH(AC2241,$CG$3:CG2244,0))&amp;$CE$23&amp;CHAR(10)&amp;$CD$24&amp;AD2241&amp;$CE$24&amp;CHAR(10)&amp;$CD$25&amp;AE2241&amp;$CE$25&amp;CHAR(10),"")&amp;IF(LEN(AG2241)&gt;0,$CD$23&amp;INDEX($CH$3:CH2244,MATCH(AF2241,$CG$3:CG2244,0))&amp;$CE$23&amp;CHAR(10)&amp;$CD$24&amp;AG2241&amp;$CE$24&amp;CHAR(10)&amp;$CD$25&amp;AH2241&amp;$CE$25&amp;CHAR(10),"")&amp;IF(LEN(AJ2241)&gt;0,$CD$23&amp;INDEX($CH$3:CH2244,MATCH(AI2241,$CG$3:CG2244,0))&amp;$CE$23&amp;CHAR(10)&amp;$CD$24&amp;AJ2241&amp;$CE$24&amp;CHAR(10)&amp;$CD$25&amp;AK2241&amp;$CE$25&amp;CHAR(10),"")</f>
        <v/>
      </c>
      <c r="BK2241" s="18" t="str">
        <f>IF(LEN(J2241)&gt;0,INDEX($BH$2:$BH$100000,MATCH(J2241,VBAsheet!$H$2:$H$100000,0))&amp;CHAR(10),"")&amp;IF(LEN(K2241)&gt;0,INDEX($BH$2:$BH$100000,MATCH(K2241,VBAsheet!$H$2:$H$100000,0))&amp;CHAR(10),"")&amp;IF(LEN(L2241)&gt;0,INDEX($BH$2:$BH$100000,MATCH(L2241,VBAsheet!$H$2:$H$100000,0))&amp;CHAR(10),"")&amp;IF(LEN(M2241)&gt;0,INDEX($BH$2:$BH$100000,MATCH(M2241,VBAsheet!$H$2:$H$100000,0))&amp;CHAR(10),"")</f>
        <v/>
      </c>
      <c r="BM2241" s="94" t="str">
        <f t="shared" si="1219"/>
        <v/>
      </c>
      <c r="BN2241" s="95" t="str">
        <f t="shared" si="1207"/>
        <v/>
      </c>
      <c r="BP2241" s="18" t="str">
        <f t="shared" si="1208"/>
        <v/>
      </c>
      <c r="BR2241" s="81" t="str">
        <f t="shared" si="1218"/>
        <v/>
      </c>
      <c r="BU2241" s="138" t="str">
        <f t="shared" si="1209"/>
        <v/>
      </c>
      <c r="BV2241" s="3" t="str">
        <f t="shared" si="1210"/>
        <v/>
      </c>
      <c r="BW2241" s="3" t="str">
        <f t="shared" si="1211"/>
        <v/>
      </c>
      <c r="BX2241" s="144" t="str">
        <f t="shared" si="1212"/>
        <v/>
      </c>
      <c r="BY2241" s="18" t="str">
        <f t="shared" si="1213"/>
        <v/>
      </c>
      <c r="BZ2241" s="18" t="str">
        <f t="shared" si="1214"/>
        <v/>
      </c>
      <c r="CA2241" s="19" t="str">
        <f t="shared" si="1215"/>
        <v/>
      </c>
    </row>
    <row r="2242" spans="4:79" x14ac:dyDescent="0.45">
      <c r="D2242" s="164" t="str">
        <f t="shared" si="1216"/>
        <v/>
      </c>
      <c r="I2242" s="9" t="str">
        <f t="shared" ref="I2242:I2305" si="1220">IF(LEN(F2242)&gt;0,"---","")</f>
        <v/>
      </c>
      <c r="J2242" s="173" t="str">
        <f t="shared" ref="J2242:J2305" si="1221">IF(LEN(F2242)&gt;0,F2242,"")</f>
        <v/>
      </c>
      <c r="K2242" s="13"/>
      <c r="L2242" s="13"/>
      <c r="M2242" s="13"/>
      <c r="N2242" s="178" t="str">
        <f t="shared" ref="N2242:N2305" si="1222">IF(LEN(F2242)&gt;0,"---","")</f>
        <v/>
      </c>
      <c r="O2242" s="181" t="str">
        <f t="shared" ref="O2242:O2305" si="1223">IF(LEN(F2242)&gt;0,0,"")</f>
        <v/>
      </c>
      <c r="P2242" s="8" t="str">
        <f t="shared" ref="P2242:P2305" si="1224">IF(LEN(F2242)&gt;0,1,"")</f>
        <v/>
      </c>
      <c r="Q2242" s="8" t="str">
        <f t="shared" ref="Q2242:Q2305" si="1225">IF(LEN(F2242)&gt;0,0,"")</f>
        <v/>
      </c>
      <c r="R2242" s="8" t="str">
        <f t="shared" ref="R2242:R2305" si="1226">IF(LEN(F2242)&gt;0,1,"")</f>
        <v/>
      </c>
      <c r="S2242" s="8" t="str">
        <f t="shared" ref="S2242:S2305" si="1227">IF(LEN(F2242)&gt;0,0,"")</f>
        <v/>
      </c>
      <c r="T2242" s="8" t="str">
        <f t="shared" ref="T2242:T2305" si="1228">IF(LEN(F2242)&gt;0,127,"")</f>
        <v/>
      </c>
      <c r="U2242" s="8" t="str">
        <f t="shared" ref="U2242:U2305" si="1229">IF(LEN(F2242)&gt;0,0,"")</f>
        <v/>
      </c>
      <c r="V2242" s="16" t="str">
        <f t="shared" ref="V2242:V2305" si="1230">IF(LEN(F2242)&gt;0,127,"")</f>
        <v/>
      </c>
      <c r="W2242" s="129" t="str">
        <f t="shared" ref="W2242:W2305" si="1231">IF(LEN(G2242)&gt;0,"Note-on","")</f>
        <v/>
      </c>
      <c r="X2242" s="8" t="str">
        <f t="shared" ref="X2242:X2305" si="1232">IF(LEN(G2242)&gt;0,G2242,"")</f>
        <v/>
      </c>
      <c r="Y2242" s="8" t="str">
        <f t="shared" ref="Y2242:Y2305" si="1233">IF(LEN(G2242)&gt;0,1,"")</f>
        <v/>
      </c>
      <c r="AQ2242" s="6" t="str">
        <f t="shared" ref="AQ2242:AQ2305" si="1234">IFERROR(IF(SEARCH(CA2242,IFERROR(VLOOKUP(CA2242,$EH$2:$EH$400,1,TRUE),""))&gt;0,IFERROR(VLOOKUP(CA2242,$EH$2:$EH$400,1,TRUE),""),""),IF(LEN(CA2242)&gt;0,"note-whole",""))</f>
        <v/>
      </c>
      <c r="AR2242" s="128" t="str">
        <f t="shared" ref="AR2242:AR2305" si="1235">IF(LEN(E2242)&gt;0,IF(AND(AS2242&lt;&gt;AS2241,LEN(AS2242)&gt;0),IF(ISTEXT(AR2241),1,IF(AS2242=127,IF(AR2241=63,"LIMIT HIT",AR2241+1),AR2241)),AR2241),"")</f>
        <v/>
      </c>
      <c r="AS2242" s="128" t="str">
        <f t="shared" ref="AS2242:AS2305" si="1236">IF(LEN(E2242)&gt;0,IF(AND(BM2242&lt;&gt;BM2241,LEN(BM2242)&gt;0),IF(ISTEXT(AS2241),0,IF(AS2241=127,0,AS2241+1)),AS2241),"")</f>
        <v/>
      </c>
      <c r="AT2242" s="139" t="str">
        <f t="shared" si="1217"/>
        <v/>
      </c>
      <c r="BH2242" s="127" t="str">
        <f>IF(LEN(VBAsheet!H2242)&gt;0,$CD$4&amp;CHAR(10)&amp;$CD$5&amp;CHAR(10)&amp;$CD$6&amp;IF(VBAsheet!I2242="N",1,0)&amp;$CE$6&amp;CHAR(10)&amp;$CD$7&amp;CHAR(10)&amp;$CD$8&amp;VBAsheet!H2242&amp;$CE$8&amp;CHAR(10)&amp;$CD$9&amp;VBAsheet!K2242&amp;$CE$9&amp;CHAR(10)&amp;$CD$10&amp;VBAsheet!J2242-1&amp;$CE$10&amp;CHAR(10)&amp;$CD$11,"")</f>
        <v/>
      </c>
      <c r="BI2242" s="18" t="str">
        <f t="shared" ref="BI2242:BI2305" si="1237">$CD$14&amp;O2242&amp;$CE$14&amp;CHAR(10)&amp;$CD$15&amp;R2242&amp;$CE$15&amp;CHAR(10)&amp;$CD$16&amp;P2242&amp;$CE$16&amp;CHAR(10)&amp;$CD$17&amp;S2242&amp;$CE$17&amp;CHAR(10)&amp;$CD$18&amp;T2242&amp;$CE$18&amp;CHAR(10)&amp;$CD$19&amp;Q2242&amp;$CE$19&amp;CHAR(10)&amp;$CD$20&amp;U2242&amp;$CE$20&amp;CHAR(10)&amp;$CD$21&amp;V2242&amp;$CE$21&amp;CHAR(10)</f>
        <v xml:space="preserve">                        &lt;int name="channel" value=""/&gt;
                        &lt;float name="velocityFact" value=""/&gt;
                        &lt;float name="lengthFact" value=""/&gt;
                        &lt;int name="minVelocity" value=""/&gt;
                        &lt;int name="maxVelocity" value=""/&gt;
                        &lt;int name="transpose" value=""/&gt;
                        &lt;int name="minPitch" value=""/&gt;
                        &lt;int name="maxPitch" value=""/&gt;
</v>
      </c>
      <c r="BJ2242" s="18" t="str">
        <f>IF(LEN(X2242)&gt;0,$CD$23&amp;INDEX($CH$3:CH2245,MATCH(W2242,$CG$3:CG2245,0))&amp;$CE$23&amp;CHAR(10)&amp;$CD$24&amp;X2242&amp;$CE$24&amp;CHAR(10)&amp;$CD$25&amp;Y2242&amp;$CE$25&amp;CHAR(10),"")&amp;IF(LEN(AA2242)&gt;0,$CD$23&amp;INDEX($CH$3:CH2245,MATCH(Z2242,$CG$3:CG2245,0))&amp;$CE$23&amp;CHAR(10)&amp;$CD$24&amp;AA2242&amp;$CE$24&amp;CHAR(10)&amp;$CD$25&amp;AB2242&amp;$CE$25&amp;CHAR(10),"")&amp;IF(LEN(AD2242)&gt;0,$CD$23&amp;INDEX($CH$3:CH2245,MATCH(AC2242,$CG$3:CG2245,0))&amp;$CE$23&amp;CHAR(10)&amp;$CD$24&amp;AD2242&amp;$CE$24&amp;CHAR(10)&amp;$CD$25&amp;AE2242&amp;$CE$25&amp;CHAR(10),"")&amp;IF(LEN(AG2242)&gt;0,$CD$23&amp;INDEX($CH$3:CH2245,MATCH(AF2242,$CG$3:CG2245,0))&amp;$CE$23&amp;CHAR(10)&amp;$CD$24&amp;AG2242&amp;$CE$24&amp;CHAR(10)&amp;$CD$25&amp;AH2242&amp;$CE$25&amp;CHAR(10),"")&amp;IF(LEN(AJ2242)&gt;0,$CD$23&amp;INDEX($CH$3:CH2245,MATCH(AI2242,$CG$3:CG2245,0))&amp;$CE$23&amp;CHAR(10)&amp;$CD$24&amp;AJ2242&amp;$CE$24&amp;CHAR(10)&amp;$CD$25&amp;AK2242&amp;$CE$25&amp;CHAR(10),"")</f>
        <v/>
      </c>
      <c r="BK2242" s="18" t="str">
        <f>IF(LEN(J2242)&gt;0,INDEX($BH$2:$BH$100000,MATCH(J2242,VBAsheet!$H$2:$H$100000,0))&amp;CHAR(10),"")&amp;IF(LEN(K2242)&gt;0,INDEX($BH$2:$BH$100000,MATCH(K2242,VBAsheet!$H$2:$H$100000,0))&amp;CHAR(10),"")&amp;IF(LEN(L2242)&gt;0,INDEX($BH$2:$BH$100000,MATCH(L2242,VBAsheet!$H$2:$H$100000,0))&amp;CHAR(10),"")&amp;IF(LEN(M2242)&gt;0,INDEX($BH$2:$BH$100000,MATCH(M2242,VBAsheet!$H$2:$H$100000,0))&amp;CHAR(10),"")</f>
        <v/>
      </c>
      <c r="BM2242" s="94" t="str">
        <f t="shared" si="1219"/>
        <v/>
      </c>
      <c r="BN2242" s="95" t="str">
        <f t="shared" ref="BN2242:BN2305" si="1238">IF(LEN(E2242)&gt;0,IF(E2242=E2241,BN2241+1,1),"")</f>
        <v/>
      </c>
      <c r="BP2242" s="18" t="str">
        <f t="shared" ref="BP2242:BP2305" si="1239">IF(LEN(E2242)&gt;0,IF(E2242&lt;&gt;E2241,$CD$2&amp;E2242&amp;$CE$2&amp;CHAR(10)&amp;$CD$3&amp;_xlfn.TEXTJOIN(CHAR(10),TRUE,$BH$2:$BH$1001)&amp;CHAR(10)&amp;$CD$12&amp;CHAR(10)&amp;IF(LEN(E2242)&gt;0,$CD$13&amp;IF(I2242="---",-1,I2242)&amp;$CE$13&amp;CHAR(10)&amp;BI2242&amp;$CD$22&amp;CHAR(10)&amp;BJ2242&amp;$CD$26&amp;CHAR(10)&amp;BI2242&amp;$CD$35&amp;X2242&amp;$CE$35&amp;CHAR(10)&amp;$CD$36&amp;CHAR(10)&amp;BK2242&amp;$CD$45&amp;F2242&amp;$CE$45&amp;CHAR(10)&amp;$CD$46&amp;IF(N2242="---",0,N2242)&amp;$CE$46,""),IF(LEN(E2242)&gt;0,$CD$13&amp;IF(I2242="---",-1,I2242)&amp;$CE$13&amp;CHAR(10)&amp;BI2242&amp;$CD$22&amp;CHAR(10)&amp;BJ2242&amp;$CD$26&amp;CHAR(10)&amp;BI2242&amp;$CD$35&amp;X2242&amp;$CE$35&amp;CHAR(10)&amp;$CD$36&amp;CHAR(10)&amp;BK2242&amp;$CD$45&amp;F2242&amp;$CE$45&amp;CHAR(10)&amp;$CD$46&amp;IF(N2242="---",0,N2242)&amp;$CE$46,""))&amp;IF(E2242=E2243,"",CHAR(10)&amp;$CD$47),"")</f>
        <v/>
      </c>
      <c r="BR2242" s="81" t="str">
        <f t="shared" si="1218"/>
        <v/>
      </c>
      <c r="BU2242" s="138" t="str">
        <f t="shared" ref="BU2242:BU2305" si="1240">IF(OR(W2242="Program",LEN(E2242)=0),"",IF(AND(LEN(W2242)&gt;0,LEN(X2242)&gt;0,LEN(Y2242)&gt;0),SUBSTITUTE(LOWER(SUBSTITUTE(LOWER(SUBSTITUTE(LOWER(W2242),"note-hold","note-hold:")),"note-on","note:")),"controller","cc:")&amp;X2242&amp;IF(LOWER(W2242)="note-hold","",","&amp;Y2242),""))</f>
        <v/>
      </c>
      <c r="BV2242" s="3" t="str">
        <f t="shared" ref="BV2242:BV2305" si="1241">IF(OR(Z2242="Program",LEN(E2242)=0),"",IF(AND(LEN(Z2242)&gt;0,LEN(AA2242)&gt;0,LEN(AB2242)&gt;0),SUBSTITUTE(LOWER(SUBSTITUTE(LOWER(SUBSTITUTE(LOWER(Z2242),"note-hold","note-hold:")),"note-on","note:")),"controller","cc:")&amp;AA2242&amp;IF(LOWER(Z2242)="note-hold","",","&amp;AB2242),""))</f>
        <v/>
      </c>
      <c r="BW2242" s="3" t="str">
        <f t="shared" ref="BW2242:BW2305" si="1242">IF(OR(AC2242="Program",LEN(E2242)=0),"",IF(AND(LEN(AC2242)&gt;0,LEN(AD2242)&gt;0,LEN(AE2242)&gt;0),SUBSTITUTE(LOWER(SUBSTITUTE(LOWER(SUBSTITUTE(LOWER(AC2242),"note-hold","note-hold:")),"note-on","note:")),"controller","cc:")&amp;AD2242&amp;IF(LOWER(AC2242)="note-hold","",","&amp;AE2242),""))</f>
        <v/>
      </c>
      <c r="BX2242" s="144" t="str">
        <f t="shared" ref="BX2242:BX2305" si="1243">IF(LEN(BM2242)=0,"",$CO$4&amp;""""&amp;D2242&amp;""""&amp;$CP$4&amp;""""&amp;E2242&amp;""""&amp;$CQ$4&amp;CHAR(10)&amp;IF(LEN(AU2242)&gt;0,$CN$10&amp;""""&amp;AU2242&amp;""""&amp;CHAR(10),"")&amp;"Bank "&amp;AR2242&amp;" "&amp;AS2242&amp;" "&amp;BZ2242&amp;CHAR(10))</f>
        <v/>
      </c>
      <c r="BY2242" s="18" t="str">
        <f t="shared" ref="BY2242:BY2305" si="1244">IF(LEN(E2242)=0,"",$CN$8&amp;IF(ISNUMBER(N2242),INDEX($EE$2:$EE$13,MATCH(N2242,$ED$2:$ED$13,0)),"default")&amp;$CO$8&amp;AQ2242&amp;IF(COUNTBLANK(J2242:M2242)=4,"",$CP$8&amp;IF(LEN(J2242)&gt;0,1,IF(LEN(K2242)&gt;0,2,IF(LEN(L2242)&gt;0,3,IF(LEN(M2242)&gt;0,4,"")))))&amp;IF(OR(COUNTBLANK(BU2242:BW2242)&lt;3,O2242&gt;0)," o=","")&amp;_xlfn.TEXTJOIN("/",TRUE,BU2242:BW2242)&amp;IF(AND(COUNTBLANK(BU2242:BW2242)&lt;3,O2242&gt;0),"/","")&amp;IF(O2242=0,"","@"&amp;O2242)&amp;CHAR(10)&amp;AT2242&amp;" "&amp;CA2242)</f>
        <v/>
      </c>
      <c r="BZ2242" s="18" t="str">
        <f t="shared" ref="BZ2242:BZ2305" si="1245">IF(LEN(BM2242)&gt;0,((LEFT(D2242)&amp;MID(D2242,FIND("#",SUBSTITUTE(D2242&amp;"  "," ","#",1))+1,1)&amp;MID(D2242,FIND("#",SUBSTITUTE(D2242&amp;"  "," ","#",2))+1,1)))&amp;" - "&amp;BL2242,"")</f>
        <v/>
      </c>
      <c r="CA2242" s="19" t="str">
        <f t="shared" ref="CA2242:CA2305" si="1246">IF(LEN(F2242)&gt;0,F2242,IF(LEN(J2242)&gt;0,J2242,IF(LEN(K2242)&gt;0,K2242,IF(LEN(L2242)&gt;0,L2242,IF(LEN(M2242)&gt;0,M2242,"")))))</f>
        <v/>
      </c>
    </row>
    <row r="2243" spans="4:79" x14ac:dyDescent="0.45">
      <c r="D2243" s="164" t="str">
        <f t="shared" ref="D2243:D2306" si="1247">IF(LEN(F2243)&gt;0,"My Library","")</f>
        <v/>
      </c>
      <c r="I2243" s="9" t="str">
        <f t="shared" si="1220"/>
        <v/>
      </c>
      <c r="J2243" s="173" t="str">
        <f t="shared" si="1221"/>
        <v/>
      </c>
      <c r="K2243" s="13"/>
      <c r="L2243" s="13"/>
      <c r="M2243" s="13"/>
      <c r="N2243" s="178" t="str">
        <f t="shared" si="1222"/>
        <v/>
      </c>
      <c r="O2243" s="181" t="str">
        <f t="shared" si="1223"/>
        <v/>
      </c>
      <c r="P2243" s="8" t="str">
        <f t="shared" si="1224"/>
        <v/>
      </c>
      <c r="Q2243" s="8" t="str">
        <f t="shared" si="1225"/>
        <v/>
      </c>
      <c r="R2243" s="8" t="str">
        <f t="shared" si="1226"/>
        <v/>
      </c>
      <c r="S2243" s="8" t="str">
        <f t="shared" si="1227"/>
        <v/>
      </c>
      <c r="T2243" s="8" t="str">
        <f t="shared" si="1228"/>
        <v/>
      </c>
      <c r="U2243" s="8" t="str">
        <f t="shared" si="1229"/>
        <v/>
      </c>
      <c r="V2243" s="16" t="str">
        <f t="shared" si="1230"/>
        <v/>
      </c>
      <c r="W2243" s="129" t="str">
        <f t="shared" si="1231"/>
        <v/>
      </c>
      <c r="X2243" s="8" t="str">
        <f t="shared" si="1232"/>
        <v/>
      </c>
      <c r="Y2243" s="8" t="str">
        <f t="shared" si="1233"/>
        <v/>
      </c>
      <c r="AQ2243" s="6" t="str">
        <f t="shared" si="1234"/>
        <v/>
      </c>
      <c r="AR2243" s="128" t="str">
        <f t="shared" si="1235"/>
        <v/>
      </c>
      <c r="AS2243" s="128" t="str">
        <f t="shared" si="1236"/>
        <v/>
      </c>
      <c r="AT2243" s="139" t="str">
        <f t="shared" ref="AT2243:AT2306" si="1248">IF(LEN(F2243)&gt;0,IF(BN2243=128,"LIMIT HIT",BN2243-1),"")</f>
        <v/>
      </c>
      <c r="BH2243" s="127" t="str">
        <f>IF(LEN(VBAsheet!H2243)&gt;0,$CD$4&amp;CHAR(10)&amp;$CD$5&amp;CHAR(10)&amp;$CD$6&amp;IF(VBAsheet!I2243="N",1,0)&amp;$CE$6&amp;CHAR(10)&amp;$CD$7&amp;CHAR(10)&amp;$CD$8&amp;VBAsheet!H2243&amp;$CE$8&amp;CHAR(10)&amp;$CD$9&amp;VBAsheet!K2243&amp;$CE$9&amp;CHAR(10)&amp;$CD$10&amp;VBAsheet!J2243-1&amp;$CE$10&amp;CHAR(10)&amp;$CD$11,"")</f>
        <v/>
      </c>
      <c r="BI2243"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43" s="18" t="str">
        <f>IF(LEN(X2243)&gt;0,$CD$23&amp;INDEX($CH$3:CH2246,MATCH(W2243,$CG$3:CG2246,0))&amp;$CE$23&amp;CHAR(10)&amp;$CD$24&amp;X2243&amp;$CE$24&amp;CHAR(10)&amp;$CD$25&amp;Y2243&amp;$CE$25&amp;CHAR(10),"")&amp;IF(LEN(AA2243)&gt;0,$CD$23&amp;INDEX($CH$3:CH2246,MATCH(Z2243,$CG$3:CG2246,0))&amp;$CE$23&amp;CHAR(10)&amp;$CD$24&amp;AA2243&amp;$CE$24&amp;CHAR(10)&amp;$CD$25&amp;AB2243&amp;$CE$25&amp;CHAR(10),"")&amp;IF(LEN(AD2243)&gt;0,$CD$23&amp;INDEX($CH$3:CH2246,MATCH(AC2243,$CG$3:CG2246,0))&amp;$CE$23&amp;CHAR(10)&amp;$CD$24&amp;AD2243&amp;$CE$24&amp;CHAR(10)&amp;$CD$25&amp;AE2243&amp;$CE$25&amp;CHAR(10),"")&amp;IF(LEN(AG2243)&gt;0,$CD$23&amp;INDEX($CH$3:CH2246,MATCH(AF2243,$CG$3:CG2246,0))&amp;$CE$23&amp;CHAR(10)&amp;$CD$24&amp;AG2243&amp;$CE$24&amp;CHAR(10)&amp;$CD$25&amp;AH2243&amp;$CE$25&amp;CHAR(10),"")&amp;IF(LEN(AJ2243)&gt;0,$CD$23&amp;INDEX($CH$3:CH2246,MATCH(AI2243,$CG$3:CG2246,0))&amp;$CE$23&amp;CHAR(10)&amp;$CD$24&amp;AJ2243&amp;$CE$24&amp;CHAR(10)&amp;$CD$25&amp;AK2243&amp;$CE$25&amp;CHAR(10),"")</f>
        <v/>
      </c>
      <c r="BK2243" s="18" t="str">
        <f>IF(LEN(J2243)&gt;0,INDEX($BH$2:$BH$100000,MATCH(J2243,VBAsheet!$H$2:$H$100000,0))&amp;CHAR(10),"")&amp;IF(LEN(K2243)&gt;0,INDEX($BH$2:$BH$100000,MATCH(K2243,VBAsheet!$H$2:$H$100000,0))&amp;CHAR(10),"")&amp;IF(LEN(L2243)&gt;0,INDEX($BH$2:$BH$100000,MATCH(L2243,VBAsheet!$H$2:$H$100000,0))&amp;CHAR(10),"")&amp;IF(LEN(M2243)&gt;0,INDEX($BH$2:$BH$100000,MATCH(M2243,VBAsheet!$H$2:$H$100000,0))&amp;CHAR(10),"")</f>
        <v/>
      </c>
      <c r="BM2243" s="94" t="str">
        <f t="shared" si="1219"/>
        <v/>
      </c>
      <c r="BN2243" s="95" t="str">
        <f t="shared" si="1238"/>
        <v/>
      </c>
      <c r="BP2243" s="18" t="str">
        <f t="shared" si="1239"/>
        <v/>
      </c>
      <c r="BR2243" s="81" t="str">
        <f t="shared" si="1218"/>
        <v/>
      </c>
      <c r="BU2243" s="138" t="str">
        <f t="shared" si="1240"/>
        <v/>
      </c>
      <c r="BV2243" s="3" t="str">
        <f t="shared" si="1241"/>
        <v/>
      </c>
      <c r="BW2243" s="3" t="str">
        <f t="shared" si="1242"/>
        <v/>
      </c>
      <c r="BX2243" s="144" t="str">
        <f t="shared" si="1243"/>
        <v/>
      </c>
      <c r="BY2243" s="18" t="str">
        <f t="shared" si="1244"/>
        <v/>
      </c>
      <c r="BZ2243" s="18" t="str">
        <f t="shared" si="1245"/>
        <v/>
      </c>
      <c r="CA2243" s="19" t="str">
        <f t="shared" si="1246"/>
        <v/>
      </c>
    </row>
    <row r="2244" spans="4:79" x14ac:dyDescent="0.45">
      <c r="D2244" s="164" t="str">
        <f t="shared" si="1247"/>
        <v/>
      </c>
      <c r="I2244" s="9" t="str">
        <f t="shared" si="1220"/>
        <v/>
      </c>
      <c r="J2244" s="173" t="str">
        <f t="shared" si="1221"/>
        <v/>
      </c>
      <c r="K2244" s="13"/>
      <c r="L2244" s="13"/>
      <c r="M2244" s="13"/>
      <c r="N2244" s="178" t="str">
        <f t="shared" si="1222"/>
        <v/>
      </c>
      <c r="O2244" s="181" t="str">
        <f t="shared" si="1223"/>
        <v/>
      </c>
      <c r="P2244" s="8" t="str">
        <f t="shared" si="1224"/>
        <v/>
      </c>
      <c r="Q2244" s="8" t="str">
        <f t="shared" si="1225"/>
        <v/>
      </c>
      <c r="R2244" s="8" t="str">
        <f t="shared" si="1226"/>
        <v/>
      </c>
      <c r="S2244" s="8" t="str">
        <f t="shared" si="1227"/>
        <v/>
      </c>
      <c r="T2244" s="8" t="str">
        <f t="shared" si="1228"/>
        <v/>
      </c>
      <c r="U2244" s="8" t="str">
        <f t="shared" si="1229"/>
        <v/>
      </c>
      <c r="V2244" s="16" t="str">
        <f t="shared" si="1230"/>
        <v/>
      </c>
      <c r="W2244" s="129" t="str">
        <f t="shared" si="1231"/>
        <v/>
      </c>
      <c r="X2244" s="8" t="str">
        <f t="shared" si="1232"/>
        <v/>
      </c>
      <c r="Y2244" s="8" t="str">
        <f t="shared" si="1233"/>
        <v/>
      </c>
      <c r="AQ2244" s="6" t="str">
        <f t="shared" si="1234"/>
        <v/>
      </c>
      <c r="AR2244" s="128" t="str">
        <f t="shared" si="1235"/>
        <v/>
      </c>
      <c r="AS2244" s="128" t="str">
        <f t="shared" si="1236"/>
        <v/>
      </c>
      <c r="AT2244" s="139" t="str">
        <f t="shared" si="1248"/>
        <v/>
      </c>
      <c r="BH2244" s="127" t="str">
        <f>IF(LEN(VBAsheet!H2244)&gt;0,$CD$4&amp;CHAR(10)&amp;$CD$5&amp;CHAR(10)&amp;$CD$6&amp;IF(VBAsheet!I2244="N",1,0)&amp;$CE$6&amp;CHAR(10)&amp;$CD$7&amp;CHAR(10)&amp;$CD$8&amp;VBAsheet!H2244&amp;$CE$8&amp;CHAR(10)&amp;$CD$9&amp;VBAsheet!K2244&amp;$CE$9&amp;CHAR(10)&amp;$CD$10&amp;VBAsheet!J2244-1&amp;$CE$10&amp;CHAR(10)&amp;$CD$11,"")</f>
        <v/>
      </c>
      <c r="BI2244"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44" s="18" t="str">
        <f>IF(LEN(X2244)&gt;0,$CD$23&amp;INDEX($CH$3:CH2247,MATCH(W2244,$CG$3:CG2247,0))&amp;$CE$23&amp;CHAR(10)&amp;$CD$24&amp;X2244&amp;$CE$24&amp;CHAR(10)&amp;$CD$25&amp;Y2244&amp;$CE$25&amp;CHAR(10),"")&amp;IF(LEN(AA2244)&gt;0,$CD$23&amp;INDEX($CH$3:CH2247,MATCH(Z2244,$CG$3:CG2247,0))&amp;$CE$23&amp;CHAR(10)&amp;$CD$24&amp;AA2244&amp;$CE$24&amp;CHAR(10)&amp;$CD$25&amp;AB2244&amp;$CE$25&amp;CHAR(10),"")&amp;IF(LEN(AD2244)&gt;0,$CD$23&amp;INDEX($CH$3:CH2247,MATCH(AC2244,$CG$3:CG2247,0))&amp;$CE$23&amp;CHAR(10)&amp;$CD$24&amp;AD2244&amp;$CE$24&amp;CHAR(10)&amp;$CD$25&amp;AE2244&amp;$CE$25&amp;CHAR(10),"")&amp;IF(LEN(AG2244)&gt;0,$CD$23&amp;INDEX($CH$3:CH2247,MATCH(AF2244,$CG$3:CG2247,0))&amp;$CE$23&amp;CHAR(10)&amp;$CD$24&amp;AG2244&amp;$CE$24&amp;CHAR(10)&amp;$CD$25&amp;AH2244&amp;$CE$25&amp;CHAR(10),"")&amp;IF(LEN(AJ2244)&gt;0,$CD$23&amp;INDEX($CH$3:CH2247,MATCH(AI2244,$CG$3:CG2247,0))&amp;$CE$23&amp;CHAR(10)&amp;$CD$24&amp;AJ2244&amp;$CE$24&amp;CHAR(10)&amp;$CD$25&amp;AK2244&amp;$CE$25&amp;CHAR(10),"")</f>
        <v/>
      </c>
      <c r="BK2244" s="18" t="str">
        <f>IF(LEN(J2244)&gt;0,INDEX($BH$2:$BH$100000,MATCH(J2244,VBAsheet!$H$2:$H$100000,0))&amp;CHAR(10),"")&amp;IF(LEN(K2244)&gt;0,INDEX($BH$2:$BH$100000,MATCH(K2244,VBAsheet!$H$2:$H$100000,0))&amp;CHAR(10),"")&amp;IF(LEN(L2244)&gt;0,INDEX($BH$2:$BH$100000,MATCH(L2244,VBAsheet!$H$2:$H$100000,0))&amp;CHAR(10),"")&amp;IF(LEN(M2244)&gt;0,INDEX($BH$2:$BH$100000,MATCH(M2244,VBAsheet!$H$2:$H$100000,0))&amp;CHAR(10),"")</f>
        <v/>
      </c>
      <c r="BM2244" s="94" t="str">
        <f t="shared" si="1219"/>
        <v/>
      </c>
      <c r="BN2244" s="95" t="str">
        <f t="shared" si="1238"/>
        <v/>
      </c>
      <c r="BP2244" s="18" t="str">
        <f t="shared" si="1239"/>
        <v/>
      </c>
      <c r="BR2244" s="81" t="str">
        <f t="shared" si="1218"/>
        <v/>
      </c>
      <c r="BU2244" s="138" t="str">
        <f t="shared" si="1240"/>
        <v/>
      </c>
      <c r="BV2244" s="3" t="str">
        <f t="shared" si="1241"/>
        <v/>
      </c>
      <c r="BW2244" s="3" t="str">
        <f t="shared" si="1242"/>
        <v/>
      </c>
      <c r="BX2244" s="144" t="str">
        <f t="shared" si="1243"/>
        <v/>
      </c>
      <c r="BY2244" s="18" t="str">
        <f t="shared" si="1244"/>
        <v/>
      </c>
      <c r="BZ2244" s="18" t="str">
        <f t="shared" si="1245"/>
        <v/>
      </c>
      <c r="CA2244" s="19" t="str">
        <f t="shared" si="1246"/>
        <v/>
      </c>
    </row>
    <row r="2245" spans="4:79" x14ac:dyDescent="0.45">
      <c r="D2245" s="164" t="str">
        <f t="shared" si="1247"/>
        <v/>
      </c>
      <c r="I2245" s="9" t="str">
        <f t="shared" si="1220"/>
        <v/>
      </c>
      <c r="J2245" s="173" t="str">
        <f t="shared" si="1221"/>
        <v/>
      </c>
      <c r="K2245" s="13"/>
      <c r="L2245" s="13"/>
      <c r="M2245" s="13"/>
      <c r="N2245" s="178" t="str">
        <f t="shared" si="1222"/>
        <v/>
      </c>
      <c r="O2245" s="181" t="str">
        <f t="shared" si="1223"/>
        <v/>
      </c>
      <c r="P2245" s="8" t="str">
        <f t="shared" si="1224"/>
        <v/>
      </c>
      <c r="Q2245" s="8" t="str">
        <f t="shared" si="1225"/>
        <v/>
      </c>
      <c r="R2245" s="8" t="str">
        <f t="shared" si="1226"/>
        <v/>
      </c>
      <c r="S2245" s="8" t="str">
        <f t="shared" si="1227"/>
        <v/>
      </c>
      <c r="T2245" s="8" t="str">
        <f t="shared" si="1228"/>
        <v/>
      </c>
      <c r="U2245" s="8" t="str">
        <f t="shared" si="1229"/>
        <v/>
      </c>
      <c r="V2245" s="16" t="str">
        <f t="shared" si="1230"/>
        <v/>
      </c>
      <c r="W2245" s="129" t="str">
        <f t="shared" si="1231"/>
        <v/>
      </c>
      <c r="X2245" s="8" t="str">
        <f t="shared" si="1232"/>
        <v/>
      </c>
      <c r="Y2245" s="8" t="str">
        <f t="shared" si="1233"/>
        <v/>
      </c>
      <c r="AQ2245" s="6" t="str">
        <f t="shared" si="1234"/>
        <v/>
      </c>
      <c r="AR2245" s="128" t="str">
        <f t="shared" si="1235"/>
        <v/>
      </c>
      <c r="AS2245" s="128" t="str">
        <f t="shared" si="1236"/>
        <v/>
      </c>
      <c r="AT2245" s="139" t="str">
        <f t="shared" si="1248"/>
        <v/>
      </c>
      <c r="BH2245" s="127" t="str">
        <f>IF(LEN(VBAsheet!H2245)&gt;0,$CD$4&amp;CHAR(10)&amp;$CD$5&amp;CHAR(10)&amp;$CD$6&amp;IF(VBAsheet!I2245="N",1,0)&amp;$CE$6&amp;CHAR(10)&amp;$CD$7&amp;CHAR(10)&amp;$CD$8&amp;VBAsheet!H2245&amp;$CE$8&amp;CHAR(10)&amp;$CD$9&amp;VBAsheet!K2245&amp;$CE$9&amp;CHAR(10)&amp;$CD$10&amp;VBAsheet!J2245-1&amp;$CE$10&amp;CHAR(10)&amp;$CD$11,"")</f>
        <v/>
      </c>
      <c r="BI2245"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45" s="18" t="str">
        <f>IF(LEN(X2245)&gt;0,$CD$23&amp;INDEX($CH$3:CH2248,MATCH(W2245,$CG$3:CG2248,0))&amp;$CE$23&amp;CHAR(10)&amp;$CD$24&amp;X2245&amp;$CE$24&amp;CHAR(10)&amp;$CD$25&amp;Y2245&amp;$CE$25&amp;CHAR(10),"")&amp;IF(LEN(AA2245)&gt;0,$CD$23&amp;INDEX($CH$3:CH2248,MATCH(Z2245,$CG$3:CG2248,0))&amp;$CE$23&amp;CHAR(10)&amp;$CD$24&amp;AA2245&amp;$CE$24&amp;CHAR(10)&amp;$CD$25&amp;AB2245&amp;$CE$25&amp;CHAR(10),"")&amp;IF(LEN(AD2245)&gt;0,$CD$23&amp;INDEX($CH$3:CH2248,MATCH(AC2245,$CG$3:CG2248,0))&amp;$CE$23&amp;CHAR(10)&amp;$CD$24&amp;AD2245&amp;$CE$24&amp;CHAR(10)&amp;$CD$25&amp;AE2245&amp;$CE$25&amp;CHAR(10),"")&amp;IF(LEN(AG2245)&gt;0,$CD$23&amp;INDEX($CH$3:CH2248,MATCH(AF2245,$CG$3:CG2248,0))&amp;$CE$23&amp;CHAR(10)&amp;$CD$24&amp;AG2245&amp;$CE$24&amp;CHAR(10)&amp;$CD$25&amp;AH2245&amp;$CE$25&amp;CHAR(10),"")&amp;IF(LEN(AJ2245)&gt;0,$CD$23&amp;INDEX($CH$3:CH2248,MATCH(AI2245,$CG$3:CG2248,0))&amp;$CE$23&amp;CHAR(10)&amp;$CD$24&amp;AJ2245&amp;$CE$24&amp;CHAR(10)&amp;$CD$25&amp;AK2245&amp;$CE$25&amp;CHAR(10),"")</f>
        <v/>
      </c>
      <c r="BK2245" s="18" t="str">
        <f>IF(LEN(J2245)&gt;0,INDEX($BH$2:$BH$100000,MATCH(J2245,VBAsheet!$H$2:$H$100000,0))&amp;CHAR(10),"")&amp;IF(LEN(K2245)&gt;0,INDEX($BH$2:$BH$100000,MATCH(K2245,VBAsheet!$H$2:$H$100000,0))&amp;CHAR(10),"")&amp;IF(LEN(L2245)&gt;0,INDEX($BH$2:$BH$100000,MATCH(L2245,VBAsheet!$H$2:$H$100000,0))&amp;CHAR(10),"")&amp;IF(LEN(M2245)&gt;0,INDEX($BH$2:$BH$100000,MATCH(M2245,VBAsheet!$H$2:$H$100000,0))&amp;CHAR(10),"")</f>
        <v/>
      </c>
      <c r="BM2245" s="94" t="str">
        <f t="shared" si="1219"/>
        <v/>
      </c>
      <c r="BN2245" s="95" t="str">
        <f t="shared" si="1238"/>
        <v/>
      </c>
      <c r="BP2245" s="18" t="str">
        <f t="shared" si="1239"/>
        <v/>
      </c>
      <c r="BR2245" s="81" t="str">
        <f t="shared" si="1218"/>
        <v/>
      </c>
      <c r="BU2245" s="138" t="str">
        <f t="shared" si="1240"/>
        <v/>
      </c>
      <c r="BV2245" s="3" t="str">
        <f t="shared" si="1241"/>
        <v/>
      </c>
      <c r="BW2245" s="3" t="str">
        <f t="shared" si="1242"/>
        <v/>
      </c>
      <c r="BX2245" s="144" t="str">
        <f t="shared" si="1243"/>
        <v/>
      </c>
      <c r="BY2245" s="18" t="str">
        <f t="shared" si="1244"/>
        <v/>
      </c>
      <c r="BZ2245" s="18" t="str">
        <f t="shared" si="1245"/>
        <v/>
      </c>
      <c r="CA2245" s="19" t="str">
        <f t="shared" si="1246"/>
        <v/>
      </c>
    </row>
    <row r="2246" spans="4:79" x14ac:dyDescent="0.45">
      <c r="D2246" s="164" t="str">
        <f t="shared" si="1247"/>
        <v/>
      </c>
      <c r="I2246" s="9" t="str">
        <f t="shared" si="1220"/>
        <v/>
      </c>
      <c r="J2246" s="173" t="str">
        <f t="shared" si="1221"/>
        <v/>
      </c>
      <c r="K2246" s="13"/>
      <c r="L2246" s="13"/>
      <c r="M2246" s="13"/>
      <c r="N2246" s="178" t="str">
        <f t="shared" si="1222"/>
        <v/>
      </c>
      <c r="O2246" s="181" t="str">
        <f t="shared" si="1223"/>
        <v/>
      </c>
      <c r="P2246" s="8" t="str">
        <f t="shared" si="1224"/>
        <v/>
      </c>
      <c r="Q2246" s="8" t="str">
        <f t="shared" si="1225"/>
        <v/>
      </c>
      <c r="R2246" s="8" t="str">
        <f t="shared" si="1226"/>
        <v/>
      </c>
      <c r="S2246" s="8" t="str">
        <f t="shared" si="1227"/>
        <v/>
      </c>
      <c r="T2246" s="8" t="str">
        <f t="shared" si="1228"/>
        <v/>
      </c>
      <c r="U2246" s="8" t="str">
        <f t="shared" si="1229"/>
        <v/>
      </c>
      <c r="V2246" s="16" t="str">
        <f t="shared" si="1230"/>
        <v/>
      </c>
      <c r="W2246" s="129" t="str">
        <f t="shared" si="1231"/>
        <v/>
      </c>
      <c r="X2246" s="8" t="str">
        <f t="shared" si="1232"/>
        <v/>
      </c>
      <c r="Y2246" s="8" t="str">
        <f t="shared" si="1233"/>
        <v/>
      </c>
      <c r="AQ2246" s="6" t="str">
        <f t="shared" si="1234"/>
        <v/>
      </c>
      <c r="AR2246" s="128" t="str">
        <f t="shared" si="1235"/>
        <v/>
      </c>
      <c r="AS2246" s="128" t="str">
        <f t="shared" si="1236"/>
        <v/>
      </c>
      <c r="AT2246" s="139" t="str">
        <f t="shared" si="1248"/>
        <v/>
      </c>
      <c r="BH2246" s="127" t="str">
        <f>IF(LEN(VBAsheet!H2246)&gt;0,$CD$4&amp;CHAR(10)&amp;$CD$5&amp;CHAR(10)&amp;$CD$6&amp;IF(VBAsheet!I2246="N",1,0)&amp;$CE$6&amp;CHAR(10)&amp;$CD$7&amp;CHAR(10)&amp;$CD$8&amp;VBAsheet!H2246&amp;$CE$8&amp;CHAR(10)&amp;$CD$9&amp;VBAsheet!K2246&amp;$CE$9&amp;CHAR(10)&amp;$CD$10&amp;VBAsheet!J2246-1&amp;$CE$10&amp;CHAR(10)&amp;$CD$11,"")</f>
        <v/>
      </c>
      <c r="BI2246"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46" s="18" t="str">
        <f>IF(LEN(X2246)&gt;0,$CD$23&amp;INDEX($CH$3:CH2249,MATCH(W2246,$CG$3:CG2249,0))&amp;$CE$23&amp;CHAR(10)&amp;$CD$24&amp;X2246&amp;$CE$24&amp;CHAR(10)&amp;$CD$25&amp;Y2246&amp;$CE$25&amp;CHAR(10),"")&amp;IF(LEN(AA2246)&gt;0,$CD$23&amp;INDEX($CH$3:CH2249,MATCH(Z2246,$CG$3:CG2249,0))&amp;$CE$23&amp;CHAR(10)&amp;$CD$24&amp;AA2246&amp;$CE$24&amp;CHAR(10)&amp;$CD$25&amp;AB2246&amp;$CE$25&amp;CHAR(10),"")&amp;IF(LEN(AD2246)&gt;0,$CD$23&amp;INDEX($CH$3:CH2249,MATCH(AC2246,$CG$3:CG2249,0))&amp;$CE$23&amp;CHAR(10)&amp;$CD$24&amp;AD2246&amp;$CE$24&amp;CHAR(10)&amp;$CD$25&amp;AE2246&amp;$CE$25&amp;CHAR(10),"")&amp;IF(LEN(AG2246)&gt;0,$CD$23&amp;INDEX($CH$3:CH2249,MATCH(AF2246,$CG$3:CG2249,0))&amp;$CE$23&amp;CHAR(10)&amp;$CD$24&amp;AG2246&amp;$CE$24&amp;CHAR(10)&amp;$CD$25&amp;AH2246&amp;$CE$25&amp;CHAR(10),"")&amp;IF(LEN(AJ2246)&gt;0,$CD$23&amp;INDEX($CH$3:CH2249,MATCH(AI2246,$CG$3:CG2249,0))&amp;$CE$23&amp;CHAR(10)&amp;$CD$24&amp;AJ2246&amp;$CE$24&amp;CHAR(10)&amp;$CD$25&amp;AK2246&amp;$CE$25&amp;CHAR(10),"")</f>
        <v/>
      </c>
      <c r="BK2246" s="18" t="str">
        <f>IF(LEN(J2246)&gt;0,INDEX($BH$2:$BH$100000,MATCH(J2246,VBAsheet!$H$2:$H$100000,0))&amp;CHAR(10),"")&amp;IF(LEN(K2246)&gt;0,INDEX($BH$2:$BH$100000,MATCH(K2246,VBAsheet!$H$2:$H$100000,0))&amp;CHAR(10),"")&amp;IF(LEN(L2246)&gt;0,INDEX($BH$2:$BH$100000,MATCH(L2246,VBAsheet!$H$2:$H$100000,0))&amp;CHAR(10),"")&amp;IF(LEN(M2246)&gt;0,INDEX($BH$2:$BH$100000,MATCH(M2246,VBAsheet!$H$2:$H$100000,0))&amp;CHAR(10),"")</f>
        <v/>
      </c>
      <c r="BM2246" s="94" t="str">
        <f t="shared" si="1219"/>
        <v/>
      </c>
      <c r="BN2246" s="95" t="str">
        <f t="shared" si="1238"/>
        <v/>
      </c>
      <c r="BP2246" s="18" t="str">
        <f t="shared" si="1239"/>
        <v/>
      </c>
      <c r="BR2246" s="81" t="str">
        <f t="shared" si="1218"/>
        <v/>
      </c>
      <c r="BU2246" s="138" t="str">
        <f t="shared" si="1240"/>
        <v/>
      </c>
      <c r="BV2246" s="3" t="str">
        <f t="shared" si="1241"/>
        <v/>
      </c>
      <c r="BW2246" s="3" t="str">
        <f t="shared" si="1242"/>
        <v/>
      </c>
      <c r="BX2246" s="144" t="str">
        <f t="shared" si="1243"/>
        <v/>
      </c>
      <c r="BY2246" s="18" t="str">
        <f t="shared" si="1244"/>
        <v/>
      </c>
      <c r="BZ2246" s="18" t="str">
        <f t="shared" si="1245"/>
        <v/>
      </c>
      <c r="CA2246" s="19" t="str">
        <f t="shared" si="1246"/>
        <v/>
      </c>
    </row>
    <row r="2247" spans="4:79" x14ac:dyDescent="0.45">
      <c r="D2247" s="164" t="str">
        <f t="shared" si="1247"/>
        <v/>
      </c>
      <c r="I2247" s="9" t="str">
        <f t="shared" si="1220"/>
        <v/>
      </c>
      <c r="J2247" s="173" t="str">
        <f t="shared" si="1221"/>
        <v/>
      </c>
      <c r="K2247" s="13"/>
      <c r="L2247" s="13"/>
      <c r="M2247" s="13"/>
      <c r="N2247" s="178" t="str">
        <f t="shared" si="1222"/>
        <v/>
      </c>
      <c r="O2247" s="181" t="str">
        <f t="shared" si="1223"/>
        <v/>
      </c>
      <c r="P2247" s="8" t="str">
        <f t="shared" si="1224"/>
        <v/>
      </c>
      <c r="Q2247" s="8" t="str">
        <f t="shared" si="1225"/>
        <v/>
      </c>
      <c r="R2247" s="8" t="str">
        <f t="shared" si="1226"/>
        <v/>
      </c>
      <c r="S2247" s="8" t="str">
        <f t="shared" si="1227"/>
        <v/>
      </c>
      <c r="T2247" s="8" t="str">
        <f t="shared" si="1228"/>
        <v/>
      </c>
      <c r="U2247" s="8" t="str">
        <f t="shared" si="1229"/>
        <v/>
      </c>
      <c r="V2247" s="16" t="str">
        <f t="shared" si="1230"/>
        <v/>
      </c>
      <c r="W2247" s="129" t="str">
        <f t="shared" si="1231"/>
        <v/>
      </c>
      <c r="X2247" s="8" t="str">
        <f t="shared" si="1232"/>
        <v/>
      </c>
      <c r="Y2247" s="8" t="str">
        <f t="shared" si="1233"/>
        <v/>
      </c>
      <c r="AQ2247" s="6" t="str">
        <f t="shared" si="1234"/>
        <v/>
      </c>
      <c r="AR2247" s="128" t="str">
        <f t="shared" si="1235"/>
        <v/>
      </c>
      <c r="AS2247" s="128" t="str">
        <f t="shared" si="1236"/>
        <v/>
      </c>
      <c r="AT2247" s="139" t="str">
        <f t="shared" si="1248"/>
        <v/>
      </c>
      <c r="BH2247" s="127" t="str">
        <f>IF(LEN(VBAsheet!H2247)&gt;0,$CD$4&amp;CHAR(10)&amp;$CD$5&amp;CHAR(10)&amp;$CD$6&amp;IF(VBAsheet!I2247="N",1,0)&amp;$CE$6&amp;CHAR(10)&amp;$CD$7&amp;CHAR(10)&amp;$CD$8&amp;VBAsheet!H2247&amp;$CE$8&amp;CHAR(10)&amp;$CD$9&amp;VBAsheet!K2247&amp;$CE$9&amp;CHAR(10)&amp;$CD$10&amp;VBAsheet!J2247-1&amp;$CE$10&amp;CHAR(10)&amp;$CD$11,"")</f>
        <v/>
      </c>
      <c r="BI2247"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47" s="18" t="str">
        <f>IF(LEN(X2247)&gt;0,$CD$23&amp;INDEX($CH$3:CH2250,MATCH(W2247,$CG$3:CG2250,0))&amp;$CE$23&amp;CHAR(10)&amp;$CD$24&amp;X2247&amp;$CE$24&amp;CHAR(10)&amp;$CD$25&amp;Y2247&amp;$CE$25&amp;CHAR(10),"")&amp;IF(LEN(AA2247)&gt;0,$CD$23&amp;INDEX($CH$3:CH2250,MATCH(Z2247,$CG$3:CG2250,0))&amp;$CE$23&amp;CHAR(10)&amp;$CD$24&amp;AA2247&amp;$CE$24&amp;CHAR(10)&amp;$CD$25&amp;AB2247&amp;$CE$25&amp;CHAR(10),"")&amp;IF(LEN(AD2247)&gt;0,$CD$23&amp;INDEX($CH$3:CH2250,MATCH(AC2247,$CG$3:CG2250,0))&amp;$CE$23&amp;CHAR(10)&amp;$CD$24&amp;AD2247&amp;$CE$24&amp;CHAR(10)&amp;$CD$25&amp;AE2247&amp;$CE$25&amp;CHAR(10),"")&amp;IF(LEN(AG2247)&gt;0,$CD$23&amp;INDEX($CH$3:CH2250,MATCH(AF2247,$CG$3:CG2250,0))&amp;$CE$23&amp;CHAR(10)&amp;$CD$24&amp;AG2247&amp;$CE$24&amp;CHAR(10)&amp;$CD$25&amp;AH2247&amp;$CE$25&amp;CHAR(10),"")&amp;IF(LEN(AJ2247)&gt;0,$CD$23&amp;INDEX($CH$3:CH2250,MATCH(AI2247,$CG$3:CG2250,0))&amp;$CE$23&amp;CHAR(10)&amp;$CD$24&amp;AJ2247&amp;$CE$24&amp;CHAR(10)&amp;$CD$25&amp;AK2247&amp;$CE$25&amp;CHAR(10),"")</f>
        <v/>
      </c>
      <c r="BK2247" s="18" t="str">
        <f>IF(LEN(J2247)&gt;0,INDEX($BH$2:$BH$100000,MATCH(J2247,VBAsheet!$H$2:$H$100000,0))&amp;CHAR(10),"")&amp;IF(LEN(K2247)&gt;0,INDEX($BH$2:$BH$100000,MATCH(K2247,VBAsheet!$H$2:$H$100000,0))&amp;CHAR(10),"")&amp;IF(LEN(L2247)&gt;0,INDEX($BH$2:$BH$100000,MATCH(L2247,VBAsheet!$H$2:$H$100000,0))&amp;CHAR(10),"")&amp;IF(LEN(M2247)&gt;0,INDEX($BH$2:$BH$100000,MATCH(M2247,VBAsheet!$H$2:$H$100000,0))&amp;CHAR(10),"")</f>
        <v/>
      </c>
      <c r="BM2247" s="94" t="str">
        <f t="shared" si="1219"/>
        <v/>
      </c>
      <c r="BN2247" s="95" t="str">
        <f t="shared" si="1238"/>
        <v/>
      </c>
      <c r="BP2247" s="18" t="str">
        <f t="shared" si="1239"/>
        <v/>
      </c>
      <c r="BR2247" s="81" t="str">
        <f t="shared" si="1218"/>
        <v/>
      </c>
      <c r="BU2247" s="138" t="str">
        <f t="shared" si="1240"/>
        <v/>
      </c>
      <c r="BV2247" s="3" t="str">
        <f t="shared" si="1241"/>
        <v/>
      </c>
      <c r="BW2247" s="3" t="str">
        <f t="shared" si="1242"/>
        <v/>
      </c>
      <c r="BX2247" s="144" t="str">
        <f t="shared" si="1243"/>
        <v/>
      </c>
      <c r="BY2247" s="18" t="str">
        <f t="shared" si="1244"/>
        <v/>
      </c>
      <c r="BZ2247" s="18" t="str">
        <f t="shared" si="1245"/>
        <v/>
      </c>
      <c r="CA2247" s="19" t="str">
        <f t="shared" si="1246"/>
        <v/>
      </c>
    </row>
    <row r="2248" spans="4:79" x14ac:dyDescent="0.45">
      <c r="D2248" s="164" t="str">
        <f t="shared" si="1247"/>
        <v/>
      </c>
      <c r="I2248" s="9" t="str">
        <f t="shared" si="1220"/>
        <v/>
      </c>
      <c r="J2248" s="173" t="str">
        <f t="shared" si="1221"/>
        <v/>
      </c>
      <c r="K2248" s="13"/>
      <c r="L2248" s="13"/>
      <c r="M2248" s="13"/>
      <c r="N2248" s="178" t="str">
        <f t="shared" si="1222"/>
        <v/>
      </c>
      <c r="O2248" s="181" t="str">
        <f t="shared" si="1223"/>
        <v/>
      </c>
      <c r="P2248" s="8" t="str">
        <f t="shared" si="1224"/>
        <v/>
      </c>
      <c r="Q2248" s="8" t="str">
        <f t="shared" si="1225"/>
        <v/>
      </c>
      <c r="R2248" s="8" t="str">
        <f t="shared" si="1226"/>
        <v/>
      </c>
      <c r="S2248" s="8" t="str">
        <f t="shared" si="1227"/>
        <v/>
      </c>
      <c r="T2248" s="8" t="str">
        <f t="shared" si="1228"/>
        <v/>
      </c>
      <c r="U2248" s="8" t="str">
        <f t="shared" si="1229"/>
        <v/>
      </c>
      <c r="V2248" s="16" t="str">
        <f t="shared" si="1230"/>
        <v/>
      </c>
      <c r="W2248" s="129" t="str">
        <f t="shared" si="1231"/>
        <v/>
      </c>
      <c r="X2248" s="8" t="str">
        <f t="shared" si="1232"/>
        <v/>
      </c>
      <c r="Y2248" s="8" t="str">
        <f t="shared" si="1233"/>
        <v/>
      </c>
      <c r="AQ2248" s="6" t="str">
        <f t="shared" si="1234"/>
        <v/>
      </c>
      <c r="AR2248" s="128" t="str">
        <f t="shared" si="1235"/>
        <v/>
      </c>
      <c r="AS2248" s="128" t="str">
        <f t="shared" si="1236"/>
        <v/>
      </c>
      <c r="AT2248" s="139" t="str">
        <f t="shared" si="1248"/>
        <v/>
      </c>
      <c r="BH2248" s="127" t="str">
        <f>IF(LEN(VBAsheet!H2248)&gt;0,$CD$4&amp;CHAR(10)&amp;$CD$5&amp;CHAR(10)&amp;$CD$6&amp;IF(VBAsheet!I2248="N",1,0)&amp;$CE$6&amp;CHAR(10)&amp;$CD$7&amp;CHAR(10)&amp;$CD$8&amp;VBAsheet!H2248&amp;$CE$8&amp;CHAR(10)&amp;$CD$9&amp;VBAsheet!K2248&amp;$CE$9&amp;CHAR(10)&amp;$CD$10&amp;VBAsheet!J2248-1&amp;$CE$10&amp;CHAR(10)&amp;$CD$11,"")</f>
        <v/>
      </c>
      <c r="BI2248"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48" s="18" t="str">
        <f>IF(LEN(X2248)&gt;0,$CD$23&amp;INDEX($CH$3:CH2251,MATCH(W2248,$CG$3:CG2251,0))&amp;$CE$23&amp;CHAR(10)&amp;$CD$24&amp;X2248&amp;$CE$24&amp;CHAR(10)&amp;$CD$25&amp;Y2248&amp;$CE$25&amp;CHAR(10),"")&amp;IF(LEN(AA2248)&gt;0,$CD$23&amp;INDEX($CH$3:CH2251,MATCH(Z2248,$CG$3:CG2251,0))&amp;$CE$23&amp;CHAR(10)&amp;$CD$24&amp;AA2248&amp;$CE$24&amp;CHAR(10)&amp;$CD$25&amp;AB2248&amp;$CE$25&amp;CHAR(10),"")&amp;IF(LEN(AD2248)&gt;0,$CD$23&amp;INDEX($CH$3:CH2251,MATCH(AC2248,$CG$3:CG2251,0))&amp;$CE$23&amp;CHAR(10)&amp;$CD$24&amp;AD2248&amp;$CE$24&amp;CHAR(10)&amp;$CD$25&amp;AE2248&amp;$CE$25&amp;CHAR(10),"")&amp;IF(LEN(AG2248)&gt;0,$CD$23&amp;INDEX($CH$3:CH2251,MATCH(AF2248,$CG$3:CG2251,0))&amp;$CE$23&amp;CHAR(10)&amp;$CD$24&amp;AG2248&amp;$CE$24&amp;CHAR(10)&amp;$CD$25&amp;AH2248&amp;$CE$25&amp;CHAR(10),"")&amp;IF(LEN(AJ2248)&gt;0,$CD$23&amp;INDEX($CH$3:CH2251,MATCH(AI2248,$CG$3:CG2251,0))&amp;$CE$23&amp;CHAR(10)&amp;$CD$24&amp;AJ2248&amp;$CE$24&amp;CHAR(10)&amp;$CD$25&amp;AK2248&amp;$CE$25&amp;CHAR(10),"")</f>
        <v/>
      </c>
      <c r="BK2248" s="18" t="str">
        <f>IF(LEN(J2248)&gt;0,INDEX($BH$2:$BH$100000,MATCH(J2248,VBAsheet!$H$2:$H$100000,0))&amp;CHAR(10),"")&amp;IF(LEN(K2248)&gt;0,INDEX($BH$2:$BH$100000,MATCH(K2248,VBAsheet!$H$2:$H$100000,0))&amp;CHAR(10),"")&amp;IF(LEN(L2248)&gt;0,INDEX($BH$2:$BH$100000,MATCH(L2248,VBAsheet!$H$2:$H$100000,0))&amp;CHAR(10),"")&amp;IF(LEN(M2248)&gt;0,INDEX($BH$2:$BH$100000,MATCH(M2248,VBAsheet!$H$2:$H$100000,0))&amp;CHAR(10),"")</f>
        <v/>
      </c>
      <c r="BM2248" s="94" t="str">
        <f t="shared" si="1219"/>
        <v/>
      </c>
      <c r="BN2248" s="95" t="str">
        <f t="shared" si="1238"/>
        <v/>
      </c>
      <c r="BP2248" s="18" t="str">
        <f t="shared" si="1239"/>
        <v/>
      </c>
      <c r="BR2248" s="81" t="str">
        <f t="shared" si="1218"/>
        <v/>
      </c>
      <c r="BU2248" s="138" t="str">
        <f t="shared" si="1240"/>
        <v/>
      </c>
      <c r="BV2248" s="3" t="str">
        <f t="shared" si="1241"/>
        <v/>
      </c>
      <c r="BW2248" s="3" t="str">
        <f t="shared" si="1242"/>
        <v/>
      </c>
      <c r="BX2248" s="144" t="str">
        <f t="shared" si="1243"/>
        <v/>
      </c>
      <c r="BY2248" s="18" t="str">
        <f t="shared" si="1244"/>
        <v/>
      </c>
      <c r="BZ2248" s="18" t="str">
        <f t="shared" si="1245"/>
        <v/>
      </c>
      <c r="CA2248" s="19" t="str">
        <f t="shared" si="1246"/>
        <v/>
      </c>
    </row>
    <row r="2249" spans="4:79" x14ac:dyDescent="0.45">
      <c r="D2249" s="164" t="str">
        <f t="shared" si="1247"/>
        <v/>
      </c>
      <c r="I2249" s="9" t="str">
        <f t="shared" si="1220"/>
        <v/>
      </c>
      <c r="J2249" s="173" t="str">
        <f t="shared" si="1221"/>
        <v/>
      </c>
      <c r="K2249" s="13"/>
      <c r="L2249" s="13"/>
      <c r="M2249" s="13"/>
      <c r="N2249" s="178" t="str">
        <f t="shared" si="1222"/>
        <v/>
      </c>
      <c r="O2249" s="181" t="str">
        <f t="shared" si="1223"/>
        <v/>
      </c>
      <c r="P2249" s="8" t="str">
        <f t="shared" si="1224"/>
        <v/>
      </c>
      <c r="Q2249" s="8" t="str">
        <f t="shared" si="1225"/>
        <v/>
      </c>
      <c r="R2249" s="8" t="str">
        <f t="shared" si="1226"/>
        <v/>
      </c>
      <c r="S2249" s="8" t="str">
        <f t="shared" si="1227"/>
        <v/>
      </c>
      <c r="T2249" s="8" t="str">
        <f t="shared" si="1228"/>
        <v/>
      </c>
      <c r="U2249" s="8" t="str">
        <f t="shared" si="1229"/>
        <v/>
      </c>
      <c r="V2249" s="16" t="str">
        <f t="shared" si="1230"/>
        <v/>
      </c>
      <c r="W2249" s="129" t="str">
        <f t="shared" si="1231"/>
        <v/>
      </c>
      <c r="X2249" s="8" t="str">
        <f t="shared" si="1232"/>
        <v/>
      </c>
      <c r="Y2249" s="8" t="str">
        <f t="shared" si="1233"/>
        <v/>
      </c>
      <c r="AQ2249" s="6" t="str">
        <f t="shared" si="1234"/>
        <v/>
      </c>
      <c r="AR2249" s="128" t="str">
        <f t="shared" si="1235"/>
        <v/>
      </c>
      <c r="AS2249" s="128" t="str">
        <f t="shared" si="1236"/>
        <v/>
      </c>
      <c r="AT2249" s="139" t="str">
        <f t="shared" si="1248"/>
        <v/>
      </c>
      <c r="BH2249" s="127" t="str">
        <f>IF(LEN(VBAsheet!H2249)&gt;0,$CD$4&amp;CHAR(10)&amp;$CD$5&amp;CHAR(10)&amp;$CD$6&amp;IF(VBAsheet!I2249="N",1,0)&amp;$CE$6&amp;CHAR(10)&amp;$CD$7&amp;CHAR(10)&amp;$CD$8&amp;VBAsheet!H2249&amp;$CE$8&amp;CHAR(10)&amp;$CD$9&amp;VBAsheet!K2249&amp;$CE$9&amp;CHAR(10)&amp;$CD$10&amp;VBAsheet!J2249-1&amp;$CE$10&amp;CHAR(10)&amp;$CD$11,"")</f>
        <v/>
      </c>
      <c r="BI2249"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49" s="18" t="str">
        <f>IF(LEN(X2249)&gt;0,$CD$23&amp;INDEX($CH$3:CH2252,MATCH(W2249,$CG$3:CG2252,0))&amp;$CE$23&amp;CHAR(10)&amp;$CD$24&amp;X2249&amp;$CE$24&amp;CHAR(10)&amp;$CD$25&amp;Y2249&amp;$CE$25&amp;CHAR(10),"")&amp;IF(LEN(AA2249)&gt;0,$CD$23&amp;INDEX($CH$3:CH2252,MATCH(Z2249,$CG$3:CG2252,0))&amp;$CE$23&amp;CHAR(10)&amp;$CD$24&amp;AA2249&amp;$CE$24&amp;CHAR(10)&amp;$CD$25&amp;AB2249&amp;$CE$25&amp;CHAR(10),"")&amp;IF(LEN(AD2249)&gt;0,$CD$23&amp;INDEX($CH$3:CH2252,MATCH(AC2249,$CG$3:CG2252,0))&amp;$CE$23&amp;CHAR(10)&amp;$CD$24&amp;AD2249&amp;$CE$24&amp;CHAR(10)&amp;$CD$25&amp;AE2249&amp;$CE$25&amp;CHAR(10),"")&amp;IF(LEN(AG2249)&gt;0,$CD$23&amp;INDEX($CH$3:CH2252,MATCH(AF2249,$CG$3:CG2252,0))&amp;$CE$23&amp;CHAR(10)&amp;$CD$24&amp;AG2249&amp;$CE$24&amp;CHAR(10)&amp;$CD$25&amp;AH2249&amp;$CE$25&amp;CHAR(10),"")&amp;IF(LEN(AJ2249)&gt;0,$CD$23&amp;INDEX($CH$3:CH2252,MATCH(AI2249,$CG$3:CG2252,0))&amp;$CE$23&amp;CHAR(10)&amp;$CD$24&amp;AJ2249&amp;$CE$24&amp;CHAR(10)&amp;$CD$25&amp;AK2249&amp;$CE$25&amp;CHAR(10),"")</f>
        <v/>
      </c>
      <c r="BK2249" s="18" t="str">
        <f>IF(LEN(J2249)&gt;0,INDEX($BH$2:$BH$100000,MATCH(J2249,VBAsheet!$H$2:$H$100000,0))&amp;CHAR(10),"")&amp;IF(LEN(K2249)&gt;0,INDEX($BH$2:$BH$100000,MATCH(K2249,VBAsheet!$H$2:$H$100000,0))&amp;CHAR(10),"")&amp;IF(LEN(L2249)&gt;0,INDEX($BH$2:$BH$100000,MATCH(L2249,VBAsheet!$H$2:$H$100000,0))&amp;CHAR(10),"")&amp;IF(LEN(M2249)&gt;0,INDEX($BH$2:$BH$100000,MATCH(M2249,VBAsheet!$H$2:$H$100000,0))&amp;CHAR(10),"")</f>
        <v/>
      </c>
      <c r="BM2249" s="94" t="str">
        <f t="shared" si="1219"/>
        <v/>
      </c>
      <c r="BN2249" s="95" t="str">
        <f t="shared" si="1238"/>
        <v/>
      </c>
      <c r="BP2249" s="18" t="str">
        <f t="shared" si="1239"/>
        <v/>
      </c>
      <c r="BR2249" s="81" t="str">
        <f t="shared" si="1218"/>
        <v/>
      </c>
      <c r="BU2249" s="138" t="str">
        <f t="shared" si="1240"/>
        <v/>
      </c>
      <c r="BV2249" s="3" t="str">
        <f t="shared" si="1241"/>
        <v/>
      </c>
      <c r="BW2249" s="3" t="str">
        <f t="shared" si="1242"/>
        <v/>
      </c>
      <c r="BX2249" s="144" t="str">
        <f t="shared" si="1243"/>
        <v/>
      </c>
      <c r="BY2249" s="18" t="str">
        <f t="shared" si="1244"/>
        <v/>
      </c>
      <c r="BZ2249" s="18" t="str">
        <f t="shared" si="1245"/>
        <v/>
      </c>
      <c r="CA2249" s="19" t="str">
        <f t="shared" si="1246"/>
        <v/>
      </c>
    </row>
    <row r="2250" spans="4:79" x14ac:dyDescent="0.45">
      <c r="D2250" s="164" t="str">
        <f t="shared" si="1247"/>
        <v/>
      </c>
      <c r="I2250" s="9" t="str">
        <f t="shared" si="1220"/>
        <v/>
      </c>
      <c r="J2250" s="173" t="str">
        <f t="shared" si="1221"/>
        <v/>
      </c>
      <c r="K2250" s="13"/>
      <c r="L2250" s="13"/>
      <c r="M2250" s="13"/>
      <c r="N2250" s="178" t="str">
        <f t="shared" si="1222"/>
        <v/>
      </c>
      <c r="O2250" s="181" t="str">
        <f t="shared" si="1223"/>
        <v/>
      </c>
      <c r="P2250" s="8" t="str">
        <f t="shared" si="1224"/>
        <v/>
      </c>
      <c r="Q2250" s="8" t="str">
        <f t="shared" si="1225"/>
        <v/>
      </c>
      <c r="R2250" s="8" t="str">
        <f t="shared" si="1226"/>
        <v/>
      </c>
      <c r="S2250" s="8" t="str">
        <f t="shared" si="1227"/>
        <v/>
      </c>
      <c r="T2250" s="8" t="str">
        <f t="shared" si="1228"/>
        <v/>
      </c>
      <c r="U2250" s="8" t="str">
        <f t="shared" si="1229"/>
        <v/>
      </c>
      <c r="V2250" s="16" t="str">
        <f t="shared" si="1230"/>
        <v/>
      </c>
      <c r="W2250" s="129" t="str">
        <f t="shared" si="1231"/>
        <v/>
      </c>
      <c r="X2250" s="8" t="str">
        <f t="shared" si="1232"/>
        <v/>
      </c>
      <c r="Y2250" s="8" t="str">
        <f t="shared" si="1233"/>
        <v/>
      </c>
      <c r="AQ2250" s="6" t="str">
        <f t="shared" si="1234"/>
        <v/>
      </c>
      <c r="AR2250" s="128" t="str">
        <f t="shared" si="1235"/>
        <v/>
      </c>
      <c r="AS2250" s="128" t="str">
        <f t="shared" si="1236"/>
        <v/>
      </c>
      <c r="AT2250" s="139" t="str">
        <f t="shared" si="1248"/>
        <v/>
      </c>
      <c r="BH2250" s="127" t="str">
        <f>IF(LEN(VBAsheet!H2250)&gt;0,$CD$4&amp;CHAR(10)&amp;$CD$5&amp;CHAR(10)&amp;$CD$6&amp;IF(VBAsheet!I2250="N",1,0)&amp;$CE$6&amp;CHAR(10)&amp;$CD$7&amp;CHAR(10)&amp;$CD$8&amp;VBAsheet!H2250&amp;$CE$8&amp;CHAR(10)&amp;$CD$9&amp;VBAsheet!K2250&amp;$CE$9&amp;CHAR(10)&amp;$CD$10&amp;VBAsheet!J2250-1&amp;$CE$10&amp;CHAR(10)&amp;$CD$11,"")</f>
        <v/>
      </c>
      <c r="BI2250"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0" s="18" t="str">
        <f>IF(LEN(X2250)&gt;0,$CD$23&amp;INDEX($CH$3:CH2253,MATCH(W2250,$CG$3:CG2253,0))&amp;$CE$23&amp;CHAR(10)&amp;$CD$24&amp;X2250&amp;$CE$24&amp;CHAR(10)&amp;$CD$25&amp;Y2250&amp;$CE$25&amp;CHAR(10),"")&amp;IF(LEN(AA2250)&gt;0,$CD$23&amp;INDEX($CH$3:CH2253,MATCH(Z2250,$CG$3:CG2253,0))&amp;$CE$23&amp;CHAR(10)&amp;$CD$24&amp;AA2250&amp;$CE$24&amp;CHAR(10)&amp;$CD$25&amp;AB2250&amp;$CE$25&amp;CHAR(10),"")&amp;IF(LEN(AD2250)&gt;0,$CD$23&amp;INDEX($CH$3:CH2253,MATCH(AC2250,$CG$3:CG2253,0))&amp;$CE$23&amp;CHAR(10)&amp;$CD$24&amp;AD2250&amp;$CE$24&amp;CHAR(10)&amp;$CD$25&amp;AE2250&amp;$CE$25&amp;CHAR(10),"")&amp;IF(LEN(AG2250)&gt;0,$CD$23&amp;INDEX($CH$3:CH2253,MATCH(AF2250,$CG$3:CG2253,0))&amp;$CE$23&amp;CHAR(10)&amp;$CD$24&amp;AG2250&amp;$CE$24&amp;CHAR(10)&amp;$CD$25&amp;AH2250&amp;$CE$25&amp;CHAR(10),"")&amp;IF(LEN(AJ2250)&gt;0,$CD$23&amp;INDEX($CH$3:CH2253,MATCH(AI2250,$CG$3:CG2253,0))&amp;$CE$23&amp;CHAR(10)&amp;$CD$24&amp;AJ2250&amp;$CE$24&amp;CHAR(10)&amp;$CD$25&amp;AK2250&amp;$CE$25&amp;CHAR(10),"")</f>
        <v/>
      </c>
      <c r="BK2250" s="18" t="str">
        <f>IF(LEN(J2250)&gt;0,INDEX($BH$2:$BH$100000,MATCH(J2250,VBAsheet!$H$2:$H$100000,0))&amp;CHAR(10),"")&amp;IF(LEN(K2250)&gt;0,INDEX($BH$2:$BH$100000,MATCH(K2250,VBAsheet!$H$2:$H$100000,0))&amp;CHAR(10),"")&amp;IF(LEN(L2250)&gt;0,INDEX($BH$2:$BH$100000,MATCH(L2250,VBAsheet!$H$2:$H$100000,0))&amp;CHAR(10),"")&amp;IF(LEN(M2250)&gt;0,INDEX($BH$2:$BH$100000,MATCH(M2250,VBAsheet!$H$2:$H$100000,0))&amp;CHAR(10),"")</f>
        <v/>
      </c>
      <c r="BM2250" s="94" t="str">
        <f t="shared" si="1219"/>
        <v/>
      </c>
      <c r="BN2250" s="95" t="str">
        <f t="shared" si="1238"/>
        <v/>
      </c>
      <c r="BP2250" s="18" t="str">
        <f t="shared" si="1239"/>
        <v/>
      </c>
      <c r="BR2250" s="81" t="str">
        <f t="shared" si="1218"/>
        <v/>
      </c>
      <c r="BU2250" s="138" t="str">
        <f t="shared" si="1240"/>
        <v/>
      </c>
      <c r="BV2250" s="3" t="str">
        <f t="shared" si="1241"/>
        <v/>
      </c>
      <c r="BW2250" s="3" t="str">
        <f t="shared" si="1242"/>
        <v/>
      </c>
      <c r="BX2250" s="144" t="str">
        <f t="shared" si="1243"/>
        <v/>
      </c>
      <c r="BY2250" s="18" t="str">
        <f t="shared" si="1244"/>
        <v/>
      </c>
      <c r="BZ2250" s="18" t="str">
        <f t="shared" si="1245"/>
        <v/>
      </c>
      <c r="CA2250" s="19" t="str">
        <f t="shared" si="1246"/>
        <v/>
      </c>
    </row>
    <row r="2251" spans="4:79" x14ac:dyDescent="0.45">
      <c r="D2251" s="164" t="str">
        <f t="shared" si="1247"/>
        <v/>
      </c>
      <c r="I2251" s="9" t="str">
        <f t="shared" si="1220"/>
        <v/>
      </c>
      <c r="J2251" s="173" t="str">
        <f t="shared" si="1221"/>
        <v/>
      </c>
      <c r="K2251" s="13"/>
      <c r="L2251" s="13"/>
      <c r="M2251" s="13"/>
      <c r="N2251" s="178" t="str">
        <f t="shared" si="1222"/>
        <v/>
      </c>
      <c r="O2251" s="181" t="str">
        <f t="shared" si="1223"/>
        <v/>
      </c>
      <c r="P2251" s="8" t="str">
        <f t="shared" si="1224"/>
        <v/>
      </c>
      <c r="Q2251" s="8" t="str">
        <f t="shared" si="1225"/>
        <v/>
      </c>
      <c r="R2251" s="8" t="str">
        <f t="shared" si="1226"/>
        <v/>
      </c>
      <c r="S2251" s="8" t="str">
        <f t="shared" si="1227"/>
        <v/>
      </c>
      <c r="T2251" s="8" t="str">
        <f t="shared" si="1228"/>
        <v/>
      </c>
      <c r="U2251" s="8" t="str">
        <f t="shared" si="1229"/>
        <v/>
      </c>
      <c r="V2251" s="16" t="str">
        <f t="shared" si="1230"/>
        <v/>
      </c>
      <c r="W2251" s="129" t="str">
        <f t="shared" si="1231"/>
        <v/>
      </c>
      <c r="X2251" s="8" t="str">
        <f t="shared" si="1232"/>
        <v/>
      </c>
      <c r="Y2251" s="8" t="str">
        <f t="shared" si="1233"/>
        <v/>
      </c>
      <c r="AQ2251" s="6" t="str">
        <f t="shared" si="1234"/>
        <v/>
      </c>
      <c r="AR2251" s="128" t="str">
        <f t="shared" si="1235"/>
        <v/>
      </c>
      <c r="AS2251" s="128" t="str">
        <f t="shared" si="1236"/>
        <v/>
      </c>
      <c r="AT2251" s="139" t="str">
        <f t="shared" si="1248"/>
        <v/>
      </c>
      <c r="BH2251" s="127" t="str">
        <f>IF(LEN(VBAsheet!H2251)&gt;0,$CD$4&amp;CHAR(10)&amp;$CD$5&amp;CHAR(10)&amp;$CD$6&amp;IF(VBAsheet!I2251="N",1,0)&amp;$CE$6&amp;CHAR(10)&amp;$CD$7&amp;CHAR(10)&amp;$CD$8&amp;VBAsheet!H2251&amp;$CE$8&amp;CHAR(10)&amp;$CD$9&amp;VBAsheet!K2251&amp;$CE$9&amp;CHAR(10)&amp;$CD$10&amp;VBAsheet!J2251-1&amp;$CE$10&amp;CHAR(10)&amp;$CD$11,"")</f>
        <v/>
      </c>
      <c r="BI2251"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1" s="18" t="str">
        <f>IF(LEN(X2251)&gt;0,$CD$23&amp;INDEX($CH$3:CH2254,MATCH(W2251,$CG$3:CG2254,0))&amp;$CE$23&amp;CHAR(10)&amp;$CD$24&amp;X2251&amp;$CE$24&amp;CHAR(10)&amp;$CD$25&amp;Y2251&amp;$CE$25&amp;CHAR(10),"")&amp;IF(LEN(AA2251)&gt;0,$CD$23&amp;INDEX($CH$3:CH2254,MATCH(Z2251,$CG$3:CG2254,0))&amp;$CE$23&amp;CHAR(10)&amp;$CD$24&amp;AA2251&amp;$CE$24&amp;CHAR(10)&amp;$CD$25&amp;AB2251&amp;$CE$25&amp;CHAR(10),"")&amp;IF(LEN(AD2251)&gt;0,$CD$23&amp;INDEX($CH$3:CH2254,MATCH(AC2251,$CG$3:CG2254,0))&amp;$CE$23&amp;CHAR(10)&amp;$CD$24&amp;AD2251&amp;$CE$24&amp;CHAR(10)&amp;$CD$25&amp;AE2251&amp;$CE$25&amp;CHAR(10),"")&amp;IF(LEN(AG2251)&gt;0,$CD$23&amp;INDEX($CH$3:CH2254,MATCH(AF2251,$CG$3:CG2254,0))&amp;$CE$23&amp;CHAR(10)&amp;$CD$24&amp;AG2251&amp;$CE$24&amp;CHAR(10)&amp;$CD$25&amp;AH2251&amp;$CE$25&amp;CHAR(10),"")&amp;IF(LEN(AJ2251)&gt;0,$CD$23&amp;INDEX($CH$3:CH2254,MATCH(AI2251,$CG$3:CG2254,0))&amp;$CE$23&amp;CHAR(10)&amp;$CD$24&amp;AJ2251&amp;$CE$24&amp;CHAR(10)&amp;$CD$25&amp;AK2251&amp;$CE$25&amp;CHAR(10),"")</f>
        <v/>
      </c>
      <c r="BK2251" s="18" t="str">
        <f>IF(LEN(J2251)&gt;0,INDEX($BH$2:$BH$100000,MATCH(J2251,VBAsheet!$H$2:$H$100000,0))&amp;CHAR(10),"")&amp;IF(LEN(K2251)&gt;0,INDEX($BH$2:$BH$100000,MATCH(K2251,VBAsheet!$H$2:$H$100000,0))&amp;CHAR(10),"")&amp;IF(LEN(L2251)&gt;0,INDEX($BH$2:$BH$100000,MATCH(L2251,VBAsheet!$H$2:$H$100000,0))&amp;CHAR(10),"")&amp;IF(LEN(M2251)&gt;0,INDEX($BH$2:$BH$100000,MATCH(M2251,VBAsheet!$H$2:$H$100000,0))&amp;CHAR(10),"")</f>
        <v/>
      </c>
      <c r="BM2251" s="94" t="str">
        <f t="shared" si="1219"/>
        <v/>
      </c>
      <c r="BN2251" s="95" t="str">
        <f t="shared" si="1238"/>
        <v/>
      </c>
      <c r="BP2251" s="18" t="str">
        <f t="shared" si="1239"/>
        <v/>
      </c>
      <c r="BR2251" s="81" t="str">
        <f t="shared" si="1218"/>
        <v/>
      </c>
      <c r="BU2251" s="138" t="str">
        <f t="shared" si="1240"/>
        <v/>
      </c>
      <c r="BV2251" s="3" t="str">
        <f t="shared" si="1241"/>
        <v/>
      </c>
      <c r="BW2251" s="3" t="str">
        <f t="shared" si="1242"/>
        <v/>
      </c>
      <c r="BX2251" s="144" t="str">
        <f t="shared" si="1243"/>
        <v/>
      </c>
      <c r="BY2251" s="18" t="str">
        <f t="shared" si="1244"/>
        <v/>
      </c>
      <c r="BZ2251" s="18" t="str">
        <f t="shared" si="1245"/>
        <v/>
      </c>
      <c r="CA2251" s="19" t="str">
        <f t="shared" si="1246"/>
        <v/>
      </c>
    </row>
    <row r="2252" spans="4:79" x14ac:dyDescent="0.45">
      <c r="D2252" s="164" t="str">
        <f t="shared" si="1247"/>
        <v/>
      </c>
      <c r="I2252" s="9" t="str">
        <f t="shared" si="1220"/>
        <v/>
      </c>
      <c r="J2252" s="173" t="str">
        <f t="shared" si="1221"/>
        <v/>
      </c>
      <c r="K2252" s="13"/>
      <c r="L2252" s="13"/>
      <c r="M2252" s="13"/>
      <c r="N2252" s="178" t="str">
        <f t="shared" si="1222"/>
        <v/>
      </c>
      <c r="O2252" s="181" t="str">
        <f t="shared" si="1223"/>
        <v/>
      </c>
      <c r="P2252" s="8" t="str">
        <f t="shared" si="1224"/>
        <v/>
      </c>
      <c r="Q2252" s="8" t="str">
        <f t="shared" si="1225"/>
        <v/>
      </c>
      <c r="R2252" s="8" t="str">
        <f t="shared" si="1226"/>
        <v/>
      </c>
      <c r="S2252" s="8" t="str">
        <f t="shared" si="1227"/>
        <v/>
      </c>
      <c r="T2252" s="8" t="str">
        <f t="shared" si="1228"/>
        <v/>
      </c>
      <c r="U2252" s="8" t="str">
        <f t="shared" si="1229"/>
        <v/>
      </c>
      <c r="V2252" s="16" t="str">
        <f t="shared" si="1230"/>
        <v/>
      </c>
      <c r="W2252" s="129" t="str">
        <f t="shared" si="1231"/>
        <v/>
      </c>
      <c r="X2252" s="8" t="str">
        <f t="shared" si="1232"/>
        <v/>
      </c>
      <c r="Y2252" s="8" t="str">
        <f t="shared" si="1233"/>
        <v/>
      </c>
      <c r="AQ2252" s="6" t="str">
        <f t="shared" si="1234"/>
        <v/>
      </c>
      <c r="AR2252" s="128" t="str">
        <f t="shared" si="1235"/>
        <v/>
      </c>
      <c r="AS2252" s="128" t="str">
        <f t="shared" si="1236"/>
        <v/>
      </c>
      <c r="AT2252" s="139" t="str">
        <f t="shared" si="1248"/>
        <v/>
      </c>
      <c r="BH2252" s="127" t="str">
        <f>IF(LEN(VBAsheet!H2252)&gt;0,$CD$4&amp;CHAR(10)&amp;$CD$5&amp;CHAR(10)&amp;$CD$6&amp;IF(VBAsheet!I2252="N",1,0)&amp;$CE$6&amp;CHAR(10)&amp;$CD$7&amp;CHAR(10)&amp;$CD$8&amp;VBAsheet!H2252&amp;$CE$8&amp;CHAR(10)&amp;$CD$9&amp;VBAsheet!K2252&amp;$CE$9&amp;CHAR(10)&amp;$CD$10&amp;VBAsheet!J2252-1&amp;$CE$10&amp;CHAR(10)&amp;$CD$11,"")</f>
        <v/>
      </c>
      <c r="BI2252"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2" s="18" t="str">
        <f>IF(LEN(X2252)&gt;0,$CD$23&amp;INDEX($CH$3:CH2255,MATCH(W2252,$CG$3:CG2255,0))&amp;$CE$23&amp;CHAR(10)&amp;$CD$24&amp;X2252&amp;$CE$24&amp;CHAR(10)&amp;$CD$25&amp;Y2252&amp;$CE$25&amp;CHAR(10),"")&amp;IF(LEN(AA2252)&gt;0,$CD$23&amp;INDEX($CH$3:CH2255,MATCH(Z2252,$CG$3:CG2255,0))&amp;$CE$23&amp;CHAR(10)&amp;$CD$24&amp;AA2252&amp;$CE$24&amp;CHAR(10)&amp;$CD$25&amp;AB2252&amp;$CE$25&amp;CHAR(10),"")&amp;IF(LEN(AD2252)&gt;0,$CD$23&amp;INDEX($CH$3:CH2255,MATCH(AC2252,$CG$3:CG2255,0))&amp;$CE$23&amp;CHAR(10)&amp;$CD$24&amp;AD2252&amp;$CE$24&amp;CHAR(10)&amp;$CD$25&amp;AE2252&amp;$CE$25&amp;CHAR(10),"")&amp;IF(LEN(AG2252)&gt;0,$CD$23&amp;INDEX($CH$3:CH2255,MATCH(AF2252,$CG$3:CG2255,0))&amp;$CE$23&amp;CHAR(10)&amp;$CD$24&amp;AG2252&amp;$CE$24&amp;CHAR(10)&amp;$CD$25&amp;AH2252&amp;$CE$25&amp;CHAR(10),"")&amp;IF(LEN(AJ2252)&gt;0,$CD$23&amp;INDEX($CH$3:CH2255,MATCH(AI2252,$CG$3:CG2255,0))&amp;$CE$23&amp;CHAR(10)&amp;$CD$24&amp;AJ2252&amp;$CE$24&amp;CHAR(10)&amp;$CD$25&amp;AK2252&amp;$CE$25&amp;CHAR(10),"")</f>
        <v/>
      </c>
      <c r="BK2252" s="18" t="str">
        <f>IF(LEN(J2252)&gt;0,INDEX($BH$2:$BH$100000,MATCH(J2252,VBAsheet!$H$2:$H$100000,0))&amp;CHAR(10),"")&amp;IF(LEN(K2252)&gt;0,INDEX($BH$2:$BH$100000,MATCH(K2252,VBAsheet!$H$2:$H$100000,0))&amp;CHAR(10),"")&amp;IF(LEN(L2252)&gt;0,INDEX($BH$2:$BH$100000,MATCH(L2252,VBAsheet!$H$2:$H$100000,0))&amp;CHAR(10),"")&amp;IF(LEN(M2252)&gt;0,INDEX($BH$2:$BH$100000,MATCH(M2252,VBAsheet!$H$2:$H$100000,0))&amp;CHAR(10),"")</f>
        <v/>
      </c>
      <c r="BM2252" s="94" t="str">
        <f t="shared" si="1219"/>
        <v/>
      </c>
      <c r="BN2252" s="95" t="str">
        <f t="shared" si="1238"/>
        <v/>
      </c>
      <c r="BP2252" s="18" t="str">
        <f t="shared" si="1239"/>
        <v/>
      </c>
      <c r="BR2252" s="81" t="str">
        <f t="shared" si="1218"/>
        <v/>
      </c>
      <c r="BU2252" s="138" t="str">
        <f t="shared" si="1240"/>
        <v/>
      </c>
      <c r="BV2252" s="3" t="str">
        <f t="shared" si="1241"/>
        <v/>
      </c>
      <c r="BW2252" s="3" t="str">
        <f t="shared" si="1242"/>
        <v/>
      </c>
      <c r="BX2252" s="144" t="str">
        <f t="shared" si="1243"/>
        <v/>
      </c>
      <c r="BY2252" s="18" t="str">
        <f t="shared" si="1244"/>
        <v/>
      </c>
      <c r="BZ2252" s="18" t="str">
        <f t="shared" si="1245"/>
        <v/>
      </c>
      <c r="CA2252" s="19" t="str">
        <f t="shared" si="1246"/>
        <v/>
      </c>
    </row>
    <row r="2253" spans="4:79" x14ac:dyDescent="0.45">
      <c r="D2253" s="164" t="str">
        <f t="shared" si="1247"/>
        <v/>
      </c>
      <c r="I2253" s="9" t="str">
        <f t="shared" si="1220"/>
        <v/>
      </c>
      <c r="J2253" s="173" t="str">
        <f t="shared" si="1221"/>
        <v/>
      </c>
      <c r="K2253" s="13"/>
      <c r="L2253" s="13"/>
      <c r="M2253" s="13"/>
      <c r="N2253" s="178" t="str">
        <f t="shared" si="1222"/>
        <v/>
      </c>
      <c r="O2253" s="181" t="str">
        <f t="shared" si="1223"/>
        <v/>
      </c>
      <c r="P2253" s="8" t="str">
        <f t="shared" si="1224"/>
        <v/>
      </c>
      <c r="Q2253" s="8" t="str">
        <f t="shared" si="1225"/>
        <v/>
      </c>
      <c r="R2253" s="8" t="str">
        <f t="shared" si="1226"/>
        <v/>
      </c>
      <c r="S2253" s="8" t="str">
        <f t="shared" si="1227"/>
        <v/>
      </c>
      <c r="T2253" s="8" t="str">
        <f t="shared" si="1228"/>
        <v/>
      </c>
      <c r="U2253" s="8" t="str">
        <f t="shared" si="1229"/>
        <v/>
      </c>
      <c r="V2253" s="16" t="str">
        <f t="shared" si="1230"/>
        <v/>
      </c>
      <c r="W2253" s="129" t="str">
        <f t="shared" si="1231"/>
        <v/>
      </c>
      <c r="X2253" s="8" t="str">
        <f t="shared" si="1232"/>
        <v/>
      </c>
      <c r="Y2253" s="8" t="str">
        <f t="shared" si="1233"/>
        <v/>
      </c>
      <c r="AQ2253" s="6" t="str">
        <f t="shared" si="1234"/>
        <v/>
      </c>
      <c r="AR2253" s="128" t="str">
        <f t="shared" si="1235"/>
        <v/>
      </c>
      <c r="AS2253" s="128" t="str">
        <f t="shared" si="1236"/>
        <v/>
      </c>
      <c r="AT2253" s="139" t="str">
        <f t="shared" si="1248"/>
        <v/>
      </c>
      <c r="BH2253" s="127" t="str">
        <f>IF(LEN(VBAsheet!H2253)&gt;0,$CD$4&amp;CHAR(10)&amp;$CD$5&amp;CHAR(10)&amp;$CD$6&amp;IF(VBAsheet!I2253="N",1,0)&amp;$CE$6&amp;CHAR(10)&amp;$CD$7&amp;CHAR(10)&amp;$CD$8&amp;VBAsheet!H2253&amp;$CE$8&amp;CHAR(10)&amp;$CD$9&amp;VBAsheet!K2253&amp;$CE$9&amp;CHAR(10)&amp;$CD$10&amp;VBAsheet!J2253-1&amp;$CE$10&amp;CHAR(10)&amp;$CD$11,"")</f>
        <v/>
      </c>
      <c r="BI2253"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3" s="18" t="str">
        <f>IF(LEN(X2253)&gt;0,$CD$23&amp;INDEX($CH$3:CH2256,MATCH(W2253,$CG$3:CG2256,0))&amp;$CE$23&amp;CHAR(10)&amp;$CD$24&amp;X2253&amp;$CE$24&amp;CHAR(10)&amp;$CD$25&amp;Y2253&amp;$CE$25&amp;CHAR(10),"")&amp;IF(LEN(AA2253)&gt;0,$CD$23&amp;INDEX($CH$3:CH2256,MATCH(Z2253,$CG$3:CG2256,0))&amp;$CE$23&amp;CHAR(10)&amp;$CD$24&amp;AA2253&amp;$CE$24&amp;CHAR(10)&amp;$CD$25&amp;AB2253&amp;$CE$25&amp;CHAR(10),"")&amp;IF(LEN(AD2253)&gt;0,$CD$23&amp;INDEX($CH$3:CH2256,MATCH(AC2253,$CG$3:CG2256,0))&amp;$CE$23&amp;CHAR(10)&amp;$CD$24&amp;AD2253&amp;$CE$24&amp;CHAR(10)&amp;$CD$25&amp;AE2253&amp;$CE$25&amp;CHAR(10),"")&amp;IF(LEN(AG2253)&gt;0,$CD$23&amp;INDEX($CH$3:CH2256,MATCH(AF2253,$CG$3:CG2256,0))&amp;$CE$23&amp;CHAR(10)&amp;$CD$24&amp;AG2253&amp;$CE$24&amp;CHAR(10)&amp;$CD$25&amp;AH2253&amp;$CE$25&amp;CHAR(10),"")&amp;IF(LEN(AJ2253)&gt;0,$CD$23&amp;INDEX($CH$3:CH2256,MATCH(AI2253,$CG$3:CG2256,0))&amp;$CE$23&amp;CHAR(10)&amp;$CD$24&amp;AJ2253&amp;$CE$24&amp;CHAR(10)&amp;$CD$25&amp;AK2253&amp;$CE$25&amp;CHAR(10),"")</f>
        <v/>
      </c>
      <c r="BK2253" s="18" t="str">
        <f>IF(LEN(J2253)&gt;0,INDEX($BH$2:$BH$100000,MATCH(J2253,VBAsheet!$H$2:$H$100000,0))&amp;CHAR(10),"")&amp;IF(LEN(K2253)&gt;0,INDEX($BH$2:$BH$100000,MATCH(K2253,VBAsheet!$H$2:$H$100000,0))&amp;CHAR(10),"")&amp;IF(LEN(L2253)&gt;0,INDEX($BH$2:$BH$100000,MATCH(L2253,VBAsheet!$H$2:$H$100000,0))&amp;CHAR(10),"")&amp;IF(LEN(M2253)&gt;0,INDEX($BH$2:$BH$100000,MATCH(M2253,VBAsheet!$H$2:$H$100000,0))&amp;CHAR(10),"")</f>
        <v/>
      </c>
      <c r="BM2253" s="94" t="str">
        <f t="shared" si="1219"/>
        <v/>
      </c>
      <c r="BN2253" s="95" t="str">
        <f t="shared" si="1238"/>
        <v/>
      </c>
      <c r="BP2253" s="18" t="str">
        <f t="shared" si="1239"/>
        <v/>
      </c>
      <c r="BR2253" s="81" t="str">
        <f t="shared" si="1218"/>
        <v/>
      </c>
      <c r="BU2253" s="138" t="str">
        <f t="shared" si="1240"/>
        <v/>
      </c>
      <c r="BV2253" s="3" t="str">
        <f t="shared" si="1241"/>
        <v/>
      </c>
      <c r="BW2253" s="3" t="str">
        <f t="shared" si="1242"/>
        <v/>
      </c>
      <c r="BX2253" s="144" t="str">
        <f t="shared" si="1243"/>
        <v/>
      </c>
      <c r="BY2253" s="18" t="str">
        <f t="shared" si="1244"/>
        <v/>
      </c>
      <c r="BZ2253" s="18" t="str">
        <f t="shared" si="1245"/>
        <v/>
      </c>
      <c r="CA2253" s="19" t="str">
        <f t="shared" si="1246"/>
        <v/>
      </c>
    </row>
    <row r="2254" spans="4:79" x14ac:dyDescent="0.45">
      <c r="D2254" s="164" t="str">
        <f t="shared" si="1247"/>
        <v/>
      </c>
      <c r="I2254" s="9" t="str">
        <f t="shared" si="1220"/>
        <v/>
      </c>
      <c r="J2254" s="173" t="str">
        <f t="shared" si="1221"/>
        <v/>
      </c>
      <c r="K2254" s="13"/>
      <c r="L2254" s="13"/>
      <c r="M2254" s="13"/>
      <c r="N2254" s="178" t="str">
        <f t="shared" si="1222"/>
        <v/>
      </c>
      <c r="O2254" s="181" t="str">
        <f t="shared" si="1223"/>
        <v/>
      </c>
      <c r="P2254" s="8" t="str">
        <f t="shared" si="1224"/>
        <v/>
      </c>
      <c r="Q2254" s="8" t="str">
        <f t="shared" si="1225"/>
        <v/>
      </c>
      <c r="R2254" s="8" t="str">
        <f t="shared" si="1226"/>
        <v/>
      </c>
      <c r="S2254" s="8" t="str">
        <f t="shared" si="1227"/>
        <v/>
      </c>
      <c r="T2254" s="8" t="str">
        <f t="shared" si="1228"/>
        <v/>
      </c>
      <c r="U2254" s="8" t="str">
        <f t="shared" si="1229"/>
        <v/>
      </c>
      <c r="V2254" s="16" t="str">
        <f t="shared" si="1230"/>
        <v/>
      </c>
      <c r="W2254" s="129" t="str">
        <f t="shared" si="1231"/>
        <v/>
      </c>
      <c r="X2254" s="8" t="str">
        <f t="shared" si="1232"/>
        <v/>
      </c>
      <c r="Y2254" s="8" t="str">
        <f t="shared" si="1233"/>
        <v/>
      </c>
      <c r="AQ2254" s="6" t="str">
        <f t="shared" si="1234"/>
        <v/>
      </c>
      <c r="AR2254" s="128" t="str">
        <f t="shared" si="1235"/>
        <v/>
      </c>
      <c r="AS2254" s="128" t="str">
        <f t="shared" si="1236"/>
        <v/>
      </c>
      <c r="AT2254" s="139" t="str">
        <f t="shared" si="1248"/>
        <v/>
      </c>
      <c r="BH2254" s="127" t="str">
        <f>IF(LEN(VBAsheet!H2254)&gt;0,$CD$4&amp;CHAR(10)&amp;$CD$5&amp;CHAR(10)&amp;$CD$6&amp;IF(VBAsheet!I2254="N",1,0)&amp;$CE$6&amp;CHAR(10)&amp;$CD$7&amp;CHAR(10)&amp;$CD$8&amp;VBAsheet!H2254&amp;$CE$8&amp;CHAR(10)&amp;$CD$9&amp;VBAsheet!K2254&amp;$CE$9&amp;CHAR(10)&amp;$CD$10&amp;VBAsheet!J2254-1&amp;$CE$10&amp;CHAR(10)&amp;$CD$11,"")</f>
        <v/>
      </c>
      <c r="BI2254"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4" s="18" t="str">
        <f>IF(LEN(X2254)&gt;0,$CD$23&amp;INDEX($CH$3:CH2257,MATCH(W2254,$CG$3:CG2257,0))&amp;$CE$23&amp;CHAR(10)&amp;$CD$24&amp;X2254&amp;$CE$24&amp;CHAR(10)&amp;$CD$25&amp;Y2254&amp;$CE$25&amp;CHAR(10),"")&amp;IF(LEN(AA2254)&gt;0,$CD$23&amp;INDEX($CH$3:CH2257,MATCH(Z2254,$CG$3:CG2257,0))&amp;$CE$23&amp;CHAR(10)&amp;$CD$24&amp;AA2254&amp;$CE$24&amp;CHAR(10)&amp;$CD$25&amp;AB2254&amp;$CE$25&amp;CHAR(10),"")&amp;IF(LEN(AD2254)&gt;0,$CD$23&amp;INDEX($CH$3:CH2257,MATCH(AC2254,$CG$3:CG2257,0))&amp;$CE$23&amp;CHAR(10)&amp;$CD$24&amp;AD2254&amp;$CE$24&amp;CHAR(10)&amp;$CD$25&amp;AE2254&amp;$CE$25&amp;CHAR(10),"")&amp;IF(LEN(AG2254)&gt;0,$CD$23&amp;INDEX($CH$3:CH2257,MATCH(AF2254,$CG$3:CG2257,0))&amp;$CE$23&amp;CHAR(10)&amp;$CD$24&amp;AG2254&amp;$CE$24&amp;CHAR(10)&amp;$CD$25&amp;AH2254&amp;$CE$25&amp;CHAR(10),"")&amp;IF(LEN(AJ2254)&gt;0,$CD$23&amp;INDEX($CH$3:CH2257,MATCH(AI2254,$CG$3:CG2257,0))&amp;$CE$23&amp;CHAR(10)&amp;$CD$24&amp;AJ2254&amp;$CE$24&amp;CHAR(10)&amp;$CD$25&amp;AK2254&amp;$CE$25&amp;CHAR(10),"")</f>
        <v/>
      </c>
      <c r="BK2254" s="18" t="str">
        <f>IF(LEN(J2254)&gt;0,INDEX($BH$2:$BH$100000,MATCH(J2254,VBAsheet!$H$2:$H$100000,0))&amp;CHAR(10),"")&amp;IF(LEN(K2254)&gt;0,INDEX($BH$2:$BH$100000,MATCH(K2254,VBAsheet!$H$2:$H$100000,0))&amp;CHAR(10),"")&amp;IF(LEN(L2254)&gt;0,INDEX($BH$2:$BH$100000,MATCH(L2254,VBAsheet!$H$2:$H$100000,0))&amp;CHAR(10),"")&amp;IF(LEN(M2254)&gt;0,INDEX($BH$2:$BH$100000,MATCH(M2254,VBAsheet!$H$2:$H$100000,0))&amp;CHAR(10),"")</f>
        <v/>
      </c>
      <c r="BM2254" s="94" t="str">
        <f t="shared" si="1219"/>
        <v/>
      </c>
      <c r="BN2254" s="95" t="str">
        <f t="shared" si="1238"/>
        <v/>
      </c>
      <c r="BP2254" s="18" t="str">
        <f t="shared" si="1239"/>
        <v/>
      </c>
      <c r="BR2254" s="81" t="str">
        <f t="shared" si="1218"/>
        <v/>
      </c>
      <c r="BU2254" s="138" t="str">
        <f t="shared" si="1240"/>
        <v/>
      </c>
      <c r="BV2254" s="3" t="str">
        <f t="shared" si="1241"/>
        <v/>
      </c>
      <c r="BW2254" s="3" t="str">
        <f t="shared" si="1242"/>
        <v/>
      </c>
      <c r="BX2254" s="144" t="str">
        <f t="shared" si="1243"/>
        <v/>
      </c>
      <c r="BY2254" s="18" t="str">
        <f t="shared" si="1244"/>
        <v/>
      </c>
      <c r="BZ2254" s="18" t="str">
        <f t="shared" si="1245"/>
        <v/>
      </c>
      <c r="CA2254" s="19" t="str">
        <f t="shared" si="1246"/>
        <v/>
      </c>
    </row>
    <row r="2255" spans="4:79" x14ac:dyDescent="0.45">
      <c r="D2255" s="164" t="str">
        <f t="shared" si="1247"/>
        <v/>
      </c>
      <c r="I2255" s="9" t="str">
        <f t="shared" si="1220"/>
        <v/>
      </c>
      <c r="J2255" s="173" t="str">
        <f t="shared" si="1221"/>
        <v/>
      </c>
      <c r="K2255" s="13"/>
      <c r="L2255" s="13"/>
      <c r="M2255" s="13"/>
      <c r="N2255" s="178" t="str">
        <f t="shared" si="1222"/>
        <v/>
      </c>
      <c r="O2255" s="181" t="str">
        <f t="shared" si="1223"/>
        <v/>
      </c>
      <c r="P2255" s="8" t="str">
        <f t="shared" si="1224"/>
        <v/>
      </c>
      <c r="Q2255" s="8" t="str">
        <f t="shared" si="1225"/>
        <v/>
      </c>
      <c r="R2255" s="8" t="str">
        <f t="shared" si="1226"/>
        <v/>
      </c>
      <c r="S2255" s="8" t="str">
        <f t="shared" si="1227"/>
        <v/>
      </c>
      <c r="T2255" s="8" t="str">
        <f t="shared" si="1228"/>
        <v/>
      </c>
      <c r="U2255" s="8" t="str">
        <f t="shared" si="1229"/>
        <v/>
      </c>
      <c r="V2255" s="16" t="str">
        <f t="shared" si="1230"/>
        <v/>
      </c>
      <c r="W2255" s="129" t="str">
        <f t="shared" si="1231"/>
        <v/>
      </c>
      <c r="X2255" s="8" t="str">
        <f t="shared" si="1232"/>
        <v/>
      </c>
      <c r="Y2255" s="8" t="str">
        <f t="shared" si="1233"/>
        <v/>
      </c>
      <c r="AQ2255" s="6" t="str">
        <f t="shared" si="1234"/>
        <v/>
      </c>
      <c r="AR2255" s="128" t="str">
        <f t="shared" si="1235"/>
        <v/>
      </c>
      <c r="AS2255" s="128" t="str">
        <f t="shared" si="1236"/>
        <v/>
      </c>
      <c r="AT2255" s="139" t="str">
        <f t="shared" si="1248"/>
        <v/>
      </c>
      <c r="BH2255" s="127" t="str">
        <f>IF(LEN(VBAsheet!H2255)&gt;0,$CD$4&amp;CHAR(10)&amp;$CD$5&amp;CHAR(10)&amp;$CD$6&amp;IF(VBAsheet!I2255="N",1,0)&amp;$CE$6&amp;CHAR(10)&amp;$CD$7&amp;CHAR(10)&amp;$CD$8&amp;VBAsheet!H2255&amp;$CE$8&amp;CHAR(10)&amp;$CD$9&amp;VBAsheet!K2255&amp;$CE$9&amp;CHAR(10)&amp;$CD$10&amp;VBAsheet!J2255-1&amp;$CE$10&amp;CHAR(10)&amp;$CD$11,"")</f>
        <v/>
      </c>
      <c r="BI2255"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5" s="18" t="str">
        <f>IF(LEN(X2255)&gt;0,$CD$23&amp;INDEX($CH$3:CH2258,MATCH(W2255,$CG$3:CG2258,0))&amp;$CE$23&amp;CHAR(10)&amp;$CD$24&amp;X2255&amp;$CE$24&amp;CHAR(10)&amp;$CD$25&amp;Y2255&amp;$CE$25&amp;CHAR(10),"")&amp;IF(LEN(AA2255)&gt;0,$CD$23&amp;INDEX($CH$3:CH2258,MATCH(Z2255,$CG$3:CG2258,0))&amp;$CE$23&amp;CHAR(10)&amp;$CD$24&amp;AA2255&amp;$CE$24&amp;CHAR(10)&amp;$CD$25&amp;AB2255&amp;$CE$25&amp;CHAR(10),"")&amp;IF(LEN(AD2255)&gt;0,$CD$23&amp;INDEX($CH$3:CH2258,MATCH(AC2255,$CG$3:CG2258,0))&amp;$CE$23&amp;CHAR(10)&amp;$CD$24&amp;AD2255&amp;$CE$24&amp;CHAR(10)&amp;$CD$25&amp;AE2255&amp;$CE$25&amp;CHAR(10),"")&amp;IF(LEN(AG2255)&gt;0,$CD$23&amp;INDEX($CH$3:CH2258,MATCH(AF2255,$CG$3:CG2258,0))&amp;$CE$23&amp;CHAR(10)&amp;$CD$24&amp;AG2255&amp;$CE$24&amp;CHAR(10)&amp;$CD$25&amp;AH2255&amp;$CE$25&amp;CHAR(10),"")&amp;IF(LEN(AJ2255)&gt;0,$CD$23&amp;INDEX($CH$3:CH2258,MATCH(AI2255,$CG$3:CG2258,0))&amp;$CE$23&amp;CHAR(10)&amp;$CD$24&amp;AJ2255&amp;$CE$24&amp;CHAR(10)&amp;$CD$25&amp;AK2255&amp;$CE$25&amp;CHAR(10),"")</f>
        <v/>
      </c>
      <c r="BK2255" s="18" t="str">
        <f>IF(LEN(J2255)&gt;0,INDEX($BH$2:$BH$100000,MATCH(J2255,VBAsheet!$H$2:$H$100000,0))&amp;CHAR(10),"")&amp;IF(LEN(K2255)&gt;0,INDEX($BH$2:$BH$100000,MATCH(K2255,VBAsheet!$H$2:$H$100000,0))&amp;CHAR(10),"")&amp;IF(LEN(L2255)&gt;0,INDEX($BH$2:$BH$100000,MATCH(L2255,VBAsheet!$H$2:$H$100000,0))&amp;CHAR(10),"")&amp;IF(LEN(M2255)&gt;0,INDEX($BH$2:$BH$100000,MATCH(M2255,VBAsheet!$H$2:$H$100000,0))&amp;CHAR(10),"")</f>
        <v/>
      </c>
      <c r="BM2255" s="94" t="str">
        <f t="shared" si="1219"/>
        <v/>
      </c>
      <c r="BN2255" s="95" t="str">
        <f t="shared" si="1238"/>
        <v/>
      </c>
      <c r="BP2255" s="18" t="str">
        <f t="shared" si="1239"/>
        <v/>
      </c>
      <c r="BR2255" s="81" t="str">
        <f t="shared" si="1218"/>
        <v/>
      </c>
      <c r="BU2255" s="138" t="str">
        <f t="shared" si="1240"/>
        <v/>
      </c>
      <c r="BV2255" s="3" t="str">
        <f t="shared" si="1241"/>
        <v/>
      </c>
      <c r="BW2255" s="3" t="str">
        <f t="shared" si="1242"/>
        <v/>
      </c>
      <c r="BX2255" s="144" t="str">
        <f t="shared" si="1243"/>
        <v/>
      </c>
      <c r="BY2255" s="18" t="str">
        <f t="shared" si="1244"/>
        <v/>
      </c>
      <c r="BZ2255" s="18" t="str">
        <f t="shared" si="1245"/>
        <v/>
      </c>
      <c r="CA2255" s="19" t="str">
        <f t="shared" si="1246"/>
        <v/>
      </c>
    </row>
    <row r="2256" spans="4:79" x14ac:dyDescent="0.45">
      <c r="D2256" s="164" t="str">
        <f t="shared" si="1247"/>
        <v/>
      </c>
      <c r="I2256" s="9" t="str">
        <f t="shared" si="1220"/>
        <v/>
      </c>
      <c r="J2256" s="173" t="str">
        <f t="shared" si="1221"/>
        <v/>
      </c>
      <c r="K2256" s="13"/>
      <c r="L2256" s="13"/>
      <c r="M2256" s="13"/>
      <c r="N2256" s="178" t="str">
        <f t="shared" si="1222"/>
        <v/>
      </c>
      <c r="O2256" s="181" t="str">
        <f t="shared" si="1223"/>
        <v/>
      </c>
      <c r="P2256" s="8" t="str">
        <f t="shared" si="1224"/>
        <v/>
      </c>
      <c r="Q2256" s="8" t="str">
        <f t="shared" si="1225"/>
        <v/>
      </c>
      <c r="R2256" s="8" t="str">
        <f t="shared" si="1226"/>
        <v/>
      </c>
      <c r="S2256" s="8" t="str">
        <f t="shared" si="1227"/>
        <v/>
      </c>
      <c r="T2256" s="8" t="str">
        <f t="shared" si="1228"/>
        <v/>
      </c>
      <c r="U2256" s="8" t="str">
        <f t="shared" si="1229"/>
        <v/>
      </c>
      <c r="V2256" s="16" t="str">
        <f t="shared" si="1230"/>
        <v/>
      </c>
      <c r="W2256" s="129" t="str">
        <f t="shared" si="1231"/>
        <v/>
      </c>
      <c r="X2256" s="8" t="str">
        <f t="shared" si="1232"/>
        <v/>
      </c>
      <c r="Y2256" s="8" t="str">
        <f t="shared" si="1233"/>
        <v/>
      </c>
      <c r="AQ2256" s="6" t="str">
        <f t="shared" si="1234"/>
        <v/>
      </c>
      <c r="AR2256" s="128" t="str">
        <f t="shared" si="1235"/>
        <v/>
      </c>
      <c r="AS2256" s="128" t="str">
        <f t="shared" si="1236"/>
        <v/>
      </c>
      <c r="AT2256" s="139" t="str">
        <f t="shared" si="1248"/>
        <v/>
      </c>
      <c r="BH2256" s="127" t="str">
        <f>IF(LEN(VBAsheet!H2256)&gt;0,$CD$4&amp;CHAR(10)&amp;$CD$5&amp;CHAR(10)&amp;$CD$6&amp;IF(VBAsheet!I2256="N",1,0)&amp;$CE$6&amp;CHAR(10)&amp;$CD$7&amp;CHAR(10)&amp;$CD$8&amp;VBAsheet!H2256&amp;$CE$8&amp;CHAR(10)&amp;$CD$9&amp;VBAsheet!K2256&amp;$CE$9&amp;CHAR(10)&amp;$CD$10&amp;VBAsheet!J2256-1&amp;$CE$10&amp;CHAR(10)&amp;$CD$11,"")</f>
        <v/>
      </c>
      <c r="BI2256"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6" s="18" t="str">
        <f>IF(LEN(X2256)&gt;0,$CD$23&amp;INDEX($CH$3:CH2259,MATCH(W2256,$CG$3:CG2259,0))&amp;$CE$23&amp;CHAR(10)&amp;$CD$24&amp;X2256&amp;$CE$24&amp;CHAR(10)&amp;$CD$25&amp;Y2256&amp;$CE$25&amp;CHAR(10),"")&amp;IF(LEN(AA2256)&gt;0,$CD$23&amp;INDEX($CH$3:CH2259,MATCH(Z2256,$CG$3:CG2259,0))&amp;$CE$23&amp;CHAR(10)&amp;$CD$24&amp;AA2256&amp;$CE$24&amp;CHAR(10)&amp;$CD$25&amp;AB2256&amp;$CE$25&amp;CHAR(10),"")&amp;IF(LEN(AD2256)&gt;0,$CD$23&amp;INDEX($CH$3:CH2259,MATCH(AC2256,$CG$3:CG2259,0))&amp;$CE$23&amp;CHAR(10)&amp;$CD$24&amp;AD2256&amp;$CE$24&amp;CHAR(10)&amp;$CD$25&amp;AE2256&amp;$CE$25&amp;CHAR(10),"")&amp;IF(LEN(AG2256)&gt;0,$CD$23&amp;INDEX($CH$3:CH2259,MATCH(AF2256,$CG$3:CG2259,0))&amp;$CE$23&amp;CHAR(10)&amp;$CD$24&amp;AG2256&amp;$CE$24&amp;CHAR(10)&amp;$CD$25&amp;AH2256&amp;$CE$25&amp;CHAR(10),"")&amp;IF(LEN(AJ2256)&gt;0,$CD$23&amp;INDEX($CH$3:CH2259,MATCH(AI2256,$CG$3:CG2259,0))&amp;$CE$23&amp;CHAR(10)&amp;$CD$24&amp;AJ2256&amp;$CE$24&amp;CHAR(10)&amp;$CD$25&amp;AK2256&amp;$CE$25&amp;CHAR(10),"")</f>
        <v/>
      </c>
      <c r="BK2256" s="18" t="str">
        <f>IF(LEN(J2256)&gt;0,INDEX($BH$2:$BH$100000,MATCH(J2256,VBAsheet!$H$2:$H$100000,0))&amp;CHAR(10),"")&amp;IF(LEN(K2256)&gt;0,INDEX($BH$2:$BH$100000,MATCH(K2256,VBAsheet!$H$2:$H$100000,0))&amp;CHAR(10),"")&amp;IF(LEN(L2256)&gt;0,INDEX($BH$2:$BH$100000,MATCH(L2256,VBAsheet!$H$2:$H$100000,0))&amp;CHAR(10),"")&amp;IF(LEN(M2256)&gt;0,INDEX($BH$2:$BH$100000,MATCH(M2256,VBAsheet!$H$2:$H$100000,0))&amp;CHAR(10),"")</f>
        <v/>
      </c>
      <c r="BM2256" s="94" t="str">
        <f t="shared" si="1219"/>
        <v/>
      </c>
      <c r="BN2256" s="95" t="str">
        <f t="shared" si="1238"/>
        <v/>
      </c>
      <c r="BP2256" s="18" t="str">
        <f t="shared" si="1239"/>
        <v/>
      </c>
      <c r="BR2256" s="81" t="str">
        <f t="shared" si="1218"/>
        <v/>
      </c>
      <c r="BU2256" s="138" t="str">
        <f t="shared" si="1240"/>
        <v/>
      </c>
      <c r="BV2256" s="3" t="str">
        <f t="shared" si="1241"/>
        <v/>
      </c>
      <c r="BW2256" s="3" t="str">
        <f t="shared" si="1242"/>
        <v/>
      </c>
      <c r="BX2256" s="144" t="str">
        <f t="shared" si="1243"/>
        <v/>
      </c>
      <c r="BY2256" s="18" t="str">
        <f t="shared" si="1244"/>
        <v/>
      </c>
      <c r="BZ2256" s="18" t="str">
        <f t="shared" si="1245"/>
        <v/>
      </c>
      <c r="CA2256" s="19" t="str">
        <f t="shared" si="1246"/>
        <v/>
      </c>
    </row>
    <row r="2257" spans="4:79" x14ac:dyDescent="0.45">
      <c r="D2257" s="164" t="str">
        <f t="shared" si="1247"/>
        <v/>
      </c>
      <c r="I2257" s="9" t="str">
        <f t="shared" si="1220"/>
        <v/>
      </c>
      <c r="J2257" s="173" t="str">
        <f t="shared" si="1221"/>
        <v/>
      </c>
      <c r="K2257" s="13"/>
      <c r="L2257" s="13"/>
      <c r="M2257" s="13"/>
      <c r="N2257" s="178" t="str">
        <f t="shared" si="1222"/>
        <v/>
      </c>
      <c r="O2257" s="181" t="str">
        <f t="shared" si="1223"/>
        <v/>
      </c>
      <c r="P2257" s="8" t="str">
        <f t="shared" si="1224"/>
        <v/>
      </c>
      <c r="Q2257" s="8" t="str">
        <f t="shared" si="1225"/>
        <v/>
      </c>
      <c r="R2257" s="8" t="str">
        <f t="shared" si="1226"/>
        <v/>
      </c>
      <c r="S2257" s="8" t="str">
        <f t="shared" si="1227"/>
        <v/>
      </c>
      <c r="T2257" s="8" t="str">
        <f t="shared" si="1228"/>
        <v/>
      </c>
      <c r="U2257" s="8" t="str">
        <f t="shared" si="1229"/>
        <v/>
      </c>
      <c r="V2257" s="16" t="str">
        <f t="shared" si="1230"/>
        <v/>
      </c>
      <c r="W2257" s="129" t="str">
        <f t="shared" si="1231"/>
        <v/>
      </c>
      <c r="X2257" s="8" t="str">
        <f t="shared" si="1232"/>
        <v/>
      </c>
      <c r="Y2257" s="8" t="str">
        <f t="shared" si="1233"/>
        <v/>
      </c>
      <c r="AQ2257" s="6" t="str">
        <f t="shared" si="1234"/>
        <v/>
      </c>
      <c r="AR2257" s="128" t="str">
        <f t="shared" si="1235"/>
        <v/>
      </c>
      <c r="AS2257" s="128" t="str">
        <f t="shared" si="1236"/>
        <v/>
      </c>
      <c r="AT2257" s="139" t="str">
        <f t="shared" si="1248"/>
        <v/>
      </c>
      <c r="BH2257" s="127" t="str">
        <f>IF(LEN(VBAsheet!H2257)&gt;0,$CD$4&amp;CHAR(10)&amp;$CD$5&amp;CHAR(10)&amp;$CD$6&amp;IF(VBAsheet!I2257="N",1,0)&amp;$CE$6&amp;CHAR(10)&amp;$CD$7&amp;CHAR(10)&amp;$CD$8&amp;VBAsheet!H2257&amp;$CE$8&amp;CHAR(10)&amp;$CD$9&amp;VBAsheet!K2257&amp;$CE$9&amp;CHAR(10)&amp;$CD$10&amp;VBAsheet!J2257-1&amp;$CE$10&amp;CHAR(10)&amp;$CD$11,"")</f>
        <v/>
      </c>
      <c r="BI2257"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7" s="18" t="str">
        <f>IF(LEN(X2257)&gt;0,$CD$23&amp;INDEX($CH$3:CH2260,MATCH(W2257,$CG$3:CG2260,0))&amp;$CE$23&amp;CHAR(10)&amp;$CD$24&amp;X2257&amp;$CE$24&amp;CHAR(10)&amp;$CD$25&amp;Y2257&amp;$CE$25&amp;CHAR(10),"")&amp;IF(LEN(AA2257)&gt;0,$CD$23&amp;INDEX($CH$3:CH2260,MATCH(Z2257,$CG$3:CG2260,0))&amp;$CE$23&amp;CHAR(10)&amp;$CD$24&amp;AA2257&amp;$CE$24&amp;CHAR(10)&amp;$CD$25&amp;AB2257&amp;$CE$25&amp;CHAR(10),"")&amp;IF(LEN(AD2257)&gt;0,$CD$23&amp;INDEX($CH$3:CH2260,MATCH(AC2257,$CG$3:CG2260,0))&amp;$CE$23&amp;CHAR(10)&amp;$CD$24&amp;AD2257&amp;$CE$24&amp;CHAR(10)&amp;$CD$25&amp;AE2257&amp;$CE$25&amp;CHAR(10),"")&amp;IF(LEN(AG2257)&gt;0,$CD$23&amp;INDEX($CH$3:CH2260,MATCH(AF2257,$CG$3:CG2260,0))&amp;$CE$23&amp;CHAR(10)&amp;$CD$24&amp;AG2257&amp;$CE$24&amp;CHAR(10)&amp;$CD$25&amp;AH2257&amp;$CE$25&amp;CHAR(10),"")&amp;IF(LEN(AJ2257)&gt;0,$CD$23&amp;INDEX($CH$3:CH2260,MATCH(AI2257,$CG$3:CG2260,0))&amp;$CE$23&amp;CHAR(10)&amp;$CD$24&amp;AJ2257&amp;$CE$24&amp;CHAR(10)&amp;$CD$25&amp;AK2257&amp;$CE$25&amp;CHAR(10),"")</f>
        <v/>
      </c>
      <c r="BK2257" s="18" t="str">
        <f>IF(LEN(J2257)&gt;0,INDEX($BH$2:$BH$100000,MATCH(J2257,VBAsheet!$H$2:$H$100000,0))&amp;CHAR(10),"")&amp;IF(LEN(K2257)&gt;0,INDEX($BH$2:$BH$100000,MATCH(K2257,VBAsheet!$H$2:$H$100000,0))&amp;CHAR(10),"")&amp;IF(LEN(L2257)&gt;0,INDEX($BH$2:$BH$100000,MATCH(L2257,VBAsheet!$H$2:$H$100000,0))&amp;CHAR(10),"")&amp;IF(LEN(M2257)&gt;0,INDEX($BH$2:$BH$100000,MATCH(M2257,VBAsheet!$H$2:$H$100000,0))&amp;CHAR(10),"")</f>
        <v/>
      </c>
      <c r="BM2257" s="94" t="str">
        <f t="shared" si="1219"/>
        <v/>
      </c>
      <c r="BN2257" s="95" t="str">
        <f t="shared" si="1238"/>
        <v/>
      </c>
      <c r="BP2257" s="18" t="str">
        <f t="shared" si="1239"/>
        <v/>
      </c>
      <c r="BR2257" s="81" t="str">
        <f t="shared" si="1218"/>
        <v/>
      </c>
      <c r="BU2257" s="138" t="str">
        <f t="shared" si="1240"/>
        <v/>
      </c>
      <c r="BV2257" s="3" t="str">
        <f t="shared" si="1241"/>
        <v/>
      </c>
      <c r="BW2257" s="3" t="str">
        <f t="shared" si="1242"/>
        <v/>
      </c>
      <c r="BX2257" s="144" t="str">
        <f t="shared" si="1243"/>
        <v/>
      </c>
      <c r="BY2257" s="18" t="str">
        <f t="shared" si="1244"/>
        <v/>
      </c>
      <c r="BZ2257" s="18" t="str">
        <f t="shared" si="1245"/>
        <v/>
      </c>
      <c r="CA2257" s="19" t="str">
        <f t="shared" si="1246"/>
        <v/>
      </c>
    </row>
    <row r="2258" spans="4:79" x14ac:dyDescent="0.45">
      <c r="D2258" s="164" t="str">
        <f t="shared" si="1247"/>
        <v/>
      </c>
      <c r="I2258" s="9" t="str">
        <f t="shared" si="1220"/>
        <v/>
      </c>
      <c r="J2258" s="173" t="str">
        <f t="shared" si="1221"/>
        <v/>
      </c>
      <c r="K2258" s="13"/>
      <c r="L2258" s="13"/>
      <c r="M2258" s="13"/>
      <c r="N2258" s="178" t="str">
        <f t="shared" si="1222"/>
        <v/>
      </c>
      <c r="O2258" s="181" t="str">
        <f t="shared" si="1223"/>
        <v/>
      </c>
      <c r="P2258" s="8" t="str">
        <f t="shared" si="1224"/>
        <v/>
      </c>
      <c r="Q2258" s="8" t="str">
        <f t="shared" si="1225"/>
        <v/>
      </c>
      <c r="R2258" s="8" t="str">
        <f t="shared" si="1226"/>
        <v/>
      </c>
      <c r="S2258" s="8" t="str">
        <f t="shared" si="1227"/>
        <v/>
      </c>
      <c r="T2258" s="8" t="str">
        <f t="shared" si="1228"/>
        <v/>
      </c>
      <c r="U2258" s="8" t="str">
        <f t="shared" si="1229"/>
        <v/>
      </c>
      <c r="V2258" s="16" t="str">
        <f t="shared" si="1230"/>
        <v/>
      </c>
      <c r="W2258" s="129" t="str">
        <f t="shared" si="1231"/>
        <v/>
      </c>
      <c r="X2258" s="8" t="str">
        <f t="shared" si="1232"/>
        <v/>
      </c>
      <c r="Y2258" s="8" t="str">
        <f t="shared" si="1233"/>
        <v/>
      </c>
      <c r="AQ2258" s="6" t="str">
        <f t="shared" si="1234"/>
        <v/>
      </c>
      <c r="AR2258" s="128" t="str">
        <f t="shared" si="1235"/>
        <v/>
      </c>
      <c r="AS2258" s="128" t="str">
        <f t="shared" si="1236"/>
        <v/>
      </c>
      <c r="AT2258" s="139" t="str">
        <f t="shared" si="1248"/>
        <v/>
      </c>
      <c r="BH2258" s="127" t="str">
        <f>IF(LEN(VBAsheet!H2258)&gt;0,$CD$4&amp;CHAR(10)&amp;$CD$5&amp;CHAR(10)&amp;$CD$6&amp;IF(VBAsheet!I2258="N",1,0)&amp;$CE$6&amp;CHAR(10)&amp;$CD$7&amp;CHAR(10)&amp;$CD$8&amp;VBAsheet!H2258&amp;$CE$8&amp;CHAR(10)&amp;$CD$9&amp;VBAsheet!K2258&amp;$CE$9&amp;CHAR(10)&amp;$CD$10&amp;VBAsheet!J2258-1&amp;$CE$10&amp;CHAR(10)&amp;$CD$11,"")</f>
        <v/>
      </c>
      <c r="BI2258"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8" s="18" t="str">
        <f>IF(LEN(X2258)&gt;0,$CD$23&amp;INDEX($CH$3:CH2261,MATCH(W2258,$CG$3:CG2261,0))&amp;$CE$23&amp;CHAR(10)&amp;$CD$24&amp;X2258&amp;$CE$24&amp;CHAR(10)&amp;$CD$25&amp;Y2258&amp;$CE$25&amp;CHAR(10),"")&amp;IF(LEN(AA2258)&gt;0,$CD$23&amp;INDEX($CH$3:CH2261,MATCH(Z2258,$CG$3:CG2261,0))&amp;$CE$23&amp;CHAR(10)&amp;$CD$24&amp;AA2258&amp;$CE$24&amp;CHAR(10)&amp;$CD$25&amp;AB2258&amp;$CE$25&amp;CHAR(10),"")&amp;IF(LEN(AD2258)&gt;0,$CD$23&amp;INDEX($CH$3:CH2261,MATCH(AC2258,$CG$3:CG2261,0))&amp;$CE$23&amp;CHAR(10)&amp;$CD$24&amp;AD2258&amp;$CE$24&amp;CHAR(10)&amp;$CD$25&amp;AE2258&amp;$CE$25&amp;CHAR(10),"")&amp;IF(LEN(AG2258)&gt;0,$CD$23&amp;INDEX($CH$3:CH2261,MATCH(AF2258,$CG$3:CG2261,0))&amp;$CE$23&amp;CHAR(10)&amp;$CD$24&amp;AG2258&amp;$CE$24&amp;CHAR(10)&amp;$CD$25&amp;AH2258&amp;$CE$25&amp;CHAR(10),"")&amp;IF(LEN(AJ2258)&gt;0,$CD$23&amp;INDEX($CH$3:CH2261,MATCH(AI2258,$CG$3:CG2261,0))&amp;$CE$23&amp;CHAR(10)&amp;$CD$24&amp;AJ2258&amp;$CE$24&amp;CHAR(10)&amp;$CD$25&amp;AK2258&amp;$CE$25&amp;CHAR(10),"")</f>
        <v/>
      </c>
      <c r="BK2258" s="18" t="str">
        <f>IF(LEN(J2258)&gt;0,INDEX($BH$2:$BH$100000,MATCH(J2258,VBAsheet!$H$2:$H$100000,0))&amp;CHAR(10),"")&amp;IF(LEN(K2258)&gt;0,INDEX($BH$2:$BH$100000,MATCH(K2258,VBAsheet!$H$2:$H$100000,0))&amp;CHAR(10),"")&amp;IF(LEN(L2258)&gt;0,INDEX($BH$2:$BH$100000,MATCH(L2258,VBAsheet!$H$2:$H$100000,0))&amp;CHAR(10),"")&amp;IF(LEN(M2258)&gt;0,INDEX($BH$2:$BH$100000,MATCH(M2258,VBAsheet!$H$2:$H$100000,0))&amp;CHAR(10),"")</f>
        <v/>
      </c>
      <c r="BM2258" s="94" t="str">
        <f t="shared" si="1219"/>
        <v/>
      </c>
      <c r="BN2258" s="95" t="str">
        <f t="shared" si="1238"/>
        <v/>
      </c>
      <c r="BP2258" s="18" t="str">
        <f t="shared" si="1239"/>
        <v/>
      </c>
      <c r="BR2258" s="81" t="str">
        <f t="shared" ref="BR2258:BR2321" si="1249">IF(LEN(E2258)&gt;0,IF(E2258&lt;&gt;E2257,$CK$2&amp;E2258&amp;$CL$2&amp;$CK$3&amp;G2258&amp;$CL$3&amp;F2258&amp;$CM$3&amp;CHAR(10),$CK$3&amp;G2258&amp;$CL$3&amp;F2258&amp;$CM$3&amp;CHAR(10))&amp;IF(E2258=E2259,"",$CK$4),"")</f>
        <v/>
      </c>
      <c r="BU2258" s="138" t="str">
        <f t="shared" si="1240"/>
        <v/>
      </c>
      <c r="BV2258" s="3" t="str">
        <f t="shared" si="1241"/>
        <v/>
      </c>
      <c r="BW2258" s="3" t="str">
        <f t="shared" si="1242"/>
        <v/>
      </c>
      <c r="BX2258" s="144" t="str">
        <f t="shared" si="1243"/>
        <v/>
      </c>
      <c r="BY2258" s="18" t="str">
        <f t="shared" si="1244"/>
        <v/>
      </c>
      <c r="BZ2258" s="18" t="str">
        <f t="shared" si="1245"/>
        <v/>
      </c>
      <c r="CA2258" s="19" t="str">
        <f t="shared" si="1246"/>
        <v/>
      </c>
    </row>
    <row r="2259" spans="4:79" x14ac:dyDescent="0.45">
      <c r="D2259" s="164" t="str">
        <f t="shared" si="1247"/>
        <v/>
      </c>
      <c r="I2259" s="9" t="str">
        <f t="shared" si="1220"/>
        <v/>
      </c>
      <c r="J2259" s="173" t="str">
        <f t="shared" si="1221"/>
        <v/>
      </c>
      <c r="K2259" s="13"/>
      <c r="L2259" s="13"/>
      <c r="M2259" s="13"/>
      <c r="N2259" s="178" t="str">
        <f t="shared" si="1222"/>
        <v/>
      </c>
      <c r="O2259" s="181" t="str">
        <f t="shared" si="1223"/>
        <v/>
      </c>
      <c r="P2259" s="8" t="str">
        <f t="shared" si="1224"/>
        <v/>
      </c>
      <c r="Q2259" s="8" t="str">
        <f t="shared" si="1225"/>
        <v/>
      </c>
      <c r="R2259" s="8" t="str">
        <f t="shared" si="1226"/>
        <v/>
      </c>
      <c r="S2259" s="8" t="str">
        <f t="shared" si="1227"/>
        <v/>
      </c>
      <c r="T2259" s="8" t="str">
        <f t="shared" si="1228"/>
        <v/>
      </c>
      <c r="U2259" s="8" t="str">
        <f t="shared" si="1229"/>
        <v/>
      </c>
      <c r="V2259" s="16" t="str">
        <f t="shared" si="1230"/>
        <v/>
      </c>
      <c r="W2259" s="129" t="str">
        <f t="shared" si="1231"/>
        <v/>
      </c>
      <c r="X2259" s="8" t="str">
        <f t="shared" si="1232"/>
        <v/>
      </c>
      <c r="Y2259" s="8" t="str">
        <f t="shared" si="1233"/>
        <v/>
      </c>
      <c r="AQ2259" s="6" t="str">
        <f t="shared" si="1234"/>
        <v/>
      </c>
      <c r="AR2259" s="128" t="str">
        <f t="shared" si="1235"/>
        <v/>
      </c>
      <c r="AS2259" s="128" t="str">
        <f t="shared" si="1236"/>
        <v/>
      </c>
      <c r="AT2259" s="139" t="str">
        <f t="shared" si="1248"/>
        <v/>
      </c>
      <c r="BH2259" s="127" t="str">
        <f>IF(LEN(VBAsheet!H2259)&gt;0,$CD$4&amp;CHAR(10)&amp;$CD$5&amp;CHAR(10)&amp;$CD$6&amp;IF(VBAsheet!I2259="N",1,0)&amp;$CE$6&amp;CHAR(10)&amp;$CD$7&amp;CHAR(10)&amp;$CD$8&amp;VBAsheet!H2259&amp;$CE$8&amp;CHAR(10)&amp;$CD$9&amp;VBAsheet!K2259&amp;$CE$9&amp;CHAR(10)&amp;$CD$10&amp;VBAsheet!J2259-1&amp;$CE$10&amp;CHAR(10)&amp;$CD$11,"")</f>
        <v/>
      </c>
      <c r="BI2259"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59" s="18" t="str">
        <f>IF(LEN(X2259)&gt;0,$CD$23&amp;INDEX($CH$3:CH2262,MATCH(W2259,$CG$3:CG2262,0))&amp;$CE$23&amp;CHAR(10)&amp;$CD$24&amp;X2259&amp;$CE$24&amp;CHAR(10)&amp;$CD$25&amp;Y2259&amp;$CE$25&amp;CHAR(10),"")&amp;IF(LEN(AA2259)&gt;0,$CD$23&amp;INDEX($CH$3:CH2262,MATCH(Z2259,$CG$3:CG2262,0))&amp;$CE$23&amp;CHAR(10)&amp;$CD$24&amp;AA2259&amp;$CE$24&amp;CHAR(10)&amp;$CD$25&amp;AB2259&amp;$CE$25&amp;CHAR(10),"")&amp;IF(LEN(AD2259)&gt;0,$CD$23&amp;INDEX($CH$3:CH2262,MATCH(AC2259,$CG$3:CG2262,0))&amp;$CE$23&amp;CHAR(10)&amp;$CD$24&amp;AD2259&amp;$CE$24&amp;CHAR(10)&amp;$CD$25&amp;AE2259&amp;$CE$25&amp;CHAR(10),"")&amp;IF(LEN(AG2259)&gt;0,$CD$23&amp;INDEX($CH$3:CH2262,MATCH(AF2259,$CG$3:CG2262,0))&amp;$CE$23&amp;CHAR(10)&amp;$CD$24&amp;AG2259&amp;$CE$24&amp;CHAR(10)&amp;$CD$25&amp;AH2259&amp;$CE$25&amp;CHAR(10),"")&amp;IF(LEN(AJ2259)&gt;0,$CD$23&amp;INDEX($CH$3:CH2262,MATCH(AI2259,$CG$3:CG2262,0))&amp;$CE$23&amp;CHAR(10)&amp;$CD$24&amp;AJ2259&amp;$CE$24&amp;CHAR(10)&amp;$CD$25&amp;AK2259&amp;$CE$25&amp;CHAR(10),"")</f>
        <v/>
      </c>
      <c r="BK2259" s="18" t="str">
        <f>IF(LEN(J2259)&gt;0,INDEX($BH$2:$BH$100000,MATCH(J2259,VBAsheet!$H$2:$H$100000,0))&amp;CHAR(10),"")&amp;IF(LEN(K2259)&gt;0,INDEX($BH$2:$BH$100000,MATCH(K2259,VBAsheet!$H$2:$H$100000,0))&amp;CHAR(10),"")&amp;IF(LEN(L2259)&gt;0,INDEX($BH$2:$BH$100000,MATCH(L2259,VBAsheet!$H$2:$H$100000,0))&amp;CHAR(10),"")&amp;IF(LEN(M2259)&gt;0,INDEX($BH$2:$BH$100000,MATCH(M2259,VBAsheet!$H$2:$H$100000,0))&amp;CHAR(10),"")</f>
        <v/>
      </c>
      <c r="BM2259" s="94" t="str">
        <f t="shared" si="1219"/>
        <v/>
      </c>
      <c r="BN2259" s="95" t="str">
        <f t="shared" si="1238"/>
        <v/>
      </c>
      <c r="BP2259" s="18" t="str">
        <f t="shared" si="1239"/>
        <v/>
      </c>
      <c r="BR2259" s="81" t="str">
        <f t="shared" si="1249"/>
        <v/>
      </c>
      <c r="BU2259" s="138" t="str">
        <f t="shared" si="1240"/>
        <v/>
      </c>
      <c r="BV2259" s="3" t="str">
        <f t="shared" si="1241"/>
        <v/>
      </c>
      <c r="BW2259" s="3" t="str">
        <f t="shared" si="1242"/>
        <v/>
      </c>
      <c r="BX2259" s="144" t="str">
        <f t="shared" si="1243"/>
        <v/>
      </c>
      <c r="BY2259" s="18" t="str">
        <f t="shared" si="1244"/>
        <v/>
      </c>
      <c r="BZ2259" s="18" t="str">
        <f t="shared" si="1245"/>
        <v/>
      </c>
      <c r="CA2259" s="19" t="str">
        <f t="shared" si="1246"/>
        <v/>
      </c>
    </row>
    <row r="2260" spans="4:79" x14ac:dyDescent="0.45">
      <c r="D2260" s="164" t="str">
        <f t="shared" si="1247"/>
        <v/>
      </c>
      <c r="I2260" s="9" t="str">
        <f t="shared" si="1220"/>
        <v/>
      </c>
      <c r="J2260" s="173" t="str">
        <f t="shared" si="1221"/>
        <v/>
      </c>
      <c r="K2260" s="13"/>
      <c r="L2260" s="13"/>
      <c r="M2260" s="13"/>
      <c r="N2260" s="178" t="str">
        <f t="shared" si="1222"/>
        <v/>
      </c>
      <c r="O2260" s="181" t="str">
        <f t="shared" si="1223"/>
        <v/>
      </c>
      <c r="P2260" s="8" t="str">
        <f t="shared" si="1224"/>
        <v/>
      </c>
      <c r="Q2260" s="8" t="str">
        <f t="shared" si="1225"/>
        <v/>
      </c>
      <c r="R2260" s="8" t="str">
        <f t="shared" si="1226"/>
        <v/>
      </c>
      <c r="S2260" s="8" t="str">
        <f t="shared" si="1227"/>
        <v/>
      </c>
      <c r="T2260" s="8" t="str">
        <f t="shared" si="1228"/>
        <v/>
      </c>
      <c r="U2260" s="8" t="str">
        <f t="shared" si="1229"/>
        <v/>
      </c>
      <c r="V2260" s="16" t="str">
        <f t="shared" si="1230"/>
        <v/>
      </c>
      <c r="W2260" s="129" t="str">
        <f t="shared" si="1231"/>
        <v/>
      </c>
      <c r="X2260" s="8" t="str">
        <f t="shared" si="1232"/>
        <v/>
      </c>
      <c r="Y2260" s="8" t="str">
        <f t="shared" si="1233"/>
        <v/>
      </c>
      <c r="AQ2260" s="6" t="str">
        <f t="shared" si="1234"/>
        <v/>
      </c>
      <c r="AR2260" s="128" t="str">
        <f t="shared" si="1235"/>
        <v/>
      </c>
      <c r="AS2260" s="128" t="str">
        <f t="shared" si="1236"/>
        <v/>
      </c>
      <c r="AT2260" s="139" t="str">
        <f t="shared" si="1248"/>
        <v/>
      </c>
      <c r="BH2260" s="127" t="str">
        <f>IF(LEN(VBAsheet!H2260)&gt;0,$CD$4&amp;CHAR(10)&amp;$CD$5&amp;CHAR(10)&amp;$CD$6&amp;IF(VBAsheet!I2260="N",1,0)&amp;$CE$6&amp;CHAR(10)&amp;$CD$7&amp;CHAR(10)&amp;$CD$8&amp;VBAsheet!H2260&amp;$CE$8&amp;CHAR(10)&amp;$CD$9&amp;VBAsheet!K2260&amp;$CE$9&amp;CHAR(10)&amp;$CD$10&amp;VBAsheet!J2260-1&amp;$CE$10&amp;CHAR(10)&amp;$CD$11,"")</f>
        <v/>
      </c>
      <c r="BI2260"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0" s="18" t="str">
        <f>IF(LEN(X2260)&gt;0,$CD$23&amp;INDEX($CH$3:CH2263,MATCH(W2260,$CG$3:CG2263,0))&amp;$CE$23&amp;CHAR(10)&amp;$CD$24&amp;X2260&amp;$CE$24&amp;CHAR(10)&amp;$CD$25&amp;Y2260&amp;$CE$25&amp;CHAR(10),"")&amp;IF(LEN(AA2260)&gt;0,$CD$23&amp;INDEX($CH$3:CH2263,MATCH(Z2260,$CG$3:CG2263,0))&amp;$CE$23&amp;CHAR(10)&amp;$CD$24&amp;AA2260&amp;$CE$24&amp;CHAR(10)&amp;$CD$25&amp;AB2260&amp;$CE$25&amp;CHAR(10),"")&amp;IF(LEN(AD2260)&gt;0,$CD$23&amp;INDEX($CH$3:CH2263,MATCH(AC2260,$CG$3:CG2263,0))&amp;$CE$23&amp;CHAR(10)&amp;$CD$24&amp;AD2260&amp;$CE$24&amp;CHAR(10)&amp;$CD$25&amp;AE2260&amp;$CE$25&amp;CHAR(10),"")&amp;IF(LEN(AG2260)&gt;0,$CD$23&amp;INDEX($CH$3:CH2263,MATCH(AF2260,$CG$3:CG2263,0))&amp;$CE$23&amp;CHAR(10)&amp;$CD$24&amp;AG2260&amp;$CE$24&amp;CHAR(10)&amp;$CD$25&amp;AH2260&amp;$CE$25&amp;CHAR(10),"")&amp;IF(LEN(AJ2260)&gt;0,$CD$23&amp;INDEX($CH$3:CH2263,MATCH(AI2260,$CG$3:CG2263,0))&amp;$CE$23&amp;CHAR(10)&amp;$CD$24&amp;AJ2260&amp;$CE$24&amp;CHAR(10)&amp;$CD$25&amp;AK2260&amp;$CE$25&amp;CHAR(10),"")</f>
        <v/>
      </c>
      <c r="BK2260" s="18" t="str">
        <f>IF(LEN(J2260)&gt;0,INDEX($BH$2:$BH$100000,MATCH(J2260,VBAsheet!$H$2:$H$100000,0))&amp;CHAR(10),"")&amp;IF(LEN(K2260)&gt;0,INDEX($BH$2:$BH$100000,MATCH(K2260,VBAsheet!$H$2:$H$100000,0))&amp;CHAR(10),"")&amp;IF(LEN(L2260)&gt;0,INDEX($BH$2:$BH$100000,MATCH(L2260,VBAsheet!$H$2:$H$100000,0))&amp;CHAR(10),"")&amp;IF(LEN(M2260)&gt;0,INDEX($BH$2:$BH$100000,MATCH(M2260,VBAsheet!$H$2:$H$100000,0))&amp;CHAR(10),"")</f>
        <v/>
      </c>
      <c r="BM2260" s="94" t="str">
        <f t="shared" si="1219"/>
        <v/>
      </c>
      <c r="BN2260" s="95" t="str">
        <f t="shared" si="1238"/>
        <v/>
      </c>
      <c r="BP2260" s="18" t="str">
        <f t="shared" si="1239"/>
        <v/>
      </c>
      <c r="BR2260" s="81" t="str">
        <f t="shared" si="1249"/>
        <v/>
      </c>
      <c r="BU2260" s="138" t="str">
        <f t="shared" si="1240"/>
        <v/>
      </c>
      <c r="BV2260" s="3" t="str">
        <f t="shared" si="1241"/>
        <v/>
      </c>
      <c r="BW2260" s="3" t="str">
        <f t="shared" si="1242"/>
        <v/>
      </c>
      <c r="BX2260" s="144" t="str">
        <f t="shared" si="1243"/>
        <v/>
      </c>
      <c r="BY2260" s="18" t="str">
        <f t="shared" si="1244"/>
        <v/>
      </c>
      <c r="BZ2260" s="18" t="str">
        <f t="shared" si="1245"/>
        <v/>
      </c>
      <c r="CA2260" s="19" t="str">
        <f t="shared" si="1246"/>
        <v/>
      </c>
    </row>
    <row r="2261" spans="4:79" x14ac:dyDescent="0.45">
      <c r="D2261" s="164" t="str">
        <f t="shared" si="1247"/>
        <v/>
      </c>
      <c r="I2261" s="9" t="str">
        <f t="shared" si="1220"/>
        <v/>
      </c>
      <c r="J2261" s="173" t="str">
        <f t="shared" si="1221"/>
        <v/>
      </c>
      <c r="K2261" s="13"/>
      <c r="L2261" s="13"/>
      <c r="M2261" s="13"/>
      <c r="N2261" s="178" t="str">
        <f t="shared" si="1222"/>
        <v/>
      </c>
      <c r="O2261" s="181" t="str">
        <f t="shared" si="1223"/>
        <v/>
      </c>
      <c r="P2261" s="8" t="str">
        <f t="shared" si="1224"/>
        <v/>
      </c>
      <c r="Q2261" s="8" t="str">
        <f t="shared" si="1225"/>
        <v/>
      </c>
      <c r="R2261" s="8" t="str">
        <f t="shared" si="1226"/>
        <v/>
      </c>
      <c r="S2261" s="8" t="str">
        <f t="shared" si="1227"/>
        <v/>
      </c>
      <c r="T2261" s="8" t="str">
        <f t="shared" si="1228"/>
        <v/>
      </c>
      <c r="U2261" s="8" t="str">
        <f t="shared" si="1229"/>
        <v/>
      </c>
      <c r="V2261" s="16" t="str">
        <f t="shared" si="1230"/>
        <v/>
      </c>
      <c r="W2261" s="129" t="str">
        <f t="shared" si="1231"/>
        <v/>
      </c>
      <c r="X2261" s="8" t="str">
        <f t="shared" si="1232"/>
        <v/>
      </c>
      <c r="Y2261" s="8" t="str">
        <f t="shared" si="1233"/>
        <v/>
      </c>
      <c r="AQ2261" s="6" t="str">
        <f t="shared" si="1234"/>
        <v/>
      </c>
      <c r="AR2261" s="128" t="str">
        <f t="shared" si="1235"/>
        <v/>
      </c>
      <c r="AS2261" s="128" t="str">
        <f t="shared" si="1236"/>
        <v/>
      </c>
      <c r="AT2261" s="139" t="str">
        <f t="shared" si="1248"/>
        <v/>
      </c>
      <c r="BH2261" s="127" t="str">
        <f>IF(LEN(VBAsheet!H2261)&gt;0,$CD$4&amp;CHAR(10)&amp;$CD$5&amp;CHAR(10)&amp;$CD$6&amp;IF(VBAsheet!I2261="N",1,0)&amp;$CE$6&amp;CHAR(10)&amp;$CD$7&amp;CHAR(10)&amp;$CD$8&amp;VBAsheet!H2261&amp;$CE$8&amp;CHAR(10)&amp;$CD$9&amp;VBAsheet!K2261&amp;$CE$9&amp;CHAR(10)&amp;$CD$10&amp;VBAsheet!J2261-1&amp;$CE$10&amp;CHAR(10)&amp;$CD$11,"")</f>
        <v/>
      </c>
      <c r="BI2261"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1" s="18" t="str">
        <f>IF(LEN(X2261)&gt;0,$CD$23&amp;INDEX($CH$3:CH2264,MATCH(W2261,$CG$3:CG2264,0))&amp;$CE$23&amp;CHAR(10)&amp;$CD$24&amp;X2261&amp;$CE$24&amp;CHAR(10)&amp;$CD$25&amp;Y2261&amp;$CE$25&amp;CHAR(10),"")&amp;IF(LEN(AA2261)&gt;0,$CD$23&amp;INDEX($CH$3:CH2264,MATCH(Z2261,$CG$3:CG2264,0))&amp;$CE$23&amp;CHAR(10)&amp;$CD$24&amp;AA2261&amp;$CE$24&amp;CHAR(10)&amp;$CD$25&amp;AB2261&amp;$CE$25&amp;CHAR(10),"")&amp;IF(LEN(AD2261)&gt;0,$CD$23&amp;INDEX($CH$3:CH2264,MATCH(AC2261,$CG$3:CG2264,0))&amp;$CE$23&amp;CHAR(10)&amp;$CD$24&amp;AD2261&amp;$CE$24&amp;CHAR(10)&amp;$CD$25&amp;AE2261&amp;$CE$25&amp;CHAR(10),"")&amp;IF(LEN(AG2261)&gt;0,$CD$23&amp;INDEX($CH$3:CH2264,MATCH(AF2261,$CG$3:CG2264,0))&amp;$CE$23&amp;CHAR(10)&amp;$CD$24&amp;AG2261&amp;$CE$24&amp;CHAR(10)&amp;$CD$25&amp;AH2261&amp;$CE$25&amp;CHAR(10),"")&amp;IF(LEN(AJ2261)&gt;0,$CD$23&amp;INDEX($CH$3:CH2264,MATCH(AI2261,$CG$3:CG2264,0))&amp;$CE$23&amp;CHAR(10)&amp;$CD$24&amp;AJ2261&amp;$CE$24&amp;CHAR(10)&amp;$CD$25&amp;AK2261&amp;$CE$25&amp;CHAR(10),"")</f>
        <v/>
      </c>
      <c r="BK2261" s="18" t="str">
        <f>IF(LEN(J2261)&gt;0,INDEX($BH$2:$BH$100000,MATCH(J2261,VBAsheet!$H$2:$H$100000,0))&amp;CHAR(10),"")&amp;IF(LEN(K2261)&gt;0,INDEX($BH$2:$BH$100000,MATCH(K2261,VBAsheet!$H$2:$H$100000,0))&amp;CHAR(10),"")&amp;IF(LEN(L2261)&gt;0,INDEX($BH$2:$BH$100000,MATCH(L2261,VBAsheet!$H$2:$H$100000,0))&amp;CHAR(10),"")&amp;IF(LEN(M2261)&gt;0,INDEX($BH$2:$BH$100000,MATCH(M2261,VBAsheet!$H$2:$H$100000,0))&amp;CHAR(10),"")</f>
        <v/>
      </c>
      <c r="BM2261" s="94" t="str">
        <f t="shared" si="1219"/>
        <v/>
      </c>
      <c r="BN2261" s="95" t="str">
        <f t="shared" si="1238"/>
        <v/>
      </c>
      <c r="BP2261" s="18" t="str">
        <f t="shared" si="1239"/>
        <v/>
      </c>
      <c r="BR2261" s="81" t="str">
        <f t="shared" si="1249"/>
        <v/>
      </c>
      <c r="BU2261" s="138" t="str">
        <f t="shared" si="1240"/>
        <v/>
      </c>
      <c r="BV2261" s="3" t="str">
        <f t="shared" si="1241"/>
        <v/>
      </c>
      <c r="BW2261" s="3" t="str">
        <f t="shared" si="1242"/>
        <v/>
      </c>
      <c r="BX2261" s="144" t="str">
        <f t="shared" si="1243"/>
        <v/>
      </c>
      <c r="BY2261" s="18" t="str">
        <f t="shared" si="1244"/>
        <v/>
      </c>
      <c r="BZ2261" s="18" t="str">
        <f t="shared" si="1245"/>
        <v/>
      </c>
      <c r="CA2261" s="19" t="str">
        <f t="shared" si="1246"/>
        <v/>
      </c>
    </row>
    <row r="2262" spans="4:79" x14ac:dyDescent="0.45">
      <c r="D2262" s="164" t="str">
        <f t="shared" si="1247"/>
        <v/>
      </c>
      <c r="I2262" s="9" t="str">
        <f t="shared" si="1220"/>
        <v/>
      </c>
      <c r="J2262" s="173" t="str">
        <f t="shared" si="1221"/>
        <v/>
      </c>
      <c r="K2262" s="13"/>
      <c r="L2262" s="13"/>
      <c r="M2262" s="13"/>
      <c r="N2262" s="178" t="str">
        <f t="shared" si="1222"/>
        <v/>
      </c>
      <c r="O2262" s="181" t="str">
        <f t="shared" si="1223"/>
        <v/>
      </c>
      <c r="P2262" s="8" t="str">
        <f t="shared" si="1224"/>
        <v/>
      </c>
      <c r="Q2262" s="8" t="str">
        <f t="shared" si="1225"/>
        <v/>
      </c>
      <c r="R2262" s="8" t="str">
        <f t="shared" si="1226"/>
        <v/>
      </c>
      <c r="S2262" s="8" t="str">
        <f t="shared" si="1227"/>
        <v/>
      </c>
      <c r="T2262" s="8" t="str">
        <f t="shared" si="1228"/>
        <v/>
      </c>
      <c r="U2262" s="8" t="str">
        <f t="shared" si="1229"/>
        <v/>
      </c>
      <c r="V2262" s="16" t="str">
        <f t="shared" si="1230"/>
        <v/>
      </c>
      <c r="W2262" s="129" t="str">
        <f t="shared" si="1231"/>
        <v/>
      </c>
      <c r="X2262" s="8" t="str">
        <f t="shared" si="1232"/>
        <v/>
      </c>
      <c r="Y2262" s="8" t="str">
        <f t="shared" si="1233"/>
        <v/>
      </c>
      <c r="AQ2262" s="6" t="str">
        <f t="shared" si="1234"/>
        <v/>
      </c>
      <c r="AR2262" s="128" t="str">
        <f t="shared" si="1235"/>
        <v/>
      </c>
      <c r="AS2262" s="128" t="str">
        <f t="shared" si="1236"/>
        <v/>
      </c>
      <c r="AT2262" s="139" t="str">
        <f t="shared" si="1248"/>
        <v/>
      </c>
      <c r="BH2262" s="127" t="str">
        <f>IF(LEN(VBAsheet!H2262)&gt;0,$CD$4&amp;CHAR(10)&amp;$CD$5&amp;CHAR(10)&amp;$CD$6&amp;IF(VBAsheet!I2262="N",1,0)&amp;$CE$6&amp;CHAR(10)&amp;$CD$7&amp;CHAR(10)&amp;$CD$8&amp;VBAsheet!H2262&amp;$CE$8&amp;CHAR(10)&amp;$CD$9&amp;VBAsheet!K2262&amp;$CE$9&amp;CHAR(10)&amp;$CD$10&amp;VBAsheet!J2262-1&amp;$CE$10&amp;CHAR(10)&amp;$CD$11,"")</f>
        <v/>
      </c>
      <c r="BI2262"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2" s="18" t="str">
        <f>IF(LEN(X2262)&gt;0,$CD$23&amp;INDEX($CH$3:CH2265,MATCH(W2262,$CG$3:CG2265,0))&amp;$CE$23&amp;CHAR(10)&amp;$CD$24&amp;X2262&amp;$CE$24&amp;CHAR(10)&amp;$CD$25&amp;Y2262&amp;$CE$25&amp;CHAR(10),"")&amp;IF(LEN(AA2262)&gt;0,$CD$23&amp;INDEX($CH$3:CH2265,MATCH(Z2262,$CG$3:CG2265,0))&amp;$CE$23&amp;CHAR(10)&amp;$CD$24&amp;AA2262&amp;$CE$24&amp;CHAR(10)&amp;$CD$25&amp;AB2262&amp;$CE$25&amp;CHAR(10),"")&amp;IF(LEN(AD2262)&gt;0,$CD$23&amp;INDEX($CH$3:CH2265,MATCH(AC2262,$CG$3:CG2265,0))&amp;$CE$23&amp;CHAR(10)&amp;$CD$24&amp;AD2262&amp;$CE$24&amp;CHAR(10)&amp;$CD$25&amp;AE2262&amp;$CE$25&amp;CHAR(10),"")&amp;IF(LEN(AG2262)&gt;0,$CD$23&amp;INDEX($CH$3:CH2265,MATCH(AF2262,$CG$3:CG2265,0))&amp;$CE$23&amp;CHAR(10)&amp;$CD$24&amp;AG2262&amp;$CE$24&amp;CHAR(10)&amp;$CD$25&amp;AH2262&amp;$CE$25&amp;CHAR(10),"")&amp;IF(LEN(AJ2262)&gt;0,$CD$23&amp;INDEX($CH$3:CH2265,MATCH(AI2262,$CG$3:CG2265,0))&amp;$CE$23&amp;CHAR(10)&amp;$CD$24&amp;AJ2262&amp;$CE$24&amp;CHAR(10)&amp;$CD$25&amp;AK2262&amp;$CE$25&amp;CHAR(10),"")</f>
        <v/>
      </c>
      <c r="BK2262" s="18" t="str">
        <f>IF(LEN(J2262)&gt;0,INDEX($BH$2:$BH$100000,MATCH(J2262,VBAsheet!$H$2:$H$100000,0))&amp;CHAR(10),"")&amp;IF(LEN(K2262)&gt;0,INDEX($BH$2:$BH$100000,MATCH(K2262,VBAsheet!$H$2:$H$100000,0))&amp;CHAR(10),"")&amp;IF(LEN(L2262)&gt;0,INDEX($BH$2:$BH$100000,MATCH(L2262,VBAsheet!$H$2:$H$100000,0))&amp;CHAR(10),"")&amp;IF(LEN(M2262)&gt;0,INDEX($BH$2:$BH$100000,MATCH(M2262,VBAsheet!$H$2:$H$100000,0))&amp;CHAR(10),"")</f>
        <v/>
      </c>
      <c r="BM2262" s="94" t="str">
        <f t="shared" si="1219"/>
        <v/>
      </c>
      <c r="BN2262" s="95" t="str">
        <f t="shared" si="1238"/>
        <v/>
      </c>
      <c r="BP2262" s="18" t="str">
        <f t="shared" si="1239"/>
        <v/>
      </c>
      <c r="BR2262" s="81" t="str">
        <f t="shared" si="1249"/>
        <v/>
      </c>
      <c r="BU2262" s="138" t="str">
        <f t="shared" si="1240"/>
        <v/>
      </c>
      <c r="BV2262" s="3" t="str">
        <f t="shared" si="1241"/>
        <v/>
      </c>
      <c r="BW2262" s="3" t="str">
        <f t="shared" si="1242"/>
        <v/>
      </c>
      <c r="BX2262" s="144" t="str">
        <f t="shared" si="1243"/>
        <v/>
      </c>
      <c r="BY2262" s="18" t="str">
        <f t="shared" si="1244"/>
        <v/>
      </c>
      <c r="BZ2262" s="18" t="str">
        <f t="shared" si="1245"/>
        <v/>
      </c>
      <c r="CA2262" s="19" t="str">
        <f t="shared" si="1246"/>
        <v/>
      </c>
    </row>
    <row r="2263" spans="4:79" x14ac:dyDescent="0.45">
      <c r="D2263" s="164" t="str">
        <f t="shared" si="1247"/>
        <v/>
      </c>
      <c r="I2263" s="9" t="str">
        <f t="shared" si="1220"/>
        <v/>
      </c>
      <c r="J2263" s="173" t="str">
        <f t="shared" si="1221"/>
        <v/>
      </c>
      <c r="K2263" s="13"/>
      <c r="L2263" s="13"/>
      <c r="M2263" s="13"/>
      <c r="N2263" s="178" t="str">
        <f t="shared" si="1222"/>
        <v/>
      </c>
      <c r="O2263" s="181" t="str">
        <f t="shared" si="1223"/>
        <v/>
      </c>
      <c r="P2263" s="8" t="str">
        <f t="shared" si="1224"/>
        <v/>
      </c>
      <c r="Q2263" s="8" t="str">
        <f t="shared" si="1225"/>
        <v/>
      </c>
      <c r="R2263" s="8" t="str">
        <f t="shared" si="1226"/>
        <v/>
      </c>
      <c r="S2263" s="8" t="str">
        <f t="shared" si="1227"/>
        <v/>
      </c>
      <c r="T2263" s="8" t="str">
        <f t="shared" si="1228"/>
        <v/>
      </c>
      <c r="U2263" s="8" t="str">
        <f t="shared" si="1229"/>
        <v/>
      </c>
      <c r="V2263" s="16" t="str">
        <f t="shared" si="1230"/>
        <v/>
      </c>
      <c r="W2263" s="129" t="str">
        <f t="shared" si="1231"/>
        <v/>
      </c>
      <c r="X2263" s="8" t="str">
        <f t="shared" si="1232"/>
        <v/>
      </c>
      <c r="Y2263" s="8" t="str">
        <f t="shared" si="1233"/>
        <v/>
      </c>
      <c r="AQ2263" s="6" t="str">
        <f t="shared" si="1234"/>
        <v/>
      </c>
      <c r="AR2263" s="128" t="str">
        <f t="shared" si="1235"/>
        <v/>
      </c>
      <c r="AS2263" s="128" t="str">
        <f t="shared" si="1236"/>
        <v/>
      </c>
      <c r="AT2263" s="139" t="str">
        <f t="shared" si="1248"/>
        <v/>
      </c>
      <c r="BH2263" s="127" t="str">
        <f>IF(LEN(VBAsheet!H2263)&gt;0,$CD$4&amp;CHAR(10)&amp;$CD$5&amp;CHAR(10)&amp;$CD$6&amp;IF(VBAsheet!I2263="N",1,0)&amp;$CE$6&amp;CHAR(10)&amp;$CD$7&amp;CHAR(10)&amp;$CD$8&amp;VBAsheet!H2263&amp;$CE$8&amp;CHAR(10)&amp;$CD$9&amp;VBAsheet!K2263&amp;$CE$9&amp;CHAR(10)&amp;$CD$10&amp;VBAsheet!J2263-1&amp;$CE$10&amp;CHAR(10)&amp;$CD$11,"")</f>
        <v/>
      </c>
      <c r="BI2263"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3" s="18" t="str">
        <f>IF(LEN(X2263)&gt;0,$CD$23&amp;INDEX($CH$3:CH2266,MATCH(W2263,$CG$3:CG2266,0))&amp;$CE$23&amp;CHAR(10)&amp;$CD$24&amp;X2263&amp;$CE$24&amp;CHAR(10)&amp;$CD$25&amp;Y2263&amp;$CE$25&amp;CHAR(10),"")&amp;IF(LEN(AA2263)&gt;0,$CD$23&amp;INDEX($CH$3:CH2266,MATCH(Z2263,$CG$3:CG2266,0))&amp;$CE$23&amp;CHAR(10)&amp;$CD$24&amp;AA2263&amp;$CE$24&amp;CHAR(10)&amp;$CD$25&amp;AB2263&amp;$CE$25&amp;CHAR(10),"")&amp;IF(LEN(AD2263)&gt;0,$CD$23&amp;INDEX($CH$3:CH2266,MATCH(AC2263,$CG$3:CG2266,0))&amp;$CE$23&amp;CHAR(10)&amp;$CD$24&amp;AD2263&amp;$CE$24&amp;CHAR(10)&amp;$CD$25&amp;AE2263&amp;$CE$25&amp;CHAR(10),"")&amp;IF(LEN(AG2263)&gt;0,$CD$23&amp;INDEX($CH$3:CH2266,MATCH(AF2263,$CG$3:CG2266,0))&amp;$CE$23&amp;CHAR(10)&amp;$CD$24&amp;AG2263&amp;$CE$24&amp;CHAR(10)&amp;$CD$25&amp;AH2263&amp;$CE$25&amp;CHAR(10),"")&amp;IF(LEN(AJ2263)&gt;0,$CD$23&amp;INDEX($CH$3:CH2266,MATCH(AI2263,$CG$3:CG2266,0))&amp;$CE$23&amp;CHAR(10)&amp;$CD$24&amp;AJ2263&amp;$CE$24&amp;CHAR(10)&amp;$CD$25&amp;AK2263&amp;$CE$25&amp;CHAR(10),"")</f>
        <v/>
      </c>
      <c r="BK2263" s="18" t="str">
        <f>IF(LEN(J2263)&gt;0,INDEX($BH$2:$BH$100000,MATCH(J2263,VBAsheet!$H$2:$H$100000,0))&amp;CHAR(10),"")&amp;IF(LEN(K2263)&gt;0,INDEX($BH$2:$BH$100000,MATCH(K2263,VBAsheet!$H$2:$H$100000,0))&amp;CHAR(10),"")&amp;IF(LEN(L2263)&gt;0,INDEX($BH$2:$BH$100000,MATCH(L2263,VBAsheet!$H$2:$H$100000,0))&amp;CHAR(10),"")&amp;IF(LEN(M2263)&gt;0,INDEX($BH$2:$BH$100000,MATCH(M2263,VBAsheet!$H$2:$H$100000,0))&amp;CHAR(10),"")</f>
        <v/>
      </c>
      <c r="BM2263" s="94" t="str">
        <f t="shared" si="1219"/>
        <v/>
      </c>
      <c r="BN2263" s="95" t="str">
        <f t="shared" si="1238"/>
        <v/>
      </c>
      <c r="BP2263" s="18" t="str">
        <f t="shared" si="1239"/>
        <v/>
      </c>
      <c r="BR2263" s="81" t="str">
        <f t="shared" si="1249"/>
        <v/>
      </c>
      <c r="BU2263" s="138" t="str">
        <f t="shared" si="1240"/>
        <v/>
      </c>
      <c r="BV2263" s="3" t="str">
        <f t="shared" si="1241"/>
        <v/>
      </c>
      <c r="BW2263" s="3" t="str">
        <f t="shared" si="1242"/>
        <v/>
      </c>
      <c r="BX2263" s="144" t="str">
        <f t="shared" si="1243"/>
        <v/>
      </c>
      <c r="BY2263" s="18" t="str">
        <f t="shared" si="1244"/>
        <v/>
      </c>
      <c r="BZ2263" s="18" t="str">
        <f t="shared" si="1245"/>
        <v/>
      </c>
      <c r="CA2263" s="19" t="str">
        <f t="shared" si="1246"/>
        <v/>
      </c>
    </row>
    <row r="2264" spans="4:79" x14ac:dyDescent="0.45">
      <c r="D2264" s="164" t="str">
        <f t="shared" si="1247"/>
        <v/>
      </c>
      <c r="I2264" s="9" t="str">
        <f t="shared" si="1220"/>
        <v/>
      </c>
      <c r="J2264" s="173" t="str">
        <f t="shared" si="1221"/>
        <v/>
      </c>
      <c r="K2264" s="13"/>
      <c r="L2264" s="13"/>
      <c r="M2264" s="13"/>
      <c r="N2264" s="178" t="str">
        <f t="shared" si="1222"/>
        <v/>
      </c>
      <c r="O2264" s="181" t="str">
        <f t="shared" si="1223"/>
        <v/>
      </c>
      <c r="P2264" s="8" t="str">
        <f t="shared" si="1224"/>
        <v/>
      </c>
      <c r="Q2264" s="8" t="str">
        <f t="shared" si="1225"/>
        <v/>
      </c>
      <c r="R2264" s="8" t="str">
        <f t="shared" si="1226"/>
        <v/>
      </c>
      <c r="S2264" s="8" t="str">
        <f t="shared" si="1227"/>
        <v/>
      </c>
      <c r="T2264" s="8" t="str">
        <f t="shared" si="1228"/>
        <v/>
      </c>
      <c r="U2264" s="8" t="str">
        <f t="shared" si="1229"/>
        <v/>
      </c>
      <c r="V2264" s="16" t="str">
        <f t="shared" si="1230"/>
        <v/>
      </c>
      <c r="W2264" s="129" t="str">
        <f t="shared" si="1231"/>
        <v/>
      </c>
      <c r="X2264" s="8" t="str">
        <f t="shared" si="1232"/>
        <v/>
      </c>
      <c r="Y2264" s="8" t="str">
        <f t="shared" si="1233"/>
        <v/>
      </c>
      <c r="AQ2264" s="6" t="str">
        <f t="shared" si="1234"/>
        <v/>
      </c>
      <c r="AR2264" s="128" t="str">
        <f t="shared" si="1235"/>
        <v/>
      </c>
      <c r="AS2264" s="128" t="str">
        <f t="shared" si="1236"/>
        <v/>
      </c>
      <c r="AT2264" s="139" t="str">
        <f t="shared" si="1248"/>
        <v/>
      </c>
      <c r="BH2264" s="127" t="str">
        <f>IF(LEN(VBAsheet!H2264)&gt;0,$CD$4&amp;CHAR(10)&amp;$CD$5&amp;CHAR(10)&amp;$CD$6&amp;IF(VBAsheet!I2264="N",1,0)&amp;$CE$6&amp;CHAR(10)&amp;$CD$7&amp;CHAR(10)&amp;$CD$8&amp;VBAsheet!H2264&amp;$CE$8&amp;CHAR(10)&amp;$CD$9&amp;VBAsheet!K2264&amp;$CE$9&amp;CHAR(10)&amp;$CD$10&amp;VBAsheet!J2264-1&amp;$CE$10&amp;CHAR(10)&amp;$CD$11,"")</f>
        <v/>
      </c>
      <c r="BI2264"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4" s="18" t="str">
        <f>IF(LEN(X2264)&gt;0,$CD$23&amp;INDEX($CH$3:CH2267,MATCH(W2264,$CG$3:CG2267,0))&amp;$CE$23&amp;CHAR(10)&amp;$CD$24&amp;X2264&amp;$CE$24&amp;CHAR(10)&amp;$CD$25&amp;Y2264&amp;$CE$25&amp;CHAR(10),"")&amp;IF(LEN(AA2264)&gt;0,$CD$23&amp;INDEX($CH$3:CH2267,MATCH(Z2264,$CG$3:CG2267,0))&amp;$CE$23&amp;CHAR(10)&amp;$CD$24&amp;AA2264&amp;$CE$24&amp;CHAR(10)&amp;$CD$25&amp;AB2264&amp;$CE$25&amp;CHAR(10),"")&amp;IF(LEN(AD2264)&gt;0,$CD$23&amp;INDEX($CH$3:CH2267,MATCH(AC2264,$CG$3:CG2267,0))&amp;$CE$23&amp;CHAR(10)&amp;$CD$24&amp;AD2264&amp;$CE$24&amp;CHAR(10)&amp;$CD$25&amp;AE2264&amp;$CE$25&amp;CHAR(10),"")&amp;IF(LEN(AG2264)&gt;0,$CD$23&amp;INDEX($CH$3:CH2267,MATCH(AF2264,$CG$3:CG2267,0))&amp;$CE$23&amp;CHAR(10)&amp;$CD$24&amp;AG2264&amp;$CE$24&amp;CHAR(10)&amp;$CD$25&amp;AH2264&amp;$CE$25&amp;CHAR(10),"")&amp;IF(LEN(AJ2264)&gt;0,$CD$23&amp;INDEX($CH$3:CH2267,MATCH(AI2264,$CG$3:CG2267,0))&amp;$CE$23&amp;CHAR(10)&amp;$CD$24&amp;AJ2264&amp;$CE$24&amp;CHAR(10)&amp;$CD$25&amp;AK2264&amp;$CE$25&amp;CHAR(10),"")</f>
        <v/>
      </c>
      <c r="BK2264" s="18" t="str">
        <f>IF(LEN(J2264)&gt;0,INDEX($BH$2:$BH$100000,MATCH(J2264,VBAsheet!$H$2:$H$100000,0))&amp;CHAR(10),"")&amp;IF(LEN(K2264)&gt;0,INDEX($BH$2:$BH$100000,MATCH(K2264,VBAsheet!$H$2:$H$100000,0))&amp;CHAR(10),"")&amp;IF(LEN(L2264)&gt;0,INDEX($BH$2:$BH$100000,MATCH(L2264,VBAsheet!$H$2:$H$100000,0))&amp;CHAR(10),"")&amp;IF(LEN(M2264)&gt;0,INDEX($BH$2:$BH$100000,MATCH(M2264,VBAsheet!$H$2:$H$100000,0))&amp;CHAR(10),"")</f>
        <v/>
      </c>
      <c r="BM2264" s="94" t="str">
        <f t="shared" si="1219"/>
        <v/>
      </c>
      <c r="BN2264" s="95" t="str">
        <f t="shared" si="1238"/>
        <v/>
      </c>
      <c r="BP2264" s="18" t="str">
        <f t="shared" si="1239"/>
        <v/>
      </c>
      <c r="BR2264" s="81" t="str">
        <f t="shared" si="1249"/>
        <v/>
      </c>
      <c r="BU2264" s="138" t="str">
        <f t="shared" si="1240"/>
        <v/>
      </c>
      <c r="BV2264" s="3" t="str">
        <f t="shared" si="1241"/>
        <v/>
      </c>
      <c r="BW2264" s="3" t="str">
        <f t="shared" si="1242"/>
        <v/>
      </c>
      <c r="BX2264" s="144" t="str">
        <f t="shared" si="1243"/>
        <v/>
      </c>
      <c r="BY2264" s="18" t="str">
        <f t="shared" si="1244"/>
        <v/>
      </c>
      <c r="BZ2264" s="18" t="str">
        <f t="shared" si="1245"/>
        <v/>
      </c>
      <c r="CA2264" s="19" t="str">
        <f t="shared" si="1246"/>
        <v/>
      </c>
    </row>
    <row r="2265" spans="4:79" x14ac:dyDescent="0.45">
      <c r="D2265" s="164" t="str">
        <f t="shared" si="1247"/>
        <v/>
      </c>
      <c r="I2265" s="9" t="str">
        <f t="shared" si="1220"/>
        <v/>
      </c>
      <c r="J2265" s="173" t="str">
        <f t="shared" si="1221"/>
        <v/>
      </c>
      <c r="K2265" s="13"/>
      <c r="L2265" s="13"/>
      <c r="M2265" s="13"/>
      <c r="N2265" s="178" t="str">
        <f t="shared" si="1222"/>
        <v/>
      </c>
      <c r="O2265" s="181" t="str">
        <f t="shared" si="1223"/>
        <v/>
      </c>
      <c r="P2265" s="8" t="str">
        <f t="shared" si="1224"/>
        <v/>
      </c>
      <c r="Q2265" s="8" t="str">
        <f t="shared" si="1225"/>
        <v/>
      </c>
      <c r="R2265" s="8" t="str">
        <f t="shared" si="1226"/>
        <v/>
      </c>
      <c r="S2265" s="8" t="str">
        <f t="shared" si="1227"/>
        <v/>
      </c>
      <c r="T2265" s="8" t="str">
        <f t="shared" si="1228"/>
        <v/>
      </c>
      <c r="U2265" s="8" t="str">
        <f t="shared" si="1229"/>
        <v/>
      </c>
      <c r="V2265" s="16" t="str">
        <f t="shared" si="1230"/>
        <v/>
      </c>
      <c r="W2265" s="129" t="str">
        <f t="shared" si="1231"/>
        <v/>
      </c>
      <c r="X2265" s="8" t="str">
        <f t="shared" si="1232"/>
        <v/>
      </c>
      <c r="Y2265" s="8" t="str">
        <f t="shared" si="1233"/>
        <v/>
      </c>
      <c r="AQ2265" s="6" t="str">
        <f t="shared" si="1234"/>
        <v/>
      </c>
      <c r="AR2265" s="128" t="str">
        <f t="shared" si="1235"/>
        <v/>
      </c>
      <c r="AS2265" s="128" t="str">
        <f t="shared" si="1236"/>
        <v/>
      </c>
      <c r="AT2265" s="139" t="str">
        <f t="shared" si="1248"/>
        <v/>
      </c>
      <c r="BH2265" s="127" t="str">
        <f>IF(LEN(VBAsheet!H2265)&gt;0,$CD$4&amp;CHAR(10)&amp;$CD$5&amp;CHAR(10)&amp;$CD$6&amp;IF(VBAsheet!I2265="N",1,0)&amp;$CE$6&amp;CHAR(10)&amp;$CD$7&amp;CHAR(10)&amp;$CD$8&amp;VBAsheet!H2265&amp;$CE$8&amp;CHAR(10)&amp;$CD$9&amp;VBAsheet!K2265&amp;$CE$9&amp;CHAR(10)&amp;$CD$10&amp;VBAsheet!J2265-1&amp;$CE$10&amp;CHAR(10)&amp;$CD$11,"")</f>
        <v/>
      </c>
      <c r="BI2265"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5" s="18" t="str">
        <f>IF(LEN(X2265)&gt;0,$CD$23&amp;INDEX($CH$3:CH2268,MATCH(W2265,$CG$3:CG2268,0))&amp;$CE$23&amp;CHAR(10)&amp;$CD$24&amp;X2265&amp;$CE$24&amp;CHAR(10)&amp;$CD$25&amp;Y2265&amp;$CE$25&amp;CHAR(10),"")&amp;IF(LEN(AA2265)&gt;0,$CD$23&amp;INDEX($CH$3:CH2268,MATCH(Z2265,$CG$3:CG2268,0))&amp;$CE$23&amp;CHAR(10)&amp;$CD$24&amp;AA2265&amp;$CE$24&amp;CHAR(10)&amp;$CD$25&amp;AB2265&amp;$CE$25&amp;CHAR(10),"")&amp;IF(LEN(AD2265)&gt;0,$CD$23&amp;INDEX($CH$3:CH2268,MATCH(AC2265,$CG$3:CG2268,0))&amp;$CE$23&amp;CHAR(10)&amp;$CD$24&amp;AD2265&amp;$CE$24&amp;CHAR(10)&amp;$CD$25&amp;AE2265&amp;$CE$25&amp;CHAR(10),"")&amp;IF(LEN(AG2265)&gt;0,$CD$23&amp;INDEX($CH$3:CH2268,MATCH(AF2265,$CG$3:CG2268,0))&amp;$CE$23&amp;CHAR(10)&amp;$CD$24&amp;AG2265&amp;$CE$24&amp;CHAR(10)&amp;$CD$25&amp;AH2265&amp;$CE$25&amp;CHAR(10),"")&amp;IF(LEN(AJ2265)&gt;0,$CD$23&amp;INDEX($CH$3:CH2268,MATCH(AI2265,$CG$3:CG2268,0))&amp;$CE$23&amp;CHAR(10)&amp;$CD$24&amp;AJ2265&amp;$CE$24&amp;CHAR(10)&amp;$CD$25&amp;AK2265&amp;$CE$25&amp;CHAR(10),"")</f>
        <v/>
      </c>
      <c r="BK2265" s="18" t="str">
        <f>IF(LEN(J2265)&gt;0,INDEX($BH$2:$BH$100000,MATCH(J2265,VBAsheet!$H$2:$H$100000,0))&amp;CHAR(10),"")&amp;IF(LEN(K2265)&gt;0,INDEX($BH$2:$BH$100000,MATCH(K2265,VBAsheet!$H$2:$H$100000,0))&amp;CHAR(10),"")&amp;IF(LEN(L2265)&gt;0,INDEX($BH$2:$BH$100000,MATCH(L2265,VBAsheet!$H$2:$H$100000,0))&amp;CHAR(10),"")&amp;IF(LEN(M2265)&gt;0,INDEX($BH$2:$BH$100000,MATCH(M2265,VBAsheet!$H$2:$H$100000,0))&amp;CHAR(10),"")</f>
        <v/>
      </c>
      <c r="BM2265" s="94" t="str">
        <f t="shared" si="1219"/>
        <v/>
      </c>
      <c r="BN2265" s="95" t="str">
        <f t="shared" si="1238"/>
        <v/>
      </c>
      <c r="BP2265" s="18" t="str">
        <f t="shared" si="1239"/>
        <v/>
      </c>
      <c r="BR2265" s="81" t="str">
        <f t="shared" si="1249"/>
        <v/>
      </c>
      <c r="BU2265" s="138" t="str">
        <f t="shared" si="1240"/>
        <v/>
      </c>
      <c r="BV2265" s="3" t="str">
        <f t="shared" si="1241"/>
        <v/>
      </c>
      <c r="BW2265" s="3" t="str">
        <f t="shared" si="1242"/>
        <v/>
      </c>
      <c r="BX2265" s="144" t="str">
        <f t="shared" si="1243"/>
        <v/>
      </c>
      <c r="BY2265" s="18" t="str">
        <f t="shared" si="1244"/>
        <v/>
      </c>
      <c r="BZ2265" s="18" t="str">
        <f t="shared" si="1245"/>
        <v/>
      </c>
      <c r="CA2265" s="19" t="str">
        <f t="shared" si="1246"/>
        <v/>
      </c>
    </row>
    <row r="2266" spans="4:79" x14ac:dyDescent="0.45">
      <c r="D2266" s="164" t="str">
        <f t="shared" si="1247"/>
        <v/>
      </c>
      <c r="I2266" s="9" t="str">
        <f t="shared" si="1220"/>
        <v/>
      </c>
      <c r="J2266" s="173" t="str">
        <f t="shared" si="1221"/>
        <v/>
      </c>
      <c r="K2266" s="13"/>
      <c r="L2266" s="13"/>
      <c r="M2266" s="13"/>
      <c r="N2266" s="178" t="str">
        <f t="shared" si="1222"/>
        <v/>
      </c>
      <c r="O2266" s="181" t="str">
        <f t="shared" si="1223"/>
        <v/>
      </c>
      <c r="P2266" s="8" t="str">
        <f t="shared" si="1224"/>
        <v/>
      </c>
      <c r="Q2266" s="8" t="str">
        <f t="shared" si="1225"/>
        <v/>
      </c>
      <c r="R2266" s="8" t="str">
        <f t="shared" si="1226"/>
        <v/>
      </c>
      <c r="S2266" s="8" t="str">
        <f t="shared" si="1227"/>
        <v/>
      </c>
      <c r="T2266" s="8" t="str">
        <f t="shared" si="1228"/>
        <v/>
      </c>
      <c r="U2266" s="8" t="str">
        <f t="shared" si="1229"/>
        <v/>
      </c>
      <c r="V2266" s="16" t="str">
        <f t="shared" si="1230"/>
        <v/>
      </c>
      <c r="W2266" s="129" t="str">
        <f t="shared" si="1231"/>
        <v/>
      </c>
      <c r="X2266" s="8" t="str">
        <f t="shared" si="1232"/>
        <v/>
      </c>
      <c r="Y2266" s="8" t="str">
        <f t="shared" si="1233"/>
        <v/>
      </c>
      <c r="AQ2266" s="6" t="str">
        <f t="shared" si="1234"/>
        <v/>
      </c>
      <c r="AR2266" s="128" t="str">
        <f t="shared" si="1235"/>
        <v/>
      </c>
      <c r="AS2266" s="128" t="str">
        <f t="shared" si="1236"/>
        <v/>
      </c>
      <c r="AT2266" s="139" t="str">
        <f t="shared" si="1248"/>
        <v/>
      </c>
      <c r="BH2266" s="127" t="str">
        <f>IF(LEN(VBAsheet!H2266)&gt;0,$CD$4&amp;CHAR(10)&amp;$CD$5&amp;CHAR(10)&amp;$CD$6&amp;IF(VBAsheet!I2266="N",1,0)&amp;$CE$6&amp;CHAR(10)&amp;$CD$7&amp;CHAR(10)&amp;$CD$8&amp;VBAsheet!H2266&amp;$CE$8&amp;CHAR(10)&amp;$CD$9&amp;VBAsheet!K2266&amp;$CE$9&amp;CHAR(10)&amp;$CD$10&amp;VBAsheet!J2266-1&amp;$CE$10&amp;CHAR(10)&amp;$CD$11,"")</f>
        <v/>
      </c>
      <c r="BI2266"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6" s="18" t="str">
        <f>IF(LEN(X2266)&gt;0,$CD$23&amp;INDEX($CH$3:CH2269,MATCH(W2266,$CG$3:CG2269,0))&amp;$CE$23&amp;CHAR(10)&amp;$CD$24&amp;X2266&amp;$CE$24&amp;CHAR(10)&amp;$CD$25&amp;Y2266&amp;$CE$25&amp;CHAR(10),"")&amp;IF(LEN(AA2266)&gt;0,$CD$23&amp;INDEX($CH$3:CH2269,MATCH(Z2266,$CG$3:CG2269,0))&amp;$CE$23&amp;CHAR(10)&amp;$CD$24&amp;AA2266&amp;$CE$24&amp;CHAR(10)&amp;$CD$25&amp;AB2266&amp;$CE$25&amp;CHAR(10),"")&amp;IF(LEN(AD2266)&gt;0,$CD$23&amp;INDEX($CH$3:CH2269,MATCH(AC2266,$CG$3:CG2269,0))&amp;$CE$23&amp;CHAR(10)&amp;$CD$24&amp;AD2266&amp;$CE$24&amp;CHAR(10)&amp;$CD$25&amp;AE2266&amp;$CE$25&amp;CHAR(10),"")&amp;IF(LEN(AG2266)&gt;0,$CD$23&amp;INDEX($CH$3:CH2269,MATCH(AF2266,$CG$3:CG2269,0))&amp;$CE$23&amp;CHAR(10)&amp;$CD$24&amp;AG2266&amp;$CE$24&amp;CHAR(10)&amp;$CD$25&amp;AH2266&amp;$CE$25&amp;CHAR(10),"")&amp;IF(LEN(AJ2266)&gt;0,$CD$23&amp;INDEX($CH$3:CH2269,MATCH(AI2266,$CG$3:CG2269,0))&amp;$CE$23&amp;CHAR(10)&amp;$CD$24&amp;AJ2266&amp;$CE$24&amp;CHAR(10)&amp;$CD$25&amp;AK2266&amp;$CE$25&amp;CHAR(10),"")</f>
        <v/>
      </c>
      <c r="BK2266" s="18" t="str">
        <f>IF(LEN(J2266)&gt;0,INDEX($BH$2:$BH$100000,MATCH(J2266,VBAsheet!$H$2:$H$100000,0))&amp;CHAR(10),"")&amp;IF(LEN(K2266)&gt;0,INDEX($BH$2:$BH$100000,MATCH(K2266,VBAsheet!$H$2:$H$100000,0))&amp;CHAR(10),"")&amp;IF(LEN(L2266)&gt;0,INDEX($BH$2:$BH$100000,MATCH(L2266,VBAsheet!$H$2:$H$100000,0))&amp;CHAR(10),"")&amp;IF(LEN(M2266)&gt;0,INDEX($BH$2:$BH$100000,MATCH(M2266,VBAsheet!$H$2:$H$100000,0))&amp;CHAR(10),"")</f>
        <v/>
      </c>
      <c r="BM2266" s="94" t="str">
        <f t="shared" si="1219"/>
        <v/>
      </c>
      <c r="BN2266" s="95" t="str">
        <f t="shared" si="1238"/>
        <v/>
      </c>
      <c r="BP2266" s="18" t="str">
        <f t="shared" si="1239"/>
        <v/>
      </c>
      <c r="BR2266" s="81" t="str">
        <f t="shared" si="1249"/>
        <v/>
      </c>
      <c r="BU2266" s="138" t="str">
        <f t="shared" si="1240"/>
        <v/>
      </c>
      <c r="BV2266" s="3" t="str">
        <f t="shared" si="1241"/>
        <v/>
      </c>
      <c r="BW2266" s="3" t="str">
        <f t="shared" si="1242"/>
        <v/>
      </c>
      <c r="BX2266" s="144" t="str">
        <f t="shared" si="1243"/>
        <v/>
      </c>
      <c r="BY2266" s="18" t="str">
        <f t="shared" si="1244"/>
        <v/>
      </c>
      <c r="BZ2266" s="18" t="str">
        <f t="shared" si="1245"/>
        <v/>
      </c>
      <c r="CA2266" s="19" t="str">
        <f t="shared" si="1246"/>
        <v/>
      </c>
    </row>
    <row r="2267" spans="4:79" x14ac:dyDescent="0.45">
      <c r="D2267" s="164" t="str">
        <f t="shared" si="1247"/>
        <v/>
      </c>
      <c r="I2267" s="9" t="str">
        <f t="shared" si="1220"/>
        <v/>
      </c>
      <c r="J2267" s="173" t="str">
        <f t="shared" si="1221"/>
        <v/>
      </c>
      <c r="K2267" s="13"/>
      <c r="L2267" s="13"/>
      <c r="M2267" s="13"/>
      <c r="N2267" s="178" t="str">
        <f t="shared" si="1222"/>
        <v/>
      </c>
      <c r="O2267" s="181" t="str">
        <f t="shared" si="1223"/>
        <v/>
      </c>
      <c r="P2267" s="8" t="str">
        <f t="shared" si="1224"/>
        <v/>
      </c>
      <c r="Q2267" s="8" t="str">
        <f t="shared" si="1225"/>
        <v/>
      </c>
      <c r="R2267" s="8" t="str">
        <f t="shared" si="1226"/>
        <v/>
      </c>
      <c r="S2267" s="8" t="str">
        <f t="shared" si="1227"/>
        <v/>
      </c>
      <c r="T2267" s="8" t="str">
        <f t="shared" si="1228"/>
        <v/>
      </c>
      <c r="U2267" s="8" t="str">
        <f t="shared" si="1229"/>
        <v/>
      </c>
      <c r="V2267" s="16" t="str">
        <f t="shared" si="1230"/>
        <v/>
      </c>
      <c r="W2267" s="129" t="str">
        <f t="shared" si="1231"/>
        <v/>
      </c>
      <c r="X2267" s="8" t="str">
        <f t="shared" si="1232"/>
        <v/>
      </c>
      <c r="Y2267" s="8" t="str">
        <f t="shared" si="1233"/>
        <v/>
      </c>
      <c r="AQ2267" s="6" t="str">
        <f t="shared" si="1234"/>
        <v/>
      </c>
      <c r="AR2267" s="128" t="str">
        <f t="shared" si="1235"/>
        <v/>
      </c>
      <c r="AS2267" s="128" t="str">
        <f t="shared" si="1236"/>
        <v/>
      </c>
      <c r="AT2267" s="139" t="str">
        <f t="shared" si="1248"/>
        <v/>
      </c>
      <c r="BH2267" s="127" t="str">
        <f>IF(LEN(VBAsheet!H2267)&gt;0,$CD$4&amp;CHAR(10)&amp;$CD$5&amp;CHAR(10)&amp;$CD$6&amp;IF(VBAsheet!I2267="N",1,0)&amp;$CE$6&amp;CHAR(10)&amp;$CD$7&amp;CHAR(10)&amp;$CD$8&amp;VBAsheet!H2267&amp;$CE$8&amp;CHAR(10)&amp;$CD$9&amp;VBAsheet!K2267&amp;$CE$9&amp;CHAR(10)&amp;$CD$10&amp;VBAsheet!J2267-1&amp;$CE$10&amp;CHAR(10)&amp;$CD$11,"")</f>
        <v/>
      </c>
      <c r="BI2267"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7" s="18" t="str">
        <f>IF(LEN(X2267)&gt;0,$CD$23&amp;INDEX($CH$3:CH2270,MATCH(W2267,$CG$3:CG2270,0))&amp;$CE$23&amp;CHAR(10)&amp;$CD$24&amp;X2267&amp;$CE$24&amp;CHAR(10)&amp;$CD$25&amp;Y2267&amp;$CE$25&amp;CHAR(10),"")&amp;IF(LEN(AA2267)&gt;0,$CD$23&amp;INDEX($CH$3:CH2270,MATCH(Z2267,$CG$3:CG2270,0))&amp;$CE$23&amp;CHAR(10)&amp;$CD$24&amp;AA2267&amp;$CE$24&amp;CHAR(10)&amp;$CD$25&amp;AB2267&amp;$CE$25&amp;CHAR(10),"")&amp;IF(LEN(AD2267)&gt;0,$CD$23&amp;INDEX($CH$3:CH2270,MATCH(AC2267,$CG$3:CG2270,0))&amp;$CE$23&amp;CHAR(10)&amp;$CD$24&amp;AD2267&amp;$CE$24&amp;CHAR(10)&amp;$CD$25&amp;AE2267&amp;$CE$25&amp;CHAR(10),"")&amp;IF(LEN(AG2267)&gt;0,$CD$23&amp;INDEX($CH$3:CH2270,MATCH(AF2267,$CG$3:CG2270,0))&amp;$CE$23&amp;CHAR(10)&amp;$CD$24&amp;AG2267&amp;$CE$24&amp;CHAR(10)&amp;$CD$25&amp;AH2267&amp;$CE$25&amp;CHAR(10),"")&amp;IF(LEN(AJ2267)&gt;0,$CD$23&amp;INDEX($CH$3:CH2270,MATCH(AI2267,$CG$3:CG2270,0))&amp;$CE$23&amp;CHAR(10)&amp;$CD$24&amp;AJ2267&amp;$CE$24&amp;CHAR(10)&amp;$CD$25&amp;AK2267&amp;$CE$25&amp;CHAR(10),"")</f>
        <v/>
      </c>
      <c r="BK2267" s="18" t="str">
        <f>IF(LEN(J2267)&gt;0,INDEX($BH$2:$BH$100000,MATCH(J2267,VBAsheet!$H$2:$H$100000,0))&amp;CHAR(10),"")&amp;IF(LEN(K2267)&gt;0,INDEX($BH$2:$BH$100000,MATCH(K2267,VBAsheet!$H$2:$H$100000,0))&amp;CHAR(10),"")&amp;IF(LEN(L2267)&gt;0,INDEX($BH$2:$BH$100000,MATCH(L2267,VBAsheet!$H$2:$H$100000,0))&amp;CHAR(10),"")&amp;IF(LEN(M2267)&gt;0,INDEX($BH$2:$BH$100000,MATCH(M2267,VBAsheet!$H$2:$H$100000,0))&amp;CHAR(10),"")</f>
        <v/>
      </c>
      <c r="BM2267" s="94" t="str">
        <f t="shared" si="1219"/>
        <v/>
      </c>
      <c r="BN2267" s="95" t="str">
        <f t="shared" si="1238"/>
        <v/>
      </c>
      <c r="BP2267" s="18" t="str">
        <f t="shared" si="1239"/>
        <v/>
      </c>
      <c r="BR2267" s="81" t="str">
        <f t="shared" si="1249"/>
        <v/>
      </c>
      <c r="BU2267" s="138" t="str">
        <f t="shared" si="1240"/>
        <v/>
      </c>
      <c r="BV2267" s="3" t="str">
        <f t="shared" si="1241"/>
        <v/>
      </c>
      <c r="BW2267" s="3" t="str">
        <f t="shared" si="1242"/>
        <v/>
      </c>
      <c r="BX2267" s="144" t="str">
        <f t="shared" si="1243"/>
        <v/>
      </c>
      <c r="BY2267" s="18" t="str">
        <f t="shared" si="1244"/>
        <v/>
      </c>
      <c r="BZ2267" s="18" t="str">
        <f t="shared" si="1245"/>
        <v/>
      </c>
      <c r="CA2267" s="19" t="str">
        <f t="shared" si="1246"/>
        <v/>
      </c>
    </row>
    <row r="2268" spans="4:79" x14ac:dyDescent="0.45">
      <c r="D2268" s="164" t="str">
        <f t="shared" si="1247"/>
        <v/>
      </c>
      <c r="I2268" s="9" t="str">
        <f t="shared" si="1220"/>
        <v/>
      </c>
      <c r="J2268" s="173" t="str">
        <f t="shared" si="1221"/>
        <v/>
      </c>
      <c r="K2268" s="13"/>
      <c r="L2268" s="13"/>
      <c r="M2268" s="13"/>
      <c r="N2268" s="178" t="str">
        <f t="shared" si="1222"/>
        <v/>
      </c>
      <c r="O2268" s="181" t="str">
        <f t="shared" si="1223"/>
        <v/>
      </c>
      <c r="P2268" s="8" t="str">
        <f t="shared" si="1224"/>
        <v/>
      </c>
      <c r="Q2268" s="8" t="str">
        <f t="shared" si="1225"/>
        <v/>
      </c>
      <c r="R2268" s="8" t="str">
        <f t="shared" si="1226"/>
        <v/>
      </c>
      <c r="S2268" s="8" t="str">
        <f t="shared" si="1227"/>
        <v/>
      </c>
      <c r="T2268" s="8" t="str">
        <f t="shared" si="1228"/>
        <v/>
      </c>
      <c r="U2268" s="8" t="str">
        <f t="shared" si="1229"/>
        <v/>
      </c>
      <c r="V2268" s="16" t="str">
        <f t="shared" si="1230"/>
        <v/>
      </c>
      <c r="W2268" s="129" t="str">
        <f t="shared" si="1231"/>
        <v/>
      </c>
      <c r="X2268" s="8" t="str">
        <f t="shared" si="1232"/>
        <v/>
      </c>
      <c r="Y2268" s="8" t="str">
        <f t="shared" si="1233"/>
        <v/>
      </c>
      <c r="AQ2268" s="6" t="str">
        <f t="shared" si="1234"/>
        <v/>
      </c>
      <c r="AR2268" s="128" t="str">
        <f t="shared" si="1235"/>
        <v/>
      </c>
      <c r="AS2268" s="128" t="str">
        <f t="shared" si="1236"/>
        <v/>
      </c>
      <c r="AT2268" s="139" t="str">
        <f t="shared" si="1248"/>
        <v/>
      </c>
      <c r="BH2268" s="127" t="str">
        <f>IF(LEN(VBAsheet!H2268)&gt;0,$CD$4&amp;CHAR(10)&amp;$CD$5&amp;CHAR(10)&amp;$CD$6&amp;IF(VBAsheet!I2268="N",1,0)&amp;$CE$6&amp;CHAR(10)&amp;$CD$7&amp;CHAR(10)&amp;$CD$8&amp;VBAsheet!H2268&amp;$CE$8&amp;CHAR(10)&amp;$CD$9&amp;VBAsheet!K2268&amp;$CE$9&amp;CHAR(10)&amp;$CD$10&amp;VBAsheet!J2268-1&amp;$CE$10&amp;CHAR(10)&amp;$CD$11,"")</f>
        <v/>
      </c>
      <c r="BI2268"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8" s="18" t="str">
        <f>IF(LEN(X2268)&gt;0,$CD$23&amp;INDEX($CH$3:CH2271,MATCH(W2268,$CG$3:CG2271,0))&amp;$CE$23&amp;CHAR(10)&amp;$CD$24&amp;X2268&amp;$CE$24&amp;CHAR(10)&amp;$CD$25&amp;Y2268&amp;$CE$25&amp;CHAR(10),"")&amp;IF(LEN(AA2268)&gt;0,$CD$23&amp;INDEX($CH$3:CH2271,MATCH(Z2268,$CG$3:CG2271,0))&amp;$CE$23&amp;CHAR(10)&amp;$CD$24&amp;AA2268&amp;$CE$24&amp;CHAR(10)&amp;$CD$25&amp;AB2268&amp;$CE$25&amp;CHAR(10),"")&amp;IF(LEN(AD2268)&gt;0,$CD$23&amp;INDEX($CH$3:CH2271,MATCH(AC2268,$CG$3:CG2271,0))&amp;$CE$23&amp;CHAR(10)&amp;$CD$24&amp;AD2268&amp;$CE$24&amp;CHAR(10)&amp;$CD$25&amp;AE2268&amp;$CE$25&amp;CHAR(10),"")&amp;IF(LEN(AG2268)&gt;0,$CD$23&amp;INDEX($CH$3:CH2271,MATCH(AF2268,$CG$3:CG2271,0))&amp;$CE$23&amp;CHAR(10)&amp;$CD$24&amp;AG2268&amp;$CE$24&amp;CHAR(10)&amp;$CD$25&amp;AH2268&amp;$CE$25&amp;CHAR(10),"")&amp;IF(LEN(AJ2268)&gt;0,$CD$23&amp;INDEX($CH$3:CH2271,MATCH(AI2268,$CG$3:CG2271,0))&amp;$CE$23&amp;CHAR(10)&amp;$CD$24&amp;AJ2268&amp;$CE$24&amp;CHAR(10)&amp;$CD$25&amp;AK2268&amp;$CE$25&amp;CHAR(10),"")</f>
        <v/>
      </c>
      <c r="BK2268" s="18" t="str">
        <f>IF(LEN(J2268)&gt;0,INDEX($BH$2:$BH$100000,MATCH(J2268,VBAsheet!$H$2:$H$100000,0))&amp;CHAR(10),"")&amp;IF(LEN(K2268)&gt;0,INDEX($BH$2:$BH$100000,MATCH(K2268,VBAsheet!$H$2:$H$100000,0))&amp;CHAR(10),"")&amp;IF(LEN(L2268)&gt;0,INDEX($BH$2:$BH$100000,MATCH(L2268,VBAsheet!$H$2:$H$100000,0))&amp;CHAR(10),"")&amp;IF(LEN(M2268)&gt;0,INDEX($BH$2:$BH$100000,MATCH(M2268,VBAsheet!$H$2:$H$100000,0))&amp;CHAR(10),"")</f>
        <v/>
      </c>
      <c r="BM2268" s="94" t="str">
        <f t="shared" si="1219"/>
        <v/>
      </c>
      <c r="BN2268" s="95" t="str">
        <f t="shared" si="1238"/>
        <v/>
      </c>
      <c r="BP2268" s="18" t="str">
        <f t="shared" si="1239"/>
        <v/>
      </c>
      <c r="BR2268" s="81" t="str">
        <f t="shared" si="1249"/>
        <v/>
      </c>
      <c r="BU2268" s="138" t="str">
        <f t="shared" si="1240"/>
        <v/>
      </c>
      <c r="BV2268" s="3" t="str">
        <f t="shared" si="1241"/>
        <v/>
      </c>
      <c r="BW2268" s="3" t="str">
        <f t="shared" si="1242"/>
        <v/>
      </c>
      <c r="BX2268" s="144" t="str">
        <f t="shared" si="1243"/>
        <v/>
      </c>
      <c r="BY2268" s="18" t="str">
        <f t="shared" si="1244"/>
        <v/>
      </c>
      <c r="BZ2268" s="18" t="str">
        <f t="shared" si="1245"/>
        <v/>
      </c>
      <c r="CA2268" s="19" t="str">
        <f t="shared" si="1246"/>
        <v/>
      </c>
    </row>
    <row r="2269" spans="4:79" x14ac:dyDescent="0.45">
      <c r="D2269" s="164" t="str">
        <f t="shared" si="1247"/>
        <v/>
      </c>
      <c r="I2269" s="9" t="str">
        <f t="shared" si="1220"/>
        <v/>
      </c>
      <c r="J2269" s="173" t="str">
        <f t="shared" si="1221"/>
        <v/>
      </c>
      <c r="K2269" s="13"/>
      <c r="L2269" s="13"/>
      <c r="M2269" s="13"/>
      <c r="N2269" s="178" t="str">
        <f t="shared" si="1222"/>
        <v/>
      </c>
      <c r="O2269" s="181" t="str">
        <f t="shared" si="1223"/>
        <v/>
      </c>
      <c r="P2269" s="8" t="str">
        <f t="shared" si="1224"/>
        <v/>
      </c>
      <c r="Q2269" s="8" t="str">
        <f t="shared" si="1225"/>
        <v/>
      </c>
      <c r="R2269" s="8" t="str">
        <f t="shared" si="1226"/>
        <v/>
      </c>
      <c r="S2269" s="8" t="str">
        <f t="shared" si="1227"/>
        <v/>
      </c>
      <c r="T2269" s="8" t="str">
        <f t="shared" si="1228"/>
        <v/>
      </c>
      <c r="U2269" s="8" t="str">
        <f t="shared" si="1229"/>
        <v/>
      </c>
      <c r="V2269" s="16" t="str">
        <f t="shared" si="1230"/>
        <v/>
      </c>
      <c r="W2269" s="129" t="str">
        <f t="shared" si="1231"/>
        <v/>
      </c>
      <c r="X2269" s="8" t="str">
        <f t="shared" si="1232"/>
        <v/>
      </c>
      <c r="Y2269" s="8" t="str">
        <f t="shared" si="1233"/>
        <v/>
      </c>
      <c r="AQ2269" s="6" t="str">
        <f t="shared" si="1234"/>
        <v/>
      </c>
      <c r="AR2269" s="128" t="str">
        <f t="shared" si="1235"/>
        <v/>
      </c>
      <c r="AS2269" s="128" t="str">
        <f t="shared" si="1236"/>
        <v/>
      </c>
      <c r="AT2269" s="139" t="str">
        <f t="shared" si="1248"/>
        <v/>
      </c>
      <c r="BH2269" s="127" t="str">
        <f>IF(LEN(VBAsheet!H2269)&gt;0,$CD$4&amp;CHAR(10)&amp;$CD$5&amp;CHAR(10)&amp;$CD$6&amp;IF(VBAsheet!I2269="N",1,0)&amp;$CE$6&amp;CHAR(10)&amp;$CD$7&amp;CHAR(10)&amp;$CD$8&amp;VBAsheet!H2269&amp;$CE$8&amp;CHAR(10)&amp;$CD$9&amp;VBAsheet!K2269&amp;$CE$9&amp;CHAR(10)&amp;$CD$10&amp;VBAsheet!J2269-1&amp;$CE$10&amp;CHAR(10)&amp;$CD$11,"")</f>
        <v/>
      </c>
      <c r="BI2269"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69" s="18" t="str">
        <f>IF(LEN(X2269)&gt;0,$CD$23&amp;INDEX($CH$3:CH2272,MATCH(W2269,$CG$3:CG2272,0))&amp;$CE$23&amp;CHAR(10)&amp;$CD$24&amp;X2269&amp;$CE$24&amp;CHAR(10)&amp;$CD$25&amp;Y2269&amp;$CE$25&amp;CHAR(10),"")&amp;IF(LEN(AA2269)&gt;0,$CD$23&amp;INDEX($CH$3:CH2272,MATCH(Z2269,$CG$3:CG2272,0))&amp;$CE$23&amp;CHAR(10)&amp;$CD$24&amp;AA2269&amp;$CE$24&amp;CHAR(10)&amp;$CD$25&amp;AB2269&amp;$CE$25&amp;CHAR(10),"")&amp;IF(LEN(AD2269)&gt;0,$CD$23&amp;INDEX($CH$3:CH2272,MATCH(AC2269,$CG$3:CG2272,0))&amp;$CE$23&amp;CHAR(10)&amp;$CD$24&amp;AD2269&amp;$CE$24&amp;CHAR(10)&amp;$CD$25&amp;AE2269&amp;$CE$25&amp;CHAR(10),"")&amp;IF(LEN(AG2269)&gt;0,$CD$23&amp;INDEX($CH$3:CH2272,MATCH(AF2269,$CG$3:CG2272,0))&amp;$CE$23&amp;CHAR(10)&amp;$CD$24&amp;AG2269&amp;$CE$24&amp;CHAR(10)&amp;$CD$25&amp;AH2269&amp;$CE$25&amp;CHAR(10),"")&amp;IF(LEN(AJ2269)&gt;0,$CD$23&amp;INDEX($CH$3:CH2272,MATCH(AI2269,$CG$3:CG2272,0))&amp;$CE$23&amp;CHAR(10)&amp;$CD$24&amp;AJ2269&amp;$CE$24&amp;CHAR(10)&amp;$CD$25&amp;AK2269&amp;$CE$25&amp;CHAR(10),"")</f>
        <v/>
      </c>
      <c r="BK2269" s="18" t="str">
        <f>IF(LEN(J2269)&gt;0,INDEX($BH$2:$BH$100000,MATCH(J2269,VBAsheet!$H$2:$H$100000,0))&amp;CHAR(10),"")&amp;IF(LEN(K2269)&gt;0,INDEX($BH$2:$BH$100000,MATCH(K2269,VBAsheet!$H$2:$H$100000,0))&amp;CHAR(10),"")&amp;IF(LEN(L2269)&gt;0,INDEX($BH$2:$BH$100000,MATCH(L2269,VBAsheet!$H$2:$H$100000,0))&amp;CHAR(10),"")&amp;IF(LEN(M2269)&gt;0,INDEX($BH$2:$BH$100000,MATCH(M2269,VBAsheet!$H$2:$H$100000,0))&amp;CHAR(10),"")</f>
        <v/>
      </c>
      <c r="BM2269" s="94" t="str">
        <f t="shared" si="1219"/>
        <v/>
      </c>
      <c r="BN2269" s="95" t="str">
        <f t="shared" si="1238"/>
        <v/>
      </c>
      <c r="BP2269" s="18" t="str">
        <f t="shared" si="1239"/>
        <v/>
      </c>
      <c r="BR2269" s="81" t="str">
        <f t="shared" si="1249"/>
        <v/>
      </c>
      <c r="BU2269" s="138" t="str">
        <f t="shared" si="1240"/>
        <v/>
      </c>
      <c r="BV2269" s="3" t="str">
        <f t="shared" si="1241"/>
        <v/>
      </c>
      <c r="BW2269" s="3" t="str">
        <f t="shared" si="1242"/>
        <v/>
      </c>
      <c r="BX2269" s="144" t="str">
        <f t="shared" si="1243"/>
        <v/>
      </c>
      <c r="BY2269" s="18" t="str">
        <f t="shared" si="1244"/>
        <v/>
      </c>
      <c r="BZ2269" s="18" t="str">
        <f t="shared" si="1245"/>
        <v/>
      </c>
      <c r="CA2269" s="19" t="str">
        <f t="shared" si="1246"/>
        <v/>
      </c>
    </row>
    <row r="2270" spans="4:79" x14ac:dyDescent="0.45">
      <c r="D2270" s="164" t="str">
        <f t="shared" si="1247"/>
        <v/>
      </c>
      <c r="I2270" s="9" t="str">
        <f t="shared" si="1220"/>
        <v/>
      </c>
      <c r="J2270" s="173" t="str">
        <f t="shared" si="1221"/>
        <v/>
      </c>
      <c r="K2270" s="13"/>
      <c r="L2270" s="13"/>
      <c r="M2270" s="13"/>
      <c r="N2270" s="178" t="str">
        <f t="shared" si="1222"/>
        <v/>
      </c>
      <c r="O2270" s="181" t="str">
        <f t="shared" si="1223"/>
        <v/>
      </c>
      <c r="P2270" s="8" t="str">
        <f t="shared" si="1224"/>
        <v/>
      </c>
      <c r="Q2270" s="8" t="str">
        <f t="shared" si="1225"/>
        <v/>
      </c>
      <c r="R2270" s="8" t="str">
        <f t="shared" si="1226"/>
        <v/>
      </c>
      <c r="S2270" s="8" t="str">
        <f t="shared" si="1227"/>
        <v/>
      </c>
      <c r="T2270" s="8" t="str">
        <f t="shared" si="1228"/>
        <v/>
      </c>
      <c r="U2270" s="8" t="str">
        <f t="shared" si="1229"/>
        <v/>
      </c>
      <c r="V2270" s="16" t="str">
        <f t="shared" si="1230"/>
        <v/>
      </c>
      <c r="W2270" s="129" t="str">
        <f t="shared" si="1231"/>
        <v/>
      </c>
      <c r="X2270" s="8" t="str">
        <f t="shared" si="1232"/>
        <v/>
      </c>
      <c r="Y2270" s="8" t="str">
        <f t="shared" si="1233"/>
        <v/>
      </c>
      <c r="AQ2270" s="6" t="str">
        <f t="shared" si="1234"/>
        <v/>
      </c>
      <c r="AR2270" s="128" t="str">
        <f t="shared" si="1235"/>
        <v/>
      </c>
      <c r="AS2270" s="128" t="str">
        <f t="shared" si="1236"/>
        <v/>
      </c>
      <c r="AT2270" s="139" t="str">
        <f t="shared" si="1248"/>
        <v/>
      </c>
      <c r="BH2270" s="127" t="str">
        <f>IF(LEN(VBAsheet!H2270)&gt;0,$CD$4&amp;CHAR(10)&amp;$CD$5&amp;CHAR(10)&amp;$CD$6&amp;IF(VBAsheet!I2270="N",1,0)&amp;$CE$6&amp;CHAR(10)&amp;$CD$7&amp;CHAR(10)&amp;$CD$8&amp;VBAsheet!H2270&amp;$CE$8&amp;CHAR(10)&amp;$CD$9&amp;VBAsheet!K2270&amp;$CE$9&amp;CHAR(10)&amp;$CD$10&amp;VBAsheet!J2270-1&amp;$CE$10&amp;CHAR(10)&amp;$CD$11,"")</f>
        <v/>
      </c>
      <c r="BI2270"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0" s="18" t="str">
        <f>IF(LEN(X2270)&gt;0,$CD$23&amp;INDEX($CH$3:CH2273,MATCH(W2270,$CG$3:CG2273,0))&amp;$CE$23&amp;CHAR(10)&amp;$CD$24&amp;X2270&amp;$CE$24&amp;CHAR(10)&amp;$CD$25&amp;Y2270&amp;$CE$25&amp;CHAR(10),"")&amp;IF(LEN(AA2270)&gt;0,$CD$23&amp;INDEX($CH$3:CH2273,MATCH(Z2270,$CG$3:CG2273,0))&amp;$CE$23&amp;CHAR(10)&amp;$CD$24&amp;AA2270&amp;$CE$24&amp;CHAR(10)&amp;$CD$25&amp;AB2270&amp;$CE$25&amp;CHAR(10),"")&amp;IF(LEN(AD2270)&gt;0,$CD$23&amp;INDEX($CH$3:CH2273,MATCH(AC2270,$CG$3:CG2273,0))&amp;$CE$23&amp;CHAR(10)&amp;$CD$24&amp;AD2270&amp;$CE$24&amp;CHAR(10)&amp;$CD$25&amp;AE2270&amp;$CE$25&amp;CHAR(10),"")&amp;IF(LEN(AG2270)&gt;0,$CD$23&amp;INDEX($CH$3:CH2273,MATCH(AF2270,$CG$3:CG2273,0))&amp;$CE$23&amp;CHAR(10)&amp;$CD$24&amp;AG2270&amp;$CE$24&amp;CHAR(10)&amp;$CD$25&amp;AH2270&amp;$CE$25&amp;CHAR(10),"")&amp;IF(LEN(AJ2270)&gt;0,$CD$23&amp;INDEX($CH$3:CH2273,MATCH(AI2270,$CG$3:CG2273,0))&amp;$CE$23&amp;CHAR(10)&amp;$CD$24&amp;AJ2270&amp;$CE$24&amp;CHAR(10)&amp;$CD$25&amp;AK2270&amp;$CE$25&amp;CHAR(10),"")</f>
        <v/>
      </c>
      <c r="BK2270" s="18" t="str">
        <f>IF(LEN(J2270)&gt;0,INDEX($BH$2:$BH$100000,MATCH(J2270,VBAsheet!$H$2:$H$100000,0))&amp;CHAR(10),"")&amp;IF(LEN(K2270)&gt;0,INDEX($BH$2:$BH$100000,MATCH(K2270,VBAsheet!$H$2:$H$100000,0))&amp;CHAR(10),"")&amp;IF(LEN(L2270)&gt;0,INDEX($BH$2:$BH$100000,MATCH(L2270,VBAsheet!$H$2:$H$100000,0))&amp;CHAR(10),"")&amp;IF(LEN(M2270)&gt;0,INDEX($BH$2:$BH$100000,MATCH(M2270,VBAsheet!$H$2:$H$100000,0))&amp;CHAR(10),"")</f>
        <v/>
      </c>
      <c r="BM2270" s="94" t="str">
        <f t="shared" si="1219"/>
        <v/>
      </c>
      <c r="BN2270" s="95" t="str">
        <f t="shared" si="1238"/>
        <v/>
      </c>
      <c r="BP2270" s="18" t="str">
        <f t="shared" si="1239"/>
        <v/>
      </c>
      <c r="BR2270" s="81" t="str">
        <f t="shared" si="1249"/>
        <v/>
      </c>
      <c r="BU2270" s="138" t="str">
        <f t="shared" si="1240"/>
        <v/>
      </c>
      <c r="BV2270" s="3" t="str">
        <f t="shared" si="1241"/>
        <v/>
      </c>
      <c r="BW2270" s="3" t="str">
        <f t="shared" si="1242"/>
        <v/>
      </c>
      <c r="BX2270" s="144" t="str">
        <f t="shared" si="1243"/>
        <v/>
      </c>
      <c r="BY2270" s="18" t="str">
        <f t="shared" si="1244"/>
        <v/>
      </c>
      <c r="BZ2270" s="18" t="str">
        <f t="shared" si="1245"/>
        <v/>
      </c>
      <c r="CA2270" s="19" t="str">
        <f t="shared" si="1246"/>
        <v/>
      </c>
    </row>
    <row r="2271" spans="4:79" x14ac:dyDescent="0.45">
      <c r="D2271" s="164" t="str">
        <f t="shared" si="1247"/>
        <v/>
      </c>
      <c r="I2271" s="9" t="str">
        <f t="shared" si="1220"/>
        <v/>
      </c>
      <c r="J2271" s="173" t="str">
        <f t="shared" si="1221"/>
        <v/>
      </c>
      <c r="K2271" s="13"/>
      <c r="L2271" s="13"/>
      <c r="M2271" s="13"/>
      <c r="N2271" s="178" t="str">
        <f t="shared" si="1222"/>
        <v/>
      </c>
      <c r="O2271" s="181" t="str">
        <f t="shared" si="1223"/>
        <v/>
      </c>
      <c r="P2271" s="8" t="str">
        <f t="shared" si="1224"/>
        <v/>
      </c>
      <c r="Q2271" s="8" t="str">
        <f t="shared" si="1225"/>
        <v/>
      </c>
      <c r="R2271" s="8" t="str">
        <f t="shared" si="1226"/>
        <v/>
      </c>
      <c r="S2271" s="8" t="str">
        <f t="shared" si="1227"/>
        <v/>
      </c>
      <c r="T2271" s="8" t="str">
        <f t="shared" si="1228"/>
        <v/>
      </c>
      <c r="U2271" s="8" t="str">
        <f t="shared" si="1229"/>
        <v/>
      </c>
      <c r="V2271" s="16" t="str">
        <f t="shared" si="1230"/>
        <v/>
      </c>
      <c r="W2271" s="129" t="str">
        <f t="shared" si="1231"/>
        <v/>
      </c>
      <c r="X2271" s="8" t="str">
        <f t="shared" si="1232"/>
        <v/>
      </c>
      <c r="Y2271" s="8" t="str">
        <f t="shared" si="1233"/>
        <v/>
      </c>
      <c r="AQ2271" s="6" t="str">
        <f t="shared" si="1234"/>
        <v/>
      </c>
      <c r="AR2271" s="128" t="str">
        <f t="shared" si="1235"/>
        <v/>
      </c>
      <c r="AS2271" s="128" t="str">
        <f t="shared" si="1236"/>
        <v/>
      </c>
      <c r="AT2271" s="139" t="str">
        <f t="shared" si="1248"/>
        <v/>
      </c>
      <c r="BH2271" s="127" t="str">
        <f>IF(LEN(VBAsheet!H2271)&gt;0,$CD$4&amp;CHAR(10)&amp;$CD$5&amp;CHAR(10)&amp;$CD$6&amp;IF(VBAsheet!I2271="N",1,0)&amp;$CE$6&amp;CHAR(10)&amp;$CD$7&amp;CHAR(10)&amp;$CD$8&amp;VBAsheet!H2271&amp;$CE$8&amp;CHAR(10)&amp;$CD$9&amp;VBAsheet!K2271&amp;$CE$9&amp;CHAR(10)&amp;$CD$10&amp;VBAsheet!J2271-1&amp;$CE$10&amp;CHAR(10)&amp;$CD$11,"")</f>
        <v/>
      </c>
      <c r="BI2271"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1" s="18" t="str">
        <f>IF(LEN(X2271)&gt;0,$CD$23&amp;INDEX($CH$3:CH2274,MATCH(W2271,$CG$3:CG2274,0))&amp;$CE$23&amp;CHAR(10)&amp;$CD$24&amp;X2271&amp;$CE$24&amp;CHAR(10)&amp;$CD$25&amp;Y2271&amp;$CE$25&amp;CHAR(10),"")&amp;IF(LEN(AA2271)&gt;0,$CD$23&amp;INDEX($CH$3:CH2274,MATCH(Z2271,$CG$3:CG2274,0))&amp;$CE$23&amp;CHAR(10)&amp;$CD$24&amp;AA2271&amp;$CE$24&amp;CHAR(10)&amp;$CD$25&amp;AB2271&amp;$CE$25&amp;CHAR(10),"")&amp;IF(LEN(AD2271)&gt;0,$CD$23&amp;INDEX($CH$3:CH2274,MATCH(AC2271,$CG$3:CG2274,0))&amp;$CE$23&amp;CHAR(10)&amp;$CD$24&amp;AD2271&amp;$CE$24&amp;CHAR(10)&amp;$CD$25&amp;AE2271&amp;$CE$25&amp;CHAR(10),"")&amp;IF(LEN(AG2271)&gt;0,$CD$23&amp;INDEX($CH$3:CH2274,MATCH(AF2271,$CG$3:CG2274,0))&amp;$CE$23&amp;CHAR(10)&amp;$CD$24&amp;AG2271&amp;$CE$24&amp;CHAR(10)&amp;$CD$25&amp;AH2271&amp;$CE$25&amp;CHAR(10),"")&amp;IF(LEN(AJ2271)&gt;0,$CD$23&amp;INDEX($CH$3:CH2274,MATCH(AI2271,$CG$3:CG2274,0))&amp;$CE$23&amp;CHAR(10)&amp;$CD$24&amp;AJ2271&amp;$CE$24&amp;CHAR(10)&amp;$CD$25&amp;AK2271&amp;$CE$25&amp;CHAR(10),"")</f>
        <v/>
      </c>
      <c r="BK2271" s="18" t="str">
        <f>IF(LEN(J2271)&gt;0,INDEX($BH$2:$BH$100000,MATCH(J2271,VBAsheet!$H$2:$H$100000,0))&amp;CHAR(10),"")&amp;IF(LEN(K2271)&gt;0,INDEX($BH$2:$BH$100000,MATCH(K2271,VBAsheet!$H$2:$H$100000,0))&amp;CHAR(10),"")&amp;IF(LEN(L2271)&gt;0,INDEX($BH$2:$BH$100000,MATCH(L2271,VBAsheet!$H$2:$H$100000,0))&amp;CHAR(10),"")&amp;IF(LEN(M2271)&gt;0,INDEX($BH$2:$BH$100000,MATCH(M2271,VBAsheet!$H$2:$H$100000,0))&amp;CHAR(10),"")</f>
        <v/>
      </c>
      <c r="BM2271" s="94" t="str">
        <f t="shared" si="1219"/>
        <v/>
      </c>
      <c r="BN2271" s="95" t="str">
        <f t="shared" si="1238"/>
        <v/>
      </c>
      <c r="BP2271" s="18" t="str">
        <f t="shared" si="1239"/>
        <v/>
      </c>
      <c r="BR2271" s="81" t="str">
        <f t="shared" si="1249"/>
        <v/>
      </c>
      <c r="BU2271" s="138" t="str">
        <f t="shared" si="1240"/>
        <v/>
      </c>
      <c r="BV2271" s="3" t="str">
        <f t="shared" si="1241"/>
        <v/>
      </c>
      <c r="BW2271" s="3" t="str">
        <f t="shared" si="1242"/>
        <v/>
      </c>
      <c r="BX2271" s="144" t="str">
        <f t="shared" si="1243"/>
        <v/>
      </c>
      <c r="BY2271" s="18" t="str">
        <f t="shared" si="1244"/>
        <v/>
      </c>
      <c r="BZ2271" s="18" t="str">
        <f t="shared" si="1245"/>
        <v/>
      </c>
      <c r="CA2271" s="19" t="str">
        <f t="shared" si="1246"/>
        <v/>
      </c>
    </row>
    <row r="2272" spans="4:79" x14ac:dyDescent="0.45">
      <c r="D2272" s="164" t="str">
        <f t="shared" si="1247"/>
        <v/>
      </c>
      <c r="I2272" s="9" t="str">
        <f t="shared" si="1220"/>
        <v/>
      </c>
      <c r="J2272" s="173" t="str">
        <f t="shared" si="1221"/>
        <v/>
      </c>
      <c r="K2272" s="13"/>
      <c r="L2272" s="13"/>
      <c r="M2272" s="13"/>
      <c r="N2272" s="178" t="str">
        <f t="shared" si="1222"/>
        <v/>
      </c>
      <c r="O2272" s="181" t="str">
        <f t="shared" si="1223"/>
        <v/>
      </c>
      <c r="P2272" s="8" t="str">
        <f t="shared" si="1224"/>
        <v/>
      </c>
      <c r="Q2272" s="8" t="str">
        <f t="shared" si="1225"/>
        <v/>
      </c>
      <c r="R2272" s="8" t="str">
        <f t="shared" si="1226"/>
        <v/>
      </c>
      <c r="S2272" s="8" t="str">
        <f t="shared" si="1227"/>
        <v/>
      </c>
      <c r="T2272" s="8" t="str">
        <f t="shared" si="1228"/>
        <v/>
      </c>
      <c r="U2272" s="8" t="str">
        <f t="shared" si="1229"/>
        <v/>
      </c>
      <c r="V2272" s="16" t="str">
        <f t="shared" si="1230"/>
        <v/>
      </c>
      <c r="W2272" s="129" t="str">
        <f t="shared" si="1231"/>
        <v/>
      </c>
      <c r="X2272" s="8" t="str">
        <f t="shared" si="1232"/>
        <v/>
      </c>
      <c r="Y2272" s="8" t="str">
        <f t="shared" si="1233"/>
        <v/>
      </c>
      <c r="AQ2272" s="6" t="str">
        <f t="shared" si="1234"/>
        <v/>
      </c>
      <c r="AR2272" s="128" t="str">
        <f t="shared" si="1235"/>
        <v/>
      </c>
      <c r="AS2272" s="128" t="str">
        <f t="shared" si="1236"/>
        <v/>
      </c>
      <c r="AT2272" s="139" t="str">
        <f t="shared" si="1248"/>
        <v/>
      </c>
      <c r="BH2272" s="127" t="str">
        <f>IF(LEN(VBAsheet!H2272)&gt;0,$CD$4&amp;CHAR(10)&amp;$CD$5&amp;CHAR(10)&amp;$CD$6&amp;IF(VBAsheet!I2272="N",1,0)&amp;$CE$6&amp;CHAR(10)&amp;$CD$7&amp;CHAR(10)&amp;$CD$8&amp;VBAsheet!H2272&amp;$CE$8&amp;CHAR(10)&amp;$CD$9&amp;VBAsheet!K2272&amp;$CE$9&amp;CHAR(10)&amp;$CD$10&amp;VBAsheet!J2272-1&amp;$CE$10&amp;CHAR(10)&amp;$CD$11,"")</f>
        <v/>
      </c>
      <c r="BI2272"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2" s="18" t="str">
        <f>IF(LEN(X2272)&gt;0,$CD$23&amp;INDEX($CH$3:CH2275,MATCH(W2272,$CG$3:CG2275,0))&amp;$CE$23&amp;CHAR(10)&amp;$CD$24&amp;X2272&amp;$CE$24&amp;CHAR(10)&amp;$CD$25&amp;Y2272&amp;$CE$25&amp;CHAR(10),"")&amp;IF(LEN(AA2272)&gt;0,$CD$23&amp;INDEX($CH$3:CH2275,MATCH(Z2272,$CG$3:CG2275,0))&amp;$CE$23&amp;CHAR(10)&amp;$CD$24&amp;AA2272&amp;$CE$24&amp;CHAR(10)&amp;$CD$25&amp;AB2272&amp;$CE$25&amp;CHAR(10),"")&amp;IF(LEN(AD2272)&gt;0,$CD$23&amp;INDEX($CH$3:CH2275,MATCH(AC2272,$CG$3:CG2275,0))&amp;$CE$23&amp;CHAR(10)&amp;$CD$24&amp;AD2272&amp;$CE$24&amp;CHAR(10)&amp;$CD$25&amp;AE2272&amp;$CE$25&amp;CHAR(10),"")&amp;IF(LEN(AG2272)&gt;0,$CD$23&amp;INDEX($CH$3:CH2275,MATCH(AF2272,$CG$3:CG2275,0))&amp;$CE$23&amp;CHAR(10)&amp;$CD$24&amp;AG2272&amp;$CE$24&amp;CHAR(10)&amp;$CD$25&amp;AH2272&amp;$CE$25&amp;CHAR(10),"")&amp;IF(LEN(AJ2272)&gt;0,$CD$23&amp;INDEX($CH$3:CH2275,MATCH(AI2272,$CG$3:CG2275,0))&amp;$CE$23&amp;CHAR(10)&amp;$CD$24&amp;AJ2272&amp;$CE$24&amp;CHAR(10)&amp;$CD$25&amp;AK2272&amp;$CE$25&amp;CHAR(10),"")</f>
        <v/>
      </c>
      <c r="BK2272" s="18" t="str">
        <f>IF(LEN(J2272)&gt;0,INDEX($BH$2:$BH$100000,MATCH(J2272,VBAsheet!$H$2:$H$100000,0))&amp;CHAR(10),"")&amp;IF(LEN(K2272)&gt;0,INDEX($BH$2:$BH$100000,MATCH(K2272,VBAsheet!$H$2:$H$100000,0))&amp;CHAR(10),"")&amp;IF(LEN(L2272)&gt;0,INDEX($BH$2:$BH$100000,MATCH(L2272,VBAsheet!$H$2:$H$100000,0))&amp;CHAR(10),"")&amp;IF(LEN(M2272)&gt;0,INDEX($BH$2:$BH$100000,MATCH(M2272,VBAsheet!$H$2:$H$100000,0))&amp;CHAR(10),"")</f>
        <v/>
      </c>
      <c r="BM2272" s="94" t="str">
        <f t="shared" si="1219"/>
        <v/>
      </c>
      <c r="BN2272" s="95" t="str">
        <f t="shared" si="1238"/>
        <v/>
      </c>
      <c r="BP2272" s="18" t="str">
        <f t="shared" si="1239"/>
        <v/>
      </c>
      <c r="BR2272" s="81" t="str">
        <f t="shared" si="1249"/>
        <v/>
      </c>
      <c r="BU2272" s="138" t="str">
        <f t="shared" si="1240"/>
        <v/>
      </c>
      <c r="BV2272" s="3" t="str">
        <f t="shared" si="1241"/>
        <v/>
      </c>
      <c r="BW2272" s="3" t="str">
        <f t="shared" si="1242"/>
        <v/>
      </c>
      <c r="BX2272" s="144" t="str">
        <f t="shared" si="1243"/>
        <v/>
      </c>
      <c r="BY2272" s="18" t="str">
        <f t="shared" si="1244"/>
        <v/>
      </c>
      <c r="BZ2272" s="18" t="str">
        <f t="shared" si="1245"/>
        <v/>
      </c>
      <c r="CA2272" s="19" t="str">
        <f t="shared" si="1246"/>
        <v/>
      </c>
    </row>
    <row r="2273" spans="4:79" x14ac:dyDescent="0.45">
      <c r="D2273" s="164" t="str">
        <f t="shared" si="1247"/>
        <v/>
      </c>
      <c r="I2273" s="9" t="str">
        <f t="shared" si="1220"/>
        <v/>
      </c>
      <c r="J2273" s="173" t="str">
        <f t="shared" si="1221"/>
        <v/>
      </c>
      <c r="K2273" s="13"/>
      <c r="L2273" s="13"/>
      <c r="M2273" s="13"/>
      <c r="N2273" s="178" t="str">
        <f t="shared" si="1222"/>
        <v/>
      </c>
      <c r="O2273" s="181" t="str">
        <f t="shared" si="1223"/>
        <v/>
      </c>
      <c r="P2273" s="8" t="str">
        <f t="shared" si="1224"/>
        <v/>
      </c>
      <c r="Q2273" s="8" t="str">
        <f t="shared" si="1225"/>
        <v/>
      </c>
      <c r="R2273" s="8" t="str">
        <f t="shared" si="1226"/>
        <v/>
      </c>
      <c r="S2273" s="8" t="str">
        <f t="shared" si="1227"/>
        <v/>
      </c>
      <c r="T2273" s="8" t="str">
        <f t="shared" si="1228"/>
        <v/>
      </c>
      <c r="U2273" s="8" t="str">
        <f t="shared" si="1229"/>
        <v/>
      </c>
      <c r="V2273" s="16" t="str">
        <f t="shared" si="1230"/>
        <v/>
      </c>
      <c r="W2273" s="129" t="str">
        <f t="shared" si="1231"/>
        <v/>
      </c>
      <c r="X2273" s="8" t="str">
        <f t="shared" si="1232"/>
        <v/>
      </c>
      <c r="Y2273" s="8" t="str">
        <f t="shared" si="1233"/>
        <v/>
      </c>
      <c r="AQ2273" s="6" t="str">
        <f t="shared" si="1234"/>
        <v/>
      </c>
      <c r="AR2273" s="128" t="str">
        <f t="shared" si="1235"/>
        <v/>
      </c>
      <c r="AS2273" s="128" t="str">
        <f t="shared" si="1236"/>
        <v/>
      </c>
      <c r="AT2273" s="139" t="str">
        <f t="shared" si="1248"/>
        <v/>
      </c>
      <c r="BH2273" s="127" t="str">
        <f>IF(LEN(VBAsheet!H2273)&gt;0,$CD$4&amp;CHAR(10)&amp;$CD$5&amp;CHAR(10)&amp;$CD$6&amp;IF(VBAsheet!I2273="N",1,0)&amp;$CE$6&amp;CHAR(10)&amp;$CD$7&amp;CHAR(10)&amp;$CD$8&amp;VBAsheet!H2273&amp;$CE$8&amp;CHAR(10)&amp;$CD$9&amp;VBAsheet!K2273&amp;$CE$9&amp;CHAR(10)&amp;$CD$10&amp;VBAsheet!J2273-1&amp;$CE$10&amp;CHAR(10)&amp;$CD$11,"")</f>
        <v/>
      </c>
      <c r="BI2273"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3" s="18" t="str">
        <f>IF(LEN(X2273)&gt;0,$CD$23&amp;INDEX($CH$3:CH2276,MATCH(W2273,$CG$3:CG2276,0))&amp;$CE$23&amp;CHAR(10)&amp;$CD$24&amp;X2273&amp;$CE$24&amp;CHAR(10)&amp;$CD$25&amp;Y2273&amp;$CE$25&amp;CHAR(10),"")&amp;IF(LEN(AA2273)&gt;0,$CD$23&amp;INDEX($CH$3:CH2276,MATCH(Z2273,$CG$3:CG2276,0))&amp;$CE$23&amp;CHAR(10)&amp;$CD$24&amp;AA2273&amp;$CE$24&amp;CHAR(10)&amp;$CD$25&amp;AB2273&amp;$CE$25&amp;CHAR(10),"")&amp;IF(LEN(AD2273)&gt;0,$CD$23&amp;INDEX($CH$3:CH2276,MATCH(AC2273,$CG$3:CG2276,0))&amp;$CE$23&amp;CHAR(10)&amp;$CD$24&amp;AD2273&amp;$CE$24&amp;CHAR(10)&amp;$CD$25&amp;AE2273&amp;$CE$25&amp;CHAR(10),"")&amp;IF(LEN(AG2273)&gt;0,$CD$23&amp;INDEX($CH$3:CH2276,MATCH(AF2273,$CG$3:CG2276,0))&amp;$CE$23&amp;CHAR(10)&amp;$CD$24&amp;AG2273&amp;$CE$24&amp;CHAR(10)&amp;$CD$25&amp;AH2273&amp;$CE$25&amp;CHAR(10),"")&amp;IF(LEN(AJ2273)&gt;0,$CD$23&amp;INDEX($CH$3:CH2276,MATCH(AI2273,$CG$3:CG2276,0))&amp;$CE$23&amp;CHAR(10)&amp;$CD$24&amp;AJ2273&amp;$CE$24&amp;CHAR(10)&amp;$CD$25&amp;AK2273&amp;$CE$25&amp;CHAR(10),"")</f>
        <v/>
      </c>
      <c r="BK2273" s="18" t="str">
        <f>IF(LEN(J2273)&gt;0,INDEX($BH$2:$BH$100000,MATCH(J2273,VBAsheet!$H$2:$H$100000,0))&amp;CHAR(10),"")&amp;IF(LEN(K2273)&gt;0,INDEX($BH$2:$BH$100000,MATCH(K2273,VBAsheet!$H$2:$H$100000,0))&amp;CHAR(10),"")&amp;IF(LEN(L2273)&gt;0,INDEX($BH$2:$BH$100000,MATCH(L2273,VBAsheet!$H$2:$H$100000,0))&amp;CHAR(10),"")&amp;IF(LEN(M2273)&gt;0,INDEX($BH$2:$BH$100000,MATCH(M2273,VBAsheet!$H$2:$H$100000,0))&amp;CHAR(10),"")</f>
        <v/>
      </c>
      <c r="BM2273" s="94" t="str">
        <f t="shared" si="1219"/>
        <v/>
      </c>
      <c r="BN2273" s="95" t="str">
        <f t="shared" si="1238"/>
        <v/>
      </c>
      <c r="BP2273" s="18" t="str">
        <f t="shared" si="1239"/>
        <v/>
      </c>
      <c r="BR2273" s="81" t="str">
        <f t="shared" si="1249"/>
        <v/>
      </c>
      <c r="BU2273" s="138" t="str">
        <f t="shared" si="1240"/>
        <v/>
      </c>
      <c r="BV2273" s="3" t="str">
        <f t="shared" si="1241"/>
        <v/>
      </c>
      <c r="BW2273" s="3" t="str">
        <f t="shared" si="1242"/>
        <v/>
      </c>
      <c r="BX2273" s="144" t="str">
        <f t="shared" si="1243"/>
        <v/>
      </c>
      <c r="BY2273" s="18" t="str">
        <f t="shared" si="1244"/>
        <v/>
      </c>
      <c r="BZ2273" s="18" t="str">
        <f t="shared" si="1245"/>
        <v/>
      </c>
      <c r="CA2273" s="19" t="str">
        <f t="shared" si="1246"/>
        <v/>
      </c>
    </row>
    <row r="2274" spans="4:79" x14ac:dyDescent="0.45">
      <c r="D2274" s="164" t="str">
        <f t="shared" si="1247"/>
        <v/>
      </c>
      <c r="I2274" s="9" t="str">
        <f t="shared" si="1220"/>
        <v/>
      </c>
      <c r="J2274" s="173" t="str">
        <f t="shared" si="1221"/>
        <v/>
      </c>
      <c r="K2274" s="13"/>
      <c r="L2274" s="13"/>
      <c r="M2274" s="13"/>
      <c r="N2274" s="178" t="str">
        <f t="shared" si="1222"/>
        <v/>
      </c>
      <c r="O2274" s="181" t="str">
        <f t="shared" si="1223"/>
        <v/>
      </c>
      <c r="P2274" s="8" t="str">
        <f t="shared" si="1224"/>
        <v/>
      </c>
      <c r="Q2274" s="8" t="str">
        <f t="shared" si="1225"/>
        <v/>
      </c>
      <c r="R2274" s="8" t="str">
        <f t="shared" si="1226"/>
        <v/>
      </c>
      <c r="S2274" s="8" t="str">
        <f t="shared" si="1227"/>
        <v/>
      </c>
      <c r="T2274" s="8" t="str">
        <f t="shared" si="1228"/>
        <v/>
      </c>
      <c r="U2274" s="8" t="str">
        <f t="shared" si="1229"/>
        <v/>
      </c>
      <c r="V2274" s="16" t="str">
        <f t="shared" si="1230"/>
        <v/>
      </c>
      <c r="W2274" s="129" t="str">
        <f t="shared" si="1231"/>
        <v/>
      </c>
      <c r="X2274" s="8" t="str">
        <f t="shared" si="1232"/>
        <v/>
      </c>
      <c r="Y2274" s="8" t="str">
        <f t="shared" si="1233"/>
        <v/>
      </c>
      <c r="AQ2274" s="6" t="str">
        <f t="shared" si="1234"/>
        <v/>
      </c>
      <c r="AR2274" s="128" t="str">
        <f t="shared" si="1235"/>
        <v/>
      </c>
      <c r="AS2274" s="128" t="str">
        <f t="shared" si="1236"/>
        <v/>
      </c>
      <c r="AT2274" s="139" t="str">
        <f t="shared" si="1248"/>
        <v/>
      </c>
      <c r="BH2274" s="127" t="str">
        <f>IF(LEN(VBAsheet!H2274)&gt;0,$CD$4&amp;CHAR(10)&amp;$CD$5&amp;CHAR(10)&amp;$CD$6&amp;IF(VBAsheet!I2274="N",1,0)&amp;$CE$6&amp;CHAR(10)&amp;$CD$7&amp;CHAR(10)&amp;$CD$8&amp;VBAsheet!H2274&amp;$CE$8&amp;CHAR(10)&amp;$CD$9&amp;VBAsheet!K2274&amp;$CE$9&amp;CHAR(10)&amp;$CD$10&amp;VBAsheet!J2274-1&amp;$CE$10&amp;CHAR(10)&amp;$CD$11,"")</f>
        <v/>
      </c>
      <c r="BI2274"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4" s="18" t="str">
        <f>IF(LEN(X2274)&gt;0,$CD$23&amp;INDEX($CH$3:CH2277,MATCH(W2274,$CG$3:CG2277,0))&amp;$CE$23&amp;CHAR(10)&amp;$CD$24&amp;X2274&amp;$CE$24&amp;CHAR(10)&amp;$CD$25&amp;Y2274&amp;$CE$25&amp;CHAR(10),"")&amp;IF(LEN(AA2274)&gt;0,$CD$23&amp;INDEX($CH$3:CH2277,MATCH(Z2274,$CG$3:CG2277,0))&amp;$CE$23&amp;CHAR(10)&amp;$CD$24&amp;AA2274&amp;$CE$24&amp;CHAR(10)&amp;$CD$25&amp;AB2274&amp;$CE$25&amp;CHAR(10),"")&amp;IF(LEN(AD2274)&gt;0,$CD$23&amp;INDEX($CH$3:CH2277,MATCH(AC2274,$CG$3:CG2277,0))&amp;$CE$23&amp;CHAR(10)&amp;$CD$24&amp;AD2274&amp;$CE$24&amp;CHAR(10)&amp;$CD$25&amp;AE2274&amp;$CE$25&amp;CHAR(10),"")&amp;IF(LEN(AG2274)&gt;0,$CD$23&amp;INDEX($CH$3:CH2277,MATCH(AF2274,$CG$3:CG2277,0))&amp;$CE$23&amp;CHAR(10)&amp;$CD$24&amp;AG2274&amp;$CE$24&amp;CHAR(10)&amp;$CD$25&amp;AH2274&amp;$CE$25&amp;CHAR(10),"")&amp;IF(LEN(AJ2274)&gt;0,$CD$23&amp;INDEX($CH$3:CH2277,MATCH(AI2274,$CG$3:CG2277,0))&amp;$CE$23&amp;CHAR(10)&amp;$CD$24&amp;AJ2274&amp;$CE$24&amp;CHAR(10)&amp;$CD$25&amp;AK2274&amp;$CE$25&amp;CHAR(10),"")</f>
        <v/>
      </c>
      <c r="BK2274" s="18" t="str">
        <f>IF(LEN(J2274)&gt;0,INDEX($BH$2:$BH$100000,MATCH(J2274,VBAsheet!$H$2:$H$100000,0))&amp;CHAR(10),"")&amp;IF(LEN(K2274)&gt;0,INDEX($BH$2:$BH$100000,MATCH(K2274,VBAsheet!$H$2:$H$100000,0))&amp;CHAR(10),"")&amp;IF(LEN(L2274)&gt;0,INDEX($BH$2:$BH$100000,MATCH(L2274,VBAsheet!$H$2:$H$100000,0))&amp;CHAR(10),"")&amp;IF(LEN(M2274)&gt;0,INDEX($BH$2:$BH$100000,MATCH(M2274,VBAsheet!$H$2:$H$100000,0))&amp;CHAR(10),"")</f>
        <v/>
      </c>
      <c r="BM2274" s="94" t="str">
        <f t="shared" si="1219"/>
        <v/>
      </c>
      <c r="BN2274" s="95" t="str">
        <f t="shared" si="1238"/>
        <v/>
      </c>
      <c r="BP2274" s="18" t="str">
        <f t="shared" si="1239"/>
        <v/>
      </c>
      <c r="BR2274" s="81" t="str">
        <f t="shared" si="1249"/>
        <v/>
      </c>
      <c r="BU2274" s="138" t="str">
        <f t="shared" si="1240"/>
        <v/>
      </c>
      <c r="BV2274" s="3" t="str">
        <f t="shared" si="1241"/>
        <v/>
      </c>
      <c r="BW2274" s="3" t="str">
        <f t="shared" si="1242"/>
        <v/>
      </c>
      <c r="BX2274" s="144" t="str">
        <f t="shared" si="1243"/>
        <v/>
      </c>
      <c r="BY2274" s="18" t="str">
        <f t="shared" si="1244"/>
        <v/>
      </c>
      <c r="BZ2274" s="18" t="str">
        <f t="shared" si="1245"/>
        <v/>
      </c>
      <c r="CA2274" s="19" t="str">
        <f t="shared" si="1246"/>
        <v/>
      </c>
    </row>
    <row r="2275" spans="4:79" x14ac:dyDescent="0.45">
      <c r="D2275" s="164" t="str">
        <f t="shared" si="1247"/>
        <v/>
      </c>
      <c r="I2275" s="9" t="str">
        <f t="shared" si="1220"/>
        <v/>
      </c>
      <c r="J2275" s="173" t="str">
        <f t="shared" si="1221"/>
        <v/>
      </c>
      <c r="K2275" s="13"/>
      <c r="L2275" s="13"/>
      <c r="M2275" s="13"/>
      <c r="N2275" s="178" t="str">
        <f t="shared" si="1222"/>
        <v/>
      </c>
      <c r="O2275" s="181" t="str">
        <f t="shared" si="1223"/>
        <v/>
      </c>
      <c r="P2275" s="8" t="str">
        <f t="shared" si="1224"/>
        <v/>
      </c>
      <c r="Q2275" s="8" t="str">
        <f t="shared" si="1225"/>
        <v/>
      </c>
      <c r="R2275" s="8" t="str">
        <f t="shared" si="1226"/>
        <v/>
      </c>
      <c r="S2275" s="8" t="str">
        <f t="shared" si="1227"/>
        <v/>
      </c>
      <c r="T2275" s="8" t="str">
        <f t="shared" si="1228"/>
        <v/>
      </c>
      <c r="U2275" s="8" t="str">
        <f t="shared" si="1229"/>
        <v/>
      </c>
      <c r="V2275" s="16" t="str">
        <f t="shared" si="1230"/>
        <v/>
      </c>
      <c r="W2275" s="129" t="str">
        <f t="shared" si="1231"/>
        <v/>
      </c>
      <c r="X2275" s="8" t="str">
        <f t="shared" si="1232"/>
        <v/>
      </c>
      <c r="Y2275" s="8" t="str">
        <f t="shared" si="1233"/>
        <v/>
      </c>
      <c r="AQ2275" s="6" t="str">
        <f t="shared" si="1234"/>
        <v/>
      </c>
      <c r="AR2275" s="128" t="str">
        <f t="shared" si="1235"/>
        <v/>
      </c>
      <c r="AS2275" s="128" t="str">
        <f t="shared" si="1236"/>
        <v/>
      </c>
      <c r="AT2275" s="139" t="str">
        <f t="shared" si="1248"/>
        <v/>
      </c>
      <c r="BH2275" s="127" t="str">
        <f>IF(LEN(VBAsheet!H2275)&gt;0,$CD$4&amp;CHAR(10)&amp;$CD$5&amp;CHAR(10)&amp;$CD$6&amp;IF(VBAsheet!I2275="N",1,0)&amp;$CE$6&amp;CHAR(10)&amp;$CD$7&amp;CHAR(10)&amp;$CD$8&amp;VBAsheet!H2275&amp;$CE$8&amp;CHAR(10)&amp;$CD$9&amp;VBAsheet!K2275&amp;$CE$9&amp;CHAR(10)&amp;$CD$10&amp;VBAsheet!J2275-1&amp;$CE$10&amp;CHAR(10)&amp;$CD$11,"")</f>
        <v/>
      </c>
      <c r="BI2275"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5" s="18" t="str">
        <f>IF(LEN(X2275)&gt;0,$CD$23&amp;INDEX($CH$3:CH2278,MATCH(W2275,$CG$3:CG2278,0))&amp;$CE$23&amp;CHAR(10)&amp;$CD$24&amp;X2275&amp;$CE$24&amp;CHAR(10)&amp;$CD$25&amp;Y2275&amp;$CE$25&amp;CHAR(10),"")&amp;IF(LEN(AA2275)&gt;0,$CD$23&amp;INDEX($CH$3:CH2278,MATCH(Z2275,$CG$3:CG2278,0))&amp;$CE$23&amp;CHAR(10)&amp;$CD$24&amp;AA2275&amp;$CE$24&amp;CHAR(10)&amp;$CD$25&amp;AB2275&amp;$CE$25&amp;CHAR(10),"")&amp;IF(LEN(AD2275)&gt;0,$CD$23&amp;INDEX($CH$3:CH2278,MATCH(AC2275,$CG$3:CG2278,0))&amp;$CE$23&amp;CHAR(10)&amp;$CD$24&amp;AD2275&amp;$CE$24&amp;CHAR(10)&amp;$CD$25&amp;AE2275&amp;$CE$25&amp;CHAR(10),"")&amp;IF(LEN(AG2275)&gt;0,$CD$23&amp;INDEX($CH$3:CH2278,MATCH(AF2275,$CG$3:CG2278,0))&amp;$CE$23&amp;CHAR(10)&amp;$CD$24&amp;AG2275&amp;$CE$24&amp;CHAR(10)&amp;$CD$25&amp;AH2275&amp;$CE$25&amp;CHAR(10),"")&amp;IF(LEN(AJ2275)&gt;0,$CD$23&amp;INDEX($CH$3:CH2278,MATCH(AI2275,$CG$3:CG2278,0))&amp;$CE$23&amp;CHAR(10)&amp;$CD$24&amp;AJ2275&amp;$CE$24&amp;CHAR(10)&amp;$CD$25&amp;AK2275&amp;$CE$25&amp;CHAR(10),"")</f>
        <v/>
      </c>
      <c r="BK2275" s="18" t="str">
        <f>IF(LEN(J2275)&gt;0,INDEX($BH$2:$BH$100000,MATCH(J2275,VBAsheet!$H$2:$H$100000,0))&amp;CHAR(10),"")&amp;IF(LEN(K2275)&gt;0,INDEX($BH$2:$BH$100000,MATCH(K2275,VBAsheet!$H$2:$H$100000,0))&amp;CHAR(10),"")&amp;IF(LEN(L2275)&gt;0,INDEX($BH$2:$BH$100000,MATCH(L2275,VBAsheet!$H$2:$H$100000,0))&amp;CHAR(10),"")&amp;IF(LEN(M2275)&gt;0,INDEX($BH$2:$BH$100000,MATCH(M2275,VBAsheet!$H$2:$H$100000,0))&amp;CHAR(10),"")</f>
        <v/>
      </c>
      <c r="BM2275" s="94" t="str">
        <f t="shared" si="1219"/>
        <v/>
      </c>
      <c r="BN2275" s="95" t="str">
        <f t="shared" si="1238"/>
        <v/>
      </c>
      <c r="BP2275" s="18" t="str">
        <f t="shared" si="1239"/>
        <v/>
      </c>
      <c r="BR2275" s="81" t="str">
        <f t="shared" si="1249"/>
        <v/>
      </c>
      <c r="BU2275" s="138" t="str">
        <f t="shared" si="1240"/>
        <v/>
      </c>
      <c r="BV2275" s="3" t="str">
        <f t="shared" si="1241"/>
        <v/>
      </c>
      <c r="BW2275" s="3" t="str">
        <f t="shared" si="1242"/>
        <v/>
      </c>
      <c r="BX2275" s="144" t="str">
        <f t="shared" si="1243"/>
        <v/>
      </c>
      <c r="BY2275" s="18" t="str">
        <f t="shared" si="1244"/>
        <v/>
      </c>
      <c r="BZ2275" s="18" t="str">
        <f t="shared" si="1245"/>
        <v/>
      </c>
      <c r="CA2275" s="19" t="str">
        <f t="shared" si="1246"/>
        <v/>
      </c>
    </row>
    <row r="2276" spans="4:79" x14ac:dyDescent="0.45">
      <c r="D2276" s="164" t="str">
        <f t="shared" si="1247"/>
        <v/>
      </c>
      <c r="I2276" s="9" t="str">
        <f t="shared" si="1220"/>
        <v/>
      </c>
      <c r="J2276" s="173" t="str">
        <f t="shared" si="1221"/>
        <v/>
      </c>
      <c r="K2276" s="13"/>
      <c r="L2276" s="13"/>
      <c r="M2276" s="13"/>
      <c r="N2276" s="178" t="str">
        <f t="shared" si="1222"/>
        <v/>
      </c>
      <c r="O2276" s="181" t="str">
        <f t="shared" si="1223"/>
        <v/>
      </c>
      <c r="P2276" s="8" t="str">
        <f t="shared" si="1224"/>
        <v/>
      </c>
      <c r="Q2276" s="8" t="str">
        <f t="shared" si="1225"/>
        <v/>
      </c>
      <c r="R2276" s="8" t="str">
        <f t="shared" si="1226"/>
        <v/>
      </c>
      <c r="S2276" s="8" t="str">
        <f t="shared" si="1227"/>
        <v/>
      </c>
      <c r="T2276" s="8" t="str">
        <f t="shared" si="1228"/>
        <v/>
      </c>
      <c r="U2276" s="8" t="str">
        <f t="shared" si="1229"/>
        <v/>
      </c>
      <c r="V2276" s="16" t="str">
        <f t="shared" si="1230"/>
        <v/>
      </c>
      <c r="W2276" s="129" t="str">
        <f t="shared" si="1231"/>
        <v/>
      </c>
      <c r="X2276" s="8" t="str">
        <f t="shared" si="1232"/>
        <v/>
      </c>
      <c r="Y2276" s="8" t="str">
        <f t="shared" si="1233"/>
        <v/>
      </c>
      <c r="AQ2276" s="6" t="str">
        <f t="shared" si="1234"/>
        <v/>
      </c>
      <c r="AR2276" s="128" t="str">
        <f t="shared" si="1235"/>
        <v/>
      </c>
      <c r="AS2276" s="128" t="str">
        <f t="shared" si="1236"/>
        <v/>
      </c>
      <c r="AT2276" s="139" t="str">
        <f t="shared" si="1248"/>
        <v/>
      </c>
      <c r="BH2276" s="127" t="str">
        <f>IF(LEN(VBAsheet!H2276)&gt;0,$CD$4&amp;CHAR(10)&amp;$CD$5&amp;CHAR(10)&amp;$CD$6&amp;IF(VBAsheet!I2276="N",1,0)&amp;$CE$6&amp;CHAR(10)&amp;$CD$7&amp;CHAR(10)&amp;$CD$8&amp;VBAsheet!H2276&amp;$CE$8&amp;CHAR(10)&amp;$CD$9&amp;VBAsheet!K2276&amp;$CE$9&amp;CHAR(10)&amp;$CD$10&amp;VBAsheet!J2276-1&amp;$CE$10&amp;CHAR(10)&amp;$CD$11,"")</f>
        <v/>
      </c>
      <c r="BI2276"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6" s="18" t="str">
        <f>IF(LEN(X2276)&gt;0,$CD$23&amp;INDEX($CH$3:CH2279,MATCH(W2276,$CG$3:CG2279,0))&amp;$CE$23&amp;CHAR(10)&amp;$CD$24&amp;X2276&amp;$CE$24&amp;CHAR(10)&amp;$CD$25&amp;Y2276&amp;$CE$25&amp;CHAR(10),"")&amp;IF(LEN(AA2276)&gt;0,$CD$23&amp;INDEX($CH$3:CH2279,MATCH(Z2276,$CG$3:CG2279,0))&amp;$CE$23&amp;CHAR(10)&amp;$CD$24&amp;AA2276&amp;$CE$24&amp;CHAR(10)&amp;$CD$25&amp;AB2276&amp;$CE$25&amp;CHAR(10),"")&amp;IF(LEN(AD2276)&gt;0,$CD$23&amp;INDEX($CH$3:CH2279,MATCH(AC2276,$CG$3:CG2279,0))&amp;$CE$23&amp;CHAR(10)&amp;$CD$24&amp;AD2276&amp;$CE$24&amp;CHAR(10)&amp;$CD$25&amp;AE2276&amp;$CE$25&amp;CHAR(10),"")&amp;IF(LEN(AG2276)&gt;0,$CD$23&amp;INDEX($CH$3:CH2279,MATCH(AF2276,$CG$3:CG2279,0))&amp;$CE$23&amp;CHAR(10)&amp;$CD$24&amp;AG2276&amp;$CE$24&amp;CHAR(10)&amp;$CD$25&amp;AH2276&amp;$CE$25&amp;CHAR(10),"")&amp;IF(LEN(AJ2276)&gt;0,$CD$23&amp;INDEX($CH$3:CH2279,MATCH(AI2276,$CG$3:CG2279,0))&amp;$CE$23&amp;CHAR(10)&amp;$CD$24&amp;AJ2276&amp;$CE$24&amp;CHAR(10)&amp;$CD$25&amp;AK2276&amp;$CE$25&amp;CHAR(10),"")</f>
        <v/>
      </c>
      <c r="BK2276" s="18" t="str">
        <f>IF(LEN(J2276)&gt;0,INDEX($BH$2:$BH$100000,MATCH(J2276,VBAsheet!$H$2:$H$100000,0))&amp;CHAR(10),"")&amp;IF(LEN(K2276)&gt;0,INDEX($BH$2:$BH$100000,MATCH(K2276,VBAsheet!$H$2:$H$100000,0))&amp;CHAR(10),"")&amp;IF(LEN(L2276)&gt;0,INDEX($BH$2:$BH$100000,MATCH(L2276,VBAsheet!$H$2:$H$100000,0))&amp;CHAR(10),"")&amp;IF(LEN(M2276)&gt;0,INDEX($BH$2:$BH$100000,MATCH(M2276,VBAsheet!$H$2:$H$100000,0))&amp;CHAR(10),"")</f>
        <v/>
      </c>
      <c r="BM2276" s="94" t="str">
        <f t="shared" si="1219"/>
        <v/>
      </c>
      <c r="BN2276" s="95" t="str">
        <f t="shared" si="1238"/>
        <v/>
      </c>
      <c r="BP2276" s="18" t="str">
        <f t="shared" si="1239"/>
        <v/>
      </c>
      <c r="BR2276" s="81" t="str">
        <f t="shared" si="1249"/>
        <v/>
      </c>
      <c r="BU2276" s="138" t="str">
        <f t="shared" si="1240"/>
        <v/>
      </c>
      <c r="BV2276" s="3" t="str">
        <f t="shared" si="1241"/>
        <v/>
      </c>
      <c r="BW2276" s="3" t="str">
        <f t="shared" si="1242"/>
        <v/>
      </c>
      <c r="BX2276" s="144" t="str">
        <f t="shared" si="1243"/>
        <v/>
      </c>
      <c r="BY2276" s="18" t="str">
        <f t="shared" si="1244"/>
        <v/>
      </c>
      <c r="BZ2276" s="18" t="str">
        <f t="shared" si="1245"/>
        <v/>
      </c>
      <c r="CA2276" s="19" t="str">
        <f t="shared" si="1246"/>
        <v/>
      </c>
    </row>
    <row r="2277" spans="4:79" x14ac:dyDescent="0.45">
      <c r="D2277" s="164" t="str">
        <f t="shared" si="1247"/>
        <v/>
      </c>
      <c r="I2277" s="9" t="str">
        <f t="shared" si="1220"/>
        <v/>
      </c>
      <c r="J2277" s="173" t="str">
        <f t="shared" si="1221"/>
        <v/>
      </c>
      <c r="K2277" s="13"/>
      <c r="L2277" s="13"/>
      <c r="M2277" s="13"/>
      <c r="N2277" s="178" t="str">
        <f t="shared" si="1222"/>
        <v/>
      </c>
      <c r="O2277" s="181" t="str">
        <f t="shared" si="1223"/>
        <v/>
      </c>
      <c r="P2277" s="8" t="str">
        <f t="shared" si="1224"/>
        <v/>
      </c>
      <c r="Q2277" s="8" t="str">
        <f t="shared" si="1225"/>
        <v/>
      </c>
      <c r="R2277" s="8" t="str">
        <f t="shared" si="1226"/>
        <v/>
      </c>
      <c r="S2277" s="8" t="str">
        <f t="shared" si="1227"/>
        <v/>
      </c>
      <c r="T2277" s="8" t="str">
        <f t="shared" si="1228"/>
        <v/>
      </c>
      <c r="U2277" s="8" t="str">
        <f t="shared" si="1229"/>
        <v/>
      </c>
      <c r="V2277" s="16" t="str">
        <f t="shared" si="1230"/>
        <v/>
      </c>
      <c r="W2277" s="129" t="str">
        <f t="shared" si="1231"/>
        <v/>
      </c>
      <c r="X2277" s="8" t="str">
        <f t="shared" si="1232"/>
        <v/>
      </c>
      <c r="Y2277" s="8" t="str">
        <f t="shared" si="1233"/>
        <v/>
      </c>
      <c r="AQ2277" s="6" t="str">
        <f t="shared" si="1234"/>
        <v/>
      </c>
      <c r="AR2277" s="128" t="str">
        <f t="shared" si="1235"/>
        <v/>
      </c>
      <c r="AS2277" s="128" t="str">
        <f t="shared" si="1236"/>
        <v/>
      </c>
      <c r="AT2277" s="139" t="str">
        <f t="shared" si="1248"/>
        <v/>
      </c>
      <c r="BH2277" s="127" t="str">
        <f>IF(LEN(VBAsheet!H2277)&gt;0,$CD$4&amp;CHAR(10)&amp;$CD$5&amp;CHAR(10)&amp;$CD$6&amp;IF(VBAsheet!I2277="N",1,0)&amp;$CE$6&amp;CHAR(10)&amp;$CD$7&amp;CHAR(10)&amp;$CD$8&amp;VBAsheet!H2277&amp;$CE$8&amp;CHAR(10)&amp;$CD$9&amp;VBAsheet!K2277&amp;$CE$9&amp;CHAR(10)&amp;$CD$10&amp;VBAsheet!J2277-1&amp;$CE$10&amp;CHAR(10)&amp;$CD$11,"")</f>
        <v/>
      </c>
      <c r="BI2277"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7" s="18" t="str">
        <f>IF(LEN(X2277)&gt;0,$CD$23&amp;INDEX($CH$3:CH2280,MATCH(W2277,$CG$3:CG2280,0))&amp;$CE$23&amp;CHAR(10)&amp;$CD$24&amp;X2277&amp;$CE$24&amp;CHAR(10)&amp;$CD$25&amp;Y2277&amp;$CE$25&amp;CHAR(10),"")&amp;IF(LEN(AA2277)&gt;0,$CD$23&amp;INDEX($CH$3:CH2280,MATCH(Z2277,$CG$3:CG2280,0))&amp;$CE$23&amp;CHAR(10)&amp;$CD$24&amp;AA2277&amp;$CE$24&amp;CHAR(10)&amp;$CD$25&amp;AB2277&amp;$CE$25&amp;CHAR(10),"")&amp;IF(LEN(AD2277)&gt;0,$CD$23&amp;INDEX($CH$3:CH2280,MATCH(AC2277,$CG$3:CG2280,0))&amp;$CE$23&amp;CHAR(10)&amp;$CD$24&amp;AD2277&amp;$CE$24&amp;CHAR(10)&amp;$CD$25&amp;AE2277&amp;$CE$25&amp;CHAR(10),"")&amp;IF(LEN(AG2277)&gt;0,$CD$23&amp;INDEX($CH$3:CH2280,MATCH(AF2277,$CG$3:CG2280,0))&amp;$CE$23&amp;CHAR(10)&amp;$CD$24&amp;AG2277&amp;$CE$24&amp;CHAR(10)&amp;$CD$25&amp;AH2277&amp;$CE$25&amp;CHAR(10),"")&amp;IF(LEN(AJ2277)&gt;0,$CD$23&amp;INDEX($CH$3:CH2280,MATCH(AI2277,$CG$3:CG2280,0))&amp;$CE$23&amp;CHAR(10)&amp;$CD$24&amp;AJ2277&amp;$CE$24&amp;CHAR(10)&amp;$CD$25&amp;AK2277&amp;$CE$25&amp;CHAR(10),"")</f>
        <v/>
      </c>
      <c r="BK2277" s="18" t="str">
        <f>IF(LEN(J2277)&gt;0,INDEX($BH$2:$BH$100000,MATCH(J2277,VBAsheet!$H$2:$H$100000,0))&amp;CHAR(10),"")&amp;IF(LEN(K2277)&gt;0,INDEX($BH$2:$BH$100000,MATCH(K2277,VBAsheet!$H$2:$H$100000,0))&amp;CHAR(10),"")&amp;IF(LEN(L2277)&gt;0,INDEX($BH$2:$BH$100000,MATCH(L2277,VBAsheet!$H$2:$H$100000,0))&amp;CHAR(10),"")&amp;IF(LEN(M2277)&gt;0,INDEX($BH$2:$BH$100000,MATCH(M2277,VBAsheet!$H$2:$H$100000,0))&amp;CHAR(10),"")</f>
        <v/>
      </c>
      <c r="BM2277" s="94" t="str">
        <f t="shared" si="1219"/>
        <v/>
      </c>
      <c r="BN2277" s="95" t="str">
        <f t="shared" si="1238"/>
        <v/>
      </c>
      <c r="BP2277" s="18" t="str">
        <f t="shared" si="1239"/>
        <v/>
      </c>
      <c r="BR2277" s="81" t="str">
        <f t="shared" si="1249"/>
        <v/>
      </c>
      <c r="BU2277" s="138" t="str">
        <f t="shared" si="1240"/>
        <v/>
      </c>
      <c r="BV2277" s="3" t="str">
        <f t="shared" si="1241"/>
        <v/>
      </c>
      <c r="BW2277" s="3" t="str">
        <f t="shared" si="1242"/>
        <v/>
      </c>
      <c r="BX2277" s="144" t="str">
        <f t="shared" si="1243"/>
        <v/>
      </c>
      <c r="BY2277" s="18" t="str">
        <f t="shared" si="1244"/>
        <v/>
      </c>
      <c r="BZ2277" s="18" t="str">
        <f t="shared" si="1245"/>
        <v/>
      </c>
      <c r="CA2277" s="19" t="str">
        <f t="shared" si="1246"/>
        <v/>
      </c>
    </row>
    <row r="2278" spans="4:79" x14ac:dyDescent="0.45">
      <c r="D2278" s="164" t="str">
        <f t="shared" si="1247"/>
        <v/>
      </c>
      <c r="I2278" s="9" t="str">
        <f t="shared" si="1220"/>
        <v/>
      </c>
      <c r="J2278" s="173" t="str">
        <f t="shared" si="1221"/>
        <v/>
      </c>
      <c r="K2278" s="13"/>
      <c r="L2278" s="13"/>
      <c r="M2278" s="13"/>
      <c r="N2278" s="178" t="str">
        <f t="shared" si="1222"/>
        <v/>
      </c>
      <c r="O2278" s="181" t="str">
        <f t="shared" si="1223"/>
        <v/>
      </c>
      <c r="P2278" s="8" t="str">
        <f t="shared" si="1224"/>
        <v/>
      </c>
      <c r="Q2278" s="8" t="str">
        <f t="shared" si="1225"/>
        <v/>
      </c>
      <c r="R2278" s="8" t="str">
        <f t="shared" si="1226"/>
        <v/>
      </c>
      <c r="S2278" s="8" t="str">
        <f t="shared" si="1227"/>
        <v/>
      </c>
      <c r="T2278" s="8" t="str">
        <f t="shared" si="1228"/>
        <v/>
      </c>
      <c r="U2278" s="8" t="str">
        <f t="shared" si="1229"/>
        <v/>
      </c>
      <c r="V2278" s="16" t="str">
        <f t="shared" si="1230"/>
        <v/>
      </c>
      <c r="W2278" s="129" t="str">
        <f t="shared" si="1231"/>
        <v/>
      </c>
      <c r="X2278" s="8" t="str">
        <f t="shared" si="1232"/>
        <v/>
      </c>
      <c r="Y2278" s="8" t="str">
        <f t="shared" si="1233"/>
        <v/>
      </c>
      <c r="AQ2278" s="6" t="str">
        <f t="shared" si="1234"/>
        <v/>
      </c>
      <c r="AR2278" s="128" t="str">
        <f t="shared" si="1235"/>
        <v/>
      </c>
      <c r="AS2278" s="128" t="str">
        <f t="shared" si="1236"/>
        <v/>
      </c>
      <c r="AT2278" s="139" t="str">
        <f t="shared" si="1248"/>
        <v/>
      </c>
      <c r="BH2278" s="127" t="str">
        <f>IF(LEN(VBAsheet!H2278)&gt;0,$CD$4&amp;CHAR(10)&amp;$CD$5&amp;CHAR(10)&amp;$CD$6&amp;IF(VBAsheet!I2278="N",1,0)&amp;$CE$6&amp;CHAR(10)&amp;$CD$7&amp;CHAR(10)&amp;$CD$8&amp;VBAsheet!H2278&amp;$CE$8&amp;CHAR(10)&amp;$CD$9&amp;VBAsheet!K2278&amp;$CE$9&amp;CHAR(10)&amp;$CD$10&amp;VBAsheet!J2278-1&amp;$CE$10&amp;CHAR(10)&amp;$CD$11,"")</f>
        <v/>
      </c>
      <c r="BI2278"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8" s="18" t="str">
        <f>IF(LEN(X2278)&gt;0,$CD$23&amp;INDEX($CH$3:CH2281,MATCH(W2278,$CG$3:CG2281,0))&amp;$CE$23&amp;CHAR(10)&amp;$CD$24&amp;X2278&amp;$CE$24&amp;CHAR(10)&amp;$CD$25&amp;Y2278&amp;$CE$25&amp;CHAR(10),"")&amp;IF(LEN(AA2278)&gt;0,$CD$23&amp;INDEX($CH$3:CH2281,MATCH(Z2278,$CG$3:CG2281,0))&amp;$CE$23&amp;CHAR(10)&amp;$CD$24&amp;AA2278&amp;$CE$24&amp;CHAR(10)&amp;$CD$25&amp;AB2278&amp;$CE$25&amp;CHAR(10),"")&amp;IF(LEN(AD2278)&gt;0,$CD$23&amp;INDEX($CH$3:CH2281,MATCH(AC2278,$CG$3:CG2281,0))&amp;$CE$23&amp;CHAR(10)&amp;$CD$24&amp;AD2278&amp;$CE$24&amp;CHAR(10)&amp;$CD$25&amp;AE2278&amp;$CE$25&amp;CHAR(10),"")&amp;IF(LEN(AG2278)&gt;0,$CD$23&amp;INDEX($CH$3:CH2281,MATCH(AF2278,$CG$3:CG2281,0))&amp;$CE$23&amp;CHAR(10)&amp;$CD$24&amp;AG2278&amp;$CE$24&amp;CHAR(10)&amp;$CD$25&amp;AH2278&amp;$CE$25&amp;CHAR(10),"")&amp;IF(LEN(AJ2278)&gt;0,$CD$23&amp;INDEX($CH$3:CH2281,MATCH(AI2278,$CG$3:CG2281,0))&amp;$CE$23&amp;CHAR(10)&amp;$CD$24&amp;AJ2278&amp;$CE$24&amp;CHAR(10)&amp;$CD$25&amp;AK2278&amp;$CE$25&amp;CHAR(10),"")</f>
        <v/>
      </c>
      <c r="BK2278" s="18" t="str">
        <f>IF(LEN(J2278)&gt;0,INDEX($BH$2:$BH$100000,MATCH(J2278,VBAsheet!$H$2:$H$100000,0))&amp;CHAR(10),"")&amp;IF(LEN(K2278)&gt;0,INDEX($BH$2:$BH$100000,MATCH(K2278,VBAsheet!$H$2:$H$100000,0))&amp;CHAR(10),"")&amp;IF(LEN(L2278)&gt;0,INDEX($BH$2:$BH$100000,MATCH(L2278,VBAsheet!$H$2:$H$100000,0))&amp;CHAR(10),"")&amp;IF(LEN(M2278)&gt;0,INDEX($BH$2:$BH$100000,MATCH(M2278,VBAsheet!$H$2:$H$100000,0))&amp;CHAR(10),"")</f>
        <v/>
      </c>
      <c r="BM2278" s="94" t="str">
        <f t="shared" si="1219"/>
        <v/>
      </c>
      <c r="BN2278" s="95" t="str">
        <f t="shared" si="1238"/>
        <v/>
      </c>
      <c r="BP2278" s="18" t="str">
        <f t="shared" si="1239"/>
        <v/>
      </c>
      <c r="BR2278" s="81" t="str">
        <f t="shared" si="1249"/>
        <v/>
      </c>
      <c r="BU2278" s="138" t="str">
        <f t="shared" si="1240"/>
        <v/>
      </c>
      <c r="BV2278" s="3" t="str">
        <f t="shared" si="1241"/>
        <v/>
      </c>
      <c r="BW2278" s="3" t="str">
        <f t="shared" si="1242"/>
        <v/>
      </c>
      <c r="BX2278" s="144" t="str">
        <f t="shared" si="1243"/>
        <v/>
      </c>
      <c r="BY2278" s="18" t="str">
        <f t="shared" si="1244"/>
        <v/>
      </c>
      <c r="BZ2278" s="18" t="str">
        <f t="shared" si="1245"/>
        <v/>
      </c>
      <c r="CA2278" s="19" t="str">
        <f t="shared" si="1246"/>
        <v/>
      </c>
    </row>
    <row r="2279" spans="4:79" x14ac:dyDescent="0.45">
      <c r="D2279" s="164" t="str">
        <f t="shared" si="1247"/>
        <v/>
      </c>
      <c r="I2279" s="9" t="str">
        <f t="shared" si="1220"/>
        <v/>
      </c>
      <c r="J2279" s="173" t="str">
        <f t="shared" si="1221"/>
        <v/>
      </c>
      <c r="K2279" s="13"/>
      <c r="L2279" s="13"/>
      <c r="M2279" s="13"/>
      <c r="N2279" s="178" t="str">
        <f t="shared" si="1222"/>
        <v/>
      </c>
      <c r="O2279" s="181" t="str">
        <f t="shared" si="1223"/>
        <v/>
      </c>
      <c r="P2279" s="8" t="str">
        <f t="shared" si="1224"/>
        <v/>
      </c>
      <c r="Q2279" s="8" t="str">
        <f t="shared" si="1225"/>
        <v/>
      </c>
      <c r="R2279" s="8" t="str">
        <f t="shared" si="1226"/>
        <v/>
      </c>
      <c r="S2279" s="8" t="str">
        <f t="shared" si="1227"/>
        <v/>
      </c>
      <c r="T2279" s="8" t="str">
        <f t="shared" si="1228"/>
        <v/>
      </c>
      <c r="U2279" s="8" t="str">
        <f t="shared" si="1229"/>
        <v/>
      </c>
      <c r="V2279" s="16" t="str">
        <f t="shared" si="1230"/>
        <v/>
      </c>
      <c r="W2279" s="129" t="str">
        <f t="shared" si="1231"/>
        <v/>
      </c>
      <c r="X2279" s="8" t="str">
        <f t="shared" si="1232"/>
        <v/>
      </c>
      <c r="Y2279" s="8" t="str">
        <f t="shared" si="1233"/>
        <v/>
      </c>
      <c r="AQ2279" s="6" t="str">
        <f t="shared" si="1234"/>
        <v/>
      </c>
      <c r="AR2279" s="128" t="str">
        <f t="shared" si="1235"/>
        <v/>
      </c>
      <c r="AS2279" s="128" t="str">
        <f t="shared" si="1236"/>
        <v/>
      </c>
      <c r="AT2279" s="139" t="str">
        <f t="shared" si="1248"/>
        <v/>
      </c>
      <c r="BH2279" s="127" t="str">
        <f>IF(LEN(VBAsheet!H2279)&gt;0,$CD$4&amp;CHAR(10)&amp;$CD$5&amp;CHAR(10)&amp;$CD$6&amp;IF(VBAsheet!I2279="N",1,0)&amp;$CE$6&amp;CHAR(10)&amp;$CD$7&amp;CHAR(10)&amp;$CD$8&amp;VBAsheet!H2279&amp;$CE$8&amp;CHAR(10)&amp;$CD$9&amp;VBAsheet!K2279&amp;$CE$9&amp;CHAR(10)&amp;$CD$10&amp;VBAsheet!J2279-1&amp;$CE$10&amp;CHAR(10)&amp;$CD$11,"")</f>
        <v/>
      </c>
      <c r="BI2279"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79" s="18" t="str">
        <f>IF(LEN(X2279)&gt;0,$CD$23&amp;INDEX($CH$3:CH2282,MATCH(W2279,$CG$3:CG2282,0))&amp;$CE$23&amp;CHAR(10)&amp;$CD$24&amp;X2279&amp;$CE$24&amp;CHAR(10)&amp;$CD$25&amp;Y2279&amp;$CE$25&amp;CHAR(10),"")&amp;IF(LEN(AA2279)&gt;0,$CD$23&amp;INDEX($CH$3:CH2282,MATCH(Z2279,$CG$3:CG2282,0))&amp;$CE$23&amp;CHAR(10)&amp;$CD$24&amp;AA2279&amp;$CE$24&amp;CHAR(10)&amp;$CD$25&amp;AB2279&amp;$CE$25&amp;CHAR(10),"")&amp;IF(LEN(AD2279)&gt;0,$CD$23&amp;INDEX($CH$3:CH2282,MATCH(AC2279,$CG$3:CG2282,0))&amp;$CE$23&amp;CHAR(10)&amp;$CD$24&amp;AD2279&amp;$CE$24&amp;CHAR(10)&amp;$CD$25&amp;AE2279&amp;$CE$25&amp;CHAR(10),"")&amp;IF(LEN(AG2279)&gt;0,$CD$23&amp;INDEX($CH$3:CH2282,MATCH(AF2279,$CG$3:CG2282,0))&amp;$CE$23&amp;CHAR(10)&amp;$CD$24&amp;AG2279&amp;$CE$24&amp;CHAR(10)&amp;$CD$25&amp;AH2279&amp;$CE$25&amp;CHAR(10),"")&amp;IF(LEN(AJ2279)&gt;0,$CD$23&amp;INDEX($CH$3:CH2282,MATCH(AI2279,$CG$3:CG2282,0))&amp;$CE$23&amp;CHAR(10)&amp;$CD$24&amp;AJ2279&amp;$CE$24&amp;CHAR(10)&amp;$CD$25&amp;AK2279&amp;$CE$25&amp;CHAR(10),"")</f>
        <v/>
      </c>
      <c r="BK2279" s="18" t="str">
        <f>IF(LEN(J2279)&gt;0,INDEX($BH$2:$BH$100000,MATCH(J2279,VBAsheet!$H$2:$H$100000,0))&amp;CHAR(10),"")&amp;IF(LEN(K2279)&gt;0,INDEX($BH$2:$BH$100000,MATCH(K2279,VBAsheet!$H$2:$H$100000,0))&amp;CHAR(10),"")&amp;IF(LEN(L2279)&gt;0,INDEX($BH$2:$BH$100000,MATCH(L2279,VBAsheet!$H$2:$H$100000,0))&amp;CHAR(10),"")&amp;IF(LEN(M2279)&gt;0,INDEX($BH$2:$BH$100000,MATCH(M2279,VBAsheet!$H$2:$H$100000,0))&amp;CHAR(10),"")</f>
        <v/>
      </c>
      <c r="BM2279" s="94" t="str">
        <f t="shared" si="1219"/>
        <v/>
      </c>
      <c r="BN2279" s="95" t="str">
        <f t="shared" si="1238"/>
        <v/>
      </c>
      <c r="BP2279" s="18" t="str">
        <f t="shared" si="1239"/>
        <v/>
      </c>
      <c r="BR2279" s="81" t="str">
        <f t="shared" si="1249"/>
        <v/>
      </c>
      <c r="BU2279" s="138" t="str">
        <f t="shared" si="1240"/>
        <v/>
      </c>
      <c r="BV2279" s="3" t="str">
        <f t="shared" si="1241"/>
        <v/>
      </c>
      <c r="BW2279" s="3" t="str">
        <f t="shared" si="1242"/>
        <v/>
      </c>
      <c r="BX2279" s="144" t="str">
        <f t="shared" si="1243"/>
        <v/>
      </c>
      <c r="BY2279" s="18" t="str">
        <f t="shared" si="1244"/>
        <v/>
      </c>
      <c r="BZ2279" s="18" t="str">
        <f t="shared" si="1245"/>
        <v/>
      </c>
      <c r="CA2279" s="19" t="str">
        <f t="shared" si="1246"/>
        <v/>
      </c>
    </row>
    <row r="2280" spans="4:79" x14ac:dyDescent="0.45">
      <c r="D2280" s="164" t="str">
        <f t="shared" si="1247"/>
        <v/>
      </c>
      <c r="I2280" s="9" t="str">
        <f t="shared" si="1220"/>
        <v/>
      </c>
      <c r="J2280" s="173" t="str">
        <f t="shared" si="1221"/>
        <v/>
      </c>
      <c r="K2280" s="13"/>
      <c r="L2280" s="13"/>
      <c r="M2280" s="13"/>
      <c r="N2280" s="178" t="str">
        <f t="shared" si="1222"/>
        <v/>
      </c>
      <c r="O2280" s="181" t="str">
        <f t="shared" si="1223"/>
        <v/>
      </c>
      <c r="P2280" s="8" t="str">
        <f t="shared" si="1224"/>
        <v/>
      </c>
      <c r="Q2280" s="8" t="str">
        <f t="shared" si="1225"/>
        <v/>
      </c>
      <c r="R2280" s="8" t="str">
        <f t="shared" si="1226"/>
        <v/>
      </c>
      <c r="S2280" s="8" t="str">
        <f t="shared" si="1227"/>
        <v/>
      </c>
      <c r="T2280" s="8" t="str">
        <f t="shared" si="1228"/>
        <v/>
      </c>
      <c r="U2280" s="8" t="str">
        <f t="shared" si="1229"/>
        <v/>
      </c>
      <c r="V2280" s="16" t="str">
        <f t="shared" si="1230"/>
        <v/>
      </c>
      <c r="W2280" s="129" t="str">
        <f t="shared" si="1231"/>
        <v/>
      </c>
      <c r="X2280" s="8" t="str">
        <f t="shared" si="1232"/>
        <v/>
      </c>
      <c r="Y2280" s="8" t="str">
        <f t="shared" si="1233"/>
        <v/>
      </c>
      <c r="AQ2280" s="6" t="str">
        <f t="shared" si="1234"/>
        <v/>
      </c>
      <c r="AR2280" s="128" t="str">
        <f t="shared" si="1235"/>
        <v/>
      </c>
      <c r="AS2280" s="128" t="str">
        <f t="shared" si="1236"/>
        <v/>
      </c>
      <c r="AT2280" s="139" t="str">
        <f t="shared" si="1248"/>
        <v/>
      </c>
      <c r="BH2280" s="127" t="str">
        <f>IF(LEN(VBAsheet!H2280)&gt;0,$CD$4&amp;CHAR(10)&amp;$CD$5&amp;CHAR(10)&amp;$CD$6&amp;IF(VBAsheet!I2280="N",1,0)&amp;$CE$6&amp;CHAR(10)&amp;$CD$7&amp;CHAR(10)&amp;$CD$8&amp;VBAsheet!H2280&amp;$CE$8&amp;CHAR(10)&amp;$CD$9&amp;VBAsheet!K2280&amp;$CE$9&amp;CHAR(10)&amp;$CD$10&amp;VBAsheet!J2280-1&amp;$CE$10&amp;CHAR(10)&amp;$CD$11,"")</f>
        <v/>
      </c>
      <c r="BI2280"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0" s="18" t="str">
        <f>IF(LEN(X2280)&gt;0,$CD$23&amp;INDEX($CH$3:CH2283,MATCH(W2280,$CG$3:CG2283,0))&amp;$CE$23&amp;CHAR(10)&amp;$CD$24&amp;X2280&amp;$CE$24&amp;CHAR(10)&amp;$CD$25&amp;Y2280&amp;$CE$25&amp;CHAR(10),"")&amp;IF(LEN(AA2280)&gt;0,$CD$23&amp;INDEX($CH$3:CH2283,MATCH(Z2280,$CG$3:CG2283,0))&amp;$CE$23&amp;CHAR(10)&amp;$CD$24&amp;AA2280&amp;$CE$24&amp;CHAR(10)&amp;$CD$25&amp;AB2280&amp;$CE$25&amp;CHAR(10),"")&amp;IF(LEN(AD2280)&gt;0,$CD$23&amp;INDEX($CH$3:CH2283,MATCH(AC2280,$CG$3:CG2283,0))&amp;$CE$23&amp;CHAR(10)&amp;$CD$24&amp;AD2280&amp;$CE$24&amp;CHAR(10)&amp;$CD$25&amp;AE2280&amp;$CE$25&amp;CHAR(10),"")&amp;IF(LEN(AG2280)&gt;0,$CD$23&amp;INDEX($CH$3:CH2283,MATCH(AF2280,$CG$3:CG2283,0))&amp;$CE$23&amp;CHAR(10)&amp;$CD$24&amp;AG2280&amp;$CE$24&amp;CHAR(10)&amp;$CD$25&amp;AH2280&amp;$CE$25&amp;CHAR(10),"")&amp;IF(LEN(AJ2280)&gt;0,$CD$23&amp;INDEX($CH$3:CH2283,MATCH(AI2280,$CG$3:CG2283,0))&amp;$CE$23&amp;CHAR(10)&amp;$CD$24&amp;AJ2280&amp;$CE$24&amp;CHAR(10)&amp;$CD$25&amp;AK2280&amp;$CE$25&amp;CHAR(10),"")</f>
        <v/>
      </c>
      <c r="BK2280" s="18" t="str">
        <f>IF(LEN(J2280)&gt;0,INDEX($BH$2:$BH$100000,MATCH(J2280,VBAsheet!$H$2:$H$100000,0))&amp;CHAR(10),"")&amp;IF(LEN(K2280)&gt;0,INDEX($BH$2:$BH$100000,MATCH(K2280,VBAsheet!$H$2:$H$100000,0))&amp;CHAR(10),"")&amp;IF(LEN(L2280)&gt;0,INDEX($BH$2:$BH$100000,MATCH(L2280,VBAsheet!$H$2:$H$100000,0))&amp;CHAR(10),"")&amp;IF(LEN(M2280)&gt;0,INDEX($BH$2:$BH$100000,MATCH(M2280,VBAsheet!$H$2:$H$100000,0))&amp;CHAR(10),"")</f>
        <v/>
      </c>
      <c r="BM2280" s="94" t="str">
        <f t="shared" si="1219"/>
        <v/>
      </c>
      <c r="BN2280" s="95" t="str">
        <f t="shared" si="1238"/>
        <v/>
      </c>
      <c r="BP2280" s="18" t="str">
        <f t="shared" si="1239"/>
        <v/>
      </c>
      <c r="BR2280" s="81" t="str">
        <f t="shared" si="1249"/>
        <v/>
      </c>
      <c r="BU2280" s="138" t="str">
        <f t="shared" si="1240"/>
        <v/>
      </c>
      <c r="BV2280" s="3" t="str">
        <f t="shared" si="1241"/>
        <v/>
      </c>
      <c r="BW2280" s="3" t="str">
        <f t="shared" si="1242"/>
        <v/>
      </c>
      <c r="BX2280" s="144" t="str">
        <f t="shared" si="1243"/>
        <v/>
      </c>
      <c r="BY2280" s="18" t="str">
        <f t="shared" si="1244"/>
        <v/>
      </c>
      <c r="BZ2280" s="18" t="str">
        <f t="shared" si="1245"/>
        <v/>
      </c>
      <c r="CA2280" s="19" t="str">
        <f t="shared" si="1246"/>
        <v/>
      </c>
    </row>
    <row r="2281" spans="4:79" x14ac:dyDescent="0.45">
      <c r="D2281" s="164" t="str">
        <f t="shared" si="1247"/>
        <v/>
      </c>
      <c r="I2281" s="9" t="str">
        <f t="shared" si="1220"/>
        <v/>
      </c>
      <c r="J2281" s="173" t="str">
        <f t="shared" si="1221"/>
        <v/>
      </c>
      <c r="K2281" s="13"/>
      <c r="L2281" s="13"/>
      <c r="M2281" s="13"/>
      <c r="N2281" s="178" t="str">
        <f t="shared" si="1222"/>
        <v/>
      </c>
      <c r="O2281" s="181" t="str">
        <f t="shared" si="1223"/>
        <v/>
      </c>
      <c r="P2281" s="8" t="str">
        <f t="shared" si="1224"/>
        <v/>
      </c>
      <c r="Q2281" s="8" t="str">
        <f t="shared" si="1225"/>
        <v/>
      </c>
      <c r="R2281" s="8" t="str">
        <f t="shared" si="1226"/>
        <v/>
      </c>
      <c r="S2281" s="8" t="str">
        <f t="shared" si="1227"/>
        <v/>
      </c>
      <c r="T2281" s="8" t="str">
        <f t="shared" si="1228"/>
        <v/>
      </c>
      <c r="U2281" s="8" t="str">
        <f t="shared" si="1229"/>
        <v/>
      </c>
      <c r="V2281" s="16" t="str">
        <f t="shared" si="1230"/>
        <v/>
      </c>
      <c r="W2281" s="129" t="str">
        <f t="shared" si="1231"/>
        <v/>
      </c>
      <c r="X2281" s="8" t="str">
        <f t="shared" si="1232"/>
        <v/>
      </c>
      <c r="Y2281" s="8" t="str">
        <f t="shared" si="1233"/>
        <v/>
      </c>
      <c r="AQ2281" s="6" t="str">
        <f t="shared" si="1234"/>
        <v/>
      </c>
      <c r="AR2281" s="128" t="str">
        <f t="shared" si="1235"/>
        <v/>
      </c>
      <c r="AS2281" s="128" t="str">
        <f t="shared" si="1236"/>
        <v/>
      </c>
      <c r="AT2281" s="139" t="str">
        <f t="shared" si="1248"/>
        <v/>
      </c>
      <c r="BH2281" s="127" t="str">
        <f>IF(LEN(VBAsheet!H2281)&gt;0,$CD$4&amp;CHAR(10)&amp;$CD$5&amp;CHAR(10)&amp;$CD$6&amp;IF(VBAsheet!I2281="N",1,0)&amp;$CE$6&amp;CHAR(10)&amp;$CD$7&amp;CHAR(10)&amp;$CD$8&amp;VBAsheet!H2281&amp;$CE$8&amp;CHAR(10)&amp;$CD$9&amp;VBAsheet!K2281&amp;$CE$9&amp;CHAR(10)&amp;$CD$10&amp;VBAsheet!J2281-1&amp;$CE$10&amp;CHAR(10)&amp;$CD$11,"")</f>
        <v/>
      </c>
      <c r="BI2281"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1" s="18" t="str">
        <f>IF(LEN(X2281)&gt;0,$CD$23&amp;INDEX($CH$3:CH2284,MATCH(W2281,$CG$3:CG2284,0))&amp;$CE$23&amp;CHAR(10)&amp;$CD$24&amp;X2281&amp;$CE$24&amp;CHAR(10)&amp;$CD$25&amp;Y2281&amp;$CE$25&amp;CHAR(10),"")&amp;IF(LEN(AA2281)&gt;0,$CD$23&amp;INDEX($CH$3:CH2284,MATCH(Z2281,$CG$3:CG2284,0))&amp;$CE$23&amp;CHAR(10)&amp;$CD$24&amp;AA2281&amp;$CE$24&amp;CHAR(10)&amp;$CD$25&amp;AB2281&amp;$CE$25&amp;CHAR(10),"")&amp;IF(LEN(AD2281)&gt;0,$CD$23&amp;INDEX($CH$3:CH2284,MATCH(AC2281,$CG$3:CG2284,0))&amp;$CE$23&amp;CHAR(10)&amp;$CD$24&amp;AD2281&amp;$CE$24&amp;CHAR(10)&amp;$CD$25&amp;AE2281&amp;$CE$25&amp;CHAR(10),"")&amp;IF(LEN(AG2281)&gt;0,$CD$23&amp;INDEX($CH$3:CH2284,MATCH(AF2281,$CG$3:CG2284,0))&amp;$CE$23&amp;CHAR(10)&amp;$CD$24&amp;AG2281&amp;$CE$24&amp;CHAR(10)&amp;$CD$25&amp;AH2281&amp;$CE$25&amp;CHAR(10),"")&amp;IF(LEN(AJ2281)&gt;0,$CD$23&amp;INDEX($CH$3:CH2284,MATCH(AI2281,$CG$3:CG2284,0))&amp;$CE$23&amp;CHAR(10)&amp;$CD$24&amp;AJ2281&amp;$CE$24&amp;CHAR(10)&amp;$CD$25&amp;AK2281&amp;$CE$25&amp;CHAR(10),"")</f>
        <v/>
      </c>
      <c r="BK2281" s="18" t="str">
        <f>IF(LEN(J2281)&gt;0,INDEX($BH$2:$BH$100000,MATCH(J2281,VBAsheet!$H$2:$H$100000,0))&amp;CHAR(10),"")&amp;IF(LEN(K2281)&gt;0,INDEX($BH$2:$BH$100000,MATCH(K2281,VBAsheet!$H$2:$H$100000,0))&amp;CHAR(10),"")&amp;IF(LEN(L2281)&gt;0,INDEX($BH$2:$BH$100000,MATCH(L2281,VBAsheet!$H$2:$H$100000,0))&amp;CHAR(10),"")&amp;IF(LEN(M2281)&gt;0,INDEX($BH$2:$BH$100000,MATCH(M2281,VBAsheet!$H$2:$H$100000,0))&amp;CHAR(10),"")</f>
        <v/>
      </c>
      <c r="BM2281" s="94" t="str">
        <f t="shared" si="1219"/>
        <v/>
      </c>
      <c r="BN2281" s="95" t="str">
        <f t="shared" si="1238"/>
        <v/>
      </c>
      <c r="BP2281" s="18" t="str">
        <f t="shared" si="1239"/>
        <v/>
      </c>
      <c r="BR2281" s="81" t="str">
        <f t="shared" si="1249"/>
        <v/>
      </c>
      <c r="BU2281" s="138" t="str">
        <f t="shared" si="1240"/>
        <v/>
      </c>
      <c r="BV2281" s="3" t="str">
        <f t="shared" si="1241"/>
        <v/>
      </c>
      <c r="BW2281" s="3" t="str">
        <f t="shared" si="1242"/>
        <v/>
      </c>
      <c r="BX2281" s="144" t="str">
        <f t="shared" si="1243"/>
        <v/>
      </c>
      <c r="BY2281" s="18" t="str">
        <f t="shared" si="1244"/>
        <v/>
      </c>
      <c r="BZ2281" s="18" t="str">
        <f t="shared" si="1245"/>
        <v/>
      </c>
      <c r="CA2281" s="19" t="str">
        <f t="shared" si="1246"/>
        <v/>
      </c>
    </row>
    <row r="2282" spans="4:79" x14ac:dyDescent="0.45">
      <c r="D2282" s="164" t="str">
        <f t="shared" si="1247"/>
        <v/>
      </c>
      <c r="I2282" s="9" t="str">
        <f t="shared" si="1220"/>
        <v/>
      </c>
      <c r="J2282" s="173" t="str">
        <f t="shared" si="1221"/>
        <v/>
      </c>
      <c r="K2282" s="13"/>
      <c r="L2282" s="13"/>
      <c r="M2282" s="13"/>
      <c r="N2282" s="178" t="str">
        <f t="shared" si="1222"/>
        <v/>
      </c>
      <c r="O2282" s="181" t="str">
        <f t="shared" si="1223"/>
        <v/>
      </c>
      <c r="P2282" s="8" t="str">
        <f t="shared" si="1224"/>
        <v/>
      </c>
      <c r="Q2282" s="8" t="str">
        <f t="shared" si="1225"/>
        <v/>
      </c>
      <c r="R2282" s="8" t="str">
        <f t="shared" si="1226"/>
        <v/>
      </c>
      <c r="S2282" s="8" t="str">
        <f t="shared" si="1227"/>
        <v/>
      </c>
      <c r="T2282" s="8" t="str">
        <f t="shared" si="1228"/>
        <v/>
      </c>
      <c r="U2282" s="8" t="str">
        <f t="shared" si="1229"/>
        <v/>
      </c>
      <c r="V2282" s="16" t="str">
        <f t="shared" si="1230"/>
        <v/>
      </c>
      <c r="W2282" s="129" t="str">
        <f t="shared" si="1231"/>
        <v/>
      </c>
      <c r="X2282" s="8" t="str">
        <f t="shared" si="1232"/>
        <v/>
      </c>
      <c r="Y2282" s="8" t="str">
        <f t="shared" si="1233"/>
        <v/>
      </c>
      <c r="AQ2282" s="6" t="str">
        <f t="shared" si="1234"/>
        <v/>
      </c>
      <c r="AR2282" s="128" t="str">
        <f t="shared" si="1235"/>
        <v/>
      </c>
      <c r="AS2282" s="128" t="str">
        <f t="shared" si="1236"/>
        <v/>
      </c>
      <c r="AT2282" s="139" t="str">
        <f t="shared" si="1248"/>
        <v/>
      </c>
      <c r="BH2282" s="127" t="str">
        <f>IF(LEN(VBAsheet!H2282)&gt;0,$CD$4&amp;CHAR(10)&amp;$CD$5&amp;CHAR(10)&amp;$CD$6&amp;IF(VBAsheet!I2282="N",1,0)&amp;$CE$6&amp;CHAR(10)&amp;$CD$7&amp;CHAR(10)&amp;$CD$8&amp;VBAsheet!H2282&amp;$CE$8&amp;CHAR(10)&amp;$CD$9&amp;VBAsheet!K2282&amp;$CE$9&amp;CHAR(10)&amp;$CD$10&amp;VBAsheet!J2282-1&amp;$CE$10&amp;CHAR(10)&amp;$CD$11,"")</f>
        <v/>
      </c>
      <c r="BI2282"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2" s="18" t="str">
        <f>IF(LEN(X2282)&gt;0,$CD$23&amp;INDEX($CH$3:CH2285,MATCH(W2282,$CG$3:CG2285,0))&amp;$CE$23&amp;CHAR(10)&amp;$CD$24&amp;X2282&amp;$CE$24&amp;CHAR(10)&amp;$CD$25&amp;Y2282&amp;$CE$25&amp;CHAR(10),"")&amp;IF(LEN(AA2282)&gt;0,$CD$23&amp;INDEX($CH$3:CH2285,MATCH(Z2282,$CG$3:CG2285,0))&amp;$CE$23&amp;CHAR(10)&amp;$CD$24&amp;AA2282&amp;$CE$24&amp;CHAR(10)&amp;$CD$25&amp;AB2282&amp;$CE$25&amp;CHAR(10),"")&amp;IF(LEN(AD2282)&gt;0,$CD$23&amp;INDEX($CH$3:CH2285,MATCH(AC2282,$CG$3:CG2285,0))&amp;$CE$23&amp;CHAR(10)&amp;$CD$24&amp;AD2282&amp;$CE$24&amp;CHAR(10)&amp;$CD$25&amp;AE2282&amp;$CE$25&amp;CHAR(10),"")&amp;IF(LEN(AG2282)&gt;0,$CD$23&amp;INDEX($CH$3:CH2285,MATCH(AF2282,$CG$3:CG2285,0))&amp;$CE$23&amp;CHAR(10)&amp;$CD$24&amp;AG2282&amp;$CE$24&amp;CHAR(10)&amp;$CD$25&amp;AH2282&amp;$CE$25&amp;CHAR(10),"")&amp;IF(LEN(AJ2282)&gt;0,$CD$23&amp;INDEX($CH$3:CH2285,MATCH(AI2282,$CG$3:CG2285,0))&amp;$CE$23&amp;CHAR(10)&amp;$CD$24&amp;AJ2282&amp;$CE$24&amp;CHAR(10)&amp;$CD$25&amp;AK2282&amp;$CE$25&amp;CHAR(10),"")</f>
        <v/>
      </c>
      <c r="BK2282" s="18" t="str">
        <f>IF(LEN(J2282)&gt;0,INDEX($BH$2:$BH$100000,MATCH(J2282,VBAsheet!$H$2:$H$100000,0))&amp;CHAR(10),"")&amp;IF(LEN(K2282)&gt;0,INDEX($BH$2:$BH$100000,MATCH(K2282,VBAsheet!$H$2:$H$100000,0))&amp;CHAR(10),"")&amp;IF(LEN(L2282)&gt;0,INDEX($BH$2:$BH$100000,MATCH(L2282,VBAsheet!$H$2:$H$100000,0))&amp;CHAR(10),"")&amp;IF(LEN(M2282)&gt;0,INDEX($BH$2:$BH$100000,MATCH(M2282,VBAsheet!$H$2:$H$100000,0))&amp;CHAR(10),"")</f>
        <v/>
      </c>
      <c r="BM2282" s="94" t="str">
        <f t="shared" ref="BM2282:BM2345" si="1250">IF(LEN(E2282)&gt;0,E2282,"")</f>
        <v/>
      </c>
      <c r="BN2282" s="95" t="str">
        <f t="shared" si="1238"/>
        <v/>
      </c>
      <c r="BP2282" s="18" t="str">
        <f t="shared" si="1239"/>
        <v/>
      </c>
      <c r="BR2282" s="81" t="str">
        <f t="shared" si="1249"/>
        <v/>
      </c>
      <c r="BU2282" s="138" t="str">
        <f t="shared" si="1240"/>
        <v/>
      </c>
      <c r="BV2282" s="3" t="str">
        <f t="shared" si="1241"/>
        <v/>
      </c>
      <c r="BW2282" s="3" t="str">
        <f t="shared" si="1242"/>
        <v/>
      </c>
      <c r="BX2282" s="144" t="str">
        <f t="shared" si="1243"/>
        <v/>
      </c>
      <c r="BY2282" s="18" t="str">
        <f t="shared" si="1244"/>
        <v/>
      </c>
      <c r="BZ2282" s="18" t="str">
        <f t="shared" si="1245"/>
        <v/>
      </c>
      <c r="CA2282" s="19" t="str">
        <f t="shared" si="1246"/>
        <v/>
      </c>
    </row>
    <row r="2283" spans="4:79" x14ac:dyDescent="0.45">
      <c r="D2283" s="164" t="str">
        <f t="shared" si="1247"/>
        <v/>
      </c>
      <c r="I2283" s="9" t="str">
        <f t="shared" si="1220"/>
        <v/>
      </c>
      <c r="J2283" s="173" t="str">
        <f t="shared" si="1221"/>
        <v/>
      </c>
      <c r="K2283" s="13"/>
      <c r="L2283" s="13"/>
      <c r="M2283" s="13"/>
      <c r="N2283" s="178" t="str">
        <f t="shared" si="1222"/>
        <v/>
      </c>
      <c r="O2283" s="181" t="str">
        <f t="shared" si="1223"/>
        <v/>
      </c>
      <c r="P2283" s="8" t="str">
        <f t="shared" si="1224"/>
        <v/>
      </c>
      <c r="Q2283" s="8" t="str">
        <f t="shared" si="1225"/>
        <v/>
      </c>
      <c r="R2283" s="8" t="str">
        <f t="shared" si="1226"/>
        <v/>
      </c>
      <c r="S2283" s="8" t="str">
        <f t="shared" si="1227"/>
        <v/>
      </c>
      <c r="T2283" s="8" t="str">
        <f t="shared" si="1228"/>
        <v/>
      </c>
      <c r="U2283" s="8" t="str">
        <f t="shared" si="1229"/>
        <v/>
      </c>
      <c r="V2283" s="16" t="str">
        <f t="shared" si="1230"/>
        <v/>
      </c>
      <c r="W2283" s="129" t="str">
        <f t="shared" si="1231"/>
        <v/>
      </c>
      <c r="X2283" s="8" t="str">
        <f t="shared" si="1232"/>
        <v/>
      </c>
      <c r="Y2283" s="8" t="str">
        <f t="shared" si="1233"/>
        <v/>
      </c>
      <c r="AQ2283" s="6" t="str">
        <f t="shared" si="1234"/>
        <v/>
      </c>
      <c r="AR2283" s="128" t="str">
        <f t="shared" si="1235"/>
        <v/>
      </c>
      <c r="AS2283" s="128" t="str">
        <f t="shared" si="1236"/>
        <v/>
      </c>
      <c r="AT2283" s="139" t="str">
        <f t="shared" si="1248"/>
        <v/>
      </c>
      <c r="BH2283" s="127" t="str">
        <f>IF(LEN(VBAsheet!H2283)&gt;0,$CD$4&amp;CHAR(10)&amp;$CD$5&amp;CHAR(10)&amp;$CD$6&amp;IF(VBAsheet!I2283="N",1,0)&amp;$CE$6&amp;CHAR(10)&amp;$CD$7&amp;CHAR(10)&amp;$CD$8&amp;VBAsheet!H2283&amp;$CE$8&amp;CHAR(10)&amp;$CD$9&amp;VBAsheet!K2283&amp;$CE$9&amp;CHAR(10)&amp;$CD$10&amp;VBAsheet!J2283-1&amp;$CE$10&amp;CHAR(10)&amp;$CD$11,"")</f>
        <v/>
      </c>
      <c r="BI2283"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3" s="18" t="str">
        <f>IF(LEN(X2283)&gt;0,$CD$23&amp;INDEX($CH$3:CH2286,MATCH(W2283,$CG$3:CG2286,0))&amp;$CE$23&amp;CHAR(10)&amp;$CD$24&amp;X2283&amp;$CE$24&amp;CHAR(10)&amp;$CD$25&amp;Y2283&amp;$CE$25&amp;CHAR(10),"")&amp;IF(LEN(AA2283)&gt;0,$CD$23&amp;INDEX($CH$3:CH2286,MATCH(Z2283,$CG$3:CG2286,0))&amp;$CE$23&amp;CHAR(10)&amp;$CD$24&amp;AA2283&amp;$CE$24&amp;CHAR(10)&amp;$CD$25&amp;AB2283&amp;$CE$25&amp;CHAR(10),"")&amp;IF(LEN(AD2283)&gt;0,$CD$23&amp;INDEX($CH$3:CH2286,MATCH(AC2283,$CG$3:CG2286,0))&amp;$CE$23&amp;CHAR(10)&amp;$CD$24&amp;AD2283&amp;$CE$24&amp;CHAR(10)&amp;$CD$25&amp;AE2283&amp;$CE$25&amp;CHAR(10),"")&amp;IF(LEN(AG2283)&gt;0,$CD$23&amp;INDEX($CH$3:CH2286,MATCH(AF2283,$CG$3:CG2286,0))&amp;$CE$23&amp;CHAR(10)&amp;$CD$24&amp;AG2283&amp;$CE$24&amp;CHAR(10)&amp;$CD$25&amp;AH2283&amp;$CE$25&amp;CHAR(10),"")&amp;IF(LEN(AJ2283)&gt;0,$CD$23&amp;INDEX($CH$3:CH2286,MATCH(AI2283,$CG$3:CG2286,0))&amp;$CE$23&amp;CHAR(10)&amp;$CD$24&amp;AJ2283&amp;$CE$24&amp;CHAR(10)&amp;$CD$25&amp;AK2283&amp;$CE$25&amp;CHAR(10),"")</f>
        <v/>
      </c>
      <c r="BK2283" s="18" t="str">
        <f>IF(LEN(J2283)&gt;0,INDEX($BH$2:$BH$100000,MATCH(J2283,VBAsheet!$H$2:$H$100000,0))&amp;CHAR(10),"")&amp;IF(LEN(K2283)&gt;0,INDEX($BH$2:$BH$100000,MATCH(K2283,VBAsheet!$H$2:$H$100000,0))&amp;CHAR(10),"")&amp;IF(LEN(L2283)&gt;0,INDEX($BH$2:$BH$100000,MATCH(L2283,VBAsheet!$H$2:$H$100000,0))&amp;CHAR(10),"")&amp;IF(LEN(M2283)&gt;0,INDEX($BH$2:$BH$100000,MATCH(M2283,VBAsheet!$H$2:$H$100000,0))&amp;CHAR(10),"")</f>
        <v/>
      </c>
      <c r="BM2283" s="94" t="str">
        <f t="shared" si="1250"/>
        <v/>
      </c>
      <c r="BN2283" s="95" t="str">
        <f t="shared" si="1238"/>
        <v/>
      </c>
      <c r="BP2283" s="18" t="str">
        <f t="shared" si="1239"/>
        <v/>
      </c>
      <c r="BR2283" s="81" t="str">
        <f t="shared" si="1249"/>
        <v/>
      </c>
      <c r="BU2283" s="138" t="str">
        <f t="shared" si="1240"/>
        <v/>
      </c>
      <c r="BV2283" s="3" t="str">
        <f t="shared" si="1241"/>
        <v/>
      </c>
      <c r="BW2283" s="3" t="str">
        <f t="shared" si="1242"/>
        <v/>
      </c>
      <c r="BX2283" s="144" t="str">
        <f t="shared" si="1243"/>
        <v/>
      </c>
      <c r="BY2283" s="18" t="str">
        <f t="shared" si="1244"/>
        <v/>
      </c>
      <c r="BZ2283" s="18" t="str">
        <f t="shared" si="1245"/>
        <v/>
      </c>
      <c r="CA2283" s="19" t="str">
        <f t="shared" si="1246"/>
        <v/>
      </c>
    </row>
    <row r="2284" spans="4:79" x14ac:dyDescent="0.45">
      <c r="D2284" s="164" t="str">
        <f t="shared" si="1247"/>
        <v/>
      </c>
      <c r="I2284" s="9" t="str">
        <f t="shared" si="1220"/>
        <v/>
      </c>
      <c r="J2284" s="173" t="str">
        <f t="shared" si="1221"/>
        <v/>
      </c>
      <c r="K2284" s="13"/>
      <c r="L2284" s="13"/>
      <c r="M2284" s="13"/>
      <c r="N2284" s="178" t="str">
        <f t="shared" si="1222"/>
        <v/>
      </c>
      <c r="O2284" s="181" t="str">
        <f t="shared" si="1223"/>
        <v/>
      </c>
      <c r="P2284" s="8" t="str">
        <f t="shared" si="1224"/>
        <v/>
      </c>
      <c r="Q2284" s="8" t="str">
        <f t="shared" si="1225"/>
        <v/>
      </c>
      <c r="R2284" s="8" t="str">
        <f t="shared" si="1226"/>
        <v/>
      </c>
      <c r="S2284" s="8" t="str">
        <f t="shared" si="1227"/>
        <v/>
      </c>
      <c r="T2284" s="8" t="str">
        <f t="shared" si="1228"/>
        <v/>
      </c>
      <c r="U2284" s="8" t="str">
        <f t="shared" si="1229"/>
        <v/>
      </c>
      <c r="V2284" s="16" t="str">
        <f t="shared" si="1230"/>
        <v/>
      </c>
      <c r="W2284" s="129" t="str">
        <f t="shared" si="1231"/>
        <v/>
      </c>
      <c r="X2284" s="8" t="str">
        <f t="shared" si="1232"/>
        <v/>
      </c>
      <c r="Y2284" s="8" t="str">
        <f t="shared" si="1233"/>
        <v/>
      </c>
      <c r="AQ2284" s="6" t="str">
        <f t="shared" si="1234"/>
        <v/>
      </c>
      <c r="AR2284" s="128" t="str">
        <f t="shared" si="1235"/>
        <v/>
      </c>
      <c r="AS2284" s="128" t="str">
        <f t="shared" si="1236"/>
        <v/>
      </c>
      <c r="AT2284" s="139" t="str">
        <f t="shared" si="1248"/>
        <v/>
      </c>
      <c r="BH2284" s="127" t="str">
        <f>IF(LEN(VBAsheet!H2284)&gt;0,$CD$4&amp;CHAR(10)&amp;$CD$5&amp;CHAR(10)&amp;$CD$6&amp;IF(VBAsheet!I2284="N",1,0)&amp;$CE$6&amp;CHAR(10)&amp;$CD$7&amp;CHAR(10)&amp;$CD$8&amp;VBAsheet!H2284&amp;$CE$8&amp;CHAR(10)&amp;$CD$9&amp;VBAsheet!K2284&amp;$CE$9&amp;CHAR(10)&amp;$CD$10&amp;VBAsheet!J2284-1&amp;$CE$10&amp;CHAR(10)&amp;$CD$11,"")</f>
        <v/>
      </c>
      <c r="BI2284"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4" s="18" t="str">
        <f>IF(LEN(X2284)&gt;0,$CD$23&amp;INDEX($CH$3:CH2287,MATCH(W2284,$CG$3:CG2287,0))&amp;$CE$23&amp;CHAR(10)&amp;$CD$24&amp;X2284&amp;$CE$24&amp;CHAR(10)&amp;$CD$25&amp;Y2284&amp;$CE$25&amp;CHAR(10),"")&amp;IF(LEN(AA2284)&gt;0,$CD$23&amp;INDEX($CH$3:CH2287,MATCH(Z2284,$CG$3:CG2287,0))&amp;$CE$23&amp;CHAR(10)&amp;$CD$24&amp;AA2284&amp;$CE$24&amp;CHAR(10)&amp;$CD$25&amp;AB2284&amp;$CE$25&amp;CHAR(10),"")&amp;IF(LEN(AD2284)&gt;0,$CD$23&amp;INDEX($CH$3:CH2287,MATCH(AC2284,$CG$3:CG2287,0))&amp;$CE$23&amp;CHAR(10)&amp;$CD$24&amp;AD2284&amp;$CE$24&amp;CHAR(10)&amp;$CD$25&amp;AE2284&amp;$CE$25&amp;CHAR(10),"")&amp;IF(LEN(AG2284)&gt;0,$CD$23&amp;INDEX($CH$3:CH2287,MATCH(AF2284,$CG$3:CG2287,0))&amp;$CE$23&amp;CHAR(10)&amp;$CD$24&amp;AG2284&amp;$CE$24&amp;CHAR(10)&amp;$CD$25&amp;AH2284&amp;$CE$25&amp;CHAR(10),"")&amp;IF(LEN(AJ2284)&gt;0,$CD$23&amp;INDEX($CH$3:CH2287,MATCH(AI2284,$CG$3:CG2287,0))&amp;$CE$23&amp;CHAR(10)&amp;$CD$24&amp;AJ2284&amp;$CE$24&amp;CHAR(10)&amp;$CD$25&amp;AK2284&amp;$CE$25&amp;CHAR(10),"")</f>
        <v/>
      </c>
      <c r="BK2284" s="18" t="str">
        <f>IF(LEN(J2284)&gt;0,INDEX($BH$2:$BH$100000,MATCH(J2284,VBAsheet!$H$2:$H$100000,0))&amp;CHAR(10),"")&amp;IF(LEN(K2284)&gt;0,INDEX($BH$2:$BH$100000,MATCH(K2284,VBAsheet!$H$2:$H$100000,0))&amp;CHAR(10),"")&amp;IF(LEN(L2284)&gt;0,INDEX($BH$2:$BH$100000,MATCH(L2284,VBAsheet!$H$2:$H$100000,0))&amp;CHAR(10),"")&amp;IF(LEN(M2284)&gt;0,INDEX($BH$2:$BH$100000,MATCH(M2284,VBAsheet!$H$2:$H$100000,0))&amp;CHAR(10),"")</f>
        <v/>
      </c>
      <c r="BM2284" s="94" t="str">
        <f t="shared" si="1250"/>
        <v/>
      </c>
      <c r="BN2284" s="95" t="str">
        <f t="shared" si="1238"/>
        <v/>
      </c>
      <c r="BP2284" s="18" t="str">
        <f t="shared" si="1239"/>
        <v/>
      </c>
      <c r="BR2284" s="81" t="str">
        <f t="shared" si="1249"/>
        <v/>
      </c>
      <c r="BU2284" s="138" t="str">
        <f t="shared" si="1240"/>
        <v/>
      </c>
      <c r="BV2284" s="3" t="str">
        <f t="shared" si="1241"/>
        <v/>
      </c>
      <c r="BW2284" s="3" t="str">
        <f t="shared" si="1242"/>
        <v/>
      </c>
      <c r="BX2284" s="144" t="str">
        <f t="shared" si="1243"/>
        <v/>
      </c>
      <c r="BY2284" s="18" t="str">
        <f t="shared" si="1244"/>
        <v/>
      </c>
      <c r="BZ2284" s="18" t="str">
        <f t="shared" si="1245"/>
        <v/>
      </c>
      <c r="CA2284" s="19" t="str">
        <f t="shared" si="1246"/>
        <v/>
      </c>
    </row>
    <row r="2285" spans="4:79" x14ac:dyDescent="0.45">
      <c r="D2285" s="164" t="str">
        <f t="shared" si="1247"/>
        <v/>
      </c>
      <c r="I2285" s="9" t="str">
        <f t="shared" si="1220"/>
        <v/>
      </c>
      <c r="J2285" s="173" t="str">
        <f t="shared" si="1221"/>
        <v/>
      </c>
      <c r="K2285" s="13"/>
      <c r="L2285" s="13"/>
      <c r="M2285" s="13"/>
      <c r="N2285" s="178" t="str">
        <f t="shared" si="1222"/>
        <v/>
      </c>
      <c r="O2285" s="181" t="str">
        <f t="shared" si="1223"/>
        <v/>
      </c>
      <c r="P2285" s="8" t="str">
        <f t="shared" si="1224"/>
        <v/>
      </c>
      <c r="Q2285" s="8" t="str">
        <f t="shared" si="1225"/>
        <v/>
      </c>
      <c r="R2285" s="8" t="str">
        <f t="shared" si="1226"/>
        <v/>
      </c>
      <c r="S2285" s="8" t="str">
        <f t="shared" si="1227"/>
        <v/>
      </c>
      <c r="T2285" s="8" t="str">
        <f t="shared" si="1228"/>
        <v/>
      </c>
      <c r="U2285" s="8" t="str">
        <f t="shared" si="1229"/>
        <v/>
      </c>
      <c r="V2285" s="16" t="str">
        <f t="shared" si="1230"/>
        <v/>
      </c>
      <c r="W2285" s="129" t="str">
        <f t="shared" si="1231"/>
        <v/>
      </c>
      <c r="X2285" s="8" t="str">
        <f t="shared" si="1232"/>
        <v/>
      </c>
      <c r="Y2285" s="8" t="str">
        <f t="shared" si="1233"/>
        <v/>
      </c>
      <c r="AQ2285" s="6" t="str">
        <f t="shared" si="1234"/>
        <v/>
      </c>
      <c r="AR2285" s="128" t="str">
        <f t="shared" si="1235"/>
        <v/>
      </c>
      <c r="AS2285" s="128" t="str">
        <f t="shared" si="1236"/>
        <v/>
      </c>
      <c r="AT2285" s="139" t="str">
        <f t="shared" si="1248"/>
        <v/>
      </c>
      <c r="BH2285" s="127" t="str">
        <f>IF(LEN(VBAsheet!H2285)&gt;0,$CD$4&amp;CHAR(10)&amp;$CD$5&amp;CHAR(10)&amp;$CD$6&amp;IF(VBAsheet!I2285="N",1,0)&amp;$CE$6&amp;CHAR(10)&amp;$CD$7&amp;CHAR(10)&amp;$CD$8&amp;VBAsheet!H2285&amp;$CE$8&amp;CHAR(10)&amp;$CD$9&amp;VBAsheet!K2285&amp;$CE$9&amp;CHAR(10)&amp;$CD$10&amp;VBAsheet!J2285-1&amp;$CE$10&amp;CHAR(10)&amp;$CD$11,"")</f>
        <v/>
      </c>
      <c r="BI2285"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5" s="18" t="str">
        <f>IF(LEN(X2285)&gt;0,$CD$23&amp;INDEX($CH$3:CH2288,MATCH(W2285,$CG$3:CG2288,0))&amp;$CE$23&amp;CHAR(10)&amp;$CD$24&amp;X2285&amp;$CE$24&amp;CHAR(10)&amp;$CD$25&amp;Y2285&amp;$CE$25&amp;CHAR(10),"")&amp;IF(LEN(AA2285)&gt;0,$CD$23&amp;INDEX($CH$3:CH2288,MATCH(Z2285,$CG$3:CG2288,0))&amp;$CE$23&amp;CHAR(10)&amp;$CD$24&amp;AA2285&amp;$CE$24&amp;CHAR(10)&amp;$CD$25&amp;AB2285&amp;$CE$25&amp;CHAR(10),"")&amp;IF(LEN(AD2285)&gt;0,$CD$23&amp;INDEX($CH$3:CH2288,MATCH(AC2285,$CG$3:CG2288,0))&amp;$CE$23&amp;CHAR(10)&amp;$CD$24&amp;AD2285&amp;$CE$24&amp;CHAR(10)&amp;$CD$25&amp;AE2285&amp;$CE$25&amp;CHAR(10),"")&amp;IF(LEN(AG2285)&gt;0,$CD$23&amp;INDEX($CH$3:CH2288,MATCH(AF2285,$CG$3:CG2288,0))&amp;$CE$23&amp;CHAR(10)&amp;$CD$24&amp;AG2285&amp;$CE$24&amp;CHAR(10)&amp;$CD$25&amp;AH2285&amp;$CE$25&amp;CHAR(10),"")&amp;IF(LEN(AJ2285)&gt;0,$CD$23&amp;INDEX($CH$3:CH2288,MATCH(AI2285,$CG$3:CG2288,0))&amp;$CE$23&amp;CHAR(10)&amp;$CD$24&amp;AJ2285&amp;$CE$24&amp;CHAR(10)&amp;$CD$25&amp;AK2285&amp;$CE$25&amp;CHAR(10),"")</f>
        <v/>
      </c>
      <c r="BK2285" s="18" t="str">
        <f>IF(LEN(J2285)&gt;0,INDEX($BH$2:$BH$100000,MATCH(J2285,VBAsheet!$H$2:$H$100000,0))&amp;CHAR(10),"")&amp;IF(LEN(K2285)&gt;0,INDEX($BH$2:$BH$100000,MATCH(K2285,VBAsheet!$H$2:$H$100000,0))&amp;CHAR(10),"")&amp;IF(LEN(L2285)&gt;0,INDEX($BH$2:$BH$100000,MATCH(L2285,VBAsheet!$H$2:$H$100000,0))&amp;CHAR(10),"")&amp;IF(LEN(M2285)&gt;0,INDEX($BH$2:$BH$100000,MATCH(M2285,VBAsheet!$H$2:$H$100000,0))&amp;CHAR(10),"")</f>
        <v/>
      </c>
      <c r="BM2285" s="94" t="str">
        <f t="shared" si="1250"/>
        <v/>
      </c>
      <c r="BN2285" s="95" t="str">
        <f t="shared" si="1238"/>
        <v/>
      </c>
      <c r="BP2285" s="18" t="str">
        <f t="shared" si="1239"/>
        <v/>
      </c>
      <c r="BR2285" s="81" t="str">
        <f t="shared" si="1249"/>
        <v/>
      </c>
      <c r="BU2285" s="138" t="str">
        <f t="shared" si="1240"/>
        <v/>
      </c>
      <c r="BV2285" s="3" t="str">
        <f t="shared" si="1241"/>
        <v/>
      </c>
      <c r="BW2285" s="3" t="str">
        <f t="shared" si="1242"/>
        <v/>
      </c>
      <c r="BX2285" s="144" t="str">
        <f t="shared" si="1243"/>
        <v/>
      </c>
      <c r="BY2285" s="18" t="str">
        <f t="shared" si="1244"/>
        <v/>
      </c>
      <c r="BZ2285" s="18" t="str">
        <f t="shared" si="1245"/>
        <v/>
      </c>
      <c r="CA2285" s="19" t="str">
        <f t="shared" si="1246"/>
        <v/>
      </c>
    </row>
    <row r="2286" spans="4:79" x14ac:dyDescent="0.45">
      <c r="D2286" s="164" t="str">
        <f t="shared" si="1247"/>
        <v/>
      </c>
      <c r="I2286" s="9" t="str">
        <f t="shared" si="1220"/>
        <v/>
      </c>
      <c r="J2286" s="173" t="str">
        <f t="shared" si="1221"/>
        <v/>
      </c>
      <c r="K2286" s="13"/>
      <c r="L2286" s="13"/>
      <c r="M2286" s="13"/>
      <c r="N2286" s="178" t="str">
        <f t="shared" si="1222"/>
        <v/>
      </c>
      <c r="O2286" s="181" t="str">
        <f t="shared" si="1223"/>
        <v/>
      </c>
      <c r="P2286" s="8" t="str">
        <f t="shared" si="1224"/>
        <v/>
      </c>
      <c r="Q2286" s="8" t="str">
        <f t="shared" si="1225"/>
        <v/>
      </c>
      <c r="R2286" s="8" t="str">
        <f t="shared" si="1226"/>
        <v/>
      </c>
      <c r="S2286" s="8" t="str">
        <f t="shared" si="1227"/>
        <v/>
      </c>
      <c r="T2286" s="8" t="str">
        <f t="shared" si="1228"/>
        <v/>
      </c>
      <c r="U2286" s="8" t="str">
        <f t="shared" si="1229"/>
        <v/>
      </c>
      <c r="V2286" s="16" t="str">
        <f t="shared" si="1230"/>
        <v/>
      </c>
      <c r="W2286" s="129" t="str">
        <f t="shared" si="1231"/>
        <v/>
      </c>
      <c r="X2286" s="8" t="str">
        <f t="shared" si="1232"/>
        <v/>
      </c>
      <c r="Y2286" s="8" t="str">
        <f t="shared" si="1233"/>
        <v/>
      </c>
      <c r="AQ2286" s="6" t="str">
        <f t="shared" si="1234"/>
        <v/>
      </c>
      <c r="AR2286" s="128" t="str">
        <f t="shared" si="1235"/>
        <v/>
      </c>
      <c r="AS2286" s="128" t="str">
        <f t="shared" si="1236"/>
        <v/>
      </c>
      <c r="AT2286" s="139" t="str">
        <f t="shared" si="1248"/>
        <v/>
      </c>
      <c r="BH2286" s="127" t="str">
        <f>IF(LEN(VBAsheet!H2286)&gt;0,$CD$4&amp;CHAR(10)&amp;$CD$5&amp;CHAR(10)&amp;$CD$6&amp;IF(VBAsheet!I2286="N",1,0)&amp;$CE$6&amp;CHAR(10)&amp;$CD$7&amp;CHAR(10)&amp;$CD$8&amp;VBAsheet!H2286&amp;$CE$8&amp;CHAR(10)&amp;$CD$9&amp;VBAsheet!K2286&amp;$CE$9&amp;CHAR(10)&amp;$CD$10&amp;VBAsheet!J2286-1&amp;$CE$10&amp;CHAR(10)&amp;$CD$11,"")</f>
        <v/>
      </c>
      <c r="BI2286"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6" s="18" t="str">
        <f>IF(LEN(X2286)&gt;0,$CD$23&amp;INDEX($CH$3:CH2289,MATCH(W2286,$CG$3:CG2289,0))&amp;$CE$23&amp;CHAR(10)&amp;$CD$24&amp;X2286&amp;$CE$24&amp;CHAR(10)&amp;$CD$25&amp;Y2286&amp;$CE$25&amp;CHAR(10),"")&amp;IF(LEN(AA2286)&gt;0,$CD$23&amp;INDEX($CH$3:CH2289,MATCH(Z2286,$CG$3:CG2289,0))&amp;$CE$23&amp;CHAR(10)&amp;$CD$24&amp;AA2286&amp;$CE$24&amp;CHAR(10)&amp;$CD$25&amp;AB2286&amp;$CE$25&amp;CHAR(10),"")&amp;IF(LEN(AD2286)&gt;0,$CD$23&amp;INDEX($CH$3:CH2289,MATCH(AC2286,$CG$3:CG2289,0))&amp;$CE$23&amp;CHAR(10)&amp;$CD$24&amp;AD2286&amp;$CE$24&amp;CHAR(10)&amp;$CD$25&amp;AE2286&amp;$CE$25&amp;CHAR(10),"")&amp;IF(LEN(AG2286)&gt;0,$CD$23&amp;INDEX($CH$3:CH2289,MATCH(AF2286,$CG$3:CG2289,0))&amp;$CE$23&amp;CHAR(10)&amp;$CD$24&amp;AG2286&amp;$CE$24&amp;CHAR(10)&amp;$CD$25&amp;AH2286&amp;$CE$25&amp;CHAR(10),"")&amp;IF(LEN(AJ2286)&gt;0,$CD$23&amp;INDEX($CH$3:CH2289,MATCH(AI2286,$CG$3:CG2289,0))&amp;$CE$23&amp;CHAR(10)&amp;$CD$24&amp;AJ2286&amp;$CE$24&amp;CHAR(10)&amp;$CD$25&amp;AK2286&amp;$CE$25&amp;CHAR(10),"")</f>
        <v/>
      </c>
      <c r="BK2286" s="18" t="str">
        <f>IF(LEN(J2286)&gt;0,INDEX($BH$2:$BH$100000,MATCH(J2286,VBAsheet!$H$2:$H$100000,0))&amp;CHAR(10),"")&amp;IF(LEN(K2286)&gt;0,INDEX($BH$2:$BH$100000,MATCH(K2286,VBAsheet!$H$2:$H$100000,0))&amp;CHAR(10),"")&amp;IF(LEN(L2286)&gt;0,INDEX($BH$2:$BH$100000,MATCH(L2286,VBAsheet!$H$2:$H$100000,0))&amp;CHAR(10),"")&amp;IF(LEN(M2286)&gt;0,INDEX($BH$2:$BH$100000,MATCH(M2286,VBAsheet!$H$2:$H$100000,0))&amp;CHAR(10),"")</f>
        <v/>
      </c>
      <c r="BM2286" s="94" t="str">
        <f t="shared" si="1250"/>
        <v/>
      </c>
      <c r="BN2286" s="95" t="str">
        <f t="shared" si="1238"/>
        <v/>
      </c>
      <c r="BP2286" s="18" t="str">
        <f t="shared" si="1239"/>
        <v/>
      </c>
      <c r="BR2286" s="81" t="str">
        <f t="shared" si="1249"/>
        <v/>
      </c>
      <c r="BU2286" s="138" t="str">
        <f t="shared" si="1240"/>
        <v/>
      </c>
      <c r="BV2286" s="3" t="str">
        <f t="shared" si="1241"/>
        <v/>
      </c>
      <c r="BW2286" s="3" t="str">
        <f t="shared" si="1242"/>
        <v/>
      </c>
      <c r="BX2286" s="144" t="str">
        <f t="shared" si="1243"/>
        <v/>
      </c>
      <c r="BY2286" s="18" t="str">
        <f t="shared" si="1244"/>
        <v/>
      </c>
      <c r="BZ2286" s="18" t="str">
        <f t="shared" si="1245"/>
        <v/>
      </c>
      <c r="CA2286" s="19" t="str">
        <f t="shared" si="1246"/>
        <v/>
      </c>
    </row>
    <row r="2287" spans="4:79" x14ac:dyDescent="0.45">
      <c r="D2287" s="164" t="str">
        <f t="shared" si="1247"/>
        <v/>
      </c>
      <c r="I2287" s="9" t="str">
        <f t="shared" si="1220"/>
        <v/>
      </c>
      <c r="J2287" s="173" t="str">
        <f t="shared" si="1221"/>
        <v/>
      </c>
      <c r="K2287" s="13"/>
      <c r="L2287" s="13"/>
      <c r="M2287" s="13"/>
      <c r="N2287" s="178" t="str">
        <f t="shared" si="1222"/>
        <v/>
      </c>
      <c r="O2287" s="181" t="str">
        <f t="shared" si="1223"/>
        <v/>
      </c>
      <c r="P2287" s="8" t="str">
        <f t="shared" si="1224"/>
        <v/>
      </c>
      <c r="Q2287" s="8" t="str">
        <f t="shared" si="1225"/>
        <v/>
      </c>
      <c r="R2287" s="8" t="str">
        <f t="shared" si="1226"/>
        <v/>
      </c>
      <c r="S2287" s="8" t="str">
        <f t="shared" si="1227"/>
        <v/>
      </c>
      <c r="T2287" s="8" t="str">
        <f t="shared" si="1228"/>
        <v/>
      </c>
      <c r="U2287" s="8" t="str">
        <f t="shared" si="1229"/>
        <v/>
      </c>
      <c r="V2287" s="16" t="str">
        <f t="shared" si="1230"/>
        <v/>
      </c>
      <c r="W2287" s="129" t="str">
        <f t="shared" si="1231"/>
        <v/>
      </c>
      <c r="X2287" s="8" t="str">
        <f t="shared" si="1232"/>
        <v/>
      </c>
      <c r="Y2287" s="8" t="str">
        <f t="shared" si="1233"/>
        <v/>
      </c>
      <c r="AQ2287" s="6" t="str">
        <f t="shared" si="1234"/>
        <v/>
      </c>
      <c r="AR2287" s="128" t="str">
        <f t="shared" si="1235"/>
        <v/>
      </c>
      <c r="AS2287" s="128" t="str">
        <f t="shared" si="1236"/>
        <v/>
      </c>
      <c r="AT2287" s="139" t="str">
        <f t="shared" si="1248"/>
        <v/>
      </c>
      <c r="BH2287" s="127" t="str">
        <f>IF(LEN(VBAsheet!H2287)&gt;0,$CD$4&amp;CHAR(10)&amp;$CD$5&amp;CHAR(10)&amp;$CD$6&amp;IF(VBAsheet!I2287="N",1,0)&amp;$CE$6&amp;CHAR(10)&amp;$CD$7&amp;CHAR(10)&amp;$CD$8&amp;VBAsheet!H2287&amp;$CE$8&amp;CHAR(10)&amp;$CD$9&amp;VBAsheet!K2287&amp;$CE$9&amp;CHAR(10)&amp;$CD$10&amp;VBAsheet!J2287-1&amp;$CE$10&amp;CHAR(10)&amp;$CD$11,"")</f>
        <v/>
      </c>
      <c r="BI2287"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7" s="18" t="str">
        <f>IF(LEN(X2287)&gt;0,$CD$23&amp;INDEX($CH$3:CH2290,MATCH(W2287,$CG$3:CG2290,0))&amp;$CE$23&amp;CHAR(10)&amp;$CD$24&amp;X2287&amp;$CE$24&amp;CHAR(10)&amp;$CD$25&amp;Y2287&amp;$CE$25&amp;CHAR(10),"")&amp;IF(LEN(AA2287)&gt;0,$CD$23&amp;INDEX($CH$3:CH2290,MATCH(Z2287,$CG$3:CG2290,0))&amp;$CE$23&amp;CHAR(10)&amp;$CD$24&amp;AA2287&amp;$CE$24&amp;CHAR(10)&amp;$CD$25&amp;AB2287&amp;$CE$25&amp;CHAR(10),"")&amp;IF(LEN(AD2287)&gt;0,$CD$23&amp;INDEX($CH$3:CH2290,MATCH(AC2287,$CG$3:CG2290,0))&amp;$CE$23&amp;CHAR(10)&amp;$CD$24&amp;AD2287&amp;$CE$24&amp;CHAR(10)&amp;$CD$25&amp;AE2287&amp;$CE$25&amp;CHAR(10),"")&amp;IF(LEN(AG2287)&gt;0,$CD$23&amp;INDEX($CH$3:CH2290,MATCH(AF2287,$CG$3:CG2290,0))&amp;$CE$23&amp;CHAR(10)&amp;$CD$24&amp;AG2287&amp;$CE$24&amp;CHAR(10)&amp;$CD$25&amp;AH2287&amp;$CE$25&amp;CHAR(10),"")&amp;IF(LEN(AJ2287)&gt;0,$CD$23&amp;INDEX($CH$3:CH2290,MATCH(AI2287,$CG$3:CG2290,0))&amp;$CE$23&amp;CHAR(10)&amp;$CD$24&amp;AJ2287&amp;$CE$24&amp;CHAR(10)&amp;$CD$25&amp;AK2287&amp;$CE$25&amp;CHAR(10),"")</f>
        <v/>
      </c>
      <c r="BK2287" s="18" t="str">
        <f>IF(LEN(J2287)&gt;0,INDEX($BH$2:$BH$100000,MATCH(J2287,VBAsheet!$H$2:$H$100000,0))&amp;CHAR(10),"")&amp;IF(LEN(K2287)&gt;0,INDEX($BH$2:$BH$100000,MATCH(K2287,VBAsheet!$H$2:$H$100000,0))&amp;CHAR(10),"")&amp;IF(LEN(L2287)&gt;0,INDEX($BH$2:$BH$100000,MATCH(L2287,VBAsheet!$H$2:$H$100000,0))&amp;CHAR(10),"")&amp;IF(LEN(M2287)&gt;0,INDEX($BH$2:$BH$100000,MATCH(M2287,VBAsheet!$H$2:$H$100000,0))&amp;CHAR(10),"")</f>
        <v/>
      </c>
      <c r="BM2287" s="94" t="str">
        <f t="shared" si="1250"/>
        <v/>
      </c>
      <c r="BN2287" s="95" t="str">
        <f t="shared" si="1238"/>
        <v/>
      </c>
      <c r="BP2287" s="18" t="str">
        <f t="shared" si="1239"/>
        <v/>
      </c>
      <c r="BR2287" s="81" t="str">
        <f t="shared" si="1249"/>
        <v/>
      </c>
      <c r="BU2287" s="138" t="str">
        <f t="shared" si="1240"/>
        <v/>
      </c>
      <c r="BV2287" s="3" t="str">
        <f t="shared" si="1241"/>
        <v/>
      </c>
      <c r="BW2287" s="3" t="str">
        <f t="shared" si="1242"/>
        <v/>
      </c>
      <c r="BX2287" s="144" t="str">
        <f t="shared" si="1243"/>
        <v/>
      </c>
      <c r="BY2287" s="18" t="str">
        <f t="shared" si="1244"/>
        <v/>
      </c>
      <c r="BZ2287" s="18" t="str">
        <f t="shared" si="1245"/>
        <v/>
      </c>
      <c r="CA2287" s="19" t="str">
        <f t="shared" si="1246"/>
        <v/>
      </c>
    </row>
    <row r="2288" spans="4:79" x14ac:dyDescent="0.45">
      <c r="D2288" s="164" t="str">
        <f t="shared" si="1247"/>
        <v/>
      </c>
      <c r="I2288" s="9" t="str">
        <f t="shared" si="1220"/>
        <v/>
      </c>
      <c r="J2288" s="173" t="str">
        <f t="shared" si="1221"/>
        <v/>
      </c>
      <c r="K2288" s="13"/>
      <c r="L2288" s="13"/>
      <c r="M2288" s="13"/>
      <c r="N2288" s="178" t="str">
        <f t="shared" si="1222"/>
        <v/>
      </c>
      <c r="O2288" s="181" t="str">
        <f t="shared" si="1223"/>
        <v/>
      </c>
      <c r="P2288" s="8" t="str">
        <f t="shared" si="1224"/>
        <v/>
      </c>
      <c r="Q2288" s="8" t="str">
        <f t="shared" si="1225"/>
        <v/>
      </c>
      <c r="R2288" s="8" t="str">
        <f t="shared" si="1226"/>
        <v/>
      </c>
      <c r="S2288" s="8" t="str">
        <f t="shared" si="1227"/>
        <v/>
      </c>
      <c r="T2288" s="8" t="str">
        <f t="shared" si="1228"/>
        <v/>
      </c>
      <c r="U2288" s="8" t="str">
        <f t="shared" si="1229"/>
        <v/>
      </c>
      <c r="V2288" s="16" t="str">
        <f t="shared" si="1230"/>
        <v/>
      </c>
      <c r="W2288" s="129" t="str">
        <f t="shared" si="1231"/>
        <v/>
      </c>
      <c r="X2288" s="8" t="str">
        <f t="shared" si="1232"/>
        <v/>
      </c>
      <c r="Y2288" s="8" t="str">
        <f t="shared" si="1233"/>
        <v/>
      </c>
      <c r="AQ2288" s="6" t="str">
        <f t="shared" si="1234"/>
        <v/>
      </c>
      <c r="AR2288" s="128" t="str">
        <f t="shared" si="1235"/>
        <v/>
      </c>
      <c r="AS2288" s="128" t="str">
        <f t="shared" si="1236"/>
        <v/>
      </c>
      <c r="AT2288" s="139" t="str">
        <f t="shared" si="1248"/>
        <v/>
      </c>
      <c r="BH2288" s="127" t="str">
        <f>IF(LEN(VBAsheet!H2288)&gt;0,$CD$4&amp;CHAR(10)&amp;$CD$5&amp;CHAR(10)&amp;$CD$6&amp;IF(VBAsheet!I2288="N",1,0)&amp;$CE$6&amp;CHAR(10)&amp;$CD$7&amp;CHAR(10)&amp;$CD$8&amp;VBAsheet!H2288&amp;$CE$8&amp;CHAR(10)&amp;$CD$9&amp;VBAsheet!K2288&amp;$CE$9&amp;CHAR(10)&amp;$CD$10&amp;VBAsheet!J2288-1&amp;$CE$10&amp;CHAR(10)&amp;$CD$11,"")</f>
        <v/>
      </c>
      <c r="BI2288"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8" s="18" t="str">
        <f>IF(LEN(X2288)&gt;0,$CD$23&amp;INDEX($CH$3:CH2291,MATCH(W2288,$CG$3:CG2291,0))&amp;$CE$23&amp;CHAR(10)&amp;$CD$24&amp;X2288&amp;$CE$24&amp;CHAR(10)&amp;$CD$25&amp;Y2288&amp;$CE$25&amp;CHAR(10),"")&amp;IF(LEN(AA2288)&gt;0,$CD$23&amp;INDEX($CH$3:CH2291,MATCH(Z2288,$CG$3:CG2291,0))&amp;$CE$23&amp;CHAR(10)&amp;$CD$24&amp;AA2288&amp;$CE$24&amp;CHAR(10)&amp;$CD$25&amp;AB2288&amp;$CE$25&amp;CHAR(10),"")&amp;IF(LEN(AD2288)&gt;0,$CD$23&amp;INDEX($CH$3:CH2291,MATCH(AC2288,$CG$3:CG2291,0))&amp;$CE$23&amp;CHAR(10)&amp;$CD$24&amp;AD2288&amp;$CE$24&amp;CHAR(10)&amp;$CD$25&amp;AE2288&amp;$CE$25&amp;CHAR(10),"")&amp;IF(LEN(AG2288)&gt;0,$CD$23&amp;INDEX($CH$3:CH2291,MATCH(AF2288,$CG$3:CG2291,0))&amp;$CE$23&amp;CHAR(10)&amp;$CD$24&amp;AG2288&amp;$CE$24&amp;CHAR(10)&amp;$CD$25&amp;AH2288&amp;$CE$25&amp;CHAR(10),"")&amp;IF(LEN(AJ2288)&gt;0,$CD$23&amp;INDEX($CH$3:CH2291,MATCH(AI2288,$CG$3:CG2291,0))&amp;$CE$23&amp;CHAR(10)&amp;$CD$24&amp;AJ2288&amp;$CE$24&amp;CHAR(10)&amp;$CD$25&amp;AK2288&amp;$CE$25&amp;CHAR(10),"")</f>
        <v/>
      </c>
      <c r="BK2288" s="18" t="str">
        <f>IF(LEN(J2288)&gt;0,INDEX($BH$2:$BH$100000,MATCH(J2288,VBAsheet!$H$2:$H$100000,0))&amp;CHAR(10),"")&amp;IF(LEN(K2288)&gt;0,INDEX($BH$2:$BH$100000,MATCH(K2288,VBAsheet!$H$2:$H$100000,0))&amp;CHAR(10),"")&amp;IF(LEN(L2288)&gt;0,INDEX($BH$2:$BH$100000,MATCH(L2288,VBAsheet!$H$2:$H$100000,0))&amp;CHAR(10),"")&amp;IF(LEN(M2288)&gt;0,INDEX($BH$2:$BH$100000,MATCH(M2288,VBAsheet!$H$2:$H$100000,0))&amp;CHAR(10),"")</f>
        <v/>
      </c>
      <c r="BM2288" s="94" t="str">
        <f t="shared" si="1250"/>
        <v/>
      </c>
      <c r="BN2288" s="95" t="str">
        <f t="shared" si="1238"/>
        <v/>
      </c>
      <c r="BP2288" s="18" t="str">
        <f t="shared" si="1239"/>
        <v/>
      </c>
      <c r="BR2288" s="81" t="str">
        <f t="shared" si="1249"/>
        <v/>
      </c>
      <c r="BU2288" s="138" t="str">
        <f t="shared" si="1240"/>
        <v/>
      </c>
      <c r="BV2288" s="3" t="str">
        <f t="shared" si="1241"/>
        <v/>
      </c>
      <c r="BW2288" s="3" t="str">
        <f t="shared" si="1242"/>
        <v/>
      </c>
      <c r="BX2288" s="144" t="str">
        <f t="shared" si="1243"/>
        <v/>
      </c>
      <c r="BY2288" s="18" t="str">
        <f t="shared" si="1244"/>
        <v/>
      </c>
      <c r="BZ2288" s="18" t="str">
        <f t="shared" si="1245"/>
        <v/>
      </c>
      <c r="CA2288" s="19" t="str">
        <f t="shared" si="1246"/>
        <v/>
      </c>
    </row>
    <row r="2289" spans="4:79" x14ac:dyDescent="0.45">
      <c r="D2289" s="164" t="str">
        <f t="shared" si="1247"/>
        <v/>
      </c>
      <c r="I2289" s="9" t="str">
        <f t="shared" si="1220"/>
        <v/>
      </c>
      <c r="J2289" s="173" t="str">
        <f t="shared" si="1221"/>
        <v/>
      </c>
      <c r="K2289" s="13"/>
      <c r="L2289" s="13"/>
      <c r="M2289" s="13"/>
      <c r="N2289" s="178" t="str">
        <f t="shared" si="1222"/>
        <v/>
      </c>
      <c r="O2289" s="181" t="str">
        <f t="shared" si="1223"/>
        <v/>
      </c>
      <c r="P2289" s="8" t="str">
        <f t="shared" si="1224"/>
        <v/>
      </c>
      <c r="Q2289" s="8" t="str">
        <f t="shared" si="1225"/>
        <v/>
      </c>
      <c r="R2289" s="8" t="str">
        <f t="shared" si="1226"/>
        <v/>
      </c>
      <c r="S2289" s="8" t="str">
        <f t="shared" si="1227"/>
        <v/>
      </c>
      <c r="T2289" s="8" t="str">
        <f t="shared" si="1228"/>
        <v/>
      </c>
      <c r="U2289" s="8" t="str">
        <f t="shared" si="1229"/>
        <v/>
      </c>
      <c r="V2289" s="16" t="str">
        <f t="shared" si="1230"/>
        <v/>
      </c>
      <c r="W2289" s="129" t="str">
        <f t="shared" si="1231"/>
        <v/>
      </c>
      <c r="X2289" s="8" t="str">
        <f t="shared" si="1232"/>
        <v/>
      </c>
      <c r="Y2289" s="8" t="str">
        <f t="shared" si="1233"/>
        <v/>
      </c>
      <c r="AQ2289" s="6" t="str">
        <f t="shared" si="1234"/>
        <v/>
      </c>
      <c r="AR2289" s="128" t="str">
        <f t="shared" si="1235"/>
        <v/>
      </c>
      <c r="AS2289" s="128" t="str">
        <f t="shared" si="1236"/>
        <v/>
      </c>
      <c r="AT2289" s="139" t="str">
        <f t="shared" si="1248"/>
        <v/>
      </c>
      <c r="BH2289" s="127" t="str">
        <f>IF(LEN(VBAsheet!H2289)&gt;0,$CD$4&amp;CHAR(10)&amp;$CD$5&amp;CHAR(10)&amp;$CD$6&amp;IF(VBAsheet!I2289="N",1,0)&amp;$CE$6&amp;CHAR(10)&amp;$CD$7&amp;CHAR(10)&amp;$CD$8&amp;VBAsheet!H2289&amp;$CE$8&amp;CHAR(10)&amp;$CD$9&amp;VBAsheet!K2289&amp;$CE$9&amp;CHAR(10)&amp;$CD$10&amp;VBAsheet!J2289-1&amp;$CE$10&amp;CHAR(10)&amp;$CD$11,"")</f>
        <v/>
      </c>
      <c r="BI2289"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89" s="18" t="str">
        <f>IF(LEN(X2289)&gt;0,$CD$23&amp;INDEX($CH$3:CH2292,MATCH(W2289,$CG$3:CG2292,0))&amp;$CE$23&amp;CHAR(10)&amp;$CD$24&amp;X2289&amp;$CE$24&amp;CHAR(10)&amp;$CD$25&amp;Y2289&amp;$CE$25&amp;CHAR(10),"")&amp;IF(LEN(AA2289)&gt;0,$CD$23&amp;INDEX($CH$3:CH2292,MATCH(Z2289,$CG$3:CG2292,0))&amp;$CE$23&amp;CHAR(10)&amp;$CD$24&amp;AA2289&amp;$CE$24&amp;CHAR(10)&amp;$CD$25&amp;AB2289&amp;$CE$25&amp;CHAR(10),"")&amp;IF(LEN(AD2289)&gt;0,$CD$23&amp;INDEX($CH$3:CH2292,MATCH(AC2289,$CG$3:CG2292,0))&amp;$CE$23&amp;CHAR(10)&amp;$CD$24&amp;AD2289&amp;$CE$24&amp;CHAR(10)&amp;$CD$25&amp;AE2289&amp;$CE$25&amp;CHAR(10),"")&amp;IF(LEN(AG2289)&gt;0,$CD$23&amp;INDEX($CH$3:CH2292,MATCH(AF2289,$CG$3:CG2292,0))&amp;$CE$23&amp;CHAR(10)&amp;$CD$24&amp;AG2289&amp;$CE$24&amp;CHAR(10)&amp;$CD$25&amp;AH2289&amp;$CE$25&amp;CHAR(10),"")&amp;IF(LEN(AJ2289)&gt;0,$CD$23&amp;INDEX($CH$3:CH2292,MATCH(AI2289,$CG$3:CG2292,0))&amp;$CE$23&amp;CHAR(10)&amp;$CD$24&amp;AJ2289&amp;$CE$24&amp;CHAR(10)&amp;$CD$25&amp;AK2289&amp;$CE$25&amp;CHAR(10),"")</f>
        <v/>
      </c>
      <c r="BK2289" s="18" t="str">
        <f>IF(LEN(J2289)&gt;0,INDEX($BH$2:$BH$100000,MATCH(J2289,VBAsheet!$H$2:$H$100000,0))&amp;CHAR(10),"")&amp;IF(LEN(K2289)&gt;0,INDEX($BH$2:$BH$100000,MATCH(K2289,VBAsheet!$H$2:$H$100000,0))&amp;CHAR(10),"")&amp;IF(LEN(L2289)&gt;0,INDEX($BH$2:$BH$100000,MATCH(L2289,VBAsheet!$H$2:$H$100000,0))&amp;CHAR(10),"")&amp;IF(LEN(M2289)&gt;0,INDEX($BH$2:$BH$100000,MATCH(M2289,VBAsheet!$H$2:$H$100000,0))&amp;CHAR(10),"")</f>
        <v/>
      </c>
      <c r="BM2289" s="94" t="str">
        <f t="shared" si="1250"/>
        <v/>
      </c>
      <c r="BN2289" s="95" t="str">
        <f t="shared" si="1238"/>
        <v/>
      </c>
      <c r="BP2289" s="18" t="str">
        <f t="shared" si="1239"/>
        <v/>
      </c>
      <c r="BR2289" s="81" t="str">
        <f t="shared" si="1249"/>
        <v/>
      </c>
      <c r="BU2289" s="138" t="str">
        <f t="shared" si="1240"/>
        <v/>
      </c>
      <c r="BV2289" s="3" t="str">
        <f t="shared" si="1241"/>
        <v/>
      </c>
      <c r="BW2289" s="3" t="str">
        <f t="shared" si="1242"/>
        <v/>
      </c>
      <c r="BX2289" s="144" t="str">
        <f t="shared" si="1243"/>
        <v/>
      </c>
      <c r="BY2289" s="18" t="str">
        <f t="shared" si="1244"/>
        <v/>
      </c>
      <c r="BZ2289" s="18" t="str">
        <f t="shared" si="1245"/>
        <v/>
      </c>
      <c r="CA2289" s="19" t="str">
        <f t="shared" si="1246"/>
        <v/>
      </c>
    </row>
    <row r="2290" spans="4:79" x14ac:dyDescent="0.45">
      <c r="D2290" s="164" t="str">
        <f t="shared" si="1247"/>
        <v/>
      </c>
      <c r="I2290" s="9" t="str">
        <f t="shared" si="1220"/>
        <v/>
      </c>
      <c r="J2290" s="173" t="str">
        <f t="shared" si="1221"/>
        <v/>
      </c>
      <c r="K2290" s="13"/>
      <c r="L2290" s="13"/>
      <c r="M2290" s="13"/>
      <c r="N2290" s="178" t="str">
        <f t="shared" si="1222"/>
        <v/>
      </c>
      <c r="O2290" s="181" t="str">
        <f t="shared" si="1223"/>
        <v/>
      </c>
      <c r="P2290" s="8" t="str">
        <f t="shared" si="1224"/>
        <v/>
      </c>
      <c r="Q2290" s="8" t="str">
        <f t="shared" si="1225"/>
        <v/>
      </c>
      <c r="R2290" s="8" t="str">
        <f t="shared" si="1226"/>
        <v/>
      </c>
      <c r="S2290" s="8" t="str">
        <f t="shared" si="1227"/>
        <v/>
      </c>
      <c r="T2290" s="8" t="str">
        <f t="shared" si="1228"/>
        <v/>
      </c>
      <c r="U2290" s="8" t="str">
        <f t="shared" si="1229"/>
        <v/>
      </c>
      <c r="V2290" s="16" t="str">
        <f t="shared" si="1230"/>
        <v/>
      </c>
      <c r="W2290" s="129" t="str">
        <f t="shared" si="1231"/>
        <v/>
      </c>
      <c r="X2290" s="8" t="str">
        <f t="shared" si="1232"/>
        <v/>
      </c>
      <c r="Y2290" s="8" t="str">
        <f t="shared" si="1233"/>
        <v/>
      </c>
      <c r="AQ2290" s="6" t="str">
        <f t="shared" si="1234"/>
        <v/>
      </c>
      <c r="AR2290" s="128" t="str">
        <f t="shared" si="1235"/>
        <v/>
      </c>
      <c r="AS2290" s="128" t="str">
        <f t="shared" si="1236"/>
        <v/>
      </c>
      <c r="AT2290" s="139" t="str">
        <f t="shared" si="1248"/>
        <v/>
      </c>
      <c r="BH2290" s="127" t="str">
        <f>IF(LEN(VBAsheet!H2290)&gt;0,$CD$4&amp;CHAR(10)&amp;$CD$5&amp;CHAR(10)&amp;$CD$6&amp;IF(VBAsheet!I2290="N",1,0)&amp;$CE$6&amp;CHAR(10)&amp;$CD$7&amp;CHAR(10)&amp;$CD$8&amp;VBAsheet!H2290&amp;$CE$8&amp;CHAR(10)&amp;$CD$9&amp;VBAsheet!K2290&amp;$CE$9&amp;CHAR(10)&amp;$CD$10&amp;VBAsheet!J2290-1&amp;$CE$10&amp;CHAR(10)&amp;$CD$11,"")</f>
        <v/>
      </c>
      <c r="BI2290"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0" s="18" t="str">
        <f>IF(LEN(X2290)&gt;0,$CD$23&amp;INDEX($CH$3:CH2293,MATCH(W2290,$CG$3:CG2293,0))&amp;$CE$23&amp;CHAR(10)&amp;$CD$24&amp;X2290&amp;$CE$24&amp;CHAR(10)&amp;$CD$25&amp;Y2290&amp;$CE$25&amp;CHAR(10),"")&amp;IF(LEN(AA2290)&gt;0,$CD$23&amp;INDEX($CH$3:CH2293,MATCH(Z2290,$CG$3:CG2293,0))&amp;$CE$23&amp;CHAR(10)&amp;$CD$24&amp;AA2290&amp;$CE$24&amp;CHAR(10)&amp;$CD$25&amp;AB2290&amp;$CE$25&amp;CHAR(10),"")&amp;IF(LEN(AD2290)&gt;0,$CD$23&amp;INDEX($CH$3:CH2293,MATCH(AC2290,$CG$3:CG2293,0))&amp;$CE$23&amp;CHAR(10)&amp;$CD$24&amp;AD2290&amp;$CE$24&amp;CHAR(10)&amp;$CD$25&amp;AE2290&amp;$CE$25&amp;CHAR(10),"")&amp;IF(LEN(AG2290)&gt;0,$CD$23&amp;INDEX($CH$3:CH2293,MATCH(AF2290,$CG$3:CG2293,0))&amp;$CE$23&amp;CHAR(10)&amp;$CD$24&amp;AG2290&amp;$CE$24&amp;CHAR(10)&amp;$CD$25&amp;AH2290&amp;$CE$25&amp;CHAR(10),"")&amp;IF(LEN(AJ2290)&gt;0,$CD$23&amp;INDEX($CH$3:CH2293,MATCH(AI2290,$CG$3:CG2293,0))&amp;$CE$23&amp;CHAR(10)&amp;$CD$24&amp;AJ2290&amp;$CE$24&amp;CHAR(10)&amp;$CD$25&amp;AK2290&amp;$CE$25&amp;CHAR(10),"")</f>
        <v/>
      </c>
      <c r="BK2290" s="18" t="str">
        <f>IF(LEN(J2290)&gt;0,INDEX($BH$2:$BH$100000,MATCH(J2290,VBAsheet!$H$2:$H$100000,0))&amp;CHAR(10),"")&amp;IF(LEN(K2290)&gt;0,INDEX($BH$2:$BH$100000,MATCH(K2290,VBAsheet!$H$2:$H$100000,0))&amp;CHAR(10),"")&amp;IF(LEN(L2290)&gt;0,INDEX($BH$2:$BH$100000,MATCH(L2290,VBAsheet!$H$2:$H$100000,0))&amp;CHAR(10),"")&amp;IF(LEN(M2290)&gt;0,INDEX($BH$2:$BH$100000,MATCH(M2290,VBAsheet!$H$2:$H$100000,0))&amp;CHAR(10),"")</f>
        <v/>
      </c>
      <c r="BM2290" s="94" t="str">
        <f t="shared" si="1250"/>
        <v/>
      </c>
      <c r="BN2290" s="95" t="str">
        <f t="shared" si="1238"/>
        <v/>
      </c>
      <c r="BP2290" s="18" t="str">
        <f t="shared" si="1239"/>
        <v/>
      </c>
      <c r="BR2290" s="81" t="str">
        <f t="shared" si="1249"/>
        <v/>
      </c>
      <c r="BU2290" s="138" t="str">
        <f t="shared" si="1240"/>
        <v/>
      </c>
      <c r="BV2290" s="3" t="str">
        <f t="shared" si="1241"/>
        <v/>
      </c>
      <c r="BW2290" s="3" t="str">
        <f t="shared" si="1242"/>
        <v/>
      </c>
      <c r="BX2290" s="144" t="str">
        <f t="shared" si="1243"/>
        <v/>
      </c>
      <c r="BY2290" s="18" t="str">
        <f t="shared" si="1244"/>
        <v/>
      </c>
      <c r="BZ2290" s="18" t="str">
        <f t="shared" si="1245"/>
        <v/>
      </c>
      <c r="CA2290" s="19" t="str">
        <f t="shared" si="1246"/>
        <v/>
      </c>
    </row>
    <row r="2291" spans="4:79" x14ac:dyDescent="0.45">
      <c r="D2291" s="164" t="str">
        <f t="shared" si="1247"/>
        <v/>
      </c>
      <c r="I2291" s="9" t="str">
        <f t="shared" si="1220"/>
        <v/>
      </c>
      <c r="J2291" s="173" t="str">
        <f t="shared" si="1221"/>
        <v/>
      </c>
      <c r="K2291" s="13"/>
      <c r="L2291" s="13"/>
      <c r="M2291" s="13"/>
      <c r="N2291" s="178" t="str">
        <f t="shared" si="1222"/>
        <v/>
      </c>
      <c r="O2291" s="181" t="str">
        <f t="shared" si="1223"/>
        <v/>
      </c>
      <c r="P2291" s="8" t="str">
        <f t="shared" si="1224"/>
        <v/>
      </c>
      <c r="Q2291" s="8" t="str">
        <f t="shared" si="1225"/>
        <v/>
      </c>
      <c r="R2291" s="8" t="str">
        <f t="shared" si="1226"/>
        <v/>
      </c>
      <c r="S2291" s="8" t="str">
        <f t="shared" si="1227"/>
        <v/>
      </c>
      <c r="T2291" s="8" t="str">
        <f t="shared" si="1228"/>
        <v/>
      </c>
      <c r="U2291" s="8" t="str">
        <f t="shared" si="1229"/>
        <v/>
      </c>
      <c r="V2291" s="16" t="str">
        <f t="shared" si="1230"/>
        <v/>
      </c>
      <c r="W2291" s="129" t="str">
        <f t="shared" si="1231"/>
        <v/>
      </c>
      <c r="X2291" s="8" t="str">
        <f t="shared" si="1232"/>
        <v/>
      </c>
      <c r="Y2291" s="8" t="str">
        <f t="shared" si="1233"/>
        <v/>
      </c>
      <c r="AQ2291" s="6" t="str">
        <f t="shared" si="1234"/>
        <v/>
      </c>
      <c r="AR2291" s="128" t="str">
        <f t="shared" si="1235"/>
        <v/>
      </c>
      <c r="AS2291" s="128" t="str">
        <f t="shared" si="1236"/>
        <v/>
      </c>
      <c r="AT2291" s="139" t="str">
        <f t="shared" si="1248"/>
        <v/>
      </c>
      <c r="BH2291" s="127" t="str">
        <f>IF(LEN(VBAsheet!H2291)&gt;0,$CD$4&amp;CHAR(10)&amp;$CD$5&amp;CHAR(10)&amp;$CD$6&amp;IF(VBAsheet!I2291="N",1,0)&amp;$CE$6&amp;CHAR(10)&amp;$CD$7&amp;CHAR(10)&amp;$CD$8&amp;VBAsheet!H2291&amp;$CE$8&amp;CHAR(10)&amp;$CD$9&amp;VBAsheet!K2291&amp;$CE$9&amp;CHAR(10)&amp;$CD$10&amp;VBAsheet!J2291-1&amp;$CE$10&amp;CHAR(10)&amp;$CD$11,"")</f>
        <v/>
      </c>
      <c r="BI2291"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1" s="18" t="str">
        <f>IF(LEN(X2291)&gt;0,$CD$23&amp;INDEX($CH$3:CH2294,MATCH(W2291,$CG$3:CG2294,0))&amp;$CE$23&amp;CHAR(10)&amp;$CD$24&amp;X2291&amp;$CE$24&amp;CHAR(10)&amp;$CD$25&amp;Y2291&amp;$CE$25&amp;CHAR(10),"")&amp;IF(LEN(AA2291)&gt;0,$CD$23&amp;INDEX($CH$3:CH2294,MATCH(Z2291,$CG$3:CG2294,0))&amp;$CE$23&amp;CHAR(10)&amp;$CD$24&amp;AA2291&amp;$CE$24&amp;CHAR(10)&amp;$CD$25&amp;AB2291&amp;$CE$25&amp;CHAR(10),"")&amp;IF(LEN(AD2291)&gt;0,$CD$23&amp;INDEX($CH$3:CH2294,MATCH(AC2291,$CG$3:CG2294,0))&amp;$CE$23&amp;CHAR(10)&amp;$CD$24&amp;AD2291&amp;$CE$24&amp;CHAR(10)&amp;$CD$25&amp;AE2291&amp;$CE$25&amp;CHAR(10),"")&amp;IF(LEN(AG2291)&gt;0,$CD$23&amp;INDEX($CH$3:CH2294,MATCH(AF2291,$CG$3:CG2294,0))&amp;$CE$23&amp;CHAR(10)&amp;$CD$24&amp;AG2291&amp;$CE$24&amp;CHAR(10)&amp;$CD$25&amp;AH2291&amp;$CE$25&amp;CHAR(10),"")&amp;IF(LEN(AJ2291)&gt;0,$CD$23&amp;INDEX($CH$3:CH2294,MATCH(AI2291,$CG$3:CG2294,0))&amp;$CE$23&amp;CHAR(10)&amp;$CD$24&amp;AJ2291&amp;$CE$24&amp;CHAR(10)&amp;$CD$25&amp;AK2291&amp;$CE$25&amp;CHAR(10),"")</f>
        <v/>
      </c>
      <c r="BK2291" s="18" t="str">
        <f>IF(LEN(J2291)&gt;0,INDEX($BH$2:$BH$100000,MATCH(J2291,VBAsheet!$H$2:$H$100000,0))&amp;CHAR(10),"")&amp;IF(LEN(K2291)&gt;0,INDEX($BH$2:$BH$100000,MATCH(K2291,VBAsheet!$H$2:$H$100000,0))&amp;CHAR(10),"")&amp;IF(LEN(L2291)&gt;0,INDEX($BH$2:$BH$100000,MATCH(L2291,VBAsheet!$H$2:$H$100000,0))&amp;CHAR(10),"")&amp;IF(LEN(M2291)&gt;0,INDEX($BH$2:$BH$100000,MATCH(M2291,VBAsheet!$H$2:$H$100000,0))&amp;CHAR(10),"")</f>
        <v/>
      </c>
      <c r="BM2291" s="94" t="str">
        <f t="shared" si="1250"/>
        <v/>
      </c>
      <c r="BN2291" s="95" t="str">
        <f t="shared" si="1238"/>
        <v/>
      </c>
      <c r="BP2291" s="18" t="str">
        <f t="shared" si="1239"/>
        <v/>
      </c>
      <c r="BR2291" s="81" t="str">
        <f t="shared" si="1249"/>
        <v/>
      </c>
      <c r="BU2291" s="138" t="str">
        <f t="shared" si="1240"/>
        <v/>
      </c>
      <c r="BV2291" s="3" t="str">
        <f t="shared" si="1241"/>
        <v/>
      </c>
      <c r="BW2291" s="3" t="str">
        <f t="shared" si="1242"/>
        <v/>
      </c>
      <c r="BX2291" s="144" t="str">
        <f t="shared" si="1243"/>
        <v/>
      </c>
      <c r="BY2291" s="18" t="str">
        <f t="shared" si="1244"/>
        <v/>
      </c>
      <c r="BZ2291" s="18" t="str">
        <f t="shared" si="1245"/>
        <v/>
      </c>
      <c r="CA2291" s="19" t="str">
        <f t="shared" si="1246"/>
        <v/>
      </c>
    </row>
    <row r="2292" spans="4:79" x14ac:dyDescent="0.45">
      <c r="D2292" s="164" t="str">
        <f t="shared" si="1247"/>
        <v/>
      </c>
      <c r="I2292" s="9" t="str">
        <f t="shared" si="1220"/>
        <v/>
      </c>
      <c r="J2292" s="173" t="str">
        <f t="shared" si="1221"/>
        <v/>
      </c>
      <c r="K2292" s="13"/>
      <c r="L2292" s="13"/>
      <c r="M2292" s="13"/>
      <c r="N2292" s="178" t="str">
        <f t="shared" si="1222"/>
        <v/>
      </c>
      <c r="O2292" s="181" t="str">
        <f t="shared" si="1223"/>
        <v/>
      </c>
      <c r="P2292" s="8" t="str">
        <f t="shared" si="1224"/>
        <v/>
      </c>
      <c r="Q2292" s="8" t="str">
        <f t="shared" si="1225"/>
        <v/>
      </c>
      <c r="R2292" s="8" t="str">
        <f t="shared" si="1226"/>
        <v/>
      </c>
      <c r="S2292" s="8" t="str">
        <f t="shared" si="1227"/>
        <v/>
      </c>
      <c r="T2292" s="8" t="str">
        <f t="shared" si="1228"/>
        <v/>
      </c>
      <c r="U2292" s="8" t="str">
        <f t="shared" si="1229"/>
        <v/>
      </c>
      <c r="V2292" s="16" t="str">
        <f t="shared" si="1230"/>
        <v/>
      </c>
      <c r="W2292" s="129" t="str">
        <f t="shared" si="1231"/>
        <v/>
      </c>
      <c r="X2292" s="8" t="str">
        <f t="shared" si="1232"/>
        <v/>
      </c>
      <c r="Y2292" s="8" t="str">
        <f t="shared" si="1233"/>
        <v/>
      </c>
      <c r="AQ2292" s="6" t="str">
        <f t="shared" si="1234"/>
        <v/>
      </c>
      <c r="AR2292" s="128" t="str">
        <f t="shared" si="1235"/>
        <v/>
      </c>
      <c r="AS2292" s="128" t="str">
        <f t="shared" si="1236"/>
        <v/>
      </c>
      <c r="AT2292" s="139" t="str">
        <f t="shared" si="1248"/>
        <v/>
      </c>
      <c r="BH2292" s="127" t="str">
        <f>IF(LEN(VBAsheet!H2292)&gt;0,$CD$4&amp;CHAR(10)&amp;$CD$5&amp;CHAR(10)&amp;$CD$6&amp;IF(VBAsheet!I2292="N",1,0)&amp;$CE$6&amp;CHAR(10)&amp;$CD$7&amp;CHAR(10)&amp;$CD$8&amp;VBAsheet!H2292&amp;$CE$8&amp;CHAR(10)&amp;$CD$9&amp;VBAsheet!K2292&amp;$CE$9&amp;CHAR(10)&amp;$CD$10&amp;VBAsheet!J2292-1&amp;$CE$10&amp;CHAR(10)&amp;$CD$11,"")</f>
        <v/>
      </c>
      <c r="BI2292"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2" s="18" t="str">
        <f>IF(LEN(X2292)&gt;0,$CD$23&amp;INDEX($CH$3:CH2295,MATCH(W2292,$CG$3:CG2295,0))&amp;$CE$23&amp;CHAR(10)&amp;$CD$24&amp;X2292&amp;$CE$24&amp;CHAR(10)&amp;$CD$25&amp;Y2292&amp;$CE$25&amp;CHAR(10),"")&amp;IF(LEN(AA2292)&gt;0,$CD$23&amp;INDEX($CH$3:CH2295,MATCH(Z2292,$CG$3:CG2295,0))&amp;$CE$23&amp;CHAR(10)&amp;$CD$24&amp;AA2292&amp;$CE$24&amp;CHAR(10)&amp;$CD$25&amp;AB2292&amp;$CE$25&amp;CHAR(10),"")&amp;IF(LEN(AD2292)&gt;0,$CD$23&amp;INDEX($CH$3:CH2295,MATCH(AC2292,$CG$3:CG2295,0))&amp;$CE$23&amp;CHAR(10)&amp;$CD$24&amp;AD2292&amp;$CE$24&amp;CHAR(10)&amp;$CD$25&amp;AE2292&amp;$CE$25&amp;CHAR(10),"")&amp;IF(LEN(AG2292)&gt;0,$CD$23&amp;INDEX($CH$3:CH2295,MATCH(AF2292,$CG$3:CG2295,0))&amp;$CE$23&amp;CHAR(10)&amp;$CD$24&amp;AG2292&amp;$CE$24&amp;CHAR(10)&amp;$CD$25&amp;AH2292&amp;$CE$25&amp;CHAR(10),"")&amp;IF(LEN(AJ2292)&gt;0,$CD$23&amp;INDEX($CH$3:CH2295,MATCH(AI2292,$CG$3:CG2295,0))&amp;$CE$23&amp;CHAR(10)&amp;$CD$24&amp;AJ2292&amp;$CE$24&amp;CHAR(10)&amp;$CD$25&amp;AK2292&amp;$CE$25&amp;CHAR(10),"")</f>
        <v/>
      </c>
      <c r="BK2292" s="18" t="str">
        <f>IF(LEN(J2292)&gt;0,INDEX($BH$2:$BH$100000,MATCH(J2292,VBAsheet!$H$2:$H$100000,0))&amp;CHAR(10),"")&amp;IF(LEN(K2292)&gt;0,INDEX($BH$2:$BH$100000,MATCH(K2292,VBAsheet!$H$2:$H$100000,0))&amp;CHAR(10),"")&amp;IF(LEN(L2292)&gt;0,INDEX($BH$2:$BH$100000,MATCH(L2292,VBAsheet!$H$2:$H$100000,0))&amp;CHAR(10),"")&amp;IF(LEN(M2292)&gt;0,INDEX($BH$2:$BH$100000,MATCH(M2292,VBAsheet!$H$2:$H$100000,0))&amp;CHAR(10),"")</f>
        <v/>
      </c>
      <c r="BM2292" s="94" t="str">
        <f t="shared" si="1250"/>
        <v/>
      </c>
      <c r="BN2292" s="95" t="str">
        <f t="shared" si="1238"/>
        <v/>
      </c>
      <c r="BP2292" s="18" t="str">
        <f t="shared" si="1239"/>
        <v/>
      </c>
      <c r="BR2292" s="81" t="str">
        <f t="shared" si="1249"/>
        <v/>
      </c>
      <c r="BU2292" s="138" t="str">
        <f t="shared" si="1240"/>
        <v/>
      </c>
      <c r="BV2292" s="3" t="str">
        <f t="shared" si="1241"/>
        <v/>
      </c>
      <c r="BW2292" s="3" t="str">
        <f t="shared" si="1242"/>
        <v/>
      </c>
      <c r="BX2292" s="144" t="str">
        <f t="shared" si="1243"/>
        <v/>
      </c>
      <c r="BY2292" s="18" t="str">
        <f t="shared" si="1244"/>
        <v/>
      </c>
      <c r="BZ2292" s="18" t="str">
        <f t="shared" si="1245"/>
        <v/>
      </c>
      <c r="CA2292" s="19" t="str">
        <f t="shared" si="1246"/>
        <v/>
      </c>
    </row>
    <row r="2293" spans="4:79" x14ac:dyDescent="0.45">
      <c r="D2293" s="164" t="str">
        <f t="shared" si="1247"/>
        <v/>
      </c>
      <c r="I2293" s="9" t="str">
        <f t="shared" si="1220"/>
        <v/>
      </c>
      <c r="J2293" s="173" t="str">
        <f t="shared" si="1221"/>
        <v/>
      </c>
      <c r="K2293" s="13"/>
      <c r="L2293" s="13"/>
      <c r="M2293" s="13"/>
      <c r="N2293" s="178" t="str">
        <f t="shared" si="1222"/>
        <v/>
      </c>
      <c r="O2293" s="181" t="str">
        <f t="shared" si="1223"/>
        <v/>
      </c>
      <c r="P2293" s="8" t="str">
        <f t="shared" si="1224"/>
        <v/>
      </c>
      <c r="Q2293" s="8" t="str">
        <f t="shared" si="1225"/>
        <v/>
      </c>
      <c r="R2293" s="8" t="str">
        <f t="shared" si="1226"/>
        <v/>
      </c>
      <c r="S2293" s="8" t="str">
        <f t="shared" si="1227"/>
        <v/>
      </c>
      <c r="T2293" s="8" t="str">
        <f t="shared" si="1228"/>
        <v/>
      </c>
      <c r="U2293" s="8" t="str">
        <f t="shared" si="1229"/>
        <v/>
      </c>
      <c r="V2293" s="16" t="str">
        <f t="shared" si="1230"/>
        <v/>
      </c>
      <c r="W2293" s="129" t="str">
        <f t="shared" si="1231"/>
        <v/>
      </c>
      <c r="X2293" s="8" t="str">
        <f t="shared" si="1232"/>
        <v/>
      </c>
      <c r="Y2293" s="8" t="str">
        <f t="shared" si="1233"/>
        <v/>
      </c>
      <c r="AQ2293" s="6" t="str">
        <f t="shared" si="1234"/>
        <v/>
      </c>
      <c r="AR2293" s="128" t="str">
        <f t="shared" si="1235"/>
        <v/>
      </c>
      <c r="AS2293" s="128" t="str">
        <f t="shared" si="1236"/>
        <v/>
      </c>
      <c r="AT2293" s="139" t="str">
        <f t="shared" si="1248"/>
        <v/>
      </c>
      <c r="BH2293" s="127" t="str">
        <f>IF(LEN(VBAsheet!H2293)&gt;0,$CD$4&amp;CHAR(10)&amp;$CD$5&amp;CHAR(10)&amp;$CD$6&amp;IF(VBAsheet!I2293="N",1,0)&amp;$CE$6&amp;CHAR(10)&amp;$CD$7&amp;CHAR(10)&amp;$CD$8&amp;VBAsheet!H2293&amp;$CE$8&amp;CHAR(10)&amp;$CD$9&amp;VBAsheet!K2293&amp;$CE$9&amp;CHAR(10)&amp;$CD$10&amp;VBAsheet!J2293-1&amp;$CE$10&amp;CHAR(10)&amp;$CD$11,"")</f>
        <v/>
      </c>
      <c r="BI2293"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3" s="18" t="str">
        <f>IF(LEN(X2293)&gt;0,$CD$23&amp;INDEX($CH$3:CH2296,MATCH(W2293,$CG$3:CG2296,0))&amp;$CE$23&amp;CHAR(10)&amp;$CD$24&amp;X2293&amp;$CE$24&amp;CHAR(10)&amp;$CD$25&amp;Y2293&amp;$CE$25&amp;CHAR(10),"")&amp;IF(LEN(AA2293)&gt;0,$CD$23&amp;INDEX($CH$3:CH2296,MATCH(Z2293,$CG$3:CG2296,0))&amp;$CE$23&amp;CHAR(10)&amp;$CD$24&amp;AA2293&amp;$CE$24&amp;CHAR(10)&amp;$CD$25&amp;AB2293&amp;$CE$25&amp;CHAR(10),"")&amp;IF(LEN(AD2293)&gt;0,$CD$23&amp;INDEX($CH$3:CH2296,MATCH(AC2293,$CG$3:CG2296,0))&amp;$CE$23&amp;CHAR(10)&amp;$CD$24&amp;AD2293&amp;$CE$24&amp;CHAR(10)&amp;$CD$25&amp;AE2293&amp;$CE$25&amp;CHAR(10),"")&amp;IF(LEN(AG2293)&gt;0,$CD$23&amp;INDEX($CH$3:CH2296,MATCH(AF2293,$CG$3:CG2296,0))&amp;$CE$23&amp;CHAR(10)&amp;$CD$24&amp;AG2293&amp;$CE$24&amp;CHAR(10)&amp;$CD$25&amp;AH2293&amp;$CE$25&amp;CHAR(10),"")&amp;IF(LEN(AJ2293)&gt;0,$CD$23&amp;INDEX($CH$3:CH2296,MATCH(AI2293,$CG$3:CG2296,0))&amp;$CE$23&amp;CHAR(10)&amp;$CD$24&amp;AJ2293&amp;$CE$24&amp;CHAR(10)&amp;$CD$25&amp;AK2293&amp;$CE$25&amp;CHAR(10),"")</f>
        <v/>
      </c>
      <c r="BK2293" s="18" t="str">
        <f>IF(LEN(J2293)&gt;0,INDEX($BH$2:$BH$100000,MATCH(J2293,VBAsheet!$H$2:$H$100000,0))&amp;CHAR(10),"")&amp;IF(LEN(K2293)&gt;0,INDEX($BH$2:$BH$100000,MATCH(K2293,VBAsheet!$H$2:$H$100000,0))&amp;CHAR(10),"")&amp;IF(LEN(L2293)&gt;0,INDEX($BH$2:$BH$100000,MATCH(L2293,VBAsheet!$H$2:$H$100000,0))&amp;CHAR(10),"")&amp;IF(LEN(M2293)&gt;0,INDEX($BH$2:$BH$100000,MATCH(M2293,VBAsheet!$H$2:$H$100000,0))&amp;CHAR(10),"")</f>
        <v/>
      </c>
      <c r="BM2293" s="94" t="str">
        <f t="shared" si="1250"/>
        <v/>
      </c>
      <c r="BN2293" s="95" t="str">
        <f t="shared" si="1238"/>
        <v/>
      </c>
      <c r="BP2293" s="18" t="str">
        <f t="shared" si="1239"/>
        <v/>
      </c>
      <c r="BR2293" s="81" t="str">
        <f t="shared" si="1249"/>
        <v/>
      </c>
      <c r="BU2293" s="138" t="str">
        <f t="shared" si="1240"/>
        <v/>
      </c>
      <c r="BV2293" s="3" t="str">
        <f t="shared" si="1241"/>
        <v/>
      </c>
      <c r="BW2293" s="3" t="str">
        <f t="shared" si="1242"/>
        <v/>
      </c>
      <c r="BX2293" s="144" t="str">
        <f t="shared" si="1243"/>
        <v/>
      </c>
      <c r="BY2293" s="18" t="str">
        <f t="shared" si="1244"/>
        <v/>
      </c>
      <c r="BZ2293" s="18" t="str">
        <f t="shared" si="1245"/>
        <v/>
      </c>
      <c r="CA2293" s="19" t="str">
        <f t="shared" si="1246"/>
        <v/>
      </c>
    </row>
    <row r="2294" spans="4:79" x14ac:dyDescent="0.45">
      <c r="D2294" s="164" t="str">
        <f t="shared" si="1247"/>
        <v/>
      </c>
      <c r="I2294" s="9" t="str">
        <f t="shared" si="1220"/>
        <v/>
      </c>
      <c r="J2294" s="173" t="str">
        <f t="shared" si="1221"/>
        <v/>
      </c>
      <c r="K2294" s="13"/>
      <c r="L2294" s="13"/>
      <c r="M2294" s="13"/>
      <c r="N2294" s="178" t="str">
        <f t="shared" si="1222"/>
        <v/>
      </c>
      <c r="O2294" s="181" t="str">
        <f t="shared" si="1223"/>
        <v/>
      </c>
      <c r="P2294" s="8" t="str">
        <f t="shared" si="1224"/>
        <v/>
      </c>
      <c r="Q2294" s="8" t="str">
        <f t="shared" si="1225"/>
        <v/>
      </c>
      <c r="R2294" s="8" t="str">
        <f t="shared" si="1226"/>
        <v/>
      </c>
      <c r="S2294" s="8" t="str">
        <f t="shared" si="1227"/>
        <v/>
      </c>
      <c r="T2294" s="8" t="str">
        <f t="shared" si="1228"/>
        <v/>
      </c>
      <c r="U2294" s="8" t="str">
        <f t="shared" si="1229"/>
        <v/>
      </c>
      <c r="V2294" s="16" t="str">
        <f t="shared" si="1230"/>
        <v/>
      </c>
      <c r="W2294" s="129" t="str">
        <f t="shared" si="1231"/>
        <v/>
      </c>
      <c r="X2294" s="8" t="str">
        <f t="shared" si="1232"/>
        <v/>
      </c>
      <c r="Y2294" s="8" t="str">
        <f t="shared" si="1233"/>
        <v/>
      </c>
      <c r="AQ2294" s="6" t="str">
        <f t="shared" si="1234"/>
        <v/>
      </c>
      <c r="AR2294" s="128" t="str">
        <f t="shared" si="1235"/>
        <v/>
      </c>
      <c r="AS2294" s="128" t="str">
        <f t="shared" si="1236"/>
        <v/>
      </c>
      <c r="AT2294" s="139" t="str">
        <f t="shared" si="1248"/>
        <v/>
      </c>
      <c r="BH2294" s="127" t="str">
        <f>IF(LEN(VBAsheet!H2294)&gt;0,$CD$4&amp;CHAR(10)&amp;$CD$5&amp;CHAR(10)&amp;$CD$6&amp;IF(VBAsheet!I2294="N",1,0)&amp;$CE$6&amp;CHAR(10)&amp;$CD$7&amp;CHAR(10)&amp;$CD$8&amp;VBAsheet!H2294&amp;$CE$8&amp;CHAR(10)&amp;$CD$9&amp;VBAsheet!K2294&amp;$CE$9&amp;CHAR(10)&amp;$CD$10&amp;VBAsheet!J2294-1&amp;$CE$10&amp;CHAR(10)&amp;$CD$11,"")</f>
        <v/>
      </c>
      <c r="BI2294"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4" s="18" t="str">
        <f>IF(LEN(X2294)&gt;0,$CD$23&amp;INDEX($CH$3:CH2297,MATCH(W2294,$CG$3:CG2297,0))&amp;$CE$23&amp;CHAR(10)&amp;$CD$24&amp;X2294&amp;$CE$24&amp;CHAR(10)&amp;$CD$25&amp;Y2294&amp;$CE$25&amp;CHAR(10),"")&amp;IF(LEN(AA2294)&gt;0,$CD$23&amp;INDEX($CH$3:CH2297,MATCH(Z2294,$CG$3:CG2297,0))&amp;$CE$23&amp;CHAR(10)&amp;$CD$24&amp;AA2294&amp;$CE$24&amp;CHAR(10)&amp;$CD$25&amp;AB2294&amp;$CE$25&amp;CHAR(10),"")&amp;IF(LEN(AD2294)&gt;0,$CD$23&amp;INDEX($CH$3:CH2297,MATCH(AC2294,$CG$3:CG2297,0))&amp;$CE$23&amp;CHAR(10)&amp;$CD$24&amp;AD2294&amp;$CE$24&amp;CHAR(10)&amp;$CD$25&amp;AE2294&amp;$CE$25&amp;CHAR(10),"")&amp;IF(LEN(AG2294)&gt;0,$CD$23&amp;INDEX($CH$3:CH2297,MATCH(AF2294,$CG$3:CG2297,0))&amp;$CE$23&amp;CHAR(10)&amp;$CD$24&amp;AG2294&amp;$CE$24&amp;CHAR(10)&amp;$CD$25&amp;AH2294&amp;$CE$25&amp;CHAR(10),"")&amp;IF(LEN(AJ2294)&gt;0,$CD$23&amp;INDEX($CH$3:CH2297,MATCH(AI2294,$CG$3:CG2297,0))&amp;$CE$23&amp;CHAR(10)&amp;$CD$24&amp;AJ2294&amp;$CE$24&amp;CHAR(10)&amp;$CD$25&amp;AK2294&amp;$CE$25&amp;CHAR(10),"")</f>
        <v/>
      </c>
      <c r="BK2294" s="18" t="str">
        <f>IF(LEN(J2294)&gt;0,INDEX($BH$2:$BH$100000,MATCH(J2294,VBAsheet!$H$2:$H$100000,0))&amp;CHAR(10),"")&amp;IF(LEN(K2294)&gt;0,INDEX($BH$2:$BH$100000,MATCH(K2294,VBAsheet!$H$2:$H$100000,0))&amp;CHAR(10),"")&amp;IF(LEN(L2294)&gt;0,INDEX($BH$2:$BH$100000,MATCH(L2294,VBAsheet!$H$2:$H$100000,0))&amp;CHAR(10),"")&amp;IF(LEN(M2294)&gt;0,INDEX($BH$2:$BH$100000,MATCH(M2294,VBAsheet!$H$2:$H$100000,0))&amp;CHAR(10),"")</f>
        <v/>
      </c>
      <c r="BM2294" s="94" t="str">
        <f t="shared" si="1250"/>
        <v/>
      </c>
      <c r="BN2294" s="95" t="str">
        <f t="shared" si="1238"/>
        <v/>
      </c>
      <c r="BP2294" s="18" t="str">
        <f t="shared" si="1239"/>
        <v/>
      </c>
      <c r="BR2294" s="81" t="str">
        <f t="shared" si="1249"/>
        <v/>
      </c>
      <c r="BU2294" s="138" t="str">
        <f t="shared" si="1240"/>
        <v/>
      </c>
      <c r="BV2294" s="3" t="str">
        <f t="shared" si="1241"/>
        <v/>
      </c>
      <c r="BW2294" s="3" t="str">
        <f t="shared" si="1242"/>
        <v/>
      </c>
      <c r="BX2294" s="144" t="str">
        <f t="shared" si="1243"/>
        <v/>
      </c>
      <c r="BY2294" s="18" t="str">
        <f t="shared" si="1244"/>
        <v/>
      </c>
      <c r="BZ2294" s="18" t="str">
        <f t="shared" si="1245"/>
        <v/>
      </c>
      <c r="CA2294" s="19" t="str">
        <f t="shared" si="1246"/>
        <v/>
      </c>
    </row>
    <row r="2295" spans="4:79" x14ac:dyDescent="0.45">
      <c r="D2295" s="164" t="str">
        <f t="shared" si="1247"/>
        <v/>
      </c>
      <c r="I2295" s="9" t="str">
        <f t="shared" si="1220"/>
        <v/>
      </c>
      <c r="J2295" s="173" t="str">
        <f t="shared" si="1221"/>
        <v/>
      </c>
      <c r="K2295" s="13"/>
      <c r="L2295" s="13"/>
      <c r="M2295" s="13"/>
      <c r="N2295" s="178" t="str">
        <f t="shared" si="1222"/>
        <v/>
      </c>
      <c r="O2295" s="181" t="str">
        <f t="shared" si="1223"/>
        <v/>
      </c>
      <c r="P2295" s="8" t="str">
        <f t="shared" si="1224"/>
        <v/>
      </c>
      <c r="Q2295" s="8" t="str">
        <f t="shared" si="1225"/>
        <v/>
      </c>
      <c r="R2295" s="8" t="str">
        <f t="shared" si="1226"/>
        <v/>
      </c>
      <c r="S2295" s="8" t="str">
        <f t="shared" si="1227"/>
        <v/>
      </c>
      <c r="T2295" s="8" t="str">
        <f t="shared" si="1228"/>
        <v/>
      </c>
      <c r="U2295" s="8" t="str">
        <f t="shared" si="1229"/>
        <v/>
      </c>
      <c r="V2295" s="16" t="str">
        <f t="shared" si="1230"/>
        <v/>
      </c>
      <c r="W2295" s="129" t="str">
        <f t="shared" si="1231"/>
        <v/>
      </c>
      <c r="X2295" s="8" t="str">
        <f t="shared" si="1232"/>
        <v/>
      </c>
      <c r="Y2295" s="8" t="str">
        <f t="shared" si="1233"/>
        <v/>
      </c>
      <c r="AQ2295" s="6" t="str">
        <f t="shared" si="1234"/>
        <v/>
      </c>
      <c r="AR2295" s="128" t="str">
        <f t="shared" si="1235"/>
        <v/>
      </c>
      <c r="AS2295" s="128" t="str">
        <f t="shared" si="1236"/>
        <v/>
      </c>
      <c r="AT2295" s="139" t="str">
        <f t="shared" si="1248"/>
        <v/>
      </c>
      <c r="BH2295" s="127" t="str">
        <f>IF(LEN(VBAsheet!H2295)&gt;0,$CD$4&amp;CHAR(10)&amp;$CD$5&amp;CHAR(10)&amp;$CD$6&amp;IF(VBAsheet!I2295="N",1,0)&amp;$CE$6&amp;CHAR(10)&amp;$CD$7&amp;CHAR(10)&amp;$CD$8&amp;VBAsheet!H2295&amp;$CE$8&amp;CHAR(10)&amp;$CD$9&amp;VBAsheet!K2295&amp;$CE$9&amp;CHAR(10)&amp;$CD$10&amp;VBAsheet!J2295-1&amp;$CE$10&amp;CHAR(10)&amp;$CD$11,"")</f>
        <v/>
      </c>
      <c r="BI2295"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5" s="18" t="str">
        <f>IF(LEN(X2295)&gt;0,$CD$23&amp;INDEX($CH$3:CH2298,MATCH(W2295,$CG$3:CG2298,0))&amp;$CE$23&amp;CHAR(10)&amp;$CD$24&amp;X2295&amp;$CE$24&amp;CHAR(10)&amp;$CD$25&amp;Y2295&amp;$CE$25&amp;CHAR(10),"")&amp;IF(LEN(AA2295)&gt;0,$CD$23&amp;INDEX($CH$3:CH2298,MATCH(Z2295,$CG$3:CG2298,0))&amp;$CE$23&amp;CHAR(10)&amp;$CD$24&amp;AA2295&amp;$CE$24&amp;CHAR(10)&amp;$CD$25&amp;AB2295&amp;$CE$25&amp;CHAR(10),"")&amp;IF(LEN(AD2295)&gt;0,$CD$23&amp;INDEX($CH$3:CH2298,MATCH(AC2295,$CG$3:CG2298,0))&amp;$CE$23&amp;CHAR(10)&amp;$CD$24&amp;AD2295&amp;$CE$24&amp;CHAR(10)&amp;$CD$25&amp;AE2295&amp;$CE$25&amp;CHAR(10),"")&amp;IF(LEN(AG2295)&gt;0,$CD$23&amp;INDEX($CH$3:CH2298,MATCH(AF2295,$CG$3:CG2298,0))&amp;$CE$23&amp;CHAR(10)&amp;$CD$24&amp;AG2295&amp;$CE$24&amp;CHAR(10)&amp;$CD$25&amp;AH2295&amp;$CE$25&amp;CHAR(10),"")&amp;IF(LEN(AJ2295)&gt;0,$CD$23&amp;INDEX($CH$3:CH2298,MATCH(AI2295,$CG$3:CG2298,0))&amp;$CE$23&amp;CHAR(10)&amp;$CD$24&amp;AJ2295&amp;$CE$24&amp;CHAR(10)&amp;$CD$25&amp;AK2295&amp;$CE$25&amp;CHAR(10),"")</f>
        <v/>
      </c>
      <c r="BK2295" s="18" t="str">
        <f>IF(LEN(J2295)&gt;0,INDEX($BH$2:$BH$100000,MATCH(J2295,VBAsheet!$H$2:$H$100000,0))&amp;CHAR(10),"")&amp;IF(LEN(K2295)&gt;0,INDEX($BH$2:$BH$100000,MATCH(K2295,VBAsheet!$H$2:$H$100000,0))&amp;CHAR(10),"")&amp;IF(LEN(L2295)&gt;0,INDEX($BH$2:$BH$100000,MATCH(L2295,VBAsheet!$H$2:$H$100000,0))&amp;CHAR(10),"")&amp;IF(LEN(M2295)&gt;0,INDEX($BH$2:$BH$100000,MATCH(M2295,VBAsheet!$H$2:$H$100000,0))&amp;CHAR(10),"")</f>
        <v/>
      </c>
      <c r="BM2295" s="94" t="str">
        <f t="shared" si="1250"/>
        <v/>
      </c>
      <c r="BN2295" s="95" t="str">
        <f t="shared" si="1238"/>
        <v/>
      </c>
      <c r="BP2295" s="18" t="str">
        <f t="shared" si="1239"/>
        <v/>
      </c>
      <c r="BR2295" s="81" t="str">
        <f t="shared" si="1249"/>
        <v/>
      </c>
      <c r="BU2295" s="138" t="str">
        <f t="shared" si="1240"/>
        <v/>
      </c>
      <c r="BV2295" s="3" t="str">
        <f t="shared" si="1241"/>
        <v/>
      </c>
      <c r="BW2295" s="3" t="str">
        <f t="shared" si="1242"/>
        <v/>
      </c>
      <c r="BX2295" s="144" t="str">
        <f t="shared" si="1243"/>
        <v/>
      </c>
      <c r="BY2295" s="18" t="str">
        <f t="shared" si="1244"/>
        <v/>
      </c>
      <c r="BZ2295" s="18" t="str">
        <f t="shared" si="1245"/>
        <v/>
      </c>
      <c r="CA2295" s="19" t="str">
        <f t="shared" si="1246"/>
        <v/>
      </c>
    </row>
    <row r="2296" spans="4:79" x14ac:dyDescent="0.45">
      <c r="D2296" s="164" t="str">
        <f t="shared" si="1247"/>
        <v/>
      </c>
      <c r="I2296" s="9" t="str">
        <f t="shared" si="1220"/>
        <v/>
      </c>
      <c r="J2296" s="173" t="str">
        <f t="shared" si="1221"/>
        <v/>
      </c>
      <c r="K2296" s="13"/>
      <c r="L2296" s="13"/>
      <c r="M2296" s="13"/>
      <c r="N2296" s="178" t="str">
        <f t="shared" si="1222"/>
        <v/>
      </c>
      <c r="O2296" s="181" t="str">
        <f t="shared" si="1223"/>
        <v/>
      </c>
      <c r="P2296" s="8" t="str">
        <f t="shared" si="1224"/>
        <v/>
      </c>
      <c r="Q2296" s="8" t="str">
        <f t="shared" si="1225"/>
        <v/>
      </c>
      <c r="R2296" s="8" t="str">
        <f t="shared" si="1226"/>
        <v/>
      </c>
      <c r="S2296" s="8" t="str">
        <f t="shared" si="1227"/>
        <v/>
      </c>
      <c r="T2296" s="8" t="str">
        <f t="shared" si="1228"/>
        <v/>
      </c>
      <c r="U2296" s="8" t="str">
        <f t="shared" si="1229"/>
        <v/>
      </c>
      <c r="V2296" s="16" t="str">
        <f t="shared" si="1230"/>
        <v/>
      </c>
      <c r="W2296" s="129" t="str">
        <f t="shared" si="1231"/>
        <v/>
      </c>
      <c r="X2296" s="8" t="str">
        <f t="shared" si="1232"/>
        <v/>
      </c>
      <c r="Y2296" s="8" t="str">
        <f t="shared" si="1233"/>
        <v/>
      </c>
      <c r="AQ2296" s="6" t="str">
        <f t="shared" si="1234"/>
        <v/>
      </c>
      <c r="AR2296" s="128" t="str">
        <f t="shared" si="1235"/>
        <v/>
      </c>
      <c r="AS2296" s="128" t="str">
        <f t="shared" si="1236"/>
        <v/>
      </c>
      <c r="AT2296" s="139" t="str">
        <f t="shared" si="1248"/>
        <v/>
      </c>
      <c r="BH2296" s="127" t="str">
        <f>IF(LEN(VBAsheet!H2296)&gt;0,$CD$4&amp;CHAR(10)&amp;$CD$5&amp;CHAR(10)&amp;$CD$6&amp;IF(VBAsheet!I2296="N",1,0)&amp;$CE$6&amp;CHAR(10)&amp;$CD$7&amp;CHAR(10)&amp;$CD$8&amp;VBAsheet!H2296&amp;$CE$8&amp;CHAR(10)&amp;$CD$9&amp;VBAsheet!K2296&amp;$CE$9&amp;CHAR(10)&amp;$CD$10&amp;VBAsheet!J2296-1&amp;$CE$10&amp;CHAR(10)&amp;$CD$11,"")</f>
        <v/>
      </c>
      <c r="BI2296"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6" s="18" t="str">
        <f>IF(LEN(X2296)&gt;0,$CD$23&amp;INDEX($CH$3:CH2299,MATCH(W2296,$CG$3:CG2299,0))&amp;$CE$23&amp;CHAR(10)&amp;$CD$24&amp;X2296&amp;$CE$24&amp;CHAR(10)&amp;$CD$25&amp;Y2296&amp;$CE$25&amp;CHAR(10),"")&amp;IF(LEN(AA2296)&gt;0,$CD$23&amp;INDEX($CH$3:CH2299,MATCH(Z2296,$CG$3:CG2299,0))&amp;$CE$23&amp;CHAR(10)&amp;$CD$24&amp;AA2296&amp;$CE$24&amp;CHAR(10)&amp;$CD$25&amp;AB2296&amp;$CE$25&amp;CHAR(10),"")&amp;IF(LEN(AD2296)&gt;0,$CD$23&amp;INDEX($CH$3:CH2299,MATCH(AC2296,$CG$3:CG2299,0))&amp;$CE$23&amp;CHAR(10)&amp;$CD$24&amp;AD2296&amp;$CE$24&amp;CHAR(10)&amp;$CD$25&amp;AE2296&amp;$CE$25&amp;CHAR(10),"")&amp;IF(LEN(AG2296)&gt;0,$CD$23&amp;INDEX($CH$3:CH2299,MATCH(AF2296,$CG$3:CG2299,0))&amp;$CE$23&amp;CHAR(10)&amp;$CD$24&amp;AG2296&amp;$CE$24&amp;CHAR(10)&amp;$CD$25&amp;AH2296&amp;$CE$25&amp;CHAR(10),"")&amp;IF(LEN(AJ2296)&gt;0,$CD$23&amp;INDEX($CH$3:CH2299,MATCH(AI2296,$CG$3:CG2299,0))&amp;$CE$23&amp;CHAR(10)&amp;$CD$24&amp;AJ2296&amp;$CE$24&amp;CHAR(10)&amp;$CD$25&amp;AK2296&amp;$CE$25&amp;CHAR(10),"")</f>
        <v/>
      </c>
      <c r="BK2296" s="18" t="str">
        <f>IF(LEN(J2296)&gt;0,INDEX($BH$2:$BH$100000,MATCH(J2296,VBAsheet!$H$2:$H$100000,0))&amp;CHAR(10),"")&amp;IF(LEN(K2296)&gt;0,INDEX($BH$2:$BH$100000,MATCH(K2296,VBAsheet!$H$2:$H$100000,0))&amp;CHAR(10),"")&amp;IF(LEN(L2296)&gt;0,INDEX($BH$2:$BH$100000,MATCH(L2296,VBAsheet!$H$2:$H$100000,0))&amp;CHAR(10),"")&amp;IF(LEN(M2296)&gt;0,INDEX($BH$2:$BH$100000,MATCH(M2296,VBAsheet!$H$2:$H$100000,0))&amp;CHAR(10),"")</f>
        <v/>
      </c>
      <c r="BM2296" s="94" t="str">
        <f t="shared" si="1250"/>
        <v/>
      </c>
      <c r="BN2296" s="95" t="str">
        <f t="shared" si="1238"/>
        <v/>
      </c>
      <c r="BP2296" s="18" t="str">
        <f t="shared" si="1239"/>
        <v/>
      </c>
      <c r="BR2296" s="81" t="str">
        <f t="shared" si="1249"/>
        <v/>
      </c>
      <c r="BU2296" s="138" t="str">
        <f t="shared" si="1240"/>
        <v/>
      </c>
      <c r="BV2296" s="3" t="str">
        <f t="shared" si="1241"/>
        <v/>
      </c>
      <c r="BW2296" s="3" t="str">
        <f t="shared" si="1242"/>
        <v/>
      </c>
      <c r="BX2296" s="144" t="str">
        <f t="shared" si="1243"/>
        <v/>
      </c>
      <c r="BY2296" s="18" t="str">
        <f t="shared" si="1244"/>
        <v/>
      </c>
      <c r="BZ2296" s="18" t="str">
        <f t="shared" si="1245"/>
        <v/>
      </c>
      <c r="CA2296" s="19" t="str">
        <f t="shared" si="1246"/>
        <v/>
      </c>
    </row>
    <row r="2297" spans="4:79" x14ac:dyDescent="0.45">
      <c r="D2297" s="164" t="str">
        <f t="shared" si="1247"/>
        <v/>
      </c>
      <c r="I2297" s="9" t="str">
        <f t="shared" si="1220"/>
        <v/>
      </c>
      <c r="J2297" s="173" t="str">
        <f t="shared" si="1221"/>
        <v/>
      </c>
      <c r="K2297" s="13"/>
      <c r="L2297" s="13"/>
      <c r="M2297" s="13"/>
      <c r="N2297" s="178" t="str">
        <f t="shared" si="1222"/>
        <v/>
      </c>
      <c r="O2297" s="181" t="str">
        <f t="shared" si="1223"/>
        <v/>
      </c>
      <c r="P2297" s="8" t="str">
        <f t="shared" si="1224"/>
        <v/>
      </c>
      <c r="Q2297" s="8" t="str">
        <f t="shared" si="1225"/>
        <v/>
      </c>
      <c r="R2297" s="8" t="str">
        <f t="shared" si="1226"/>
        <v/>
      </c>
      <c r="S2297" s="8" t="str">
        <f t="shared" si="1227"/>
        <v/>
      </c>
      <c r="T2297" s="8" t="str">
        <f t="shared" si="1228"/>
        <v/>
      </c>
      <c r="U2297" s="8" t="str">
        <f t="shared" si="1229"/>
        <v/>
      </c>
      <c r="V2297" s="16" t="str">
        <f t="shared" si="1230"/>
        <v/>
      </c>
      <c r="W2297" s="129" t="str">
        <f t="shared" si="1231"/>
        <v/>
      </c>
      <c r="X2297" s="8" t="str">
        <f t="shared" si="1232"/>
        <v/>
      </c>
      <c r="Y2297" s="8" t="str">
        <f t="shared" si="1233"/>
        <v/>
      </c>
      <c r="AQ2297" s="6" t="str">
        <f t="shared" si="1234"/>
        <v/>
      </c>
      <c r="AR2297" s="128" t="str">
        <f t="shared" si="1235"/>
        <v/>
      </c>
      <c r="AS2297" s="128" t="str">
        <f t="shared" si="1236"/>
        <v/>
      </c>
      <c r="AT2297" s="139" t="str">
        <f t="shared" si="1248"/>
        <v/>
      </c>
      <c r="BH2297" s="127" t="str">
        <f>IF(LEN(VBAsheet!H2297)&gt;0,$CD$4&amp;CHAR(10)&amp;$CD$5&amp;CHAR(10)&amp;$CD$6&amp;IF(VBAsheet!I2297="N",1,0)&amp;$CE$6&amp;CHAR(10)&amp;$CD$7&amp;CHAR(10)&amp;$CD$8&amp;VBAsheet!H2297&amp;$CE$8&amp;CHAR(10)&amp;$CD$9&amp;VBAsheet!K2297&amp;$CE$9&amp;CHAR(10)&amp;$CD$10&amp;VBAsheet!J2297-1&amp;$CE$10&amp;CHAR(10)&amp;$CD$11,"")</f>
        <v/>
      </c>
      <c r="BI2297"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7" s="18" t="str">
        <f>IF(LEN(X2297)&gt;0,$CD$23&amp;INDEX($CH$3:CH2300,MATCH(W2297,$CG$3:CG2300,0))&amp;$CE$23&amp;CHAR(10)&amp;$CD$24&amp;X2297&amp;$CE$24&amp;CHAR(10)&amp;$CD$25&amp;Y2297&amp;$CE$25&amp;CHAR(10),"")&amp;IF(LEN(AA2297)&gt;0,$CD$23&amp;INDEX($CH$3:CH2300,MATCH(Z2297,$CG$3:CG2300,0))&amp;$CE$23&amp;CHAR(10)&amp;$CD$24&amp;AA2297&amp;$CE$24&amp;CHAR(10)&amp;$CD$25&amp;AB2297&amp;$CE$25&amp;CHAR(10),"")&amp;IF(LEN(AD2297)&gt;0,$CD$23&amp;INDEX($CH$3:CH2300,MATCH(AC2297,$CG$3:CG2300,0))&amp;$CE$23&amp;CHAR(10)&amp;$CD$24&amp;AD2297&amp;$CE$24&amp;CHAR(10)&amp;$CD$25&amp;AE2297&amp;$CE$25&amp;CHAR(10),"")&amp;IF(LEN(AG2297)&gt;0,$CD$23&amp;INDEX($CH$3:CH2300,MATCH(AF2297,$CG$3:CG2300,0))&amp;$CE$23&amp;CHAR(10)&amp;$CD$24&amp;AG2297&amp;$CE$24&amp;CHAR(10)&amp;$CD$25&amp;AH2297&amp;$CE$25&amp;CHAR(10),"")&amp;IF(LEN(AJ2297)&gt;0,$CD$23&amp;INDEX($CH$3:CH2300,MATCH(AI2297,$CG$3:CG2300,0))&amp;$CE$23&amp;CHAR(10)&amp;$CD$24&amp;AJ2297&amp;$CE$24&amp;CHAR(10)&amp;$CD$25&amp;AK2297&amp;$CE$25&amp;CHAR(10),"")</f>
        <v/>
      </c>
      <c r="BK2297" s="18" t="str">
        <f>IF(LEN(J2297)&gt;0,INDEX($BH$2:$BH$100000,MATCH(J2297,VBAsheet!$H$2:$H$100000,0))&amp;CHAR(10),"")&amp;IF(LEN(K2297)&gt;0,INDEX($BH$2:$BH$100000,MATCH(K2297,VBAsheet!$H$2:$H$100000,0))&amp;CHAR(10),"")&amp;IF(LEN(L2297)&gt;0,INDEX($BH$2:$BH$100000,MATCH(L2297,VBAsheet!$H$2:$H$100000,0))&amp;CHAR(10),"")&amp;IF(LEN(M2297)&gt;0,INDEX($BH$2:$BH$100000,MATCH(M2297,VBAsheet!$H$2:$H$100000,0))&amp;CHAR(10),"")</f>
        <v/>
      </c>
      <c r="BM2297" s="94" t="str">
        <f t="shared" si="1250"/>
        <v/>
      </c>
      <c r="BN2297" s="95" t="str">
        <f t="shared" si="1238"/>
        <v/>
      </c>
      <c r="BP2297" s="18" t="str">
        <f t="shared" si="1239"/>
        <v/>
      </c>
      <c r="BR2297" s="81" t="str">
        <f t="shared" si="1249"/>
        <v/>
      </c>
      <c r="BU2297" s="138" t="str">
        <f t="shared" si="1240"/>
        <v/>
      </c>
      <c r="BV2297" s="3" t="str">
        <f t="shared" si="1241"/>
        <v/>
      </c>
      <c r="BW2297" s="3" t="str">
        <f t="shared" si="1242"/>
        <v/>
      </c>
      <c r="BX2297" s="144" t="str">
        <f t="shared" si="1243"/>
        <v/>
      </c>
      <c r="BY2297" s="18" t="str">
        <f t="shared" si="1244"/>
        <v/>
      </c>
      <c r="BZ2297" s="18" t="str">
        <f t="shared" si="1245"/>
        <v/>
      </c>
      <c r="CA2297" s="19" t="str">
        <f t="shared" si="1246"/>
        <v/>
      </c>
    </row>
    <row r="2298" spans="4:79" x14ac:dyDescent="0.45">
      <c r="D2298" s="164" t="str">
        <f t="shared" si="1247"/>
        <v/>
      </c>
      <c r="I2298" s="9" t="str">
        <f t="shared" si="1220"/>
        <v/>
      </c>
      <c r="J2298" s="173" t="str">
        <f t="shared" si="1221"/>
        <v/>
      </c>
      <c r="K2298" s="13"/>
      <c r="L2298" s="13"/>
      <c r="M2298" s="13"/>
      <c r="N2298" s="178" t="str">
        <f t="shared" si="1222"/>
        <v/>
      </c>
      <c r="O2298" s="181" t="str">
        <f t="shared" si="1223"/>
        <v/>
      </c>
      <c r="P2298" s="8" t="str">
        <f t="shared" si="1224"/>
        <v/>
      </c>
      <c r="Q2298" s="8" t="str">
        <f t="shared" si="1225"/>
        <v/>
      </c>
      <c r="R2298" s="8" t="str">
        <f t="shared" si="1226"/>
        <v/>
      </c>
      <c r="S2298" s="8" t="str">
        <f t="shared" si="1227"/>
        <v/>
      </c>
      <c r="T2298" s="8" t="str">
        <f t="shared" si="1228"/>
        <v/>
      </c>
      <c r="U2298" s="8" t="str">
        <f t="shared" si="1229"/>
        <v/>
      </c>
      <c r="V2298" s="16" t="str">
        <f t="shared" si="1230"/>
        <v/>
      </c>
      <c r="W2298" s="129" t="str">
        <f t="shared" si="1231"/>
        <v/>
      </c>
      <c r="X2298" s="8" t="str">
        <f t="shared" si="1232"/>
        <v/>
      </c>
      <c r="Y2298" s="8" t="str">
        <f t="shared" si="1233"/>
        <v/>
      </c>
      <c r="AQ2298" s="6" t="str">
        <f t="shared" si="1234"/>
        <v/>
      </c>
      <c r="AR2298" s="128" t="str">
        <f t="shared" si="1235"/>
        <v/>
      </c>
      <c r="AS2298" s="128" t="str">
        <f t="shared" si="1236"/>
        <v/>
      </c>
      <c r="AT2298" s="139" t="str">
        <f t="shared" si="1248"/>
        <v/>
      </c>
      <c r="BH2298" s="127" t="str">
        <f>IF(LEN(VBAsheet!H2298)&gt;0,$CD$4&amp;CHAR(10)&amp;$CD$5&amp;CHAR(10)&amp;$CD$6&amp;IF(VBAsheet!I2298="N",1,0)&amp;$CE$6&amp;CHAR(10)&amp;$CD$7&amp;CHAR(10)&amp;$CD$8&amp;VBAsheet!H2298&amp;$CE$8&amp;CHAR(10)&amp;$CD$9&amp;VBAsheet!K2298&amp;$CE$9&amp;CHAR(10)&amp;$CD$10&amp;VBAsheet!J2298-1&amp;$CE$10&amp;CHAR(10)&amp;$CD$11,"")</f>
        <v/>
      </c>
      <c r="BI2298"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8" s="18" t="str">
        <f>IF(LEN(X2298)&gt;0,$CD$23&amp;INDEX($CH$3:CH2301,MATCH(W2298,$CG$3:CG2301,0))&amp;$CE$23&amp;CHAR(10)&amp;$CD$24&amp;X2298&amp;$CE$24&amp;CHAR(10)&amp;$CD$25&amp;Y2298&amp;$CE$25&amp;CHAR(10),"")&amp;IF(LEN(AA2298)&gt;0,$CD$23&amp;INDEX($CH$3:CH2301,MATCH(Z2298,$CG$3:CG2301,0))&amp;$CE$23&amp;CHAR(10)&amp;$CD$24&amp;AA2298&amp;$CE$24&amp;CHAR(10)&amp;$CD$25&amp;AB2298&amp;$CE$25&amp;CHAR(10),"")&amp;IF(LEN(AD2298)&gt;0,$CD$23&amp;INDEX($CH$3:CH2301,MATCH(AC2298,$CG$3:CG2301,0))&amp;$CE$23&amp;CHAR(10)&amp;$CD$24&amp;AD2298&amp;$CE$24&amp;CHAR(10)&amp;$CD$25&amp;AE2298&amp;$CE$25&amp;CHAR(10),"")&amp;IF(LEN(AG2298)&gt;0,$CD$23&amp;INDEX($CH$3:CH2301,MATCH(AF2298,$CG$3:CG2301,0))&amp;$CE$23&amp;CHAR(10)&amp;$CD$24&amp;AG2298&amp;$CE$24&amp;CHAR(10)&amp;$CD$25&amp;AH2298&amp;$CE$25&amp;CHAR(10),"")&amp;IF(LEN(AJ2298)&gt;0,$CD$23&amp;INDEX($CH$3:CH2301,MATCH(AI2298,$CG$3:CG2301,0))&amp;$CE$23&amp;CHAR(10)&amp;$CD$24&amp;AJ2298&amp;$CE$24&amp;CHAR(10)&amp;$CD$25&amp;AK2298&amp;$CE$25&amp;CHAR(10),"")</f>
        <v/>
      </c>
      <c r="BK2298" s="18" t="str">
        <f>IF(LEN(J2298)&gt;0,INDEX($BH$2:$BH$100000,MATCH(J2298,VBAsheet!$H$2:$H$100000,0))&amp;CHAR(10),"")&amp;IF(LEN(K2298)&gt;0,INDEX($BH$2:$BH$100000,MATCH(K2298,VBAsheet!$H$2:$H$100000,0))&amp;CHAR(10),"")&amp;IF(LEN(L2298)&gt;0,INDEX($BH$2:$BH$100000,MATCH(L2298,VBAsheet!$H$2:$H$100000,0))&amp;CHAR(10),"")&amp;IF(LEN(M2298)&gt;0,INDEX($BH$2:$BH$100000,MATCH(M2298,VBAsheet!$H$2:$H$100000,0))&amp;CHAR(10),"")</f>
        <v/>
      </c>
      <c r="BM2298" s="94" t="str">
        <f t="shared" si="1250"/>
        <v/>
      </c>
      <c r="BN2298" s="95" t="str">
        <f t="shared" si="1238"/>
        <v/>
      </c>
      <c r="BP2298" s="18" t="str">
        <f t="shared" si="1239"/>
        <v/>
      </c>
      <c r="BR2298" s="81" t="str">
        <f t="shared" si="1249"/>
        <v/>
      </c>
      <c r="BU2298" s="138" t="str">
        <f t="shared" si="1240"/>
        <v/>
      </c>
      <c r="BV2298" s="3" t="str">
        <f t="shared" si="1241"/>
        <v/>
      </c>
      <c r="BW2298" s="3" t="str">
        <f t="shared" si="1242"/>
        <v/>
      </c>
      <c r="BX2298" s="144" t="str">
        <f t="shared" si="1243"/>
        <v/>
      </c>
      <c r="BY2298" s="18" t="str">
        <f t="shared" si="1244"/>
        <v/>
      </c>
      <c r="BZ2298" s="18" t="str">
        <f t="shared" si="1245"/>
        <v/>
      </c>
      <c r="CA2298" s="19" t="str">
        <f t="shared" si="1246"/>
        <v/>
      </c>
    </row>
    <row r="2299" spans="4:79" x14ac:dyDescent="0.45">
      <c r="D2299" s="164" t="str">
        <f t="shared" si="1247"/>
        <v/>
      </c>
      <c r="I2299" s="9" t="str">
        <f t="shared" si="1220"/>
        <v/>
      </c>
      <c r="J2299" s="173" t="str">
        <f t="shared" si="1221"/>
        <v/>
      </c>
      <c r="K2299" s="13"/>
      <c r="L2299" s="13"/>
      <c r="M2299" s="13"/>
      <c r="N2299" s="178" t="str">
        <f t="shared" si="1222"/>
        <v/>
      </c>
      <c r="O2299" s="181" t="str">
        <f t="shared" si="1223"/>
        <v/>
      </c>
      <c r="P2299" s="8" t="str">
        <f t="shared" si="1224"/>
        <v/>
      </c>
      <c r="Q2299" s="8" t="str">
        <f t="shared" si="1225"/>
        <v/>
      </c>
      <c r="R2299" s="8" t="str">
        <f t="shared" si="1226"/>
        <v/>
      </c>
      <c r="S2299" s="8" t="str">
        <f t="shared" si="1227"/>
        <v/>
      </c>
      <c r="T2299" s="8" t="str">
        <f t="shared" si="1228"/>
        <v/>
      </c>
      <c r="U2299" s="8" t="str">
        <f t="shared" si="1229"/>
        <v/>
      </c>
      <c r="V2299" s="16" t="str">
        <f t="shared" si="1230"/>
        <v/>
      </c>
      <c r="W2299" s="129" t="str">
        <f t="shared" si="1231"/>
        <v/>
      </c>
      <c r="X2299" s="8" t="str">
        <f t="shared" si="1232"/>
        <v/>
      </c>
      <c r="Y2299" s="8" t="str">
        <f t="shared" si="1233"/>
        <v/>
      </c>
      <c r="AQ2299" s="6" t="str">
        <f t="shared" si="1234"/>
        <v/>
      </c>
      <c r="AR2299" s="128" t="str">
        <f t="shared" si="1235"/>
        <v/>
      </c>
      <c r="AS2299" s="128" t="str">
        <f t="shared" si="1236"/>
        <v/>
      </c>
      <c r="AT2299" s="139" t="str">
        <f t="shared" si="1248"/>
        <v/>
      </c>
      <c r="BH2299" s="127" t="str">
        <f>IF(LEN(VBAsheet!H2299)&gt;0,$CD$4&amp;CHAR(10)&amp;$CD$5&amp;CHAR(10)&amp;$CD$6&amp;IF(VBAsheet!I2299="N",1,0)&amp;$CE$6&amp;CHAR(10)&amp;$CD$7&amp;CHAR(10)&amp;$CD$8&amp;VBAsheet!H2299&amp;$CE$8&amp;CHAR(10)&amp;$CD$9&amp;VBAsheet!K2299&amp;$CE$9&amp;CHAR(10)&amp;$CD$10&amp;VBAsheet!J2299-1&amp;$CE$10&amp;CHAR(10)&amp;$CD$11,"")</f>
        <v/>
      </c>
      <c r="BI2299"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299" s="18" t="str">
        <f>IF(LEN(X2299)&gt;0,$CD$23&amp;INDEX($CH$3:CH2302,MATCH(W2299,$CG$3:CG2302,0))&amp;$CE$23&amp;CHAR(10)&amp;$CD$24&amp;X2299&amp;$CE$24&amp;CHAR(10)&amp;$CD$25&amp;Y2299&amp;$CE$25&amp;CHAR(10),"")&amp;IF(LEN(AA2299)&gt;0,$CD$23&amp;INDEX($CH$3:CH2302,MATCH(Z2299,$CG$3:CG2302,0))&amp;$CE$23&amp;CHAR(10)&amp;$CD$24&amp;AA2299&amp;$CE$24&amp;CHAR(10)&amp;$CD$25&amp;AB2299&amp;$CE$25&amp;CHAR(10),"")&amp;IF(LEN(AD2299)&gt;0,$CD$23&amp;INDEX($CH$3:CH2302,MATCH(AC2299,$CG$3:CG2302,0))&amp;$CE$23&amp;CHAR(10)&amp;$CD$24&amp;AD2299&amp;$CE$24&amp;CHAR(10)&amp;$CD$25&amp;AE2299&amp;$CE$25&amp;CHAR(10),"")&amp;IF(LEN(AG2299)&gt;0,$CD$23&amp;INDEX($CH$3:CH2302,MATCH(AF2299,$CG$3:CG2302,0))&amp;$CE$23&amp;CHAR(10)&amp;$CD$24&amp;AG2299&amp;$CE$24&amp;CHAR(10)&amp;$CD$25&amp;AH2299&amp;$CE$25&amp;CHAR(10),"")&amp;IF(LEN(AJ2299)&gt;0,$CD$23&amp;INDEX($CH$3:CH2302,MATCH(AI2299,$CG$3:CG2302,0))&amp;$CE$23&amp;CHAR(10)&amp;$CD$24&amp;AJ2299&amp;$CE$24&amp;CHAR(10)&amp;$CD$25&amp;AK2299&amp;$CE$25&amp;CHAR(10),"")</f>
        <v/>
      </c>
      <c r="BK2299" s="18" t="str">
        <f>IF(LEN(J2299)&gt;0,INDEX($BH$2:$BH$100000,MATCH(J2299,VBAsheet!$H$2:$H$100000,0))&amp;CHAR(10),"")&amp;IF(LEN(K2299)&gt;0,INDEX($BH$2:$BH$100000,MATCH(K2299,VBAsheet!$H$2:$H$100000,0))&amp;CHAR(10),"")&amp;IF(LEN(L2299)&gt;0,INDEX($BH$2:$BH$100000,MATCH(L2299,VBAsheet!$H$2:$H$100000,0))&amp;CHAR(10),"")&amp;IF(LEN(M2299)&gt;0,INDEX($BH$2:$BH$100000,MATCH(M2299,VBAsheet!$H$2:$H$100000,0))&amp;CHAR(10),"")</f>
        <v/>
      </c>
      <c r="BM2299" s="94" t="str">
        <f t="shared" si="1250"/>
        <v/>
      </c>
      <c r="BN2299" s="95" t="str">
        <f t="shared" si="1238"/>
        <v/>
      </c>
      <c r="BP2299" s="18" t="str">
        <f t="shared" si="1239"/>
        <v/>
      </c>
      <c r="BR2299" s="81" t="str">
        <f t="shared" si="1249"/>
        <v/>
      </c>
      <c r="BU2299" s="138" t="str">
        <f t="shared" si="1240"/>
        <v/>
      </c>
      <c r="BV2299" s="3" t="str">
        <f t="shared" si="1241"/>
        <v/>
      </c>
      <c r="BW2299" s="3" t="str">
        <f t="shared" si="1242"/>
        <v/>
      </c>
      <c r="BX2299" s="144" t="str">
        <f t="shared" si="1243"/>
        <v/>
      </c>
      <c r="BY2299" s="18" t="str">
        <f t="shared" si="1244"/>
        <v/>
      </c>
      <c r="BZ2299" s="18" t="str">
        <f t="shared" si="1245"/>
        <v/>
      </c>
      <c r="CA2299" s="19" t="str">
        <f t="shared" si="1246"/>
        <v/>
      </c>
    </row>
    <row r="2300" spans="4:79" x14ac:dyDescent="0.45">
      <c r="D2300" s="164" t="str">
        <f t="shared" si="1247"/>
        <v/>
      </c>
      <c r="I2300" s="9" t="str">
        <f t="shared" si="1220"/>
        <v/>
      </c>
      <c r="J2300" s="173" t="str">
        <f t="shared" si="1221"/>
        <v/>
      </c>
      <c r="K2300" s="13"/>
      <c r="L2300" s="13"/>
      <c r="M2300" s="13"/>
      <c r="N2300" s="178" t="str">
        <f t="shared" si="1222"/>
        <v/>
      </c>
      <c r="O2300" s="181" t="str">
        <f t="shared" si="1223"/>
        <v/>
      </c>
      <c r="P2300" s="8" t="str">
        <f t="shared" si="1224"/>
        <v/>
      </c>
      <c r="Q2300" s="8" t="str">
        <f t="shared" si="1225"/>
        <v/>
      </c>
      <c r="R2300" s="8" t="str">
        <f t="shared" si="1226"/>
        <v/>
      </c>
      <c r="S2300" s="8" t="str">
        <f t="shared" si="1227"/>
        <v/>
      </c>
      <c r="T2300" s="8" t="str">
        <f t="shared" si="1228"/>
        <v/>
      </c>
      <c r="U2300" s="8" t="str">
        <f t="shared" si="1229"/>
        <v/>
      </c>
      <c r="V2300" s="16" t="str">
        <f t="shared" si="1230"/>
        <v/>
      </c>
      <c r="W2300" s="129" t="str">
        <f t="shared" si="1231"/>
        <v/>
      </c>
      <c r="X2300" s="8" t="str">
        <f t="shared" si="1232"/>
        <v/>
      </c>
      <c r="Y2300" s="8" t="str">
        <f t="shared" si="1233"/>
        <v/>
      </c>
      <c r="AQ2300" s="6" t="str">
        <f t="shared" si="1234"/>
        <v/>
      </c>
      <c r="AR2300" s="128" t="str">
        <f t="shared" si="1235"/>
        <v/>
      </c>
      <c r="AS2300" s="128" t="str">
        <f t="shared" si="1236"/>
        <v/>
      </c>
      <c r="AT2300" s="139" t="str">
        <f t="shared" si="1248"/>
        <v/>
      </c>
      <c r="BH2300" s="127" t="str">
        <f>IF(LEN(VBAsheet!H2300)&gt;0,$CD$4&amp;CHAR(10)&amp;$CD$5&amp;CHAR(10)&amp;$CD$6&amp;IF(VBAsheet!I2300="N",1,0)&amp;$CE$6&amp;CHAR(10)&amp;$CD$7&amp;CHAR(10)&amp;$CD$8&amp;VBAsheet!H2300&amp;$CE$8&amp;CHAR(10)&amp;$CD$9&amp;VBAsheet!K2300&amp;$CE$9&amp;CHAR(10)&amp;$CD$10&amp;VBAsheet!J2300-1&amp;$CE$10&amp;CHAR(10)&amp;$CD$11,"")</f>
        <v/>
      </c>
      <c r="BI2300"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300" s="18" t="str">
        <f>IF(LEN(X2300)&gt;0,$CD$23&amp;INDEX($CH$3:CH2303,MATCH(W2300,$CG$3:CG2303,0))&amp;$CE$23&amp;CHAR(10)&amp;$CD$24&amp;X2300&amp;$CE$24&amp;CHAR(10)&amp;$CD$25&amp;Y2300&amp;$CE$25&amp;CHAR(10),"")&amp;IF(LEN(AA2300)&gt;0,$CD$23&amp;INDEX($CH$3:CH2303,MATCH(Z2300,$CG$3:CG2303,0))&amp;$CE$23&amp;CHAR(10)&amp;$CD$24&amp;AA2300&amp;$CE$24&amp;CHAR(10)&amp;$CD$25&amp;AB2300&amp;$CE$25&amp;CHAR(10),"")&amp;IF(LEN(AD2300)&gt;0,$CD$23&amp;INDEX($CH$3:CH2303,MATCH(AC2300,$CG$3:CG2303,0))&amp;$CE$23&amp;CHAR(10)&amp;$CD$24&amp;AD2300&amp;$CE$24&amp;CHAR(10)&amp;$CD$25&amp;AE2300&amp;$CE$25&amp;CHAR(10),"")&amp;IF(LEN(AG2300)&gt;0,$CD$23&amp;INDEX($CH$3:CH2303,MATCH(AF2300,$CG$3:CG2303,0))&amp;$CE$23&amp;CHAR(10)&amp;$CD$24&amp;AG2300&amp;$CE$24&amp;CHAR(10)&amp;$CD$25&amp;AH2300&amp;$CE$25&amp;CHAR(10),"")&amp;IF(LEN(AJ2300)&gt;0,$CD$23&amp;INDEX($CH$3:CH2303,MATCH(AI2300,$CG$3:CG2303,0))&amp;$CE$23&amp;CHAR(10)&amp;$CD$24&amp;AJ2300&amp;$CE$24&amp;CHAR(10)&amp;$CD$25&amp;AK2300&amp;$CE$25&amp;CHAR(10),"")</f>
        <v/>
      </c>
      <c r="BK2300" s="18" t="str">
        <f>IF(LEN(J2300)&gt;0,INDEX($BH$2:$BH$100000,MATCH(J2300,VBAsheet!$H$2:$H$100000,0))&amp;CHAR(10),"")&amp;IF(LEN(K2300)&gt;0,INDEX($BH$2:$BH$100000,MATCH(K2300,VBAsheet!$H$2:$H$100000,0))&amp;CHAR(10),"")&amp;IF(LEN(L2300)&gt;0,INDEX($BH$2:$BH$100000,MATCH(L2300,VBAsheet!$H$2:$H$100000,0))&amp;CHAR(10),"")&amp;IF(LEN(M2300)&gt;0,INDEX($BH$2:$BH$100000,MATCH(M2300,VBAsheet!$H$2:$H$100000,0))&amp;CHAR(10),"")</f>
        <v/>
      </c>
      <c r="BM2300" s="94" t="str">
        <f t="shared" si="1250"/>
        <v/>
      </c>
      <c r="BN2300" s="95" t="str">
        <f t="shared" si="1238"/>
        <v/>
      </c>
      <c r="BP2300" s="18" t="str">
        <f t="shared" si="1239"/>
        <v/>
      </c>
      <c r="BR2300" s="81" t="str">
        <f t="shared" si="1249"/>
        <v/>
      </c>
      <c r="BU2300" s="138" t="str">
        <f t="shared" si="1240"/>
        <v/>
      </c>
      <c r="BV2300" s="3" t="str">
        <f t="shared" si="1241"/>
        <v/>
      </c>
      <c r="BW2300" s="3" t="str">
        <f t="shared" si="1242"/>
        <v/>
      </c>
      <c r="BX2300" s="144" t="str">
        <f t="shared" si="1243"/>
        <v/>
      </c>
      <c r="BY2300" s="18" t="str">
        <f t="shared" si="1244"/>
        <v/>
      </c>
      <c r="BZ2300" s="18" t="str">
        <f t="shared" si="1245"/>
        <v/>
      </c>
      <c r="CA2300" s="19" t="str">
        <f t="shared" si="1246"/>
        <v/>
      </c>
    </row>
    <row r="2301" spans="4:79" x14ac:dyDescent="0.45">
      <c r="D2301" s="164" t="str">
        <f t="shared" si="1247"/>
        <v/>
      </c>
      <c r="I2301" s="9" t="str">
        <f t="shared" si="1220"/>
        <v/>
      </c>
      <c r="J2301" s="173" t="str">
        <f t="shared" si="1221"/>
        <v/>
      </c>
      <c r="K2301" s="13"/>
      <c r="L2301" s="13"/>
      <c r="M2301" s="13"/>
      <c r="N2301" s="178" t="str">
        <f t="shared" si="1222"/>
        <v/>
      </c>
      <c r="O2301" s="181" t="str">
        <f t="shared" si="1223"/>
        <v/>
      </c>
      <c r="P2301" s="8" t="str">
        <f t="shared" si="1224"/>
        <v/>
      </c>
      <c r="Q2301" s="8" t="str">
        <f t="shared" si="1225"/>
        <v/>
      </c>
      <c r="R2301" s="8" t="str">
        <f t="shared" si="1226"/>
        <v/>
      </c>
      <c r="S2301" s="8" t="str">
        <f t="shared" si="1227"/>
        <v/>
      </c>
      <c r="T2301" s="8" t="str">
        <f t="shared" si="1228"/>
        <v/>
      </c>
      <c r="U2301" s="8" t="str">
        <f t="shared" si="1229"/>
        <v/>
      </c>
      <c r="V2301" s="16" t="str">
        <f t="shared" si="1230"/>
        <v/>
      </c>
      <c r="W2301" s="129" t="str">
        <f t="shared" si="1231"/>
        <v/>
      </c>
      <c r="X2301" s="8" t="str">
        <f t="shared" si="1232"/>
        <v/>
      </c>
      <c r="Y2301" s="8" t="str">
        <f t="shared" si="1233"/>
        <v/>
      </c>
      <c r="AQ2301" s="6" t="str">
        <f t="shared" si="1234"/>
        <v/>
      </c>
      <c r="AR2301" s="128" t="str">
        <f t="shared" si="1235"/>
        <v/>
      </c>
      <c r="AS2301" s="128" t="str">
        <f t="shared" si="1236"/>
        <v/>
      </c>
      <c r="AT2301" s="139" t="str">
        <f t="shared" si="1248"/>
        <v/>
      </c>
      <c r="BH2301" s="127" t="str">
        <f>IF(LEN(VBAsheet!H2301)&gt;0,$CD$4&amp;CHAR(10)&amp;$CD$5&amp;CHAR(10)&amp;$CD$6&amp;IF(VBAsheet!I2301="N",1,0)&amp;$CE$6&amp;CHAR(10)&amp;$CD$7&amp;CHAR(10)&amp;$CD$8&amp;VBAsheet!H2301&amp;$CE$8&amp;CHAR(10)&amp;$CD$9&amp;VBAsheet!K2301&amp;$CE$9&amp;CHAR(10)&amp;$CD$10&amp;VBAsheet!J2301-1&amp;$CE$10&amp;CHAR(10)&amp;$CD$11,"")</f>
        <v/>
      </c>
      <c r="BI2301"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301" s="18" t="str">
        <f>IF(LEN(X2301)&gt;0,$CD$23&amp;INDEX($CH$3:CH2304,MATCH(W2301,$CG$3:CG2304,0))&amp;$CE$23&amp;CHAR(10)&amp;$CD$24&amp;X2301&amp;$CE$24&amp;CHAR(10)&amp;$CD$25&amp;Y2301&amp;$CE$25&amp;CHAR(10),"")&amp;IF(LEN(AA2301)&gt;0,$CD$23&amp;INDEX($CH$3:CH2304,MATCH(Z2301,$CG$3:CG2304,0))&amp;$CE$23&amp;CHAR(10)&amp;$CD$24&amp;AA2301&amp;$CE$24&amp;CHAR(10)&amp;$CD$25&amp;AB2301&amp;$CE$25&amp;CHAR(10),"")&amp;IF(LEN(AD2301)&gt;0,$CD$23&amp;INDEX($CH$3:CH2304,MATCH(AC2301,$CG$3:CG2304,0))&amp;$CE$23&amp;CHAR(10)&amp;$CD$24&amp;AD2301&amp;$CE$24&amp;CHAR(10)&amp;$CD$25&amp;AE2301&amp;$CE$25&amp;CHAR(10),"")&amp;IF(LEN(AG2301)&gt;0,$CD$23&amp;INDEX($CH$3:CH2304,MATCH(AF2301,$CG$3:CG2304,0))&amp;$CE$23&amp;CHAR(10)&amp;$CD$24&amp;AG2301&amp;$CE$24&amp;CHAR(10)&amp;$CD$25&amp;AH2301&amp;$CE$25&amp;CHAR(10),"")&amp;IF(LEN(AJ2301)&gt;0,$CD$23&amp;INDEX($CH$3:CH2304,MATCH(AI2301,$CG$3:CG2304,0))&amp;$CE$23&amp;CHAR(10)&amp;$CD$24&amp;AJ2301&amp;$CE$24&amp;CHAR(10)&amp;$CD$25&amp;AK2301&amp;$CE$25&amp;CHAR(10),"")</f>
        <v/>
      </c>
      <c r="BK2301" s="18" t="str">
        <f>IF(LEN(J2301)&gt;0,INDEX($BH$2:$BH$100000,MATCH(J2301,VBAsheet!$H$2:$H$100000,0))&amp;CHAR(10),"")&amp;IF(LEN(K2301)&gt;0,INDEX($BH$2:$BH$100000,MATCH(K2301,VBAsheet!$H$2:$H$100000,0))&amp;CHAR(10),"")&amp;IF(LEN(L2301)&gt;0,INDEX($BH$2:$BH$100000,MATCH(L2301,VBAsheet!$H$2:$H$100000,0))&amp;CHAR(10),"")&amp;IF(LEN(M2301)&gt;0,INDEX($BH$2:$BH$100000,MATCH(M2301,VBAsheet!$H$2:$H$100000,0))&amp;CHAR(10),"")</f>
        <v/>
      </c>
      <c r="BM2301" s="94" t="str">
        <f t="shared" si="1250"/>
        <v/>
      </c>
      <c r="BN2301" s="95" t="str">
        <f t="shared" si="1238"/>
        <v/>
      </c>
      <c r="BP2301" s="18" t="str">
        <f t="shared" si="1239"/>
        <v/>
      </c>
      <c r="BR2301" s="81" t="str">
        <f t="shared" si="1249"/>
        <v/>
      </c>
      <c r="BU2301" s="138" t="str">
        <f t="shared" si="1240"/>
        <v/>
      </c>
      <c r="BV2301" s="3" t="str">
        <f t="shared" si="1241"/>
        <v/>
      </c>
      <c r="BW2301" s="3" t="str">
        <f t="shared" si="1242"/>
        <v/>
      </c>
      <c r="BX2301" s="144" t="str">
        <f t="shared" si="1243"/>
        <v/>
      </c>
      <c r="BY2301" s="18" t="str">
        <f t="shared" si="1244"/>
        <v/>
      </c>
      <c r="BZ2301" s="18" t="str">
        <f t="shared" si="1245"/>
        <v/>
      </c>
      <c r="CA2301" s="19" t="str">
        <f t="shared" si="1246"/>
        <v/>
      </c>
    </row>
    <row r="2302" spans="4:79" x14ac:dyDescent="0.45">
      <c r="D2302" s="164" t="str">
        <f t="shared" si="1247"/>
        <v/>
      </c>
      <c r="I2302" s="9" t="str">
        <f t="shared" si="1220"/>
        <v/>
      </c>
      <c r="J2302" s="173" t="str">
        <f t="shared" si="1221"/>
        <v/>
      </c>
      <c r="K2302" s="13"/>
      <c r="L2302" s="13"/>
      <c r="M2302" s="13"/>
      <c r="N2302" s="178" t="str">
        <f t="shared" si="1222"/>
        <v/>
      </c>
      <c r="O2302" s="181" t="str">
        <f t="shared" si="1223"/>
        <v/>
      </c>
      <c r="P2302" s="8" t="str">
        <f t="shared" si="1224"/>
        <v/>
      </c>
      <c r="Q2302" s="8" t="str">
        <f t="shared" si="1225"/>
        <v/>
      </c>
      <c r="R2302" s="8" t="str">
        <f t="shared" si="1226"/>
        <v/>
      </c>
      <c r="S2302" s="8" t="str">
        <f t="shared" si="1227"/>
        <v/>
      </c>
      <c r="T2302" s="8" t="str">
        <f t="shared" si="1228"/>
        <v/>
      </c>
      <c r="U2302" s="8" t="str">
        <f t="shared" si="1229"/>
        <v/>
      </c>
      <c r="V2302" s="16" t="str">
        <f t="shared" si="1230"/>
        <v/>
      </c>
      <c r="W2302" s="129" t="str">
        <f t="shared" si="1231"/>
        <v/>
      </c>
      <c r="X2302" s="8" t="str">
        <f t="shared" si="1232"/>
        <v/>
      </c>
      <c r="Y2302" s="8" t="str">
        <f t="shared" si="1233"/>
        <v/>
      </c>
      <c r="AQ2302" s="6" t="str">
        <f t="shared" si="1234"/>
        <v/>
      </c>
      <c r="AR2302" s="128" t="str">
        <f t="shared" si="1235"/>
        <v/>
      </c>
      <c r="AS2302" s="128" t="str">
        <f t="shared" si="1236"/>
        <v/>
      </c>
      <c r="AT2302" s="139" t="str">
        <f t="shared" si="1248"/>
        <v/>
      </c>
      <c r="BH2302" s="127" t="str">
        <f>IF(LEN(VBAsheet!H2302)&gt;0,$CD$4&amp;CHAR(10)&amp;$CD$5&amp;CHAR(10)&amp;$CD$6&amp;IF(VBAsheet!I2302="N",1,0)&amp;$CE$6&amp;CHAR(10)&amp;$CD$7&amp;CHAR(10)&amp;$CD$8&amp;VBAsheet!H2302&amp;$CE$8&amp;CHAR(10)&amp;$CD$9&amp;VBAsheet!K2302&amp;$CE$9&amp;CHAR(10)&amp;$CD$10&amp;VBAsheet!J2302-1&amp;$CE$10&amp;CHAR(10)&amp;$CD$11,"")</f>
        <v/>
      </c>
      <c r="BI2302"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302" s="18" t="str">
        <f>IF(LEN(X2302)&gt;0,$CD$23&amp;INDEX($CH$3:CH2305,MATCH(W2302,$CG$3:CG2305,0))&amp;$CE$23&amp;CHAR(10)&amp;$CD$24&amp;X2302&amp;$CE$24&amp;CHAR(10)&amp;$CD$25&amp;Y2302&amp;$CE$25&amp;CHAR(10),"")&amp;IF(LEN(AA2302)&gt;0,$CD$23&amp;INDEX($CH$3:CH2305,MATCH(Z2302,$CG$3:CG2305,0))&amp;$CE$23&amp;CHAR(10)&amp;$CD$24&amp;AA2302&amp;$CE$24&amp;CHAR(10)&amp;$CD$25&amp;AB2302&amp;$CE$25&amp;CHAR(10),"")&amp;IF(LEN(AD2302)&gt;0,$CD$23&amp;INDEX($CH$3:CH2305,MATCH(AC2302,$CG$3:CG2305,0))&amp;$CE$23&amp;CHAR(10)&amp;$CD$24&amp;AD2302&amp;$CE$24&amp;CHAR(10)&amp;$CD$25&amp;AE2302&amp;$CE$25&amp;CHAR(10),"")&amp;IF(LEN(AG2302)&gt;0,$CD$23&amp;INDEX($CH$3:CH2305,MATCH(AF2302,$CG$3:CG2305,0))&amp;$CE$23&amp;CHAR(10)&amp;$CD$24&amp;AG2302&amp;$CE$24&amp;CHAR(10)&amp;$CD$25&amp;AH2302&amp;$CE$25&amp;CHAR(10),"")&amp;IF(LEN(AJ2302)&gt;0,$CD$23&amp;INDEX($CH$3:CH2305,MATCH(AI2302,$CG$3:CG2305,0))&amp;$CE$23&amp;CHAR(10)&amp;$CD$24&amp;AJ2302&amp;$CE$24&amp;CHAR(10)&amp;$CD$25&amp;AK2302&amp;$CE$25&amp;CHAR(10),"")</f>
        <v/>
      </c>
      <c r="BK2302" s="18" t="str">
        <f>IF(LEN(J2302)&gt;0,INDEX($BH$2:$BH$100000,MATCH(J2302,VBAsheet!$H$2:$H$100000,0))&amp;CHAR(10),"")&amp;IF(LEN(K2302)&gt;0,INDEX($BH$2:$BH$100000,MATCH(K2302,VBAsheet!$H$2:$H$100000,0))&amp;CHAR(10),"")&amp;IF(LEN(L2302)&gt;0,INDEX($BH$2:$BH$100000,MATCH(L2302,VBAsheet!$H$2:$H$100000,0))&amp;CHAR(10),"")&amp;IF(LEN(M2302)&gt;0,INDEX($BH$2:$BH$100000,MATCH(M2302,VBAsheet!$H$2:$H$100000,0))&amp;CHAR(10),"")</f>
        <v/>
      </c>
      <c r="BM2302" s="94" t="str">
        <f t="shared" si="1250"/>
        <v/>
      </c>
      <c r="BN2302" s="95" t="str">
        <f t="shared" si="1238"/>
        <v/>
      </c>
      <c r="BP2302" s="18" t="str">
        <f t="shared" si="1239"/>
        <v/>
      </c>
      <c r="BR2302" s="81" t="str">
        <f t="shared" si="1249"/>
        <v/>
      </c>
      <c r="BU2302" s="138" t="str">
        <f t="shared" si="1240"/>
        <v/>
      </c>
      <c r="BV2302" s="3" t="str">
        <f t="shared" si="1241"/>
        <v/>
      </c>
      <c r="BW2302" s="3" t="str">
        <f t="shared" si="1242"/>
        <v/>
      </c>
      <c r="BX2302" s="144" t="str">
        <f t="shared" si="1243"/>
        <v/>
      </c>
      <c r="BY2302" s="18" t="str">
        <f t="shared" si="1244"/>
        <v/>
      </c>
      <c r="BZ2302" s="18" t="str">
        <f t="shared" si="1245"/>
        <v/>
      </c>
      <c r="CA2302" s="19" t="str">
        <f t="shared" si="1246"/>
        <v/>
      </c>
    </row>
    <row r="2303" spans="4:79" x14ac:dyDescent="0.45">
      <c r="D2303" s="164" t="str">
        <f t="shared" si="1247"/>
        <v/>
      </c>
      <c r="I2303" s="9" t="str">
        <f t="shared" si="1220"/>
        <v/>
      </c>
      <c r="J2303" s="173" t="str">
        <f t="shared" si="1221"/>
        <v/>
      </c>
      <c r="K2303" s="13"/>
      <c r="L2303" s="13"/>
      <c r="M2303" s="13"/>
      <c r="N2303" s="178" t="str">
        <f t="shared" si="1222"/>
        <v/>
      </c>
      <c r="O2303" s="181" t="str">
        <f t="shared" si="1223"/>
        <v/>
      </c>
      <c r="P2303" s="8" t="str">
        <f t="shared" si="1224"/>
        <v/>
      </c>
      <c r="Q2303" s="8" t="str">
        <f t="shared" si="1225"/>
        <v/>
      </c>
      <c r="R2303" s="8" t="str">
        <f t="shared" si="1226"/>
        <v/>
      </c>
      <c r="S2303" s="8" t="str">
        <f t="shared" si="1227"/>
        <v/>
      </c>
      <c r="T2303" s="8" t="str">
        <f t="shared" si="1228"/>
        <v/>
      </c>
      <c r="U2303" s="8" t="str">
        <f t="shared" si="1229"/>
        <v/>
      </c>
      <c r="V2303" s="16" t="str">
        <f t="shared" si="1230"/>
        <v/>
      </c>
      <c r="W2303" s="129" t="str">
        <f t="shared" si="1231"/>
        <v/>
      </c>
      <c r="X2303" s="8" t="str">
        <f t="shared" si="1232"/>
        <v/>
      </c>
      <c r="Y2303" s="8" t="str">
        <f t="shared" si="1233"/>
        <v/>
      </c>
      <c r="AQ2303" s="6" t="str">
        <f t="shared" si="1234"/>
        <v/>
      </c>
      <c r="AR2303" s="128" t="str">
        <f t="shared" si="1235"/>
        <v/>
      </c>
      <c r="AS2303" s="128" t="str">
        <f t="shared" si="1236"/>
        <v/>
      </c>
      <c r="AT2303" s="139" t="str">
        <f t="shared" si="1248"/>
        <v/>
      </c>
      <c r="BH2303" s="127" t="str">
        <f>IF(LEN(VBAsheet!H2303)&gt;0,$CD$4&amp;CHAR(10)&amp;$CD$5&amp;CHAR(10)&amp;$CD$6&amp;IF(VBAsheet!I2303="N",1,0)&amp;$CE$6&amp;CHAR(10)&amp;$CD$7&amp;CHAR(10)&amp;$CD$8&amp;VBAsheet!H2303&amp;$CE$8&amp;CHAR(10)&amp;$CD$9&amp;VBAsheet!K2303&amp;$CE$9&amp;CHAR(10)&amp;$CD$10&amp;VBAsheet!J2303-1&amp;$CE$10&amp;CHAR(10)&amp;$CD$11,"")</f>
        <v/>
      </c>
      <c r="BI2303"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303" s="18" t="str">
        <f>IF(LEN(X2303)&gt;0,$CD$23&amp;INDEX($CH$3:CH2306,MATCH(W2303,$CG$3:CG2306,0))&amp;$CE$23&amp;CHAR(10)&amp;$CD$24&amp;X2303&amp;$CE$24&amp;CHAR(10)&amp;$CD$25&amp;Y2303&amp;$CE$25&amp;CHAR(10),"")&amp;IF(LEN(AA2303)&gt;0,$CD$23&amp;INDEX($CH$3:CH2306,MATCH(Z2303,$CG$3:CG2306,0))&amp;$CE$23&amp;CHAR(10)&amp;$CD$24&amp;AA2303&amp;$CE$24&amp;CHAR(10)&amp;$CD$25&amp;AB2303&amp;$CE$25&amp;CHAR(10),"")&amp;IF(LEN(AD2303)&gt;0,$CD$23&amp;INDEX($CH$3:CH2306,MATCH(AC2303,$CG$3:CG2306,0))&amp;$CE$23&amp;CHAR(10)&amp;$CD$24&amp;AD2303&amp;$CE$24&amp;CHAR(10)&amp;$CD$25&amp;AE2303&amp;$CE$25&amp;CHAR(10),"")&amp;IF(LEN(AG2303)&gt;0,$CD$23&amp;INDEX($CH$3:CH2306,MATCH(AF2303,$CG$3:CG2306,0))&amp;$CE$23&amp;CHAR(10)&amp;$CD$24&amp;AG2303&amp;$CE$24&amp;CHAR(10)&amp;$CD$25&amp;AH2303&amp;$CE$25&amp;CHAR(10),"")&amp;IF(LEN(AJ2303)&gt;0,$CD$23&amp;INDEX($CH$3:CH2306,MATCH(AI2303,$CG$3:CG2306,0))&amp;$CE$23&amp;CHAR(10)&amp;$CD$24&amp;AJ2303&amp;$CE$24&amp;CHAR(10)&amp;$CD$25&amp;AK2303&amp;$CE$25&amp;CHAR(10),"")</f>
        <v/>
      </c>
      <c r="BK2303" s="18" t="str">
        <f>IF(LEN(J2303)&gt;0,INDEX($BH$2:$BH$100000,MATCH(J2303,VBAsheet!$H$2:$H$100000,0))&amp;CHAR(10),"")&amp;IF(LEN(K2303)&gt;0,INDEX($BH$2:$BH$100000,MATCH(K2303,VBAsheet!$H$2:$H$100000,0))&amp;CHAR(10),"")&amp;IF(LEN(L2303)&gt;0,INDEX($BH$2:$BH$100000,MATCH(L2303,VBAsheet!$H$2:$H$100000,0))&amp;CHAR(10),"")&amp;IF(LEN(M2303)&gt;0,INDEX($BH$2:$BH$100000,MATCH(M2303,VBAsheet!$H$2:$H$100000,0))&amp;CHAR(10),"")</f>
        <v/>
      </c>
      <c r="BM2303" s="94" t="str">
        <f t="shared" si="1250"/>
        <v/>
      </c>
      <c r="BN2303" s="95" t="str">
        <f t="shared" si="1238"/>
        <v/>
      </c>
      <c r="BP2303" s="18" t="str">
        <f t="shared" si="1239"/>
        <v/>
      </c>
      <c r="BR2303" s="81" t="str">
        <f t="shared" si="1249"/>
        <v/>
      </c>
      <c r="BU2303" s="138" t="str">
        <f t="shared" si="1240"/>
        <v/>
      </c>
      <c r="BV2303" s="3" t="str">
        <f t="shared" si="1241"/>
        <v/>
      </c>
      <c r="BW2303" s="3" t="str">
        <f t="shared" si="1242"/>
        <v/>
      </c>
      <c r="BX2303" s="144" t="str">
        <f t="shared" si="1243"/>
        <v/>
      </c>
      <c r="BY2303" s="18" t="str">
        <f t="shared" si="1244"/>
        <v/>
      </c>
      <c r="BZ2303" s="18" t="str">
        <f t="shared" si="1245"/>
        <v/>
      </c>
      <c r="CA2303" s="19" t="str">
        <f t="shared" si="1246"/>
        <v/>
      </c>
    </row>
    <row r="2304" spans="4:79" x14ac:dyDescent="0.45">
      <c r="D2304" s="164" t="str">
        <f t="shared" si="1247"/>
        <v/>
      </c>
      <c r="I2304" s="9" t="str">
        <f t="shared" si="1220"/>
        <v/>
      </c>
      <c r="J2304" s="173" t="str">
        <f t="shared" si="1221"/>
        <v/>
      </c>
      <c r="K2304" s="13"/>
      <c r="L2304" s="13"/>
      <c r="M2304" s="13"/>
      <c r="N2304" s="178" t="str">
        <f t="shared" si="1222"/>
        <v/>
      </c>
      <c r="O2304" s="181" t="str">
        <f t="shared" si="1223"/>
        <v/>
      </c>
      <c r="P2304" s="8" t="str">
        <f t="shared" si="1224"/>
        <v/>
      </c>
      <c r="Q2304" s="8" t="str">
        <f t="shared" si="1225"/>
        <v/>
      </c>
      <c r="R2304" s="8" t="str">
        <f t="shared" si="1226"/>
        <v/>
      </c>
      <c r="S2304" s="8" t="str">
        <f t="shared" si="1227"/>
        <v/>
      </c>
      <c r="T2304" s="8" t="str">
        <f t="shared" si="1228"/>
        <v/>
      </c>
      <c r="U2304" s="8" t="str">
        <f t="shared" si="1229"/>
        <v/>
      </c>
      <c r="V2304" s="16" t="str">
        <f t="shared" si="1230"/>
        <v/>
      </c>
      <c r="W2304" s="129" t="str">
        <f t="shared" si="1231"/>
        <v/>
      </c>
      <c r="X2304" s="8" t="str">
        <f t="shared" si="1232"/>
        <v/>
      </c>
      <c r="Y2304" s="8" t="str">
        <f t="shared" si="1233"/>
        <v/>
      </c>
      <c r="AQ2304" s="6" t="str">
        <f t="shared" si="1234"/>
        <v/>
      </c>
      <c r="AR2304" s="128" t="str">
        <f t="shared" si="1235"/>
        <v/>
      </c>
      <c r="AS2304" s="128" t="str">
        <f t="shared" si="1236"/>
        <v/>
      </c>
      <c r="AT2304" s="139" t="str">
        <f t="shared" si="1248"/>
        <v/>
      </c>
      <c r="BH2304" s="127" t="str">
        <f>IF(LEN(VBAsheet!H2304)&gt;0,$CD$4&amp;CHAR(10)&amp;$CD$5&amp;CHAR(10)&amp;$CD$6&amp;IF(VBAsheet!I2304="N",1,0)&amp;$CE$6&amp;CHAR(10)&amp;$CD$7&amp;CHAR(10)&amp;$CD$8&amp;VBAsheet!H2304&amp;$CE$8&amp;CHAR(10)&amp;$CD$9&amp;VBAsheet!K2304&amp;$CE$9&amp;CHAR(10)&amp;$CD$10&amp;VBAsheet!J2304-1&amp;$CE$10&amp;CHAR(10)&amp;$CD$11,"")</f>
        <v/>
      </c>
      <c r="BI2304"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304" s="18" t="str">
        <f>IF(LEN(X2304)&gt;0,$CD$23&amp;INDEX($CH$3:CH2307,MATCH(W2304,$CG$3:CG2307,0))&amp;$CE$23&amp;CHAR(10)&amp;$CD$24&amp;X2304&amp;$CE$24&amp;CHAR(10)&amp;$CD$25&amp;Y2304&amp;$CE$25&amp;CHAR(10),"")&amp;IF(LEN(AA2304)&gt;0,$CD$23&amp;INDEX($CH$3:CH2307,MATCH(Z2304,$CG$3:CG2307,0))&amp;$CE$23&amp;CHAR(10)&amp;$CD$24&amp;AA2304&amp;$CE$24&amp;CHAR(10)&amp;$CD$25&amp;AB2304&amp;$CE$25&amp;CHAR(10),"")&amp;IF(LEN(AD2304)&gt;0,$CD$23&amp;INDEX($CH$3:CH2307,MATCH(AC2304,$CG$3:CG2307,0))&amp;$CE$23&amp;CHAR(10)&amp;$CD$24&amp;AD2304&amp;$CE$24&amp;CHAR(10)&amp;$CD$25&amp;AE2304&amp;$CE$25&amp;CHAR(10),"")&amp;IF(LEN(AG2304)&gt;0,$CD$23&amp;INDEX($CH$3:CH2307,MATCH(AF2304,$CG$3:CG2307,0))&amp;$CE$23&amp;CHAR(10)&amp;$CD$24&amp;AG2304&amp;$CE$24&amp;CHAR(10)&amp;$CD$25&amp;AH2304&amp;$CE$25&amp;CHAR(10),"")&amp;IF(LEN(AJ2304)&gt;0,$CD$23&amp;INDEX($CH$3:CH2307,MATCH(AI2304,$CG$3:CG2307,0))&amp;$CE$23&amp;CHAR(10)&amp;$CD$24&amp;AJ2304&amp;$CE$24&amp;CHAR(10)&amp;$CD$25&amp;AK2304&amp;$CE$25&amp;CHAR(10),"")</f>
        <v/>
      </c>
      <c r="BK2304" s="18" t="str">
        <f>IF(LEN(J2304)&gt;0,INDEX($BH$2:$BH$100000,MATCH(J2304,VBAsheet!$H$2:$H$100000,0))&amp;CHAR(10),"")&amp;IF(LEN(K2304)&gt;0,INDEX($BH$2:$BH$100000,MATCH(K2304,VBAsheet!$H$2:$H$100000,0))&amp;CHAR(10),"")&amp;IF(LEN(L2304)&gt;0,INDEX($BH$2:$BH$100000,MATCH(L2304,VBAsheet!$H$2:$H$100000,0))&amp;CHAR(10),"")&amp;IF(LEN(M2304)&gt;0,INDEX($BH$2:$BH$100000,MATCH(M2304,VBAsheet!$H$2:$H$100000,0))&amp;CHAR(10),"")</f>
        <v/>
      </c>
      <c r="BM2304" s="94" t="str">
        <f t="shared" si="1250"/>
        <v/>
      </c>
      <c r="BN2304" s="95" t="str">
        <f t="shared" si="1238"/>
        <v/>
      </c>
      <c r="BP2304" s="18" t="str">
        <f t="shared" si="1239"/>
        <v/>
      </c>
      <c r="BR2304" s="81" t="str">
        <f t="shared" si="1249"/>
        <v/>
      </c>
      <c r="BU2304" s="138" t="str">
        <f t="shared" si="1240"/>
        <v/>
      </c>
      <c r="BV2304" s="3" t="str">
        <f t="shared" si="1241"/>
        <v/>
      </c>
      <c r="BW2304" s="3" t="str">
        <f t="shared" si="1242"/>
        <v/>
      </c>
      <c r="BX2304" s="144" t="str">
        <f t="shared" si="1243"/>
        <v/>
      </c>
      <c r="BY2304" s="18" t="str">
        <f t="shared" si="1244"/>
        <v/>
      </c>
      <c r="BZ2304" s="18" t="str">
        <f t="shared" si="1245"/>
        <v/>
      </c>
      <c r="CA2304" s="19" t="str">
        <f t="shared" si="1246"/>
        <v/>
      </c>
    </row>
    <row r="2305" spans="4:79" x14ac:dyDescent="0.45">
      <c r="D2305" s="164" t="str">
        <f t="shared" si="1247"/>
        <v/>
      </c>
      <c r="I2305" s="9" t="str">
        <f t="shared" si="1220"/>
        <v/>
      </c>
      <c r="J2305" s="173" t="str">
        <f t="shared" si="1221"/>
        <v/>
      </c>
      <c r="K2305" s="13"/>
      <c r="L2305" s="13"/>
      <c r="M2305" s="13"/>
      <c r="N2305" s="178" t="str">
        <f t="shared" si="1222"/>
        <v/>
      </c>
      <c r="O2305" s="181" t="str">
        <f t="shared" si="1223"/>
        <v/>
      </c>
      <c r="P2305" s="8" t="str">
        <f t="shared" si="1224"/>
        <v/>
      </c>
      <c r="Q2305" s="8" t="str">
        <f t="shared" si="1225"/>
        <v/>
      </c>
      <c r="R2305" s="8" t="str">
        <f t="shared" si="1226"/>
        <v/>
      </c>
      <c r="S2305" s="8" t="str">
        <f t="shared" si="1227"/>
        <v/>
      </c>
      <c r="T2305" s="8" t="str">
        <f t="shared" si="1228"/>
        <v/>
      </c>
      <c r="U2305" s="8" t="str">
        <f t="shared" si="1229"/>
        <v/>
      </c>
      <c r="V2305" s="16" t="str">
        <f t="shared" si="1230"/>
        <v/>
      </c>
      <c r="W2305" s="129" t="str">
        <f t="shared" si="1231"/>
        <v/>
      </c>
      <c r="X2305" s="8" t="str">
        <f t="shared" si="1232"/>
        <v/>
      </c>
      <c r="Y2305" s="8" t="str">
        <f t="shared" si="1233"/>
        <v/>
      </c>
      <c r="AQ2305" s="6" t="str">
        <f t="shared" si="1234"/>
        <v/>
      </c>
      <c r="AR2305" s="128" t="str">
        <f t="shared" si="1235"/>
        <v/>
      </c>
      <c r="AS2305" s="128" t="str">
        <f t="shared" si="1236"/>
        <v/>
      </c>
      <c r="AT2305" s="139" t="str">
        <f t="shared" si="1248"/>
        <v/>
      </c>
      <c r="BH2305" s="127" t="str">
        <f>IF(LEN(VBAsheet!H2305)&gt;0,$CD$4&amp;CHAR(10)&amp;$CD$5&amp;CHAR(10)&amp;$CD$6&amp;IF(VBAsheet!I2305="N",1,0)&amp;$CE$6&amp;CHAR(10)&amp;$CD$7&amp;CHAR(10)&amp;$CD$8&amp;VBAsheet!H2305&amp;$CE$8&amp;CHAR(10)&amp;$CD$9&amp;VBAsheet!K2305&amp;$CE$9&amp;CHAR(10)&amp;$CD$10&amp;VBAsheet!J2305-1&amp;$CE$10&amp;CHAR(10)&amp;$CD$11,"")</f>
        <v/>
      </c>
      <c r="BI2305" s="18" t="str">
        <f t="shared" si="1237"/>
        <v xml:space="preserve">                        &lt;int name="channel" value=""/&gt;
                        &lt;float name="velocityFact" value=""/&gt;
                        &lt;float name="lengthFact" value=""/&gt;
                        &lt;int name="minVelocity" value=""/&gt;
                        &lt;int name="maxVelocity" value=""/&gt;
                        &lt;int name="transpose" value=""/&gt;
                        &lt;int name="minPitch" value=""/&gt;
                        &lt;int name="maxPitch" value=""/&gt;
</v>
      </c>
      <c r="BJ2305" s="18" t="str">
        <f>IF(LEN(X2305)&gt;0,$CD$23&amp;INDEX($CH$3:CH2308,MATCH(W2305,$CG$3:CG2308,0))&amp;$CE$23&amp;CHAR(10)&amp;$CD$24&amp;X2305&amp;$CE$24&amp;CHAR(10)&amp;$CD$25&amp;Y2305&amp;$CE$25&amp;CHAR(10),"")&amp;IF(LEN(AA2305)&gt;0,$CD$23&amp;INDEX($CH$3:CH2308,MATCH(Z2305,$CG$3:CG2308,0))&amp;$CE$23&amp;CHAR(10)&amp;$CD$24&amp;AA2305&amp;$CE$24&amp;CHAR(10)&amp;$CD$25&amp;AB2305&amp;$CE$25&amp;CHAR(10),"")&amp;IF(LEN(AD2305)&gt;0,$CD$23&amp;INDEX($CH$3:CH2308,MATCH(AC2305,$CG$3:CG2308,0))&amp;$CE$23&amp;CHAR(10)&amp;$CD$24&amp;AD2305&amp;$CE$24&amp;CHAR(10)&amp;$CD$25&amp;AE2305&amp;$CE$25&amp;CHAR(10),"")&amp;IF(LEN(AG2305)&gt;0,$CD$23&amp;INDEX($CH$3:CH2308,MATCH(AF2305,$CG$3:CG2308,0))&amp;$CE$23&amp;CHAR(10)&amp;$CD$24&amp;AG2305&amp;$CE$24&amp;CHAR(10)&amp;$CD$25&amp;AH2305&amp;$CE$25&amp;CHAR(10),"")&amp;IF(LEN(AJ2305)&gt;0,$CD$23&amp;INDEX($CH$3:CH2308,MATCH(AI2305,$CG$3:CG2308,0))&amp;$CE$23&amp;CHAR(10)&amp;$CD$24&amp;AJ2305&amp;$CE$24&amp;CHAR(10)&amp;$CD$25&amp;AK2305&amp;$CE$25&amp;CHAR(10),"")</f>
        <v/>
      </c>
      <c r="BK2305" s="18" t="str">
        <f>IF(LEN(J2305)&gt;0,INDEX($BH$2:$BH$100000,MATCH(J2305,VBAsheet!$H$2:$H$100000,0))&amp;CHAR(10),"")&amp;IF(LEN(K2305)&gt;0,INDEX($BH$2:$BH$100000,MATCH(K2305,VBAsheet!$H$2:$H$100000,0))&amp;CHAR(10),"")&amp;IF(LEN(L2305)&gt;0,INDEX($BH$2:$BH$100000,MATCH(L2305,VBAsheet!$H$2:$H$100000,0))&amp;CHAR(10),"")&amp;IF(LEN(M2305)&gt;0,INDEX($BH$2:$BH$100000,MATCH(M2305,VBAsheet!$H$2:$H$100000,0))&amp;CHAR(10),"")</f>
        <v/>
      </c>
      <c r="BM2305" s="94" t="str">
        <f t="shared" si="1250"/>
        <v/>
      </c>
      <c r="BN2305" s="95" t="str">
        <f t="shared" si="1238"/>
        <v/>
      </c>
      <c r="BP2305" s="18" t="str">
        <f t="shared" si="1239"/>
        <v/>
      </c>
      <c r="BR2305" s="81" t="str">
        <f t="shared" si="1249"/>
        <v/>
      </c>
      <c r="BU2305" s="138" t="str">
        <f t="shared" si="1240"/>
        <v/>
      </c>
      <c r="BV2305" s="3" t="str">
        <f t="shared" si="1241"/>
        <v/>
      </c>
      <c r="BW2305" s="3" t="str">
        <f t="shared" si="1242"/>
        <v/>
      </c>
      <c r="BX2305" s="144" t="str">
        <f t="shared" si="1243"/>
        <v/>
      </c>
      <c r="BY2305" s="18" t="str">
        <f t="shared" si="1244"/>
        <v/>
      </c>
      <c r="BZ2305" s="18" t="str">
        <f t="shared" si="1245"/>
        <v/>
      </c>
      <c r="CA2305" s="19" t="str">
        <f t="shared" si="1246"/>
        <v/>
      </c>
    </row>
    <row r="2306" spans="4:79" x14ac:dyDescent="0.45">
      <c r="D2306" s="164" t="str">
        <f t="shared" si="1247"/>
        <v/>
      </c>
      <c r="I2306" s="9" t="str">
        <f t="shared" ref="I2306:I2369" si="1251">IF(LEN(F2306)&gt;0,"---","")</f>
        <v/>
      </c>
      <c r="J2306" s="173" t="str">
        <f t="shared" ref="J2306:J2369" si="1252">IF(LEN(F2306)&gt;0,F2306,"")</f>
        <v/>
      </c>
      <c r="K2306" s="13"/>
      <c r="L2306" s="13"/>
      <c r="M2306" s="13"/>
      <c r="N2306" s="178" t="str">
        <f t="shared" ref="N2306:N2369" si="1253">IF(LEN(F2306)&gt;0,"---","")</f>
        <v/>
      </c>
      <c r="O2306" s="181" t="str">
        <f t="shared" ref="O2306:O2369" si="1254">IF(LEN(F2306)&gt;0,0,"")</f>
        <v/>
      </c>
      <c r="P2306" s="8" t="str">
        <f t="shared" ref="P2306:P2369" si="1255">IF(LEN(F2306)&gt;0,1,"")</f>
        <v/>
      </c>
      <c r="Q2306" s="8" t="str">
        <f t="shared" ref="Q2306:Q2369" si="1256">IF(LEN(F2306)&gt;0,0,"")</f>
        <v/>
      </c>
      <c r="R2306" s="8" t="str">
        <f t="shared" ref="R2306:R2369" si="1257">IF(LEN(F2306)&gt;0,1,"")</f>
        <v/>
      </c>
      <c r="S2306" s="8" t="str">
        <f t="shared" ref="S2306:S2369" si="1258">IF(LEN(F2306)&gt;0,0,"")</f>
        <v/>
      </c>
      <c r="T2306" s="8" t="str">
        <f t="shared" ref="T2306:T2369" si="1259">IF(LEN(F2306)&gt;0,127,"")</f>
        <v/>
      </c>
      <c r="U2306" s="8" t="str">
        <f t="shared" ref="U2306:U2369" si="1260">IF(LEN(F2306)&gt;0,0,"")</f>
        <v/>
      </c>
      <c r="V2306" s="16" t="str">
        <f t="shared" ref="V2306:V2369" si="1261">IF(LEN(F2306)&gt;0,127,"")</f>
        <v/>
      </c>
      <c r="W2306" s="129" t="str">
        <f t="shared" ref="W2306:W2369" si="1262">IF(LEN(G2306)&gt;0,"Note-on","")</f>
        <v/>
      </c>
      <c r="X2306" s="8" t="str">
        <f t="shared" ref="X2306:X2369" si="1263">IF(LEN(G2306)&gt;0,G2306,"")</f>
        <v/>
      </c>
      <c r="Y2306" s="8" t="str">
        <f t="shared" ref="Y2306:Y2369" si="1264">IF(LEN(G2306)&gt;0,1,"")</f>
        <v/>
      </c>
      <c r="AQ2306" s="6" t="str">
        <f t="shared" ref="AQ2306:AQ2369" si="1265">IFERROR(IF(SEARCH(CA2306,IFERROR(VLOOKUP(CA2306,$EH$2:$EH$400,1,TRUE),""))&gt;0,IFERROR(VLOOKUP(CA2306,$EH$2:$EH$400,1,TRUE),""),""),IF(LEN(CA2306)&gt;0,"note-whole",""))</f>
        <v/>
      </c>
      <c r="AR2306" s="128" t="str">
        <f t="shared" ref="AR2306:AR2369" si="1266">IF(LEN(E2306)&gt;0,IF(AND(AS2306&lt;&gt;AS2305,LEN(AS2306)&gt;0),IF(ISTEXT(AR2305),1,IF(AS2306=127,IF(AR2305=63,"LIMIT HIT",AR2305+1),AR2305)),AR2305),"")</f>
        <v/>
      </c>
      <c r="AS2306" s="128" t="str">
        <f t="shared" ref="AS2306:AS2369" si="1267">IF(LEN(E2306)&gt;0,IF(AND(BM2306&lt;&gt;BM2305,LEN(BM2306)&gt;0),IF(ISTEXT(AS2305),0,IF(AS2305=127,0,AS2305+1)),AS2305),"")</f>
        <v/>
      </c>
      <c r="AT2306" s="139" t="str">
        <f t="shared" si="1248"/>
        <v/>
      </c>
      <c r="BH2306" s="127" t="str">
        <f>IF(LEN(VBAsheet!H2306)&gt;0,$CD$4&amp;CHAR(10)&amp;$CD$5&amp;CHAR(10)&amp;$CD$6&amp;IF(VBAsheet!I2306="N",1,0)&amp;$CE$6&amp;CHAR(10)&amp;$CD$7&amp;CHAR(10)&amp;$CD$8&amp;VBAsheet!H2306&amp;$CE$8&amp;CHAR(10)&amp;$CD$9&amp;VBAsheet!K2306&amp;$CE$9&amp;CHAR(10)&amp;$CD$10&amp;VBAsheet!J2306-1&amp;$CE$10&amp;CHAR(10)&amp;$CD$11,"")</f>
        <v/>
      </c>
      <c r="BI2306" s="18" t="str">
        <f t="shared" ref="BI2306:BI2369" si="1268">$CD$14&amp;O2306&amp;$CE$14&amp;CHAR(10)&amp;$CD$15&amp;R2306&amp;$CE$15&amp;CHAR(10)&amp;$CD$16&amp;P2306&amp;$CE$16&amp;CHAR(10)&amp;$CD$17&amp;S2306&amp;$CE$17&amp;CHAR(10)&amp;$CD$18&amp;T2306&amp;$CE$18&amp;CHAR(10)&amp;$CD$19&amp;Q2306&amp;$CE$19&amp;CHAR(10)&amp;$CD$20&amp;U2306&amp;$CE$20&amp;CHAR(10)&amp;$CD$21&amp;V2306&amp;$CE$21&amp;CHAR(10)</f>
        <v xml:space="preserve">                        &lt;int name="channel" value=""/&gt;
                        &lt;float name="velocityFact" value=""/&gt;
                        &lt;float name="lengthFact" value=""/&gt;
                        &lt;int name="minVelocity" value=""/&gt;
                        &lt;int name="maxVelocity" value=""/&gt;
                        &lt;int name="transpose" value=""/&gt;
                        &lt;int name="minPitch" value=""/&gt;
                        &lt;int name="maxPitch" value=""/&gt;
</v>
      </c>
      <c r="BJ2306" s="18" t="str">
        <f>IF(LEN(X2306)&gt;0,$CD$23&amp;INDEX($CH$3:CH2309,MATCH(W2306,$CG$3:CG2309,0))&amp;$CE$23&amp;CHAR(10)&amp;$CD$24&amp;X2306&amp;$CE$24&amp;CHAR(10)&amp;$CD$25&amp;Y2306&amp;$CE$25&amp;CHAR(10),"")&amp;IF(LEN(AA2306)&gt;0,$CD$23&amp;INDEX($CH$3:CH2309,MATCH(Z2306,$CG$3:CG2309,0))&amp;$CE$23&amp;CHAR(10)&amp;$CD$24&amp;AA2306&amp;$CE$24&amp;CHAR(10)&amp;$CD$25&amp;AB2306&amp;$CE$25&amp;CHAR(10),"")&amp;IF(LEN(AD2306)&gt;0,$CD$23&amp;INDEX($CH$3:CH2309,MATCH(AC2306,$CG$3:CG2309,0))&amp;$CE$23&amp;CHAR(10)&amp;$CD$24&amp;AD2306&amp;$CE$24&amp;CHAR(10)&amp;$CD$25&amp;AE2306&amp;$CE$25&amp;CHAR(10),"")&amp;IF(LEN(AG2306)&gt;0,$CD$23&amp;INDEX($CH$3:CH2309,MATCH(AF2306,$CG$3:CG2309,0))&amp;$CE$23&amp;CHAR(10)&amp;$CD$24&amp;AG2306&amp;$CE$24&amp;CHAR(10)&amp;$CD$25&amp;AH2306&amp;$CE$25&amp;CHAR(10),"")&amp;IF(LEN(AJ2306)&gt;0,$CD$23&amp;INDEX($CH$3:CH2309,MATCH(AI2306,$CG$3:CG2309,0))&amp;$CE$23&amp;CHAR(10)&amp;$CD$24&amp;AJ2306&amp;$CE$24&amp;CHAR(10)&amp;$CD$25&amp;AK2306&amp;$CE$25&amp;CHAR(10),"")</f>
        <v/>
      </c>
      <c r="BK2306" s="18" t="str">
        <f>IF(LEN(J2306)&gt;0,INDEX($BH$2:$BH$100000,MATCH(J2306,VBAsheet!$H$2:$H$100000,0))&amp;CHAR(10),"")&amp;IF(LEN(K2306)&gt;0,INDEX($BH$2:$BH$100000,MATCH(K2306,VBAsheet!$H$2:$H$100000,0))&amp;CHAR(10),"")&amp;IF(LEN(L2306)&gt;0,INDEX($BH$2:$BH$100000,MATCH(L2306,VBAsheet!$H$2:$H$100000,0))&amp;CHAR(10),"")&amp;IF(LEN(M2306)&gt;0,INDEX($BH$2:$BH$100000,MATCH(M2306,VBAsheet!$H$2:$H$100000,0))&amp;CHAR(10),"")</f>
        <v/>
      </c>
      <c r="BM2306" s="94" t="str">
        <f t="shared" si="1250"/>
        <v/>
      </c>
      <c r="BN2306" s="95" t="str">
        <f t="shared" ref="BN2306:BN2369" si="1269">IF(LEN(E2306)&gt;0,IF(E2306=E2305,BN2305+1,1),"")</f>
        <v/>
      </c>
      <c r="BP2306" s="18" t="str">
        <f t="shared" ref="BP2306:BP2369" si="1270">IF(LEN(E2306)&gt;0,IF(E2306&lt;&gt;E2305,$CD$2&amp;E2306&amp;$CE$2&amp;CHAR(10)&amp;$CD$3&amp;_xlfn.TEXTJOIN(CHAR(10),TRUE,$BH$2:$BH$1001)&amp;CHAR(10)&amp;$CD$12&amp;CHAR(10)&amp;IF(LEN(E2306)&gt;0,$CD$13&amp;IF(I2306="---",-1,I2306)&amp;$CE$13&amp;CHAR(10)&amp;BI2306&amp;$CD$22&amp;CHAR(10)&amp;BJ2306&amp;$CD$26&amp;CHAR(10)&amp;BI2306&amp;$CD$35&amp;X2306&amp;$CE$35&amp;CHAR(10)&amp;$CD$36&amp;CHAR(10)&amp;BK2306&amp;$CD$45&amp;F2306&amp;$CE$45&amp;CHAR(10)&amp;$CD$46&amp;IF(N2306="---",0,N2306)&amp;$CE$46,""),IF(LEN(E2306)&gt;0,$CD$13&amp;IF(I2306="---",-1,I2306)&amp;$CE$13&amp;CHAR(10)&amp;BI2306&amp;$CD$22&amp;CHAR(10)&amp;BJ2306&amp;$CD$26&amp;CHAR(10)&amp;BI2306&amp;$CD$35&amp;X2306&amp;$CE$35&amp;CHAR(10)&amp;$CD$36&amp;CHAR(10)&amp;BK2306&amp;$CD$45&amp;F2306&amp;$CE$45&amp;CHAR(10)&amp;$CD$46&amp;IF(N2306="---",0,N2306)&amp;$CE$46,""))&amp;IF(E2306=E2307,"",CHAR(10)&amp;$CD$47),"")</f>
        <v/>
      </c>
      <c r="BR2306" s="81" t="str">
        <f t="shared" si="1249"/>
        <v/>
      </c>
      <c r="BU2306" s="138" t="str">
        <f t="shared" ref="BU2306:BU2369" si="1271">IF(OR(W2306="Program",LEN(E2306)=0),"",IF(AND(LEN(W2306)&gt;0,LEN(X2306)&gt;0,LEN(Y2306)&gt;0),SUBSTITUTE(LOWER(SUBSTITUTE(LOWER(SUBSTITUTE(LOWER(W2306),"note-hold","note-hold:")),"note-on","note:")),"controller","cc:")&amp;X2306&amp;IF(LOWER(W2306)="note-hold","",","&amp;Y2306),""))</f>
        <v/>
      </c>
      <c r="BV2306" s="3" t="str">
        <f t="shared" ref="BV2306:BV2369" si="1272">IF(OR(Z2306="Program",LEN(E2306)=0),"",IF(AND(LEN(Z2306)&gt;0,LEN(AA2306)&gt;0,LEN(AB2306)&gt;0),SUBSTITUTE(LOWER(SUBSTITUTE(LOWER(SUBSTITUTE(LOWER(Z2306),"note-hold","note-hold:")),"note-on","note:")),"controller","cc:")&amp;AA2306&amp;IF(LOWER(Z2306)="note-hold","",","&amp;AB2306),""))</f>
        <v/>
      </c>
      <c r="BW2306" s="3" t="str">
        <f t="shared" ref="BW2306:BW2369" si="1273">IF(OR(AC2306="Program",LEN(E2306)=0),"",IF(AND(LEN(AC2306)&gt;0,LEN(AD2306)&gt;0,LEN(AE2306)&gt;0),SUBSTITUTE(LOWER(SUBSTITUTE(LOWER(SUBSTITUTE(LOWER(AC2306),"note-hold","note-hold:")),"note-on","note:")),"controller","cc:")&amp;AD2306&amp;IF(LOWER(AC2306)="note-hold","",","&amp;AE2306),""))</f>
        <v/>
      </c>
      <c r="BX2306" s="144" t="str">
        <f t="shared" ref="BX2306:BX2369" si="1274">IF(LEN(BM2306)=0,"",$CO$4&amp;""""&amp;D2306&amp;""""&amp;$CP$4&amp;""""&amp;E2306&amp;""""&amp;$CQ$4&amp;CHAR(10)&amp;IF(LEN(AU2306)&gt;0,$CN$10&amp;""""&amp;AU2306&amp;""""&amp;CHAR(10),"")&amp;"Bank "&amp;AR2306&amp;" "&amp;AS2306&amp;" "&amp;BZ2306&amp;CHAR(10))</f>
        <v/>
      </c>
      <c r="BY2306" s="18" t="str">
        <f t="shared" ref="BY2306:BY2369" si="1275">IF(LEN(E2306)=0,"",$CN$8&amp;IF(ISNUMBER(N2306),INDEX($EE$2:$EE$13,MATCH(N2306,$ED$2:$ED$13,0)),"default")&amp;$CO$8&amp;AQ2306&amp;IF(COUNTBLANK(J2306:M2306)=4,"",$CP$8&amp;IF(LEN(J2306)&gt;0,1,IF(LEN(K2306)&gt;0,2,IF(LEN(L2306)&gt;0,3,IF(LEN(M2306)&gt;0,4,"")))))&amp;IF(OR(COUNTBLANK(BU2306:BW2306)&lt;3,O2306&gt;0)," o=","")&amp;_xlfn.TEXTJOIN("/",TRUE,BU2306:BW2306)&amp;IF(AND(COUNTBLANK(BU2306:BW2306)&lt;3,O2306&gt;0),"/","")&amp;IF(O2306=0,"","@"&amp;O2306)&amp;CHAR(10)&amp;AT2306&amp;" "&amp;CA2306)</f>
        <v/>
      </c>
      <c r="BZ2306" s="18" t="str">
        <f t="shared" ref="BZ2306:BZ2369" si="1276">IF(LEN(BM2306)&gt;0,((LEFT(D2306)&amp;MID(D2306,FIND("#",SUBSTITUTE(D2306&amp;"  "," ","#",1))+1,1)&amp;MID(D2306,FIND("#",SUBSTITUTE(D2306&amp;"  "," ","#",2))+1,1)))&amp;" - "&amp;BL2306,"")</f>
        <v/>
      </c>
      <c r="CA2306" s="19" t="str">
        <f t="shared" ref="CA2306:CA2369" si="1277">IF(LEN(F2306)&gt;0,F2306,IF(LEN(J2306)&gt;0,J2306,IF(LEN(K2306)&gt;0,K2306,IF(LEN(L2306)&gt;0,L2306,IF(LEN(M2306)&gt;0,M2306,"")))))</f>
        <v/>
      </c>
    </row>
    <row r="2307" spans="4:79" x14ac:dyDescent="0.45">
      <c r="D2307" s="164" t="str">
        <f t="shared" ref="D2307:D2370" si="1278">IF(LEN(F2307)&gt;0,"My Library","")</f>
        <v/>
      </c>
      <c r="I2307" s="9" t="str">
        <f t="shared" si="1251"/>
        <v/>
      </c>
      <c r="J2307" s="173" t="str">
        <f t="shared" si="1252"/>
        <v/>
      </c>
      <c r="K2307" s="13"/>
      <c r="L2307" s="13"/>
      <c r="M2307" s="13"/>
      <c r="N2307" s="178" t="str">
        <f t="shared" si="1253"/>
        <v/>
      </c>
      <c r="O2307" s="181" t="str">
        <f t="shared" si="1254"/>
        <v/>
      </c>
      <c r="P2307" s="8" t="str">
        <f t="shared" si="1255"/>
        <v/>
      </c>
      <c r="Q2307" s="8" t="str">
        <f t="shared" si="1256"/>
        <v/>
      </c>
      <c r="R2307" s="8" t="str">
        <f t="shared" si="1257"/>
        <v/>
      </c>
      <c r="S2307" s="8" t="str">
        <f t="shared" si="1258"/>
        <v/>
      </c>
      <c r="T2307" s="8" t="str">
        <f t="shared" si="1259"/>
        <v/>
      </c>
      <c r="U2307" s="8" t="str">
        <f t="shared" si="1260"/>
        <v/>
      </c>
      <c r="V2307" s="16" t="str">
        <f t="shared" si="1261"/>
        <v/>
      </c>
      <c r="W2307" s="129" t="str">
        <f t="shared" si="1262"/>
        <v/>
      </c>
      <c r="X2307" s="8" t="str">
        <f t="shared" si="1263"/>
        <v/>
      </c>
      <c r="Y2307" s="8" t="str">
        <f t="shared" si="1264"/>
        <v/>
      </c>
      <c r="AQ2307" s="6" t="str">
        <f t="shared" si="1265"/>
        <v/>
      </c>
      <c r="AR2307" s="128" t="str">
        <f t="shared" si="1266"/>
        <v/>
      </c>
      <c r="AS2307" s="128" t="str">
        <f t="shared" si="1267"/>
        <v/>
      </c>
      <c r="AT2307" s="139" t="str">
        <f t="shared" ref="AT2307:AT2370" si="1279">IF(LEN(F2307)&gt;0,IF(BN2307=128,"LIMIT HIT",BN2307-1),"")</f>
        <v/>
      </c>
      <c r="BH2307" s="127" t="str">
        <f>IF(LEN(VBAsheet!H2307)&gt;0,$CD$4&amp;CHAR(10)&amp;$CD$5&amp;CHAR(10)&amp;$CD$6&amp;IF(VBAsheet!I2307="N",1,0)&amp;$CE$6&amp;CHAR(10)&amp;$CD$7&amp;CHAR(10)&amp;$CD$8&amp;VBAsheet!H2307&amp;$CE$8&amp;CHAR(10)&amp;$CD$9&amp;VBAsheet!K2307&amp;$CE$9&amp;CHAR(10)&amp;$CD$10&amp;VBAsheet!J2307-1&amp;$CE$10&amp;CHAR(10)&amp;$CD$11,"")</f>
        <v/>
      </c>
      <c r="BI2307"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07" s="18" t="str">
        <f>IF(LEN(X2307)&gt;0,$CD$23&amp;INDEX($CH$3:CH2310,MATCH(W2307,$CG$3:CG2310,0))&amp;$CE$23&amp;CHAR(10)&amp;$CD$24&amp;X2307&amp;$CE$24&amp;CHAR(10)&amp;$CD$25&amp;Y2307&amp;$CE$25&amp;CHAR(10),"")&amp;IF(LEN(AA2307)&gt;0,$CD$23&amp;INDEX($CH$3:CH2310,MATCH(Z2307,$CG$3:CG2310,0))&amp;$CE$23&amp;CHAR(10)&amp;$CD$24&amp;AA2307&amp;$CE$24&amp;CHAR(10)&amp;$CD$25&amp;AB2307&amp;$CE$25&amp;CHAR(10),"")&amp;IF(LEN(AD2307)&gt;0,$CD$23&amp;INDEX($CH$3:CH2310,MATCH(AC2307,$CG$3:CG2310,0))&amp;$CE$23&amp;CHAR(10)&amp;$CD$24&amp;AD2307&amp;$CE$24&amp;CHAR(10)&amp;$CD$25&amp;AE2307&amp;$CE$25&amp;CHAR(10),"")&amp;IF(LEN(AG2307)&gt;0,$CD$23&amp;INDEX($CH$3:CH2310,MATCH(AF2307,$CG$3:CG2310,0))&amp;$CE$23&amp;CHAR(10)&amp;$CD$24&amp;AG2307&amp;$CE$24&amp;CHAR(10)&amp;$CD$25&amp;AH2307&amp;$CE$25&amp;CHAR(10),"")&amp;IF(LEN(AJ2307)&gt;0,$CD$23&amp;INDEX($CH$3:CH2310,MATCH(AI2307,$CG$3:CG2310,0))&amp;$CE$23&amp;CHAR(10)&amp;$CD$24&amp;AJ2307&amp;$CE$24&amp;CHAR(10)&amp;$CD$25&amp;AK2307&amp;$CE$25&amp;CHAR(10),"")</f>
        <v/>
      </c>
      <c r="BK2307" s="18" t="str">
        <f>IF(LEN(J2307)&gt;0,INDEX($BH$2:$BH$100000,MATCH(J2307,VBAsheet!$H$2:$H$100000,0))&amp;CHAR(10),"")&amp;IF(LEN(K2307)&gt;0,INDEX($BH$2:$BH$100000,MATCH(K2307,VBAsheet!$H$2:$H$100000,0))&amp;CHAR(10),"")&amp;IF(LEN(L2307)&gt;0,INDEX($BH$2:$BH$100000,MATCH(L2307,VBAsheet!$H$2:$H$100000,0))&amp;CHAR(10),"")&amp;IF(LEN(M2307)&gt;0,INDEX($BH$2:$BH$100000,MATCH(M2307,VBAsheet!$H$2:$H$100000,0))&amp;CHAR(10),"")</f>
        <v/>
      </c>
      <c r="BM2307" s="94" t="str">
        <f t="shared" si="1250"/>
        <v/>
      </c>
      <c r="BN2307" s="95" t="str">
        <f t="shared" si="1269"/>
        <v/>
      </c>
      <c r="BP2307" s="18" t="str">
        <f t="shared" si="1270"/>
        <v/>
      </c>
      <c r="BR2307" s="81" t="str">
        <f t="shared" si="1249"/>
        <v/>
      </c>
      <c r="BU2307" s="138" t="str">
        <f t="shared" si="1271"/>
        <v/>
      </c>
      <c r="BV2307" s="3" t="str">
        <f t="shared" si="1272"/>
        <v/>
      </c>
      <c r="BW2307" s="3" t="str">
        <f t="shared" si="1273"/>
        <v/>
      </c>
      <c r="BX2307" s="144" t="str">
        <f t="shared" si="1274"/>
        <v/>
      </c>
      <c r="BY2307" s="18" t="str">
        <f t="shared" si="1275"/>
        <v/>
      </c>
      <c r="BZ2307" s="18" t="str">
        <f t="shared" si="1276"/>
        <v/>
      </c>
      <c r="CA2307" s="19" t="str">
        <f t="shared" si="1277"/>
        <v/>
      </c>
    </row>
    <row r="2308" spans="4:79" x14ac:dyDescent="0.45">
      <c r="D2308" s="164" t="str">
        <f t="shared" si="1278"/>
        <v/>
      </c>
      <c r="I2308" s="9" t="str">
        <f t="shared" si="1251"/>
        <v/>
      </c>
      <c r="J2308" s="173" t="str">
        <f t="shared" si="1252"/>
        <v/>
      </c>
      <c r="K2308" s="13"/>
      <c r="L2308" s="13"/>
      <c r="M2308" s="13"/>
      <c r="N2308" s="178" t="str">
        <f t="shared" si="1253"/>
        <v/>
      </c>
      <c r="O2308" s="181" t="str">
        <f t="shared" si="1254"/>
        <v/>
      </c>
      <c r="P2308" s="8" t="str">
        <f t="shared" si="1255"/>
        <v/>
      </c>
      <c r="Q2308" s="8" t="str">
        <f t="shared" si="1256"/>
        <v/>
      </c>
      <c r="R2308" s="8" t="str">
        <f t="shared" si="1257"/>
        <v/>
      </c>
      <c r="S2308" s="8" t="str">
        <f t="shared" si="1258"/>
        <v/>
      </c>
      <c r="T2308" s="8" t="str">
        <f t="shared" si="1259"/>
        <v/>
      </c>
      <c r="U2308" s="8" t="str">
        <f t="shared" si="1260"/>
        <v/>
      </c>
      <c r="V2308" s="16" t="str">
        <f t="shared" si="1261"/>
        <v/>
      </c>
      <c r="W2308" s="129" t="str">
        <f t="shared" si="1262"/>
        <v/>
      </c>
      <c r="X2308" s="8" t="str">
        <f t="shared" si="1263"/>
        <v/>
      </c>
      <c r="Y2308" s="8" t="str">
        <f t="shared" si="1264"/>
        <v/>
      </c>
      <c r="AQ2308" s="6" t="str">
        <f t="shared" si="1265"/>
        <v/>
      </c>
      <c r="AR2308" s="128" t="str">
        <f t="shared" si="1266"/>
        <v/>
      </c>
      <c r="AS2308" s="128" t="str">
        <f t="shared" si="1267"/>
        <v/>
      </c>
      <c r="AT2308" s="139" t="str">
        <f t="shared" si="1279"/>
        <v/>
      </c>
      <c r="BH2308" s="127" t="str">
        <f>IF(LEN(VBAsheet!H2308)&gt;0,$CD$4&amp;CHAR(10)&amp;$CD$5&amp;CHAR(10)&amp;$CD$6&amp;IF(VBAsheet!I2308="N",1,0)&amp;$CE$6&amp;CHAR(10)&amp;$CD$7&amp;CHAR(10)&amp;$CD$8&amp;VBAsheet!H2308&amp;$CE$8&amp;CHAR(10)&amp;$CD$9&amp;VBAsheet!K2308&amp;$CE$9&amp;CHAR(10)&amp;$CD$10&amp;VBAsheet!J2308-1&amp;$CE$10&amp;CHAR(10)&amp;$CD$11,"")</f>
        <v/>
      </c>
      <c r="BI2308"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08" s="18" t="str">
        <f>IF(LEN(X2308)&gt;0,$CD$23&amp;INDEX($CH$3:CH2311,MATCH(W2308,$CG$3:CG2311,0))&amp;$CE$23&amp;CHAR(10)&amp;$CD$24&amp;X2308&amp;$CE$24&amp;CHAR(10)&amp;$CD$25&amp;Y2308&amp;$CE$25&amp;CHAR(10),"")&amp;IF(LEN(AA2308)&gt;0,$CD$23&amp;INDEX($CH$3:CH2311,MATCH(Z2308,$CG$3:CG2311,0))&amp;$CE$23&amp;CHAR(10)&amp;$CD$24&amp;AA2308&amp;$CE$24&amp;CHAR(10)&amp;$CD$25&amp;AB2308&amp;$CE$25&amp;CHAR(10),"")&amp;IF(LEN(AD2308)&gt;0,$CD$23&amp;INDEX($CH$3:CH2311,MATCH(AC2308,$CG$3:CG2311,0))&amp;$CE$23&amp;CHAR(10)&amp;$CD$24&amp;AD2308&amp;$CE$24&amp;CHAR(10)&amp;$CD$25&amp;AE2308&amp;$CE$25&amp;CHAR(10),"")&amp;IF(LEN(AG2308)&gt;0,$CD$23&amp;INDEX($CH$3:CH2311,MATCH(AF2308,$CG$3:CG2311,0))&amp;$CE$23&amp;CHAR(10)&amp;$CD$24&amp;AG2308&amp;$CE$24&amp;CHAR(10)&amp;$CD$25&amp;AH2308&amp;$CE$25&amp;CHAR(10),"")&amp;IF(LEN(AJ2308)&gt;0,$CD$23&amp;INDEX($CH$3:CH2311,MATCH(AI2308,$CG$3:CG2311,0))&amp;$CE$23&amp;CHAR(10)&amp;$CD$24&amp;AJ2308&amp;$CE$24&amp;CHAR(10)&amp;$CD$25&amp;AK2308&amp;$CE$25&amp;CHAR(10),"")</f>
        <v/>
      </c>
      <c r="BK2308" s="18" t="str">
        <f>IF(LEN(J2308)&gt;0,INDEX($BH$2:$BH$100000,MATCH(J2308,VBAsheet!$H$2:$H$100000,0))&amp;CHAR(10),"")&amp;IF(LEN(K2308)&gt;0,INDEX($BH$2:$BH$100000,MATCH(K2308,VBAsheet!$H$2:$H$100000,0))&amp;CHAR(10),"")&amp;IF(LEN(L2308)&gt;0,INDEX($BH$2:$BH$100000,MATCH(L2308,VBAsheet!$H$2:$H$100000,0))&amp;CHAR(10),"")&amp;IF(LEN(M2308)&gt;0,INDEX($BH$2:$BH$100000,MATCH(M2308,VBAsheet!$H$2:$H$100000,0))&amp;CHAR(10),"")</f>
        <v/>
      </c>
      <c r="BM2308" s="94" t="str">
        <f t="shared" si="1250"/>
        <v/>
      </c>
      <c r="BN2308" s="95" t="str">
        <f t="shared" si="1269"/>
        <v/>
      </c>
      <c r="BP2308" s="18" t="str">
        <f t="shared" si="1270"/>
        <v/>
      </c>
      <c r="BR2308" s="81" t="str">
        <f t="shared" si="1249"/>
        <v/>
      </c>
      <c r="BU2308" s="138" t="str">
        <f t="shared" si="1271"/>
        <v/>
      </c>
      <c r="BV2308" s="3" t="str">
        <f t="shared" si="1272"/>
        <v/>
      </c>
      <c r="BW2308" s="3" t="str">
        <f t="shared" si="1273"/>
        <v/>
      </c>
      <c r="BX2308" s="144" t="str">
        <f t="shared" si="1274"/>
        <v/>
      </c>
      <c r="BY2308" s="18" t="str">
        <f t="shared" si="1275"/>
        <v/>
      </c>
      <c r="BZ2308" s="18" t="str">
        <f t="shared" si="1276"/>
        <v/>
      </c>
      <c r="CA2308" s="19" t="str">
        <f t="shared" si="1277"/>
        <v/>
      </c>
    </row>
    <row r="2309" spans="4:79" x14ac:dyDescent="0.45">
      <c r="D2309" s="164" t="str">
        <f t="shared" si="1278"/>
        <v/>
      </c>
      <c r="I2309" s="9" t="str">
        <f t="shared" si="1251"/>
        <v/>
      </c>
      <c r="J2309" s="173" t="str">
        <f t="shared" si="1252"/>
        <v/>
      </c>
      <c r="K2309" s="13"/>
      <c r="L2309" s="13"/>
      <c r="M2309" s="13"/>
      <c r="N2309" s="178" t="str">
        <f t="shared" si="1253"/>
        <v/>
      </c>
      <c r="O2309" s="181" t="str">
        <f t="shared" si="1254"/>
        <v/>
      </c>
      <c r="P2309" s="8" t="str">
        <f t="shared" si="1255"/>
        <v/>
      </c>
      <c r="Q2309" s="8" t="str">
        <f t="shared" si="1256"/>
        <v/>
      </c>
      <c r="R2309" s="8" t="str">
        <f t="shared" si="1257"/>
        <v/>
      </c>
      <c r="S2309" s="8" t="str">
        <f t="shared" si="1258"/>
        <v/>
      </c>
      <c r="T2309" s="8" t="str">
        <f t="shared" si="1259"/>
        <v/>
      </c>
      <c r="U2309" s="8" t="str">
        <f t="shared" si="1260"/>
        <v/>
      </c>
      <c r="V2309" s="16" t="str">
        <f t="shared" si="1261"/>
        <v/>
      </c>
      <c r="W2309" s="129" t="str">
        <f t="shared" si="1262"/>
        <v/>
      </c>
      <c r="X2309" s="8" t="str">
        <f t="shared" si="1263"/>
        <v/>
      </c>
      <c r="Y2309" s="8" t="str">
        <f t="shared" si="1264"/>
        <v/>
      </c>
      <c r="AQ2309" s="6" t="str">
        <f t="shared" si="1265"/>
        <v/>
      </c>
      <c r="AR2309" s="128" t="str">
        <f t="shared" si="1266"/>
        <v/>
      </c>
      <c r="AS2309" s="128" t="str">
        <f t="shared" si="1267"/>
        <v/>
      </c>
      <c r="AT2309" s="139" t="str">
        <f t="shared" si="1279"/>
        <v/>
      </c>
      <c r="BH2309" s="127" t="str">
        <f>IF(LEN(VBAsheet!H2309)&gt;0,$CD$4&amp;CHAR(10)&amp;$CD$5&amp;CHAR(10)&amp;$CD$6&amp;IF(VBAsheet!I2309="N",1,0)&amp;$CE$6&amp;CHAR(10)&amp;$CD$7&amp;CHAR(10)&amp;$CD$8&amp;VBAsheet!H2309&amp;$CE$8&amp;CHAR(10)&amp;$CD$9&amp;VBAsheet!K2309&amp;$CE$9&amp;CHAR(10)&amp;$CD$10&amp;VBAsheet!J2309-1&amp;$CE$10&amp;CHAR(10)&amp;$CD$11,"")</f>
        <v/>
      </c>
      <c r="BI2309"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09" s="18" t="str">
        <f>IF(LEN(X2309)&gt;0,$CD$23&amp;INDEX($CH$3:CH2312,MATCH(W2309,$CG$3:CG2312,0))&amp;$CE$23&amp;CHAR(10)&amp;$CD$24&amp;X2309&amp;$CE$24&amp;CHAR(10)&amp;$CD$25&amp;Y2309&amp;$CE$25&amp;CHAR(10),"")&amp;IF(LEN(AA2309)&gt;0,$CD$23&amp;INDEX($CH$3:CH2312,MATCH(Z2309,$CG$3:CG2312,0))&amp;$CE$23&amp;CHAR(10)&amp;$CD$24&amp;AA2309&amp;$CE$24&amp;CHAR(10)&amp;$CD$25&amp;AB2309&amp;$CE$25&amp;CHAR(10),"")&amp;IF(LEN(AD2309)&gt;0,$CD$23&amp;INDEX($CH$3:CH2312,MATCH(AC2309,$CG$3:CG2312,0))&amp;$CE$23&amp;CHAR(10)&amp;$CD$24&amp;AD2309&amp;$CE$24&amp;CHAR(10)&amp;$CD$25&amp;AE2309&amp;$CE$25&amp;CHAR(10),"")&amp;IF(LEN(AG2309)&gt;0,$CD$23&amp;INDEX($CH$3:CH2312,MATCH(AF2309,$CG$3:CG2312,0))&amp;$CE$23&amp;CHAR(10)&amp;$CD$24&amp;AG2309&amp;$CE$24&amp;CHAR(10)&amp;$CD$25&amp;AH2309&amp;$CE$25&amp;CHAR(10),"")&amp;IF(LEN(AJ2309)&gt;0,$CD$23&amp;INDEX($CH$3:CH2312,MATCH(AI2309,$CG$3:CG2312,0))&amp;$CE$23&amp;CHAR(10)&amp;$CD$24&amp;AJ2309&amp;$CE$24&amp;CHAR(10)&amp;$CD$25&amp;AK2309&amp;$CE$25&amp;CHAR(10),"")</f>
        <v/>
      </c>
      <c r="BK2309" s="18" t="str">
        <f>IF(LEN(J2309)&gt;0,INDEX($BH$2:$BH$100000,MATCH(J2309,VBAsheet!$H$2:$H$100000,0))&amp;CHAR(10),"")&amp;IF(LEN(K2309)&gt;0,INDEX($BH$2:$BH$100000,MATCH(K2309,VBAsheet!$H$2:$H$100000,0))&amp;CHAR(10),"")&amp;IF(LEN(L2309)&gt;0,INDEX($BH$2:$BH$100000,MATCH(L2309,VBAsheet!$H$2:$H$100000,0))&amp;CHAR(10),"")&amp;IF(LEN(M2309)&gt;0,INDEX($BH$2:$BH$100000,MATCH(M2309,VBAsheet!$H$2:$H$100000,0))&amp;CHAR(10),"")</f>
        <v/>
      </c>
      <c r="BM2309" s="94" t="str">
        <f t="shared" si="1250"/>
        <v/>
      </c>
      <c r="BN2309" s="95" t="str">
        <f t="shared" si="1269"/>
        <v/>
      </c>
      <c r="BP2309" s="18" t="str">
        <f t="shared" si="1270"/>
        <v/>
      </c>
      <c r="BR2309" s="81" t="str">
        <f t="shared" si="1249"/>
        <v/>
      </c>
      <c r="BU2309" s="138" t="str">
        <f t="shared" si="1271"/>
        <v/>
      </c>
      <c r="BV2309" s="3" t="str">
        <f t="shared" si="1272"/>
        <v/>
      </c>
      <c r="BW2309" s="3" t="str">
        <f t="shared" si="1273"/>
        <v/>
      </c>
      <c r="BX2309" s="144" t="str">
        <f t="shared" si="1274"/>
        <v/>
      </c>
      <c r="BY2309" s="18" t="str">
        <f t="shared" si="1275"/>
        <v/>
      </c>
      <c r="BZ2309" s="18" t="str">
        <f t="shared" si="1276"/>
        <v/>
      </c>
      <c r="CA2309" s="19" t="str">
        <f t="shared" si="1277"/>
        <v/>
      </c>
    </row>
    <row r="2310" spans="4:79" x14ac:dyDescent="0.45">
      <c r="D2310" s="164" t="str">
        <f t="shared" si="1278"/>
        <v/>
      </c>
      <c r="I2310" s="9" t="str">
        <f t="shared" si="1251"/>
        <v/>
      </c>
      <c r="J2310" s="173" t="str">
        <f t="shared" si="1252"/>
        <v/>
      </c>
      <c r="K2310" s="13"/>
      <c r="L2310" s="13"/>
      <c r="M2310" s="13"/>
      <c r="N2310" s="178" t="str">
        <f t="shared" si="1253"/>
        <v/>
      </c>
      <c r="O2310" s="181" t="str">
        <f t="shared" si="1254"/>
        <v/>
      </c>
      <c r="P2310" s="8" t="str">
        <f t="shared" si="1255"/>
        <v/>
      </c>
      <c r="Q2310" s="8" t="str">
        <f t="shared" si="1256"/>
        <v/>
      </c>
      <c r="R2310" s="8" t="str">
        <f t="shared" si="1257"/>
        <v/>
      </c>
      <c r="S2310" s="8" t="str">
        <f t="shared" si="1258"/>
        <v/>
      </c>
      <c r="T2310" s="8" t="str">
        <f t="shared" si="1259"/>
        <v/>
      </c>
      <c r="U2310" s="8" t="str">
        <f t="shared" si="1260"/>
        <v/>
      </c>
      <c r="V2310" s="16" t="str">
        <f t="shared" si="1261"/>
        <v/>
      </c>
      <c r="W2310" s="129" t="str">
        <f t="shared" si="1262"/>
        <v/>
      </c>
      <c r="X2310" s="8" t="str">
        <f t="shared" si="1263"/>
        <v/>
      </c>
      <c r="Y2310" s="8" t="str">
        <f t="shared" si="1264"/>
        <v/>
      </c>
      <c r="AQ2310" s="6" t="str">
        <f t="shared" si="1265"/>
        <v/>
      </c>
      <c r="AR2310" s="128" t="str">
        <f t="shared" si="1266"/>
        <v/>
      </c>
      <c r="AS2310" s="128" t="str">
        <f t="shared" si="1267"/>
        <v/>
      </c>
      <c r="AT2310" s="139" t="str">
        <f t="shared" si="1279"/>
        <v/>
      </c>
      <c r="BH2310" s="127" t="str">
        <f>IF(LEN(VBAsheet!H2310)&gt;0,$CD$4&amp;CHAR(10)&amp;$CD$5&amp;CHAR(10)&amp;$CD$6&amp;IF(VBAsheet!I2310="N",1,0)&amp;$CE$6&amp;CHAR(10)&amp;$CD$7&amp;CHAR(10)&amp;$CD$8&amp;VBAsheet!H2310&amp;$CE$8&amp;CHAR(10)&amp;$CD$9&amp;VBAsheet!K2310&amp;$CE$9&amp;CHAR(10)&amp;$CD$10&amp;VBAsheet!J2310-1&amp;$CE$10&amp;CHAR(10)&amp;$CD$11,"")</f>
        <v/>
      </c>
      <c r="BI2310"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0" s="18" t="str">
        <f>IF(LEN(X2310)&gt;0,$CD$23&amp;INDEX($CH$3:CH2313,MATCH(W2310,$CG$3:CG2313,0))&amp;$CE$23&amp;CHAR(10)&amp;$CD$24&amp;X2310&amp;$CE$24&amp;CHAR(10)&amp;$CD$25&amp;Y2310&amp;$CE$25&amp;CHAR(10),"")&amp;IF(LEN(AA2310)&gt;0,$CD$23&amp;INDEX($CH$3:CH2313,MATCH(Z2310,$CG$3:CG2313,0))&amp;$CE$23&amp;CHAR(10)&amp;$CD$24&amp;AA2310&amp;$CE$24&amp;CHAR(10)&amp;$CD$25&amp;AB2310&amp;$CE$25&amp;CHAR(10),"")&amp;IF(LEN(AD2310)&gt;0,$CD$23&amp;INDEX($CH$3:CH2313,MATCH(AC2310,$CG$3:CG2313,0))&amp;$CE$23&amp;CHAR(10)&amp;$CD$24&amp;AD2310&amp;$CE$24&amp;CHAR(10)&amp;$CD$25&amp;AE2310&amp;$CE$25&amp;CHAR(10),"")&amp;IF(LEN(AG2310)&gt;0,$CD$23&amp;INDEX($CH$3:CH2313,MATCH(AF2310,$CG$3:CG2313,0))&amp;$CE$23&amp;CHAR(10)&amp;$CD$24&amp;AG2310&amp;$CE$24&amp;CHAR(10)&amp;$CD$25&amp;AH2310&amp;$CE$25&amp;CHAR(10),"")&amp;IF(LEN(AJ2310)&gt;0,$CD$23&amp;INDEX($CH$3:CH2313,MATCH(AI2310,$CG$3:CG2313,0))&amp;$CE$23&amp;CHAR(10)&amp;$CD$24&amp;AJ2310&amp;$CE$24&amp;CHAR(10)&amp;$CD$25&amp;AK2310&amp;$CE$25&amp;CHAR(10),"")</f>
        <v/>
      </c>
      <c r="BK2310" s="18" t="str">
        <f>IF(LEN(J2310)&gt;0,INDEX($BH$2:$BH$100000,MATCH(J2310,VBAsheet!$H$2:$H$100000,0))&amp;CHAR(10),"")&amp;IF(LEN(K2310)&gt;0,INDEX($BH$2:$BH$100000,MATCH(K2310,VBAsheet!$H$2:$H$100000,0))&amp;CHAR(10),"")&amp;IF(LEN(L2310)&gt;0,INDEX($BH$2:$BH$100000,MATCH(L2310,VBAsheet!$H$2:$H$100000,0))&amp;CHAR(10),"")&amp;IF(LEN(M2310)&gt;0,INDEX($BH$2:$BH$100000,MATCH(M2310,VBAsheet!$H$2:$H$100000,0))&amp;CHAR(10),"")</f>
        <v/>
      </c>
      <c r="BM2310" s="94" t="str">
        <f t="shared" si="1250"/>
        <v/>
      </c>
      <c r="BN2310" s="95" t="str">
        <f t="shared" si="1269"/>
        <v/>
      </c>
      <c r="BP2310" s="18" t="str">
        <f t="shared" si="1270"/>
        <v/>
      </c>
      <c r="BR2310" s="81" t="str">
        <f t="shared" si="1249"/>
        <v/>
      </c>
      <c r="BU2310" s="138" t="str">
        <f t="shared" si="1271"/>
        <v/>
      </c>
      <c r="BV2310" s="3" t="str">
        <f t="shared" si="1272"/>
        <v/>
      </c>
      <c r="BW2310" s="3" t="str">
        <f t="shared" si="1273"/>
        <v/>
      </c>
      <c r="BX2310" s="144" t="str">
        <f t="shared" si="1274"/>
        <v/>
      </c>
      <c r="BY2310" s="18" t="str">
        <f t="shared" si="1275"/>
        <v/>
      </c>
      <c r="BZ2310" s="18" t="str">
        <f t="shared" si="1276"/>
        <v/>
      </c>
      <c r="CA2310" s="19" t="str">
        <f t="shared" si="1277"/>
        <v/>
      </c>
    </row>
    <row r="2311" spans="4:79" x14ac:dyDescent="0.45">
      <c r="D2311" s="164" t="str">
        <f t="shared" si="1278"/>
        <v/>
      </c>
      <c r="I2311" s="9" t="str">
        <f t="shared" si="1251"/>
        <v/>
      </c>
      <c r="J2311" s="173" t="str">
        <f t="shared" si="1252"/>
        <v/>
      </c>
      <c r="K2311" s="13"/>
      <c r="L2311" s="13"/>
      <c r="M2311" s="13"/>
      <c r="N2311" s="178" t="str">
        <f t="shared" si="1253"/>
        <v/>
      </c>
      <c r="O2311" s="181" t="str">
        <f t="shared" si="1254"/>
        <v/>
      </c>
      <c r="P2311" s="8" t="str">
        <f t="shared" si="1255"/>
        <v/>
      </c>
      <c r="Q2311" s="8" t="str">
        <f t="shared" si="1256"/>
        <v/>
      </c>
      <c r="R2311" s="8" t="str">
        <f t="shared" si="1257"/>
        <v/>
      </c>
      <c r="S2311" s="8" t="str">
        <f t="shared" si="1258"/>
        <v/>
      </c>
      <c r="T2311" s="8" t="str">
        <f t="shared" si="1259"/>
        <v/>
      </c>
      <c r="U2311" s="8" t="str">
        <f t="shared" si="1260"/>
        <v/>
      </c>
      <c r="V2311" s="16" t="str">
        <f t="shared" si="1261"/>
        <v/>
      </c>
      <c r="W2311" s="129" t="str">
        <f t="shared" si="1262"/>
        <v/>
      </c>
      <c r="X2311" s="8" t="str">
        <f t="shared" si="1263"/>
        <v/>
      </c>
      <c r="Y2311" s="8" t="str">
        <f t="shared" si="1264"/>
        <v/>
      </c>
      <c r="AQ2311" s="6" t="str">
        <f t="shared" si="1265"/>
        <v/>
      </c>
      <c r="AR2311" s="128" t="str">
        <f t="shared" si="1266"/>
        <v/>
      </c>
      <c r="AS2311" s="128" t="str">
        <f t="shared" si="1267"/>
        <v/>
      </c>
      <c r="AT2311" s="139" t="str">
        <f t="shared" si="1279"/>
        <v/>
      </c>
      <c r="BH2311" s="127" t="str">
        <f>IF(LEN(VBAsheet!H2311)&gt;0,$CD$4&amp;CHAR(10)&amp;$CD$5&amp;CHAR(10)&amp;$CD$6&amp;IF(VBAsheet!I2311="N",1,0)&amp;$CE$6&amp;CHAR(10)&amp;$CD$7&amp;CHAR(10)&amp;$CD$8&amp;VBAsheet!H2311&amp;$CE$8&amp;CHAR(10)&amp;$CD$9&amp;VBAsheet!K2311&amp;$CE$9&amp;CHAR(10)&amp;$CD$10&amp;VBAsheet!J2311-1&amp;$CE$10&amp;CHAR(10)&amp;$CD$11,"")</f>
        <v/>
      </c>
      <c r="BI2311"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1" s="18" t="str">
        <f>IF(LEN(X2311)&gt;0,$CD$23&amp;INDEX($CH$3:CH2314,MATCH(W2311,$CG$3:CG2314,0))&amp;$CE$23&amp;CHAR(10)&amp;$CD$24&amp;X2311&amp;$CE$24&amp;CHAR(10)&amp;$CD$25&amp;Y2311&amp;$CE$25&amp;CHAR(10),"")&amp;IF(LEN(AA2311)&gt;0,$CD$23&amp;INDEX($CH$3:CH2314,MATCH(Z2311,$CG$3:CG2314,0))&amp;$CE$23&amp;CHAR(10)&amp;$CD$24&amp;AA2311&amp;$CE$24&amp;CHAR(10)&amp;$CD$25&amp;AB2311&amp;$CE$25&amp;CHAR(10),"")&amp;IF(LEN(AD2311)&gt;0,$CD$23&amp;INDEX($CH$3:CH2314,MATCH(AC2311,$CG$3:CG2314,0))&amp;$CE$23&amp;CHAR(10)&amp;$CD$24&amp;AD2311&amp;$CE$24&amp;CHAR(10)&amp;$CD$25&amp;AE2311&amp;$CE$25&amp;CHAR(10),"")&amp;IF(LEN(AG2311)&gt;0,$CD$23&amp;INDEX($CH$3:CH2314,MATCH(AF2311,$CG$3:CG2314,0))&amp;$CE$23&amp;CHAR(10)&amp;$CD$24&amp;AG2311&amp;$CE$24&amp;CHAR(10)&amp;$CD$25&amp;AH2311&amp;$CE$25&amp;CHAR(10),"")&amp;IF(LEN(AJ2311)&gt;0,$CD$23&amp;INDEX($CH$3:CH2314,MATCH(AI2311,$CG$3:CG2314,0))&amp;$CE$23&amp;CHAR(10)&amp;$CD$24&amp;AJ2311&amp;$CE$24&amp;CHAR(10)&amp;$CD$25&amp;AK2311&amp;$CE$25&amp;CHAR(10),"")</f>
        <v/>
      </c>
      <c r="BK2311" s="18" t="str">
        <f>IF(LEN(J2311)&gt;0,INDEX($BH$2:$BH$100000,MATCH(J2311,VBAsheet!$H$2:$H$100000,0))&amp;CHAR(10),"")&amp;IF(LEN(K2311)&gt;0,INDEX($BH$2:$BH$100000,MATCH(K2311,VBAsheet!$H$2:$H$100000,0))&amp;CHAR(10),"")&amp;IF(LEN(L2311)&gt;0,INDEX($BH$2:$BH$100000,MATCH(L2311,VBAsheet!$H$2:$H$100000,0))&amp;CHAR(10),"")&amp;IF(LEN(M2311)&gt;0,INDEX($BH$2:$BH$100000,MATCH(M2311,VBAsheet!$H$2:$H$100000,0))&amp;CHAR(10),"")</f>
        <v/>
      </c>
      <c r="BM2311" s="94" t="str">
        <f t="shared" si="1250"/>
        <v/>
      </c>
      <c r="BN2311" s="95" t="str">
        <f t="shared" si="1269"/>
        <v/>
      </c>
      <c r="BP2311" s="18" t="str">
        <f t="shared" si="1270"/>
        <v/>
      </c>
      <c r="BR2311" s="81" t="str">
        <f t="shared" si="1249"/>
        <v/>
      </c>
      <c r="BU2311" s="138" t="str">
        <f t="shared" si="1271"/>
        <v/>
      </c>
      <c r="BV2311" s="3" t="str">
        <f t="shared" si="1272"/>
        <v/>
      </c>
      <c r="BW2311" s="3" t="str">
        <f t="shared" si="1273"/>
        <v/>
      </c>
      <c r="BX2311" s="144" t="str">
        <f t="shared" si="1274"/>
        <v/>
      </c>
      <c r="BY2311" s="18" t="str">
        <f t="shared" si="1275"/>
        <v/>
      </c>
      <c r="BZ2311" s="18" t="str">
        <f t="shared" si="1276"/>
        <v/>
      </c>
      <c r="CA2311" s="19" t="str">
        <f t="shared" si="1277"/>
        <v/>
      </c>
    </row>
    <row r="2312" spans="4:79" x14ac:dyDescent="0.45">
      <c r="D2312" s="164" t="str">
        <f t="shared" si="1278"/>
        <v/>
      </c>
      <c r="I2312" s="9" t="str">
        <f t="shared" si="1251"/>
        <v/>
      </c>
      <c r="J2312" s="173" t="str">
        <f t="shared" si="1252"/>
        <v/>
      </c>
      <c r="K2312" s="13"/>
      <c r="L2312" s="13"/>
      <c r="M2312" s="13"/>
      <c r="N2312" s="178" t="str">
        <f t="shared" si="1253"/>
        <v/>
      </c>
      <c r="O2312" s="181" t="str">
        <f t="shared" si="1254"/>
        <v/>
      </c>
      <c r="P2312" s="8" t="str">
        <f t="shared" si="1255"/>
        <v/>
      </c>
      <c r="Q2312" s="8" t="str">
        <f t="shared" si="1256"/>
        <v/>
      </c>
      <c r="R2312" s="8" t="str">
        <f t="shared" si="1257"/>
        <v/>
      </c>
      <c r="S2312" s="8" t="str">
        <f t="shared" si="1258"/>
        <v/>
      </c>
      <c r="T2312" s="8" t="str">
        <f t="shared" si="1259"/>
        <v/>
      </c>
      <c r="U2312" s="8" t="str">
        <f t="shared" si="1260"/>
        <v/>
      </c>
      <c r="V2312" s="16" t="str">
        <f t="shared" si="1261"/>
        <v/>
      </c>
      <c r="W2312" s="129" t="str">
        <f t="shared" si="1262"/>
        <v/>
      </c>
      <c r="X2312" s="8" t="str">
        <f t="shared" si="1263"/>
        <v/>
      </c>
      <c r="Y2312" s="8" t="str">
        <f t="shared" si="1264"/>
        <v/>
      </c>
      <c r="AQ2312" s="6" t="str">
        <f t="shared" si="1265"/>
        <v/>
      </c>
      <c r="AR2312" s="128" t="str">
        <f t="shared" si="1266"/>
        <v/>
      </c>
      <c r="AS2312" s="128" t="str">
        <f t="shared" si="1267"/>
        <v/>
      </c>
      <c r="AT2312" s="139" t="str">
        <f t="shared" si="1279"/>
        <v/>
      </c>
      <c r="BH2312" s="127" t="str">
        <f>IF(LEN(VBAsheet!H2312)&gt;0,$CD$4&amp;CHAR(10)&amp;$CD$5&amp;CHAR(10)&amp;$CD$6&amp;IF(VBAsheet!I2312="N",1,0)&amp;$CE$6&amp;CHAR(10)&amp;$CD$7&amp;CHAR(10)&amp;$CD$8&amp;VBAsheet!H2312&amp;$CE$8&amp;CHAR(10)&amp;$CD$9&amp;VBAsheet!K2312&amp;$CE$9&amp;CHAR(10)&amp;$CD$10&amp;VBAsheet!J2312-1&amp;$CE$10&amp;CHAR(10)&amp;$CD$11,"")</f>
        <v/>
      </c>
      <c r="BI2312"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2" s="18" t="str">
        <f>IF(LEN(X2312)&gt;0,$CD$23&amp;INDEX($CH$3:CH2315,MATCH(W2312,$CG$3:CG2315,0))&amp;$CE$23&amp;CHAR(10)&amp;$CD$24&amp;X2312&amp;$CE$24&amp;CHAR(10)&amp;$CD$25&amp;Y2312&amp;$CE$25&amp;CHAR(10),"")&amp;IF(LEN(AA2312)&gt;0,$CD$23&amp;INDEX($CH$3:CH2315,MATCH(Z2312,$CG$3:CG2315,0))&amp;$CE$23&amp;CHAR(10)&amp;$CD$24&amp;AA2312&amp;$CE$24&amp;CHAR(10)&amp;$CD$25&amp;AB2312&amp;$CE$25&amp;CHAR(10),"")&amp;IF(LEN(AD2312)&gt;0,$CD$23&amp;INDEX($CH$3:CH2315,MATCH(AC2312,$CG$3:CG2315,0))&amp;$CE$23&amp;CHAR(10)&amp;$CD$24&amp;AD2312&amp;$CE$24&amp;CHAR(10)&amp;$CD$25&amp;AE2312&amp;$CE$25&amp;CHAR(10),"")&amp;IF(LEN(AG2312)&gt;0,$CD$23&amp;INDEX($CH$3:CH2315,MATCH(AF2312,$CG$3:CG2315,0))&amp;$CE$23&amp;CHAR(10)&amp;$CD$24&amp;AG2312&amp;$CE$24&amp;CHAR(10)&amp;$CD$25&amp;AH2312&amp;$CE$25&amp;CHAR(10),"")&amp;IF(LEN(AJ2312)&gt;0,$CD$23&amp;INDEX($CH$3:CH2315,MATCH(AI2312,$CG$3:CG2315,0))&amp;$CE$23&amp;CHAR(10)&amp;$CD$24&amp;AJ2312&amp;$CE$24&amp;CHAR(10)&amp;$CD$25&amp;AK2312&amp;$CE$25&amp;CHAR(10),"")</f>
        <v/>
      </c>
      <c r="BK2312" s="18" t="str">
        <f>IF(LEN(J2312)&gt;0,INDEX($BH$2:$BH$100000,MATCH(J2312,VBAsheet!$H$2:$H$100000,0))&amp;CHAR(10),"")&amp;IF(LEN(K2312)&gt;0,INDEX($BH$2:$BH$100000,MATCH(K2312,VBAsheet!$H$2:$H$100000,0))&amp;CHAR(10),"")&amp;IF(LEN(L2312)&gt;0,INDEX($BH$2:$BH$100000,MATCH(L2312,VBAsheet!$H$2:$H$100000,0))&amp;CHAR(10),"")&amp;IF(LEN(M2312)&gt;0,INDEX($BH$2:$BH$100000,MATCH(M2312,VBAsheet!$H$2:$H$100000,0))&amp;CHAR(10),"")</f>
        <v/>
      </c>
      <c r="BM2312" s="94" t="str">
        <f t="shared" si="1250"/>
        <v/>
      </c>
      <c r="BN2312" s="95" t="str">
        <f t="shared" si="1269"/>
        <v/>
      </c>
      <c r="BP2312" s="18" t="str">
        <f t="shared" si="1270"/>
        <v/>
      </c>
      <c r="BR2312" s="81" t="str">
        <f t="shared" si="1249"/>
        <v/>
      </c>
      <c r="BU2312" s="138" t="str">
        <f t="shared" si="1271"/>
        <v/>
      </c>
      <c r="BV2312" s="3" t="str">
        <f t="shared" si="1272"/>
        <v/>
      </c>
      <c r="BW2312" s="3" t="str">
        <f t="shared" si="1273"/>
        <v/>
      </c>
      <c r="BX2312" s="144" t="str">
        <f t="shared" si="1274"/>
        <v/>
      </c>
      <c r="BY2312" s="18" t="str">
        <f t="shared" si="1275"/>
        <v/>
      </c>
      <c r="BZ2312" s="18" t="str">
        <f t="shared" si="1276"/>
        <v/>
      </c>
      <c r="CA2312" s="19" t="str">
        <f t="shared" si="1277"/>
        <v/>
      </c>
    </row>
    <row r="2313" spans="4:79" x14ac:dyDescent="0.45">
      <c r="D2313" s="164" t="str">
        <f t="shared" si="1278"/>
        <v/>
      </c>
      <c r="I2313" s="9" t="str">
        <f t="shared" si="1251"/>
        <v/>
      </c>
      <c r="J2313" s="173" t="str">
        <f t="shared" si="1252"/>
        <v/>
      </c>
      <c r="K2313" s="13"/>
      <c r="L2313" s="13"/>
      <c r="M2313" s="13"/>
      <c r="N2313" s="178" t="str">
        <f t="shared" si="1253"/>
        <v/>
      </c>
      <c r="O2313" s="181" t="str">
        <f t="shared" si="1254"/>
        <v/>
      </c>
      <c r="P2313" s="8" t="str">
        <f t="shared" si="1255"/>
        <v/>
      </c>
      <c r="Q2313" s="8" t="str">
        <f t="shared" si="1256"/>
        <v/>
      </c>
      <c r="R2313" s="8" t="str">
        <f t="shared" si="1257"/>
        <v/>
      </c>
      <c r="S2313" s="8" t="str">
        <f t="shared" si="1258"/>
        <v/>
      </c>
      <c r="T2313" s="8" t="str">
        <f t="shared" si="1259"/>
        <v/>
      </c>
      <c r="U2313" s="8" t="str">
        <f t="shared" si="1260"/>
        <v/>
      </c>
      <c r="V2313" s="16" t="str">
        <f t="shared" si="1261"/>
        <v/>
      </c>
      <c r="W2313" s="129" t="str">
        <f t="shared" si="1262"/>
        <v/>
      </c>
      <c r="X2313" s="8" t="str">
        <f t="shared" si="1263"/>
        <v/>
      </c>
      <c r="Y2313" s="8" t="str">
        <f t="shared" si="1264"/>
        <v/>
      </c>
      <c r="AQ2313" s="6" t="str">
        <f t="shared" si="1265"/>
        <v/>
      </c>
      <c r="AR2313" s="128" t="str">
        <f t="shared" si="1266"/>
        <v/>
      </c>
      <c r="AS2313" s="128" t="str">
        <f t="shared" si="1267"/>
        <v/>
      </c>
      <c r="AT2313" s="139" t="str">
        <f t="shared" si="1279"/>
        <v/>
      </c>
      <c r="BH2313" s="127" t="str">
        <f>IF(LEN(VBAsheet!H2313)&gt;0,$CD$4&amp;CHAR(10)&amp;$CD$5&amp;CHAR(10)&amp;$CD$6&amp;IF(VBAsheet!I2313="N",1,0)&amp;$CE$6&amp;CHAR(10)&amp;$CD$7&amp;CHAR(10)&amp;$CD$8&amp;VBAsheet!H2313&amp;$CE$8&amp;CHAR(10)&amp;$CD$9&amp;VBAsheet!K2313&amp;$CE$9&amp;CHAR(10)&amp;$CD$10&amp;VBAsheet!J2313-1&amp;$CE$10&amp;CHAR(10)&amp;$CD$11,"")</f>
        <v/>
      </c>
      <c r="BI2313"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3" s="18" t="str">
        <f>IF(LEN(X2313)&gt;0,$CD$23&amp;INDEX($CH$3:CH2316,MATCH(W2313,$CG$3:CG2316,0))&amp;$CE$23&amp;CHAR(10)&amp;$CD$24&amp;X2313&amp;$CE$24&amp;CHAR(10)&amp;$CD$25&amp;Y2313&amp;$CE$25&amp;CHAR(10),"")&amp;IF(LEN(AA2313)&gt;0,$CD$23&amp;INDEX($CH$3:CH2316,MATCH(Z2313,$CG$3:CG2316,0))&amp;$CE$23&amp;CHAR(10)&amp;$CD$24&amp;AA2313&amp;$CE$24&amp;CHAR(10)&amp;$CD$25&amp;AB2313&amp;$CE$25&amp;CHAR(10),"")&amp;IF(LEN(AD2313)&gt;0,$CD$23&amp;INDEX($CH$3:CH2316,MATCH(AC2313,$CG$3:CG2316,0))&amp;$CE$23&amp;CHAR(10)&amp;$CD$24&amp;AD2313&amp;$CE$24&amp;CHAR(10)&amp;$CD$25&amp;AE2313&amp;$CE$25&amp;CHAR(10),"")&amp;IF(LEN(AG2313)&gt;0,$CD$23&amp;INDEX($CH$3:CH2316,MATCH(AF2313,$CG$3:CG2316,0))&amp;$CE$23&amp;CHAR(10)&amp;$CD$24&amp;AG2313&amp;$CE$24&amp;CHAR(10)&amp;$CD$25&amp;AH2313&amp;$CE$25&amp;CHAR(10),"")&amp;IF(LEN(AJ2313)&gt;0,$CD$23&amp;INDEX($CH$3:CH2316,MATCH(AI2313,$CG$3:CG2316,0))&amp;$CE$23&amp;CHAR(10)&amp;$CD$24&amp;AJ2313&amp;$CE$24&amp;CHAR(10)&amp;$CD$25&amp;AK2313&amp;$CE$25&amp;CHAR(10),"")</f>
        <v/>
      </c>
      <c r="BK2313" s="18" t="str">
        <f>IF(LEN(J2313)&gt;0,INDEX($BH$2:$BH$100000,MATCH(J2313,VBAsheet!$H$2:$H$100000,0))&amp;CHAR(10),"")&amp;IF(LEN(K2313)&gt;0,INDEX($BH$2:$BH$100000,MATCH(K2313,VBAsheet!$H$2:$H$100000,0))&amp;CHAR(10),"")&amp;IF(LEN(L2313)&gt;0,INDEX($BH$2:$BH$100000,MATCH(L2313,VBAsheet!$H$2:$H$100000,0))&amp;CHAR(10),"")&amp;IF(LEN(M2313)&gt;0,INDEX($BH$2:$BH$100000,MATCH(M2313,VBAsheet!$H$2:$H$100000,0))&amp;CHAR(10),"")</f>
        <v/>
      </c>
      <c r="BM2313" s="94" t="str">
        <f t="shared" si="1250"/>
        <v/>
      </c>
      <c r="BN2313" s="95" t="str">
        <f t="shared" si="1269"/>
        <v/>
      </c>
      <c r="BP2313" s="18" t="str">
        <f t="shared" si="1270"/>
        <v/>
      </c>
      <c r="BR2313" s="81" t="str">
        <f t="shared" si="1249"/>
        <v/>
      </c>
      <c r="BU2313" s="138" t="str">
        <f t="shared" si="1271"/>
        <v/>
      </c>
      <c r="BV2313" s="3" t="str">
        <f t="shared" si="1272"/>
        <v/>
      </c>
      <c r="BW2313" s="3" t="str">
        <f t="shared" si="1273"/>
        <v/>
      </c>
      <c r="BX2313" s="144" t="str">
        <f t="shared" si="1274"/>
        <v/>
      </c>
      <c r="BY2313" s="18" t="str">
        <f t="shared" si="1275"/>
        <v/>
      </c>
      <c r="BZ2313" s="18" t="str">
        <f t="shared" si="1276"/>
        <v/>
      </c>
      <c r="CA2313" s="19" t="str">
        <f t="shared" si="1277"/>
        <v/>
      </c>
    </row>
    <row r="2314" spans="4:79" x14ac:dyDescent="0.45">
      <c r="D2314" s="164" t="str">
        <f t="shared" si="1278"/>
        <v/>
      </c>
      <c r="I2314" s="9" t="str">
        <f t="shared" si="1251"/>
        <v/>
      </c>
      <c r="J2314" s="173" t="str">
        <f t="shared" si="1252"/>
        <v/>
      </c>
      <c r="K2314" s="13"/>
      <c r="L2314" s="13"/>
      <c r="M2314" s="13"/>
      <c r="N2314" s="178" t="str">
        <f t="shared" si="1253"/>
        <v/>
      </c>
      <c r="O2314" s="181" t="str">
        <f t="shared" si="1254"/>
        <v/>
      </c>
      <c r="P2314" s="8" t="str">
        <f t="shared" si="1255"/>
        <v/>
      </c>
      <c r="Q2314" s="8" t="str">
        <f t="shared" si="1256"/>
        <v/>
      </c>
      <c r="R2314" s="8" t="str">
        <f t="shared" si="1257"/>
        <v/>
      </c>
      <c r="S2314" s="8" t="str">
        <f t="shared" si="1258"/>
        <v/>
      </c>
      <c r="T2314" s="8" t="str">
        <f t="shared" si="1259"/>
        <v/>
      </c>
      <c r="U2314" s="8" t="str">
        <f t="shared" si="1260"/>
        <v/>
      </c>
      <c r="V2314" s="16" t="str">
        <f t="shared" si="1261"/>
        <v/>
      </c>
      <c r="W2314" s="129" t="str">
        <f t="shared" si="1262"/>
        <v/>
      </c>
      <c r="X2314" s="8" t="str">
        <f t="shared" si="1263"/>
        <v/>
      </c>
      <c r="Y2314" s="8" t="str">
        <f t="shared" si="1264"/>
        <v/>
      </c>
      <c r="AQ2314" s="6" t="str">
        <f t="shared" si="1265"/>
        <v/>
      </c>
      <c r="AR2314" s="128" t="str">
        <f t="shared" si="1266"/>
        <v/>
      </c>
      <c r="AS2314" s="128" t="str">
        <f t="shared" si="1267"/>
        <v/>
      </c>
      <c r="AT2314" s="139" t="str">
        <f t="shared" si="1279"/>
        <v/>
      </c>
      <c r="BH2314" s="127" t="str">
        <f>IF(LEN(VBAsheet!H2314)&gt;0,$CD$4&amp;CHAR(10)&amp;$CD$5&amp;CHAR(10)&amp;$CD$6&amp;IF(VBAsheet!I2314="N",1,0)&amp;$CE$6&amp;CHAR(10)&amp;$CD$7&amp;CHAR(10)&amp;$CD$8&amp;VBAsheet!H2314&amp;$CE$8&amp;CHAR(10)&amp;$CD$9&amp;VBAsheet!K2314&amp;$CE$9&amp;CHAR(10)&amp;$CD$10&amp;VBAsheet!J2314-1&amp;$CE$10&amp;CHAR(10)&amp;$CD$11,"")</f>
        <v/>
      </c>
      <c r="BI2314"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4" s="18" t="str">
        <f>IF(LEN(X2314)&gt;0,$CD$23&amp;INDEX($CH$3:CH2317,MATCH(W2314,$CG$3:CG2317,0))&amp;$CE$23&amp;CHAR(10)&amp;$CD$24&amp;X2314&amp;$CE$24&amp;CHAR(10)&amp;$CD$25&amp;Y2314&amp;$CE$25&amp;CHAR(10),"")&amp;IF(LEN(AA2314)&gt;0,$CD$23&amp;INDEX($CH$3:CH2317,MATCH(Z2314,$CG$3:CG2317,0))&amp;$CE$23&amp;CHAR(10)&amp;$CD$24&amp;AA2314&amp;$CE$24&amp;CHAR(10)&amp;$CD$25&amp;AB2314&amp;$CE$25&amp;CHAR(10),"")&amp;IF(LEN(AD2314)&gt;0,$CD$23&amp;INDEX($CH$3:CH2317,MATCH(AC2314,$CG$3:CG2317,0))&amp;$CE$23&amp;CHAR(10)&amp;$CD$24&amp;AD2314&amp;$CE$24&amp;CHAR(10)&amp;$CD$25&amp;AE2314&amp;$CE$25&amp;CHAR(10),"")&amp;IF(LEN(AG2314)&gt;0,$CD$23&amp;INDEX($CH$3:CH2317,MATCH(AF2314,$CG$3:CG2317,0))&amp;$CE$23&amp;CHAR(10)&amp;$CD$24&amp;AG2314&amp;$CE$24&amp;CHAR(10)&amp;$CD$25&amp;AH2314&amp;$CE$25&amp;CHAR(10),"")&amp;IF(LEN(AJ2314)&gt;0,$CD$23&amp;INDEX($CH$3:CH2317,MATCH(AI2314,$CG$3:CG2317,0))&amp;$CE$23&amp;CHAR(10)&amp;$CD$24&amp;AJ2314&amp;$CE$24&amp;CHAR(10)&amp;$CD$25&amp;AK2314&amp;$CE$25&amp;CHAR(10),"")</f>
        <v/>
      </c>
      <c r="BK2314" s="18" t="str">
        <f>IF(LEN(J2314)&gt;0,INDEX($BH$2:$BH$100000,MATCH(J2314,VBAsheet!$H$2:$H$100000,0))&amp;CHAR(10),"")&amp;IF(LEN(K2314)&gt;0,INDEX($BH$2:$BH$100000,MATCH(K2314,VBAsheet!$H$2:$H$100000,0))&amp;CHAR(10),"")&amp;IF(LEN(L2314)&gt;0,INDEX($BH$2:$BH$100000,MATCH(L2314,VBAsheet!$H$2:$H$100000,0))&amp;CHAR(10),"")&amp;IF(LEN(M2314)&gt;0,INDEX($BH$2:$BH$100000,MATCH(M2314,VBAsheet!$H$2:$H$100000,0))&amp;CHAR(10),"")</f>
        <v/>
      </c>
      <c r="BM2314" s="94" t="str">
        <f t="shared" si="1250"/>
        <v/>
      </c>
      <c r="BN2314" s="95" t="str">
        <f t="shared" si="1269"/>
        <v/>
      </c>
      <c r="BP2314" s="18" t="str">
        <f t="shared" si="1270"/>
        <v/>
      </c>
      <c r="BR2314" s="81" t="str">
        <f t="shared" si="1249"/>
        <v/>
      </c>
      <c r="BU2314" s="138" t="str">
        <f t="shared" si="1271"/>
        <v/>
      </c>
      <c r="BV2314" s="3" t="str">
        <f t="shared" si="1272"/>
        <v/>
      </c>
      <c r="BW2314" s="3" t="str">
        <f t="shared" si="1273"/>
        <v/>
      </c>
      <c r="BX2314" s="144" t="str">
        <f t="shared" si="1274"/>
        <v/>
      </c>
      <c r="BY2314" s="18" t="str">
        <f t="shared" si="1275"/>
        <v/>
      </c>
      <c r="BZ2314" s="18" t="str">
        <f t="shared" si="1276"/>
        <v/>
      </c>
      <c r="CA2314" s="19" t="str">
        <f t="shared" si="1277"/>
        <v/>
      </c>
    </row>
    <row r="2315" spans="4:79" x14ac:dyDescent="0.45">
      <c r="D2315" s="164" t="str">
        <f t="shared" si="1278"/>
        <v/>
      </c>
      <c r="I2315" s="9" t="str">
        <f t="shared" si="1251"/>
        <v/>
      </c>
      <c r="J2315" s="173" t="str">
        <f t="shared" si="1252"/>
        <v/>
      </c>
      <c r="K2315" s="13"/>
      <c r="L2315" s="13"/>
      <c r="M2315" s="13"/>
      <c r="N2315" s="178" t="str">
        <f t="shared" si="1253"/>
        <v/>
      </c>
      <c r="O2315" s="181" t="str">
        <f t="shared" si="1254"/>
        <v/>
      </c>
      <c r="P2315" s="8" t="str">
        <f t="shared" si="1255"/>
        <v/>
      </c>
      <c r="Q2315" s="8" t="str">
        <f t="shared" si="1256"/>
        <v/>
      </c>
      <c r="R2315" s="8" t="str">
        <f t="shared" si="1257"/>
        <v/>
      </c>
      <c r="S2315" s="8" t="str">
        <f t="shared" si="1258"/>
        <v/>
      </c>
      <c r="T2315" s="8" t="str">
        <f t="shared" si="1259"/>
        <v/>
      </c>
      <c r="U2315" s="8" t="str">
        <f t="shared" si="1260"/>
        <v/>
      </c>
      <c r="V2315" s="16" t="str">
        <f t="shared" si="1261"/>
        <v/>
      </c>
      <c r="W2315" s="129" t="str">
        <f t="shared" si="1262"/>
        <v/>
      </c>
      <c r="X2315" s="8" t="str">
        <f t="shared" si="1263"/>
        <v/>
      </c>
      <c r="Y2315" s="8" t="str">
        <f t="shared" si="1264"/>
        <v/>
      </c>
      <c r="AQ2315" s="6" t="str">
        <f t="shared" si="1265"/>
        <v/>
      </c>
      <c r="AR2315" s="128" t="str">
        <f t="shared" si="1266"/>
        <v/>
      </c>
      <c r="AS2315" s="128" t="str">
        <f t="shared" si="1267"/>
        <v/>
      </c>
      <c r="AT2315" s="139" t="str">
        <f t="shared" si="1279"/>
        <v/>
      </c>
      <c r="BH2315" s="127" t="str">
        <f>IF(LEN(VBAsheet!H2315)&gt;0,$CD$4&amp;CHAR(10)&amp;$CD$5&amp;CHAR(10)&amp;$CD$6&amp;IF(VBAsheet!I2315="N",1,0)&amp;$CE$6&amp;CHAR(10)&amp;$CD$7&amp;CHAR(10)&amp;$CD$8&amp;VBAsheet!H2315&amp;$CE$8&amp;CHAR(10)&amp;$CD$9&amp;VBAsheet!K2315&amp;$CE$9&amp;CHAR(10)&amp;$CD$10&amp;VBAsheet!J2315-1&amp;$CE$10&amp;CHAR(10)&amp;$CD$11,"")</f>
        <v/>
      </c>
      <c r="BI2315"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5" s="18" t="str">
        <f>IF(LEN(X2315)&gt;0,$CD$23&amp;INDEX($CH$3:CH2318,MATCH(W2315,$CG$3:CG2318,0))&amp;$CE$23&amp;CHAR(10)&amp;$CD$24&amp;X2315&amp;$CE$24&amp;CHAR(10)&amp;$CD$25&amp;Y2315&amp;$CE$25&amp;CHAR(10),"")&amp;IF(LEN(AA2315)&gt;0,$CD$23&amp;INDEX($CH$3:CH2318,MATCH(Z2315,$CG$3:CG2318,0))&amp;$CE$23&amp;CHAR(10)&amp;$CD$24&amp;AA2315&amp;$CE$24&amp;CHAR(10)&amp;$CD$25&amp;AB2315&amp;$CE$25&amp;CHAR(10),"")&amp;IF(LEN(AD2315)&gt;0,$CD$23&amp;INDEX($CH$3:CH2318,MATCH(AC2315,$CG$3:CG2318,0))&amp;$CE$23&amp;CHAR(10)&amp;$CD$24&amp;AD2315&amp;$CE$24&amp;CHAR(10)&amp;$CD$25&amp;AE2315&amp;$CE$25&amp;CHAR(10),"")&amp;IF(LEN(AG2315)&gt;0,$CD$23&amp;INDEX($CH$3:CH2318,MATCH(AF2315,$CG$3:CG2318,0))&amp;$CE$23&amp;CHAR(10)&amp;$CD$24&amp;AG2315&amp;$CE$24&amp;CHAR(10)&amp;$CD$25&amp;AH2315&amp;$CE$25&amp;CHAR(10),"")&amp;IF(LEN(AJ2315)&gt;0,$CD$23&amp;INDEX($CH$3:CH2318,MATCH(AI2315,$CG$3:CG2318,0))&amp;$CE$23&amp;CHAR(10)&amp;$CD$24&amp;AJ2315&amp;$CE$24&amp;CHAR(10)&amp;$CD$25&amp;AK2315&amp;$CE$25&amp;CHAR(10),"")</f>
        <v/>
      </c>
      <c r="BK2315" s="18" t="str">
        <f>IF(LEN(J2315)&gt;0,INDEX($BH$2:$BH$100000,MATCH(J2315,VBAsheet!$H$2:$H$100000,0))&amp;CHAR(10),"")&amp;IF(LEN(K2315)&gt;0,INDEX($BH$2:$BH$100000,MATCH(K2315,VBAsheet!$H$2:$H$100000,0))&amp;CHAR(10),"")&amp;IF(LEN(L2315)&gt;0,INDEX($BH$2:$BH$100000,MATCH(L2315,VBAsheet!$H$2:$H$100000,0))&amp;CHAR(10),"")&amp;IF(LEN(M2315)&gt;0,INDEX($BH$2:$BH$100000,MATCH(M2315,VBAsheet!$H$2:$H$100000,0))&amp;CHAR(10),"")</f>
        <v/>
      </c>
      <c r="BM2315" s="94" t="str">
        <f t="shared" si="1250"/>
        <v/>
      </c>
      <c r="BN2315" s="95" t="str">
        <f t="shared" si="1269"/>
        <v/>
      </c>
      <c r="BP2315" s="18" t="str">
        <f t="shared" si="1270"/>
        <v/>
      </c>
      <c r="BR2315" s="81" t="str">
        <f t="shared" si="1249"/>
        <v/>
      </c>
      <c r="BU2315" s="138" t="str">
        <f t="shared" si="1271"/>
        <v/>
      </c>
      <c r="BV2315" s="3" t="str">
        <f t="shared" si="1272"/>
        <v/>
      </c>
      <c r="BW2315" s="3" t="str">
        <f t="shared" si="1273"/>
        <v/>
      </c>
      <c r="BX2315" s="144" t="str">
        <f t="shared" si="1274"/>
        <v/>
      </c>
      <c r="BY2315" s="18" t="str">
        <f t="shared" si="1275"/>
        <v/>
      </c>
      <c r="BZ2315" s="18" t="str">
        <f t="shared" si="1276"/>
        <v/>
      </c>
      <c r="CA2315" s="19" t="str">
        <f t="shared" si="1277"/>
        <v/>
      </c>
    </row>
    <row r="2316" spans="4:79" x14ac:dyDescent="0.45">
      <c r="D2316" s="164" t="str">
        <f t="shared" si="1278"/>
        <v/>
      </c>
      <c r="I2316" s="9" t="str">
        <f t="shared" si="1251"/>
        <v/>
      </c>
      <c r="J2316" s="173" t="str">
        <f t="shared" si="1252"/>
        <v/>
      </c>
      <c r="K2316" s="13"/>
      <c r="L2316" s="13"/>
      <c r="M2316" s="13"/>
      <c r="N2316" s="178" t="str">
        <f t="shared" si="1253"/>
        <v/>
      </c>
      <c r="O2316" s="181" t="str">
        <f t="shared" si="1254"/>
        <v/>
      </c>
      <c r="P2316" s="8" t="str">
        <f t="shared" si="1255"/>
        <v/>
      </c>
      <c r="Q2316" s="8" t="str">
        <f t="shared" si="1256"/>
        <v/>
      </c>
      <c r="R2316" s="8" t="str">
        <f t="shared" si="1257"/>
        <v/>
      </c>
      <c r="S2316" s="8" t="str">
        <f t="shared" si="1258"/>
        <v/>
      </c>
      <c r="T2316" s="8" t="str">
        <f t="shared" si="1259"/>
        <v/>
      </c>
      <c r="U2316" s="8" t="str">
        <f t="shared" si="1260"/>
        <v/>
      </c>
      <c r="V2316" s="16" t="str">
        <f t="shared" si="1261"/>
        <v/>
      </c>
      <c r="W2316" s="129" t="str">
        <f t="shared" si="1262"/>
        <v/>
      </c>
      <c r="X2316" s="8" t="str">
        <f t="shared" si="1263"/>
        <v/>
      </c>
      <c r="Y2316" s="8" t="str">
        <f t="shared" si="1264"/>
        <v/>
      </c>
      <c r="AQ2316" s="6" t="str">
        <f t="shared" si="1265"/>
        <v/>
      </c>
      <c r="AR2316" s="128" t="str">
        <f t="shared" si="1266"/>
        <v/>
      </c>
      <c r="AS2316" s="128" t="str">
        <f t="shared" si="1267"/>
        <v/>
      </c>
      <c r="AT2316" s="139" t="str">
        <f t="shared" si="1279"/>
        <v/>
      </c>
      <c r="BH2316" s="127" t="str">
        <f>IF(LEN(VBAsheet!H2316)&gt;0,$CD$4&amp;CHAR(10)&amp;$CD$5&amp;CHAR(10)&amp;$CD$6&amp;IF(VBAsheet!I2316="N",1,0)&amp;$CE$6&amp;CHAR(10)&amp;$CD$7&amp;CHAR(10)&amp;$CD$8&amp;VBAsheet!H2316&amp;$CE$8&amp;CHAR(10)&amp;$CD$9&amp;VBAsheet!K2316&amp;$CE$9&amp;CHAR(10)&amp;$CD$10&amp;VBAsheet!J2316-1&amp;$CE$10&amp;CHAR(10)&amp;$CD$11,"")</f>
        <v/>
      </c>
      <c r="BI2316"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6" s="18" t="str">
        <f>IF(LEN(X2316)&gt;0,$CD$23&amp;INDEX($CH$3:CH2319,MATCH(W2316,$CG$3:CG2319,0))&amp;$CE$23&amp;CHAR(10)&amp;$CD$24&amp;X2316&amp;$CE$24&amp;CHAR(10)&amp;$CD$25&amp;Y2316&amp;$CE$25&amp;CHAR(10),"")&amp;IF(LEN(AA2316)&gt;0,$CD$23&amp;INDEX($CH$3:CH2319,MATCH(Z2316,$CG$3:CG2319,0))&amp;$CE$23&amp;CHAR(10)&amp;$CD$24&amp;AA2316&amp;$CE$24&amp;CHAR(10)&amp;$CD$25&amp;AB2316&amp;$CE$25&amp;CHAR(10),"")&amp;IF(LEN(AD2316)&gt;0,$CD$23&amp;INDEX($CH$3:CH2319,MATCH(AC2316,$CG$3:CG2319,0))&amp;$CE$23&amp;CHAR(10)&amp;$CD$24&amp;AD2316&amp;$CE$24&amp;CHAR(10)&amp;$CD$25&amp;AE2316&amp;$CE$25&amp;CHAR(10),"")&amp;IF(LEN(AG2316)&gt;0,$CD$23&amp;INDEX($CH$3:CH2319,MATCH(AF2316,$CG$3:CG2319,0))&amp;$CE$23&amp;CHAR(10)&amp;$CD$24&amp;AG2316&amp;$CE$24&amp;CHAR(10)&amp;$CD$25&amp;AH2316&amp;$CE$25&amp;CHAR(10),"")&amp;IF(LEN(AJ2316)&gt;0,$CD$23&amp;INDEX($CH$3:CH2319,MATCH(AI2316,$CG$3:CG2319,0))&amp;$CE$23&amp;CHAR(10)&amp;$CD$24&amp;AJ2316&amp;$CE$24&amp;CHAR(10)&amp;$CD$25&amp;AK2316&amp;$CE$25&amp;CHAR(10),"")</f>
        <v/>
      </c>
      <c r="BK2316" s="18" t="str">
        <f>IF(LEN(J2316)&gt;0,INDEX($BH$2:$BH$100000,MATCH(J2316,VBAsheet!$H$2:$H$100000,0))&amp;CHAR(10),"")&amp;IF(LEN(K2316)&gt;0,INDEX($BH$2:$BH$100000,MATCH(K2316,VBAsheet!$H$2:$H$100000,0))&amp;CHAR(10),"")&amp;IF(LEN(L2316)&gt;0,INDEX($BH$2:$BH$100000,MATCH(L2316,VBAsheet!$H$2:$H$100000,0))&amp;CHAR(10),"")&amp;IF(LEN(M2316)&gt;0,INDEX($BH$2:$BH$100000,MATCH(M2316,VBAsheet!$H$2:$H$100000,0))&amp;CHAR(10),"")</f>
        <v/>
      </c>
      <c r="BM2316" s="94" t="str">
        <f t="shared" si="1250"/>
        <v/>
      </c>
      <c r="BN2316" s="95" t="str">
        <f t="shared" si="1269"/>
        <v/>
      </c>
      <c r="BP2316" s="18" t="str">
        <f t="shared" si="1270"/>
        <v/>
      </c>
      <c r="BR2316" s="81" t="str">
        <f t="shared" si="1249"/>
        <v/>
      </c>
      <c r="BU2316" s="138" t="str">
        <f t="shared" si="1271"/>
        <v/>
      </c>
      <c r="BV2316" s="3" t="str">
        <f t="shared" si="1272"/>
        <v/>
      </c>
      <c r="BW2316" s="3" t="str">
        <f t="shared" si="1273"/>
        <v/>
      </c>
      <c r="BX2316" s="144" t="str">
        <f t="shared" si="1274"/>
        <v/>
      </c>
      <c r="BY2316" s="18" t="str">
        <f t="shared" si="1275"/>
        <v/>
      </c>
      <c r="BZ2316" s="18" t="str">
        <f t="shared" si="1276"/>
        <v/>
      </c>
      <c r="CA2316" s="19" t="str">
        <f t="shared" si="1277"/>
        <v/>
      </c>
    </row>
    <row r="2317" spans="4:79" x14ac:dyDescent="0.45">
      <c r="D2317" s="164" t="str">
        <f t="shared" si="1278"/>
        <v/>
      </c>
      <c r="I2317" s="9" t="str">
        <f t="shared" si="1251"/>
        <v/>
      </c>
      <c r="J2317" s="173" t="str">
        <f t="shared" si="1252"/>
        <v/>
      </c>
      <c r="K2317" s="13"/>
      <c r="L2317" s="13"/>
      <c r="M2317" s="13"/>
      <c r="N2317" s="178" t="str">
        <f t="shared" si="1253"/>
        <v/>
      </c>
      <c r="O2317" s="181" t="str">
        <f t="shared" si="1254"/>
        <v/>
      </c>
      <c r="P2317" s="8" t="str">
        <f t="shared" si="1255"/>
        <v/>
      </c>
      <c r="Q2317" s="8" t="str">
        <f t="shared" si="1256"/>
        <v/>
      </c>
      <c r="R2317" s="8" t="str">
        <f t="shared" si="1257"/>
        <v/>
      </c>
      <c r="S2317" s="8" t="str">
        <f t="shared" si="1258"/>
        <v/>
      </c>
      <c r="T2317" s="8" t="str">
        <f t="shared" si="1259"/>
        <v/>
      </c>
      <c r="U2317" s="8" t="str">
        <f t="shared" si="1260"/>
        <v/>
      </c>
      <c r="V2317" s="16" t="str">
        <f t="shared" si="1261"/>
        <v/>
      </c>
      <c r="W2317" s="129" t="str">
        <f t="shared" si="1262"/>
        <v/>
      </c>
      <c r="X2317" s="8" t="str">
        <f t="shared" si="1263"/>
        <v/>
      </c>
      <c r="Y2317" s="8" t="str">
        <f t="shared" si="1264"/>
        <v/>
      </c>
      <c r="AQ2317" s="6" t="str">
        <f t="shared" si="1265"/>
        <v/>
      </c>
      <c r="AR2317" s="128" t="str">
        <f t="shared" si="1266"/>
        <v/>
      </c>
      <c r="AS2317" s="128" t="str">
        <f t="shared" si="1267"/>
        <v/>
      </c>
      <c r="AT2317" s="139" t="str">
        <f t="shared" si="1279"/>
        <v/>
      </c>
      <c r="BH2317" s="127" t="str">
        <f>IF(LEN(VBAsheet!H2317)&gt;0,$CD$4&amp;CHAR(10)&amp;$CD$5&amp;CHAR(10)&amp;$CD$6&amp;IF(VBAsheet!I2317="N",1,0)&amp;$CE$6&amp;CHAR(10)&amp;$CD$7&amp;CHAR(10)&amp;$CD$8&amp;VBAsheet!H2317&amp;$CE$8&amp;CHAR(10)&amp;$CD$9&amp;VBAsheet!K2317&amp;$CE$9&amp;CHAR(10)&amp;$CD$10&amp;VBAsheet!J2317-1&amp;$CE$10&amp;CHAR(10)&amp;$CD$11,"")</f>
        <v/>
      </c>
      <c r="BI2317"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7" s="18" t="str">
        <f>IF(LEN(X2317)&gt;0,$CD$23&amp;INDEX($CH$3:CH2320,MATCH(W2317,$CG$3:CG2320,0))&amp;$CE$23&amp;CHAR(10)&amp;$CD$24&amp;X2317&amp;$CE$24&amp;CHAR(10)&amp;$CD$25&amp;Y2317&amp;$CE$25&amp;CHAR(10),"")&amp;IF(LEN(AA2317)&gt;0,$CD$23&amp;INDEX($CH$3:CH2320,MATCH(Z2317,$CG$3:CG2320,0))&amp;$CE$23&amp;CHAR(10)&amp;$CD$24&amp;AA2317&amp;$CE$24&amp;CHAR(10)&amp;$CD$25&amp;AB2317&amp;$CE$25&amp;CHAR(10),"")&amp;IF(LEN(AD2317)&gt;0,$CD$23&amp;INDEX($CH$3:CH2320,MATCH(AC2317,$CG$3:CG2320,0))&amp;$CE$23&amp;CHAR(10)&amp;$CD$24&amp;AD2317&amp;$CE$24&amp;CHAR(10)&amp;$CD$25&amp;AE2317&amp;$CE$25&amp;CHAR(10),"")&amp;IF(LEN(AG2317)&gt;0,$CD$23&amp;INDEX($CH$3:CH2320,MATCH(AF2317,$CG$3:CG2320,0))&amp;$CE$23&amp;CHAR(10)&amp;$CD$24&amp;AG2317&amp;$CE$24&amp;CHAR(10)&amp;$CD$25&amp;AH2317&amp;$CE$25&amp;CHAR(10),"")&amp;IF(LEN(AJ2317)&gt;0,$CD$23&amp;INDEX($CH$3:CH2320,MATCH(AI2317,$CG$3:CG2320,0))&amp;$CE$23&amp;CHAR(10)&amp;$CD$24&amp;AJ2317&amp;$CE$24&amp;CHAR(10)&amp;$CD$25&amp;AK2317&amp;$CE$25&amp;CHAR(10),"")</f>
        <v/>
      </c>
      <c r="BK2317" s="18" t="str">
        <f>IF(LEN(J2317)&gt;0,INDEX($BH$2:$BH$100000,MATCH(J2317,VBAsheet!$H$2:$H$100000,0))&amp;CHAR(10),"")&amp;IF(LEN(K2317)&gt;0,INDEX($BH$2:$BH$100000,MATCH(K2317,VBAsheet!$H$2:$H$100000,0))&amp;CHAR(10),"")&amp;IF(LEN(L2317)&gt;0,INDEX($BH$2:$BH$100000,MATCH(L2317,VBAsheet!$H$2:$H$100000,0))&amp;CHAR(10),"")&amp;IF(LEN(M2317)&gt;0,INDEX($BH$2:$BH$100000,MATCH(M2317,VBAsheet!$H$2:$H$100000,0))&amp;CHAR(10),"")</f>
        <v/>
      </c>
      <c r="BM2317" s="94" t="str">
        <f t="shared" si="1250"/>
        <v/>
      </c>
      <c r="BN2317" s="95" t="str">
        <f t="shared" si="1269"/>
        <v/>
      </c>
      <c r="BP2317" s="18" t="str">
        <f t="shared" si="1270"/>
        <v/>
      </c>
      <c r="BR2317" s="81" t="str">
        <f t="shared" si="1249"/>
        <v/>
      </c>
      <c r="BU2317" s="138" t="str">
        <f t="shared" si="1271"/>
        <v/>
      </c>
      <c r="BV2317" s="3" t="str">
        <f t="shared" si="1272"/>
        <v/>
      </c>
      <c r="BW2317" s="3" t="str">
        <f t="shared" si="1273"/>
        <v/>
      </c>
      <c r="BX2317" s="144" t="str">
        <f t="shared" si="1274"/>
        <v/>
      </c>
      <c r="BY2317" s="18" t="str">
        <f t="shared" si="1275"/>
        <v/>
      </c>
      <c r="BZ2317" s="18" t="str">
        <f t="shared" si="1276"/>
        <v/>
      </c>
      <c r="CA2317" s="19" t="str">
        <f t="shared" si="1277"/>
        <v/>
      </c>
    </row>
    <row r="2318" spans="4:79" x14ac:dyDescent="0.45">
      <c r="D2318" s="164" t="str">
        <f t="shared" si="1278"/>
        <v/>
      </c>
      <c r="I2318" s="9" t="str">
        <f t="shared" si="1251"/>
        <v/>
      </c>
      <c r="J2318" s="173" t="str">
        <f t="shared" si="1252"/>
        <v/>
      </c>
      <c r="K2318" s="13"/>
      <c r="L2318" s="13"/>
      <c r="M2318" s="13"/>
      <c r="N2318" s="178" t="str">
        <f t="shared" si="1253"/>
        <v/>
      </c>
      <c r="O2318" s="181" t="str">
        <f t="shared" si="1254"/>
        <v/>
      </c>
      <c r="P2318" s="8" t="str">
        <f t="shared" si="1255"/>
        <v/>
      </c>
      <c r="Q2318" s="8" t="str">
        <f t="shared" si="1256"/>
        <v/>
      </c>
      <c r="R2318" s="8" t="str">
        <f t="shared" si="1257"/>
        <v/>
      </c>
      <c r="S2318" s="8" t="str">
        <f t="shared" si="1258"/>
        <v/>
      </c>
      <c r="T2318" s="8" t="str">
        <f t="shared" si="1259"/>
        <v/>
      </c>
      <c r="U2318" s="8" t="str">
        <f t="shared" si="1260"/>
        <v/>
      </c>
      <c r="V2318" s="16" t="str">
        <f t="shared" si="1261"/>
        <v/>
      </c>
      <c r="W2318" s="129" t="str">
        <f t="shared" si="1262"/>
        <v/>
      </c>
      <c r="X2318" s="8" t="str">
        <f t="shared" si="1263"/>
        <v/>
      </c>
      <c r="Y2318" s="8" t="str">
        <f t="shared" si="1264"/>
        <v/>
      </c>
      <c r="AQ2318" s="6" t="str">
        <f t="shared" si="1265"/>
        <v/>
      </c>
      <c r="AR2318" s="128" t="str">
        <f t="shared" si="1266"/>
        <v/>
      </c>
      <c r="AS2318" s="128" t="str">
        <f t="shared" si="1267"/>
        <v/>
      </c>
      <c r="AT2318" s="139" t="str">
        <f t="shared" si="1279"/>
        <v/>
      </c>
      <c r="BH2318" s="127" t="str">
        <f>IF(LEN(VBAsheet!H2318)&gt;0,$CD$4&amp;CHAR(10)&amp;$CD$5&amp;CHAR(10)&amp;$CD$6&amp;IF(VBAsheet!I2318="N",1,0)&amp;$CE$6&amp;CHAR(10)&amp;$CD$7&amp;CHAR(10)&amp;$CD$8&amp;VBAsheet!H2318&amp;$CE$8&amp;CHAR(10)&amp;$CD$9&amp;VBAsheet!K2318&amp;$CE$9&amp;CHAR(10)&amp;$CD$10&amp;VBAsheet!J2318-1&amp;$CE$10&amp;CHAR(10)&amp;$CD$11,"")</f>
        <v/>
      </c>
      <c r="BI2318"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8" s="18" t="str">
        <f>IF(LEN(X2318)&gt;0,$CD$23&amp;INDEX($CH$3:CH2321,MATCH(W2318,$CG$3:CG2321,0))&amp;$CE$23&amp;CHAR(10)&amp;$CD$24&amp;X2318&amp;$CE$24&amp;CHAR(10)&amp;$CD$25&amp;Y2318&amp;$CE$25&amp;CHAR(10),"")&amp;IF(LEN(AA2318)&gt;0,$CD$23&amp;INDEX($CH$3:CH2321,MATCH(Z2318,$CG$3:CG2321,0))&amp;$CE$23&amp;CHAR(10)&amp;$CD$24&amp;AA2318&amp;$CE$24&amp;CHAR(10)&amp;$CD$25&amp;AB2318&amp;$CE$25&amp;CHAR(10),"")&amp;IF(LEN(AD2318)&gt;0,$CD$23&amp;INDEX($CH$3:CH2321,MATCH(AC2318,$CG$3:CG2321,0))&amp;$CE$23&amp;CHAR(10)&amp;$CD$24&amp;AD2318&amp;$CE$24&amp;CHAR(10)&amp;$CD$25&amp;AE2318&amp;$CE$25&amp;CHAR(10),"")&amp;IF(LEN(AG2318)&gt;0,$CD$23&amp;INDEX($CH$3:CH2321,MATCH(AF2318,$CG$3:CG2321,0))&amp;$CE$23&amp;CHAR(10)&amp;$CD$24&amp;AG2318&amp;$CE$24&amp;CHAR(10)&amp;$CD$25&amp;AH2318&amp;$CE$25&amp;CHAR(10),"")&amp;IF(LEN(AJ2318)&gt;0,$CD$23&amp;INDEX($CH$3:CH2321,MATCH(AI2318,$CG$3:CG2321,0))&amp;$CE$23&amp;CHAR(10)&amp;$CD$24&amp;AJ2318&amp;$CE$24&amp;CHAR(10)&amp;$CD$25&amp;AK2318&amp;$CE$25&amp;CHAR(10),"")</f>
        <v/>
      </c>
      <c r="BK2318" s="18" t="str">
        <f>IF(LEN(J2318)&gt;0,INDEX($BH$2:$BH$100000,MATCH(J2318,VBAsheet!$H$2:$H$100000,0))&amp;CHAR(10),"")&amp;IF(LEN(K2318)&gt;0,INDEX($BH$2:$BH$100000,MATCH(K2318,VBAsheet!$H$2:$H$100000,0))&amp;CHAR(10),"")&amp;IF(LEN(L2318)&gt;0,INDEX($BH$2:$BH$100000,MATCH(L2318,VBAsheet!$H$2:$H$100000,0))&amp;CHAR(10),"")&amp;IF(LEN(M2318)&gt;0,INDEX($BH$2:$BH$100000,MATCH(M2318,VBAsheet!$H$2:$H$100000,0))&amp;CHAR(10),"")</f>
        <v/>
      </c>
      <c r="BM2318" s="94" t="str">
        <f t="shared" si="1250"/>
        <v/>
      </c>
      <c r="BN2318" s="95" t="str">
        <f t="shared" si="1269"/>
        <v/>
      </c>
      <c r="BP2318" s="18" t="str">
        <f t="shared" si="1270"/>
        <v/>
      </c>
      <c r="BR2318" s="81" t="str">
        <f t="shared" si="1249"/>
        <v/>
      </c>
      <c r="BU2318" s="138" t="str">
        <f t="shared" si="1271"/>
        <v/>
      </c>
      <c r="BV2318" s="3" t="str">
        <f t="shared" si="1272"/>
        <v/>
      </c>
      <c r="BW2318" s="3" t="str">
        <f t="shared" si="1273"/>
        <v/>
      </c>
      <c r="BX2318" s="144" t="str">
        <f t="shared" si="1274"/>
        <v/>
      </c>
      <c r="BY2318" s="18" t="str">
        <f t="shared" si="1275"/>
        <v/>
      </c>
      <c r="BZ2318" s="18" t="str">
        <f t="shared" si="1276"/>
        <v/>
      </c>
      <c r="CA2318" s="19" t="str">
        <f t="shared" si="1277"/>
        <v/>
      </c>
    </row>
    <row r="2319" spans="4:79" x14ac:dyDescent="0.45">
      <c r="D2319" s="164" t="str">
        <f t="shared" si="1278"/>
        <v/>
      </c>
      <c r="I2319" s="9" t="str">
        <f t="shared" si="1251"/>
        <v/>
      </c>
      <c r="J2319" s="173" t="str">
        <f t="shared" si="1252"/>
        <v/>
      </c>
      <c r="K2319" s="13"/>
      <c r="L2319" s="13"/>
      <c r="M2319" s="13"/>
      <c r="N2319" s="178" t="str">
        <f t="shared" si="1253"/>
        <v/>
      </c>
      <c r="O2319" s="181" t="str">
        <f t="shared" si="1254"/>
        <v/>
      </c>
      <c r="P2319" s="8" t="str">
        <f t="shared" si="1255"/>
        <v/>
      </c>
      <c r="Q2319" s="8" t="str">
        <f t="shared" si="1256"/>
        <v/>
      </c>
      <c r="R2319" s="8" t="str">
        <f t="shared" si="1257"/>
        <v/>
      </c>
      <c r="S2319" s="8" t="str">
        <f t="shared" si="1258"/>
        <v/>
      </c>
      <c r="T2319" s="8" t="str">
        <f t="shared" si="1259"/>
        <v/>
      </c>
      <c r="U2319" s="8" t="str">
        <f t="shared" si="1260"/>
        <v/>
      </c>
      <c r="V2319" s="16" t="str">
        <f t="shared" si="1261"/>
        <v/>
      </c>
      <c r="W2319" s="129" t="str">
        <f t="shared" si="1262"/>
        <v/>
      </c>
      <c r="X2319" s="8" t="str">
        <f t="shared" si="1263"/>
        <v/>
      </c>
      <c r="Y2319" s="8" t="str">
        <f t="shared" si="1264"/>
        <v/>
      </c>
      <c r="AQ2319" s="6" t="str">
        <f t="shared" si="1265"/>
        <v/>
      </c>
      <c r="AR2319" s="128" t="str">
        <f t="shared" si="1266"/>
        <v/>
      </c>
      <c r="AS2319" s="128" t="str">
        <f t="shared" si="1267"/>
        <v/>
      </c>
      <c r="AT2319" s="139" t="str">
        <f t="shared" si="1279"/>
        <v/>
      </c>
      <c r="BH2319" s="127" t="str">
        <f>IF(LEN(VBAsheet!H2319)&gt;0,$CD$4&amp;CHAR(10)&amp;$CD$5&amp;CHAR(10)&amp;$CD$6&amp;IF(VBAsheet!I2319="N",1,0)&amp;$CE$6&amp;CHAR(10)&amp;$CD$7&amp;CHAR(10)&amp;$CD$8&amp;VBAsheet!H2319&amp;$CE$8&amp;CHAR(10)&amp;$CD$9&amp;VBAsheet!K2319&amp;$CE$9&amp;CHAR(10)&amp;$CD$10&amp;VBAsheet!J2319-1&amp;$CE$10&amp;CHAR(10)&amp;$CD$11,"")</f>
        <v/>
      </c>
      <c r="BI2319"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19" s="18" t="str">
        <f>IF(LEN(X2319)&gt;0,$CD$23&amp;INDEX($CH$3:CH2322,MATCH(W2319,$CG$3:CG2322,0))&amp;$CE$23&amp;CHAR(10)&amp;$CD$24&amp;X2319&amp;$CE$24&amp;CHAR(10)&amp;$CD$25&amp;Y2319&amp;$CE$25&amp;CHAR(10),"")&amp;IF(LEN(AA2319)&gt;0,$CD$23&amp;INDEX($CH$3:CH2322,MATCH(Z2319,$CG$3:CG2322,0))&amp;$CE$23&amp;CHAR(10)&amp;$CD$24&amp;AA2319&amp;$CE$24&amp;CHAR(10)&amp;$CD$25&amp;AB2319&amp;$CE$25&amp;CHAR(10),"")&amp;IF(LEN(AD2319)&gt;0,$CD$23&amp;INDEX($CH$3:CH2322,MATCH(AC2319,$CG$3:CG2322,0))&amp;$CE$23&amp;CHAR(10)&amp;$CD$24&amp;AD2319&amp;$CE$24&amp;CHAR(10)&amp;$CD$25&amp;AE2319&amp;$CE$25&amp;CHAR(10),"")&amp;IF(LEN(AG2319)&gt;0,$CD$23&amp;INDEX($CH$3:CH2322,MATCH(AF2319,$CG$3:CG2322,0))&amp;$CE$23&amp;CHAR(10)&amp;$CD$24&amp;AG2319&amp;$CE$24&amp;CHAR(10)&amp;$CD$25&amp;AH2319&amp;$CE$25&amp;CHAR(10),"")&amp;IF(LEN(AJ2319)&gt;0,$CD$23&amp;INDEX($CH$3:CH2322,MATCH(AI2319,$CG$3:CG2322,0))&amp;$CE$23&amp;CHAR(10)&amp;$CD$24&amp;AJ2319&amp;$CE$24&amp;CHAR(10)&amp;$CD$25&amp;AK2319&amp;$CE$25&amp;CHAR(10),"")</f>
        <v/>
      </c>
      <c r="BK2319" s="18" t="str">
        <f>IF(LEN(J2319)&gt;0,INDEX($BH$2:$BH$100000,MATCH(J2319,VBAsheet!$H$2:$H$100000,0))&amp;CHAR(10),"")&amp;IF(LEN(K2319)&gt;0,INDEX($BH$2:$BH$100000,MATCH(K2319,VBAsheet!$H$2:$H$100000,0))&amp;CHAR(10),"")&amp;IF(LEN(L2319)&gt;0,INDEX($BH$2:$BH$100000,MATCH(L2319,VBAsheet!$H$2:$H$100000,0))&amp;CHAR(10),"")&amp;IF(LEN(M2319)&gt;0,INDEX($BH$2:$BH$100000,MATCH(M2319,VBAsheet!$H$2:$H$100000,0))&amp;CHAR(10),"")</f>
        <v/>
      </c>
      <c r="BM2319" s="94" t="str">
        <f t="shared" si="1250"/>
        <v/>
      </c>
      <c r="BN2319" s="95" t="str">
        <f t="shared" si="1269"/>
        <v/>
      </c>
      <c r="BP2319" s="18" t="str">
        <f t="shared" si="1270"/>
        <v/>
      </c>
      <c r="BR2319" s="81" t="str">
        <f t="shared" si="1249"/>
        <v/>
      </c>
      <c r="BU2319" s="138" t="str">
        <f t="shared" si="1271"/>
        <v/>
      </c>
      <c r="BV2319" s="3" t="str">
        <f t="shared" si="1272"/>
        <v/>
      </c>
      <c r="BW2319" s="3" t="str">
        <f t="shared" si="1273"/>
        <v/>
      </c>
      <c r="BX2319" s="144" t="str">
        <f t="shared" si="1274"/>
        <v/>
      </c>
      <c r="BY2319" s="18" t="str">
        <f t="shared" si="1275"/>
        <v/>
      </c>
      <c r="BZ2319" s="18" t="str">
        <f t="shared" si="1276"/>
        <v/>
      </c>
      <c r="CA2319" s="19" t="str">
        <f t="shared" si="1277"/>
        <v/>
      </c>
    </row>
    <row r="2320" spans="4:79" x14ac:dyDescent="0.45">
      <c r="D2320" s="164" t="str">
        <f t="shared" si="1278"/>
        <v/>
      </c>
      <c r="I2320" s="9" t="str">
        <f t="shared" si="1251"/>
        <v/>
      </c>
      <c r="J2320" s="173" t="str">
        <f t="shared" si="1252"/>
        <v/>
      </c>
      <c r="K2320" s="13"/>
      <c r="L2320" s="13"/>
      <c r="M2320" s="13"/>
      <c r="N2320" s="178" t="str">
        <f t="shared" si="1253"/>
        <v/>
      </c>
      <c r="O2320" s="181" t="str">
        <f t="shared" si="1254"/>
        <v/>
      </c>
      <c r="P2320" s="8" t="str">
        <f t="shared" si="1255"/>
        <v/>
      </c>
      <c r="Q2320" s="8" t="str">
        <f t="shared" si="1256"/>
        <v/>
      </c>
      <c r="R2320" s="8" t="str">
        <f t="shared" si="1257"/>
        <v/>
      </c>
      <c r="S2320" s="8" t="str">
        <f t="shared" si="1258"/>
        <v/>
      </c>
      <c r="T2320" s="8" t="str">
        <f t="shared" si="1259"/>
        <v/>
      </c>
      <c r="U2320" s="8" t="str">
        <f t="shared" si="1260"/>
        <v/>
      </c>
      <c r="V2320" s="16" t="str">
        <f t="shared" si="1261"/>
        <v/>
      </c>
      <c r="W2320" s="129" t="str">
        <f t="shared" si="1262"/>
        <v/>
      </c>
      <c r="X2320" s="8" t="str">
        <f t="shared" si="1263"/>
        <v/>
      </c>
      <c r="Y2320" s="8" t="str">
        <f t="shared" si="1264"/>
        <v/>
      </c>
      <c r="AQ2320" s="6" t="str">
        <f t="shared" si="1265"/>
        <v/>
      </c>
      <c r="AR2320" s="128" t="str">
        <f t="shared" si="1266"/>
        <v/>
      </c>
      <c r="AS2320" s="128" t="str">
        <f t="shared" si="1267"/>
        <v/>
      </c>
      <c r="AT2320" s="139" t="str">
        <f t="shared" si="1279"/>
        <v/>
      </c>
      <c r="BH2320" s="127" t="str">
        <f>IF(LEN(VBAsheet!H2320)&gt;0,$CD$4&amp;CHAR(10)&amp;$CD$5&amp;CHAR(10)&amp;$CD$6&amp;IF(VBAsheet!I2320="N",1,0)&amp;$CE$6&amp;CHAR(10)&amp;$CD$7&amp;CHAR(10)&amp;$CD$8&amp;VBAsheet!H2320&amp;$CE$8&amp;CHAR(10)&amp;$CD$9&amp;VBAsheet!K2320&amp;$CE$9&amp;CHAR(10)&amp;$CD$10&amp;VBAsheet!J2320-1&amp;$CE$10&amp;CHAR(10)&amp;$CD$11,"")</f>
        <v/>
      </c>
      <c r="BI2320"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0" s="18" t="str">
        <f>IF(LEN(X2320)&gt;0,$CD$23&amp;INDEX($CH$3:CH2323,MATCH(W2320,$CG$3:CG2323,0))&amp;$CE$23&amp;CHAR(10)&amp;$CD$24&amp;X2320&amp;$CE$24&amp;CHAR(10)&amp;$CD$25&amp;Y2320&amp;$CE$25&amp;CHAR(10),"")&amp;IF(LEN(AA2320)&gt;0,$CD$23&amp;INDEX($CH$3:CH2323,MATCH(Z2320,$CG$3:CG2323,0))&amp;$CE$23&amp;CHAR(10)&amp;$CD$24&amp;AA2320&amp;$CE$24&amp;CHAR(10)&amp;$CD$25&amp;AB2320&amp;$CE$25&amp;CHAR(10),"")&amp;IF(LEN(AD2320)&gt;0,$CD$23&amp;INDEX($CH$3:CH2323,MATCH(AC2320,$CG$3:CG2323,0))&amp;$CE$23&amp;CHAR(10)&amp;$CD$24&amp;AD2320&amp;$CE$24&amp;CHAR(10)&amp;$CD$25&amp;AE2320&amp;$CE$25&amp;CHAR(10),"")&amp;IF(LEN(AG2320)&gt;0,$CD$23&amp;INDEX($CH$3:CH2323,MATCH(AF2320,$CG$3:CG2323,0))&amp;$CE$23&amp;CHAR(10)&amp;$CD$24&amp;AG2320&amp;$CE$24&amp;CHAR(10)&amp;$CD$25&amp;AH2320&amp;$CE$25&amp;CHAR(10),"")&amp;IF(LEN(AJ2320)&gt;0,$CD$23&amp;INDEX($CH$3:CH2323,MATCH(AI2320,$CG$3:CG2323,0))&amp;$CE$23&amp;CHAR(10)&amp;$CD$24&amp;AJ2320&amp;$CE$24&amp;CHAR(10)&amp;$CD$25&amp;AK2320&amp;$CE$25&amp;CHAR(10),"")</f>
        <v/>
      </c>
      <c r="BK2320" s="18" t="str">
        <f>IF(LEN(J2320)&gt;0,INDEX($BH$2:$BH$100000,MATCH(J2320,VBAsheet!$H$2:$H$100000,0))&amp;CHAR(10),"")&amp;IF(LEN(K2320)&gt;0,INDEX($BH$2:$BH$100000,MATCH(K2320,VBAsheet!$H$2:$H$100000,0))&amp;CHAR(10),"")&amp;IF(LEN(L2320)&gt;0,INDEX($BH$2:$BH$100000,MATCH(L2320,VBAsheet!$H$2:$H$100000,0))&amp;CHAR(10),"")&amp;IF(LEN(M2320)&gt;0,INDEX($BH$2:$BH$100000,MATCH(M2320,VBAsheet!$H$2:$H$100000,0))&amp;CHAR(10),"")</f>
        <v/>
      </c>
      <c r="BM2320" s="94" t="str">
        <f t="shared" si="1250"/>
        <v/>
      </c>
      <c r="BN2320" s="95" t="str">
        <f t="shared" si="1269"/>
        <v/>
      </c>
      <c r="BP2320" s="18" t="str">
        <f t="shared" si="1270"/>
        <v/>
      </c>
      <c r="BR2320" s="81" t="str">
        <f t="shared" si="1249"/>
        <v/>
      </c>
      <c r="BU2320" s="138" t="str">
        <f t="shared" si="1271"/>
        <v/>
      </c>
      <c r="BV2320" s="3" t="str">
        <f t="shared" si="1272"/>
        <v/>
      </c>
      <c r="BW2320" s="3" t="str">
        <f t="shared" si="1273"/>
        <v/>
      </c>
      <c r="BX2320" s="144" t="str">
        <f t="shared" si="1274"/>
        <v/>
      </c>
      <c r="BY2320" s="18" t="str">
        <f t="shared" si="1275"/>
        <v/>
      </c>
      <c r="BZ2320" s="18" t="str">
        <f t="shared" si="1276"/>
        <v/>
      </c>
      <c r="CA2320" s="19" t="str">
        <f t="shared" si="1277"/>
        <v/>
      </c>
    </row>
    <row r="2321" spans="4:79" x14ac:dyDescent="0.45">
      <c r="D2321" s="164" t="str">
        <f t="shared" si="1278"/>
        <v/>
      </c>
      <c r="I2321" s="9" t="str">
        <f t="shared" si="1251"/>
        <v/>
      </c>
      <c r="J2321" s="173" t="str">
        <f t="shared" si="1252"/>
        <v/>
      </c>
      <c r="K2321" s="13"/>
      <c r="L2321" s="13"/>
      <c r="M2321" s="13"/>
      <c r="N2321" s="178" t="str">
        <f t="shared" si="1253"/>
        <v/>
      </c>
      <c r="O2321" s="181" t="str">
        <f t="shared" si="1254"/>
        <v/>
      </c>
      <c r="P2321" s="8" t="str">
        <f t="shared" si="1255"/>
        <v/>
      </c>
      <c r="Q2321" s="8" t="str">
        <f t="shared" si="1256"/>
        <v/>
      </c>
      <c r="R2321" s="8" t="str">
        <f t="shared" si="1257"/>
        <v/>
      </c>
      <c r="S2321" s="8" t="str">
        <f t="shared" si="1258"/>
        <v/>
      </c>
      <c r="T2321" s="8" t="str">
        <f t="shared" si="1259"/>
        <v/>
      </c>
      <c r="U2321" s="8" t="str">
        <f t="shared" si="1260"/>
        <v/>
      </c>
      <c r="V2321" s="16" t="str">
        <f t="shared" si="1261"/>
        <v/>
      </c>
      <c r="W2321" s="129" t="str">
        <f t="shared" si="1262"/>
        <v/>
      </c>
      <c r="X2321" s="8" t="str">
        <f t="shared" si="1263"/>
        <v/>
      </c>
      <c r="Y2321" s="8" t="str">
        <f t="shared" si="1264"/>
        <v/>
      </c>
      <c r="AQ2321" s="6" t="str">
        <f t="shared" si="1265"/>
        <v/>
      </c>
      <c r="AR2321" s="128" t="str">
        <f t="shared" si="1266"/>
        <v/>
      </c>
      <c r="AS2321" s="128" t="str">
        <f t="shared" si="1267"/>
        <v/>
      </c>
      <c r="AT2321" s="139" t="str">
        <f t="shared" si="1279"/>
        <v/>
      </c>
      <c r="BH2321" s="127" t="str">
        <f>IF(LEN(VBAsheet!H2321)&gt;0,$CD$4&amp;CHAR(10)&amp;$CD$5&amp;CHAR(10)&amp;$CD$6&amp;IF(VBAsheet!I2321="N",1,0)&amp;$CE$6&amp;CHAR(10)&amp;$CD$7&amp;CHAR(10)&amp;$CD$8&amp;VBAsheet!H2321&amp;$CE$8&amp;CHAR(10)&amp;$CD$9&amp;VBAsheet!K2321&amp;$CE$9&amp;CHAR(10)&amp;$CD$10&amp;VBAsheet!J2321-1&amp;$CE$10&amp;CHAR(10)&amp;$CD$11,"")</f>
        <v/>
      </c>
      <c r="BI2321"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1" s="18" t="str">
        <f>IF(LEN(X2321)&gt;0,$CD$23&amp;INDEX($CH$3:CH2324,MATCH(W2321,$CG$3:CG2324,0))&amp;$CE$23&amp;CHAR(10)&amp;$CD$24&amp;X2321&amp;$CE$24&amp;CHAR(10)&amp;$CD$25&amp;Y2321&amp;$CE$25&amp;CHAR(10),"")&amp;IF(LEN(AA2321)&gt;0,$CD$23&amp;INDEX($CH$3:CH2324,MATCH(Z2321,$CG$3:CG2324,0))&amp;$CE$23&amp;CHAR(10)&amp;$CD$24&amp;AA2321&amp;$CE$24&amp;CHAR(10)&amp;$CD$25&amp;AB2321&amp;$CE$25&amp;CHAR(10),"")&amp;IF(LEN(AD2321)&gt;0,$CD$23&amp;INDEX($CH$3:CH2324,MATCH(AC2321,$CG$3:CG2324,0))&amp;$CE$23&amp;CHAR(10)&amp;$CD$24&amp;AD2321&amp;$CE$24&amp;CHAR(10)&amp;$CD$25&amp;AE2321&amp;$CE$25&amp;CHAR(10),"")&amp;IF(LEN(AG2321)&gt;0,$CD$23&amp;INDEX($CH$3:CH2324,MATCH(AF2321,$CG$3:CG2324,0))&amp;$CE$23&amp;CHAR(10)&amp;$CD$24&amp;AG2321&amp;$CE$24&amp;CHAR(10)&amp;$CD$25&amp;AH2321&amp;$CE$25&amp;CHAR(10),"")&amp;IF(LEN(AJ2321)&gt;0,$CD$23&amp;INDEX($CH$3:CH2324,MATCH(AI2321,$CG$3:CG2324,0))&amp;$CE$23&amp;CHAR(10)&amp;$CD$24&amp;AJ2321&amp;$CE$24&amp;CHAR(10)&amp;$CD$25&amp;AK2321&amp;$CE$25&amp;CHAR(10),"")</f>
        <v/>
      </c>
      <c r="BK2321" s="18" t="str">
        <f>IF(LEN(J2321)&gt;0,INDEX($BH$2:$BH$100000,MATCH(J2321,VBAsheet!$H$2:$H$100000,0))&amp;CHAR(10),"")&amp;IF(LEN(K2321)&gt;0,INDEX($BH$2:$BH$100000,MATCH(K2321,VBAsheet!$H$2:$H$100000,0))&amp;CHAR(10),"")&amp;IF(LEN(L2321)&gt;0,INDEX($BH$2:$BH$100000,MATCH(L2321,VBAsheet!$H$2:$H$100000,0))&amp;CHAR(10),"")&amp;IF(LEN(M2321)&gt;0,INDEX($BH$2:$BH$100000,MATCH(M2321,VBAsheet!$H$2:$H$100000,0))&amp;CHAR(10),"")</f>
        <v/>
      </c>
      <c r="BM2321" s="94" t="str">
        <f t="shared" si="1250"/>
        <v/>
      </c>
      <c r="BN2321" s="95" t="str">
        <f t="shared" si="1269"/>
        <v/>
      </c>
      <c r="BP2321" s="18" t="str">
        <f t="shared" si="1270"/>
        <v/>
      </c>
      <c r="BR2321" s="81" t="str">
        <f t="shared" si="1249"/>
        <v/>
      </c>
      <c r="BU2321" s="138" t="str">
        <f t="shared" si="1271"/>
        <v/>
      </c>
      <c r="BV2321" s="3" t="str">
        <f t="shared" si="1272"/>
        <v/>
      </c>
      <c r="BW2321" s="3" t="str">
        <f t="shared" si="1273"/>
        <v/>
      </c>
      <c r="BX2321" s="144" t="str">
        <f t="shared" si="1274"/>
        <v/>
      </c>
      <c r="BY2321" s="18" t="str">
        <f t="shared" si="1275"/>
        <v/>
      </c>
      <c r="BZ2321" s="18" t="str">
        <f t="shared" si="1276"/>
        <v/>
      </c>
      <c r="CA2321" s="19" t="str">
        <f t="shared" si="1277"/>
        <v/>
      </c>
    </row>
    <row r="2322" spans="4:79" x14ac:dyDescent="0.45">
      <c r="D2322" s="164" t="str">
        <f t="shared" si="1278"/>
        <v/>
      </c>
      <c r="I2322" s="9" t="str">
        <f t="shared" si="1251"/>
        <v/>
      </c>
      <c r="J2322" s="173" t="str">
        <f t="shared" si="1252"/>
        <v/>
      </c>
      <c r="K2322" s="13"/>
      <c r="L2322" s="13"/>
      <c r="M2322" s="13"/>
      <c r="N2322" s="178" t="str">
        <f t="shared" si="1253"/>
        <v/>
      </c>
      <c r="O2322" s="181" t="str">
        <f t="shared" si="1254"/>
        <v/>
      </c>
      <c r="P2322" s="8" t="str">
        <f t="shared" si="1255"/>
        <v/>
      </c>
      <c r="Q2322" s="8" t="str">
        <f t="shared" si="1256"/>
        <v/>
      </c>
      <c r="R2322" s="8" t="str">
        <f t="shared" si="1257"/>
        <v/>
      </c>
      <c r="S2322" s="8" t="str">
        <f t="shared" si="1258"/>
        <v/>
      </c>
      <c r="T2322" s="8" t="str">
        <f t="shared" si="1259"/>
        <v/>
      </c>
      <c r="U2322" s="8" t="str">
        <f t="shared" si="1260"/>
        <v/>
      </c>
      <c r="V2322" s="16" t="str">
        <f t="shared" si="1261"/>
        <v/>
      </c>
      <c r="W2322" s="129" t="str">
        <f t="shared" si="1262"/>
        <v/>
      </c>
      <c r="X2322" s="8" t="str">
        <f t="shared" si="1263"/>
        <v/>
      </c>
      <c r="Y2322" s="8" t="str">
        <f t="shared" si="1264"/>
        <v/>
      </c>
      <c r="AQ2322" s="6" t="str">
        <f t="shared" si="1265"/>
        <v/>
      </c>
      <c r="AR2322" s="128" t="str">
        <f t="shared" si="1266"/>
        <v/>
      </c>
      <c r="AS2322" s="128" t="str">
        <f t="shared" si="1267"/>
        <v/>
      </c>
      <c r="AT2322" s="139" t="str">
        <f t="shared" si="1279"/>
        <v/>
      </c>
      <c r="BH2322" s="127" t="str">
        <f>IF(LEN(VBAsheet!H2322)&gt;0,$CD$4&amp;CHAR(10)&amp;$CD$5&amp;CHAR(10)&amp;$CD$6&amp;IF(VBAsheet!I2322="N",1,0)&amp;$CE$6&amp;CHAR(10)&amp;$CD$7&amp;CHAR(10)&amp;$CD$8&amp;VBAsheet!H2322&amp;$CE$8&amp;CHAR(10)&amp;$CD$9&amp;VBAsheet!K2322&amp;$CE$9&amp;CHAR(10)&amp;$CD$10&amp;VBAsheet!J2322-1&amp;$CE$10&amp;CHAR(10)&amp;$CD$11,"")</f>
        <v/>
      </c>
      <c r="BI2322"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2" s="18" t="str">
        <f>IF(LEN(X2322)&gt;0,$CD$23&amp;INDEX($CH$3:CH2325,MATCH(W2322,$CG$3:CG2325,0))&amp;$CE$23&amp;CHAR(10)&amp;$CD$24&amp;X2322&amp;$CE$24&amp;CHAR(10)&amp;$CD$25&amp;Y2322&amp;$CE$25&amp;CHAR(10),"")&amp;IF(LEN(AA2322)&gt;0,$CD$23&amp;INDEX($CH$3:CH2325,MATCH(Z2322,$CG$3:CG2325,0))&amp;$CE$23&amp;CHAR(10)&amp;$CD$24&amp;AA2322&amp;$CE$24&amp;CHAR(10)&amp;$CD$25&amp;AB2322&amp;$CE$25&amp;CHAR(10),"")&amp;IF(LEN(AD2322)&gt;0,$CD$23&amp;INDEX($CH$3:CH2325,MATCH(AC2322,$CG$3:CG2325,0))&amp;$CE$23&amp;CHAR(10)&amp;$CD$24&amp;AD2322&amp;$CE$24&amp;CHAR(10)&amp;$CD$25&amp;AE2322&amp;$CE$25&amp;CHAR(10),"")&amp;IF(LEN(AG2322)&gt;0,$CD$23&amp;INDEX($CH$3:CH2325,MATCH(AF2322,$CG$3:CG2325,0))&amp;$CE$23&amp;CHAR(10)&amp;$CD$24&amp;AG2322&amp;$CE$24&amp;CHAR(10)&amp;$CD$25&amp;AH2322&amp;$CE$25&amp;CHAR(10),"")&amp;IF(LEN(AJ2322)&gt;0,$CD$23&amp;INDEX($CH$3:CH2325,MATCH(AI2322,$CG$3:CG2325,0))&amp;$CE$23&amp;CHAR(10)&amp;$CD$24&amp;AJ2322&amp;$CE$24&amp;CHAR(10)&amp;$CD$25&amp;AK2322&amp;$CE$25&amp;CHAR(10),"")</f>
        <v/>
      </c>
      <c r="BK2322" s="18" t="str">
        <f>IF(LEN(J2322)&gt;0,INDEX($BH$2:$BH$100000,MATCH(J2322,VBAsheet!$H$2:$H$100000,0))&amp;CHAR(10),"")&amp;IF(LEN(K2322)&gt;0,INDEX($BH$2:$BH$100000,MATCH(K2322,VBAsheet!$H$2:$H$100000,0))&amp;CHAR(10),"")&amp;IF(LEN(L2322)&gt;0,INDEX($BH$2:$BH$100000,MATCH(L2322,VBAsheet!$H$2:$H$100000,0))&amp;CHAR(10),"")&amp;IF(LEN(M2322)&gt;0,INDEX($BH$2:$BH$100000,MATCH(M2322,VBAsheet!$H$2:$H$100000,0))&amp;CHAR(10),"")</f>
        <v/>
      </c>
      <c r="BM2322" s="94" t="str">
        <f t="shared" si="1250"/>
        <v/>
      </c>
      <c r="BN2322" s="95" t="str">
        <f t="shared" si="1269"/>
        <v/>
      </c>
      <c r="BP2322" s="18" t="str">
        <f t="shared" si="1270"/>
        <v/>
      </c>
      <c r="BR2322" s="81" t="str">
        <f t="shared" ref="BR2322:BR2385" si="1280">IF(LEN(E2322)&gt;0,IF(E2322&lt;&gt;E2321,$CK$2&amp;E2322&amp;$CL$2&amp;$CK$3&amp;G2322&amp;$CL$3&amp;F2322&amp;$CM$3&amp;CHAR(10),$CK$3&amp;G2322&amp;$CL$3&amp;F2322&amp;$CM$3&amp;CHAR(10))&amp;IF(E2322=E2323,"",$CK$4),"")</f>
        <v/>
      </c>
      <c r="BU2322" s="138" t="str">
        <f t="shared" si="1271"/>
        <v/>
      </c>
      <c r="BV2322" s="3" t="str">
        <f t="shared" si="1272"/>
        <v/>
      </c>
      <c r="BW2322" s="3" t="str">
        <f t="shared" si="1273"/>
        <v/>
      </c>
      <c r="BX2322" s="144" t="str">
        <f t="shared" si="1274"/>
        <v/>
      </c>
      <c r="BY2322" s="18" t="str">
        <f t="shared" si="1275"/>
        <v/>
      </c>
      <c r="BZ2322" s="18" t="str">
        <f t="shared" si="1276"/>
        <v/>
      </c>
      <c r="CA2322" s="19" t="str">
        <f t="shared" si="1277"/>
        <v/>
      </c>
    </row>
    <row r="2323" spans="4:79" x14ac:dyDescent="0.45">
      <c r="D2323" s="164" t="str">
        <f t="shared" si="1278"/>
        <v/>
      </c>
      <c r="I2323" s="9" t="str">
        <f t="shared" si="1251"/>
        <v/>
      </c>
      <c r="J2323" s="173" t="str">
        <f t="shared" si="1252"/>
        <v/>
      </c>
      <c r="K2323" s="13"/>
      <c r="L2323" s="13"/>
      <c r="M2323" s="13"/>
      <c r="N2323" s="178" t="str">
        <f t="shared" si="1253"/>
        <v/>
      </c>
      <c r="O2323" s="181" t="str">
        <f t="shared" si="1254"/>
        <v/>
      </c>
      <c r="P2323" s="8" t="str">
        <f t="shared" si="1255"/>
        <v/>
      </c>
      <c r="Q2323" s="8" t="str">
        <f t="shared" si="1256"/>
        <v/>
      </c>
      <c r="R2323" s="8" t="str">
        <f t="shared" si="1257"/>
        <v/>
      </c>
      <c r="S2323" s="8" t="str">
        <f t="shared" si="1258"/>
        <v/>
      </c>
      <c r="T2323" s="8" t="str">
        <f t="shared" si="1259"/>
        <v/>
      </c>
      <c r="U2323" s="8" t="str">
        <f t="shared" si="1260"/>
        <v/>
      </c>
      <c r="V2323" s="16" t="str">
        <f t="shared" si="1261"/>
        <v/>
      </c>
      <c r="W2323" s="129" t="str">
        <f t="shared" si="1262"/>
        <v/>
      </c>
      <c r="X2323" s="8" t="str">
        <f t="shared" si="1263"/>
        <v/>
      </c>
      <c r="Y2323" s="8" t="str">
        <f t="shared" si="1264"/>
        <v/>
      </c>
      <c r="AQ2323" s="6" t="str">
        <f t="shared" si="1265"/>
        <v/>
      </c>
      <c r="AR2323" s="128" t="str">
        <f t="shared" si="1266"/>
        <v/>
      </c>
      <c r="AS2323" s="128" t="str">
        <f t="shared" si="1267"/>
        <v/>
      </c>
      <c r="AT2323" s="139" t="str">
        <f t="shared" si="1279"/>
        <v/>
      </c>
      <c r="BH2323" s="127" t="str">
        <f>IF(LEN(VBAsheet!H2323)&gt;0,$CD$4&amp;CHAR(10)&amp;$CD$5&amp;CHAR(10)&amp;$CD$6&amp;IF(VBAsheet!I2323="N",1,0)&amp;$CE$6&amp;CHAR(10)&amp;$CD$7&amp;CHAR(10)&amp;$CD$8&amp;VBAsheet!H2323&amp;$CE$8&amp;CHAR(10)&amp;$CD$9&amp;VBAsheet!K2323&amp;$CE$9&amp;CHAR(10)&amp;$CD$10&amp;VBAsheet!J2323-1&amp;$CE$10&amp;CHAR(10)&amp;$CD$11,"")</f>
        <v/>
      </c>
      <c r="BI2323"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3" s="18" t="str">
        <f>IF(LEN(X2323)&gt;0,$CD$23&amp;INDEX($CH$3:CH2326,MATCH(W2323,$CG$3:CG2326,0))&amp;$CE$23&amp;CHAR(10)&amp;$CD$24&amp;X2323&amp;$CE$24&amp;CHAR(10)&amp;$CD$25&amp;Y2323&amp;$CE$25&amp;CHAR(10),"")&amp;IF(LEN(AA2323)&gt;0,$CD$23&amp;INDEX($CH$3:CH2326,MATCH(Z2323,$CG$3:CG2326,0))&amp;$CE$23&amp;CHAR(10)&amp;$CD$24&amp;AA2323&amp;$CE$24&amp;CHAR(10)&amp;$CD$25&amp;AB2323&amp;$CE$25&amp;CHAR(10),"")&amp;IF(LEN(AD2323)&gt;0,$CD$23&amp;INDEX($CH$3:CH2326,MATCH(AC2323,$CG$3:CG2326,0))&amp;$CE$23&amp;CHAR(10)&amp;$CD$24&amp;AD2323&amp;$CE$24&amp;CHAR(10)&amp;$CD$25&amp;AE2323&amp;$CE$25&amp;CHAR(10),"")&amp;IF(LEN(AG2323)&gt;0,$CD$23&amp;INDEX($CH$3:CH2326,MATCH(AF2323,$CG$3:CG2326,0))&amp;$CE$23&amp;CHAR(10)&amp;$CD$24&amp;AG2323&amp;$CE$24&amp;CHAR(10)&amp;$CD$25&amp;AH2323&amp;$CE$25&amp;CHAR(10),"")&amp;IF(LEN(AJ2323)&gt;0,$CD$23&amp;INDEX($CH$3:CH2326,MATCH(AI2323,$CG$3:CG2326,0))&amp;$CE$23&amp;CHAR(10)&amp;$CD$24&amp;AJ2323&amp;$CE$24&amp;CHAR(10)&amp;$CD$25&amp;AK2323&amp;$CE$25&amp;CHAR(10),"")</f>
        <v/>
      </c>
      <c r="BK2323" s="18" t="str">
        <f>IF(LEN(J2323)&gt;0,INDEX($BH$2:$BH$100000,MATCH(J2323,VBAsheet!$H$2:$H$100000,0))&amp;CHAR(10),"")&amp;IF(LEN(K2323)&gt;0,INDEX($BH$2:$BH$100000,MATCH(K2323,VBAsheet!$H$2:$H$100000,0))&amp;CHAR(10),"")&amp;IF(LEN(L2323)&gt;0,INDEX($BH$2:$BH$100000,MATCH(L2323,VBAsheet!$H$2:$H$100000,0))&amp;CHAR(10),"")&amp;IF(LEN(M2323)&gt;0,INDEX($BH$2:$BH$100000,MATCH(M2323,VBAsheet!$H$2:$H$100000,0))&amp;CHAR(10),"")</f>
        <v/>
      </c>
      <c r="BM2323" s="94" t="str">
        <f t="shared" si="1250"/>
        <v/>
      </c>
      <c r="BN2323" s="95" t="str">
        <f t="shared" si="1269"/>
        <v/>
      </c>
      <c r="BP2323" s="18" t="str">
        <f t="shared" si="1270"/>
        <v/>
      </c>
      <c r="BR2323" s="81" t="str">
        <f t="shared" si="1280"/>
        <v/>
      </c>
      <c r="BU2323" s="138" t="str">
        <f t="shared" si="1271"/>
        <v/>
      </c>
      <c r="BV2323" s="3" t="str">
        <f t="shared" si="1272"/>
        <v/>
      </c>
      <c r="BW2323" s="3" t="str">
        <f t="shared" si="1273"/>
        <v/>
      </c>
      <c r="BX2323" s="144" t="str">
        <f t="shared" si="1274"/>
        <v/>
      </c>
      <c r="BY2323" s="18" t="str">
        <f t="shared" si="1275"/>
        <v/>
      </c>
      <c r="BZ2323" s="18" t="str">
        <f t="shared" si="1276"/>
        <v/>
      </c>
      <c r="CA2323" s="19" t="str">
        <f t="shared" si="1277"/>
        <v/>
      </c>
    </row>
    <row r="2324" spans="4:79" x14ac:dyDescent="0.45">
      <c r="D2324" s="164" t="str">
        <f t="shared" si="1278"/>
        <v/>
      </c>
      <c r="I2324" s="9" t="str">
        <f t="shared" si="1251"/>
        <v/>
      </c>
      <c r="J2324" s="173" t="str">
        <f t="shared" si="1252"/>
        <v/>
      </c>
      <c r="K2324" s="13"/>
      <c r="L2324" s="13"/>
      <c r="M2324" s="13"/>
      <c r="N2324" s="178" t="str">
        <f t="shared" si="1253"/>
        <v/>
      </c>
      <c r="O2324" s="181" t="str">
        <f t="shared" si="1254"/>
        <v/>
      </c>
      <c r="P2324" s="8" t="str">
        <f t="shared" si="1255"/>
        <v/>
      </c>
      <c r="Q2324" s="8" t="str">
        <f t="shared" si="1256"/>
        <v/>
      </c>
      <c r="R2324" s="8" t="str">
        <f t="shared" si="1257"/>
        <v/>
      </c>
      <c r="S2324" s="8" t="str">
        <f t="shared" si="1258"/>
        <v/>
      </c>
      <c r="T2324" s="8" t="str">
        <f t="shared" si="1259"/>
        <v/>
      </c>
      <c r="U2324" s="8" t="str">
        <f t="shared" si="1260"/>
        <v/>
      </c>
      <c r="V2324" s="16" t="str">
        <f t="shared" si="1261"/>
        <v/>
      </c>
      <c r="W2324" s="129" t="str">
        <f t="shared" si="1262"/>
        <v/>
      </c>
      <c r="X2324" s="8" t="str">
        <f t="shared" si="1263"/>
        <v/>
      </c>
      <c r="Y2324" s="8" t="str">
        <f t="shared" si="1264"/>
        <v/>
      </c>
      <c r="AQ2324" s="6" t="str">
        <f t="shared" si="1265"/>
        <v/>
      </c>
      <c r="AR2324" s="128" t="str">
        <f t="shared" si="1266"/>
        <v/>
      </c>
      <c r="AS2324" s="128" t="str">
        <f t="shared" si="1267"/>
        <v/>
      </c>
      <c r="AT2324" s="139" t="str">
        <f t="shared" si="1279"/>
        <v/>
      </c>
      <c r="BH2324" s="127" t="str">
        <f>IF(LEN(VBAsheet!H2324)&gt;0,$CD$4&amp;CHAR(10)&amp;$CD$5&amp;CHAR(10)&amp;$CD$6&amp;IF(VBAsheet!I2324="N",1,0)&amp;$CE$6&amp;CHAR(10)&amp;$CD$7&amp;CHAR(10)&amp;$CD$8&amp;VBAsheet!H2324&amp;$CE$8&amp;CHAR(10)&amp;$CD$9&amp;VBAsheet!K2324&amp;$CE$9&amp;CHAR(10)&amp;$CD$10&amp;VBAsheet!J2324-1&amp;$CE$10&amp;CHAR(10)&amp;$CD$11,"")</f>
        <v/>
      </c>
      <c r="BI2324"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4" s="18" t="str">
        <f>IF(LEN(X2324)&gt;0,$CD$23&amp;INDEX($CH$3:CH2327,MATCH(W2324,$CG$3:CG2327,0))&amp;$CE$23&amp;CHAR(10)&amp;$CD$24&amp;X2324&amp;$CE$24&amp;CHAR(10)&amp;$CD$25&amp;Y2324&amp;$CE$25&amp;CHAR(10),"")&amp;IF(LEN(AA2324)&gt;0,$CD$23&amp;INDEX($CH$3:CH2327,MATCH(Z2324,$CG$3:CG2327,0))&amp;$CE$23&amp;CHAR(10)&amp;$CD$24&amp;AA2324&amp;$CE$24&amp;CHAR(10)&amp;$CD$25&amp;AB2324&amp;$CE$25&amp;CHAR(10),"")&amp;IF(LEN(AD2324)&gt;0,$CD$23&amp;INDEX($CH$3:CH2327,MATCH(AC2324,$CG$3:CG2327,0))&amp;$CE$23&amp;CHAR(10)&amp;$CD$24&amp;AD2324&amp;$CE$24&amp;CHAR(10)&amp;$CD$25&amp;AE2324&amp;$CE$25&amp;CHAR(10),"")&amp;IF(LEN(AG2324)&gt;0,$CD$23&amp;INDEX($CH$3:CH2327,MATCH(AF2324,$CG$3:CG2327,0))&amp;$CE$23&amp;CHAR(10)&amp;$CD$24&amp;AG2324&amp;$CE$24&amp;CHAR(10)&amp;$CD$25&amp;AH2324&amp;$CE$25&amp;CHAR(10),"")&amp;IF(LEN(AJ2324)&gt;0,$CD$23&amp;INDEX($CH$3:CH2327,MATCH(AI2324,$CG$3:CG2327,0))&amp;$CE$23&amp;CHAR(10)&amp;$CD$24&amp;AJ2324&amp;$CE$24&amp;CHAR(10)&amp;$CD$25&amp;AK2324&amp;$CE$25&amp;CHAR(10),"")</f>
        <v/>
      </c>
      <c r="BK2324" s="18" t="str">
        <f>IF(LEN(J2324)&gt;0,INDEX($BH$2:$BH$100000,MATCH(J2324,VBAsheet!$H$2:$H$100000,0))&amp;CHAR(10),"")&amp;IF(LEN(K2324)&gt;0,INDEX($BH$2:$BH$100000,MATCH(K2324,VBAsheet!$H$2:$H$100000,0))&amp;CHAR(10),"")&amp;IF(LEN(L2324)&gt;0,INDEX($BH$2:$BH$100000,MATCH(L2324,VBAsheet!$H$2:$H$100000,0))&amp;CHAR(10),"")&amp;IF(LEN(M2324)&gt;0,INDEX($BH$2:$BH$100000,MATCH(M2324,VBAsheet!$H$2:$H$100000,0))&amp;CHAR(10),"")</f>
        <v/>
      </c>
      <c r="BM2324" s="94" t="str">
        <f t="shared" si="1250"/>
        <v/>
      </c>
      <c r="BN2324" s="95" t="str">
        <f t="shared" si="1269"/>
        <v/>
      </c>
      <c r="BP2324" s="18" t="str">
        <f t="shared" si="1270"/>
        <v/>
      </c>
      <c r="BR2324" s="81" t="str">
        <f t="shared" si="1280"/>
        <v/>
      </c>
      <c r="BU2324" s="138" t="str">
        <f t="shared" si="1271"/>
        <v/>
      </c>
      <c r="BV2324" s="3" t="str">
        <f t="shared" si="1272"/>
        <v/>
      </c>
      <c r="BW2324" s="3" t="str">
        <f t="shared" si="1273"/>
        <v/>
      </c>
      <c r="BX2324" s="144" t="str">
        <f t="shared" si="1274"/>
        <v/>
      </c>
      <c r="BY2324" s="18" t="str">
        <f t="shared" si="1275"/>
        <v/>
      </c>
      <c r="BZ2324" s="18" t="str">
        <f t="shared" si="1276"/>
        <v/>
      </c>
      <c r="CA2324" s="19" t="str">
        <f t="shared" si="1277"/>
        <v/>
      </c>
    </row>
    <row r="2325" spans="4:79" x14ac:dyDescent="0.45">
      <c r="D2325" s="164" t="str">
        <f t="shared" si="1278"/>
        <v/>
      </c>
      <c r="I2325" s="9" t="str">
        <f t="shared" si="1251"/>
        <v/>
      </c>
      <c r="J2325" s="173" t="str">
        <f t="shared" si="1252"/>
        <v/>
      </c>
      <c r="K2325" s="13"/>
      <c r="L2325" s="13"/>
      <c r="M2325" s="13"/>
      <c r="N2325" s="178" t="str">
        <f t="shared" si="1253"/>
        <v/>
      </c>
      <c r="O2325" s="181" t="str">
        <f t="shared" si="1254"/>
        <v/>
      </c>
      <c r="P2325" s="8" t="str">
        <f t="shared" si="1255"/>
        <v/>
      </c>
      <c r="Q2325" s="8" t="str">
        <f t="shared" si="1256"/>
        <v/>
      </c>
      <c r="R2325" s="8" t="str">
        <f t="shared" si="1257"/>
        <v/>
      </c>
      <c r="S2325" s="8" t="str">
        <f t="shared" si="1258"/>
        <v/>
      </c>
      <c r="T2325" s="8" t="str">
        <f t="shared" si="1259"/>
        <v/>
      </c>
      <c r="U2325" s="8" t="str">
        <f t="shared" si="1260"/>
        <v/>
      </c>
      <c r="V2325" s="16" t="str">
        <f t="shared" si="1261"/>
        <v/>
      </c>
      <c r="W2325" s="129" t="str">
        <f t="shared" si="1262"/>
        <v/>
      </c>
      <c r="X2325" s="8" t="str">
        <f t="shared" si="1263"/>
        <v/>
      </c>
      <c r="Y2325" s="8" t="str">
        <f t="shared" si="1264"/>
        <v/>
      </c>
      <c r="AQ2325" s="6" t="str">
        <f t="shared" si="1265"/>
        <v/>
      </c>
      <c r="AR2325" s="128" t="str">
        <f t="shared" si="1266"/>
        <v/>
      </c>
      <c r="AS2325" s="128" t="str">
        <f t="shared" si="1267"/>
        <v/>
      </c>
      <c r="AT2325" s="139" t="str">
        <f t="shared" si="1279"/>
        <v/>
      </c>
      <c r="BH2325" s="127" t="str">
        <f>IF(LEN(VBAsheet!H2325)&gt;0,$CD$4&amp;CHAR(10)&amp;$CD$5&amp;CHAR(10)&amp;$CD$6&amp;IF(VBAsheet!I2325="N",1,0)&amp;$CE$6&amp;CHAR(10)&amp;$CD$7&amp;CHAR(10)&amp;$CD$8&amp;VBAsheet!H2325&amp;$CE$8&amp;CHAR(10)&amp;$CD$9&amp;VBAsheet!K2325&amp;$CE$9&amp;CHAR(10)&amp;$CD$10&amp;VBAsheet!J2325-1&amp;$CE$10&amp;CHAR(10)&amp;$CD$11,"")</f>
        <v/>
      </c>
      <c r="BI2325"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5" s="18" t="str">
        <f>IF(LEN(X2325)&gt;0,$CD$23&amp;INDEX($CH$3:CH2328,MATCH(W2325,$CG$3:CG2328,0))&amp;$CE$23&amp;CHAR(10)&amp;$CD$24&amp;X2325&amp;$CE$24&amp;CHAR(10)&amp;$CD$25&amp;Y2325&amp;$CE$25&amp;CHAR(10),"")&amp;IF(LEN(AA2325)&gt;0,$CD$23&amp;INDEX($CH$3:CH2328,MATCH(Z2325,$CG$3:CG2328,0))&amp;$CE$23&amp;CHAR(10)&amp;$CD$24&amp;AA2325&amp;$CE$24&amp;CHAR(10)&amp;$CD$25&amp;AB2325&amp;$CE$25&amp;CHAR(10),"")&amp;IF(LEN(AD2325)&gt;0,$CD$23&amp;INDEX($CH$3:CH2328,MATCH(AC2325,$CG$3:CG2328,0))&amp;$CE$23&amp;CHAR(10)&amp;$CD$24&amp;AD2325&amp;$CE$24&amp;CHAR(10)&amp;$CD$25&amp;AE2325&amp;$CE$25&amp;CHAR(10),"")&amp;IF(LEN(AG2325)&gt;0,$CD$23&amp;INDEX($CH$3:CH2328,MATCH(AF2325,$CG$3:CG2328,0))&amp;$CE$23&amp;CHAR(10)&amp;$CD$24&amp;AG2325&amp;$CE$24&amp;CHAR(10)&amp;$CD$25&amp;AH2325&amp;$CE$25&amp;CHAR(10),"")&amp;IF(LEN(AJ2325)&gt;0,$CD$23&amp;INDEX($CH$3:CH2328,MATCH(AI2325,$CG$3:CG2328,0))&amp;$CE$23&amp;CHAR(10)&amp;$CD$24&amp;AJ2325&amp;$CE$24&amp;CHAR(10)&amp;$CD$25&amp;AK2325&amp;$CE$25&amp;CHAR(10),"")</f>
        <v/>
      </c>
      <c r="BK2325" s="18" t="str">
        <f>IF(LEN(J2325)&gt;0,INDEX($BH$2:$BH$100000,MATCH(J2325,VBAsheet!$H$2:$H$100000,0))&amp;CHAR(10),"")&amp;IF(LEN(K2325)&gt;0,INDEX($BH$2:$BH$100000,MATCH(K2325,VBAsheet!$H$2:$H$100000,0))&amp;CHAR(10),"")&amp;IF(LEN(L2325)&gt;0,INDEX($BH$2:$BH$100000,MATCH(L2325,VBAsheet!$H$2:$H$100000,0))&amp;CHAR(10),"")&amp;IF(LEN(M2325)&gt;0,INDEX($BH$2:$BH$100000,MATCH(M2325,VBAsheet!$H$2:$H$100000,0))&amp;CHAR(10),"")</f>
        <v/>
      </c>
      <c r="BM2325" s="94" t="str">
        <f t="shared" si="1250"/>
        <v/>
      </c>
      <c r="BN2325" s="95" t="str">
        <f t="shared" si="1269"/>
        <v/>
      </c>
      <c r="BP2325" s="18" t="str">
        <f t="shared" si="1270"/>
        <v/>
      </c>
      <c r="BR2325" s="81" t="str">
        <f t="shared" si="1280"/>
        <v/>
      </c>
      <c r="BU2325" s="138" t="str">
        <f t="shared" si="1271"/>
        <v/>
      </c>
      <c r="BV2325" s="3" t="str">
        <f t="shared" si="1272"/>
        <v/>
      </c>
      <c r="BW2325" s="3" t="str">
        <f t="shared" si="1273"/>
        <v/>
      </c>
      <c r="BX2325" s="144" t="str">
        <f t="shared" si="1274"/>
        <v/>
      </c>
      <c r="BY2325" s="18" t="str">
        <f t="shared" si="1275"/>
        <v/>
      </c>
      <c r="BZ2325" s="18" t="str">
        <f t="shared" si="1276"/>
        <v/>
      </c>
      <c r="CA2325" s="19" t="str">
        <f t="shared" si="1277"/>
        <v/>
      </c>
    </row>
    <row r="2326" spans="4:79" x14ac:dyDescent="0.45">
      <c r="D2326" s="164" t="str">
        <f t="shared" si="1278"/>
        <v/>
      </c>
      <c r="I2326" s="9" t="str">
        <f t="shared" si="1251"/>
        <v/>
      </c>
      <c r="J2326" s="173" t="str">
        <f t="shared" si="1252"/>
        <v/>
      </c>
      <c r="K2326" s="13"/>
      <c r="L2326" s="13"/>
      <c r="M2326" s="13"/>
      <c r="N2326" s="178" t="str">
        <f t="shared" si="1253"/>
        <v/>
      </c>
      <c r="O2326" s="181" t="str">
        <f t="shared" si="1254"/>
        <v/>
      </c>
      <c r="P2326" s="8" t="str">
        <f t="shared" si="1255"/>
        <v/>
      </c>
      <c r="Q2326" s="8" t="str">
        <f t="shared" si="1256"/>
        <v/>
      </c>
      <c r="R2326" s="8" t="str">
        <f t="shared" si="1257"/>
        <v/>
      </c>
      <c r="S2326" s="8" t="str">
        <f t="shared" si="1258"/>
        <v/>
      </c>
      <c r="T2326" s="8" t="str">
        <f t="shared" si="1259"/>
        <v/>
      </c>
      <c r="U2326" s="8" t="str">
        <f t="shared" si="1260"/>
        <v/>
      </c>
      <c r="V2326" s="16" t="str">
        <f t="shared" si="1261"/>
        <v/>
      </c>
      <c r="W2326" s="129" t="str">
        <f t="shared" si="1262"/>
        <v/>
      </c>
      <c r="X2326" s="8" t="str">
        <f t="shared" si="1263"/>
        <v/>
      </c>
      <c r="Y2326" s="8" t="str">
        <f t="shared" si="1264"/>
        <v/>
      </c>
      <c r="AQ2326" s="6" t="str">
        <f t="shared" si="1265"/>
        <v/>
      </c>
      <c r="AR2326" s="128" t="str">
        <f t="shared" si="1266"/>
        <v/>
      </c>
      <c r="AS2326" s="128" t="str">
        <f t="shared" si="1267"/>
        <v/>
      </c>
      <c r="AT2326" s="139" t="str">
        <f t="shared" si="1279"/>
        <v/>
      </c>
      <c r="BH2326" s="127" t="str">
        <f>IF(LEN(VBAsheet!H2326)&gt;0,$CD$4&amp;CHAR(10)&amp;$CD$5&amp;CHAR(10)&amp;$CD$6&amp;IF(VBAsheet!I2326="N",1,0)&amp;$CE$6&amp;CHAR(10)&amp;$CD$7&amp;CHAR(10)&amp;$CD$8&amp;VBAsheet!H2326&amp;$CE$8&amp;CHAR(10)&amp;$CD$9&amp;VBAsheet!K2326&amp;$CE$9&amp;CHAR(10)&amp;$CD$10&amp;VBAsheet!J2326-1&amp;$CE$10&amp;CHAR(10)&amp;$CD$11,"")</f>
        <v/>
      </c>
      <c r="BI2326"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6" s="18" t="str">
        <f>IF(LEN(X2326)&gt;0,$CD$23&amp;INDEX($CH$3:CH2329,MATCH(W2326,$CG$3:CG2329,0))&amp;$CE$23&amp;CHAR(10)&amp;$CD$24&amp;X2326&amp;$CE$24&amp;CHAR(10)&amp;$CD$25&amp;Y2326&amp;$CE$25&amp;CHAR(10),"")&amp;IF(LEN(AA2326)&gt;0,$CD$23&amp;INDEX($CH$3:CH2329,MATCH(Z2326,$CG$3:CG2329,0))&amp;$CE$23&amp;CHAR(10)&amp;$CD$24&amp;AA2326&amp;$CE$24&amp;CHAR(10)&amp;$CD$25&amp;AB2326&amp;$CE$25&amp;CHAR(10),"")&amp;IF(LEN(AD2326)&gt;0,$CD$23&amp;INDEX($CH$3:CH2329,MATCH(AC2326,$CG$3:CG2329,0))&amp;$CE$23&amp;CHAR(10)&amp;$CD$24&amp;AD2326&amp;$CE$24&amp;CHAR(10)&amp;$CD$25&amp;AE2326&amp;$CE$25&amp;CHAR(10),"")&amp;IF(LEN(AG2326)&gt;0,$CD$23&amp;INDEX($CH$3:CH2329,MATCH(AF2326,$CG$3:CG2329,0))&amp;$CE$23&amp;CHAR(10)&amp;$CD$24&amp;AG2326&amp;$CE$24&amp;CHAR(10)&amp;$CD$25&amp;AH2326&amp;$CE$25&amp;CHAR(10),"")&amp;IF(LEN(AJ2326)&gt;0,$CD$23&amp;INDEX($CH$3:CH2329,MATCH(AI2326,$CG$3:CG2329,0))&amp;$CE$23&amp;CHAR(10)&amp;$CD$24&amp;AJ2326&amp;$CE$24&amp;CHAR(10)&amp;$CD$25&amp;AK2326&amp;$CE$25&amp;CHAR(10),"")</f>
        <v/>
      </c>
      <c r="BK2326" s="18" t="str">
        <f>IF(LEN(J2326)&gt;0,INDEX($BH$2:$BH$100000,MATCH(J2326,VBAsheet!$H$2:$H$100000,0))&amp;CHAR(10),"")&amp;IF(LEN(K2326)&gt;0,INDEX($BH$2:$BH$100000,MATCH(K2326,VBAsheet!$H$2:$H$100000,0))&amp;CHAR(10),"")&amp;IF(LEN(L2326)&gt;0,INDEX($BH$2:$BH$100000,MATCH(L2326,VBAsheet!$H$2:$H$100000,0))&amp;CHAR(10),"")&amp;IF(LEN(M2326)&gt;0,INDEX($BH$2:$BH$100000,MATCH(M2326,VBAsheet!$H$2:$H$100000,0))&amp;CHAR(10),"")</f>
        <v/>
      </c>
      <c r="BM2326" s="94" t="str">
        <f t="shared" si="1250"/>
        <v/>
      </c>
      <c r="BN2326" s="95" t="str">
        <f t="shared" si="1269"/>
        <v/>
      </c>
      <c r="BP2326" s="18" t="str">
        <f t="shared" si="1270"/>
        <v/>
      </c>
      <c r="BR2326" s="81" t="str">
        <f t="shared" si="1280"/>
        <v/>
      </c>
      <c r="BU2326" s="138" t="str">
        <f t="shared" si="1271"/>
        <v/>
      </c>
      <c r="BV2326" s="3" t="str">
        <f t="shared" si="1272"/>
        <v/>
      </c>
      <c r="BW2326" s="3" t="str">
        <f t="shared" si="1273"/>
        <v/>
      </c>
      <c r="BX2326" s="144" t="str">
        <f t="shared" si="1274"/>
        <v/>
      </c>
      <c r="BY2326" s="18" t="str">
        <f t="shared" si="1275"/>
        <v/>
      </c>
      <c r="BZ2326" s="18" t="str">
        <f t="shared" si="1276"/>
        <v/>
      </c>
      <c r="CA2326" s="19" t="str">
        <f t="shared" si="1277"/>
        <v/>
      </c>
    </row>
    <row r="2327" spans="4:79" x14ac:dyDescent="0.45">
      <c r="D2327" s="164" t="str">
        <f t="shared" si="1278"/>
        <v/>
      </c>
      <c r="I2327" s="9" t="str">
        <f t="shared" si="1251"/>
        <v/>
      </c>
      <c r="J2327" s="173" t="str">
        <f t="shared" si="1252"/>
        <v/>
      </c>
      <c r="K2327" s="13"/>
      <c r="L2327" s="13"/>
      <c r="M2327" s="13"/>
      <c r="N2327" s="178" t="str">
        <f t="shared" si="1253"/>
        <v/>
      </c>
      <c r="O2327" s="181" t="str">
        <f t="shared" si="1254"/>
        <v/>
      </c>
      <c r="P2327" s="8" t="str">
        <f t="shared" si="1255"/>
        <v/>
      </c>
      <c r="Q2327" s="8" t="str">
        <f t="shared" si="1256"/>
        <v/>
      </c>
      <c r="R2327" s="8" t="str">
        <f t="shared" si="1257"/>
        <v/>
      </c>
      <c r="S2327" s="8" t="str">
        <f t="shared" si="1258"/>
        <v/>
      </c>
      <c r="T2327" s="8" t="str">
        <f t="shared" si="1259"/>
        <v/>
      </c>
      <c r="U2327" s="8" t="str">
        <f t="shared" si="1260"/>
        <v/>
      </c>
      <c r="V2327" s="16" t="str">
        <f t="shared" si="1261"/>
        <v/>
      </c>
      <c r="W2327" s="129" t="str">
        <f t="shared" si="1262"/>
        <v/>
      </c>
      <c r="X2327" s="8" t="str">
        <f t="shared" si="1263"/>
        <v/>
      </c>
      <c r="Y2327" s="8" t="str">
        <f t="shared" si="1264"/>
        <v/>
      </c>
      <c r="AQ2327" s="6" t="str">
        <f t="shared" si="1265"/>
        <v/>
      </c>
      <c r="AR2327" s="128" t="str">
        <f t="shared" si="1266"/>
        <v/>
      </c>
      <c r="AS2327" s="128" t="str">
        <f t="shared" si="1267"/>
        <v/>
      </c>
      <c r="AT2327" s="139" t="str">
        <f t="shared" si="1279"/>
        <v/>
      </c>
      <c r="BH2327" s="127" t="str">
        <f>IF(LEN(VBAsheet!H2327)&gt;0,$CD$4&amp;CHAR(10)&amp;$CD$5&amp;CHAR(10)&amp;$CD$6&amp;IF(VBAsheet!I2327="N",1,0)&amp;$CE$6&amp;CHAR(10)&amp;$CD$7&amp;CHAR(10)&amp;$CD$8&amp;VBAsheet!H2327&amp;$CE$8&amp;CHAR(10)&amp;$CD$9&amp;VBAsheet!K2327&amp;$CE$9&amp;CHAR(10)&amp;$CD$10&amp;VBAsheet!J2327-1&amp;$CE$10&amp;CHAR(10)&amp;$CD$11,"")</f>
        <v/>
      </c>
      <c r="BI2327"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7" s="18" t="str">
        <f>IF(LEN(X2327)&gt;0,$CD$23&amp;INDEX($CH$3:CH2330,MATCH(W2327,$CG$3:CG2330,0))&amp;$CE$23&amp;CHAR(10)&amp;$CD$24&amp;X2327&amp;$CE$24&amp;CHAR(10)&amp;$CD$25&amp;Y2327&amp;$CE$25&amp;CHAR(10),"")&amp;IF(LEN(AA2327)&gt;0,$CD$23&amp;INDEX($CH$3:CH2330,MATCH(Z2327,$CG$3:CG2330,0))&amp;$CE$23&amp;CHAR(10)&amp;$CD$24&amp;AA2327&amp;$CE$24&amp;CHAR(10)&amp;$CD$25&amp;AB2327&amp;$CE$25&amp;CHAR(10),"")&amp;IF(LEN(AD2327)&gt;0,$CD$23&amp;INDEX($CH$3:CH2330,MATCH(AC2327,$CG$3:CG2330,0))&amp;$CE$23&amp;CHAR(10)&amp;$CD$24&amp;AD2327&amp;$CE$24&amp;CHAR(10)&amp;$CD$25&amp;AE2327&amp;$CE$25&amp;CHAR(10),"")&amp;IF(LEN(AG2327)&gt;0,$CD$23&amp;INDEX($CH$3:CH2330,MATCH(AF2327,$CG$3:CG2330,0))&amp;$CE$23&amp;CHAR(10)&amp;$CD$24&amp;AG2327&amp;$CE$24&amp;CHAR(10)&amp;$CD$25&amp;AH2327&amp;$CE$25&amp;CHAR(10),"")&amp;IF(LEN(AJ2327)&gt;0,$CD$23&amp;INDEX($CH$3:CH2330,MATCH(AI2327,$CG$3:CG2330,0))&amp;$CE$23&amp;CHAR(10)&amp;$CD$24&amp;AJ2327&amp;$CE$24&amp;CHAR(10)&amp;$CD$25&amp;AK2327&amp;$CE$25&amp;CHAR(10),"")</f>
        <v/>
      </c>
      <c r="BK2327" s="18" t="str">
        <f>IF(LEN(J2327)&gt;0,INDEX($BH$2:$BH$100000,MATCH(J2327,VBAsheet!$H$2:$H$100000,0))&amp;CHAR(10),"")&amp;IF(LEN(K2327)&gt;0,INDEX($BH$2:$BH$100000,MATCH(K2327,VBAsheet!$H$2:$H$100000,0))&amp;CHAR(10),"")&amp;IF(LEN(L2327)&gt;0,INDEX($BH$2:$BH$100000,MATCH(L2327,VBAsheet!$H$2:$H$100000,0))&amp;CHAR(10),"")&amp;IF(LEN(M2327)&gt;0,INDEX($BH$2:$BH$100000,MATCH(M2327,VBAsheet!$H$2:$H$100000,0))&amp;CHAR(10),"")</f>
        <v/>
      </c>
      <c r="BM2327" s="94" t="str">
        <f t="shared" si="1250"/>
        <v/>
      </c>
      <c r="BN2327" s="95" t="str">
        <f t="shared" si="1269"/>
        <v/>
      </c>
      <c r="BP2327" s="18" t="str">
        <f t="shared" si="1270"/>
        <v/>
      </c>
      <c r="BR2327" s="81" t="str">
        <f t="shared" si="1280"/>
        <v/>
      </c>
      <c r="BU2327" s="138" t="str">
        <f t="shared" si="1271"/>
        <v/>
      </c>
      <c r="BV2327" s="3" t="str">
        <f t="shared" si="1272"/>
        <v/>
      </c>
      <c r="BW2327" s="3" t="str">
        <f t="shared" si="1273"/>
        <v/>
      </c>
      <c r="BX2327" s="144" t="str">
        <f t="shared" si="1274"/>
        <v/>
      </c>
      <c r="BY2327" s="18" t="str">
        <f t="shared" si="1275"/>
        <v/>
      </c>
      <c r="BZ2327" s="18" t="str">
        <f t="shared" si="1276"/>
        <v/>
      </c>
      <c r="CA2327" s="19" t="str">
        <f t="shared" si="1277"/>
        <v/>
      </c>
    </row>
    <row r="2328" spans="4:79" x14ac:dyDescent="0.45">
      <c r="D2328" s="164" t="str">
        <f t="shared" si="1278"/>
        <v/>
      </c>
      <c r="I2328" s="9" t="str">
        <f t="shared" si="1251"/>
        <v/>
      </c>
      <c r="J2328" s="173" t="str">
        <f t="shared" si="1252"/>
        <v/>
      </c>
      <c r="K2328" s="13"/>
      <c r="L2328" s="13"/>
      <c r="M2328" s="13"/>
      <c r="N2328" s="178" t="str">
        <f t="shared" si="1253"/>
        <v/>
      </c>
      <c r="O2328" s="181" t="str">
        <f t="shared" si="1254"/>
        <v/>
      </c>
      <c r="P2328" s="8" t="str">
        <f t="shared" si="1255"/>
        <v/>
      </c>
      <c r="Q2328" s="8" t="str">
        <f t="shared" si="1256"/>
        <v/>
      </c>
      <c r="R2328" s="8" t="str">
        <f t="shared" si="1257"/>
        <v/>
      </c>
      <c r="S2328" s="8" t="str">
        <f t="shared" si="1258"/>
        <v/>
      </c>
      <c r="T2328" s="8" t="str">
        <f t="shared" si="1259"/>
        <v/>
      </c>
      <c r="U2328" s="8" t="str">
        <f t="shared" si="1260"/>
        <v/>
      </c>
      <c r="V2328" s="16" t="str">
        <f t="shared" si="1261"/>
        <v/>
      </c>
      <c r="W2328" s="129" t="str">
        <f t="shared" si="1262"/>
        <v/>
      </c>
      <c r="X2328" s="8" t="str">
        <f t="shared" si="1263"/>
        <v/>
      </c>
      <c r="Y2328" s="8" t="str">
        <f t="shared" si="1264"/>
        <v/>
      </c>
      <c r="AQ2328" s="6" t="str">
        <f t="shared" si="1265"/>
        <v/>
      </c>
      <c r="AR2328" s="128" t="str">
        <f t="shared" si="1266"/>
        <v/>
      </c>
      <c r="AS2328" s="128" t="str">
        <f t="shared" si="1267"/>
        <v/>
      </c>
      <c r="AT2328" s="139" t="str">
        <f t="shared" si="1279"/>
        <v/>
      </c>
      <c r="BH2328" s="127" t="str">
        <f>IF(LEN(VBAsheet!H2328)&gt;0,$CD$4&amp;CHAR(10)&amp;$CD$5&amp;CHAR(10)&amp;$CD$6&amp;IF(VBAsheet!I2328="N",1,0)&amp;$CE$6&amp;CHAR(10)&amp;$CD$7&amp;CHAR(10)&amp;$CD$8&amp;VBAsheet!H2328&amp;$CE$8&amp;CHAR(10)&amp;$CD$9&amp;VBAsheet!K2328&amp;$CE$9&amp;CHAR(10)&amp;$CD$10&amp;VBAsheet!J2328-1&amp;$CE$10&amp;CHAR(10)&amp;$CD$11,"")</f>
        <v/>
      </c>
      <c r="BI2328"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8" s="18" t="str">
        <f>IF(LEN(X2328)&gt;0,$CD$23&amp;INDEX($CH$3:CH2331,MATCH(W2328,$CG$3:CG2331,0))&amp;$CE$23&amp;CHAR(10)&amp;$CD$24&amp;X2328&amp;$CE$24&amp;CHAR(10)&amp;$CD$25&amp;Y2328&amp;$CE$25&amp;CHAR(10),"")&amp;IF(LEN(AA2328)&gt;0,$CD$23&amp;INDEX($CH$3:CH2331,MATCH(Z2328,$CG$3:CG2331,0))&amp;$CE$23&amp;CHAR(10)&amp;$CD$24&amp;AA2328&amp;$CE$24&amp;CHAR(10)&amp;$CD$25&amp;AB2328&amp;$CE$25&amp;CHAR(10),"")&amp;IF(LEN(AD2328)&gt;0,$CD$23&amp;INDEX($CH$3:CH2331,MATCH(AC2328,$CG$3:CG2331,0))&amp;$CE$23&amp;CHAR(10)&amp;$CD$24&amp;AD2328&amp;$CE$24&amp;CHAR(10)&amp;$CD$25&amp;AE2328&amp;$CE$25&amp;CHAR(10),"")&amp;IF(LEN(AG2328)&gt;0,$CD$23&amp;INDEX($CH$3:CH2331,MATCH(AF2328,$CG$3:CG2331,0))&amp;$CE$23&amp;CHAR(10)&amp;$CD$24&amp;AG2328&amp;$CE$24&amp;CHAR(10)&amp;$CD$25&amp;AH2328&amp;$CE$25&amp;CHAR(10),"")&amp;IF(LEN(AJ2328)&gt;0,$CD$23&amp;INDEX($CH$3:CH2331,MATCH(AI2328,$CG$3:CG2331,0))&amp;$CE$23&amp;CHAR(10)&amp;$CD$24&amp;AJ2328&amp;$CE$24&amp;CHAR(10)&amp;$CD$25&amp;AK2328&amp;$CE$25&amp;CHAR(10),"")</f>
        <v/>
      </c>
      <c r="BK2328" s="18" t="str">
        <f>IF(LEN(J2328)&gt;0,INDEX($BH$2:$BH$100000,MATCH(J2328,VBAsheet!$H$2:$H$100000,0))&amp;CHAR(10),"")&amp;IF(LEN(K2328)&gt;0,INDEX($BH$2:$BH$100000,MATCH(K2328,VBAsheet!$H$2:$H$100000,0))&amp;CHAR(10),"")&amp;IF(LEN(L2328)&gt;0,INDEX($BH$2:$BH$100000,MATCH(L2328,VBAsheet!$H$2:$H$100000,0))&amp;CHAR(10),"")&amp;IF(LEN(M2328)&gt;0,INDEX($BH$2:$BH$100000,MATCH(M2328,VBAsheet!$H$2:$H$100000,0))&amp;CHAR(10),"")</f>
        <v/>
      </c>
      <c r="BM2328" s="94" t="str">
        <f t="shared" si="1250"/>
        <v/>
      </c>
      <c r="BN2328" s="95" t="str">
        <f t="shared" si="1269"/>
        <v/>
      </c>
      <c r="BP2328" s="18" t="str">
        <f t="shared" si="1270"/>
        <v/>
      </c>
      <c r="BR2328" s="81" t="str">
        <f t="shared" si="1280"/>
        <v/>
      </c>
      <c r="BU2328" s="138" t="str">
        <f t="shared" si="1271"/>
        <v/>
      </c>
      <c r="BV2328" s="3" t="str">
        <f t="shared" si="1272"/>
        <v/>
      </c>
      <c r="BW2328" s="3" t="str">
        <f t="shared" si="1273"/>
        <v/>
      </c>
      <c r="BX2328" s="144" t="str">
        <f t="shared" si="1274"/>
        <v/>
      </c>
      <c r="BY2328" s="18" t="str">
        <f t="shared" si="1275"/>
        <v/>
      </c>
      <c r="BZ2328" s="18" t="str">
        <f t="shared" si="1276"/>
        <v/>
      </c>
      <c r="CA2328" s="19" t="str">
        <f t="shared" si="1277"/>
        <v/>
      </c>
    </row>
    <row r="2329" spans="4:79" x14ac:dyDescent="0.45">
      <c r="D2329" s="164" t="str">
        <f t="shared" si="1278"/>
        <v/>
      </c>
      <c r="I2329" s="9" t="str">
        <f t="shared" si="1251"/>
        <v/>
      </c>
      <c r="J2329" s="173" t="str">
        <f t="shared" si="1252"/>
        <v/>
      </c>
      <c r="K2329" s="13"/>
      <c r="L2329" s="13"/>
      <c r="M2329" s="13"/>
      <c r="N2329" s="178" t="str">
        <f t="shared" si="1253"/>
        <v/>
      </c>
      <c r="O2329" s="181" t="str">
        <f t="shared" si="1254"/>
        <v/>
      </c>
      <c r="P2329" s="8" t="str">
        <f t="shared" si="1255"/>
        <v/>
      </c>
      <c r="Q2329" s="8" t="str">
        <f t="shared" si="1256"/>
        <v/>
      </c>
      <c r="R2329" s="8" t="str">
        <f t="shared" si="1257"/>
        <v/>
      </c>
      <c r="S2329" s="8" t="str">
        <f t="shared" si="1258"/>
        <v/>
      </c>
      <c r="T2329" s="8" t="str">
        <f t="shared" si="1259"/>
        <v/>
      </c>
      <c r="U2329" s="8" t="str">
        <f t="shared" si="1260"/>
        <v/>
      </c>
      <c r="V2329" s="16" t="str">
        <f t="shared" si="1261"/>
        <v/>
      </c>
      <c r="W2329" s="129" t="str">
        <f t="shared" si="1262"/>
        <v/>
      </c>
      <c r="X2329" s="8" t="str">
        <f t="shared" si="1263"/>
        <v/>
      </c>
      <c r="Y2329" s="8" t="str">
        <f t="shared" si="1264"/>
        <v/>
      </c>
      <c r="AQ2329" s="6" t="str">
        <f t="shared" si="1265"/>
        <v/>
      </c>
      <c r="AR2329" s="128" t="str">
        <f t="shared" si="1266"/>
        <v/>
      </c>
      <c r="AS2329" s="128" t="str">
        <f t="shared" si="1267"/>
        <v/>
      </c>
      <c r="AT2329" s="139" t="str">
        <f t="shared" si="1279"/>
        <v/>
      </c>
      <c r="BH2329" s="127" t="str">
        <f>IF(LEN(VBAsheet!H2329)&gt;0,$CD$4&amp;CHAR(10)&amp;$CD$5&amp;CHAR(10)&amp;$CD$6&amp;IF(VBAsheet!I2329="N",1,0)&amp;$CE$6&amp;CHAR(10)&amp;$CD$7&amp;CHAR(10)&amp;$CD$8&amp;VBAsheet!H2329&amp;$CE$8&amp;CHAR(10)&amp;$CD$9&amp;VBAsheet!K2329&amp;$CE$9&amp;CHAR(10)&amp;$CD$10&amp;VBAsheet!J2329-1&amp;$CE$10&amp;CHAR(10)&amp;$CD$11,"")</f>
        <v/>
      </c>
      <c r="BI2329"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29" s="18" t="str">
        <f>IF(LEN(X2329)&gt;0,$CD$23&amp;INDEX($CH$3:CH2332,MATCH(W2329,$CG$3:CG2332,0))&amp;$CE$23&amp;CHAR(10)&amp;$CD$24&amp;X2329&amp;$CE$24&amp;CHAR(10)&amp;$CD$25&amp;Y2329&amp;$CE$25&amp;CHAR(10),"")&amp;IF(LEN(AA2329)&gt;0,$CD$23&amp;INDEX($CH$3:CH2332,MATCH(Z2329,$CG$3:CG2332,0))&amp;$CE$23&amp;CHAR(10)&amp;$CD$24&amp;AA2329&amp;$CE$24&amp;CHAR(10)&amp;$CD$25&amp;AB2329&amp;$CE$25&amp;CHAR(10),"")&amp;IF(LEN(AD2329)&gt;0,$CD$23&amp;INDEX($CH$3:CH2332,MATCH(AC2329,$CG$3:CG2332,0))&amp;$CE$23&amp;CHAR(10)&amp;$CD$24&amp;AD2329&amp;$CE$24&amp;CHAR(10)&amp;$CD$25&amp;AE2329&amp;$CE$25&amp;CHAR(10),"")&amp;IF(LEN(AG2329)&gt;0,$CD$23&amp;INDEX($CH$3:CH2332,MATCH(AF2329,$CG$3:CG2332,0))&amp;$CE$23&amp;CHAR(10)&amp;$CD$24&amp;AG2329&amp;$CE$24&amp;CHAR(10)&amp;$CD$25&amp;AH2329&amp;$CE$25&amp;CHAR(10),"")&amp;IF(LEN(AJ2329)&gt;0,$CD$23&amp;INDEX($CH$3:CH2332,MATCH(AI2329,$CG$3:CG2332,0))&amp;$CE$23&amp;CHAR(10)&amp;$CD$24&amp;AJ2329&amp;$CE$24&amp;CHAR(10)&amp;$CD$25&amp;AK2329&amp;$CE$25&amp;CHAR(10),"")</f>
        <v/>
      </c>
      <c r="BK2329" s="18" t="str">
        <f>IF(LEN(J2329)&gt;0,INDEX($BH$2:$BH$100000,MATCH(J2329,VBAsheet!$H$2:$H$100000,0))&amp;CHAR(10),"")&amp;IF(LEN(K2329)&gt;0,INDEX($BH$2:$BH$100000,MATCH(K2329,VBAsheet!$H$2:$H$100000,0))&amp;CHAR(10),"")&amp;IF(LEN(L2329)&gt;0,INDEX($BH$2:$BH$100000,MATCH(L2329,VBAsheet!$H$2:$H$100000,0))&amp;CHAR(10),"")&amp;IF(LEN(M2329)&gt;0,INDEX($BH$2:$BH$100000,MATCH(M2329,VBAsheet!$H$2:$H$100000,0))&amp;CHAR(10),"")</f>
        <v/>
      </c>
      <c r="BM2329" s="94" t="str">
        <f t="shared" si="1250"/>
        <v/>
      </c>
      <c r="BN2329" s="95" t="str">
        <f t="shared" si="1269"/>
        <v/>
      </c>
      <c r="BP2329" s="18" t="str">
        <f t="shared" si="1270"/>
        <v/>
      </c>
      <c r="BR2329" s="81" t="str">
        <f t="shared" si="1280"/>
        <v/>
      </c>
      <c r="BU2329" s="138" t="str">
        <f t="shared" si="1271"/>
        <v/>
      </c>
      <c r="BV2329" s="3" t="str">
        <f t="shared" si="1272"/>
        <v/>
      </c>
      <c r="BW2329" s="3" t="str">
        <f t="shared" si="1273"/>
        <v/>
      </c>
      <c r="BX2329" s="144" t="str">
        <f t="shared" si="1274"/>
        <v/>
      </c>
      <c r="BY2329" s="18" t="str">
        <f t="shared" si="1275"/>
        <v/>
      </c>
      <c r="BZ2329" s="18" t="str">
        <f t="shared" si="1276"/>
        <v/>
      </c>
      <c r="CA2329" s="19" t="str">
        <f t="shared" si="1277"/>
        <v/>
      </c>
    </row>
    <row r="2330" spans="4:79" x14ac:dyDescent="0.45">
      <c r="D2330" s="164" t="str">
        <f t="shared" si="1278"/>
        <v/>
      </c>
      <c r="I2330" s="9" t="str">
        <f t="shared" si="1251"/>
        <v/>
      </c>
      <c r="J2330" s="173" t="str">
        <f t="shared" si="1252"/>
        <v/>
      </c>
      <c r="K2330" s="13"/>
      <c r="L2330" s="13"/>
      <c r="M2330" s="13"/>
      <c r="N2330" s="178" t="str">
        <f t="shared" si="1253"/>
        <v/>
      </c>
      <c r="O2330" s="181" t="str">
        <f t="shared" si="1254"/>
        <v/>
      </c>
      <c r="P2330" s="8" t="str">
        <f t="shared" si="1255"/>
        <v/>
      </c>
      <c r="Q2330" s="8" t="str">
        <f t="shared" si="1256"/>
        <v/>
      </c>
      <c r="R2330" s="8" t="str">
        <f t="shared" si="1257"/>
        <v/>
      </c>
      <c r="S2330" s="8" t="str">
        <f t="shared" si="1258"/>
        <v/>
      </c>
      <c r="T2330" s="8" t="str">
        <f t="shared" si="1259"/>
        <v/>
      </c>
      <c r="U2330" s="8" t="str">
        <f t="shared" si="1260"/>
        <v/>
      </c>
      <c r="V2330" s="16" t="str">
        <f t="shared" si="1261"/>
        <v/>
      </c>
      <c r="W2330" s="129" t="str">
        <f t="shared" si="1262"/>
        <v/>
      </c>
      <c r="X2330" s="8" t="str">
        <f t="shared" si="1263"/>
        <v/>
      </c>
      <c r="Y2330" s="8" t="str">
        <f t="shared" si="1264"/>
        <v/>
      </c>
      <c r="AQ2330" s="6" t="str">
        <f t="shared" si="1265"/>
        <v/>
      </c>
      <c r="AR2330" s="128" t="str">
        <f t="shared" si="1266"/>
        <v/>
      </c>
      <c r="AS2330" s="128" t="str">
        <f t="shared" si="1267"/>
        <v/>
      </c>
      <c r="AT2330" s="139" t="str">
        <f t="shared" si="1279"/>
        <v/>
      </c>
      <c r="BH2330" s="127" t="str">
        <f>IF(LEN(VBAsheet!H2330)&gt;0,$CD$4&amp;CHAR(10)&amp;$CD$5&amp;CHAR(10)&amp;$CD$6&amp;IF(VBAsheet!I2330="N",1,0)&amp;$CE$6&amp;CHAR(10)&amp;$CD$7&amp;CHAR(10)&amp;$CD$8&amp;VBAsheet!H2330&amp;$CE$8&amp;CHAR(10)&amp;$CD$9&amp;VBAsheet!K2330&amp;$CE$9&amp;CHAR(10)&amp;$CD$10&amp;VBAsheet!J2330-1&amp;$CE$10&amp;CHAR(10)&amp;$CD$11,"")</f>
        <v/>
      </c>
      <c r="BI2330"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0" s="18" t="str">
        <f>IF(LEN(X2330)&gt;0,$CD$23&amp;INDEX($CH$3:CH2333,MATCH(W2330,$CG$3:CG2333,0))&amp;$CE$23&amp;CHAR(10)&amp;$CD$24&amp;X2330&amp;$CE$24&amp;CHAR(10)&amp;$CD$25&amp;Y2330&amp;$CE$25&amp;CHAR(10),"")&amp;IF(LEN(AA2330)&gt;0,$CD$23&amp;INDEX($CH$3:CH2333,MATCH(Z2330,$CG$3:CG2333,0))&amp;$CE$23&amp;CHAR(10)&amp;$CD$24&amp;AA2330&amp;$CE$24&amp;CHAR(10)&amp;$CD$25&amp;AB2330&amp;$CE$25&amp;CHAR(10),"")&amp;IF(LEN(AD2330)&gt;0,$CD$23&amp;INDEX($CH$3:CH2333,MATCH(AC2330,$CG$3:CG2333,0))&amp;$CE$23&amp;CHAR(10)&amp;$CD$24&amp;AD2330&amp;$CE$24&amp;CHAR(10)&amp;$CD$25&amp;AE2330&amp;$CE$25&amp;CHAR(10),"")&amp;IF(LEN(AG2330)&gt;0,$CD$23&amp;INDEX($CH$3:CH2333,MATCH(AF2330,$CG$3:CG2333,0))&amp;$CE$23&amp;CHAR(10)&amp;$CD$24&amp;AG2330&amp;$CE$24&amp;CHAR(10)&amp;$CD$25&amp;AH2330&amp;$CE$25&amp;CHAR(10),"")&amp;IF(LEN(AJ2330)&gt;0,$CD$23&amp;INDEX($CH$3:CH2333,MATCH(AI2330,$CG$3:CG2333,0))&amp;$CE$23&amp;CHAR(10)&amp;$CD$24&amp;AJ2330&amp;$CE$24&amp;CHAR(10)&amp;$CD$25&amp;AK2330&amp;$CE$25&amp;CHAR(10),"")</f>
        <v/>
      </c>
      <c r="BK2330" s="18" t="str">
        <f>IF(LEN(J2330)&gt;0,INDEX($BH$2:$BH$100000,MATCH(J2330,VBAsheet!$H$2:$H$100000,0))&amp;CHAR(10),"")&amp;IF(LEN(K2330)&gt;0,INDEX($BH$2:$BH$100000,MATCH(K2330,VBAsheet!$H$2:$H$100000,0))&amp;CHAR(10),"")&amp;IF(LEN(L2330)&gt;0,INDEX($BH$2:$BH$100000,MATCH(L2330,VBAsheet!$H$2:$H$100000,0))&amp;CHAR(10),"")&amp;IF(LEN(M2330)&gt;0,INDEX($BH$2:$BH$100000,MATCH(M2330,VBAsheet!$H$2:$H$100000,0))&amp;CHAR(10),"")</f>
        <v/>
      </c>
      <c r="BM2330" s="94" t="str">
        <f t="shared" si="1250"/>
        <v/>
      </c>
      <c r="BN2330" s="95" t="str">
        <f t="shared" si="1269"/>
        <v/>
      </c>
      <c r="BP2330" s="18" t="str">
        <f t="shared" si="1270"/>
        <v/>
      </c>
      <c r="BR2330" s="81" t="str">
        <f t="shared" si="1280"/>
        <v/>
      </c>
      <c r="BU2330" s="138" t="str">
        <f t="shared" si="1271"/>
        <v/>
      </c>
      <c r="BV2330" s="3" t="str">
        <f t="shared" si="1272"/>
        <v/>
      </c>
      <c r="BW2330" s="3" t="str">
        <f t="shared" si="1273"/>
        <v/>
      </c>
      <c r="BX2330" s="144" t="str">
        <f t="shared" si="1274"/>
        <v/>
      </c>
      <c r="BY2330" s="18" t="str">
        <f t="shared" si="1275"/>
        <v/>
      </c>
      <c r="BZ2330" s="18" t="str">
        <f t="shared" si="1276"/>
        <v/>
      </c>
      <c r="CA2330" s="19" t="str">
        <f t="shared" si="1277"/>
        <v/>
      </c>
    </row>
    <row r="2331" spans="4:79" x14ac:dyDescent="0.45">
      <c r="D2331" s="164" t="str">
        <f t="shared" si="1278"/>
        <v/>
      </c>
      <c r="I2331" s="9" t="str">
        <f t="shared" si="1251"/>
        <v/>
      </c>
      <c r="J2331" s="173" t="str">
        <f t="shared" si="1252"/>
        <v/>
      </c>
      <c r="K2331" s="13"/>
      <c r="L2331" s="13"/>
      <c r="M2331" s="13"/>
      <c r="N2331" s="178" t="str">
        <f t="shared" si="1253"/>
        <v/>
      </c>
      <c r="O2331" s="181" t="str">
        <f t="shared" si="1254"/>
        <v/>
      </c>
      <c r="P2331" s="8" t="str">
        <f t="shared" si="1255"/>
        <v/>
      </c>
      <c r="Q2331" s="8" t="str">
        <f t="shared" si="1256"/>
        <v/>
      </c>
      <c r="R2331" s="8" t="str">
        <f t="shared" si="1257"/>
        <v/>
      </c>
      <c r="S2331" s="8" t="str">
        <f t="shared" si="1258"/>
        <v/>
      </c>
      <c r="T2331" s="8" t="str">
        <f t="shared" si="1259"/>
        <v/>
      </c>
      <c r="U2331" s="8" t="str">
        <f t="shared" si="1260"/>
        <v/>
      </c>
      <c r="V2331" s="16" t="str">
        <f t="shared" si="1261"/>
        <v/>
      </c>
      <c r="W2331" s="129" t="str">
        <f t="shared" si="1262"/>
        <v/>
      </c>
      <c r="X2331" s="8" t="str">
        <f t="shared" si="1263"/>
        <v/>
      </c>
      <c r="Y2331" s="8" t="str">
        <f t="shared" si="1264"/>
        <v/>
      </c>
      <c r="AQ2331" s="6" t="str">
        <f t="shared" si="1265"/>
        <v/>
      </c>
      <c r="AR2331" s="128" t="str">
        <f t="shared" si="1266"/>
        <v/>
      </c>
      <c r="AS2331" s="128" t="str">
        <f t="shared" si="1267"/>
        <v/>
      </c>
      <c r="AT2331" s="139" t="str">
        <f t="shared" si="1279"/>
        <v/>
      </c>
      <c r="BH2331" s="127" t="str">
        <f>IF(LEN(VBAsheet!H2331)&gt;0,$CD$4&amp;CHAR(10)&amp;$CD$5&amp;CHAR(10)&amp;$CD$6&amp;IF(VBAsheet!I2331="N",1,0)&amp;$CE$6&amp;CHAR(10)&amp;$CD$7&amp;CHAR(10)&amp;$CD$8&amp;VBAsheet!H2331&amp;$CE$8&amp;CHAR(10)&amp;$CD$9&amp;VBAsheet!K2331&amp;$CE$9&amp;CHAR(10)&amp;$CD$10&amp;VBAsheet!J2331-1&amp;$CE$10&amp;CHAR(10)&amp;$CD$11,"")</f>
        <v/>
      </c>
      <c r="BI2331"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1" s="18" t="str">
        <f>IF(LEN(X2331)&gt;0,$CD$23&amp;INDEX($CH$3:CH2334,MATCH(W2331,$CG$3:CG2334,0))&amp;$CE$23&amp;CHAR(10)&amp;$CD$24&amp;X2331&amp;$CE$24&amp;CHAR(10)&amp;$CD$25&amp;Y2331&amp;$CE$25&amp;CHAR(10),"")&amp;IF(LEN(AA2331)&gt;0,$CD$23&amp;INDEX($CH$3:CH2334,MATCH(Z2331,$CG$3:CG2334,0))&amp;$CE$23&amp;CHAR(10)&amp;$CD$24&amp;AA2331&amp;$CE$24&amp;CHAR(10)&amp;$CD$25&amp;AB2331&amp;$CE$25&amp;CHAR(10),"")&amp;IF(LEN(AD2331)&gt;0,$CD$23&amp;INDEX($CH$3:CH2334,MATCH(AC2331,$CG$3:CG2334,0))&amp;$CE$23&amp;CHAR(10)&amp;$CD$24&amp;AD2331&amp;$CE$24&amp;CHAR(10)&amp;$CD$25&amp;AE2331&amp;$CE$25&amp;CHAR(10),"")&amp;IF(LEN(AG2331)&gt;0,$CD$23&amp;INDEX($CH$3:CH2334,MATCH(AF2331,$CG$3:CG2334,0))&amp;$CE$23&amp;CHAR(10)&amp;$CD$24&amp;AG2331&amp;$CE$24&amp;CHAR(10)&amp;$CD$25&amp;AH2331&amp;$CE$25&amp;CHAR(10),"")&amp;IF(LEN(AJ2331)&gt;0,$CD$23&amp;INDEX($CH$3:CH2334,MATCH(AI2331,$CG$3:CG2334,0))&amp;$CE$23&amp;CHAR(10)&amp;$CD$24&amp;AJ2331&amp;$CE$24&amp;CHAR(10)&amp;$CD$25&amp;AK2331&amp;$CE$25&amp;CHAR(10),"")</f>
        <v/>
      </c>
      <c r="BK2331" s="18" t="str">
        <f>IF(LEN(J2331)&gt;0,INDEX($BH$2:$BH$100000,MATCH(J2331,VBAsheet!$H$2:$H$100000,0))&amp;CHAR(10),"")&amp;IF(LEN(K2331)&gt;0,INDEX($BH$2:$BH$100000,MATCH(K2331,VBAsheet!$H$2:$H$100000,0))&amp;CHAR(10),"")&amp;IF(LEN(L2331)&gt;0,INDEX($BH$2:$BH$100000,MATCH(L2331,VBAsheet!$H$2:$H$100000,0))&amp;CHAR(10),"")&amp;IF(LEN(M2331)&gt;0,INDEX($BH$2:$BH$100000,MATCH(M2331,VBAsheet!$H$2:$H$100000,0))&amp;CHAR(10),"")</f>
        <v/>
      </c>
      <c r="BM2331" s="94" t="str">
        <f t="shared" si="1250"/>
        <v/>
      </c>
      <c r="BN2331" s="95" t="str">
        <f t="shared" si="1269"/>
        <v/>
      </c>
      <c r="BP2331" s="18" t="str">
        <f t="shared" si="1270"/>
        <v/>
      </c>
      <c r="BR2331" s="81" t="str">
        <f t="shared" si="1280"/>
        <v/>
      </c>
      <c r="BU2331" s="138" t="str">
        <f t="shared" si="1271"/>
        <v/>
      </c>
      <c r="BV2331" s="3" t="str">
        <f t="shared" si="1272"/>
        <v/>
      </c>
      <c r="BW2331" s="3" t="str">
        <f t="shared" si="1273"/>
        <v/>
      </c>
      <c r="BX2331" s="144" t="str">
        <f t="shared" si="1274"/>
        <v/>
      </c>
      <c r="BY2331" s="18" t="str">
        <f t="shared" si="1275"/>
        <v/>
      </c>
      <c r="BZ2331" s="18" t="str">
        <f t="shared" si="1276"/>
        <v/>
      </c>
      <c r="CA2331" s="19" t="str">
        <f t="shared" si="1277"/>
        <v/>
      </c>
    </row>
    <row r="2332" spans="4:79" x14ac:dyDescent="0.45">
      <c r="D2332" s="164" t="str">
        <f t="shared" si="1278"/>
        <v/>
      </c>
      <c r="I2332" s="9" t="str">
        <f t="shared" si="1251"/>
        <v/>
      </c>
      <c r="J2332" s="173" t="str">
        <f t="shared" si="1252"/>
        <v/>
      </c>
      <c r="K2332" s="13"/>
      <c r="L2332" s="13"/>
      <c r="M2332" s="13"/>
      <c r="N2332" s="178" t="str">
        <f t="shared" si="1253"/>
        <v/>
      </c>
      <c r="O2332" s="181" t="str">
        <f t="shared" si="1254"/>
        <v/>
      </c>
      <c r="P2332" s="8" t="str">
        <f t="shared" si="1255"/>
        <v/>
      </c>
      <c r="Q2332" s="8" t="str">
        <f t="shared" si="1256"/>
        <v/>
      </c>
      <c r="R2332" s="8" t="str">
        <f t="shared" si="1257"/>
        <v/>
      </c>
      <c r="S2332" s="8" t="str">
        <f t="shared" si="1258"/>
        <v/>
      </c>
      <c r="T2332" s="8" t="str">
        <f t="shared" si="1259"/>
        <v/>
      </c>
      <c r="U2332" s="8" t="str">
        <f t="shared" si="1260"/>
        <v/>
      </c>
      <c r="V2332" s="16" t="str">
        <f t="shared" si="1261"/>
        <v/>
      </c>
      <c r="W2332" s="129" t="str">
        <f t="shared" si="1262"/>
        <v/>
      </c>
      <c r="X2332" s="8" t="str">
        <f t="shared" si="1263"/>
        <v/>
      </c>
      <c r="Y2332" s="8" t="str">
        <f t="shared" si="1264"/>
        <v/>
      </c>
      <c r="AQ2332" s="6" t="str">
        <f t="shared" si="1265"/>
        <v/>
      </c>
      <c r="AR2332" s="128" t="str">
        <f t="shared" si="1266"/>
        <v/>
      </c>
      <c r="AS2332" s="128" t="str">
        <f t="shared" si="1267"/>
        <v/>
      </c>
      <c r="AT2332" s="139" t="str">
        <f t="shared" si="1279"/>
        <v/>
      </c>
      <c r="BH2332" s="127" t="str">
        <f>IF(LEN(VBAsheet!H2332)&gt;0,$CD$4&amp;CHAR(10)&amp;$CD$5&amp;CHAR(10)&amp;$CD$6&amp;IF(VBAsheet!I2332="N",1,0)&amp;$CE$6&amp;CHAR(10)&amp;$CD$7&amp;CHAR(10)&amp;$CD$8&amp;VBAsheet!H2332&amp;$CE$8&amp;CHAR(10)&amp;$CD$9&amp;VBAsheet!K2332&amp;$CE$9&amp;CHAR(10)&amp;$CD$10&amp;VBAsheet!J2332-1&amp;$CE$10&amp;CHAR(10)&amp;$CD$11,"")</f>
        <v/>
      </c>
      <c r="BI2332"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2" s="18" t="str">
        <f>IF(LEN(X2332)&gt;0,$CD$23&amp;INDEX($CH$3:CH2335,MATCH(W2332,$CG$3:CG2335,0))&amp;$CE$23&amp;CHAR(10)&amp;$CD$24&amp;X2332&amp;$CE$24&amp;CHAR(10)&amp;$CD$25&amp;Y2332&amp;$CE$25&amp;CHAR(10),"")&amp;IF(LEN(AA2332)&gt;0,$CD$23&amp;INDEX($CH$3:CH2335,MATCH(Z2332,$CG$3:CG2335,0))&amp;$CE$23&amp;CHAR(10)&amp;$CD$24&amp;AA2332&amp;$CE$24&amp;CHAR(10)&amp;$CD$25&amp;AB2332&amp;$CE$25&amp;CHAR(10),"")&amp;IF(LEN(AD2332)&gt;0,$CD$23&amp;INDEX($CH$3:CH2335,MATCH(AC2332,$CG$3:CG2335,0))&amp;$CE$23&amp;CHAR(10)&amp;$CD$24&amp;AD2332&amp;$CE$24&amp;CHAR(10)&amp;$CD$25&amp;AE2332&amp;$CE$25&amp;CHAR(10),"")&amp;IF(LEN(AG2332)&gt;0,$CD$23&amp;INDEX($CH$3:CH2335,MATCH(AF2332,$CG$3:CG2335,0))&amp;$CE$23&amp;CHAR(10)&amp;$CD$24&amp;AG2332&amp;$CE$24&amp;CHAR(10)&amp;$CD$25&amp;AH2332&amp;$CE$25&amp;CHAR(10),"")&amp;IF(LEN(AJ2332)&gt;0,$CD$23&amp;INDEX($CH$3:CH2335,MATCH(AI2332,$CG$3:CG2335,0))&amp;$CE$23&amp;CHAR(10)&amp;$CD$24&amp;AJ2332&amp;$CE$24&amp;CHAR(10)&amp;$CD$25&amp;AK2332&amp;$CE$25&amp;CHAR(10),"")</f>
        <v/>
      </c>
      <c r="BK2332" s="18" t="str">
        <f>IF(LEN(J2332)&gt;0,INDEX($BH$2:$BH$100000,MATCH(J2332,VBAsheet!$H$2:$H$100000,0))&amp;CHAR(10),"")&amp;IF(LEN(K2332)&gt;0,INDEX($BH$2:$BH$100000,MATCH(K2332,VBAsheet!$H$2:$H$100000,0))&amp;CHAR(10),"")&amp;IF(LEN(L2332)&gt;0,INDEX($BH$2:$BH$100000,MATCH(L2332,VBAsheet!$H$2:$H$100000,0))&amp;CHAR(10),"")&amp;IF(LEN(M2332)&gt;0,INDEX($BH$2:$BH$100000,MATCH(M2332,VBAsheet!$H$2:$H$100000,0))&amp;CHAR(10),"")</f>
        <v/>
      </c>
      <c r="BM2332" s="94" t="str">
        <f t="shared" si="1250"/>
        <v/>
      </c>
      <c r="BN2332" s="95" t="str">
        <f t="shared" si="1269"/>
        <v/>
      </c>
      <c r="BP2332" s="18" t="str">
        <f t="shared" si="1270"/>
        <v/>
      </c>
      <c r="BR2332" s="81" t="str">
        <f t="shared" si="1280"/>
        <v/>
      </c>
      <c r="BU2332" s="138" t="str">
        <f t="shared" si="1271"/>
        <v/>
      </c>
      <c r="BV2332" s="3" t="str">
        <f t="shared" si="1272"/>
        <v/>
      </c>
      <c r="BW2332" s="3" t="str">
        <f t="shared" si="1273"/>
        <v/>
      </c>
      <c r="BX2332" s="144" t="str">
        <f t="shared" si="1274"/>
        <v/>
      </c>
      <c r="BY2332" s="18" t="str">
        <f t="shared" si="1275"/>
        <v/>
      </c>
      <c r="BZ2332" s="18" t="str">
        <f t="shared" si="1276"/>
        <v/>
      </c>
      <c r="CA2332" s="19" t="str">
        <f t="shared" si="1277"/>
        <v/>
      </c>
    </row>
    <row r="2333" spans="4:79" x14ac:dyDescent="0.45">
      <c r="D2333" s="164" t="str">
        <f t="shared" si="1278"/>
        <v/>
      </c>
      <c r="I2333" s="9" t="str">
        <f t="shared" si="1251"/>
        <v/>
      </c>
      <c r="J2333" s="173" t="str">
        <f t="shared" si="1252"/>
        <v/>
      </c>
      <c r="K2333" s="13"/>
      <c r="L2333" s="13"/>
      <c r="M2333" s="13"/>
      <c r="N2333" s="178" t="str">
        <f t="shared" si="1253"/>
        <v/>
      </c>
      <c r="O2333" s="181" t="str">
        <f t="shared" si="1254"/>
        <v/>
      </c>
      <c r="P2333" s="8" t="str">
        <f t="shared" si="1255"/>
        <v/>
      </c>
      <c r="Q2333" s="8" t="str">
        <f t="shared" si="1256"/>
        <v/>
      </c>
      <c r="R2333" s="8" t="str">
        <f t="shared" si="1257"/>
        <v/>
      </c>
      <c r="S2333" s="8" t="str">
        <f t="shared" si="1258"/>
        <v/>
      </c>
      <c r="T2333" s="8" t="str">
        <f t="shared" si="1259"/>
        <v/>
      </c>
      <c r="U2333" s="8" t="str">
        <f t="shared" si="1260"/>
        <v/>
      </c>
      <c r="V2333" s="16" t="str">
        <f t="shared" si="1261"/>
        <v/>
      </c>
      <c r="W2333" s="129" t="str">
        <f t="shared" si="1262"/>
        <v/>
      </c>
      <c r="X2333" s="8" t="str">
        <f t="shared" si="1263"/>
        <v/>
      </c>
      <c r="Y2333" s="8" t="str">
        <f t="shared" si="1264"/>
        <v/>
      </c>
      <c r="AQ2333" s="6" t="str">
        <f t="shared" si="1265"/>
        <v/>
      </c>
      <c r="AR2333" s="128" t="str">
        <f t="shared" si="1266"/>
        <v/>
      </c>
      <c r="AS2333" s="128" t="str">
        <f t="shared" si="1267"/>
        <v/>
      </c>
      <c r="AT2333" s="139" t="str">
        <f t="shared" si="1279"/>
        <v/>
      </c>
      <c r="BH2333" s="127" t="str">
        <f>IF(LEN(VBAsheet!H2333)&gt;0,$CD$4&amp;CHAR(10)&amp;$CD$5&amp;CHAR(10)&amp;$CD$6&amp;IF(VBAsheet!I2333="N",1,0)&amp;$CE$6&amp;CHAR(10)&amp;$CD$7&amp;CHAR(10)&amp;$CD$8&amp;VBAsheet!H2333&amp;$CE$8&amp;CHAR(10)&amp;$CD$9&amp;VBAsheet!K2333&amp;$CE$9&amp;CHAR(10)&amp;$CD$10&amp;VBAsheet!J2333-1&amp;$CE$10&amp;CHAR(10)&amp;$CD$11,"")</f>
        <v/>
      </c>
      <c r="BI2333"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3" s="18" t="str">
        <f>IF(LEN(X2333)&gt;0,$CD$23&amp;INDEX($CH$3:CH2336,MATCH(W2333,$CG$3:CG2336,0))&amp;$CE$23&amp;CHAR(10)&amp;$CD$24&amp;X2333&amp;$CE$24&amp;CHAR(10)&amp;$CD$25&amp;Y2333&amp;$CE$25&amp;CHAR(10),"")&amp;IF(LEN(AA2333)&gt;0,$CD$23&amp;INDEX($CH$3:CH2336,MATCH(Z2333,$CG$3:CG2336,0))&amp;$CE$23&amp;CHAR(10)&amp;$CD$24&amp;AA2333&amp;$CE$24&amp;CHAR(10)&amp;$CD$25&amp;AB2333&amp;$CE$25&amp;CHAR(10),"")&amp;IF(LEN(AD2333)&gt;0,$CD$23&amp;INDEX($CH$3:CH2336,MATCH(AC2333,$CG$3:CG2336,0))&amp;$CE$23&amp;CHAR(10)&amp;$CD$24&amp;AD2333&amp;$CE$24&amp;CHAR(10)&amp;$CD$25&amp;AE2333&amp;$CE$25&amp;CHAR(10),"")&amp;IF(LEN(AG2333)&gt;0,$CD$23&amp;INDEX($CH$3:CH2336,MATCH(AF2333,$CG$3:CG2336,0))&amp;$CE$23&amp;CHAR(10)&amp;$CD$24&amp;AG2333&amp;$CE$24&amp;CHAR(10)&amp;$CD$25&amp;AH2333&amp;$CE$25&amp;CHAR(10),"")&amp;IF(LEN(AJ2333)&gt;0,$CD$23&amp;INDEX($CH$3:CH2336,MATCH(AI2333,$CG$3:CG2336,0))&amp;$CE$23&amp;CHAR(10)&amp;$CD$24&amp;AJ2333&amp;$CE$24&amp;CHAR(10)&amp;$CD$25&amp;AK2333&amp;$CE$25&amp;CHAR(10),"")</f>
        <v/>
      </c>
      <c r="BK2333" s="18" t="str">
        <f>IF(LEN(J2333)&gt;0,INDEX($BH$2:$BH$100000,MATCH(J2333,VBAsheet!$H$2:$H$100000,0))&amp;CHAR(10),"")&amp;IF(LEN(K2333)&gt;0,INDEX($BH$2:$BH$100000,MATCH(K2333,VBAsheet!$H$2:$H$100000,0))&amp;CHAR(10),"")&amp;IF(LEN(L2333)&gt;0,INDEX($BH$2:$BH$100000,MATCH(L2333,VBAsheet!$H$2:$H$100000,0))&amp;CHAR(10),"")&amp;IF(LEN(M2333)&gt;0,INDEX($BH$2:$BH$100000,MATCH(M2333,VBAsheet!$H$2:$H$100000,0))&amp;CHAR(10),"")</f>
        <v/>
      </c>
      <c r="BM2333" s="94" t="str">
        <f t="shared" si="1250"/>
        <v/>
      </c>
      <c r="BN2333" s="95" t="str">
        <f t="shared" si="1269"/>
        <v/>
      </c>
      <c r="BP2333" s="18" t="str">
        <f t="shared" si="1270"/>
        <v/>
      </c>
      <c r="BR2333" s="81" t="str">
        <f t="shared" si="1280"/>
        <v/>
      </c>
      <c r="BU2333" s="138" t="str">
        <f t="shared" si="1271"/>
        <v/>
      </c>
      <c r="BV2333" s="3" t="str">
        <f t="shared" si="1272"/>
        <v/>
      </c>
      <c r="BW2333" s="3" t="str">
        <f t="shared" si="1273"/>
        <v/>
      </c>
      <c r="BX2333" s="144" t="str">
        <f t="shared" si="1274"/>
        <v/>
      </c>
      <c r="BY2333" s="18" t="str">
        <f t="shared" si="1275"/>
        <v/>
      </c>
      <c r="BZ2333" s="18" t="str">
        <f t="shared" si="1276"/>
        <v/>
      </c>
      <c r="CA2333" s="19" t="str">
        <f t="shared" si="1277"/>
        <v/>
      </c>
    </row>
    <row r="2334" spans="4:79" x14ac:dyDescent="0.45">
      <c r="D2334" s="164" t="str">
        <f t="shared" si="1278"/>
        <v/>
      </c>
      <c r="I2334" s="9" t="str">
        <f t="shared" si="1251"/>
        <v/>
      </c>
      <c r="J2334" s="173" t="str">
        <f t="shared" si="1252"/>
        <v/>
      </c>
      <c r="K2334" s="13"/>
      <c r="L2334" s="13"/>
      <c r="M2334" s="13"/>
      <c r="N2334" s="178" t="str">
        <f t="shared" si="1253"/>
        <v/>
      </c>
      <c r="O2334" s="181" t="str">
        <f t="shared" si="1254"/>
        <v/>
      </c>
      <c r="P2334" s="8" t="str">
        <f t="shared" si="1255"/>
        <v/>
      </c>
      <c r="Q2334" s="8" t="str">
        <f t="shared" si="1256"/>
        <v/>
      </c>
      <c r="R2334" s="8" t="str">
        <f t="shared" si="1257"/>
        <v/>
      </c>
      <c r="S2334" s="8" t="str">
        <f t="shared" si="1258"/>
        <v/>
      </c>
      <c r="T2334" s="8" t="str">
        <f t="shared" si="1259"/>
        <v/>
      </c>
      <c r="U2334" s="8" t="str">
        <f t="shared" si="1260"/>
        <v/>
      </c>
      <c r="V2334" s="16" t="str">
        <f t="shared" si="1261"/>
        <v/>
      </c>
      <c r="W2334" s="129" t="str">
        <f t="shared" si="1262"/>
        <v/>
      </c>
      <c r="X2334" s="8" t="str">
        <f t="shared" si="1263"/>
        <v/>
      </c>
      <c r="Y2334" s="8" t="str">
        <f t="shared" si="1264"/>
        <v/>
      </c>
      <c r="AQ2334" s="6" t="str">
        <f t="shared" si="1265"/>
        <v/>
      </c>
      <c r="AR2334" s="128" t="str">
        <f t="shared" si="1266"/>
        <v/>
      </c>
      <c r="AS2334" s="128" t="str">
        <f t="shared" si="1267"/>
        <v/>
      </c>
      <c r="AT2334" s="139" t="str">
        <f t="shared" si="1279"/>
        <v/>
      </c>
      <c r="BH2334" s="127" t="str">
        <f>IF(LEN(VBAsheet!H2334)&gt;0,$CD$4&amp;CHAR(10)&amp;$CD$5&amp;CHAR(10)&amp;$CD$6&amp;IF(VBAsheet!I2334="N",1,0)&amp;$CE$6&amp;CHAR(10)&amp;$CD$7&amp;CHAR(10)&amp;$CD$8&amp;VBAsheet!H2334&amp;$CE$8&amp;CHAR(10)&amp;$CD$9&amp;VBAsheet!K2334&amp;$CE$9&amp;CHAR(10)&amp;$CD$10&amp;VBAsheet!J2334-1&amp;$CE$10&amp;CHAR(10)&amp;$CD$11,"")</f>
        <v/>
      </c>
      <c r="BI2334"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4" s="18" t="str">
        <f>IF(LEN(X2334)&gt;0,$CD$23&amp;INDEX($CH$3:CH2337,MATCH(W2334,$CG$3:CG2337,0))&amp;$CE$23&amp;CHAR(10)&amp;$CD$24&amp;X2334&amp;$CE$24&amp;CHAR(10)&amp;$CD$25&amp;Y2334&amp;$CE$25&amp;CHAR(10),"")&amp;IF(LEN(AA2334)&gt;0,$CD$23&amp;INDEX($CH$3:CH2337,MATCH(Z2334,$CG$3:CG2337,0))&amp;$CE$23&amp;CHAR(10)&amp;$CD$24&amp;AA2334&amp;$CE$24&amp;CHAR(10)&amp;$CD$25&amp;AB2334&amp;$CE$25&amp;CHAR(10),"")&amp;IF(LEN(AD2334)&gt;0,$CD$23&amp;INDEX($CH$3:CH2337,MATCH(AC2334,$CG$3:CG2337,0))&amp;$CE$23&amp;CHAR(10)&amp;$CD$24&amp;AD2334&amp;$CE$24&amp;CHAR(10)&amp;$CD$25&amp;AE2334&amp;$CE$25&amp;CHAR(10),"")&amp;IF(LEN(AG2334)&gt;0,$CD$23&amp;INDEX($CH$3:CH2337,MATCH(AF2334,$CG$3:CG2337,0))&amp;$CE$23&amp;CHAR(10)&amp;$CD$24&amp;AG2334&amp;$CE$24&amp;CHAR(10)&amp;$CD$25&amp;AH2334&amp;$CE$25&amp;CHAR(10),"")&amp;IF(LEN(AJ2334)&gt;0,$CD$23&amp;INDEX($CH$3:CH2337,MATCH(AI2334,$CG$3:CG2337,0))&amp;$CE$23&amp;CHAR(10)&amp;$CD$24&amp;AJ2334&amp;$CE$24&amp;CHAR(10)&amp;$CD$25&amp;AK2334&amp;$CE$25&amp;CHAR(10),"")</f>
        <v/>
      </c>
      <c r="BK2334" s="18" t="str">
        <f>IF(LEN(J2334)&gt;0,INDEX($BH$2:$BH$100000,MATCH(J2334,VBAsheet!$H$2:$H$100000,0))&amp;CHAR(10),"")&amp;IF(LEN(K2334)&gt;0,INDEX($BH$2:$BH$100000,MATCH(K2334,VBAsheet!$H$2:$H$100000,0))&amp;CHAR(10),"")&amp;IF(LEN(L2334)&gt;0,INDEX($BH$2:$BH$100000,MATCH(L2334,VBAsheet!$H$2:$H$100000,0))&amp;CHAR(10),"")&amp;IF(LEN(M2334)&gt;0,INDEX($BH$2:$BH$100000,MATCH(M2334,VBAsheet!$H$2:$H$100000,0))&amp;CHAR(10),"")</f>
        <v/>
      </c>
      <c r="BM2334" s="94" t="str">
        <f t="shared" si="1250"/>
        <v/>
      </c>
      <c r="BN2334" s="95" t="str">
        <f t="shared" si="1269"/>
        <v/>
      </c>
      <c r="BP2334" s="18" t="str">
        <f t="shared" si="1270"/>
        <v/>
      </c>
      <c r="BR2334" s="81" t="str">
        <f t="shared" si="1280"/>
        <v/>
      </c>
      <c r="BU2334" s="138" t="str">
        <f t="shared" si="1271"/>
        <v/>
      </c>
      <c r="BV2334" s="3" t="str">
        <f t="shared" si="1272"/>
        <v/>
      </c>
      <c r="BW2334" s="3" t="str">
        <f t="shared" si="1273"/>
        <v/>
      </c>
      <c r="BX2334" s="144" t="str">
        <f t="shared" si="1274"/>
        <v/>
      </c>
      <c r="BY2334" s="18" t="str">
        <f t="shared" si="1275"/>
        <v/>
      </c>
      <c r="BZ2334" s="18" t="str">
        <f t="shared" si="1276"/>
        <v/>
      </c>
      <c r="CA2334" s="19" t="str">
        <f t="shared" si="1277"/>
        <v/>
      </c>
    </row>
    <row r="2335" spans="4:79" x14ac:dyDescent="0.45">
      <c r="D2335" s="164" t="str">
        <f t="shared" si="1278"/>
        <v/>
      </c>
      <c r="I2335" s="9" t="str">
        <f t="shared" si="1251"/>
        <v/>
      </c>
      <c r="J2335" s="173" t="str">
        <f t="shared" si="1252"/>
        <v/>
      </c>
      <c r="K2335" s="13"/>
      <c r="L2335" s="13"/>
      <c r="M2335" s="13"/>
      <c r="N2335" s="178" t="str">
        <f t="shared" si="1253"/>
        <v/>
      </c>
      <c r="O2335" s="181" t="str">
        <f t="shared" si="1254"/>
        <v/>
      </c>
      <c r="P2335" s="8" t="str">
        <f t="shared" si="1255"/>
        <v/>
      </c>
      <c r="Q2335" s="8" t="str">
        <f t="shared" si="1256"/>
        <v/>
      </c>
      <c r="R2335" s="8" t="str">
        <f t="shared" si="1257"/>
        <v/>
      </c>
      <c r="S2335" s="8" t="str">
        <f t="shared" si="1258"/>
        <v/>
      </c>
      <c r="T2335" s="8" t="str">
        <f t="shared" si="1259"/>
        <v/>
      </c>
      <c r="U2335" s="8" t="str">
        <f t="shared" si="1260"/>
        <v/>
      </c>
      <c r="V2335" s="16" t="str">
        <f t="shared" si="1261"/>
        <v/>
      </c>
      <c r="W2335" s="129" t="str">
        <f t="shared" si="1262"/>
        <v/>
      </c>
      <c r="X2335" s="8" t="str">
        <f t="shared" si="1263"/>
        <v/>
      </c>
      <c r="Y2335" s="8" t="str">
        <f t="shared" si="1264"/>
        <v/>
      </c>
      <c r="AQ2335" s="6" t="str">
        <f t="shared" si="1265"/>
        <v/>
      </c>
      <c r="AR2335" s="128" t="str">
        <f t="shared" si="1266"/>
        <v/>
      </c>
      <c r="AS2335" s="128" t="str">
        <f t="shared" si="1267"/>
        <v/>
      </c>
      <c r="AT2335" s="139" t="str">
        <f t="shared" si="1279"/>
        <v/>
      </c>
      <c r="BH2335" s="127" t="str">
        <f>IF(LEN(VBAsheet!H2335)&gt;0,$CD$4&amp;CHAR(10)&amp;$CD$5&amp;CHAR(10)&amp;$CD$6&amp;IF(VBAsheet!I2335="N",1,0)&amp;$CE$6&amp;CHAR(10)&amp;$CD$7&amp;CHAR(10)&amp;$CD$8&amp;VBAsheet!H2335&amp;$CE$8&amp;CHAR(10)&amp;$CD$9&amp;VBAsheet!K2335&amp;$CE$9&amp;CHAR(10)&amp;$CD$10&amp;VBAsheet!J2335-1&amp;$CE$10&amp;CHAR(10)&amp;$CD$11,"")</f>
        <v/>
      </c>
      <c r="BI2335"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5" s="18" t="str">
        <f>IF(LEN(X2335)&gt;0,$CD$23&amp;INDEX($CH$3:CH2338,MATCH(W2335,$CG$3:CG2338,0))&amp;$CE$23&amp;CHAR(10)&amp;$CD$24&amp;X2335&amp;$CE$24&amp;CHAR(10)&amp;$CD$25&amp;Y2335&amp;$CE$25&amp;CHAR(10),"")&amp;IF(LEN(AA2335)&gt;0,$CD$23&amp;INDEX($CH$3:CH2338,MATCH(Z2335,$CG$3:CG2338,0))&amp;$CE$23&amp;CHAR(10)&amp;$CD$24&amp;AA2335&amp;$CE$24&amp;CHAR(10)&amp;$CD$25&amp;AB2335&amp;$CE$25&amp;CHAR(10),"")&amp;IF(LEN(AD2335)&gt;0,$CD$23&amp;INDEX($CH$3:CH2338,MATCH(AC2335,$CG$3:CG2338,0))&amp;$CE$23&amp;CHAR(10)&amp;$CD$24&amp;AD2335&amp;$CE$24&amp;CHAR(10)&amp;$CD$25&amp;AE2335&amp;$CE$25&amp;CHAR(10),"")&amp;IF(LEN(AG2335)&gt;0,$CD$23&amp;INDEX($CH$3:CH2338,MATCH(AF2335,$CG$3:CG2338,0))&amp;$CE$23&amp;CHAR(10)&amp;$CD$24&amp;AG2335&amp;$CE$24&amp;CHAR(10)&amp;$CD$25&amp;AH2335&amp;$CE$25&amp;CHAR(10),"")&amp;IF(LEN(AJ2335)&gt;0,$CD$23&amp;INDEX($CH$3:CH2338,MATCH(AI2335,$CG$3:CG2338,0))&amp;$CE$23&amp;CHAR(10)&amp;$CD$24&amp;AJ2335&amp;$CE$24&amp;CHAR(10)&amp;$CD$25&amp;AK2335&amp;$CE$25&amp;CHAR(10),"")</f>
        <v/>
      </c>
      <c r="BK2335" s="18" t="str">
        <f>IF(LEN(J2335)&gt;0,INDEX($BH$2:$BH$100000,MATCH(J2335,VBAsheet!$H$2:$H$100000,0))&amp;CHAR(10),"")&amp;IF(LEN(K2335)&gt;0,INDEX($BH$2:$BH$100000,MATCH(K2335,VBAsheet!$H$2:$H$100000,0))&amp;CHAR(10),"")&amp;IF(LEN(L2335)&gt;0,INDEX($BH$2:$BH$100000,MATCH(L2335,VBAsheet!$H$2:$H$100000,0))&amp;CHAR(10),"")&amp;IF(LEN(M2335)&gt;0,INDEX($BH$2:$BH$100000,MATCH(M2335,VBAsheet!$H$2:$H$100000,0))&amp;CHAR(10),"")</f>
        <v/>
      </c>
      <c r="BM2335" s="94" t="str">
        <f t="shared" si="1250"/>
        <v/>
      </c>
      <c r="BN2335" s="95" t="str">
        <f t="shared" si="1269"/>
        <v/>
      </c>
      <c r="BP2335" s="18" t="str">
        <f t="shared" si="1270"/>
        <v/>
      </c>
      <c r="BR2335" s="81" t="str">
        <f t="shared" si="1280"/>
        <v/>
      </c>
      <c r="BU2335" s="138" t="str">
        <f t="shared" si="1271"/>
        <v/>
      </c>
      <c r="BV2335" s="3" t="str">
        <f t="shared" si="1272"/>
        <v/>
      </c>
      <c r="BW2335" s="3" t="str">
        <f t="shared" si="1273"/>
        <v/>
      </c>
      <c r="BX2335" s="144" t="str">
        <f t="shared" si="1274"/>
        <v/>
      </c>
      <c r="BY2335" s="18" t="str">
        <f t="shared" si="1275"/>
        <v/>
      </c>
      <c r="BZ2335" s="18" t="str">
        <f t="shared" si="1276"/>
        <v/>
      </c>
      <c r="CA2335" s="19" t="str">
        <f t="shared" si="1277"/>
        <v/>
      </c>
    </row>
    <row r="2336" spans="4:79" x14ac:dyDescent="0.45">
      <c r="D2336" s="164" t="str">
        <f t="shared" si="1278"/>
        <v/>
      </c>
      <c r="I2336" s="9" t="str">
        <f t="shared" si="1251"/>
        <v/>
      </c>
      <c r="J2336" s="173" t="str">
        <f t="shared" si="1252"/>
        <v/>
      </c>
      <c r="K2336" s="13"/>
      <c r="L2336" s="13"/>
      <c r="M2336" s="13"/>
      <c r="N2336" s="178" t="str">
        <f t="shared" si="1253"/>
        <v/>
      </c>
      <c r="O2336" s="181" t="str">
        <f t="shared" si="1254"/>
        <v/>
      </c>
      <c r="P2336" s="8" t="str">
        <f t="shared" si="1255"/>
        <v/>
      </c>
      <c r="Q2336" s="8" t="str">
        <f t="shared" si="1256"/>
        <v/>
      </c>
      <c r="R2336" s="8" t="str">
        <f t="shared" si="1257"/>
        <v/>
      </c>
      <c r="S2336" s="8" t="str">
        <f t="shared" si="1258"/>
        <v/>
      </c>
      <c r="T2336" s="8" t="str">
        <f t="shared" si="1259"/>
        <v/>
      </c>
      <c r="U2336" s="8" t="str">
        <f t="shared" si="1260"/>
        <v/>
      </c>
      <c r="V2336" s="16" t="str">
        <f t="shared" si="1261"/>
        <v/>
      </c>
      <c r="W2336" s="129" t="str">
        <f t="shared" si="1262"/>
        <v/>
      </c>
      <c r="X2336" s="8" t="str">
        <f t="shared" si="1263"/>
        <v/>
      </c>
      <c r="Y2336" s="8" t="str">
        <f t="shared" si="1264"/>
        <v/>
      </c>
      <c r="AQ2336" s="6" t="str">
        <f t="shared" si="1265"/>
        <v/>
      </c>
      <c r="AR2336" s="128" t="str">
        <f t="shared" si="1266"/>
        <v/>
      </c>
      <c r="AS2336" s="128" t="str">
        <f t="shared" si="1267"/>
        <v/>
      </c>
      <c r="AT2336" s="139" t="str">
        <f t="shared" si="1279"/>
        <v/>
      </c>
      <c r="BH2336" s="127" t="str">
        <f>IF(LEN(VBAsheet!H2336)&gt;0,$CD$4&amp;CHAR(10)&amp;$CD$5&amp;CHAR(10)&amp;$CD$6&amp;IF(VBAsheet!I2336="N",1,0)&amp;$CE$6&amp;CHAR(10)&amp;$CD$7&amp;CHAR(10)&amp;$CD$8&amp;VBAsheet!H2336&amp;$CE$8&amp;CHAR(10)&amp;$CD$9&amp;VBAsheet!K2336&amp;$CE$9&amp;CHAR(10)&amp;$CD$10&amp;VBAsheet!J2336-1&amp;$CE$10&amp;CHAR(10)&amp;$CD$11,"")</f>
        <v/>
      </c>
      <c r="BI2336"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6" s="18" t="str">
        <f>IF(LEN(X2336)&gt;0,$CD$23&amp;INDEX($CH$3:CH2339,MATCH(W2336,$CG$3:CG2339,0))&amp;$CE$23&amp;CHAR(10)&amp;$CD$24&amp;X2336&amp;$CE$24&amp;CHAR(10)&amp;$CD$25&amp;Y2336&amp;$CE$25&amp;CHAR(10),"")&amp;IF(LEN(AA2336)&gt;0,$CD$23&amp;INDEX($CH$3:CH2339,MATCH(Z2336,$CG$3:CG2339,0))&amp;$CE$23&amp;CHAR(10)&amp;$CD$24&amp;AA2336&amp;$CE$24&amp;CHAR(10)&amp;$CD$25&amp;AB2336&amp;$CE$25&amp;CHAR(10),"")&amp;IF(LEN(AD2336)&gt;0,$CD$23&amp;INDEX($CH$3:CH2339,MATCH(AC2336,$CG$3:CG2339,0))&amp;$CE$23&amp;CHAR(10)&amp;$CD$24&amp;AD2336&amp;$CE$24&amp;CHAR(10)&amp;$CD$25&amp;AE2336&amp;$CE$25&amp;CHAR(10),"")&amp;IF(LEN(AG2336)&gt;0,$CD$23&amp;INDEX($CH$3:CH2339,MATCH(AF2336,$CG$3:CG2339,0))&amp;$CE$23&amp;CHAR(10)&amp;$CD$24&amp;AG2336&amp;$CE$24&amp;CHAR(10)&amp;$CD$25&amp;AH2336&amp;$CE$25&amp;CHAR(10),"")&amp;IF(LEN(AJ2336)&gt;0,$CD$23&amp;INDEX($CH$3:CH2339,MATCH(AI2336,$CG$3:CG2339,0))&amp;$CE$23&amp;CHAR(10)&amp;$CD$24&amp;AJ2336&amp;$CE$24&amp;CHAR(10)&amp;$CD$25&amp;AK2336&amp;$CE$25&amp;CHAR(10),"")</f>
        <v/>
      </c>
      <c r="BK2336" s="18" t="str">
        <f>IF(LEN(J2336)&gt;0,INDEX($BH$2:$BH$100000,MATCH(J2336,VBAsheet!$H$2:$H$100000,0))&amp;CHAR(10),"")&amp;IF(LEN(K2336)&gt;0,INDEX($BH$2:$BH$100000,MATCH(K2336,VBAsheet!$H$2:$H$100000,0))&amp;CHAR(10),"")&amp;IF(LEN(L2336)&gt;0,INDEX($BH$2:$BH$100000,MATCH(L2336,VBAsheet!$H$2:$H$100000,0))&amp;CHAR(10),"")&amp;IF(LEN(M2336)&gt;0,INDEX($BH$2:$BH$100000,MATCH(M2336,VBAsheet!$H$2:$H$100000,0))&amp;CHAR(10),"")</f>
        <v/>
      </c>
      <c r="BM2336" s="94" t="str">
        <f t="shared" si="1250"/>
        <v/>
      </c>
      <c r="BN2336" s="95" t="str">
        <f t="shared" si="1269"/>
        <v/>
      </c>
      <c r="BP2336" s="18" t="str">
        <f t="shared" si="1270"/>
        <v/>
      </c>
      <c r="BR2336" s="81" t="str">
        <f t="shared" si="1280"/>
        <v/>
      </c>
      <c r="BU2336" s="138" t="str">
        <f t="shared" si="1271"/>
        <v/>
      </c>
      <c r="BV2336" s="3" t="str">
        <f t="shared" si="1272"/>
        <v/>
      </c>
      <c r="BW2336" s="3" t="str">
        <f t="shared" si="1273"/>
        <v/>
      </c>
      <c r="BX2336" s="144" t="str">
        <f t="shared" si="1274"/>
        <v/>
      </c>
      <c r="BY2336" s="18" t="str">
        <f t="shared" si="1275"/>
        <v/>
      </c>
      <c r="BZ2336" s="18" t="str">
        <f t="shared" si="1276"/>
        <v/>
      </c>
      <c r="CA2336" s="19" t="str">
        <f t="shared" si="1277"/>
        <v/>
      </c>
    </row>
    <row r="2337" spans="4:79" x14ac:dyDescent="0.45">
      <c r="D2337" s="164" t="str">
        <f t="shared" si="1278"/>
        <v/>
      </c>
      <c r="I2337" s="9" t="str">
        <f t="shared" si="1251"/>
        <v/>
      </c>
      <c r="J2337" s="173" t="str">
        <f t="shared" si="1252"/>
        <v/>
      </c>
      <c r="K2337" s="13"/>
      <c r="L2337" s="13"/>
      <c r="M2337" s="13"/>
      <c r="N2337" s="178" t="str">
        <f t="shared" si="1253"/>
        <v/>
      </c>
      <c r="O2337" s="181" t="str">
        <f t="shared" si="1254"/>
        <v/>
      </c>
      <c r="P2337" s="8" t="str">
        <f t="shared" si="1255"/>
        <v/>
      </c>
      <c r="Q2337" s="8" t="str">
        <f t="shared" si="1256"/>
        <v/>
      </c>
      <c r="R2337" s="8" t="str">
        <f t="shared" si="1257"/>
        <v/>
      </c>
      <c r="S2337" s="8" t="str">
        <f t="shared" si="1258"/>
        <v/>
      </c>
      <c r="T2337" s="8" t="str">
        <f t="shared" si="1259"/>
        <v/>
      </c>
      <c r="U2337" s="8" t="str">
        <f t="shared" si="1260"/>
        <v/>
      </c>
      <c r="V2337" s="16" t="str">
        <f t="shared" si="1261"/>
        <v/>
      </c>
      <c r="W2337" s="129" t="str">
        <f t="shared" si="1262"/>
        <v/>
      </c>
      <c r="X2337" s="8" t="str">
        <f t="shared" si="1263"/>
        <v/>
      </c>
      <c r="Y2337" s="8" t="str">
        <f t="shared" si="1264"/>
        <v/>
      </c>
      <c r="AQ2337" s="6" t="str">
        <f t="shared" si="1265"/>
        <v/>
      </c>
      <c r="AR2337" s="128" t="str">
        <f t="shared" si="1266"/>
        <v/>
      </c>
      <c r="AS2337" s="128" t="str">
        <f t="shared" si="1267"/>
        <v/>
      </c>
      <c r="AT2337" s="139" t="str">
        <f t="shared" si="1279"/>
        <v/>
      </c>
      <c r="BH2337" s="127" t="str">
        <f>IF(LEN(VBAsheet!H2337)&gt;0,$CD$4&amp;CHAR(10)&amp;$CD$5&amp;CHAR(10)&amp;$CD$6&amp;IF(VBAsheet!I2337="N",1,0)&amp;$CE$6&amp;CHAR(10)&amp;$CD$7&amp;CHAR(10)&amp;$CD$8&amp;VBAsheet!H2337&amp;$CE$8&amp;CHAR(10)&amp;$CD$9&amp;VBAsheet!K2337&amp;$CE$9&amp;CHAR(10)&amp;$CD$10&amp;VBAsheet!J2337-1&amp;$CE$10&amp;CHAR(10)&amp;$CD$11,"")</f>
        <v/>
      </c>
      <c r="BI2337"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7" s="18" t="str">
        <f>IF(LEN(X2337)&gt;0,$CD$23&amp;INDEX($CH$3:CH2340,MATCH(W2337,$CG$3:CG2340,0))&amp;$CE$23&amp;CHAR(10)&amp;$CD$24&amp;X2337&amp;$CE$24&amp;CHAR(10)&amp;$CD$25&amp;Y2337&amp;$CE$25&amp;CHAR(10),"")&amp;IF(LEN(AA2337)&gt;0,$CD$23&amp;INDEX($CH$3:CH2340,MATCH(Z2337,$CG$3:CG2340,0))&amp;$CE$23&amp;CHAR(10)&amp;$CD$24&amp;AA2337&amp;$CE$24&amp;CHAR(10)&amp;$CD$25&amp;AB2337&amp;$CE$25&amp;CHAR(10),"")&amp;IF(LEN(AD2337)&gt;0,$CD$23&amp;INDEX($CH$3:CH2340,MATCH(AC2337,$CG$3:CG2340,0))&amp;$CE$23&amp;CHAR(10)&amp;$CD$24&amp;AD2337&amp;$CE$24&amp;CHAR(10)&amp;$CD$25&amp;AE2337&amp;$CE$25&amp;CHAR(10),"")&amp;IF(LEN(AG2337)&gt;0,$CD$23&amp;INDEX($CH$3:CH2340,MATCH(AF2337,$CG$3:CG2340,0))&amp;$CE$23&amp;CHAR(10)&amp;$CD$24&amp;AG2337&amp;$CE$24&amp;CHAR(10)&amp;$CD$25&amp;AH2337&amp;$CE$25&amp;CHAR(10),"")&amp;IF(LEN(AJ2337)&gt;0,$CD$23&amp;INDEX($CH$3:CH2340,MATCH(AI2337,$CG$3:CG2340,0))&amp;$CE$23&amp;CHAR(10)&amp;$CD$24&amp;AJ2337&amp;$CE$24&amp;CHAR(10)&amp;$CD$25&amp;AK2337&amp;$CE$25&amp;CHAR(10),"")</f>
        <v/>
      </c>
      <c r="BK2337" s="18" t="str">
        <f>IF(LEN(J2337)&gt;0,INDEX($BH$2:$BH$100000,MATCH(J2337,VBAsheet!$H$2:$H$100000,0))&amp;CHAR(10),"")&amp;IF(LEN(K2337)&gt;0,INDEX($BH$2:$BH$100000,MATCH(K2337,VBAsheet!$H$2:$H$100000,0))&amp;CHAR(10),"")&amp;IF(LEN(L2337)&gt;0,INDEX($BH$2:$BH$100000,MATCH(L2337,VBAsheet!$H$2:$H$100000,0))&amp;CHAR(10),"")&amp;IF(LEN(M2337)&gt;0,INDEX($BH$2:$BH$100000,MATCH(M2337,VBAsheet!$H$2:$H$100000,0))&amp;CHAR(10),"")</f>
        <v/>
      </c>
      <c r="BM2337" s="94" t="str">
        <f t="shared" si="1250"/>
        <v/>
      </c>
      <c r="BN2337" s="95" t="str">
        <f t="shared" si="1269"/>
        <v/>
      </c>
      <c r="BP2337" s="18" t="str">
        <f t="shared" si="1270"/>
        <v/>
      </c>
      <c r="BR2337" s="81" t="str">
        <f t="shared" si="1280"/>
        <v/>
      </c>
      <c r="BU2337" s="138" t="str">
        <f t="shared" si="1271"/>
        <v/>
      </c>
      <c r="BV2337" s="3" t="str">
        <f t="shared" si="1272"/>
        <v/>
      </c>
      <c r="BW2337" s="3" t="str">
        <f t="shared" si="1273"/>
        <v/>
      </c>
      <c r="BX2337" s="144" t="str">
        <f t="shared" si="1274"/>
        <v/>
      </c>
      <c r="BY2337" s="18" t="str">
        <f t="shared" si="1275"/>
        <v/>
      </c>
      <c r="BZ2337" s="18" t="str">
        <f t="shared" si="1276"/>
        <v/>
      </c>
      <c r="CA2337" s="19" t="str">
        <f t="shared" si="1277"/>
        <v/>
      </c>
    </row>
    <row r="2338" spans="4:79" x14ac:dyDescent="0.45">
      <c r="D2338" s="164" t="str">
        <f t="shared" si="1278"/>
        <v/>
      </c>
      <c r="I2338" s="9" t="str">
        <f t="shared" si="1251"/>
        <v/>
      </c>
      <c r="J2338" s="173" t="str">
        <f t="shared" si="1252"/>
        <v/>
      </c>
      <c r="K2338" s="13"/>
      <c r="L2338" s="13"/>
      <c r="M2338" s="13"/>
      <c r="N2338" s="178" t="str">
        <f t="shared" si="1253"/>
        <v/>
      </c>
      <c r="O2338" s="181" t="str">
        <f t="shared" si="1254"/>
        <v/>
      </c>
      <c r="P2338" s="8" t="str">
        <f t="shared" si="1255"/>
        <v/>
      </c>
      <c r="Q2338" s="8" t="str">
        <f t="shared" si="1256"/>
        <v/>
      </c>
      <c r="R2338" s="8" t="str">
        <f t="shared" si="1257"/>
        <v/>
      </c>
      <c r="S2338" s="8" t="str">
        <f t="shared" si="1258"/>
        <v/>
      </c>
      <c r="T2338" s="8" t="str">
        <f t="shared" si="1259"/>
        <v/>
      </c>
      <c r="U2338" s="8" t="str">
        <f t="shared" si="1260"/>
        <v/>
      </c>
      <c r="V2338" s="16" t="str">
        <f t="shared" si="1261"/>
        <v/>
      </c>
      <c r="W2338" s="129" t="str">
        <f t="shared" si="1262"/>
        <v/>
      </c>
      <c r="X2338" s="8" t="str">
        <f t="shared" si="1263"/>
        <v/>
      </c>
      <c r="Y2338" s="8" t="str">
        <f t="shared" si="1264"/>
        <v/>
      </c>
      <c r="AQ2338" s="6" t="str">
        <f t="shared" si="1265"/>
        <v/>
      </c>
      <c r="AR2338" s="128" t="str">
        <f t="shared" si="1266"/>
        <v/>
      </c>
      <c r="AS2338" s="128" t="str">
        <f t="shared" si="1267"/>
        <v/>
      </c>
      <c r="AT2338" s="139" t="str">
        <f t="shared" si="1279"/>
        <v/>
      </c>
      <c r="BH2338" s="127" t="str">
        <f>IF(LEN(VBAsheet!H2338)&gt;0,$CD$4&amp;CHAR(10)&amp;$CD$5&amp;CHAR(10)&amp;$CD$6&amp;IF(VBAsheet!I2338="N",1,0)&amp;$CE$6&amp;CHAR(10)&amp;$CD$7&amp;CHAR(10)&amp;$CD$8&amp;VBAsheet!H2338&amp;$CE$8&amp;CHAR(10)&amp;$CD$9&amp;VBAsheet!K2338&amp;$CE$9&amp;CHAR(10)&amp;$CD$10&amp;VBAsheet!J2338-1&amp;$CE$10&amp;CHAR(10)&amp;$CD$11,"")</f>
        <v/>
      </c>
      <c r="BI2338"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8" s="18" t="str">
        <f>IF(LEN(X2338)&gt;0,$CD$23&amp;INDEX($CH$3:CH2341,MATCH(W2338,$CG$3:CG2341,0))&amp;$CE$23&amp;CHAR(10)&amp;$CD$24&amp;X2338&amp;$CE$24&amp;CHAR(10)&amp;$CD$25&amp;Y2338&amp;$CE$25&amp;CHAR(10),"")&amp;IF(LEN(AA2338)&gt;0,$CD$23&amp;INDEX($CH$3:CH2341,MATCH(Z2338,$CG$3:CG2341,0))&amp;$CE$23&amp;CHAR(10)&amp;$CD$24&amp;AA2338&amp;$CE$24&amp;CHAR(10)&amp;$CD$25&amp;AB2338&amp;$CE$25&amp;CHAR(10),"")&amp;IF(LEN(AD2338)&gt;0,$CD$23&amp;INDEX($CH$3:CH2341,MATCH(AC2338,$CG$3:CG2341,0))&amp;$CE$23&amp;CHAR(10)&amp;$CD$24&amp;AD2338&amp;$CE$24&amp;CHAR(10)&amp;$CD$25&amp;AE2338&amp;$CE$25&amp;CHAR(10),"")&amp;IF(LEN(AG2338)&gt;0,$CD$23&amp;INDEX($CH$3:CH2341,MATCH(AF2338,$CG$3:CG2341,0))&amp;$CE$23&amp;CHAR(10)&amp;$CD$24&amp;AG2338&amp;$CE$24&amp;CHAR(10)&amp;$CD$25&amp;AH2338&amp;$CE$25&amp;CHAR(10),"")&amp;IF(LEN(AJ2338)&gt;0,$CD$23&amp;INDEX($CH$3:CH2341,MATCH(AI2338,$CG$3:CG2341,0))&amp;$CE$23&amp;CHAR(10)&amp;$CD$24&amp;AJ2338&amp;$CE$24&amp;CHAR(10)&amp;$CD$25&amp;AK2338&amp;$CE$25&amp;CHAR(10),"")</f>
        <v/>
      </c>
      <c r="BK2338" s="18" t="str">
        <f>IF(LEN(J2338)&gt;0,INDEX($BH$2:$BH$100000,MATCH(J2338,VBAsheet!$H$2:$H$100000,0))&amp;CHAR(10),"")&amp;IF(LEN(K2338)&gt;0,INDEX($BH$2:$BH$100000,MATCH(K2338,VBAsheet!$H$2:$H$100000,0))&amp;CHAR(10),"")&amp;IF(LEN(L2338)&gt;0,INDEX($BH$2:$BH$100000,MATCH(L2338,VBAsheet!$H$2:$H$100000,0))&amp;CHAR(10),"")&amp;IF(LEN(M2338)&gt;0,INDEX($BH$2:$BH$100000,MATCH(M2338,VBAsheet!$H$2:$H$100000,0))&amp;CHAR(10),"")</f>
        <v/>
      </c>
      <c r="BM2338" s="94" t="str">
        <f t="shared" si="1250"/>
        <v/>
      </c>
      <c r="BN2338" s="95" t="str">
        <f t="shared" si="1269"/>
        <v/>
      </c>
      <c r="BP2338" s="18" t="str">
        <f t="shared" si="1270"/>
        <v/>
      </c>
      <c r="BR2338" s="81" t="str">
        <f t="shared" si="1280"/>
        <v/>
      </c>
      <c r="BU2338" s="138" t="str">
        <f t="shared" si="1271"/>
        <v/>
      </c>
      <c r="BV2338" s="3" t="str">
        <f t="shared" si="1272"/>
        <v/>
      </c>
      <c r="BW2338" s="3" t="str">
        <f t="shared" si="1273"/>
        <v/>
      </c>
      <c r="BX2338" s="144" t="str">
        <f t="shared" si="1274"/>
        <v/>
      </c>
      <c r="BY2338" s="18" t="str">
        <f t="shared" si="1275"/>
        <v/>
      </c>
      <c r="BZ2338" s="18" t="str">
        <f t="shared" si="1276"/>
        <v/>
      </c>
      <c r="CA2338" s="19" t="str">
        <f t="shared" si="1277"/>
        <v/>
      </c>
    </row>
    <row r="2339" spans="4:79" x14ac:dyDescent="0.45">
      <c r="D2339" s="164" t="str">
        <f t="shared" si="1278"/>
        <v/>
      </c>
      <c r="I2339" s="9" t="str">
        <f t="shared" si="1251"/>
        <v/>
      </c>
      <c r="J2339" s="173" t="str">
        <f t="shared" si="1252"/>
        <v/>
      </c>
      <c r="K2339" s="13"/>
      <c r="L2339" s="13"/>
      <c r="M2339" s="13"/>
      <c r="N2339" s="178" t="str">
        <f t="shared" si="1253"/>
        <v/>
      </c>
      <c r="O2339" s="181" t="str">
        <f t="shared" si="1254"/>
        <v/>
      </c>
      <c r="P2339" s="8" t="str">
        <f t="shared" si="1255"/>
        <v/>
      </c>
      <c r="Q2339" s="8" t="str">
        <f t="shared" si="1256"/>
        <v/>
      </c>
      <c r="R2339" s="8" t="str">
        <f t="shared" si="1257"/>
        <v/>
      </c>
      <c r="S2339" s="8" t="str">
        <f t="shared" si="1258"/>
        <v/>
      </c>
      <c r="T2339" s="8" t="str">
        <f t="shared" si="1259"/>
        <v/>
      </c>
      <c r="U2339" s="8" t="str">
        <f t="shared" si="1260"/>
        <v/>
      </c>
      <c r="V2339" s="16" t="str">
        <f t="shared" si="1261"/>
        <v/>
      </c>
      <c r="W2339" s="129" t="str">
        <f t="shared" si="1262"/>
        <v/>
      </c>
      <c r="X2339" s="8" t="str">
        <f t="shared" si="1263"/>
        <v/>
      </c>
      <c r="Y2339" s="8" t="str">
        <f t="shared" si="1264"/>
        <v/>
      </c>
      <c r="AQ2339" s="6" t="str">
        <f t="shared" si="1265"/>
        <v/>
      </c>
      <c r="AR2339" s="128" t="str">
        <f t="shared" si="1266"/>
        <v/>
      </c>
      <c r="AS2339" s="128" t="str">
        <f t="shared" si="1267"/>
        <v/>
      </c>
      <c r="AT2339" s="139" t="str">
        <f t="shared" si="1279"/>
        <v/>
      </c>
      <c r="BH2339" s="127" t="str">
        <f>IF(LEN(VBAsheet!H2339)&gt;0,$CD$4&amp;CHAR(10)&amp;$CD$5&amp;CHAR(10)&amp;$CD$6&amp;IF(VBAsheet!I2339="N",1,0)&amp;$CE$6&amp;CHAR(10)&amp;$CD$7&amp;CHAR(10)&amp;$CD$8&amp;VBAsheet!H2339&amp;$CE$8&amp;CHAR(10)&amp;$CD$9&amp;VBAsheet!K2339&amp;$CE$9&amp;CHAR(10)&amp;$CD$10&amp;VBAsheet!J2339-1&amp;$CE$10&amp;CHAR(10)&amp;$CD$11,"")</f>
        <v/>
      </c>
      <c r="BI2339"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39" s="18" t="str">
        <f>IF(LEN(X2339)&gt;0,$CD$23&amp;INDEX($CH$3:CH2342,MATCH(W2339,$CG$3:CG2342,0))&amp;$CE$23&amp;CHAR(10)&amp;$CD$24&amp;X2339&amp;$CE$24&amp;CHAR(10)&amp;$CD$25&amp;Y2339&amp;$CE$25&amp;CHAR(10),"")&amp;IF(LEN(AA2339)&gt;0,$CD$23&amp;INDEX($CH$3:CH2342,MATCH(Z2339,$CG$3:CG2342,0))&amp;$CE$23&amp;CHAR(10)&amp;$CD$24&amp;AA2339&amp;$CE$24&amp;CHAR(10)&amp;$CD$25&amp;AB2339&amp;$CE$25&amp;CHAR(10),"")&amp;IF(LEN(AD2339)&gt;0,$CD$23&amp;INDEX($CH$3:CH2342,MATCH(AC2339,$CG$3:CG2342,0))&amp;$CE$23&amp;CHAR(10)&amp;$CD$24&amp;AD2339&amp;$CE$24&amp;CHAR(10)&amp;$CD$25&amp;AE2339&amp;$CE$25&amp;CHAR(10),"")&amp;IF(LEN(AG2339)&gt;0,$CD$23&amp;INDEX($CH$3:CH2342,MATCH(AF2339,$CG$3:CG2342,0))&amp;$CE$23&amp;CHAR(10)&amp;$CD$24&amp;AG2339&amp;$CE$24&amp;CHAR(10)&amp;$CD$25&amp;AH2339&amp;$CE$25&amp;CHAR(10),"")&amp;IF(LEN(AJ2339)&gt;0,$CD$23&amp;INDEX($CH$3:CH2342,MATCH(AI2339,$CG$3:CG2342,0))&amp;$CE$23&amp;CHAR(10)&amp;$CD$24&amp;AJ2339&amp;$CE$24&amp;CHAR(10)&amp;$CD$25&amp;AK2339&amp;$CE$25&amp;CHAR(10),"")</f>
        <v/>
      </c>
      <c r="BK2339" s="18" t="str">
        <f>IF(LEN(J2339)&gt;0,INDEX($BH$2:$BH$100000,MATCH(J2339,VBAsheet!$H$2:$H$100000,0))&amp;CHAR(10),"")&amp;IF(LEN(K2339)&gt;0,INDEX($BH$2:$BH$100000,MATCH(K2339,VBAsheet!$H$2:$H$100000,0))&amp;CHAR(10),"")&amp;IF(LEN(L2339)&gt;0,INDEX($BH$2:$BH$100000,MATCH(L2339,VBAsheet!$H$2:$H$100000,0))&amp;CHAR(10),"")&amp;IF(LEN(M2339)&gt;0,INDEX($BH$2:$BH$100000,MATCH(M2339,VBAsheet!$H$2:$H$100000,0))&amp;CHAR(10),"")</f>
        <v/>
      </c>
      <c r="BM2339" s="94" t="str">
        <f t="shared" si="1250"/>
        <v/>
      </c>
      <c r="BN2339" s="95" t="str">
        <f t="shared" si="1269"/>
        <v/>
      </c>
      <c r="BP2339" s="18" t="str">
        <f t="shared" si="1270"/>
        <v/>
      </c>
      <c r="BR2339" s="81" t="str">
        <f t="shared" si="1280"/>
        <v/>
      </c>
      <c r="BU2339" s="138" t="str">
        <f t="shared" si="1271"/>
        <v/>
      </c>
      <c r="BV2339" s="3" t="str">
        <f t="shared" si="1272"/>
        <v/>
      </c>
      <c r="BW2339" s="3" t="str">
        <f t="shared" si="1273"/>
        <v/>
      </c>
      <c r="BX2339" s="144" t="str">
        <f t="shared" si="1274"/>
        <v/>
      </c>
      <c r="BY2339" s="18" t="str">
        <f t="shared" si="1275"/>
        <v/>
      </c>
      <c r="BZ2339" s="18" t="str">
        <f t="shared" si="1276"/>
        <v/>
      </c>
      <c r="CA2339" s="19" t="str">
        <f t="shared" si="1277"/>
        <v/>
      </c>
    </row>
    <row r="2340" spans="4:79" x14ac:dyDescent="0.45">
      <c r="D2340" s="164" t="str">
        <f t="shared" si="1278"/>
        <v/>
      </c>
      <c r="I2340" s="9" t="str">
        <f t="shared" si="1251"/>
        <v/>
      </c>
      <c r="J2340" s="173" t="str">
        <f t="shared" si="1252"/>
        <v/>
      </c>
      <c r="K2340" s="13"/>
      <c r="L2340" s="13"/>
      <c r="M2340" s="13"/>
      <c r="N2340" s="178" t="str">
        <f t="shared" si="1253"/>
        <v/>
      </c>
      <c r="O2340" s="181" t="str">
        <f t="shared" si="1254"/>
        <v/>
      </c>
      <c r="P2340" s="8" t="str">
        <f t="shared" si="1255"/>
        <v/>
      </c>
      <c r="Q2340" s="8" t="str">
        <f t="shared" si="1256"/>
        <v/>
      </c>
      <c r="R2340" s="8" t="str">
        <f t="shared" si="1257"/>
        <v/>
      </c>
      <c r="S2340" s="8" t="str">
        <f t="shared" si="1258"/>
        <v/>
      </c>
      <c r="T2340" s="8" t="str">
        <f t="shared" si="1259"/>
        <v/>
      </c>
      <c r="U2340" s="8" t="str">
        <f t="shared" si="1260"/>
        <v/>
      </c>
      <c r="V2340" s="16" t="str">
        <f t="shared" si="1261"/>
        <v/>
      </c>
      <c r="W2340" s="129" t="str">
        <f t="shared" si="1262"/>
        <v/>
      </c>
      <c r="X2340" s="8" t="str">
        <f t="shared" si="1263"/>
        <v/>
      </c>
      <c r="Y2340" s="8" t="str">
        <f t="shared" si="1264"/>
        <v/>
      </c>
      <c r="AQ2340" s="6" t="str">
        <f t="shared" si="1265"/>
        <v/>
      </c>
      <c r="AR2340" s="128" t="str">
        <f t="shared" si="1266"/>
        <v/>
      </c>
      <c r="AS2340" s="128" t="str">
        <f t="shared" si="1267"/>
        <v/>
      </c>
      <c r="AT2340" s="139" t="str">
        <f t="shared" si="1279"/>
        <v/>
      </c>
      <c r="BH2340" s="127" t="str">
        <f>IF(LEN(VBAsheet!H2340)&gt;0,$CD$4&amp;CHAR(10)&amp;$CD$5&amp;CHAR(10)&amp;$CD$6&amp;IF(VBAsheet!I2340="N",1,0)&amp;$CE$6&amp;CHAR(10)&amp;$CD$7&amp;CHAR(10)&amp;$CD$8&amp;VBAsheet!H2340&amp;$CE$8&amp;CHAR(10)&amp;$CD$9&amp;VBAsheet!K2340&amp;$CE$9&amp;CHAR(10)&amp;$CD$10&amp;VBAsheet!J2340-1&amp;$CE$10&amp;CHAR(10)&amp;$CD$11,"")</f>
        <v/>
      </c>
      <c r="BI2340"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0" s="18" t="str">
        <f>IF(LEN(X2340)&gt;0,$CD$23&amp;INDEX($CH$3:CH2343,MATCH(W2340,$CG$3:CG2343,0))&amp;$CE$23&amp;CHAR(10)&amp;$CD$24&amp;X2340&amp;$CE$24&amp;CHAR(10)&amp;$CD$25&amp;Y2340&amp;$CE$25&amp;CHAR(10),"")&amp;IF(LEN(AA2340)&gt;0,$CD$23&amp;INDEX($CH$3:CH2343,MATCH(Z2340,$CG$3:CG2343,0))&amp;$CE$23&amp;CHAR(10)&amp;$CD$24&amp;AA2340&amp;$CE$24&amp;CHAR(10)&amp;$CD$25&amp;AB2340&amp;$CE$25&amp;CHAR(10),"")&amp;IF(LEN(AD2340)&gt;0,$CD$23&amp;INDEX($CH$3:CH2343,MATCH(AC2340,$CG$3:CG2343,0))&amp;$CE$23&amp;CHAR(10)&amp;$CD$24&amp;AD2340&amp;$CE$24&amp;CHAR(10)&amp;$CD$25&amp;AE2340&amp;$CE$25&amp;CHAR(10),"")&amp;IF(LEN(AG2340)&gt;0,$CD$23&amp;INDEX($CH$3:CH2343,MATCH(AF2340,$CG$3:CG2343,0))&amp;$CE$23&amp;CHAR(10)&amp;$CD$24&amp;AG2340&amp;$CE$24&amp;CHAR(10)&amp;$CD$25&amp;AH2340&amp;$CE$25&amp;CHAR(10),"")&amp;IF(LEN(AJ2340)&gt;0,$CD$23&amp;INDEX($CH$3:CH2343,MATCH(AI2340,$CG$3:CG2343,0))&amp;$CE$23&amp;CHAR(10)&amp;$CD$24&amp;AJ2340&amp;$CE$24&amp;CHAR(10)&amp;$CD$25&amp;AK2340&amp;$CE$25&amp;CHAR(10),"")</f>
        <v/>
      </c>
      <c r="BK2340" s="18" t="str">
        <f>IF(LEN(J2340)&gt;0,INDEX($BH$2:$BH$100000,MATCH(J2340,VBAsheet!$H$2:$H$100000,0))&amp;CHAR(10),"")&amp;IF(LEN(K2340)&gt;0,INDEX($BH$2:$BH$100000,MATCH(K2340,VBAsheet!$H$2:$H$100000,0))&amp;CHAR(10),"")&amp;IF(LEN(L2340)&gt;0,INDEX($BH$2:$BH$100000,MATCH(L2340,VBAsheet!$H$2:$H$100000,0))&amp;CHAR(10),"")&amp;IF(LEN(M2340)&gt;0,INDEX($BH$2:$BH$100000,MATCH(M2340,VBAsheet!$H$2:$H$100000,0))&amp;CHAR(10),"")</f>
        <v/>
      </c>
      <c r="BM2340" s="94" t="str">
        <f t="shared" si="1250"/>
        <v/>
      </c>
      <c r="BN2340" s="95" t="str">
        <f t="shared" si="1269"/>
        <v/>
      </c>
      <c r="BP2340" s="18" t="str">
        <f t="shared" si="1270"/>
        <v/>
      </c>
      <c r="BR2340" s="81" t="str">
        <f t="shared" si="1280"/>
        <v/>
      </c>
      <c r="BU2340" s="138" t="str">
        <f t="shared" si="1271"/>
        <v/>
      </c>
      <c r="BV2340" s="3" t="str">
        <f t="shared" si="1272"/>
        <v/>
      </c>
      <c r="BW2340" s="3" t="str">
        <f t="shared" si="1273"/>
        <v/>
      </c>
      <c r="BX2340" s="144" t="str">
        <f t="shared" si="1274"/>
        <v/>
      </c>
      <c r="BY2340" s="18" t="str">
        <f t="shared" si="1275"/>
        <v/>
      </c>
      <c r="BZ2340" s="18" t="str">
        <f t="shared" si="1276"/>
        <v/>
      </c>
      <c r="CA2340" s="19" t="str">
        <f t="shared" si="1277"/>
        <v/>
      </c>
    </row>
    <row r="2341" spans="4:79" x14ac:dyDescent="0.45">
      <c r="D2341" s="164" t="str">
        <f t="shared" si="1278"/>
        <v/>
      </c>
      <c r="I2341" s="9" t="str">
        <f t="shared" si="1251"/>
        <v/>
      </c>
      <c r="J2341" s="173" t="str">
        <f t="shared" si="1252"/>
        <v/>
      </c>
      <c r="K2341" s="13"/>
      <c r="L2341" s="13"/>
      <c r="M2341" s="13"/>
      <c r="N2341" s="178" t="str">
        <f t="shared" si="1253"/>
        <v/>
      </c>
      <c r="O2341" s="181" t="str">
        <f t="shared" si="1254"/>
        <v/>
      </c>
      <c r="P2341" s="8" t="str">
        <f t="shared" si="1255"/>
        <v/>
      </c>
      <c r="Q2341" s="8" t="str">
        <f t="shared" si="1256"/>
        <v/>
      </c>
      <c r="R2341" s="8" t="str">
        <f t="shared" si="1257"/>
        <v/>
      </c>
      <c r="S2341" s="8" t="str">
        <f t="shared" si="1258"/>
        <v/>
      </c>
      <c r="T2341" s="8" t="str">
        <f t="shared" si="1259"/>
        <v/>
      </c>
      <c r="U2341" s="8" t="str">
        <f t="shared" si="1260"/>
        <v/>
      </c>
      <c r="V2341" s="16" t="str">
        <f t="shared" si="1261"/>
        <v/>
      </c>
      <c r="W2341" s="129" t="str">
        <f t="shared" si="1262"/>
        <v/>
      </c>
      <c r="X2341" s="8" t="str">
        <f t="shared" si="1263"/>
        <v/>
      </c>
      <c r="Y2341" s="8" t="str">
        <f t="shared" si="1264"/>
        <v/>
      </c>
      <c r="AQ2341" s="6" t="str">
        <f t="shared" si="1265"/>
        <v/>
      </c>
      <c r="AR2341" s="128" t="str">
        <f t="shared" si="1266"/>
        <v/>
      </c>
      <c r="AS2341" s="128" t="str">
        <f t="shared" si="1267"/>
        <v/>
      </c>
      <c r="AT2341" s="139" t="str">
        <f t="shared" si="1279"/>
        <v/>
      </c>
      <c r="BH2341" s="127" t="str">
        <f>IF(LEN(VBAsheet!H2341)&gt;0,$CD$4&amp;CHAR(10)&amp;$CD$5&amp;CHAR(10)&amp;$CD$6&amp;IF(VBAsheet!I2341="N",1,0)&amp;$CE$6&amp;CHAR(10)&amp;$CD$7&amp;CHAR(10)&amp;$CD$8&amp;VBAsheet!H2341&amp;$CE$8&amp;CHAR(10)&amp;$CD$9&amp;VBAsheet!K2341&amp;$CE$9&amp;CHAR(10)&amp;$CD$10&amp;VBAsheet!J2341-1&amp;$CE$10&amp;CHAR(10)&amp;$CD$11,"")</f>
        <v/>
      </c>
      <c r="BI2341"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1" s="18" t="str">
        <f>IF(LEN(X2341)&gt;0,$CD$23&amp;INDEX($CH$3:CH2344,MATCH(W2341,$CG$3:CG2344,0))&amp;$CE$23&amp;CHAR(10)&amp;$CD$24&amp;X2341&amp;$CE$24&amp;CHAR(10)&amp;$CD$25&amp;Y2341&amp;$CE$25&amp;CHAR(10),"")&amp;IF(LEN(AA2341)&gt;0,$CD$23&amp;INDEX($CH$3:CH2344,MATCH(Z2341,$CG$3:CG2344,0))&amp;$CE$23&amp;CHAR(10)&amp;$CD$24&amp;AA2341&amp;$CE$24&amp;CHAR(10)&amp;$CD$25&amp;AB2341&amp;$CE$25&amp;CHAR(10),"")&amp;IF(LEN(AD2341)&gt;0,$CD$23&amp;INDEX($CH$3:CH2344,MATCH(AC2341,$CG$3:CG2344,0))&amp;$CE$23&amp;CHAR(10)&amp;$CD$24&amp;AD2341&amp;$CE$24&amp;CHAR(10)&amp;$CD$25&amp;AE2341&amp;$CE$25&amp;CHAR(10),"")&amp;IF(LEN(AG2341)&gt;0,$CD$23&amp;INDEX($CH$3:CH2344,MATCH(AF2341,$CG$3:CG2344,0))&amp;$CE$23&amp;CHAR(10)&amp;$CD$24&amp;AG2341&amp;$CE$24&amp;CHAR(10)&amp;$CD$25&amp;AH2341&amp;$CE$25&amp;CHAR(10),"")&amp;IF(LEN(AJ2341)&gt;0,$CD$23&amp;INDEX($CH$3:CH2344,MATCH(AI2341,$CG$3:CG2344,0))&amp;$CE$23&amp;CHAR(10)&amp;$CD$24&amp;AJ2341&amp;$CE$24&amp;CHAR(10)&amp;$CD$25&amp;AK2341&amp;$CE$25&amp;CHAR(10),"")</f>
        <v/>
      </c>
      <c r="BK2341" s="18" t="str">
        <f>IF(LEN(J2341)&gt;0,INDEX($BH$2:$BH$100000,MATCH(J2341,VBAsheet!$H$2:$H$100000,0))&amp;CHAR(10),"")&amp;IF(LEN(K2341)&gt;0,INDEX($BH$2:$BH$100000,MATCH(K2341,VBAsheet!$H$2:$H$100000,0))&amp;CHAR(10),"")&amp;IF(LEN(L2341)&gt;0,INDEX($BH$2:$BH$100000,MATCH(L2341,VBAsheet!$H$2:$H$100000,0))&amp;CHAR(10),"")&amp;IF(LEN(M2341)&gt;0,INDEX($BH$2:$BH$100000,MATCH(M2341,VBAsheet!$H$2:$H$100000,0))&amp;CHAR(10),"")</f>
        <v/>
      </c>
      <c r="BM2341" s="94" t="str">
        <f t="shared" si="1250"/>
        <v/>
      </c>
      <c r="BN2341" s="95" t="str">
        <f t="shared" si="1269"/>
        <v/>
      </c>
      <c r="BP2341" s="18" t="str">
        <f t="shared" si="1270"/>
        <v/>
      </c>
      <c r="BR2341" s="81" t="str">
        <f t="shared" si="1280"/>
        <v/>
      </c>
      <c r="BU2341" s="138" t="str">
        <f t="shared" si="1271"/>
        <v/>
      </c>
      <c r="BV2341" s="3" t="str">
        <f t="shared" si="1272"/>
        <v/>
      </c>
      <c r="BW2341" s="3" t="str">
        <f t="shared" si="1273"/>
        <v/>
      </c>
      <c r="BX2341" s="144" t="str">
        <f t="shared" si="1274"/>
        <v/>
      </c>
      <c r="BY2341" s="18" t="str">
        <f t="shared" si="1275"/>
        <v/>
      </c>
      <c r="BZ2341" s="18" t="str">
        <f t="shared" si="1276"/>
        <v/>
      </c>
      <c r="CA2341" s="19" t="str">
        <f t="shared" si="1277"/>
        <v/>
      </c>
    </row>
    <row r="2342" spans="4:79" x14ac:dyDescent="0.45">
      <c r="D2342" s="164" t="str">
        <f t="shared" si="1278"/>
        <v/>
      </c>
      <c r="I2342" s="9" t="str">
        <f t="shared" si="1251"/>
        <v/>
      </c>
      <c r="J2342" s="173" t="str">
        <f t="shared" si="1252"/>
        <v/>
      </c>
      <c r="K2342" s="13"/>
      <c r="L2342" s="13"/>
      <c r="M2342" s="13"/>
      <c r="N2342" s="178" t="str">
        <f t="shared" si="1253"/>
        <v/>
      </c>
      <c r="O2342" s="181" t="str">
        <f t="shared" si="1254"/>
        <v/>
      </c>
      <c r="P2342" s="8" t="str">
        <f t="shared" si="1255"/>
        <v/>
      </c>
      <c r="Q2342" s="8" t="str">
        <f t="shared" si="1256"/>
        <v/>
      </c>
      <c r="R2342" s="8" t="str">
        <f t="shared" si="1257"/>
        <v/>
      </c>
      <c r="S2342" s="8" t="str">
        <f t="shared" si="1258"/>
        <v/>
      </c>
      <c r="T2342" s="8" t="str">
        <f t="shared" si="1259"/>
        <v/>
      </c>
      <c r="U2342" s="8" t="str">
        <f t="shared" si="1260"/>
        <v/>
      </c>
      <c r="V2342" s="16" t="str">
        <f t="shared" si="1261"/>
        <v/>
      </c>
      <c r="W2342" s="129" t="str">
        <f t="shared" si="1262"/>
        <v/>
      </c>
      <c r="X2342" s="8" t="str">
        <f t="shared" si="1263"/>
        <v/>
      </c>
      <c r="Y2342" s="8" t="str">
        <f t="shared" si="1264"/>
        <v/>
      </c>
      <c r="AQ2342" s="6" t="str">
        <f t="shared" si="1265"/>
        <v/>
      </c>
      <c r="AR2342" s="128" t="str">
        <f t="shared" si="1266"/>
        <v/>
      </c>
      <c r="AS2342" s="128" t="str">
        <f t="shared" si="1267"/>
        <v/>
      </c>
      <c r="AT2342" s="139" t="str">
        <f t="shared" si="1279"/>
        <v/>
      </c>
      <c r="BH2342" s="127" t="str">
        <f>IF(LEN(VBAsheet!H2342)&gt;0,$CD$4&amp;CHAR(10)&amp;$CD$5&amp;CHAR(10)&amp;$CD$6&amp;IF(VBAsheet!I2342="N",1,0)&amp;$CE$6&amp;CHAR(10)&amp;$CD$7&amp;CHAR(10)&amp;$CD$8&amp;VBAsheet!H2342&amp;$CE$8&amp;CHAR(10)&amp;$CD$9&amp;VBAsheet!K2342&amp;$CE$9&amp;CHAR(10)&amp;$CD$10&amp;VBAsheet!J2342-1&amp;$CE$10&amp;CHAR(10)&amp;$CD$11,"")</f>
        <v/>
      </c>
      <c r="BI2342"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2" s="18" t="str">
        <f>IF(LEN(X2342)&gt;0,$CD$23&amp;INDEX($CH$3:CH2345,MATCH(W2342,$CG$3:CG2345,0))&amp;$CE$23&amp;CHAR(10)&amp;$CD$24&amp;X2342&amp;$CE$24&amp;CHAR(10)&amp;$CD$25&amp;Y2342&amp;$CE$25&amp;CHAR(10),"")&amp;IF(LEN(AA2342)&gt;0,$CD$23&amp;INDEX($CH$3:CH2345,MATCH(Z2342,$CG$3:CG2345,0))&amp;$CE$23&amp;CHAR(10)&amp;$CD$24&amp;AA2342&amp;$CE$24&amp;CHAR(10)&amp;$CD$25&amp;AB2342&amp;$CE$25&amp;CHAR(10),"")&amp;IF(LEN(AD2342)&gt;0,$CD$23&amp;INDEX($CH$3:CH2345,MATCH(AC2342,$CG$3:CG2345,0))&amp;$CE$23&amp;CHAR(10)&amp;$CD$24&amp;AD2342&amp;$CE$24&amp;CHAR(10)&amp;$CD$25&amp;AE2342&amp;$CE$25&amp;CHAR(10),"")&amp;IF(LEN(AG2342)&gt;0,$CD$23&amp;INDEX($CH$3:CH2345,MATCH(AF2342,$CG$3:CG2345,0))&amp;$CE$23&amp;CHAR(10)&amp;$CD$24&amp;AG2342&amp;$CE$24&amp;CHAR(10)&amp;$CD$25&amp;AH2342&amp;$CE$25&amp;CHAR(10),"")&amp;IF(LEN(AJ2342)&gt;0,$CD$23&amp;INDEX($CH$3:CH2345,MATCH(AI2342,$CG$3:CG2345,0))&amp;$CE$23&amp;CHAR(10)&amp;$CD$24&amp;AJ2342&amp;$CE$24&amp;CHAR(10)&amp;$CD$25&amp;AK2342&amp;$CE$25&amp;CHAR(10),"")</f>
        <v/>
      </c>
      <c r="BK2342" s="18" t="str">
        <f>IF(LEN(J2342)&gt;0,INDEX($BH$2:$BH$100000,MATCH(J2342,VBAsheet!$H$2:$H$100000,0))&amp;CHAR(10),"")&amp;IF(LEN(K2342)&gt;0,INDEX($BH$2:$BH$100000,MATCH(K2342,VBAsheet!$H$2:$H$100000,0))&amp;CHAR(10),"")&amp;IF(LEN(L2342)&gt;0,INDEX($BH$2:$BH$100000,MATCH(L2342,VBAsheet!$H$2:$H$100000,0))&amp;CHAR(10),"")&amp;IF(LEN(M2342)&gt;0,INDEX($BH$2:$BH$100000,MATCH(M2342,VBAsheet!$H$2:$H$100000,0))&amp;CHAR(10),"")</f>
        <v/>
      </c>
      <c r="BM2342" s="94" t="str">
        <f t="shared" si="1250"/>
        <v/>
      </c>
      <c r="BN2342" s="95" t="str">
        <f t="shared" si="1269"/>
        <v/>
      </c>
      <c r="BP2342" s="18" t="str">
        <f t="shared" si="1270"/>
        <v/>
      </c>
      <c r="BR2342" s="81" t="str">
        <f t="shared" si="1280"/>
        <v/>
      </c>
      <c r="BU2342" s="138" t="str">
        <f t="shared" si="1271"/>
        <v/>
      </c>
      <c r="BV2342" s="3" t="str">
        <f t="shared" si="1272"/>
        <v/>
      </c>
      <c r="BW2342" s="3" t="str">
        <f t="shared" si="1273"/>
        <v/>
      </c>
      <c r="BX2342" s="144" t="str">
        <f t="shared" si="1274"/>
        <v/>
      </c>
      <c r="BY2342" s="18" t="str">
        <f t="shared" si="1275"/>
        <v/>
      </c>
      <c r="BZ2342" s="18" t="str">
        <f t="shared" si="1276"/>
        <v/>
      </c>
      <c r="CA2342" s="19" t="str">
        <f t="shared" si="1277"/>
        <v/>
      </c>
    </row>
    <row r="2343" spans="4:79" x14ac:dyDescent="0.45">
      <c r="D2343" s="164" t="str">
        <f t="shared" si="1278"/>
        <v/>
      </c>
      <c r="I2343" s="9" t="str">
        <f t="shared" si="1251"/>
        <v/>
      </c>
      <c r="J2343" s="173" t="str">
        <f t="shared" si="1252"/>
        <v/>
      </c>
      <c r="K2343" s="13"/>
      <c r="L2343" s="13"/>
      <c r="M2343" s="13"/>
      <c r="N2343" s="178" t="str">
        <f t="shared" si="1253"/>
        <v/>
      </c>
      <c r="O2343" s="181" t="str">
        <f t="shared" si="1254"/>
        <v/>
      </c>
      <c r="P2343" s="8" t="str">
        <f t="shared" si="1255"/>
        <v/>
      </c>
      <c r="Q2343" s="8" t="str">
        <f t="shared" si="1256"/>
        <v/>
      </c>
      <c r="R2343" s="8" t="str">
        <f t="shared" si="1257"/>
        <v/>
      </c>
      <c r="S2343" s="8" t="str">
        <f t="shared" si="1258"/>
        <v/>
      </c>
      <c r="T2343" s="8" t="str">
        <f t="shared" si="1259"/>
        <v/>
      </c>
      <c r="U2343" s="8" t="str">
        <f t="shared" si="1260"/>
        <v/>
      </c>
      <c r="V2343" s="16" t="str">
        <f t="shared" si="1261"/>
        <v/>
      </c>
      <c r="W2343" s="129" t="str">
        <f t="shared" si="1262"/>
        <v/>
      </c>
      <c r="X2343" s="8" t="str">
        <f t="shared" si="1263"/>
        <v/>
      </c>
      <c r="Y2343" s="8" t="str">
        <f t="shared" si="1264"/>
        <v/>
      </c>
      <c r="AQ2343" s="6" t="str">
        <f t="shared" si="1265"/>
        <v/>
      </c>
      <c r="AR2343" s="128" t="str">
        <f t="shared" si="1266"/>
        <v/>
      </c>
      <c r="AS2343" s="128" t="str">
        <f t="shared" si="1267"/>
        <v/>
      </c>
      <c r="AT2343" s="139" t="str">
        <f t="shared" si="1279"/>
        <v/>
      </c>
      <c r="BH2343" s="127" t="str">
        <f>IF(LEN(VBAsheet!H2343)&gt;0,$CD$4&amp;CHAR(10)&amp;$CD$5&amp;CHAR(10)&amp;$CD$6&amp;IF(VBAsheet!I2343="N",1,0)&amp;$CE$6&amp;CHAR(10)&amp;$CD$7&amp;CHAR(10)&amp;$CD$8&amp;VBAsheet!H2343&amp;$CE$8&amp;CHAR(10)&amp;$CD$9&amp;VBAsheet!K2343&amp;$CE$9&amp;CHAR(10)&amp;$CD$10&amp;VBAsheet!J2343-1&amp;$CE$10&amp;CHAR(10)&amp;$CD$11,"")</f>
        <v/>
      </c>
      <c r="BI2343"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3" s="18" t="str">
        <f>IF(LEN(X2343)&gt;0,$CD$23&amp;INDEX($CH$3:CH2346,MATCH(W2343,$CG$3:CG2346,0))&amp;$CE$23&amp;CHAR(10)&amp;$CD$24&amp;X2343&amp;$CE$24&amp;CHAR(10)&amp;$CD$25&amp;Y2343&amp;$CE$25&amp;CHAR(10),"")&amp;IF(LEN(AA2343)&gt;0,$CD$23&amp;INDEX($CH$3:CH2346,MATCH(Z2343,$CG$3:CG2346,0))&amp;$CE$23&amp;CHAR(10)&amp;$CD$24&amp;AA2343&amp;$CE$24&amp;CHAR(10)&amp;$CD$25&amp;AB2343&amp;$CE$25&amp;CHAR(10),"")&amp;IF(LEN(AD2343)&gt;0,$CD$23&amp;INDEX($CH$3:CH2346,MATCH(AC2343,$CG$3:CG2346,0))&amp;$CE$23&amp;CHAR(10)&amp;$CD$24&amp;AD2343&amp;$CE$24&amp;CHAR(10)&amp;$CD$25&amp;AE2343&amp;$CE$25&amp;CHAR(10),"")&amp;IF(LEN(AG2343)&gt;0,$CD$23&amp;INDEX($CH$3:CH2346,MATCH(AF2343,$CG$3:CG2346,0))&amp;$CE$23&amp;CHAR(10)&amp;$CD$24&amp;AG2343&amp;$CE$24&amp;CHAR(10)&amp;$CD$25&amp;AH2343&amp;$CE$25&amp;CHAR(10),"")&amp;IF(LEN(AJ2343)&gt;0,$CD$23&amp;INDEX($CH$3:CH2346,MATCH(AI2343,$CG$3:CG2346,0))&amp;$CE$23&amp;CHAR(10)&amp;$CD$24&amp;AJ2343&amp;$CE$24&amp;CHAR(10)&amp;$CD$25&amp;AK2343&amp;$CE$25&amp;CHAR(10),"")</f>
        <v/>
      </c>
      <c r="BK2343" s="18" t="str">
        <f>IF(LEN(J2343)&gt;0,INDEX($BH$2:$BH$100000,MATCH(J2343,VBAsheet!$H$2:$H$100000,0))&amp;CHAR(10),"")&amp;IF(LEN(K2343)&gt;0,INDEX($BH$2:$BH$100000,MATCH(K2343,VBAsheet!$H$2:$H$100000,0))&amp;CHAR(10),"")&amp;IF(LEN(L2343)&gt;0,INDEX($BH$2:$BH$100000,MATCH(L2343,VBAsheet!$H$2:$H$100000,0))&amp;CHAR(10),"")&amp;IF(LEN(M2343)&gt;0,INDEX($BH$2:$BH$100000,MATCH(M2343,VBAsheet!$H$2:$H$100000,0))&amp;CHAR(10),"")</f>
        <v/>
      </c>
      <c r="BM2343" s="94" t="str">
        <f t="shared" si="1250"/>
        <v/>
      </c>
      <c r="BN2343" s="95" t="str">
        <f t="shared" si="1269"/>
        <v/>
      </c>
      <c r="BP2343" s="18" t="str">
        <f t="shared" si="1270"/>
        <v/>
      </c>
      <c r="BR2343" s="81" t="str">
        <f t="shared" si="1280"/>
        <v/>
      </c>
      <c r="BU2343" s="138" t="str">
        <f t="shared" si="1271"/>
        <v/>
      </c>
      <c r="BV2343" s="3" t="str">
        <f t="shared" si="1272"/>
        <v/>
      </c>
      <c r="BW2343" s="3" t="str">
        <f t="shared" si="1273"/>
        <v/>
      </c>
      <c r="BX2343" s="144" t="str">
        <f t="shared" si="1274"/>
        <v/>
      </c>
      <c r="BY2343" s="18" t="str">
        <f t="shared" si="1275"/>
        <v/>
      </c>
      <c r="BZ2343" s="18" t="str">
        <f t="shared" si="1276"/>
        <v/>
      </c>
      <c r="CA2343" s="19" t="str">
        <f t="shared" si="1277"/>
        <v/>
      </c>
    </row>
    <row r="2344" spans="4:79" x14ac:dyDescent="0.45">
      <c r="D2344" s="164" t="str">
        <f t="shared" si="1278"/>
        <v/>
      </c>
      <c r="I2344" s="9" t="str">
        <f t="shared" si="1251"/>
        <v/>
      </c>
      <c r="J2344" s="173" t="str">
        <f t="shared" si="1252"/>
        <v/>
      </c>
      <c r="K2344" s="13"/>
      <c r="L2344" s="13"/>
      <c r="M2344" s="13"/>
      <c r="N2344" s="178" t="str">
        <f t="shared" si="1253"/>
        <v/>
      </c>
      <c r="O2344" s="181" t="str">
        <f t="shared" si="1254"/>
        <v/>
      </c>
      <c r="P2344" s="8" t="str">
        <f t="shared" si="1255"/>
        <v/>
      </c>
      <c r="Q2344" s="8" t="str">
        <f t="shared" si="1256"/>
        <v/>
      </c>
      <c r="R2344" s="8" t="str">
        <f t="shared" si="1257"/>
        <v/>
      </c>
      <c r="S2344" s="8" t="str">
        <f t="shared" si="1258"/>
        <v/>
      </c>
      <c r="T2344" s="8" t="str">
        <f t="shared" si="1259"/>
        <v/>
      </c>
      <c r="U2344" s="8" t="str">
        <f t="shared" si="1260"/>
        <v/>
      </c>
      <c r="V2344" s="16" t="str">
        <f t="shared" si="1261"/>
        <v/>
      </c>
      <c r="W2344" s="129" t="str">
        <f t="shared" si="1262"/>
        <v/>
      </c>
      <c r="X2344" s="8" t="str">
        <f t="shared" si="1263"/>
        <v/>
      </c>
      <c r="Y2344" s="8" t="str">
        <f t="shared" si="1264"/>
        <v/>
      </c>
      <c r="AQ2344" s="6" t="str">
        <f t="shared" si="1265"/>
        <v/>
      </c>
      <c r="AR2344" s="128" t="str">
        <f t="shared" si="1266"/>
        <v/>
      </c>
      <c r="AS2344" s="128" t="str">
        <f t="shared" si="1267"/>
        <v/>
      </c>
      <c r="AT2344" s="139" t="str">
        <f t="shared" si="1279"/>
        <v/>
      </c>
      <c r="BH2344" s="127" t="str">
        <f>IF(LEN(VBAsheet!H2344)&gt;0,$CD$4&amp;CHAR(10)&amp;$CD$5&amp;CHAR(10)&amp;$CD$6&amp;IF(VBAsheet!I2344="N",1,0)&amp;$CE$6&amp;CHAR(10)&amp;$CD$7&amp;CHAR(10)&amp;$CD$8&amp;VBAsheet!H2344&amp;$CE$8&amp;CHAR(10)&amp;$CD$9&amp;VBAsheet!K2344&amp;$CE$9&amp;CHAR(10)&amp;$CD$10&amp;VBAsheet!J2344-1&amp;$CE$10&amp;CHAR(10)&amp;$CD$11,"")</f>
        <v/>
      </c>
      <c r="BI2344"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4" s="18" t="str">
        <f>IF(LEN(X2344)&gt;0,$CD$23&amp;INDEX($CH$3:CH2347,MATCH(W2344,$CG$3:CG2347,0))&amp;$CE$23&amp;CHAR(10)&amp;$CD$24&amp;X2344&amp;$CE$24&amp;CHAR(10)&amp;$CD$25&amp;Y2344&amp;$CE$25&amp;CHAR(10),"")&amp;IF(LEN(AA2344)&gt;0,$CD$23&amp;INDEX($CH$3:CH2347,MATCH(Z2344,$CG$3:CG2347,0))&amp;$CE$23&amp;CHAR(10)&amp;$CD$24&amp;AA2344&amp;$CE$24&amp;CHAR(10)&amp;$CD$25&amp;AB2344&amp;$CE$25&amp;CHAR(10),"")&amp;IF(LEN(AD2344)&gt;0,$CD$23&amp;INDEX($CH$3:CH2347,MATCH(AC2344,$CG$3:CG2347,0))&amp;$CE$23&amp;CHAR(10)&amp;$CD$24&amp;AD2344&amp;$CE$24&amp;CHAR(10)&amp;$CD$25&amp;AE2344&amp;$CE$25&amp;CHAR(10),"")&amp;IF(LEN(AG2344)&gt;0,$CD$23&amp;INDEX($CH$3:CH2347,MATCH(AF2344,$CG$3:CG2347,0))&amp;$CE$23&amp;CHAR(10)&amp;$CD$24&amp;AG2344&amp;$CE$24&amp;CHAR(10)&amp;$CD$25&amp;AH2344&amp;$CE$25&amp;CHAR(10),"")&amp;IF(LEN(AJ2344)&gt;0,$CD$23&amp;INDEX($CH$3:CH2347,MATCH(AI2344,$CG$3:CG2347,0))&amp;$CE$23&amp;CHAR(10)&amp;$CD$24&amp;AJ2344&amp;$CE$24&amp;CHAR(10)&amp;$CD$25&amp;AK2344&amp;$CE$25&amp;CHAR(10),"")</f>
        <v/>
      </c>
      <c r="BK2344" s="18" t="str">
        <f>IF(LEN(J2344)&gt;0,INDEX($BH$2:$BH$100000,MATCH(J2344,VBAsheet!$H$2:$H$100000,0))&amp;CHAR(10),"")&amp;IF(LEN(K2344)&gt;0,INDEX($BH$2:$BH$100000,MATCH(K2344,VBAsheet!$H$2:$H$100000,0))&amp;CHAR(10),"")&amp;IF(LEN(L2344)&gt;0,INDEX($BH$2:$BH$100000,MATCH(L2344,VBAsheet!$H$2:$H$100000,0))&amp;CHAR(10),"")&amp;IF(LEN(M2344)&gt;0,INDEX($BH$2:$BH$100000,MATCH(M2344,VBAsheet!$H$2:$H$100000,0))&amp;CHAR(10),"")</f>
        <v/>
      </c>
      <c r="BM2344" s="94" t="str">
        <f t="shared" si="1250"/>
        <v/>
      </c>
      <c r="BN2344" s="95" t="str">
        <f t="shared" si="1269"/>
        <v/>
      </c>
      <c r="BP2344" s="18" t="str">
        <f t="shared" si="1270"/>
        <v/>
      </c>
      <c r="BR2344" s="81" t="str">
        <f t="shared" si="1280"/>
        <v/>
      </c>
      <c r="BU2344" s="138" t="str">
        <f t="shared" si="1271"/>
        <v/>
      </c>
      <c r="BV2344" s="3" t="str">
        <f t="shared" si="1272"/>
        <v/>
      </c>
      <c r="BW2344" s="3" t="str">
        <f t="shared" si="1273"/>
        <v/>
      </c>
      <c r="BX2344" s="144" t="str">
        <f t="shared" si="1274"/>
        <v/>
      </c>
      <c r="BY2344" s="18" t="str">
        <f t="shared" si="1275"/>
        <v/>
      </c>
      <c r="BZ2344" s="18" t="str">
        <f t="shared" si="1276"/>
        <v/>
      </c>
      <c r="CA2344" s="19" t="str">
        <f t="shared" si="1277"/>
        <v/>
      </c>
    </row>
    <row r="2345" spans="4:79" x14ac:dyDescent="0.45">
      <c r="D2345" s="164" t="str">
        <f t="shared" si="1278"/>
        <v/>
      </c>
      <c r="I2345" s="9" t="str">
        <f t="shared" si="1251"/>
        <v/>
      </c>
      <c r="J2345" s="173" t="str">
        <f t="shared" si="1252"/>
        <v/>
      </c>
      <c r="K2345" s="13"/>
      <c r="L2345" s="13"/>
      <c r="M2345" s="13"/>
      <c r="N2345" s="178" t="str">
        <f t="shared" si="1253"/>
        <v/>
      </c>
      <c r="O2345" s="181" t="str">
        <f t="shared" si="1254"/>
        <v/>
      </c>
      <c r="P2345" s="8" t="str">
        <f t="shared" si="1255"/>
        <v/>
      </c>
      <c r="Q2345" s="8" t="str">
        <f t="shared" si="1256"/>
        <v/>
      </c>
      <c r="R2345" s="8" t="str">
        <f t="shared" si="1257"/>
        <v/>
      </c>
      <c r="S2345" s="8" t="str">
        <f t="shared" si="1258"/>
        <v/>
      </c>
      <c r="T2345" s="8" t="str">
        <f t="shared" si="1259"/>
        <v/>
      </c>
      <c r="U2345" s="8" t="str">
        <f t="shared" si="1260"/>
        <v/>
      </c>
      <c r="V2345" s="16" t="str">
        <f t="shared" si="1261"/>
        <v/>
      </c>
      <c r="W2345" s="129" t="str">
        <f t="shared" si="1262"/>
        <v/>
      </c>
      <c r="X2345" s="8" t="str">
        <f t="shared" si="1263"/>
        <v/>
      </c>
      <c r="Y2345" s="8" t="str">
        <f t="shared" si="1264"/>
        <v/>
      </c>
      <c r="AQ2345" s="6" t="str">
        <f t="shared" si="1265"/>
        <v/>
      </c>
      <c r="AR2345" s="128" t="str">
        <f t="shared" si="1266"/>
        <v/>
      </c>
      <c r="AS2345" s="128" t="str">
        <f t="shared" si="1267"/>
        <v/>
      </c>
      <c r="AT2345" s="139" t="str">
        <f t="shared" si="1279"/>
        <v/>
      </c>
      <c r="BH2345" s="127" t="str">
        <f>IF(LEN(VBAsheet!H2345)&gt;0,$CD$4&amp;CHAR(10)&amp;$CD$5&amp;CHAR(10)&amp;$CD$6&amp;IF(VBAsheet!I2345="N",1,0)&amp;$CE$6&amp;CHAR(10)&amp;$CD$7&amp;CHAR(10)&amp;$CD$8&amp;VBAsheet!H2345&amp;$CE$8&amp;CHAR(10)&amp;$CD$9&amp;VBAsheet!K2345&amp;$CE$9&amp;CHAR(10)&amp;$CD$10&amp;VBAsheet!J2345-1&amp;$CE$10&amp;CHAR(10)&amp;$CD$11,"")</f>
        <v/>
      </c>
      <c r="BI2345"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5" s="18" t="str">
        <f>IF(LEN(X2345)&gt;0,$CD$23&amp;INDEX($CH$3:CH2348,MATCH(W2345,$CG$3:CG2348,0))&amp;$CE$23&amp;CHAR(10)&amp;$CD$24&amp;X2345&amp;$CE$24&amp;CHAR(10)&amp;$CD$25&amp;Y2345&amp;$CE$25&amp;CHAR(10),"")&amp;IF(LEN(AA2345)&gt;0,$CD$23&amp;INDEX($CH$3:CH2348,MATCH(Z2345,$CG$3:CG2348,0))&amp;$CE$23&amp;CHAR(10)&amp;$CD$24&amp;AA2345&amp;$CE$24&amp;CHAR(10)&amp;$CD$25&amp;AB2345&amp;$CE$25&amp;CHAR(10),"")&amp;IF(LEN(AD2345)&gt;0,$CD$23&amp;INDEX($CH$3:CH2348,MATCH(AC2345,$CG$3:CG2348,0))&amp;$CE$23&amp;CHAR(10)&amp;$CD$24&amp;AD2345&amp;$CE$24&amp;CHAR(10)&amp;$CD$25&amp;AE2345&amp;$CE$25&amp;CHAR(10),"")&amp;IF(LEN(AG2345)&gt;0,$CD$23&amp;INDEX($CH$3:CH2348,MATCH(AF2345,$CG$3:CG2348,0))&amp;$CE$23&amp;CHAR(10)&amp;$CD$24&amp;AG2345&amp;$CE$24&amp;CHAR(10)&amp;$CD$25&amp;AH2345&amp;$CE$25&amp;CHAR(10),"")&amp;IF(LEN(AJ2345)&gt;0,$CD$23&amp;INDEX($CH$3:CH2348,MATCH(AI2345,$CG$3:CG2348,0))&amp;$CE$23&amp;CHAR(10)&amp;$CD$24&amp;AJ2345&amp;$CE$24&amp;CHAR(10)&amp;$CD$25&amp;AK2345&amp;$CE$25&amp;CHAR(10),"")</f>
        <v/>
      </c>
      <c r="BK2345" s="18" t="str">
        <f>IF(LEN(J2345)&gt;0,INDEX($BH$2:$BH$100000,MATCH(J2345,VBAsheet!$H$2:$H$100000,0))&amp;CHAR(10),"")&amp;IF(LEN(K2345)&gt;0,INDEX($BH$2:$BH$100000,MATCH(K2345,VBAsheet!$H$2:$H$100000,0))&amp;CHAR(10),"")&amp;IF(LEN(L2345)&gt;0,INDEX($BH$2:$BH$100000,MATCH(L2345,VBAsheet!$H$2:$H$100000,0))&amp;CHAR(10),"")&amp;IF(LEN(M2345)&gt;0,INDEX($BH$2:$BH$100000,MATCH(M2345,VBAsheet!$H$2:$H$100000,0))&amp;CHAR(10),"")</f>
        <v/>
      </c>
      <c r="BM2345" s="94" t="str">
        <f t="shared" si="1250"/>
        <v/>
      </c>
      <c r="BN2345" s="95" t="str">
        <f t="shared" si="1269"/>
        <v/>
      </c>
      <c r="BP2345" s="18" t="str">
        <f t="shared" si="1270"/>
        <v/>
      </c>
      <c r="BR2345" s="81" t="str">
        <f t="shared" si="1280"/>
        <v/>
      </c>
      <c r="BU2345" s="138" t="str">
        <f t="shared" si="1271"/>
        <v/>
      </c>
      <c r="BV2345" s="3" t="str">
        <f t="shared" si="1272"/>
        <v/>
      </c>
      <c r="BW2345" s="3" t="str">
        <f t="shared" si="1273"/>
        <v/>
      </c>
      <c r="BX2345" s="144" t="str">
        <f t="shared" si="1274"/>
        <v/>
      </c>
      <c r="BY2345" s="18" t="str">
        <f t="shared" si="1275"/>
        <v/>
      </c>
      <c r="BZ2345" s="18" t="str">
        <f t="shared" si="1276"/>
        <v/>
      </c>
      <c r="CA2345" s="19" t="str">
        <f t="shared" si="1277"/>
        <v/>
      </c>
    </row>
    <row r="2346" spans="4:79" x14ac:dyDescent="0.45">
      <c r="D2346" s="164" t="str">
        <f t="shared" si="1278"/>
        <v/>
      </c>
      <c r="I2346" s="9" t="str">
        <f t="shared" si="1251"/>
        <v/>
      </c>
      <c r="J2346" s="173" t="str">
        <f t="shared" si="1252"/>
        <v/>
      </c>
      <c r="K2346" s="13"/>
      <c r="L2346" s="13"/>
      <c r="M2346" s="13"/>
      <c r="N2346" s="178" t="str">
        <f t="shared" si="1253"/>
        <v/>
      </c>
      <c r="O2346" s="181" t="str">
        <f t="shared" si="1254"/>
        <v/>
      </c>
      <c r="P2346" s="8" t="str">
        <f t="shared" si="1255"/>
        <v/>
      </c>
      <c r="Q2346" s="8" t="str">
        <f t="shared" si="1256"/>
        <v/>
      </c>
      <c r="R2346" s="8" t="str">
        <f t="shared" si="1257"/>
        <v/>
      </c>
      <c r="S2346" s="8" t="str">
        <f t="shared" si="1258"/>
        <v/>
      </c>
      <c r="T2346" s="8" t="str">
        <f t="shared" si="1259"/>
        <v/>
      </c>
      <c r="U2346" s="8" t="str">
        <f t="shared" si="1260"/>
        <v/>
      </c>
      <c r="V2346" s="16" t="str">
        <f t="shared" si="1261"/>
        <v/>
      </c>
      <c r="W2346" s="129" t="str">
        <f t="shared" si="1262"/>
        <v/>
      </c>
      <c r="X2346" s="8" t="str">
        <f t="shared" si="1263"/>
        <v/>
      </c>
      <c r="Y2346" s="8" t="str">
        <f t="shared" si="1264"/>
        <v/>
      </c>
      <c r="AQ2346" s="6" t="str">
        <f t="shared" si="1265"/>
        <v/>
      </c>
      <c r="AR2346" s="128" t="str">
        <f t="shared" si="1266"/>
        <v/>
      </c>
      <c r="AS2346" s="128" t="str">
        <f t="shared" si="1267"/>
        <v/>
      </c>
      <c r="AT2346" s="139" t="str">
        <f t="shared" si="1279"/>
        <v/>
      </c>
      <c r="BH2346" s="127" t="str">
        <f>IF(LEN(VBAsheet!H2346)&gt;0,$CD$4&amp;CHAR(10)&amp;$CD$5&amp;CHAR(10)&amp;$CD$6&amp;IF(VBAsheet!I2346="N",1,0)&amp;$CE$6&amp;CHAR(10)&amp;$CD$7&amp;CHAR(10)&amp;$CD$8&amp;VBAsheet!H2346&amp;$CE$8&amp;CHAR(10)&amp;$CD$9&amp;VBAsheet!K2346&amp;$CE$9&amp;CHAR(10)&amp;$CD$10&amp;VBAsheet!J2346-1&amp;$CE$10&amp;CHAR(10)&amp;$CD$11,"")</f>
        <v/>
      </c>
      <c r="BI2346"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6" s="18" t="str">
        <f>IF(LEN(X2346)&gt;0,$CD$23&amp;INDEX($CH$3:CH2349,MATCH(W2346,$CG$3:CG2349,0))&amp;$CE$23&amp;CHAR(10)&amp;$CD$24&amp;X2346&amp;$CE$24&amp;CHAR(10)&amp;$CD$25&amp;Y2346&amp;$CE$25&amp;CHAR(10),"")&amp;IF(LEN(AA2346)&gt;0,$CD$23&amp;INDEX($CH$3:CH2349,MATCH(Z2346,$CG$3:CG2349,0))&amp;$CE$23&amp;CHAR(10)&amp;$CD$24&amp;AA2346&amp;$CE$24&amp;CHAR(10)&amp;$CD$25&amp;AB2346&amp;$CE$25&amp;CHAR(10),"")&amp;IF(LEN(AD2346)&gt;0,$CD$23&amp;INDEX($CH$3:CH2349,MATCH(AC2346,$CG$3:CG2349,0))&amp;$CE$23&amp;CHAR(10)&amp;$CD$24&amp;AD2346&amp;$CE$24&amp;CHAR(10)&amp;$CD$25&amp;AE2346&amp;$CE$25&amp;CHAR(10),"")&amp;IF(LEN(AG2346)&gt;0,$CD$23&amp;INDEX($CH$3:CH2349,MATCH(AF2346,$CG$3:CG2349,0))&amp;$CE$23&amp;CHAR(10)&amp;$CD$24&amp;AG2346&amp;$CE$24&amp;CHAR(10)&amp;$CD$25&amp;AH2346&amp;$CE$25&amp;CHAR(10),"")&amp;IF(LEN(AJ2346)&gt;0,$CD$23&amp;INDEX($CH$3:CH2349,MATCH(AI2346,$CG$3:CG2349,0))&amp;$CE$23&amp;CHAR(10)&amp;$CD$24&amp;AJ2346&amp;$CE$24&amp;CHAR(10)&amp;$CD$25&amp;AK2346&amp;$CE$25&amp;CHAR(10),"")</f>
        <v/>
      </c>
      <c r="BK2346" s="18" t="str">
        <f>IF(LEN(J2346)&gt;0,INDEX($BH$2:$BH$100000,MATCH(J2346,VBAsheet!$H$2:$H$100000,0))&amp;CHAR(10),"")&amp;IF(LEN(K2346)&gt;0,INDEX($BH$2:$BH$100000,MATCH(K2346,VBAsheet!$H$2:$H$100000,0))&amp;CHAR(10),"")&amp;IF(LEN(L2346)&gt;0,INDEX($BH$2:$BH$100000,MATCH(L2346,VBAsheet!$H$2:$H$100000,0))&amp;CHAR(10),"")&amp;IF(LEN(M2346)&gt;0,INDEX($BH$2:$BH$100000,MATCH(M2346,VBAsheet!$H$2:$H$100000,0))&amp;CHAR(10),"")</f>
        <v/>
      </c>
      <c r="BM2346" s="94" t="str">
        <f t="shared" ref="BM2346:BM2409" si="1281">IF(LEN(E2346)&gt;0,E2346,"")</f>
        <v/>
      </c>
      <c r="BN2346" s="95" t="str">
        <f t="shared" si="1269"/>
        <v/>
      </c>
      <c r="BP2346" s="18" t="str">
        <f t="shared" si="1270"/>
        <v/>
      </c>
      <c r="BR2346" s="81" t="str">
        <f t="shared" si="1280"/>
        <v/>
      </c>
      <c r="BU2346" s="138" t="str">
        <f t="shared" si="1271"/>
        <v/>
      </c>
      <c r="BV2346" s="3" t="str">
        <f t="shared" si="1272"/>
        <v/>
      </c>
      <c r="BW2346" s="3" t="str">
        <f t="shared" si="1273"/>
        <v/>
      </c>
      <c r="BX2346" s="144" t="str">
        <f t="shared" si="1274"/>
        <v/>
      </c>
      <c r="BY2346" s="18" t="str">
        <f t="shared" si="1275"/>
        <v/>
      </c>
      <c r="BZ2346" s="18" t="str">
        <f t="shared" si="1276"/>
        <v/>
      </c>
      <c r="CA2346" s="19" t="str">
        <f t="shared" si="1277"/>
        <v/>
      </c>
    </row>
    <row r="2347" spans="4:79" x14ac:dyDescent="0.45">
      <c r="D2347" s="164" t="str">
        <f t="shared" si="1278"/>
        <v/>
      </c>
      <c r="I2347" s="9" t="str">
        <f t="shared" si="1251"/>
        <v/>
      </c>
      <c r="J2347" s="173" t="str">
        <f t="shared" si="1252"/>
        <v/>
      </c>
      <c r="K2347" s="13"/>
      <c r="L2347" s="13"/>
      <c r="M2347" s="13"/>
      <c r="N2347" s="178" t="str">
        <f t="shared" si="1253"/>
        <v/>
      </c>
      <c r="O2347" s="181" t="str">
        <f t="shared" si="1254"/>
        <v/>
      </c>
      <c r="P2347" s="8" t="str">
        <f t="shared" si="1255"/>
        <v/>
      </c>
      <c r="Q2347" s="8" t="str">
        <f t="shared" si="1256"/>
        <v/>
      </c>
      <c r="R2347" s="8" t="str">
        <f t="shared" si="1257"/>
        <v/>
      </c>
      <c r="S2347" s="8" t="str">
        <f t="shared" si="1258"/>
        <v/>
      </c>
      <c r="T2347" s="8" t="str">
        <f t="shared" si="1259"/>
        <v/>
      </c>
      <c r="U2347" s="8" t="str">
        <f t="shared" si="1260"/>
        <v/>
      </c>
      <c r="V2347" s="16" t="str">
        <f t="shared" si="1261"/>
        <v/>
      </c>
      <c r="W2347" s="129" t="str">
        <f t="shared" si="1262"/>
        <v/>
      </c>
      <c r="X2347" s="8" t="str">
        <f t="shared" si="1263"/>
        <v/>
      </c>
      <c r="Y2347" s="8" t="str">
        <f t="shared" si="1264"/>
        <v/>
      </c>
      <c r="AQ2347" s="6" t="str">
        <f t="shared" si="1265"/>
        <v/>
      </c>
      <c r="AR2347" s="128" t="str">
        <f t="shared" si="1266"/>
        <v/>
      </c>
      <c r="AS2347" s="128" t="str">
        <f t="shared" si="1267"/>
        <v/>
      </c>
      <c r="AT2347" s="139" t="str">
        <f t="shared" si="1279"/>
        <v/>
      </c>
      <c r="BH2347" s="127" t="str">
        <f>IF(LEN(VBAsheet!H2347)&gt;0,$CD$4&amp;CHAR(10)&amp;$CD$5&amp;CHAR(10)&amp;$CD$6&amp;IF(VBAsheet!I2347="N",1,0)&amp;$CE$6&amp;CHAR(10)&amp;$CD$7&amp;CHAR(10)&amp;$CD$8&amp;VBAsheet!H2347&amp;$CE$8&amp;CHAR(10)&amp;$CD$9&amp;VBAsheet!K2347&amp;$CE$9&amp;CHAR(10)&amp;$CD$10&amp;VBAsheet!J2347-1&amp;$CE$10&amp;CHAR(10)&amp;$CD$11,"")</f>
        <v/>
      </c>
      <c r="BI2347"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7" s="18" t="str">
        <f>IF(LEN(X2347)&gt;0,$CD$23&amp;INDEX($CH$3:CH2350,MATCH(W2347,$CG$3:CG2350,0))&amp;$CE$23&amp;CHAR(10)&amp;$CD$24&amp;X2347&amp;$CE$24&amp;CHAR(10)&amp;$CD$25&amp;Y2347&amp;$CE$25&amp;CHAR(10),"")&amp;IF(LEN(AA2347)&gt;0,$CD$23&amp;INDEX($CH$3:CH2350,MATCH(Z2347,$CG$3:CG2350,0))&amp;$CE$23&amp;CHAR(10)&amp;$CD$24&amp;AA2347&amp;$CE$24&amp;CHAR(10)&amp;$CD$25&amp;AB2347&amp;$CE$25&amp;CHAR(10),"")&amp;IF(LEN(AD2347)&gt;0,$CD$23&amp;INDEX($CH$3:CH2350,MATCH(AC2347,$CG$3:CG2350,0))&amp;$CE$23&amp;CHAR(10)&amp;$CD$24&amp;AD2347&amp;$CE$24&amp;CHAR(10)&amp;$CD$25&amp;AE2347&amp;$CE$25&amp;CHAR(10),"")&amp;IF(LEN(AG2347)&gt;0,$CD$23&amp;INDEX($CH$3:CH2350,MATCH(AF2347,$CG$3:CG2350,0))&amp;$CE$23&amp;CHAR(10)&amp;$CD$24&amp;AG2347&amp;$CE$24&amp;CHAR(10)&amp;$CD$25&amp;AH2347&amp;$CE$25&amp;CHAR(10),"")&amp;IF(LEN(AJ2347)&gt;0,$CD$23&amp;INDEX($CH$3:CH2350,MATCH(AI2347,$CG$3:CG2350,0))&amp;$CE$23&amp;CHAR(10)&amp;$CD$24&amp;AJ2347&amp;$CE$24&amp;CHAR(10)&amp;$CD$25&amp;AK2347&amp;$CE$25&amp;CHAR(10),"")</f>
        <v/>
      </c>
      <c r="BK2347" s="18" t="str">
        <f>IF(LEN(J2347)&gt;0,INDEX($BH$2:$BH$100000,MATCH(J2347,VBAsheet!$H$2:$H$100000,0))&amp;CHAR(10),"")&amp;IF(LEN(K2347)&gt;0,INDEX($BH$2:$BH$100000,MATCH(K2347,VBAsheet!$H$2:$H$100000,0))&amp;CHAR(10),"")&amp;IF(LEN(L2347)&gt;0,INDEX($BH$2:$BH$100000,MATCH(L2347,VBAsheet!$H$2:$H$100000,0))&amp;CHAR(10),"")&amp;IF(LEN(M2347)&gt;0,INDEX($BH$2:$BH$100000,MATCH(M2347,VBAsheet!$H$2:$H$100000,0))&amp;CHAR(10),"")</f>
        <v/>
      </c>
      <c r="BM2347" s="94" t="str">
        <f t="shared" si="1281"/>
        <v/>
      </c>
      <c r="BN2347" s="95" t="str">
        <f t="shared" si="1269"/>
        <v/>
      </c>
      <c r="BP2347" s="18" t="str">
        <f t="shared" si="1270"/>
        <v/>
      </c>
      <c r="BR2347" s="81" t="str">
        <f t="shared" si="1280"/>
        <v/>
      </c>
      <c r="BU2347" s="138" t="str">
        <f t="shared" si="1271"/>
        <v/>
      </c>
      <c r="BV2347" s="3" t="str">
        <f t="shared" si="1272"/>
        <v/>
      </c>
      <c r="BW2347" s="3" t="str">
        <f t="shared" si="1273"/>
        <v/>
      </c>
      <c r="BX2347" s="144" t="str">
        <f t="shared" si="1274"/>
        <v/>
      </c>
      <c r="BY2347" s="18" t="str">
        <f t="shared" si="1275"/>
        <v/>
      </c>
      <c r="BZ2347" s="18" t="str">
        <f t="shared" si="1276"/>
        <v/>
      </c>
      <c r="CA2347" s="19" t="str">
        <f t="shared" si="1277"/>
        <v/>
      </c>
    </row>
    <row r="2348" spans="4:79" x14ac:dyDescent="0.45">
      <c r="D2348" s="164" t="str">
        <f t="shared" si="1278"/>
        <v/>
      </c>
      <c r="I2348" s="9" t="str">
        <f t="shared" si="1251"/>
        <v/>
      </c>
      <c r="J2348" s="173" t="str">
        <f t="shared" si="1252"/>
        <v/>
      </c>
      <c r="K2348" s="13"/>
      <c r="L2348" s="13"/>
      <c r="M2348" s="13"/>
      <c r="N2348" s="178" t="str">
        <f t="shared" si="1253"/>
        <v/>
      </c>
      <c r="O2348" s="181" t="str">
        <f t="shared" si="1254"/>
        <v/>
      </c>
      <c r="P2348" s="8" t="str">
        <f t="shared" si="1255"/>
        <v/>
      </c>
      <c r="Q2348" s="8" t="str">
        <f t="shared" si="1256"/>
        <v/>
      </c>
      <c r="R2348" s="8" t="str">
        <f t="shared" si="1257"/>
        <v/>
      </c>
      <c r="S2348" s="8" t="str">
        <f t="shared" si="1258"/>
        <v/>
      </c>
      <c r="T2348" s="8" t="str">
        <f t="shared" si="1259"/>
        <v/>
      </c>
      <c r="U2348" s="8" t="str">
        <f t="shared" si="1260"/>
        <v/>
      </c>
      <c r="V2348" s="16" t="str">
        <f t="shared" si="1261"/>
        <v/>
      </c>
      <c r="W2348" s="129" t="str">
        <f t="shared" si="1262"/>
        <v/>
      </c>
      <c r="X2348" s="8" t="str">
        <f t="shared" si="1263"/>
        <v/>
      </c>
      <c r="Y2348" s="8" t="str">
        <f t="shared" si="1264"/>
        <v/>
      </c>
      <c r="AQ2348" s="6" t="str">
        <f t="shared" si="1265"/>
        <v/>
      </c>
      <c r="AR2348" s="128" t="str">
        <f t="shared" si="1266"/>
        <v/>
      </c>
      <c r="AS2348" s="128" t="str">
        <f t="shared" si="1267"/>
        <v/>
      </c>
      <c r="AT2348" s="139" t="str">
        <f t="shared" si="1279"/>
        <v/>
      </c>
      <c r="BH2348" s="127" t="str">
        <f>IF(LEN(VBAsheet!H2348)&gt;0,$CD$4&amp;CHAR(10)&amp;$CD$5&amp;CHAR(10)&amp;$CD$6&amp;IF(VBAsheet!I2348="N",1,0)&amp;$CE$6&amp;CHAR(10)&amp;$CD$7&amp;CHAR(10)&amp;$CD$8&amp;VBAsheet!H2348&amp;$CE$8&amp;CHAR(10)&amp;$CD$9&amp;VBAsheet!K2348&amp;$CE$9&amp;CHAR(10)&amp;$CD$10&amp;VBAsheet!J2348-1&amp;$CE$10&amp;CHAR(10)&amp;$CD$11,"")</f>
        <v/>
      </c>
      <c r="BI2348"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8" s="18" t="str">
        <f>IF(LEN(X2348)&gt;0,$CD$23&amp;INDEX($CH$3:CH2351,MATCH(W2348,$CG$3:CG2351,0))&amp;$CE$23&amp;CHAR(10)&amp;$CD$24&amp;X2348&amp;$CE$24&amp;CHAR(10)&amp;$CD$25&amp;Y2348&amp;$CE$25&amp;CHAR(10),"")&amp;IF(LEN(AA2348)&gt;0,$CD$23&amp;INDEX($CH$3:CH2351,MATCH(Z2348,$CG$3:CG2351,0))&amp;$CE$23&amp;CHAR(10)&amp;$CD$24&amp;AA2348&amp;$CE$24&amp;CHAR(10)&amp;$CD$25&amp;AB2348&amp;$CE$25&amp;CHAR(10),"")&amp;IF(LEN(AD2348)&gt;0,$CD$23&amp;INDEX($CH$3:CH2351,MATCH(AC2348,$CG$3:CG2351,0))&amp;$CE$23&amp;CHAR(10)&amp;$CD$24&amp;AD2348&amp;$CE$24&amp;CHAR(10)&amp;$CD$25&amp;AE2348&amp;$CE$25&amp;CHAR(10),"")&amp;IF(LEN(AG2348)&gt;0,$CD$23&amp;INDEX($CH$3:CH2351,MATCH(AF2348,$CG$3:CG2351,0))&amp;$CE$23&amp;CHAR(10)&amp;$CD$24&amp;AG2348&amp;$CE$24&amp;CHAR(10)&amp;$CD$25&amp;AH2348&amp;$CE$25&amp;CHAR(10),"")&amp;IF(LEN(AJ2348)&gt;0,$CD$23&amp;INDEX($CH$3:CH2351,MATCH(AI2348,$CG$3:CG2351,0))&amp;$CE$23&amp;CHAR(10)&amp;$CD$24&amp;AJ2348&amp;$CE$24&amp;CHAR(10)&amp;$CD$25&amp;AK2348&amp;$CE$25&amp;CHAR(10),"")</f>
        <v/>
      </c>
      <c r="BK2348" s="18" t="str">
        <f>IF(LEN(J2348)&gt;0,INDEX($BH$2:$BH$100000,MATCH(J2348,VBAsheet!$H$2:$H$100000,0))&amp;CHAR(10),"")&amp;IF(LEN(K2348)&gt;0,INDEX($BH$2:$BH$100000,MATCH(K2348,VBAsheet!$H$2:$H$100000,0))&amp;CHAR(10),"")&amp;IF(LEN(L2348)&gt;0,INDEX($BH$2:$BH$100000,MATCH(L2348,VBAsheet!$H$2:$H$100000,0))&amp;CHAR(10),"")&amp;IF(LEN(M2348)&gt;0,INDEX($BH$2:$BH$100000,MATCH(M2348,VBAsheet!$H$2:$H$100000,0))&amp;CHAR(10),"")</f>
        <v/>
      </c>
      <c r="BM2348" s="94" t="str">
        <f t="shared" si="1281"/>
        <v/>
      </c>
      <c r="BN2348" s="95" t="str">
        <f t="shared" si="1269"/>
        <v/>
      </c>
      <c r="BP2348" s="18" t="str">
        <f t="shared" si="1270"/>
        <v/>
      </c>
      <c r="BR2348" s="81" t="str">
        <f t="shared" si="1280"/>
        <v/>
      </c>
      <c r="BU2348" s="138" t="str">
        <f t="shared" si="1271"/>
        <v/>
      </c>
      <c r="BV2348" s="3" t="str">
        <f t="shared" si="1272"/>
        <v/>
      </c>
      <c r="BW2348" s="3" t="str">
        <f t="shared" si="1273"/>
        <v/>
      </c>
      <c r="BX2348" s="144" t="str">
        <f t="shared" si="1274"/>
        <v/>
      </c>
      <c r="BY2348" s="18" t="str">
        <f t="shared" si="1275"/>
        <v/>
      </c>
      <c r="BZ2348" s="18" t="str">
        <f t="shared" si="1276"/>
        <v/>
      </c>
      <c r="CA2348" s="19" t="str">
        <f t="shared" si="1277"/>
        <v/>
      </c>
    </row>
    <row r="2349" spans="4:79" x14ac:dyDescent="0.45">
      <c r="D2349" s="164" t="str">
        <f t="shared" si="1278"/>
        <v/>
      </c>
      <c r="I2349" s="9" t="str">
        <f t="shared" si="1251"/>
        <v/>
      </c>
      <c r="J2349" s="173" t="str">
        <f t="shared" si="1252"/>
        <v/>
      </c>
      <c r="K2349" s="13"/>
      <c r="L2349" s="13"/>
      <c r="M2349" s="13"/>
      <c r="N2349" s="178" t="str">
        <f t="shared" si="1253"/>
        <v/>
      </c>
      <c r="O2349" s="181" t="str">
        <f t="shared" si="1254"/>
        <v/>
      </c>
      <c r="P2349" s="8" t="str">
        <f t="shared" si="1255"/>
        <v/>
      </c>
      <c r="Q2349" s="8" t="str">
        <f t="shared" si="1256"/>
        <v/>
      </c>
      <c r="R2349" s="8" t="str">
        <f t="shared" si="1257"/>
        <v/>
      </c>
      <c r="S2349" s="8" t="str">
        <f t="shared" si="1258"/>
        <v/>
      </c>
      <c r="T2349" s="8" t="str">
        <f t="shared" si="1259"/>
        <v/>
      </c>
      <c r="U2349" s="8" t="str">
        <f t="shared" si="1260"/>
        <v/>
      </c>
      <c r="V2349" s="16" t="str">
        <f t="shared" si="1261"/>
        <v/>
      </c>
      <c r="W2349" s="129" t="str">
        <f t="shared" si="1262"/>
        <v/>
      </c>
      <c r="X2349" s="8" t="str">
        <f t="shared" si="1263"/>
        <v/>
      </c>
      <c r="Y2349" s="8" t="str">
        <f t="shared" si="1264"/>
        <v/>
      </c>
      <c r="AQ2349" s="6" t="str">
        <f t="shared" si="1265"/>
        <v/>
      </c>
      <c r="AR2349" s="128" t="str">
        <f t="shared" si="1266"/>
        <v/>
      </c>
      <c r="AS2349" s="128" t="str">
        <f t="shared" si="1267"/>
        <v/>
      </c>
      <c r="AT2349" s="139" t="str">
        <f t="shared" si="1279"/>
        <v/>
      </c>
      <c r="BH2349" s="127" t="str">
        <f>IF(LEN(VBAsheet!H2349)&gt;0,$CD$4&amp;CHAR(10)&amp;$CD$5&amp;CHAR(10)&amp;$CD$6&amp;IF(VBAsheet!I2349="N",1,0)&amp;$CE$6&amp;CHAR(10)&amp;$CD$7&amp;CHAR(10)&amp;$CD$8&amp;VBAsheet!H2349&amp;$CE$8&amp;CHAR(10)&amp;$CD$9&amp;VBAsheet!K2349&amp;$CE$9&amp;CHAR(10)&amp;$CD$10&amp;VBAsheet!J2349-1&amp;$CE$10&amp;CHAR(10)&amp;$CD$11,"")</f>
        <v/>
      </c>
      <c r="BI2349"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49" s="18" t="str">
        <f>IF(LEN(X2349)&gt;0,$CD$23&amp;INDEX($CH$3:CH2352,MATCH(W2349,$CG$3:CG2352,0))&amp;$CE$23&amp;CHAR(10)&amp;$CD$24&amp;X2349&amp;$CE$24&amp;CHAR(10)&amp;$CD$25&amp;Y2349&amp;$CE$25&amp;CHAR(10),"")&amp;IF(LEN(AA2349)&gt;0,$CD$23&amp;INDEX($CH$3:CH2352,MATCH(Z2349,$CG$3:CG2352,0))&amp;$CE$23&amp;CHAR(10)&amp;$CD$24&amp;AA2349&amp;$CE$24&amp;CHAR(10)&amp;$CD$25&amp;AB2349&amp;$CE$25&amp;CHAR(10),"")&amp;IF(LEN(AD2349)&gt;0,$CD$23&amp;INDEX($CH$3:CH2352,MATCH(AC2349,$CG$3:CG2352,0))&amp;$CE$23&amp;CHAR(10)&amp;$CD$24&amp;AD2349&amp;$CE$24&amp;CHAR(10)&amp;$CD$25&amp;AE2349&amp;$CE$25&amp;CHAR(10),"")&amp;IF(LEN(AG2349)&gt;0,$CD$23&amp;INDEX($CH$3:CH2352,MATCH(AF2349,$CG$3:CG2352,0))&amp;$CE$23&amp;CHAR(10)&amp;$CD$24&amp;AG2349&amp;$CE$24&amp;CHAR(10)&amp;$CD$25&amp;AH2349&amp;$CE$25&amp;CHAR(10),"")&amp;IF(LEN(AJ2349)&gt;0,$CD$23&amp;INDEX($CH$3:CH2352,MATCH(AI2349,$CG$3:CG2352,0))&amp;$CE$23&amp;CHAR(10)&amp;$CD$24&amp;AJ2349&amp;$CE$24&amp;CHAR(10)&amp;$CD$25&amp;AK2349&amp;$CE$25&amp;CHAR(10),"")</f>
        <v/>
      </c>
      <c r="BK2349" s="18" t="str">
        <f>IF(LEN(J2349)&gt;0,INDEX($BH$2:$BH$100000,MATCH(J2349,VBAsheet!$H$2:$H$100000,0))&amp;CHAR(10),"")&amp;IF(LEN(K2349)&gt;0,INDEX($BH$2:$BH$100000,MATCH(K2349,VBAsheet!$H$2:$H$100000,0))&amp;CHAR(10),"")&amp;IF(LEN(L2349)&gt;0,INDEX($BH$2:$BH$100000,MATCH(L2349,VBAsheet!$H$2:$H$100000,0))&amp;CHAR(10),"")&amp;IF(LEN(M2349)&gt;0,INDEX($BH$2:$BH$100000,MATCH(M2349,VBAsheet!$H$2:$H$100000,0))&amp;CHAR(10),"")</f>
        <v/>
      </c>
      <c r="BM2349" s="94" t="str">
        <f t="shared" si="1281"/>
        <v/>
      </c>
      <c r="BN2349" s="95" t="str">
        <f t="shared" si="1269"/>
        <v/>
      </c>
      <c r="BP2349" s="18" t="str">
        <f t="shared" si="1270"/>
        <v/>
      </c>
      <c r="BR2349" s="81" t="str">
        <f t="shared" si="1280"/>
        <v/>
      </c>
      <c r="BU2349" s="138" t="str">
        <f t="shared" si="1271"/>
        <v/>
      </c>
      <c r="BV2349" s="3" t="str">
        <f t="shared" si="1272"/>
        <v/>
      </c>
      <c r="BW2349" s="3" t="str">
        <f t="shared" si="1273"/>
        <v/>
      </c>
      <c r="BX2349" s="144" t="str">
        <f t="shared" si="1274"/>
        <v/>
      </c>
      <c r="BY2349" s="18" t="str">
        <f t="shared" si="1275"/>
        <v/>
      </c>
      <c r="BZ2349" s="18" t="str">
        <f t="shared" si="1276"/>
        <v/>
      </c>
      <c r="CA2349" s="19" t="str">
        <f t="shared" si="1277"/>
        <v/>
      </c>
    </row>
    <row r="2350" spans="4:79" x14ac:dyDescent="0.45">
      <c r="D2350" s="164" t="str">
        <f t="shared" si="1278"/>
        <v/>
      </c>
      <c r="I2350" s="9" t="str">
        <f t="shared" si="1251"/>
        <v/>
      </c>
      <c r="J2350" s="173" t="str">
        <f t="shared" si="1252"/>
        <v/>
      </c>
      <c r="K2350" s="13"/>
      <c r="L2350" s="13"/>
      <c r="M2350" s="13"/>
      <c r="N2350" s="178" t="str">
        <f t="shared" si="1253"/>
        <v/>
      </c>
      <c r="O2350" s="181" t="str">
        <f t="shared" si="1254"/>
        <v/>
      </c>
      <c r="P2350" s="8" t="str">
        <f t="shared" si="1255"/>
        <v/>
      </c>
      <c r="Q2350" s="8" t="str">
        <f t="shared" si="1256"/>
        <v/>
      </c>
      <c r="R2350" s="8" t="str">
        <f t="shared" si="1257"/>
        <v/>
      </c>
      <c r="S2350" s="8" t="str">
        <f t="shared" si="1258"/>
        <v/>
      </c>
      <c r="T2350" s="8" t="str">
        <f t="shared" si="1259"/>
        <v/>
      </c>
      <c r="U2350" s="8" t="str">
        <f t="shared" si="1260"/>
        <v/>
      </c>
      <c r="V2350" s="16" t="str">
        <f t="shared" si="1261"/>
        <v/>
      </c>
      <c r="W2350" s="129" t="str">
        <f t="shared" si="1262"/>
        <v/>
      </c>
      <c r="X2350" s="8" t="str">
        <f t="shared" si="1263"/>
        <v/>
      </c>
      <c r="Y2350" s="8" t="str">
        <f t="shared" si="1264"/>
        <v/>
      </c>
      <c r="AQ2350" s="6" t="str">
        <f t="shared" si="1265"/>
        <v/>
      </c>
      <c r="AR2350" s="128" t="str">
        <f t="shared" si="1266"/>
        <v/>
      </c>
      <c r="AS2350" s="128" t="str">
        <f t="shared" si="1267"/>
        <v/>
      </c>
      <c r="AT2350" s="139" t="str">
        <f t="shared" si="1279"/>
        <v/>
      </c>
      <c r="BH2350" s="127" t="str">
        <f>IF(LEN(VBAsheet!H2350)&gt;0,$CD$4&amp;CHAR(10)&amp;$CD$5&amp;CHAR(10)&amp;$CD$6&amp;IF(VBAsheet!I2350="N",1,0)&amp;$CE$6&amp;CHAR(10)&amp;$CD$7&amp;CHAR(10)&amp;$CD$8&amp;VBAsheet!H2350&amp;$CE$8&amp;CHAR(10)&amp;$CD$9&amp;VBAsheet!K2350&amp;$CE$9&amp;CHAR(10)&amp;$CD$10&amp;VBAsheet!J2350-1&amp;$CE$10&amp;CHAR(10)&amp;$CD$11,"")</f>
        <v/>
      </c>
      <c r="BI2350"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0" s="18" t="str">
        <f>IF(LEN(X2350)&gt;0,$CD$23&amp;INDEX($CH$3:CH2353,MATCH(W2350,$CG$3:CG2353,0))&amp;$CE$23&amp;CHAR(10)&amp;$CD$24&amp;X2350&amp;$CE$24&amp;CHAR(10)&amp;$CD$25&amp;Y2350&amp;$CE$25&amp;CHAR(10),"")&amp;IF(LEN(AA2350)&gt;0,$CD$23&amp;INDEX($CH$3:CH2353,MATCH(Z2350,$CG$3:CG2353,0))&amp;$CE$23&amp;CHAR(10)&amp;$CD$24&amp;AA2350&amp;$CE$24&amp;CHAR(10)&amp;$CD$25&amp;AB2350&amp;$CE$25&amp;CHAR(10),"")&amp;IF(LEN(AD2350)&gt;0,$CD$23&amp;INDEX($CH$3:CH2353,MATCH(AC2350,$CG$3:CG2353,0))&amp;$CE$23&amp;CHAR(10)&amp;$CD$24&amp;AD2350&amp;$CE$24&amp;CHAR(10)&amp;$CD$25&amp;AE2350&amp;$CE$25&amp;CHAR(10),"")&amp;IF(LEN(AG2350)&gt;0,$CD$23&amp;INDEX($CH$3:CH2353,MATCH(AF2350,$CG$3:CG2353,0))&amp;$CE$23&amp;CHAR(10)&amp;$CD$24&amp;AG2350&amp;$CE$24&amp;CHAR(10)&amp;$CD$25&amp;AH2350&amp;$CE$25&amp;CHAR(10),"")&amp;IF(LEN(AJ2350)&gt;0,$CD$23&amp;INDEX($CH$3:CH2353,MATCH(AI2350,$CG$3:CG2353,0))&amp;$CE$23&amp;CHAR(10)&amp;$CD$24&amp;AJ2350&amp;$CE$24&amp;CHAR(10)&amp;$CD$25&amp;AK2350&amp;$CE$25&amp;CHAR(10),"")</f>
        <v/>
      </c>
      <c r="BK2350" s="18" t="str">
        <f>IF(LEN(J2350)&gt;0,INDEX($BH$2:$BH$100000,MATCH(J2350,VBAsheet!$H$2:$H$100000,0))&amp;CHAR(10),"")&amp;IF(LEN(K2350)&gt;0,INDEX($BH$2:$BH$100000,MATCH(K2350,VBAsheet!$H$2:$H$100000,0))&amp;CHAR(10),"")&amp;IF(LEN(L2350)&gt;0,INDEX($BH$2:$BH$100000,MATCH(L2350,VBAsheet!$H$2:$H$100000,0))&amp;CHAR(10),"")&amp;IF(LEN(M2350)&gt;0,INDEX($BH$2:$BH$100000,MATCH(M2350,VBAsheet!$H$2:$H$100000,0))&amp;CHAR(10),"")</f>
        <v/>
      </c>
      <c r="BM2350" s="94" t="str">
        <f t="shared" si="1281"/>
        <v/>
      </c>
      <c r="BN2350" s="95" t="str">
        <f t="shared" si="1269"/>
        <v/>
      </c>
      <c r="BP2350" s="18" t="str">
        <f t="shared" si="1270"/>
        <v/>
      </c>
      <c r="BR2350" s="81" t="str">
        <f t="shared" si="1280"/>
        <v/>
      </c>
      <c r="BU2350" s="138" t="str">
        <f t="shared" si="1271"/>
        <v/>
      </c>
      <c r="BV2350" s="3" t="str">
        <f t="shared" si="1272"/>
        <v/>
      </c>
      <c r="BW2350" s="3" t="str">
        <f t="shared" si="1273"/>
        <v/>
      </c>
      <c r="BX2350" s="144" t="str">
        <f t="shared" si="1274"/>
        <v/>
      </c>
      <c r="BY2350" s="18" t="str">
        <f t="shared" si="1275"/>
        <v/>
      </c>
      <c r="BZ2350" s="18" t="str">
        <f t="shared" si="1276"/>
        <v/>
      </c>
      <c r="CA2350" s="19" t="str">
        <f t="shared" si="1277"/>
        <v/>
      </c>
    </row>
    <row r="2351" spans="4:79" x14ac:dyDescent="0.45">
      <c r="D2351" s="164" t="str">
        <f t="shared" si="1278"/>
        <v/>
      </c>
      <c r="I2351" s="9" t="str">
        <f t="shared" si="1251"/>
        <v/>
      </c>
      <c r="J2351" s="173" t="str">
        <f t="shared" si="1252"/>
        <v/>
      </c>
      <c r="K2351" s="13"/>
      <c r="L2351" s="13"/>
      <c r="M2351" s="13"/>
      <c r="N2351" s="178" t="str">
        <f t="shared" si="1253"/>
        <v/>
      </c>
      <c r="O2351" s="181" t="str">
        <f t="shared" si="1254"/>
        <v/>
      </c>
      <c r="P2351" s="8" t="str">
        <f t="shared" si="1255"/>
        <v/>
      </c>
      <c r="Q2351" s="8" t="str">
        <f t="shared" si="1256"/>
        <v/>
      </c>
      <c r="R2351" s="8" t="str">
        <f t="shared" si="1257"/>
        <v/>
      </c>
      <c r="S2351" s="8" t="str">
        <f t="shared" si="1258"/>
        <v/>
      </c>
      <c r="T2351" s="8" t="str">
        <f t="shared" si="1259"/>
        <v/>
      </c>
      <c r="U2351" s="8" t="str">
        <f t="shared" si="1260"/>
        <v/>
      </c>
      <c r="V2351" s="16" t="str">
        <f t="shared" si="1261"/>
        <v/>
      </c>
      <c r="W2351" s="129" t="str">
        <f t="shared" si="1262"/>
        <v/>
      </c>
      <c r="X2351" s="8" t="str">
        <f t="shared" si="1263"/>
        <v/>
      </c>
      <c r="Y2351" s="8" t="str">
        <f t="shared" si="1264"/>
        <v/>
      </c>
      <c r="AQ2351" s="6" t="str">
        <f t="shared" si="1265"/>
        <v/>
      </c>
      <c r="AR2351" s="128" t="str">
        <f t="shared" si="1266"/>
        <v/>
      </c>
      <c r="AS2351" s="128" t="str">
        <f t="shared" si="1267"/>
        <v/>
      </c>
      <c r="AT2351" s="139" t="str">
        <f t="shared" si="1279"/>
        <v/>
      </c>
      <c r="BH2351" s="127" t="str">
        <f>IF(LEN(VBAsheet!H2351)&gt;0,$CD$4&amp;CHAR(10)&amp;$CD$5&amp;CHAR(10)&amp;$CD$6&amp;IF(VBAsheet!I2351="N",1,0)&amp;$CE$6&amp;CHAR(10)&amp;$CD$7&amp;CHAR(10)&amp;$CD$8&amp;VBAsheet!H2351&amp;$CE$8&amp;CHAR(10)&amp;$CD$9&amp;VBAsheet!K2351&amp;$CE$9&amp;CHAR(10)&amp;$CD$10&amp;VBAsheet!J2351-1&amp;$CE$10&amp;CHAR(10)&amp;$CD$11,"")</f>
        <v/>
      </c>
      <c r="BI2351"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1" s="18" t="str">
        <f>IF(LEN(X2351)&gt;0,$CD$23&amp;INDEX($CH$3:CH2354,MATCH(W2351,$CG$3:CG2354,0))&amp;$CE$23&amp;CHAR(10)&amp;$CD$24&amp;X2351&amp;$CE$24&amp;CHAR(10)&amp;$CD$25&amp;Y2351&amp;$CE$25&amp;CHAR(10),"")&amp;IF(LEN(AA2351)&gt;0,$CD$23&amp;INDEX($CH$3:CH2354,MATCH(Z2351,$CG$3:CG2354,0))&amp;$CE$23&amp;CHAR(10)&amp;$CD$24&amp;AA2351&amp;$CE$24&amp;CHAR(10)&amp;$CD$25&amp;AB2351&amp;$CE$25&amp;CHAR(10),"")&amp;IF(LEN(AD2351)&gt;0,$CD$23&amp;INDEX($CH$3:CH2354,MATCH(AC2351,$CG$3:CG2354,0))&amp;$CE$23&amp;CHAR(10)&amp;$CD$24&amp;AD2351&amp;$CE$24&amp;CHAR(10)&amp;$CD$25&amp;AE2351&amp;$CE$25&amp;CHAR(10),"")&amp;IF(LEN(AG2351)&gt;0,$CD$23&amp;INDEX($CH$3:CH2354,MATCH(AF2351,$CG$3:CG2354,0))&amp;$CE$23&amp;CHAR(10)&amp;$CD$24&amp;AG2351&amp;$CE$24&amp;CHAR(10)&amp;$CD$25&amp;AH2351&amp;$CE$25&amp;CHAR(10),"")&amp;IF(LEN(AJ2351)&gt;0,$CD$23&amp;INDEX($CH$3:CH2354,MATCH(AI2351,$CG$3:CG2354,0))&amp;$CE$23&amp;CHAR(10)&amp;$CD$24&amp;AJ2351&amp;$CE$24&amp;CHAR(10)&amp;$CD$25&amp;AK2351&amp;$CE$25&amp;CHAR(10),"")</f>
        <v/>
      </c>
      <c r="BK2351" s="18" t="str">
        <f>IF(LEN(J2351)&gt;0,INDEX($BH$2:$BH$100000,MATCH(J2351,VBAsheet!$H$2:$H$100000,0))&amp;CHAR(10),"")&amp;IF(LEN(K2351)&gt;0,INDEX($BH$2:$BH$100000,MATCH(K2351,VBAsheet!$H$2:$H$100000,0))&amp;CHAR(10),"")&amp;IF(LEN(L2351)&gt;0,INDEX($BH$2:$BH$100000,MATCH(L2351,VBAsheet!$H$2:$H$100000,0))&amp;CHAR(10),"")&amp;IF(LEN(M2351)&gt;0,INDEX($BH$2:$BH$100000,MATCH(M2351,VBAsheet!$H$2:$H$100000,0))&amp;CHAR(10),"")</f>
        <v/>
      </c>
      <c r="BM2351" s="94" t="str">
        <f t="shared" si="1281"/>
        <v/>
      </c>
      <c r="BN2351" s="95" t="str">
        <f t="shared" si="1269"/>
        <v/>
      </c>
      <c r="BP2351" s="18" t="str">
        <f t="shared" si="1270"/>
        <v/>
      </c>
      <c r="BR2351" s="81" t="str">
        <f t="shared" si="1280"/>
        <v/>
      </c>
      <c r="BU2351" s="138" t="str">
        <f t="shared" si="1271"/>
        <v/>
      </c>
      <c r="BV2351" s="3" t="str">
        <f t="shared" si="1272"/>
        <v/>
      </c>
      <c r="BW2351" s="3" t="str">
        <f t="shared" si="1273"/>
        <v/>
      </c>
      <c r="BX2351" s="144" t="str">
        <f t="shared" si="1274"/>
        <v/>
      </c>
      <c r="BY2351" s="18" t="str">
        <f t="shared" si="1275"/>
        <v/>
      </c>
      <c r="BZ2351" s="18" t="str">
        <f t="shared" si="1276"/>
        <v/>
      </c>
      <c r="CA2351" s="19" t="str">
        <f t="shared" si="1277"/>
        <v/>
      </c>
    </row>
    <row r="2352" spans="4:79" x14ac:dyDescent="0.45">
      <c r="D2352" s="164" t="str">
        <f t="shared" si="1278"/>
        <v/>
      </c>
      <c r="I2352" s="9" t="str">
        <f t="shared" si="1251"/>
        <v/>
      </c>
      <c r="J2352" s="173" t="str">
        <f t="shared" si="1252"/>
        <v/>
      </c>
      <c r="K2352" s="13"/>
      <c r="L2352" s="13"/>
      <c r="M2352" s="13"/>
      <c r="N2352" s="178" t="str">
        <f t="shared" si="1253"/>
        <v/>
      </c>
      <c r="O2352" s="181" t="str">
        <f t="shared" si="1254"/>
        <v/>
      </c>
      <c r="P2352" s="8" t="str">
        <f t="shared" si="1255"/>
        <v/>
      </c>
      <c r="Q2352" s="8" t="str">
        <f t="shared" si="1256"/>
        <v/>
      </c>
      <c r="R2352" s="8" t="str">
        <f t="shared" si="1257"/>
        <v/>
      </c>
      <c r="S2352" s="8" t="str">
        <f t="shared" si="1258"/>
        <v/>
      </c>
      <c r="T2352" s="8" t="str">
        <f t="shared" si="1259"/>
        <v/>
      </c>
      <c r="U2352" s="8" t="str">
        <f t="shared" si="1260"/>
        <v/>
      </c>
      <c r="V2352" s="16" t="str">
        <f t="shared" si="1261"/>
        <v/>
      </c>
      <c r="W2352" s="129" t="str">
        <f t="shared" si="1262"/>
        <v/>
      </c>
      <c r="X2352" s="8" t="str">
        <f t="shared" si="1263"/>
        <v/>
      </c>
      <c r="Y2352" s="8" t="str">
        <f t="shared" si="1264"/>
        <v/>
      </c>
      <c r="AQ2352" s="6" t="str">
        <f t="shared" si="1265"/>
        <v/>
      </c>
      <c r="AR2352" s="128" t="str">
        <f t="shared" si="1266"/>
        <v/>
      </c>
      <c r="AS2352" s="128" t="str">
        <f t="shared" si="1267"/>
        <v/>
      </c>
      <c r="AT2352" s="139" t="str">
        <f t="shared" si="1279"/>
        <v/>
      </c>
      <c r="BH2352" s="127" t="str">
        <f>IF(LEN(VBAsheet!H2352)&gt;0,$CD$4&amp;CHAR(10)&amp;$CD$5&amp;CHAR(10)&amp;$CD$6&amp;IF(VBAsheet!I2352="N",1,0)&amp;$CE$6&amp;CHAR(10)&amp;$CD$7&amp;CHAR(10)&amp;$CD$8&amp;VBAsheet!H2352&amp;$CE$8&amp;CHAR(10)&amp;$CD$9&amp;VBAsheet!K2352&amp;$CE$9&amp;CHAR(10)&amp;$CD$10&amp;VBAsheet!J2352-1&amp;$CE$10&amp;CHAR(10)&amp;$CD$11,"")</f>
        <v/>
      </c>
      <c r="BI2352"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2" s="18" t="str">
        <f>IF(LEN(X2352)&gt;0,$CD$23&amp;INDEX($CH$3:CH2355,MATCH(W2352,$CG$3:CG2355,0))&amp;$CE$23&amp;CHAR(10)&amp;$CD$24&amp;X2352&amp;$CE$24&amp;CHAR(10)&amp;$CD$25&amp;Y2352&amp;$CE$25&amp;CHAR(10),"")&amp;IF(LEN(AA2352)&gt;0,$CD$23&amp;INDEX($CH$3:CH2355,MATCH(Z2352,$CG$3:CG2355,0))&amp;$CE$23&amp;CHAR(10)&amp;$CD$24&amp;AA2352&amp;$CE$24&amp;CHAR(10)&amp;$CD$25&amp;AB2352&amp;$CE$25&amp;CHAR(10),"")&amp;IF(LEN(AD2352)&gt;0,$CD$23&amp;INDEX($CH$3:CH2355,MATCH(AC2352,$CG$3:CG2355,0))&amp;$CE$23&amp;CHAR(10)&amp;$CD$24&amp;AD2352&amp;$CE$24&amp;CHAR(10)&amp;$CD$25&amp;AE2352&amp;$CE$25&amp;CHAR(10),"")&amp;IF(LEN(AG2352)&gt;0,$CD$23&amp;INDEX($CH$3:CH2355,MATCH(AF2352,$CG$3:CG2355,0))&amp;$CE$23&amp;CHAR(10)&amp;$CD$24&amp;AG2352&amp;$CE$24&amp;CHAR(10)&amp;$CD$25&amp;AH2352&amp;$CE$25&amp;CHAR(10),"")&amp;IF(LEN(AJ2352)&gt;0,$CD$23&amp;INDEX($CH$3:CH2355,MATCH(AI2352,$CG$3:CG2355,0))&amp;$CE$23&amp;CHAR(10)&amp;$CD$24&amp;AJ2352&amp;$CE$24&amp;CHAR(10)&amp;$CD$25&amp;AK2352&amp;$CE$25&amp;CHAR(10),"")</f>
        <v/>
      </c>
      <c r="BK2352" s="18" t="str">
        <f>IF(LEN(J2352)&gt;0,INDEX($BH$2:$BH$100000,MATCH(J2352,VBAsheet!$H$2:$H$100000,0))&amp;CHAR(10),"")&amp;IF(LEN(K2352)&gt;0,INDEX($BH$2:$BH$100000,MATCH(K2352,VBAsheet!$H$2:$H$100000,0))&amp;CHAR(10),"")&amp;IF(LEN(L2352)&gt;0,INDEX($BH$2:$BH$100000,MATCH(L2352,VBAsheet!$H$2:$H$100000,0))&amp;CHAR(10),"")&amp;IF(LEN(M2352)&gt;0,INDEX($BH$2:$BH$100000,MATCH(M2352,VBAsheet!$H$2:$H$100000,0))&amp;CHAR(10),"")</f>
        <v/>
      </c>
      <c r="BM2352" s="94" t="str">
        <f t="shared" si="1281"/>
        <v/>
      </c>
      <c r="BN2352" s="95" t="str">
        <f t="shared" si="1269"/>
        <v/>
      </c>
      <c r="BP2352" s="18" t="str">
        <f t="shared" si="1270"/>
        <v/>
      </c>
      <c r="BR2352" s="81" t="str">
        <f t="shared" si="1280"/>
        <v/>
      </c>
      <c r="BU2352" s="138" t="str">
        <f t="shared" si="1271"/>
        <v/>
      </c>
      <c r="BV2352" s="3" t="str">
        <f t="shared" si="1272"/>
        <v/>
      </c>
      <c r="BW2352" s="3" t="str">
        <f t="shared" si="1273"/>
        <v/>
      </c>
      <c r="BX2352" s="144" t="str">
        <f t="shared" si="1274"/>
        <v/>
      </c>
      <c r="BY2352" s="18" t="str">
        <f t="shared" si="1275"/>
        <v/>
      </c>
      <c r="BZ2352" s="18" t="str">
        <f t="shared" si="1276"/>
        <v/>
      </c>
      <c r="CA2352" s="19" t="str">
        <f t="shared" si="1277"/>
        <v/>
      </c>
    </row>
    <row r="2353" spans="4:79" x14ac:dyDescent="0.45">
      <c r="D2353" s="164" t="str">
        <f t="shared" si="1278"/>
        <v/>
      </c>
      <c r="I2353" s="9" t="str">
        <f t="shared" si="1251"/>
        <v/>
      </c>
      <c r="J2353" s="173" t="str">
        <f t="shared" si="1252"/>
        <v/>
      </c>
      <c r="K2353" s="13"/>
      <c r="L2353" s="13"/>
      <c r="M2353" s="13"/>
      <c r="N2353" s="178" t="str">
        <f t="shared" si="1253"/>
        <v/>
      </c>
      <c r="O2353" s="181" t="str">
        <f t="shared" si="1254"/>
        <v/>
      </c>
      <c r="P2353" s="8" t="str">
        <f t="shared" si="1255"/>
        <v/>
      </c>
      <c r="Q2353" s="8" t="str">
        <f t="shared" si="1256"/>
        <v/>
      </c>
      <c r="R2353" s="8" t="str">
        <f t="shared" si="1257"/>
        <v/>
      </c>
      <c r="S2353" s="8" t="str">
        <f t="shared" si="1258"/>
        <v/>
      </c>
      <c r="T2353" s="8" t="str">
        <f t="shared" si="1259"/>
        <v/>
      </c>
      <c r="U2353" s="8" t="str">
        <f t="shared" si="1260"/>
        <v/>
      </c>
      <c r="V2353" s="16" t="str">
        <f t="shared" si="1261"/>
        <v/>
      </c>
      <c r="W2353" s="129" t="str">
        <f t="shared" si="1262"/>
        <v/>
      </c>
      <c r="X2353" s="8" t="str">
        <f t="shared" si="1263"/>
        <v/>
      </c>
      <c r="Y2353" s="8" t="str">
        <f t="shared" si="1264"/>
        <v/>
      </c>
      <c r="AQ2353" s="6" t="str">
        <f t="shared" si="1265"/>
        <v/>
      </c>
      <c r="AR2353" s="128" t="str">
        <f t="shared" si="1266"/>
        <v/>
      </c>
      <c r="AS2353" s="128" t="str">
        <f t="shared" si="1267"/>
        <v/>
      </c>
      <c r="AT2353" s="139" t="str">
        <f t="shared" si="1279"/>
        <v/>
      </c>
      <c r="BH2353" s="127" t="str">
        <f>IF(LEN(VBAsheet!H2353)&gt;0,$CD$4&amp;CHAR(10)&amp;$CD$5&amp;CHAR(10)&amp;$CD$6&amp;IF(VBAsheet!I2353="N",1,0)&amp;$CE$6&amp;CHAR(10)&amp;$CD$7&amp;CHAR(10)&amp;$CD$8&amp;VBAsheet!H2353&amp;$CE$8&amp;CHAR(10)&amp;$CD$9&amp;VBAsheet!K2353&amp;$CE$9&amp;CHAR(10)&amp;$CD$10&amp;VBAsheet!J2353-1&amp;$CE$10&amp;CHAR(10)&amp;$CD$11,"")</f>
        <v/>
      </c>
      <c r="BI2353"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3" s="18" t="str">
        <f>IF(LEN(X2353)&gt;0,$CD$23&amp;INDEX($CH$3:CH2356,MATCH(W2353,$CG$3:CG2356,0))&amp;$CE$23&amp;CHAR(10)&amp;$CD$24&amp;X2353&amp;$CE$24&amp;CHAR(10)&amp;$CD$25&amp;Y2353&amp;$CE$25&amp;CHAR(10),"")&amp;IF(LEN(AA2353)&gt;0,$CD$23&amp;INDEX($CH$3:CH2356,MATCH(Z2353,$CG$3:CG2356,0))&amp;$CE$23&amp;CHAR(10)&amp;$CD$24&amp;AA2353&amp;$CE$24&amp;CHAR(10)&amp;$CD$25&amp;AB2353&amp;$CE$25&amp;CHAR(10),"")&amp;IF(LEN(AD2353)&gt;0,$CD$23&amp;INDEX($CH$3:CH2356,MATCH(AC2353,$CG$3:CG2356,0))&amp;$CE$23&amp;CHAR(10)&amp;$CD$24&amp;AD2353&amp;$CE$24&amp;CHAR(10)&amp;$CD$25&amp;AE2353&amp;$CE$25&amp;CHAR(10),"")&amp;IF(LEN(AG2353)&gt;0,$CD$23&amp;INDEX($CH$3:CH2356,MATCH(AF2353,$CG$3:CG2356,0))&amp;$CE$23&amp;CHAR(10)&amp;$CD$24&amp;AG2353&amp;$CE$24&amp;CHAR(10)&amp;$CD$25&amp;AH2353&amp;$CE$25&amp;CHAR(10),"")&amp;IF(LEN(AJ2353)&gt;0,$CD$23&amp;INDEX($CH$3:CH2356,MATCH(AI2353,$CG$3:CG2356,0))&amp;$CE$23&amp;CHAR(10)&amp;$CD$24&amp;AJ2353&amp;$CE$24&amp;CHAR(10)&amp;$CD$25&amp;AK2353&amp;$CE$25&amp;CHAR(10),"")</f>
        <v/>
      </c>
      <c r="BK2353" s="18" t="str">
        <f>IF(LEN(J2353)&gt;0,INDEX($BH$2:$BH$100000,MATCH(J2353,VBAsheet!$H$2:$H$100000,0))&amp;CHAR(10),"")&amp;IF(LEN(K2353)&gt;0,INDEX($BH$2:$BH$100000,MATCH(K2353,VBAsheet!$H$2:$H$100000,0))&amp;CHAR(10),"")&amp;IF(LEN(L2353)&gt;0,INDEX($BH$2:$BH$100000,MATCH(L2353,VBAsheet!$H$2:$H$100000,0))&amp;CHAR(10),"")&amp;IF(LEN(M2353)&gt;0,INDEX($BH$2:$BH$100000,MATCH(M2353,VBAsheet!$H$2:$H$100000,0))&amp;CHAR(10),"")</f>
        <v/>
      </c>
      <c r="BM2353" s="94" t="str">
        <f t="shared" si="1281"/>
        <v/>
      </c>
      <c r="BN2353" s="95" t="str">
        <f t="shared" si="1269"/>
        <v/>
      </c>
      <c r="BP2353" s="18" t="str">
        <f t="shared" si="1270"/>
        <v/>
      </c>
      <c r="BR2353" s="81" t="str">
        <f t="shared" si="1280"/>
        <v/>
      </c>
      <c r="BU2353" s="138" t="str">
        <f t="shared" si="1271"/>
        <v/>
      </c>
      <c r="BV2353" s="3" t="str">
        <f t="shared" si="1272"/>
        <v/>
      </c>
      <c r="BW2353" s="3" t="str">
        <f t="shared" si="1273"/>
        <v/>
      </c>
      <c r="BX2353" s="144" t="str">
        <f t="shared" si="1274"/>
        <v/>
      </c>
      <c r="BY2353" s="18" t="str">
        <f t="shared" si="1275"/>
        <v/>
      </c>
      <c r="BZ2353" s="18" t="str">
        <f t="shared" si="1276"/>
        <v/>
      </c>
      <c r="CA2353" s="19" t="str">
        <f t="shared" si="1277"/>
        <v/>
      </c>
    </row>
    <row r="2354" spans="4:79" x14ac:dyDescent="0.45">
      <c r="D2354" s="164" t="str">
        <f t="shared" si="1278"/>
        <v/>
      </c>
      <c r="I2354" s="9" t="str">
        <f t="shared" si="1251"/>
        <v/>
      </c>
      <c r="J2354" s="173" t="str">
        <f t="shared" si="1252"/>
        <v/>
      </c>
      <c r="K2354" s="13"/>
      <c r="L2354" s="13"/>
      <c r="M2354" s="13"/>
      <c r="N2354" s="178" t="str">
        <f t="shared" si="1253"/>
        <v/>
      </c>
      <c r="O2354" s="181" t="str">
        <f t="shared" si="1254"/>
        <v/>
      </c>
      <c r="P2354" s="8" t="str">
        <f t="shared" si="1255"/>
        <v/>
      </c>
      <c r="Q2354" s="8" t="str">
        <f t="shared" si="1256"/>
        <v/>
      </c>
      <c r="R2354" s="8" t="str">
        <f t="shared" si="1257"/>
        <v/>
      </c>
      <c r="S2354" s="8" t="str">
        <f t="shared" si="1258"/>
        <v/>
      </c>
      <c r="T2354" s="8" t="str">
        <f t="shared" si="1259"/>
        <v/>
      </c>
      <c r="U2354" s="8" t="str">
        <f t="shared" si="1260"/>
        <v/>
      </c>
      <c r="V2354" s="16" t="str">
        <f t="shared" si="1261"/>
        <v/>
      </c>
      <c r="W2354" s="129" t="str">
        <f t="shared" si="1262"/>
        <v/>
      </c>
      <c r="X2354" s="8" t="str">
        <f t="shared" si="1263"/>
        <v/>
      </c>
      <c r="Y2354" s="8" t="str">
        <f t="shared" si="1264"/>
        <v/>
      </c>
      <c r="AQ2354" s="6" t="str">
        <f t="shared" si="1265"/>
        <v/>
      </c>
      <c r="AR2354" s="128" t="str">
        <f t="shared" si="1266"/>
        <v/>
      </c>
      <c r="AS2354" s="128" t="str">
        <f t="shared" si="1267"/>
        <v/>
      </c>
      <c r="AT2354" s="139" t="str">
        <f t="shared" si="1279"/>
        <v/>
      </c>
      <c r="BH2354" s="127" t="str">
        <f>IF(LEN(VBAsheet!H2354)&gt;0,$CD$4&amp;CHAR(10)&amp;$CD$5&amp;CHAR(10)&amp;$CD$6&amp;IF(VBAsheet!I2354="N",1,0)&amp;$CE$6&amp;CHAR(10)&amp;$CD$7&amp;CHAR(10)&amp;$CD$8&amp;VBAsheet!H2354&amp;$CE$8&amp;CHAR(10)&amp;$CD$9&amp;VBAsheet!K2354&amp;$CE$9&amp;CHAR(10)&amp;$CD$10&amp;VBAsheet!J2354-1&amp;$CE$10&amp;CHAR(10)&amp;$CD$11,"")</f>
        <v/>
      </c>
      <c r="BI2354"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4" s="18" t="str">
        <f>IF(LEN(X2354)&gt;0,$CD$23&amp;INDEX($CH$3:CH2357,MATCH(W2354,$CG$3:CG2357,0))&amp;$CE$23&amp;CHAR(10)&amp;$CD$24&amp;X2354&amp;$CE$24&amp;CHAR(10)&amp;$CD$25&amp;Y2354&amp;$CE$25&amp;CHAR(10),"")&amp;IF(LEN(AA2354)&gt;0,$CD$23&amp;INDEX($CH$3:CH2357,MATCH(Z2354,$CG$3:CG2357,0))&amp;$CE$23&amp;CHAR(10)&amp;$CD$24&amp;AA2354&amp;$CE$24&amp;CHAR(10)&amp;$CD$25&amp;AB2354&amp;$CE$25&amp;CHAR(10),"")&amp;IF(LEN(AD2354)&gt;0,$CD$23&amp;INDEX($CH$3:CH2357,MATCH(AC2354,$CG$3:CG2357,0))&amp;$CE$23&amp;CHAR(10)&amp;$CD$24&amp;AD2354&amp;$CE$24&amp;CHAR(10)&amp;$CD$25&amp;AE2354&amp;$CE$25&amp;CHAR(10),"")&amp;IF(LEN(AG2354)&gt;0,$CD$23&amp;INDEX($CH$3:CH2357,MATCH(AF2354,$CG$3:CG2357,0))&amp;$CE$23&amp;CHAR(10)&amp;$CD$24&amp;AG2354&amp;$CE$24&amp;CHAR(10)&amp;$CD$25&amp;AH2354&amp;$CE$25&amp;CHAR(10),"")&amp;IF(LEN(AJ2354)&gt;0,$CD$23&amp;INDEX($CH$3:CH2357,MATCH(AI2354,$CG$3:CG2357,0))&amp;$CE$23&amp;CHAR(10)&amp;$CD$24&amp;AJ2354&amp;$CE$24&amp;CHAR(10)&amp;$CD$25&amp;AK2354&amp;$CE$25&amp;CHAR(10),"")</f>
        <v/>
      </c>
      <c r="BK2354" s="18" t="str">
        <f>IF(LEN(J2354)&gt;0,INDEX($BH$2:$BH$100000,MATCH(J2354,VBAsheet!$H$2:$H$100000,0))&amp;CHAR(10),"")&amp;IF(LEN(K2354)&gt;0,INDEX($BH$2:$BH$100000,MATCH(K2354,VBAsheet!$H$2:$H$100000,0))&amp;CHAR(10),"")&amp;IF(LEN(L2354)&gt;0,INDEX($BH$2:$BH$100000,MATCH(L2354,VBAsheet!$H$2:$H$100000,0))&amp;CHAR(10),"")&amp;IF(LEN(M2354)&gt;0,INDEX($BH$2:$BH$100000,MATCH(M2354,VBAsheet!$H$2:$H$100000,0))&amp;CHAR(10),"")</f>
        <v/>
      </c>
      <c r="BM2354" s="94" t="str">
        <f t="shared" si="1281"/>
        <v/>
      </c>
      <c r="BN2354" s="95" t="str">
        <f t="shared" si="1269"/>
        <v/>
      </c>
      <c r="BP2354" s="18" t="str">
        <f t="shared" si="1270"/>
        <v/>
      </c>
      <c r="BR2354" s="81" t="str">
        <f t="shared" si="1280"/>
        <v/>
      </c>
      <c r="BU2354" s="138" t="str">
        <f t="shared" si="1271"/>
        <v/>
      </c>
      <c r="BV2354" s="3" t="str">
        <f t="shared" si="1272"/>
        <v/>
      </c>
      <c r="BW2354" s="3" t="str">
        <f t="shared" si="1273"/>
        <v/>
      </c>
      <c r="BX2354" s="144" t="str">
        <f t="shared" si="1274"/>
        <v/>
      </c>
      <c r="BY2354" s="18" t="str">
        <f t="shared" si="1275"/>
        <v/>
      </c>
      <c r="BZ2354" s="18" t="str">
        <f t="shared" si="1276"/>
        <v/>
      </c>
      <c r="CA2354" s="19" t="str">
        <f t="shared" si="1277"/>
        <v/>
      </c>
    </row>
    <row r="2355" spans="4:79" x14ac:dyDescent="0.45">
      <c r="D2355" s="164" t="str">
        <f t="shared" si="1278"/>
        <v/>
      </c>
      <c r="I2355" s="9" t="str">
        <f t="shared" si="1251"/>
        <v/>
      </c>
      <c r="J2355" s="173" t="str">
        <f t="shared" si="1252"/>
        <v/>
      </c>
      <c r="K2355" s="13"/>
      <c r="L2355" s="13"/>
      <c r="M2355" s="13"/>
      <c r="N2355" s="178" t="str">
        <f t="shared" si="1253"/>
        <v/>
      </c>
      <c r="O2355" s="181" t="str">
        <f t="shared" si="1254"/>
        <v/>
      </c>
      <c r="P2355" s="8" t="str">
        <f t="shared" si="1255"/>
        <v/>
      </c>
      <c r="Q2355" s="8" t="str">
        <f t="shared" si="1256"/>
        <v/>
      </c>
      <c r="R2355" s="8" t="str">
        <f t="shared" si="1257"/>
        <v/>
      </c>
      <c r="S2355" s="8" t="str">
        <f t="shared" si="1258"/>
        <v/>
      </c>
      <c r="T2355" s="8" t="str">
        <f t="shared" si="1259"/>
        <v/>
      </c>
      <c r="U2355" s="8" t="str">
        <f t="shared" si="1260"/>
        <v/>
      </c>
      <c r="V2355" s="16" t="str">
        <f t="shared" si="1261"/>
        <v/>
      </c>
      <c r="W2355" s="129" t="str">
        <f t="shared" si="1262"/>
        <v/>
      </c>
      <c r="X2355" s="8" t="str">
        <f t="shared" si="1263"/>
        <v/>
      </c>
      <c r="Y2355" s="8" t="str">
        <f t="shared" si="1264"/>
        <v/>
      </c>
      <c r="AQ2355" s="6" t="str">
        <f t="shared" si="1265"/>
        <v/>
      </c>
      <c r="AR2355" s="128" t="str">
        <f t="shared" si="1266"/>
        <v/>
      </c>
      <c r="AS2355" s="128" t="str">
        <f t="shared" si="1267"/>
        <v/>
      </c>
      <c r="AT2355" s="139" t="str">
        <f t="shared" si="1279"/>
        <v/>
      </c>
      <c r="BH2355" s="127" t="str">
        <f>IF(LEN(VBAsheet!H2355)&gt;0,$CD$4&amp;CHAR(10)&amp;$CD$5&amp;CHAR(10)&amp;$CD$6&amp;IF(VBAsheet!I2355="N",1,0)&amp;$CE$6&amp;CHAR(10)&amp;$CD$7&amp;CHAR(10)&amp;$CD$8&amp;VBAsheet!H2355&amp;$CE$8&amp;CHAR(10)&amp;$CD$9&amp;VBAsheet!K2355&amp;$CE$9&amp;CHAR(10)&amp;$CD$10&amp;VBAsheet!J2355-1&amp;$CE$10&amp;CHAR(10)&amp;$CD$11,"")</f>
        <v/>
      </c>
      <c r="BI2355"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5" s="18" t="str">
        <f>IF(LEN(X2355)&gt;0,$CD$23&amp;INDEX($CH$3:CH2358,MATCH(W2355,$CG$3:CG2358,0))&amp;$CE$23&amp;CHAR(10)&amp;$CD$24&amp;X2355&amp;$CE$24&amp;CHAR(10)&amp;$CD$25&amp;Y2355&amp;$CE$25&amp;CHAR(10),"")&amp;IF(LEN(AA2355)&gt;0,$CD$23&amp;INDEX($CH$3:CH2358,MATCH(Z2355,$CG$3:CG2358,0))&amp;$CE$23&amp;CHAR(10)&amp;$CD$24&amp;AA2355&amp;$CE$24&amp;CHAR(10)&amp;$CD$25&amp;AB2355&amp;$CE$25&amp;CHAR(10),"")&amp;IF(LEN(AD2355)&gt;0,$CD$23&amp;INDEX($CH$3:CH2358,MATCH(AC2355,$CG$3:CG2358,0))&amp;$CE$23&amp;CHAR(10)&amp;$CD$24&amp;AD2355&amp;$CE$24&amp;CHAR(10)&amp;$CD$25&amp;AE2355&amp;$CE$25&amp;CHAR(10),"")&amp;IF(LEN(AG2355)&gt;0,$CD$23&amp;INDEX($CH$3:CH2358,MATCH(AF2355,$CG$3:CG2358,0))&amp;$CE$23&amp;CHAR(10)&amp;$CD$24&amp;AG2355&amp;$CE$24&amp;CHAR(10)&amp;$CD$25&amp;AH2355&amp;$CE$25&amp;CHAR(10),"")&amp;IF(LEN(AJ2355)&gt;0,$CD$23&amp;INDEX($CH$3:CH2358,MATCH(AI2355,$CG$3:CG2358,0))&amp;$CE$23&amp;CHAR(10)&amp;$CD$24&amp;AJ2355&amp;$CE$24&amp;CHAR(10)&amp;$CD$25&amp;AK2355&amp;$CE$25&amp;CHAR(10),"")</f>
        <v/>
      </c>
      <c r="BK2355" s="18" t="str">
        <f>IF(LEN(J2355)&gt;0,INDEX($BH$2:$BH$100000,MATCH(J2355,VBAsheet!$H$2:$H$100000,0))&amp;CHAR(10),"")&amp;IF(LEN(K2355)&gt;0,INDEX($BH$2:$BH$100000,MATCH(K2355,VBAsheet!$H$2:$H$100000,0))&amp;CHAR(10),"")&amp;IF(LEN(L2355)&gt;0,INDEX($BH$2:$BH$100000,MATCH(L2355,VBAsheet!$H$2:$H$100000,0))&amp;CHAR(10),"")&amp;IF(LEN(M2355)&gt;0,INDEX($BH$2:$BH$100000,MATCH(M2355,VBAsheet!$H$2:$H$100000,0))&amp;CHAR(10),"")</f>
        <v/>
      </c>
      <c r="BM2355" s="94" t="str">
        <f t="shared" si="1281"/>
        <v/>
      </c>
      <c r="BN2355" s="95" t="str">
        <f t="shared" si="1269"/>
        <v/>
      </c>
      <c r="BP2355" s="18" t="str">
        <f t="shared" si="1270"/>
        <v/>
      </c>
      <c r="BR2355" s="81" t="str">
        <f t="shared" si="1280"/>
        <v/>
      </c>
      <c r="BU2355" s="138" t="str">
        <f t="shared" si="1271"/>
        <v/>
      </c>
      <c r="BV2355" s="3" t="str">
        <f t="shared" si="1272"/>
        <v/>
      </c>
      <c r="BW2355" s="3" t="str">
        <f t="shared" si="1273"/>
        <v/>
      </c>
      <c r="BX2355" s="144" t="str">
        <f t="shared" si="1274"/>
        <v/>
      </c>
      <c r="BY2355" s="18" t="str">
        <f t="shared" si="1275"/>
        <v/>
      </c>
      <c r="BZ2355" s="18" t="str">
        <f t="shared" si="1276"/>
        <v/>
      </c>
      <c r="CA2355" s="19" t="str">
        <f t="shared" si="1277"/>
        <v/>
      </c>
    </row>
    <row r="2356" spans="4:79" x14ac:dyDescent="0.45">
      <c r="D2356" s="164" t="str">
        <f t="shared" si="1278"/>
        <v/>
      </c>
      <c r="I2356" s="9" t="str">
        <f t="shared" si="1251"/>
        <v/>
      </c>
      <c r="J2356" s="173" t="str">
        <f t="shared" si="1252"/>
        <v/>
      </c>
      <c r="K2356" s="13"/>
      <c r="L2356" s="13"/>
      <c r="M2356" s="13"/>
      <c r="N2356" s="178" t="str">
        <f t="shared" si="1253"/>
        <v/>
      </c>
      <c r="O2356" s="181" t="str">
        <f t="shared" si="1254"/>
        <v/>
      </c>
      <c r="P2356" s="8" t="str">
        <f t="shared" si="1255"/>
        <v/>
      </c>
      <c r="Q2356" s="8" t="str">
        <f t="shared" si="1256"/>
        <v/>
      </c>
      <c r="R2356" s="8" t="str">
        <f t="shared" si="1257"/>
        <v/>
      </c>
      <c r="S2356" s="8" t="str">
        <f t="shared" si="1258"/>
        <v/>
      </c>
      <c r="T2356" s="8" t="str">
        <f t="shared" si="1259"/>
        <v/>
      </c>
      <c r="U2356" s="8" t="str">
        <f t="shared" si="1260"/>
        <v/>
      </c>
      <c r="V2356" s="16" t="str">
        <f t="shared" si="1261"/>
        <v/>
      </c>
      <c r="W2356" s="129" t="str">
        <f t="shared" si="1262"/>
        <v/>
      </c>
      <c r="X2356" s="8" t="str">
        <f t="shared" si="1263"/>
        <v/>
      </c>
      <c r="Y2356" s="8" t="str">
        <f t="shared" si="1264"/>
        <v/>
      </c>
      <c r="AQ2356" s="6" t="str">
        <f t="shared" si="1265"/>
        <v/>
      </c>
      <c r="AR2356" s="128" t="str">
        <f t="shared" si="1266"/>
        <v/>
      </c>
      <c r="AS2356" s="128" t="str">
        <f t="shared" si="1267"/>
        <v/>
      </c>
      <c r="AT2356" s="139" t="str">
        <f t="shared" si="1279"/>
        <v/>
      </c>
      <c r="BH2356" s="127" t="str">
        <f>IF(LEN(VBAsheet!H2356)&gt;0,$CD$4&amp;CHAR(10)&amp;$CD$5&amp;CHAR(10)&amp;$CD$6&amp;IF(VBAsheet!I2356="N",1,0)&amp;$CE$6&amp;CHAR(10)&amp;$CD$7&amp;CHAR(10)&amp;$CD$8&amp;VBAsheet!H2356&amp;$CE$8&amp;CHAR(10)&amp;$CD$9&amp;VBAsheet!K2356&amp;$CE$9&amp;CHAR(10)&amp;$CD$10&amp;VBAsheet!J2356-1&amp;$CE$10&amp;CHAR(10)&amp;$CD$11,"")</f>
        <v/>
      </c>
      <c r="BI2356"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6" s="18" t="str">
        <f>IF(LEN(X2356)&gt;0,$CD$23&amp;INDEX($CH$3:CH2359,MATCH(W2356,$CG$3:CG2359,0))&amp;$CE$23&amp;CHAR(10)&amp;$CD$24&amp;X2356&amp;$CE$24&amp;CHAR(10)&amp;$CD$25&amp;Y2356&amp;$CE$25&amp;CHAR(10),"")&amp;IF(LEN(AA2356)&gt;0,$CD$23&amp;INDEX($CH$3:CH2359,MATCH(Z2356,$CG$3:CG2359,0))&amp;$CE$23&amp;CHAR(10)&amp;$CD$24&amp;AA2356&amp;$CE$24&amp;CHAR(10)&amp;$CD$25&amp;AB2356&amp;$CE$25&amp;CHAR(10),"")&amp;IF(LEN(AD2356)&gt;0,$CD$23&amp;INDEX($CH$3:CH2359,MATCH(AC2356,$CG$3:CG2359,0))&amp;$CE$23&amp;CHAR(10)&amp;$CD$24&amp;AD2356&amp;$CE$24&amp;CHAR(10)&amp;$CD$25&amp;AE2356&amp;$CE$25&amp;CHAR(10),"")&amp;IF(LEN(AG2356)&gt;0,$CD$23&amp;INDEX($CH$3:CH2359,MATCH(AF2356,$CG$3:CG2359,0))&amp;$CE$23&amp;CHAR(10)&amp;$CD$24&amp;AG2356&amp;$CE$24&amp;CHAR(10)&amp;$CD$25&amp;AH2356&amp;$CE$25&amp;CHAR(10),"")&amp;IF(LEN(AJ2356)&gt;0,$CD$23&amp;INDEX($CH$3:CH2359,MATCH(AI2356,$CG$3:CG2359,0))&amp;$CE$23&amp;CHAR(10)&amp;$CD$24&amp;AJ2356&amp;$CE$24&amp;CHAR(10)&amp;$CD$25&amp;AK2356&amp;$CE$25&amp;CHAR(10),"")</f>
        <v/>
      </c>
      <c r="BK2356" s="18" t="str">
        <f>IF(LEN(J2356)&gt;0,INDEX($BH$2:$BH$100000,MATCH(J2356,VBAsheet!$H$2:$H$100000,0))&amp;CHAR(10),"")&amp;IF(LEN(K2356)&gt;0,INDEX($BH$2:$BH$100000,MATCH(K2356,VBAsheet!$H$2:$H$100000,0))&amp;CHAR(10),"")&amp;IF(LEN(L2356)&gt;0,INDEX($BH$2:$BH$100000,MATCH(L2356,VBAsheet!$H$2:$H$100000,0))&amp;CHAR(10),"")&amp;IF(LEN(M2356)&gt;0,INDEX($BH$2:$BH$100000,MATCH(M2356,VBAsheet!$H$2:$H$100000,0))&amp;CHAR(10),"")</f>
        <v/>
      </c>
      <c r="BM2356" s="94" t="str">
        <f t="shared" si="1281"/>
        <v/>
      </c>
      <c r="BN2356" s="95" t="str">
        <f t="shared" si="1269"/>
        <v/>
      </c>
      <c r="BP2356" s="18" t="str">
        <f t="shared" si="1270"/>
        <v/>
      </c>
      <c r="BR2356" s="81" t="str">
        <f t="shared" si="1280"/>
        <v/>
      </c>
      <c r="BU2356" s="138" t="str">
        <f t="shared" si="1271"/>
        <v/>
      </c>
      <c r="BV2356" s="3" t="str">
        <f t="shared" si="1272"/>
        <v/>
      </c>
      <c r="BW2356" s="3" t="str">
        <f t="shared" si="1273"/>
        <v/>
      </c>
      <c r="BX2356" s="144" t="str">
        <f t="shared" si="1274"/>
        <v/>
      </c>
      <c r="BY2356" s="18" t="str">
        <f t="shared" si="1275"/>
        <v/>
      </c>
      <c r="BZ2356" s="18" t="str">
        <f t="shared" si="1276"/>
        <v/>
      </c>
      <c r="CA2356" s="19" t="str">
        <f t="shared" si="1277"/>
        <v/>
      </c>
    </row>
    <row r="2357" spans="4:79" x14ac:dyDescent="0.45">
      <c r="D2357" s="164" t="str">
        <f t="shared" si="1278"/>
        <v/>
      </c>
      <c r="I2357" s="9" t="str">
        <f t="shared" si="1251"/>
        <v/>
      </c>
      <c r="J2357" s="173" t="str">
        <f t="shared" si="1252"/>
        <v/>
      </c>
      <c r="K2357" s="13"/>
      <c r="L2357" s="13"/>
      <c r="M2357" s="13"/>
      <c r="N2357" s="178" t="str">
        <f t="shared" si="1253"/>
        <v/>
      </c>
      <c r="O2357" s="181" t="str">
        <f t="shared" si="1254"/>
        <v/>
      </c>
      <c r="P2357" s="8" t="str">
        <f t="shared" si="1255"/>
        <v/>
      </c>
      <c r="Q2357" s="8" t="str">
        <f t="shared" si="1256"/>
        <v/>
      </c>
      <c r="R2357" s="8" t="str">
        <f t="shared" si="1257"/>
        <v/>
      </c>
      <c r="S2357" s="8" t="str">
        <f t="shared" si="1258"/>
        <v/>
      </c>
      <c r="T2357" s="8" t="str">
        <f t="shared" si="1259"/>
        <v/>
      </c>
      <c r="U2357" s="8" t="str">
        <f t="shared" si="1260"/>
        <v/>
      </c>
      <c r="V2357" s="16" t="str">
        <f t="shared" si="1261"/>
        <v/>
      </c>
      <c r="W2357" s="129" t="str">
        <f t="shared" si="1262"/>
        <v/>
      </c>
      <c r="X2357" s="8" t="str">
        <f t="shared" si="1263"/>
        <v/>
      </c>
      <c r="Y2357" s="8" t="str">
        <f t="shared" si="1264"/>
        <v/>
      </c>
      <c r="AQ2357" s="6" t="str">
        <f t="shared" si="1265"/>
        <v/>
      </c>
      <c r="AR2357" s="128" t="str">
        <f t="shared" si="1266"/>
        <v/>
      </c>
      <c r="AS2357" s="128" t="str">
        <f t="shared" si="1267"/>
        <v/>
      </c>
      <c r="AT2357" s="139" t="str">
        <f t="shared" si="1279"/>
        <v/>
      </c>
      <c r="BH2357" s="127" t="str">
        <f>IF(LEN(VBAsheet!H2357)&gt;0,$CD$4&amp;CHAR(10)&amp;$CD$5&amp;CHAR(10)&amp;$CD$6&amp;IF(VBAsheet!I2357="N",1,0)&amp;$CE$6&amp;CHAR(10)&amp;$CD$7&amp;CHAR(10)&amp;$CD$8&amp;VBAsheet!H2357&amp;$CE$8&amp;CHAR(10)&amp;$CD$9&amp;VBAsheet!K2357&amp;$CE$9&amp;CHAR(10)&amp;$CD$10&amp;VBAsheet!J2357-1&amp;$CE$10&amp;CHAR(10)&amp;$CD$11,"")</f>
        <v/>
      </c>
      <c r="BI2357"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7" s="18" t="str">
        <f>IF(LEN(X2357)&gt;0,$CD$23&amp;INDEX($CH$3:CH2360,MATCH(W2357,$CG$3:CG2360,0))&amp;$CE$23&amp;CHAR(10)&amp;$CD$24&amp;X2357&amp;$CE$24&amp;CHAR(10)&amp;$CD$25&amp;Y2357&amp;$CE$25&amp;CHAR(10),"")&amp;IF(LEN(AA2357)&gt;0,$CD$23&amp;INDEX($CH$3:CH2360,MATCH(Z2357,$CG$3:CG2360,0))&amp;$CE$23&amp;CHAR(10)&amp;$CD$24&amp;AA2357&amp;$CE$24&amp;CHAR(10)&amp;$CD$25&amp;AB2357&amp;$CE$25&amp;CHAR(10),"")&amp;IF(LEN(AD2357)&gt;0,$CD$23&amp;INDEX($CH$3:CH2360,MATCH(AC2357,$CG$3:CG2360,0))&amp;$CE$23&amp;CHAR(10)&amp;$CD$24&amp;AD2357&amp;$CE$24&amp;CHAR(10)&amp;$CD$25&amp;AE2357&amp;$CE$25&amp;CHAR(10),"")&amp;IF(LEN(AG2357)&gt;0,$CD$23&amp;INDEX($CH$3:CH2360,MATCH(AF2357,$CG$3:CG2360,0))&amp;$CE$23&amp;CHAR(10)&amp;$CD$24&amp;AG2357&amp;$CE$24&amp;CHAR(10)&amp;$CD$25&amp;AH2357&amp;$CE$25&amp;CHAR(10),"")&amp;IF(LEN(AJ2357)&gt;0,$CD$23&amp;INDEX($CH$3:CH2360,MATCH(AI2357,$CG$3:CG2360,0))&amp;$CE$23&amp;CHAR(10)&amp;$CD$24&amp;AJ2357&amp;$CE$24&amp;CHAR(10)&amp;$CD$25&amp;AK2357&amp;$CE$25&amp;CHAR(10),"")</f>
        <v/>
      </c>
      <c r="BK2357" s="18" t="str">
        <f>IF(LEN(J2357)&gt;0,INDEX($BH$2:$BH$100000,MATCH(J2357,VBAsheet!$H$2:$H$100000,0))&amp;CHAR(10),"")&amp;IF(LEN(K2357)&gt;0,INDEX($BH$2:$BH$100000,MATCH(K2357,VBAsheet!$H$2:$H$100000,0))&amp;CHAR(10),"")&amp;IF(LEN(L2357)&gt;0,INDEX($BH$2:$BH$100000,MATCH(L2357,VBAsheet!$H$2:$H$100000,0))&amp;CHAR(10),"")&amp;IF(LEN(M2357)&gt;0,INDEX($BH$2:$BH$100000,MATCH(M2357,VBAsheet!$H$2:$H$100000,0))&amp;CHAR(10),"")</f>
        <v/>
      </c>
      <c r="BM2357" s="94" t="str">
        <f t="shared" si="1281"/>
        <v/>
      </c>
      <c r="BN2357" s="95" t="str">
        <f t="shared" si="1269"/>
        <v/>
      </c>
      <c r="BP2357" s="18" t="str">
        <f t="shared" si="1270"/>
        <v/>
      </c>
      <c r="BR2357" s="81" t="str">
        <f t="shared" si="1280"/>
        <v/>
      </c>
      <c r="BU2357" s="138" t="str">
        <f t="shared" si="1271"/>
        <v/>
      </c>
      <c r="BV2357" s="3" t="str">
        <f t="shared" si="1272"/>
        <v/>
      </c>
      <c r="BW2357" s="3" t="str">
        <f t="shared" si="1273"/>
        <v/>
      </c>
      <c r="BX2357" s="144" t="str">
        <f t="shared" si="1274"/>
        <v/>
      </c>
      <c r="BY2357" s="18" t="str">
        <f t="shared" si="1275"/>
        <v/>
      </c>
      <c r="BZ2357" s="18" t="str">
        <f t="shared" si="1276"/>
        <v/>
      </c>
      <c r="CA2357" s="19" t="str">
        <f t="shared" si="1277"/>
        <v/>
      </c>
    </row>
    <row r="2358" spans="4:79" x14ac:dyDescent="0.45">
      <c r="D2358" s="164" t="str">
        <f t="shared" si="1278"/>
        <v/>
      </c>
      <c r="I2358" s="9" t="str">
        <f t="shared" si="1251"/>
        <v/>
      </c>
      <c r="J2358" s="173" t="str">
        <f t="shared" si="1252"/>
        <v/>
      </c>
      <c r="K2358" s="13"/>
      <c r="L2358" s="13"/>
      <c r="M2358" s="13"/>
      <c r="N2358" s="178" t="str">
        <f t="shared" si="1253"/>
        <v/>
      </c>
      <c r="O2358" s="181" t="str">
        <f t="shared" si="1254"/>
        <v/>
      </c>
      <c r="P2358" s="8" t="str">
        <f t="shared" si="1255"/>
        <v/>
      </c>
      <c r="Q2358" s="8" t="str">
        <f t="shared" si="1256"/>
        <v/>
      </c>
      <c r="R2358" s="8" t="str">
        <f t="shared" si="1257"/>
        <v/>
      </c>
      <c r="S2358" s="8" t="str">
        <f t="shared" si="1258"/>
        <v/>
      </c>
      <c r="T2358" s="8" t="str">
        <f t="shared" si="1259"/>
        <v/>
      </c>
      <c r="U2358" s="8" t="str">
        <f t="shared" si="1260"/>
        <v/>
      </c>
      <c r="V2358" s="16" t="str">
        <f t="shared" si="1261"/>
        <v/>
      </c>
      <c r="W2358" s="129" t="str">
        <f t="shared" si="1262"/>
        <v/>
      </c>
      <c r="X2358" s="8" t="str">
        <f t="shared" si="1263"/>
        <v/>
      </c>
      <c r="Y2358" s="8" t="str">
        <f t="shared" si="1264"/>
        <v/>
      </c>
      <c r="AQ2358" s="6" t="str">
        <f t="shared" si="1265"/>
        <v/>
      </c>
      <c r="AR2358" s="128" t="str">
        <f t="shared" si="1266"/>
        <v/>
      </c>
      <c r="AS2358" s="128" t="str">
        <f t="shared" si="1267"/>
        <v/>
      </c>
      <c r="AT2358" s="139" t="str">
        <f t="shared" si="1279"/>
        <v/>
      </c>
      <c r="BH2358" s="127" t="str">
        <f>IF(LEN(VBAsheet!H2358)&gt;0,$CD$4&amp;CHAR(10)&amp;$CD$5&amp;CHAR(10)&amp;$CD$6&amp;IF(VBAsheet!I2358="N",1,0)&amp;$CE$6&amp;CHAR(10)&amp;$CD$7&amp;CHAR(10)&amp;$CD$8&amp;VBAsheet!H2358&amp;$CE$8&amp;CHAR(10)&amp;$CD$9&amp;VBAsheet!K2358&amp;$CE$9&amp;CHAR(10)&amp;$CD$10&amp;VBAsheet!J2358-1&amp;$CE$10&amp;CHAR(10)&amp;$CD$11,"")</f>
        <v/>
      </c>
      <c r="BI2358"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8" s="18" t="str">
        <f>IF(LEN(X2358)&gt;0,$CD$23&amp;INDEX($CH$3:CH2361,MATCH(W2358,$CG$3:CG2361,0))&amp;$CE$23&amp;CHAR(10)&amp;$CD$24&amp;X2358&amp;$CE$24&amp;CHAR(10)&amp;$CD$25&amp;Y2358&amp;$CE$25&amp;CHAR(10),"")&amp;IF(LEN(AA2358)&gt;0,$CD$23&amp;INDEX($CH$3:CH2361,MATCH(Z2358,$CG$3:CG2361,0))&amp;$CE$23&amp;CHAR(10)&amp;$CD$24&amp;AA2358&amp;$CE$24&amp;CHAR(10)&amp;$CD$25&amp;AB2358&amp;$CE$25&amp;CHAR(10),"")&amp;IF(LEN(AD2358)&gt;0,$CD$23&amp;INDEX($CH$3:CH2361,MATCH(AC2358,$CG$3:CG2361,0))&amp;$CE$23&amp;CHAR(10)&amp;$CD$24&amp;AD2358&amp;$CE$24&amp;CHAR(10)&amp;$CD$25&amp;AE2358&amp;$CE$25&amp;CHAR(10),"")&amp;IF(LEN(AG2358)&gt;0,$CD$23&amp;INDEX($CH$3:CH2361,MATCH(AF2358,$CG$3:CG2361,0))&amp;$CE$23&amp;CHAR(10)&amp;$CD$24&amp;AG2358&amp;$CE$24&amp;CHAR(10)&amp;$CD$25&amp;AH2358&amp;$CE$25&amp;CHAR(10),"")&amp;IF(LEN(AJ2358)&gt;0,$CD$23&amp;INDEX($CH$3:CH2361,MATCH(AI2358,$CG$3:CG2361,0))&amp;$CE$23&amp;CHAR(10)&amp;$CD$24&amp;AJ2358&amp;$CE$24&amp;CHAR(10)&amp;$CD$25&amp;AK2358&amp;$CE$25&amp;CHAR(10),"")</f>
        <v/>
      </c>
      <c r="BK2358" s="18" t="str">
        <f>IF(LEN(J2358)&gt;0,INDEX($BH$2:$BH$100000,MATCH(J2358,VBAsheet!$H$2:$H$100000,0))&amp;CHAR(10),"")&amp;IF(LEN(K2358)&gt;0,INDEX($BH$2:$BH$100000,MATCH(K2358,VBAsheet!$H$2:$H$100000,0))&amp;CHAR(10),"")&amp;IF(LEN(L2358)&gt;0,INDEX($BH$2:$BH$100000,MATCH(L2358,VBAsheet!$H$2:$H$100000,0))&amp;CHAR(10),"")&amp;IF(LEN(M2358)&gt;0,INDEX($BH$2:$BH$100000,MATCH(M2358,VBAsheet!$H$2:$H$100000,0))&amp;CHAR(10),"")</f>
        <v/>
      </c>
      <c r="BM2358" s="94" t="str">
        <f t="shared" si="1281"/>
        <v/>
      </c>
      <c r="BN2358" s="95" t="str">
        <f t="shared" si="1269"/>
        <v/>
      </c>
      <c r="BP2358" s="18" t="str">
        <f t="shared" si="1270"/>
        <v/>
      </c>
      <c r="BR2358" s="81" t="str">
        <f t="shared" si="1280"/>
        <v/>
      </c>
      <c r="BU2358" s="138" t="str">
        <f t="shared" si="1271"/>
        <v/>
      </c>
      <c r="BV2358" s="3" t="str">
        <f t="shared" si="1272"/>
        <v/>
      </c>
      <c r="BW2358" s="3" t="str">
        <f t="shared" si="1273"/>
        <v/>
      </c>
      <c r="BX2358" s="144" t="str">
        <f t="shared" si="1274"/>
        <v/>
      </c>
      <c r="BY2358" s="18" t="str">
        <f t="shared" si="1275"/>
        <v/>
      </c>
      <c r="BZ2358" s="18" t="str">
        <f t="shared" si="1276"/>
        <v/>
      </c>
      <c r="CA2358" s="19" t="str">
        <f t="shared" si="1277"/>
        <v/>
      </c>
    </row>
    <row r="2359" spans="4:79" x14ac:dyDescent="0.45">
      <c r="D2359" s="164" t="str">
        <f t="shared" si="1278"/>
        <v/>
      </c>
      <c r="I2359" s="9" t="str">
        <f t="shared" si="1251"/>
        <v/>
      </c>
      <c r="J2359" s="173" t="str">
        <f t="shared" si="1252"/>
        <v/>
      </c>
      <c r="K2359" s="13"/>
      <c r="L2359" s="13"/>
      <c r="M2359" s="13"/>
      <c r="N2359" s="178" t="str">
        <f t="shared" si="1253"/>
        <v/>
      </c>
      <c r="O2359" s="181" t="str">
        <f t="shared" si="1254"/>
        <v/>
      </c>
      <c r="P2359" s="8" t="str">
        <f t="shared" si="1255"/>
        <v/>
      </c>
      <c r="Q2359" s="8" t="str">
        <f t="shared" si="1256"/>
        <v/>
      </c>
      <c r="R2359" s="8" t="str">
        <f t="shared" si="1257"/>
        <v/>
      </c>
      <c r="S2359" s="8" t="str">
        <f t="shared" si="1258"/>
        <v/>
      </c>
      <c r="T2359" s="8" t="str">
        <f t="shared" si="1259"/>
        <v/>
      </c>
      <c r="U2359" s="8" t="str">
        <f t="shared" si="1260"/>
        <v/>
      </c>
      <c r="V2359" s="16" t="str">
        <f t="shared" si="1261"/>
        <v/>
      </c>
      <c r="W2359" s="129" t="str">
        <f t="shared" si="1262"/>
        <v/>
      </c>
      <c r="X2359" s="8" t="str">
        <f t="shared" si="1263"/>
        <v/>
      </c>
      <c r="Y2359" s="8" t="str">
        <f t="shared" si="1264"/>
        <v/>
      </c>
      <c r="AQ2359" s="6" t="str">
        <f t="shared" si="1265"/>
        <v/>
      </c>
      <c r="AR2359" s="128" t="str">
        <f t="shared" si="1266"/>
        <v/>
      </c>
      <c r="AS2359" s="128" t="str">
        <f t="shared" si="1267"/>
        <v/>
      </c>
      <c r="AT2359" s="139" t="str">
        <f t="shared" si="1279"/>
        <v/>
      </c>
      <c r="BH2359" s="127" t="str">
        <f>IF(LEN(VBAsheet!H2359)&gt;0,$CD$4&amp;CHAR(10)&amp;$CD$5&amp;CHAR(10)&amp;$CD$6&amp;IF(VBAsheet!I2359="N",1,0)&amp;$CE$6&amp;CHAR(10)&amp;$CD$7&amp;CHAR(10)&amp;$CD$8&amp;VBAsheet!H2359&amp;$CE$8&amp;CHAR(10)&amp;$CD$9&amp;VBAsheet!K2359&amp;$CE$9&amp;CHAR(10)&amp;$CD$10&amp;VBAsheet!J2359-1&amp;$CE$10&amp;CHAR(10)&amp;$CD$11,"")</f>
        <v/>
      </c>
      <c r="BI2359"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59" s="18" t="str">
        <f>IF(LEN(X2359)&gt;0,$CD$23&amp;INDEX($CH$3:CH2362,MATCH(W2359,$CG$3:CG2362,0))&amp;$CE$23&amp;CHAR(10)&amp;$CD$24&amp;X2359&amp;$CE$24&amp;CHAR(10)&amp;$CD$25&amp;Y2359&amp;$CE$25&amp;CHAR(10),"")&amp;IF(LEN(AA2359)&gt;0,$CD$23&amp;INDEX($CH$3:CH2362,MATCH(Z2359,$CG$3:CG2362,0))&amp;$CE$23&amp;CHAR(10)&amp;$CD$24&amp;AA2359&amp;$CE$24&amp;CHAR(10)&amp;$CD$25&amp;AB2359&amp;$CE$25&amp;CHAR(10),"")&amp;IF(LEN(AD2359)&gt;0,$CD$23&amp;INDEX($CH$3:CH2362,MATCH(AC2359,$CG$3:CG2362,0))&amp;$CE$23&amp;CHAR(10)&amp;$CD$24&amp;AD2359&amp;$CE$24&amp;CHAR(10)&amp;$CD$25&amp;AE2359&amp;$CE$25&amp;CHAR(10),"")&amp;IF(LEN(AG2359)&gt;0,$CD$23&amp;INDEX($CH$3:CH2362,MATCH(AF2359,$CG$3:CG2362,0))&amp;$CE$23&amp;CHAR(10)&amp;$CD$24&amp;AG2359&amp;$CE$24&amp;CHAR(10)&amp;$CD$25&amp;AH2359&amp;$CE$25&amp;CHAR(10),"")&amp;IF(LEN(AJ2359)&gt;0,$CD$23&amp;INDEX($CH$3:CH2362,MATCH(AI2359,$CG$3:CG2362,0))&amp;$CE$23&amp;CHAR(10)&amp;$CD$24&amp;AJ2359&amp;$CE$24&amp;CHAR(10)&amp;$CD$25&amp;AK2359&amp;$CE$25&amp;CHAR(10),"")</f>
        <v/>
      </c>
      <c r="BK2359" s="18" t="str">
        <f>IF(LEN(J2359)&gt;0,INDEX($BH$2:$BH$100000,MATCH(J2359,VBAsheet!$H$2:$H$100000,0))&amp;CHAR(10),"")&amp;IF(LEN(K2359)&gt;0,INDEX($BH$2:$BH$100000,MATCH(K2359,VBAsheet!$H$2:$H$100000,0))&amp;CHAR(10),"")&amp;IF(LEN(L2359)&gt;0,INDEX($BH$2:$BH$100000,MATCH(L2359,VBAsheet!$H$2:$H$100000,0))&amp;CHAR(10),"")&amp;IF(LEN(M2359)&gt;0,INDEX($BH$2:$BH$100000,MATCH(M2359,VBAsheet!$H$2:$H$100000,0))&amp;CHAR(10),"")</f>
        <v/>
      </c>
      <c r="BM2359" s="94" t="str">
        <f t="shared" si="1281"/>
        <v/>
      </c>
      <c r="BN2359" s="95" t="str">
        <f t="shared" si="1269"/>
        <v/>
      </c>
      <c r="BP2359" s="18" t="str">
        <f t="shared" si="1270"/>
        <v/>
      </c>
      <c r="BR2359" s="81" t="str">
        <f t="shared" si="1280"/>
        <v/>
      </c>
      <c r="BU2359" s="138" t="str">
        <f t="shared" si="1271"/>
        <v/>
      </c>
      <c r="BV2359" s="3" t="str">
        <f t="shared" si="1272"/>
        <v/>
      </c>
      <c r="BW2359" s="3" t="str">
        <f t="shared" si="1273"/>
        <v/>
      </c>
      <c r="BX2359" s="144" t="str">
        <f t="shared" si="1274"/>
        <v/>
      </c>
      <c r="BY2359" s="18" t="str">
        <f t="shared" si="1275"/>
        <v/>
      </c>
      <c r="BZ2359" s="18" t="str">
        <f t="shared" si="1276"/>
        <v/>
      </c>
      <c r="CA2359" s="19" t="str">
        <f t="shared" si="1277"/>
        <v/>
      </c>
    </row>
    <row r="2360" spans="4:79" x14ac:dyDescent="0.45">
      <c r="D2360" s="164" t="str">
        <f t="shared" si="1278"/>
        <v/>
      </c>
      <c r="I2360" s="9" t="str">
        <f t="shared" si="1251"/>
        <v/>
      </c>
      <c r="J2360" s="173" t="str">
        <f t="shared" si="1252"/>
        <v/>
      </c>
      <c r="K2360" s="13"/>
      <c r="L2360" s="13"/>
      <c r="M2360" s="13"/>
      <c r="N2360" s="178" t="str">
        <f t="shared" si="1253"/>
        <v/>
      </c>
      <c r="O2360" s="181" t="str">
        <f t="shared" si="1254"/>
        <v/>
      </c>
      <c r="P2360" s="8" t="str">
        <f t="shared" si="1255"/>
        <v/>
      </c>
      <c r="Q2360" s="8" t="str">
        <f t="shared" si="1256"/>
        <v/>
      </c>
      <c r="R2360" s="8" t="str">
        <f t="shared" si="1257"/>
        <v/>
      </c>
      <c r="S2360" s="8" t="str">
        <f t="shared" si="1258"/>
        <v/>
      </c>
      <c r="T2360" s="8" t="str">
        <f t="shared" si="1259"/>
        <v/>
      </c>
      <c r="U2360" s="8" t="str">
        <f t="shared" si="1260"/>
        <v/>
      </c>
      <c r="V2360" s="16" t="str">
        <f t="shared" si="1261"/>
        <v/>
      </c>
      <c r="W2360" s="129" t="str">
        <f t="shared" si="1262"/>
        <v/>
      </c>
      <c r="X2360" s="8" t="str">
        <f t="shared" si="1263"/>
        <v/>
      </c>
      <c r="Y2360" s="8" t="str">
        <f t="shared" si="1264"/>
        <v/>
      </c>
      <c r="AQ2360" s="6" t="str">
        <f t="shared" si="1265"/>
        <v/>
      </c>
      <c r="AR2360" s="128" t="str">
        <f t="shared" si="1266"/>
        <v/>
      </c>
      <c r="AS2360" s="128" t="str">
        <f t="shared" si="1267"/>
        <v/>
      </c>
      <c r="AT2360" s="139" t="str">
        <f t="shared" si="1279"/>
        <v/>
      </c>
      <c r="BH2360" s="127" t="str">
        <f>IF(LEN(VBAsheet!H2360)&gt;0,$CD$4&amp;CHAR(10)&amp;$CD$5&amp;CHAR(10)&amp;$CD$6&amp;IF(VBAsheet!I2360="N",1,0)&amp;$CE$6&amp;CHAR(10)&amp;$CD$7&amp;CHAR(10)&amp;$CD$8&amp;VBAsheet!H2360&amp;$CE$8&amp;CHAR(10)&amp;$CD$9&amp;VBAsheet!K2360&amp;$CE$9&amp;CHAR(10)&amp;$CD$10&amp;VBAsheet!J2360-1&amp;$CE$10&amp;CHAR(10)&amp;$CD$11,"")</f>
        <v/>
      </c>
      <c r="BI2360"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0" s="18" t="str">
        <f>IF(LEN(X2360)&gt;0,$CD$23&amp;INDEX($CH$3:CH2363,MATCH(W2360,$CG$3:CG2363,0))&amp;$CE$23&amp;CHAR(10)&amp;$CD$24&amp;X2360&amp;$CE$24&amp;CHAR(10)&amp;$CD$25&amp;Y2360&amp;$CE$25&amp;CHAR(10),"")&amp;IF(LEN(AA2360)&gt;0,$CD$23&amp;INDEX($CH$3:CH2363,MATCH(Z2360,$CG$3:CG2363,0))&amp;$CE$23&amp;CHAR(10)&amp;$CD$24&amp;AA2360&amp;$CE$24&amp;CHAR(10)&amp;$CD$25&amp;AB2360&amp;$CE$25&amp;CHAR(10),"")&amp;IF(LEN(AD2360)&gt;0,$CD$23&amp;INDEX($CH$3:CH2363,MATCH(AC2360,$CG$3:CG2363,0))&amp;$CE$23&amp;CHAR(10)&amp;$CD$24&amp;AD2360&amp;$CE$24&amp;CHAR(10)&amp;$CD$25&amp;AE2360&amp;$CE$25&amp;CHAR(10),"")&amp;IF(LEN(AG2360)&gt;0,$CD$23&amp;INDEX($CH$3:CH2363,MATCH(AF2360,$CG$3:CG2363,0))&amp;$CE$23&amp;CHAR(10)&amp;$CD$24&amp;AG2360&amp;$CE$24&amp;CHAR(10)&amp;$CD$25&amp;AH2360&amp;$CE$25&amp;CHAR(10),"")&amp;IF(LEN(AJ2360)&gt;0,$CD$23&amp;INDEX($CH$3:CH2363,MATCH(AI2360,$CG$3:CG2363,0))&amp;$CE$23&amp;CHAR(10)&amp;$CD$24&amp;AJ2360&amp;$CE$24&amp;CHAR(10)&amp;$CD$25&amp;AK2360&amp;$CE$25&amp;CHAR(10),"")</f>
        <v/>
      </c>
      <c r="BK2360" s="18" t="str">
        <f>IF(LEN(J2360)&gt;0,INDEX($BH$2:$BH$100000,MATCH(J2360,VBAsheet!$H$2:$H$100000,0))&amp;CHAR(10),"")&amp;IF(LEN(K2360)&gt;0,INDEX($BH$2:$BH$100000,MATCH(K2360,VBAsheet!$H$2:$H$100000,0))&amp;CHAR(10),"")&amp;IF(LEN(L2360)&gt;0,INDEX($BH$2:$BH$100000,MATCH(L2360,VBAsheet!$H$2:$H$100000,0))&amp;CHAR(10),"")&amp;IF(LEN(M2360)&gt;0,INDEX($BH$2:$BH$100000,MATCH(M2360,VBAsheet!$H$2:$H$100000,0))&amp;CHAR(10),"")</f>
        <v/>
      </c>
      <c r="BM2360" s="94" t="str">
        <f t="shared" si="1281"/>
        <v/>
      </c>
      <c r="BN2360" s="95" t="str">
        <f t="shared" si="1269"/>
        <v/>
      </c>
      <c r="BP2360" s="18" t="str">
        <f t="shared" si="1270"/>
        <v/>
      </c>
      <c r="BR2360" s="81" t="str">
        <f t="shared" si="1280"/>
        <v/>
      </c>
      <c r="BU2360" s="138" t="str">
        <f t="shared" si="1271"/>
        <v/>
      </c>
      <c r="BV2360" s="3" t="str">
        <f t="shared" si="1272"/>
        <v/>
      </c>
      <c r="BW2360" s="3" t="str">
        <f t="shared" si="1273"/>
        <v/>
      </c>
      <c r="BX2360" s="144" t="str">
        <f t="shared" si="1274"/>
        <v/>
      </c>
      <c r="BY2360" s="18" t="str">
        <f t="shared" si="1275"/>
        <v/>
      </c>
      <c r="BZ2360" s="18" t="str">
        <f t="shared" si="1276"/>
        <v/>
      </c>
      <c r="CA2360" s="19" t="str">
        <f t="shared" si="1277"/>
        <v/>
      </c>
    </row>
    <row r="2361" spans="4:79" x14ac:dyDescent="0.45">
      <c r="D2361" s="164" t="str">
        <f t="shared" si="1278"/>
        <v/>
      </c>
      <c r="I2361" s="9" t="str">
        <f t="shared" si="1251"/>
        <v/>
      </c>
      <c r="J2361" s="173" t="str">
        <f t="shared" si="1252"/>
        <v/>
      </c>
      <c r="K2361" s="13"/>
      <c r="L2361" s="13"/>
      <c r="M2361" s="13"/>
      <c r="N2361" s="178" t="str">
        <f t="shared" si="1253"/>
        <v/>
      </c>
      <c r="O2361" s="181" t="str">
        <f t="shared" si="1254"/>
        <v/>
      </c>
      <c r="P2361" s="8" t="str">
        <f t="shared" si="1255"/>
        <v/>
      </c>
      <c r="Q2361" s="8" t="str">
        <f t="shared" si="1256"/>
        <v/>
      </c>
      <c r="R2361" s="8" t="str">
        <f t="shared" si="1257"/>
        <v/>
      </c>
      <c r="S2361" s="8" t="str">
        <f t="shared" si="1258"/>
        <v/>
      </c>
      <c r="T2361" s="8" t="str">
        <f t="shared" si="1259"/>
        <v/>
      </c>
      <c r="U2361" s="8" t="str">
        <f t="shared" si="1260"/>
        <v/>
      </c>
      <c r="V2361" s="16" t="str">
        <f t="shared" si="1261"/>
        <v/>
      </c>
      <c r="W2361" s="129" t="str">
        <f t="shared" si="1262"/>
        <v/>
      </c>
      <c r="X2361" s="8" t="str">
        <f t="shared" si="1263"/>
        <v/>
      </c>
      <c r="Y2361" s="8" t="str">
        <f t="shared" si="1264"/>
        <v/>
      </c>
      <c r="AQ2361" s="6" t="str">
        <f t="shared" si="1265"/>
        <v/>
      </c>
      <c r="AR2361" s="128" t="str">
        <f t="shared" si="1266"/>
        <v/>
      </c>
      <c r="AS2361" s="128" t="str">
        <f t="shared" si="1267"/>
        <v/>
      </c>
      <c r="AT2361" s="139" t="str">
        <f t="shared" si="1279"/>
        <v/>
      </c>
      <c r="BH2361" s="127" t="str">
        <f>IF(LEN(VBAsheet!H2361)&gt;0,$CD$4&amp;CHAR(10)&amp;$CD$5&amp;CHAR(10)&amp;$CD$6&amp;IF(VBAsheet!I2361="N",1,0)&amp;$CE$6&amp;CHAR(10)&amp;$CD$7&amp;CHAR(10)&amp;$CD$8&amp;VBAsheet!H2361&amp;$CE$8&amp;CHAR(10)&amp;$CD$9&amp;VBAsheet!K2361&amp;$CE$9&amp;CHAR(10)&amp;$CD$10&amp;VBAsheet!J2361-1&amp;$CE$10&amp;CHAR(10)&amp;$CD$11,"")</f>
        <v/>
      </c>
      <c r="BI2361"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1" s="18" t="str">
        <f>IF(LEN(X2361)&gt;0,$CD$23&amp;INDEX($CH$3:CH2364,MATCH(W2361,$CG$3:CG2364,0))&amp;$CE$23&amp;CHAR(10)&amp;$CD$24&amp;X2361&amp;$CE$24&amp;CHAR(10)&amp;$CD$25&amp;Y2361&amp;$CE$25&amp;CHAR(10),"")&amp;IF(LEN(AA2361)&gt;0,$CD$23&amp;INDEX($CH$3:CH2364,MATCH(Z2361,$CG$3:CG2364,0))&amp;$CE$23&amp;CHAR(10)&amp;$CD$24&amp;AA2361&amp;$CE$24&amp;CHAR(10)&amp;$CD$25&amp;AB2361&amp;$CE$25&amp;CHAR(10),"")&amp;IF(LEN(AD2361)&gt;0,$CD$23&amp;INDEX($CH$3:CH2364,MATCH(AC2361,$CG$3:CG2364,0))&amp;$CE$23&amp;CHAR(10)&amp;$CD$24&amp;AD2361&amp;$CE$24&amp;CHAR(10)&amp;$CD$25&amp;AE2361&amp;$CE$25&amp;CHAR(10),"")&amp;IF(LEN(AG2361)&gt;0,$CD$23&amp;INDEX($CH$3:CH2364,MATCH(AF2361,$CG$3:CG2364,0))&amp;$CE$23&amp;CHAR(10)&amp;$CD$24&amp;AG2361&amp;$CE$24&amp;CHAR(10)&amp;$CD$25&amp;AH2361&amp;$CE$25&amp;CHAR(10),"")&amp;IF(LEN(AJ2361)&gt;0,$CD$23&amp;INDEX($CH$3:CH2364,MATCH(AI2361,$CG$3:CG2364,0))&amp;$CE$23&amp;CHAR(10)&amp;$CD$24&amp;AJ2361&amp;$CE$24&amp;CHAR(10)&amp;$CD$25&amp;AK2361&amp;$CE$25&amp;CHAR(10),"")</f>
        <v/>
      </c>
      <c r="BK2361" s="18" t="str">
        <f>IF(LEN(J2361)&gt;0,INDEX($BH$2:$BH$100000,MATCH(J2361,VBAsheet!$H$2:$H$100000,0))&amp;CHAR(10),"")&amp;IF(LEN(K2361)&gt;0,INDEX($BH$2:$BH$100000,MATCH(K2361,VBAsheet!$H$2:$H$100000,0))&amp;CHAR(10),"")&amp;IF(LEN(L2361)&gt;0,INDEX($BH$2:$BH$100000,MATCH(L2361,VBAsheet!$H$2:$H$100000,0))&amp;CHAR(10),"")&amp;IF(LEN(M2361)&gt;0,INDEX($BH$2:$BH$100000,MATCH(M2361,VBAsheet!$H$2:$H$100000,0))&amp;CHAR(10),"")</f>
        <v/>
      </c>
      <c r="BM2361" s="94" t="str">
        <f t="shared" si="1281"/>
        <v/>
      </c>
      <c r="BN2361" s="95" t="str">
        <f t="shared" si="1269"/>
        <v/>
      </c>
      <c r="BP2361" s="18" t="str">
        <f t="shared" si="1270"/>
        <v/>
      </c>
      <c r="BR2361" s="81" t="str">
        <f t="shared" si="1280"/>
        <v/>
      </c>
      <c r="BU2361" s="138" t="str">
        <f t="shared" si="1271"/>
        <v/>
      </c>
      <c r="BV2361" s="3" t="str">
        <f t="shared" si="1272"/>
        <v/>
      </c>
      <c r="BW2361" s="3" t="str">
        <f t="shared" si="1273"/>
        <v/>
      </c>
      <c r="BX2361" s="144" t="str">
        <f t="shared" si="1274"/>
        <v/>
      </c>
      <c r="BY2361" s="18" t="str">
        <f t="shared" si="1275"/>
        <v/>
      </c>
      <c r="BZ2361" s="18" t="str">
        <f t="shared" si="1276"/>
        <v/>
      </c>
      <c r="CA2361" s="19" t="str">
        <f t="shared" si="1277"/>
        <v/>
      </c>
    </row>
    <row r="2362" spans="4:79" x14ac:dyDescent="0.45">
      <c r="D2362" s="164" t="str">
        <f t="shared" si="1278"/>
        <v/>
      </c>
      <c r="I2362" s="9" t="str">
        <f t="shared" si="1251"/>
        <v/>
      </c>
      <c r="J2362" s="173" t="str">
        <f t="shared" si="1252"/>
        <v/>
      </c>
      <c r="K2362" s="13"/>
      <c r="L2362" s="13"/>
      <c r="M2362" s="13"/>
      <c r="N2362" s="178" t="str">
        <f t="shared" si="1253"/>
        <v/>
      </c>
      <c r="O2362" s="181" t="str">
        <f t="shared" si="1254"/>
        <v/>
      </c>
      <c r="P2362" s="8" t="str">
        <f t="shared" si="1255"/>
        <v/>
      </c>
      <c r="Q2362" s="8" t="str">
        <f t="shared" si="1256"/>
        <v/>
      </c>
      <c r="R2362" s="8" t="str">
        <f t="shared" si="1257"/>
        <v/>
      </c>
      <c r="S2362" s="8" t="str">
        <f t="shared" si="1258"/>
        <v/>
      </c>
      <c r="T2362" s="8" t="str">
        <f t="shared" si="1259"/>
        <v/>
      </c>
      <c r="U2362" s="8" t="str">
        <f t="shared" si="1260"/>
        <v/>
      </c>
      <c r="V2362" s="16" t="str">
        <f t="shared" si="1261"/>
        <v/>
      </c>
      <c r="W2362" s="129" t="str">
        <f t="shared" si="1262"/>
        <v/>
      </c>
      <c r="X2362" s="8" t="str">
        <f t="shared" si="1263"/>
        <v/>
      </c>
      <c r="Y2362" s="8" t="str">
        <f t="shared" si="1264"/>
        <v/>
      </c>
      <c r="AQ2362" s="6" t="str">
        <f t="shared" si="1265"/>
        <v/>
      </c>
      <c r="AR2362" s="128" t="str">
        <f t="shared" si="1266"/>
        <v/>
      </c>
      <c r="AS2362" s="128" t="str">
        <f t="shared" si="1267"/>
        <v/>
      </c>
      <c r="AT2362" s="139" t="str">
        <f t="shared" si="1279"/>
        <v/>
      </c>
      <c r="BH2362" s="127" t="str">
        <f>IF(LEN(VBAsheet!H2362)&gt;0,$CD$4&amp;CHAR(10)&amp;$CD$5&amp;CHAR(10)&amp;$CD$6&amp;IF(VBAsheet!I2362="N",1,0)&amp;$CE$6&amp;CHAR(10)&amp;$CD$7&amp;CHAR(10)&amp;$CD$8&amp;VBAsheet!H2362&amp;$CE$8&amp;CHAR(10)&amp;$CD$9&amp;VBAsheet!K2362&amp;$CE$9&amp;CHAR(10)&amp;$CD$10&amp;VBAsheet!J2362-1&amp;$CE$10&amp;CHAR(10)&amp;$CD$11,"")</f>
        <v/>
      </c>
      <c r="BI2362"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2" s="18" t="str">
        <f>IF(LEN(X2362)&gt;0,$CD$23&amp;INDEX($CH$3:CH2365,MATCH(W2362,$CG$3:CG2365,0))&amp;$CE$23&amp;CHAR(10)&amp;$CD$24&amp;X2362&amp;$CE$24&amp;CHAR(10)&amp;$CD$25&amp;Y2362&amp;$CE$25&amp;CHAR(10),"")&amp;IF(LEN(AA2362)&gt;0,$CD$23&amp;INDEX($CH$3:CH2365,MATCH(Z2362,$CG$3:CG2365,0))&amp;$CE$23&amp;CHAR(10)&amp;$CD$24&amp;AA2362&amp;$CE$24&amp;CHAR(10)&amp;$CD$25&amp;AB2362&amp;$CE$25&amp;CHAR(10),"")&amp;IF(LEN(AD2362)&gt;0,$CD$23&amp;INDEX($CH$3:CH2365,MATCH(AC2362,$CG$3:CG2365,0))&amp;$CE$23&amp;CHAR(10)&amp;$CD$24&amp;AD2362&amp;$CE$24&amp;CHAR(10)&amp;$CD$25&amp;AE2362&amp;$CE$25&amp;CHAR(10),"")&amp;IF(LEN(AG2362)&gt;0,$CD$23&amp;INDEX($CH$3:CH2365,MATCH(AF2362,$CG$3:CG2365,0))&amp;$CE$23&amp;CHAR(10)&amp;$CD$24&amp;AG2362&amp;$CE$24&amp;CHAR(10)&amp;$CD$25&amp;AH2362&amp;$CE$25&amp;CHAR(10),"")&amp;IF(LEN(AJ2362)&gt;0,$CD$23&amp;INDEX($CH$3:CH2365,MATCH(AI2362,$CG$3:CG2365,0))&amp;$CE$23&amp;CHAR(10)&amp;$CD$24&amp;AJ2362&amp;$CE$24&amp;CHAR(10)&amp;$CD$25&amp;AK2362&amp;$CE$25&amp;CHAR(10),"")</f>
        <v/>
      </c>
      <c r="BK2362" s="18" t="str">
        <f>IF(LEN(J2362)&gt;0,INDEX($BH$2:$BH$100000,MATCH(J2362,VBAsheet!$H$2:$H$100000,0))&amp;CHAR(10),"")&amp;IF(LEN(K2362)&gt;0,INDEX($BH$2:$BH$100000,MATCH(K2362,VBAsheet!$H$2:$H$100000,0))&amp;CHAR(10),"")&amp;IF(LEN(L2362)&gt;0,INDEX($BH$2:$BH$100000,MATCH(L2362,VBAsheet!$H$2:$H$100000,0))&amp;CHAR(10),"")&amp;IF(LEN(M2362)&gt;0,INDEX($BH$2:$BH$100000,MATCH(M2362,VBAsheet!$H$2:$H$100000,0))&amp;CHAR(10),"")</f>
        <v/>
      </c>
      <c r="BM2362" s="94" t="str">
        <f t="shared" si="1281"/>
        <v/>
      </c>
      <c r="BN2362" s="95" t="str">
        <f t="shared" si="1269"/>
        <v/>
      </c>
      <c r="BP2362" s="18" t="str">
        <f t="shared" si="1270"/>
        <v/>
      </c>
      <c r="BR2362" s="81" t="str">
        <f t="shared" si="1280"/>
        <v/>
      </c>
      <c r="BU2362" s="138" t="str">
        <f t="shared" si="1271"/>
        <v/>
      </c>
      <c r="BV2362" s="3" t="str">
        <f t="shared" si="1272"/>
        <v/>
      </c>
      <c r="BW2362" s="3" t="str">
        <f t="shared" si="1273"/>
        <v/>
      </c>
      <c r="BX2362" s="144" t="str">
        <f t="shared" si="1274"/>
        <v/>
      </c>
      <c r="BY2362" s="18" t="str">
        <f t="shared" si="1275"/>
        <v/>
      </c>
      <c r="BZ2362" s="18" t="str">
        <f t="shared" si="1276"/>
        <v/>
      </c>
      <c r="CA2362" s="19" t="str">
        <f t="shared" si="1277"/>
        <v/>
      </c>
    </row>
    <row r="2363" spans="4:79" x14ac:dyDescent="0.45">
      <c r="D2363" s="164" t="str">
        <f t="shared" si="1278"/>
        <v/>
      </c>
      <c r="I2363" s="9" t="str">
        <f t="shared" si="1251"/>
        <v/>
      </c>
      <c r="J2363" s="173" t="str">
        <f t="shared" si="1252"/>
        <v/>
      </c>
      <c r="K2363" s="13"/>
      <c r="L2363" s="13"/>
      <c r="M2363" s="13"/>
      <c r="N2363" s="178" t="str">
        <f t="shared" si="1253"/>
        <v/>
      </c>
      <c r="O2363" s="181" t="str">
        <f t="shared" si="1254"/>
        <v/>
      </c>
      <c r="P2363" s="8" t="str">
        <f t="shared" si="1255"/>
        <v/>
      </c>
      <c r="Q2363" s="8" t="str">
        <f t="shared" si="1256"/>
        <v/>
      </c>
      <c r="R2363" s="8" t="str">
        <f t="shared" si="1257"/>
        <v/>
      </c>
      <c r="S2363" s="8" t="str">
        <f t="shared" si="1258"/>
        <v/>
      </c>
      <c r="T2363" s="8" t="str">
        <f t="shared" si="1259"/>
        <v/>
      </c>
      <c r="U2363" s="8" t="str">
        <f t="shared" si="1260"/>
        <v/>
      </c>
      <c r="V2363" s="16" t="str">
        <f t="shared" si="1261"/>
        <v/>
      </c>
      <c r="W2363" s="129" t="str">
        <f t="shared" si="1262"/>
        <v/>
      </c>
      <c r="X2363" s="8" t="str">
        <f t="shared" si="1263"/>
        <v/>
      </c>
      <c r="Y2363" s="8" t="str">
        <f t="shared" si="1264"/>
        <v/>
      </c>
      <c r="AQ2363" s="6" t="str">
        <f t="shared" si="1265"/>
        <v/>
      </c>
      <c r="AR2363" s="128" t="str">
        <f t="shared" si="1266"/>
        <v/>
      </c>
      <c r="AS2363" s="128" t="str">
        <f t="shared" si="1267"/>
        <v/>
      </c>
      <c r="AT2363" s="139" t="str">
        <f t="shared" si="1279"/>
        <v/>
      </c>
      <c r="BH2363" s="127" t="str">
        <f>IF(LEN(VBAsheet!H2363)&gt;0,$CD$4&amp;CHAR(10)&amp;$CD$5&amp;CHAR(10)&amp;$CD$6&amp;IF(VBAsheet!I2363="N",1,0)&amp;$CE$6&amp;CHAR(10)&amp;$CD$7&amp;CHAR(10)&amp;$CD$8&amp;VBAsheet!H2363&amp;$CE$8&amp;CHAR(10)&amp;$CD$9&amp;VBAsheet!K2363&amp;$CE$9&amp;CHAR(10)&amp;$CD$10&amp;VBAsheet!J2363-1&amp;$CE$10&amp;CHAR(10)&amp;$CD$11,"")</f>
        <v/>
      </c>
      <c r="BI2363"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3" s="18" t="str">
        <f>IF(LEN(X2363)&gt;0,$CD$23&amp;INDEX($CH$3:CH2366,MATCH(W2363,$CG$3:CG2366,0))&amp;$CE$23&amp;CHAR(10)&amp;$CD$24&amp;X2363&amp;$CE$24&amp;CHAR(10)&amp;$CD$25&amp;Y2363&amp;$CE$25&amp;CHAR(10),"")&amp;IF(LEN(AA2363)&gt;0,$CD$23&amp;INDEX($CH$3:CH2366,MATCH(Z2363,$CG$3:CG2366,0))&amp;$CE$23&amp;CHAR(10)&amp;$CD$24&amp;AA2363&amp;$CE$24&amp;CHAR(10)&amp;$CD$25&amp;AB2363&amp;$CE$25&amp;CHAR(10),"")&amp;IF(LEN(AD2363)&gt;0,$CD$23&amp;INDEX($CH$3:CH2366,MATCH(AC2363,$CG$3:CG2366,0))&amp;$CE$23&amp;CHAR(10)&amp;$CD$24&amp;AD2363&amp;$CE$24&amp;CHAR(10)&amp;$CD$25&amp;AE2363&amp;$CE$25&amp;CHAR(10),"")&amp;IF(LEN(AG2363)&gt;0,$CD$23&amp;INDEX($CH$3:CH2366,MATCH(AF2363,$CG$3:CG2366,0))&amp;$CE$23&amp;CHAR(10)&amp;$CD$24&amp;AG2363&amp;$CE$24&amp;CHAR(10)&amp;$CD$25&amp;AH2363&amp;$CE$25&amp;CHAR(10),"")&amp;IF(LEN(AJ2363)&gt;0,$CD$23&amp;INDEX($CH$3:CH2366,MATCH(AI2363,$CG$3:CG2366,0))&amp;$CE$23&amp;CHAR(10)&amp;$CD$24&amp;AJ2363&amp;$CE$24&amp;CHAR(10)&amp;$CD$25&amp;AK2363&amp;$CE$25&amp;CHAR(10),"")</f>
        <v/>
      </c>
      <c r="BK2363" s="18" t="str">
        <f>IF(LEN(J2363)&gt;0,INDEX($BH$2:$BH$100000,MATCH(J2363,VBAsheet!$H$2:$H$100000,0))&amp;CHAR(10),"")&amp;IF(LEN(K2363)&gt;0,INDEX($BH$2:$BH$100000,MATCH(K2363,VBAsheet!$H$2:$H$100000,0))&amp;CHAR(10),"")&amp;IF(LEN(L2363)&gt;0,INDEX($BH$2:$BH$100000,MATCH(L2363,VBAsheet!$H$2:$H$100000,0))&amp;CHAR(10),"")&amp;IF(LEN(M2363)&gt;0,INDEX($BH$2:$BH$100000,MATCH(M2363,VBAsheet!$H$2:$H$100000,0))&amp;CHAR(10),"")</f>
        <v/>
      </c>
      <c r="BM2363" s="94" t="str">
        <f t="shared" si="1281"/>
        <v/>
      </c>
      <c r="BN2363" s="95" t="str">
        <f t="shared" si="1269"/>
        <v/>
      </c>
      <c r="BP2363" s="18" t="str">
        <f t="shared" si="1270"/>
        <v/>
      </c>
      <c r="BR2363" s="81" t="str">
        <f t="shared" si="1280"/>
        <v/>
      </c>
      <c r="BU2363" s="138" t="str">
        <f t="shared" si="1271"/>
        <v/>
      </c>
      <c r="BV2363" s="3" t="str">
        <f t="shared" si="1272"/>
        <v/>
      </c>
      <c r="BW2363" s="3" t="str">
        <f t="shared" si="1273"/>
        <v/>
      </c>
      <c r="BX2363" s="144" t="str">
        <f t="shared" si="1274"/>
        <v/>
      </c>
      <c r="BY2363" s="18" t="str">
        <f t="shared" si="1275"/>
        <v/>
      </c>
      <c r="BZ2363" s="18" t="str">
        <f t="shared" si="1276"/>
        <v/>
      </c>
      <c r="CA2363" s="19" t="str">
        <f t="shared" si="1277"/>
        <v/>
      </c>
    </row>
    <row r="2364" spans="4:79" x14ac:dyDescent="0.45">
      <c r="D2364" s="164" t="str">
        <f t="shared" si="1278"/>
        <v/>
      </c>
      <c r="I2364" s="9" t="str">
        <f t="shared" si="1251"/>
        <v/>
      </c>
      <c r="J2364" s="173" t="str">
        <f t="shared" si="1252"/>
        <v/>
      </c>
      <c r="K2364" s="13"/>
      <c r="L2364" s="13"/>
      <c r="M2364" s="13"/>
      <c r="N2364" s="178" t="str">
        <f t="shared" si="1253"/>
        <v/>
      </c>
      <c r="O2364" s="181" t="str">
        <f t="shared" si="1254"/>
        <v/>
      </c>
      <c r="P2364" s="8" t="str">
        <f t="shared" si="1255"/>
        <v/>
      </c>
      <c r="Q2364" s="8" t="str">
        <f t="shared" si="1256"/>
        <v/>
      </c>
      <c r="R2364" s="8" t="str">
        <f t="shared" si="1257"/>
        <v/>
      </c>
      <c r="S2364" s="8" t="str">
        <f t="shared" si="1258"/>
        <v/>
      </c>
      <c r="T2364" s="8" t="str">
        <f t="shared" si="1259"/>
        <v/>
      </c>
      <c r="U2364" s="8" t="str">
        <f t="shared" si="1260"/>
        <v/>
      </c>
      <c r="V2364" s="16" t="str">
        <f t="shared" si="1261"/>
        <v/>
      </c>
      <c r="W2364" s="129" t="str">
        <f t="shared" si="1262"/>
        <v/>
      </c>
      <c r="X2364" s="8" t="str">
        <f t="shared" si="1263"/>
        <v/>
      </c>
      <c r="Y2364" s="8" t="str">
        <f t="shared" si="1264"/>
        <v/>
      </c>
      <c r="AQ2364" s="6" t="str">
        <f t="shared" si="1265"/>
        <v/>
      </c>
      <c r="AR2364" s="128" t="str">
        <f t="shared" si="1266"/>
        <v/>
      </c>
      <c r="AS2364" s="128" t="str">
        <f t="shared" si="1267"/>
        <v/>
      </c>
      <c r="AT2364" s="139" t="str">
        <f t="shared" si="1279"/>
        <v/>
      </c>
      <c r="BH2364" s="127" t="str">
        <f>IF(LEN(VBAsheet!H2364)&gt;0,$CD$4&amp;CHAR(10)&amp;$CD$5&amp;CHAR(10)&amp;$CD$6&amp;IF(VBAsheet!I2364="N",1,0)&amp;$CE$6&amp;CHAR(10)&amp;$CD$7&amp;CHAR(10)&amp;$CD$8&amp;VBAsheet!H2364&amp;$CE$8&amp;CHAR(10)&amp;$CD$9&amp;VBAsheet!K2364&amp;$CE$9&amp;CHAR(10)&amp;$CD$10&amp;VBAsheet!J2364-1&amp;$CE$10&amp;CHAR(10)&amp;$CD$11,"")</f>
        <v/>
      </c>
      <c r="BI2364"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4" s="18" t="str">
        <f>IF(LEN(X2364)&gt;0,$CD$23&amp;INDEX($CH$3:CH2367,MATCH(W2364,$CG$3:CG2367,0))&amp;$CE$23&amp;CHAR(10)&amp;$CD$24&amp;X2364&amp;$CE$24&amp;CHAR(10)&amp;$CD$25&amp;Y2364&amp;$CE$25&amp;CHAR(10),"")&amp;IF(LEN(AA2364)&gt;0,$CD$23&amp;INDEX($CH$3:CH2367,MATCH(Z2364,$CG$3:CG2367,0))&amp;$CE$23&amp;CHAR(10)&amp;$CD$24&amp;AA2364&amp;$CE$24&amp;CHAR(10)&amp;$CD$25&amp;AB2364&amp;$CE$25&amp;CHAR(10),"")&amp;IF(LEN(AD2364)&gt;0,$CD$23&amp;INDEX($CH$3:CH2367,MATCH(AC2364,$CG$3:CG2367,0))&amp;$CE$23&amp;CHAR(10)&amp;$CD$24&amp;AD2364&amp;$CE$24&amp;CHAR(10)&amp;$CD$25&amp;AE2364&amp;$CE$25&amp;CHAR(10),"")&amp;IF(LEN(AG2364)&gt;0,$CD$23&amp;INDEX($CH$3:CH2367,MATCH(AF2364,$CG$3:CG2367,0))&amp;$CE$23&amp;CHAR(10)&amp;$CD$24&amp;AG2364&amp;$CE$24&amp;CHAR(10)&amp;$CD$25&amp;AH2364&amp;$CE$25&amp;CHAR(10),"")&amp;IF(LEN(AJ2364)&gt;0,$CD$23&amp;INDEX($CH$3:CH2367,MATCH(AI2364,$CG$3:CG2367,0))&amp;$CE$23&amp;CHAR(10)&amp;$CD$24&amp;AJ2364&amp;$CE$24&amp;CHAR(10)&amp;$CD$25&amp;AK2364&amp;$CE$25&amp;CHAR(10),"")</f>
        <v/>
      </c>
      <c r="BK2364" s="18" t="str">
        <f>IF(LEN(J2364)&gt;0,INDEX($BH$2:$BH$100000,MATCH(J2364,VBAsheet!$H$2:$H$100000,0))&amp;CHAR(10),"")&amp;IF(LEN(K2364)&gt;0,INDEX($BH$2:$BH$100000,MATCH(K2364,VBAsheet!$H$2:$H$100000,0))&amp;CHAR(10),"")&amp;IF(LEN(L2364)&gt;0,INDEX($BH$2:$BH$100000,MATCH(L2364,VBAsheet!$H$2:$H$100000,0))&amp;CHAR(10),"")&amp;IF(LEN(M2364)&gt;0,INDEX($BH$2:$BH$100000,MATCH(M2364,VBAsheet!$H$2:$H$100000,0))&amp;CHAR(10),"")</f>
        <v/>
      </c>
      <c r="BM2364" s="94" t="str">
        <f t="shared" si="1281"/>
        <v/>
      </c>
      <c r="BN2364" s="95" t="str">
        <f t="shared" si="1269"/>
        <v/>
      </c>
      <c r="BP2364" s="18" t="str">
        <f t="shared" si="1270"/>
        <v/>
      </c>
      <c r="BR2364" s="81" t="str">
        <f t="shared" si="1280"/>
        <v/>
      </c>
      <c r="BU2364" s="138" t="str">
        <f t="shared" si="1271"/>
        <v/>
      </c>
      <c r="BV2364" s="3" t="str">
        <f t="shared" si="1272"/>
        <v/>
      </c>
      <c r="BW2364" s="3" t="str">
        <f t="shared" si="1273"/>
        <v/>
      </c>
      <c r="BX2364" s="144" t="str">
        <f t="shared" si="1274"/>
        <v/>
      </c>
      <c r="BY2364" s="18" t="str">
        <f t="shared" si="1275"/>
        <v/>
      </c>
      <c r="BZ2364" s="18" t="str">
        <f t="shared" si="1276"/>
        <v/>
      </c>
      <c r="CA2364" s="19" t="str">
        <f t="shared" si="1277"/>
        <v/>
      </c>
    </row>
    <row r="2365" spans="4:79" x14ac:dyDescent="0.45">
      <c r="D2365" s="164" t="str">
        <f t="shared" si="1278"/>
        <v/>
      </c>
      <c r="I2365" s="9" t="str">
        <f t="shared" si="1251"/>
        <v/>
      </c>
      <c r="J2365" s="173" t="str">
        <f t="shared" si="1252"/>
        <v/>
      </c>
      <c r="K2365" s="13"/>
      <c r="L2365" s="13"/>
      <c r="M2365" s="13"/>
      <c r="N2365" s="178" t="str">
        <f t="shared" si="1253"/>
        <v/>
      </c>
      <c r="O2365" s="181" t="str">
        <f t="shared" si="1254"/>
        <v/>
      </c>
      <c r="P2365" s="8" t="str">
        <f t="shared" si="1255"/>
        <v/>
      </c>
      <c r="Q2365" s="8" t="str">
        <f t="shared" si="1256"/>
        <v/>
      </c>
      <c r="R2365" s="8" t="str">
        <f t="shared" si="1257"/>
        <v/>
      </c>
      <c r="S2365" s="8" t="str">
        <f t="shared" si="1258"/>
        <v/>
      </c>
      <c r="T2365" s="8" t="str">
        <f t="shared" si="1259"/>
        <v/>
      </c>
      <c r="U2365" s="8" t="str">
        <f t="shared" si="1260"/>
        <v/>
      </c>
      <c r="V2365" s="16" t="str">
        <f t="shared" si="1261"/>
        <v/>
      </c>
      <c r="W2365" s="129" t="str">
        <f t="shared" si="1262"/>
        <v/>
      </c>
      <c r="X2365" s="8" t="str">
        <f t="shared" si="1263"/>
        <v/>
      </c>
      <c r="Y2365" s="8" t="str">
        <f t="shared" si="1264"/>
        <v/>
      </c>
      <c r="AQ2365" s="6" t="str">
        <f t="shared" si="1265"/>
        <v/>
      </c>
      <c r="AR2365" s="128" t="str">
        <f t="shared" si="1266"/>
        <v/>
      </c>
      <c r="AS2365" s="128" t="str">
        <f t="shared" si="1267"/>
        <v/>
      </c>
      <c r="AT2365" s="139" t="str">
        <f t="shared" si="1279"/>
        <v/>
      </c>
      <c r="BH2365" s="127" t="str">
        <f>IF(LEN(VBAsheet!H2365)&gt;0,$CD$4&amp;CHAR(10)&amp;$CD$5&amp;CHAR(10)&amp;$CD$6&amp;IF(VBAsheet!I2365="N",1,0)&amp;$CE$6&amp;CHAR(10)&amp;$CD$7&amp;CHAR(10)&amp;$CD$8&amp;VBAsheet!H2365&amp;$CE$8&amp;CHAR(10)&amp;$CD$9&amp;VBAsheet!K2365&amp;$CE$9&amp;CHAR(10)&amp;$CD$10&amp;VBAsheet!J2365-1&amp;$CE$10&amp;CHAR(10)&amp;$CD$11,"")</f>
        <v/>
      </c>
      <c r="BI2365"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5" s="18" t="str">
        <f>IF(LEN(X2365)&gt;0,$CD$23&amp;INDEX($CH$3:CH2368,MATCH(W2365,$CG$3:CG2368,0))&amp;$CE$23&amp;CHAR(10)&amp;$CD$24&amp;X2365&amp;$CE$24&amp;CHAR(10)&amp;$CD$25&amp;Y2365&amp;$CE$25&amp;CHAR(10),"")&amp;IF(LEN(AA2365)&gt;0,$CD$23&amp;INDEX($CH$3:CH2368,MATCH(Z2365,$CG$3:CG2368,0))&amp;$CE$23&amp;CHAR(10)&amp;$CD$24&amp;AA2365&amp;$CE$24&amp;CHAR(10)&amp;$CD$25&amp;AB2365&amp;$CE$25&amp;CHAR(10),"")&amp;IF(LEN(AD2365)&gt;0,$CD$23&amp;INDEX($CH$3:CH2368,MATCH(AC2365,$CG$3:CG2368,0))&amp;$CE$23&amp;CHAR(10)&amp;$CD$24&amp;AD2365&amp;$CE$24&amp;CHAR(10)&amp;$CD$25&amp;AE2365&amp;$CE$25&amp;CHAR(10),"")&amp;IF(LEN(AG2365)&gt;0,$CD$23&amp;INDEX($CH$3:CH2368,MATCH(AF2365,$CG$3:CG2368,0))&amp;$CE$23&amp;CHAR(10)&amp;$CD$24&amp;AG2365&amp;$CE$24&amp;CHAR(10)&amp;$CD$25&amp;AH2365&amp;$CE$25&amp;CHAR(10),"")&amp;IF(LEN(AJ2365)&gt;0,$CD$23&amp;INDEX($CH$3:CH2368,MATCH(AI2365,$CG$3:CG2368,0))&amp;$CE$23&amp;CHAR(10)&amp;$CD$24&amp;AJ2365&amp;$CE$24&amp;CHAR(10)&amp;$CD$25&amp;AK2365&amp;$CE$25&amp;CHAR(10),"")</f>
        <v/>
      </c>
      <c r="BK2365" s="18" t="str">
        <f>IF(LEN(J2365)&gt;0,INDEX($BH$2:$BH$100000,MATCH(J2365,VBAsheet!$H$2:$H$100000,0))&amp;CHAR(10),"")&amp;IF(LEN(K2365)&gt;0,INDEX($BH$2:$BH$100000,MATCH(K2365,VBAsheet!$H$2:$H$100000,0))&amp;CHAR(10),"")&amp;IF(LEN(L2365)&gt;0,INDEX($BH$2:$BH$100000,MATCH(L2365,VBAsheet!$H$2:$H$100000,0))&amp;CHAR(10),"")&amp;IF(LEN(M2365)&gt;0,INDEX($BH$2:$BH$100000,MATCH(M2365,VBAsheet!$H$2:$H$100000,0))&amp;CHAR(10),"")</f>
        <v/>
      </c>
      <c r="BM2365" s="94" t="str">
        <f t="shared" si="1281"/>
        <v/>
      </c>
      <c r="BN2365" s="95" t="str">
        <f t="shared" si="1269"/>
        <v/>
      </c>
      <c r="BP2365" s="18" t="str">
        <f t="shared" si="1270"/>
        <v/>
      </c>
      <c r="BR2365" s="81" t="str">
        <f t="shared" si="1280"/>
        <v/>
      </c>
      <c r="BU2365" s="138" t="str">
        <f t="shared" si="1271"/>
        <v/>
      </c>
      <c r="BV2365" s="3" t="str">
        <f t="shared" si="1272"/>
        <v/>
      </c>
      <c r="BW2365" s="3" t="str">
        <f t="shared" si="1273"/>
        <v/>
      </c>
      <c r="BX2365" s="144" t="str">
        <f t="shared" si="1274"/>
        <v/>
      </c>
      <c r="BY2365" s="18" t="str">
        <f t="shared" si="1275"/>
        <v/>
      </c>
      <c r="BZ2365" s="18" t="str">
        <f t="shared" si="1276"/>
        <v/>
      </c>
      <c r="CA2365" s="19" t="str">
        <f t="shared" si="1277"/>
        <v/>
      </c>
    </row>
    <row r="2366" spans="4:79" x14ac:dyDescent="0.45">
      <c r="D2366" s="164" t="str">
        <f t="shared" si="1278"/>
        <v/>
      </c>
      <c r="I2366" s="9" t="str">
        <f t="shared" si="1251"/>
        <v/>
      </c>
      <c r="J2366" s="173" t="str">
        <f t="shared" si="1252"/>
        <v/>
      </c>
      <c r="K2366" s="13"/>
      <c r="L2366" s="13"/>
      <c r="M2366" s="13"/>
      <c r="N2366" s="178" t="str">
        <f t="shared" si="1253"/>
        <v/>
      </c>
      <c r="O2366" s="181" t="str">
        <f t="shared" si="1254"/>
        <v/>
      </c>
      <c r="P2366" s="8" t="str">
        <f t="shared" si="1255"/>
        <v/>
      </c>
      <c r="Q2366" s="8" t="str">
        <f t="shared" si="1256"/>
        <v/>
      </c>
      <c r="R2366" s="8" t="str">
        <f t="shared" si="1257"/>
        <v/>
      </c>
      <c r="S2366" s="8" t="str">
        <f t="shared" si="1258"/>
        <v/>
      </c>
      <c r="T2366" s="8" t="str">
        <f t="shared" si="1259"/>
        <v/>
      </c>
      <c r="U2366" s="8" t="str">
        <f t="shared" si="1260"/>
        <v/>
      </c>
      <c r="V2366" s="16" t="str">
        <f t="shared" si="1261"/>
        <v/>
      </c>
      <c r="W2366" s="129" t="str">
        <f t="shared" si="1262"/>
        <v/>
      </c>
      <c r="X2366" s="8" t="str">
        <f t="shared" si="1263"/>
        <v/>
      </c>
      <c r="Y2366" s="8" t="str">
        <f t="shared" si="1264"/>
        <v/>
      </c>
      <c r="AQ2366" s="6" t="str">
        <f t="shared" si="1265"/>
        <v/>
      </c>
      <c r="AR2366" s="128" t="str">
        <f t="shared" si="1266"/>
        <v/>
      </c>
      <c r="AS2366" s="128" t="str">
        <f t="shared" si="1267"/>
        <v/>
      </c>
      <c r="AT2366" s="139" t="str">
        <f t="shared" si="1279"/>
        <v/>
      </c>
      <c r="BH2366" s="127" t="str">
        <f>IF(LEN(VBAsheet!H2366)&gt;0,$CD$4&amp;CHAR(10)&amp;$CD$5&amp;CHAR(10)&amp;$CD$6&amp;IF(VBAsheet!I2366="N",1,0)&amp;$CE$6&amp;CHAR(10)&amp;$CD$7&amp;CHAR(10)&amp;$CD$8&amp;VBAsheet!H2366&amp;$CE$8&amp;CHAR(10)&amp;$CD$9&amp;VBAsheet!K2366&amp;$CE$9&amp;CHAR(10)&amp;$CD$10&amp;VBAsheet!J2366-1&amp;$CE$10&amp;CHAR(10)&amp;$CD$11,"")</f>
        <v/>
      </c>
      <c r="BI2366"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6" s="18" t="str">
        <f>IF(LEN(X2366)&gt;0,$CD$23&amp;INDEX($CH$3:CH2369,MATCH(W2366,$CG$3:CG2369,0))&amp;$CE$23&amp;CHAR(10)&amp;$CD$24&amp;X2366&amp;$CE$24&amp;CHAR(10)&amp;$CD$25&amp;Y2366&amp;$CE$25&amp;CHAR(10),"")&amp;IF(LEN(AA2366)&gt;0,$CD$23&amp;INDEX($CH$3:CH2369,MATCH(Z2366,$CG$3:CG2369,0))&amp;$CE$23&amp;CHAR(10)&amp;$CD$24&amp;AA2366&amp;$CE$24&amp;CHAR(10)&amp;$CD$25&amp;AB2366&amp;$CE$25&amp;CHAR(10),"")&amp;IF(LEN(AD2366)&gt;0,$CD$23&amp;INDEX($CH$3:CH2369,MATCH(AC2366,$CG$3:CG2369,0))&amp;$CE$23&amp;CHAR(10)&amp;$CD$24&amp;AD2366&amp;$CE$24&amp;CHAR(10)&amp;$CD$25&amp;AE2366&amp;$CE$25&amp;CHAR(10),"")&amp;IF(LEN(AG2366)&gt;0,$CD$23&amp;INDEX($CH$3:CH2369,MATCH(AF2366,$CG$3:CG2369,0))&amp;$CE$23&amp;CHAR(10)&amp;$CD$24&amp;AG2366&amp;$CE$24&amp;CHAR(10)&amp;$CD$25&amp;AH2366&amp;$CE$25&amp;CHAR(10),"")&amp;IF(LEN(AJ2366)&gt;0,$CD$23&amp;INDEX($CH$3:CH2369,MATCH(AI2366,$CG$3:CG2369,0))&amp;$CE$23&amp;CHAR(10)&amp;$CD$24&amp;AJ2366&amp;$CE$24&amp;CHAR(10)&amp;$CD$25&amp;AK2366&amp;$CE$25&amp;CHAR(10),"")</f>
        <v/>
      </c>
      <c r="BK2366" s="18" t="str">
        <f>IF(LEN(J2366)&gt;0,INDEX($BH$2:$BH$100000,MATCH(J2366,VBAsheet!$H$2:$H$100000,0))&amp;CHAR(10),"")&amp;IF(LEN(K2366)&gt;0,INDEX($BH$2:$BH$100000,MATCH(K2366,VBAsheet!$H$2:$H$100000,0))&amp;CHAR(10),"")&amp;IF(LEN(L2366)&gt;0,INDEX($BH$2:$BH$100000,MATCH(L2366,VBAsheet!$H$2:$H$100000,0))&amp;CHAR(10),"")&amp;IF(LEN(M2366)&gt;0,INDEX($BH$2:$BH$100000,MATCH(M2366,VBAsheet!$H$2:$H$100000,0))&amp;CHAR(10),"")</f>
        <v/>
      </c>
      <c r="BM2366" s="94" t="str">
        <f t="shared" si="1281"/>
        <v/>
      </c>
      <c r="BN2366" s="95" t="str">
        <f t="shared" si="1269"/>
        <v/>
      </c>
      <c r="BP2366" s="18" t="str">
        <f t="shared" si="1270"/>
        <v/>
      </c>
      <c r="BR2366" s="81" t="str">
        <f t="shared" si="1280"/>
        <v/>
      </c>
      <c r="BU2366" s="138" t="str">
        <f t="shared" si="1271"/>
        <v/>
      </c>
      <c r="BV2366" s="3" t="str">
        <f t="shared" si="1272"/>
        <v/>
      </c>
      <c r="BW2366" s="3" t="str">
        <f t="shared" si="1273"/>
        <v/>
      </c>
      <c r="BX2366" s="144" t="str">
        <f t="shared" si="1274"/>
        <v/>
      </c>
      <c r="BY2366" s="18" t="str">
        <f t="shared" si="1275"/>
        <v/>
      </c>
      <c r="BZ2366" s="18" t="str">
        <f t="shared" si="1276"/>
        <v/>
      </c>
      <c r="CA2366" s="19" t="str">
        <f t="shared" si="1277"/>
        <v/>
      </c>
    </row>
    <row r="2367" spans="4:79" x14ac:dyDescent="0.45">
      <c r="D2367" s="164" t="str">
        <f t="shared" si="1278"/>
        <v/>
      </c>
      <c r="I2367" s="9" t="str">
        <f t="shared" si="1251"/>
        <v/>
      </c>
      <c r="J2367" s="173" t="str">
        <f t="shared" si="1252"/>
        <v/>
      </c>
      <c r="K2367" s="13"/>
      <c r="L2367" s="13"/>
      <c r="M2367" s="13"/>
      <c r="N2367" s="178" t="str">
        <f t="shared" si="1253"/>
        <v/>
      </c>
      <c r="O2367" s="181" t="str">
        <f t="shared" si="1254"/>
        <v/>
      </c>
      <c r="P2367" s="8" t="str">
        <f t="shared" si="1255"/>
        <v/>
      </c>
      <c r="Q2367" s="8" t="str">
        <f t="shared" si="1256"/>
        <v/>
      </c>
      <c r="R2367" s="8" t="str">
        <f t="shared" si="1257"/>
        <v/>
      </c>
      <c r="S2367" s="8" t="str">
        <f t="shared" si="1258"/>
        <v/>
      </c>
      <c r="T2367" s="8" t="str">
        <f t="shared" si="1259"/>
        <v/>
      </c>
      <c r="U2367" s="8" t="str">
        <f t="shared" si="1260"/>
        <v/>
      </c>
      <c r="V2367" s="16" t="str">
        <f t="shared" si="1261"/>
        <v/>
      </c>
      <c r="W2367" s="129" t="str">
        <f t="shared" si="1262"/>
        <v/>
      </c>
      <c r="X2367" s="8" t="str">
        <f t="shared" si="1263"/>
        <v/>
      </c>
      <c r="Y2367" s="8" t="str">
        <f t="shared" si="1264"/>
        <v/>
      </c>
      <c r="AQ2367" s="6" t="str">
        <f t="shared" si="1265"/>
        <v/>
      </c>
      <c r="AR2367" s="128" t="str">
        <f t="shared" si="1266"/>
        <v/>
      </c>
      <c r="AS2367" s="128" t="str">
        <f t="shared" si="1267"/>
        <v/>
      </c>
      <c r="AT2367" s="139" t="str">
        <f t="shared" si="1279"/>
        <v/>
      </c>
      <c r="BH2367" s="127" t="str">
        <f>IF(LEN(VBAsheet!H2367)&gt;0,$CD$4&amp;CHAR(10)&amp;$CD$5&amp;CHAR(10)&amp;$CD$6&amp;IF(VBAsheet!I2367="N",1,0)&amp;$CE$6&amp;CHAR(10)&amp;$CD$7&amp;CHAR(10)&amp;$CD$8&amp;VBAsheet!H2367&amp;$CE$8&amp;CHAR(10)&amp;$CD$9&amp;VBAsheet!K2367&amp;$CE$9&amp;CHAR(10)&amp;$CD$10&amp;VBAsheet!J2367-1&amp;$CE$10&amp;CHAR(10)&amp;$CD$11,"")</f>
        <v/>
      </c>
      <c r="BI2367"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7" s="18" t="str">
        <f>IF(LEN(X2367)&gt;0,$CD$23&amp;INDEX($CH$3:CH2370,MATCH(W2367,$CG$3:CG2370,0))&amp;$CE$23&amp;CHAR(10)&amp;$CD$24&amp;X2367&amp;$CE$24&amp;CHAR(10)&amp;$CD$25&amp;Y2367&amp;$CE$25&amp;CHAR(10),"")&amp;IF(LEN(AA2367)&gt;0,$CD$23&amp;INDEX($CH$3:CH2370,MATCH(Z2367,$CG$3:CG2370,0))&amp;$CE$23&amp;CHAR(10)&amp;$CD$24&amp;AA2367&amp;$CE$24&amp;CHAR(10)&amp;$CD$25&amp;AB2367&amp;$CE$25&amp;CHAR(10),"")&amp;IF(LEN(AD2367)&gt;0,$CD$23&amp;INDEX($CH$3:CH2370,MATCH(AC2367,$CG$3:CG2370,0))&amp;$CE$23&amp;CHAR(10)&amp;$CD$24&amp;AD2367&amp;$CE$24&amp;CHAR(10)&amp;$CD$25&amp;AE2367&amp;$CE$25&amp;CHAR(10),"")&amp;IF(LEN(AG2367)&gt;0,$CD$23&amp;INDEX($CH$3:CH2370,MATCH(AF2367,$CG$3:CG2370,0))&amp;$CE$23&amp;CHAR(10)&amp;$CD$24&amp;AG2367&amp;$CE$24&amp;CHAR(10)&amp;$CD$25&amp;AH2367&amp;$CE$25&amp;CHAR(10),"")&amp;IF(LEN(AJ2367)&gt;0,$CD$23&amp;INDEX($CH$3:CH2370,MATCH(AI2367,$CG$3:CG2370,0))&amp;$CE$23&amp;CHAR(10)&amp;$CD$24&amp;AJ2367&amp;$CE$24&amp;CHAR(10)&amp;$CD$25&amp;AK2367&amp;$CE$25&amp;CHAR(10),"")</f>
        <v/>
      </c>
      <c r="BK2367" s="18" t="str">
        <f>IF(LEN(J2367)&gt;0,INDEX($BH$2:$BH$100000,MATCH(J2367,VBAsheet!$H$2:$H$100000,0))&amp;CHAR(10),"")&amp;IF(LEN(K2367)&gt;0,INDEX($BH$2:$BH$100000,MATCH(K2367,VBAsheet!$H$2:$H$100000,0))&amp;CHAR(10),"")&amp;IF(LEN(L2367)&gt;0,INDEX($BH$2:$BH$100000,MATCH(L2367,VBAsheet!$H$2:$H$100000,0))&amp;CHAR(10),"")&amp;IF(LEN(M2367)&gt;0,INDEX($BH$2:$BH$100000,MATCH(M2367,VBAsheet!$H$2:$H$100000,0))&amp;CHAR(10),"")</f>
        <v/>
      </c>
      <c r="BM2367" s="94" t="str">
        <f t="shared" si="1281"/>
        <v/>
      </c>
      <c r="BN2367" s="95" t="str">
        <f t="shared" si="1269"/>
        <v/>
      </c>
      <c r="BP2367" s="18" t="str">
        <f t="shared" si="1270"/>
        <v/>
      </c>
      <c r="BR2367" s="81" t="str">
        <f t="shared" si="1280"/>
        <v/>
      </c>
      <c r="BU2367" s="138" t="str">
        <f t="shared" si="1271"/>
        <v/>
      </c>
      <c r="BV2367" s="3" t="str">
        <f t="shared" si="1272"/>
        <v/>
      </c>
      <c r="BW2367" s="3" t="str">
        <f t="shared" si="1273"/>
        <v/>
      </c>
      <c r="BX2367" s="144" t="str">
        <f t="shared" si="1274"/>
        <v/>
      </c>
      <c r="BY2367" s="18" t="str">
        <f t="shared" si="1275"/>
        <v/>
      </c>
      <c r="BZ2367" s="18" t="str">
        <f t="shared" si="1276"/>
        <v/>
      </c>
      <c r="CA2367" s="19" t="str">
        <f t="shared" si="1277"/>
        <v/>
      </c>
    </row>
    <row r="2368" spans="4:79" x14ac:dyDescent="0.45">
      <c r="D2368" s="164" t="str">
        <f t="shared" si="1278"/>
        <v/>
      </c>
      <c r="I2368" s="9" t="str">
        <f t="shared" si="1251"/>
        <v/>
      </c>
      <c r="J2368" s="173" t="str">
        <f t="shared" si="1252"/>
        <v/>
      </c>
      <c r="K2368" s="13"/>
      <c r="L2368" s="13"/>
      <c r="M2368" s="13"/>
      <c r="N2368" s="178" t="str">
        <f t="shared" si="1253"/>
        <v/>
      </c>
      <c r="O2368" s="181" t="str">
        <f t="shared" si="1254"/>
        <v/>
      </c>
      <c r="P2368" s="8" t="str">
        <f t="shared" si="1255"/>
        <v/>
      </c>
      <c r="Q2368" s="8" t="str">
        <f t="shared" si="1256"/>
        <v/>
      </c>
      <c r="R2368" s="8" t="str">
        <f t="shared" si="1257"/>
        <v/>
      </c>
      <c r="S2368" s="8" t="str">
        <f t="shared" si="1258"/>
        <v/>
      </c>
      <c r="T2368" s="8" t="str">
        <f t="shared" si="1259"/>
        <v/>
      </c>
      <c r="U2368" s="8" t="str">
        <f t="shared" si="1260"/>
        <v/>
      </c>
      <c r="V2368" s="16" t="str">
        <f t="shared" si="1261"/>
        <v/>
      </c>
      <c r="W2368" s="129" t="str">
        <f t="shared" si="1262"/>
        <v/>
      </c>
      <c r="X2368" s="8" t="str">
        <f t="shared" si="1263"/>
        <v/>
      </c>
      <c r="Y2368" s="8" t="str">
        <f t="shared" si="1264"/>
        <v/>
      </c>
      <c r="AQ2368" s="6" t="str">
        <f t="shared" si="1265"/>
        <v/>
      </c>
      <c r="AR2368" s="128" t="str">
        <f t="shared" si="1266"/>
        <v/>
      </c>
      <c r="AS2368" s="128" t="str">
        <f t="shared" si="1267"/>
        <v/>
      </c>
      <c r="AT2368" s="139" t="str">
        <f t="shared" si="1279"/>
        <v/>
      </c>
      <c r="BH2368" s="127" t="str">
        <f>IF(LEN(VBAsheet!H2368)&gt;0,$CD$4&amp;CHAR(10)&amp;$CD$5&amp;CHAR(10)&amp;$CD$6&amp;IF(VBAsheet!I2368="N",1,0)&amp;$CE$6&amp;CHAR(10)&amp;$CD$7&amp;CHAR(10)&amp;$CD$8&amp;VBAsheet!H2368&amp;$CE$8&amp;CHAR(10)&amp;$CD$9&amp;VBAsheet!K2368&amp;$CE$9&amp;CHAR(10)&amp;$CD$10&amp;VBAsheet!J2368-1&amp;$CE$10&amp;CHAR(10)&amp;$CD$11,"")</f>
        <v/>
      </c>
      <c r="BI2368"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8" s="18" t="str">
        <f>IF(LEN(X2368)&gt;0,$CD$23&amp;INDEX($CH$3:CH2371,MATCH(W2368,$CG$3:CG2371,0))&amp;$CE$23&amp;CHAR(10)&amp;$CD$24&amp;X2368&amp;$CE$24&amp;CHAR(10)&amp;$CD$25&amp;Y2368&amp;$CE$25&amp;CHAR(10),"")&amp;IF(LEN(AA2368)&gt;0,$CD$23&amp;INDEX($CH$3:CH2371,MATCH(Z2368,$CG$3:CG2371,0))&amp;$CE$23&amp;CHAR(10)&amp;$CD$24&amp;AA2368&amp;$CE$24&amp;CHAR(10)&amp;$CD$25&amp;AB2368&amp;$CE$25&amp;CHAR(10),"")&amp;IF(LEN(AD2368)&gt;0,$CD$23&amp;INDEX($CH$3:CH2371,MATCH(AC2368,$CG$3:CG2371,0))&amp;$CE$23&amp;CHAR(10)&amp;$CD$24&amp;AD2368&amp;$CE$24&amp;CHAR(10)&amp;$CD$25&amp;AE2368&amp;$CE$25&amp;CHAR(10),"")&amp;IF(LEN(AG2368)&gt;0,$CD$23&amp;INDEX($CH$3:CH2371,MATCH(AF2368,$CG$3:CG2371,0))&amp;$CE$23&amp;CHAR(10)&amp;$CD$24&amp;AG2368&amp;$CE$24&amp;CHAR(10)&amp;$CD$25&amp;AH2368&amp;$CE$25&amp;CHAR(10),"")&amp;IF(LEN(AJ2368)&gt;0,$CD$23&amp;INDEX($CH$3:CH2371,MATCH(AI2368,$CG$3:CG2371,0))&amp;$CE$23&amp;CHAR(10)&amp;$CD$24&amp;AJ2368&amp;$CE$24&amp;CHAR(10)&amp;$CD$25&amp;AK2368&amp;$CE$25&amp;CHAR(10),"")</f>
        <v/>
      </c>
      <c r="BK2368" s="18" t="str">
        <f>IF(LEN(J2368)&gt;0,INDEX($BH$2:$BH$100000,MATCH(J2368,VBAsheet!$H$2:$H$100000,0))&amp;CHAR(10),"")&amp;IF(LEN(K2368)&gt;0,INDEX($BH$2:$BH$100000,MATCH(K2368,VBAsheet!$H$2:$H$100000,0))&amp;CHAR(10),"")&amp;IF(LEN(L2368)&gt;0,INDEX($BH$2:$BH$100000,MATCH(L2368,VBAsheet!$H$2:$H$100000,0))&amp;CHAR(10),"")&amp;IF(LEN(M2368)&gt;0,INDEX($BH$2:$BH$100000,MATCH(M2368,VBAsheet!$H$2:$H$100000,0))&amp;CHAR(10),"")</f>
        <v/>
      </c>
      <c r="BM2368" s="94" t="str">
        <f t="shared" si="1281"/>
        <v/>
      </c>
      <c r="BN2368" s="95" t="str">
        <f t="shared" si="1269"/>
        <v/>
      </c>
      <c r="BP2368" s="18" t="str">
        <f t="shared" si="1270"/>
        <v/>
      </c>
      <c r="BR2368" s="81" t="str">
        <f t="shared" si="1280"/>
        <v/>
      </c>
      <c r="BU2368" s="138" t="str">
        <f t="shared" si="1271"/>
        <v/>
      </c>
      <c r="BV2368" s="3" t="str">
        <f t="shared" si="1272"/>
        <v/>
      </c>
      <c r="BW2368" s="3" t="str">
        <f t="shared" si="1273"/>
        <v/>
      </c>
      <c r="BX2368" s="144" t="str">
        <f t="shared" si="1274"/>
        <v/>
      </c>
      <c r="BY2368" s="18" t="str">
        <f t="shared" si="1275"/>
        <v/>
      </c>
      <c r="BZ2368" s="18" t="str">
        <f t="shared" si="1276"/>
        <v/>
      </c>
      <c r="CA2368" s="19" t="str">
        <f t="shared" si="1277"/>
        <v/>
      </c>
    </row>
    <row r="2369" spans="4:79" x14ac:dyDescent="0.45">
      <c r="D2369" s="164" t="str">
        <f t="shared" si="1278"/>
        <v/>
      </c>
      <c r="I2369" s="9" t="str">
        <f t="shared" si="1251"/>
        <v/>
      </c>
      <c r="J2369" s="173" t="str">
        <f t="shared" si="1252"/>
        <v/>
      </c>
      <c r="K2369" s="13"/>
      <c r="L2369" s="13"/>
      <c r="M2369" s="13"/>
      <c r="N2369" s="178" t="str">
        <f t="shared" si="1253"/>
        <v/>
      </c>
      <c r="O2369" s="181" t="str">
        <f t="shared" si="1254"/>
        <v/>
      </c>
      <c r="P2369" s="8" t="str">
        <f t="shared" si="1255"/>
        <v/>
      </c>
      <c r="Q2369" s="8" t="str">
        <f t="shared" si="1256"/>
        <v/>
      </c>
      <c r="R2369" s="8" t="str">
        <f t="shared" si="1257"/>
        <v/>
      </c>
      <c r="S2369" s="8" t="str">
        <f t="shared" si="1258"/>
        <v/>
      </c>
      <c r="T2369" s="8" t="str">
        <f t="shared" si="1259"/>
        <v/>
      </c>
      <c r="U2369" s="8" t="str">
        <f t="shared" si="1260"/>
        <v/>
      </c>
      <c r="V2369" s="16" t="str">
        <f t="shared" si="1261"/>
        <v/>
      </c>
      <c r="W2369" s="129" t="str">
        <f t="shared" si="1262"/>
        <v/>
      </c>
      <c r="X2369" s="8" t="str">
        <f t="shared" si="1263"/>
        <v/>
      </c>
      <c r="Y2369" s="8" t="str">
        <f t="shared" si="1264"/>
        <v/>
      </c>
      <c r="AQ2369" s="6" t="str">
        <f t="shared" si="1265"/>
        <v/>
      </c>
      <c r="AR2369" s="128" t="str">
        <f t="shared" si="1266"/>
        <v/>
      </c>
      <c r="AS2369" s="128" t="str">
        <f t="shared" si="1267"/>
        <v/>
      </c>
      <c r="AT2369" s="139" t="str">
        <f t="shared" si="1279"/>
        <v/>
      </c>
      <c r="BH2369" s="127" t="str">
        <f>IF(LEN(VBAsheet!H2369)&gt;0,$CD$4&amp;CHAR(10)&amp;$CD$5&amp;CHAR(10)&amp;$CD$6&amp;IF(VBAsheet!I2369="N",1,0)&amp;$CE$6&amp;CHAR(10)&amp;$CD$7&amp;CHAR(10)&amp;$CD$8&amp;VBAsheet!H2369&amp;$CE$8&amp;CHAR(10)&amp;$CD$9&amp;VBAsheet!K2369&amp;$CE$9&amp;CHAR(10)&amp;$CD$10&amp;VBAsheet!J2369-1&amp;$CE$10&amp;CHAR(10)&amp;$CD$11,"")</f>
        <v/>
      </c>
      <c r="BI2369" s="18" t="str">
        <f t="shared" si="1268"/>
        <v xml:space="preserve">                        &lt;int name="channel" value=""/&gt;
                        &lt;float name="velocityFact" value=""/&gt;
                        &lt;float name="lengthFact" value=""/&gt;
                        &lt;int name="minVelocity" value=""/&gt;
                        &lt;int name="maxVelocity" value=""/&gt;
                        &lt;int name="transpose" value=""/&gt;
                        &lt;int name="minPitch" value=""/&gt;
                        &lt;int name="maxPitch" value=""/&gt;
</v>
      </c>
      <c r="BJ2369" s="18" t="str">
        <f>IF(LEN(X2369)&gt;0,$CD$23&amp;INDEX($CH$3:CH2372,MATCH(W2369,$CG$3:CG2372,0))&amp;$CE$23&amp;CHAR(10)&amp;$CD$24&amp;X2369&amp;$CE$24&amp;CHAR(10)&amp;$CD$25&amp;Y2369&amp;$CE$25&amp;CHAR(10),"")&amp;IF(LEN(AA2369)&gt;0,$CD$23&amp;INDEX($CH$3:CH2372,MATCH(Z2369,$CG$3:CG2372,0))&amp;$CE$23&amp;CHAR(10)&amp;$CD$24&amp;AA2369&amp;$CE$24&amp;CHAR(10)&amp;$CD$25&amp;AB2369&amp;$CE$25&amp;CHAR(10),"")&amp;IF(LEN(AD2369)&gt;0,$CD$23&amp;INDEX($CH$3:CH2372,MATCH(AC2369,$CG$3:CG2372,0))&amp;$CE$23&amp;CHAR(10)&amp;$CD$24&amp;AD2369&amp;$CE$24&amp;CHAR(10)&amp;$CD$25&amp;AE2369&amp;$CE$25&amp;CHAR(10),"")&amp;IF(LEN(AG2369)&gt;0,$CD$23&amp;INDEX($CH$3:CH2372,MATCH(AF2369,$CG$3:CG2372,0))&amp;$CE$23&amp;CHAR(10)&amp;$CD$24&amp;AG2369&amp;$CE$24&amp;CHAR(10)&amp;$CD$25&amp;AH2369&amp;$CE$25&amp;CHAR(10),"")&amp;IF(LEN(AJ2369)&gt;0,$CD$23&amp;INDEX($CH$3:CH2372,MATCH(AI2369,$CG$3:CG2372,0))&amp;$CE$23&amp;CHAR(10)&amp;$CD$24&amp;AJ2369&amp;$CE$24&amp;CHAR(10)&amp;$CD$25&amp;AK2369&amp;$CE$25&amp;CHAR(10),"")</f>
        <v/>
      </c>
      <c r="BK2369" s="18" t="str">
        <f>IF(LEN(J2369)&gt;0,INDEX($BH$2:$BH$100000,MATCH(J2369,VBAsheet!$H$2:$H$100000,0))&amp;CHAR(10),"")&amp;IF(LEN(K2369)&gt;0,INDEX($BH$2:$BH$100000,MATCH(K2369,VBAsheet!$H$2:$H$100000,0))&amp;CHAR(10),"")&amp;IF(LEN(L2369)&gt;0,INDEX($BH$2:$BH$100000,MATCH(L2369,VBAsheet!$H$2:$H$100000,0))&amp;CHAR(10),"")&amp;IF(LEN(M2369)&gt;0,INDEX($BH$2:$BH$100000,MATCH(M2369,VBAsheet!$H$2:$H$100000,0))&amp;CHAR(10),"")</f>
        <v/>
      </c>
      <c r="BM2369" s="94" t="str">
        <f t="shared" si="1281"/>
        <v/>
      </c>
      <c r="BN2369" s="95" t="str">
        <f t="shared" si="1269"/>
        <v/>
      </c>
      <c r="BP2369" s="18" t="str">
        <f t="shared" si="1270"/>
        <v/>
      </c>
      <c r="BR2369" s="81" t="str">
        <f t="shared" si="1280"/>
        <v/>
      </c>
      <c r="BU2369" s="138" t="str">
        <f t="shared" si="1271"/>
        <v/>
      </c>
      <c r="BV2369" s="3" t="str">
        <f t="shared" si="1272"/>
        <v/>
      </c>
      <c r="BW2369" s="3" t="str">
        <f t="shared" si="1273"/>
        <v/>
      </c>
      <c r="BX2369" s="144" t="str">
        <f t="shared" si="1274"/>
        <v/>
      </c>
      <c r="BY2369" s="18" t="str">
        <f t="shared" si="1275"/>
        <v/>
      </c>
      <c r="BZ2369" s="18" t="str">
        <f t="shared" si="1276"/>
        <v/>
      </c>
      <c r="CA2369" s="19" t="str">
        <f t="shared" si="1277"/>
        <v/>
      </c>
    </row>
    <row r="2370" spans="4:79" x14ac:dyDescent="0.45">
      <c r="D2370" s="164" t="str">
        <f t="shared" si="1278"/>
        <v/>
      </c>
      <c r="I2370" s="9" t="str">
        <f t="shared" ref="I2370:I2433" si="1282">IF(LEN(F2370)&gt;0,"---","")</f>
        <v/>
      </c>
      <c r="J2370" s="173" t="str">
        <f t="shared" ref="J2370:J2433" si="1283">IF(LEN(F2370)&gt;0,F2370,"")</f>
        <v/>
      </c>
      <c r="K2370" s="13"/>
      <c r="L2370" s="13"/>
      <c r="M2370" s="13"/>
      <c r="N2370" s="178" t="str">
        <f t="shared" ref="N2370:N2433" si="1284">IF(LEN(F2370)&gt;0,"---","")</f>
        <v/>
      </c>
      <c r="O2370" s="181" t="str">
        <f t="shared" ref="O2370:O2433" si="1285">IF(LEN(F2370)&gt;0,0,"")</f>
        <v/>
      </c>
      <c r="P2370" s="8" t="str">
        <f t="shared" ref="P2370:P2433" si="1286">IF(LEN(F2370)&gt;0,1,"")</f>
        <v/>
      </c>
      <c r="Q2370" s="8" t="str">
        <f t="shared" ref="Q2370:Q2433" si="1287">IF(LEN(F2370)&gt;0,0,"")</f>
        <v/>
      </c>
      <c r="R2370" s="8" t="str">
        <f t="shared" ref="R2370:R2433" si="1288">IF(LEN(F2370)&gt;0,1,"")</f>
        <v/>
      </c>
      <c r="S2370" s="8" t="str">
        <f t="shared" ref="S2370:S2433" si="1289">IF(LEN(F2370)&gt;0,0,"")</f>
        <v/>
      </c>
      <c r="T2370" s="8" t="str">
        <f t="shared" ref="T2370:T2433" si="1290">IF(LEN(F2370)&gt;0,127,"")</f>
        <v/>
      </c>
      <c r="U2370" s="8" t="str">
        <f t="shared" ref="U2370:U2433" si="1291">IF(LEN(F2370)&gt;0,0,"")</f>
        <v/>
      </c>
      <c r="V2370" s="16" t="str">
        <f t="shared" ref="V2370:V2433" si="1292">IF(LEN(F2370)&gt;0,127,"")</f>
        <v/>
      </c>
      <c r="W2370" s="129" t="str">
        <f t="shared" ref="W2370:W2433" si="1293">IF(LEN(G2370)&gt;0,"Note-on","")</f>
        <v/>
      </c>
      <c r="X2370" s="8" t="str">
        <f t="shared" ref="X2370:X2433" si="1294">IF(LEN(G2370)&gt;0,G2370,"")</f>
        <v/>
      </c>
      <c r="Y2370" s="8" t="str">
        <f t="shared" ref="Y2370:Y2433" si="1295">IF(LEN(G2370)&gt;0,1,"")</f>
        <v/>
      </c>
      <c r="AQ2370" s="6" t="str">
        <f t="shared" ref="AQ2370:AQ2433" si="1296">IFERROR(IF(SEARCH(CA2370,IFERROR(VLOOKUP(CA2370,$EH$2:$EH$400,1,TRUE),""))&gt;0,IFERROR(VLOOKUP(CA2370,$EH$2:$EH$400,1,TRUE),""),""),IF(LEN(CA2370)&gt;0,"note-whole",""))</f>
        <v/>
      </c>
      <c r="AR2370" s="128" t="str">
        <f t="shared" ref="AR2370:AR2433" si="1297">IF(LEN(E2370)&gt;0,IF(AND(AS2370&lt;&gt;AS2369,LEN(AS2370)&gt;0),IF(ISTEXT(AR2369),1,IF(AS2370=127,IF(AR2369=63,"LIMIT HIT",AR2369+1),AR2369)),AR2369),"")</f>
        <v/>
      </c>
      <c r="AS2370" s="128" t="str">
        <f t="shared" ref="AS2370:AS2433" si="1298">IF(LEN(E2370)&gt;0,IF(AND(BM2370&lt;&gt;BM2369,LEN(BM2370)&gt;0),IF(ISTEXT(AS2369),0,IF(AS2369=127,0,AS2369+1)),AS2369),"")</f>
        <v/>
      </c>
      <c r="AT2370" s="139" t="str">
        <f t="shared" si="1279"/>
        <v/>
      </c>
      <c r="BH2370" s="127" t="str">
        <f>IF(LEN(VBAsheet!H2370)&gt;0,$CD$4&amp;CHAR(10)&amp;$CD$5&amp;CHAR(10)&amp;$CD$6&amp;IF(VBAsheet!I2370="N",1,0)&amp;$CE$6&amp;CHAR(10)&amp;$CD$7&amp;CHAR(10)&amp;$CD$8&amp;VBAsheet!H2370&amp;$CE$8&amp;CHAR(10)&amp;$CD$9&amp;VBAsheet!K2370&amp;$CE$9&amp;CHAR(10)&amp;$CD$10&amp;VBAsheet!J2370-1&amp;$CE$10&amp;CHAR(10)&amp;$CD$11,"")</f>
        <v/>
      </c>
      <c r="BI2370" s="18" t="str">
        <f t="shared" ref="BI2370:BI2433" si="1299">$CD$14&amp;O2370&amp;$CE$14&amp;CHAR(10)&amp;$CD$15&amp;R2370&amp;$CE$15&amp;CHAR(10)&amp;$CD$16&amp;P2370&amp;$CE$16&amp;CHAR(10)&amp;$CD$17&amp;S2370&amp;$CE$17&amp;CHAR(10)&amp;$CD$18&amp;T2370&amp;$CE$18&amp;CHAR(10)&amp;$CD$19&amp;Q2370&amp;$CE$19&amp;CHAR(10)&amp;$CD$20&amp;U2370&amp;$CE$20&amp;CHAR(10)&amp;$CD$21&amp;V2370&amp;$CE$21&amp;CHAR(10)</f>
        <v xml:space="preserve">                        &lt;int name="channel" value=""/&gt;
                        &lt;float name="velocityFact" value=""/&gt;
                        &lt;float name="lengthFact" value=""/&gt;
                        &lt;int name="minVelocity" value=""/&gt;
                        &lt;int name="maxVelocity" value=""/&gt;
                        &lt;int name="transpose" value=""/&gt;
                        &lt;int name="minPitch" value=""/&gt;
                        &lt;int name="maxPitch" value=""/&gt;
</v>
      </c>
      <c r="BJ2370" s="18" t="str">
        <f>IF(LEN(X2370)&gt;0,$CD$23&amp;INDEX($CH$3:CH2373,MATCH(W2370,$CG$3:CG2373,0))&amp;$CE$23&amp;CHAR(10)&amp;$CD$24&amp;X2370&amp;$CE$24&amp;CHAR(10)&amp;$CD$25&amp;Y2370&amp;$CE$25&amp;CHAR(10),"")&amp;IF(LEN(AA2370)&gt;0,$CD$23&amp;INDEX($CH$3:CH2373,MATCH(Z2370,$CG$3:CG2373,0))&amp;$CE$23&amp;CHAR(10)&amp;$CD$24&amp;AA2370&amp;$CE$24&amp;CHAR(10)&amp;$CD$25&amp;AB2370&amp;$CE$25&amp;CHAR(10),"")&amp;IF(LEN(AD2370)&gt;0,$CD$23&amp;INDEX($CH$3:CH2373,MATCH(AC2370,$CG$3:CG2373,0))&amp;$CE$23&amp;CHAR(10)&amp;$CD$24&amp;AD2370&amp;$CE$24&amp;CHAR(10)&amp;$CD$25&amp;AE2370&amp;$CE$25&amp;CHAR(10),"")&amp;IF(LEN(AG2370)&gt;0,$CD$23&amp;INDEX($CH$3:CH2373,MATCH(AF2370,$CG$3:CG2373,0))&amp;$CE$23&amp;CHAR(10)&amp;$CD$24&amp;AG2370&amp;$CE$24&amp;CHAR(10)&amp;$CD$25&amp;AH2370&amp;$CE$25&amp;CHAR(10),"")&amp;IF(LEN(AJ2370)&gt;0,$CD$23&amp;INDEX($CH$3:CH2373,MATCH(AI2370,$CG$3:CG2373,0))&amp;$CE$23&amp;CHAR(10)&amp;$CD$24&amp;AJ2370&amp;$CE$24&amp;CHAR(10)&amp;$CD$25&amp;AK2370&amp;$CE$25&amp;CHAR(10),"")</f>
        <v/>
      </c>
      <c r="BK2370" s="18" t="str">
        <f>IF(LEN(J2370)&gt;0,INDEX($BH$2:$BH$100000,MATCH(J2370,VBAsheet!$H$2:$H$100000,0))&amp;CHAR(10),"")&amp;IF(LEN(K2370)&gt;0,INDEX($BH$2:$BH$100000,MATCH(K2370,VBAsheet!$H$2:$H$100000,0))&amp;CHAR(10),"")&amp;IF(LEN(L2370)&gt;0,INDEX($BH$2:$BH$100000,MATCH(L2370,VBAsheet!$H$2:$H$100000,0))&amp;CHAR(10),"")&amp;IF(LEN(M2370)&gt;0,INDEX($BH$2:$BH$100000,MATCH(M2370,VBAsheet!$H$2:$H$100000,0))&amp;CHAR(10),"")</f>
        <v/>
      </c>
      <c r="BM2370" s="94" t="str">
        <f t="shared" si="1281"/>
        <v/>
      </c>
      <c r="BN2370" s="95" t="str">
        <f t="shared" ref="BN2370:BN2433" si="1300">IF(LEN(E2370)&gt;0,IF(E2370=E2369,BN2369+1,1),"")</f>
        <v/>
      </c>
      <c r="BP2370" s="18" t="str">
        <f t="shared" ref="BP2370:BP2433" si="1301">IF(LEN(E2370)&gt;0,IF(E2370&lt;&gt;E2369,$CD$2&amp;E2370&amp;$CE$2&amp;CHAR(10)&amp;$CD$3&amp;_xlfn.TEXTJOIN(CHAR(10),TRUE,$BH$2:$BH$1001)&amp;CHAR(10)&amp;$CD$12&amp;CHAR(10)&amp;IF(LEN(E2370)&gt;0,$CD$13&amp;IF(I2370="---",-1,I2370)&amp;$CE$13&amp;CHAR(10)&amp;BI2370&amp;$CD$22&amp;CHAR(10)&amp;BJ2370&amp;$CD$26&amp;CHAR(10)&amp;BI2370&amp;$CD$35&amp;X2370&amp;$CE$35&amp;CHAR(10)&amp;$CD$36&amp;CHAR(10)&amp;BK2370&amp;$CD$45&amp;F2370&amp;$CE$45&amp;CHAR(10)&amp;$CD$46&amp;IF(N2370="---",0,N2370)&amp;$CE$46,""),IF(LEN(E2370)&gt;0,$CD$13&amp;IF(I2370="---",-1,I2370)&amp;$CE$13&amp;CHAR(10)&amp;BI2370&amp;$CD$22&amp;CHAR(10)&amp;BJ2370&amp;$CD$26&amp;CHAR(10)&amp;BI2370&amp;$CD$35&amp;X2370&amp;$CE$35&amp;CHAR(10)&amp;$CD$36&amp;CHAR(10)&amp;BK2370&amp;$CD$45&amp;F2370&amp;$CE$45&amp;CHAR(10)&amp;$CD$46&amp;IF(N2370="---",0,N2370)&amp;$CE$46,""))&amp;IF(E2370=E2371,"",CHAR(10)&amp;$CD$47),"")</f>
        <v/>
      </c>
      <c r="BR2370" s="81" t="str">
        <f t="shared" si="1280"/>
        <v/>
      </c>
      <c r="BU2370" s="138" t="str">
        <f t="shared" ref="BU2370:BU2433" si="1302">IF(OR(W2370="Program",LEN(E2370)=0),"",IF(AND(LEN(W2370)&gt;0,LEN(X2370)&gt;0,LEN(Y2370)&gt;0),SUBSTITUTE(LOWER(SUBSTITUTE(LOWER(SUBSTITUTE(LOWER(W2370),"note-hold","note-hold:")),"note-on","note:")),"controller","cc:")&amp;X2370&amp;IF(LOWER(W2370)="note-hold","",","&amp;Y2370),""))</f>
        <v/>
      </c>
      <c r="BV2370" s="3" t="str">
        <f t="shared" ref="BV2370:BV2433" si="1303">IF(OR(Z2370="Program",LEN(E2370)=0),"",IF(AND(LEN(Z2370)&gt;0,LEN(AA2370)&gt;0,LEN(AB2370)&gt;0),SUBSTITUTE(LOWER(SUBSTITUTE(LOWER(SUBSTITUTE(LOWER(Z2370),"note-hold","note-hold:")),"note-on","note:")),"controller","cc:")&amp;AA2370&amp;IF(LOWER(Z2370)="note-hold","",","&amp;AB2370),""))</f>
        <v/>
      </c>
      <c r="BW2370" s="3" t="str">
        <f t="shared" ref="BW2370:BW2433" si="1304">IF(OR(AC2370="Program",LEN(E2370)=0),"",IF(AND(LEN(AC2370)&gt;0,LEN(AD2370)&gt;0,LEN(AE2370)&gt;0),SUBSTITUTE(LOWER(SUBSTITUTE(LOWER(SUBSTITUTE(LOWER(AC2370),"note-hold","note-hold:")),"note-on","note:")),"controller","cc:")&amp;AD2370&amp;IF(LOWER(AC2370)="note-hold","",","&amp;AE2370),""))</f>
        <v/>
      </c>
      <c r="BX2370" s="144" t="str">
        <f t="shared" ref="BX2370:BX2433" si="1305">IF(LEN(BM2370)=0,"",$CO$4&amp;""""&amp;D2370&amp;""""&amp;$CP$4&amp;""""&amp;E2370&amp;""""&amp;$CQ$4&amp;CHAR(10)&amp;IF(LEN(AU2370)&gt;0,$CN$10&amp;""""&amp;AU2370&amp;""""&amp;CHAR(10),"")&amp;"Bank "&amp;AR2370&amp;" "&amp;AS2370&amp;" "&amp;BZ2370&amp;CHAR(10))</f>
        <v/>
      </c>
      <c r="BY2370" s="18" t="str">
        <f t="shared" ref="BY2370:BY2433" si="1306">IF(LEN(E2370)=0,"",$CN$8&amp;IF(ISNUMBER(N2370),INDEX($EE$2:$EE$13,MATCH(N2370,$ED$2:$ED$13,0)),"default")&amp;$CO$8&amp;AQ2370&amp;IF(COUNTBLANK(J2370:M2370)=4,"",$CP$8&amp;IF(LEN(J2370)&gt;0,1,IF(LEN(K2370)&gt;0,2,IF(LEN(L2370)&gt;0,3,IF(LEN(M2370)&gt;0,4,"")))))&amp;IF(OR(COUNTBLANK(BU2370:BW2370)&lt;3,O2370&gt;0)," o=","")&amp;_xlfn.TEXTJOIN("/",TRUE,BU2370:BW2370)&amp;IF(AND(COUNTBLANK(BU2370:BW2370)&lt;3,O2370&gt;0),"/","")&amp;IF(O2370=0,"","@"&amp;O2370)&amp;CHAR(10)&amp;AT2370&amp;" "&amp;CA2370)</f>
        <v/>
      </c>
      <c r="BZ2370" s="18" t="str">
        <f t="shared" ref="BZ2370:BZ2433" si="1307">IF(LEN(BM2370)&gt;0,((LEFT(D2370)&amp;MID(D2370,FIND("#",SUBSTITUTE(D2370&amp;"  "," ","#",1))+1,1)&amp;MID(D2370,FIND("#",SUBSTITUTE(D2370&amp;"  "," ","#",2))+1,1)))&amp;" - "&amp;BL2370,"")</f>
        <v/>
      </c>
      <c r="CA2370" s="19" t="str">
        <f t="shared" ref="CA2370:CA2433" si="1308">IF(LEN(F2370)&gt;0,F2370,IF(LEN(J2370)&gt;0,J2370,IF(LEN(K2370)&gt;0,K2370,IF(LEN(L2370)&gt;0,L2370,IF(LEN(M2370)&gt;0,M2370,"")))))</f>
        <v/>
      </c>
    </row>
    <row r="2371" spans="4:79" x14ac:dyDescent="0.45">
      <c r="D2371" s="164" t="str">
        <f t="shared" ref="D2371:D2434" si="1309">IF(LEN(F2371)&gt;0,"My Library","")</f>
        <v/>
      </c>
      <c r="I2371" s="9" t="str">
        <f t="shared" si="1282"/>
        <v/>
      </c>
      <c r="J2371" s="173" t="str">
        <f t="shared" si="1283"/>
        <v/>
      </c>
      <c r="K2371" s="13"/>
      <c r="L2371" s="13"/>
      <c r="M2371" s="13"/>
      <c r="N2371" s="178" t="str">
        <f t="shared" si="1284"/>
        <v/>
      </c>
      <c r="O2371" s="181" t="str">
        <f t="shared" si="1285"/>
        <v/>
      </c>
      <c r="P2371" s="8" t="str">
        <f t="shared" si="1286"/>
        <v/>
      </c>
      <c r="Q2371" s="8" t="str">
        <f t="shared" si="1287"/>
        <v/>
      </c>
      <c r="R2371" s="8" t="str">
        <f t="shared" si="1288"/>
        <v/>
      </c>
      <c r="S2371" s="8" t="str">
        <f t="shared" si="1289"/>
        <v/>
      </c>
      <c r="T2371" s="8" t="str">
        <f t="shared" si="1290"/>
        <v/>
      </c>
      <c r="U2371" s="8" t="str">
        <f t="shared" si="1291"/>
        <v/>
      </c>
      <c r="V2371" s="16" t="str">
        <f t="shared" si="1292"/>
        <v/>
      </c>
      <c r="W2371" s="129" t="str">
        <f t="shared" si="1293"/>
        <v/>
      </c>
      <c r="X2371" s="8" t="str">
        <f t="shared" si="1294"/>
        <v/>
      </c>
      <c r="Y2371" s="8" t="str">
        <f t="shared" si="1295"/>
        <v/>
      </c>
      <c r="AQ2371" s="6" t="str">
        <f t="shared" si="1296"/>
        <v/>
      </c>
      <c r="AR2371" s="128" t="str">
        <f t="shared" si="1297"/>
        <v/>
      </c>
      <c r="AS2371" s="128" t="str">
        <f t="shared" si="1298"/>
        <v/>
      </c>
      <c r="AT2371" s="139" t="str">
        <f t="shared" ref="AT2371:AT2434" si="1310">IF(LEN(F2371)&gt;0,IF(BN2371=128,"LIMIT HIT",BN2371-1),"")</f>
        <v/>
      </c>
      <c r="BH2371" s="127" t="str">
        <f>IF(LEN(VBAsheet!H2371)&gt;0,$CD$4&amp;CHAR(10)&amp;$CD$5&amp;CHAR(10)&amp;$CD$6&amp;IF(VBAsheet!I2371="N",1,0)&amp;$CE$6&amp;CHAR(10)&amp;$CD$7&amp;CHAR(10)&amp;$CD$8&amp;VBAsheet!H2371&amp;$CE$8&amp;CHAR(10)&amp;$CD$9&amp;VBAsheet!K2371&amp;$CE$9&amp;CHAR(10)&amp;$CD$10&amp;VBAsheet!J2371-1&amp;$CE$10&amp;CHAR(10)&amp;$CD$11,"")</f>
        <v/>
      </c>
      <c r="BI2371"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71" s="18" t="str">
        <f>IF(LEN(X2371)&gt;0,$CD$23&amp;INDEX($CH$3:CH2374,MATCH(W2371,$CG$3:CG2374,0))&amp;$CE$23&amp;CHAR(10)&amp;$CD$24&amp;X2371&amp;$CE$24&amp;CHAR(10)&amp;$CD$25&amp;Y2371&amp;$CE$25&amp;CHAR(10),"")&amp;IF(LEN(AA2371)&gt;0,$CD$23&amp;INDEX($CH$3:CH2374,MATCH(Z2371,$CG$3:CG2374,0))&amp;$CE$23&amp;CHAR(10)&amp;$CD$24&amp;AA2371&amp;$CE$24&amp;CHAR(10)&amp;$CD$25&amp;AB2371&amp;$CE$25&amp;CHAR(10),"")&amp;IF(LEN(AD2371)&gt;0,$CD$23&amp;INDEX($CH$3:CH2374,MATCH(AC2371,$CG$3:CG2374,0))&amp;$CE$23&amp;CHAR(10)&amp;$CD$24&amp;AD2371&amp;$CE$24&amp;CHAR(10)&amp;$CD$25&amp;AE2371&amp;$CE$25&amp;CHAR(10),"")&amp;IF(LEN(AG2371)&gt;0,$CD$23&amp;INDEX($CH$3:CH2374,MATCH(AF2371,$CG$3:CG2374,0))&amp;$CE$23&amp;CHAR(10)&amp;$CD$24&amp;AG2371&amp;$CE$24&amp;CHAR(10)&amp;$CD$25&amp;AH2371&amp;$CE$25&amp;CHAR(10),"")&amp;IF(LEN(AJ2371)&gt;0,$CD$23&amp;INDEX($CH$3:CH2374,MATCH(AI2371,$CG$3:CG2374,0))&amp;$CE$23&amp;CHAR(10)&amp;$CD$24&amp;AJ2371&amp;$CE$24&amp;CHAR(10)&amp;$CD$25&amp;AK2371&amp;$CE$25&amp;CHAR(10),"")</f>
        <v/>
      </c>
      <c r="BK2371" s="18" t="str">
        <f>IF(LEN(J2371)&gt;0,INDEX($BH$2:$BH$100000,MATCH(J2371,VBAsheet!$H$2:$H$100000,0))&amp;CHAR(10),"")&amp;IF(LEN(K2371)&gt;0,INDEX($BH$2:$BH$100000,MATCH(K2371,VBAsheet!$H$2:$H$100000,0))&amp;CHAR(10),"")&amp;IF(LEN(L2371)&gt;0,INDEX($BH$2:$BH$100000,MATCH(L2371,VBAsheet!$H$2:$H$100000,0))&amp;CHAR(10),"")&amp;IF(LEN(M2371)&gt;0,INDEX($BH$2:$BH$100000,MATCH(M2371,VBAsheet!$H$2:$H$100000,0))&amp;CHAR(10),"")</f>
        <v/>
      </c>
      <c r="BM2371" s="94" t="str">
        <f t="shared" si="1281"/>
        <v/>
      </c>
      <c r="BN2371" s="95" t="str">
        <f t="shared" si="1300"/>
        <v/>
      </c>
      <c r="BP2371" s="18" t="str">
        <f t="shared" si="1301"/>
        <v/>
      </c>
      <c r="BR2371" s="81" t="str">
        <f t="shared" si="1280"/>
        <v/>
      </c>
      <c r="BU2371" s="138" t="str">
        <f t="shared" si="1302"/>
        <v/>
      </c>
      <c r="BV2371" s="3" t="str">
        <f t="shared" si="1303"/>
        <v/>
      </c>
      <c r="BW2371" s="3" t="str">
        <f t="shared" si="1304"/>
        <v/>
      </c>
      <c r="BX2371" s="144" t="str">
        <f t="shared" si="1305"/>
        <v/>
      </c>
      <c r="BY2371" s="18" t="str">
        <f t="shared" si="1306"/>
        <v/>
      </c>
      <c r="BZ2371" s="18" t="str">
        <f t="shared" si="1307"/>
        <v/>
      </c>
      <c r="CA2371" s="19" t="str">
        <f t="shared" si="1308"/>
        <v/>
      </c>
    </row>
    <row r="2372" spans="4:79" x14ac:dyDescent="0.45">
      <c r="D2372" s="164" t="str">
        <f t="shared" si="1309"/>
        <v/>
      </c>
      <c r="I2372" s="9" t="str">
        <f t="shared" si="1282"/>
        <v/>
      </c>
      <c r="J2372" s="173" t="str">
        <f t="shared" si="1283"/>
        <v/>
      </c>
      <c r="K2372" s="13"/>
      <c r="L2372" s="13"/>
      <c r="M2372" s="13"/>
      <c r="N2372" s="178" t="str">
        <f t="shared" si="1284"/>
        <v/>
      </c>
      <c r="O2372" s="181" t="str">
        <f t="shared" si="1285"/>
        <v/>
      </c>
      <c r="P2372" s="8" t="str">
        <f t="shared" si="1286"/>
        <v/>
      </c>
      <c r="Q2372" s="8" t="str">
        <f t="shared" si="1287"/>
        <v/>
      </c>
      <c r="R2372" s="8" t="str">
        <f t="shared" si="1288"/>
        <v/>
      </c>
      <c r="S2372" s="8" t="str">
        <f t="shared" si="1289"/>
        <v/>
      </c>
      <c r="T2372" s="8" t="str">
        <f t="shared" si="1290"/>
        <v/>
      </c>
      <c r="U2372" s="8" t="str">
        <f t="shared" si="1291"/>
        <v/>
      </c>
      <c r="V2372" s="16" t="str">
        <f t="shared" si="1292"/>
        <v/>
      </c>
      <c r="W2372" s="129" t="str">
        <f t="shared" si="1293"/>
        <v/>
      </c>
      <c r="X2372" s="8" t="str">
        <f t="shared" si="1294"/>
        <v/>
      </c>
      <c r="Y2372" s="8" t="str">
        <f t="shared" si="1295"/>
        <v/>
      </c>
      <c r="AQ2372" s="6" t="str">
        <f t="shared" si="1296"/>
        <v/>
      </c>
      <c r="AR2372" s="128" t="str">
        <f t="shared" si="1297"/>
        <v/>
      </c>
      <c r="AS2372" s="128" t="str">
        <f t="shared" si="1298"/>
        <v/>
      </c>
      <c r="AT2372" s="139" t="str">
        <f t="shared" si="1310"/>
        <v/>
      </c>
      <c r="BH2372" s="127" t="str">
        <f>IF(LEN(VBAsheet!H2372)&gt;0,$CD$4&amp;CHAR(10)&amp;$CD$5&amp;CHAR(10)&amp;$CD$6&amp;IF(VBAsheet!I2372="N",1,0)&amp;$CE$6&amp;CHAR(10)&amp;$CD$7&amp;CHAR(10)&amp;$CD$8&amp;VBAsheet!H2372&amp;$CE$8&amp;CHAR(10)&amp;$CD$9&amp;VBAsheet!K2372&amp;$CE$9&amp;CHAR(10)&amp;$CD$10&amp;VBAsheet!J2372-1&amp;$CE$10&amp;CHAR(10)&amp;$CD$11,"")</f>
        <v/>
      </c>
      <c r="BI2372"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72" s="18" t="str">
        <f>IF(LEN(X2372)&gt;0,$CD$23&amp;INDEX($CH$3:CH2375,MATCH(W2372,$CG$3:CG2375,0))&amp;$CE$23&amp;CHAR(10)&amp;$CD$24&amp;X2372&amp;$CE$24&amp;CHAR(10)&amp;$CD$25&amp;Y2372&amp;$CE$25&amp;CHAR(10),"")&amp;IF(LEN(AA2372)&gt;0,$CD$23&amp;INDEX($CH$3:CH2375,MATCH(Z2372,$CG$3:CG2375,0))&amp;$CE$23&amp;CHAR(10)&amp;$CD$24&amp;AA2372&amp;$CE$24&amp;CHAR(10)&amp;$CD$25&amp;AB2372&amp;$CE$25&amp;CHAR(10),"")&amp;IF(LEN(AD2372)&gt;0,$CD$23&amp;INDEX($CH$3:CH2375,MATCH(AC2372,$CG$3:CG2375,0))&amp;$CE$23&amp;CHAR(10)&amp;$CD$24&amp;AD2372&amp;$CE$24&amp;CHAR(10)&amp;$CD$25&amp;AE2372&amp;$CE$25&amp;CHAR(10),"")&amp;IF(LEN(AG2372)&gt;0,$CD$23&amp;INDEX($CH$3:CH2375,MATCH(AF2372,$CG$3:CG2375,0))&amp;$CE$23&amp;CHAR(10)&amp;$CD$24&amp;AG2372&amp;$CE$24&amp;CHAR(10)&amp;$CD$25&amp;AH2372&amp;$CE$25&amp;CHAR(10),"")&amp;IF(LEN(AJ2372)&gt;0,$CD$23&amp;INDEX($CH$3:CH2375,MATCH(AI2372,$CG$3:CG2375,0))&amp;$CE$23&amp;CHAR(10)&amp;$CD$24&amp;AJ2372&amp;$CE$24&amp;CHAR(10)&amp;$CD$25&amp;AK2372&amp;$CE$25&amp;CHAR(10),"")</f>
        <v/>
      </c>
      <c r="BK2372" s="18" t="str">
        <f>IF(LEN(J2372)&gt;0,INDEX($BH$2:$BH$100000,MATCH(J2372,VBAsheet!$H$2:$H$100000,0))&amp;CHAR(10),"")&amp;IF(LEN(K2372)&gt;0,INDEX($BH$2:$BH$100000,MATCH(K2372,VBAsheet!$H$2:$H$100000,0))&amp;CHAR(10),"")&amp;IF(LEN(L2372)&gt;0,INDEX($BH$2:$BH$100000,MATCH(L2372,VBAsheet!$H$2:$H$100000,0))&amp;CHAR(10),"")&amp;IF(LEN(M2372)&gt;0,INDEX($BH$2:$BH$100000,MATCH(M2372,VBAsheet!$H$2:$H$100000,0))&amp;CHAR(10),"")</f>
        <v/>
      </c>
      <c r="BM2372" s="94" t="str">
        <f t="shared" si="1281"/>
        <v/>
      </c>
      <c r="BN2372" s="95" t="str">
        <f t="shared" si="1300"/>
        <v/>
      </c>
      <c r="BP2372" s="18" t="str">
        <f t="shared" si="1301"/>
        <v/>
      </c>
      <c r="BR2372" s="81" t="str">
        <f t="shared" si="1280"/>
        <v/>
      </c>
      <c r="BU2372" s="138" t="str">
        <f t="shared" si="1302"/>
        <v/>
      </c>
      <c r="BV2372" s="3" t="str">
        <f t="shared" si="1303"/>
        <v/>
      </c>
      <c r="BW2372" s="3" t="str">
        <f t="shared" si="1304"/>
        <v/>
      </c>
      <c r="BX2372" s="144" t="str">
        <f t="shared" si="1305"/>
        <v/>
      </c>
      <c r="BY2372" s="18" t="str">
        <f t="shared" si="1306"/>
        <v/>
      </c>
      <c r="BZ2372" s="18" t="str">
        <f t="shared" si="1307"/>
        <v/>
      </c>
      <c r="CA2372" s="19" t="str">
        <f t="shared" si="1308"/>
        <v/>
      </c>
    </row>
    <row r="2373" spans="4:79" x14ac:dyDescent="0.45">
      <c r="D2373" s="164" t="str">
        <f t="shared" si="1309"/>
        <v/>
      </c>
      <c r="I2373" s="9" t="str">
        <f t="shared" si="1282"/>
        <v/>
      </c>
      <c r="J2373" s="173" t="str">
        <f t="shared" si="1283"/>
        <v/>
      </c>
      <c r="K2373" s="13"/>
      <c r="L2373" s="13"/>
      <c r="M2373" s="13"/>
      <c r="N2373" s="178" t="str">
        <f t="shared" si="1284"/>
        <v/>
      </c>
      <c r="O2373" s="181" t="str">
        <f t="shared" si="1285"/>
        <v/>
      </c>
      <c r="P2373" s="8" t="str">
        <f t="shared" si="1286"/>
        <v/>
      </c>
      <c r="Q2373" s="8" t="str">
        <f t="shared" si="1287"/>
        <v/>
      </c>
      <c r="R2373" s="8" t="str">
        <f t="shared" si="1288"/>
        <v/>
      </c>
      <c r="S2373" s="8" t="str">
        <f t="shared" si="1289"/>
        <v/>
      </c>
      <c r="T2373" s="8" t="str">
        <f t="shared" si="1290"/>
        <v/>
      </c>
      <c r="U2373" s="8" t="str">
        <f t="shared" si="1291"/>
        <v/>
      </c>
      <c r="V2373" s="16" t="str">
        <f t="shared" si="1292"/>
        <v/>
      </c>
      <c r="W2373" s="129" t="str">
        <f t="shared" si="1293"/>
        <v/>
      </c>
      <c r="X2373" s="8" t="str">
        <f t="shared" si="1294"/>
        <v/>
      </c>
      <c r="Y2373" s="8" t="str">
        <f t="shared" si="1295"/>
        <v/>
      </c>
      <c r="AQ2373" s="6" t="str">
        <f t="shared" si="1296"/>
        <v/>
      </c>
      <c r="AR2373" s="128" t="str">
        <f t="shared" si="1297"/>
        <v/>
      </c>
      <c r="AS2373" s="128" t="str">
        <f t="shared" si="1298"/>
        <v/>
      </c>
      <c r="AT2373" s="139" t="str">
        <f t="shared" si="1310"/>
        <v/>
      </c>
      <c r="BH2373" s="127" t="str">
        <f>IF(LEN(VBAsheet!H2373)&gt;0,$CD$4&amp;CHAR(10)&amp;$CD$5&amp;CHAR(10)&amp;$CD$6&amp;IF(VBAsheet!I2373="N",1,0)&amp;$CE$6&amp;CHAR(10)&amp;$CD$7&amp;CHAR(10)&amp;$CD$8&amp;VBAsheet!H2373&amp;$CE$8&amp;CHAR(10)&amp;$CD$9&amp;VBAsheet!K2373&amp;$CE$9&amp;CHAR(10)&amp;$CD$10&amp;VBAsheet!J2373-1&amp;$CE$10&amp;CHAR(10)&amp;$CD$11,"")</f>
        <v/>
      </c>
      <c r="BI2373"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73" s="18" t="str">
        <f>IF(LEN(X2373)&gt;0,$CD$23&amp;INDEX($CH$3:CH2376,MATCH(W2373,$CG$3:CG2376,0))&amp;$CE$23&amp;CHAR(10)&amp;$CD$24&amp;X2373&amp;$CE$24&amp;CHAR(10)&amp;$CD$25&amp;Y2373&amp;$CE$25&amp;CHAR(10),"")&amp;IF(LEN(AA2373)&gt;0,$CD$23&amp;INDEX($CH$3:CH2376,MATCH(Z2373,$CG$3:CG2376,0))&amp;$CE$23&amp;CHAR(10)&amp;$CD$24&amp;AA2373&amp;$CE$24&amp;CHAR(10)&amp;$CD$25&amp;AB2373&amp;$CE$25&amp;CHAR(10),"")&amp;IF(LEN(AD2373)&gt;0,$CD$23&amp;INDEX($CH$3:CH2376,MATCH(AC2373,$CG$3:CG2376,0))&amp;$CE$23&amp;CHAR(10)&amp;$CD$24&amp;AD2373&amp;$CE$24&amp;CHAR(10)&amp;$CD$25&amp;AE2373&amp;$CE$25&amp;CHAR(10),"")&amp;IF(LEN(AG2373)&gt;0,$CD$23&amp;INDEX($CH$3:CH2376,MATCH(AF2373,$CG$3:CG2376,0))&amp;$CE$23&amp;CHAR(10)&amp;$CD$24&amp;AG2373&amp;$CE$24&amp;CHAR(10)&amp;$CD$25&amp;AH2373&amp;$CE$25&amp;CHAR(10),"")&amp;IF(LEN(AJ2373)&gt;0,$CD$23&amp;INDEX($CH$3:CH2376,MATCH(AI2373,$CG$3:CG2376,0))&amp;$CE$23&amp;CHAR(10)&amp;$CD$24&amp;AJ2373&amp;$CE$24&amp;CHAR(10)&amp;$CD$25&amp;AK2373&amp;$CE$25&amp;CHAR(10),"")</f>
        <v/>
      </c>
      <c r="BK2373" s="18" t="str">
        <f>IF(LEN(J2373)&gt;0,INDEX($BH$2:$BH$100000,MATCH(J2373,VBAsheet!$H$2:$H$100000,0))&amp;CHAR(10),"")&amp;IF(LEN(K2373)&gt;0,INDEX($BH$2:$BH$100000,MATCH(K2373,VBAsheet!$H$2:$H$100000,0))&amp;CHAR(10),"")&amp;IF(LEN(L2373)&gt;0,INDEX($BH$2:$BH$100000,MATCH(L2373,VBAsheet!$H$2:$H$100000,0))&amp;CHAR(10),"")&amp;IF(LEN(M2373)&gt;0,INDEX($BH$2:$BH$100000,MATCH(M2373,VBAsheet!$H$2:$H$100000,0))&amp;CHAR(10),"")</f>
        <v/>
      </c>
      <c r="BM2373" s="94" t="str">
        <f t="shared" si="1281"/>
        <v/>
      </c>
      <c r="BN2373" s="95" t="str">
        <f t="shared" si="1300"/>
        <v/>
      </c>
      <c r="BP2373" s="18" t="str">
        <f t="shared" si="1301"/>
        <v/>
      </c>
      <c r="BR2373" s="81" t="str">
        <f t="shared" si="1280"/>
        <v/>
      </c>
      <c r="BU2373" s="138" t="str">
        <f t="shared" si="1302"/>
        <v/>
      </c>
      <c r="BV2373" s="3" t="str">
        <f t="shared" si="1303"/>
        <v/>
      </c>
      <c r="BW2373" s="3" t="str">
        <f t="shared" si="1304"/>
        <v/>
      </c>
      <c r="BX2373" s="144" t="str">
        <f t="shared" si="1305"/>
        <v/>
      </c>
      <c r="BY2373" s="18" t="str">
        <f t="shared" si="1306"/>
        <v/>
      </c>
      <c r="BZ2373" s="18" t="str">
        <f t="shared" si="1307"/>
        <v/>
      </c>
      <c r="CA2373" s="19" t="str">
        <f t="shared" si="1308"/>
        <v/>
      </c>
    </row>
    <row r="2374" spans="4:79" x14ac:dyDescent="0.45">
      <c r="D2374" s="164" t="str">
        <f t="shared" si="1309"/>
        <v/>
      </c>
      <c r="I2374" s="9" t="str">
        <f t="shared" si="1282"/>
        <v/>
      </c>
      <c r="J2374" s="173" t="str">
        <f t="shared" si="1283"/>
        <v/>
      </c>
      <c r="K2374" s="13"/>
      <c r="L2374" s="13"/>
      <c r="M2374" s="13"/>
      <c r="N2374" s="178" t="str">
        <f t="shared" si="1284"/>
        <v/>
      </c>
      <c r="O2374" s="181" t="str">
        <f t="shared" si="1285"/>
        <v/>
      </c>
      <c r="P2374" s="8" t="str">
        <f t="shared" si="1286"/>
        <v/>
      </c>
      <c r="Q2374" s="8" t="str">
        <f t="shared" si="1287"/>
        <v/>
      </c>
      <c r="R2374" s="8" t="str">
        <f t="shared" si="1288"/>
        <v/>
      </c>
      <c r="S2374" s="8" t="str">
        <f t="shared" si="1289"/>
        <v/>
      </c>
      <c r="T2374" s="8" t="str">
        <f t="shared" si="1290"/>
        <v/>
      </c>
      <c r="U2374" s="8" t="str">
        <f t="shared" si="1291"/>
        <v/>
      </c>
      <c r="V2374" s="16" t="str">
        <f t="shared" si="1292"/>
        <v/>
      </c>
      <c r="W2374" s="129" t="str">
        <f t="shared" si="1293"/>
        <v/>
      </c>
      <c r="X2374" s="8" t="str">
        <f t="shared" si="1294"/>
        <v/>
      </c>
      <c r="Y2374" s="8" t="str">
        <f t="shared" si="1295"/>
        <v/>
      </c>
      <c r="AQ2374" s="6" t="str">
        <f t="shared" si="1296"/>
        <v/>
      </c>
      <c r="AR2374" s="128" t="str">
        <f t="shared" si="1297"/>
        <v/>
      </c>
      <c r="AS2374" s="128" t="str">
        <f t="shared" si="1298"/>
        <v/>
      </c>
      <c r="AT2374" s="139" t="str">
        <f t="shared" si="1310"/>
        <v/>
      </c>
      <c r="BH2374" s="127" t="str">
        <f>IF(LEN(VBAsheet!H2374)&gt;0,$CD$4&amp;CHAR(10)&amp;$CD$5&amp;CHAR(10)&amp;$CD$6&amp;IF(VBAsheet!I2374="N",1,0)&amp;$CE$6&amp;CHAR(10)&amp;$CD$7&amp;CHAR(10)&amp;$CD$8&amp;VBAsheet!H2374&amp;$CE$8&amp;CHAR(10)&amp;$CD$9&amp;VBAsheet!K2374&amp;$CE$9&amp;CHAR(10)&amp;$CD$10&amp;VBAsheet!J2374-1&amp;$CE$10&amp;CHAR(10)&amp;$CD$11,"")</f>
        <v/>
      </c>
      <c r="BI2374"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74" s="18" t="str">
        <f>IF(LEN(X2374)&gt;0,$CD$23&amp;INDEX($CH$3:CH2377,MATCH(W2374,$CG$3:CG2377,0))&amp;$CE$23&amp;CHAR(10)&amp;$CD$24&amp;X2374&amp;$CE$24&amp;CHAR(10)&amp;$CD$25&amp;Y2374&amp;$CE$25&amp;CHAR(10),"")&amp;IF(LEN(AA2374)&gt;0,$CD$23&amp;INDEX($CH$3:CH2377,MATCH(Z2374,$CG$3:CG2377,0))&amp;$CE$23&amp;CHAR(10)&amp;$CD$24&amp;AA2374&amp;$CE$24&amp;CHAR(10)&amp;$CD$25&amp;AB2374&amp;$CE$25&amp;CHAR(10),"")&amp;IF(LEN(AD2374)&gt;0,$CD$23&amp;INDEX($CH$3:CH2377,MATCH(AC2374,$CG$3:CG2377,0))&amp;$CE$23&amp;CHAR(10)&amp;$CD$24&amp;AD2374&amp;$CE$24&amp;CHAR(10)&amp;$CD$25&amp;AE2374&amp;$CE$25&amp;CHAR(10),"")&amp;IF(LEN(AG2374)&gt;0,$CD$23&amp;INDEX($CH$3:CH2377,MATCH(AF2374,$CG$3:CG2377,0))&amp;$CE$23&amp;CHAR(10)&amp;$CD$24&amp;AG2374&amp;$CE$24&amp;CHAR(10)&amp;$CD$25&amp;AH2374&amp;$CE$25&amp;CHAR(10),"")&amp;IF(LEN(AJ2374)&gt;0,$CD$23&amp;INDEX($CH$3:CH2377,MATCH(AI2374,$CG$3:CG2377,0))&amp;$CE$23&amp;CHAR(10)&amp;$CD$24&amp;AJ2374&amp;$CE$24&amp;CHAR(10)&amp;$CD$25&amp;AK2374&amp;$CE$25&amp;CHAR(10),"")</f>
        <v/>
      </c>
      <c r="BK2374" s="18" t="str">
        <f>IF(LEN(J2374)&gt;0,INDEX($BH$2:$BH$100000,MATCH(J2374,VBAsheet!$H$2:$H$100000,0))&amp;CHAR(10),"")&amp;IF(LEN(K2374)&gt;0,INDEX($BH$2:$BH$100000,MATCH(K2374,VBAsheet!$H$2:$H$100000,0))&amp;CHAR(10),"")&amp;IF(LEN(L2374)&gt;0,INDEX($BH$2:$BH$100000,MATCH(L2374,VBAsheet!$H$2:$H$100000,0))&amp;CHAR(10),"")&amp;IF(LEN(M2374)&gt;0,INDEX($BH$2:$BH$100000,MATCH(M2374,VBAsheet!$H$2:$H$100000,0))&amp;CHAR(10),"")</f>
        <v/>
      </c>
      <c r="BM2374" s="94" t="str">
        <f t="shared" si="1281"/>
        <v/>
      </c>
      <c r="BN2374" s="95" t="str">
        <f t="shared" si="1300"/>
        <v/>
      </c>
      <c r="BP2374" s="18" t="str">
        <f t="shared" si="1301"/>
        <v/>
      </c>
      <c r="BR2374" s="81" t="str">
        <f t="shared" si="1280"/>
        <v/>
      </c>
      <c r="BU2374" s="138" t="str">
        <f t="shared" si="1302"/>
        <v/>
      </c>
      <c r="BV2374" s="3" t="str">
        <f t="shared" si="1303"/>
        <v/>
      </c>
      <c r="BW2374" s="3" t="str">
        <f t="shared" si="1304"/>
        <v/>
      </c>
      <c r="BX2374" s="144" t="str">
        <f t="shared" si="1305"/>
        <v/>
      </c>
      <c r="BY2374" s="18" t="str">
        <f t="shared" si="1306"/>
        <v/>
      </c>
      <c r="BZ2374" s="18" t="str">
        <f t="shared" si="1307"/>
        <v/>
      </c>
      <c r="CA2374" s="19" t="str">
        <f t="shared" si="1308"/>
        <v/>
      </c>
    </row>
    <row r="2375" spans="4:79" x14ac:dyDescent="0.45">
      <c r="D2375" s="164" t="str">
        <f t="shared" si="1309"/>
        <v/>
      </c>
      <c r="I2375" s="9" t="str">
        <f t="shared" si="1282"/>
        <v/>
      </c>
      <c r="J2375" s="173" t="str">
        <f t="shared" si="1283"/>
        <v/>
      </c>
      <c r="K2375" s="13"/>
      <c r="L2375" s="13"/>
      <c r="M2375" s="13"/>
      <c r="N2375" s="178" t="str">
        <f t="shared" si="1284"/>
        <v/>
      </c>
      <c r="O2375" s="181" t="str">
        <f t="shared" si="1285"/>
        <v/>
      </c>
      <c r="P2375" s="8" t="str">
        <f t="shared" si="1286"/>
        <v/>
      </c>
      <c r="Q2375" s="8" t="str">
        <f t="shared" si="1287"/>
        <v/>
      </c>
      <c r="R2375" s="8" t="str">
        <f t="shared" si="1288"/>
        <v/>
      </c>
      <c r="S2375" s="8" t="str">
        <f t="shared" si="1289"/>
        <v/>
      </c>
      <c r="T2375" s="8" t="str">
        <f t="shared" si="1290"/>
        <v/>
      </c>
      <c r="U2375" s="8" t="str">
        <f t="shared" si="1291"/>
        <v/>
      </c>
      <c r="V2375" s="16" t="str">
        <f t="shared" si="1292"/>
        <v/>
      </c>
      <c r="W2375" s="129" t="str">
        <f t="shared" si="1293"/>
        <v/>
      </c>
      <c r="X2375" s="8" t="str">
        <f t="shared" si="1294"/>
        <v/>
      </c>
      <c r="Y2375" s="8" t="str">
        <f t="shared" si="1295"/>
        <v/>
      </c>
      <c r="AQ2375" s="6" t="str">
        <f t="shared" si="1296"/>
        <v/>
      </c>
      <c r="AR2375" s="128" t="str">
        <f t="shared" si="1297"/>
        <v/>
      </c>
      <c r="AS2375" s="128" t="str">
        <f t="shared" si="1298"/>
        <v/>
      </c>
      <c r="AT2375" s="139" t="str">
        <f t="shared" si="1310"/>
        <v/>
      </c>
      <c r="BH2375" s="127" t="str">
        <f>IF(LEN(VBAsheet!H2375)&gt;0,$CD$4&amp;CHAR(10)&amp;$CD$5&amp;CHAR(10)&amp;$CD$6&amp;IF(VBAsheet!I2375="N",1,0)&amp;$CE$6&amp;CHAR(10)&amp;$CD$7&amp;CHAR(10)&amp;$CD$8&amp;VBAsheet!H2375&amp;$CE$8&amp;CHAR(10)&amp;$CD$9&amp;VBAsheet!K2375&amp;$CE$9&amp;CHAR(10)&amp;$CD$10&amp;VBAsheet!J2375-1&amp;$CE$10&amp;CHAR(10)&amp;$CD$11,"")</f>
        <v/>
      </c>
      <c r="BI2375"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75" s="18" t="str">
        <f>IF(LEN(X2375)&gt;0,$CD$23&amp;INDEX($CH$3:CH2378,MATCH(W2375,$CG$3:CG2378,0))&amp;$CE$23&amp;CHAR(10)&amp;$CD$24&amp;X2375&amp;$CE$24&amp;CHAR(10)&amp;$CD$25&amp;Y2375&amp;$CE$25&amp;CHAR(10),"")&amp;IF(LEN(AA2375)&gt;0,$CD$23&amp;INDEX($CH$3:CH2378,MATCH(Z2375,$CG$3:CG2378,0))&amp;$CE$23&amp;CHAR(10)&amp;$CD$24&amp;AA2375&amp;$CE$24&amp;CHAR(10)&amp;$CD$25&amp;AB2375&amp;$CE$25&amp;CHAR(10),"")&amp;IF(LEN(AD2375)&gt;0,$CD$23&amp;INDEX($CH$3:CH2378,MATCH(AC2375,$CG$3:CG2378,0))&amp;$CE$23&amp;CHAR(10)&amp;$CD$24&amp;AD2375&amp;$CE$24&amp;CHAR(10)&amp;$CD$25&amp;AE2375&amp;$CE$25&amp;CHAR(10),"")&amp;IF(LEN(AG2375)&gt;0,$CD$23&amp;INDEX($CH$3:CH2378,MATCH(AF2375,$CG$3:CG2378,0))&amp;$CE$23&amp;CHAR(10)&amp;$CD$24&amp;AG2375&amp;$CE$24&amp;CHAR(10)&amp;$CD$25&amp;AH2375&amp;$CE$25&amp;CHAR(10),"")&amp;IF(LEN(AJ2375)&gt;0,$CD$23&amp;INDEX($CH$3:CH2378,MATCH(AI2375,$CG$3:CG2378,0))&amp;$CE$23&amp;CHAR(10)&amp;$CD$24&amp;AJ2375&amp;$CE$24&amp;CHAR(10)&amp;$CD$25&amp;AK2375&amp;$CE$25&amp;CHAR(10),"")</f>
        <v/>
      </c>
      <c r="BK2375" s="18" t="str">
        <f>IF(LEN(J2375)&gt;0,INDEX($BH$2:$BH$100000,MATCH(J2375,VBAsheet!$H$2:$H$100000,0))&amp;CHAR(10),"")&amp;IF(LEN(K2375)&gt;0,INDEX($BH$2:$BH$100000,MATCH(K2375,VBAsheet!$H$2:$H$100000,0))&amp;CHAR(10),"")&amp;IF(LEN(L2375)&gt;0,INDEX($BH$2:$BH$100000,MATCH(L2375,VBAsheet!$H$2:$H$100000,0))&amp;CHAR(10),"")&amp;IF(LEN(M2375)&gt;0,INDEX($BH$2:$BH$100000,MATCH(M2375,VBAsheet!$H$2:$H$100000,0))&amp;CHAR(10),"")</f>
        <v/>
      </c>
      <c r="BM2375" s="94" t="str">
        <f t="shared" si="1281"/>
        <v/>
      </c>
      <c r="BN2375" s="95" t="str">
        <f t="shared" si="1300"/>
        <v/>
      </c>
      <c r="BP2375" s="18" t="str">
        <f t="shared" si="1301"/>
        <v/>
      </c>
      <c r="BR2375" s="81" t="str">
        <f t="shared" si="1280"/>
        <v/>
      </c>
      <c r="BU2375" s="138" t="str">
        <f t="shared" si="1302"/>
        <v/>
      </c>
      <c r="BV2375" s="3" t="str">
        <f t="shared" si="1303"/>
        <v/>
      </c>
      <c r="BW2375" s="3" t="str">
        <f t="shared" si="1304"/>
        <v/>
      </c>
      <c r="BX2375" s="144" t="str">
        <f t="shared" si="1305"/>
        <v/>
      </c>
      <c r="BY2375" s="18" t="str">
        <f t="shared" si="1306"/>
        <v/>
      </c>
      <c r="BZ2375" s="18" t="str">
        <f t="shared" si="1307"/>
        <v/>
      </c>
      <c r="CA2375" s="19" t="str">
        <f t="shared" si="1308"/>
        <v/>
      </c>
    </row>
    <row r="2376" spans="4:79" x14ac:dyDescent="0.45">
      <c r="D2376" s="164" t="str">
        <f t="shared" si="1309"/>
        <v/>
      </c>
      <c r="I2376" s="9" t="str">
        <f t="shared" si="1282"/>
        <v/>
      </c>
      <c r="J2376" s="173" t="str">
        <f t="shared" si="1283"/>
        <v/>
      </c>
      <c r="K2376" s="13"/>
      <c r="L2376" s="13"/>
      <c r="M2376" s="13"/>
      <c r="N2376" s="178" t="str">
        <f t="shared" si="1284"/>
        <v/>
      </c>
      <c r="O2376" s="181" t="str">
        <f t="shared" si="1285"/>
        <v/>
      </c>
      <c r="P2376" s="8" t="str">
        <f t="shared" si="1286"/>
        <v/>
      </c>
      <c r="Q2376" s="8" t="str">
        <f t="shared" si="1287"/>
        <v/>
      </c>
      <c r="R2376" s="8" t="str">
        <f t="shared" si="1288"/>
        <v/>
      </c>
      <c r="S2376" s="8" t="str">
        <f t="shared" si="1289"/>
        <v/>
      </c>
      <c r="T2376" s="8" t="str">
        <f t="shared" si="1290"/>
        <v/>
      </c>
      <c r="U2376" s="8" t="str">
        <f t="shared" si="1291"/>
        <v/>
      </c>
      <c r="V2376" s="16" t="str">
        <f t="shared" si="1292"/>
        <v/>
      </c>
      <c r="W2376" s="129" t="str">
        <f t="shared" si="1293"/>
        <v/>
      </c>
      <c r="X2376" s="8" t="str">
        <f t="shared" si="1294"/>
        <v/>
      </c>
      <c r="Y2376" s="8" t="str">
        <f t="shared" si="1295"/>
        <v/>
      </c>
      <c r="AQ2376" s="6" t="str">
        <f t="shared" si="1296"/>
        <v/>
      </c>
      <c r="AR2376" s="128" t="str">
        <f t="shared" si="1297"/>
        <v/>
      </c>
      <c r="AS2376" s="128" t="str">
        <f t="shared" si="1298"/>
        <v/>
      </c>
      <c r="AT2376" s="139" t="str">
        <f t="shared" si="1310"/>
        <v/>
      </c>
      <c r="BH2376" s="127" t="str">
        <f>IF(LEN(VBAsheet!H2376)&gt;0,$CD$4&amp;CHAR(10)&amp;$CD$5&amp;CHAR(10)&amp;$CD$6&amp;IF(VBAsheet!I2376="N",1,0)&amp;$CE$6&amp;CHAR(10)&amp;$CD$7&amp;CHAR(10)&amp;$CD$8&amp;VBAsheet!H2376&amp;$CE$8&amp;CHAR(10)&amp;$CD$9&amp;VBAsheet!K2376&amp;$CE$9&amp;CHAR(10)&amp;$CD$10&amp;VBAsheet!J2376-1&amp;$CE$10&amp;CHAR(10)&amp;$CD$11,"")</f>
        <v/>
      </c>
      <c r="BI2376"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76" s="18" t="str">
        <f>IF(LEN(X2376)&gt;0,$CD$23&amp;INDEX($CH$3:CH2379,MATCH(W2376,$CG$3:CG2379,0))&amp;$CE$23&amp;CHAR(10)&amp;$CD$24&amp;X2376&amp;$CE$24&amp;CHAR(10)&amp;$CD$25&amp;Y2376&amp;$CE$25&amp;CHAR(10),"")&amp;IF(LEN(AA2376)&gt;0,$CD$23&amp;INDEX($CH$3:CH2379,MATCH(Z2376,$CG$3:CG2379,0))&amp;$CE$23&amp;CHAR(10)&amp;$CD$24&amp;AA2376&amp;$CE$24&amp;CHAR(10)&amp;$CD$25&amp;AB2376&amp;$CE$25&amp;CHAR(10),"")&amp;IF(LEN(AD2376)&gt;0,$CD$23&amp;INDEX($CH$3:CH2379,MATCH(AC2376,$CG$3:CG2379,0))&amp;$CE$23&amp;CHAR(10)&amp;$CD$24&amp;AD2376&amp;$CE$24&amp;CHAR(10)&amp;$CD$25&amp;AE2376&amp;$CE$25&amp;CHAR(10),"")&amp;IF(LEN(AG2376)&gt;0,$CD$23&amp;INDEX($CH$3:CH2379,MATCH(AF2376,$CG$3:CG2379,0))&amp;$CE$23&amp;CHAR(10)&amp;$CD$24&amp;AG2376&amp;$CE$24&amp;CHAR(10)&amp;$CD$25&amp;AH2376&amp;$CE$25&amp;CHAR(10),"")&amp;IF(LEN(AJ2376)&gt;0,$CD$23&amp;INDEX($CH$3:CH2379,MATCH(AI2376,$CG$3:CG2379,0))&amp;$CE$23&amp;CHAR(10)&amp;$CD$24&amp;AJ2376&amp;$CE$24&amp;CHAR(10)&amp;$CD$25&amp;AK2376&amp;$CE$25&amp;CHAR(10),"")</f>
        <v/>
      </c>
      <c r="BK2376" s="18" t="str">
        <f>IF(LEN(J2376)&gt;0,INDEX($BH$2:$BH$100000,MATCH(J2376,VBAsheet!$H$2:$H$100000,0))&amp;CHAR(10),"")&amp;IF(LEN(K2376)&gt;0,INDEX($BH$2:$BH$100000,MATCH(K2376,VBAsheet!$H$2:$H$100000,0))&amp;CHAR(10),"")&amp;IF(LEN(L2376)&gt;0,INDEX($BH$2:$BH$100000,MATCH(L2376,VBAsheet!$H$2:$H$100000,0))&amp;CHAR(10),"")&amp;IF(LEN(M2376)&gt;0,INDEX($BH$2:$BH$100000,MATCH(M2376,VBAsheet!$H$2:$H$100000,0))&amp;CHAR(10),"")</f>
        <v/>
      </c>
      <c r="BM2376" s="94" t="str">
        <f t="shared" si="1281"/>
        <v/>
      </c>
      <c r="BN2376" s="95" t="str">
        <f t="shared" si="1300"/>
        <v/>
      </c>
      <c r="BP2376" s="18" t="str">
        <f t="shared" si="1301"/>
        <v/>
      </c>
      <c r="BR2376" s="81" t="str">
        <f t="shared" si="1280"/>
        <v/>
      </c>
      <c r="BU2376" s="138" t="str">
        <f t="shared" si="1302"/>
        <v/>
      </c>
      <c r="BV2376" s="3" t="str">
        <f t="shared" si="1303"/>
        <v/>
      </c>
      <c r="BW2376" s="3" t="str">
        <f t="shared" si="1304"/>
        <v/>
      </c>
      <c r="BX2376" s="144" t="str">
        <f t="shared" si="1305"/>
        <v/>
      </c>
      <c r="BY2376" s="18" t="str">
        <f t="shared" si="1306"/>
        <v/>
      </c>
      <c r="BZ2376" s="18" t="str">
        <f t="shared" si="1307"/>
        <v/>
      </c>
      <c r="CA2376" s="19" t="str">
        <f t="shared" si="1308"/>
        <v/>
      </c>
    </row>
    <row r="2377" spans="4:79" x14ac:dyDescent="0.45">
      <c r="D2377" s="164" t="str">
        <f t="shared" si="1309"/>
        <v/>
      </c>
      <c r="I2377" s="9" t="str">
        <f t="shared" si="1282"/>
        <v/>
      </c>
      <c r="J2377" s="173" t="str">
        <f t="shared" si="1283"/>
        <v/>
      </c>
      <c r="K2377" s="13"/>
      <c r="L2377" s="13"/>
      <c r="M2377" s="13"/>
      <c r="N2377" s="178" t="str">
        <f t="shared" si="1284"/>
        <v/>
      </c>
      <c r="O2377" s="181" t="str">
        <f t="shared" si="1285"/>
        <v/>
      </c>
      <c r="P2377" s="8" t="str">
        <f t="shared" si="1286"/>
        <v/>
      </c>
      <c r="Q2377" s="8" t="str">
        <f t="shared" si="1287"/>
        <v/>
      </c>
      <c r="R2377" s="8" t="str">
        <f t="shared" si="1288"/>
        <v/>
      </c>
      <c r="S2377" s="8" t="str">
        <f t="shared" si="1289"/>
        <v/>
      </c>
      <c r="T2377" s="8" t="str">
        <f t="shared" si="1290"/>
        <v/>
      </c>
      <c r="U2377" s="8" t="str">
        <f t="shared" si="1291"/>
        <v/>
      </c>
      <c r="V2377" s="16" t="str">
        <f t="shared" si="1292"/>
        <v/>
      </c>
      <c r="W2377" s="129" t="str">
        <f t="shared" si="1293"/>
        <v/>
      </c>
      <c r="X2377" s="8" t="str">
        <f t="shared" si="1294"/>
        <v/>
      </c>
      <c r="Y2377" s="8" t="str">
        <f t="shared" si="1295"/>
        <v/>
      </c>
      <c r="AQ2377" s="6" t="str">
        <f t="shared" si="1296"/>
        <v/>
      </c>
      <c r="AR2377" s="128" t="str">
        <f t="shared" si="1297"/>
        <v/>
      </c>
      <c r="AS2377" s="128" t="str">
        <f t="shared" si="1298"/>
        <v/>
      </c>
      <c r="AT2377" s="139" t="str">
        <f t="shared" si="1310"/>
        <v/>
      </c>
      <c r="BH2377" s="127" t="str">
        <f>IF(LEN(VBAsheet!H2377)&gt;0,$CD$4&amp;CHAR(10)&amp;$CD$5&amp;CHAR(10)&amp;$CD$6&amp;IF(VBAsheet!I2377="N",1,0)&amp;$CE$6&amp;CHAR(10)&amp;$CD$7&amp;CHAR(10)&amp;$CD$8&amp;VBAsheet!H2377&amp;$CE$8&amp;CHAR(10)&amp;$CD$9&amp;VBAsheet!K2377&amp;$CE$9&amp;CHAR(10)&amp;$CD$10&amp;VBAsheet!J2377-1&amp;$CE$10&amp;CHAR(10)&amp;$CD$11,"")</f>
        <v/>
      </c>
      <c r="BI2377"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77" s="18" t="str">
        <f>IF(LEN(X2377)&gt;0,$CD$23&amp;INDEX($CH$3:CH2380,MATCH(W2377,$CG$3:CG2380,0))&amp;$CE$23&amp;CHAR(10)&amp;$CD$24&amp;X2377&amp;$CE$24&amp;CHAR(10)&amp;$CD$25&amp;Y2377&amp;$CE$25&amp;CHAR(10),"")&amp;IF(LEN(AA2377)&gt;0,$CD$23&amp;INDEX($CH$3:CH2380,MATCH(Z2377,$CG$3:CG2380,0))&amp;$CE$23&amp;CHAR(10)&amp;$CD$24&amp;AA2377&amp;$CE$24&amp;CHAR(10)&amp;$CD$25&amp;AB2377&amp;$CE$25&amp;CHAR(10),"")&amp;IF(LEN(AD2377)&gt;0,$CD$23&amp;INDEX($CH$3:CH2380,MATCH(AC2377,$CG$3:CG2380,0))&amp;$CE$23&amp;CHAR(10)&amp;$CD$24&amp;AD2377&amp;$CE$24&amp;CHAR(10)&amp;$CD$25&amp;AE2377&amp;$CE$25&amp;CHAR(10),"")&amp;IF(LEN(AG2377)&gt;0,$CD$23&amp;INDEX($CH$3:CH2380,MATCH(AF2377,$CG$3:CG2380,0))&amp;$CE$23&amp;CHAR(10)&amp;$CD$24&amp;AG2377&amp;$CE$24&amp;CHAR(10)&amp;$CD$25&amp;AH2377&amp;$CE$25&amp;CHAR(10),"")&amp;IF(LEN(AJ2377)&gt;0,$CD$23&amp;INDEX($CH$3:CH2380,MATCH(AI2377,$CG$3:CG2380,0))&amp;$CE$23&amp;CHAR(10)&amp;$CD$24&amp;AJ2377&amp;$CE$24&amp;CHAR(10)&amp;$CD$25&amp;AK2377&amp;$CE$25&amp;CHAR(10),"")</f>
        <v/>
      </c>
      <c r="BK2377" s="18" t="str">
        <f>IF(LEN(J2377)&gt;0,INDEX($BH$2:$BH$100000,MATCH(J2377,VBAsheet!$H$2:$H$100000,0))&amp;CHAR(10),"")&amp;IF(LEN(K2377)&gt;0,INDEX($BH$2:$BH$100000,MATCH(K2377,VBAsheet!$H$2:$H$100000,0))&amp;CHAR(10),"")&amp;IF(LEN(L2377)&gt;0,INDEX($BH$2:$BH$100000,MATCH(L2377,VBAsheet!$H$2:$H$100000,0))&amp;CHAR(10),"")&amp;IF(LEN(M2377)&gt;0,INDEX($BH$2:$BH$100000,MATCH(M2377,VBAsheet!$H$2:$H$100000,0))&amp;CHAR(10),"")</f>
        <v/>
      </c>
      <c r="BM2377" s="94" t="str">
        <f t="shared" si="1281"/>
        <v/>
      </c>
      <c r="BN2377" s="95" t="str">
        <f t="shared" si="1300"/>
        <v/>
      </c>
      <c r="BP2377" s="18" t="str">
        <f t="shared" si="1301"/>
        <v/>
      </c>
      <c r="BR2377" s="81" t="str">
        <f t="shared" si="1280"/>
        <v/>
      </c>
      <c r="BU2377" s="138" t="str">
        <f t="shared" si="1302"/>
        <v/>
      </c>
      <c r="BV2377" s="3" t="str">
        <f t="shared" si="1303"/>
        <v/>
      </c>
      <c r="BW2377" s="3" t="str">
        <f t="shared" si="1304"/>
        <v/>
      </c>
      <c r="BX2377" s="144" t="str">
        <f t="shared" si="1305"/>
        <v/>
      </c>
      <c r="BY2377" s="18" t="str">
        <f t="shared" si="1306"/>
        <v/>
      </c>
      <c r="BZ2377" s="18" t="str">
        <f t="shared" si="1307"/>
        <v/>
      </c>
      <c r="CA2377" s="19" t="str">
        <f t="shared" si="1308"/>
        <v/>
      </c>
    </row>
    <row r="2378" spans="4:79" x14ac:dyDescent="0.45">
      <c r="D2378" s="164" t="str">
        <f t="shared" si="1309"/>
        <v/>
      </c>
      <c r="I2378" s="9" t="str">
        <f t="shared" si="1282"/>
        <v/>
      </c>
      <c r="J2378" s="173" t="str">
        <f t="shared" si="1283"/>
        <v/>
      </c>
      <c r="K2378" s="13"/>
      <c r="L2378" s="13"/>
      <c r="M2378" s="13"/>
      <c r="N2378" s="178" t="str">
        <f t="shared" si="1284"/>
        <v/>
      </c>
      <c r="O2378" s="181" t="str">
        <f t="shared" si="1285"/>
        <v/>
      </c>
      <c r="P2378" s="8" t="str">
        <f t="shared" si="1286"/>
        <v/>
      </c>
      <c r="Q2378" s="8" t="str">
        <f t="shared" si="1287"/>
        <v/>
      </c>
      <c r="R2378" s="8" t="str">
        <f t="shared" si="1288"/>
        <v/>
      </c>
      <c r="S2378" s="8" t="str">
        <f t="shared" si="1289"/>
        <v/>
      </c>
      <c r="T2378" s="8" t="str">
        <f t="shared" si="1290"/>
        <v/>
      </c>
      <c r="U2378" s="8" t="str">
        <f t="shared" si="1291"/>
        <v/>
      </c>
      <c r="V2378" s="16" t="str">
        <f t="shared" si="1292"/>
        <v/>
      </c>
      <c r="W2378" s="129" t="str">
        <f t="shared" si="1293"/>
        <v/>
      </c>
      <c r="X2378" s="8" t="str">
        <f t="shared" si="1294"/>
        <v/>
      </c>
      <c r="Y2378" s="8" t="str">
        <f t="shared" si="1295"/>
        <v/>
      </c>
      <c r="AQ2378" s="6" t="str">
        <f t="shared" si="1296"/>
        <v/>
      </c>
      <c r="AR2378" s="128" t="str">
        <f t="shared" si="1297"/>
        <v/>
      </c>
      <c r="AS2378" s="128" t="str">
        <f t="shared" si="1298"/>
        <v/>
      </c>
      <c r="AT2378" s="139" t="str">
        <f t="shared" si="1310"/>
        <v/>
      </c>
      <c r="BH2378" s="127" t="str">
        <f>IF(LEN(VBAsheet!H2378)&gt;0,$CD$4&amp;CHAR(10)&amp;$CD$5&amp;CHAR(10)&amp;$CD$6&amp;IF(VBAsheet!I2378="N",1,0)&amp;$CE$6&amp;CHAR(10)&amp;$CD$7&amp;CHAR(10)&amp;$CD$8&amp;VBAsheet!H2378&amp;$CE$8&amp;CHAR(10)&amp;$CD$9&amp;VBAsheet!K2378&amp;$CE$9&amp;CHAR(10)&amp;$CD$10&amp;VBAsheet!J2378-1&amp;$CE$10&amp;CHAR(10)&amp;$CD$11,"")</f>
        <v/>
      </c>
      <c r="BI2378"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78" s="18" t="str">
        <f>IF(LEN(X2378)&gt;0,$CD$23&amp;INDEX($CH$3:CH2381,MATCH(W2378,$CG$3:CG2381,0))&amp;$CE$23&amp;CHAR(10)&amp;$CD$24&amp;X2378&amp;$CE$24&amp;CHAR(10)&amp;$CD$25&amp;Y2378&amp;$CE$25&amp;CHAR(10),"")&amp;IF(LEN(AA2378)&gt;0,$CD$23&amp;INDEX($CH$3:CH2381,MATCH(Z2378,$CG$3:CG2381,0))&amp;$CE$23&amp;CHAR(10)&amp;$CD$24&amp;AA2378&amp;$CE$24&amp;CHAR(10)&amp;$CD$25&amp;AB2378&amp;$CE$25&amp;CHAR(10),"")&amp;IF(LEN(AD2378)&gt;0,$CD$23&amp;INDEX($CH$3:CH2381,MATCH(AC2378,$CG$3:CG2381,0))&amp;$CE$23&amp;CHAR(10)&amp;$CD$24&amp;AD2378&amp;$CE$24&amp;CHAR(10)&amp;$CD$25&amp;AE2378&amp;$CE$25&amp;CHAR(10),"")&amp;IF(LEN(AG2378)&gt;0,$CD$23&amp;INDEX($CH$3:CH2381,MATCH(AF2378,$CG$3:CG2381,0))&amp;$CE$23&amp;CHAR(10)&amp;$CD$24&amp;AG2378&amp;$CE$24&amp;CHAR(10)&amp;$CD$25&amp;AH2378&amp;$CE$25&amp;CHAR(10),"")&amp;IF(LEN(AJ2378)&gt;0,$CD$23&amp;INDEX($CH$3:CH2381,MATCH(AI2378,$CG$3:CG2381,0))&amp;$CE$23&amp;CHAR(10)&amp;$CD$24&amp;AJ2378&amp;$CE$24&amp;CHAR(10)&amp;$CD$25&amp;AK2378&amp;$CE$25&amp;CHAR(10),"")</f>
        <v/>
      </c>
      <c r="BK2378" s="18" t="str">
        <f>IF(LEN(J2378)&gt;0,INDEX($BH$2:$BH$100000,MATCH(J2378,VBAsheet!$H$2:$H$100000,0))&amp;CHAR(10),"")&amp;IF(LEN(K2378)&gt;0,INDEX($BH$2:$BH$100000,MATCH(K2378,VBAsheet!$H$2:$H$100000,0))&amp;CHAR(10),"")&amp;IF(LEN(L2378)&gt;0,INDEX($BH$2:$BH$100000,MATCH(L2378,VBAsheet!$H$2:$H$100000,0))&amp;CHAR(10),"")&amp;IF(LEN(M2378)&gt;0,INDEX($BH$2:$BH$100000,MATCH(M2378,VBAsheet!$H$2:$H$100000,0))&amp;CHAR(10),"")</f>
        <v/>
      </c>
      <c r="BM2378" s="94" t="str">
        <f t="shared" si="1281"/>
        <v/>
      </c>
      <c r="BN2378" s="95" t="str">
        <f t="shared" si="1300"/>
        <v/>
      </c>
      <c r="BP2378" s="18" t="str">
        <f t="shared" si="1301"/>
        <v/>
      </c>
      <c r="BR2378" s="81" t="str">
        <f t="shared" si="1280"/>
        <v/>
      </c>
      <c r="BU2378" s="138" t="str">
        <f t="shared" si="1302"/>
        <v/>
      </c>
      <c r="BV2378" s="3" t="str">
        <f t="shared" si="1303"/>
        <v/>
      </c>
      <c r="BW2378" s="3" t="str">
        <f t="shared" si="1304"/>
        <v/>
      </c>
      <c r="BX2378" s="144" t="str">
        <f t="shared" si="1305"/>
        <v/>
      </c>
      <c r="BY2378" s="18" t="str">
        <f t="shared" si="1306"/>
        <v/>
      </c>
      <c r="BZ2378" s="18" t="str">
        <f t="shared" si="1307"/>
        <v/>
      </c>
      <c r="CA2378" s="19" t="str">
        <f t="shared" si="1308"/>
        <v/>
      </c>
    </row>
    <row r="2379" spans="4:79" x14ac:dyDescent="0.45">
      <c r="D2379" s="164" t="str">
        <f t="shared" si="1309"/>
        <v/>
      </c>
      <c r="I2379" s="9" t="str">
        <f t="shared" si="1282"/>
        <v/>
      </c>
      <c r="J2379" s="173" t="str">
        <f t="shared" si="1283"/>
        <v/>
      </c>
      <c r="K2379" s="13"/>
      <c r="L2379" s="13"/>
      <c r="M2379" s="13"/>
      <c r="N2379" s="178" t="str">
        <f t="shared" si="1284"/>
        <v/>
      </c>
      <c r="O2379" s="181" t="str">
        <f t="shared" si="1285"/>
        <v/>
      </c>
      <c r="P2379" s="8" t="str">
        <f t="shared" si="1286"/>
        <v/>
      </c>
      <c r="Q2379" s="8" t="str">
        <f t="shared" si="1287"/>
        <v/>
      </c>
      <c r="R2379" s="8" t="str">
        <f t="shared" si="1288"/>
        <v/>
      </c>
      <c r="S2379" s="8" t="str">
        <f t="shared" si="1289"/>
        <v/>
      </c>
      <c r="T2379" s="8" t="str">
        <f t="shared" si="1290"/>
        <v/>
      </c>
      <c r="U2379" s="8" t="str">
        <f t="shared" si="1291"/>
        <v/>
      </c>
      <c r="V2379" s="16" t="str">
        <f t="shared" si="1292"/>
        <v/>
      </c>
      <c r="W2379" s="129" t="str">
        <f t="shared" si="1293"/>
        <v/>
      </c>
      <c r="X2379" s="8" t="str">
        <f t="shared" si="1294"/>
        <v/>
      </c>
      <c r="Y2379" s="8" t="str">
        <f t="shared" si="1295"/>
        <v/>
      </c>
      <c r="AQ2379" s="6" t="str">
        <f t="shared" si="1296"/>
        <v/>
      </c>
      <c r="AR2379" s="128" t="str">
        <f t="shared" si="1297"/>
        <v/>
      </c>
      <c r="AS2379" s="128" t="str">
        <f t="shared" si="1298"/>
        <v/>
      </c>
      <c r="AT2379" s="139" t="str">
        <f t="shared" si="1310"/>
        <v/>
      </c>
      <c r="BH2379" s="127" t="str">
        <f>IF(LEN(VBAsheet!H2379)&gt;0,$CD$4&amp;CHAR(10)&amp;$CD$5&amp;CHAR(10)&amp;$CD$6&amp;IF(VBAsheet!I2379="N",1,0)&amp;$CE$6&amp;CHAR(10)&amp;$CD$7&amp;CHAR(10)&amp;$CD$8&amp;VBAsheet!H2379&amp;$CE$8&amp;CHAR(10)&amp;$CD$9&amp;VBAsheet!K2379&amp;$CE$9&amp;CHAR(10)&amp;$CD$10&amp;VBAsheet!J2379-1&amp;$CE$10&amp;CHAR(10)&amp;$CD$11,"")</f>
        <v/>
      </c>
      <c r="BI2379"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79" s="18" t="str">
        <f>IF(LEN(X2379)&gt;0,$CD$23&amp;INDEX($CH$3:CH2382,MATCH(W2379,$CG$3:CG2382,0))&amp;$CE$23&amp;CHAR(10)&amp;$CD$24&amp;X2379&amp;$CE$24&amp;CHAR(10)&amp;$CD$25&amp;Y2379&amp;$CE$25&amp;CHAR(10),"")&amp;IF(LEN(AA2379)&gt;0,$CD$23&amp;INDEX($CH$3:CH2382,MATCH(Z2379,$CG$3:CG2382,0))&amp;$CE$23&amp;CHAR(10)&amp;$CD$24&amp;AA2379&amp;$CE$24&amp;CHAR(10)&amp;$CD$25&amp;AB2379&amp;$CE$25&amp;CHAR(10),"")&amp;IF(LEN(AD2379)&gt;0,$CD$23&amp;INDEX($CH$3:CH2382,MATCH(AC2379,$CG$3:CG2382,0))&amp;$CE$23&amp;CHAR(10)&amp;$CD$24&amp;AD2379&amp;$CE$24&amp;CHAR(10)&amp;$CD$25&amp;AE2379&amp;$CE$25&amp;CHAR(10),"")&amp;IF(LEN(AG2379)&gt;0,$CD$23&amp;INDEX($CH$3:CH2382,MATCH(AF2379,$CG$3:CG2382,0))&amp;$CE$23&amp;CHAR(10)&amp;$CD$24&amp;AG2379&amp;$CE$24&amp;CHAR(10)&amp;$CD$25&amp;AH2379&amp;$CE$25&amp;CHAR(10),"")&amp;IF(LEN(AJ2379)&gt;0,$CD$23&amp;INDEX($CH$3:CH2382,MATCH(AI2379,$CG$3:CG2382,0))&amp;$CE$23&amp;CHAR(10)&amp;$CD$24&amp;AJ2379&amp;$CE$24&amp;CHAR(10)&amp;$CD$25&amp;AK2379&amp;$CE$25&amp;CHAR(10),"")</f>
        <v/>
      </c>
      <c r="BK2379" s="18" t="str">
        <f>IF(LEN(J2379)&gt;0,INDEX($BH$2:$BH$100000,MATCH(J2379,VBAsheet!$H$2:$H$100000,0))&amp;CHAR(10),"")&amp;IF(LEN(K2379)&gt;0,INDEX($BH$2:$BH$100000,MATCH(K2379,VBAsheet!$H$2:$H$100000,0))&amp;CHAR(10),"")&amp;IF(LEN(L2379)&gt;0,INDEX($BH$2:$BH$100000,MATCH(L2379,VBAsheet!$H$2:$H$100000,0))&amp;CHAR(10),"")&amp;IF(LEN(M2379)&gt;0,INDEX($BH$2:$BH$100000,MATCH(M2379,VBAsheet!$H$2:$H$100000,0))&amp;CHAR(10),"")</f>
        <v/>
      </c>
      <c r="BM2379" s="94" t="str">
        <f t="shared" si="1281"/>
        <v/>
      </c>
      <c r="BN2379" s="95" t="str">
        <f t="shared" si="1300"/>
        <v/>
      </c>
      <c r="BP2379" s="18" t="str">
        <f t="shared" si="1301"/>
        <v/>
      </c>
      <c r="BR2379" s="81" t="str">
        <f t="shared" si="1280"/>
        <v/>
      </c>
      <c r="BU2379" s="138" t="str">
        <f t="shared" si="1302"/>
        <v/>
      </c>
      <c r="BV2379" s="3" t="str">
        <f t="shared" si="1303"/>
        <v/>
      </c>
      <c r="BW2379" s="3" t="str">
        <f t="shared" si="1304"/>
        <v/>
      </c>
      <c r="BX2379" s="144" t="str">
        <f t="shared" si="1305"/>
        <v/>
      </c>
      <c r="BY2379" s="18" t="str">
        <f t="shared" si="1306"/>
        <v/>
      </c>
      <c r="BZ2379" s="18" t="str">
        <f t="shared" si="1307"/>
        <v/>
      </c>
      <c r="CA2379" s="19" t="str">
        <f t="shared" si="1308"/>
        <v/>
      </c>
    </row>
    <row r="2380" spans="4:79" x14ac:dyDescent="0.45">
      <c r="D2380" s="164" t="str">
        <f t="shared" si="1309"/>
        <v/>
      </c>
      <c r="I2380" s="9" t="str">
        <f t="shared" si="1282"/>
        <v/>
      </c>
      <c r="J2380" s="173" t="str">
        <f t="shared" si="1283"/>
        <v/>
      </c>
      <c r="K2380" s="13"/>
      <c r="L2380" s="13"/>
      <c r="M2380" s="13"/>
      <c r="N2380" s="178" t="str">
        <f t="shared" si="1284"/>
        <v/>
      </c>
      <c r="O2380" s="181" t="str">
        <f t="shared" si="1285"/>
        <v/>
      </c>
      <c r="P2380" s="8" t="str">
        <f t="shared" si="1286"/>
        <v/>
      </c>
      <c r="Q2380" s="8" t="str">
        <f t="shared" si="1287"/>
        <v/>
      </c>
      <c r="R2380" s="8" t="str">
        <f t="shared" si="1288"/>
        <v/>
      </c>
      <c r="S2380" s="8" t="str">
        <f t="shared" si="1289"/>
        <v/>
      </c>
      <c r="T2380" s="8" t="str">
        <f t="shared" si="1290"/>
        <v/>
      </c>
      <c r="U2380" s="8" t="str">
        <f t="shared" si="1291"/>
        <v/>
      </c>
      <c r="V2380" s="16" t="str">
        <f t="shared" si="1292"/>
        <v/>
      </c>
      <c r="W2380" s="129" t="str">
        <f t="shared" si="1293"/>
        <v/>
      </c>
      <c r="X2380" s="8" t="str">
        <f t="shared" si="1294"/>
        <v/>
      </c>
      <c r="Y2380" s="8" t="str">
        <f t="shared" si="1295"/>
        <v/>
      </c>
      <c r="AQ2380" s="6" t="str">
        <f t="shared" si="1296"/>
        <v/>
      </c>
      <c r="AR2380" s="128" t="str">
        <f t="shared" si="1297"/>
        <v/>
      </c>
      <c r="AS2380" s="128" t="str">
        <f t="shared" si="1298"/>
        <v/>
      </c>
      <c r="AT2380" s="139" t="str">
        <f t="shared" si="1310"/>
        <v/>
      </c>
      <c r="BH2380" s="127" t="str">
        <f>IF(LEN(VBAsheet!H2380)&gt;0,$CD$4&amp;CHAR(10)&amp;$CD$5&amp;CHAR(10)&amp;$CD$6&amp;IF(VBAsheet!I2380="N",1,0)&amp;$CE$6&amp;CHAR(10)&amp;$CD$7&amp;CHAR(10)&amp;$CD$8&amp;VBAsheet!H2380&amp;$CE$8&amp;CHAR(10)&amp;$CD$9&amp;VBAsheet!K2380&amp;$CE$9&amp;CHAR(10)&amp;$CD$10&amp;VBAsheet!J2380-1&amp;$CE$10&amp;CHAR(10)&amp;$CD$11,"")</f>
        <v/>
      </c>
      <c r="BI2380"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0" s="18" t="str">
        <f>IF(LEN(X2380)&gt;0,$CD$23&amp;INDEX($CH$3:CH2383,MATCH(W2380,$CG$3:CG2383,0))&amp;$CE$23&amp;CHAR(10)&amp;$CD$24&amp;X2380&amp;$CE$24&amp;CHAR(10)&amp;$CD$25&amp;Y2380&amp;$CE$25&amp;CHAR(10),"")&amp;IF(LEN(AA2380)&gt;0,$CD$23&amp;INDEX($CH$3:CH2383,MATCH(Z2380,$CG$3:CG2383,0))&amp;$CE$23&amp;CHAR(10)&amp;$CD$24&amp;AA2380&amp;$CE$24&amp;CHAR(10)&amp;$CD$25&amp;AB2380&amp;$CE$25&amp;CHAR(10),"")&amp;IF(LEN(AD2380)&gt;0,$CD$23&amp;INDEX($CH$3:CH2383,MATCH(AC2380,$CG$3:CG2383,0))&amp;$CE$23&amp;CHAR(10)&amp;$CD$24&amp;AD2380&amp;$CE$24&amp;CHAR(10)&amp;$CD$25&amp;AE2380&amp;$CE$25&amp;CHAR(10),"")&amp;IF(LEN(AG2380)&gt;0,$CD$23&amp;INDEX($CH$3:CH2383,MATCH(AF2380,$CG$3:CG2383,0))&amp;$CE$23&amp;CHAR(10)&amp;$CD$24&amp;AG2380&amp;$CE$24&amp;CHAR(10)&amp;$CD$25&amp;AH2380&amp;$CE$25&amp;CHAR(10),"")&amp;IF(LEN(AJ2380)&gt;0,$CD$23&amp;INDEX($CH$3:CH2383,MATCH(AI2380,$CG$3:CG2383,0))&amp;$CE$23&amp;CHAR(10)&amp;$CD$24&amp;AJ2380&amp;$CE$24&amp;CHAR(10)&amp;$CD$25&amp;AK2380&amp;$CE$25&amp;CHAR(10),"")</f>
        <v/>
      </c>
      <c r="BK2380" s="18" t="str">
        <f>IF(LEN(J2380)&gt;0,INDEX($BH$2:$BH$100000,MATCH(J2380,VBAsheet!$H$2:$H$100000,0))&amp;CHAR(10),"")&amp;IF(LEN(K2380)&gt;0,INDEX($BH$2:$BH$100000,MATCH(K2380,VBAsheet!$H$2:$H$100000,0))&amp;CHAR(10),"")&amp;IF(LEN(L2380)&gt;0,INDEX($BH$2:$BH$100000,MATCH(L2380,VBAsheet!$H$2:$H$100000,0))&amp;CHAR(10),"")&amp;IF(LEN(M2380)&gt;0,INDEX($BH$2:$BH$100000,MATCH(M2380,VBAsheet!$H$2:$H$100000,0))&amp;CHAR(10),"")</f>
        <v/>
      </c>
      <c r="BM2380" s="94" t="str">
        <f t="shared" si="1281"/>
        <v/>
      </c>
      <c r="BN2380" s="95" t="str">
        <f t="shared" si="1300"/>
        <v/>
      </c>
      <c r="BP2380" s="18" t="str">
        <f t="shared" si="1301"/>
        <v/>
      </c>
      <c r="BR2380" s="81" t="str">
        <f t="shared" si="1280"/>
        <v/>
      </c>
      <c r="BU2380" s="138" t="str">
        <f t="shared" si="1302"/>
        <v/>
      </c>
      <c r="BV2380" s="3" t="str">
        <f t="shared" si="1303"/>
        <v/>
      </c>
      <c r="BW2380" s="3" t="str">
        <f t="shared" si="1304"/>
        <v/>
      </c>
      <c r="BX2380" s="144" t="str">
        <f t="shared" si="1305"/>
        <v/>
      </c>
      <c r="BY2380" s="18" t="str">
        <f t="shared" si="1306"/>
        <v/>
      </c>
      <c r="BZ2380" s="18" t="str">
        <f t="shared" si="1307"/>
        <v/>
      </c>
      <c r="CA2380" s="19" t="str">
        <f t="shared" si="1308"/>
        <v/>
      </c>
    </row>
    <row r="2381" spans="4:79" x14ac:dyDescent="0.45">
      <c r="D2381" s="164" t="str">
        <f t="shared" si="1309"/>
        <v/>
      </c>
      <c r="I2381" s="9" t="str">
        <f t="shared" si="1282"/>
        <v/>
      </c>
      <c r="J2381" s="173" t="str">
        <f t="shared" si="1283"/>
        <v/>
      </c>
      <c r="K2381" s="13"/>
      <c r="L2381" s="13"/>
      <c r="M2381" s="13"/>
      <c r="N2381" s="178" t="str">
        <f t="shared" si="1284"/>
        <v/>
      </c>
      <c r="O2381" s="181" t="str">
        <f t="shared" si="1285"/>
        <v/>
      </c>
      <c r="P2381" s="8" t="str">
        <f t="shared" si="1286"/>
        <v/>
      </c>
      <c r="Q2381" s="8" t="str">
        <f t="shared" si="1287"/>
        <v/>
      </c>
      <c r="R2381" s="8" t="str">
        <f t="shared" si="1288"/>
        <v/>
      </c>
      <c r="S2381" s="8" t="str">
        <f t="shared" si="1289"/>
        <v/>
      </c>
      <c r="T2381" s="8" t="str">
        <f t="shared" si="1290"/>
        <v/>
      </c>
      <c r="U2381" s="8" t="str">
        <f t="shared" si="1291"/>
        <v/>
      </c>
      <c r="V2381" s="16" t="str">
        <f t="shared" si="1292"/>
        <v/>
      </c>
      <c r="W2381" s="129" t="str">
        <f t="shared" si="1293"/>
        <v/>
      </c>
      <c r="X2381" s="8" t="str">
        <f t="shared" si="1294"/>
        <v/>
      </c>
      <c r="Y2381" s="8" t="str">
        <f t="shared" si="1295"/>
        <v/>
      </c>
      <c r="AQ2381" s="6" t="str">
        <f t="shared" si="1296"/>
        <v/>
      </c>
      <c r="AR2381" s="128" t="str">
        <f t="shared" si="1297"/>
        <v/>
      </c>
      <c r="AS2381" s="128" t="str">
        <f t="shared" si="1298"/>
        <v/>
      </c>
      <c r="AT2381" s="139" t="str">
        <f t="shared" si="1310"/>
        <v/>
      </c>
      <c r="BH2381" s="127" t="str">
        <f>IF(LEN(VBAsheet!H2381)&gt;0,$CD$4&amp;CHAR(10)&amp;$CD$5&amp;CHAR(10)&amp;$CD$6&amp;IF(VBAsheet!I2381="N",1,0)&amp;$CE$6&amp;CHAR(10)&amp;$CD$7&amp;CHAR(10)&amp;$CD$8&amp;VBAsheet!H2381&amp;$CE$8&amp;CHAR(10)&amp;$CD$9&amp;VBAsheet!K2381&amp;$CE$9&amp;CHAR(10)&amp;$CD$10&amp;VBAsheet!J2381-1&amp;$CE$10&amp;CHAR(10)&amp;$CD$11,"")</f>
        <v/>
      </c>
      <c r="BI2381"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1" s="18" t="str">
        <f>IF(LEN(X2381)&gt;0,$CD$23&amp;INDEX($CH$3:CH2384,MATCH(W2381,$CG$3:CG2384,0))&amp;$CE$23&amp;CHAR(10)&amp;$CD$24&amp;X2381&amp;$CE$24&amp;CHAR(10)&amp;$CD$25&amp;Y2381&amp;$CE$25&amp;CHAR(10),"")&amp;IF(LEN(AA2381)&gt;0,$CD$23&amp;INDEX($CH$3:CH2384,MATCH(Z2381,$CG$3:CG2384,0))&amp;$CE$23&amp;CHAR(10)&amp;$CD$24&amp;AA2381&amp;$CE$24&amp;CHAR(10)&amp;$CD$25&amp;AB2381&amp;$CE$25&amp;CHAR(10),"")&amp;IF(LEN(AD2381)&gt;0,$CD$23&amp;INDEX($CH$3:CH2384,MATCH(AC2381,$CG$3:CG2384,0))&amp;$CE$23&amp;CHAR(10)&amp;$CD$24&amp;AD2381&amp;$CE$24&amp;CHAR(10)&amp;$CD$25&amp;AE2381&amp;$CE$25&amp;CHAR(10),"")&amp;IF(LEN(AG2381)&gt;0,$CD$23&amp;INDEX($CH$3:CH2384,MATCH(AF2381,$CG$3:CG2384,0))&amp;$CE$23&amp;CHAR(10)&amp;$CD$24&amp;AG2381&amp;$CE$24&amp;CHAR(10)&amp;$CD$25&amp;AH2381&amp;$CE$25&amp;CHAR(10),"")&amp;IF(LEN(AJ2381)&gt;0,$CD$23&amp;INDEX($CH$3:CH2384,MATCH(AI2381,$CG$3:CG2384,0))&amp;$CE$23&amp;CHAR(10)&amp;$CD$24&amp;AJ2381&amp;$CE$24&amp;CHAR(10)&amp;$CD$25&amp;AK2381&amp;$CE$25&amp;CHAR(10),"")</f>
        <v/>
      </c>
      <c r="BK2381" s="18" t="str">
        <f>IF(LEN(J2381)&gt;0,INDEX($BH$2:$BH$100000,MATCH(J2381,VBAsheet!$H$2:$H$100000,0))&amp;CHAR(10),"")&amp;IF(LEN(K2381)&gt;0,INDEX($BH$2:$BH$100000,MATCH(K2381,VBAsheet!$H$2:$H$100000,0))&amp;CHAR(10),"")&amp;IF(LEN(L2381)&gt;0,INDEX($BH$2:$BH$100000,MATCH(L2381,VBAsheet!$H$2:$H$100000,0))&amp;CHAR(10),"")&amp;IF(LEN(M2381)&gt;0,INDEX($BH$2:$BH$100000,MATCH(M2381,VBAsheet!$H$2:$H$100000,0))&amp;CHAR(10),"")</f>
        <v/>
      </c>
      <c r="BM2381" s="94" t="str">
        <f t="shared" si="1281"/>
        <v/>
      </c>
      <c r="BN2381" s="95" t="str">
        <f t="shared" si="1300"/>
        <v/>
      </c>
      <c r="BP2381" s="18" t="str">
        <f t="shared" si="1301"/>
        <v/>
      </c>
      <c r="BR2381" s="81" t="str">
        <f t="shared" si="1280"/>
        <v/>
      </c>
      <c r="BU2381" s="138" t="str">
        <f t="shared" si="1302"/>
        <v/>
      </c>
      <c r="BV2381" s="3" t="str">
        <f t="shared" si="1303"/>
        <v/>
      </c>
      <c r="BW2381" s="3" t="str">
        <f t="shared" si="1304"/>
        <v/>
      </c>
      <c r="BX2381" s="144" t="str">
        <f t="shared" si="1305"/>
        <v/>
      </c>
      <c r="BY2381" s="18" t="str">
        <f t="shared" si="1306"/>
        <v/>
      </c>
      <c r="BZ2381" s="18" t="str">
        <f t="shared" si="1307"/>
        <v/>
      </c>
      <c r="CA2381" s="19" t="str">
        <f t="shared" si="1308"/>
        <v/>
      </c>
    </row>
    <row r="2382" spans="4:79" x14ac:dyDescent="0.45">
      <c r="D2382" s="164" t="str">
        <f t="shared" si="1309"/>
        <v/>
      </c>
      <c r="I2382" s="9" t="str">
        <f t="shared" si="1282"/>
        <v/>
      </c>
      <c r="J2382" s="173" t="str">
        <f t="shared" si="1283"/>
        <v/>
      </c>
      <c r="K2382" s="13"/>
      <c r="L2382" s="13"/>
      <c r="M2382" s="13"/>
      <c r="N2382" s="178" t="str">
        <f t="shared" si="1284"/>
        <v/>
      </c>
      <c r="O2382" s="181" t="str">
        <f t="shared" si="1285"/>
        <v/>
      </c>
      <c r="P2382" s="8" t="str">
        <f t="shared" si="1286"/>
        <v/>
      </c>
      <c r="Q2382" s="8" t="str">
        <f t="shared" si="1287"/>
        <v/>
      </c>
      <c r="R2382" s="8" t="str">
        <f t="shared" si="1288"/>
        <v/>
      </c>
      <c r="S2382" s="8" t="str">
        <f t="shared" si="1289"/>
        <v/>
      </c>
      <c r="T2382" s="8" t="str">
        <f t="shared" si="1290"/>
        <v/>
      </c>
      <c r="U2382" s="8" t="str">
        <f t="shared" si="1291"/>
        <v/>
      </c>
      <c r="V2382" s="16" t="str">
        <f t="shared" si="1292"/>
        <v/>
      </c>
      <c r="W2382" s="129" t="str">
        <f t="shared" si="1293"/>
        <v/>
      </c>
      <c r="X2382" s="8" t="str">
        <f t="shared" si="1294"/>
        <v/>
      </c>
      <c r="Y2382" s="8" t="str">
        <f t="shared" si="1295"/>
        <v/>
      </c>
      <c r="AQ2382" s="6" t="str">
        <f t="shared" si="1296"/>
        <v/>
      </c>
      <c r="AR2382" s="128" t="str">
        <f t="shared" si="1297"/>
        <v/>
      </c>
      <c r="AS2382" s="128" t="str">
        <f t="shared" si="1298"/>
        <v/>
      </c>
      <c r="AT2382" s="139" t="str">
        <f t="shared" si="1310"/>
        <v/>
      </c>
      <c r="BH2382" s="127" t="str">
        <f>IF(LEN(VBAsheet!H2382)&gt;0,$CD$4&amp;CHAR(10)&amp;$CD$5&amp;CHAR(10)&amp;$CD$6&amp;IF(VBAsheet!I2382="N",1,0)&amp;$CE$6&amp;CHAR(10)&amp;$CD$7&amp;CHAR(10)&amp;$CD$8&amp;VBAsheet!H2382&amp;$CE$8&amp;CHAR(10)&amp;$CD$9&amp;VBAsheet!K2382&amp;$CE$9&amp;CHAR(10)&amp;$CD$10&amp;VBAsheet!J2382-1&amp;$CE$10&amp;CHAR(10)&amp;$CD$11,"")</f>
        <v/>
      </c>
      <c r="BI2382"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2" s="18" t="str">
        <f>IF(LEN(X2382)&gt;0,$CD$23&amp;INDEX($CH$3:CH2385,MATCH(W2382,$CG$3:CG2385,0))&amp;$CE$23&amp;CHAR(10)&amp;$CD$24&amp;X2382&amp;$CE$24&amp;CHAR(10)&amp;$CD$25&amp;Y2382&amp;$CE$25&amp;CHAR(10),"")&amp;IF(LEN(AA2382)&gt;0,$CD$23&amp;INDEX($CH$3:CH2385,MATCH(Z2382,$CG$3:CG2385,0))&amp;$CE$23&amp;CHAR(10)&amp;$CD$24&amp;AA2382&amp;$CE$24&amp;CHAR(10)&amp;$CD$25&amp;AB2382&amp;$CE$25&amp;CHAR(10),"")&amp;IF(LEN(AD2382)&gt;0,$CD$23&amp;INDEX($CH$3:CH2385,MATCH(AC2382,$CG$3:CG2385,0))&amp;$CE$23&amp;CHAR(10)&amp;$CD$24&amp;AD2382&amp;$CE$24&amp;CHAR(10)&amp;$CD$25&amp;AE2382&amp;$CE$25&amp;CHAR(10),"")&amp;IF(LEN(AG2382)&gt;0,$CD$23&amp;INDEX($CH$3:CH2385,MATCH(AF2382,$CG$3:CG2385,0))&amp;$CE$23&amp;CHAR(10)&amp;$CD$24&amp;AG2382&amp;$CE$24&amp;CHAR(10)&amp;$CD$25&amp;AH2382&amp;$CE$25&amp;CHAR(10),"")&amp;IF(LEN(AJ2382)&gt;0,$CD$23&amp;INDEX($CH$3:CH2385,MATCH(AI2382,$CG$3:CG2385,0))&amp;$CE$23&amp;CHAR(10)&amp;$CD$24&amp;AJ2382&amp;$CE$24&amp;CHAR(10)&amp;$CD$25&amp;AK2382&amp;$CE$25&amp;CHAR(10),"")</f>
        <v/>
      </c>
      <c r="BK2382" s="18" t="str">
        <f>IF(LEN(J2382)&gt;0,INDEX($BH$2:$BH$100000,MATCH(J2382,VBAsheet!$H$2:$H$100000,0))&amp;CHAR(10),"")&amp;IF(LEN(K2382)&gt;0,INDEX($BH$2:$BH$100000,MATCH(K2382,VBAsheet!$H$2:$H$100000,0))&amp;CHAR(10),"")&amp;IF(LEN(L2382)&gt;0,INDEX($BH$2:$BH$100000,MATCH(L2382,VBAsheet!$H$2:$H$100000,0))&amp;CHAR(10),"")&amp;IF(LEN(M2382)&gt;0,INDEX($BH$2:$BH$100000,MATCH(M2382,VBAsheet!$H$2:$H$100000,0))&amp;CHAR(10),"")</f>
        <v/>
      </c>
      <c r="BM2382" s="94" t="str">
        <f t="shared" si="1281"/>
        <v/>
      </c>
      <c r="BN2382" s="95" t="str">
        <f t="shared" si="1300"/>
        <v/>
      </c>
      <c r="BP2382" s="18" t="str">
        <f t="shared" si="1301"/>
        <v/>
      </c>
      <c r="BR2382" s="81" t="str">
        <f t="shared" si="1280"/>
        <v/>
      </c>
      <c r="BU2382" s="138" t="str">
        <f t="shared" si="1302"/>
        <v/>
      </c>
      <c r="BV2382" s="3" t="str">
        <f t="shared" si="1303"/>
        <v/>
      </c>
      <c r="BW2382" s="3" t="str">
        <f t="shared" si="1304"/>
        <v/>
      </c>
      <c r="BX2382" s="144" t="str">
        <f t="shared" si="1305"/>
        <v/>
      </c>
      <c r="BY2382" s="18" t="str">
        <f t="shared" si="1306"/>
        <v/>
      </c>
      <c r="BZ2382" s="18" t="str">
        <f t="shared" si="1307"/>
        <v/>
      </c>
      <c r="CA2382" s="19" t="str">
        <f t="shared" si="1308"/>
        <v/>
      </c>
    </row>
    <row r="2383" spans="4:79" x14ac:dyDescent="0.45">
      <c r="D2383" s="164" t="str">
        <f t="shared" si="1309"/>
        <v/>
      </c>
      <c r="I2383" s="9" t="str">
        <f t="shared" si="1282"/>
        <v/>
      </c>
      <c r="J2383" s="173" t="str">
        <f t="shared" si="1283"/>
        <v/>
      </c>
      <c r="K2383" s="13"/>
      <c r="L2383" s="13"/>
      <c r="M2383" s="13"/>
      <c r="N2383" s="178" t="str">
        <f t="shared" si="1284"/>
        <v/>
      </c>
      <c r="O2383" s="181" t="str">
        <f t="shared" si="1285"/>
        <v/>
      </c>
      <c r="P2383" s="8" t="str">
        <f t="shared" si="1286"/>
        <v/>
      </c>
      <c r="Q2383" s="8" t="str">
        <f t="shared" si="1287"/>
        <v/>
      </c>
      <c r="R2383" s="8" t="str">
        <f t="shared" si="1288"/>
        <v/>
      </c>
      <c r="S2383" s="8" t="str">
        <f t="shared" si="1289"/>
        <v/>
      </c>
      <c r="T2383" s="8" t="str">
        <f t="shared" si="1290"/>
        <v/>
      </c>
      <c r="U2383" s="8" t="str">
        <f t="shared" si="1291"/>
        <v/>
      </c>
      <c r="V2383" s="16" t="str">
        <f t="shared" si="1292"/>
        <v/>
      </c>
      <c r="W2383" s="129" t="str">
        <f t="shared" si="1293"/>
        <v/>
      </c>
      <c r="X2383" s="8" t="str">
        <f t="shared" si="1294"/>
        <v/>
      </c>
      <c r="Y2383" s="8" t="str">
        <f t="shared" si="1295"/>
        <v/>
      </c>
      <c r="AQ2383" s="6" t="str">
        <f t="shared" si="1296"/>
        <v/>
      </c>
      <c r="AR2383" s="128" t="str">
        <f t="shared" si="1297"/>
        <v/>
      </c>
      <c r="AS2383" s="128" t="str">
        <f t="shared" si="1298"/>
        <v/>
      </c>
      <c r="AT2383" s="139" t="str">
        <f t="shared" si="1310"/>
        <v/>
      </c>
      <c r="BH2383" s="127" t="str">
        <f>IF(LEN(VBAsheet!H2383)&gt;0,$CD$4&amp;CHAR(10)&amp;$CD$5&amp;CHAR(10)&amp;$CD$6&amp;IF(VBAsheet!I2383="N",1,0)&amp;$CE$6&amp;CHAR(10)&amp;$CD$7&amp;CHAR(10)&amp;$CD$8&amp;VBAsheet!H2383&amp;$CE$8&amp;CHAR(10)&amp;$CD$9&amp;VBAsheet!K2383&amp;$CE$9&amp;CHAR(10)&amp;$CD$10&amp;VBAsheet!J2383-1&amp;$CE$10&amp;CHAR(10)&amp;$CD$11,"")</f>
        <v/>
      </c>
      <c r="BI2383"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3" s="18" t="str">
        <f>IF(LEN(X2383)&gt;0,$CD$23&amp;INDEX($CH$3:CH2386,MATCH(W2383,$CG$3:CG2386,0))&amp;$CE$23&amp;CHAR(10)&amp;$CD$24&amp;X2383&amp;$CE$24&amp;CHAR(10)&amp;$CD$25&amp;Y2383&amp;$CE$25&amp;CHAR(10),"")&amp;IF(LEN(AA2383)&gt;0,$CD$23&amp;INDEX($CH$3:CH2386,MATCH(Z2383,$CG$3:CG2386,0))&amp;$CE$23&amp;CHAR(10)&amp;$CD$24&amp;AA2383&amp;$CE$24&amp;CHAR(10)&amp;$CD$25&amp;AB2383&amp;$CE$25&amp;CHAR(10),"")&amp;IF(LEN(AD2383)&gt;0,$CD$23&amp;INDEX($CH$3:CH2386,MATCH(AC2383,$CG$3:CG2386,0))&amp;$CE$23&amp;CHAR(10)&amp;$CD$24&amp;AD2383&amp;$CE$24&amp;CHAR(10)&amp;$CD$25&amp;AE2383&amp;$CE$25&amp;CHAR(10),"")&amp;IF(LEN(AG2383)&gt;0,$CD$23&amp;INDEX($CH$3:CH2386,MATCH(AF2383,$CG$3:CG2386,0))&amp;$CE$23&amp;CHAR(10)&amp;$CD$24&amp;AG2383&amp;$CE$24&amp;CHAR(10)&amp;$CD$25&amp;AH2383&amp;$CE$25&amp;CHAR(10),"")&amp;IF(LEN(AJ2383)&gt;0,$CD$23&amp;INDEX($CH$3:CH2386,MATCH(AI2383,$CG$3:CG2386,0))&amp;$CE$23&amp;CHAR(10)&amp;$CD$24&amp;AJ2383&amp;$CE$24&amp;CHAR(10)&amp;$CD$25&amp;AK2383&amp;$CE$25&amp;CHAR(10),"")</f>
        <v/>
      </c>
      <c r="BK2383" s="18" t="str">
        <f>IF(LEN(J2383)&gt;0,INDEX($BH$2:$BH$100000,MATCH(J2383,VBAsheet!$H$2:$H$100000,0))&amp;CHAR(10),"")&amp;IF(LEN(K2383)&gt;0,INDEX($BH$2:$BH$100000,MATCH(K2383,VBAsheet!$H$2:$H$100000,0))&amp;CHAR(10),"")&amp;IF(LEN(L2383)&gt;0,INDEX($BH$2:$BH$100000,MATCH(L2383,VBAsheet!$H$2:$H$100000,0))&amp;CHAR(10),"")&amp;IF(LEN(M2383)&gt;0,INDEX($BH$2:$BH$100000,MATCH(M2383,VBAsheet!$H$2:$H$100000,0))&amp;CHAR(10),"")</f>
        <v/>
      </c>
      <c r="BM2383" s="94" t="str">
        <f t="shared" si="1281"/>
        <v/>
      </c>
      <c r="BN2383" s="95" t="str">
        <f t="shared" si="1300"/>
        <v/>
      </c>
      <c r="BP2383" s="18" t="str">
        <f t="shared" si="1301"/>
        <v/>
      </c>
      <c r="BR2383" s="81" t="str">
        <f t="shared" si="1280"/>
        <v/>
      </c>
      <c r="BU2383" s="138" t="str">
        <f t="shared" si="1302"/>
        <v/>
      </c>
      <c r="BV2383" s="3" t="str">
        <f t="shared" si="1303"/>
        <v/>
      </c>
      <c r="BW2383" s="3" t="str">
        <f t="shared" si="1304"/>
        <v/>
      </c>
      <c r="BX2383" s="144" t="str">
        <f t="shared" si="1305"/>
        <v/>
      </c>
      <c r="BY2383" s="18" t="str">
        <f t="shared" si="1306"/>
        <v/>
      </c>
      <c r="BZ2383" s="18" t="str">
        <f t="shared" si="1307"/>
        <v/>
      </c>
      <c r="CA2383" s="19" t="str">
        <f t="shared" si="1308"/>
        <v/>
      </c>
    </row>
    <row r="2384" spans="4:79" x14ac:dyDescent="0.45">
      <c r="D2384" s="164" t="str">
        <f t="shared" si="1309"/>
        <v/>
      </c>
      <c r="I2384" s="9" t="str">
        <f t="shared" si="1282"/>
        <v/>
      </c>
      <c r="J2384" s="173" t="str">
        <f t="shared" si="1283"/>
        <v/>
      </c>
      <c r="K2384" s="13"/>
      <c r="L2384" s="13"/>
      <c r="M2384" s="13"/>
      <c r="N2384" s="178" t="str">
        <f t="shared" si="1284"/>
        <v/>
      </c>
      <c r="O2384" s="181" t="str">
        <f t="shared" si="1285"/>
        <v/>
      </c>
      <c r="P2384" s="8" t="str">
        <f t="shared" si="1286"/>
        <v/>
      </c>
      <c r="Q2384" s="8" t="str">
        <f t="shared" si="1287"/>
        <v/>
      </c>
      <c r="R2384" s="8" t="str">
        <f t="shared" si="1288"/>
        <v/>
      </c>
      <c r="S2384" s="8" t="str">
        <f t="shared" si="1289"/>
        <v/>
      </c>
      <c r="T2384" s="8" t="str">
        <f t="shared" si="1290"/>
        <v/>
      </c>
      <c r="U2384" s="8" t="str">
        <f t="shared" si="1291"/>
        <v/>
      </c>
      <c r="V2384" s="16" t="str">
        <f t="shared" si="1292"/>
        <v/>
      </c>
      <c r="W2384" s="129" t="str">
        <f t="shared" si="1293"/>
        <v/>
      </c>
      <c r="X2384" s="8" t="str">
        <f t="shared" si="1294"/>
        <v/>
      </c>
      <c r="Y2384" s="8" t="str">
        <f t="shared" si="1295"/>
        <v/>
      </c>
      <c r="AQ2384" s="6" t="str">
        <f t="shared" si="1296"/>
        <v/>
      </c>
      <c r="AR2384" s="128" t="str">
        <f t="shared" si="1297"/>
        <v/>
      </c>
      <c r="AS2384" s="128" t="str">
        <f t="shared" si="1298"/>
        <v/>
      </c>
      <c r="AT2384" s="139" t="str">
        <f t="shared" si="1310"/>
        <v/>
      </c>
      <c r="BH2384" s="127" t="str">
        <f>IF(LEN(VBAsheet!H2384)&gt;0,$CD$4&amp;CHAR(10)&amp;$CD$5&amp;CHAR(10)&amp;$CD$6&amp;IF(VBAsheet!I2384="N",1,0)&amp;$CE$6&amp;CHAR(10)&amp;$CD$7&amp;CHAR(10)&amp;$CD$8&amp;VBAsheet!H2384&amp;$CE$8&amp;CHAR(10)&amp;$CD$9&amp;VBAsheet!K2384&amp;$CE$9&amp;CHAR(10)&amp;$CD$10&amp;VBAsheet!J2384-1&amp;$CE$10&amp;CHAR(10)&amp;$CD$11,"")</f>
        <v/>
      </c>
      <c r="BI2384"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4" s="18" t="str">
        <f>IF(LEN(X2384)&gt;0,$CD$23&amp;INDEX($CH$3:CH2387,MATCH(W2384,$CG$3:CG2387,0))&amp;$CE$23&amp;CHAR(10)&amp;$CD$24&amp;X2384&amp;$CE$24&amp;CHAR(10)&amp;$CD$25&amp;Y2384&amp;$CE$25&amp;CHAR(10),"")&amp;IF(LEN(AA2384)&gt;0,$CD$23&amp;INDEX($CH$3:CH2387,MATCH(Z2384,$CG$3:CG2387,0))&amp;$CE$23&amp;CHAR(10)&amp;$CD$24&amp;AA2384&amp;$CE$24&amp;CHAR(10)&amp;$CD$25&amp;AB2384&amp;$CE$25&amp;CHAR(10),"")&amp;IF(LEN(AD2384)&gt;0,$CD$23&amp;INDEX($CH$3:CH2387,MATCH(AC2384,$CG$3:CG2387,0))&amp;$CE$23&amp;CHAR(10)&amp;$CD$24&amp;AD2384&amp;$CE$24&amp;CHAR(10)&amp;$CD$25&amp;AE2384&amp;$CE$25&amp;CHAR(10),"")&amp;IF(LEN(AG2384)&gt;0,$CD$23&amp;INDEX($CH$3:CH2387,MATCH(AF2384,$CG$3:CG2387,0))&amp;$CE$23&amp;CHAR(10)&amp;$CD$24&amp;AG2384&amp;$CE$24&amp;CHAR(10)&amp;$CD$25&amp;AH2384&amp;$CE$25&amp;CHAR(10),"")&amp;IF(LEN(AJ2384)&gt;0,$CD$23&amp;INDEX($CH$3:CH2387,MATCH(AI2384,$CG$3:CG2387,0))&amp;$CE$23&amp;CHAR(10)&amp;$CD$24&amp;AJ2384&amp;$CE$24&amp;CHAR(10)&amp;$CD$25&amp;AK2384&amp;$CE$25&amp;CHAR(10),"")</f>
        <v/>
      </c>
      <c r="BK2384" s="18" t="str">
        <f>IF(LEN(J2384)&gt;0,INDEX($BH$2:$BH$100000,MATCH(J2384,VBAsheet!$H$2:$H$100000,0))&amp;CHAR(10),"")&amp;IF(LEN(K2384)&gt;0,INDEX($BH$2:$BH$100000,MATCH(K2384,VBAsheet!$H$2:$H$100000,0))&amp;CHAR(10),"")&amp;IF(LEN(L2384)&gt;0,INDEX($BH$2:$BH$100000,MATCH(L2384,VBAsheet!$H$2:$H$100000,0))&amp;CHAR(10),"")&amp;IF(LEN(M2384)&gt;0,INDEX($BH$2:$BH$100000,MATCH(M2384,VBAsheet!$H$2:$H$100000,0))&amp;CHAR(10),"")</f>
        <v/>
      </c>
      <c r="BM2384" s="94" t="str">
        <f t="shared" si="1281"/>
        <v/>
      </c>
      <c r="BN2384" s="95" t="str">
        <f t="shared" si="1300"/>
        <v/>
      </c>
      <c r="BP2384" s="18" t="str">
        <f t="shared" si="1301"/>
        <v/>
      </c>
      <c r="BR2384" s="81" t="str">
        <f t="shared" si="1280"/>
        <v/>
      </c>
      <c r="BU2384" s="138" t="str">
        <f t="shared" si="1302"/>
        <v/>
      </c>
      <c r="BV2384" s="3" t="str">
        <f t="shared" si="1303"/>
        <v/>
      </c>
      <c r="BW2384" s="3" t="str">
        <f t="shared" si="1304"/>
        <v/>
      </c>
      <c r="BX2384" s="144" t="str">
        <f t="shared" si="1305"/>
        <v/>
      </c>
      <c r="BY2384" s="18" t="str">
        <f t="shared" si="1306"/>
        <v/>
      </c>
      <c r="BZ2384" s="18" t="str">
        <f t="shared" si="1307"/>
        <v/>
      </c>
      <c r="CA2384" s="19" t="str">
        <f t="shared" si="1308"/>
        <v/>
      </c>
    </row>
    <row r="2385" spans="4:79" x14ac:dyDescent="0.45">
      <c r="D2385" s="164" t="str">
        <f t="shared" si="1309"/>
        <v/>
      </c>
      <c r="I2385" s="9" t="str">
        <f t="shared" si="1282"/>
        <v/>
      </c>
      <c r="J2385" s="173" t="str">
        <f t="shared" si="1283"/>
        <v/>
      </c>
      <c r="K2385" s="13"/>
      <c r="L2385" s="13"/>
      <c r="M2385" s="13"/>
      <c r="N2385" s="178" t="str">
        <f t="shared" si="1284"/>
        <v/>
      </c>
      <c r="O2385" s="181" t="str">
        <f t="shared" si="1285"/>
        <v/>
      </c>
      <c r="P2385" s="8" t="str">
        <f t="shared" si="1286"/>
        <v/>
      </c>
      <c r="Q2385" s="8" t="str">
        <f t="shared" si="1287"/>
        <v/>
      </c>
      <c r="R2385" s="8" t="str">
        <f t="shared" si="1288"/>
        <v/>
      </c>
      <c r="S2385" s="8" t="str">
        <f t="shared" si="1289"/>
        <v/>
      </c>
      <c r="T2385" s="8" t="str">
        <f t="shared" si="1290"/>
        <v/>
      </c>
      <c r="U2385" s="8" t="str">
        <f t="shared" si="1291"/>
        <v/>
      </c>
      <c r="V2385" s="16" t="str">
        <f t="shared" si="1292"/>
        <v/>
      </c>
      <c r="W2385" s="129" t="str">
        <f t="shared" si="1293"/>
        <v/>
      </c>
      <c r="X2385" s="8" t="str">
        <f t="shared" si="1294"/>
        <v/>
      </c>
      <c r="Y2385" s="8" t="str">
        <f t="shared" si="1295"/>
        <v/>
      </c>
      <c r="AQ2385" s="6" t="str">
        <f t="shared" si="1296"/>
        <v/>
      </c>
      <c r="AR2385" s="128" t="str">
        <f t="shared" si="1297"/>
        <v/>
      </c>
      <c r="AS2385" s="128" t="str">
        <f t="shared" si="1298"/>
        <v/>
      </c>
      <c r="AT2385" s="139" t="str">
        <f t="shared" si="1310"/>
        <v/>
      </c>
      <c r="BH2385" s="127" t="str">
        <f>IF(LEN(VBAsheet!H2385)&gt;0,$CD$4&amp;CHAR(10)&amp;$CD$5&amp;CHAR(10)&amp;$CD$6&amp;IF(VBAsheet!I2385="N",1,0)&amp;$CE$6&amp;CHAR(10)&amp;$CD$7&amp;CHAR(10)&amp;$CD$8&amp;VBAsheet!H2385&amp;$CE$8&amp;CHAR(10)&amp;$CD$9&amp;VBAsheet!K2385&amp;$CE$9&amp;CHAR(10)&amp;$CD$10&amp;VBAsheet!J2385-1&amp;$CE$10&amp;CHAR(10)&amp;$CD$11,"")</f>
        <v/>
      </c>
      <c r="BI2385"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5" s="18" t="str">
        <f>IF(LEN(X2385)&gt;0,$CD$23&amp;INDEX($CH$3:CH2388,MATCH(W2385,$CG$3:CG2388,0))&amp;$CE$23&amp;CHAR(10)&amp;$CD$24&amp;X2385&amp;$CE$24&amp;CHAR(10)&amp;$CD$25&amp;Y2385&amp;$CE$25&amp;CHAR(10),"")&amp;IF(LEN(AA2385)&gt;0,$CD$23&amp;INDEX($CH$3:CH2388,MATCH(Z2385,$CG$3:CG2388,0))&amp;$CE$23&amp;CHAR(10)&amp;$CD$24&amp;AA2385&amp;$CE$24&amp;CHAR(10)&amp;$CD$25&amp;AB2385&amp;$CE$25&amp;CHAR(10),"")&amp;IF(LEN(AD2385)&gt;0,$CD$23&amp;INDEX($CH$3:CH2388,MATCH(AC2385,$CG$3:CG2388,0))&amp;$CE$23&amp;CHAR(10)&amp;$CD$24&amp;AD2385&amp;$CE$24&amp;CHAR(10)&amp;$CD$25&amp;AE2385&amp;$CE$25&amp;CHAR(10),"")&amp;IF(LEN(AG2385)&gt;0,$CD$23&amp;INDEX($CH$3:CH2388,MATCH(AF2385,$CG$3:CG2388,0))&amp;$CE$23&amp;CHAR(10)&amp;$CD$24&amp;AG2385&amp;$CE$24&amp;CHAR(10)&amp;$CD$25&amp;AH2385&amp;$CE$25&amp;CHAR(10),"")&amp;IF(LEN(AJ2385)&gt;0,$CD$23&amp;INDEX($CH$3:CH2388,MATCH(AI2385,$CG$3:CG2388,0))&amp;$CE$23&amp;CHAR(10)&amp;$CD$24&amp;AJ2385&amp;$CE$24&amp;CHAR(10)&amp;$CD$25&amp;AK2385&amp;$CE$25&amp;CHAR(10),"")</f>
        <v/>
      </c>
      <c r="BK2385" s="18" t="str">
        <f>IF(LEN(J2385)&gt;0,INDEX($BH$2:$BH$100000,MATCH(J2385,VBAsheet!$H$2:$H$100000,0))&amp;CHAR(10),"")&amp;IF(LEN(K2385)&gt;0,INDEX($BH$2:$BH$100000,MATCH(K2385,VBAsheet!$H$2:$H$100000,0))&amp;CHAR(10),"")&amp;IF(LEN(L2385)&gt;0,INDEX($BH$2:$BH$100000,MATCH(L2385,VBAsheet!$H$2:$H$100000,0))&amp;CHAR(10),"")&amp;IF(LEN(M2385)&gt;0,INDEX($BH$2:$BH$100000,MATCH(M2385,VBAsheet!$H$2:$H$100000,0))&amp;CHAR(10),"")</f>
        <v/>
      </c>
      <c r="BM2385" s="94" t="str">
        <f t="shared" si="1281"/>
        <v/>
      </c>
      <c r="BN2385" s="95" t="str">
        <f t="shared" si="1300"/>
        <v/>
      </c>
      <c r="BP2385" s="18" t="str">
        <f t="shared" si="1301"/>
        <v/>
      </c>
      <c r="BR2385" s="81" t="str">
        <f t="shared" si="1280"/>
        <v/>
      </c>
      <c r="BU2385" s="138" t="str">
        <f t="shared" si="1302"/>
        <v/>
      </c>
      <c r="BV2385" s="3" t="str">
        <f t="shared" si="1303"/>
        <v/>
      </c>
      <c r="BW2385" s="3" t="str">
        <f t="shared" si="1304"/>
        <v/>
      </c>
      <c r="BX2385" s="144" t="str">
        <f t="shared" si="1305"/>
        <v/>
      </c>
      <c r="BY2385" s="18" t="str">
        <f t="shared" si="1306"/>
        <v/>
      </c>
      <c r="BZ2385" s="18" t="str">
        <f t="shared" si="1307"/>
        <v/>
      </c>
      <c r="CA2385" s="19" t="str">
        <f t="shared" si="1308"/>
        <v/>
      </c>
    </row>
    <row r="2386" spans="4:79" x14ac:dyDescent="0.45">
      <c r="D2386" s="164" t="str">
        <f t="shared" si="1309"/>
        <v/>
      </c>
      <c r="I2386" s="9" t="str">
        <f t="shared" si="1282"/>
        <v/>
      </c>
      <c r="J2386" s="173" t="str">
        <f t="shared" si="1283"/>
        <v/>
      </c>
      <c r="K2386" s="13"/>
      <c r="L2386" s="13"/>
      <c r="M2386" s="13"/>
      <c r="N2386" s="178" t="str">
        <f t="shared" si="1284"/>
        <v/>
      </c>
      <c r="O2386" s="181" t="str">
        <f t="shared" si="1285"/>
        <v/>
      </c>
      <c r="P2386" s="8" t="str">
        <f t="shared" si="1286"/>
        <v/>
      </c>
      <c r="Q2386" s="8" t="str">
        <f t="shared" si="1287"/>
        <v/>
      </c>
      <c r="R2386" s="8" t="str">
        <f t="shared" si="1288"/>
        <v/>
      </c>
      <c r="S2386" s="8" t="str">
        <f t="shared" si="1289"/>
        <v/>
      </c>
      <c r="T2386" s="8" t="str">
        <f t="shared" si="1290"/>
        <v/>
      </c>
      <c r="U2386" s="8" t="str">
        <f t="shared" si="1291"/>
        <v/>
      </c>
      <c r="V2386" s="16" t="str">
        <f t="shared" si="1292"/>
        <v/>
      </c>
      <c r="W2386" s="129" t="str">
        <f t="shared" si="1293"/>
        <v/>
      </c>
      <c r="X2386" s="8" t="str">
        <f t="shared" si="1294"/>
        <v/>
      </c>
      <c r="Y2386" s="8" t="str">
        <f t="shared" si="1295"/>
        <v/>
      </c>
      <c r="AQ2386" s="6" t="str">
        <f t="shared" si="1296"/>
        <v/>
      </c>
      <c r="AR2386" s="128" t="str">
        <f t="shared" si="1297"/>
        <v/>
      </c>
      <c r="AS2386" s="128" t="str">
        <f t="shared" si="1298"/>
        <v/>
      </c>
      <c r="AT2386" s="139" t="str">
        <f t="shared" si="1310"/>
        <v/>
      </c>
      <c r="BH2386" s="127" t="str">
        <f>IF(LEN(VBAsheet!H2386)&gt;0,$CD$4&amp;CHAR(10)&amp;$CD$5&amp;CHAR(10)&amp;$CD$6&amp;IF(VBAsheet!I2386="N",1,0)&amp;$CE$6&amp;CHAR(10)&amp;$CD$7&amp;CHAR(10)&amp;$CD$8&amp;VBAsheet!H2386&amp;$CE$8&amp;CHAR(10)&amp;$CD$9&amp;VBAsheet!K2386&amp;$CE$9&amp;CHAR(10)&amp;$CD$10&amp;VBAsheet!J2386-1&amp;$CE$10&amp;CHAR(10)&amp;$CD$11,"")</f>
        <v/>
      </c>
      <c r="BI2386"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6" s="18" t="str">
        <f>IF(LEN(X2386)&gt;0,$CD$23&amp;INDEX($CH$3:CH2389,MATCH(W2386,$CG$3:CG2389,0))&amp;$CE$23&amp;CHAR(10)&amp;$CD$24&amp;X2386&amp;$CE$24&amp;CHAR(10)&amp;$CD$25&amp;Y2386&amp;$CE$25&amp;CHAR(10),"")&amp;IF(LEN(AA2386)&gt;0,$CD$23&amp;INDEX($CH$3:CH2389,MATCH(Z2386,$CG$3:CG2389,0))&amp;$CE$23&amp;CHAR(10)&amp;$CD$24&amp;AA2386&amp;$CE$24&amp;CHAR(10)&amp;$CD$25&amp;AB2386&amp;$CE$25&amp;CHAR(10),"")&amp;IF(LEN(AD2386)&gt;0,$CD$23&amp;INDEX($CH$3:CH2389,MATCH(AC2386,$CG$3:CG2389,0))&amp;$CE$23&amp;CHAR(10)&amp;$CD$24&amp;AD2386&amp;$CE$24&amp;CHAR(10)&amp;$CD$25&amp;AE2386&amp;$CE$25&amp;CHAR(10),"")&amp;IF(LEN(AG2386)&gt;0,$CD$23&amp;INDEX($CH$3:CH2389,MATCH(AF2386,$CG$3:CG2389,0))&amp;$CE$23&amp;CHAR(10)&amp;$CD$24&amp;AG2386&amp;$CE$24&amp;CHAR(10)&amp;$CD$25&amp;AH2386&amp;$CE$25&amp;CHAR(10),"")&amp;IF(LEN(AJ2386)&gt;0,$CD$23&amp;INDEX($CH$3:CH2389,MATCH(AI2386,$CG$3:CG2389,0))&amp;$CE$23&amp;CHAR(10)&amp;$CD$24&amp;AJ2386&amp;$CE$24&amp;CHAR(10)&amp;$CD$25&amp;AK2386&amp;$CE$25&amp;CHAR(10),"")</f>
        <v/>
      </c>
      <c r="BK2386" s="18" t="str">
        <f>IF(LEN(J2386)&gt;0,INDEX($BH$2:$BH$100000,MATCH(J2386,VBAsheet!$H$2:$H$100000,0))&amp;CHAR(10),"")&amp;IF(LEN(K2386)&gt;0,INDEX($BH$2:$BH$100000,MATCH(K2386,VBAsheet!$H$2:$H$100000,0))&amp;CHAR(10),"")&amp;IF(LEN(L2386)&gt;0,INDEX($BH$2:$BH$100000,MATCH(L2386,VBAsheet!$H$2:$H$100000,0))&amp;CHAR(10),"")&amp;IF(LEN(M2386)&gt;0,INDEX($BH$2:$BH$100000,MATCH(M2386,VBAsheet!$H$2:$H$100000,0))&amp;CHAR(10),"")</f>
        <v/>
      </c>
      <c r="BM2386" s="94" t="str">
        <f t="shared" si="1281"/>
        <v/>
      </c>
      <c r="BN2386" s="95" t="str">
        <f t="shared" si="1300"/>
        <v/>
      </c>
      <c r="BP2386" s="18" t="str">
        <f t="shared" si="1301"/>
        <v/>
      </c>
      <c r="BR2386" s="81" t="str">
        <f t="shared" ref="BR2386:BR2449" si="1311">IF(LEN(E2386)&gt;0,IF(E2386&lt;&gt;E2385,$CK$2&amp;E2386&amp;$CL$2&amp;$CK$3&amp;G2386&amp;$CL$3&amp;F2386&amp;$CM$3&amp;CHAR(10),$CK$3&amp;G2386&amp;$CL$3&amp;F2386&amp;$CM$3&amp;CHAR(10))&amp;IF(E2386=E2387,"",$CK$4),"")</f>
        <v/>
      </c>
      <c r="BU2386" s="138" t="str">
        <f t="shared" si="1302"/>
        <v/>
      </c>
      <c r="BV2386" s="3" t="str">
        <f t="shared" si="1303"/>
        <v/>
      </c>
      <c r="BW2386" s="3" t="str">
        <f t="shared" si="1304"/>
        <v/>
      </c>
      <c r="BX2386" s="144" t="str">
        <f t="shared" si="1305"/>
        <v/>
      </c>
      <c r="BY2386" s="18" t="str">
        <f t="shared" si="1306"/>
        <v/>
      </c>
      <c r="BZ2386" s="18" t="str">
        <f t="shared" si="1307"/>
        <v/>
      </c>
      <c r="CA2386" s="19" t="str">
        <f t="shared" si="1308"/>
        <v/>
      </c>
    </row>
    <row r="2387" spans="4:79" x14ac:dyDescent="0.45">
      <c r="D2387" s="164" t="str">
        <f t="shared" si="1309"/>
        <v/>
      </c>
      <c r="I2387" s="9" t="str">
        <f t="shared" si="1282"/>
        <v/>
      </c>
      <c r="J2387" s="173" t="str">
        <f t="shared" si="1283"/>
        <v/>
      </c>
      <c r="K2387" s="13"/>
      <c r="L2387" s="13"/>
      <c r="M2387" s="13"/>
      <c r="N2387" s="178" t="str">
        <f t="shared" si="1284"/>
        <v/>
      </c>
      <c r="O2387" s="181" t="str">
        <f t="shared" si="1285"/>
        <v/>
      </c>
      <c r="P2387" s="8" t="str">
        <f t="shared" si="1286"/>
        <v/>
      </c>
      <c r="Q2387" s="8" t="str">
        <f t="shared" si="1287"/>
        <v/>
      </c>
      <c r="R2387" s="8" t="str">
        <f t="shared" si="1288"/>
        <v/>
      </c>
      <c r="S2387" s="8" t="str">
        <f t="shared" si="1289"/>
        <v/>
      </c>
      <c r="T2387" s="8" t="str">
        <f t="shared" si="1290"/>
        <v/>
      </c>
      <c r="U2387" s="8" t="str">
        <f t="shared" si="1291"/>
        <v/>
      </c>
      <c r="V2387" s="16" t="str">
        <f t="shared" si="1292"/>
        <v/>
      </c>
      <c r="W2387" s="129" t="str">
        <f t="shared" si="1293"/>
        <v/>
      </c>
      <c r="X2387" s="8" t="str">
        <f t="shared" si="1294"/>
        <v/>
      </c>
      <c r="Y2387" s="8" t="str">
        <f t="shared" si="1295"/>
        <v/>
      </c>
      <c r="AQ2387" s="6" t="str">
        <f t="shared" si="1296"/>
        <v/>
      </c>
      <c r="AR2387" s="128" t="str">
        <f t="shared" si="1297"/>
        <v/>
      </c>
      <c r="AS2387" s="128" t="str">
        <f t="shared" si="1298"/>
        <v/>
      </c>
      <c r="AT2387" s="139" t="str">
        <f t="shared" si="1310"/>
        <v/>
      </c>
      <c r="BH2387" s="127" t="str">
        <f>IF(LEN(VBAsheet!H2387)&gt;0,$CD$4&amp;CHAR(10)&amp;$CD$5&amp;CHAR(10)&amp;$CD$6&amp;IF(VBAsheet!I2387="N",1,0)&amp;$CE$6&amp;CHAR(10)&amp;$CD$7&amp;CHAR(10)&amp;$CD$8&amp;VBAsheet!H2387&amp;$CE$8&amp;CHAR(10)&amp;$CD$9&amp;VBAsheet!K2387&amp;$CE$9&amp;CHAR(10)&amp;$CD$10&amp;VBAsheet!J2387-1&amp;$CE$10&amp;CHAR(10)&amp;$CD$11,"")</f>
        <v/>
      </c>
      <c r="BI2387"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7" s="18" t="str">
        <f>IF(LEN(X2387)&gt;0,$CD$23&amp;INDEX($CH$3:CH2390,MATCH(W2387,$CG$3:CG2390,0))&amp;$CE$23&amp;CHAR(10)&amp;$CD$24&amp;X2387&amp;$CE$24&amp;CHAR(10)&amp;$CD$25&amp;Y2387&amp;$CE$25&amp;CHAR(10),"")&amp;IF(LEN(AA2387)&gt;0,$CD$23&amp;INDEX($CH$3:CH2390,MATCH(Z2387,$CG$3:CG2390,0))&amp;$CE$23&amp;CHAR(10)&amp;$CD$24&amp;AA2387&amp;$CE$24&amp;CHAR(10)&amp;$CD$25&amp;AB2387&amp;$CE$25&amp;CHAR(10),"")&amp;IF(LEN(AD2387)&gt;0,$CD$23&amp;INDEX($CH$3:CH2390,MATCH(AC2387,$CG$3:CG2390,0))&amp;$CE$23&amp;CHAR(10)&amp;$CD$24&amp;AD2387&amp;$CE$24&amp;CHAR(10)&amp;$CD$25&amp;AE2387&amp;$CE$25&amp;CHAR(10),"")&amp;IF(LEN(AG2387)&gt;0,$CD$23&amp;INDEX($CH$3:CH2390,MATCH(AF2387,$CG$3:CG2390,0))&amp;$CE$23&amp;CHAR(10)&amp;$CD$24&amp;AG2387&amp;$CE$24&amp;CHAR(10)&amp;$CD$25&amp;AH2387&amp;$CE$25&amp;CHAR(10),"")&amp;IF(LEN(AJ2387)&gt;0,$CD$23&amp;INDEX($CH$3:CH2390,MATCH(AI2387,$CG$3:CG2390,0))&amp;$CE$23&amp;CHAR(10)&amp;$CD$24&amp;AJ2387&amp;$CE$24&amp;CHAR(10)&amp;$CD$25&amp;AK2387&amp;$CE$25&amp;CHAR(10),"")</f>
        <v/>
      </c>
      <c r="BK2387" s="18" t="str">
        <f>IF(LEN(J2387)&gt;0,INDEX($BH$2:$BH$100000,MATCH(J2387,VBAsheet!$H$2:$H$100000,0))&amp;CHAR(10),"")&amp;IF(LEN(K2387)&gt;0,INDEX($BH$2:$BH$100000,MATCH(K2387,VBAsheet!$H$2:$H$100000,0))&amp;CHAR(10),"")&amp;IF(LEN(L2387)&gt;0,INDEX($BH$2:$BH$100000,MATCH(L2387,VBAsheet!$H$2:$H$100000,0))&amp;CHAR(10),"")&amp;IF(LEN(M2387)&gt;0,INDEX($BH$2:$BH$100000,MATCH(M2387,VBAsheet!$H$2:$H$100000,0))&amp;CHAR(10),"")</f>
        <v/>
      </c>
      <c r="BM2387" s="94" t="str">
        <f t="shared" si="1281"/>
        <v/>
      </c>
      <c r="BN2387" s="95" t="str">
        <f t="shared" si="1300"/>
        <v/>
      </c>
      <c r="BP2387" s="18" t="str">
        <f t="shared" si="1301"/>
        <v/>
      </c>
      <c r="BR2387" s="81" t="str">
        <f t="shared" si="1311"/>
        <v/>
      </c>
      <c r="BU2387" s="138" t="str">
        <f t="shared" si="1302"/>
        <v/>
      </c>
      <c r="BV2387" s="3" t="str">
        <f t="shared" si="1303"/>
        <v/>
      </c>
      <c r="BW2387" s="3" t="str">
        <f t="shared" si="1304"/>
        <v/>
      </c>
      <c r="BX2387" s="144" t="str">
        <f t="shared" si="1305"/>
        <v/>
      </c>
      <c r="BY2387" s="18" t="str">
        <f t="shared" si="1306"/>
        <v/>
      </c>
      <c r="BZ2387" s="18" t="str">
        <f t="shared" si="1307"/>
        <v/>
      </c>
      <c r="CA2387" s="19" t="str">
        <f t="shared" si="1308"/>
        <v/>
      </c>
    </row>
    <row r="2388" spans="4:79" x14ac:dyDescent="0.45">
      <c r="D2388" s="164" t="str">
        <f t="shared" si="1309"/>
        <v/>
      </c>
      <c r="I2388" s="9" t="str">
        <f t="shared" si="1282"/>
        <v/>
      </c>
      <c r="J2388" s="173" t="str">
        <f t="shared" si="1283"/>
        <v/>
      </c>
      <c r="K2388" s="13"/>
      <c r="L2388" s="13"/>
      <c r="M2388" s="13"/>
      <c r="N2388" s="178" t="str">
        <f t="shared" si="1284"/>
        <v/>
      </c>
      <c r="O2388" s="181" t="str">
        <f t="shared" si="1285"/>
        <v/>
      </c>
      <c r="P2388" s="8" t="str">
        <f t="shared" si="1286"/>
        <v/>
      </c>
      <c r="Q2388" s="8" t="str">
        <f t="shared" si="1287"/>
        <v/>
      </c>
      <c r="R2388" s="8" t="str">
        <f t="shared" si="1288"/>
        <v/>
      </c>
      <c r="S2388" s="8" t="str">
        <f t="shared" si="1289"/>
        <v/>
      </c>
      <c r="T2388" s="8" t="str">
        <f t="shared" si="1290"/>
        <v/>
      </c>
      <c r="U2388" s="8" t="str">
        <f t="shared" si="1291"/>
        <v/>
      </c>
      <c r="V2388" s="16" t="str">
        <f t="shared" si="1292"/>
        <v/>
      </c>
      <c r="W2388" s="129" t="str">
        <f t="shared" si="1293"/>
        <v/>
      </c>
      <c r="X2388" s="8" t="str">
        <f t="shared" si="1294"/>
        <v/>
      </c>
      <c r="Y2388" s="8" t="str">
        <f t="shared" si="1295"/>
        <v/>
      </c>
      <c r="AQ2388" s="6" t="str">
        <f t="shared" si="1296"/>
        <v/>
      </c>
      <c r="AR2388" s="128" t="str">
        <f t="shared" si="1297"/>
        <v/>
      </c>
      <c r="AS2388" s="128" t="str">
        <f t="shared" si="1298"/>
        <v/>
      </c>
      <c r="AT2388" s="139" t="str">
        <f t="shared" si="1310"/>
        <v/>
      </c>
      <c r="BH2388" s="127" t="str">
        <f>IF(LEN(VBAsheet!H2388)&gt;0,$CD$4&amp;CHAR(10)&amp;$CD$5&amp;CHAR(10)&amp;$CD$6&amp;IF(VBAsheet!I2388="N",1,0)&amp;$CE$6&amp;CHAR(10)&amp;$CD$7&amp;CHAR(10)&amp;$CD$8&amp;VBAsheet!H2388&amp;$CE$8&amp;CHAR(10)&amp;$CD$9&amp;VBAsheet!K2388&amp;$CE$9&amp;CHAR(10)&amp;$CD$10&amp;VBAsheet!J2388-1&amp;$CE$10&amp;CHAR(10)&amp;$CD$11,"")</f>
        <v/>
      </c>
      <c r="BI2388"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8" s="18" t="str">
        <f>IF(LEN(X2388)&gt;0,$CD$23&amp;INDEX($CH$3:CH2391,MATCH(W2388,$CG$3:CG2391,0))&amp;$CE$23&amp;CHAR(10)&amp;$CD$24&amp;X2388&amp;$CE$24&amp;CHAR(10)&amp;$CD$25&amp;Y2388&amp;$CE$25&amp;CHAR(10),"")&amp;IF(LEN(AA2388)&gt;0,$CD$23&amp;INDEX($CH$3:CH2391,MATCH(Z2388,$CG$3:CG2391,0))&amp;$CE$23&amp;CHAR(10)&amp;$CD$24&amp;AA2388&amp;$CE$24&amp;CHAR(10)&amp;$CD$25&amp;AB2388&amp;$CE$25&amp;CHAR(10),"")&amp;IF(LEN(AD2388)&gt;0,$CD$23&amp;INDEX($CH$3:CH2391,MATCH(AC2388,$CG$3:CG2391,0))&amp;$CE$23&amp;CHAR(10)&amp;$CD$24&amp;AD2388&amp;$CE$24&amp;CHAR(10)&amp;$CD$25&amp;AE2388&amp;$CE$25&amp;CHAR(10),"")&amp;IF(LEN(AG2388)&gt;0,$CD$23&amp;INDEX($CH$3:CH2391,MATCH(AF2388,$CG$3:CG2391,0))&amp;$CE$23&amp;CHAR(10)&amp;$CD$24&amp;AG2388&amp;$CE$24&amp;CHAR(10)&amp;$CD$25&amp;AH2388&amp;$CE$25&amp;CHAR(10),"")&amp;IF(LEN(AJ2388)&gt;0,$CD$23&amp;INDEX($CH$3:CH2391,MATCH(AI2388,$CG$3:CG2391,0))&amp;$CE$23&amp;CHAR(10)&amp;$CD$24&amp;AJ2388&amp;$CE$24&amp;CHAR(10)&amp;$CD$25&amp;AK2388&amp;$CE$25&amp;CHAR(10),"")</f>
        <v/>
      </c>
      <c r="BK2388" s="18" t="str">
        <f>IF(LEN(J2388)&gt;0,INDEX($BH$2:$BH$100000,MATCH(J2388,VBAsheet!$H$2:$H$100000,0))&amp;CHAR(10),"")&amp;IF(LEN(K2388)&gt;0,INDEX($BH$2:$BH$100000,MATCH(K2388,VBAsheet!$H$2:$H$100000,0))&amp;CHAR(10),"")&amp;IF(LEN(L2388)&gt;0,INDEX($BH$2:$BH$100000,MATCH(L2388,VBAsheet!$H$2:$H$100000,0))&amp;CHAR(10),"")&amp;IF(LEN(M2388)&gt;0,INDEX($BH$2:$BH$100000,MATCH(M2388,VBAsheet!$H$2:$H$100000,0))&amp;CHAR(10),"")</f>
        <v/>
      </c>
      <c r="BM2388" s="94" t="str">
        <f t="shared" si="1281"/>
        <v/>
      </c>
      <c r="BN2388" s="95" t="str">
        <f t="shared" si="1300"/>
        <v/>
      </c>
      <c r="BP2388" s="18" t="str">
        <f t="shared" si="1301"/>
        <v/>
      </c>
      <c r="BR2388" s="81" t="str">
        <f t="shared" si="1311"/>
        <v/>
      </c>
      <c r="BU2388" s="138" t="str">
        <f t="shared" si="1302"/>
        <v/>
      </c>
      <c r="BV2388" s="3" t="str">
        <f t="shared" si="1303"/>
        <v/>
      </c>
      <c r="BW2388" s="3" t="str">
        <f t="shared" si="1304"/>
        <v/>
      </c>
      <c r="BX2388" s="144" t="str">
        <f t="shared" si="1305"/>
        <v/>
      </c>
      <c r="BY2388" s="18" t="str">
        <f t="shared" si="1306"/>
        <v/>
      </c>
      <c r="BZ2388" s="18" t="str">
        <f t="shared" si="1307"/>
        <v/>
      </c>
      <c r="CA2388" s="19" t="str">
        <f t="shared" si="1308"/>
        <v/>
      </c>
    </row>
    <row r="2389" spans="4:79" x14ac:dyDescent="0.45">
      <c r="D2389" s="164" t="str">
        <f t="shared" si="1309"/>
        <v/>
      </c>
      <c r="I2389" s="9" t="str">
        <f t="shared" si="1282"/>
        <v/>
      </c>
      <c r="J2389" s="173" t="str">
        <f t="shared" si="1283"/>
        <v/>
      </c>
      <c r="K2389" s="13"/>
      <c r="L2389" s="13"/>
      <c r="M2389" s="13"/>
      <c r="N2389" s="178" t="str">
        <f t="shared" si="1284"/>
        <v/>
      </c>
      <c r="O2389" s="181" t="str">
        <f t="shared" si="1285"/>
        <v/>
      </c>
      <c r="P2389" s="8" t="str">
        <f t="shared" si="1286"/>
        <v/>
      </c>
      <c r="Q2389" s="8" t="str">
        <f t="shared" si="1287"/>
        <v/>
      </c>
      <c r="R2389" s="8" t="str">
        <f t="shared" si="1288"/>
        <v/>
      </c>
      <c r="S2389" s="8" t="str">
        <f t="shared" si="1289"/>
        <v/>
      </c>
      <c r="T2389" s="8" t="str">
        <f t="shared" si="1290"/>
        <v/>
      </c>
      <c r="U2389" s="8" t="str">
        <f t="shared" si="1291"/>
        <v/>
      </c>
      <c r="V2389" s="16" t="str">
        <f t="shared" si="1292"/>
        <v/>
      </c>
      <c r="W2389" s="129" t="str">
        <f t="shared" si="1293"/>
        <v/>
      </c>
      <c r="X2389" s="8" t="str">
        <f t="shared" si="1294"/>
        <v/>
      </c>
      <c r="Y2389" s="8" t="str">
        <f t="shared" si="1295"/>
        <v/>
      </c>
      <c r="AQ2389" s="6" t="str">
        <f t="shared" si="1296"/>
        <v/>
      </c>
      <c r="AR2389" s="128" t="str">
        <f t="shared" si="1297"/>
        <v/>
      </c>
      <c r="AS2389" s="128" t="str">
        <f t="shared" si="1298"/>
        <v/>
      </c>
      <c r="AT2389" s="139" t="str">
        <f t="shared" si="1310"/>
        <v/>
      </c>
      <c r="BH2389" s="127" t="str">
        <f>IF(LEN(VBAsheet!H2389)&gt;0,$CD$4&amp;CHAR(10)&amp;$CD$5&amp;CHAR(10)&amp;$CD$6&amp;IF(VBAsheet!I2389="N",1,0)&amp;$CE$6&amp;CHAR(10)&amp;$CD$7&amp;CHAR(10)&amp;$CD$8&amp;VBAsheet!H2389&amp;$CE$8&amp;CHAR(10)&amp;$CD$9&amp;VBAsheet!K2389&amp;$CE$9&amp;CHAR(10)&amp;$CD$10&amp;VBAsheet!J2389-1&amp;$CE$10&amp;CHAR(10)&amp;$CD$11,"")</f>
        <v/>
      </c>
      <c r="BI2389"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89" s="18" t="str">
        <f>IF(LEN(X2389)&gt;0,$CD$23&amp;INDEX($CH$3:CH2392,MATCH(W2389,$CG$3:CG2392,0))&amp;$CE$23&amp;CHAR(10)&amp;$CD$24&amp;X2389&amp;$CE$24&amp;CHAR(10)&amp;$CD$25&amp;Y2389&amp;$CE$25&amp;CHAR(10),"")&amp;IF(LEN(AA2389)&gt;0,$CD$23&amp;INDEX($CH$3:CH2392,MATCH(Z2389,$CG$3:CG2392,0))&amp;$CE$23&amp;CHAR(10)&amp;$CD$24&amp;AA2389&amp;$CE$24&amp;CHAR(10)&amp;$CD$25&amp;AB2389&amp;$CE$25&amp;CHAR(10),"")&amp;IF(LEN(AD2389)&gt;0,$CD$23&amp;INDEX($CH$3:CH2392,MATCH(AC2389,$CG$3:CG2392,0))&amp;$CE$23&amp;CHAR(10)&amp;$CD$24&amp;AD2389&amp;$CE$24&amp;CHAR(10)&amp;$CD$25&amp;AE2389&amp;$CE$25&amp;CHAR(10),"")&amp;IF(LEN(AG2389)&gt;0,$CD$23&amp;INDEX($CH$3:CH2392,MATCH(AF2389,$CG$3:CG2392,0))&amp;$CE$23&amp;CHAR(10)&amp;$CD$24&amp;AG2389&amp;$CE$24&amp;CHAR(10)&amp;$CD$25&amp;AH2389&amp;$CE$25&amp;CHAR(10),"")&amp;IF(LEN(AJ2389)&gt;0,$CD$23&amp;INDEX($CH$3:CH2392,MATCH(AI2389,$CG$3:CG2392,0))&amp;$CE$23&amp;CHAR(10)&amp;$CD$24&amp;AJ2389&amp;$CE$24&amp;CHAR(10)&amp;$CD$25&amp;AK2389&amp;$CE$25&amp;CHAR(10),"")</f>
        <v/>
      </c>
      <c r="BK2389" s="18" t="str">
        <f>IF(LEN(J2389)&gt;0,INDEX($BH$2:$BH$100000,MATCH(J2389,VBAsheet!$H$2:$H$100000,0))&amp;CHAR(10),"")&amp;IF(LEN(K2389)&gt;0,INDEX($BH$2:$BH$100000,MATCH(K2389,VBAsheet!$H$2:$H$100000,0))&amp;CHAR(10),"")&amp;IF(LEN(L2389)&gt;0,INDEX($BH$2:$BH$100000,MATCH(L2389,VBAsheet!$H$2:$H$100000,0))&amp;CHAR(10),"")&amp;IF(LEN(M2389)&gt;0,INDEX($BH$2:$BH$100000,MATCH(M2389,VBAsheet!$H$2:$H$100000,0))&amp;CHAR(10),"")</f>
        <v/>
      </c>
      <c r="BM2389" s="94" t="str">
        <f t="shared" si="1281"/>
        <v/>
      </c>
      <c r="BN2389" s="95" t="str">
        <f t="shared" si="1300"/>
        <v/>
      </c>
      <c r="BP2389" s="18" t="str">
        <f t="shared" si="1301"/>
        <v/>
      </c>
      <c r="BR2389" s="81" t="str">
        <f t="shared" si="1311"/>
        <v/>
      </c>
      <c r="BU2389" s="138" t="str">
        <f t="shared" si="1302"/>
        <v/>
      </c>
      <c r="BV2389" s="3" t="str">
        <f t="shared" si="1303"/>
        <v/>
      </c>
      <c r="BW2389" s="3" t="str">
        <f t="shared" si="1304"/>
        <v/>
      </c>
      <c r="BX2389" s="144" t="str">
        <f t="shared" si="1305"/>
        <v/>
      </c>
      <c r="BY2389" s="18" t="str">
        <f t="shared" si="1306"/>
        <v/>
      </c>
      <c r="BZ2389" s="18" t="str">
        <f t="shared" si="1307"/>
        <v/>
      </c>
      <c r="CA2389" s="19" t="str">
        <f t="shared" si="1308"/>
        <v/>
      </c>
    </row>
    <row r="2390" spans="4:79" x14ac:dyDescent="0.45">
      <c r="D2390" s="164" t="str">
        <f t="shared" si="1309"/>
        <v/>
      </c>
      <c r="I2390" s="9" t="str">
        <f t="shared" si="1282"/>
        <v/>
      </c>
      <c r="J2390" s="173" t="str">
        <f t="shared" si="1283"/>
        <v/>
      </c>
      <c r="K2390" s="13"/>
      <c r="L2390" s="13"/>
      <c r="M2390" s="13"/>
      <c r="N2390" s="178" t="str">
        <f t="shared" si="1284"/>
        <v/>
      </c>
      <c r="O2390" s="181" t="str">
        <f t="shared" si="1285"/>
        <v/>
      </c>
      <c r="P2390" s="8" t="str">
        <f t="shared" si="1286"/>
        <v/>
      </c>
      <c r="Q2390" s="8" t="str">
        <f t="shared" si="1287"/>
        <v/>
      </c>
      <c r="R2390" s="8" t="str">
        <f t="shared" si="1288"/>
        <v/>
      </c>
      <c r="S2390" s="8" t="str">
        <f t="shared" si="1289"/>
        <v/>
      </c>
      <c r="T2390" s="8" t="str">
        <f t="shared" si="1290"/>
        <v/>
      </c>
      <c r="U2390" s="8" t="str">
        <f t="shared" si="1291"/>
        <v/>
      </c>
      <c r="V2390" s="16" t="str">
        <f t="shared" si="1292"/>
        <v/>
      </c>
      <c r="W2390" s="129" t="str">
        <f t="shared" si="1293"/>
        <v/>
      </c>
      <c r="X2390" s="8" t="str">
        <f t="shared" si="1294"/>
        <v/>
      </c>
      <c r="Y2390" s="8" t="str">
        <f t="shared" si="1295"/>
        <v/>
      </c>
      <c r="AQ2390" s="6" t="str">
        <f t="shared" si="1296"/>
        <v/>
      </c>
      <c r="AR2390" s="128" t="str">
        <f t="shared" si="1297"/>
        <v/>
      </c>
      <c r="AS2390" s="128" t="str">
        <f t="shared" si="1298"/>
        <v/>
      </c>
      <c r="AT2390" s="139" t="str">
        <f t="shared" si="1310"/>
        <v/>
      </c>
      <c r="BH2390" s="127" t="str">
        <f>IF(LEN(VBAsheet!H2390)&gt;0,$CD$4&amp;CHAR(10)&amp;$CD$5&amp;CHAR(10)&amp;$CD$6&amp;IF(VBAsheet!I2390="N",1,0)&amp;$CE$6&amp;CHAR(10)&amp;$CD$7&amp;CHAR(10)&amp;$CD$8&amp;VBAsheet!H2390&amp;$CE$8&amp;CHAR(10)&amp;$CD$9&amp;VBAsheet!K2390&amp;$CE$9&amp;CHAR(10)&amp;$CD$10&amp;VBAsheet!J2390-1&amp;$CE$10&amp;CHAR(10)&amp;$CD$11,"")</f>
        <v/>
      </c>
      <c r="BI2390"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0" s="18" t="str">
        <f>IF(LEN(X2390)&gt;0,$CD$23&amp;INDEX($CH$3:CH2393,MATCH(W2390,$CG$3:CG2393,0))&amp;$CE$23&amp;CHAR(10)&amp;$CD$24&amp;X2390&amp;$CE$24&amp;CHAR(10)&amp;$CD$25&amp;Y2390&amp;$CE$25&amp;CHAR(10),"")&amp;IF(LEN(AA2390)&gt;0,$CD$23&amp;INDEX($CH$3:CH2393,MATCH(Z2390,$CG$3:CG2393,0))&amp;$CE$23&amp;CHAR(10)&amp;$CD$24&amp;AA2390&amp;$CE$24&amp;CHAR(10)&amp;$CD$25&amp;AB2390&amp;$CE$25&amp;CHAR(10),"")&amp;IF(LEN(AD2390)&gt;0,$CD$23&amp;INDEX($CH$3:CH2393,MATCH(AC2390,$CG$3:CG2393,0))&amp;$CE$23&amp;CHAR(10)&amp;$CD$24&amp;AD2390&amp;$CE$24&amp;CHAR(10)&amp;$CD$25&amp;AE2390&amp;$CE$25&amp;CHAR(10),"")&amp;IF(LEN(AG2390)&gt;0,$CD$23&amp;INDEX($CH$3:CH2393,MATCH(AF2390,$CG$3:CG2393,0))&amp;$CE$23&amp;CHAR(10)&amp;$CD$24&amp;AG2390&amp;$CE$24&amp;CHAR(10)&amp;$CD$25&amp;AH2390&amp;$CE$25&amp;CHAR(10),"")&amp;IF(LEN(AJ2390)&gt;0,$CD$23&amp;INDEX($CH$3:CH2393,MATCH(AI2390,$CG$3:CG2393,0))&amp;$CE$23&amp;CHAR(10)&amp;$CD$24&amp;AJ2390&amp;$CE$24&amp;CHAR(10)&amp;$CD$25&amp;AK2390&amp;$CE$25&amp;CHAR(10),"")</f>
        <v/>
      </c>
      <c r="BK2390" s="18" t="str">
        <f>IF(LEN(J2390)&gt;0,INDEX($BH$2:$BH$100000,MATCH(J2390,VBAsheet!$H$2:$H$100000,0))&amp;CHAR(10),"")&amp;IF(LEN(K2390)&gt;0,INDEX($BH$2:$BH$100000,MATCH(K2390,VBAsheet!$H$2:$H$100000,0))&amp;CHAR(10),"")&amp;IF(LEN(L2390)&gt;0,INDEX($BH$2:$BH$100000,MATCH(L2390,VBAsheet!$H$2:$H$100000,0))&amp;CHAR(10),"")&amp;IF(LEN(M2390)&gt;0,INDEX($BH$2:$BH$100000,MATCH(M2390,VBAsheet!$H$2:$H$100000,0))&amp;CHAR(10),"")</f>
        <v/>
      </c>
      <c r="BM2390" s="94" t="str">
        <f t="shared" si="1281"/>
        <v/>
      </c>
      <c r="BN2390" s="95" t="str">
        <f t="shared" si="1300"/>
        <v/>
      </c>
      <c r="BP2390" s="18" t="str">
        <f t="shared" si="1301"/>
        <v/>
      </c>
      <c r="BR2390" s="81" t="str">
        <f t="shared" si="1311"/>
        <v/>
      </c>
      <c r="BU2390" s="138" t="str">
        <f t="shared" si="1302"/>
        <v/>
      </c>
      <c r="BV2390" s="3" t="str">
        <f t="shared" si="1303"/>
        <v/>
      </c>
      <c r="BW2390" s="3" t="str">
        <f t="shared" si="1304"/>
        <v/>
      </c>
      <c r="BX2390" s="144" t="str">
        <f t="shared" si="1305"/>
        <v/>
      </c>
      <c r="BY2390" s="18" t="str">
        <f t="shared" si="1306"/>
        <v/>
      </c>
      <c r="BZ2390" s="18" t="str">
        <f t="shared" si="1307"/>
        <v/>
      </c>
      <c r="CA2390" s="19" t="str">
        <f t="shared" si="1308"/>
        <v/>
      </c>
    </row>
    <row r="2391" spans="4:79" x14ac:dyDescent="0.45">
      <c r="D2391" s="164" t="str">
        <f t="shared" si="1309"/>
        <v/>
      </c>
      <c r="I2391" s="9" t="str">
        <f t="shared" si="1282"/>
        <v/>
      </c>
      <c r="J2391" s="173" t="str">
        <f t="shared" si="1283"/>
        <v/>
      </c>
      <c r="K2391" s="13"/>
      <c r="L2391" s="13"/>
      <c r="M2391" s="13"/>
      <c r="N2391" s="178" t="str">
        <f t="shared" si="1284"/>
        <v/>
      </c>
      <c r="O2391" s="181" t="str">
        <f t="shared" si="1285"/>
        <v/>
      </c>
      <c r="P2391" s="8" t="str">
        <f t="shared" si="1286"/>
        <v/>
      </c>
      <c r="Q2391" s="8" t="str">
        <f t="shared" si="1287"/>
        <v/>
      </c>
      <c r="R2391" s="8" t="str">
        <f t="shared" si="1288"/>
        <v/>
      </c>
      <c r="S2391" s="8" t="str">
        <f t="shared" si="1289"/>
        <v/>
      </c>
      <c r="T2391" s="8" t="str">
        <f t="shared" si="1290"/>
        <v/>
      </c>
      <c r="U2391" s="8" t="str">
        <f t="shared" si="1291"/>
        <v/>
      </c>
      <c r="V2391" s="16" t="str">
        <f t="shared" si="1292"/>
        <v/>
      </c>
      <c r="W2391" s="129" t="str">
        <f t="shared" si="1293"/>
        <v/>
      </c>
      <c r="X2391" s="8" t="str">
        <f t="shared" si="1294"/>
        <v/>
      </c>
      <c r="Y2391" s="8" t="str">
        <f t="shared" si="1295"/>
        <v/>
      </c>
      <c r="AQ2391" s="6" t="str">
        <f t="shared" si="1296"/>
        <v/>
      </c>
      <c r="AR2391" s="128" t="str">
        <f t="shared" si="1297"/>
        <v/>
      </c>
      <c r="AS2391" s="128" t="str">
        <f t="shared" si="1298"/>
        <v/>
      </c>
      <c r="AT2391" s="139" t="str">
        <f t="shared" si="1310"/>
        <v/>
      </c>
      <c r="BH2391" s="127" t="str">
        <f>IF(LEN(VBAsheet!H2391)&gt;0,$CD$4&amp;CHAR(10)&amp;$CD$5&amp;CHAR(10)&amp;$CD$6&amp;IF(VBAsheet!I2391="N",1,0)&amp;$CE$6&amp;CHAR(10)&amp;$CD$7&amp;CHAR(10)&amp;$CD$8&amp;VBAsheet!H2391&amp;$CE$8&amp;CHAR(10)&amp;$CD$9&amp;VBAsheet!K2391&amp;$CE$9&amp;CHAR(10)&amp;$CD$10&amp;VBAsheet!J2391-1&amp;$CE$10&amp;CHAR(10)&amp;$CD$11,"")</f>
        <v/>
      </c>
      <c r="BI2391"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1" s="18" t="str">
        <f>IF(LEN(X2391)&gt;0,$CD$23&amp;INDEX($CH$3:CH2394,MATCH(W2391,$CG$3:CG2394,0))&amp;$CE$23&amp;CHAR(10)&amp;$CD$24&amp;X2391&amp;$CE$24&amp;CHAR(10)&amp;$CD$25&amp;Y2391&amp;$CE$25&amp;CHAR(10),"")&amp;IF(LEN(AA2391)&gt;0,$CD$23&amp;INDEX($CH$3:CH2394,MATCH(Z2391,$CG$3:CG2394,0))&amp;$CE$23&amp;CHAR(10)&amp;$CD$24&amp;AA2391&amp;$CE$24&amp;CHAR(10)&amp;$CD$25&amp;AB2391&amp;$CE$25&amp;CHAR(10),"")&amp;IF(LEN(AD2391)&gt;0,$CD$23&amp;INDEX($CH$3:CH2394,MATCH(AC2391,$CG$3:CG2394,0))&amp;$CE$23&amp;CHAR(10)&amp;$CD$24&amp;AD2391&amp;$CE$24&amp;CHAR(10)&amp;$CD$25&amp;AE2391&amp;$CE$25&amp;CHAR(10),"")&amp;IF(LEN(AG2391)&gt;0,$CD$23&amp;INDEX($CH$3:CH2394,MATCH(AF2391,$CG$3:CG2394,0))&amp;$CE$23&amp;CHAR(10)&amp;$CD$24&amp;AG2391&amp;$CE$24&amp;CHAR(10)&amp;$CD$25&amp;AH2391&amp;$CE$25&amp;CHAR(10),"")&amp;IF(LEN(AJ2391)&gt;0,$CD$23&amp;INDEX($CH$3:CH2394,MATCH(AI2391,$CG$3:CG2394,0))&amp;$CE$23&amp;CHAR(10)&amp;$CD$24&amp;AJ2391&amp;$CE$24&amp;CHAR(10)&amp;$CD$25&amp;AK2391&amp;$CE$25&amp;CHAR(10),"")</f>
        <v/>
      </c>
      <c r="BK2391" s="18" t="str">
        <f>IF(LEN(J2391)&gt;0,INDEX($BH$2:$BH$100000,MATCH(J2391,VBAsheet!$H$2:$H$100000,0))&amp;CHAR(10),"")&amp;IF(LEN(K2391)&gt;0,INDEX($BH$2:$BH$100000,MATCH(K2391,VBAsheet!$H$2:$H$100000,0))&amp;CHAR(10),"")&amp;IF(LEN(L2391)&gt;0,INDEX($BH$2:$BH$100000,MATCH(L2391,VBAsheet!$H$2:$H$100000,0))&amp;CHAR(10),"")&amp;IF(LEN(M2391)&gt;0,INDEX($BH$2:$BH$100000,MATCH(M2391,VBAsheet!$H$2:$H$100000,0))&amp;CHAR(10),"")</f>
        <v/>
      </c>
      <c r="BM2391" s="94" t="str">
        <f t="shared" si="1281"/>
        <v/>
      </c>
      <c r="BN2391" s="95" t="str">
        <f t="shared" si="1300"/>
        <v/>
      </c>
      <c r="BP2391" s="18" t="str">
        <f t="shared" si="1301"/>
        <v/>
      </c>
      <c r="BR2391" s="81" t="str">
        <f t="shared" si="1311"/>
        <v/>
      </c>
      <c r="BU2391" s="138" t="str">
        <f t="shared" si="1302"/>
        <v/>
      </c>
      <c r="BV2391" s="3" t="str">
        <f t="shared" si="1303"/>
        <v/>
      </c>
      <c r="BW2391" s="3" t="str">
        <f t="shared" si="1304"/>
        <v/>
      </c>
      <c r="BX2391" s="144" t="str">
        <f t="shared" si="1305"/>
        <v/>
      </c>
      <c r="BY2391" s="18" t="str">
        <f t="shared" si="1306"/>
        <v/>
      </c>
      <c r="BZ2391" s="18" t="str">
        <f t="shared" si="1307"/>
        <v/>
      </c>
      <c r="CA2391" s="19" t="str">
        <f t="shared" si="1308"/>
        <v/>
      </c>
    </row>
    <row r="2392" spans="4:79" x14ac:dyDescent="0.45">
      <c r="D2392" s="164" t="str">
        <f t="shared" si="1309"/>
        <v/>
      </c>
      <c r="I2392" s="9" t="str">
        <f t="shared" si="1282"/>
        <v/>
      </c>
      <c r="J2392" s="173" t="str">
        <f t="shared" si="1283"/>
        <v/>
      </c>
      <c r="K2392" s="13"/>
      <c r="L2392" s="13"/>
      <c r="M2392" s="13"/>
      <c r="N2392" s="178" t="str">
        <f t="shared" si="1284"/>
        <v/>
      </c>
      <c r="O2392" s="181" t="str">
        <f t="shared" si="1285"/>
        <v/>
      </c>
      <c r="P2392" s="8" t="str">
        <f t="shared" si="1286"/>
        <v/>
      </c>
      <c r="Q2392" s="8" t="str">
        <f t="shared" si="1287"/>
        <v/>
      </c>
      <c r="R2392" s="8" t="str">
        <f t="shared" si="1288"/>
        <v/>
      </c>
      <c r="S2392" s="8" t="str">
        <f t="shared" si="1289"/>
        <v/>
      </c>
      <c r="T2392" s="8" t="str">
        <f t="shared" si="1290"/>
        <v/>
      </c>
      <c r="U2392" s="8" t="str">
        <f t="shared" si="1291"/>
        <v/>
      </c>
      <c r="V2392" s="16" t="str">
        <f t="shared" si="1292"/>
        <v/>
      </c>
      <c r="W2392" s="129" t="str">
        <f t="shared" si="1293"/>
        <v/>
      </c>
      <c r="X2392" s="8" t="str">
        <f t="shared" si="1294"/>
        <v/>
      </c>
      <c r="Y2392" s="8" t="str">
        <f t="shared" si="1295"/>
        <v/>
      </c>
      <c r="AQ2392" s="6" t="str">
        <f t="shared" si="1296"/>
        <v/>
      </c>
      <c r="AR2392" s="128" t="str">
        <f t="shared" si="1297"/>
        <v/>
      </c>
      <c r="AS2392" s="128" t="str">
        <f t="shared" si="1298"/>
        <v/>
      </c>
      <c r="AT2392" s="139" t="str">
        <f t="shared" si="1310"/>
        <v/>
      </c>
      <c r="BH2392" s="127" t="str">
        <f>IF(LEN(VBAsheet!H2392)&gt;0,$CD$4&amp;CHAR(10)&amp;$CD$5&amp;CHAR(10)&amp;$CD$6&amp;IF(VBAsheet!I2392="N",1,0)&amp;$CE$6&amp;CHAR(10)&amp;$CD$7&amp;CHAR(10)&amp;$CD$8&amp;VBAsheet!H2392&amp;$CE$8&amp;CHAR(10)&amp;$CD$9&amp;VBAsheet!K2392&amp;$CE$9&amp;CHAR(10)&amp;$CD$10&amp;VBAsheet!J2392-1&amp;$CE$10&amp;CHAR(10)&amp;$CD$11,"")</f>
        <v/>
      </c>
      <c r="BI2392"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2" s="18" t="str">
        <f>IF(LEN(X2392)&gt;0,$CD$23&amp;INDEX($CH$3:CH2395,MATCH(W2392,$CG$3:CG2395,0))&amp;$CE$23&amp;CHAR(10)&amp;$CD$24&amp;X2392&amp;$CE$24&amp;CHAR(10)&amp;$CD$25&amp;Y2392&amp;$CE$25&amp;CHAR(10),"")&amp;IF(LEN(AA2392)&gt;0,$CD$23&amp;INDEX($CH$3:CH2395,MATCH(Z2392,$CG$3:CG2395,0))&amp;$CE$23&amp;CHAR(10)&amp;$CD$24&amp;AA2392&amp;$CE$24&amp;CHAR(10)&amp;$CD$25&amp;AB2392&amp;$CE$25&amp;CHAR(10),"")&amp;IF(LEN(AD2392)&gt;0,$CD$23&amp;INDEX($CH$3:CH2395,MATCH(AC2392,$CG$3:CG2395,0))&amp;$CE$23&amp;CHAR(10)&amp;$CD$24&amp;AD2392&amp;$CE$24&amp;CHAR(10)&amp;$CD$25&amp;AE2392&amp;$CE$25&amp;CHAR(10),"")&amp;IF(LEN(AG2392)&gt;0,$CD$23&amp;INDEX($CH$3:CH2395,MATCH(AF2392,$CG$3:CG2395,0))&amp;$CE$23&amp;CHAR(10)&amp;$CD$24&amp;AG2392&amp;$CE$24&amp;CHAR(10)&amp;$CD$25&amp;AH2392&amp;$CE$25&amp;CHAR(10),"")&amp;IF(LEN(AJ2392)&gt;0,$CD$23&amp;INDEX($CH$3:CH2395,MATCH(AI2392,$CG$3:CG2395,0))&amp;$CE$23&amp;CHAR(10)&amp;$CD$24&amp;AJ2392&amp;$CE$24&amp;CHAR(10)&amp;$CD$25&amp;AK2392&amp;$CE$25&amp;CHAR(10),"")</f>
        <v/>
      </c>
      <c r="BK2392" s="18" t="str">
        <f>IF(LEN(J2392)&gt;0,INDEX($BH$2:$BH$100000,MATCH(J2392,VBAsheet!$H$2:$H$100000,0))&amp;CHAR(10),"")&amp;IF(LEN(K2392)&gt;0,INDEX($BH$2:$BH$100000,MATCH(K2392,VBAsheet!$H$2:$H$100000,0))&amp;CHAR(10),"")&amp;IF(LEN(L2392)&gt;0,INDEX($BH$2:$BH$100000,MATCH(L2392,VBAsheet!$H$2:$H$100000,0))&amp;CHAR(10),"")&amp;IF(LEN(M2392)&gt;0,INDEX($BH$2:$BH$100000,MATCH(M2392,VBAsheet!$H$2:$H$100000,0))&amp;CHAR(10),"")</f>
        <v/>
      </c>
      <c r="BM2392" s="94" t="str">
        <f t="shared" si="1281"/>
        <v/>
      </c>
      <c r="BN2392" s="95" t="str">
        <f t="shared" si="1300"/>
        <v/>
      </c>
      <c r="BP2392" s="18" t="str">
        <f t="shared" si="1301"/>
        <v/>
      </c>
      <c r="BR2392" s="81" t="str">
        <f t="shared" si="1311"/>
        <v/>
      </c>
      <c r="BU2392" s="138" t="str">
        <f t="shared" si="1302"/>
        <v/>
      </c>
      <c r="BV2392" s="3" t="str">
        <f t="shared" si="1303"/>
        <v/>
      </c>
      <c r="BW2392" s="3" t="str">
        <f t="shared" si="1304"/>
        <v/>
      </c>
      <c r="BX2392" s="144" t="str">
        <f t="shared" si="1305"/>
        <v/>
      </c>
      <c r="BY2392" s="18" t="str">
        <f t="shared" si="1306"/>
        <v/>
      </c>
      <c r="BZ2392" s="18" t="str">
        <f t="shared" si="1307"/>
        <v/>
      </c>
      <c r="CA2392" s="19" t="str">
        <f t="shared" si="1308"/>
        <v/>
      </c>
    </row>
    <row r="2393" spans="4:79" x14ac:dyDescent="0.45">
      <c r="D2393" s="164" t="str">
        <f t="shared" si="1309"/>
        <v/>
      </c>
      <c r="I2393" s="9" t="str">
        <f t="shared" si="1282"/>
        <v/>
      </c>
      <c r="J2393" s="173" t="str">
        <f t="shared" si="1283"/>
        <v/>
      </c>
      <c r="K2393" s="13"/>
      <c r="L2393" s="13"/>
      <c r="M2393" s="13"/>
      <c r="N2393" s="178" t="str">
        <f t="shared" si="1284"/>
        <v/>
      </c>
      <c r="O2393" s="181" t="str">
        <f t="shared" si="1285"/>
        <v/>
      </c>
      <c r="P2393" s="8" t="str">
        <f t="shared" si="1286"/>
        <v/>
      </c>
      <c r="Q2393" s="8" t="str">
        <f t="shared" si="1287"/>
        <v/>
      </c>
      <c r="R2393" s="8" t="str">
        <f t="shared" si="1288"/>
        <v/>
      </c>
      <c r="S2393" s="8" t="str">
        <f t="shared" si="1289"/>
        <v/>
      </c>
      <c r="T2393" s="8" t="str">
        <f t="shared" si="1290"/>
        <v/>
      </c>
      <c r="U2393" s="8" t="str">
        <f t="shared" si="1291"/>
        <v/>
      </c>
      <c r="V2393" s="16" t="str">
        <f t="shared" si="1292"/>
        <v/>
      </c>
      <c r="W2393" s="129" t="str">
        <f t="shared" si="1293"/>
        <v/>
      </c>
      <c r="X2393" s="8" t="str">
        <f t="shared" si="1294"/>
        <v/>
      </c>
      <c r="Y2393" s="8" t="str">
        <f t="shared" si="1295"/>
        <v/>
      </c>
      <c r="AQ2393" s="6" t="str">
        <f t="shared" si="1296"/>
        <v/>
      </c>
      <c r="AR2393" s="128" t="str">
        <f t="shared" si="1297"/>
        <v/>
      </c>
      <c r="AS2393" s="128" t="str">
        <f t="shared" si="1298"/>
        <v/>
      </c>
      <c r="AT2393" s="139" t="str">
        <f t="shared" si="1310"/>
        <v/>
      </c>
      <c r="BH2393" s="127" t="str">
        <f>IF(LEN(VBAsheet!H2393)&gt;0,$CD$4&amp;CHAR(10)&amp;$CD$5&amp;CHAR(10)&amp;$CD$6&amp;IF(VBAsheet!I2393="N",1,0)&amp;$CE$6&amp;CHAR(10)&amp;$CD$7&amp;CHAR(10)&amp;$CD$8&amp;VBAsheet!H2393&amp;$CE$8&amp;CHAR(10)&amp;$CD$9&amp;VBAsheet!K2393&amp;$CE$9&amp;CHAR(10)&amp;$CD$10&amp;VBAsheet!J2393-1&amp;$CE$10&amp;CHAR(10)&amp;$CD$11,"")</f>
        <v/>
      </c>
      <c r="BI2393"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3" s="18" t="str">
        <f>IF(LEN(X2393)&gt;0,$CD$23&amp;INDEX($CH$3:CH2396,MATCH(W2393,$CG$3:CG2396,0))&amp;$CE$23&amp;CHAR(10)&amp;$CD$24&amp;X2393&amp;$CE$24&amp;CHAR(10)&amp;$CD$25&amp;Y2393&amp;$CE$25&amp;CHAR(10),"")&amp;IF(LEN(AA2393)&gt;0,$CD$23&amp;INDEX($CH$3:CH2396,MATCH(Z2393,$CG$3:CG2396,0))&amp;$CE$23&amp;CHAR(10)&amp;$CD$24&amp;AA2393&amp;$CE$24&amp;CHAR(10)&amp;$CD$25&amp;AB2393&amp;$CE$25&amp;CHAR(10),"")&amp;IF(LEN(AD2393)&gt;0,$CD$23&amp;INDEX($CH$3:CH2396,MATCH(AC2393,$CG$3:CG2396,0))&amp;$CE$23&amp;CHAR(10)&amp;$CD$24&amp;AD2393&amp;$CE$24&amp;CHAR(10)&amp;$CD$25&amp;AE2393&amp;$CE$25&amp;CHAR(10),"")&amp;IF(LEN(AG2393)&gt;0,$CD$23&amp;INDEX($CH$3:CH2396,MATCH(AF2393,$CG$3:CG2396,0))&amp;$CE$23&amp;CHAR(10)&amp;$CD$24&amp;AG2393&amp;$CE$24&amp;CHAR(10)&amp;$CD$25&amp;AH2393&amp;$CE$25&amp;CHAR(10),"")&amp;IF(LEN(AJ2393)&gt;0,$CD$23&amp;INDEX($CH$3:CH2396,MATCH(AI2393,$CG$3:CG2396,0))&amp;$CE$23&amp;CHAR(10)&amp;$CD$24&amp;AJ2393&amp;$CE$24&amp;CHAR(10)&amp;$CD$25&amp;AK2393&amp;$CE$25&amp;CHAR(10),"")</f>
        <v/>
      </c>
      <c r="BK2393" s="18" t="str">
        <f>IF(LEN(J2393)&gt;0,INDEX($BH$2:$BH$100000,MATCH(J2393,VBAsheet!$H$2:$H$100000,0))&amp;CHAR(10),"")&amp;IF(LEN(K2393)&gt;0,INDEX($BH$2:$BH$100000,MATCH(K2393,VBAsheet!$H$2:$H$100000,0))&amp;CHAR(10),"")&amp;IF(LEN(L2393)&gt;0,INDEX($BH$2:$BH$100000,MATCH(L2393,VBAsheet!$H$2:$H$100000,0))&amp;CHAR(10),"")&amp;IF(LEN(M2393)&gt;0,INDEX($BH$2:$BH$100000,MATCH(M2393,VBAsheet!$H$2:$H$100000,0))&amp;CHAR(10),"")</f>
        <v/>
      </c>
      <c r="BM2393" s="94" t="str">
        <f t="shared" si="1281"/>
        <v/>
      </c>
      <c r="BN2393" s="95" t="str">
        <f t="shared" si="1300"/>
        <v/>
      </c>
      <c r="BP2393" s="18" t="str">
        <f t="shared" si="1301"/>
        <v/>
      </c>
      <c r="BR2393" s="81" t="str">
        <f t="shared" si="1311"/>
        <v/>
      </c>
      <c r="BU2393" s="138" t="str">
        <f t="shared" si="1302"/>
        <v/>
      </c>
      <c r="BV2393" s="3" t="str">
        <f t="shared" si="1303"/>
        <v/>
      </c>
      <c r="BW2393" s="3" t="str">
        <f t="shared" si="1304"/>
        <v/>
      </c>
      <c r="BX2393" s="144" t="str">
        <f t="shared" si="1305"/>
        <v/>
      </c>
      <c r="BY2393" s="18" t="str">
        <f t="shared" si="1306"/>
        <v/>
      </c>
      <c r="BZ2393" s="18" t="str">
        <f t="shared" si="1307"/>
        <v/>
      </c>
      <c r="CA2393" s="19" t="str">
        <f t="shared" si="1308"/>
        <v/>
      </c>
    </row>
    <row r="2394" spans="4:79" x14ac:dyDescent="0.45">
      <c r="D2394" s="164" t="str">
        <f t="shared" si="1309"/>
        <v/>
      </c>
      <c r="I2394" s="9" t="str">
        <f t="shared" si="1282"/>
        <v/>
      </c>
      <c r="J2394" s="173" t="str">
        <f t="shared" si="1283"/>
        <v/>
      </c>
      <c r="K2394" s="13"/>
      <c r="L2394" s="13"/>
      <c r="M2394" s="13"/>
      <c r="N2394" s="178" t="str">
        <f t="shared" si="1284"/>
        <v/>
      </c>
      <c r="O2394" s="181" t="str">
        <f t="shared" si="1285"/>
        <v/>
      </c>
      <c r="P2394" s="8" t="str">
        <f t="shared" si="1286"/>
        <v/>
      </c>
      <c r="Q2394" s="8" t="str">
        <f t="shared" si="1287"/>
        <v/>
      </c>
      <c r="R2394" s="8" t="str">
        <f t="shared" si="1288"/>
        <v/>
      </c>
      <c r="S2394" s="8" t="str">
        <f t="shared" si="1289"/>
        <v/>
      </c>
      <c r="T2394" s="8" t="str">
        <f t="shared" si="1290"/>
        <v/>
      </c>
      <c r="U2394" s="8" t="str">
        <f t="shared" si="1291"/>
        <v/>
      </c>
      <c r="V2394" s="16" t="str">
        <f t="shared" si="1292"/>
        <v/>
      </c>
      <c r="W2394" s="129" t="str">
        <f t="shared" si="1293"/>
        <v/>
      </c>
      <c r="X2394" s="8" t="str">
        <f t="shared" si="1294"/>
        <v/>
      </c>
      <c r="Y2394" s="8" t="str">
        <f t="shared" si="1295"/>
        <v/>
      </c>
      <c r="AQ2394" s="6" t="str">
        <f t="shared" si="1296"/>
        <v/>
      </c>
      <c r="AR2394" s="128" t="str">
        <f t="shared" si="1297"/>
        <v/>
      </c>
      <c r="AS2394" s="128" t="str">
        <f t="shared" si="1298"/>
        <v/>
      </c>
      <c r="AT2394" s="139" t="str">
        <f t="shared" si="1310"/>
        <v/>
      </c>
      <c r="BH2394" s="127" t="str">
        <f>IF(LEN(VBAsheet!H2394)&gt;0,$CD$4&amp;CHAR(10)&amp;$CD$5&amp;CHAR(10)&amp;$CD$6&amp;IF(VBAsheet!I2394="N",1,0)&amp;$CE$6&amp;CHAR(10)&amp;$CD$7&amp;CHAR(10)&amp;$CD$8&amp;VBAsheet!H2394&amp;$CE$8&amp;CHAR(10)&amp;$CD$9&amp;VBAsheet!K2394&amp;$CE$9&amp;CHAR(10)&amp;$CD$10&amp;VBAsheet!J2394-1&amp;$CE$10&amp;CHAR(10)&amp;$CD$11,"")</f>
        <v/>
      </c>
      <c r="BI2394"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4" s="18" t="str">
        <f>IF(LEN(X2394)&gt;0,$CD$23&amp;INDEX($CH$3:CH2397,MATCH(W2394,$CG$3:CG2397,0))&amp;$CE$23&amp;CHAR(10)&amp;$CD$24&amp;X2394&amp;$CE$24&amp;CHAR(10)&amp;$CD$25&amp;Y2394&amp;$CE$25&amp;CHAR(10),"")&amp;IF(LEN(AA2394)&gt;0,$CD$23&amp;INDEX($CH$3:CH2397,MATCH(Z2394,$CG$3:CG2397,0))&amp;$CE$23&amp;CHAR(10)&amp;$CD$24&amp;AA2394&amp;$CE$24&amp;CHAR(10)&amp;$CD$25&amp;AB2394&amp;$CE$25&amp;CHAR(10),"")&amp;IF(LEN(AD2394)&gt;0,$CD$23&amp;INDEX($CH$3:CH2397,MATCH(AC2394,$CG$3:CG2397,0))&amp;$CE$23&amp;CHAR(10)&amp;$CD$24&amp;AD2394&amp;$CE$24&amp;CHAR(10)&amp;$CD$25&amp;AE2394&amp;$CE$25&amp;CHAR(10),"")&amp;IF(LEN(AG2394)&gt;0,$CD$23&amp;INDEX($CH$3:CH2397,MATCH(AF2394,$CG$3:CG2397,0))&amp;$CE$23&amp;CHAR(10)&amp;$CD$24&amp;AG2394&amp;$CE$24&amp;CHAR(10)&amp;$CD$25&amp;AH2394&amp;$CE$25&amp;CHAR(10),"")&amp;IF(LEN(AJ2394)&gt;0,$CD$23&amp;INDEX($CH$3:CH2397,MATCH(AI2394,$CG$3:CG2397,0))&amp;$CE$23&amp;CHAR(10)&amp;$CD$24&amp;AJ2394&amp;$CE$24&amp;CHAR(10)&amp;$CD$25&amp;AK2394&amp;$CE$25&amp;CHAR(10),"")</f>
        <v/>
      </c>
      <c r="BK2394" s="18" t="str">
        <f>IF(LEN(J2394)&gt;0,INDEX($BH$2:$BH$100000,MATCH(J2394,VBAsheet!$H$2:$H$100000,0))&amp;CHAR(10),"")&amp;IF(LEN(K2394)&gt;0,INDEX($BH$2:$BH$100000,MATCH(K2394,VBAsheet!$H$2:$H$100000,0))&amp;CHAR(10),"")&amp;IF(LEN(L2394)&gt;0,INDEX($BH$2:$BH$100000,MATCH(L2394,VBAsheet!$H$2:$H$100000,0))&amp;CHAR(10),"")&amp;IF(LEN(M2394)&gt;0,INDEX($BH$2:$BH$100000,MATCH(M2394,VBAsheet!$H$2:$H$100000,0))&amp;CHAR(10),"")</f>
        <v/>
      </c>
      <c r="BM2394" s="94" t="str">
        <f t="shared" si="1281"/>
        <v/>
      </c>
      <c r="BN2394" s="95" t="str">
        <f t="shared" si="1300"/>
        <v/>
      </c>
      <c r="BP2394" s="18" t="str">
        <f t="shared" si="1301"/>
        <v/>
      </c>
      <c r="BR2394" s="81" t="str">
        <f t="shared" si="1311"/>
        <v/>
      </c>
      <c r="BU2394" s="138" t="str">
        <f t="shared" si="1302"/>
        <v/>
      </c>
      <c r="BV2394" s="3" t="str">
        <f t="shared" si="1303"/>
        <v/>
      </c>
      <c r="BW2394" s="3" t="str">
        <f t="shared" si="1304"/>
        <v/>
      </c>
      <c r="BX2394" s="144" t="str">
        <f t="shared" si="1305"/>
        <v/>
      </c>
      <c r="BY2394" s="18" t="str">
        <f t="shared" si="1306"/>
        <v/>
      </c>
      <c r="BZ2394" s="18" t="str">
        <f t="shared" si="1307"/>
        <v/>
      </c>
      <c r="CA2394" s="19" t="str">
        <f t="shared" si="1308"/>
        <v/>
      </c>
    </row>
    <row r="2395" spans="4:79" x14ac:dyDescent="0.45">
      <c r="D2395" s="164" t="str">
        <f t="shared" si="1309"/>
        <v/>
      </c>
      <c r="I2395" s="9" t="str">
        <f t="shared" si="1282"/>
        <v/>
      </c>
      <c r="J2395" s="173" t="str">
        <f t="shared" si="1283"/>
        <v/>
      </c>
      <c r="K2395" s="13"/>
      <c r="L2395" s="13"/>
      <c r="M2395" s="13"/>
      <c r="N2395" s="178" t="str">
        <f t="shared" si="1284"/>
        <v/>
      </c>
      <c r="O2395" s="181" t="str">
        <f t="shared" si="1285"/>
        <v/>
      </c>
      <c r="P2395" s="8" t="str">
        <f t="shared" si="1286"/>
        <v/>
      </c>
      <c r="Q2395" s="8" t="str">
        <f t="shared" si="1287"/>
        <v/>
      </c>
      <c r="R2395" s="8" t="str">
        <f t="shared" si="1288"/>
        <v/>
      </c>
      <c r="S2395" s="8" t="str">
        <f t="shared" si="1289"/>
        <v/>
      </c>
      <c r="T2395" s="8" t="str">
        <f t="shared" si="1290"/>
        <v/>
      </c>
      <c r="U2395" s="8" t="str">
        <f t="shared" si="1291"/>
        <v/>
      </c>
      <c r="V2395" s="16" t="str">
        <f t="shared" si="1292"/>
        <v/>
      </c>
      <c r="W2395" s="129" t="str">
        <f t="shared" si="1293"/>
        <v/>
      </c>
      <c r="X2395" s="8" t="str">
        <f t="shared" si="1294"/>
        <v/>
      </c>
      <c r="Y2395" s="8" t="str">
        <f t="shared" si="1295"/>
        <v/>
      </c>
      <c r="AQ2395" s="6" t="str">
        <f t="shared" si="1296"/>
        <v/>
      </c>
      <c r="AR2395" s="128" t="str">
        <f t="shared" si="1297"/>
        <v/>
      </c>
      <c r="AS2395" s="128" t="str">
        <f t="shared" si="1298"/>
        <v/>
      </c>
      <c r="AT2395" s="139" t="str">
        <f t="shared" si="1310"/>
        <v/>
      </c>
      <c r="BH2395" s="127" t="str">
        <f>IF(LEN(VBAsheet!H2395)&gt;0,$CD$4&amp;CHAR(10)&amp;$CD$5&amp;CHAR(10)&amp;$CD$6&amp;IF(VBAsheet!I2395="N",1,0)&amp;$CE$6&amp;CHAR(10)&amp;$CD$7&amp;CHAR(10)&amp;$CD$8&amp;VBAsheet!H2395&amp;$CE$8&amp;CHAR(10)&amp;$CD$9&amp;VBAsheet!K2395&amp;$CE$9&amp;CHAR(10)&amp;$CD$10&amp;VBAsheet!J2395-1&amp;$CE$10&amp;CHAR(10)&amp;$CD$11,"")</f>
        <v/>
      </c>
      <c r="BI2395"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5" s="18" t="str">
        <f>IF(LEN(X2395)&gt;0,$CD$23&amp;INDEX($CH$3:CH2398,MATCH(W2395,$CG$3:CG2398,0))&amp;$CE$23&amp;CHAR(10)&amp;$CD$24&amp;X2395&amp;$CE$24&amp;CHAR(10)&amp;$CD$25&amp;Y2395&amp;$CE$25&amp;CHAR(10),"")&amp;IF(LEN(AA2395)&gt;0,$CD$23&amp;INDEX($CH$3:CH2398,MATCH(Z2395,$CG$3:CG2398,0))&amp;$CE$23&amp;CHAR(10)&amp;$CD$24&amp;AA2395&amp;$CE$24&amp;CHAR(10)&amp;$CD$25&amp;AB2395&amp;$CE$25&amp;CHAR(10),"")&amp;IF(LEN(AD2395)&gt;0,$CD$23&amp;INDEX($CH$3:CH2398,MATCH(AC2395,$CG$3:CG2398,0))&amp;$CE$23&amp;CHAR(10)&amp;$CD$24&amp;AD2395&amp;$CE$24&amp;CHAR(10)&amp;$CD$25&amp;AE2395&amp;$CE$25&amp;CHAR(10),"")&amp;IF(LEN(AG2395)&gt;0,$CD$23&amp;INDEX($CH$3:CH2398,MATCH(AF2395,$CG$3:CG2398,0))&amp;$CE$23&amp;CHAR(10)&amp;$CD$24&amp;AG2395&amp;$CE$24&amp;CHAR(10)&amp;$CD$25&amp;AH2395&amp;$CE$25&amp;CHAR(10),"")&amp;IF(LEN(AJ2395)&gt;0,$CD$23&amp;INDEX($CH$3:CH2398,MATCH(AI2395,$CG$3:CG2398,0))&amp;$CE$23&amp;CHAR(10)&amp;$CD$24&amp;AJ2395&amp;$CE$24&amp;CHAR(10)&amp;$CD$25&amp;AK2395&amp;$CE$25&amp;CHAR(10),"")</f>
        <v/>
      </c>
      <c r="BK2395" s="18" t="str">
        <f>IF(LEN(J2395)&gt;0,INDEX($BH$2:$BH$100000,MATCH(J2395,VBAsheet!$H$2:$H$100000,0))&amp;CHAR(10),"")&amp;IF(LEN(K2395)&gt;0,INDEX($BH$2:$BH$100000,MATCH(K2395,VBAsheet!$H$2:$H$100000,0))&amp;CHAR(10),"")&amp;IF(LEN(L2395)&gt;0,INDEX($BH$2:$BH$100000,MATCH(L2395,VBAsheet!$H$2:$H$100000,0))&amp;CHAR(10),"")&amp;IF(LEN(M2395)&gt;0,INDEX($BH$2:$BH$100000,MATCH(M2395,VBAsheet!$H$2:$H$100000,0))&amp;CHAR(10),"")</f>
        <v/>
      </c>
      <c r="BM2395" s="94" t="str">
        <f t="shared" si="1281"/>
        <v/>
      </c>
      <c r="BN2395" s="95" t="str">
        <f t="shared" si="1300"/>
        <v/>
      </c>
      <c r="BP2395" s="18" t="str">
        <f t="shared" si="1301"/>
        <v/>
      </c>
      <c r="BR2395" s="81" t="str">
        <f t="shared" si="1311"/>
        <v/>
      </c>
      <c r="BU2395" s="138" t="str">
        <f t="shared" si="1302"/>
        <v/>
      </c>
      <c r="BV2395" s="3" t="str">
        <f t="shared" si="1303"/>
        <v/>
      </c>
      <c r="BW2395" s="3" t="str">
        <f t="shared" si="1304"/>
        <v/>
      </c>
      <c r="BX2395" s="144" t="str">
        <f t="shared" si="1305"/>
        <v/>
      </c>
      <c r="BY2395" s="18" t="str">
        <f t="shared" si="1306"/>
        <v/>
      </c>
      <c r="BZ2395" s="18" t="str">
        <f t="shared" si="1307"/>
        <v/>
      </c>
      <c r="CA2395" s="19" t="str">
        <f t="shared" si="1308"/>
        <v/>
      </c>
    </row>
    <row r="2396" spans="4:79" x14ac:dyDescent="0.45">
      <c r="D2396" s="164" t="str">
        <f t="shared" si="1309"/>
        <v/>
      </c>
      <c r="I2396" s="9" t="str">
        <f t="shared" si="1282"/>
        <v/>
      </c>
      <c r="J2396" s="173" t="str">
        <f t="shared" si="1283"/>
        <v/>
      </c>
      <c r="K2396" s="13"/>
      <c r="L2396" s="13"/>
      <c r="M2396" s="13"/>
      <c r="N2396" s="178" t="str">
        <f t="shared" si="1284"/>
        <v/>
      </c>
      <c r="O2396" s="181" t="str">
        <f t="shared" si="1285"/>
        <v/>
      </c>
      <c r="P2396" s="8" t="str">
        <f t="shared" si="1286"/>
        <v/>
      </c>
      <c r="Q2396" s="8" t="str">
        <f t="shared" si="1287"/>
        <v/>
      </c>
      <c r="R2396" s="8" t="str">
        <f t="shared" si="1288"/>
        <v/>
      </c>
      <c r="S2396" s="8" t="str">
        <f t="shared" si="1289"/>
        <v/>
      </c>
      <c r="T2396" s="8" t="str">
        <f t="shared" si="1290"/>
        <v/>
      </c>
      <c r="U2396" s="8" t="str">
        <f t="shared" si="1291"/>
        <v/>
      </c>
      <c r="V2396" s="16" t="str">
        <f t="shared" si="1292"/>
        <v/>
      </c>
      <c r="W2396" s="129" t="str">
        <f t="shared" si="1293"/>
        <v/>
      </c>
      <c r="X2396" s="8" t="str">
        <f t="shared" si="1294"/>
        <v/>
      </c>
      <c r="Y2396" s="8" t="str">
        <f t="shared" si="1295"/>
        <v/>
      </c>
      <c r="AQ2396" s="6" t="str">
        <f t="shared" si="1296"/>
        <v/>
      </c>
      <c r="AR2396" s="128" t="str">
        <f t="shared" si="1297"/>
        <v/>
      </c>
      <c r="AS2396" s="128" t="str">
        <f t="shared" si="1298"/>
        <v/>
      </c>
      <c r="AT2396" s="139" t="str">
        <f t="shared" si="1310"/>
        <v/>
      </c>
      <c r="BH2396" s="127" t="str">
        <f>IF(LEN(VBAsheet!H2396)&gt;0,$CD$4&amp;CHAR(10)&amp;$CD$5&amp;CHAR(10)&amp;$CD$6&amp;IF(VBAsheet!I2396="N",1,0)&amp;$CE$6&amp;CHAR(10)&amp;$CD$7&amp;CHAR(10)&amp;$CD$8&amp;VBAsheet!H2396&amp;$CE$8&amp;CHAR(10)&amp;$CD$9&amp;VBAsheet!K2396&amp;$CE$9&amp;CHAR(10)&amp;$CD$10&amp;VBAsheet!J2396-1&amp;$CE$10&amp;CHAR(10)&amp;$CD$11,"")</f>
        <v/>
      </c>
      <c r="BI2396"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6" s="18" t="str">
        <f>IF(LEN(X2396)&gt;0,$CD$23&amp;INDEX($CH$3:CH2399,MATCH(W2396,$CG$3:CG2399,0))&amp;$CE$23&amp;CHAR(10)&amp;$CD$24&amp;X2396&amp;$CE$24&amp;CHAR(10)&amp;$CD$25&amp;Y2396&amp;$CE$25&amp;CHAR(10),"")&amp;IF(LEN(AA2396)&gt;0,$CD$23&amp;INDEX($CH$3:CH2399,MATCH(Z2396,$CG$3:CG2399,0))&amp;$CE$23&amp;CHAR(10)&amp;$CD$24&amp;AA2396&amp;$CE$24&amp;CHAR(10)&amp;$CD$25&amp;AB2396&amp;$CE$25&amp;CHAR(10),"")&amp;IF(LEN(AD2396)&gt;0,$CD$23&amp;INDEX($CH$3:CH2399,MATCH(AC2396,$CG$3:CG2399,0))&amp;$CE$23&amp;CHAR(10)&amp;$CD$24&amp;AD2396&amp;$CE$24&amp;CHAR(10)&amp;$CD$25&amp;AE2396&amp;$CE$25&amp;CHAR(10),"")&amp;IF(LEN(AG2396)&gt;0,$CD$23&amp;INDEX($CH$3:CH2399,MATCH(AF2396,$CG$3:CG2399,0))&amp;$CE$23&amp;CHAR(10)&amp;$CD$24&amp;AG2396&amp;$CE$24&amp;CHAR(10)&amp;$CD$25&amp;AH2396&amp;$CE$25&amp;CHAR(10),"")&amp;IF(LEN(AJ2396)&gt;0,$CD$23&amp;INDEX($CH$3:CH2399,MATCH(AI2396,$CG$3:CG2399,0))&amp;$CE$23&amp;CHAR(10)&amp;$CD$24&amp;AJ2396&amp;$CE$24&amp;CHAR(10)&amp;$CD$25&amp;AK2396&amp;$CE$25&amp;CHAR(10),"")</f>
        <v/>
      </c>
      <c r="BK2396" s="18" t="str">
        <f>IF(LEN(J2396)&gt;0,INDEX($BH$2:$BH$100000,MATCH(J2396,VBAsheet!$H$2:$H$100000,0))&amp;CHAR(10),"")&amp;IF(LEN(K2396)&gt;0,INDEX($BH$2:$BH$100000,MATCH(K2396,VBAsheet!$H$2:$H$100000,0))&amp;CHAR(10),"")&amp;IF(LEN(L2396)&gt;0,INDEX($BH$2:$BH$100000,MATCH(L2396,VBAsheet!$H$2:$H$100000,0))&amp;CHAR(10),"")&amp;IF(LEN(M2396)&gt;0,INDEX($BH$2:$BH$100000,MATCH(M2396,VBAsheet!$H$2:$H$100000,0))&amp;CHAR(10),"")</f>
        <v/>
      </c>
      <c r="BM2396" s="94" t="str">
        <f t="shared" si="1281"/>
        <v/>
      </c>
      <c r="BN2396" s="95" t="str">
        <f t="shared" si="1300"/>
        <v/>
      </c>
      <c r="BP2396" s="18" t="str">
        <f t="shared" si="1301"/>
        <v/>
      </c>
      <c r="BR2396" s="81" t="str">
        <f t="shared" si="1311"/>
        <v/>
      </c>
      <c r="BU2396" s="138" t="str">
        <f t="shared" si="1302"/>
        <v/>
      </c>
      <c r="BV2396" s="3" t="str">
        <f t="shared" si="1303"/>
        <v/>
      </c>
      <c r="BW2396" s="3" t="str">
        <f t="shared" si="1304"/>
        <v/>
      </c>
      <c r="BX2396" s="144" t="str">
        <f t="shared" si="1305"/>
        <v/>
      </c>
      <c r="BY2396" s="18" t="str">
        <f t="shared" si="1306"/>
        <v/>
      </c>
      <c r="BZ2396" s="18" t="str">
        <f t="shared" si="1307"/>
        <v/>
      </c>
      <c r="CA2396" s="19" t="str">
        <f t="shared" si="1308"/>
        <v/>
      </c>
    </row>
    <row r="2397" spans="4:79" x14ac:dyDescent="0.45">
      <c r="D2397" s="164" t="str">
        <f t="shared" si="1309"/>
        <v/>
      </c>
      <c r="I2397" s="9" t="str">
        <f t="shared" si="1282"/>
        <v/>
      </c>
      <c r="J2397" s="173" t="str">
        <f t="shared" si="1283"/>
        <v/>
      </c>
      <c r="K2397" s="13"/>
      <c r="L2397" s="13"/>
      <c r="M2397" s="13"/>
      <c r="N2397" s="178" t="str">
        <f t="shared" si="1284"/>
        <v/>
      </c>
      <c r="O2397" s="181" t="str">
        <f t="shared" si="1285"/>
        <v/>
      </c>
      <c r="P2397" s="8" t="str">
        <f t="shared" si="1286"/>
        <v/>
      </c>
      <c r="Q2397" s="8" t="str">
        <f t="shared" si="1287"/>
        <v/>
      </c>
      <c r="R2397" s="8" t="str">
        <f t="shared" si="1288"/>
        <v/>
      </c>
      <c r="S2397" s="8" t="str">
        <f t="shared" si="1289"/>
        <v/>
      </c>
      <c r="T2397" s="8" t="str">
        <f t="shared" si="1290"/>
        <v/>
      </c>
      <c r="U2397" s="8" t="str">
        <f t="shared" si="1291"/>
        <v/>
      </c>
      <c r="V2397" s="16" t="str">
        <f t="shared" si="1292"/>
        <v/>
      </c>
      <c r="W2397" s="129" t="str">
        <f t="shared" si="1293"/>
        <v/>
      </c>
      <c r="X2397" s="8" t="str">
        <f t="shared" si="1294"/>
        <v/>
      </c>
      <c r="Y2397" s="8" t="str">
        <f t="shared" si="1295"/>
        <v/>
      </c>
      <c r="AQ2397" s="6" t="str">
        <f t="shared" si="1296"/>
        <v/>
      </c>
      <c r="AR2397" s="128" t="str">
        <f t="shared" si="1297"/>
        <v/>
      </c>
      <c r="AS2397" s="128" t="str">
        <f t="shared" si="1298"/>
        <v/>
      </c>
      <c r="AT2397" s="139" t="str">
        <f t="shared" si="1310"/>
        <v/>
      </c>
      <c r="BH2397" s="127" t="str">
        <f>IF(LEN(VBAsheet!H2397)&gt;0,$CD$4&amp;CHAR(10)&amp;$CD$5&amp;CHAR(10)&amp;$CD$6&amp;IF(VBAsheet!I2397="N",1,0)&amp;$CE$6&amp;CHAR(10)&amp;$CD$7&amp;CHAR(10)&amp;$CD$8&amp;VBAsheet!H2397&amp;$CE$8&amp;CHAR(10)&amp;$CD$9&amp;VBAsheet!K2397&amp;$CE$9&amp;CHAR(10)&amp;$CD$10&amp;VBAsheet!J2397-1&amp;$CE$10&amp;CHAR(10)&amp;$CD$11,"")</f>
        <v/>
      </c>
      <c r="BI2397"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7" s="18" t="str">
        <f>IF(LEN(X2397)&gt;0,$CD$23&amp;INDEX($CH$3:CH2400,MATCH(W2397,$CG$3:CG2400,0))&amp;$CE$23&amp;CHAR(10)&amp;$CD$24&amp;X2397&amp;$CE$24&amp;CHAR(10)&amp;$CD$25&amp;Y2397&amp;$CE$25&amp;CHAR(10),"")&amp;IF(LEN(AA2397)&gt;0,$CD$23&amp;INDEX($CH$3:CH2400,MATCH(Z2397,$CG$3:CG2400,0))&amp;$CE$23&amp;CHAR(10)&amp;$CD$24&amp;AA2397&amp;$CE$24&amp;CHAR(10)&amp;$CD$25&amp;AB2397&amp;$CE$25&amp;CHAR(10),"")&amp;IF(LEN(AD2397)&gt;0,$CD$23&amp;INDEX($CH$3:CH2400,MATCH(AC2397,$CG$3:CG2400,0))&amp;$CE$23&amp;CHAR(10)&amp;$CD$24&amp;AD2397&amp;$CE$24&amp;CHAR(10)&amp;$CD$25&amp;AE2397&amp;$CE$25&amp;CHAR(10),"")&amp;IF(LEN(AG2397)&gt;0,$CD$23&amp;INDEX($CH$3:CH2400,MATCH(AF2397,$CG$3:CG2400,0))&amp;$CE$23&amp;CHAR(10)&amp;$CD$24&amp;AG2397&amp;$CE$24&amp;CHAR(10)&amp;$CD$25&amp;AH2397&amp;$CE$25&amp;CHAR(10),"")&amp;IF(LEN(AJ2397)&gt;0,$CD$23&amp;INDEX($CH$3:CH2400,MATCH(AI2397,$CG$3:CG2400,0))&amp;$CE$23&amp;CHAR(10)&amp;$CD$24&amp;AJ2397&amp;$CE$24&amp;CHAR(10)&amp;$CD$25&amp;AK2397&amp;$CE$25&amp;CHAR(10),"")</f>
        <v/>
      </c>
      <c r="BK2397" s="18" t="str">
        <f>IF(LEN(J2397)&gt;0,INDEX($BH$2:$BH$100000,MATCH(J2397,VBAsheet!$H$2:$H$100000,0))&amp;CHAR(10),"")&amp;IF(LEN(K2397)&gt;0,INDEX($BH$2:$BH$100000,MATCH(K2397,VBAsheet!$H$2:$H$100000,0))&amp;CHAR(10),"")&amp;IF(LEN(L2397)&gt;0,INDEX($BH$2:$BH$100000,MATCH(L2397,VBAsheet!$H$2:$H$100000,0))&amp;CHAR(10),"")&amp;IF(LEN(M2397)&gt;0,INDEX($BH$2:$BH$100000,MATCH(M2397,VBAsheet!$H$2:$H$100000,0))&amp;CHAR(10),"")</f>
        <v/>
      </c>
      <c r="BM2397" s="94" t="str">
        <f t="shared" si="1281"/>
        <v/>
      </c>
      <c r="BN2397" s="95" t="str">
        <f t="shared" si="1300"/>
        <v/>
      </c>
      <c r="BP2397" s="18" t="str">
        <f t="shared" si="1301"/>
        <v/>
      </c>
      <c r="BR2397" s="81" t="str">
        <f t="shared" si="1311"/>
        <v/>
      </c>
      <c r="BU2397" s="138" t="str">
        <f t="shared" si="1302"/>
        <v/>
      </c>
      <c r="BV2397" s="3" t="str">
        <f t="shared" si="1303"/>
        <v/>
      </c>
      <c r="BW2397" s="3" t="str">
        <f t="shared" si="1304"/>
        <v/>
      </c>
      <c r="BX2397" s="144" t="str">
        <f t="shared" si="1305"/>
        <v/>
      </c>
      <c r="BY2397" s="18" t="str">
        <f t="shared" si="1306"/>
        <v/>
      </c>
      <c r="BZ2397" s="18" t="str">
        <f t="shared" si="1307"/>
        <v/>
      </c>
      <c r="CA2397" s="19" t="str">
        <f t="shared" si="1308"/>
        <v/>
      </c>
    </row>
    <row r="2398" spans="4:79" x14ac:dyDescent="0.45">
      <c r="D2398" s="164" t="str">
        <f t="shared" si="1309"/>
        <v/>
      </c>
      <c r="I2398" s="9" t="str">
        <f t="shared" si="1282"/>
        <v/>
      </c>
      <c r="J2398" s="173" t="str">
        <f t="shared" si="1283"/>
        <v/>
      </c>
      <c r="K2398" s="13"/>
      <c r="L2398" s="13"/>
      <c r="M2398" s="13"/>
      <c r="N2398" s="178" t="str">
        <f t="shared" si="1284"/>
        <v/>
      </c>
      <c r="O2398" s="181" t="str">
        <f t="shared" si="1285"/>
        <v/>
      </c>
      <c r="P2398" s="8" t="str">
        <f t="shared" si="1286"/>
        <v/>
      </c>
      <c r="Q2398" s="8" t="str">
        <f t="shared" si="1287"/>
        <v/>
      </c>
      <c r="R2398" s="8" t="str">
        <f t="shared" si="1288"/>
        <v/>
      </c>
      <c r="S2398" s="8" t="str">
        <f t="shared" si="1289"/>
        <v/>
      </c>
      <c r="T2398" s="8" t="str">
        <f t="shared" si="1290"/>
        <v/>
      </c>
      <c r="U2398" s="8" t="str">
        <f t="shared" si="1291"/>
        <v/>
      </c>
      <c r="V2398" s="16" t="str">
        <f t="shared" si="1292"/>
        <v/>
      </c>
      <c r="W2398" s="129" t="str">
        <f t="shared" si="1293"/>
        <v/>
      </c>
      <c r="X2398" s="8" t="str">
        <f t="shared" si="1294"/>
        <v/>
      </c>
      <c r="Y2398" s="8" t="str">
        <f t="shared" si="1295"/>
        <v/>
      </c>
      <c r="AQ2398" s="6" t="str">
        <f t="shared" si="1296"/>
        <v/>
      </c>
      <c r="AR2398" s="128" t="str">
        <f t="shared" si="1297"/>
        <v/>
      </c>
      <c r="AS2398" s="128" t="str">
        <f t="shared" si="1298"/>
        <v/>
      </c>
      <c r="AT2398" s="139" t="str">
        <f t="shared" si="1310"/>
        <v/>
      </c>
      <c r="BH2398" s="127" t="str">
        <f>IF(LEN(VBAsheet!H2398)&gt;0,$CD$4&amp;CHAR(10)&amp;$CD$5&amp;CHAR(10)&amp;$CD$6&amp;IF(VBAsheet!I2398="N",1,0)&amp;$CE$6&amp;CHAR(10)&amp;$CD$7&amp;CHAR(10)&amp;$CD$8&amp;VBAsheet!H2398&amp;$CE$8&amp;CHAR(10)&amp;$CD$9&amp;VBAsheet!K2398&amp;$CE$9&amp;CHAR(10)&amp;$CD$10&amp;VBAsheet!J2398-1&amp;$CE$10&amp;CHAR(10)&amp;$CD$11,"")</f>
        <v/>
      </c>
      <c r="BI2398"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8" s="18" t="str">
        <f>IF(LEN(X2398)&gt;0,$CD$23&amp;INDEX($CH$3:CH2401,MATCH(W2398,$CG$3:CG2401,0))&amp;$CE$23&amp;CHAR(10)&amp;$CD$24&amp;X2398&amp;$CE$24&amp;CHAR(10)&amp;$CD$25&amp;Y2398&amp;$CE$25&amp;CHAR(10),"")&amp;IF(LEN(AA2398)&gt;0,$CD$23&amp;INDEX($CH$3:CH2401,MATCH(Z2398,$CG$3:CG2401,0))&amp;$CE$23&amp;CHAR(10)&amp;$CD$24&amp;AA2398&amp;$CE$24&amp;CHAR(10)&amp;$CD$25&amp;AB2398&amp;$CE$25&amp;CHAR(10),"")&amp;IF(LEN(AD2398)&gt;0,$CD$23&amp;INDEX($CH$3:CH2401,MATCH(AC2398,$CG$3:CG2401,0))&amp;$CE$23&amp;CHAR(10)&amp;$CD$24&amp;AD2398&amp;$CE$24&amp;CHAR(10)&amp;$CD$25&amp;AE2398&amp;$CE$25&amp;CHAR(10),"")&amp;IF(LEN(AG2398)&gt;0,$CD$23&amp;INDEX($CH$3:CH2401,MATCH(AF2398,$CG$3:CG2401,0))&amp;$CE$23&amp;CHAR(10)&amp;$CD$24&amp;AG2398&amp;$CE$24&amp;CHAR(10)&amp;$CD$25&amp;AH2398&amp;$CE$25&amp;CHAR(10),"")&amp;IF(LEN(AJ2398)&gt;0,$CD$23&amp;INDEX($CH$3:CH2401,MATCH(AI2398,$CG$3:CG2401,0))&amp;$CE$23&amp;CHAR(10)&amp;$CD$24&amp;AJ2398&amp;$CE$24&amp;CHAR(10)&amp;$CD$25&amp;AK2398&amp;$CE$25&amp;CHAR(10),"")</f>
        <v/>
      </c>
      <c r="BK2398" s="18" t="str">
        <f>IF(LEN(J2398)&gt;0,INDEX($BH$2:$BH$100000,MATCH(J2398,VBAsheet!$H$2:$H$100000,0))&amp;CHAR(10),"")&amp;IF(LEN(K2398)&gt;0,INDEX($BH$2:$BH$100000,MATCH(K2398,VBAsheet!$H$2:$H$100000,0))&amp;CHAR(10),"")&amp;IF(LEN(L2398)&gt;0,INDEX($BH$2:$BH$100000,MATCH(L2398,VBAsheet!$H$2:$H$100000,0))&amp;CHAR(10),"")&amp;IF(LEN(M2398)&gt;0,INDEX($BH$2:$BH$100000,MATCH(M2398,VBAsheet!$H$2:$H$100000,0))&amp;CHAR(10),"")</f>
        <v/>
      </c>
      <c r="BM2398" s="94" t="str">
        <f t="shared" si="1281"/>
        <v/>
      </c>
      <c r="BN2398" s="95" t="str">
        <f t="shared" si="1300"/>
        <v/>
      </c>
      <c r="BP2398" s="18" t="str">
        <f t="shared" si="1301"/>
        <v/>
      </c>
      <c r="BR2398" s="81" t="str">
        <f t="shared" si="1311"/>
        <v/>
      </c>
      <c r="BU2398" s="138" t="str">
        <f t="shared" si="1302"/>
        <v/>
      </c>
      <c r="BV2398" s="3" t="str">
        <f t="shared" si="1303"/>
        <v/>
      </c>
      <c r="BW2398" s="3" t="str">
        <f t="shared" si="1304"/>
        <v/>
      </c>
      <c r="BX2398" s="144" t="str">
        <f t="shared" si="1305"/>
        <v/>
      </c>
      <c r="BY2398" s="18" t="str">
        <f t="shared" si="1306"/>
        <v/>
      </c>
      <c r="BZ2398" s="18" t="str">
        <f t="shared" si="1307"/>
        <v/>
      </c>
      <c r="CA2398" s="19" t="str">
        <f t="shared" si="1308"/>
        <v/>
      </c>
    </row>
    <row r="2399" spans="4:79" x14ac:dyDescent="0.45">
      <c r="D2399" s="164" t="str">
        <f t="shared" si="1309"/>
        <v/>
      </c>
      <c r="I2399" s="9" t="str">
        <f t="shared" si="1282"/>
        <v/>
      </c>
      <c r="J2399" s="173" t="str">
        <f t="shared" si="1283"/>
        <v/>
      </c>
      <c r="K2399" s="13"/>
      <c r="L2399" s="13"/>
      <c r="M2399" s="13"/>
      <c r="N2399" s="178" t="str">
        <f t="shared" si="1284"/>
        <v/>
      </c>
      <c r="O2399" s="181" t="str">
        <f t="shared" si="1285"/>
        <v/>
      </c>
      <c r="P2399" s="8" t="str">
        <f t="shared" si="1286"/>
        <v/>
      </c>
      <c r="Q2399" s="8" t="str">
        <f t="shared" si="1287"/>
        <v/>
      </c>
      <c r="R2399" s="8" t="str">
        <f t="shared" si="1288"/>
        <v/>
      </c>
      <c r="S2399" s="8" t="str">
        <f t="shared" si="1289"/>
        <v/>
      </c>
      <c r="T2399" s="8" t="str">
        <f t="shared" si="1290"/>
        <v/>
      </c>
      <c r="U2399" s="8" t="str">
        <f t="shared" si="1291"/>
        <v/>
      </c>
      <c r="V2399" s="16" t="str">
        <f t="shared" si="1292"/>
        <v/>
      </c>
      <c r="W2399" s="129" t="str">
        <f t="shared" si="1293"/>
        <v/>
      </c>
      <c r="X2399" s="8" t="str">
        <f t="shared" si="1294"/>
        <v/>
      </c>
      <c r="Y2399" s="8" t="str">
        <f t="shared" si="1295"/>
        <v/>
      </c>
      <c r="AQ2399" s="6" t="str">
        <f t="shared" si="1296"/>
        <v/>
      </c>
      <c r="AR2399" s="128" t="str">
        <f t="shared" si="1297"/>
        <v/>
      </c>
      <c r="AS2399" s="128" t="str">
        <f t="shared" si="1298"/>
        <v/>
      </c>
      <c r="AT2399" s="139" t="str">
        <f t="shared" si="1310"/>
        <v/>
      </c>
      <c r="BH2399" s="127" t="str">
        <f>IF(LEN(VBAsheet!H2399)&gt;0,$CD$4&amp;CHAR(10)&amp;$CD$5&amp;CHAR(10)&amp;$CD$6&amp;IF(VBAsheet!I2399="N",1,0)&amp;$CE$6&amp;CHAR(10)&amp;$CD$7&amp;CHAR(10)&amp;$CD$8&amp;VBAsheet!H2399&amp;$CE$8&amp;CHAR(10)&amp;$CD$9&amp;VBAsheet!K2399&amp;$CE$9&amp;CHAR(10)&amp;$CD$10&amp;VBAsheet!J2399-1&amp;$CE$10&amp;CHAR(10)&amp;$CD$11,"")</f>
        <v/>
      </c>
      <c r="BI2399"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399" s="18" t="str">
        <f>IF(LEN(X2399)&gt;0,$CD$23&amp;INDEX($CH$3:CH2402,MATCH(W2399,$CG$3:CG2402,0))&amp;$CE$23&amp;CHAR(10)&amp;$CD$24&amp;X2399&amp;$CE$24&amp;CHAR(10)&amp;$CD$25&amp;Y2399&amp;$CE$25&amp;CHAR(10),"")&amp;IF(LEN(AA2399)&gt;0,$CD$23&amp;INDEX($CH$3:CH2402,MATCH(Z2399,$CG$3:CG2402,0))&amp;$CE$23&amp;CHAR(10)&amp;$CD$24&amp;AA2399&amp;$CE$24&amp;CHAR(10)&amp;$CD$25&amp;AB2399&amp;$CE$25&amp;CHAR(10),"")&amp;IF(LEN(AD2399)&gt;0,$CD$23&amp;INDEX($CH$3:CH2402,MATCH(AC2399,$CG$3:CG2402,0))&amp;$CE$23&amp;CHAR(10)&amp;$CD$24&amp;AD2399&amp;$CE$24&amp;CHAR(10)&amp;$CD$25&amp;AE2399&amp;$CE$25&amp;CHAR(10),"")&amp;IF(LEN(AG2399)&gt;0,$CD$23&amp;INDEX($CH$3:CH2402,MATCH(AF2399,$CG$3:CG2402,0))&amp;$CE$23&amp;CHAR(10)&amp;$CD$24&amp;AG2399&amp;$CE$24&amp;CHAR(10)&amp;$CD$25&amp;AH2399&amp;$CE$25&amp;CHAR(10),"")&amp;IF(LEN(AJ2399)&gt;0,$CD$23&amp;INDEX($CH$3:CH2402,MATCH(AI2399,$CG$3:CG2402,0))&amp;$CE$23&amp;CHAR(10)&amp;$CD$24&amp;AJ2399&amp;$CE$24&amp;CHAR(10)&amp;$CD$25&amp;AK2399&amp;$CE$25&amp;CHAR(10),"")</f>
        <v/>
      </c>
      <c r="BK2399" s="18" t="str">
        <f>IF(LEN(J2399)&gt;0,INDEX($BH$2:$BH$100000,MATCH(J2399,VBAsheet!$H$2:$H$100000,0))&amp;CHAR(10),"")&amp;IF(LEN(K2399)&gt;0,INDEX($BH$2:$BH$100000,MATCH(K2399,VBAsheet!$H$2:$H$100000,0))&amp;CHAR(10),"")&amp;IF(LEN(L2399)&gt;0,INDEX($BH$2:$BH$100000,MATCH(L2399,VBAsheet!$H$2:$H$100000,0))&amp;CHAR(10),"")&amp;IF(LEN(M2399)&gt;0,INDEX($BH$2:$BH$100000,MATCH(M2399,VBAsheet!$H$2:$H$100000,0))&amp;CHAR(10),"")</f>
        <v/>
      </c>
      <c r="BM2399" s="94" t="str">
        <f t="shared" si="1281"/>
        <v/>
      </c>
      <c r="BN2399" s="95" t="str">
        <f t="shared" si="1300"/>
        <v/>
      </c>
      <c r="BP2399" s="18" t="str">
        <f t="shared" si="1301"/>
        <v/>
      </c>
      <c r="BR2399" s="81" t="str">
        <f t="shared" si="1311"/>
        <v/>
      </c>
      <c r="BU2399" s="138" t="str">
        <f t="shared" si="1302"/>
        <v/>
      </c>
      <c r="BV2399" s="3" t="str">
        <f t="shared" si="1303"/>
        <v/>
      </c>
      <c r="BW2399" s="3" t="str">
        <f t="shared" si="1304"/>
        <v/>
      </c>
      <c r="BX2399" s="144" t="str">
        <f t="shared" si="1305"/>
        <v/>
      </c>
      <c r="BY2399" s="18" t="str">
        <f t="shared" si="1306"/>
        <v/>
      </c>
      <c r="BZ2399" s="18" t="str">
        <f t="shared" si="1307"/>
        <v/>
      </c>
      <c r="CA2399" s="19" t="str">
        <f t="shared" si="1308"/>
        <v/>
      </c>
    </row>
    <row r="2400" spans="4:79" x14ac:dyDescent="0.45">
      <c r="D2400" s="164" t="str">
        <f t="shared" si="1309"/>
        <v/>
      </c>
      <c r="I2400" s="9" t="str">
        <f t="shared" si="1282"/>
        <v/>
      </c>
      <c r="J2400" s="173" t="str">
        <f t="shared" si="1283"/>
        <v/>
      </c>
      <c r="K2400" s="13"/>
      <c r="L2400" s="13"/>
      <c r="M2400" s="13"/>
      <c r="N2400" s="178" t="str">
        <f t="shared" si="1284"/>
        <v/>
      </c>
      <c r="O2400" s="181" t="str">
        <f t="shared" si="1285"/>
        <v/>
      </c>
      <c r="P2400" s="8" t="str">
        <f t="shared" si="1286"/>
        <v/>
      </c>
      <c r="Q2400" s="8" t="str">
        <f t="shared" si="1287"/>
        <v/>
      </c>
      <c r="R2400" s="8" t="str">
        <f t="shared" si="1288"/>
        <v/>
      </c>
      <c r="S2400" s="8" t="str">
        <f t="shared" si="1289"/>
        <v/>
      </c>
      <c r="T2400" s="8" t="str">
        <f t="shared" si="1290"/>
        <v/>
      </c>
      <c r="U2400" s="8" t="str">
        <f t="shared" si="1291"/>
        <v/>
      </c>
      <c r="V2400" s="16" t="str">
        <f t="shared" si="1292"/>
        <v/>
      </c>
      <c r="W2400" s="129" t="str">
        <f t="shared" si="1293"/>
        <v/>
      </c>
      <c r="X2400" s="8" t="str">
        <f t="shared" si="1294"/>
        <v/>
      </c>
      <c r="Y2400" s="8" t="str">
        <f t="shared" si="1295"/>
        <v/>
      </c>
      <c r="AQ2400" s="6" t="str">
        <f t="shared" si="1296"/>
        <v/>
      </c>
      <c r="AR2400" s="128" t="str">
        <f t="shared" si="1297"/>
        <v/>
      </c>
      <c r="AS2400" s="128" t="str">
        <f t="shared" si="1298"/>
        <v/>
      </c>
      <c r="AT2400" s="139" t="str">
        <f t="shared" si="1310"/>
        <v/>
      </c>
      <c r="BH2400" s="127" t="str">
        <f>IF(LEN(VBAsheet!H2400)&gt;0,$CD$4&amp;CHAR(10)&amp;$CD$5&amp;CHAR(10)&amp;$CD$6&amp;IF(VBAsheet!I2400="N",1,0)&amp;$CE$6&amp;CHAR(10)&amp;$CD$7&amp;CHAR(10)&amp;$CD$8&amp;VBAsheet!H2400&amp;$CE$8&amp;CHAR(10)&amp;$CD$9&amp;VBAsheet!K2400&amp;$CE$9&amp;CHAR(10)&amp;$CD$10&amp;VBAsheet!J2400-1&amp;$CE$10&amp;CHAR(10)&amp;$CD$11,"")</f>
        <v/>
      </c>
      <c r="BI2400"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0" s="18" t="str">
        <f>IF(LEN(X2400)&gt;0,$CD$23&amp;INDEX($CH$3:CH2403,MATCH(W2400,$CG$3:CG2403,0))&amp;$CE$23&amp;CHAR(10)&amp;$CD$24&amp;X2400&amp;$CE$24&amp;CHAR(10)&amp;$CD$25&amp;Y2400&amp;$CE$25&amp;CHAR(10),"")&amp;IF(LEN(AA2400)&gt;0,$CD$23&amp;INDEX($CH$3:CH2403,MATCH(Z2400,$CG$3:CG2403,0))&amp;$CE$23&amp;CHAR(10)&amp;$CD$24&amp;AA2400&amp;$CE$24&amp;CHAR(10)&amp;$CD$25&amp;AB2400&amp;$CE$25&amp;CHAR(10),"")&amp;IF(LEN(AD2400)&gt;0,$CD$23&amp;INDEX($CH$3:CH2403,MATCH(AC2400,$CG$3:CG2403,0))&amp;$CE$23&amp;CHAR(10)&amp;$CD$24&amp;AD2400&amp;$CE$24&amp;CHAR(10)&amp;$CD$25&amp;AE2400&amp;$CE$25&amp;CHAR(10),"")&amp;IF(LEN(AG2400)&gt;0,$CD$23&amp;INDEX($CH$3:CH2403,MATCH(AF2400,$CG$3:CG2403,0))&amp;$CE$23&amp;CHAR(10)&amp;$CD$24&amp;AG2400&amp;$CE$24&amp;CHAR(10)&amp;$CD$25&amp;AH2400&amp;$CE$25&amp;CHAR(10),"")&amp;IF(LEN(AJ2400)&gt;0,$CD$23&amp;INDEX($CH$3:CH2403,MATCH(AI2400,$CG$3:CG2403,0))&amp;$CE$23&amp;CHAR(10)&amp;$CD$24&amp;AJ2400&amp;$CE$24&amp;CHAR(10)&amp;$CD$25&amp;AK2400&amp;$CE$25&amp;CHAR(10),"")</f>
        <v/>
      </c>
      <c r="BK2400" s="18" t="str">
        <f>IF(LEN(J2400)&gt;0,INDEX($BH$2:$BH$100000,MATCH(J2400,VBAsheet!$H$2:$H$100000,0))&amp;CHAR(10),"")&amp;IF(LEN(K2400)&gt;0,INDEX($BH$2:$BH$100000,MATCH(K2400,VBAsheet!$H$2:$H$100000,0))&amp;CHAR(10),"")&amp;IF(LEN(L2400)&gt;0,INDEX($BH$2:$BH$100000,MATCH(L2400,VBAsheet!$H$2:$H$100000,0))&amp;CHAR(10),"")&amp;IF(LEN(M2400)&gt;0,INDEX($BH$2:$BH$100000,MATCH(M2400,VBAsheet!$H$2:$H$100000,0))&amp;CHAR(10),"")</f>
        <v/>
      </c>
      <c r="BM2400" s="94" t="str">
        <f t="shared" si="1281"/>
        <v/>
      </c>
      <c r="BN2400" s="95" t="str">
        <f t="shared" si="1300"/>
        <v/>
      </c>
      <c r="BP2400" s="18" t="str">
        <f t="shared" si="1301"/>
        <v/>
      </c>
      <c r="BR2400" s="81" t="str">
        <f t="shared" si="1311"/>
        <v/>
      </c>
      <c r="BU2400" s="138" t="str">
        <f t="shared" si="1302"/>
        <v/>
      </c>
      <c r="BV2400" s="3" t="str">
        <f t="shared" si="1303"/>
        <v/>
      </c>
      <c r="BW2400" s="3" t="str">
        <f t="shared" si="1304"/>
        <v/>
      </c>
      <c r="BX2400" s="144" t="str">
        <f t="shared" si="1305"/>
        <v/>
      </c>
      <c r="BY2400" s="18" t="str">
        <f t="shared" si="1306"/>
        <v/>
      </c>
      <c r="BZ2400" s="18" t="str">
        <f t="shared" si="1307"/>
        <v/>
      </c>
      <c r="CA2400" s="19" t="str">
        <f t="shared" si="1308"/>
        <v/>
      </c>
    </row>
    <row r="2401" spans="4:79" x14ac:dyDescent="0.45">
      <c r="D2401" s="164" t="str">
        <f t="shared" si="1309"/>
        <v/>
      </c>
      <c r="I2401" s="9" t="str">
        <f t="shared" si="1282"/>
        <v/>
      </c>
      <c r="J2401" s="173" t="str">
        <f t="shared" si="1283"/>
        <v/>
      </c>
      <c r="K2401" s="13"/>
      <c r="L2401" s="13"/>
      <c r="M2401" s="13"/>
      <c r="N2401" s="178" t="str">
        <f t="shared" si="1284"/>
        <v/>
      </c>
      <c r="O2401" s="181" t="str">
        <f t="shared" si="1285"/>
        <v/>
      </c>
      <c r="P2401" s="8" t="str">
        <f t="shared" si="1286"/>
        <v/>
      </c>
      <c r="Q2401" s="8" t="str">
        <f t="shared" si="1287"/>
        <v/>
      </c>
      <c r="R2401" s="8" t="str">
        <f t="shared" si="1288"/>
        <v/>
      </c>
      <c r="S2401" s="8" t="str">
        <f t="shared" si="1289"/>
        <v/>
      </c>
      <c r="T2401" s="8" t="str">
        <f t="shared" si="1290"/>
        <v/>
      </c>
      <c r="U2401" s="8" t="str">
        <f t="shared" si="1291"/>
        <v/>
      </c>
      <c r="V2401" s="16" t="str">
        <f t="shared" si="1292"/>
        <v/>
      </c>
      <c r="W2401" s="129" t="str">
        <f t="shared" si="1293"/>
        <v/>
      </c>
      <c r="X2401" s="8" t="str">
        <f t="shared" si="1294"/>
        <v/>
      </c>
      <c r="Y2401" s="8" t="str">
        <f t="shared" si="1295"/>
        <v/>
      </c>
      <c r="AQ2401" s="6" t="str">
        <f t="shared" si="1296"/>
        <v/>
      </c>
      <c r="AR2401" s="128" t="str">
        <f t="shared" si="1297"/>
        <v/>
      </c>
      <c r="AS2401" s="128" t="str">
        <f t="shared" si="1298"/>
        <v/>
      </c>
      <c r="AT2401" s="139" t="str">
        <f t="shared" si="1310"/>
        <v/>
      </c>
      <c r="BH2401" s="127" t="str">
        <f>IF(LEN(VBAsheet!H2401)&gt;0,$CD$4&amp;CHAR(10)&amp;$CD$5&amp;CHAR(10)&amp;$CD$6&amp;IF(VBAsheet!I2401="N",1,0)&amp;$CE$6&amp;CHAR(10)&amp;$CD$7&amp;CHAR(10)&amp;$CD$8&amp;VBAsheet!H2401&amp;$CE$8&amp;CHAR(10)&amp;$CD$9&amp;VBAsheet!K2401&amp;$CE$9&amp;CHAR(10)&amp;$CD$10&amp;VBAsheet!J2401-1&amp;$CE$10&amp;CHAR(10)&amp;$CD$11,"")</f>
        <v/>
      </c>
      <c r="BI2401"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1" s="18" t="str">
        <f>IF(LEN(X2401)&gt;0,$CD$23&amp;INDEX($CH$3:CH2404,MATCH(W2401,$CG$3:CG2404,0))&amp;$CE$23&amp;CHAR(10)&amp;$CD$24&amp;X2401&amp;$CE$24&amp;CHAR(10)&amp;$CD$25&amp;Y2401&amp;$CE$25&amp;CHAR(10),"")&amp;IF(LEN(AA2401)&gt;0,$CD$23&amp;INDEX($CH$3:CH2404,MATCH(Z2401,$CG$3:CG2404,0))&amp;$CE$23&amp;CHAR(10)&amp;$CD$24&amp;AA2401&amp;$CE$24&amp;CHAR(10)&amp;$CD$25&amp;AB2401&amp;$CE$25&amp;CHAR(10),"")&amp;IF(LEN(AD2401)&gt;0,$CD$23&amp;INDEX($CH$3:CH2404,MATCH(AC2401,$CG$3:CG2404,0))&amp;$CE$23&amp;CHAR(10)&amp;$CD$24&amp;AD2401&amp;$CE$24&amp;CHAR(10)&amp;$CD$25&amp;AE2401&amp;$CE$25&amp;CHAR(10),"")&amp;IF(LEN(AG2401)&gt;0,$CD$23&amp;INDEX($CH$3:CH2404,MATCH(AF2401,$CG$3:CG2404,0))&amp;$CE$23&amp;CHAR(10)&amp;$CD$24&amp;AG2401&amp;$CE$24&amp;CHAR(10)&amp;$CD$25&amp;AH2401&amp;$CE$25&amp;CHAR(10),"")&amp;IF(LEN(AJ2401)&gt;0,$CD$23&amp;INDEX($CH$3:CH2404,MATCH(AI2401,$CG$3:CG2404,0))&amp;$CE$23&amp;CHAR(10)&amp;$CD$24&amp;AJ2401&amp;$CE$24&amp;CHAR(10)&amp;$CD$25&amp;AK2401&amp;$CE$25&amp;CHAR(10),"")</f>
        <v/>
      </c>
      <c r="BK2401" s="18" t="str">
        <f>IF(LEN(J2401)&gt;0,INDEX($BH$2:$BH$100000,MATCH(J2401,VBAsheet!$H$2:$H$100000,0))&amp;CHAR(10),"")&amp;IF(LEN(K2401)&gt;0,INDEX($BH$2:$BH$100000,MATCH(K2401,VBAsheet!$H$2:$H$100000,0))&amp;CHAR(10),"")&amp;IF(LEN(L2401)&gt;0,INDEX($BH$2:$BH$100000,MATCH(L2401,VBAsheet!$H$2:$H$100000,0))&amp;CHAR(10),"")&amp;IF(LEN(M2401)&gt;0,INDEX($BH$2:$BH$100000,MATCH(M2401,VBAsheet!$H$2:$H$100000,0))&amp;CHAR(10),"")</f>
        <v/>
      </c>
      <c r="BM2401" s="94" t="str">
        <f t="shared" si="1281"/>
        <v/>
      </c>
      <c r="BN2401" s="95" t="str">
        <f t="shared" si="1300"/>
        <v/>
      </c>
      <c r="BP2401" s="18" t="str">
        <f t="shared" si="1301"/>
        <v/>
      </c>
      <c r="BR2401" s="81" t="str">
        <f t="shared" si="1311"/>
        <v/>
      </c>
      <c r="BU2401" s="138" t="str">
        <f t="shared" si="1302"/>
        <v/>
      </c>
      <c r="BV2401" s="3" t="str">
        <f t="shared" si="1303"/>
        <v/>
      </c>
      <c r="BW2401" s="3" t="str">
        <f t="shared" si="1304"/>
        <v/>
      </c>
      <c r="BX2401" s="144" t="str">
        <f t="shared" si="1305"/>
        <v/>
      </c>
      <c r="BY2401" s="18" t="str">
        <f t="shared" si="1306"/>
        <v/>
      </c>
      <c r="BZ2401" s="18" t="str">
        <f t="shared" si="1307"/>
        <v/>
      </c>
      <c r="CA2401" s="19" t="str">
        <f t="shared" si="1308"/>
        <v/>
      </c>
    </row>
    <row r="2402" spans="4:79" x14ac:dyDescent="0.45">
      <c r="D2402" s="164" t="str">
        <f t="shared" si="1309"/>
        <v/>
      </c>
      <c r="I2402" s="9" t="str">
        <f t="shared" si="1282"/>
        <v/>
      </c>
      <c r="J2402" s="173" t="str">
        <f t="shared" si="1283"/>
        <v/>
      </c>
      <c r="K2402" s="13"/>
      <c r="L2402" s="13"/>
      <c r="M2402" s="13"/>
      <c r="N2402" s="178" t="str">
        <f t="shared" si="1284"/>
        <v/>
      </c>
      <c r="O2402" s="181" t="str">
        <f t="shared" si="1285"/>
        <v/>
      </c>
      <c r="P2402" s="8" t="str">
        <f t="shared" si="1286"/>
        <v/>
      </c>
      <c r="Q2402" s="8" t="str">
        <f t="shared" si="1287"/>
        <v/>
      </c>
      <c r="R2402" s="8" t="str">
        <f t="shared" si="1288"/>
        <v/>
      </c>
      <c r="S2402" s="8" t="str">
        <f t="shared" si="1289"/>
        <v/>
      </c>
      <c r="T2402" s="8" t="str">
        <f t="shared" si="1290"/>
        <v/>
      </c>
      <c r="U2402" s="8" t="str">
        <f t="shared" si="1291"/>
        <v/>
      </c>
      <c r="V2402" s="16" t="str">
        <f t="shared" si="1292"/>
        <v/>
      </c>
      <c r="W2402" s="129" t="str">
        <f t="shared" si="1293"/>
        <v/>
      </c>
      <c r="X2402" s="8" t="str">
        <f t="shared" si="1294"/>
        <v/>
      </c>
      <c r="Y2402" s="8" t="str">
        <f t="shared" si="1295"/>
        <v/>
      </c>
      <c r="AQ2402" s="6" t="str">
        <f t="shared" si="1296"/>
        <v/>
      </c>
      <c r="AR2402" s="128" t="str">
        <f t="shared" si="1297"/>
        <v/>
      </c>
      <c r="AS2402" s="128" t="str">
        <f t="shared" si="1298"/>
        <v/>
      </c>
      <c r="AT2402" s="139" t="str">
        <f t="shared" si="1310"/>
        <v/>
      </c>
      <c r="BH2402" s="127" t="str">
        <f>IF(LEN(VBAsheet!H2402)&gt;0,$CD$4&amp;CHAR(10)&amp;$CD$5&amp;CHAR(10)&amp;$CD$6&amp;IF(VBAsheet!I2402="N",1,0)&amp;$CE$6&amp;CHAR(10)&amp;$CD$7&amp;CHAR(10)&amp;$CD$8&amp;VBAsheet!H2402&amp;$CE$8&amp;CHAR(10)&amp;$CD$9&amp;VBAsheet!K2402&amp;$CE$9&amp;CHAR(10)&amp;$CD$10&amp;VBAsheet!J2402-1&amp;$CE$10&amp;CHAR(10)&amp;$CD$11,"")</f>
        <v/>
      </c>
      <c r="BI2402"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2" s="18" t="str">
        <f>IF(LEN(X2402)&gt;0,$CD$23&amp;INDEX($CH$3:CH2405,MATCH(W2402,$CG$3:CG2405,0))&amp;$CE$23&amp;CHAR(10)&amp;$CD$24&amp;X2402&amp;$CE$24&amp;CHAR(10)&amp;$CD$25&amp;Y2402&amp;$CE$25&amp;CHAR(10),"")&amp;IF(LEN(AA2402)&gt;0,$CD$23&amp;INDEX($CH$3:CH2405,MATCH(Z2402,$CG$3:CG2405,0))&amp;$CE$23&amp;CHAR(10)&amp;$CD$24&amp;AA2402&amp;$CE$24&amp;CHAR(10)&amp;$CD$25&amp;AB2402&amp;$CE$25&amp;CHAR(10),"")&amp;IF(LEN(AD2402)&gt;0,$CD$23&amp;INDEX($CH$3:CH2405,MATCH(AC2402,$CG$3:CG2405,0))&amp;$CE$23&amp;CHAR(10)&amp;$CD$24&amp;AD2402&amp;$CE$24&amp;CHAR(10)&amp;$CD$25&amp;AE2402&amp;$CE$25&amp;CHAR(10),"")&amp;IF(LEN(AG2402)&gt;0,$CD$23&amp;INDEX($CH$3:CH2405,MATCH(AF2402,$CG$3:CG2405,0))&amp;$CE$23&amp;CHAR(10)&amp;$CD$24&amp;AG2402&amp;$CE$24&amp;CHAR(10)&amp;$CD$25&amp;AH2402&amp;$CE$25&amp;CHAR(10),"")&amp;IF(LEN(AJ2402)&gt;0,$CD$23&amp;INDEX($CH$3:CH2405,MATCH(AI2402,$CG$3:CG2405,0))&amp;$CE$23&amp;CHAR(10)&amp;$CD$24&amp;AJ2402&amp;$CE$24&amp;CHAR(10)&amp;$CD$25&amp;AK2402&amp;$CE$25&amp;CHAR(10),"")</f>
        <v/>
      </c>
      <c r="BK2402" s="18" t="str">
        <f>IF(LEN(J2402)&gt;0,INDEX($BH$2:$BH$100000,MATCH(J2402,VBAsheet!$H$2:$H$100000,0))&amp;CHAR(10),"")&amp;IF(LEN(K2402)&gt;0,INDEX($BH$2:$BH$100000,MATCH(K2402,VBAsheet!$H$2:$H$100000,0))&amp;CHAR(10),"")&amp;IF(LEN(L2402)&gt;0,INDEX($BH$2:$BH$100000,MATCH(L2402,VBAsheet!$H$2:$H$100000,0))&amp;CHAR(10),"")&amp;IF(LEN(M2402)&gt;0,INDEX($BH$2:$BH$100000,MATCH(M2402,VBAsheet!$H$2:$H$100000,0))&amp;CHAR(10),"")</f>
        <v/>
      </c>
      <c r="BM2402" s="94" t="str">
        <f t="shared" si="1281"/>
        <v/>
      </c>
      <c r="BN2402" s="95" t="str">
        <f t="shared" si="1300"/>
        <v/>
      </c>
      <c r="BP2402" s="18" t="str">
        <f t="shared" si="1301"/>
        <v/>
      </c>
      <c r="BR2402" s="81" t="str">
        <f t="shared" si="1311"/>
        <v/>
      </c>
      <c r="BU2402" s="138" t="str">
        <f t="shared" si="1302"/>
        <v/>
      </c>
      <c r="BV2402" s="3" t="str">
        <f t="shared" si="1303"/>
        <v/>
      </c>
      <c r="BW2402" s="3" t="str">
        <f t="shared" si="1304"/>
        <v/>
      </c>
      <c r="BX2402" s="144" t="str">
        <f t="shared" si="1305"/>
        <v/>
      </c>
      <c r="BY2402" s="18" t="str">
        <f t="shared" si="1306"/>
        <v/>
      </c>
      <c r="BZ2402" s="18" t="str">
        <f t="shared" si="1307"/>
        <v/>
      </c>
      <c r="CA2402" s="19" t="str">
        <f t="shared" si="1308"/>
        <v/>
      </c>
    </row>
    <row r="2403" spans="4:79" x14ac:dyDescent="0.45">
      <c r="D2403" s="164" t="str">
        <f t="shared" si="1309"/>
        <v/>
      </c>
      <c r="I2403" s="9" t="str">
        <f t="shared" si="1282"/>
        <v/>
      </c>
      <c r="J2403" s="173" t="str">
        <f t="shared" si="1283"/>
        <v/>
      </c>
      <c r="K2403" s="13"/>
      <c r="L2403" s="13"/>
      <c r="M2403" s="13"/>
      <c r="N2403" s="178" t="str">
        <f t="shared" si="1284"/>
        <v/>
      </c>
      <c r="O2403" s="181" t="str">
        <f t="shared" si="1285"/>
        <v/>
      </c>
      <c r="P2403" s="8" t="str">
        <f t="shared" si="1286"/>
        <v/>
      </c>
      <c r="Q2403" s="8" t="str">
        <f t="shared" si="1287"/>
        <v/>
      </c>
      <c r="R2403" s="8" t="str">
        <f t="shared" si="1288"/>
        <v/>
      </c>
      <c r="S2403" s="8" t="str">
        <f t="shared" si="1289"/>
        <v/>
      </c>
      <c r="T2403" s="8" t="str">
        <f t="shared" si="1290"/>
        <v/>
      </c>
      <c r="U2403" s="8" t="str">
        <f t="shared" si="1291"/>
        <v/>
      </c>
      <c r="V2403" s="16" t="str">
        <f t="shared" si="1292"/>
        <v/>
      </c>
      <c r="W2403" s="129" t="str">
        <f t="shared" si="1293"/>
        <v/>
      </c>
      <c r="X2403" s="8" t="str">
        <f t="shared" si="1294"/>
        <v/>
      </c>
      <c r="Y2403" s="8" t="str">
        <f t="shared" si="1295"/>
        <v/>
      </c>
      <c r="AQ2403" s="6" t="str">
        <f t="shared" si="1296"/>
        <v/>
      </c>
      <c r="AR2403" s="128" t="str">
        <f t="shared" si="1297"/>
        <v/>
      </c>
      <c r="AS2403" s="128" t="str">
        <f t="shared" si="1298"/>
        <v/>
      </c>
      <c r="AT2403" s="139" t="str">
        <f t="shared" si="1310"/>
        <v/>
      </c>
      <c r="BH2403" s="127" t="str">
        <f>IF(LEN(VBAsheet!H2403)&gt;0,$CD$4&amp;CHAR(10)&amp;$CD$5&amp;CHAR(10)&amp;$CD$6&amp;IF(VBAsheet!I2403="N",1,0)&amp;$CE$6&amp;CHAR(10)&amp;$CD$7&amp;CHAR(10)&amp;$CD$8&amp;VBAsheet!H2403&amp;$CE$8&amp;CHAR(10)&amp;$CD$9&amp;VBAsheet!K2403&amp;$CE$9&amp;CHAR(10)&amp;$CD$10&amp;VBAsheet!J2403-1&amp;$CE$10&amp;CHAR(10)&amp;$CD$11,"")</f>
        <v/>
      </c>
      <c r="BI2403"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3" s="18" t="str">
        <f>IF(LEN(X2403)&gt;0,$CD$23&amp;INDEX($CH$3:CH2406,MATCH(W2403,$CG$3:CG2406,0))&amp;$CE$23&amp;CHAR(10)&amp;$CD$24&amp;X2403&amp;$CE$24&amp;CHAR(10)&amp;$CD$25&amp;Y2403&amp;$CE$25&amp;CHAR(10),"")&amp;IF(LEN(AA2403)&gt;0,$CD$23&amp;INDEX($CH$3:CH2406,MATCH(Z2403,$CG$3:CG2406,0))&amp;$CE$23&amp;CHAR(10)&amp;$CD$24&amp;AA2403&amp;$CE$24&amp;CHAR(10)&amp;$CD$25&amp;AB2403&amp;$CE$25&amp;CHAR(10),"")&amp;IF(LEN(AD2403)&gt;0,$CD$23&amp;INDEX($CH$3:CH2406,MATCH(AC2403,$CG$3:CG2406,0))&amp;$CE$23&amp;CHAR(10)&amp;$CD$24&amp;AD2403&amp;$CE$24&amp;CHAR(10)&amp;$CD$25&amp;AE2403&amp;$CE$25&amp;CHAR(10),"")&amp;IF(LEN(AG2403)&gt;0,$CD$23&amp;INDEX($CH$3:CH2406,MATCH(AF2403,$CG$3:CG2406,0))&amp;$CE$23&amp;CHAR(10)&amp;$CD$24&amp;AG2403&amp;$CE$24&amp;CHAR(10)&amp;$CD$25&amp;AH2403&amp;$CE$25&amp;CHAR(10),"")&amp;IF(LEN(AJ2403)&gt;0,$CD$23&amp;INDEX($CH$3:CH2406,MATCH(AI2403,$CG$3:CG2406,0))&amp;$CE$23&amp;CHAR(10)&amp;$CD$24&amp;AJ2403&amp;$CE$24&amp;CHAR(10)&amp;$CD$25&amp;AK2403&amp;$CE$25&amp;CHAR(10),"")</f>
        <v/>
      </c>
      <c r="BK2403" s="18" t="str">
        <f>IF(LEN(J2403)&gt;0,INDEX($BH$2:$BH$100000,MATCH(J2403,VBAsheet!$H$2:$H$100000,0))&amp;CHAR(10),"")&amp;IF(LEN(K2403)&gt;0,INDEX($BH$2:$BH$100000,MATCH(K2403,VBAsheet!$H$2:$H$100000,0))&amp;CHAR(10),"")&amp;IF(LEN(L2403)&gt;0,INDEX($BH$2:$BH$100000,MATCH(L2403,VBAsheet!$H$2:$H$100000,0))&amp;CHAR(10),"")&amp;IF(LEN(M2403)&gt;0,INDEX($BH$2:$BH$100000,MATCH(M2403,VBAsheet!$H$2:$H$100000,0))&amp;CHAR(10),"")</f>
        <v/>
      </c>
      <c r="BM2403" s="94" t="str">
        <f t="shared" si="1281"/>
        <v/>
      </c>
      <c r="BN2403" s="95" t="str">
        <f t="shared" si="1300"/>
        <v/>
      </c>
      <c r="BP2403" s="18" t="str">
        <f t="shared" si="1301"/>
        <v/>
      </c>
      <c r="BR2403" s="81" t="str">
        <f t="shared" si="1311"/>
        <v/>
      </c>
      <c r="BU2403" s="138" t="str">
        <f t="shared" si="1302"/>
        <v/>
      </c>
      <c r="BV2403" s="3" t="str">
        <f t="shared" si="1303"/>
        <v/>
      </c>
      <c r="BW2403" s="3" t="str">
        <f t="shared" si="1304"/>
        <v/>
      </c>
      <c r="BX2403" s="144" t="str">
        <f t="shared" si="1305"/>
        <v/>
      </c>
      <c r="BY2403" s="18" t="str">
        <f t="shared" si="1306"/>
        <v/>
      </c>
      <c r="BZ2403" s="18" t="str">
        <f t="shared" si="1307"/>
        <v/>
      </c>
      <c r="CA2403" s="19" t="str">
        <f t="shared" si="1308"/>
        <v/>
      </c>
    </row>
    <row r="2404" spans="4:79" x14ac:dyDescent="0.45">
      <c r="D2404" s="164" t="str">
        <f t="shared" si="1309"/>
        <v/>
      </c>
      <c r="I2404" s="9" t="str">
        <f t="shared" si="1282"/>
        <v/>
      </c>
      <c r="J2404" s="173" t="str">
        <f t="shared" si="1283"/>
        <v/>
      </c>
      <c r="K2404" s="13"/>
      <c r="L2404" s="13"/>
      <c r="M2404" s="13"/>
      <c r="N2404" s="178" t="str">
        <f t="shared" si="1284"/>
        <v/>
      </c>
      <c r="O2404" s="181" t="str">
        <f t="shared" si="1285"/>
        <v/>
      </c>
      <c r="P2404" s="8" t="str">
        <f t="shared" si="1286"/>
        <v/>
      </c>
      <c r="Q2404" s="8" t="str">
        <f t="shared" si="1287"/>
        <v/>
      </c>
      <c r="R2404" s="8" t="str">
        <f t="shared" si="1288"/>
        <v/>
      </c>
      <c r="S2404" s="8" t="str">
        <f t="shared" si="1289"/>
        <v/>
      </c>
      <c r="T2404" s="8" t="str">
        <f t="shared" si="1290"/>
        <v/>
      </c>
      <c r="U2404" s="8" t="str">
        <f t="shared" si="1291"/>
        <v/>
      </c>
      <c r="V2404" s="16" t="str">
        <f t="shared" si="1292"/>
        <v/>
      </c>
      <c r="W2404" s="129" t="str">
        <f t="shared" si="1293"/>
        <v/>
      </c>
      <c r="X2404" s="8" t="str">
        <f t="shared" si="1294"/>
        <v/>
      </c>
      <c r="Y2404" s="8" t="str">
        <f t="shared" si="1295"/>
        <v/>
      </c>
      <c r="AQ2404" s="6" t="str">
        <f t="shared" si="1296"/>
        <v/>
      </c>
      <c r="AR2404" s="128" t="str">
        <f t="shared" si="1297"/>
        <v/>
      </c>
      <c r="AS2404" s="128" t="str">
        <f t="shared" si="1298"/>
        <v/>
      </c>
      <c r="AT2404" s="139" t="str">
        <f t="shared" si="1310"/>
        <v/>
      </c>
      <c r="BH2404" s="127" t="str">
        <f>IF(LEN(VBAsheet!H2404)&gt;0,$CD$4&amp;CHAR(10)&amp;$CD$5&amp;CHAR(10)&amp;$CD$6&amp;IF(VBAsheet!I2404="N",1,0)&amp;$CE$6&amp;CHAR(10)&amp;$CD$7&amp;CHAR(10)&amp;$CD$8&amp;VBAsheet!H2404&amp;$CE$8&amp;CHAR(10)&amp;$CD$9&amp;VBAsheet!K2404&amp;$CE$9&amp;CHAR(10)&amp;$CD$10&amp;VBAsheet!J2404-1&amp;$CE$10&amp;CHAR(10)&amp;$CD$11,"")</f>
        <v/>
      </c>
      <c r="BI2404"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4" s="18" t="str">
        <f>IF(LEN(X2404)&gt;0,$CD$23&amp;INDEX($CH$3:CH2407,MATCH(W2404,$CG$3:CG2407,0))&amp;$CE$23&amp;CHAR(10)&amp;$CD$24&amp;X2404&amp;$CE$24&amp;CHAR(10)&amp;$CD$25&amp;Y2404&amp;$CE$25&amp;CHAR(10),"")&amp;IF(LEN(AA2404)&gt;0,$CD$23&amp;INDEX($CH$3:CH2407,MATCH(Z2404,$CG$3:CG2407,0))&amp;$CE$23&amp;CHAR(10)&amp;$CD$24&amp;AA2404&amp;$CE$24&amp;CHAR(10)&amp;$CD$25&amp;AB2404&amp;$CE$25&amp;CHAR(10),"")&amp;IF(LEN(AD2404)&gt;0,$CD$23&amp;INDEX($CH$3:CH2407,MATCH(AC2404,$CG$3:CG2407,0))&amp;$CE$23&amp;CHAR(10)&amp;$CD$24&amp;AD2404&amp;$CE$24&amp;CHAR(10)&amp;$CD$25&amp;AE2404&amp;$CE$25&amp;CHAR(10),"")&amp;IF(LEN(AG2404)&gt;0,$CD$23&amp;INDEX($CH$3:CH2407,MATCH(AF2404,$CG$3:CG2407,0))&amp;$CE$23&amp;CHAR(10)&amp;$CD$24&amp;AG2404&amp;$CE$24&amp;CHAR(10)&amp;$CD$25&amp;AH2404&amp;$CE$25&amp;CHAR(10),"")&amp;IF(LEN(AJ2404)&gt;0,$CD$23&amp;INDEX($CH$3:CH2407,MATCH(AI2404,$CG$3:CG2407,0))&amp;$CE$23&amp;CHAR(10)&amp;$CD$24&amp;AJ2404&amp;$CE$24&amp;CHAR(10)&amp;$CD$25&amp;AK2404&amp;$CE$25&amp;CHAR(10),"")</f>
        <v/>
      </c>
      <c r="BK2404" s="18" t="str">
        <f>IF(LEN(J2404)&gt;0,INDEX($BH$2:$BH$100000,MATCH(J2404,VBAsheet!$H$2:$H$100000,0))&amp;CHAR(10),"")&amp;IF(LEN(K2404)&gt;0,INDEX($BH$2:$BH$100000,MATCH(K2404,VBAsheet!$H$2:$H$100000,0))&amp;CHAR(10),"")&amp;IF(LEN(L2404)&gt;0,INDEX($BH$2:$BH$100000,MATCH(L2404,VBAsheet!$H$2:$H$100000,0))&amp;CHAR(10),"")&amp;IF(LEN(M2404)&gt;0,INDEX($BH$2:$BH$100000,MATCH(M2404,VBAsheet!$H$2:$H$100000,0))&amp;CHAR(10),"")</f>
        <v/>
      </c>
      <c r="BM2404" s="94" t="str">
        <f t="shared" si="1281"/>
        <v/>
      </c>
      <c r="BN2404" s="95" t="str">
        <f t="shared" si="1300"/>
        <v/>
      </c>
      <c r="BP2404" s="18" t="str">
        <f t="shared" si="1301"/>
        <v/>
      </c>
      <c r="BR2404" s="81" t="str">
        <f t="shared" si="1311"/>
        <v/>
      </c>
      <c r="BU2404" s="138" t="str">
        <f t="shared" si="1302"/>
        <v/>
      </c>
      <c r="BV2404" s="3" t="str">
        <f t="shared" si="1303"/>
        <v/>
      </c>
      <c r="BW2404" s="3" t="str">
        <f t="shared" si="1304"/>
        <v/>
      </c>
      <c r="BX2404" s="144" t="str">
        <f t="shared" si="1305"/>
        <v/>
      </c>
      <c r="BY2404" s="18" t="str">
        <f t="shared" si="1306"/>
        <v/>
      </c>
      <c r="BZ2404" s="18" t="str">
        <f t="shared" si="1307"/>
        <v/>
      </c>
      <c r="CA2404" s="19" t="str">
        <f t="shared" si="1308"/>
        <v/>
      </c>
    </row>
    <row r="2405" spans="4:79" x14ac:dyDescent="0.45">
      <c r="D2405" s="164" t="str">
        <f t="shared" si="1309"/>
        <v/>
      </c>
      <c r="I2405" s="9" t="str">
        <f t="shared" si="1282"/>
        <v/>
      </c>
      <c r="J2405" s="173" t="str">
        <f t="shared" si="1283"/>
        <v/>
      </c>
      <c r="K2405" s="13"/>
      <c r="L2405" s="13"/>
      <c r="M2405" s="13"/>
      <c r="N2405" s="178" t="str">
        <f t="shared" si="1284"/>
        <v/>
      </c>
      <c r="O2405" s="181" t="str">
        <f t="shared" si="1285"/>
        <v/>
      </c>
      <c r="P2405" s="8" t="str">
        <f t="shared" si="1286"/>
        <v/>
      </c>
      <c r="Q2405" s="8" t="str">
        <f t="shared" si="1287"/>
        <v/>
      </c>
      <c r="R2405" s="8" t="str">
        <f t="shared" si="1288"/>
        <v/>
      </c>
      <c r="S2405" s="8" t="str">
        <f t="shared" si="1289"/>
        <v/>
      </c>
      <c r="T2405" s="8" t="str">
        <f t="shared" si="1290"/>
        <v/>
      </c>
      <c r="U2405" s="8" t="str">
        <f t="shared" si="1291"/>
        <v/>
      </c>
      <c r="V2405" s="16" t="str">
        <f t="shared" si="1292"/>
        <v/>
      </c>
      <c r="W2405" s="129" t="str">
        <f t="shared" si="1293"/>
        <v/>
      </c>
      <c r="X2405" s="8" t="str">
        <f t="shared" si="1294"/>
        <v/>
      </c>
      <c r="Y2405" s="8" t="str">
        <f t="shared" si="1295"/>
        <v/>
      </c>
      <c r="AQ2405" s="6" t="str">
        <f t="shared" si="1296"/>
        <v/>
      </c>
      <c r="AR2405" s="128" t="str">
        <f t="shared" si="1297"/>
        <v/>
      </c>
      <c r="AS2405" s="128" t="str">
        <f t="shared" si="1298"/>
        <v/>
      </c>
      <c r="AT2405" s="139" t="str">
        <f t="shared" si="1310"/>
        <v/>
      </c>
      <c r="BH2405" s="127" t="str">
        <f>IF(LEN(VBAsheet!H2405)&gt;0,$CD$4&amp;CHAR(10)&amp;$CD$5&amp;CHAR(10)&amp;$CD$6&amp;IF(VBAsheet!I2405="N",1,0)&amp;$CE$6&amp;CHAR(10)&amp;$CD$7&amp;CHAR(10)&amp;$CD$8&amp;VBAsheet!H2405&amp;$CE$8&amp;CHAR(10)&amp;$CD$9&amp;VBAsheet!K2405&amp;$CE$9&amp;CHAR(10)&amp;$CD$10&amp;VBAsheet!J2405-1&amp;$CE$10&amp;CHAR(10)&amp;$CD$11,"")</f>
        <v/>
      </c>
      <c r="BI2405"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5" s="18" t="str">
        <f>IF(LEN(X2405)&gt;0,$CD$23&amp;INDEX($CH$3:CH2408,MATCH(W2405,$CG$3:CG2408,0))&amp;$CE$23&amp;CHAR(10)&amp;$CD$24&amp;X2405&amp;$CE$24&amp;CHAR(10)&amp;$CD$25&amp;Y2405&amp;$CE$25&amp;CHAR(10),"")&amp;IF(LEN(AA2405)&gt;0,$CD$23&amp;INDEX($CH$3:CH2408,MATCH(Z2405,$CG$3:CG2408,0))&amp;$CE$23&amp;CHAR(10)&amp;$CD$24&amp;AA2405&amp;$CE$24&amp;CHAR(10)&amp;$CD$25&amp;AB2405&amp;$CE$25&amp;CHAR(10),"")&amp;IF(LEN(AD2405)&gt;0,$CD$23&amp;INDEX($CH$3:CH2408,MATCH(AC2405,$CG$3:CG2408,0))&amp;$CE$23&amp;CHAR(10)&amp;$CD$24&amp;AD2405&amp;$CE$24&amp;CHAR(10)&amp;$CD$25&amp;AE2405&amp;$CE$25&amp;CHAR(10),"")&amp;IF(LEN(AG2405)&gt;0,$CD$23&amp;INDEX($CH$3:CH2408,MATCH(AF2405,$CG$3:CG2408,0))&amp;$CE$23&amp;CHAR(10)&amp;$CD$24&amp;AG2405&amp;$CE$24&amp;CHAR(10)&amp;$CD$25&amp;AH2405&amp;$CE$25&amp;CHAR(10),"")&amp;IF(LEN(AJ2405)&gt;0,$CD$23&amp;INDEX($CH$3:CH2408,MATCH(AI2405,$CG$3:CG2408,0))&amp;$CE$23&amp;CHAR(10)&amp;$CD$24&amp;AJ2405&amp;$CE$24&amp;CHAR(10)&amp;$CD$25&amp;AK2405&amp;$CE$25&amp;CHAR(10),"")</f>
        <v/>
      </c>
      <c r="BK2405" s="18" t="str">
        <f>IF(LEN(J2405)&gt;0,INDEX($BH$2:$BH$100000,MATCH(J2405,VBAsheet!$H$2:$H$100000,0))&amp;CHAR(10),"")&amp;IF(LEN(K2405)&gt;0,INDEX($BH$2:$BH$100000,MATCH(K2405,VBAsheet!$H$2:$H$100000,0))&amp;CHAR(10),"")&amp;IF(LEN(L2405)&gt;0,INDEX($BH$2:$BH$100000,MATCH(L2405,VBAsheet!$H$2:$H$100000,0))&amp;CHAR(10),"")&amp;IF(LEN(M2405)&gt;0,INDEX($BH$2:$BH$100000,MATCH(M2405,VBAsheet!$H$2:$H$100000,0))&amp;CHAR(10),"")</f>
        <v/>
      </c>
      <c r="BM2405" s="94" t="str">
        <f t="shared" si="1281"/>
        <v/>
      </c>
      <c r="BN2405" s="95" t="str">
        <f t="shared" si="1300"/>
        <v/>
      </c>
      <c r="BP2405" s="18" t="str">
        <f t="shared" si="1301"/>
        <v/>
      </c>
      <c r="BR2405" s="81" t="str">
        <f t="shared" si="1311"/>
        <v/>
      </c>
      <c r="BU2405" s="138" t="str">
        <f t="shared" si="1302"/>
        <v/>
      </c>
      <c r="BV2405" s="3" t="str">
        <f t="shared" si="1303"/>
        <v/>
      </c>
      <c r="BW2405" s="3" t="str">
        <f t="shared" si="1304"/>
        <v/>
      </c>
      <c r="BX2405" s="144" t="str">
        <f t="shared" si="1305"/>
        <v/>
      </c>
      <c r="BY2405" s="18" t="str">
        <f t="shared" si="1306"/>
        <v/>
      </c>
      <c r="BZ2405" s="18" t="str">
        <f t="shared" si="1307"/>
        <v/>
      </c>
      <c r="CA2405" s="19" t="str">
        <f t="shared" si="1308"/>
        <v/>
      </c>
    </row>
    <row r="2406" spans="4:79" x14ac:dyDescent="0.45">
      <c r="D2406" s="164" t="str">
        <f t="shared" si="1309"/>
        <v/>
      </c>
      <c r="I2406" s="9" t="str">
        <f t="shared" si="1282"/>
        <v/>
      </c>
      <c r="J2406" s="173" t="str">
        <f t="shared" si="1283"/>
        <v/>
      </c>
      <c r="K2406" s="13"/>
      <c r="L2406" s="13"/>
      <c r="M2406" s="13"/>
      <c r="N2406" s="178" t="str">
        <f t="shared" si="1284"/>
        <v/>
      </c>
      <c r="O2406" s="181" t="str">
        <f t="shared" si="1285"/>
        <v/>
      </c>
      <c r="P2406" s="8" t="str">
        <f t="shared" si="1286"/>
        <v/>
      </c>
      <c r="Q2406" s="8" t="str">
        <f t="shared" si="1287"/>
        <v/>
      </c>
      <c r="R2406" s="8" t="str">
        <f t="shared" si="1288"/>
        <v/>
      </c>
      <c r="S2406" s="8" t="str">
        <f t="shared" si="1289"/>
        <v/>
      </c>
      <c r="T2406" s="8" t="str">
        <f t="shared" si="1290"/>
        <v/>
      </c>
      <c r="U2406" s="8" t="str">
        <f t="shared" si="1291"/>
        <v/>
      </c>
      <c r="V2406" s="16" t="str">
        <f t="shared" si="1292"/>
        <v/>
      </c>
      <c r="W2406" s="129" t="str">
        <f t="shared" si="1293"/>
        <v/>
      </c>
      <c r="X2406" s="8" t="str">
        <f t="shared" si="1294"/>
        <v/>
      </c>
      <c r="Y2406" s="8" t="str">
        <f t="shared" si="1295"/>
        <v/>
      </c>
      <c r="AQ2406" s="6" t="str">
        <f t="shared" si="1296"/>
        <v/>
      </c>
      <c r="AR2406" s="128" t="str">
        <f t="shared" si="1297"/>
        <v/>
      </c>
      <c r="AS2406" s="128" t="str">
        <f t="shared" si="1298"/>
        <v/>
      </c>
      <c r="AT2406" s="139" t="str">
        <f t="shared" si="1310"/>
        <v/>
      </c>
      <c r="BH2406" s="127" t="str">
        <f>IF(LEN(VBAsheet!H2406)&gt;0,$CD$4&amp;CHAR(10)&amp;$CD$5&amp;CHAR(10)&amp;$CD$6&amp;IF(VBAsheet!I2406="N",1,0)&amp;$CE$6&amp;CHAR(10)&amp;$CD$7&amp;CHAR(10)&amp;$CD$8&amp;VBAsheet!H2406&amp;$CE$8&amp;CHAR(10)&amp;$CD$9&amp;VBAsheet!K2406&amp;$CE$9&amp;CHAR(10)&amp;$CD$10&amp;VBAsheet!J2406-1&amp;$CE$10&amp;CHAR(10)&amp;$CD$11,"")</f>
        <v/>
      </c>
      <c r="BI2406"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6" s="18" t="str">
        <f>IF(LEN(X2406)&gt;0,$CD$23&amp;INDEX($CH$3:CH2409,MATCH(W2406,$CG$3:CG2409,0))&amp;$CE$23&amp;CHAR(10)&amp;$CD$24&amp;X2406&amp;$CE$24&amp;CHAR(10)&amp;$CD$25&amp;Y2406&amp;$CE$25&amp;CHAR(10),"")&amp;IF(LEN(AA2406)&gt;0,$CD$23&amp;INDEX($CH$3:CH2409,MATCH(Z2406,$CG$3:CG2409,0))&amp;$CE$23&amp;CHAR(10)&amp;$CD$24&amp;AA2406&amp;$CE$24&amp;CHAR(10)&amp;$CD$25&amp;AB2406&amp;$CE$25&amp;CHAR(10),"")&amp;IF(LEN(AD2406)&gt;0,$CD$23&amp;INDEX($CH$3:CH2409,MATCH(AC2406,$CG$3:CG2409,0))&amp;$CE$23&amp;CHAR(10)&amp;$CD$24&amp;AD2406&amp;$CE$24&amp;CHAR(10)&amp;$CD$25&amp;AE2406&amp;$CE$25&amp;CHAR(10),"")&amp;IF(LEN(AG2406)&gt;0,$CD$23&amp;INDEX($CH$3:CH2409,MATCH(AF2406,$CG$3:CG2409,0))&amp;$CE$23&amp;CHAR(10)&amp;$CD$24&amp;AG2406&amp;$CE$24&amp;CHAR(10)&amp;$CD$25&amp;AH2406&amp;$CE$25&amp;CHAR(10),"")&amp;IF(LEN(AJ2406)&gt;0,$CD$23&amp;INDEX($CH$3:CH2409,MATCH(AI2406,$CG$3:CG2409,0))&amp;$CE$23&amp;CHAR(10)&amp;$CD$24&amp;AJ2406&amp;$CE$24&amp;CHAR(10)&amp;$CD$25&amp;AK2406&amp;$CE$25&amp;CHAR(10),"")</f>
        <v/>
      </c>
      <c r="BK2406" s="18" t="str">
        <f>IF(LEN(J2406)&gt;0,INDEX($BH$2:$BH$100000,MATCH(J2406,VBAsheet!$H$2:$H$100000,0))&amp;CHAR(10),"")&amp;IF(LEN(K2406)&gt;0,INDEX($BH$2:$BH$100000,MATCH(K2406,VBAsheet!$H$2:$H$100000,0))&amp;CHAR(10),"")&amp;IF(LEN(L2406)&gt;0,INDEX($BH$2:$BH$100000,MATCH(L2406,VBAsheet!$H$2:$H$100000,0))&amp;CHAR(10),"")&amp;IF(LEN(M2406)&gt;0,INDEX($BH$2:$BH$100000,MATCH(M2406,VBAsheet!$H$2:$H$100000,0))&amp;CHAR(10),"")</f>
        <v/>
      </c>
      <c r="BM2406" s="94" t="str">
        <f t="shared" si="1281"/>
        <v/>
      </c>
      <c r="BN2406" s="95" t="str">
        <f t="shared" si="1300"/>
        <v/>
      </c>
      <c r="BP2406" s="18" t="str">
        <f t="shared" si="1301"/>
        <v/>
      </c>
      <c r="BR2406" s="81" t="str">
        <f t="shared" si="1311"/>
        <v/>
      </c>
      <c r="BU2406" s="138" t="str">
        <f t="shared" si="1302"/>
        <v/>
      </c>
      <c r="BV2406" s="3" t="str">
        <f t="shared" si="1303"/>
        <v/>
      </c>
      <c r="BW2406" s="3" t="str">
        <f t="shared" si="1304"/>
        <v/>
      </c>
      <c r="BX2406" s="144" t="str">
        <f t="shared" si="1305"/>
        <v/>
      </c>
      <c r="BY2406" s="18" t="str">
        <f t="shared" si="1306"/>
        <v/>
      </c>
      <c r="BZ2406" s="18" t="str">
        <f t="shared" si="1307"/>
        <v/>
      </c>
      <c r="CA2406" s="19" t="str">
        <f t="shared" si="1308"/>
        <v/>
      </c>
    </row>
    <row r="2407" spans="4:79" x14ac:dyDescent="0.45">
      <c r="D2407" s="164" t="str">
        <f t="shared" si="1309"/>
        <v/>
      </c>
      <c r="I2407" s="9" t="str">
        <f t="shared" si="1282"/>
        <v/>
      </c>
      <c r="J2407" s="173" t="str">
        <f t="shared" si="1283"/>
        <v/>
      </c>
      <c r="K2407" s="13"/>
      <c r="L2407" s="13"/>
      <c r="M2407" s="13"/>
      <c r="N2407" s="178" t="str">
        <f t="shared" si="1284"/>
        <v/>
      </c>
      <c r="O2407" s="181" t="str">
        <f t="shared" si="1285"/>
        <v/>
      </c>
      <c r="P2407" s="8" t="str">
        <f t="shared" si="1286"/>
        <v/>
      </c>
      <c r="Q2407" s="8" t="str">
        <f t="shared" si="1287"/>
        <v/>
      </c>
      <c r="R2407" s="8" t="str">
        <f t="shared" si="1288"/>
        <v/>
      </c>
      <c r="S2407" s="8" t="str">
        <f t="shared" si="1289"/>
        <v/>
      </c>
      <c r="T2407" s="8" t="str">
        <f t="shared" si="1290"/>
        <v/>
      </c>
      <c r="U2407" s="8" t="str">
        <f t="shared" si="1291"/>
        <v/>
      </c>
      <c r="V2407" s="16" t="str">
        <f t="shared" si="1292"/>
        <v/>
      </c>
      <c r="W2407" s="129" t="str">
        <f t="shared" si="1293"/>
        <v/>
      </c>
      <c r="X2407" s="8" t="str">
        <f t="shared" si="1294"/>
        <v/>
      </c>
      <c r="Y2407" s="8" t="str">
        <f t="shared" si="1295"/>
        <v/>
      </c>
      <c r="AQ2407" s="6" t="str">
        <f t="shared" si="1296"/>
        <v/>
      </c>
      <c r="AR2407" s="128" t="str">
        <f t="shared" si="1297"/>
        <v/>
      </c>
      <c r="AS2407" s="128" t="str">
        <f t="shared" si="1298"/>
        <v/>
      </c>
      <c r="AT2407" s="139" t="str">
        <f t="shared" si="1310"/>
        <v/>
      </c>
      <c r="BH2407" s="127" t="str">
        <f>IF(LEN(VBAsheet!H2407)&gt;0,$CD$4&amp;CHAR(10)&amp;$CD$5&amp;CHAR(10)&amp;$CD$6&amp;IF(VBAsheet!I2407="N",1,0)&amp;$CE$6&amp;CHAR(10)&amp;$CD$7&amp;CHAR(10)&amp;$CD$8&amp;VBAsheet!H2407&amp;$CE$8&amp;CHAR(10)&amp;$CD$9&amp;VBAsheet!K2407&amp;$CE$9&amp;CHAR(10)&amp;$CD$10&amp;VBAsheet!J2407-1&amp;$CE$10&amp;CHAR(10)&amp;$CD$11,"")</f>
        <v/>
      </c>
      <c r="BI2407"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7" s="18" t="str">
        <f>IF(LEN(X2407)&gt;0,$CD$23&amp;INDEX($CH$3:CH2410,MATCH(W2407,$CG$3:CG2410,0))&amp;$CE$23&amp;CHAR(10)&amp;$CD$24&amp;X2407&amp;$CE$24&amp;CHAR(10)&amp;$CD$25&amp;Y2407&amp;$CE$25&amp;CHAR(10),"")&amp;IF(LEN(AA2407)&gt;0,$CD$23&amp;INDEX($CH$3:CH2410,MATCH(Z2407,$CG$3:CG2410,0))&amp;$CE$23&amp;CHAR(10)&amp;$CD$24&amp;AA2407&amp;$CE$24&amp;CHAR(10)&amp;$CD$25&amp;AB2407&amp;$CE$25&amp;CHAR(10),"")&amp;IF(LEN(AD2407)&gt;0,$CD$23&amp;INDEX($CH$3:CH2410,MATCH(AC2407,$CG$3:CG2410,0))&amp;$CE$23&amp;CHAR(10)&amp;$CD$24&amp;AD2407&amp;$CE$24&amp;CHAR(10)&amp;$CD$25&amp;AE2407&amp;$CE$25&amp;CHAR(10),"")&amp;IF(LEN(AG2407)&gt;0,$CD$23&amp;INDEX($CH$3:CH2410,MATCH(AF2407,$CG$3:CG2410,0))&amp;$CE$23&amp;CHAR(10)&amp;$CD$24&amp;AG2407&amp;$CE$24&amp;CHAR(10)&amp;$CD$25&amp;AH2407&amp;$CE$25&amp;CHAR(10),"")&amp;IF(LEN(AJ2407)&gt;0,$CD$23&amp;INDEX($CH$3:CH2410,MATCH(AI2407,$CG$3:CG2410,0))&amp;$CE$23&amp;CHAR(10)&amp;$CD$24&amp;AJ2407&amp;$CE$24&amp;CHAR(10)&amp;$CD$25&amp;AK2407&amp;$CE$25&amp;CHAR(10),"")</f>
        <v/>
      </c>
      <c r="BK2407" s="18" t="str">
        <f>IF(LEN(J2407)&gt;0,INDEX($BH$2:$BH$100000,MATCH(J2407,VBAsheet!$H$2:$H$100000,0))&amp;CHAR(10),"")&amp;IF(LEN(K2407)&gt;0,INDEX($BH$2:$BH$100000,MATCH(K2407,VBAsheet!$H$2:$H$100000,0))&amp;CHAR(10),"")&amp;IF(LEN(L2407)&gt;0,INDEX($BH$2:$BH$100000,MATCH(L2407,VBAsheet!$H$2:$H$100000,0))&amp;CHAR(10),"")&amp;IF(LEN(M2407)&gt;0,INDEX($BH$2:$BH$100000,MATCH(M2407,VBAsheet!$H$2:$H$100000,0))&amp;CHAR(10),"")</f>
        <v/>
      </c>
      <c r="BM2407" s="94" t="str">
        <f t="shared" si="1281"/>
        <v/>
      </c>
      <c r="BN2407" s="95" t="str">
        <f t="shared" si="1300"/>
        <v/>
      </c>
      <c r="BP2407" s="18" t="str">
        <f t="shared" si="1301"/>
        <v/>
      </c>
      <c r="BR2407" s="81" t="str">
        <f t="shared" si="1311"/>
        <v/>
      </c>
      <c r="BU2407" s="138" t="str">
        <f t="shared" si="1302"/>
        <v/>
      </c>
      <c r="BV2407" s="3" t="str">
        <f t="shared" si="1303"/>
        <v/>
      </c>
      <c r="BW2407" s="3" t="str">
        <f t="shared" si="1304"/>
        <v/>
      </c>
      <c r="BX2407" s="144" t="str">
        <f t="shared" si="1305"/>
        <v/>
      </c>
      <c r="BY2407" s="18" t="str">
        <f t="shared" si="1306"/>
        <v/>
      </c>
      <c r="BZ2407" s="18" t="str">
        <f t="shared" si="1307"/>
        <v/>
      </c>
      <c r="CA2407" s="19" t="str">
        <f t="shared" si="1308"/>
        <v/>
      </c>
    </row>
    <row r="2408" spans="4:79" x14ac:dyDescent="0.45">
      <c r="D2408" s="164" t="str">
        <f t="shared" si="1309"/>
        <v/>
      </c>
      <c r="I2408" s="9" t="str">
        <f t="shared" si="1282"/>
        <v/>
      </c>
      <c r="J2408" s="173" t="str">
        <f t="shared" si="1283"/>
        <v/>
      </c>
      <c r="K2408" s="13"/>
      <c r="L2408" s="13"/>
      <c r="M2408" s="13"/>
      <c r="N2408" s="178" t="str">
        <f t="shared" si="1284"/>
        <v/>
      </c>
      <c r="O2408" s="181" t="str">
        <f t="shared" si="1285"/>
        <v/>
      </c>
      <c r="P2408" s="8" t="str">
        <f t="shared" si="1286"/>
        <v/>
      </c>
      <c r="Q2408" s="8" t="str">
        <f t="shared" si="1287"/>
        <v/>
      </c>
      <c r="R2408" s="8" t="str">
        <f t="shared" si="1288"/>
        <v/>
      </c>
      <c r="S2408" s="8" t="str">
        <f t="shared" si="1289"/>
        <v/>
      </c>
      <c r="T2408" s="8" t="str">
        <f t="shared" si="1290"/>
        <v/>
      </c>
      <c r="U2408" s="8" t="str">
        <f t="shared" si="1291"/>
        <v/>
      </c>
      <c r="V2408" s="16" t="str">
        <f t="shared" si="1292"/>
        <v/>
      </c>
      <c r="W2408" s="129" t="str">
        <f t="shared" si="1293"/>
        <v/>
      </c>
      <c r="X2408" s="8" t="str">
        <f t="shared" si="1294"/>
        <v/>
      </c>
      <c r="Y2408" s="8" t="str">
        <f t="shared" si="1295"/>
        <v/>
      </c>
      <c r="AQ2408" s="6" t="str">
        <f t="shared" si="1296"/>
        <v/>
      </c>
      <c r="AR2408" s="128" t="str">
        <f t="shared" si="1297"/>
        <v/>
      </c>
      <c r="AS2408" s="128" t="str">
        <f t="shared" si="1298"/>
        <v/>
      </c>
      <c r="AT2408" s="139" t="str">
        <f t="shared" si="1310"/>
        <v/>
      </c>
      <c r="BH2408" s="127" t="str">
        <f>IF(LEN(VBAsheet!H2408)&gt;0,$CD$4&amp;CHAR(10)&amp;$CD$5&amp;CHAR(10)&amp;$CD$6&amp;IF(VBAsheet!I2408="N",1,0)&amp;$CE$6&amp;CHAR(10)&amp;$CD$7&amp;CHAR(10)&amp;$CD$8&amp;VBAsheet!H2408&amp;$CE$8&amp;CHAR(10)&amp;$CD$9&amp;VBAsheet!K2408&amp;$CE$9&amp;CHAR(10)&amp;$CD$10&amp;VBAsheet!J2408-1&amp;$CE$10&amp;CHAR(10)&amp;$CD$11,"")</f>
        <v/>
      </c>
      <c r="BI2408"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8" s="18" t="str">
        <f>IF(LEN(X2408)&gt;0,$CD$23&amp;INDEX($CH$3:CH2411,MATCH(W2408,$CG$3:CG2411,0))&amp;$CE$23&amp;CHAR(10)&amp;$CD$24&amp;X2408&amp;$CE$24&amp;CHAR(10)&amp;$CD$25&amp;Y2408&amp;$CE$25&amp;CHAR(10),"")&amp;IF(LEN(AA2408)&gt;0,$CD$23&amp;INDEX($CH$3:CH2411,MATCH(Z2408,$CG$3:CG2411,0))&amp;$CE$23&amp;CHAR(10)&amp;$CD$24&amp;AA2408&amp;$CE$24&amp;CHAR(10)&amp;$CD$25&amp;AB2408&amp;$CE$25&amp;CHAR(10),"")&amp;IF(LEN(AD2408)&gt;0,$CD$23&amp;INDEX($CH$3:CH2411,MATCH(AC2408,$CG$3:CG2411,0))&amp;$CE$23&amp;CHAR(10)&amp;$CD$24&amp;AD2408&amp;$CE$24&amp;CHAR(10)&amp;$CD$25&amp;AE2408&amp;$CE$25&amp;CHAR(10),"")&amp;IF(LEN(AG2408)&gt;0,$CD$23&amp;INDEX($CH$3:CH2411,MATCH(AF2408,$CG$3:CG2411,0))&amp;$CE$23&amp;CHAR(10)&amp;$CD$24&amp;AG2408&amp;$CE$24&amp;CHAR(10)&amp;$CD$25&amp;AH2408&amp;$CE$25&amp;CHAR(10),"")&amp;IF(LEN(AJ2408)&gt;0,$CD$23&amp;INDEX($CH$3:CH2411,MATCH(AI2408,$CG$3:CG2411,0))&amp;$CE$23&amp;CHAR(10)&amp;$CD$24&amp;AJ2408&amp;$CE$24&amp;CHAR(10)&amp;$CD$25&amp;AK2408&amp;$CE$25&amp;CHAR(10),"")</f>
        <v/>
      </c>
      <c r="BK2408" s="18" t="str">
        <f>IF(LEN(J2408)&gt;0,INDEX($BH$2:$BH$100000,MATCH(J2408,VBAsheet!$H$2:$H$100000,0))&amp;CHAR(10),"")&amp;IF(LEN(K2408)&gt;0,INDEX($BH$2:$BH$100000,MATCH(K2408,VBAsheet!$H$2:$H$100000,0))&amp;CHAR(10),"")&amp;IF(LEN(L2408)&gt;0,INDEX($BH$2:$BH$100000,MATCH(L2408,VBAsheet!$H$2:$H$100000,0))&amp;CHAR(10),"")&amp;IF(LEN(M2408)&gt;0,INDEX($BH$2:$BH$100000,MATCH(M2408,VBAsheet!$H$2:$H$100000,0))&amp;CHAR(10),"")</f>
        <v/>
      </c>
      <c r="BM2408" s="94" t="str">
        <f t="shared" si="1281"/>
        <v/>
      </c>
      <c r="BN2408" s="95" t="str">
        <f t="shared" si="1300"/>
        <v/>
      </c>
      <c r="BP2408" s="18" t="str">
        <f t="shared" si="1301"/>
        <v/>
      </c>
      <c r="BR2408" s="81" t="str">
        <f t="shared" si="1311"/>
        <v/>
      </c>
      <c r="BU2408" s="138" t="str">
        <f t="shared" si="1302"/>
        <v/>
      </c>
      <c r="BV2408" s="3" t="str">
        <f t="shared" si="1303"/>
        <v/>
      </c>
      <c r="BW2408" s="3" t="str">
        <f t="shared" si="1304"/>
        <v/>
      </c>
      <c r="BX2408" s="144" t="str">
        <f t="shared" si="1305"/>
        <v/>
      </c>
      <c r="BY2408" s="18" t="str">
        <f t="shared" si="1306"/>
        <v/>
      </c>
      <c r="BZ2408" s="18" t="str">
        <f t="shared" si="1307"/>
        <v/>
      </c>
      <c r="CA2408" s="19" t="str">
        <f t="shared" si="1308"/>
        <v/>
      </c>
    </row>
    <row r="2409" spans="4:79" x14ac:dyDescent="0.45">
      <c r="D2409" s="164" t="str">
        <f t="shared" si="1309"/>
        <v/>
      </c>
      <c r="I2409" s="9" t="str">
        <f t="shared" si="1282"/>
        <v/>
      </c>
      <c r="J2409" s="173" t="str">
        <f t="shared" si="1283"/>
        <v/>
      </c>
      <c r="K2409" s="13"/>
      <c r="L2409" s="13"/>
      <c r="M2409" s="13"/>
      <c r="N2409" s="178" t="str">
        <f t="shared" si="1284"/>
        <v/>
      </c>
      <c r="O2409" s="181" t="str">
        <f t="shared" si="1285"/>
        <v/>
      </c>
      <c r="P2409" s="8" t="str">
        <f t="shared" si="1286"/>
        <v/>
      </c>
      <c r="Q2409" s="8" t="str">
        <f t="shared" si="1287"/>
        <v/>
      </c>
      <c r="R2409" s="8" t="str">
        <f t="shared" si="1288"/>
        <v/>
      </c>
      <c r="S2409" s="8" t="str">
        <f t="shared" si="1289"/>
        <v/>
      </c>
      <c r="T2409" s="8" t="str">
        <f t="shared" si="1290"/>
        <v/>
      </c>
      <c r="U2409" s="8" t="str">
        <f t="shared" si="1291"/>
        <v/>
      </c>
      <c r="V2409" s="16" t="str">
        <f t="shared" si="1292"/>
        <v/>
      </c>
      <c r="W2409" s="129" t="str">
        <f t="shared" si="1293"/>
        <v/>
      </c>
      <c r="X2409" s="8" t="str">
        <f t="shared" si="1294"/>
        <v/>
      </c>
      <c r="Y2409" s="8" t="str">
        <f t="shared" si="1295"/>
        <v/>
      </c>
      <c r="AQ2409" s="6" t="str">
        <f t="shared" si="1296"/>
        <v/>
      </c>
      <c r="AR2409" s="128" t="str">
        <f t="shared" si="1297"/>
        <v/>
      </c>
      <c r="AS2409" s="128" t="str">
        <f t="shared" si="1298"/>
        <v/>
      </c>
      <c r="AT2409" s="139" t="str">
        <f t="shared" si="1310"/>
        <v/>
      </c>
      <c r="BH2409" s="127" t="str">
        <f>IF(LEN(VBAsheet!H2409)&gt;0,$CD$4&amp;CHAR(10)&amp;$CD$5&amp;CHAR(10)&amp;$CD$6&amp;IF(VBAsheet!I2409="N",1,0)&amp;$CE$6&amp;CHAR(10)&amp;$CD$7&amp;CHAR(10)&amp;$CD$8&amp;VBAsheet!H2409&amp;$CE$8&amp;CHAR(10)&amp;$CD$9&amp;VBAsheet!K2409&amp;$CE$9&amp;CHAR(10)&amp;$CD$10&amp;VBAsheet!J2409-1&amp;$CE$10&amp;CHAR(10)&amp;$CD$11,"")</f>
        <v/>
      </c>
      <c r="BI2409"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09" s="18" t="str">
        <f>IF(LEN(X2409)&gt;0,$CD$23&amp;INDEX($CH$3:CH2412,MATCH(W2409,$CG$3:CG2412,0))&amp;$CE$23&amp;CHAR(10)&amp;$CD$24&amp;X2409&amp;$CE$24&amp;CHAR(10)&amp;$CD$25&amp;Y2409&amp;$CE$25&amp;CHAR(10),"")&amp;IF(LEN(AA2409)&gt;0,$CD$23&amp;INDEX($CH$3:CH2412,MATCH(Z2409,$CG$3:CG2412,0))&amp;$CE$23&amp;CHAR(10)&amp;$CD$24&amp;AA2409&amp;$CE$24&amp;CHAR(10)&amp;$CD$25&amp;AB2409&amp;$CE$25&amp;CHAR(10),"")&amp;IF(LEN(AD2409)&gt;0,$CD$23&amp;INDEX($CH$3:CH2412,MATCH(AC2409,$CG$3:CG2412,0))&amp;$CE$23&amp;CHAR(10)&amp;$CD$24&amp;AD2409&amp;$CE$24&amp;CHAR(10)&amp;$CD$25&amp;AE2409&amp;$CE$25&amp;CHAR(10),"")&amp;IF(LEN(AG2409)&gt;0,$CD$23&amp;INDEX($CH$3:CH2412,MATCH(AF2409,$CG$3:CG2412,0))&amp;$CE$23&amp;CHAR(10)&amp;$CD$24&amp;AG2409&amp;$CE$24&amp;CHAR(10)&amp;$CD$25&amp;AH2409&amp;$CE$25&amp;CHAR(10),"")&amp;IF(LEN(AJ2409)&gt;0,$CD$23&amp;INDEX($CH$3:CH2412,MATCH(AI2409,$CG$3:CG2412,0))&amp;$CE$23&amp;CHAR(10)&amp;$CD$24&amp;AJ2409&amp;$CE$24&amp;CHAR(10)&amp;$CD$25&amp;AK2409&amp;$CE$25&amp;CHAR(10),"")</f>
        <v/>
      </c>
      <c r="BK2409" s="18" t="str">
        <f>IF(LEN(J2409)&gt;0,INDEX($BH$2:$BH$100000,MATCH(J2409,VBAsheet!$H$2:$H$100000,0))&amp;CHAR(10),"")&amp;IF(LEN(K2409)&gt;0,INDEX($BH$2:$BH$100000,MATCH(K2409,VBAsheet!$H$2:$H$100000,0))&amp;CHAR(10),"")&amp;IF(LEN(L2409)&gt;0,INDEX($BH$2:$BH$100000,MATCH(L2409,VBAsheet!$H$2:$H$100000,0))&amp;CHAR(10),"")&amp;IF(LEN(M2409)&gt;0,INDEX($BH$2:$BH$100000,MATCH(M2409,VBAsheet!$H$2:$H$100000,0))&amp;CHAR(10),"")</f>
        <v/>
      </c>
      <c r="BM2409" s="94" t="str">
        <f t="shared" si="1281"/>
        <v/>
      </c>
      <c r="BN2409" s="95" t="str">
        <f t="shared" si="1300"/>
        <v/>
      </c>
      <c r="BP2409" s="18" t="str">
        <f t="shared" si="1301"/>
        <v/>
      </c>
      <c r="BR2409" s="81" t="str">
        <f t="shared" si="1311"/>
        <v/>
      </c>
      <c r="BU2409" s="138" t="str">
        <f t="shared" si="1302"/>
        <v/>
      </c>
      <c r="BV2409" s="3" t="str">
        <f t="shared" si="1303"/>
        <v/>
      </c>
      <c r="BW2409" s="3" t="str">
        <f t="shared" si="1304"/>
        <v/>
      </c>
      <c r="BX2409" s="144" t="str">
        <f t="shared" si="1305"/>
        <v/>
      </c>
      <c r="BY2409" s="18" t="str">
        <f t="shared" si="1306"/>
        <v/>
      </c>
      <c r="BZ2409" s="18" t="str">
        <f t="shared" si="1307"/>
        <v/>
      </c>
      <c r="CA2409" s="19" t="str">
        <f t="shared" si="1308"/>
        <v/>
      </c>
    </row>
    <row r="2410" spans="4:79" x14ac:dyDescent="0.45">
      <c r="D2410" s="164" t="str">
        <f t="shared" si="1309"/>
        <v/>
      </c>
      <c r="I2410" s="9" t="str">
        <f t="shared" si="1282"/>
        <v/>
      </c>
      <c r="J2410" s="173" t="str">
        <f t="shared" si="1283"/>
        <v/>
      </c>
      <c r="K2410" s="13"/>
      <c r="L2410" s="13"/>
      <c r="M2410" s="13"/>
      <c r="N2410" s="178" t="str">
        <f t="shared" si="1284"/>
        <v/>
      </c>
      <c r="O2410" s="181" t="str">
        <f t="shared" si="1285"/>
        <v/>
      </c>
      <c r="P2410" s="8" t="str">
        <f t="shared" si="1286"/>
        <v/>
      </c>
      <c r="Q2410" s="8" t="str">
        <f t="shared" si="1287"/>
        <v/>
      </c>
      <c r="R2410" s="8" t="str">
        <f t="shared" si="1288"/>
        <v/>
      </c>
      <c r="S2410" s="8" t="str">
        <f t="shared" si="1289"/>
        <v/>
      </c>
      <c r="T2410" s="8" t="str">
        <f t="shared" si="1290"/>
        <v/>
      </c>
      <c r="U2410" s="8" t="str">
        <f t="shared" si="1291"/>
        <v/>
      </c>
      <c r="V2410" s="16" t="str">
        <f t="shared" si="1292"/>
        <v/>
      </c>
      <c r="W2410" s="129" t="str">
        <f t="shared" si="1293"/>
        <v/>
      </c>
      <c r="X2410" s="8" t="str">
        <f t="shared" si="1294"/>
        <v/>
      </c>
      <c r="Y2410" s="8" t="str">
        <f t="shared" si="1295"/>
        <v/>
      </c>
      <c r="AQ2410" s="6" t="str">
        <f t="shared" si="1296"/>
        <v/>
      </c>
      <c r="AR2410" s="128" t="str">
        <f t="shared" si="1297"/>
        <v/>
      </c>
      <c r="AS2410" s="128" t="str">
        <f t="shared" si="1298"/>
        <v/>
      </c>
      <c r="AT2410" s="139" t="str">
        <f t="shared" si="1310"/>
        <v/>
      </c>
      <c r="BH2410" s="127" t="str">
        <f>IF(LEN(VBAsheet!H2410)&gt;0,$CD$4&amp;CHAR(10)&amp;$CD$5&amp;CHAR(10)&amp;$CD$6&amp;IF(VBAsheet!I2410="N",1,0)&amp;$CE$6&amp;CHAR(10)&amp;$CD$7&amp;CHAR(10)&amp;$CD$8&amp;VBAsheet!H2410&amp;$CE$8&amp;CHAR(10)&amp;$CD$9&amp;VBAsheet!K2410&amp;$CE$9&amp;CHAR(10)&amp;$CD$10&amp;VBAsheet!J2410-1&amp;$CE$10&amp;CHAR(10)&amp;$CD$11,"")</f>
        <v/>
      </c>
      <c r="BI2410"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0" s="18" t="str">
        <f>IF(LEN(X2410)&gt;0,$CD$23&amp;INDEX($CH$3:CH2413,MATCH(W2410,$CG$3:CG2413,0))&amp;$CE$23&amp;CHAR(10)&amp;$CD$24&amp;X2410&amp;$CE$24&amp;CHAR(10)&amp;$CD$25&amp;Y2410&amp;$CE$25&amp;CHAR(10),"")&amp;IF(LEN(AA2410)&gt;0,$CD$23&amp;INDEX($CH$3:CH2413,MATCH(Z2410,$CG$3:CG2413,0))&amp;$CE$23&amp;CHAR(10)&amp;$CD$24&amp;AA2410&amp;$CE$24&amp;CHAR(10)&amp;$CD$25&amp;AB2410&amp;$CE$25&amp;CHAR(10),"")&amp;IF(LEN(AD2410)&gt;0,$CD$23&amp;INDEX($CH$3:CH2413,MATCH(AC2410,$CG$3:CG2413,0))&amp;$CE$23&amp;CHAR(10)&amp;$CD$24&amp;AD2410&amp;$CE$24&amp;CHAR(10)&amp;$CD$25&amp;AE2410&amp;$CE$25&amp;CHAR(10),"")&amp;IF(LEN(AG2410)&gt;0,$CD$23&amp;INDEX($CH$3:CH2413,MATCH(AF2410,$CG$3:CG2413,0))&amp;$CE$23&amp;CHAR(10)&amp;$CD$24&amp;AG2410&amp;$CE$24&amp;CHAR(10)&amp;$CD$25&amp;AH2410&amp;$CE$25&amp;CHAR(10),"")&amp;IF(LEN(AJ2410)&gt;0,$CD$23&amp;INDEX($CH$3:CH2413,MATCH(AI2410,$CG$3:CG2413,0))&amp;$CE$23&amp;CHAR(10)&amp;$CD$24&amp;AJ2410&amp;$CE$24&amp;CHAR(10)&amp;$CD$25&amp;AK2410&amp;$CE$25&amp;CHAR(10),"")</f>
        <v/>
      </c>
      <c r="BK2410" s="18" t="str">
        <f>IF(LEN(J2410)&gt;0,INDEX($BH$2:$BH$100000,MATCH(J2410,VBAsheet!$H$2:$H$100000,0))&amp;CHAR(10),"")&amp;IF(LEN(K2410)&gt;0,INDEX($BH$2:$BH$100000,MATCH(K2410,VBAsheet!$H$2:$H$100000,0))&amp;CHAR(10),"")&amp;IF(LEN(L2410)&gt;0,INDEX($BH$2:$BH$100000,MATCH(L2410,VBAsheet!$H$2:$H$100000,0))&amp;CHAR(10),"")&amp;IF(LEN(M2410)&gt;0,INDEX($BH$2:$BH$100000,MATCH(M2410,VBAsheet!$H$2:$H$100000,0))&amp;CHAR(10),"")</f>
        <v/>
      </c>
      <c r="BM2410" s="94" t="str">
        <f t="shared" ref="BM2410:BM2473" si="1312">IF(LEN(E2410)&gt;0,E2410,"")</f>
        <v/>
      </c>
      <c r="BN2410" s="95" t="str">
        <f t="shared" si="1300"/>
        <v/>
      </c>
      <c r="BP2410" s="18" t="str">
        <f t="shared" si="1301"/>
        <v/>
      </c>
      <c r="BR2410" s="81" t="str">
        <f t="shared" si="1311"/>
        <v/>
      </c>
      <c r="BU2410" s="138" t="str">
        <f t="shared" si="1302"/>
        <v/>
      </c>
      <c r="BV2410" s="3" t="str">
        <f t="shared" si="1303"/>
        <v/>
      </c>
      <c r="BW2410" s="3" t="str">
        <f t="shared" si="1304"/>
        <v/>
      </c>
      <c r="BX2410" s="144" t="str">
        <f t="shared" si="1305"/>
        <v/>
      </c>
      <c r="BY2410" s="18" t="str">
        <f t="shared" si="1306"/>
        <v/>
      </c>
      <c r="BZ2410" s="18" t="str">
        <f t="shared" si="1307"/>
        <v/>
      </c>
      <c r="CA2410" s="19" t="str">
        <f t="shared" si="1308"/>
        <v/>
      </c>
    </row>
    <row r="2411" spans="4:79" x14ac:dyDescent="0.45">
      <c r="D2411" s="164" t="str">
        <f t="shared" si="1309"/>
        <v/>
      </c>
      <c r="I2411" s="9" t="str">
        <f t="shared" si="1282"/>
        <v/>
      </c>
      <c r="J2411" s="173" t="str">
        <f t="shared" si="1283"/>
        <v/>
      </c>
      <c r="K2411" s="13"/>
      <c r="L2411" s="13"/>
      <c r="M2411" s="13"/>
      <c r="N2411" s="178" t="str">
        <f t="shared" si="1284"/>
        <v/>
      </c>
      <c r="O2411" s="181" t="str">
        <f t="shared" si="1285"/>
        <v/>
      </c>
      <c r="P2411" s="8" t="str">
        <f t="shared" si="1286"/>
        <v/>
      </c>
      <c r="Q2411" s="8" t="str">
        <f t="shared" si="1287"/>
        <v/>
      </c>
      <c r="R2411" s="8" t="str">
        <f t="shared" si="1288"/>
        <v/>
      </c>
      <c r="S2411" s="8" t="str">
        <f t="shared" si="1289"/>
        <v/>
      </c>
      <c r="T2411" s="8" t="str">
        <f t="shared" si="1290"/>
        <v/>
      </c>
      <c r="U2411" s="8" t="str">
        <f t="shared" si="1291"/>
        <v/>
      </c>
      <c r="V2411" s="16" t="str">
        <f t="shared" si="1292"/>
        <v/>
      </c>
      <c r="W2411" s="129" t="str">
        <f t="shared" si="1293"/>
        <v/>
      </c>
      <c r="X2411" s="8" t="str">
        <f t="shared" si="1294"/>
        <v/>
      </c>
      <c r="Y2411" s="8" t="str">
        <f t="shared" si="1295"/>
        <v/>
      </c>
      <c r="AQ2411" s="6" t="str">
        <f t="shared" si="1296"/>
        <v/>
      </c>
      <c r="AR2411" s="128" t="str">
        <f t="shared" si="1297"/>
        <v/>
      </c>
      <c r="AS2411" s="128" t="str">
        <f t="shared" si="1298"/>
        <v/>
      </c>
      <c r="AT2411" s="139" t="str">
        <f t="shared" si="1310"/>
        <v/>
      </c>
      <c r="BH2411" s="127" t="str">
        <f>IF(LEN(VBAsheet!H2411)&gt;0,$CD$4&amp;CHAR(10)&amp;$CD$5&amp;CHAR(10)&amp;$CD$6&amp;IF(VBAsheet!I2411="N",1,0)&amp;$CE$6&amp;CHAR(10)&amp;$CD$7&amp;CHAR(10)&amp;$CD$8&amp;VBAsheet!H2411&amp;$CE$8&amp;CHAR(10)&amp;$CD$9&amp;VBAsheet!K2411&amp;$CE$9&amp;CHAR(10)&amp;$CD$10&amp;VBAsheet!J2411-1&amp;$CE$10&amp;CHAR(10)&amp;$CD$11,"")</f>
        <v/>
      </c>
      <c r="BI2411"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1" s="18" t="str">
        <f>IF(LEN(X2411)&gt;0,$CD$23&amp;INDEX($CH$3:CH2414,MATCH(W2411,$CG$3:CG2414,0))&amp;$CE$23&amp;CHAR(10)&amp;$CD$24&amp;X2411&amp;$CE$24&amp;CHAR(10)&amp;$CD$25&amp;Y2411&amp;$CE$25&amp;CHAR(10),"")&amp;IF(LEN(AA2411)&gt;0,$CD$23&amp;INDEX($CH$3:CH2414,MATCH(Z2411,$CG$3:CG2414,0))&amp;$CE$23&amp;CHAR(10)&amp;$CD$24&amp;AA2411&amp;$CE$24&amp;CHAR(10)&amp;$CD$25&amp;AB2411&amp;$CE$25&amp;CHAR(10),"")&amp;IF(LEN(AD2411)&gt;0,$CD$23&amp;INDEX($CH$3:CH2414,MATCH(AC2411,$CG$3:CG2414,0))&amp;$CE$23&amp;CHAR(10)&amp;$CD$24&amp;AD2411&amp;$CE$24&amp;CHAR(10)&amp;$CD$25&amp;AE2411&amp;$CE$25&amp;CHAR(10),"")&amp;IF(LEN(AG2411)&gt;0,$CD$23&amp;INDEX($CH$3:CH2414,MATCH(AF2411,$CG$3:CG2414,0))&amp;$CE$23&amp;CHAR(10)&amp;$CD$24&amp;AG2411&amp;$CE$24&amp;CHAR(10)&amp;$CD$25&amp;AH2411&amp;$CE$25&amp;CHAR(10),"")&amp;IF(LEN(AJ2411)&gt;0,$CD$23&amp;INDEX($CH$3:CH2414,MATCH(AI2411,$CG$3:CG2414,0))&amp;$CE$23&amp;CHAR(10)&amp;$CD$24&amp;AJ2411&amp;$CE$24&amp;CHAR(10)&amp;$CD$25&amp;AK2411&amp;$CE$25&amp;CHAR(10),"")</f>
        <v/>
      </c>
      <c r="BK2411" s="18" t="str">
        <f>IF(LEN(J2411)&gt;0,INDEX($BH$2:$BH$100000,MATCH(J2411,VBAsheet!$H$2:$H$100000,0))&amp;CHAR(10),"")&amp;IF(LEN(K2411)&gt;0,INDEX($BH$2:$BH$100000,MATCH(K2411,VBAsheet!$H$2:$H$100000,0))&amp;CHAR(10),"")&amp;IF(LEN(L2411)&gt;0,INDEX($BH$2:$BH$100000,MATCH(L2411,VBAsheet!$H$2:$H$100000,0))&amp;CHAR(10),"")&amp;IF(LEN(M2411)&gt;0,INDEX($BH$2:$BH$100000,MATCH(M2411,VBAsheet!$H$2:$H$100000,0))&amp;CHAR(10),"")</f>
        <v/>
      </c>
      <c r="BM2411" s="94" t="str">
        <f t="shared" si="1312"/>
        <v/>
      </c>
      <c r="BN2411" s="95" t="str">
        <f t="shared" si="1300"/>
        <v/>
      </c>
      <c r="BP2411" s="18" t="str">
        <f t="shared" si="1301"/>
        <v/>
      </c>
      <c r="BR2411" s="81" t="str">
        <f t="shared" si="1311"/>
        <v/>
      </c>
      <c r="BU2411" s="138" t="str">
        <f t="shared" si="1302"/>
        <v/>
      </c>
      <c r="BV2411" s="3" t="str">
        <f t="shared" si="1303"/>
        <v/>
      </c>
      <c r="BW2411" s="3" t="str">
        <f t="shared" si="1304"/>
        <v/>
      </c>
      <c r="BX2411" s="144" t="str">
        <f t="shared" si="1305"/>
        <v/>
      </c>
      <c r="BY2411" s="18" t="str">
        <f t="shared" si="1306"/>
        <v/>
      </c>
      <c r="BZ2411" s="18" t="str">
        <f t="shared" si="1307"/>
        <v/>
      </c>
      <c r="CA2411" s="19" t="str">
        <f t="shared" si="1308"/>
        <v/>
      </c>
    </row>
    <row r="2412" spans="4:79" x14ac:dyDescent="0.45">
      <c r="D2412" s="164" t="str">
        <f t="shared" si="1309"/>
        <v/>
      </c>
      <c r="I2412" s="9" t="str">
        <f t="shared" si="1282"/>
        <v/>
      </c>
      <c r="J2412" s="173" t="str">
        <f t="shared" si="1283"/>
        <v/>
      </c>
      <c r="K2412" s="13"/>
      <c r="L2412" s="13"/>
      <c r="M2412" s="13"/>
      <c r="N2412" s="178" t="str">
        <f t="shared" si="1284"/>
        <v/>
      </c>
      <c r="O2412" s="181" t="str">
        <f t="shared" si="1285"/>
        <v/>
      </c>
      <c r="P2412" s="8" t="str">
        <f t="shared" si="1286"/>
        <v/>
      </c>
      <c r="Q2412" s="8" t="str">
        <f t="shared" si="1287"/>
        <v/>
      </c>
      <c r="R2412" s="8" t="str">
        <f t="shared" si="1288"/>
        <v/>
      </c>
      <c r="S2412" s="8" t="str">
        <f t="shared" si="1289"/>
        <v/>
      </c>
      <c r="T2412" s="8" t="str">
        <f t="shared" si="1290"/>
        <v/>
      </c>
      <c r="U2412" s="8" t="str">
        <f t="shared" si="1291"/>
        <v/>
      </c>
      <c r="V2412" s="16" t="str">
        <f t="shared" si="1292"/>
        <v/>
      </c>
      <c r="W2412" s="129" t="str">
        <f t="shared" si="1293"/>
        <v/>
      </c>
      <c r="X2412" s="8" t="str">
        <f t="shared" si="1294"/>
        <v/>
      </c>
      <c r="Y2412" s="8" t="str">
        <f t="shared" si="1295"/>
        <v/>
      </c>
      <c r="AQ2412" s="6" t="str">
        <f t="shared" si="1296"/>
        <v/>
      </c>
      <c r="AR2412" s="128" t="str">
        <f t="shared" si="1297"/>
        <v/>
      </c>
      <c r="AS2412" s="128" t="str">
        <f t="shared" si="1298"/>
        <v/>
      </c>
      <c r="AT2412" s="139" t="str">
        <f t="shared" si="1310"/>
        <v/>
      </c>
      <c r="BH2412" s="127" t="str">
        <f>IF(LEN(VBAsheet!H2412)&gt;0,$CD$4&amp;CHAR(10)&amp;$CD$5&amp;CHAR(10)&amp;$CD$6&amp;IF(VBAsheet!I2412="N",1,0)&amp;$CE$6&amp;CHAR(10)&amp;$CD$7&amp;CHAR(10)&amp;$CD$8&amp;VBAsheet!H2412&amp;$CE$8&amp;CHAR(10)&amp;$CD$9&amp;VBAsheet!K2412&amp;$CE$9&amp;CHAR(10)&amp;$CD$10&amp;VBAsheet!J2412-1&amp;$CE$10&amp;CHAR(10)&amp;$CD$11,"")</f>
        <v/>
      </c>
      <c r="BI2412"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2" s="18" t="str">
        <f>IF(LEN(X2412)&gt;0,$CD$23&amp;INDEX($CH$3:CH2415,MATCH(W2412,$CG$3:CG2415,0))&amp;$CE$23&amp;CHAR(10)&amp;$CD$24&amp;X2412&amp;$CE$24&amp;CHAR(10)&amp;$CD$25&amp;Y2412&amp;$CE$25&amp;CHAR(10),"")&amp;IF(LEN(AA2412)&gt;0,$CD$23&amp;INDEX($CH$3:CH2415,MATCH(Z2412,$CG$3:CG2415,0))&amp;$CE$23&amp;CHAR(10)&amp;$CD$24&amp;AA2412&amp;$CE$24&amp;CHAR(10)&amp;$CD$25&amp;AB2412&amp;$CE$25&amp;CHAR(10),"")&amp;IF(LEN(AD2412)&gt;0,$CD$23&amp;INDEX($CH$3:CH2415,MATCH(AC2412,$CG$3:CG2415,0))&amp;$CE$23&amp;CHAR(10)&amp;$CD$24&amp;AD2412&amp;$CE$24&amp;CHAR(10)&amp;$CD$25&amp;AE2412&amp;$CE$25&amp;CHAR(10),"")&amp;IF(LEN(AG2412)&gt;0,$CD$23&amp;INDEX($CH$3:CH2415,MATCH(AF2412,$CG$3:CG2415,0))&amp;$CE$23&amp;CHAR(10)&amp;$CD$24&amp;AG2412&amp;$CE$24&amp;CHAR(10)&amp;$CD$25&amp;AH2412&amp;$CE$25&amp;CHAR(10),"")&amp;IF(LEN(AJ2412)&gt;0,$CD$23&amp;INDEX($CH$3:CH2415,MATCH(AI2412,$CG$3:CG2415,0))&amp;$CE$23&amp;CHAR(10)&amp;$CD$24&amp;AJ2412&amp;$CE$24&amp;CHAR(10)&amp;$CD$25&amp;AK2412&amp;$CE$25&amp;CHAR(10),"")</f>
        <v/>
      </c>
      <c r="BK2412" s="18" t="str">
        <f>IF(LEN(J2412)&gt;0,INDEX($BH$2:$BH$100000,MATCH(J2412,VBAsheet!$H$2:$H$100000,0))&amp;CHAR(10),"")&amp;IF(LEN(K2412)&gt;0,INDEX($BH$2:$BH$100000,MATCH(K2412,VBAsheet!$H$2:$H$100000,0))&amp;CHAR(10),"")&amp;IF(LEN(L2412)&gt;0,INDEX($BH$2:$BH$100000,MATCH(L2412,VBAsheet!$H$2:$H$100000,0))&amp;CHAR(10),"")&amp;IF(LEN(M2412)&gt;0,INDEX($BH$2:$BH$100000,MATCH(M2412,VBAsheet!$H$2:$H$100000,0))&amp;CHAR(10),"")</f>
        <v/>
      </c>
      <c r="BM2412" s="94" t="str">
        <f t="shared" si="1312"/>
        <v/>
      </c>
      <c r="BN2412" s="95" t="str">
        <f t="shared" si="1300"/>
        <v/>
      </c>
      <c r="BP2412" s="18" t="str">
        <f t="shared" si="1301"/>
        <v/>
      </c>
      <c r="BR2412" s="81" t="str">
        <f t="shared" si="1311"/>
        <v/>
      </c>
      <c r="BU2412" s="138" t="str">
        <f t="shared" si="1302"/>
        <v/>
      </c>
      <c r="BV2412" s="3" t="str">
        <f t="shared" si="1303"/>
        <v/>
      </c>
      <c r="BW2412" s="3" t="str">
        <f t="shared" si="1304"/>
        <v/>
      </c>
      <c r="BX2412" s="144" t="str">
        <f t="shared" si="1305"/>
        <v/>
      </c>
      <c r="BY2412" s="18" t="str">
        <f t="shared" si="1306"/>
        <v/>
      </c>
      <c r="BZ2412" s="18" t="str">
        <f t="shared" si="1307"/>
        <v/>
      </c>
      <c r="CA2412" s="19" t="str">
        <f t="shared" si="1308"/>
        <v/>
      </c>
    </row>
    <row r="2413" spans="4:79" x14ac:dyDescent="0.45">
      <c r="D2413" s="164" t="str">
        <f t="shared" si="1309"/>
        <v/>
      </c>
      <c r="I2413" s="9" t="str">
        <f t="shared" si="1282"/>
        <v/>
      </c>
      <c r="J2413" s="173" t="str">
        <f t="shared" si="1283"/>
        <v/>
      </c>
      <c r="K2413" s="13"/>
      <c r="L2413" s="13"/>
      <c r="M2413" s="13"/>
      <c r="N2413" s="178" t="str">
        <f t="shared" si="1284"/>
        <v/>
      </c>
      <c r="O2413" s="181" t="str">
        <f t="shared" si="1285"/>
        <v/>
      </c>
      <c r="P2413" s="8" t="str">
        <f t="shared" si="1286"/>
        <v/>
      </c>
      <c r="Q2413" s="8" t="str">
        <f t="shared" si="1287"/>
        <v/>
      </c>
      <c r="R2413" s="8" t="str">
        <f t="shared" si="1288"/>
        <v/>
      </c>
      <c r="S2413" s="8" t="str">
        <f t="shared" si="1289"/>
        <v/>
      </c>
      <c r="T2413" s="8" t="str">
        <f t="shared" si="1290"/>
        <v/>
      </c>
      <c r="U2413" s="8" t="str">
        <f t="shared" si="1291"/>
        <v/>
      </c>
      <c r="V2413" s="16" t="str">
        <f t="shared" si="1292"/>
        <v/>
      </c>
      <c r="W2413" s="129" t="str">
        <f t="shared" si="1293"/>
        <v/>
      </c>
      <c r="X2413" s="8" t="str">
        <f t="shared" si="1294"/>
        <v/>
      </c>
      <c r="Y2413" s="8" t="str">
        <f t="shared" si="1295"/>
        <v/>
      </c>
      <c r="AQ2413" s="6" t="str">
        <f t="shared" si="1296"/>
        <v/>
      </c>
      <c r="AR2413" s="128" t="str">
        <f t="shared" si="1297"/>
        <v/>
      </c>
      <c r="AS2413" s="128" t="str">
        <f t="shared" si="1298"/>
        <v/>
      </c>
      <c r="AT2413" s="139" t="str">
        <f t="shared" si="1310"/>
        <v/>
      </c>
      <c r="BH2413" s="127" t="str">
        <f>IF(LEN(VBAsheet!H2413)&gt;0,$CD$4&amp;CHAR(10)&amp;$CD$5&amp;CHAR(10)&amp;$CD$6&amp;IF(VBAsheet!I2413="N",1,0)&amp;$CE$6&amp;CHAR(10)&amp;$CD$7&amp;CHAR(10)&amp;$CD$8&amp;VBAsheet!H2413&amp;$CE$8&amp;CHAR(10)&amp;$CD$9&amp;VBAsheet!K2413&amp;$CE$9&amp;CHAR(10)&amp;$CD$10&amp;VBAsheet!J2413-1&amp;$CE$10&amp;CHAR(10)&amp;$CD$11,"")</f>
        <v/>
      </c>
      <c r="BI2413"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3" s="18" t="str">
        <f>IF(LEN(X2413)&gt;0,$CD$23&amp;INDEX($CH$3:CH2416,MATCH(W2413,$CG$3:CG2416,0))&amp;$CE$23&amp;CHAR(10)&amp;$CD$24&amp;X2413&amp;$CE$24&amp;CHAR(10)&amp;$CD$25&amp;Y2413&amp;$CE$25&amp;CHAR(10),"")&amp;IF(LEN(AA2413)&gt;0,$CD$23&amp;INDEX($CH$3:CH2416,MATCH(Z2413,$CG$3:CG2416,0))&amp;$CE$23&amp;CHAR(10)&amp;$CD$24&amp;AA2413&amp;$CE$24&amp;CHAR(10)&amp;$CD$25&amp;AB2413&amp;$CE$25&amp;CHAR(10),"")&amp;IF(LEN(AD2413)&gt;0,$CD$23&amp;INDEX($CH$3:CH2416,MATCH(AC2413,$CG$3:CG2416,0))&amp;$CE$23&amp;CHAR(10)&amp;$CD$24&amp;AD2413&amp;$CE$24&amp;CHAR(10)&amp;$CD$25&amp;AE2413&amp;$CE$25&amp;CHAR(10),"")&amp;IF(LEN(AG2413)&gt;0,$CD$23&amp;INDEX($CH$3:CH2416,MATCH(AF2413,$CG$3:CG2416,0))&amp;$CE$23&amp;CHAR(10)&amp;$CD$24&amp;AG2413&amp;$CE$24&amp;CHAR(10)&amp;$CD$25&amp;AH2413&amp;$CE$25&amp;CHAR(10),"")&amp;IF(LEN(AJ2413)&gt;0,$CD$23&amp;INDEX($CH$3:CH2416,MATCH(AI2413,$CG$3:CG2416,0))&amp;$CE$23&amp;CHAR(10)&amp;$CD$24&amp;AJ2413&amp;$CE$24&amp;CHAR(10)&amp;$CD$25&amp;AK2413&amp;$CE$25&amp;CHAR(10),"")</f>
        <v/>
      </c>
      <c r="BK2413" s="18" t="str">
        <f>IF(LEN(J2413)&gt;0,INDEX($BH$2:$BH$100000,MATCH(J2413,VBAsheet!$H$2:$H$100000,0))&amp;CHAR(10),"")&amp;IF(LEN(K2413)&gt;0,INDEX($BH$2:$BH$100000,MATCH(K2413,VBAsheet!$H$2:$H$100000,0))&amp;CHAR(10),"")&amp;IF(LEN(L2413)&gt;0,INDEX($BH$2:$BH$100000,MATCH(L2413,VBAsheet!$H$2:$H$100000,0))&amp;CHAR(10),"")&amp;IF(LEN(M2413)&gt;0,INDEX($BH$2:$BH$100000,MATCH(M2413,VBAsheet!$H$2:$H$100000,0))&amp;CHAR(10),"")</f>
        <v/>
      </c>
      <c r="BM2413" s="94" t="str">
        <f t="shared" si="1312"/>
        <v/>
      </c>
      <c r="BN2413" s="95" t="str">
        <f t="shared" si="1300"/>
        <v/>
      </c>
      <c r="BP2413" s="18" t="str">
        <f t="shared" si="1301"/>
        <v/>
      </c>
      <c r="BR2413" s="81" t="str">
        <f t="shared" si="1311"/>
        <v/>
      </c>
      <c r="BU2413" s="138" t="str">
        <f t="shared" si="1302"/>
        <v/>
      </c>
      <c r="BV2413" s="3" t="str">
        <f t="shared" si="1303"/>
        <v/>
      </c>
      <c r="BW2413" s="3" t="str">
        <f t="shared" si="1304"/>
        <v/>
      </c>
      <c r="BX2413" s="144" t="str">
        <f t="shared" si="1305"/>
        <v/>
      </c>
      <c r="BY2413" s="18" t="str">
        <f t="shared" si="1306"/>
        <v/>
      </c>
      <c r="BZ2413" s="18" t="str">
        <f t="shared" si="1307"/>
        <v/>
      </c>
      <c r="CA2413" s="19" t="str">
        <f t="shared" si="1308"/>
        <v/>
      </c>
    </row>
    <row r="2414" spans="4:79" x14ac:dyDescent="0.45">
      <c r="D2414" s="164" t="str">
        <f t="shared" si="1309"/>
        <v/>
      </c>
      <c r="I2414" s="9" t="str">
        <f t="shared" si="1282"/>
        <v/>
      </c>
      <c r="J2414" s="173" t="str">
        <f t="shared" si="1283"/>
        <v/>
      </c>
      <c r="K2414" s="13"/>
      <c r="L2414" s="13"/>
      <c r="M2414" s="13"/>
      <c r="N2414" s="178" t="str">
        <f t="shared" si="1284"/>
        <v/>
      </c>
      <c r="O2414" s="181" t="str">
        <f t="shared" si="1285"/>
        <v/>
      </c>
      <c r="P2414" s="8" t="str">
        <f t="shared" si="1286"/>
        <v/>
      </c>
      <c r="Q2414" s="8" t="str">
        <f t="shared" si="1287"/>
        <v/>
      </c>
      <c r="R2414" s="8" t="str">
        <f t="shared" si="1288"/>
        <v/>
      </c>
      <c r="S2414" s="8" t="str">
        <f t="shared" si="1289"/>
        <v/>
      </c>
      <c r="T2414" s="8" t="str">
        <f t="shared" si="1290"/>
        <v/>
      </c>
      <c r="U2414" s="8" t="str">
        <f t="shared" si="1291"/>
        <v/>
      </c>
      <c r="V2414" s="16" t="str">
        <f t="shared" si="1292"/>
        <v/>
      </c>
      <c r="W2414" s="129" t="str">
        <f t="shared" si="1293"/>
        <v/>
      </c>
      <c r="X2414" s="8" t="str">
        <f t="shared" si="1294"/>
        <v/>
      </c>
      <c r="Y2414" s="8" t="str">
        <f t="shared" si="1295"/>
        <v/>
      </c>
      <c r="AQ2414" s="6" t="str">
        <f t="shared" si="1296"/>
        <v/>
      </c>
      <c r="AR2414" s="128" t="str">
        <f t="shared" si="1297"/>
        <v/>
      </c>
      <c r="AS2414" s="128" t="str">
        <f t="shared" si="1298"/>
        <v/>
      </c>
      <c r="AT2414" s="139" t="str">
        <f t="shared" si="1310"/>
        <v/>
      </c>
      <c r="BH2414" s="127" t="str">
        <f>IF(LEN(VBAsheet!H2414)&gt;0,$CD$4&amp;CHAR(10)&amp;$CD$5&amp;CHAR(10)&amp;$CD$6&amp;IF(VBAsheet!I2414="N",1,0)&amp;$CE$6&amp;CHAR(10)&amp;$CD$7&amp;CHAR(10)&amp;$CD$8&amp;VBAsheet!H2414&amp;$CE$8&amp;CHAR(10)&amp;$CD$9&amp;VBAsheet!K2414&amp;$CE$9&amp;CHAR(10)&amp;$CD$10&amp;VBAsheet!J2414-1&amp;$CE$10&amp;CHAR(10)&amp;$CD$11,"")</f>
        <v/>
      </c>
      <c r="BI2414"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4" s="18" t="str">
        <f>IF(LEN(X2414)&gt;0,$CD$23&amp;INDEX($CH$3:CH2417,MATCH(W2414,$CG$3:CG2417,0))&amp;$CE$23&amp;CHAR(10)&amp;$CD$24&amp;X2414&amp;$CE$24&amp;CHAR(10)&amp;$CD$25&amp;Y2414&amp;$CE$25&amp;CHAR(10),"")&amp;IF(LEN(AA2414)&gt;0,$CD$23&amp;INDEX($CH$3:CH2417,MATCH(Z2414,$CG$3:CG2417,0))&amp;$CE$23&amp;CHAR(10)&amp;$CD$24&amp;AA2414&amp;$CE$24&amp;CHAR(10)&amp;$CD$25&amp;AB2414&amp;$CE$25&amp;CHAR(10),"")&amp;IF(LEN(AD2414)&gt;0,$CD$23&amp;INDEX($CH$3:CH2417,MATCH(AC2414,$CG$3:CG2417,0))&amp;$CE$23&amp;CHAR(10)&amp;$CD$24&amp;AD2414&amp;$CE$24&amp;CHAR(10)&amp;$CD$25&amp;AE2414&amp;$CE$25&amp;CHAR(10),"")&amp;IF(LEN(AG2414)&gt;0,$CD$23&amp;INDEX($CH$3:CH2417,MATCH(AF2414,$CG$3:CG2417,0))&amp;$CE$23&amp;CHAR(10)&amp;$CD$24&amp;AG2414&amp;$CE$24&amp;CHAR(10)&amp;$CD$25&amp;AH2414&amp;$CE$25&amp;CHAR(10),"")&amp;IF(LEN(AJ2414)&gt;0,$CD$23&amp;INDEX($CH$3:CH2417,MATCH(AI2414,$CG$3:CG2417,0))&amp;$CE$23&amp;CHAR(10)&amp;$CD$24&amp;AJ2414&amp;$CE$24&amp;CHAR(10)&amp;$CD$25&amp;AK2414&amp;$CE$25&amp;CHAR(10),"")</f>
        <v/>
      </c>
      <c r="BK2414" s="18" t="str">
        <f>IF(LEN(J2414)&gt;0,INDEX($BH$2:$BH$100000,MATCH(J2414,VBAsheet!$H$2:$H$100000,0))&amp;CHAR(10),"")&amp;IF(LEN(K2414)&gt;0,INDEX($BH$2:$BH$100000,MATCH(K2414,VBAsheet!$H$2:$H$100000,0))&amp;CHAR(10),"")&amp;IF(LEN(L2414)&gt;0,INDEX($BH$2:$BH$100000,MATCH(L2414,VBAsheet!$H$2:$H$100000,0))&amp;CHAR(10),"")&amp;IF(LEN(M2414)&gt;0,INDEX($BH$2:$BH$100000,MATCH(M2414,VBAsheet!$H$2:$H$100000,0))&amp;CHAR(10),"")</f>
        <v/>
      </c>
      <c r="BM2414" s="94" t="str">
        <f t="shared" si="1312"/>
        <v/>
      </c>
      <c r="BN2414" s="95" t="str">
        <f t="shared" si="1300"/>
        <v/>
      </c>
      <c r="BP2414" s="18" t="str">
        <f t="shared" si="1301"/>
        <v/>
      </c>
      <c r="BR2414" s="81" t="str">
        <f t="shared" si="1311"/>
        <v/>
      </c>
      <c r="BU2414" s="138" t="str">
        <f t="shared" si="1302"/>
        <v/>
      </c>
      <c r="BV2414" s="3" t="str">
        <f t="shared" si="1303"/>
        <v/>
      </c>
      <c r="BW2414" s="3" t="str">
        <f t="shared" si="1304"/>
        <v/>
      </c>
      <c r="BX2414" s="144" t="str">
        <f t="shared" si="1305"/>
        <v/>
      </c>
      <c r="BY2414" s="18" t="str">
        <f t="shared" si="1306"/>
        <v/>
      </c>
      <c r="BZ2414" s="18" t="str">
        <f t="shared" si="1307"/>
        <v/>
      </c>
      <c r="CA2414" s="19" t="str">
        <f t="shared" si="1308"/>
        <v/>
      </c>
    </row>
    <row r="2415" spans="4:79" x14ac:dyDescent="0.45">
      <c r="D2415" s="164" t="str">
        <f t="shared" si="1309"/>
        <v/>
      </c>
      <c r="I2415" s="9" t="str">
        <f t="shared" si="1282"/>
        <v/>
      </c>
      <c r="J2415" s="173" t="str">
        <f t="shared" si="1283"/>
        <v/>
      </c>
      <c r="K2415" s="13"/>
      <c r="L2415" s="13"/>
      <c r="M2415" s="13"/>
      <c r="N2415" s="178" t="str">
        <f t="shared" si="1284"/>
        <v/>
      </c>
      <c r="O2415" s="181" t="str">
        <f t="shared" si="1285"/>
        <v/>
      </c>
      <c r="P2415" s="8" t="str">
        <f t="shared" si="1286"/>
        <v/>
      </c>
      <c r="Q2415" s="8" t="str">
        <f t="shared" si="1287"/>
        <v/>
      </c>
      <c r="R2415" s="8" t="str">
        <f t="shared" si="1288"/>
        <v/>
      </c>
      <c r="S2415" s="8" t="str">
        <f t="shared" si="1289"/>
        <v/>
      </c>
      <c r="T2415" s="8" t="str">
        <f t="shared" si="1290"/>
        <v/>
      </c>
      <c r="U2415" s="8" t="str">
        <f t="shared" si="1291"/>
        <v/>
      </c>
      <c r="V2415" s="16" t="str">
        <f t="shared" si="1292"/>
        <v/>
      </c>
      <c r="W2415" s="129" t="str">
        <f t="shared" si="1293"/>
        <v/>
      </c>
      <c r="X2415" s="8" t="str">
        <f t="shared" si="1294"/>
        <v/>
      </c>
      <c r="Y2415" s="8" t="str">
        <f t="shared" si="1295"/>
        <v/>
      </c>
      <c r="AQ2415" s="6" t="str">
        <f t="shared" si="1296"/>
        <v/>
      </c>
      <c r="AR2415" s="128" t="str">
        <f t="shared" si="1297"/>
        <v/>
      </c>
      <c r="AS2415" s="128" t="str">
        <f t="shared" si="1298"/>
        <v/>
      </c>
      <c r="AT2415" s="139" t="str">
        <f t="shared" si="1310"/>
        <v/>
      </c>
      <c r="BH2415" s="127" t="str">
        <f>IF(LEN(VBAsheet!H2415)&gt;0,$CD$4&amp;CHAR(10)&amp;$CD$5&amp;CHAR(10)&amp;$CD$6&amp;IF(VBAsheet!I2415="N",1,0)&amp;$CE$6&amp;CHAR(10)&amp;$CD$7&amp;CHAR(10)&amp;$CD$8&amp;VBAsheet!H2415&amp;$CE$8&amp;CHAR(10)&amp;$CD$9&amp;VBAsheet!K2415&amp;$CE$9&amp;CHAR(10)&amp;$CD$10&amp;VBAsheet!J2415-1&amp;$CE$10&amp;CHAR(10)&amp;$CD$11,"")</f>
        <v/>
      </c>
      <c r="BI2415"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5" s="18" t="str">
        <f>IF(LEN(X2415)&gt;0,$CD$23&amp;INDEX($CH$3:CH2418,MATCH(W2415,$CG$3:CG2418,0))&amp;$CE$23&amp;CHAR(10)&amp;$CD$24&amp;X2415&amp;$CE$24&amp;CHAR(10)&amp;$CD$25&amp;Y2415&amp;$CE$25&amp;CHAR(10),"")&amp;IF(LEN(AA2415)&gt;0,$CD$23&amp;INDEX($CH$3:CH2418,MATCH(Z2415,$CG$3:CG2418,0))&amp;$CE$23&amp;CHAR(10)&amp;$CD$24&amp;AA2415&amp;$CE$24&amp;CHAR(10)&amp;$CD$25&amp;AB2415&amp;$CE$25&amp;CHAR(10),"")&amp;IF(LEN(AD2415)&gt;0,$CD$23&amp;INDEX($CH$3:CH2418,MATCH(AC2415,$CG$3:CG2418,0))&amp;$CE$23&amp;CHAR(10)&amp;$CD$24&amp;AD2415&amp;$CE$24&amp;CHAR(10)&amp;$CD$25&amp;AE2415&amp;$CE$25&amp;CHAR(10),"")&amp;IF(LEN(AG2415)&gt;0,$CD$23&amp;INDEX($CH$3:CH2418,MATCH(AF2415,$CG$3:CG2418,0))&amp;$CE$23&amp;CHAR(10)&amp;$CD$24&amp;AG2415&amp;$CE$24&amp;CHAR(10)&amp;$CD$25&amp;AH2415&amp;$CE$25&amp;CHAR(10),"")&amp;IF(LEN(AJ2415)&gt;0,$CD$23&amp;INDEX($CH$3:CH2418,MATCH(AI2415,$CG$3:CG2418,0))&amp;$CE$23&amp;CHAR(10)&amp;$CD$24&amp;AJ2415&amp;$CE$24&amp;CHAR(10)&amp;$CD$25&amp;AK2415&amp;$CE$25&amp;CHAR(10),"")</f>
        <v/>
      </c>
      <c r="BK2415" s="18" t="str">
        <f>IF(LEN(J2415)&gt;0,INDEX($BH$2:$BH$100000,MATCH(J2415,VBAsheet!$H$2:$H$100000,0))&amp;CHAR(10),"")&amp;IF(LEN(K2415)&gt;0,INDEX($BH$2:$BH$100000,MATCH(K2415,VBAsheet!$H$2:$H$100000,0))&amp;CHAR(10),"")&amp;IF(LEN(L2415)&gt;0,INDEX($BH$2:$BH$100000,MATCH(L2415,VBAsheet!$H$2:$H$100000,0))&amp;CHAR(10),"")&amp;IF(LEN(M2415)&gt;0,INDEX($BH$2:$BH$100000,MATCH(M2415,VBAsheet!$H$2:$H$100000,0))&amp;CHAR(10),"")</f>
        <v/>
      </c>
      <c r="BM2415" s="94" t="str">
        <f t="shared" si="1312"/>
        <v/>
      </c>
      <c r="BN2415" s="95" t="str">
        <f t="shared" si="1300"/>
        <v/>
      </c>
      <c r="BP2415" s="18" t="str">
        <f t="shared" si="1301"/>
        <v/>
      </c>
      <c r="BR2415" s="81" t="str">
        <f t="shared" si="1311"/>
        <v/>
      </c>
      <c r="BU2415" s="138" t="str">
        <f t="shared" si="1302"/>
        <v/>
      </c>
      <c r="BV2415" s="3" t="str">
        <f t="shared" si="1303"/>
        <v/>
      </c>
      <c r="BW2415" s="3" t="str">
        <f t="shared" si="1304"/>
        <v/>
      </c>
      <c r="BX2415" s="144" t="str">
        <f t="shared" si="1305"/>
        <v/>
      </c>
      <c r="BY2415" s="18" t="str">
        <f t="shared" si="1306"/>
        <v/>
      </c>
      <c r="BZ2415" s="18" t="str">
        <f t="shared" si="1307"/>
        <v/>
      </c>
      <c r="CA2415" s="19" t="str">
        <f t="shared" si="1308"/>
        <v/>
      </c>
    </row>
    <row r="2416" spans="4:79" x14ac:dyDescent="0.45">
      <c r="D2416" s="164" t="str">
        <f t="shared" si="1309"/>
        <v/>
      </c>
      <c r="I2416" s="9" t="str">
        <f t="shared" si="1282"/>
        <v/>
      </c>
      <c r="J2416" s="173" t="str">
        <f t="shared" si="1283"/>
        <v/>
      </c>
      <c r="K2416" s="13"/>
      <c r="L2416" s="13"/>
      <c r="M2416" s="13"/>
      <c r="N2416" s="178" t="str">
        <f t="shared" si="1284"/>
        <v/>
      </c>
      <c r="O2416" s="181" t="str">
        <f t="shared" si="1285"/>
        <v/>
      </c>
      <c r="P2416" s="8" t="str">
        <f t="shared" si="1286"/>
        <v/>
      </c>
      <c r="Q2416" s="8" t="str">
        <f t="shared" si="1287"/>
        <v/>
      </c>
      <c r="R2416" s="8" t="str">
        <f t="shared" si="1288"/>
        <v/>
      </c>
      <c r="S2416" s="8" t="str">
        <f t="shared" si="1289"/>
        <v/>
      </c>
      <c r="T2416" s="8" t="str">
        <f t="shared" si="1290"/>
        <v/>
      </c>
      <c r="U2416" s="8" t="str">
        <f t="shared" si="1291"/>
        <v/>
      </c>
      <c r="V2416" s="16" t="str">
        <f t="shared" si="1292"/>
        <v/>
      </c>
      <c r="W2416" s="129" t="str">
        <f t="shared" si="1293"/>
        <v/>
      </c>
      <c r="X2416" s="8" t="str">
        <f t="shared" si="1294"/>
        <v/>
      </c>
      <c r="Y2416" s="8" t="str">
        <f t="shared" si="1295"/>
        <v/>
      </c>
      <c r="AQ2416" s="6" t="str">
        <f t="shared" si="1296"/>
        <v/>
      </c>
      <c r="AR2416" s="128" t="str">
        <f t="shared" si="1297"/>
        <v/>
      </c>
      <c r="AS2416" s="128" t="str">
        <f t="shared" si="1298"/>
        <v/>
      </c>
      <c r="AT2416" s="139" t="str">
        <f t="shared" si="1310"/>
        <v/>
      </c>
      <c r="BH2416" s="127" t="str">
        <f>IF(LEN(VBAsheet!H2416)&gt;0,$CD$4&amp;CHAR(10)&amp;$CD$5&amp;CHAR(10)&amp;$CD$6&amp;IF(VBAsheet!I2416="N",1,0)&amp;$CE$6&amp;CHAR(10)&amp;$CD$7&amp;CHAR(10)&amp;$CD$8&amp;VBAsheet!H2416&amp;$CE$8&amp;CHAR(10)&amp;$CD$9&amp;VBAsheet!K2416&amp;$CE$9&amp;CHAR(10)&amp;$CD$10&amp;VBAsheet!J2416-1&amp;$CE$10&amp;CHAR(10)&amp;$CD$11,"")</f>
        <v/>
      </c>
      <c r="BI2416"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6" s="18" t="str">
        <f>IF(LEN(X2416)&gt;0,$CD$23&amp;INDEX($CH$3:CH2419,MATCH(W2416,$CG$3:CG2419,0))&amp;$CE$23&amp;CHAR(10)&amp;$CD$24&amp;X2416&amp;$CE$24&amp;CHAR(10)&amp;$CD$25&amp;Y2416&amp;$CE$25&amp;CHAR(10),"")&amp;IF(LEN(AA2416)&gt;0,$CD$23&amp;INDEX($CH$3:CH2419,MATCH(Z2416,$CG$3:CG2419,0))&amp;$CE$23&amp;CHAR(10)&amp;$CD$24&amp;AA2416&amp;$CE$24&amp;CHAR(10)&amp;$CD$25&amp;AB2416&amp;$CE$25&amp;CHAR(10),"")&amp;IF(LEN(AD2416)&gt;0,$CD$23&amp;INDEX($CH$3:CH2419,MATCH(AC2416,$CG$3:CG2419,0))&amp;$CE$23&amp;CHAR(10)&amp;$CD$24&amp;AD2416&amp;$CE$24&amp;CHAR(10)&amp;$CD$25&amp;AE2416&amp;$CE$25&amp;CHAR(10),"")&amp;IF(LEN(AG2416)&gt;0,$CD$23&amp;INDEX($CH$3:CH2419,MATCH(AF2416,$CG$3:CG2419,0))&amp;$CE$23&amp;CHAR(10)&amp;$CD$24&amp;AG2416&amp;$CE$24&amp;CHAR(10)&amp;$CD$25&amp;AH2416&amp;$CE$25&amp;CHAR(10),"")&amp;IF(LEN(AJ2416)&gt;0,$CD$23&amp;INDEX($CH$3:CH2419,MATCH(AI2416,$CG$3:CG2419,0))&amp;$CE$23&amp;CHAR(10)&amp;$CD$24&amp;AJ2416&amp;$CE$24&amp;CHAR(10)&amp;$CD$25&amp;AK2416&amp;$CE$25&amp;CHAR(10),"")</f>
        <v/>
      </c>
      <c r="BK2416" s="18" t="str">
        <f>IF(LEN(J2416)&gt;0,INDEX($BH$2:$BH$100000,MATCH(J2416,VBAsheet!$H$2:$H$100000,0))&amp;CHAR(10),"")&amp;IF(LEN(K2416)&gt;0,INDEX($BH$2:$BH$100000,MATCH(K2416,VBAsheet!$H$2:$H$100000,0))&amp;CHAR(10),"")&amp;IF(LEN(L2416)&gt;0,INDEX($BH$2:$BH$100000,MATCH(L2416,VBAsheet!$H$2:$H$100000,0))&amp;CHAR(10),"")&amp;IF(LEN(M2416)&gt;0,INDEX($BH$2:$BH$100000,MATCH(M2416,VBAsheet!$H$2:$H$100000,0))&amp;CHAR(10),"")</f>
        <v/>
      </c>
      <c r="BM2416" s="94" t="str">
        <f t="shared" si="1312"/>
        <v/>
      </c>
      <c r="BN2416" s="95" t="str">
        <f t="shared" si="1300"/>
        <v/>
      </c>
      <c r="BP2416" s="18" t="str">
        <f t="shared" si="1301"/>
        <v/>
      </c>
      <c r="BR2416" s="81" t="str">
        <f t="shared" si="1311"/>
        <v/>
      </c>
      <c r="BU2416" s="138" t="str">
        <f t="shared" si="1302"/>
        <v/>
      </c>
      <c r="BV2416" s="3" t="str">
        <f t="shared" si="1303"/>
        <v/>
      </c>
      <c r="BW2416" s="3" t="str">
        <f t="shared" si="1304"/>
        <v/>
      </c>
      <c r="BX2416" s="144" t="str">
        <f t="shared" si="1305"/>
        <v/>
      </c>
      <c r="BY2416" s="18" t="str">
        <f t="shared" si="1306"/>
        <v/>
      </c>
      <c r="BZ2416" s="18" t="str">
        <f t="shared" si="1307"/>
        <v/>
      </c>
      <c r="CA2416" s="19" t="str">
        <f t="shared" si="1308"/>
        <v/>
      </c>
    </row>
    <row r="2417" spans="4:79" x14ac:dyDescent="0.45">
      <c r="D2417" s="164" t="str">
        <f t="shared" si="1309"/>
        <v/>
      </c>
      <c r="I2417" s="9" t="str">
        <f t="shared" si="1282"/>
        <v/>
      </c>
      <c r="J2417" s="173" t="str">
        <f t="shared" si="1283"/>
        <v/>
      </c>
      <c r="K2417" s="13"/>
      <c r="L2417" s="13"/>
      <c r="M2417" s="13"/>
      <c r="N2417" s="178" t="str">
        <f t="shared" si="1284"/>
        <v/>
      </c>
      <c r="O2417" s="181" t="str">
        <f t="shared" si="1285"/>
        <v/>
      </c>
      <c r="P2417" s="8" t="str">
        <f t="shared" si="1286"/>
        <v/>
      </c>
      <c r="Q2417" s="8" t="str">
        <f t="shared" si="1287"/>
        <v/>
      </c>
      <c r="R2417" s="8" t="str">
        <f t="shared" si="1288"/>
        <v/>
      </c>
      <c r="S2417" s="8" t="str">
        <f t="shared" si="1289"/>
        <v/>
      </c>
      <c r="T2417" s="8" t="str">
        <f t="shared" si="1290"/>
        <v/>
      </c>
      <c r="U2417" s="8" t="str">
        <f t="shared" si="1291"/>
        <v/>
      </c>
      <c r="V2417" s="16" t="str">
        <f t="shared" si="1292"/>
        <v/>
      </c>
      <c r="W2417" s="129" t="str">
        <f t="shared" si="1293"/>
        <v/>
      </c>
      <c r="X2417" s="8" t="str">
        <f t="shared" si="1294"/>
        <v/>
      </c>
      <c r="Y2417" s="8" t="str">
        <f t="shared" si="1295"/>
        <v/>
      </c>
      <c r="AQ2417" s="6" t="str">
        <f t="shared" si="1296"/>
        <v/>
      </c>
      <c r="AR2417" s="128" t="str">
        <f t="shared" si="1297"/>
        <v/>
      </c>
      <c r="AS2417" s="128" t="str">
        <f t="shared" si="1298"/>
        <v/>
      </c>
      <c r="AT2417" s="139" t="str">
        <f t="shared" si="1310"/>
        <v/>
      </c>
      <c r="BH2417" s="127" t="str">
        <f>IF(LEN(VBAsheet!H2417)&gt;0,$CD$4&amp;CHAR(10)&amp;$CD$5&amp;CHAR(10)&amp;$CD$6&amp;IF(VBAsheet!I2417="N",1,0)&amp;$CE$6&amp;CHAR(10)&amp;$CD$7&amp;CHAR(10)&amp;$CD$8&amp;VBAsheet!H2417&amp;$CE$8&amp;CHAR(10)&amp;$CD$9&amp;VBAsheet!K2417&amp;$CE$9&amp;CHAR(10)&amp;$CD$10&amp;VBAsheet!J2417-1&amp;$CE$10&amp;CHAR(10)&amp;$CD$11,"")</f>
        <v/>
      </c>
      <c r="BI2417"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7" s="18" t="str">
        <f>IF(LEN(X2417)&gt;0,$CD$23&amp;INDEX($CH$3:CH2420,MATCH(W2417,$CG$3:CG2420,0))&amp;$CE$23&amp;CHAR(10)&amp;$CD$24&amp;X2417&amp;$CE$24&amp;CHAR(10)&amp;$CD$25&amp;Y2417&amp;$CE$25&amp;CHAR(10),"")&amp;IF(LEN(AA2417)&gt;0,$CD$23&amp;INDEX($CH$3:CH2420,MATCH(Z2417,$CG$3:CG2420,0))&amp;$CE$23&amp;CHAR(10)&amp;$CD$24&amp;AA2417&amp;$CE$24&amp;CHAR(10)&amp;$CD$25&amp;AB2417&amp;$CE$25&amp;CHAR(10),"")&amp;IF(LEN(AD2417)&gt;0,$CD$23&amp;INDEX($CH$3:CH2420,MATCH(AC2417,$CG$3:CG2420,0))&amp;$CE$23&amp;CHAR(10)&amp;$CD$24&amp;AD2417&amp;$CE$24&amp;CHAR(10)&amp;$CD$25&amp;AE2417&amp;$CE$25&amp;CHAR(10),"")&amp;IF(LEN(AG2417)&gt;0,$CD$23&amp;INDEX($CH$3:CH2420,MATCH(AF2417,$CG$3:CG2420,0))&amp;$CE$23&amp;CHAR(10)&amp;$CD$24&amp;AG2417&amp;$CE$24&amp;CHAR(10)&amp;$CD$25&amp;AH2417&amp;$CE$25&amp;CHAR(10),"")&amp;IF(LEN(AJ2417)&gt;0,$CD$23&amp;INDEX($CH$3:CH2420,MATCH(AI2417,$CG$3:CG2420,0))&amp;$CE$23&amp;CHAR(10)&amp;$CD$24&amp;AJ2417&amp;$CE$24&amp;CHAR(10)&amp;$CD$25&amp;AK2417&amp;$CE$25&amp;CHAR(10),"")</f>
        <v/>
      </c>
      <c r="BK2417" s="18" t="str">
        <f>IF(LEN(J2417)&gt;0,INDEX($BH$2:$BH$100000,MATCH(J2417,VBAsheet!$H$2:$H$100000,0))&amp;CHAR(10),"")&amp;IF(LEN(K2417)&gt;0,INDEX($BH$2:$BH$100000,MATCH(K2417,VBAsheet!$H$2:$H$100000,0))&amp;CHAR(10),"")&amp;IF(LEN(L2417)&gt;0,INDEX($BH$2:$BH$100000,MATCH(L2417,VBAsheet!$H$2:$H$100000,0))&amp;CHAR(10),"")&amp;IF(LEN(M2417)&gt;0,INDEX($BH$2:$BH$100000,MATCH(M2417,VBAsheet!$H$2:$H$100000,0))&amp;CHAR(10),"")</f>
        <v/>
      </c>
      <c r="BM2417" s="94" t="str">
        <f t="shared" si="1312"/>
        <v/>
      </c>
      <c r="BN2417" s="95" t="str">
        <f t="shared" si="1300"/>
        <v/>
      </c>
      <c r="BP2417" s="18" t="str">
        <f t="shared" si="1301"/>
        <v/>
      </c>
      <c r="BR2417" s="81" t="str">
        <f t="shared" si="1311"/>
        <v/>
      </c>
      <c r="BU2417" s="138" t="str">
        <f t="shared" si="1302"/>
        <v/>
      </c>
      <c r="BV2417" s="3" t="str">
        <f t="shared" si="1303"/>
        <v/>
      </c>
      <c r="BW2417" s="3" t="str">
        <f t="shared" si="1304"/>
        <v/>
      </c>
      <c r="BX2417" s="144" t="str">
        <f t="shared" si="1305"/>
        <v/>
      </c>
      <c r="BY2417" s="18" t="str">
        <f t="shared" si="1306"/>
        <v/>
      </c>
      <c r="BZ2417" s="18" t="str">
        <f t="shared" si="1307"/>
        <v/>
      </c>
      <c r="CA2417" s="19" t="str">
        <f t="shared" si="1308"/>
        <v/>
      </c>
    </row>
    <row r="2418" spans="4:79" x14ac:dyDescent="0.45">
      <c r="D2418" s="164" t="str">
        <f t="shared" si="1309"/>
        <v/>
      </c>
      <c r="I2418" s="9" t="str">
        <f t="shared" si="1282"/>
        <v/>
      </c>
      <c r="J2418" s="173" t="str">
        <f t="shared" si="1283"/>
        <v/>
      </c>
      <c r="K2418" s="13"/>
      <c r="L2418" s="13"/>
      <c r="M2418" s="13"/>
      <c r="N2418" s="178" t="str">
        <f t="shared" si="1284"/>
        <v/>
      </c>
      <c r="O2418" s="181" t="str">
        <f t="shared" si="1285"/>
        <v/>
      </c>
      <c r="P2418" s="8" t="str">
        <f t="shared" si="1286"/>
        <v/>
      </c>
      <c r="Q2418" s="8" t="str">
        <f t="shared" si="1287"/>
        <v/>
      </c>
      <c r="R2418" s="8" t="str">
        <f t="shared" si="1288"/>
        <v/>
      </c>
      <c r="S2418" s="8" t="str">
        <f t="shared" si="1289"/>
        <v/>
      </c>
      <c r="T2418" s="8" t="str">
        <f t="shared" si="1290"/>
        <v/>
      </c>
      <c r="U2418" s="8" t="str">
        <f t="shared" si="1291"/>
        <v/>
      </c>
      <c r="V2418" s="16" t="str">
        <f t="shared" si="1292"/>
        <v/>
      </c>
      <c r="W2418" s="129" t="str">
        <f t="shared" si="1293"/>
        <v/>
      </c>
      <c r="X2418" s="8" t="str">
        <f t="shared" si="1294"/>
        <v/>
      </c>
      <c r="Y2418" s="8" t="str">
        <f t="shared" si="1295"/>
        <v/>
      </c>
      <c r="AQ2418" s="6" t="str">
        <f t="shared" si="1296"/>
        <v/>
      </c>
      <c r="AR2418" s="128" t="str">
        <f t="shared" si="1297"/>
        <v/>
      </c>
      <c r="AS2418" s="128" t="str">
        <f t="shared" si="1298"/>
        <v/>
      </c>
      <c r="AT2418" s="139" t="str">
        <f t="shared" si="1310"/>
        <v/>
      </c>
      <c r="BH2418" s="127" t="str">
        <f>IF(LEN(VBAsheet!H2418)&gt;0,$CD$4&amp;CHAR(10)&amp;$CD$5&amp;CHAR(10)&amp;$CD$6&amp;IF(VBAsheet!I2418="N",1,0)&amp;$CE$6&amp;CHAR(10)&amp;$CD$7&amp;CHAR(10)&amp;$CD$8&amp;VBAsheet!H2418&amp;$CE$8&amp;CHAR(10)&amp;$CD$9&amp;VBAsheet!K2418&amp;$CE$9&amp;CHAR(10)&amp;$CD$10&amp;VBAsheet!J2418-1&amp;$CE$10&amp;CHAR(10)&amp;$CD$11,"")</f>
        <v/>
      </c>
      <c r="BI2418"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8" s="18" t="str">
        <f>IF(LEN(X2418)&gt;0,$CD$23&amp;INDEX($CH$3:CH2421,MATCH(W2418,$CG$3:CG2421,0))&amp;$CE$23&amp;CHAR(10)&amp;$CD$24&amp;X2418&amp;$CE$24&amp;CHAR(10)&amp;$CD$25&amp;Y2418&amp;$CE$25&amp;CHAR(10),"")&amp;IF(LEN(AA2418)&gt;0,$CD$23&amp;INDEX($CH$3:CH2421,MATCH(Z2418,$CG$3:CG2421,0))&amp;$CE$23&amp;CHAR(10)&amp;$CD$24&amp;AA2418&amp;$CE$24&amp;CHAR(10)&amp;$CD$25&amp;AB2418&amp;$CE$25&amp;CHAR(10),"")&amp;IF(LEN(AD2418)&gt;0,$CD$23&amp;INDEX($CH$3:CH2421,MATCH(AC2418,$CG$3:CG2421,0))&amp;$CE$23&amp;CHAR(10)&amp;$CD$24&amp;AD2418&amp;$CE$24&amp;CHAR(10)&amp;$CD$25&amp;AE2418&amp;$CE$25&amp;CHAR(10),"")&amp;IF(LEN(AG2418)&gt;0,$CD$23&amp;INDEX($CH$3:CH2421,MATCH(AF2418,$CG$3:CG2421,0))&amp;$CE$23&amp;CHAR(10)&amp;$CD$24&amp;AG2418&amp;$CE$24&amp;CHAR(10)&amp;$CD$25&amp;AH2418&amp;$CE$25&amp;CHAR(10),"")&amp;IF(LEN(AJ2418)&gt;0,$CD$23&amp;INDEX($CH$3:CH2421,MATCH(AI2418,$CG$3:CG2421,0))&amp;$CE$23&amp;CHAR(10)&amp;$CD$24&amp;AJ2418&amp;$CE$24&amp;CHAR(10)&amp;$CD$25&amp;AK2418&amp;$CE$25&amp;CHAR(10),"")</f>
        <v/>
      </c>
      <c r="BK2418" s="18" t="str">
        <f>IF(LEN(J2418)&gt;0,INDEX($BH$2:$BH$100000,MATCH(J2418,VBAsheet!$H$2:$H$100000,0))&amp;CHAR(10),"")&amp;IF(LEN(K2418)&gt;0,INDEX($BH$2:$BH$100000,MATCH(K2418,VBAsheet!$H$2:$H$100000,0))&amp;CHAR(10),"")&amp;IF(LEN(L2418)&gt;0,INDEX($BH$2:$BH$100000,MATCH(L2418,VBAsheet!$H$2:$H$100000,0))&amp;CHAR(10),"")&amp;IF(LEN(M2418)&gt;0,INDEX($BH$2:$BH$100000,MATCH(M2418,VBAsheet!$H$2:$H$100000,0))&amp;CHAR(10),"")</f>
        <v/>
      </c>
      <c r="BM2418" s="94" t="str">
        <f t="shared" si="1312"/>
        <v/>
      </c>
      <c r="BN2418" s="95" t="str">
        <f t="shared" si="1300"/>
        <v/>
      </c>
      <c r="BP2418" s="18" t="str">
        <f t="shared" si="1301"/>
        <v/>
      </c>
      <c r="BR2418" s="81" t="str">
        <f t="shared" si="1311"/>
        <v/>
      </c>
      <c r="BU2418" s="138" t="str">
        <f t="shared" si="1302"/>
        <v/>
      </c>
      <c r="BV2418" s="3" t="str">
        <f t="shared" si="1303"/>
        <v/>
      </c>
      <c r="BW2418" s="3" t="str">
        <f t="shared" si="1304"/>
        <v/>
      </c>
      <c r="BX2418" s="144" t="str">
        <f t="shared" si="1305"/>
        <v/>
      </c>
      <c r="BY2418" s="18" t="str">
        <f t="shared" si="1306"/>
        <v/>
      </c>
      <c r="BZ2418" s="18" t="str">
        <f t="shared" si="1307"/>
        <v/>
      </c>
      <c r="CA2418" s="19" t="str">
        <f t="shared" si="1308"/>
        <v/>
      </c>
    </row>
    <row r="2419" spans="4:79" x14ac:dyDescent="0.45">
      <c r="D2419" s="164" t="str">
        <f t="shared" si="1309"/>
        <v/>
      </c>
      <c r="I2419" s="9" t="str">
        <f t="shared" si="1282"/>
        <v/>
      </c>
      <c r="J2419" s="173" t="str">
        <f t="shared" si="1283"/>
        <v/>
      </c>
      <c r="K2419" s="13"/>
      <c r="L2419" s="13"/>
      <c r="M2419" s="13"/>
      <c r="N2419" s="178" t="str">
        <f t="shared" si="1284"/>
        <v/>
      </c>
      <c r="O2419" s="181" t="str">
        <f t="shared" si="1285"/>
        <v/>
      </c>
      <c r="P2419" s="8" t="str">
        <f t="shared" si="1286"/>
        <v/>
      </c>
      <c r="Q2419" s="8" t="str">
        <f t="shared" si="1287"/>
        <v/>
      </c>
      <c r="R2419" s="8" t="str">
        <f t="shared" si="1288"/>
        <v/>
      </c>
      <c r="S2419" s="8" t="str">
        <f t="shared" si="1289"/>
        <v/>
      </c>
      <c r="T2419" s="8" t="str">
        <f t="shared" si="1290"/>
        <v/>
      </c>
      <c r="U2419" s="8" t="str">
        <f t="shared" si="1291"/>
        <v/>
      </c>
      <c r="V2419" s="16" t="str">
        <f t="shared" si="1292"/>
        <v/>
      </c>
      <c r="W2419" s="129" t="str">
        <f t="shared" si="1293"/>
        <v/>
      </c>
      <c r="X2419" s="8" t="str">
        <f t="shared" si="1294"/>
        <v/>
      </c>
      <c r="Y2419" s="8" t="str">
        <f t="shared" si="1295"/>
        <v/>
      </c>
      <c r="AQ2419" s="6" t="str">
        <f t="shared" si="1296"/>
        <v/>
      </c>
      <c r="AR2419" s="128" t="str">
        <f t="shared" si="1297"/>
        <v/>
      </c>
      <c r="AS2419" s="128" t="str">
        <f t="shared" si="1298"/>
        <v/>
      </c>
      <c r="AT2419" s="139" t="str">
        <f t="shared" si="1310"/>
        <v/>
      </c>
      <c r="BH2419" s="127" t="str">
        <f>IF(LEN(VBAsheet!H2419)&gt;0,$CD$4&amp;CHAR(10)&amp;$CD$5&amp;CHAR(10)&amp;$CD$6&amp;IF(VBAsheet!I2419="N",1,0)&amp;$CE$6&amp;CHAR(10)&amp;$CD$7&amp;CHAR(10)&amp;$CD$8&amp;VBAsheet!H2419&amp;$CE$8&amp;CHAR(10)&amp;$CD$9&amp;VBAsheet!K2419&amp;$CE$9&amp;CHAR(10)&amp;$CD$10&amp;VBAsheet!J2419-1&amp;$CE$10&amp;CHAR(10)&amp;$CD$11,"")</f>
        <v/>
      </c>
      <c r="BI2419"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19" s="18" t="str">
        <f>IF(LEN(X2419)&gt;0,$CD$23&amp;INDEX($CH$3:CH2422,MATCH(W2419,$CG$3:CG2422,0))&amp;$CE$23&amp;CHAR(10)&amp;$CD$24&amp;X2419&amp;$CE$24&amp;CHAR(10)&amp;$CD$25&amp;Y2419&amp;$CE$25&amp;CHAR(10),"")&amp;IF(LEN(AA2419)&gt;0,$CD$23&amp;INDEX($CH$3:CH2422,MATCH(Z2419,$CG$3:CG2422,0))&amp;$CE$23&amp;CHAR(10)&amp;$CD$24&amp;AA2419&amp;$CE$24&amp;CHAR(10)&amp;$CD$25&amp;AB2419&amp;$CE$25&amp;CHAR(10),"")&amp;IF(LEN(AD2419)&gt;0,$CD$23&amp;INDEX($CH$3:CH2422,MATCH(AC2419,$CG$3:CG2422,0))&amp;$CE$23&amp;CHAR(10)&amp;$CD$24&amp;AD2419&amp;$CE$24&amp;CHAR(10)&amp;$CD$25&amp;AE2419&amp;$CE$25&amp;CHAR(10),"")&amp;IF(LEN(AG2419)&gt;0,$CD$23&amp;INDEX($CH$3:CH2422,MATCH(AF2419,$CG$3:CG2422,0))&amp;$CE$23&amp;CHAR(10)&amp;$CD$24&amp;AG2419&amp;$CE$24&amp;CHAR(10)&amp;$CD$25&amp;AH2419&amp;$CE$25&amp;CHAR(10),"")&amp;IF(LEN(AJ2419)&gt;0,$CD$23&amp;INDEX($CH$3:CH2422,MATCH(AI2419,$CG$3:CG2422,0))&amp;$CE$23&amp;CHAR(10)&amp;$CD$24&amp;AJ2419&amp;$CE$24&amp;CHAR(10)&amp;$CD$25&amp;AK2419&amp;$CE$25&amp;CHAR(10),"")</f>
        <v/>
      </c>
      <c r="BK2419" s="18" t="str">
        <f>IF(LEN(J2419)&gt;0,INDEX($BH$2:$BH$100000,MATCH(J2419,VBAsheet!$H$2:$H$100000,0))&amp;CHAR(10),"")&amp;IF(LEN(K2419)&gt;0,INDEX($BH$2:$BH$100000,MATCH(K2419,VBAsheet!$H$2:$H$100000,0))&amp;CHAR(10),"")&amp;IF(LEN(L2419)&gt;0,INDEX($BH$2:$BH$100000,MATCH(L2419,VBAsheet!$H$2:$H$100000,0))&amp;CHAR(10),"")&amp;IF(LEN(M2419)&gt;0,INDEX($BH$2:$BH$100000,MATCH(M2419,VBAsheet!$H$2:$H$100000,0))&amp;CHAR(10),"")</f>
        <v/>
      </c>
      <c r="BM2419" s="94" t="str">
        <f t="shared" si="1312"/>
        <v/>
      </c>
      <c r="BN2419" s="95" t="str">
        <f t="shared" si="1300"/>
        <v/>
      </c>
      <c r="BP2419" s="18" t="str">
        <f t="shared" si="1301"/>
        <v/>
      </c>
      <c r="BR2419" s="81" t="str">
        <f t="shared" si="1311"/>
        <v/>
      </c>
      <c r="BU2419" s="138" t="str">
        <f t="shared" si="1302"/>
        <v/>
      </c>
      <c r="BV2419" s="3" t="str">
        <f t="shared" si="1303"/>
        <v/>
      </c>
      <c r="BW2419" s="3" t="str">
        <f t="shared" si="1304"/>
        <v/>
      </c>
      <c r="BX2419" s="144" t="str">
        <f t="shared" si="1305"/>
        <v/>
      </c>
      <c r="BY2419" s="18" t="str">
        <f t="shared" si="1306"/>
        <v/>
      </c>
      <c r="BZ2419" s="18" t="str">
        <f t="shared" si="1307"/>
        <v/>
      </c>
      <c r="CA2419" s="19" t="str">
        <f t="shared" si="1308"/>
        <v/>
      </c>
    </row>
    <row r="2420" spans="4:79" x14ac:dyDescent="0.45">
      <c r="D2420" s="164" t="str">
        <f t="shared" si="1309"/>
        <v/>
      </c>
      <c r="I2420" s="9" t="str">
        <f t="shared" si="1282"/>
        <v/>
      </c>
      <c r="J2420" s="173" t="str">
        <f t="shared" si="1283"/>
        <v/>
      </c>
      <c r="K2420" s="13"/>
      <c r="L2420" s="13"/>
      <c r="M2420" s="13"/>
      <c r="N2420" s="178" t="str">
        <f t="shared" si="1284"/>
        <v/>
      </c>
      <c r="O2420" s="181" t="str">
        <f t="shared" si="1285"/>
        <v/>
      </c>
      <c r="P2420" s="8" t="str">
        <f t="shared" si="1286"/>
        <v/>
      </c>
      <c r="Q2420" s="8" t="str">
        <f t="shared" si="1287"/>
        <v/>
      </c>
      <c r="R2420" s="8" t="str">
        <f t="shared" si="1288"/>
        <v/>
      </c>
      <c r="S2420" s="8" t="str">
        <f t="shared" si="1289"/>
        <v/>
      </c>
      <c r="T2420" s="8" t="str">
        <f t="shared" si="1290"/>
        <v/>
      </c>
      <c r="U2420" s="8" t="str">
        <f t="shared" si="1291"/>
        <v/>
      </c>
      <c r="V2420" s="16" t="str">
        <f t="shared" si="1292"/>
        <v/>
      </c>
      <c r="W2420" s="129" t="str">
        <f t="shared" si="1293"/>
        <v/>
      </c>
      <c r="X2420" s="8" t="str">
        <f t="shared" si="1294"/>
        <v/>
      </c>
      <c r="Y2420" s="8" t="str">
        <f t="shared" si="1295"/>
        <v/>
      </c>
      <c r="AQ2420" s="6" t="str">
        <f t="shared" si="1296"/>
        <v/>
      </c>
      <c r="AR2420" s="128" t="str">
        <f t="shared" si="1297"/>
        <v/>
      </c>
      <c r="AS2420" s="128" t="str">
        <f t="shared" si="1298"/>
        <v/>
      </c>
      <c r="AT2420" s="139" t="str">
        <f t="shared" si="1310"/>
        <v/>
      </c>
      <c r="BH2420" s="127" t="str">
        <f>IF(LEN(VBAsheet!H2420)&gt;0,$CD$4&amp;CHAR(10)&amp;$CD$5&amp;CHAR(10)&amp;$CD$6&amp;IF(VBAsheet!I2420="N",1,0)&amp;$CE$6&amp;CHAR(10)&amp;$CD$7&amp;CHAR(10)&amp;$CD$8&amp;VBAsheet!H2420&amp;$CE$8&amp;CHAR(10)&amp;$CD$9&amp;VBAsheet!K2420&amp;$CE$9&amp;CHAR(10)&amp;$CD$10&amp;VBAsheet!J2420-1&amp;$CE$10&amp;CHAR(10)&amp;$CD$11,"")</f>
        <v/>
      </c>
      <c r="BI2420"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0" s="18" t="str">
        <f>IF(LEN(X2420)&gt;0,$CD$23&amp;INDEX($CH$3:CH2423,MATCH(W2420,$CG$3:CG2423,0))&amp;$CE$23&amp;CHAR(10)&amp;$CD$24&amp;X2420&amp;$CE$24&amp;CHAR(10)&amp;$CD$25&amp;Y2420&amp;$CE$25&amp;CHAR(10),"")&amp;IF(LEN(AA2420)&gt;0,$CD$23&amp;INDEX($CH$3:CH2423,MATCH(Z2420,$CG$3:CG2423,0))&amp;$CE$23&amp;CHAR(10)&amp;$CD$24&amp;AA2420&amp;$CE$24&amp;CHAR(10)&amp;$CD$25&amp;AB2420&amp;$CE$25&amp;CHAR(10),"")&amp;IF(LEN(AD2420)&gt;0,$CD$23&amp;INDEX($CH$3:CH2423,MATCH(AC2420,$CG$3:CG2423,0))&amp;$CE$23&amp;CHAR(10)&amp;$CD$24&amp;AD2420&amp;$CE$24&amp;CHAR(10)&amp;$CD$25&amp;AE2420&amp;$CE$25&amp;CHAR(10),"")&amp;IF(LEN(AG2420)&gt;0,$CD$23&amp;INDEX($CH$3:CH2423,MATCH(AF2420,$CG$3:CG2423,0))&amp;$CE$23&amp;CHAR(10)&amp;$CD$24&amp;AG2420&amp;$CE$24&amp;CHAR(10)&amp;$CD$25&amp;AH2420&amp;$CE$25&amp;CHAR(10),"")&amp;IF(LEN(AJ2420)&gt;0,$CD$23&amp;INDEX($CH$3:CH2423,MATCH(AI2420,$CG$3:CG2423,0))&amp;$CE$23&amp;CHAR(10)&amp;$CD$24&amp;AJ2420&amp;$CE$24&amp;CHAR(10)&amp;$CD$25&amp;AK2420&amp;$CE$25&amp;CHAR(10),"")</f>
        <v/>
      </c>
      <c r="BK2420" s="18" t="str">
        <f>IF(LEN(J2420)&gt;0,INDEX($BH$2:$BH$100000,MATCH(J2420,VBAsheet!$H$2:$H$100000,0))&amp;CHAR(10),"")&amp;IF(LEN(K2420)&gt;0,INDEX($BH$2:$BH$100000,MATCH(K2420,VBAsheet!$H$2:$H$100000,0))&amp;CHAR(10),"")&amp;IF(LEN(L2420)&gt;0,INDEX($BH$2:$BH$100000,MATCH(L2420,VBAsheet!$H$2:$H$100000,0))&amp;CHAR(10),"")&amp;IF(LEN(M2420)&gt;0,INDEX($BH$2:$BH$100000,MATCH(M2420,VBAsheet!$H$2:$H$100000,0))&amp;CHAR(10),"")</f>
        <v/>
      </c>
      <c r="BM2420" s="94" t="str">
        <f t="shared" si="1312"/>
        <v/>
      </c>
      <c r="BN2420" s="95" t="str">
        <f t="shared" si="1300"/>
        <v/>
      </c>
      <c r="BP2420" s="18" t="str">
        <f t="shared" si="1301"/>
        <v/>
      </c>
      <c r="BR2420" s="81" t="str">
        <f t="shared" si="1311"/>
        <v/>
      </c>
      <c r="BU2420" s="138" t="str">
        <f t="shared" si="1302"/>
        <v/>
      </c>
      <c r="BV2420" s="3" t="str">
        <f t="shared" si="1303"/>
        <v/>
      </c>
      <c r="BW2420" s="3" t="str">
        <f t="shared" si="1304"/>
        <v/>
      </c>
      <c r="BX2420" s="144" t="str">
        <f t="shared" si="1305"/>
        <v/>
      </c>
      <c r="BY2420" s="18" t="str">
        <f t="shared" si="1306"/>
        <v/>
      </c>
      <c r="BZ2420" s="18" t="str">
        <f t="shared" si="1307"/>
        <v/>
      </c>
      <c r="CA2420" s="19" t="str">
        <f t="shared" si="1308"/>
        <v/>
      </c>
    </row>
    <row r="2421" spans="4:79" x14ac:dyDescent="0.45">
      <c r="D2421" s="164" t="str">
        <f t="shared" si="1309"/>
        <v/>
      </c>
      <c r="I2421" s="9" t="str">
        <f t="shared" si="1282"/>
        <v/>
      </c>
      <c r="J2421" s="173" t="str">
        <f t="shared" si="1283"/>
        <v/>
      </c>
      <c r="K2421" s="13"/>
      <c r="L2421" s="13"/>
      <c r="M2421" s="13"/>
      <c r="N2421" s="178" t="str">
        <f t="shared" si="1284"/>
        <v/>
      </c>
      <c r="O2421" s="181" t="str">
        <f t="shared" si="1285"/>
        <v/>
      </c>
      <c r="P2421" s="8" t="str">
        <f t="shared" si="1286"/>
        <v/>
      </c>
      <c r="Q2421" s="8" t="str">
        <f t="shared" si="1287"/>
        <v/>
      </c>
      <c r="R2421" s="8" t="str">
        <f t="shared" si="1288"/>
        <v/>
      </c>
      <c r="S2421" s="8" t="str">
        <f t="shared" si="1289"/>
        <v/>
      </c>
      <c r="T2421" s="8" t="str">
        <f t="shared" si="1290"/>
        <v/>
      </c>
      <c r="U2421" s="8" t="str">
        <f t="shared" si="1291"/>
        <v/>
      </c>
      <c r="V2421" s="16" t="str">
        <f t="shared" si="1292"/>
        <v/>
      </c>
      <c r="W2421" s="129" t="str">
        <f t="shared" si="1293"/>
        <v/>
      </c>
      <c r="X2421" s="8" t="str">
        <f t="shared" si="1294"/>
        <v/>
      </c>
      <c r="Y2421" s="8" t="str">
        <f t="shared" si="1295"/>
        <v/>
      </c>
      <c r="AQ2421" s="6" t="str">
        <f t="shared" si="1296"/>
        <v/>
      </c>
      <c r="AR2421" s="128" t="str">
        <f t="shared" si="1297"/>
        <v/>
      </c>
      <c r="AS2421" s="128" t="str">
        <f t="shared" si="1298"/>
        <v/>
      </c>
      <c r="AT2421" s="139" t="str">
        <f t="shared" si="1310"/>
        <v/>
      </c>
      <c r="BH2421" s="127" t="str">
        <f>IF(LEN(VBAsheet!H2421)&gt;0,$CD$4&amp;CHAR(10)&amp;$CD$5&amp;CHAR(10)&amp;$CD$6&amp;IF(VBAsheet!I2421="N",1,0)&amp;$CE$6&amp;CHAR(10)&amp;$CD$7&amp;CHAR(10)&amp;$CD$8&amp;VBAsheet!H2421&amp;$CE$8&amp;CHAR(10)&amp;$CD$9&amp;VBAsheet!K2421&amp;$CE$9&amp;CHAR(10)&amp;$CD$10&amp;VBAsheet!J2421-1&amp;$CE$10&amp;CHAR(10)&amp;$CD$11,"")</f>
        <v/>
      </c>
      <c r="BI2421"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1" s="18" t="str">
        <f>IF(LEN(X2421)&gt;0,$CD$23&amp;INDEX($CH$3:CH2424,MATCH(W2421,$CG$3:CG2424,0))&amp;$CE$23&amp;CHAR(10)&amp;$CD$24&amp;X2421&amp;$CE$24&amp;CHAR(10)&amp;$CD$25&amp;Y2421&amp;$CE$25&amp;CHAR(10),"")&amp;IF(LEN(AA2421)&gt;0,$CD$23&amp;INDEX($CH$3:CH2424,MATCH(Z2421,$CG$3:CG2424,0))&amp;$CE$23&amp;CHAR(10)&amp;$CD$24&amp;AA2421&amp;$CE$24&amp;CHAR(10)&amp;$CD$25&amp;AB2421&amp;$CE$25&amp;CHAR(10),"")&amp;IF(LEN(AD2421)&gt;0,$CD$23&amp;INDEX($CH$3:CH2424,MATCH(AC2421,$CG$3:CG2424,0))&amp;$CE$23&amp;CHAR(10)&amp;$CD$24&amp;AD2421&amp;$CE$24&amp;CHAR(10)&amp;$CD$25&amp;AE2421&amp;$CE$25&amp;CHAR(10),"")&amp;IF(LEN(AG2421)&gt;0,$CD$23&amp;INDEX($CH$3:CH2424,MATCH(AF2421,$CG$3:CG2424,0))&amp;$CE$23&amp;CHAR(10)&amp;$CD$24&amp;AG2421&amp;$CE$24&amp;CHAR(10)&amp;$CD$25&amp;AH2421&amp;$CE$25&amp;CHAR(10),"")&amp;IF(LEN(AJ2421)&gt;0,$CD$23&amp;INDEX($CH$3:CH2424,MATCH(AI2421,$CG$3:CG2424,0))&amp;$CE$23&amp;CHAR(10)&amp;$CD$24&amp;AJ2421&amp;$CE$24&amp;CHAR(10)&amp;$CD$25&amp;AK2421&amp;$CE$25&amp;CHAR(10),"")</f>
        <v/>
      </c>
      <c r="BK2421" s="18" t="str">
        <f>IF(LEN(J2421)&gt;0,INDEX($BH$2:$BH$100000,MATCH(J2421,VBAsheet!$H$2:$H$100000,0))&amp;CHAR(10),"")&amp;IF(LEN(K2421)&gt;0,INDEX($BH$2:$BH$100000,MATCH(K2421,VBAsheet!$H$2:$H$100000,0))&amp;CHAR(10),"")&amp;IF(LEN(L2421)&gt;0,INDEX($BH$2:$BH$100000,MATCH(L2421,VBAsheet!$H$2:$H$100000,0))&amp;CHAR(10),"")&amp;IF(LEN(M2421)&gt;0,INDEX($BH$2:$BH$100000,MATCH(M2421,VBAsheet!$H$2:$H$100000,0))&amp;CHAR(10),"")</f>
        <v/>
      </c>
      <c r="BM2421" s="94" t="str">
        <f t="shared" si="1312"/>
        <v/>
      </c>
      <c r="BN2421" s="95" t="str">
        <f t="shared" si="1300"/>
        <v/>
      </c>
      <c r="BP2421" s="18" t="str">
        <f t="shared" si="1301"/>
        <v/>
      </c>
      <c r="BR2421" s="81" t="str">
        <f t="shared" si="1311"/>
        <v/>
      </c>
      <c r="BU2421" s="138" t="str">
        <f t="shared" si="1302"/>
        <v/>
      </c>
      <c r="BV2421" s="3" t="str">
        <f t="shared" si="1303"/>
        <v/>
      </c>
      <c r="BW2421" s="3" t="str">
        <f t="shared" si="1304"/>
        <v/>
      </c>
      <c r="BX2421" s="144" t="str">
        <f t="shared" si="1305"/>
        <v/>
      </c>
      <c r="BY2421" s="18" t="str">
        <f t="shared" si="1306"/>
        <v/>
      </c>
      <c r="BZ2421" s="18" t="str">
        <f t="shared" si="1307"/>
        <v/>
      </c>
      <c r="CA2421" s="19" t="str">
        <f t="shared" si="1308"/>
        <v/>
      </c>
    </row>
    <row r="2422" spans="4:79" x14ac:dyDescent="0.45">
      <c r="D2422" s="164" t="str">
        <f t="shared" si="1309"/>
        <v/>
      </c>
      <c r="I2422" s="9" t="str">
        <f t="shared" si="1282"/>
        <v/>
      </c>
      <c r="J2422" s="173" t="str">
        <f t="shared" si="1283"/>
        <v/>
      </c>
      <c r="K2422" s="13"/>
      <c r="L2422" s="13"/>
      <c r="M2422" s="13"/>
      <c r="N2422" s="178" t="str">
        <f t="shared" si="1284"/>
        <v/>
      </c>
      <c r="O2422" s="181" t="str">
        <f t="shared" si="1285"/>
        <v/>
      </c>
      <c r="P2422" s="8" t="str">
        <f t="shared" si="1286"/>
        <v/>
      </c>
      <c r="Q2422" s="8" t="str">
        <f t="shared" si="1287"/>
        <v/>
      </c>
      <c r="R2422" s="8" t="str">
        <f t="shared" si="1288"/>
        <v/>
      </c>
      <c r="S2422" s="8" t="str">
        <f t="shared" si="1289"/>
        <v/>
      </c>
      <c r="T2422" s="8" t="str">
        <f t="shared" si="1290"/>
        <v/>
      </c>
      <c r="U2422" s="8" t="str">
        <f t="shared" si="1291"/>
        <v/>
      </c>
      <c r="V2422" s="16" t="str">
        <f t="shared" si="1292"/>
        <v/>
      </c>
      <c r="W2422" s="129" t="str">
        <f t="shared" si="1293"/>
        <v/>
      </c>
      <c r="X2422" s="8" t="str">
        <f t="shared" si="1294"/>
        <v/>
      </c>
      <c r="Y2422" s="8" t="str">
        <f t="shared" si="1295"/>
        <v/>
      </c>
      <c r="AQ2422" s="6" t="str">
        <f t="shared" si="1296"/>
        <v/>
      </c>
      <c r="AR2422" s="128" t="str">
        <f t="shared" si="1297"/>
        <v/>
      </c>
      <c r="AS2422" s="128" t="str">
        <f t="shared" si="1298"/>
        <v/>
      </c>
      <c r="AT2422" s="139" t="str">
        <f t="shared" si="1310"/>
        <v/>
      </c>
      <c r="BH2422" s="127" t="str">
        <f>IF(LEN(VBAsheet!H2422)&gt;0,$CD$4&amp;CHAR(10)&amp;$CD$5&amp;CHAR(10)&amp;$CD$6&amp;IF(VBAsheet!I2422="N",1,0)&amp;$CE$6&amp;CHAR(10)&amp;$CD$7&amp;CHAR(10)&amp;$CD$8&amp;VBAsheet!H2422&amp;$CE$8&amp;CHAR(10)&amp;$CD$9&amp;VBAsheet!K2422&amp;$CE$9&amp;CHAR(10)&amp;$CD$10&amp;VBAsheet!J2422-1&amp;$CE$10&amp;CHAR(10)&amp;$CD$11,"")</f>
        <v/>
      </c>
      <c r="BI2422"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2" s="18" t="str">
        <f>IF(LEN(X2422)&gt;0,$CD$23&amp;INDEX($CH$3:CH2425,MATCH(W2422,$CG$3:CG2425,0))&amp;$CE$23&amp;CHAR(10)&amp;$CD$24&amp;X2422&amp;$CE$24&amp;CHAR(10)&amp;$CD$25&amp;Y2422&amp;$CE$25&amp;CHAR(10),"")&amp;IF(LEN(AA2422)&gt;0,$CD$23&amp;INDEX($CH$3:CH2425,MATCH(Z2422,$CG$3:CG2425,0))&amp;$CE$23&amp;CHAR(10)&amp;$CD$24&amp;AA2422&amp;$CE$24&amp;CHAR(10)&amp;$CD$25&amp;AB2422&amp;$CE$25&amp;CHAR(10),"")&amp;IF(LEN(AD2422)&gt;0,$CD$23&amp;INDEX($CH$3:CH2425,MATCH(AC2422,$CG$3:CG2425,0))&amp;$CE$23&amp;CHAR(10)&amp;$CD$24&amp;AD2422&amp;$CE$24&amp;CHAR(10)&amp;$CD$25&amp;AE2422&amp;$CE$25&amp;CHAR(10),"")&amp;IF(LEN(AG2422)&gt;0,$CD$23&amp;INDEX($CH$3:CH2425,MATCH(AF2422,$CG$3:CG2425,0))&amp;$CE$23&amp;CHAR(10)&amp;$CD$24&amp;AG2422&amp;$CE$24&amp;CHAR(10)&amp;$CD$25&amp;AH2422&amp;$CE$25&amp;CHAR(10),"")&amp;IF(LEN(AJ2422)&gt;0,$CD$23&amp;INDEX($CH$3:CH2425,MATCH(AI2422,$CG$3:CG2425,0))&amp;$CE$23&amp;CHAR(10)&amp;$CD$24&amp;AJ2422&amp;$CE$24&amp;CHAR(10)&amp;$CD$25&amp;AK2422&amp;$CE$25&amp;CHAR(10),"")</f>
        <v/>
      </c>
      <c r="BK2422" s="18" t="str">
        <f>IF(LEN(J2422)&gt;0,INDEX($BH$2:$BH$100000,MATCH(J2422,VBAsheet!$H$2:$H$100000,0))&amp;CHAR(10),"")&amp;IF(LEN(K2422)&gt;0,INDEX($BH$2:$BH$100000,MATCH(K2422,VBAsheet!$H$2:$H$100000,0))&amp;CHAR(10),"")&amp;IF(LEN(L2422)&gt;0,INDEX($BH$2:$BH$100000,MATCH(L2422,VBAsheet!$H$2:$H$100000,0))&amp;CHAR(10),"")&amp;IF(LEN(M2422)&gt;0,INDEX($BH$2:$BH$100000,MATCH(M2422,VBAsheet!$H$2:$H$100000,0))&amp;CHAR(10),"")</f>
        <v/>
      </c>
      <c r="BM2422" s="94" t="str">
        <f t="shared" si="1312"/>
        <v/>
      </c>
      <c r="BN2422" s="95" t="str">
        <f t="shared" si="1300"/>
        <v/>
      </c>
      <c r="BP2422" s="18" t="str">
        <f t="shared" si="1301"/>
        <v/>
      </c>
      <c r="BR2422" s="81" t="str">
        <f t="shared" si="1311"/>
        <v/>
      </c>
      <c r="BU2422" s="138" t="str">
        <f t="shared" si="1302"/>
        <v/>
      </c>
      <c r="BV2422" s="3" t="str">
        <f t="shared" si="1303"/>
        <v/>
      </c>
      <c r="BW2422" s="3" t="str">
        <f t="shared" si="1304"/>
        <v/>
      </c>
      <c r="BX2422" s="144" t="str">
        <f t="shared" si="1305"/>
        <v/>
      </c>
      <c r="BY2422" s="18" t="str">
        <f t="shared" si="1306"/>
        <v/>
      </c>
      <c r="BZ2422" s="18" t="str">
        <f t="shared" si="1307"/>
        <v/>
      </c>
      <c r="CA2422" s="19" t="str">
        <f t="shared" si="1308"/>
        <v/>
      </c>
    </row>
    <row r="2423" spans="4:79" x14ac:dyDescent="0.45">
      <c r="D2423" s="164" t="str">
        <f t="shared" si="1309"/>
        <v/>
      </c>
      <c r="I2423" s="9" t="str">
        <f t="shared" si="1282"/>
        <v/>
      </c>
      <c r="J2423" s="173" t="str">
        <f t="shared" si="1283"/>
        <v/>
      </c>
      <c r="K2423" s="13"/>
      <c r="L2423" s="13"/>
      <c r="M2423" s="13"/>
      <c r="N2423" s="178" t="str">
        <f t="shared" si="1284"/>
        <v/>
      </c>
      <c r="O2423" s="181" t="str">
        <f t="shared" si="1285"/>
        <v/>
      </c>
      <c r="P2423" s="8" t="str">
        <f t="shared" si="1286"/>
        <v/>
      </c>
      <c r="Q2423" s="8" t="str">
        <f t="shared" si="1287"/>
        <v/>
      </c>
      <c r="R2423" s="8" t="str">
        <f t="shared" si="1288"/>
        <v/>
      </c>
      <c r="S2423" s="8" t="str">
        <f t="shared" si="1289"/>
        <v/>
      </c>
      <c r="T2423" s="8" t="str">
        <f t="shared" si="1290"/>
        <v/>
      </c>
      <c r="U2423" s="8" t="str">
        <f t="shared" si="1291"/>
        <v/>
      </c>
      <c r="V2423" s="16" t="str">
        <f t="shared" si="1292"/>
        <v/>
      </c>
      <c r="W2423" s="129" t="str">
        <f t="shared" si="1293"/>
        <v/>
      </c>
      <c r="X2423" s="8" t="str">
        <f t="shared" si="1294"/>
        <v/>
      </c>
      <c r="Y2423" s="8" t="str">
        <f t="shared" si="1295"/>
        <v/>
      </c>
      <c r="AQ2423" s="6" t="str">
        <f t="shared" si="1296"/>
        <v/>
      </c>
      <c r="AR2423" s="128" t="str">
        <f t="shared" si="1297"/>
        <v/>
      </c>
      <c r="AS2423" s="128" t="str">
        <f t="shared" si="1298"/>
        <v/>
      </c>
      <c r="AT2423" s="139" t="str">
        <f t="shared" si="1310"/>
        <v/>
      </c>
      <c r="BH2423" s="127" t="str">
        <f>IF(LEN(VBAsheet!H2423)&gt;0,$CD$4&amp;CHAR(10)&amp;$CD$5&amp;CHAR(10)&amp;$CD$6&amp;IF(VBAsheet!I2423="N",1,0)&amp;$CE$6&amp;CHAR(10)&amp;$CD$7&amp;CHAR(10)&amp;$CD$8&amp;VBAsheet!H2423&amp;$CE$8&amp;CHAR(10)&amp;$CD$9&amp;VBAsheet!K2423&amp;$CE$9&amp;CHAR(10)&amp;$CD$10&amp;VBAsheet!J2423-1&amp;$CE$10&amp;CHAR(10)&amp;$CD$11,"")</f>
        <v/>
      </c>
      <c r="BI2423"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3" s="18" t="str">
        <f>IF(LEN(X2423)&gt;0,$CD$23&amp;INDEX($CH$3:CH2426,MATCH(W2423,$CG$3:CG2426,0))&amp;$CE$23&amp;CHAR(10)&amp;$CD$24&amp;X2423&amp;$CE$24&amp;CHAR(10)&amp;$CD$25&amp;Y2423&amp;$CE$25&amp;CHAR(10),"")&amp;IF(LEN(AA2423)&gt;0,$CD$23&amp;INDEX($CH$3:CH2426,MATCH(Z2423,$CG$3:CG2426,0))&amp;$CE$23&amp;CHAR(10)&amp;$CD$24&amp;AA2423&amp;$CE$24&amp;CHAR(10)&amp;$CD$25&amp;AB2423&amp;$CE$25&amp;CHAR(10),"")&amp;IF(LEN(AD2423)&gt;0,$CD$23&amp;INDEX($CH$3:CH2426,MATCH(AC2423,$CG$3:CG2426,0))&amp;$CE$23&amp;CHAR(10)&amp;$CD$24&amp;AD2423&amp;$CE$24&amp;CHAR(10)&amp;$CD$25&amp;AE2423&amp;$CE$25&amp;CHAR(10),"")&amp;IF(LEN(AG2423)&gt;0,$CD$23&amp;INDEX($CH$3:CH2426,MATCH(AF2423,$CG$3:CG2426,0))&amp;$CE$23&amp;CHAR(10)&amp;$CD$24&amp;AG2423&amp;$CE$24&amp;CHAR(10)&amp;$CD$25&amp;AH2423&amp;$CE$25&amp;CHAR(10),"")&amp;IF(LEN(AJ2423)&gt;0,$CD$23&amp;INDEX($CH$3:CH2426,MATCH(AI2423,$CG$3:CG2426,0))&amp;$CE$23&amp;CHAR(10)&amp;$CD$24&amp;AJ2423&amp;$CE$24&amp;CHAR(10)&amp;$CD$25&amp;AK2423&amp;$CE$25&amp;CHAR(10),"")</f>
        <v/>
      </c>
      <c r="BK2423" s="18" t="str">
        <f>IF(LEN(J2423)&gt;0,INDEX($BH$2:$BH$100000,MATCH(J2423,VBAsheet!$H$2:$H$100000,0))&amp;CHAR(10),"")&amp;IF(LEN(K2423)&gt;0,INDEX($BH$2:$BH$100000,MATCH(K2423,VBAsheet!$H$2:$H$100000,0))&amp;CHAR(10),"")&amp;IF(LEN(L2423)&gt;0,INDEX($BH$2:$BH$100000,MATCH(L2423,VBAsheet!$H$2:$H$100000,0))&amp;CHAR(10),"")&amp;IF(LEN(M2423)&gt;0,INDEX($BH$2:$BH$100000,MATCH(M2423,VBAsheet!$H$2:$H$100000,0))&amp;CHAR(10),"")</f>
        <v/>
      </c>
      <c r="BM2423" s="94" t="str">
        <f t="shared" si="1312"/>
        <v/>
      </c>
      <c r="BN2423" s="95" t="str">
        <f t="shared" si="1300"/>
        <v/>
      </c>
      <c r="BP2423" s="18" t="str">
        <f t="shared" si="1301"/>
        <v/>
      </c>
      <c r="BR2423" s="81" t="str">
        <f t="shared" si="1311"/>
        <v/>
      </c>
      <c r="BU2423" s="138" t="str">
        <f t="shared" si="1302"/>
        <v/>
      </c>
      <c r="BV2423" s="3" t="str">
        <f t="shared" si="1303"/>
        <v/>
      </c>
      <c r="BW2423" s="3" t="str">
        <f t="shared" si="1304"/>
        <v/>
      </c>
      <c r="BX2423" s="144" t="str">
        <f t="shared" si="1305"/>
        <v/>
      </c>
      <c r="BY2423" s="18" t="str">
        <f t="shared" si="1306"/>
        <v/>
      </c>
      <c r="BZ2423" s="18" t="str">
        <f t="shared" si="1307"/>
        <v/>
      </c>
      <c r="CA2423" s="19" t="str">
        <f t="shared" si="1308"/>
        <v/>
      </c>
    </row>
    <row r="2424" spans="4:79" x14ac:dyDescent="0.45">
      <c r="D2424" s="164" t="str">
        <f t="shared" si="1309"/>
        <v/>
      </c>
      <c r="I2424" s="9" t="str">
        <f t="shared" si="1282"/>
        <v/>
      </c>
      <c r="J2424" s="173" t="str">
        <f t="shared" si="1283"/>
        <v/>
      </c>
      <c r="K2424" s="13"/>
      <c r="L2424" s="13"/>
      <c r="M2424" s="13"/>
      <c r="N2424" s="178" t="str">
        <f t="shared" si="1284"/>
        <v/>
      </c>
      <c r="O2424" s="181" t="str">
        <f t="shared" si="1285"/>
        <v/>
      </c>
      <c r="P2424" s="8" t="str">
        <f t="shared" si="1286"/>
        <v/>
      </c>
      <c r="Q2424" s="8" t="str">
        <f t="shared" si="1287"/>
        <v/>
      </c>
      <c r="R2424" s="8" t="str">
        <f t="shared" si="1288"/>
        <v/>
      </c>
      <c r="S2424" s="8" t="str">
        <f t="shared" si="1289"/>
        <v/>
      </c>
      <c r="T2424" s="8" t="str">
        <f t="shared" si="1290"/>
        <v/>
      </c>
      <c r="U2424" s="8" t="str">
        <f t="shared" si="1291"/>
        <v/>
      </c>
      <c r="V2424" s="16" t="str">
        <f t="shared" si="1292"/>
        <v/>
      </c>
      <c r="W2424" s="129" t="str">
        <f t="shared" si="1293"/>
        <v/>
      </c>
      <c r="X2424" s="8" t="str">
        <f t="shared" si="1294"/>
        <v/>
      </c>
      <c r="Y2424" s="8" t="str">
        <f t="shared" si="1295"/>
        <v/>
      </c>
      <c r="AQ2424" s="6" t="str">
        <f t="shared" si="1296"/>
        <v/>
      </c>
      <c r="AR2424" s="128" t="str">
        <f t="shared" si="1297"/>
        <v/>
      </c>
      <c r="AS2424" s="128" t="str">
        <f t="shared" si="1298"/>
        <v/>
      </c>
      <c r="AT2424" s="139" t="str">
        <f t="shared" si="1310"/>
        <v/>
      </c>
      <c r="BH2424" s="127" t="str">
        <f>IF(LEN(VBAsheet!H2424)&gt;0,$CD$4&amp;CHAR(10)&amp;$CD$5&amp;CHAR(10)&amp;$CD$6&amp;IF(VBAsheet!I2424="N",1,0)&amp;$CE$6&amp;CHAR(10)&amp;$CD$7&amp;CHAR(10)&amp;$CD$8&amp;VBAsheet!H2424&amp;$CE$8&amp;CHAR(10)&amp;$CD$9&amp;VBAsheet!K2424&amp;$CE$9&amp;CHAR(10)&amp;$CD$10&amp;VBAsheet!J2424-1&amp;$CE$10&amp;CHAR(10)&amp;$CD$11,"")</f>
        <v/>
      </c>
      <c r="BI2424"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4" s="18" t="str">
        <f>IF(LEN(X2424)&gt;0,$CD$23&amp;INDEX($CH$3:CH2427,MATCH(W2424,$CG$3:CG2427,0))&amp;$CE$23&amp;CHAR(10)&amp;$CD$24&amp;X2424&amp;$CE$24&amp;CHAR(10)&amp;$CD$25&amp;Y2424&amp;$CE$25&amp;CHAR(10),"")&amp;IF(LEN(AA2424)&gt;0,$CD$23&amp;INDEX($CH$3:CH2427,MATCH(Z2424,$CG$3:CG2427,0))&amp;$CE$23&amp;CHAR(10)&amp;$CD$24&amp;AA2424&amp;$CE$24&amp;CHAR(10)&amp;$CD$25&amp;AB2424&amp;$CE$25&amp;CHAR(10),"")&amp;IF(LEN(AD2424)&gt;0,$CD$23&amp;INDEX($CH$3:CH2427,MATCH(AC2424,$CG$3:CG2427,0))&amp;$CE$23&amp;CHAR(10)&amp;$CD$24&amp;AD2424&amp;$CE$24&amp;CHAR(10)&amp;$CD$25&amp;AE2424&amp;$CE$25&amp;CHAR(10),"")&amp;IF(LEN(AG2424)&gt;0,$CD$23&amp;INDEX($CH$3:CH2427,MATCH(AF2424,$CG$3:CG2427,0))&amp;$CE$23&amp;CHAR(10)&amp;$CD$24&amp;AG2424&amp;$CE$24&amp;CHAR(10)&amp;$CD$25&amp;AH2424&amp;$CE$25&amp;CHAR(10),"")&amp;IF(LEN(AJ2424)&gt;0,$CD$23&amp;INDEX($CH$3:CH2427,MATCH(AI2424,$CG$3:CG2427,0))&amp;$CE$23&amp;CHAR(10)&amp;$CD$24&amp;AJ2424&amp;$CE$24&amp;CHAR(10)&amp;$CD$25&amp;AK2424&amp;$CE$25&amp;CHAR(10),"")</f>
        <v/>
      </c>
      <c r="BK2424" s="18" t="str">
        <f>IF(LEN(J2424)&gt;0,INDEX($BH$2:$BH$100000,MATCH(J2424,VBAsheet!$H$2:$H$100000,0))&amp;CHAR(10),"")&amp;IF(LEN(K2424)&gt;0,INDEX($BH$2:$BH$100000,MATCH(K2424,VBAsheet!$H$2:$H$100000,0))&amp;CHAR(10),"")&amp;IF(LEN(L2424)&gt;0,INDEX($BH$2:$BH$100000,MATCH(L2424,VBAsheet!$H$2:$H$100000,0))&amp;CHAR(10),"")&amp;IF(LEN(M2424)&gt;0,INDEX($BH$2:$BH$100000,MATCH(M2424,VBAsheet!$H$2:$H$100000,0))&amp;CHAR(10),"")</f>
        <v/>
      </c>
      <c r="BM2424" s="94" t="str">
        <f t="shared" si="1312"/>
        <v/>
      </c>
      <c r="BN2424" s="95" t="str">
        <f t="shared" si="1300"/>
        <v/>
      </c>
      <c r="BP2424" s="18" t="str">
        <f t="shared" si="1301"/>
        <v/>
      </c>
      <c r="BR2424" s="81" t="str">
        <f t="shared" si="1311"/>
        <v/>
      </c>
      <c r="BU2424" s="138" t="str">
        <f t="shared" si="1302"/>
        <v/>
      </c>
      <c r="BV2424" s="3" t="str">
        <f t="shared" si="1303"/>
        <v/>
      </c>
      <c r="BW2424" s="3" t="str">
        <f t="shared" si="1304"/>
        <v/>
      </c>
      <c r="BX2424" s="144" t="str">
        <f t="shared" si="1305"/>
        <v/>
      </c>
      <c r="BY2424" s="18" t="str">
        <f t="shared" si="1306"/>
        <v/>
      </c>
      <c r="BZ2424" s="18" t="str">
        <f t="shared" si="1307"/>
        <v/>
      </c>
      <c r="CA2424" s="19" t="str">
        <f t="shared" si="1308"/>
        <v/>
      </c>
    </row>
    <row r="2425" spans="4:79" x14ac:dyDescent="0.45">
      <c r="D2425" s="164" t="str">
        <f t="shared" si="1309"/>
        <v/>
      </c>
      <c r="I2425" s="9" t="str">
        <f t="shared" si="1282"/>
        <v/>
      </c>
      <c r="J2425" s="173" t="str">
        <f t="shared" si="1283"/>
        <v/>
      </c>
      <c r="K2425" s="13"/>
      <c r="L2425" s="13"/>
      <c r="M2425" s="13"/>
      <c r="N2425" s="178" t="str">
        <f t="shared" si="1284"/>
        <v/>
      </c>
      <c r="O2425" s="181" t="str">
        <f t="shared" si="1285"/>
        <v/>
      </c>
      <c r="P2425" s="8" t="str">
        <f t="shared" si="1286"/>
        <v/>
      </c>
      <c r="Q2425" s="8" t="str">
        <f t="shared" si="1287"/>
        <v/>
      </c>
      <c r="R2425" s="8" t="str">
        <f t="shared" si="1288"/>
        <v/>
      </c>
      <c r="S2425" s="8" t="str">
        <f t="shared" si="1289"/>
        <v/>
      </c>
      <c r="T2425" s="8" t="str">
        <f t="shared" si="1290"/>
        <v/>
      </c>
      <c r="U2425" s="8" t="str">
        <f t="shared" si="1291"/>
        <v/>
      </c>
      <c r="V2425" s="16" t="str">
        <f t="shared" si="1292"/>
        <v/>
      </c>
      <c r="W2425" s="129" t="str">
        <f t="shared" si="1293"/>
        <v/>
      </c>
      <c r="X2425" s="8" t="str">
        <f t="shared" si="1294"/>
        <v/>
      </c>
      <c r="Y2425" s="8" t="str">
        <f t="shared" si="1295"/>
        <v/>
      </c>
      <c r="AQ2425" s="6" t="str">
        <f t="shared" si="1296"/>
        <v/>
      </c>
      <c r="AR2425" s="128" t="str">
        <f t="shared" si="1297"/>
        <v/>
      </c>
      <c r="AS2425" s="128" t="str">
        <f t="shared" si="1298"/>
        <v/>
      </c>
      <c r="AT2425" s="139" t="str">
        <f t="shared" si="1310"/>
        <v/>
      </c>
      <c r="BH2425" s="127" t="str">
        <f>IF(LEN(VBAsheet!H2425)&gt;0,$CD$4&amp;CHAR(10)&amp;$CD$5&amp;CHAR(10)&amp;$CD$6&amp;IF(VBAsheet!I2425="N",1,0)&amp;$CE$6&amp;CHAR(10)&amp;$CD$7&amp;CHAR(10)&amp;$CD$8&amp;VBAsheet!H2425&amp;$CE$8&amp;CHAR(10)&amp;$CD$9&amp;VBAsheet!K2425&amp;$CE$9&amp;CHAR(10)&amp;$CD$10&amp;VBAsheet!J2425-1&amp;$CE$10&amp;CHAR(10)&amp;$CD$11,"")</f>
        <v/>
      </c>
      <c r="BI2425"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5" s="18" t="str">
        <f>IF(LEN(X2425)&gt;0,$CD$23&amp;INDEX($CH$3:CH2428,MATCH(W2425,$CG$3:CG2428,0))&amp;$CE$23&amp;CHAR(10)&amp;$CD$24&amp;X2425&amp;$CE$24&amp;CHAR(10)&amp;$CD$25&amp;Y2425&amp;$CE$25&amp;CHAR(10),"")&amp;IF(LEN(AA2425)&gt;0,$CD$23&amp;INDEX($CH$3:CH2428,MATCH(Z2425,$CG$3:CG2428,0))&amp;$CE$23&amp;CHAR(10)&amp;$CD$24&amp;AA2425&amp;$CE$24&amp;CHAR(10)&amp;$CD$25&amp;AB2425&amp;$CE$25&amp;CHAR(10),"")&amp;IF(LEN(AD2425)&gt;0,$CD$23&amp;INDEX($CH$3:CH2428,MATCH(AC2425,$CG$3:CG2428,0))&amp;$CE$23&amp;CHAR(10)&amp;$CD$24&amp;AD2425&amp;$CE$24&amp;CHAR(10)&amp;$CD$25&amp;AE2425&amp;$CE$25&amp;CHAR(10),"")&amp;IF(LEN(AG2425)&gt;0,$CD$23&amp;INDEX($CH$3:CH2428,MATCH(AF2425,$CG$3:CG2428,0))&amp;$CE$23&amp;CHAR(10)&amp;$CD$24&amp;AG2425&amp;$CE$24&amp;CHAR(10)&amp;$CD$25&amp;AH2425&amp;$CE$25&amp;CHAR(10),"")&amp;IF(LEN(AJ2425)&gt;0,$CD$23&amp;INDEX($CH$3:CH2428,MATCH(AI2425,$CG$3:CG2428,0))&amp;$CE$23&amp;CHAR(10)&amp;$CD$24&amp;AJ2425&amp;$CE$24&amp;CHAR(10)&amp;$CD$25&amp;AK2425&amp;$CE$25&amp;CHAR(10),"")</f>
        <v/>
      </c>
      <c r="BK2425" s="18" t="str">
        <f>IF(LEN(J2425)&gt;0,INDEX($BH$2:$BH$100000,MATCH(J2425,VBAsheet!$H$2:$H$100000,0))&amp;CHAR(10),"")&amp;IF(LEN(K2425)&gt;0,INDEX($BH$2:$BH$100000,MATCH(K2425,VBAsheet!$H$2:$H$100000,0))&amp;CHAR(10),"")&amp;IF(LEN(L2425)&gt;0,INDEX($BH$2:$BH$100000,MATCH(L2425,VBAsheet!$H$2:$H$100000,0))&amp;CHAR(10),"")&amp;IF(LEN(M2425)&gt;0,INDEX($BH$2:$BH$100000,MATCH(M2425,VBAsheet!$H$2:$H$100000,0))&amp;CHAR(10),"")</f>
        <v/>
      </c>
      <c r="BM2425" s="94" t="str">
        <f t="shared" si="1312"/>
        <v/>
      </c>
      <c r="BN2425" s="95" t="str">
        <f t="shared" si="1300"/>
        <v/>
      </c>
      <c r="BP2425" s="18" t="str">
        <f t="shared" si="1301"/>
        <v/>
      </c>
      <c r="BR2425" s="81" t="str">
        <f t="shared" si="1311"/>
        <v/>
      </c>
      <c r="BU2425" s="138" t="str">
        <f t="shared" si="1302"/>
        <v/>
      </c>
      <c r="BV2425" s="3" t="str">
        <f t="shared" si="1303"/>
        <v/>
      </c>
      <c r="BW2425" s="3" t="str">
        <f t="shared" si="1304"/>
        <v/>
      </c>
      <c r="BX2425" s="144" t="str">
        <f t="shared" si="1305"/>
        <v/>
      </c>
      <c r="BY2425" s="18" t="str">
        <f t="shared" si="1306"/>
        <v/>
      </c>
      <c r="BZ2425" s="18" t="str">
        <f t="shared" si="1307"/>
        <v/>
      </c>
      <c r="CA2425" s="19" t="str">
        <f t="shared" si="1308"/>
        <v/>
      </c>
    </row>
    <row r="2426" spans="4:79" x14ac:dyDescent="0.45">
      <c r="D2426" s="164" t="str">
        <f t="shared" si="1309"/>
        <v/>
      </c>
      <c r="I2426" s="9" t="str">
        <f t="shared" si="1282"/>
        <v/>
      </c>
      <c r="J2426" s="173" t="str">
        <f t="shared" si="1283"/>
        <v/>
      </c>
      <c r="K2426" s="13"/>
      <c r="L2426" s="13"/>
      <c r="M2426" s="13"/>
      <c r="N2426" s="178" t="str">
        <f t="shared" si="1284"/>
        <v/>
      </c>
      <c r="O2426" s="181" t="str">
        <f t="shared" si="1285"/>
        <v/>
      </c>
      <c r="P2426" s="8" t="str">
        <f t="shared" si="1286"/>
        <v/>
      </c>
      <c r="Q2426" s="8" t="str">
        <f t="shared" si="1287"/>
        <v/>
      </c>
      <c r="R2426" s="8" t="str">
        <f t="shared" si="1288"/>
        <v/>
      </c>
      <c r="S2426" s="8" t="str">
        <f t="shared" si="1289"/>
        <v/>
      </c>
      <c r="T2426" s="8" t="str">
        <f t="shared" si="1290"/>
        <v/>
      </c>
      <c r="U2426" s="8" t="str">
        <f t="shared" si="1291"/>
        <v/>
      </c>
      <c r="V2426" s="16" t="str">
        <f t="shared" si="1292"/>
        <v/>
      </c>
      <c r="W2426" s="129" t="str">
        <f t="shared" si="1293"/>
        <v/>
      </c>
      <c r="X2426" s="8" t="str">
        <f t="shared" si="1294"/>
        <v/>
      </c>
      <c r="Y2426" s="8" t="str">
        <f t="shared" si="1295"/>
        <v/>
      </c>
      <c r="AQ2426" s="6" t="str">
        <f t="shared" si="1296"/>
        <v/>
      </c>
      <c r="AR2426" s="128" t="str">
        <f t="shared" si="1297"/>
        <v/>
      </c>
      <c r="AS2426" s="128" t="str">
        <f t="shared" si="1298"/>
        <v/>
      </c>
      <c r="AT2426" s="139" t="str">
        <f t="shared" si="1310"/>
        <v/>
      </c>
      <c r="BH2426" s="127" t="str">
        <f>IF(LEN(VBAsheet!H2426)&gt;0,$CD$4&amp;CHAR(10)&amp;$CD$5&amp;CHAR(10)&amp;$CD$6&amp;IF(VBAsheet!I2426="N",1,0)&amp;$CE$6&amp;CHAR(10)&amp;$CD$7&amp;CHAR(10)&amp;$CD$8&amp;VBAsheet!H2426&amp;$CE$8&amp;CHAR(10)&amp;$CD$9&amp;VBAsheet!K2426&amp;$CE$9&amp;CHAR(10)&amp;$CD$10&amp;VBAsheet!J2426-1&amp;$CE$10&amp;CHAR(10)&amp;$CD$11,"")</f>
        <v/>
      </c>
      <c r="BI2426"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6" s="18" t="str">
        <f>IF(LEN(X2426)&gt;0,$CD$23&amp;INDEX($CH$3:CH2429,MATCH(W2426,$CG$3:CG2429,0))&amp;$CE$23&amp;CHAR(10)&amp;$CD$24&amp;X2426&amp;$CE$24&amp;CHAR(10)&amp;$CD$25&amp;Y2426&amp;$CE$25&amp;CHAR(10),"")&amp;IF(LEN(AA2426)&gt;0,$CD$23&amp;INDEX($CH$3:CH2429,MATCH(Z2426,$CG$3:CG2429,0))&amp;$CE$23&amp;CHAR(10)&amp;$CD$24&amp;AA2426&amp;$CE$24&amp;CHAR(10)&amp;$CD$25&amp;AB2426&amp;$CE$25&amp;CHAR(10),"")&amp;IF(LEN(AD2426)&gt;0,$CD$23&amp;INDEX($CH$3:CH2429,MATCH(AC2426,$CG$3:CG2429,0))&amp;$CE$23&amp;CHAR(10)&amp;$CD$24&amp;AD2426&amp;$CE$24&amp;CHAR(10)&amp;$CD$25&amp;AE2426&amp;$CE$25&amp;CHAR(10),"")&amp;IF(LEN(AG2426)&gt;0,$CD$23&amp;INDEX($CH$3:CH2429,MATCH(AF2426,$CG$3:CG2429,0))&amp;$CE$23&amp;CHAR(10)&amp;$CD$24&amp;AG2426&amp;$CE$24&amp;CHAR(10)&amp;$CD$25&amp;AH2426&amp;$CE$25&amp;CHAR(10),"")&amp;IF(LEN(AJ2426)&gt;0,$CD$23&amp;INDEX($CH$3:CH2429,MATCH(AI2426,$CG$3:CG2429,0))&amp;$CE$23&amp;CHAR(10)&amp;$CD$24&amp;AJ2426&amp;$CE$24&amp;CHAR(10)&amp;$CD$25&amp;AK2426&amp;$CE$25&amp;CHAR(10),"")</f>
        <v/>
      </c>
      <c r="BK2426" s="18" t="str">
        <f>IF(LEN(J2426)&gt;0,INDEX($BH$2:$BH$100000,MATCH(J2426,VBAsheet!$H$2:$H$100000,0))&amp;CHAR(10),"")&amp;IF(LEN(K2426)&gt;0,INDEX($BH$2:$BH$100000,MATCH(K2426,VBAsheet!$H$2:$H$100000,0))&amp;CHAR(10),"")&amp;IF(LEN(L2426)&gt;0,INDEX($BH$2:$BH$100000,MATCH(L2426,VBAsheet!$H$2:$H$100000,0))&amp;CHAR(10),"")&amp;IF(LEN(M2426)&gt;0,INDEX($BH$2:$BH$100000,MATCH(M2426,VBAsheet!$H$2:$H$100000,0))&amp;CHAR(10),"")</f>
        <v/>
      </c>
      <c r="BM2426" s="94" t="str">
        <f t="shared" si="1312"/>
        <v/>
      </c>
      <c r="BN2426" s="95" t="str">
        <f t="shared" si="1300"/>
        <v/>
      </c>
      <c r="BP2426" s="18" t="str">
        <f t="shared" si="1301"/>
        <v/>
      </c>
      <c r="BR2426" s="81" t="str">
        <f t="shared" si="1311"/>
        <v/>
      </c>
      <c r="BU2426" s="138" t="str">
        <f t="shared" si="1302"/>
        <v/>
      </c>
      <c r="BV2426" s="3" t="str">
        <f t="shared" si="1303"/>
        <v/>
      </c>
      <c r="BW2426" s="3" t="str">
        <f t="shared" si="1304"/>
        <v/>
      </c>
      <c r="BX2426" s="144" t="str">
        <f t="shared" si="1305"/>
        <v/>
      </c>
      <c r="BY2426" s="18" t="str">
        <f t="shared" si="1306"/>
        <v/>
      </c>
      <c r="BZ2426" s="18" t="str">
        <f t="shared" si="1307"/>
        <v/>
      </c>
      <c r="CA2426" s="19" t="str">
        <f t="shared" si="1308"/>
        <v/>
      </c>
    </row>
    <row r="2427" spans="4:79" x14ac:dyDescent="0.45">
      <c r="D2427" s="164" t="str">
        <f t="shared" si="1309"/>
        <v/>
      </c>
      <c r="I2427" s="9" t="str">
        <f t="shared" si="1282"/>
        <v/>
      </c>
      <c r="J2427" s="173" t="str">
        <f t="shared" si="1283"/>
        <v/>
      </c>
      <c r="K2427" s="13"/>
      <c r="L2427" s="13"/>
      <c r="M2427" s="13"/>
      <c r="N2427" s="178" t="str">
        <f t="shared" si="1284"/>
        <v/>
      </c>
      <c r="O2427" s="181" t="str">
        <f t="shared" si="1285"/>
        <v/>
      </c>
      <c r="P2427" s="8" t="str">
        <f t="shared" si="1286"/>
        <v/>
      </c>
      <c r="Q2427" s="8" t="str">
        <f t="shared" si="1287"/>
        <v/>
      </c>
      <c r="R2427" s="8" t="str">
        <f t="shared" si="1288"/>
        <v/>
      </c>
      <c r="S2427" s="8" t="str">
        <f t="shared" si="1289"/>
        <v/>
      </c>
      <c r="T2427" s="8" t="str">
        <f t="shared" si="1290"/>
        <v/>
      </c>
      <c r="U2427" s="8" t="str">
        <f t="shared" si="1291"/>
        <v/>
      </c>
      <c r="V2427" s="16" t="str">
        <f t="shared" si="1292"/>
        <v/>
      </c>
      <c r="W2427" s="129" t="str">
        <f t="shared" si="1293"/>
        <v/>
      </c>
      <c r="X2427" s="8" t="str">
        <f t="shared" si="1294"/>
        <v/>
      </c>
      <c r="Y2427" s="8" t="str">
        <f t="shared" si="1295"/>
        <v/>
      </c>
      <c r="AQ2427" s="6" t="str">
        <f t="shared" si="1296"/>
        <v/>
      </c>
      <c r="AR2427" s="128" t="str">
        <f t="shared" si="1297"/>
        <v/>
      </c>
      <c r="AS2427" s="128" t="str">
        <f t="shared" si="1298"/>
        <v/>
      </c>
      <c r="AT2427" s="139" t="str">
        <f t="shared" si="1310"/>
        <v/>
      </c>
      <c r="BH2427" s="127" t="str">
        <f>IF(LEN(VBAsheet!H2427)&gt;0,$CD$4&amp;CHAR(10)&amp;$CD$5&amp;CHAR(10)&amp;$CD$6&amp;IF(VBAsheet!I2427="N",1,0)&amp;$CE$6&amp;CHAR(10)&amp;$CD$7&amp;CHAR(10)&amp;$CD$8&amp;VBAsheet!H2427&amp;$CE$8&amp;CHAR(10)&amp;$CD$9&amp;VBAsheet!K2427&amp;$CE$9&amp;CHAR(10)&amp;$CD$10&amp;VBAsheet!J2427-1&amp;$CE$10&amp;CHAR(10)&amp;$CD$11,"")</f>
        <v/>
      </c>
      <c r="BI2427"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7" s="18" t="str">
        <f>IF(LEN(X2427)&gt;0,$CD$23&amp;INDEX($CH$3:CH2430,MATCH(W2427,$CG$3:CG2430,0))&amp;$CE$23&amp;CHAR(10)&amp;$CD$24&amp;X2427&amp;$CE$24&amp;CHAR(10)&amp;$CD$25&amp;Y2427&amp;$CE$25&amp;CHAR(10),"")&amp;IF(LEN(AA2427)&gt;0,$CD$23&amp;INDEX($CH$3:CH2430,MATCH(Z2427,$CG$3:CG2430,0))&amp;$CE$23&amp;CHAR(10)&amp;$CD$24&amp;AA2427&amp;$CE$24&amp;CHAR(10)&amp;$CD$25&amp;AB2427&amp;$CE$25&amp;CHAR(10),"")&amp;IF(LEN(AD2427)&gt;0,$CD$23&amp;INDEX($CH$3:CH2430,MATCH(AC2427,$CG$3:CG2430,0))&amp;$CE$23&amp;CHAR(10)&amp;$CD$24&amp;AD2427&amp;$CE$24&amp;CHAR(10)&amp;$CD$25&amp;AE2427&amp;$CE$25&amp;CHAR(10),"")&amp;IF(LEN(AG2427)&gt;0,$CD$23&amp;INDEX($CH$3:CH2430,MATCH(AF2427,$CG$3:CG2430,0))&amp;$CE$23&amp;CHAR(10)&amp;$CD$24&amp;AG2427&amp;$CE$24&amp;CHAR(10)&amp;$CD$25&amp;AH2427&amp;$CE$25&amp;CHAR(10),"")&amp;IF(LEN(AJ2427)&gt;0,$CD$23&amp;INDEX($CH$3:CH2430,MATCH(AI2427,$CG$3:CG2430,0))&amp;$CE$23&amp;CHAR(10)&amp;$CD$24&amp;AJ2427&amp;$CE$24&amp;CHAR(10)&amp;$CD$25&amp;AK2427&amp;$CE$25&amp;CHAR(10),"")</f>
        <v/>
      </c>
      <c r="BK2427" s="18" t="str">
        <f>IF(LEN(J2427)&gt;0,INDEX($BH$2:$BH$100000,MATCH(J2427,VBAsheet!$H$2:$H$100000,0))&amp;CHAR(10),"")&amp;IF(LEN(K2427)&gt;0,INDEX($BH$2:$BH$100000,MATCH(K2427,VBAsheet!$H$2:$H$100000,0))&amp;CHAR(10),"")&amp;IF(LEN(L2427)&gt;0,INDEX($BH$2:$BH$100000,MATCH(L2427,VBAsheet!$H$2:$H$100000,0))&amp;CHAR(10),"")&amp;IF(LEN(M2427)&gt;0,INDEX($BH$2:$BH$100000,MATCH(M2427,VBAsheet!$H$2:$H$100000,0))&amp;CHAR(10),"")</f>
        <v/>
      </c>
      <c r="BM2427" s="94" t="str">
        <f t="shared" si="1312"/>
        <v/>
      </c>
      <c r="BN2427" s="95" t="str">
        <f t="shared" si="1300"/>
        <v/>
      </c>
      <c r="BP2427" s="18" t="str">
        <f t="shared" si="1301"/>
        <v/>
      </c>
      <c r="BR2427" s="81" t="str">
        <f t="shared" si="1311"/>
        <v/>
      </c>
      <c r="BU2427" s="138" t="str">
        <f t="shared" si="1302"/>
        <v/>
      </c>
      <c r="BV2427" s="3" t="str">
        <f t="shared" si="1303"/>
        <v/>
      </c>
      <c r="BW2427" s="3" t="str">
        <f t="shared" si="1304"/>
        <v/>
      </c>
      <c r="BX2427" s="144" t="str">
        <f t="shared" si="1305"/>
        <v/>
      </c>
      <c r="BY2427" s="18" t="str">
        <f t="shared" si="1306"/>
        <v/>
      </c>
      <c r="BZ2427" s="18" t="str">
        <f t="shared" si="1307"/>
        <v/>
      </c>
      <c r="CA2427" s="19" t="str">
        <f t="shared" si="1308"/>
        <v/>
      </c>
    </row>
    <row r="2428" spans="4:79" x14ac:dyDescent="0.45">
      <c r="D2428" s="164" t="str">
        <f t="shared" si="1309"/>
        <v/>
      </c>
      <c r="I2428" s="9" t="str">
        <f t="shared" si="1282"/>
        <v/>
      </c>
      <c r="J2428" s="173" t="str">
        <f t="shared" si="1283"/>
        <v/>
      </c>
      <c r="K2428" s="13"/>
      <c r="L2428" s="13"/>
      <c r="M2428" s="13"/>
      <c r="N2428" s="178" t="str">
        <f t="shared" si="1284"/>
        <v/>
      </c>
      <c r="O2428" s="181" t="str">
        <f t="shared" si="1285"/>
        <v/>
      </c>
      <c r="P2428" s="8" t="str">
        <f t="shared" si="1286"/>
        <v/>
      </c>
      <c r="Q2428" s="8" t="str">
        <f t="shared" si="1287"/>
        <v/>
      </c>
      <c r="R2428" s="8" t="str">
        <f t="shared" si="1288"/>
        <v/>
      </c>
      <c r="S2428" s="8" t="str">
        <f t="shared" si="1289"/>
        <v/>
      </c>
      <c r="T2428" s="8" t="str">
        <f t="shared" si="1290"/>
        <v/>
      </c>
      <c r="U2428" s="8" t="str">
        <f t="shared" si="1291"/>
        <v/>
      </c>
      <c r="V2428" s="16" t="str">
        <f t="shared" si="1292"/>
        <v/>
      </c>
      <c r="W2428" s="129" t="str">
        <f t="shared" si="1293"/>
        <v/>
      </c>
      <c r="X2428" s="8" t="str">
        <f t="shared" si="1294"/>
        <v/>
      </c>
      <c r="Y2428" s="8" t="str">
        <f t="shared" si="1295"/>
        <v/>
      </c>
      <c r="AQ2428" s="6" t="str">
        <f t="shared" si="1296"/>
        <v/>
      </c>
      <c r="AR2428" s="128" t="str">
        <f t="shared" si="1297"/>
        <v/>
      </c>
      <c r="AS2428" s="128" t="str">
        <f t="shared" si="1298"/>
        <v/>
      </c>
      <c r="AT2428" s="139" t="str">
        <f t="shared" si="1310"/>
        <v/>
      </c>
      <c r="BH2428" s="127" t="str">
        <f>IF(LEN(VBAsheet!H2428)&gt;0,$CD$4&amp;CHAR(10)&amp;$CD$5&amp;CHAR(10)&amp;$CD$6&amp;IF(VBAsheet!I2428="N",1,0)&amp;$CE$6&amp;CHAR(10)&amp;$CD$7&amp;CHAR(10)&amp;$CD$8&amp;VBAsheet!H2428&amp;$CE$8&amp;CHAR(10)&amp;$CD$9&amp;VBAsheet!K2428&amp;$CE$9&amp;CHAR(10)&amp;$CD$10&amp;VBAsheet!J2428-1&amp;$CE$10&amp;CHAR(10)&amp;$CD$11,"")</f>
        <v/>
      </c>
      <c r="BI2428"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8" s="18" t="str">
        <f>IF(LEN(X2428)&gt;0,$CD$23&amp;INDEX($CH$3:CH2431,MATCH(W2428,$CG$3:CG2431,0))&amp;$CE$23&amp;CHAR(10)&amp;$CD$24&amp;X2428&amp;$CE$24&amp;CHAR(10)&amp;$CD$25&amp;Y2428&amp;$CE$25&amp;CHAR(10),"")&amp;IF(LEN(AA2428)&gt;0,$CD$23&amp;INDEX($CH$3:CH2431,MATCH(Z2428,$CG$3:CG2431,0))&amp;$CE$23&amp;CHAR(10)&amp;$CD$24&amp;AA2428&amp;$CE$24&amp;CHAR(10)&amp;$CD$25&amp;AB2428&amp;$CE$25&amp;CHAR(10),"")&amp;IF(LEN(AD2428)&gt;0,$CD$23&amp;INDEX($CH$3:CH2431,MATCH(AC2428,$CG$3:CG2431,0))&amp;$CE$23&amp;CHAR(10)&amp;$CD$24&amp;AD2428&amp;$CE$24&amp;CHAR(10)&amp;$CD$25&amp;AE2428&amp;$CE$25&amp;CHAR(10),"")&amp;IF(LEN(AG2428)&gt;0,$CD$23&amp;INDEX($CH$3:CH2431,MATCH(AF2428,$CG$3:CG2431,0))&amp;$CE$23&amp;CHAR(10)&amp;$CD$24&amp;AG2428&amp;$CE$24&amp;CHAR(10)&amp;$CD$25&amp;AH2428&amp;$CE$25&amp;CHAR(10),"")&amp;IF(LEN(AJ2428)&gt;0,$CD$23&amp;INDEX($CH$3:CH2431,MATCH(AI2428,$CG$3:CG2431,0))&amp;$CE$23&amp;CHAR(10)&amp;$CD$24&amp;AJ2428&amp;$CE$24&amp;CHAR(10)&amp;$CD$25&amp;AK2428&amp;$CE$25&amp;CHAR(10),"")</f>
        <v/>
      </c>
      <c r="BK2428" s="18" t="str">
        <f>IF(LEN(J2428)&gt;0,INDEX($BH$2:$BH$100000,MATCH(J2428,VBAsheet!$H$2:$H$100000,0))&amp;CHAR(10),"")&amp;IF(LEN(K2428)&gt;0,INDEX($BH$2:$BH$100000,MATCH(K2428,VBAsheet!$H$2:$H$100000,0))&amp;CHAR(10),"")&amp;IF(LEN(L2428)&gt;0,INDEX($BH$2:$BH$100000,MATCH(L2428,VBAsheet!$H$2:$H$100000,0))&amp;CHAR(10),"")&amp;IF(LEN(M2428)&gt;0,INDEX($BH$2:$BH$100000,MATCH(M2428,VBAsheet!$H$2:$H$100000,0))&amp;CHAR(10),"")</f>
        <v/>
      </c>
      <c r="BM2428" s="94" t="str">
        <f t="shared" si="1312"/>
        <v/>
      </c>
      <c r="BN2428" s="95" t="str">
        <f t="shared" si="1300"/>
        <v/>
      </c>
      <c r="BP2428" s="18" t="str">
        <f t="shared" si="1301"/>
        <v/>
      </c>
      <c r="BR2428" s="81" t="str">
        <f t="shared" si="1311"/>
        <v/>
      </c>
      <c r="BU2428" s="138" t="str">
        <f t="shared" si="1302"/>
        <v/>
      </c>
      <c r="BV2428" s="3" t="str">
        <f t="shared" si="1303"/>
        <v/>
      </c>
      <c r="BW2428" s="3" t="str">
        <f t="shared" si="1304"/>
        <v/>
      </c>
      <c r="BX2428" s="144" t="str">
        <f t="shared" si="1305"/>
        <v/>
      </c>
      <c r="BY2428" s="18" t="str">
        <f t="shared" si="1306"/>
        <v/>
      </c>
      <c r="BZ2428" s="18" t="str">
        <f t="shared" si="1307"/>
        <v/>
      </c>
      <c r="CA2428" s="19" t="str">
        <f t="shared" si="1308"/>
        <v/>
      </c>
    </row>
    <row r="2429" spans="4:79" x14ac:dyDescent="0.45">
      <c r="D2429" s="164" t="str">
        <f t="shared" si="1309"/>
        <v/>
      </c>
      <c r="I2429" s="9" t="str">
        <f t="shared" si="1282"/>
        <v/>
      </c>
      <c r="J2429" s="173" t="str">
        <f t="shared" si="1283"/>
        <v/>
      </c>
      <c r="K2429" s="13"/>
      <c r="L2429" s="13"/>
      <c r="M2429" s="13"/>
      <c r="N2429" s="178" t="str">
        <f t="shared" si="1284"/>
        <v/>
      </c>
      <c r="O2429" s="181" t="str">
        <f t="shared" si="1285"/>
        <v/>
      </c>
      <c r="P2429" s="8" t="str">
        <f t="shared" si="1286"/>
        <v/>
      </c>
      <c r="Q2429" s="8" t="str">
        <f t="shared" si="1287"/>
        <v/>
      </c>
      <c r="R2429" s="8" t="str">
        <f t="shared" si="1288"/>
        <v/>
      </c>
      <c r="S2429" s="8" t="str">
        <f t="shared" si="1289"/>
        <v/>
      </c>
      <c r="T2429" s="8" t="str">
        <f t="shared" si="1290"/>
        <v/>
      </c>
      <c r="U2429" s="8" t="str">
        <f t="shared" si="1291"/>
        <v/>
      </c>
      <c r="V2429" s="16" t="str">
        <f t="shared" si="1292"/>
        <v/>
      </c>
      <c r="W2429" s="129" t="str">
        <f t="shared" si="1293"/>
        <v/>
      </c>
      <c r="X2429" s="8" t="str">
        <f t="shared" si="1294"/>
        <v/>
      </c>
      <c r="Y2429" s="8" t="str">
        <f t="shared" si="1295"/>
        <v/>
      </c>
      <c r="AQ2429" s="6" t="str">
        <f t="shared" si="1296"/>
        <v/>
      </c>
      <c r="AR2429" s="128" t="str">
        <f t="shared" si="1297"/>
        <v/>
      </c>
      <c r="AS2429" s="128" t="str">
        <f t="shared" si="1298"/>
        <v/>
      </c>
      <c r="AT2429" s="139" t="str">
        <f t="shared" si="1310"/>
        <v/>
      </c>
      <c r="BH2429" s="127" t="str">
        <f>IF(LEN(VBAsheet!H2429)&gt;0,$CD$4&amp;CHAR(10)&amp;$CD$5&amp;CHAR(10)&amp;$CD$6&amp;IF(VBAsheet!I2429="N",1,0)&amp;$CE$6&amp;CHAR(10)&amp;$CD$7&amp;CHAR(10)&amp;$CD$8&amp;VBAsheet!H2429&amp;$CE$8&amp;CHAR(10)&amp;$CD$9&amp;VBAsheet!K2429&amp;$CE$9&amp;CHAR(10)&amp;$CD$10&amp;VBAsheet!J2429-1&amp;$CE$10&amp;CHAR(10)&amp;$CD$11,"")</f>
        <v/>
      </c>
      <c r="BI2429"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29" s="18" t="str">
        <f>IF(LEN(X2429)&gt;0,$CD$23&amp;INDEX($CH$3:CH2432,MATCH(W2429,$CG$3:CG2432,0))&amp;$CE$23&amp;CHAR(10)&amp;$CD$24&amp;X2429&amp;$CE$24&amp;CHAR(10)&amp;$CD$25&amp;Y2429&amp;$CE$25&amp;CHAR(10),"")&amp;IF(LEN(AA2429)&gt;0,$CD$23&amp;INDEX($CH$3:CH2432,MATCH(Z2429,$CG$3:CG2432,0))&amp;$CE$23&amp;CHAR(10)&amp;$CD$24&amp;AA2429&amp;$CE$24&amp;CHAR(10)&amp;$CD$25&amp;AB2429&amp;$CE$25&amp;CHAR(10),"")&amp;IF(LEN(AD2429)&gt;0,$CD$23&amp;INDEX($CH$3:CH2432,MATCH(AC2429,$CG$3:CG2432,0))&amp;$CE$23&amp;CHAR(10)&amp;$CD$24&amp;AD2429&amp;$CE$24&amp;CHAR(10)&amp;$CD$25&amp;AE2429&amp;$CE$25&amp;CHAR(10),"")&amp;IF(LEN(AG2429)&gt;0,$CD$23&amp;INDEX($CH$3:CH2432,MATCH(AF2429,$CG$3:CG2432,0))&amp;$CE$23&amp;CHAR(10)&amp;$CD$24&amp;AG2429&amp;$CE$24&amp;CHAR(10)&amp;$CD$25&amp;AH2429&amp;$CE$25&amp;CHAR(10),"")&amp;IF(LEN(AJ2429)&gt;0,$CD$23&amp;INDEX($CH$3:CH2432,MATCH(AI2429,$CG$3:CG2432,0))&amp;$CE$23&amp;CHAR(10)&amp;$CD$24&amp;AJ2429&amp;$CE$24&amp;CHAR(10)&amp;$CD$25&amp;AK2429&amp;$CE$25&amp;CHAR(10),"")</f>
        <v/>
      </c>
      <c r="BK2429" s="18" t="str">
        <f>IF(LEN(J2429)&gt;0,INDEX($BH$2:$BH$100000,MATCH(J2429,VBAsheet!$H$2:$H$100000,0))&amp;CHAR(10),"")&amp;IF(LEN(K2429)&gt;0,INDEX($BH$2:$BH$100000,MATCH(K2429,VBAsheet!$H$2:$H$100000,0))&amp;CHAR(10),"")&amp;IF(LEN(L2429)&gt;0,INDEX($BH$2:$BH$100000,MATCH(L2429,VBAsheet!$H$2:$H$100000,0))&amp;CHAR(10),"")&amp;IF(LEN(M2429)&gt;0,INDEX($BH$2:$BH$100000,MATCH(M2429,VBAsheet!$H$2:$H$100000,0))&amp;CHAR(10),"")</f>
        <v/>
      </c>
      <c r="BM2429" s="94" t="str">
        <f t="shared" si="1312"/>
        <v/>
      </c>
      <c r="BN2429" s="95" t="str">
        <f t="shared" si="1300"/>
        <v/>
      </c>
      <c r="BP2429" s="18" t="str">
        <f t="shared" si="1301"/>
        <v/>
      </c>
      <c r="BR2429" s="81" t="str">
        <f t="shared" si="1311"/>
        <v/>
      </c>
      <c r="BU2429" s="138" t="str">
        <f t="shared" si="1302"/>
        <v/>
      </c>
      <c r="BV2429" s="3" t="str">
        <f t="shared" si="1303"/>
        <v/>
      </c>
      <c r="BW2429" s="3" t="str">
        <f t="shared" si="1304"/>
        <v/>
      </c>
      <c r="BX2429" s="144" t="str">
        <f t="shared" si="1305"/>
        <v/>
      </c>
      <c r="BY2429" s="18" t="str">
        <f t="shared" si="1306"/>
        <v/>
      </c>
      <c r="BZ2429" s="18" t="str">
        <f t="shared" si="1307"/>
        <v/>
      </c>
      <c r="CA2429" s="19" t="str">
        <f t="shared" si="1308"/>
        <v/>
      </c>
    </row>
    <row r="2430" spans="4:79" x14ac:dyDescent="0.45">
      <c r="D2430" s="164" t="str">
        <f t="shared" si="1309"/>
        <v/>
      </c>
      <c r="I2430" s="9" t="str">
        <f t="shared" si="1282"/>
        <v/>
      </c>
      <c r="J2430" s="173" t="str">
        <f t="shared" si="1283"/>
        <v/>
      </c>
      <c r="K2430" s="13"/>
      <c r="L2430" s="13"/>
      <c r="M2430" s="13"/>
      <c r="N2430" s="178" t="str">
        <f t="shared" si="1284"/>
        <v/>
      </c>
      <c r="O2430" s="181" t="str">
        <f t="shared" si="1285"/>
        <v/>
      </c>
      <c r="P2430" s="8" t="str">
        <f t="shared" si="1286"/>
        <v/>
      </c>
      <c r="Q2430" s="8" t="str">
        <f t="shared" si="1287"/>
        <v/>
      </c>
      <c r="R2430" s="8" t="str">
        <f t="shared" si="1288"/>
        <v/>
      </c>
      <c r="S2430" s="8" t="str">
        <f t="shared" si="1289"/>
        <v/>
      </c>
      <c r="T2430" s="8" t="str">
        <f t="shared" si="1290"/>
        <v/>
      </c>
      <c r="U2430" s="8" t="str">
        <f t="shared" si="1291"/>
        <v/>
      </c>
      <c r="V2430" s="16" t="str">
        <f t="shared" si="1292"/>
        <v/>
      </c>
      <c r="W2430" s="129" t="str">
        <f t="shared" si="1293"/>
        <v/>
      </c>
      <c r="X2430" s="8" t="str">
        <f t="shared" si="1294"/>
        <v/>
      </c>
      <c r="Y2430" s="8" t="str">
        <f t="shared" si="1295"/>
        <v/>
      </c>
      <c r="AQ2430" s="6" t="str">
        <f t="shared" si="1296"/>
        <v/>
      </c>
      <c r="AR2430" s="128" t="str">
        <f t="shared" si="1297"/>
        <v/>
      </c>
      <c r="AS2430" s="128" t="str">
        <f t="shared" si="1298"/>
        <v/>
      </c>
      <c r="AT2430" s="139" t="str">
        <f t="shared" si="1310"/>
        <v/>
      </c>
      <c r="BH2430" s="127" t="str">
        <f>IF(LEN(VBAsheet!H2430)&gt;0,$CD$4&amp;CHAR(10)&amp;$CD$5&amp;CHAR(10)&amp;$CD$6&amp;IF(VBAsheet!I2430="N",1,0)&amp;$CE$6&amp;CHAR(10)&amp;$CD$7&amp;CHAR(10)&amp;$CD$8&amp;VBAsheet!H2430&amp;$CE$8&amp;CHAR(10)&amp;$CD$9&amp;VBAsheet!K2430&amp;$CE$9&amp;CHAR(10)&amp;$CD$10&amp;VBAsheet!J2430-1&amp;$CE$10&amp;CHAR(10)&amp;$CD$11,"")</f>
        <v/>
      </c>
      <c r="BI2430"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30" s="18" t="str">
        <f>IF(LEN(X2430)&gt;0,$CD$23&amp;INDEX($CH$3:CH2433,MATCH(W2430,$CG$3:CG2433,0))&amp;$CE$23&amp;CHAR(10)&amp;$CD$24&amp;X2430&amp;$CE$24&amp;CHAR(10)&amp;$CD$25&amp;Y2430&amp;$CE$25&amp;CHAR(10),"")&amp;IF(LEN(AA2430)&gt;0,$CD$23&amp;INDEX($CH$3:CH2433,MATCH(Z2430,$CG$3:CG2433,0))&amp;$CE$23&amp;CHAR(10)&amp;$CD$24&amp;AA2430&amp;$CE$24&amp;CHAR(10)&amp;$CD$25&amp;AB2430&amp;$CE$25&amp;CHAR(10),"")&amp;IF(LEN(AD2430)&gt;0,$CD$23&amp;INDEX($CH$3:CH2433,MATCH(AC2430,$CG$3:CG2433,0))&amp;$CE$23&amp;CHAR(10)&amp;$CD$24&amp;AD2430&amp;$CE$24&amp;CHAR(10)&amp;$CD$25&amp;AE2430&amp;$CE$25&amp;CHAR(10),"")&amp;IF(LEN(AG2430)&gt;0,$CD$23&amp;INDEX($CH$3:CH2433,MATCH(AF2430,$CG$3:CG2433,0))&amp;$CE$23&amp;CHAR(10)&amp;$CD$24&amp;AG2430&amp;$CE$24&amp;CHAR(10)&amp;$CD$25&amp;AH2430&amp;$CE$25&amp;CHAR(10),"")&amp;IF(LEN(AJ2430)&gt;0,$CD$23&amp;INDEX($CH$3:CH2433,MATCH(AI2430,$CG$3:CG2433,0))&amp;$CE$23&amp;CHAR(10)&amp;$CD$24&amp;AJ2430&amp;$CE$24&amp;CHAR(10)&amp;$CD$25&amp;AK2430&amp;$CE$25&amp;CHAR(10),"")</f>
        <v/>
      </c>
      <c r="BK2430" s="18" t="str">
        <f>IF(LEN(J2430)&gt;0,INDEX($BH$2:$BH$100000,MATCH(J2430,VBAsheet!$H$2:$H$100000,0))&amp;CHAR(10),"")&amp;IF(LEN(K2430)&gt;0,INDEX($BH$2:$BH$100000,MATCH(K2430,VBAsheet!$H$2:$H$100000,0))&amp;CHAR(10),"")&amp;IF(LEN(L2430)&gt;0,INDEX($BH$2:$BH$100000,MATCH(L2430,VBAsheet!$H$2:$H$100000,0))&amp;CHAR(10),"")&amp;IF(LEN(M2430)&gt;0,INDEX($BH$2:$BH$100000,MATCH(M2430,VBAsheet!$H$2:$H$100000,0))&amp;CHAR(10),"")</f>
        <v/>
      </c>
      <c r="BM2430" s="94" t="str">
        <f t="shared" si="1312"/>
        <v/>
      </c>
      <c r="BN2430" s="95" t="str">
        <f t="shared" si="1300"/>
        <v/>
      </c>
      <c r="BP2430" s="18" t="str">
        <f t="shared" si="1301"/>
        <v/>
      </c>
      <c r="BR2430" s="81" t="str">
        <f t="shared" si="1311"/>
        <v/>
      </c>
      <c r="BU2430" s="138" t="str">
        <f t="shared" si="1302"/>
        <v/>
      </c>
      <c r="BV2430" s="3" t="str">
        <f t="shared" si="1303"/>
        <v/>
      </c>
      <c r="BW2430" s="3" t="str">
        <f t="shared" si="1304"/>
        <v/>
      </c>
      <c r="BX2430" s="144" t="str">
        <f t="shared" si="1305"/>
        <v/>
      </c>
      <c r="BY2430" s="18" t="str">
        <f t="shared" si="1306"/>
        <v/>
      </c>
      <c r="BZ2430" s="18" t="str">
        <f t="shared" si="1307"/>
        <v/>
      </c>
      <c r="CA2430" s="19" t="str">
        <f t="shared" si="1308"/>
        <v/>
      </c>
    </row>
    <row r="2431" spans="4:79" x14ac:dyDescent="0.45">
      <c r="D2431" s="164" t="str">
        <f t="shared" si="1309"/>
        <v/>
      </c>
      <c r="I2431" s="9" t="str">
        <f t="shared" si="1282"/>
        <v/>
      </c>
      <c r="J2431" s="173" t="str">
        <f t="shared" si="1283"/>
        <v/>
      </c>
      <c r="K2431" s="13"/>
      <c r="L2431" s="13"/>
      <c r="M2431" s="13"/>
      <c r="N2431" s="178" t="str">
        <f t="shared" si="1284"/>
        <v/>
      </c>
      <c r="O2431" s="181" t="str">
        <f t="shared" si="1285"/>
        <v/>
      </c>
      <c r="P2431" s="8" t="str">
        <f t="shared" si="1286"/>
        <v/>
      </c>
      <c r="Q2431" s="8" t="str">
        <f t="shared" si="1287"/>
        <v/>
      </c>
      <c r="R2431" s="8" t="str">
        <f t="shared" si="1288"/>
        <v/>
      </c>
      <c r="S2431" s="8" t="str">
        <f t="shared" si="1289"/>
        <v/>
      </c>
      <c r="T2431" s="8" t="str">
        <f t="shared" si="1290"/>
        <v/>
      </c>
      <c r="U2431" s="8" t="str">
        <f t="shared" si="1291"/>
        <v/>
      </c>
      <c r="V2431" s="16" t="str">
        <f t="shared" si="1292"/>
        <v/>
      </c>
      <c r="W2431" s="129" t="str">
        <f t="shared" si="1293"/>
        <v/>
      </c>
      <c r="X2431" s="8" t="str">
        <f t="shared" si="1294"/>
        <v/>
      </c>
      <c r="Y2431" s="8" t="str">
        <f t="shared" si="1295"/>
        <v/>
      </c>
      <c r="AQ2431" s="6" t="str">
        <f t="shared" si="1296"/>
        <v/>
      </c>
      <c r="AR2431" s="128" t="str">
        <f t="shared" si="1297"/>
        <v/>
      </c>
      <c r="AS2431" s="128" t="str">
        <f t="shared" si="1298"/>
        <v/>
      </c>
      <c r="AT2431" s="139" t="str">
        <f t="shared" si="1310"/>
        <v/>
      </c>
      <c r="BH2431" s="127" t="str">
        <f>IF(LEN(VBAsheet!H2431)&gt;0,$CD$4&amp;CHAR(10)&amp;$CD$5&amp;CHAR(10)&amp;$CD$6&amp;IF(VBAsheet!I2431="N",1,0)&amp;$CE$6&amp;CHAR(10)&amp;$CD$7&amp;CHAR(10)&amp;$CD$8&amp;VBAsheet!H2431&amp;$CE$8&amp;CHAR(10)&amp;$CD$9&amp;VBAsheet!K2431&amp;$CE$9&amp;CHAR(10)&amp;$CD$10&amp;VBAsheet!J2431-1&amp;$CE$10&amp;CHAR(10)&amp;$CD$11,"")</f>
        <v/>
      </c>
      <c r="BI2431"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31" s="18" t="str">
        <f>IF(LEN(X2431)&gt;0,$CD$23&amp;INDEX($CH$3:CH2434,MATCH(W2431,$CG$3:CG2434,0))&amp;$CE$23&amp;CHAR(10)&amp;$CD$24&amp;X2431&amp;$CE$24&amp;CHAR(10)&amp;$CD$25&amp;Y2431&amp;$CE$25&amp;CHAR(10),"")&amp;IF(LEN(AA2431)&gt;0,$CD$23&amp;INDEX($CH$3:CH2434,MATCH(Z2431,$CG$3:CG2434,0))&amp;$CE$23&amp;CHAR(10)&amp;$CD$24&amp;AA2431&amp;$CE$24&amp;CHAR(10)&amp;$CD$25&amp;AB2431&amp;$CE$25&amp;CHAR(10),"")&amp;IF(LEN(AD2431)&gt;0,$CD$23&amp;INDEX($CH$3:CH2434,MATCH(AC2431,$CG$3:CG2434,0))&amp;$CE$23&amp;CHAR(10)&amp;$CD$24&amp;AD2431&amp;$CE$24&amp;CHAR(10)&amp;$CD$25&amp;AE2431&amp;$CE$25&amp;CHAR(10),"")&amp;IF(LEN(AG2431)&gt;0,$CD$23&amp;INDEX($CH$3:CH2434,MATCH(AF2431,$CG$3:CG2434,0))&amp;$CE$23&amp;CHAR(10)&amp;$CD$24&amp;AG2431&amp;$CE$24&amp;CHAR(10)&amp;$CD$25&amp;AH2431&amp;$CE$25&amp;CHAR(10),"")&amp;IF(LEN(AJ2431)&gt;0,$CD$23&amp;INDEX($CH$3:CH2434,MATCH(AI2431,$CG$3:CG2434,0))&amp;$CE$23&amp;CHAR(10)&amp;$CD$24&amp;AJ2431&amp;$CE$24&amp;CHAR(10)&amp;$CD$25&amp;AK2431&amp;$CE$25&amp;CHAR(10),"")</f>
        <v/>
      </c>
      <c r="BK2431" s="18" t="str">
        <f>IF(LEN(J2431)&gt;0,INDEX($BH$2:$BH$100000,MATCH(J2431,VBAsheet!$H$2:$H$100000,0))&amp;CHAR(10),"")&amp;IF(LEN(K2431)&gt;0,INDEX($BH$2:$BH$100000,MATCH(K2431,VBAsheet!$H$2:$H$100000,0))&amp;CHAR(10),"")&amp;IF(LEN(L2431)&gt;0,INDEX($BH$2:$BH$100000,MATCH(L2431,VBAsheet!$H$2:$H$100000,0))&amp;CHAR(10),"")&amp;IF(LEN(M2431)&gt;0,INDEX($BH$2:$BH$100000,MATCH(M2431,VBAsheet!$H$2:$H$100000,0))&amp;CHAR(10),"")</f>
        <v/>
      </c>
      <c r="BM2431" s="94" t="str">
        <f t="shared" si="1312"/>
        <v/>
      </c>
      <c r="BN2431" s="95" t="str">
        <f t="shared" si="1300"/>
        <v/>
      </c>
      <c r="BP2431" s="18" t="str">
        <f t="shared" si="1301"/>
        <v/>
      </c>
      <c r="BR2431" s="81" t="str">
        <f t="shared" si="1311"/>
        <v/>
      </c>
      <c r="BU2431" s="138" t="str">
        <f t="shared" si="1302"/>
        <v/>
      </c>
      <c r="BV2431" s="3" t="str">
        <f t="shared" si="1303"/>
        <v/>
      </c>
      <c r="BW2431" s="3" t="str">
        <f t="shared" si="1304"/>
        <v/>
      </c>
      <c r="BX2431" s="144" t="str">
        <f t="shared" si="1305"/>
        <v/>
      </c>
      <c r="BY2431" s="18" t="str">
        <f t="shared" si="1306"/>
        <v/>
      </c>
      <c r="BZ2431" s="18" t="str">
        <f t="shared" si="1307"/>
        <v/>
      </c>
      <c r="CA2431" s="19" t="str">
        <f t="shared" si="1308"/>
        <v/>
      </c>
    </row>
    <row r="2432" spans="4:79" x14ac:dyDescent="0.45">
      <c r="D2432" s="164" t="str">
        <f t="shared" si="1309"/>
        <v/>
      </c>
      <c r="I2432" s="9" t="str">
        <f t="shared" si="1282"/>
        <v/>
      </c>
      <c r="J2432" s="173" t="str">
        <f t="shared" si="1283"/>
        <v/>
      </c>
      <c r="K2432" s="13"/>
      <c r="L2432" s="13"/>
      <c r="M2432" s="13"/>
      <c r="N2432" s="178" t="str">
        <f t="shared" si="1284"/>
        <v/>
      </c>
      <c r="O2432" s="181" t="str">
        <f t="shared" si="1285"/>
        <v/>
      </c>
      <c r="P2432" s="8" t="str">
        <f t="shared" si="1286"/>
        <v/>
      </c>
      <c r="Q2432" s="8" t="str">
        <f t="shared" si="1287"/>
        <v/>
      </c>
      <c r="R2432" s="8" t="str">
        <f t="shared" si="1288"/>
        <v/>
      </c>
      <c r="S2432" s="8" t="str">
        <f t="shared" si="1289"/>
        <v/>
      </c>
      <c r="T2432" s="8" t="str">
        <f t="shared" si="1290"/>
        <v/>
      </c>
      <c r="U2432" s="8" t="str">
        <f t="shared" si="1291"/>
        <v/>
      </c>
      <c r="V2432" s="16" t="str">
        <f t="shared" si="1292"/>
        <v/>
      </c>
      <c r="W2432" s="129" t="str">
        <f t="shared" si="1293"/>
        <v/>
      </c>
      <c r="X2432" s="8" t="str">
        <f t="shared" si="1294"/>
        <v/>
      </c>
      <c r="Y2432" s="8" t="str">
        <f t="shared" si="1295"/>
        <v/>
      </c>
      <c r="AQ2432" s="6" t="str">
        <f t="shared" si="1296"/>
        <v/>
      </c>
      <c r="AR2432" s="128" t="str">
        <f t="shared" si="1297"/>
        <v/>
      </c>
      <c r="AS2432" s="128" t="str">
        <f t="shared" si="1298"/>
        <v/>
      </c>
      <c r="AT2432" s="139" t="str">
        <f t="shared" si="1310"/>
        <v/>
      </c>
      <c r="BH2432" s="127" t="str">
        <f>IF(LEN(VBAsheet!H2432)&gt;0,$CD$4&amp;CHAR(10)&amp;$CD$5&amp;CHAR(10)&amp;$CD$6&amp;IF(VBAsheet!I2432="N",1,0)&amp;$CE$6&amp;CHAR(10)&amp;$CD$7&amp;CHAR(10)&amp;$CD$8&amp;VBAsheet!H2432&amp;$CE$8&amp;CHAR(10)&amp;$CD$9&amp;VBAsheet!K2432&amp;$CE$9&amp;CHAR(10)&amp;$CD$10&amp;VBAsheet!J2432-1&amp;$CE$10&amp;CHAR(10)&amp;$CD$11,"")</f>
        <v/>
      </c>
      <c r="BI2432"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32" s="18" t="str">
        <f>IF(LEN(X2432)&gt;0,$CD$23&amp;INDEX($CH$3:CH2435,MATCH(W2432,$CG$3:CG2435,0))&amp;$CE$23&amp;CHAR(10)&amp;$CD$24&amp;X2432&amp;$CE$24&amp;CHAR(10)&amp;$CD$25&amp;Y2432&amp;$CE$25&amp;CHAR(10),"")&amp;IF(LEN(AA2432)&gt;0,$CD$23&amp;INDEX($CH$3:CH2435,MATCH(Z2432,$CG$3:CG2435,0))&amp;$CE$23&amp;CHAR(10)&amp;$CD$24&amp;AA2432&amp;$CE$24&amp;CHAR(10)&amp;$CD$25&amp;AB2432&amp;$CE$25&amp;CHAR(10),"")&amp;IF(LEN(AD2432)&gt;0,$CD$23&amp;INDEX($CH$3:CH2435,MATCH(AC2432,$CG$3:CG2435,0))&amp;$CE$23&amp;CHAR(10)&amp;$CD$24&amp;AD2432&amp;$CE$24&amp;CHAR(10)&amp;$CD$25&amp;AE2432&amp;$CE$25&amp;CHAR(10),"")&amp;IF(LEN(AG2432)&gt;0,$CD$23&amp;INDEX($CH$3:CH2435,MATCH(AF2432,$CG$3:CG2435,0))&amp;$CE$23&amp;CHAR(10)&amp;$CD$24&amp;AG2432&amp;$CE$24&amp;CHAR(10)&amp;$CD$25&amp;AH2432&amp;$CE$25&amp;CHAR(10),"")&amp;IF(LEN(AJ2432)&gt;0,$CD$23&amp;INDEX($CH$3:CH2435,MATCH(AI2432,$CG$3:CG2435,0))&amp;$CE$23&amp;CHAR(10)&amp;$CD$24&amp;AJ2432&amp;$CE$24&amp;CHAR(10)&amp;$CD$25&amp;AK2432&amp;$CE$25&amp;CHAR(10),"")</f>
        <v/>
      </c>
      <c r="BK2432" s="18" t="str">
        <f>IF(LEN(J2432)&gt;0,INDEX($BH$2:$BH$100000,MATCH(J2432,VBAsheet!$H$2:$H$100000,0))&amp;CHAR(10),"")&amp;IF(LEN(K2432)&gt;0,INDEX($BH$2:$BH$100000,MATCH(K2432,VBAsheet!$H$2:$H$100000,0))&amp;CHAR(10),"")&amp;IF(LEN(L2432)&gt;0,INDEX($BH$2:$BH$100000,MATCH(L2432,VBAsheet!$H$2:$H$100000,0))&amp;CHAR(10),"")&amp;IF(LEN(M2432)&gt;0,INDEX($BH$2:$BH$100000,MATCH(M2432,VBAsheet!$H$2:$H$100000,0))&amp;CHAR(10),"")</f>
        <v/>
      </c>
      <c r="BM2432" s="94" t="str">
        <f t="shared" si="1312"/>
        <v/>
      </c>
      <c r="BN2432" s="95" t="str">
        <f t="shared" si="1300"/>
        <v/>
      </c>
      <c r="BP2432" s="18" t="str">
        <f t="shared" si="1301"/>
        <v/>
      </c>
      <c r="BR2432" s="81" t="str">
        <f t="shared" si="1311"/>
        <v/>
      </c>
      <c r="BU2432" s="138" t="str">
        <f t="shared" si="1302"/>
        <v/>
      </c>
      <c r="BV2432" s="3" t="str">
        <f t="shared" si="1303"/>
        <v/>
      </c>
      <c r="BW2432" s="3" t="str">
        <f t="shared" si="1304"/>
        <v/>
      </c>
      <c r="BX2432" s="144" t="str">
        <f t="shared" si="1305"/>
        <v/>
      </c>
      <c r="BY2432" s="18" t="str">
        <f t="shared" si="1306"/>
        <v/>
      </c>
      <c r="BZ2432" s="18" t="str">
        <f t="shared" si="1307"/>
        <v/>
      </c>
      <c r="CA2432" s="19" t="str">
        <f t="shared" si="1308"/>
        <v/>
      </c>
    </row>
    <row r="2433" spans="4:79" x14ac:dyDescent="0.45">
      <c r="D2433" s="164" t="str">
        <f t="shared" si="1309"/>
        <v/>
      </c>
      <c r="I2433" s="9" t="str">
        <f t="shared" si="1282"/>
        <v/>
      </c>
      <c r="J2433" s="173" t="str">
        <f t="shared" si="1283"/>
        <v/>
      </c>
      <c r="K2433" s="13"/>
      <c r="L2433" s="13"/>
      <c r="M2433" s="13"/>
      <c r="N2433" s="178" t="str">
        <f t="shared" si="1284"/>
        <v/>
      </c>
      <c r="O2433" s="181" t="str">
        <f t="shared" si="1285"/>
        <v/>
      </c>
      <c r="P2433" s="8" t="str">
        <f t="shared" si="1286"/>
        <v/>
      </c>
      <c r="Q2433" s="8" t="str">
        <f t="shared" si="1287"/>
        <v/>
      </c>
      <c r="R2433" s="8" t="str">
        <f t="shared" si="1288"/>
        <v/>
      </c>
      <c r="S2433" s="8" t="str">
        <f t="shared" si="1289"/>
        <v/>
      </c>
      <c r="T2433" s="8" t="str">
        <f t="shared" si="1290"/>
        <v/>
      </c>
      <c r="U2433" s="8" t="str">
        <f t="shared" si="1291"/>
        <v/>
      </c>
      <c r="V2433" s="16" t="str">
        <f t="shared" si="1292"/>
        <v/>
      </c>
      <c r="W2433" s="129" t="str">
        <f t="shared" si="1293"/>
        <v/>
      </c>
      <c r="X2433" s="8" t="str">
        <f t="shared" si="1294"/>
        <v/>
      </c>
      <c r="Y2433" s="8" t="str">
        <f t="shared" si="1295"/>
        <v/>
      </c>
      <c r="AQ2433" s="6" t="str">
        <f t="shared" si="1296"/>
        <v/>
      </c>
      <c r="AR2433" s="128" t="str">
        <f t="shared" si="1297"/>
        <v/>
      </c>
      <c r="AS2433" s="128" t="str">
        <f t="shared" si="1298"/>
        <v/>
      </c>
      <c r="AT2433" s="139" t="str">
        <f t="shared" si="1310"/>
        <v/>
      </c>
      <c r="BH2433" s="127" t="str">
        <f>IF(LEN(VBAsheet!H2433)&gt;0,$CD$4&amp;CHAR(10)&amp;$CD$5&amp;CHAR(10)&amp;$CD$6&amp;IF(VBAsheet!I2433="N",1,0)&amp;$CE$6&amp;CHAR(10)&amp;$CD$7&amp;CHAR(10)&amp;$CD$8&amp;VBAsheet!H2433&amp;$CE$8&amp;CHAR(10)&amp;$CD$9&amp;VBAsheet!K2433&amp;$CE$9&amp;CHAR(10)&amp;$CD$10&amp;VBAsheet!J2433-1&amp;$CE$10&amp;CHAR(10)&amp;$CD$11,"")</f>
        <v/>
      </c>
      <c r="BI2433" s="18" t="str">
        <f t="shared" si="1299"/>
        <v xml:space="preserve">                        &lt;int name="channel" value=""/&gt;
                        &lt;float name="velocityFact" value=""/&gt;
                        &lt;float name="lengthFact" value=""/&gt;
                        &lt;int name="minVelocity" value=""/&gt;
                        &lt;int name="maxVelocity" value=""/&gt;
                        &lt;int name="transpose" value=""/&gt;
                        &lt;int name="minPitch" value=""/&gt;
                        &lt;int name="maxPitch" value=""/&gt;
</v>
      </c>
      <c r="BJ2433" s="18" t="str">
        <f>IF(LEN(X2433)&gt;0,$CD$23&amp;INDEX($CH$3:CH2436,MATCH(W2433,$CG$3:CG2436,0))&amp;$CE$23&amp;CHAR(10)&amp;$CD$24&amp;X2433&amp;$CE$24&amp;CHAR(10)&amp;$CD$25&amp;Y2433&amp;$CE$25&amp;CHAR(10),"")&amp;IF(LEN(AA2433)&gt;0,$CD$23&amp;INDEX($CH$3:CH2436,MATCH(Z2433,$CG$3:CG2436,0))&amp;$CE$23&amp;CHAR(10)&amp;$CD$24&amp;AA2433&amp;$CE$24&amp;CHAR(10)&amp;$CD$25&amp;AB2433&amp;$CE$25&amp;CHAR(10),"")&amp;IF(LEN(AD2433)&gt;0,$CD$23&amp;INDEX($CH$3:CH2436,MATCH(AC2433,$CG$3:CG2436,0))&amp;$CE$23&amp;CHAR(10)&amp;$CD$24&amp;AD2433&amp;$CE$24&amp;CHAR(10)&amp;$CD$25&amp;AE2433&amp;$CE$25&amp;CHAR(10),"")&amp;IF(LEN(AG2433)&gt;0,$CD$23&amp;INDEX($CH$3:CH2436,MATCH(AF2433,$CG$3:CG2436,0))&amp;$CE$23&amp;CHAR(10)&amp;$CD$24&amp;AG2433&amp;$CE$24&amp;CHAR(10)&amp;$CD$25&amp;AH2433&amp;$CE$25&amp;CHAR(10),"")&amp;IF(LEN(AJ2433)&gt;0,$CD$23&amp;INDEX($CH$3:CH2436,MATCH(AI2433,$CG$3:CG2436,0))&amp;$CE$23&amp;CHAR(10)&amp;$CD$24&amp;AJ2433&amp;$CE$24&amp;CHAR(10)&amp;$CD$25&amp;AK2433&amp;$CE$25&amp;CHAR(10),"")</f>
        <v/>
      </c>
      <c r="BK2433" s="18" t="str">
        <f>IF(LEN(J2433)&gt;0,INDEX($BH$2:$BH$100000,MATCH(J2433,VBAsheet!$H$2:$H$100000,0))&amp;CHAR(10),"")&amp;IF(LEN(K2433)&gt;0,INDEX($BH$2:$BH$100000,MATCH(K2433,VBAsheet!$H$2:$H$100000,0))&amp;CHAR(10),"")&amp;IF(LEN(L2433)&gt;0,INDEX($BH$2:$BH$100000,MATCH(L2433,VBAsheet!$H$2:$H$100000,0))&amp;CHAR(10),"")&amp;IF(LEN(M2433)&gt;0,INDEX($BH$2:$BH$100000,MATCH(M2433,VBAsheet!$H$2:$H$100000,0))&amp;CHAR(10),"")</f>
        <v/>
      </c>
      <c r="BM2433" s="94" t="str">
        <f t="shared" si="1312"/>
        <v/>
      </c>
      <c r="BN2433" s="95" t="str">
        <f t="shared" si="1300"/>
        <v/>
      </c>
      <c r="BP2433" s="18" t="str">
        <f t="shared" si="1301"/>
        <v/>
      </c>
      <c r="BR2433" s="81" t="str">
        <f t="shared" si="1311"/>
        <v/>
      </c>
      <c r="BU2433" s="138" t="str">
        <f t="shared" si="1302"/>
        <v/>
      </c>
      <c r="BV2433" s="3" t="str">
        <f t="shared" si="1303"/>
        <v/>
      </c>
      <c r="BW2433" s="3" t="str">
        <f t="shared" si="1304"/>
        <v/>
      </c>
      <c r="BX2433" s="144" t="str">
        <f t="shared" si="1305"/>
        <v/>
      </c>
      <c r="BY2433" s="18" t="str">
        <f t="shared" si="1306"/>
        <v/>
      </c>
      <c r="BZ2433" s="18" t="str">
        <f t="shared" si="1307"/>
        <v/>
      </c>
      <c r="CA2433" s="19" t="str">
        <f t="shared" si="1308"/>
        <v/>
      </c>
    </row>
    <row r="2434" spans="4:79" x14ac:dyDescent="0.45">
      <c r="D2434" s="164" t="str">
        <f t="shared" si="1309"/>
        <v/>
      </c>
      <c r="I2434" s="9" t="str">
        <f t="shared" ref="I2434:I2497" si="1313">IF(LEN(F2434)&gt;0,"---","")</f>
        <v/>
      </c>
      <c r="J2434" s="173" t="str">
        <f t="shared" ref="J2434:J2497" si="1314">IF(LEN(F2434)&gt;0,F2434,"")</f>
        <v/>
      </c>
      <c r="K2434" s="13"/>
      <c r="L2434" s="13"/>
      <c r="M2434" s="13"/>
      <c r="N2434" s="178" t="str">
        <f t="shared" ref="N2434:N2497" si="1315">IF(LEN(F2434)&gt;0,"---","")</f>
        <v/>
      </c>
      <c r="O2434" s="181" t="str">
        <f t="shared" ref="O2434:O2497" si="1316">IF(LEN(F2434)&gt;0,0,"")</f>
        <v/>
      </c>
      <c r="P2434" s="8" t="str">
        <f t="shared" ref="P2434:P2497" si="1317">IF(LEN(F2434)&gt;0,1,"")</f>
        <v/>
      </c>
      <c r="Q2434" s="8" t="str">
        <f t="shared" ref="Q2434:Q2497" si="1318">IF(LEN(F2434)&gt;0,0,"")</f>
        <v/>
      </c>
      <c r="R2434" s="8" t="str">
        <f t="shared" ref="R2434:R2497" si="1319">IF(LEN(F2434)&gt;0,1,"")</f>
        <v/>
      </c>
      <c r="S2434" s="8" t="str">
        <f t="shared" ref="S2434:S2497" si="1320">IF(LEN(F2434)&gt;0,0,"")</f>
        <v/>
      </c>
      <c r="T2434" s="8" t="str">
        <f t="shared" ref="T2434:T2497" si="1321">IF(LEN(F2434)&gt;0,127,"")</f>
        <v/>
      </c>
      <c r="U2434" s="8" t="str">
        <f t="shared" ref="U2434:U2497" si="1322">IF(LEN(F2434)&gt;0,0,"")</f>
        <v/>
      </c>
      <c r="V2434" s="16" t="str">
        <f t="shared" ref="V2434:V2497" si="1323">IF(LEN(F2434)&gt;0,127,"")</f>
        <v/>
      </c>
      <c r="W2434" s="129" t="str">
        <f t="shared" ref="W2434:W2497" si="1324">IF(LEN(G2434)&gt;0,"Note-on","")</f>
        <v/>
      </c>
      <c r="X2434" s="8" t="str">
        <f t="shared" ref="X2434:X2497" si="1325">IF(LEN(G2434)&gt;0,G2434,"")</f>
        <v/>
      </c>
      <c r="Y2434" s="8" t="str">
        <f t="shared" ref="Y2434:Y2497" si="1326">IF(LEN(G2434)&gt;0,1,"")</f>
        <v/>
      </c>
      <c r="AQ2434" s="6" t="str">
        <f t="shared" ref="AQ2434:AQ2497" si="1327">IFERROR(IF(SEARCH(CA2434,IFERROR(VLOOKUP(CA2434,$EH$2:$EH$400,1,TRUE),""))&gt;0,IFERROR(VLOOKUP(CA2434,$EH$2:$EH$400,1,TRUE),""),""),IF(LEN(CA2434)&gt;0,"note-whole",""))</f>
        <v/>
      </c>
      <c r="AR2434" s="128" t="str">
        <f t="shared" ref="AR2434:AR2497" si="1328">IF(LEN(E2434)&gt;0,IF(AND(AS2434&lt;&gt;AS2433,LEN(AS2434)&gt;0),IF(ISTEXT(AR2433),1,IF(AS2434=127,IF(AR2433=63,"LIMIT HIT",AR2433+1),AR2433)),AR2433),"")</f>
        <v/>
      </c>
      <c r="AS2434" s="128" t="str">
        <f t="shared" ref="AS2434:AS2497" si="1329">IF(LEN(E2434)&gt;0,IF(AND(BM2434&lt;&gt;BM2433,LEN(BM2434)&gt;0),IF(ISTEXT(AS2433),0,IF(AS2433=127,0,AS2433+1)),AS2433),"")</f>
        <v/>
      </c>
      <c r="AT2434" s="139" t="str">
        <f t="shared" si="1310"/>
        <v/>
      </c>
      <c r="BH2434" s="127" t="str">
        <f>IF(LEN(VBAsheet!H2434)&gt;0,$CD$4&amp;CHAR(10)&amp;$CD$5&amp;CHAR(10)&amp;$CD$6&amp;IF(VBAsheet!I2434="N",1,0)&amp;$CE$6&amp;CHAR(10)&amp;$CD$7&amp;CHAR(10)&amp;$CD$8&amp;VBAsheet!H2434&amp;$CE$8&amp;CHAR(10)&amp;$CD$9&amp;VBAsheet!K2434&amp;$CE$9&amp;CHAR(10)&amp;$CD$10&amp;VBAsheet!J2434-1&amp;$CE$10&amp;CHAR(10)&amp;$CD$11,"")</f>
        <v/>
      </c>
      <c r="BI2434" s="18" t="str">
        <f t="shared" ref="BI2434:BI2497" si="1330">$CD$14&amp;O2434&amp;$CE$14&amp;CHAR(10)&amp;$CD$15&amp;R2434&amp;$CE$15&amp;CHAR(10)&amp;$CD$16&amp;P2434&amp;$CE$16&amp;CHAR(10)&amp;$CD$17&amp;S2434&amp;$CE$17&amp;CHAR(10)&amp;$CD$18&amp;T2434&amp;$CE$18&amp;CHAR(10)&amp;$CD$19&amp;Q2434&amp;$CE$19&amp;CHAR(10)&amp;$CD$20&amp;U2434&amp;$CE$20&amp;CHAR(10)&amp;$CD$21&amp;V2434&amp;$CE$21&amp;CHAR(10)</f>
        <v xml:space="preserve">                        &lt;int name="channel" value=""/&gt;
                        &lt;float name="velocityFact" value=""/&gt;
                        &lt;float name="lengthFact" value=""/&gt;
                        &lt;int name="minVelocity" value=""/&gt;
                        &lt;int name="maxVelocity" value=""/&gt;
                        &lt;int name="transpose" value=""/&gt;
                        &lt;int name="minPitch" value=""/&gt;
                        &lt;int name="maxPitch" value=""/&gt;
</v>
      </c>
      <c r="BJ2434" s="18" t="str">
        <f>IF(LEN(X2434)&gt;0,$CD$23&amp;INDEX($CH$3:CH2437,MATCH(W2434,$CG$3:CG2437,0))&amp;$CE$23&amp;CHAR(10)&amp;$CD$24&amp;X2434&amp;$CE$24&amp;CHAR(10)&amp;$CD$25&amp;Y2434&amp;$CE$25&amp;CHAR(10),"")&amp;IF(LEN(AA2434)&gt;0,$CD$23&amp;INDEX($CH$3:CH2437,MATCH(Z2434,$CG$3:CG2437,0))&amp;$CE$23&amp;CHAR(10)&amp;$CD$24&amp;AA2434&amp;$CE$24&amp;CHAR(10)&amp;$CD$25&amp;AB2434&amp;$CE$25&amp;CHAR(10),"")&amp;IF(LEN(AD2434)&gt;0,$CD$23&amp;INDEX($CH$3:CH2437,MATCH(AC2434,$CG$3:CG2437,0))&amp;$CE$23&amp;CHAR(10)&amp;$CD$24&amp;AD2434&amp;$CE$24&amp;CHAR(10)&amp;$CD$25&amp;AE2434&amp;$CE$25&amp;CHAR(10),"")&amp;IF(LEN(AG2434)&gt;0,$CD$23&amp;INDEX($CH$3:CH2437,MATCH(AF2434,$CG$3:CG2437,0))&amp;$CE$23&amp;CHAR(10)&amp;$CD$24&amp;AG2434&amp;$CE$24&amp;CHAR(10)&amp;$CD$25&amp;AH2434&amp;$CE$25&amp;CHAR(10),"")&amp;IF(LEN(AJ2434)&gt;0,$CD$23&amp;INDEX($CH$3:CH2437,MATCH(AI2434,$CG$3:CG2437,0))&amp;$CE$23&amp;CHAR(10)&amp;$CD$24&amp;AJ2434&amp;$CE$24&amp;CHAR(10)&amp;$CD$25&amp;AK2434&amp;$CE$25&amp;CHAR(10),"")</f>
        <v/>
      </c>
      <c r="BK2434" s="18" t="str">
        <f>IF(LEN(J2434)&gt;0,INDEX($BH$2:$BH$100000,MATCH(J2434,VBAsheet!$H$2:$H$100000,0))&amp;CHAR(10),"")&amp;IF(LEN(K2434)&gt;0,INDEX($BH$2:$BH$100000,MATCH(K2434,VBAsheet!$H$2:$H$100000,0))&amp;CHAR(10),"")&amp;IF(LEN(L2434)&gt;0,INDEX($BH$2:$BH$100000,MATCH(L2434,VBAsheet!$H$2:$H$100000,0))&amp;CHAR(10),"")&amp;IF(LEN(M2434)&gt;0,INDEX($BH$2:$BH$100000,MATCH(M2434,VBAsheet!$H$2:$H$100000,0))&amp;CHAR(10),"")</f>
        <v/>
      </c>
      <c r="BM2434" s="94" t="str">
        <f t="shared" si="1312"/>
        <v/>
      </c>
      <c r="BN2434" s="95" t="str">
        <f t="shared" ref="BN2434:BN2497" si="1331">IF(LEN(E2434)&gt;0,IF(E2434=E2433,BN2433+1,1),"")</f>
        <v/>
      </c>
      <c r="BP2434" s="18" t="str">
        <f t="shared" ref="BP2434:BP2497" si="1332">IF(LEN(E2434)&gt;0,IF(E2434&lt;&gt;E2433,$CD$2&amp;E2434&amp;$CE$2&amp;CHAR(10)&amp;$CD$3&amp;_xlfn.TEXTJOIN(CHAR(10),TRUE,$BH$2:$BH$1001)&amp;CHAR(10)&amp;$CD$12&amp;CHAR(10)&amp;IF(LEN(E2434)&gt;0,$CD$13&amp;IF(I2434="---",-1,I2434)&amp;$CE$13&amp;CHAR(10)&amp;BI2434&amp;$CD$22&amp;CHAR(10)&amp;BJ2434&amp;$CD$26&amp;CHAR(10)&amp;BI2434&amp;$CD$35&amp;X2434&amp;$CE$35&amp;CHAR(10)&amp;$CD$36&amp;CHAR(10)&amp;BK2434&amp;$CD$45&amp;F2434&amp;$CE$45&amp;CHAR(10)&amp;$CD$46&amp;IF(N2434="---",0,N2434)&amp;$CE$46,""),IF(LEN(E2434)&gt;0,$CD$13&amp;IF(I2434="---",-1,I2434)&amp;$CE$13&amp;CHAR(10)&amp;BI2434&amp;$CD$22&amp;CHAR(10)&amp;BJ2434&amp;$CD$26&amp;CHAR(10)&amp;BI2434&amp;$CD$35&amp;X2434&amp;$CE$35&amp;CHAR(10)&amp;$CD$36&amp;CHAR(10)&amp;BK2434&amp;$CD$45&amp;F2434&amp;$CE$45&amp;CHAR(10)&amp;$CD$46&amp;IF(N2434="---",0,N2434)&amp;$CE$46,""))&amp;IF(E2434=E2435,"",CHAR(10)&amp;$CD$47),"")</f>
        <v/>
      </c>
      <c r="BR2434" s="81" t="str">
        <f t="shared" si="1311"/>
        <v/>
      </c>
      <c r="BU2434" s="138" t="str">
        <f t="shared" ref="BU2434:BU2497" si="1333">IF(OR(W2434="Program",LEN(E2434)=0),"",IF(AND(LEN(W2434)&gt;0,LEN(X2434)&gt;0,LEN(Y2434)&gt;0),SUBSTITUTE(LOWER(SUBSTITUTE(LOWER(SUBSTITUTE(LOWER(W2434),"note-hold","note-hold:")),"note-on","note:")),"controller","cc:")&amp;X2434&amp;IF(LOWER(W2434)="note-hold","",","&amp;Y2434),""))</f>
        <v/>
      </c>
      <c r="BV2434" s="3" t="str">
        <f t="shared" ref="BV2434:BV2497" si="1334">IF(OR(Z2434="Program",LEN(E2434)=0),"",IF(AND(LEN(Z2434)&gt;0,LEN(AA2434)&gt;0,LEN(AB2434)&gt;0),SUBSTITUTE(LOWER(SUBSTITUTE(LOWER(SUBSTITUTE(LOWER(Z2434),"note-hold","note-hold:")),"note-on","note:")),"controller","cc:")&amp;AA2434&amp;IF(LOWER(Z2434)="note-hold","",","&amp;AB2434),""))</f>
        <v/>
      </c>
      <c r="BW2434" s="3" t="str">
        <f t="shared" ref="BW2434:BW2497" si="1335">IF(OR(AC2434="Program",LEN(E2434)=0),"",IF(AND(LEN(AC2434)&gt;0,LEN(AD2434)&gt;0,LEN(AE2434)&gt;0),SUBSTITUTE(LOWER(SUBSTITUTE(LOWER(SUBSTITUTE(LOWER(AC2434),"note-hold","note-hold:")),"note-on","note:")),"controller","cc:")&amp;AD2434&amp;IF(LOWER(AC2434)="note-hold","",","&amp;AE2434),""))</f>
        <v/>
      </c>
      <c r="BX2434" s="144" t="str">
        <f t="shared" ref="BX2434:BX2497" si="1336">IF(LEN(BM2434)=0,"",$CO$4&amp;""""&amp;D2434&amp;""""&amp;$CP$4&amp;""""&amp;E2434&amp;""""&amp;$CQ$4&amp;CHAR(10)&amp;IF(LEN(AU2434)&gt;0,$CN$10&amp;""""&amp;AU2434&amp;""""&amp;CHAR(10),"")&amp;"Bank "&amp;AR2434&amp;" "&amp;AS2434&amp;" "&amp;BZ2434&amp;CHAR(10))</f>
        <v/>
      </c>
      <c r="BY2434" s="18" t="str">
        <f t="shared" ref="BY2434:BY2497" si="1337">IF(LEN(E2434)=0,"",$CN$8&amp;IF(ISNUMBER(N2434),INDEX($EE$2:$EE$13,MATCH(N2434,$ED$2:$ED$13,0)),"default")&amp;$CO$8&amp;AQ2434&amp;IF(COUNTBLANK(J2434:M2434)=4,"",$CP$8&amp;IF(LEN(J2434)&gt;0,1,IF(LEN(K2434)&gt;0,2,IF(LEN(L2434)&gt;0,3,IF(LEN(M2434)&gt;0,4,"")))))&amp;IF(OR(COUNTBLANK(BU2434:BW2434)&lt;3,O2434&gt;0)," o=","")&amp;_xlfn.TEXTJOIN("/",TRUE,BU2434:BW2434)&amp;IF(AND(COUNTBLANK(BU2434:BW2434)&lt;3,O2434&gt;0),"/","")&amp;IF(O2434=0,"","@"&amp;O2434)&amp;CHAR(10)&amp;AT2434&amp;" "&amp;CA2434)</f>
        <v/>
      </c>
      <c r="BZ2434" s="18" t="str">
        <f t="shared" ref="BZ2434:BZ2497" si="1338">IF(LEN(BM2434)&gt;0,((LEFT(D2434)&amp;MID(D2434,FIND("#",SUBSTITUTE(D2434&amp;"  "," ","#",1))+1,1)&amp;MID(D2434,FIND("#",SUBSTITUTE(D2434&amp;"  "," ","#",2))+1,1)))&amp;" - "&amp;BL2434,"")</f>
        <v/>
      </c>
      <c r="CA2434" s="19" t="str">
        <f t="shared" ref="CA2434:CA2497" si="1339">IF(LEN(F2434)&gt;0,F2434,IF(LEN(J2434)&gt;0,J2434,IF(LEN(K2434)&gt;0,K2434,IF(LEN(L2434)&gt;0,L2434,IF(LEN(M2434)&gt;0,M2434,"")))))</f>
        <v/>
      </c>
    </row>
    <row r="2435" spans="4:79" x14ac:dyDescent="0.45">
      <c r="D2435" s="164" t="str">
        <f t="shared" ref="D2435:D2498" si="1340">IF(LEN(F2435)&gt;0,"My Library","")</f>
        <v/>
      </c>
      <c r="I2435" s="9" t="str">
        <f t="shared" si="1313"/>
        <v/>
      </c>
      <c r="J2435" s="173" t="str">
        <f t="shared" si="1314"/>
        <v/>
      </c>
      <c r="K2435" s="13"/>
      <c r="L2435" s="13"/>
      <c r="M2435" s="13"/>
      <c r="N2435" s="178" t="str">
        <f t="shared" si="1315"/>
        <v/>
      </c>
      <c r="O2435" s="181" t="str">
        <f t="shared" si="1316"/>
        <v/>
      </c>
      <c r="P2435" s="8" t="str">
        <f t="shared" si="1317"/>
        <v/>
      </c>
      <c r="Q2435" s="8" t="str">
        <f t="shared" si="1318"/>
        <v/>
      </c>
      <c r="R2435" s="8" t="str">
        <f t="shared" si="1319"/>
        <v/>
      </c>
      <c r="S2435" s="8" t="str">
        <f t="shared" si="1320"/>
        <v/>
      </c>
      <c r="T2435" s="8" t="str">
        <f t="shared" si="1321"/>
        <v/>
      </c>
      <c r="U2435" s="8" t="str">
        <f t="shared" si="1322"/>
        <v/>
      </c>
      <c r="V2435" s="16" t="str">
        <f t="shared" si="1323"/>
        <v/>
      </c>
      <c r="W2435" s="129" t="str">
        <f t="shared" si="1324"/>
        <v/>
      </c>
      <c r="X2435" s="8" t="str">
        <f t="shared" si="1325"/>
        <v/>
      </c>
      <c r="Y2435" s="8" t="str">
        <f t="shared" si="1326"/>
        <v/>
      </c>
      <c r="AQ2435" s="6" t="str">
        <f t="shared" si="1327"/>
        <v/>
      </c>
      <c r="AR2435" s="128" t="str">
        <f t="shared" si="1328"/>
        <v/>
      </c>
      <c r="AS2435" s="128" t="str">
        <f t="shared" si="1329"/>
        <v/>
      </c>
      <c r="AT2435" s="139" t="str">
        <f t="shared" ref="AT2435:AT2498" si="1341">IF(LEN(F2435)&gt;0,IF(BN2435=128,"LIMIT HIT",BN2435-1),"")</f>
        <v/>
      </c>
      <c r="BH2435" s="127" t="str">
        <f>IF(LEN(VBAsheet!H2435)&gt;0,$CD$4&amp;CHAR(10)&amp;$CD$5&amp;CHAR(10)&amp;$CD$6&amp;IF(VBAsheet!I2435="N",1,0)&amp;$CE$6&amp;CHAR(10)&amp;$CD$7&amp;CHAR(10)&amp;$CD$8&amp;VBAsheet!H2435&amp;$CE$8&amp;CHAR(10)&amp;$CD$9&amp;VBAsheet!K2435&amp;$CE$9&amp;CHAR(10)&amp;$CD$10&amp;VBAsheet!J2435-1&amp;$CE$10&amp;CHAR(10)&amp;$CD$11,"")</f>
        <v/>
      </c>
      <c r="BI2435"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35" s="18" t="str">
        <f>IF(LEN(X2435)&gt;0,$CD$23&amp;INDEX($CH$3:CH2438,MATCH(W2435,$CG$3:CG2438,0))&amp;$CE$23&amp;CHAR(10)&amp;$CD$24&amp;X2435&amp;$CE$24&amp;CHAR(10)&amp;$CD$25&amp;Y2435&amp;$CE$25&amp;CHAR(10),"")&amp;IF(LEN(AA2435)&gt;0,$CD$23&amp;INDEX($CH$3:CH2438,MATCH(Z2435,$CG$3:CG2438,0))&amp;$CE$23&amp;CHAR(10)&amp;$CD$24&amp;AA2435&amp;$CE$24&amp;CHAR(10)&amp;$CD$25&amp;AB2435&amp;$CE$25&amp;CHAR(10),"")&amp;IF(LEN(AD2435)&gt;0,$CD$23&amp;INDEX($CH$3:CH2438,MATCH(AC2435,$CG$3:CG2438,0))&amp;$CE$23&amp;CHAR(10)&amp;$CD$24&amp;AD2435&amp;$CE$24&amp;CHAR(10)&amp;$CD$25&amp;AE2435&amp;$CE$25&amp;CHAR(10),"")&amp;IF(LEN(AG2435)&gt;0,$CD$23&amp;INDEX($CH$3:CH2438,MATCH(AF2435,$CG$3:CG2438,0))&amp;$CE$23&amp;CHAR(10)&amp;$CD$24&amp;AG2435&amp;$CE$24&amp;CHAR(10)&amp;$CD$25&amp;AH2435&amp;$CE$25&amp;CHAR(10),"")&amp;IF(LEN(AJ2435)&gt;0,$CD$23&amp;INDEX($CH$3:CH2438,MATCH(AI2435,$CG$3:CG2438,0))&amp;$CE$23&amp;CHAR(10)&amp;$CD$24&amp;AJ2435&amp;$CE$24&amp;CHAR(10)&amp;$CD$25&amp;AK2435&amp;$CE$25&amp;CHAR(10),"")</f>
        <v/>
      </c>
      <c r="BK2435" s="18" t="str">
        <f>IF(LEN(J2435)&gt;0,INDEX($BH$2:$BH$100000,MATCH(J2435,VBAsheet!$H$2:$H$100000,0))&amp;CHAR(10),"")&amp;IF(LEN(K2435)&gt;0,INDEX($BH$2:$BH$100000,MATCH(K2435,VBAsheet!$H$2:$H$100000,0))&amp;CHAR(10),"")&amp;IF(LEN(L2435)&gt;0,INDEX($BH$2:$BH$100000,MATCH(L2435,VBAsheet!$H$2:$H$100000,0))&amp;CHAR(10),"")&amp;IF(LEN(M2435)&gt;0,INDEX($BH$2:$BH$100000,MATCH(M2435,VBAsheet!$H$2:$H$100000,0))&amp;CHAR(10),"")</f>
        <v/>
      </c>
      <c r="BM2435" s="94" t="str">
        <f t="shared" si="1312"/>
        <v/>
      </c>
      <c r="BN2435" s="95" t="str">
        <f t="shared" si="1331"/>
        <v/>
      </c>
      <c r="BP2435" s="18" t="str">
        <f t="shared" si="1332"/>
        <v/>
      </c>
      <c r="BR2435" s="81" t="str">
        <f t="shared" si="1311"/>
        <v/>
      </c>
      <c r="BU2435" s="138" t="str">
        <f t="shared" si="1333"/>
        <v/>
      </c>
      <c r="BV2435" s="3" t="str">
        <f t="shared" si="1334"/>
        <v/>
      </c>
      <c r="BW2435" s="3" t="str">
        <f t="shared" si="1335"/>
        <v/>
      </c>
      <c r="BX2435" s="144" t="str">
        <f t="shared" si="1336"/>
        <v/>
      </c>
      <c r="BY2435" s="18" t="str">
        <f t="shared" si="1337"/>
        <v/>
      </c>
      <c r="BZ2435" s="18" t="str">
        <f t="shared" si="1338"/>
        <v/>
      </c>
      <c r="CA2435" s="19" t="str">
        <f t="shared" si="1339"/>
        <v/>
      </c>
    </row>
    <row r="2436" spans="4:79" x14ac:dyDescent="0.45">
      <c r="D2436" s="164" t="str">
        <f t="shared" si="1340"/>
        <v/>
      </c>
      <c r="I2436" s="9" t="str">
        <f t="shared" si="1313"/>
        <v/>
      </c>
      <c r="J2436" s="173" t="str">
        <f t="shared" si="1314"/>
        <v/>
      </c>
      <c r="K2436" s="13"/>
      <c r="L2436" s="13"/>
      <c r="M2436" s="13"/>
      <c r="N2436" s="178" t="str">
        <f t="shared" si="1315"/>
        <v/>
      </c>
      <c r="O2436" s="181" t="str">
        <f t="shared" si="1316"/>
        <v/>
      </c>
      <c r="P2436" s="8" t="str">
        <f t="shared" si="1317"/>
        <v/>
      </c>
      <c r="Q2436" s="8" t="str">
        <f t="shared" si="1318"/>
        <v/>
      </c>
      <c r="R2436" s="8" t="str">
        <f t="shared" si="1319"/>
        <v/>
      </c>
      <c r="S2436" s="8" t="str">
        <f t="shared" si="1320"/>
        <v/>
      </c>
      <c r="T2436" s="8" t="str">
        <f t="shared" si="1321"/>
        <v/>
      </c>
      <c r="U2436" s="8" t="str">
        <f t="shared" si="1322"/>
        <v/>
      </c>
      <c r="V2436" s="16" t="str">
        <f t="shared" si="1323"/>
        <v/>
      </c>
      <c r="W2436" s="129" t="str">
        <f t="shared" si="1324"/>
        <v/>
      </c>
      <c r="X2436" s="8" t="str">
        <f t="shared" si="1325"/>
        <v/>
      </c>
      <c r="Y2436" s="8" t="str">
        <f t="shared" si="1326"/>
        <v/>
      </c>
      <c r="AQ2436" s="6" t="str">
        <f t="shared" si="1327"/>
        <v/>
      </c>
      <c r="AR2436" s="128" t="str">
        <f t="shared" si="1328"/>
        <v/>
      </c>
      <c r="AS2436" s="128" t="str">
        <f t="shared" si="1329"/>
        <v/>
      </c>
      <c r="AT2436" s="139" t="str">
        <f t="shared" si="1341"/>
        <v/>
      </c>
      <c r="BH2436" s="127" t="str">
        <f>IF(LEN(VBAsheet!H2436)&gt;0,$CD$4&amp;CHAR(10)&amp;$CD$5&amp;CHAR(10)&amp;$CD$6&amp;IF(VBAsheet!I2436="N",1,0)&amp;$CE$6&amp;CHAR(10)&amp;$CD$7&amp;CHAR(10)&amp;$CD$8&amp;VBAsheet!H2436&amp;$CE$8&amp;CHAR(10)&amp;$CD$9&amp;VBAsheet!K2436&amp;$CE$9&amp;CHAR(10)&amp;$CD$10&amp;VBAsheet!J2436-1&amp;$CE$10&amp;CHAR(10)&amp;$CD$11,"")</f>
        <v/>
      </c>
      <c r="BI2436"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36" s="18" t="str">
        <f>IF(LEN(X2436)&gt;0,$CD$23&amp;INDEX($CH$3:CH2439,MATCH(W2436,$CG$3:CG2439,0))&amp;$CE$23&amp;CHAR(10)&amp;$CD$24&amp;X2436&amp;$CE$24&amp;CHAR(10)&amp;$CD$25&amp;Y2436&amp;$CE$25&amp;CHAR(10),"")&amp;IF(LEN(AA2436)&gt;0,$CD$23&amp;INDEX($CH$3:CH2439,MATCH(Z2436,$CG$3:CG2439,0))&amp;$CE$23&amp;CHAR(10)&amp;$CD$24&amp;AA2436&amp;$CE$24&amp;CHAR(10)&amp;$CD$25&amp;AB2436&amp;$CE$25&amp;CHAR(10),"")&amp;IF(LEN(AD2436)&gt;0,$CD$23&amp;INDEX($CH$3:CH2439,MATCH(AC2436,$CG$3:CG2439,0))&amp;$CE$23&amp;CHAR(10)&amp;$CD$24&amp;AD2436&amp;$CE$24&amp;CHAR(10)&amp;$CD$25&amp;AE2436&amp;$CE$25&amp;CHAR(10),"")&amp;IF(LEN(AG2436)&gt;0,$CD$23&amp;INDEX($CH$3:CH2439,MATCH(AF2436,$CG$3:CG2439,0))&amp;$CE$23&amp;CHAR(10)&amp;$CD$24&amp;AG2436&amp;$CE$24&amp;CHAR(10)&amp;$CD$25&amp;AH2436&amp;$CE$25&amp;CHAR(10),"")&amp;IF(LEN(AJ2436)&gt;0,$CD$23&amp;INDEX($CH$3:CH2439,MATCH(AI2436,$CG$3:CG2439,0))&amp;$CE$23&amp;CHAR(10)&amp;$CD$24&amp;AJ2436&amp;$CE$24&amp;CHAR(10)&amp;$CD$25&amp;AK2436&amp;$CE$25&amp;CHAR(10),"")</f>
        <v/>
      </c>
      <c r="BK2436" s="18" t="str">
        <f>IF(LEN(J2436)&gt;0,INDEX($BH$2:$BH$100000,MATCH(J2436,VBAsheet!$H$2:$H$100000,0))&amp;CHAR(10),"")&amp;IF(LEN(K2436)&gt;0,INDEX($BH$2:$BH$100000,MATCH(K2436,VBAsheet!$H$2:$H$100000,0))&amp;CHAR(10),"")&amp;IF(LEN(L2436)&gt;0,INDEX($BH$2:$BH$100000,MATCH(L2436,VBAsheet!$H$2:$H$100000,0))&amp;CHAR(10),"")&amp;IF(LEN(M2436)&gt;0,INDEX($BH$2:$BH$100000,MATCH(M2436,VBAsheet!$H$2:$H$100000,0))&amp;CHAR(10),"")</f>
        <v/>
      </c>
      <c r="BM2436" s="94" t="str">
        <f t="shared" si="1312"/>
        <v/>
      </c>
      <c r="BN2436" s="95" t="str">
        <f t="shared" si="1331"/>
        <v/>
      </c>
      <c r="BP2436" s="18" t="str">
        <f t="shared" si="1332"/>
        <v/>
      </c>
      <c r="BR2436" s="81" t="str">
        <f t="shared" si="1311"/>
        <v/>
      </c>
      <c r="BU2436" s="138" t="str">
        <f t="shared" si="1333"/>
        <v/>
      </c>
      <c r="BV2436" s="3" t="str">
        <f t="shared" si="1334"/>
        <v/>
      </c>
      <c r="BW2436" s="3" t="str">
        <f t="shared" si="1335"/>
        <v/>
      </c>
      <c r="BX2436" s="144" t="str">
        <f t="shared" si="1336"/>
        <v/>
      </c>
      <c r="BY2436" s="18" t="str">
        <f t="shared" si="1337"/>
        <v/>
      </c>
      <c r="BZ2436" s="18" t="str">
        <f t="shared" si="1338"/>
        <v/>
      </c>
      <c r="CA2436" s="19" t="str">
        <f t="shared" si="1339"/>
        <v/>
      </c>
    </row>
    <row r="2437" spans="4:79" x14ac:dyDescent="0.45">
      <c r="D2437" s="164" t="str">
        <f t="shared" si="1340"/>
        <v/>
      </c>
      <c r="I2437" s="9" t="str">
        <f t="shared" si="1313"/>
        <v/>
      </c>
      <c r="J2437" s="173" t="str">
        <f t="shared" si="1314"/>
        <v/>
      </c>
      <c r="K2437" s="13"/>
      <c r="L2437" s="13"/>
      <c r="M2437" s="13"/>
      <c r="N2437" s="178" t="str">
        <f t="shared" si="1315"/>
        <v/>
      </c>
      <c r="O2437" s="181" t="str">
        <f t="shared" si="1316"/>
        <v/>
      </c>
      <c r="P2437" s="8" t="str">
        <f t="shared" si="1317"/>
        <v/>
      </c>
      <c r="Q2437" s="8" t="str">
        <f t="shared" si="1318"/>
        <v/>
      </c>
      <c r="R2437" s="8" t="str">
        <f t="shared" si="1319"/>
        <v/>
      </c>
      <c r="S2437" s="8" t="str">
        <f t="shared" si="1320"/>
        <v/>
      </c>
      <c r="T2437" s="8" t="str">
        <f t="shared" si="1321"/>
        <v/>
      </c>
      <c r="U2437" s="8" t="str">
        <f t="shared" si="1322"/>
        <v/>
      </c>
      <c r="V2437" s="16" t="str">
        <f t="shared" si="1323"/>
        <v/>
      </c>
      <c r="W2437" s="129" t="str">
        <f t="shared" si="1324"/>
        <v/>
      </c>
      <c r="X2437" s="8" t="str">
        <f t="shared" si="1325"/>
        <v/>
      </c>
      <c r="Y2437" s="8" t="str">
        <f t="shared" si="1326"/>
        <v/>
      </c>
      <c r="AQ2437" s="6" t="str">
        <f t="shared" si="1327"/>
        <v/>
      </c>
      <c r="AR2437" s="128" t="str">
        <f t="shared" si="1328"/>
        <v/>
      </c>
      <c r="AS2437" s="128" t="str">
        <f t="shared" si="1329"/>
        <v/>
      </c>
      <c r="AT2437" s="139" t="str">
        <f t="shared" si="1341"/>
        <v/>
      </c>
      <c r="BH2437" s="127" t="str">
        <f>IF(LEN(VBAsheet!H2437)&gt;0,$CD$4&amp;CHAR(10)&amp;$CD$5&amp;CHAR(10)&amp;$CD$6&amp;IF(VBAsheet!I2437="N",1,0)&amp;$CE$6&amp;CHAR(10)&amp;$CD$7&amp;CHAR(10)&amp;$CD$8&amp;VBAsheet!H2437&amp;$CE$8&amp;CHAR(10)&amp;$CD$9&amp;VBAsheet!K2437&amp;$CE$9&amp;CHAR(10)&amp;$CD$10&amp;VBAsheet!J2437-1&amp;$CE$10&amp;CHAR(10)&amp;$CD$11,"")</f>
        <v/>
      </c>
      <c r="BI2437"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37" s="18" t="str">
        <f>IF(LEN(X2437)&gt;0,$CD$23&amp;INDEX($CH$3:CH2440,MATCH(W2437,$CG$3:CG2440,0))&amp;$CE$23&amp;CHAR(10)&amp;$CD$24&amp;X2437&amp;$CE$24&amp;CHAR(10)&amp;$CD$25&amp;Y2437&amp;$CE$25&amp;CHAR(10),"")&amp;IF(LEN(AA2437)&gt;0,$CD$23&amp;INDEX($CH$3:CH2440,MATCH(Z2437,$CG$3:CG2440,0))&amp;$CE$23&amp;CHAR(10)&amp;$CD$24&amp;AA2437&amp;$CE$24&amp;CHAR(10)&amp;$CD$25&amp;AB2437&amp;$CE$25&amp;CHAR(10),"")&amp;IF(LEN(AD2437)&gt;0,$CD$23&amp;INDEX($CH$3:CH2440,MATCH(AC2437,$CG$3:CG2440,0))&amp;$CE$23&amp;CHAR(10)&amp;$CD$24&amp;AD2437&amp;$CE$24&amp;CHAR(10)&amp;$CD$25&amp;AE2437&amp;$CE$25&amp;CHAR(10),"")&amp;IF(LEN(AG2437)&gt;0,$CD$23&amp;INDEX($CH$3:CH2440,MATCH(AF2437,$CG$3:CG2440,0))&amp;$CE$23&amp;CHAR(10)&amp;$CD$24&amp;AG2437&amp;$CE$24&amp;CHAR(10)&amp;$CD$25&amp;AH2437&amp;$CE$25&amp;CHAR(10),"")&amp;IF(LEN(AJ2437)&gt;0,$CD$23&amp;INDEX($CH$3:CH2440,MATCH(AI2437,$CG$3:CG2440,0))&amp;$CE$23&amp;CHAR(10)&amp;$CD$24&amp;AJ2437&amp;$CE$24&amp;CHAR(10)&amp;$CD$25&amp;AK2437&amp;$CE$25&amp;CHAR(10),"")</f>
        <v/>
      </c>
      <c r="BK2437" s="18" t="str">
        <f>IF(LEN(J2437)&gt;0,INDEX($BH$2:$BH$100000,MATCH(J2437,VBAsheet!$H$2:$H$100000,0))&amp;CHAR(10),"")&amp;IF(LEN(K2437)&gt;0,INDEX($BH$2:$BH$100000,MATCH(K2437,VBAsheet!$H$2:$H$100000,0))&amp;CHAR(10),"")&amp;IF(LEN(L2437)&gt;0,INDEX($BH$2:$BH$100000,MATCH(L2437,VBAsheet!$H$2:$H$100000,0))&amp;CHAR(10),"")&amp;IF(LEN(M2437)&gt;0,INDEX($BH$2:$BH$100000,MATCH(M2437,VBAsheet!$H$2:$H$100000,0))&amp;CHAR(10),"")</f>
        <v/>
      </c>
      <c r="BM2437" s="94" t="str">
        <f t="shared" si="1312"/>
        <v/>
      </c>
      <c r="BN2437" s="95" t="str">
        <f t="shared" si="1331"/>
        <v/>
      </c>
      <c r="BP2437" s="18" t="str">
        <f t="shared" si="1332"/>
        <v/>
      </c>
      <c r="BR2437" s="81" t="str">
        <f t="shared" si="1311"/>
        <v/>
      </c>
      <c r="BU2437" s="138" t="str">
        <f t="shared" si="1333"/>
        <v/>
      </c>
      <c r="BV2437" s="3" t="str">
        <f t="shared" si="1334"/>
        <v/>
      </c>
      <c r="BW2437" s="3" t="str">
        <f t="shared" si="1335"/>
        <v/>
      </c>
      <c r="BX2437" s="144" t="str">
        <f t="shared" si="1336"/>
        <v/>
      </c>
      <c r="BY2437" s="18" t="str">
        <f t="shared" si="1337"/>
        <v/>
      </c>
      <c r="BZ2437" s="18" t="str">
        <f t="shared" si="1338"/>
        <v/>
      </c>
      <c r="CA2437" s="19" t="str">
        <f t="shared" si="1339"/>
        <v/>
      </c>
    </row>
    <row r="2438" spans="4:79" x14ac:dyDescent="0.45">
      <c r="D2438" s="164" t="str">
        <f t="shared" si="1340"/>
        <v/>
      </c>
      <c r="I2438" s="9" t="str">
        <f t="shared" si="1313"/>
        <v/>
      </c>
      <c r="J2438" s="173" t="str">
        <f t="shared" si="1314"/>
        <v/>
      </c>
      <c r="K2438" s="13"/>
      <c r="L2438" s="13"/>
      <c r="M2438" s="13"/>
      <c r="N2438" s="178" t="str">
        <f t="shared" si="1315"/>
        <v/>
      </c>
      <c r="O2438" s="181" t="str">
        <f t="shared" si="1316"/>
        <v/>
      </c>
      <c r="P2438" s="8" t="str">
        <f t="shared" si="1317"/>
        <v/>
      </c>
      <c r="Q2438" s="8" t="str">
        <f t="shared" si="1318"/>
        <v/>
      </c>
      <c r="R2438" s="8" t="str">
        <f t="shared" si="1319"/>
        <v/>
      </c>
      <c r="S2438" s="8" t="str">
        <f t="shared" si="1320"/>
        <v/>
      </c>
      <c r="T2438" s="8" t="str">
        <f t="shared" si="1321"/>
        <v/>
      </c>
      <c r="U2438" s="8" t="str">
        <f t="shared" si="1322"/>
        <v/>
      </c>
      <c r="V2438" s="16" t="str">
        <f t="shared" si="1323"/>
        <v/>
      </c>
      <c r="W2438" s="129" t="str">
        <f t="shared" si="1324"/>
        <v/>
      </c>
      <c r="X2438" s="8" t="str">
        <f t="shared" si="1325"/>
        <v/>
      </c>
      <c r="Y2438" s="8" t="str">
        <f t="shared" si="1326"/>
        <v/>
      </c>
      <c r="AQ2438" s="6" t="str">
        <f t="shared" si="1327"/>
        <v/>
      </c>
      <c r="AR2438" s="128" t="str">
        <f t="shared" si="1328"/>
        <v/>
      </c>
      <c r="AS2438" s="128" t="str">
        <f t="shared" si="1329"/>
        <v/>
      </c>
      <c r="AT2438" s="139" t="str">
        <f t="shared" si="1341"/>
        <v/>
      </c>
      <c r="BH2438" s="127" t="str">
        <f>IF(LEN(VBAsheet!H2438)&gt;0,$CD$4&amp;CHAR(10)&amp;$CD$5&amp;CHAR(10)&amp;$CD$6&amp;IF(VBAsheet!I2438="N",1,0)&amp;$CE$6&amp;CHAR(10)&amp;$CD$7&amp;CHAR(10)&amp;$CD$8&amp;VBAsheet!H2438&amp;$CE$8&amp;CHAR(10)&amp;$CD$9&amp;VBAsheet!K2438&amp;$CE$9&amp;CHAR(10)&amp;$CD$10&amp;VBAsheet!J2438-1&amp;$CE$10&amp;CHAR(10)&amp;$CD$11,"")</f>
        <v/>
      </c>
      <c r="BI2438"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38" s="18" t="str">
        <f>IF(LEN(X2438)&gt;0,$CD$23&amp;INDEX($CH$3:CH2441,MATCH(W2438,$CG$3:CG2441,0))&amp;$CE$23&amp;CHAR(10)&amp;$CD$24&amp;X2438&amp;$CE$24&amp;CHAR(10)&amp;$CD$25&amp;Y2438&amp;$CE$25&amp;CHAR(10),"")&amp;IF(LEN(AA2438)&gt;0,$CD$23&amp;INDEX($CH$3:CH2441,MATCH(Z2438,$CG$3:CG2441,0))&amp;$CE$23&amp;CHAR(10)&amp;$CD$24&amp;AA2438&amp;$CE$24&amp;CHAR(10)&amp;$CD$25&amp;AB2438&amp;$CE$25&amp;CHAR(10),"")&amp;IF(LEN(AD2438)&gt;0,$CD$23&amp;INDEX($CH$3:CH2441,MATCH(AC2438,$CG$3:CG2441,0))&amp;$CE$23&amp;CHAR(10)&amp;$CD$24&amp;AD2438&amp;$CE$24&amp;CHAR(10)&amp;$CD$25&amp;AE2438&amp;$CE$25&amp;CHAR(10),"")&amp;IF(LEN(AG2438)&gt;0,$CD$23&amp;INDEX($CH$3:CH2441,MATCH(AF2438,$CG$3:CG2441,0))&amp;$CE$23&amp;CHAR(10)&amp;$CD$24&amp;AG2438&amp;$CE$24&amp;CHAR(10)&amp;$CD$25&amp;AH2438&amp;$CE$25&amp;CHAR(10),"")&amp;IF(LEN(AJ2438)&gt;0,$CD$23&amp;INDEX($CH$3:CH2441,MATCH(AI2438,$CG$3:CG2441,0))&amp;$CE$23&amp;CHAR(10)&amp;$CD$24&amp;AJ2438&amp;$CE$24&amp;CHAR(10)&amp;$CD$25&amp;AK2438&amp;$CE$25&amp;CHAR(10),"")</f>
        <v/>
      </c>
      <c r="BK2438" s="18" t="str">
        <f>IF(LEN(J2438)&gt;0,INDEX($BH$2:$BH$100000,MATCH(J2438,VBAsheet!$H$2:$H$100000,0))&amp;CHAR(10),"")&amp;IF(LEN(K2438)&gt;0,INDEX($BH$2:$BH$100000,MATCH(K2438,VBAsheet!$H$2:$H$100000,0))&amp;CHAR(10),"")&amp;IF(LEN(L2438)&gt;0,INDEX($BH$2:$BH$100000,MATCH(L2438,VBAsheet!$H$2:$H$100000,0))&amp;CHAR(10),"")&amp;IF(LEN(M2438)&gt;0,INDEX($BH$2:$BH$100000,MATCH(M2438,VBAsheet!$H$2:$H$100000,0))&amp;CHAR(10),"")</f>
        <v/>
      </c>
      <c r="BM2438" s="94" t="str">
        <f t="shared" si="1312"/>
        <v/>
      </c>
      <c r="BN2438" s="95" t="str">
        <f t="shared" si="1331"/>
        <v/>
      </c>
      <c r="BP2438" s="18" t="str">
        <f t="shared" si="1332"/>
        <v/>
      </c>
      <c r="BR2438" s="81" t="str">
        <f t="shared" si="1311"/>
        <v/>
      </c>
      <c r="BU2438" s="138" t="str">
        <f t="shared" si="1333"/>
        <v/>
      </c>
      <c r="BV2438" s="3" t="str">
        <f t="shared" si="1334"/>
        <v/>
      </c>
      <c r="BW2438" s="3" t="str">
        <f t="shared" si="1335"/>
        <v/>
      </c>
      <c r="BX2438" s="144" t="str">
        <f t="shared" si="1336"/>
        <v/>
      </c>
      <c r="BY2438" s="18" t="str">
        <f t="shared" si="1337"/>
        <v/>
      </c>
      <c r="BZ2438" s="18" t="str">
        <f t="shared" si="1338"/>
        <v/>
      </c>
      <c r="CA2438" s="19" t="str">
        <f t="shared" si="1339"/>
        <v/>
      </c>
    </row>
    <row r="2439" spans="4:79" x14ac:dyDescent="0.45">
      <c r="D2439" s="164" t="str">
        <f t="shared" si="1340"/>
        <v/>
      </c>
      <c r="I2439" s="9" t="str">
        <f t="shared" si="1313"/>
        <v/>
      </c>
      <c r="J2439" s="173" t="str">
        <f t="shared" si="1314"/>
        <v/>
      </c>
      <c r="K2439" s="13"/>
      <c r="L2439" s="13"/>
      <c r="M2439" s="13"/>
      <c r="N2439" s="178" t="str">
        <f t="shared" si="1315"/>
        <v/>
      </c>
      <c r="O2439" s="181" t="str">
        <f t="shared" si="1316"/>
        <v/>
      </c>
      <c r="P2439" s="8" t="str">
        <f t="shared" si="1317"/>
        <v/>
      </c>
      <c r="Q2439" s="8" t="str">
        <f t="shared" si="1318"/>
        <v/>
      </c>
      <c r="R2439" s="8" t="str">
        <f t="shared" si="1319"/>
        <v/>
      </c>
      <c r="S2439" s="8" t="str">
        <f t="shared" si="1320"/>
        <v/>
      </c>
      <c r="T2439" s="8" t="str">
        <f t="shared" si="1321"/>
        <v/>
      </c>
      <c r="U2439" s="8" t="str">
        <f t="shared" si="1322"/>
        <v/>
      </c>
      <c r="V2439" s="16" t="str">
        <f t="shared" si="1323"/>
        <v/>
      </c>
      <c r="W2439" s="129" t="str">
        <f t="shared" si="1324"/>
        <v/>
      </c>
      <c r="X2439" s="8" t="str">
        <f t="shared" si="1325"/>
        <v/>
      </c>
      <c r="Y2439" s="8" t="str">
        <f t="shared" si="1326"/>
        <v/>
      </c>
      <c r="AQ2439" s="6" t="str">
        <f t="shared" si="1327"/>
        <v/>
      </c>
      <c r="AR2439" s="128" t="str">
        <f t="shared" si="1328"/>
        <v/>
      </c>
      <c r="AS2439" s="128" t="str">
        <f t="shared" si="1329"/>
        <v/>
      </c>
      <c r="AT2439" s="139" t="str">
        <f t="shared" si="1341"/>
        <v/>
      </c>
      <c r="BH2439" s="127" t="str">
        <f>IF(LEN(VBAsheet!H2439)&gt;0,$CD$4&amp;CHAR(10)&amp;$CD$5&amp;CHAR(10)&amp;$CD$6&amp;IF(VBAsheet!I2439="N",1,0)&amp;$CE$6&amp;CHAR(10)&amp;$CD$7&amp;CHAR(10)&amp;$CD$8&amp;VBAsheet!H2439&amp;$CE$8&amp;CHAR(10)&amp;$CD$9&amp;VBAsheet!K2439&amp;$CE$9&amp;CHAR(10)&amp;$CD$10&amp;VBAsheet!J2439-1&amp;$CE$10&amp;CHAR(10)&amp;$CD$11,"")</f>
        <v/>
      </c>
      <c r="BI2439"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39" s="18" t="str">
        <f>IF(LEN(X2439)&gt;0,$CD$23&amp;INDEX($CH$3:CH2442,MATCH(W2439,$CG$3:CG2442,0))&amp;$CE$23&amp;CHAR(10)&amp;$CD$24&amp;X2439&amp;$CE$24&amp;CHAR(10)&amp;$CD$25&amp;Y2439&amp;$CE$25&amp;CHAR(10),"")&amp;IF(LEN(AA2439)&gt;0,$CD$23&amp;INDEX($CH$3:CH2442,MATCH(Z2439,$CG$3:CG2442,0))&amp;$CE$23&amp;CHAR(10)&amp;$CD$24&amp;AA2439&amp;$CE$24&amp;CHAR(10)&amp;$CD$25&amp;AB2439&amp;$CE$25&amp;CHAR(10),"")&amp;IF(LEN(AD2439)&gt;0,$CD$23&amp;INDEX($CH$3:CH2442,MATCH(AC2439,$CG$3:CG2442,0))&amp;$CE$23&amp;CHAR(10)&amp;$CD$24&amp;AD2439&amp;$CE$24&amp;CHAR(10)&amp;$CD$25&amp;AE2439&amp;$CE$25&amp;CHAR(10),"")&amp;IF(LEN(AG2439)&gt;0,$CD$23&amp;INDEX($CH$3:CH2442,MATCH(AF2439,$CG$3:CG2442,0))&amp;$CE$23&amp;CHAR(10)&amp;$CD$24&amp;AG2439&amp;$CE$24&amp;CHAR(10)&amp;$CD$25&amp;AH2439&amp;$CE$25&amp;CHAR(10),"")&amp;IF(LEN(AJ2439)&gt;0,$CD$23&amp;INDEX($CH$3:CH2442,MATCH(AI2439,$CG$3:CG2442,0))&amp;$CE$23&amp;CHAR(10)&amp;$CD$24&amp;AJ2439&amp;$CE$24&amp;CHAR(10)&amp;$CD$25&amp;AK2439&amp;$CE$25&amp;CHAR(10),"")</f>
        <v/>
      </c>
      <c r="BK2439" s="18" t="str">
        <f>IF(LEN(J2439)&gt;0,INDEX($BH$2:$BH$100000,MATCH(J2439,VBAsheet!$H$2:$H$100000,0))&amp;CHAR(10),"")&amp;IF(LEN(K2439)&gt;0,INDEX($BH$2:$BH$100000,MATCH(K2439,VBAsheet!$H$2:$H$100000,0))&amp;CHAR(10),"")&amp;IF(LEN(L2439)&gt;0,INDEX($BH$2:$BH$100000,MATCH(L2439,VBAsheet!$H$2:$H$100000,0))&amp;CHAR(10),"")&amp;IF(LEN(M2439)&gt;0,INDEX($BH$2:$BH$100000,MATCH(M2439,VBAsheet!$H$2:$H$100000,0))&amp;CHAR(10),"")</f>
        <v/>
      </c>
      <c r="BM2439" s="94" t="str">
        <f t="shared" si="1312"/>
        <v/>
      </c>
      <c r="BN2439" s="95" t="str">
        <f t="shared" si="1331"/>
        <v/>
      </c>
      <c r="BP2439" s="18" t="str">
        <f t="shared" si="1332"/>
        <v/>
      </c>
      <c r="BR2439" s="81" t="str">
        <f t="shared" si="1311"/>
        <v/>
      </c>
      <c r="BU2439" s="138" t="str">
        <f t="shared" si="1333"/>
        <v/>
      </c>
      <c r="BV2439" s="3" t="str">
        <f t="shared" si="1334"/>
        <v/>
      </c>
      <c r="BW2439" s="3" t="str">
        <f t="shared" si="1335"/>
        <v/>
      </c>
      <c r="BX2439" s="144" t="str">
        <f t="shared" si="1336"/>
        <v/>
      </c>
      <c r="BY2439" s="18" t="str">
        <f t="shared" si="1337"/>
        <v/>
      </c>
      <c r="BZ2439" s="18" t="str">
        <f t="shared" si="1338"/>
        <v/>
      </c>
      <c r="CA2439" s="19" t="str">
        <f t="shared" si="1339"/>
        <v/>
      </c>
    </row>
    <row r="2440" spans="4:79" x14ac:dyDescent="0.45">
      <c r="D2440" s="164" t="str">
        <f t="shared" si="1340"/>
        <v/>
      </c>
      <c r="I2440" s="9" t="str">
        <f t="shared" si="1313"/>
        <v/>
      </c>
      <c r="J2440" s="173" t="str">
        <f t="shared" si="1314"/>
        <v/>
      </c>
      <c r="K2440" s="13"/>
      <c r="L2440" s="13"/>
      <c r="M2440" s="13"/>
      <c r="N2440" s="178" t="str">
        <f t="shared" si="1315"/>
        <v/>
      </c>
      <c r="O2440" s="181" t="str">
        <f t="shared" si="1316"/>
        <v/>
      </c>
      <c r="P2440" s="8" t="str">
        <f t="shared" si="1317"/>
        <v/>
      </c>
      <c r="Q2440" s="8" t="str">
        <f t="shared" si="1318"/>
        <v/>
      </c>
      <c r="R2440" s="8" t="str">
        <f t="shared" si="1319"/>
        <v/>
      </c>
      <c r="S2440" s="8" t="str">
        <f t="shared" si="1320"/>
        <v/>
      </c>
      <c r="T2440" s="8" t="str">
        <f t="shared" si="1321"/>
        <v/>
      </c>
      <c r="U2440" s="8" t="str">
        <f t="shared" si="1322"/>
        <v/>
      </c>
      <c r="V2440" s="16" t="str">
        <f t="shared" si="1323"/>
        <v/>
      </c>
      <c r="W2440" s="129" t="str">
        <f t="shared" si="1324"/>
        <v/>
      </c>
      <c r="X2440" s="8" t="str">
        <f t="shared" si="1325"/>
        <v/>
      </c>
      <c r="Y2440" s="8" t="str">
        <f t="shared" si="1326"/>
        <v/>
      </c>
      <c r="AQ2440" s="6" t="str">
        <f t="shared" si="1327"/>
        <v/>
      </c>
      <c r="AR2440" s="128" t="str">
        <f t="shared" si="1328"/>
        <v/>
      </c>
      <c r="AS2440" s="128" t="str">
        <f t="shared" si="1329"/>
        <v/>
      </c>
      <c r="AT2440" s="139" t="str">
        <f t="shared" si="1341"/>
        <v/>
      </c>
      <c r="BH2440" s="127" t="str">
        <f>IF(LEN(VBAsheet!H2440)&gt;0,$CD$4&amp;CHAR(10)&amp;$CD$5&amp;CHAR(10)&amp;$CD$6&amp;IF(VBAsheet!I2440="N",1,0)&amp;$CE$6&amp;CHAR(10)&amp;$CD$7&amp;CHAR(10)&amp;$CD$8&amp;VBAsheet!H2440&amp;$CE$8&amp;CHAR(10)&amp;$CD$9&amp;VBAsheet!K2440&amp;$CE$9&amp;CHAR(10)&amp;$CD$10&amp;VBAsheet!J2440-1&amp;$CE$10&amp;CHAR(10)&amp;$CD$11,"")</f>
        <v/>
      </c>
      <c r="BI2440"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0" s="18" t="str">
        <f>IF(LEN(X2440)&gt;0,$CD$23&amp;INDEX($CH$3:CH2443,MATCH(W2440,$CG$3:CG2443,0))&amp;$CE$23&amp;CHAR(10)&amp;$CD$24&amp;X2440&amp;$CE$24&amp;CHAR(10)&amp;$CD$25&amp;Y2440&amp;$CE$25&amp;CHAR(10),"")&amp;IF(LEN(AA2440)&gt;0,$CD$23&amp;INDEX($CH$3:CH2443,MATCH(Z2440,$CG$3:CG2443,0))&amp;$CE$23&amp;CHAR(10)&amp;$CD$24&amp;AA2440&amp;$CE$24&amp;CHAR(10)&amp;$CD$25&amp;AB2440&amp;$CE$25&amp;CHAR(10),"")&amp;IF(LEN(AD2440)&gt;0,$CD$23&amp;INDEX($CH$3:CH2443,MATCH(AC2440,$CG$3:CG2443,0))&amp;$CE$23&amp;CHAR(10)&amp;$CD$24&amp;AD2440&amp;$CE$24&amp;CHAR(10)&amp;$CD$25&amp;AE2440&amp;$CE$25&amp;CHAR(10),"")&amp;IF(LEN(AG2440)&gt;0,$CD$23&amp;INDEX($CH$3:CH2443,MATCH(AF2440,$CG$3:CG2443,0))&amp;$CE$23&amp;CHAR(10)&amp;$CD$24&amp;AG2440&amp;$CE$24&amp;CHAR(10)&amp;$CD$25&amp;AH2440&amp;$CE$25&amp;CHAR(10),"")&amp;IF(LEN(AJ2440)&gt;0,$CD$23&amp;INDEX($CH$3:CH2443,MATCH(AI2440,$CG$3:CG2443,0))&amp;$CE$23&amp;CHAR(10)&amp;$CD$24&amp;AJ2440&amp;$CE$24&amp;CHAR(10)&amp;$CD$25&amp;AK2440&amp;$CE$25&amp;CHAR(10),"")</f>
        <v/>
      </c>
      <c r="BK2440" s="18" t="str">
        <f>IF(LEN(J2440)&gt;0,INDEX($BH$2:$BH$100000,MATCH(J2440,VBAsheet!$H$2:$H$100000,0))&amp;CHAR(10),"")&amp;IF(LEN(K2440)&gt;0,INDEX($BH$2:$BH$100000,MATCH(K2440,VBAsheet!$H$2:$H$100000,0))&amp;CHAR(10),"")&amp;IF(LEN(L2440)&gt;0,INDEX($BH$2:$BH$100000,MATCH(L2440,VBAsheet!$H$2:$H$100000,0))&amp;CHAR(10),"")&amp;IF(LEN(M2440)&gt;0,INDEX($BH$2:$BH$100000,MATCH(M2440,VBAsheet!$H$2:$H$100000,0))&amp;CHAR(10),"")</f>
        <v/>
      </c>
      <c r="BM2440" s="94" t="str">
        <f t="shared" si="1312"/>
        <v/>
      </c>
      <c r="BN2440" s="95" t="str">
        <f t="shared" si="1331"/>
        <v/>
      </c>
      <c r="BP2440" s="18" t="str">
        <f t="shared" si="1332"/>
        <v/>
      </c>
      <c r="BR2440" s="81" t="str">
        <f t="shared" si="1311"/>
        <v/>
      </c>
      <c r="BU2440" s="138" t="str">
        <f t="shared" si="1333"/>
        <v/>
      </c>
      <c r="BV2440" s="3" t="str">
        <f t="shared" si="1334"/>
        <v/>
      </c>
      <c r="BW2440" s="3" t="str">
        <f t="shared" si="1335"/>
        <v/>
      </c>
      <c r="BX2440" s="144" t="str">
        <f t="shared" si="1336"/>
        <v/>
      </c>
      <c r="BY2440" s="18" t="str">
        <f t="shared" si="1337"/>
        <v/>
      </c>
      <c r="BZ2440" s="18" t="str">
        <f t="shared" si="1338"/>
        <v/>
      </c>
      <c r="CA2440" s="19" t="str">
        <f t="shared" si="1339"/>
        <v/>
      </c>
    </row>
    <row r="2441" spans="4:79" x14ac:dyDescent="0.45">
      <c r="D2441" s="164" t="str">
        <f t="shared" si="1340"/>
        <v/>
      </c>
      <c r="I2441" s="9" t="str">
        <f t="shared" si="1313"/>
        <v/>
      </c>
      <c r="J2441" s="173" t="str">
        <f t="shared" si="1314"/>
        <v/>
      </c>
      <c r="K2441" s="13"/>
      <c r="L2441" s="13"/>
      <c r="M2441" s="13"/>
      <c r="N2441" s="178" t="str">
        <f t="shared" si="1315"/>
        <v/>
      </c>
      <c r="O2441" s="181" t="str">
        <f t="shared" si="1316"/>
        <v/>
      </c>
      <c r="P2441" s="8" t="str">
        <f t="shared" si="1317"/>
        <v/>
      </c>
      <c r="Q2441" s="8" t="str">
        <f t="shared" si="1318"/>
        <v/>
      </c>
      <c r="R2441" s="8" t="str">
        <f t="shared" si="1319"/>
        <v/>
      </c>
      <c r="S2441" s="8" t="str">
        <f t="shared" si="1320"/>
        <v/>
      </c>
      <c r="T2441" s="8" t="str">
        <f t="shared" si="1321"/>
        <v/>
      </c>
      <c r="U2441" s="8" t="str">
        <f t="shared" si="1322"/>
        <v/>
      </c>
      <c r="V2441" s="16" t="str">
        <f t="shared" si="1323"/>
        <v/>
      </c>
      <c r="W2441" s="129" t="str">
        <f t="shared" si="1324"/>
        <v/>
      </c>
      <c r="X2441" s="8" t="str">
        <f t="shared" si="1325"/>
        <v/>
      </c>
      <c r="Y2441" s="8" t="str">
        <f t="shared" si="1326"/>
        <v/>
      </c>
      <c r="AQ2441" s="6" t="str">
        <f t="shared" si="1327"/>
        <v/>
      </c>
      <c r="AR2441" s="128" t="str">
        <f t="shared" si="1328"/>
        <v/>
      </c>
      <c r="AS2441" s="128" t="str">
        <f t="shared" si="1329"/>
        <v/>
      </c>
      <c r="AT2441" s="139" t="str">
        <f t="shared" si="1341"/>
        <v/>
      </c>
      <c r="BH2441" s="127" t="str">
        <f>IF(LEN(VBAsheet!H2441)&gt;0,$CD$4&amp;CHAR(10)&amp;$CD$5&amp;CHAR(10)&amp;$CD$6&amp;IF(VBAsheet!I2441="N",1,0)&amp;$CE$6&amp;CHAR(10)&amp;$CD$7&amp;CHAR(10)&amp;$CD$8&amp;VBAsheet!H2441&amp;$CE$8&amp;CHAR(10)&amp;$CD$9&amp;VBAsheet!K2441&amp;$CE$9&amp;CHAR(10)&amp;$CD$10&amp;VBAsheet!J2441-1&amp;$CE$10&amp;CHAR(10)&amp;$CD$11,"")</f>
        <v/>
      </c>
      <c r="BI2441"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1" s="18" t="str">
        <f>IF(LEN(X2441)&gt;0,$CD$23&amp;INDEX($CH$3:CH2444,MATCH(W2441,$CG$3:CG2444,0))&amp;$CE$23&amp;CHAR(10)&amp;$CD$24&amp;X2441&amp;$CE$24&amp;CHAR(10)&amp;$CD$25&amp;Y2441&amp;$CE$25&amp;CHAR(10),"")&amp;IF(LEN(AA2441)&gt;0,$CD$23&amp;INDEX($CH$3:CH2444,MATCH(Z2441,$CG$3:CG2444,0))&amp;$CE$23&amp;CHAR(10)&amp;$CD$24&amp;AA2441&amp;$CE$24&amp;CHAR(10)&amp;$CD$25&amp;AB2441&amp;$CE$25&amp;CHAR(10),"")&amp;IF(LEN(AD2441)&gt;0,$CD$23&amp;INDEX($CH$3:CH2444,MATCH(AC2441,$CG$3:CG2444,0))&amp;$CE$23&amp;CHAR(10)&amp;$CD$24&amp;AD2441&amp;$CE$24&amp;CHAR(10)&amp;$CD$25&amp;AE2441&amp;$CE$25&amp;CHAR(10),"")&amp;IF(LEN(AG2441)&gt;0,$CD$23&amp;INDEX($CH$3:CH2444,MATCH(AF2441,$CG$3:CG2444,0))&amp;$CE$23&amp;CHAR(10)&amp;$CD$24&amp;AG2441&amp;$CE$24&amp;CHAR(10)&amp;$CD$25&amp;AH2441&amp;$CE$25&amp;CHAR(10),"")&amp;IF(LEN(AJ2441)&gt;0,$CD$23&amp;INDEX($CH$3:CH2444,MATCH(AI2441,$CG$3:CG2444,0))&amp;$CE$23&amp;CHAR(10)&amp;$CD$24&amp;AJ2441&amp;$CE$24&amp;CHAR(10)&amp;$CD$25&amp;AK2441&amp;$CE$25&amp;CHAR(10),"")</f>
        <v/>
      </c>
      <c r="BK2441" s="18" t="str">
        <f>IF(LEN(J2441)&gt;0,INDEX($BH$2:$BH$100000,MATCH(J2441,VBAsheet!$H$2:$H$100000,0))&amp;CHAR(10),"")&amp;IF(LEN(K2441)&gt;0,INDEX($BH$2:$BH$100000,MATCH(K2441,VBAsheet!$H$2:$H$100000,0))&amp;CHAR(10),"")&amp;IF(LEN(L2441)&gt;0,INDEX($BH$2:$BH$100000,MATCH(L2441,VBAsheet!$H$2:$H$100000,0))&amp;CHAR(10),"")&amp;IF(LEN(M2441)&gt;0,INDEX($BH$2:$BH$100000,MATCH(M2441,VBAsheet!$H$2:$H$100000,0))&amp;CHAR(10),"")</f>
        <v/>
      </c>
      <c r="BM2441" s="94" t="str">
        <f t="shared" si="1312"/>
        <v/>
      </c>
      <c r="BN2441" s="95" t="str">
        <f t="shared" si="1331"/>
        <v/>
      </c>
      <c r="BP2441" s="18" t="str">
        <f t="shared" si="1332"/>
        <v/>
      </c>
      <c r="BR2441" s="81" t="str">
        <f t="shared" si="1311"/>
        <v/>
      </c>
      <c r="BU2441" s="138" t="str">
        <f t="shared" si="1333"/>
        <v/>
      </c>
      <c r="BV2441" s="3" t="str">
        <f t="shared" si="1334"/>
        <v/>
      </c>
      <c r="BW2441" s="3" t="str">
        <f t="shared" si="1335"/>
        <v/>
      </c>
      <c r="BX2441" s="144" t="str">
        <f t="shared" si="1336"/>
        <v/>
      </c>
      <c r="BY2441" s="18" t="str">
        <f t="shared" si="1337"/>
        <v/>
      </c>
      <c r="BZ2441" s="18" t="str">
        <f t="shared" si="1338"/>
        <v/>
      </c>
      <c r="CA2441" s="19" t="str">
        <f t="shared" si="1339"/>
        <v/>
      </c>
    </row>
    <row r="2442" spans="4:79" x14ac:dyDescent="0.45">
      <c r="D2442" s="164" t="str">
        <f t="shared" si="1340"/>
        <v/>
      </c>
      <c r="I2442" s="9" t="str">
        <f t="shared" si="1313"/>
        <v/>
      </c>
      <c r="J2442" s="173" t="str">
        <f t="shared" si="1314"/>
        <v/>
      </c>
      <c r="K2442" s="13"/>
      <c r="L2442" s="13"/>
      <c r="M2442" s="13"/>
      <c r="N2442" s="178" t="str">
        <f t="shared" si="1315"/>
        <v/>
      </c>
      <c r="O2442" s="181" t="str">
        <f t="shared" si="1316"/>
        <v/>
      </c>
      <c r="P2442" s="8" t="str">
        <f t="shared" si="1317"/>
        <v/>
      </c>
      <c r="Q2442" s="8" t="str">
        <f t="shared" si="1318"/>
        <v/>
      </c>
      <c r="R2442" s="8" t="str">
        <f t="shared" si="1319"/>
        <v/>
      </c>
      <c r="S2442" s="8" t="str">
        <f t="shared" si="1320"/>
        <v/>
      </c>
      <c r="T2442" s="8" t="str">
        <f t="shared" si="1321"/>
        <v/>
      </c>
      <c r="U2442" s="8" t="str">
        <f t="shared" si="1322"/>
        <v/>
      </c>
      <c r="V2442" s="16" t="str">
        <f t="shared" si="1323"/>
        <v/>
      </c>
      <c r="W2442" s="129" t="str">
        <f t="shared" si="1324"/>
        <v/>
      </c>
      <c r="X2442" s="8" t="str">
        <f t="shared" si="1325"/>
        <v/>
      </c>
      <c r="Y2442" s="8" t="str">
        <f t="shared" si="1326"/>
        <v/>
      </c>
      <c r="AQ2442" s="6" t="str">
        <f t="shared" si="1327"/>
        <v/>
      </c>
      <c r="AR2442" s="128" t="str">
        <f t="shared" si="1328"/>
        <v/>
      </c>
      <c r="AS2442" s="128" t="str">
        <f t="shared" si="1329"/>
        <v/>
      </c>
      <c r="AT2442" s="139" t="str">
        <f t="shared" si="1341"/>
        <v/>
      </c>
      <c r="BH2442" s="127" t="str">
        <f>IF(LEN(VBAsheet!H2442)&gt;0,$CD$4&amp;CHAR(10)&amp;$CD$5&amp;CHAR(10)&amp;$CD$6&amp;IF(VBAsheet!I2442="N",1,0)&amp;$CE$6&amp;CHAR(10)&amp;$CD$7&amp;CHAR(10)&amp;$CD$8&amp;VBAsheet!H2442&amp;$CE$8&amp;CHAR(10)&amp;$CD$9&amp;VBAsheet!K2442&amp;$CE$9&amp;CHAR(10)&amp;$CD$10&amp;VBAsheet!J2442-1&amp;$CE$10&amp;CHAR(10)&amp;$CD$11,"")</f>
        <v/>
      </c>
      <c r="BI2442"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2" s="18" t="str">
        <f>IF(LEN(X2442)&gt;0,$CD$23&amp;INDEX($CH$3:CH2445,MATCH(W2442,$CG$3:CG2445,0))&amp;$CE$23&amp;CHAR(10)&amp;$CD$24&amp;X2442&amp;$CE$24&amp;CHAR(10)&amp;$CD$25&amp;Y2442&amp;$CE$25&amp;CHAR(10),"")&amp;IF(LEN(AA2442)&gt;0,$CD$23&amp;INDEX($CH$3:CH2445,MATCH(Z2442,$CG$3:CG2445,0))&amp;$CE$23&amp;CHAR(10)&amp;$CD$24&amp;AA2442&amp;$CE$24&amp;CHAR(10)&amp;$CD$25&amp;AB2442&amp;$CE$25&amp;CHAR(10),"")&amp;IF(LEN(AD2442)&gt;0,$CD$23&amp;INDEX($CH$3:CH2445,MATCH(AC2442,$CG$3:CG2445,0))&amp;$CE$23&amp;CHAR(10)&amp;$CD$24&amp;AD2442&amp;$CE$24&amp;CHAR(10)&amp;$CD$25&amp;AE2442&amp;$CE$25&amp;CHAR(10),"")&amp;IF(LEN(AG2442)&gt;0,$CD$23&amp;INDEX($CH$3:CH2445,MATCH(AF2442,$CG$3:CG2445,0))&amp;$CE$23&amp;CHAR(10)&amp;$CD$24&amp;AG2442&amp;$CE$24&amp;CHAR(10)&amp;$CD$25&amp;AH2442&amp;$CE$25&amp;CHAR(10),"")&amp;IF(LEN(AJ2442)&gt;0,$CD$23&amp;INDEX($CH$3:CH2445,MATCH(AI2442,$CG$3:CG2445,0))&amp;$CE$23&amp;CHAR(10)&amp;$CD$24&amp;AJ2442&amp;$CE$24&amp;CHAR(10)&amp;$CD$25&amp;AK2442&amp;$CE$25&amp;CHAR(10),"")</f>
        <v/>
      </c>
      <c r="BK2442" s="18" t="str">
        <f>IF(LEN(J2442)&gt;0,INDEX($BH$2:$BH$100000,MATCH(J2442,VBAsheet!$H$2:$H$100000,0))&amp;CHAR(10),"")&amp;IF(LEN(K2442)&gt;0,INDEX($BH$2:$BH$100000,MATCH(K2442,VBAsheet!$H$2:$H$100000,0))&amp;CHAR(10),"")&amp;IF(LEN(L2442)&gt;0,INDEX($BH$2:$BH$100000,MATCH(L2442,VBAsheet!$H$2:$H$100000,0))&amp;CHAR(10),"")&amp;IF(LEN(M2442)&gt;0,INDEX($BH$2:$BH$100000,MATCH(M2442,VBAsheet!$H$2:$H$100000,0))&amp;CHAR(10),"")</f>
        <v/>
      </c>
      <c r="BM2442" s="94" t="str">
        <f t="shared" si="1312"/>
        <v/>
      </c>
      <c r="BN2442" s="95" t="str">
        <f t="shared" si="1331"/>
        <v/>
      </c>
      <c r="BP2442" s="18" t="str">
        <f t="shared" si="1332"/>
        <v/>
      </c>
      <c r="BR2442" s="81" t="str">
        <f t="shared" si="1311"/>
        <v/>
      </c>
      <c r="BU2442" s="138" t="str">
        <f t="shared" si="1333"/>
        <v/>
      </c>
      <c r="BV2442" s="3" t="str">
        <f t="shared" si="1334"/>
        <v/>
      </c>
      <c r="BW2442" s="3" t="str">
        <f t="shared" si="1335"/>
        <v/>
      </c>
      <c r="BX2442" s="144" t="str">
        <f t="shared" si="1336"/>
        <v/>
      </c>
      <c r="BY2442" s="18" t="str">
        <f t="shared" si="1337"/>
        <v/>
      </c>
      <c r="BZ2442" s="18" t="str">
        <f t="shared" si="1338"/>
        <v/>
      </c>
      <c r="CA2442" s="19" t="str">
        <f t="shared" si="1339"/>
        <v/>
      </c>
    </row>
    <row r="2443" spans="4:79" x14ac:dyDescent="0.45">
      <c r="D2443" s="164" t="str">
        <f t="shared" si="1340"/>
        <v/>
      </c>
      <c r="I2443" s="9" t="str">
        <f t="shared" si="1313"/>
        <v/>
      </c>
      <c r="J2443" s="173" t="str">
        <f t="shared" si="1314"/>
        <v/>
      </c>
      <c r="K2443" s="13"/>
      <c r="L2443" s="13"/>
      <c r="M2443" s="13"/>
      <c r="N2443" s="178" t="str">
        <f t="shared" si="1315"/>
        <v/>
      </c>
      <c r="O2443" s="181" t="str">
        <f t="shared" si="1316"/>
        <v/>
      </c>
      <c r="P2443" s="8" t="str">
        <f t="shared" si="1317"/>
        <v/>
      </c>
      <c r="Q2443" s="8" t="str">
        <f t="shared" si="1318"/>
        <v/>
      </c>
      <c r="R2443" s="8" t="str">
        <f t="shared" si="1319"/>
        <v/>
      </c>
      <c r="S2443" s="8" t="str">
        <f t="shared" si="1320"/>
        <v/>
      </c>
      <c r="T2443" s="8" t="str">
        <f t="shared" si="1321"/>
        <v/>
      </c>
      <c r="U2443" s="8" t="str">
        <f t="shared" si="1322"/>
        <v/>
      </c>
      <c r="V2443" s="16" t="str">
        <f t="shared" si="1323"/>
        <v/>
      </c>
      <c r="W2443" s="129" t="str">
        <f t="shared" si="1324"/>
        <v/>
      </c>
      <c r="X2443" s="8" t="str">
        <f t="shared" si="1325"/>
        <v/>
      </c>
      <c r="Y2443" s="8" t="str">
        <f t="shared" si="1326"/>
        <v/>
      </c>
      <c r="AQ2443" s="6" t="str">
        <f t="shared" si="1327"/>
        <v/>
      </c>
      <c r="AR2443" s="128" t="str">
        <f t="shared" si="1328"/>
        <v/>
      </c>
      <c r="AS2443" s="128" t="str">
        <f t="shared" si="1329"/>
        <v/>
      </c>
      <c r="AT2443" s="139" t="str">
        <f t="shared" si="1341"/>
        <v/>
      </c>
      <c r="BH2443" s="127" t="str">
        <f>IF(LEN(VBAsheet!H2443)&gt;0,$CD$4&amp;CHAR(10)&amp;$CD$5&amp;CHAR(10)&amp;$CD$6&amp;IF(VBAsheet!I2443="N",1,0)&amp;$CE$6&amp;CHAR(10)&amp;$CD$7&amp;CHAR(10)&amp;$CD$8&amp;VBAsheet!H2443&amp;$CE$8&amp;CHAR(10)&amp;$CD$9&amp;VBAsheet!K2443&amp;$CE$9&amp;CHAR(10)&amp;$CD$10&amp;VBAsheet!J2443-1&amp;$CE$10&amp;CHAR(10)&amp;$CD$11,"")</f>
        <v/>
      </c>
      <c r="BI2443"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3" s="18" t="str">
        <f>IF(LEN(X2443)&gt;0,$CD$23&amp;INDEX($CH$3:CH2446,MATCH(W2443,$CG$3:CG2446,0))&amp;$CE$23&amp;CHAR(10)&amp;$CD$24&amp;X2443&amp;$CE$24&amp;CHAR(10)&amp;$CD$25&amp;Y2443&amp;$CE$25&amp;CHAR(10),"")&amp;IF(LEN(AA2443)&gt;0,$CD$23&amp;INDEX($CH$3:CH2446,MATCH(Z2443,$CG$3:CG2446,0))&amp;$CE$23&amp;CHAR(10)&amp;$CD$24&amp;AA2443&amp;$CE$24&amp;CHAR(10)&amp;$CD$25&amp;AB2443&amp;$CE$25&amp;CHAR(10),"")&amp;IF(LEN(AD2443)&gt;0,$CD$23&amp;INDEX($CH$3:CH2446,MATCH(AC2443,$CG$3:CG2446,0))&amp;$CE$23&amp;CHAR(10)&amp;$CD$24&amp;AD2443&amp;$CE$24&amp;CHAR(10)&amp;$CD$25&amp;AE2443&amp;$CE$25&amp;CHAR(10),"")&amp;IF(LEN(AG2443)&gt;0,$CD$23&amp;INDEX($CH$3:CH2446,MATCH(AF2443,$CG$3:CG2446,0))&amp;$CE$23&amp;CHAR(10)&amp;$CD$24&amp;AG2443&amp;$CE$24&amp;CHAR(10)&amp;$CD$25&amp;AH2443&amp;$CE$25&amp;CHAR(10),"")&amp;IF(LEN(AJ2443)&gt;0,$CD$23&amp;INDEX($CH$3:CH2446,MATCH(AI2443,$CG$3:CG2446,0))&amp;$CE$23&amp;CHAR(10)&amp;$CD$24&amp;AJ2443&amp;$CE$24&amp;CHAR(10)&amp;$CD$25&amp;AK2443&amp;$CE$25&amp;CHAR(10),"")</f>
        <v/>
      </c>
      <c r="BK2443" s="18" t="str">
        <f>IF(LEN(J2443)&gt;0,INDEX($BH$2:$BH$100000,MATCH(J2443,VBAsheet!$H$2:$H$100000,0))&amp;CHAR(10),"")&amp;IF(LEN(K2443)&gt;0,INDEX($BH$2:$BH$100000,MATCH(K2443,VBAsheet!$H$2:$H$100000,0))&amp;CHAR(10),"")&amp;IF(LEN(L2443)&gt;0,INDEX($BH$2:$BH$100000,MATCH(L2443,VBAsheet!$H$2:$H$100000,0))&amp;CHAR(10),"")&amp;IF(LEN(M2443)&gt;0,INDEX($BH$2:$BH$100000,MATCH(M2443,VBAsheet!$H$2:$H$100000,0))&amp;CHAR(10),"")</f>
        <v/>
      </c>
      <c r="BM2443" s="94" t="str">
        <f t="shared" si="1312"/>
        <v/>
      </c>
      <c r="BN2443" s="95" t="str">
        <f t="shared" si="1331"/>
        <v/>
      </c>
      <c r="BP2443" s="18" t="str">
        <f t="shared" si="1332"/>
        <v/>
      </c>
      <c r="BR2443" s="81" t="str">
        <f t="shared" si="1311"/>
        <v/>
      </c>
      <c r="BU2443" s="138" t="str">
        <f t="shared" si="1333"/>
        <v/>
      </c>
      <c r="BV2443" s="3" t="str">
        <f t="shared" si="1334"/>
        <v/>
      </c>
      <c r="BW2443" s="3" t="str">
        <f t="shared" si="1335"/>
        <v/>
      </c>
      <c r="BX2443" s="144" t="str">
        <f t="shared" si="1336"/>
        <v/>
      </c>
      <c r="BY2443" s="18" t="str">
        <f t="shared" si="1337"/>
        <v/>
      </c>
      <c r="BZ2443" s="18" t="str">
        <f t="shared" si="1338"/>
        <v/>
      </c>
      <c r="CA2443" s="19" t="str">
        <f t="shared" si="1339"/>
        <v/>
      </c>
    </row>
    <row r="2444" spans="4:79" x14ac:dyDescent="0.45">
      <c r="D2444" s="164" t="str">
        <f t="shared" si="1340"/>
        <v/>
      </c>
      <c r="I2444" s="9" t="str">
        <f t="shared" si="1313"/>
        <v/>
      </c>
      <c r="J2444" s="173" t="str">
        <f t="shared" si="1314"/>
        <v/>
      </c>
      <c r="K2444" s="13"/>
      <c r="L2444" s="13"/>
      <c r="M2444" s="13"/>
      <c r="N2444" s="178" t="str">
        <f t="shared" si="1315"/>
        <v/>
      </c>
      <c r="O2444" s="181" t="str">
        <f t="shared" si="1316"/>
        <v/>
      </c>
      <c r="P2444" s="8" t="str">
        <f t="shared" si="1317"/>
        <v/>
      </c>
      <c r="Q2444" s="8" t="str">
        <f t="shared" si="1318"/>
        <v/>
      </c>
      <c r="R2444" s="8" t="str">
        <f t="shared" si="1319"/>
        <v/>
      </c>
      <c r="S2444" s="8" t="str">
        <f t="shared" si="1320"/>
        <v/>
      </c>
      <c r="T2444" s="8" t="str">
        <f t="shared" si="1321"/>
        <v/>
      </c>
      <c r="U2444" s="8" t="str">
        <f t="shared" si="1322"/>
        <v/>
      </c>
      <c r="V2444" s="16" t="str">
        <f t="shared" si="1323"/>
        <v/>
      </c>
      <c r="W2444" s="129" t="str">
        <f t="shared" si="1324"/>
        <v/>
      </c>
      <c r="X2444" s="8" t="str">
        <f t="shared" si="1325"/>
        <v/>
      </c>
      <c r="Y2444" s="8" t="str">
        <f t="shared" si="1326"/>
        <v/>
      </c>
      <c r="AQ2444" s="6" t="str">
        <f t="shared" si="1327"/>
        <v/>
      </c>
      <c r="AR2444" s="128" t="str">
        <f t="shared" si="1328"/>
        <v/>
      </c>
      <c r="AS2444" s="128" t="str">
        <f t="shared" si="1329"/>
        <v/>
      </c>
      <c r="AT2444" s="139" t="str">
        <f t="shared" si="1341"/>
        <v/>
      </c>
      <c r="BH2444" s="127" t="str">
        <f>IF(LEN(VBAsheet!H2444)&gt;0,$CD$4&amp;CHAR(10)&amp;$CD$5&amp;CHAR(10)&amp;$CD$6&amp;IF(VBAsheet!I2444="N",1,0)&amp;$CE$6&amp;CHAR(10)&amp;$CD$7&amp;CHAR(10)&amp;$CD$8&amp;VBAsheet!H2444&amp;$CE$8&amp;CHAR(10)&amp;$CD$9&amp;VBAsheet!K2444&amp;$CE$9&amp;CHAR(10)&amp;$CD$10&amp;VBAsheet!J2444-1&amp;$CE$10&amp;CHAR(10)&amp;$CD$11,"")</f>
        <v/>
      </c>
      <c r="BI2444"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4" s="18" t="str">
        <f>IF(LEN(X2444)&gt;0,$CD$23&amp;INDEX($CH$3:CH2447,MATCH(W2444,$CG$3:CG2447,0))&amp;$CE$23&amp;CHAR(10)&amp;$CD$24&amp;X2444&amp;$CE$24&amp;CHAR(10)&amp;$CD$25&amp;Y2444&amp;$CE$25&amp;CHAR(10),"")&amp;IF(LEN(AA2444)&gt;0,$CD$23&amp;INDEX($CH$3:CH2447,MATCH(Z2444,$CG$3:CG2447,0))&amp;$CE$23&amp;CHAR(10)&amp;$CD$24&amp;AA2444&amp;$CE$24&amp;CHAR(10)&amp;$CD$25&amp;AB2444&amp;$CE$25&amp;CHAR(10),"")&amp;IF(LEN(AD2444)&gt;0,$CD$23&amp;INDEX($CH$3:CH2447,MATCH(AC2444,$CG$3:CG2447,0))&amp;$CE$23&amp;CHAR(10)&amp;$CD$24&amp;AD2444&amp;$CE$24&amp;CHAR(10)&amp;$CD$25&amp;AE2444&amp;$CE$25&amp;CHAR(10),"")&amp;IF(LEN(AG2444)&gt;0,$CD$23&amp;INDEX($CH$3:CH2447,MATCH(AF2444,$CG$3:CG2447,0))&amp;$CE$23&amp;CHAR(10)&amp;$CD$24&amp;AG2444&amp;$CE$24&amp;CHAR(10)&amp;$CD$25&amp;AH2444&amp;$CE$25&amp;CHAR(10),"")&amp;IF(LEN(AJ2444)&gt;0,$CD$23&amp;INDEX($CH$3:CH2447,MATCH(AI2444,$CG$3:CG2447,0))&amp;$CE$23&amp;CHAR(10)&amp;$CD$24&amp;AJ2444&amp;$CE$24&amp;CHAR(10)&amp;$CD$25&amp;AK2444&amp;$CE$25&amp;CHAR(10),"")</f>
        <v/>
      </c>
      <c r="BK2444" s="18" t="str">
        <f>IF(LEN(J2444)&gt;0,INDEX($BH$2:$BH$100000,MATCH(J2444,VBAsheet!$H$2:$H$100000,0))&amp;CHAR(10),"")&amp;IF(LEN(K2444)&gt;0,INDEX($BH$2:$BH$100000,MATCH(K2444,VBAsheet!$H$2:$H$100000,0))&amp;CHAR(10),"")&amp;IF(LEN(L2444)&gt;0,INDEX($BH$2:$BH$100000,MATCH(L2444,VBAsheet!$H$2:$H$100000,0))&amp;CHAR(10),"")&amp;IF(LEN(M2444)&gt;0,INDEX($BH$2:$BH$100000,MATCH(M2444,VBAsheet!$H$2:$H$100000,0))&amp;CHAR(10),"")</f>
        <v/>
      </c>
      <c r="BM2444" s="94" t="str">
        <f t="shared" si="1312"/>
        <v/>
      </c>
      <c r="BN2444" s="95" t="str">
        <f t="shared" si="1331"/>
        <v/>
      </c>
      <c r="BP2444" s="18" t="str">
        <f t="shared" si="1332"/>
        <v/>
      </c>
      <c r="BR2444" s="81" t="str">
        <f t="shared" si="1311"/>
        <v/>
      </c>
      <c r="BU2444" s="138" t="str">
        <f t="shared" si="1333"/>
        <v/>
      </c>
      <c r="BV2444" s="3" t="str">
        <f t="shared" si="1334"/>
        <v/>
      </c>
      <c r="BW2444" s="3" t="str">
        <f t="shared" si="1335"/>
        <v/>
      </c>
      <c r="BX2444" s="144" t="str">
        <f t="shared" si="1336"/>
        <v/>
      </c>
      <c r="BY2444" s="18" t="str">
        <f t="shared" si="1337"/>
        <v/>
      </c>
      <c r="BZ2444" s="18" t="str">
        <f t="shared" si="1338"/>
        <v/>
      </c>
      <c r="CA2444" s="19" t="str">
        <f t="shared" si="1339"/>
        <v/>
      </c>
    </row>
    <row r="2445" spans="4:79" x14ac:dyDescent="0.45">
      <c r="D2445" s="164" t="str">
        <f t="shared" si="1340"/>
        <v/>
      </c>
      <c r="I2445" s="9" t="str">
        <f t="shared" si="1313"/>
        <v/>
      </c>
      <c r="J2445" s="173" t="str">
        <f t="shared" si="1314"/>
        <v/>
      </c>
      <c r="K2445" s="13"/>
      <c r="L2445" s="13"/>
      <c r="M2445" s="13"/>
      <c r="N2445" s="178" t="str">
        <f t="shared" si="1315"/>
        <v/>
      </c>
      <c r="O2445" s="181" t="str">
        <f t="shared" si="1316"/>
        <v/>
      </c>
      <c r="P2445" s="8" t="str">
        <f t="shared" si="1317"/>
        <v/>
      </c>
      <c r="Q2445" s="8" t="str">
        <f t="shared" si="1318"/>
        <v/>
      </c>
      <c r="R2445" s="8" t="str">
        <f t="shared" si="1319"/>
        <v/>
      </c>
      <c r="S2445" s="8" t="str">
        <f t="shared" si="1320"/>
        <v/>
      </c>
      <c r="T2445" s="8" t="str">
        <f t="shared" si="1321"/>
        <v/>
      </c>
      <c r="U2445" s="8" t="str">
        <f t="shared" si="1322"/>
        <v/>
      </c>
      <c r="V2445" s="16" t="str">
        <f t="shared" si="1323"/>
        <v/>
      </c>
      <c r="W2445" s="129" t="str">
        <f t="shared" si="1324"/>
        <v/>
      </c>
      <c r="X2445" s="8" t="str">
        <f t="shared" si="1325"/>
        <v/>
      </c>
      <c r="Y2445" s="8" t="str">
        <f t="shared" si="1326"/>
        <v/>
      </c>
      <c r="AQ2445" s="6" t="str">
        <f t="shared" si="1327"/>
        <v/>
      </c>
      <c r="AR2445" s="128" t="str">
        <f t="shared" si="1328"/>
        <v/>
      </c>
      <c r="AS2445" s="128" t="str">
        <f t="shared" si="1329"/>
        <v/>
      </c>
      <c r="AT2445" s="139" t="str">
        <f t="shared" si="1341"/>
        <v/>
      </c>
      <c r="BH2445" s="127" t="str">
        <f>IF(LEN(VBAsheet!H2445)&gt;0,$CD$4&amp;CHAR(10)&amp;$CD$5&amp;CHAR(10)&amp;$CD$6&amp;IF(VBAsheet!I2445="N",1,0)&amp;$CE$6&amp;CHAR(10)&amp;$CD$7&amp;CHAR(10)&amp;$CD$8&amp;VBAsheet!H2445&amp;$CE$8&amp;CHAR(10)&amp;$CD$9&amp;VBAsheet!K2445&amp;$CE$9&amp;CHAR(10)&amp;$CD$10&amp;VBAsheet!J2445-1&amp;$CE$10&amp;CHAR(10)&amp;$CD$11,"")</f>
        <v/>
      </c>
      <c r="BI2445"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5" s="18" t="str">
        <f>IF(LEN(X2445)&gt;0,$CD$23&amp;INDEX($CH$3:CH2448,MATCH(W2445,$CG$3:CG2448,0))&amp;$CE$23&amp;CHAR(10)&amp;$CD$24&amp;X2445&amp;$CE$24&amp;CHAR(10)&amp;$CD$25&amp;Y2445&amp;$CE$25&amp;CHAR(10),"")&amp;IF(LEN(AA2445)&gt;0,$CD$23&amp;INDEX($CH$3:CH2448,MATCH(Z2445,$CG$3:CG2448,0))&amp;$CE$23&amp;CHAR(10)&amp;$CD$24&amp;AA2445&amp;$CE$24&amp;CHAR(10)&amp;$CD$25&amp;AB2445&amp;$CE$25&amp;CHAR(10),"")&amp;IF(LEN(AD2445)&gt;0,$CD$23&amp;INDEX($CH$3:CH2448,MATCH(AC2445,$CG$3:CG2448,0))&amp;$CE$23&amp;CHAR(10)&amp;$CD$24&amp;AD2445&amp;$CE$24&amp;CHAR(10)&amp;$CD$25&amp;AE2445&amp;$CE$25&amp;CHAR(10),"")&amp;IF(LEN(AG2445)&gt;0,$CD$23&amp;INDEX($CH$3:CH2448,MATCH(AF2445,$CG$3:CG2448,0))&amp;$CE$23&amp;CHAR(10)&amp;$CD$24&amp;AG2445&amp;$CE$24&amp;CHAR(10)&amp;$CD$25&amp;AH2445&amp;$CE$25&amp;CHAR(10),"")&amp;IF(LEN(AJ2445)&gt;0,$CD$23&amp;INDEX($CH$3:CH2448,MATCH(AI2445,$CG$3:CG2448,0))&amp;$CE$23&amp;CHAR(10)&amp;$CD$24&amp;AJ2445&amp;$CE$24&amp;CHAR(10)&amp;$CD$25&amp;AK2445&amp;$CE$25&amp;CHAR(10),"")</f>
        <v/>
      </c>
      <c r="BK2445" s="18" t="str">
        <f>IF(LEN(J2445)&gt;0,INDEX($BH$2:$BH$100000,MATCH(J2445,VBAsheet!$H$2:$H$100000,0))&amp;CHAR(10),"")&amp;IF(LEN(K2445)&gt;0,INDEX($BH$2:$BH$100000,MATCH(K2445,VBAsheet!$H$2:$H$100000,0))&amp;CHAR(10),"")&amp;IF(LEN(L2445)&gt;0,INDEX($BH$2:$BH$100000,MATCH(L2445,VBAsheet!$H$2:$H$100000,0))&amp;CHAR(10),"")&amp;IF(LEN(M2445)&gt;0,INDEX($BH$2:$BH$100000,MATCH(M2445,VBAsheet!$H$2:$H$100000,0))&amp;CHAR(10),"")</f>
        <v/>
      </c>
      <c r="BM2445" s="94" t="str">
        <f t="shared" si="1312"/>
        <v/>
      </c>
      <c r="BN2445" s="95" t="str">
        <f t="shared" si="1331"/>
        <v/>
      </c>
      <c r="BP2445" s="18" t="str">
        <f t="shared" si="1332"/>
        <v/>
      </c>
      <c r="BR2445" s="81" t="str">
        <f t="shared" si="1311"/>
        <v/>
      </c>
      <c r="BU2445" s="138" t="str">
        <f t="shared" si="1333"/>
        <v/>
      </c>
      <c r="BV2445" s="3" t="str">
        <f t="shared" si="1334"/>
        <v/>
      </c>
      <c r="BW2445" s="3" t="str">
        <f t="shared" si="1335"/>
        <v/>
      </c>
      <c r="BX2445" s="144" t="str">
        <f t="shared" si="1336"/>
        <v/>
      </c>
      <c r="BY2445" s="18" t="str">
        <f t="shared" si="1337"/>
        <v/>
      </c>
      <c r="BZ2445" s="18" t="str">
        <f t="shared" si="1338"/>
        <v/>
      </c>
      <c r="CA2445" s="19" t="str">
        <f t="shared" si="1339"/>
        <v/>
      </c>
    </row>
    <row r="2446" spans="4:79" x14ac:dyDescent="0.45">
      <c r="D2446" s="164" t="str">
        <f t="shared" si="1340"/>
        <v/>
      </c>
      <c r="I2446" s="9" t="str">
        <f t="shared" si="1313"/>
        <v/>
      </c>
      <c r="J2446" s="173" t="str">
        <f t="shared" si="1314"/>
        <v/>
      </c>
      <c r="K2446" s="13"/>
      <c r="L2446" s="13"/>
      <c r="M2446" s="13"/>
      <c r="N2446" s="178" t="str">
        <f t="shared" si="1315"/>
        <v/>
      </c>
      <c r="O2446" s="181" t="str">
        <f t="shared" si="1316"/>
        <v/>
      </c>
      <c r="P2446" s="8" t="str">
        <f t="shared" si="1317"/>
        <v/>
      </c>
      <c r="Q2446" s="8" t="str">
        <f t="shared" si="1318"/>
        <v/>
      </c>
      <c r="R2446" s="8" t="str">
        <f t="shared" si="1319"/>
        <v/>
      </c>
      <c r="S2446" s="8" t="str">
        <f t="shared" si="1320"/>
        <v/>
      </c>
      <c r="T2446" s="8" t="str">
        <f t="shared" si="1321"/>
        <v/>
      </c>
      <c r="U2446" s="8" t="str">
        <f t="shared" si="1322"/>
        <v/>
      </c>
      <c r="V2446" s="16" t="str">
        <f t="shared" si="1323"/>
        <v/>
      </c>
      <c r="W2446" s="129" t="str">
        <f t="shared" si="1324"/>
        <v/>
      </c>
      <c r="X2446" s="8" t="str">
        <f t="shared" si="1325"/>
        <v/>
      </c>
      <c r="Y2446" s="8" t="str">
        <f t="shared" si="1326"/>
        <v/>
      </c>
      <c r="AQ2446" s="6" t="str">
        <f t="shared" si="1327"/>
        <v/>
      </c>
      <c r="AR2446" s="128" t="str">
        <f t="shared" si="1328"/>
        <v/>
      </c>
      <c r="AS2446" s="128" t="str">
        <f t="shared" si="1329"/>
        <v/>
      </c>
      <c r="AT2446" s="139" t="str">
        <f t="shared" si="1341"/>
        <v/>
      </c>
      <c r="BH2446" s="127" t="str">
        <f>IF(LEN(VBAsheet!H2446)&gt;0,$CD$4&amp;CHAR(10)&amp;$CD$5&amp;CHAR(10)&amp;$CD$6&amp;IF(VBAsheet!I2446="N",1,0)&amp;$CE$6&amp;CHAR(10)&amp;$CD$7&amp;CHAR(10)&amp;$CD$8&amp;VBAsheet!H2446&amp;$CE$8&amp;CHAR(10)&amp;$CD$9&amp;VBAsheet!K2446&amp;$CE$9&amp;CHAR(10)&amp;$CD$10&amp;VBAsheet!J2446-1&amp;$CE$10&amp;CHAR(10)&amp;$CD$11,"")</f>
        <v/>
      </c>
      <c r="BI2446"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6" s="18" t="str">
        <f>IF(LEN(X2446)&gt;0,$CD$23&amp;INDEX($CH$3:CH2449,MATCH(W2446,$CG$3:CG2449,0))&amp;$CE$23&amp;CHAR(10)&amp;$CD$24&amp;X2446&amp;$CE$24&amp;CHAR(10)&amp;$CD$25&amp;Y2446&amp;$CE$25&amp;CHAR(10),"")&amp;IF(LEN(AA2446)&gt;0,$CD$23&amp;INDEX($CH$3:CH2449,MATCH(Z2446,$CG$3:CG2449,0))&amp;$CE$23&amp;CHAR(10)&amp;$CD$24&amp;AA2446&amp;$CE$24&amp;CHAR(10)&amp;$CD$25&amp;AB2446&amp;$CE$25&amp;CHAR(10),"")&amp;IF(LEN(AD2446)&gt;0,$CD$23&amp;INDEX($CH$3:CH2449,MATCH(AC2446,$CG$3:CG2449,0))&amp;$CE$23&amp;CHAR(10)&amp;$CD$24&amp;AD2446&amp;$CE$24&amp;CHAR(10)&amp;$CD$25&amp;AE2446&amp;$CE$25&amp;CHAR(10),"")&amp;IF(LEN(AG2446)&gt;0,$CD$23&amp;INDEX($CH$3:CH2449,MATCH(AF2446,$CG$3:CG2449,0))&amp;$CE$23&amp;CHAR(10)&amp;$CD$24&amp;AG2446&amp;$CE$24&amp;CHAR(10)&amp;$CD$25&amp;AH2446&amp;$CE$25&amp;CHAR(10),"")&amp;IF(LEN(AJ2446)&gt;0,$CD$23&amp;INDEX($CH$3:CH2449,MATCH(AI2446,$CG$3:CG2449,0))&amp;$CE$23&amp;CHAR(10)&amp;$CD$24&amp;AJ2446&amp;$CE$24&amp;CHAR(10)&amp;$CD$25&amp;AK2446&amp;$CE$25&amp;CHAR(10),"")</f>
        <v/>
      </c>
      <c r="BK2446" s="18" t="str">
        <f>IF(LEN(J2446)&gt;0,INDEX($BH$2:$BH$100000,MATCH(J2446,VBAsheet!$H$2:$H$100000,0))&amp;CHAR(10),"")&amp;IF(LEN(K2446)&gt;0,INDEX($BH$2:$BH$100000,MATCH(K2446,VBAsheet!$H$2:$H$100000,0))&amp;CHAR(10),"")&amp;IF(LEN(L2446)&gt;0,INDEX($BH$2:$BH$100000,MATCH(L2446,VBAsheet!$H$2:$H$100000,0))&amp;CHAR(10),"")&amp;IF(LEN(M2446)&gt;0,INDEX($BH$2:$BH$100000,MATCH(M2446,VBAsheet!$H$2:$H$100000,0))&amp;CHAR(10),"")</f>
        <v/>
      </c>
      <c r="BM2446" s="94" t="str">
        <f t="shared" si="1312"/>
        <v/>
      </c>
      <c r="BN2446" s="95" t="str">
        <f t="shared" si="1331"/>
        <v/>
      </c>
      <c r="BP2446" s="18" t="str">
        <f t="shared" si="1332"/>
        <v/>
      </c>
      <c r="BR2446" s="81" t="str">
        <f t="shared" si="1311"/>
        <v/>
      </c>
      <c r="BU2446" s="138" t="str">
        <f t="shared" si="1333"/>
        <v/>
      </c>
      <c r="BV2446" s="3" t="str">
        <f t="shared" si="1334"/>
        <v/>
      </c>
      <c r="BW2446" s="3" t="str">
        <f t="shared" si="1335"/>
        <v/>
      </c>
      <c r="BX2446" s="144" t="str">
        <f t="shared" si="1336"/>
        <v/>
      </c>
      <c r="BY2446" s="18" t="str">
        <f t="shared" si="1337"/>
        <v/>
      </c>
      <c r="BZ2446" s="18" t="str">
        <f t="shared" si="1338"/>
        <v/>
      </c>
      <c r="CA2446" s="19" t="str">
        <f t="shared" si="1339"/>
        <v/>
      </c>
    </row>
    <row r="2447" spans="4:79" x14ac:dyDescent="0.45">
      <c r="D2447" s="164" t="str">
        <f t="shared" si="1340"/>
        <v/>
      </c>
      <c r="I2447" s="9" t="str">
        <f t="shared" si="1313"/>
        <v/>
      </c>
      <c r="J2447" s="173" t="str">
        <f t="shared" si="1314"/>
        <v/>
      </c>
      <c r="K2447" s="13"/>
      <c r="L2447" s="13"/>
      <c r="M2447" s="13"/>
      <c r="N2447" s="178" t="str">
        <f t="shared" si="1315"/>
        <v/>
      </c>
      <c r="O2447" s="181" t="str">
        <f t="shared" si="1316"/>
        <v/>
      </c>
      <c r="P2447" s="8" t="str">
        <f t="shared" si="1317"/>
        <v/>
      </c>
      <c r="Q2447" s="8" t="str">
        <f t="shared" si="1318"/>
        <v/>
      </c>
      <c r="R2447" s="8" t="str">
        <f t="shared" si="1319"/>
        <v/>
      </c>
      <c r="S2447" s="8" t="str">
        <f t="shared" si="1320"/>
        <v/>
      </c>
      <c r="T2447" s="8" t="str">
        <f t="shared" si="1321"/>
        <v/>
      </c>
      <c r="U2447" s="8" t="str">
        <f t="shared" si="1322"/>
        <v/>
      </c>
      <c r="V2447" s="16" t="str">
        <f t="shared" si="1323"/>
        <v/>
      </c>
      <c r="W2447" s="129" t="str">
        <f t="shared" si="1324"/>
        <v/>
      </c>
      <c r="X2447" s="8" t="str">
        <f t="shared" si="1325"/>
        <v/>
      </c>
      <c r="Y2447" s="8" t="str">
        <f t="shared" si="1326"/>
        <v/>
      </c>
      <c r="AQ2447" s="6" t="str">
        <f t="shared" si="1327"/>
        <v/>
      </c>
      <c r="AR2447" s="128" t="str">
        <f t="shared" si="1328"/>
        <v/>
      </c>
      <c r="AS2447" s="128" t="str">
        <f t="shared" si="1329"/>
        <v/>
      </c>
      <c r="AT2447" s="139" t="str">
        <f t="shared" si="1341"/>
        <v/>
      </c>
      <c r="BH2447" s="127" t="str">
        <f>IF(LEN(VBAsheet!H2447)&gt;0,$CD$4&amp;CHAR(10)&amp;$CD$5&amp;CHAR(10)&amp;$CD$6&amp;IF(VBAsheet!I2447="N",1,0)&amp;$CE$6&amp;CHAR(10)&amp;$CD$7&amp;CHAR(10)&amp;$CD$8&amp;VBAsheet!H2447&amp;$CE$8&amp;CHAR(10)&amp;$CD$9&amp;VBAsheet!K2447&amp;$CE$9&amp;CHAR(10)&amp;$CD$10&amp;VBAsheet!J2447-1&amp;$CE$10&amp;CHAR(10)&amp;$CD$11,"")</f>
        <v/>
      </c>
      <c r="BI2447"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7" s="18" t="str">
        <f>IF(LEN(X2447)&gt;0,$CD$23&amp;INDEX($CH$3:CH2450,MATCH(W2447,$CG$3:CG2450,0))&amp;$CE$23&amp;CHAR(10)&amp;$CD$24&amp;X2447&amp;$CE$24&amp;CHAR(10)&amp;$CD$25&amp;Y2447&amp;$CE$25&amp;CHAR(10),"")&amp;IF(LEN(AA2447)&gt;0,$CD$23&amp;INDEX($CH$3:CH2450,MATCH(Z2447,$CG$3:CG2450,0))&amp;$CE$23&amp;CHAR(10)&amp;$CD$24&amp;AA2447&amp;$CE$24&amp;CHAR(10)&amp;$CD$25&amp;AB2447&amp;$CE$25&amp;CHAR(10),"")&amp;IF(LEN(AD2447)&gt;0,$CD$23&amp;INDEX($CH$3:CH2450,MATCH(AC2447,$CG$3:CG2450,0))&amp;$CE$23&amp;CHAR(10)&amp;$CD$24&amp;AD2447&amp;$CE$24&amp;CHAR(10)&amp;$CD$25&amp;AE2447&amp;$CE$25&amp;CHAR(10),"")&amp;IF(LEN(AG2447)&gt;0,$CD$23&amp;INDEX($CH$3:CH2450,MATCH(AF2447,$CG$3:CG2450,0))&amp;$CE$23&amp;CHAR(10)&amp;$CD$24&amp;AG2447&amp;$CE$24&amp;CHAR(10)&amp;$CD$25&amp;AH2447&amp;$CE$25&amp;CHAR(10),"")&amp;IF(LEN(AJ2447)&gt;0,$CD$23&amp;INDEX($CH$3:CH2450,MATCH(AI2447,$CG$3:CG2450,0))&amp;$CE$23&amp;CHAR(10)&amp;$CD$24&amp;AJ2447&amp;$CE$24&amp;CHAR(10)&amp;$CD$25&amp;AK2447&amp;$CE$25&amp;CHAR(10),"")</f>
        <v/>
      </c>
      <c r="BK2447" s="18" t="str">
        <f>IF(LEN(J2447)&gt;0,INDEX($BH$2:$BH$100000,MATCH(J2447,VBAsheet!$H$2:$H$100000,0))&amp;CHAR(10),"")&amp;IF(LEN(K2447)&gt;0,INDEX($BH$2:$BH$100000,MATCH(K2447,VBAsheet!$H$2:$H$100000,0))&amp;CHAR(10),"")&amp;IF(LEN(L2447)&gt;0,INDEX($BH$2:$BH$100000,MATCH(L2447,VBAsheet!$H$2:$H$100000,0))&amp;CHAR(10),"")&amp;IF(LEN(M2447)&gt;0,INDEX($BH$2:$BH$100000,MATCH(M2447,VBAsheet!$H$2:$H$100000,0))&amp;CHAR(10),"")</f>
        <v/>
      </c>
      <c r="BM2447" s="94" t="str">
        <f t="shared" si="1312"/>
        <v/>
      </c>
      <c r="BN2447" s="95" t="str">
        <f t="shared" si="1331"/>
        <v/>
      </c>
      <c r="BP2447" s="18" t="str">
        <f t="shared" si="1332"/>
        <v/>
      </c>
      <c r="BR2447" s="81" t="str">
        <f t="shared" si="1311"/>
        <v/>
      </c>
      <c r="BU2447" s="138" t="str">
        <f t="shared" si="1333"/>
        <v/>
      </c>
      <c r="BV2447" s="3" t="str">
        <f t="shared" si="1334"/>
        <v/>
      </c>
      <c r="BW2447" s="3" t="str">
        <f t="shared" si="1335"/>
        <v/>
      </c>
      <c r="BX2447" s="144" t="str">
        <f t="shared" si="1336"/>
        <v/>
      </c>
      <c r="BY2447" s="18" t="str">
        <f t="shared" si="1337"/>
        <v/>
      </c>
      <c r="BZ2447" s="18" t="str">
        <f t="shared" si="1338"/>
        <v/>
      </c>
      <c r="CA2447" s="19" t="str">
        <f t="shared" si="1339"/>
        <v/>
      </c>
    </row>
    <row r="2448" spans="4:79" x14ac:dyDescent="0.45">
      <c r="D2448" s="164" t="str">
        <f t="shared" si="1340"/>
        <v/>
      </c>
      <c r="I2448" s="9" t="str">
        <f t="shared" si="1313"/>
        <v/>
      </c>
      <c r="J2448" s="173" t="str">
        <f t="shared" si="1314"/>
        <v/>
      </c>
      <c r="K2448" s="13"/>
      <c r="L2448" s="13"/>
      <c r="M2448" s="13"/>
      <c r="N2448" s="178" t="str">
        <f t="shared" si="1315"/>
        <v/>
      </c>
      <c r="O2448" s="181" t="str">
        <f t="shared" si="1316"/>
        <v/>
      </c>
      <c r="P2448" s="8" t="str">
        <f t="shared" si="1317"/>
        <v/>
      </c>
      <c r="Q2448" s="8" t="str">
        <f t="shared" si="1318"/>
        <v/>
      </c>
      <c r="R2448" s="8" t="str">
        <f t="shared" si="1319"/>
        <v/>
      </c>
      <c r="S2448" s="8" t="str">
        <f t="shared" si="1320"/>
        <v/>
      </c>
      <c r="T2448" s="8" t="str">
        <f t="shared" si="1321"/>
        <v/>
      </c>
      <c r="U2448" s="8" t="str">
        <f t="shared" si="1322"/>
        <v/>
      </c>
      <c r="V2448" s="16" t="str">
        <f t="shared" si="1323"/>
        <v/>
      </c>
      <c r="W2448" s="129" t="str">
        <f t="shared" si="1324"/>
        <v/>
      </c>
      <c r="X2448" s="8" t="str">
        <f t="shared" si="1325"/>
        <v/>
      </c>
      <c r="Y2448" s="8" t="str">
        <f t="shared" si="1326"/>
        <v/>
      </c>
      <c r="AQ2448" s="6" t="str">
        <f t="shared" si="1327"/>
        <v/>
      </c>
      <c r="AR2448" s="128" t="str">
        <f t="shared" si="1328"/>
        <v/>
      </c>
      <c r="AS2448" s="128" t="str">
        <f t="shared" si="1329"/>
        <v/>
      </c>
      <c r="AT2448" s="139" t="str">
        <f t="shared" si="1341"/>
        <v/>
      </c>
      <c r="BH2448" s="127" t="str">
        <f>IF(LEN(VBAsheet!H2448)&gt;0,$CD$4&amp;CHAR(10)&amp;$CD$5&amp;CHAR(10)&amp;$CD$6&amp;IF(VBAsheet!I2448="N",1,0)&amp;$CE$6&amp;CHAR(10)&amp;$CD$7&amp;CHAR(10)&amp;$CD$8&amp;VBAsheet!H2448&amp;$CE$8&amp;CHAR(10)&amp;$CD$9&amp;VBAsheet!K2448&amp;$CE$9&amp;CHAR(10)&amp;$CD$10&amp;VBAsheet!J2448-1&amp;$CE$10&amp;CHAR(10)&amp;$CD$11,"")</f>
        <v/>
      </c>
      <c r="BI2448"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8" s="18" t="str">
        <f>IF(LEN(X2448)&gt;0,$CD$23&amp;INDEX($CH$3:CH2451,MATCH(W2448,$CG$3:CG2451,0))&amp;$CE$23&amp;CHAR(10)&amp;$CD$24&amp;X2448&amp;$CE$24&amp;CHAR(10)&amp;$CD$25&amp;Y2448&amp;$CE$25&amp;CHAR(10),"")&amp;IF(LEN(AA2448)&gt;0,$CD$23&amp;INDEX($CH$3:CH2451,MATCH(Z2448,$CG$3:CG2451,0))&amp;$CE$23&amp;CHAR(10)&amp;$CD$24&amp;AA2448&amp;$CE$24&amp;CHAR(10)&amp;$CD$25&amp;AB2448&amp;$CE$25&amp;CHAR(10),"")&amp;IF(LEN(AD2448)&gt;0,$CD$23&amp;INDEX($CH$3:CH2451,MATCH(AC2448,$CG$3:CG2451,0))&amp;$CE$23&amp;CHAR(10)&amp;$CD$24&amp;AD2448&amp;$CE$24&amp;CHAR(10)&amp;$CD$25&amp;AE2448&amp;$CE$25&amp;CHAR(10),"")&amp;IF(LEN(AG2448)&gt;0,$CD$23&amp;INDEX($CH$3:CH2451,MATCH(AF2448,$CG$3:CG2451,0))&amp;$CE$23&amp;CHAR(10)&amp;$CD$24&amp;AG2448&amp;$CE$24&amp;CHAR(10)&amp;$CD$25&amp;AH2448&amp;$CE$25&amp;CHAR(10),"")&amp;IF(LEN(AJ2448)&gt;0,$CD$23&amp;INDEX($CH$3:CH2451,MATCH(AI2448,$CG$3:CG2451,0))&amp;$CE$23&amp;CHAR(10)&amp;$CD$24&amp;AJ2448&amp;$CE$24&amp;CHAR(10)&amp;$CD$25&amp;AK2448&amp;$CE$25&amp;CHAR(10),"")</f>
        <v/>
      </c>
      <c r="BK2448" s="18" t="str">
        <f>IF(LEN(J2448)&gt;0,INDEX($BH$2:$BH$100000,MATCH(J2448,VBAsheet!$H$2:$H$100000,0))&amp;CHAR(10),"")&amp;IF(LEN(K2448)&gt;0,INDEX($BH$2:$BH$100000,MATCH(K2448,VBAsheet!$H$2:$H$100000,0))&amp;CHAR(10),"")&amp;IF(LEN(L2448)&gt;0,INDEX($BH$2:$BH$100000,MATCH(L2448,VBAsheet!$H$2:$H$100000,0))&amp;CHAR(10),"")&amp;IF(LEN(M2448)&gt;0,INDEX($BH$2:$BH$100000,MATCH(M2448,VBAsheet!$H$2:$H$100000,0))&amp;CHAR(10),"")</f>
        <v/>
      </c>
      <c r="BM2448" s="94" t="str">
        <f t="shared" si="1312"/>
        <v/>
      </c>
      <c r="BN2448" s="95" t="str">
        <f t="shared" si="1331"/>
        <v/>
      </c>
      <c r="BP2448" s="18" t="str">
        <f t="shared" si="1332"/>
        <v/>
      </c>
      <c r="BR2448" s="81" t="str">
        <f t="shared" si="1311"/>
        <v/>
      </c>
      <c r="BU2448" s="138" t="str">
        <f t="shared" si="1333"/>
        <v/>
      </c>
      <c r="BV2448" s="3" t="str">
        <f t="shared" si="1334"/>
        <v/>
      </c>
      <c r="BW2448" s="3" t="str">
        <f t="shared" si="1335"/>
        <v/>
      </c>
      <c r="BX2448" s="144" t="str">
        <f t="shared" si="1336"/>
        <v/>
      </c>
      <c r="BY2448" s="18" t="str">
        <f t="shared" si="1337"/>
        <v/>
      </c>
      <c r="BZ2448" s="18" t="str">
        <f t="shared" si="1338"/>
        <v/>
      </c>
      <c r="CA2448" s="19" t="str">
        <f t="shared" si="1339"/>
        <v/>
      </c>
    </row>
    <row r="2449" spans="4:79" x14ac:dyDescent="0.45">
      <c r="D2449" s="164" t="str">
        <f t="shared" si="1340"/>
        <v/>
      </c>
      <c r="I2449" s="9" t="str">
        <f t="shared" si="1313"/>
        <v/>
      </c>
      <c r="J2449" s="173" t="str">
        <f t="shared" si="1314"/>
        <v/>
      </c>
      <c r="K2449" s="13"/>
      <c r="L2449" s="13"/>
      <c r="M2449" s="13"/>
      <c r="N2449" s="178" t="str">
        <f t="shared" si="1315"/>
        <v/>
      </c>
      <c r="O2449" s="181" t="str">
        <f t="shared" si="1316"/>
        <v/>
      </c>
      <c r="P2449" s="8" t="str">
        <f t="shared" si="1317"/>
        <v/>
      </c>
      <c r="Q2449" s="8" t="str">
        <f t="shared" si="1318"/>
        <v/>
      </c>
      <c r="R2449" s="8" t="str">
        <f t="shared" si="1319"/>
        <v/>
      </c>
      <c r="S2449" s="8" t="str">
        <f t="shared" si="1320"/>
        <v/>
      </c>
      <c r="T2449" s="8" t="str">
        <f t="shared" si="1321"/>
        <v/>
      </c>
      <c r="U2449" s="8" t="str">
        <f t="shared" si="1322"/>
        <v/>
      </c>
      <c r="V2449" s="16" t="str">
        <f t="shared" si="1323"/>
        <v/>
      </c>
      <c r="W2449" s="129" t="str">
        <f t="shared" si="1324"/>
        <v/>
      </c>
      <c r="X2449" s="8" t="str">
        <f t="shared" si="1325"/>
        <v/>
      </c>
      <c r="Y2449" s="8" t="str">
        <f t="shared" si="1326"/>
        <v/>
      </c>
      <c r="AQ2449" s="6" t="str">
        <f t="shared" si="1327"/>
        <v/>
      </c>
      <c r="AR2449" s="128" t="str">
        <f t="shared" si="1328"/>
        <v/>
      </c>
      <c r="AS2449" s="128" t="str">
        <f t="shared" si="1329"/>
        <v/>
      </c>
      <c r="AT2449" s="139" t="str">
        <f t="shared" si="1341"/>
        <v/>
      </c>
      <c r="BH2449" s="127" t="str">
        <f>IF(LEN(VBAsheet!H2449)&gt;0,$CD$4&amp;CHAR(10)&amp;$CD$5&amp;CHAR(10)&amp;$CD$6&amp;IF(VBAsheet!I2449="N",1,0)&amp;$CE$6&amp;CHAR(10)&amp;$CD$7&amp;CHAR(10)&amp;$CD$8&amp;VBAsheet!H2449&amp;$CE$8&amp;CHAR(10)&amp;$CD$9&amp;VBAsheet!K2449&amp;$CE$9&amp;CHAR(10)&amp;$CD$10&amp;VBAsheet!J2449-1&amp;$CE$10&amp;CHAR(10)&amp;$CD$11,"")</f>
        <v/>
      </c>
      <c r="BI2449"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49" s="18" t="str">
        <f>IF(LEN(X2449)&gt;0,$CD$23&amp;INDEX($CH$3:CH2452,MATCH(W2449,$CG$3:CG2452,0))&amp;$CE$23&amp;CHAR(10)&amp;$CD$24&amp;X2449&amp;$CE$24&amp;CHAR(10)&amp;$CD$25&amp;Y2449&amp;$CE$25&amp;CHAR(10),"")&amp;IF(LEN(AA2449)&gt;0,$CD$23&amp;INDEX($CH$3:CH2452,MATCH(Z2449,$CG$3:CG2452,0))&amp;$CE$23&amp;CHAR(10)&amp;$CD$24&amp;AA2449&amp;$CE$24&amp;CHAR(10)&amp;$CD$25&amp;AB2449&amp;$CE$25&amp;CHAR(10),"")&amp;IF(LEN(AD2449)&gt;0,$CD$23&amp;INDEX($CH$3:CH2452,MATCH(AC2449,$CG$3:CG2452,0))&amp;$CE$23&amp;CHAR(10)&amp;$CD$24&amp;AD2449&amp;$CE$24&amp;CHAR(10)&amp;$CD$25&amp;AE2449&amp;$CE$25&amp;CHAR(10),"")&amp;IF(LEN(AG2449)&gt;0,$CD$23&amp;INDEX($CH$3:CH2452,MATCH(AF2449,$CG$3:CG2452,0))&amp;$CE$23&amp;CHAR(10)&amp;$CD$24&amp;AG2449&amp;$CE$24&amp;CHAR(10)&amp;$CD$25&amp;AH2449&amp;$CE$25&amp;CHAR(10),"")&amp;IF(LEN(AJ2449)&gt;0,$CD$23&amp;INDEX($CH$3:CH2452,MATCH(AI2449,$CG$3:CG2452,0))&amp;$CE$23&amp;CHAR(10)&amp;$CD$24&amp;AJ2449&amp;$CE$24&amp;CHAR(10)&amp;$CD$25&amp;AK2449&amp;$CE$25&amp;CHAR(10),"")</f>
        <v/>
      </c>
      <c r="BK2449" s="18" t="str">
        <f>IF(LEN(J2449)&gt;0,INDEX($BH$2:$BH$100000,MATCH(J2449,VBAsheet!$H$2:$H$100000,0))&amp;CHAR(10),"")&amp;IF(LEN(K2449)&gt;0,INDEX($BH$2:$BH$100000,MATCH(K2449,VBAsheet!$H$2:$H$100000,0))&amp;CHAR(10),"")&amp;IF(LEN(L2449)&gt;0,INDEX($BH$2:$BH$100000,MATCH(L2449,VBAsheet!$H$2:$H$100000,0))&amp;CHAR(10),"")&amp;IF(LEN(M2449)&gt;0,INDEX($BH$2:$BH$100000,MATCH(M2449,VBAsheet!$H$2:$H$100000,0))&amp;CHAR(10),"")</f>
        <v/>
      </c>
      <c r="BM2449" s="94" t="str">
        <f t="shared" si="1312"/>
        <v/>
      </c>
      <c r="BN2449" s="95" t="str">
        <f t="shared" si="1331"/>
        <v/>
      </c>
      <c r="BP2449" s="18" t="str">
        <f t="shared" si="1332"/>
        <v/>
      </c>
      <c r="BR2449" s="81" t="str">
        <f t="shared" si="1311"/>
        <v/>
      </c>
      <c r="BU2449" s="138" t="str">
        <f t="shared" si="1333"/>
        <v/>
      </c>
      <c r="BV2449" s="3" t="str">
        <f t="shared" si="1334"/>
        <v/>
      </c>
      <c r="BW2449" s="3" t="str">
        <f t="shared" si="1335"/>
        <v/>
      </c>
      <c r="BX2449" s="144" t="str">
        <f t="shared" si="1336"/>
        <v/>
      </c>
      <c r="BY2449" s="18" t="str">
        <f t="shared" si="1337"/>
        <v/>
      </c>
      <c r="BZ2449" s="18" t="str">
        <f t="shared" si="1338"/>
        <v/>
      </c>
      <c r="CA2449" s="19" t="str">
        <f t="shared" si="1339"/>
        <v/>
      </c>
    </row>
    <row r="2450" spans="4:79" x14ac:dyDescent="0.45">
      <c r="D2450" s="164" t="str">
        <f t="shared" si="1340"/>
        <v/>
      </c>
      <c r="I2450" s="9" t="str">
        <f t="shared" si="1313"/>
        <v/>
      </c>
      <c r="J2450" s="173" t="str">
        <f t="shared" si="1314"/>
        <v/>
      </c>
      <c r="K2450" s="13"/>
      <c r="L2450" s="13"/>
      <c r="M2450" s="13"/>
      <c r="N2450" s="178" t="str">
        <f t="shared" si="1315"/>
        <v/>
      </c>
      <c r="O2450" s="181" t="str">
        <f t="shared" si="1316"/>
        <v/>
      </c>
      <c r="P2450" s="8" t="str">
        <f t="shared" si="1317"/>
        <v/>
      </c>
      <c r="Q2450" s="8" t="str">
        <f t="shared" si="1318"/>
        <v/>
      </c>
      <c r="R2450" s="8" t="str">
        <f t="shared" si="1319"/>
        <v/>
      </c>
      <c r="S2450" s="8" t="str">
        <f t="shared" si="1320"/>
        <v/>
      </c>
      <c r="T2450" s="8" t="str">
        <f t="shared" si="1321"/>
        <v/>
      </c>
      <c r="U2450" s="8" t="str">
        <f t="shared" si="1322"/>
        <v/>
      </c>
      <c r="V2450" s="16" t="str">
        <f t="shared" si="1323"/>
        <v/>
      </c>
      <c r="W2450" s="129" t="str">
        <f t="shared" si="1324"/>
        <v/>
      </c>
      <c r="X2450" s="8" t="str">
        <f t="shared" si="1325"/>
        <v/>
      </c>
      <c r="Y2450" s="8" t="str">
        <f t="shared" si="1326"/>
        <v/>
      </c>
      <c r="AQ2450" s="6" t="str">
        <f t="shared" si="1327"/>
        <v/>
      </c>
      <c r="AR2450" s="128" t="str">
        <f t="shared" si="1328"/>
        <v/>
      </c>
      <c r="AS2450" s="128" t="str">
        <f t="shared" si="1329"/>
        <v/>
      </c>
      <c r="AT2450" s="139" t="str">
        <f t="shared" si="1341"/>
        <v/>
      </c>
      <c r="BH2450" s="127" t="str">
        <f>IF(LEN(VBAsheet!H2450)&gt;0,$CD$4&amp;CHAR(10)&amp;$CD$5&amp;CHAR(10)&amp;$CD$6&amp;IF(VBAsheet!I2450="N",1,0)&amp;$CE$6&amp;CHAR(10)&amp;$CD$7&amp;CHAR(10)&amp;$CD$8&amp;VBAsheet!H2450&amp;$CE$8&amp;CHAR(10)&amp;$CD$9&amp;VBAsheet!K2450&amp;$CE$9&amp;CHAR(10)&amp;$CD$10&amp;VBAsheet!J2450-1&amp;$CE$10&amp;CHAR(10)&amp;$CD$11,"")</f>
        <v/>
      </c>
      <c r="BI2450"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0" s="18" t="str">
        <f>IF(LEN(X2450)&gt;0,$CD$23&amp;INDEX($CH$3:CH2453,MATCH(W2450,$CG$3:CG2453,0))&amp;$CE$23&amp;CHAR(10)&amp;$CD$24&amp;X2450&amp;$CE$24&amp;CHAR(10)&amp;$CD$25&amp;Y2450&amp;$CE$25&amp;CHAR(10),"")&amp;IF(LEN(AA2450)&gt;0,$CD$23&amp;INDEX($CH$3:CH2453,MATCH(Z2450,$CG$3:CG2453,0))&amp;$CE$23&amp;CHAR(10)&amp;$CD$24&amp;AA2450&amp;$CE$24&amp;CHAR(10)&amp;$CD$25&amp;AB2450&amp;$CE$25&amp;CHAR(10),"")&amp;IF(LEN(AD2450)&gt;0,$CD$23&amp;INDEX($CH$3:CH2453,MATCH(AC2450,$CG$3:CG2453,0))&amp;$CE$23&amp;CHAR(10)&amp;$CD$24&amp;AD2450&amp;$CE$24&amp;CHAR(10)&amp;$CD$25&amp;AE2450&amp;$CE$25&amp;CHAR(10),"")&amp;IF(LEN(AG2450)&gt;0,$CD$23&amp;INDEX($CH$3:CH2453,MATCH(AF2450,$CG$3:CG2453,0))&amp;$CE$23&amp;CHAR(10)&amp;$CD$24&amp;AG2450&amp;$CE$24&amp;CHAR(10)&amp;$CD$25&amp;AH2450&amp;$CE$25&amp;CHAR(10),"")&amp;IF(LEN(AJ2450)&gt;0,$CD$23&amp;INDEX($CH$3:CH2453,MATCH(AI2450,$CG$3:CG2453,0))&amp;$CE$23&amp;CHAR(10)&amp;$CD$24&amp;AJ2450&amp;$CE$24&amp;CHAR(10)&amp;$CD$25&amp;AK2450&amp;$CE$25&amp;CHAR(10),"")</f>
        <v/>
      </c>
      <c r="BK2450" s="18" t="str">
        <f>IF(LEN(J2450)&gt;0,INDEX($BH$2:$BH$100000,MATCH(J2450,VBAsheet!$H$2:$H$100000,0))&amp;CHAR(10),"")&amp;IF(LEN(K2450)&gt;0,INDEX($BH$2:$BH$100000,MATCH(K2450,VBAsheet!$H$2:$H$100000,0))&amp;CHAR(10),"")&amp;IF(LEN(L2450)&gt;0,INDEX($BH$2:$BH$100000,MATCH(L2450,VBAsheet!$H$2:$H$100000,0))&amp;CHAR(10),"")&amp;IF(LEN(M2450)&gt;0,INDEX($BH$2:$BH$100000,MATCH(M2450,VBAsheet!$H$2:$H$100000,0))&amp;CHAR(10),"")</f>
        <v/>
      </c>
      <c r="BM2450" s="94" t="str">
        <f t="shared" si="1312"/>
        <v/>
      </c>
      <c r="BN2450" s="95" t="str">
        <f t="shared" si="1331"/>
        <v/>
      </c>
      <c r="BP2450" s="18" t="str">
        <f t="shared" si="1332"/>
        <v/>
      </c>
      <c r="BR2450" s="81" t="str">
        <f t="shared" ref="BR2450:BR2513" si="1342">IF(LEN(E2450)&gt;0,IF(E2450&lt;&gt;E2449,$CK$2&amp;E2450&amp;$CL$2&amp;$CK$3&amp;G2450&amp;$CL$3&amp;F2450&amp;$CM$3&amp;CHAR(10),$CK$3&amp;G2450&amp;$CL$3&amp;F2450&amp;$CM$3&amp;CHAR(10))&amp;IF(E2450=E2451,"",$CK$4),"")</f>
        <v/>
      </c>
      <c r="BU2450" s="138" t="str">
        <f t="shared" si="1333"/>
        <v/>
      </c>
      <c r="BV2450" s="3" t="str">
        <f t="shared" si="1334"/>
        <v/>
      </c>
      <c r="BW2450" s="3" t="str">
        <f t="shared" si="1335"/>
        <v/>
      </c>
      <c r="BX2450" s="144" t="str">
        <f t="shared" si="1336"/>
        <v/>
      </c>
      <c r="BY2450" s="18" t="str">
        <f t="shared" si="1337"/>
        <v/>
      </c>
      <c r="BZ2450" s="18" t="str">
        <f t="shared" si="1338"/>
        <v/>
      </c>
      <c r="CA2450" s="19" t="str">
        <f t="shared" si="1339"/>
        <v/>
      </c>
    </row>
    <row r="2451" spans="4:79" x14ac:dyDescent="0.45">
      <c r="D2451" s="164" t="str">
        <f t="shared" si="1340"/>
        <v/>
      </c>
      <c r="I2451" s="9" t="str">
        <f t="shared" si="1313"/>
        <v/>
      </c>
      <c r="J2451" s="173" t="str">
        <f t="shared" si="1314"/>
        <v/>
      </c>
      <c r="K2451" s="13"/>
      <c r="L2451" s="13"/>
      <c r="M2451" s="13"/>
      <c r="N2451" s="178" t="str">
        <f t="shared" si="1315"/>
        <v/>
      </c>
      <c r="O2451" s="181" t="str">
        <f t="shared" si="1316"/>
        <v/>
      </c>
      <c r="P2451" s="8" t="str">
        <f t="shared" si="1317"/>
        <v/>
      </c>
      <c r="Q2451" s="8" t="str">
        <f t="shared" si="1318"/>
        <v/>
      </c>
      <c r="R2451" s="8" t="str">
        <f t="shared" si="1319"/>
        <v/>
      </c>
      <c r="S2451" s="8" t="str">
        <f t="shared" si="1320"/>
        <v/>
      </c>
      <c r="T2451" s="8" t="str">
        <f t="shared" si="1321"/>
        <v/>
      </c>
      <c r="U2451" s="8" t="str">
        <f t="shared" si="1322"/>
        <v/>
      </c>
      <c r="V2451" s="16" t="str">
        <f t="shared" si="1323"/>
        <v/>
      </c>
      <c r="W2451" s="129" t="str">
        <f t="shared" si="1324"/>
        <v/>
      </c>
      <c r="X2451" s="8" t="str">
        <f t="shared" si="1325"/>
        <v/>
      </c>
      <c r="Y2451" s="8" t="str">
        <f t="shared" si="1326"/>
        <v/>
      </c>
      <c r="AQ2451" s="6" t="str">
        <f t="shared" si="1327"/>
        <v/>
      </c>
      <c r="AR2451" s="128" t="str">
        <f t="shared" si="1328"/>
        <v/>
      </c>
      <c r="AS2451" s="128" t="str">
        <f t="shared" si="1329"/>
        <v/>
      </c>
      <c r="AT2451" s="139" t="str">
        <f t="shared" si="1341"/>
        <v/>
      </c>
      <c r="BH2451" s="127" t="str">
        <f>IF(LEN(VBAsheet!H2451)&gt;0,$CD$4&amp;CHAR(10)&amp;$CD$5&amp;CHAR(10)&amp;$CD$6&amp;IF(VBAsheet!I2451="N",1,0)&amp;$CE$6&amp;CHAR(10)&amp;$CD$7&amp;CHAR(10)&amp;$CD$8&amp;VBAsheet!H2451&amp;$CE$8&amp;CHAR(10)&amp;$CD$9&amp;VBAsheet!K2451&amp;$CE$9&amp;CHAR(10)&amp;$CD$10&amp;VBAsheet!J2451-1&amp;$CE$10&amp;CHAR(10)&amp;$CD$11,"")</f>
        <v/>
      </c>
      <c r="BI2451"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1" s="18" t="str">
        <f>IF(LEN(X2451)&gt;0,$CD$23&amp;INDEX($CH$3:CH2454,MATCH(W2451,$CG$3:CG2454,0))&amp;$CE$23&amp;CHAR(10)&amp;$CD$24&amp;X2451&amp;$CE$24&amp;CHAR(10)&amp;$CD$25&amp;Y2451&amp;$CE$25&amp;CHAR(10),"")&amp;IF(LEN(AA2451)&gt;0,$CD$23&amp;INDEX($CH$3:CH2454,MATCH(Z2451,$CG$3:CG2454,0))&amp;$CE$23&amp;CHAR(10)&amp;$CD$24&amp;AA2451&amp;$CE$24&amp;CHAR(10)&amp;$CD$25&amp;AB2451&amp;$CE$25&amp;CHAR(10),"")&amp;IF(LEN(AD2451)&gt;0,$CD$23&amp;INDEX($CH$3:CH2454,MATCH(AC2451,$CG$3:CG2454,0))&amp;$CE$23&amp;CHAR(10)&amp;$CD$24&amp;AD2451&amp;$CE$24&amp;CHAR(10)&amp;$CD$25&amp;AE2451&amp;$CE$25&amp;CHAR(10),"")&amp;IF(LEN(AG2451)&gt;0,$CD$23&amp;INDEX($CH$3:CH2454,MATCH(AF2451,$CG$3:CG2454,0))&amp;$CE$23&amp;CHAR(10)&amp;$CD$24&amp;AG2451&amp;$CE$24&amp;CHAR(10)&amp;$CD$25&amp;AH2451&amp;$CE$25&amp;CHAR(10),"")&amp;IF(LEN(AJ2451)&gt;0,$CD$23&amp;INDEX($CH$3:CH2454,MATCH(AI2451,$CG$3:CG2454,0))&amp;$CE$23&amp;CHAR(10)&amp;$CD$24&amp;AJ2451&amp;$CE$24&amp;CHAR(10)&amp;$CD$25&amp;AK2451&amp;$CE$25&amp;CHAR(10),"")</f>
        <v/>
      </c>
      <c r="BK2451" s="18" t="str">
        <f>IF(LEN(J2451)&gt;0,INDEX($BH$2:$BH$100000,MATCH(J2451,VBAsheet!$H$2:$H$100000,0))&amp;CHAR(10),"")&amp;IF(LEN(K2451)&gt;0,INDEX($BH$2:$BH$100000,MATCH(K2451,VBAsheet!$H$2:$H$100000,0))&amp;CHAR(10),"")&amp;IF(LEN(L2451)&gt;0,INDEX($BH$2:$BH$100000,MATCH(L2451,VBAsheet!$H$2:$H$100000,0))&amp;CHAR(10),"")&amp;IF(LEN(M2451)&gt;0,INDEX($BH$2:$BH$100000,MATCH(M2451,VBAsheet!$H$2:$H$100000,0))&amp;CHAR(10),"")</f>
        <v/>
      </c>
      <c r="BM2451" s="94" t="str">
        <f t="shared" si="1312"/>
        <v/>
      </c>
      <c r="BN2451" s="95" t="str">
        <f t="shared" si="1331"/>
        <v/>
      </c>
      <c r="BP2451" s="18" t="str">
        <f t="shared" si="1332"/>
        <v/>
      </c>
      <c r="BR2451" s="81" t="str">
        <f t="shared" si="1342"/>
        <v/>
      </c>
      <c r="BU2451" s="138" t="str">
        <f t="shared" si="1333"/>
        <v/>
      </c>
      <c r="BV2451" s="3" t="str">
        <f t="shared" si="1334"/>
        <v/>
      </c>
      <c r="BW2451" s="3" t="str">
        <f t="shared" si="1335"/>
        <v/>
      </c>
      <c r="BX2451" s="144" t="str">
        <f t="shared" si="1336"/>
        <v/>
      </c>
      <c r="BY2451" s="18" t="str">
        <f t="shared" si="1337"/>
        <v/>
      </c>
      <c r="BZ2451" s="18" t="str">
        <f t="shared" si="1338"/>
        <v/>
      </c>
      <c r="CA2451" s="19" t="str">
        <f t="shared" si="1339"/>
        <v/>
      </c>
    </row>
    <row r="2452" spans="4:79" x14ac:dyDescent="0.45">
      <c r="D2452" s="164" t="str">
        <f t="shared" si="1340"/>
        <v/>
      </c>
      <c r="I2452" s="9" t="str">
        <f t="shared" si="1313"/>
        <v/>
      </c>
      <c r="J2452" s="173" t="str">
        <f t="shared" si="1314"/>
        <v/>
      </c>
      <c r="K2452" s="13"/>
      <c r="L2452" s="13"/>
      <c r="M2452" s="13"/>
      <c r="N2452" s="178" t="str">
        <f t="shared" si="1315"/>
        <v/>
      </c>
      <c r="O2452" s="181" t="str">
        <f t="shared" si="1316"/>
        <v/>
      </c>
      <c r="P2452" s="8" t="str">
        <f t="shared" si="1317"/>
        <v/>
      </c>
      <c r="Q2452" s="8" t="str">
        <f t="shared" si="1318"/>
        <v/>
      </c>
      <c r="R2452" s="8" t="str">
        <f t="shared" si="1319"/>
        <v/>
      </c>
      <c r="S2452" s="8" t="str">
        <f t="shared" si="1320"/>
        <v/>
      </c>
      <c r="T2452" s="8" t="str">
        <f t="shared" si="1321"/>
        <v/>
      </c>
      <c r="U2452" s="8" t="str">
        <f t="shared" si="1322"/>
        <v/>
      </c>
      <c r="V2452" s="16" t="str">
        <f t="shared" si="1323"/>
        <v/>
      </c>
      <c r="W2452" s="129" t="str">
        <f t="shared" si="1324"/>
        <v/>
      </c>
      <c r="X2452" s="8" t="str">
        <f t="shared" si="1325"/>
        <v/>
      </c>
      <c r="Y2452" s="8" t="str">
        <f t="shared" si="1326"/>
        <v/>
      </c>
      <c r="AQ2452" s="6" t="str">
        <f t="shared" si="1327"/>
        <v/>
      </c>
      <c r="AR2452" s="128" t="str">
        <f t="shared" si="1328"/>
        <v/>
      </c>
      <c r="AS2452" s="128" t="str">
        <f t="shared" si="1329"/>
        <v/>
      </c>
      <c r="AT2452" s="139" t="str">
        <f t="shared" si="1341"/>
        <v/>
      </c>
      <c r="BH2452" s="127" t="str">
        <f>IF(LEN(VBAsheet!H2452)&gt;0,$CD$4&amp;CHAR(10)&amp;$CD$5&amp;CHAR(10)&amp;$CD$6&amp;IF(VBAsheet!I2452="N",1,0)&amp;$CE$6&amp;CHAR(10)&amp;$CD$7&amp;CHAR(10)&amp;$CD$8&amp;VBAsheet!H2452&amp;$CE$8&amp;CHAR(10)&amp;$CD$9&amp;VBAsheet!K2452&amp;$CE$9&amp;CHAR(10)&amp;$CD$10&amp;VBAsheet!J2452-1&amp;$CE$10&amp;CHAR(10)&amp;$CD$11,"")</f>
        <v/>
      </c>
      <c r="BI2452"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2" s="18" t="str">
        <f>IF(LEN(X2452)&gt;0,$CD$23&amp;INDEX($CH$3:CH2455,MATCH(W2452,$CG$3:CG2455,0))&amp;$CE$23&amp;CHAR(10)&amp;$CD$24&amp;X2452&amp;$CE$24&amp;CHAR(10)&amp;$CD$25&amp;Y2452&amp;$CE$25&amp;CHAR(10),"")&amp;IF(LEN(AA2452)&gt;0,$CD$23&amp;INDEX($CH$3:CH2455,MATCH(Z2452,$CG$3:CG2455,0))&amp;$CE$23&amp;CHAR(10)&amp;$CD$24&amp;AA2452&amp;$CE$24&amp;CHAR(10)&amp;$CD$25&amp;AB2452&amp;$CE$25&amp;CHAR(10),"")&amp;IF(LEN(AD2452)&gt;0,$CD$23&amp;INDEX($CH$3:CH2455,MATCH(AC2452,$CG$3:CG2455,0))&amp;$CE$23&amp;CHAR(10)&amp;$CD$24&amp;AD2452&amp;$CE$24&amp;CHAR(10)&amp;$CD$25&amp;AE2452&amp;$CE$25&amp;CHAR(10),"")&amp;IF(LEN(AG2452)&gt;0,$CD$23&amp;INDEX($CH$3:CH2455,MATCH(AF2452,$CG$3:CG2455,0))&amp;$CE$23&amp;CHAR(10)&amp;$CD$24&amp;AG2452&amp;$CE$24&amp;CHAR(10)&amp;$CD$25&amp;AH2452&amp;$CE$25&amp;CHAR(10),"")&amp;IF(LEN(AJ2452)&gt;0,$CD$23&amp;INDEX($CH$3:CH2455,MATCH(AI2452,$CG$3:CG2455,0))&amp;$CE$23&amp;CHAR(10)&amp;$CD$24&amp;AJ2452&amp;$CE$24&amp;CHAR(10)&amp;$CD$25&amp;AK2452&amp;$CE$25&amp;CHAR(10),"")</f>
        <v/>
      </c>
      <c r="BK2452" s="18" t="str">
        <f>IF(LEN(J2452)&gt;0,INDEX($BH$2:$BH$100000,MATCH(J2452,VBAsheet!$H$2:$H$100000,0))&amp;CHAR(10),"")&amp;IF(LEN(K2452)&gt;0,INDEX($BH$2:$BH$100000,MATCH(K2452,VBAsheet!$H$2:$H$100000,0))&amp;CHAR(10),"")&amp;IF(LEN(L2452)&gt;0,INDEX($BH$2:$BH$100000,MATCH(L2452,VBAsheet!$H$2:$H$100000,0))&amp;CHAR(10),"")&amp;IF(LEN(M2452)&gt;0,INDEX($BH$2:$BH$100000,MATCH(M2452,VBAsheet!$H$2:$H$100000,0))&amp;CHAR(10),"")</f>
        <v/>
      </c>
      <c r="BM2452" s="94" t="str">
        <f t="shared" si="1312"/>
        <v/>
      </c>
      <c r="BN2452" s="95" t="str">
        <f t="shared" si="1331"/>
        <v/>
      </c>
      <c r="BP2452" s="18" t="str">
        <f t="shared" si="1332"/>
        <v/>
      </c>
      <c r="BR2452" s="81" t="str">
        <f t="shared" si="1342"/>
        <v/>
      </c>
      <c r="BU2452" s="138" t="str">
        <f t="shared" si="1333"/>
        <v/>
      </c>
      <c r="BV2452" s="3" t="str">
        <f t="shared" si="1334"/>
        <v/>
      </c>
      <c r="BW2452" s="3" t="str">
        <f t="shared" si="1335"/>
        <v/>
      </c>
      <c r="BX2452" s="144" t="str">
        <f t="shared" si="1336"/>
        <v/>
      </c>
      <c r="BY2452" s="18" t="str">
        <f t="shared" si="1337"/>
        <v/>
      </c>
      <c r="BZ2452" s="18" t="str">
        <f t="shared" si="1338"/>
        <v/>
      </c>
      <c r="CA2452" s="19" t="str">
        <f t="shared" si="1339"/>
        <v/>
      </c>
    </row>
    <row r="2453" spans="4:79" x14ac:dyDescent="0.45">
      <c r="D2453" s="164" t="str">
        <f t="shared" si="1340"/>
        <v/>
      </c>
      <c r="I2453" s="9" t="str">
        <f t="shared" si="1313"/>
        <v/>
      </c>
      <c r="J2453" s="173" t="str">
        <f t="shared" si="1314"/>
        <v/>
      </c>
      <c r="K2453" s="13"/>
      <c r="L2453" s="13"/>
      <c r="M2453" s="13"/>
      <c r="N2453" s="178" t="str">
        <f t="shared" si="1315"/>
        <v/>
      </c>
      <c r="O2453" s="181" t="str">
        <f t="shared" si="1316"/>
        <v/>
      </c>
      <c r="P2453" s="8" t="str">
        <f t="shared" si="1317"/>
        <v/>
      </c>
      <c r="Q2453" s="8" t="str">
        <f t="shared" si="1318"/>
        <v/>
      </c>
      <c r="R2453" s="8" t="str">
        <f t="shared" si="1319"/>
        <v/>
      </c>
      <c r="S2453" s="8" t="str">
        <f t="shared" si="1320"/>
        <v/>
      </c>
      <c r="T2453" s="8" t="str">
        <f t="shared" si="1321"/>
        <v/>
      </c>
      <c r="U2453" s="8" t="str">
        <f t="shared" si="1322"/>
        <v/>
      </c>
      <c r="V2453" s="16" t="str">
        <f t="shared" si="1323"/>
        <v/>
      </c>
      <c r="W2453" s="129" t="str">
        <f t="shared" si="1324"/>
        <v/>
      </c>
      <c r="X2453" s="8" t="str">
        <f t="shared" si="1325"/>
        <v/>
      </c>
      <c r="Y2453" s="8" t="str">
        <f t="shared" si="1326"/>
        <v/>
      </c>
      <c r="AQ2453" s="6" t="str">
        <f t="shared" si="1327"/>
        <v/>
      </c>
      <c r="AR2453" s="128" t="str">
        <f t="shared" si="1328"/>
        <v/>
      </c>
      <c r="AS2453" s="128" t="str">
        <f t="shared" si="1329"/>
        <v/>
      </c>
      <c r="AT2453" s="139" t="str">
        <f t="shared" si="1341"/>
        <v/>
      </c>
      <c r="BH2453" s="127" t="str">
        <f>IF(LEN(VBAsheet!H2453)&gt;0,$CD$4&amp;CHAR(10)&amp;$CD$5&amp;CHAR(10)&amp;$CD$6&amp;IF(VBAsheet!I2453="N",1,0)&amp;$CE$6&amp;CHAR(10)&amp;$CD$7&amp;CHAR(10)&amp;$CD$8&amp;VBAsheet!H2453&amp;$CE$8&amp;CHAR(10)&amp;$CD$9&amp;VBAsheet!K2453&amp;$CE$9&amp;CHAR(10)&amp;$CD$10&amp;VBAsheet!J2453-1&amp;$CE$10&amp;CHAR(10)&amp;$CD$11,"")</f>
        <v/>
      </c>
      <c r="BI2453"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3" s="18" t="str">
        <f>IF(LEN(X2453)&gt;0,$CD$23&amp;INDEX($CH$3:CH2456,MATCH(W2453,$CG$3:CG2456,0))&amp;$CE$23&amp;CHAR(10)&amp;$CD$24&amp;X2453&amp;$CE$24&amp;CHAR(10)&amp;$CD$25&amp;Y2453&amp;$CE$25&amp;CHAR(10),"")&amp;IF(LEN(AA2453)&gt;0,$CD$23&amp;INDEX($CH$3:CH2456,MATCH(Z2453,$CG$3:CG2456,0))&amp;$CE$23&amp;CHAR(10)&amp;$CD$24&amp;AA2453&amp;$CE$24&amp;CHAR(10)&amp;$CD$25&amp;AB2453&amp;$CE$25&amp;CHAR(10),"")&amp;IF(LEN(AD2453)&gt;0,$CD$23&amp;INDEX($CH$3:CH2456,MATCH(AC2453,$CG$3:CG2456,0))&amp;$CE$23&amp;CHAR(10)&amp;$CD$24&amp;AD2453&amp;$CE$24&amp;CHAR(10)&amp;$CD$25&amp;AE2453&amp;$CE$25&amp;CHAR(10),"")&amp;IF(LEN(AG2453)&gt;0,$CD$23&amp;INDEX($CH$3:CH2456,MATCH(AF2453,$CG$3:CG2456,0))&amp;$CE$23&amp;CHAR(10)&amp;$CD$24&amp;AG2453&amp;$CE$24&amp;CHAR(10)&amp;$CD$25&amp;AH2453&amp;$CE$25&amp;CHAR(10),"")&amp;IF(LEN(AJ2453)&gt;0,$CD$23&amp;INDEX($CH$3:CH2456,MATCH(AI2453,$CG$3:CG2456,0))&amp;$CE$23&amp;CHAR(10)&amp;$CD$24&amp;AJ2453&amp;$CE$24&amp;CHAR(10)&amp;$CD$25&amp;AK2453&amp;$CE$25&amp;CHAR(10),"")</f>
        <v/>
      </c>
      <c r="BK2453" s="18" t="str">
        <f>IF(LEN(J2453)&gt;0,INDEX($BH$2:$BH$100000,MATCH(J2453,VBAsheet!$H$2:$H$100000,0))&amp;CHAR(10),"")&amp;IF(LEN(K2453)&gt;0,INDEX($BH$2:$BH$100000,MATCH(K2453,VBAsheet!$H$2:$H$100000,0))&amp;CHAR(10),"")&amp;IF(LEN(L2453)&gt;0,INDEX($BH$2:$BH$100000,MATCH(L2453,VBAsheet!$H$2:$H$100000,0))&amp;CHAR(10),"")&amp;IF(LEN(M2453)&gt;0,INDEX($BH$2:$BH$100000,MATCH(M2453,VBAsheet!$H$2:$H$100000,0))&amp;CHAR(10),"")</f>
        <v/>
      </c>
      <c r="BM2453" s="94" t="str">
        <f t="shared" si="1312"/>
        <v/>
      </c>
      <c r="BN2453" s="95" t="str">
        <f t="shared" si="1331"/>
        <v/>
      </c>
      <c r="BP2453" s="18" t="str">
        <f t="shared" si="1332"/>
        <v/>
      </c>
      <c r="BR2453" s="81" t="str">
        <f t="shared" si="1342"/>
        <v/>
      </c>
      <c r="BU2453" s="138" t="str">
        <f t="shared" si="1333"/>
        <v/>
      </c>
      <c r="BV2453" s="3" t="str">
        <f t="shared" si="1334"/>
        <v/>
      </c>
      <c r="BW2453" s="3" t="str">
        <f t="shared" si="1335"/>
        <v/>
      </c>
      <c r="BX2453" s="144" t="str">
        <f t="shared" si="1336"/>
        <v/>
      </c>
      <c r="BY2453" s="18" t="str">
        <f t="shared" si="1337"/>
        <v/>
      </c>
      <c r="BZ2453" s="18" t="str">
        <f t="shared" si="1338"/>
        <v/>
      </c>
      <c r="CA2453" s="19" t="str">
        <f t="shared" si="1339"/>
        <v/>
      </c>
    </row>
    <row r="2454" spans="4:79" x14ac:dyDescent="0.45">
      <c r="D2454" s="164" t="str">
        <f t="shared" si="1340"/>
        <v/>
      </c>
      <c r="I2454" s="9" t="str">
        <f t="shared" si="1313"/>
        <v/>
      </c>
      <c r="J2454" s="173" t="str">
        <f t="shared" si="1314"/>
        <v/>
      </c>
      <c r="K2454" s="13"/>
      <c r="L2454" s="13"/>
      <c r="M2454" s="13"/>
      <c r="N2454" s="178" t="str">
        <f t="shared" si="1315"/>
        <v/>
      </c>
      <c r="O2454" s="181" t="str">
        <f t="shared" si="1316"/>
        <v/>
      </c>
      <c r="P2454" s="8" t="str">
        <f t="shared" si="1317"/>
        <v/>
      </c>
      <c r="Q2454" s="8" t="str">
        <f t="shared" si="1318"/>
        <v/>
      </c>
      <c r="R2454" s="8" t="str">
        <f t="shared" si="1319"/>
        <v/>
      </c>
      <c r="S2454" s="8" t="str">
        <f t="shared" si="1320"/>
        <v/>
      </c>
      <c r="T2454" s="8" t="str">
        <f t="shared" si="1321"/>
        <v/>
      </c>
      <c r="U2454" s="8" t="str">
        <f t="shared" si="1322"/>
        <v/>
      </c>
      <c r="V2454" s="16" t="str">
        <f t="shared" si="1323"/>
        <v/>
      </c>
      <c r="W2454" s="129" t="str">
        <f t="shared" si="1324"/>
        <v/>
      </c>
      <c r="X2454" s="8" t="str">
        <f t="shared" si="1325"/>
        <v/>
      </c>
      <c r="Y2454" s="8" t="str">
        <f t="shared" si="1326"/>
        <v/>
      </c>
      <c r="AQ2454" s="6" t="str">
        <f t="shared" si="1327"/>
        <v/>
      </c>
      <c r="AR2454" s="128" t="str">
        <f t="shared" si="1328"/>
        <v/>
      </c>
      <c r="AS2454" s="128" t="str">
        <f t="shared" si="1329"/>
        <v/>
      </c>
      <c r="AT2454" s="139" t="str">
        <f t="shared" si="1341"/>
        <v/>
      </c>
      <c r="BH2454" s="127" t="str">
        <f>IF(LEN(VBAsheet!H2454)&gt;0,$CD$4&amp;CHAR(10)&amp;$CD$5&amp;CHAR(10)&amp;$CD$6&amp;IF(VBAsheet!I2454="N",1,0)&amp;$CE$6&amp;CHAR(10)&amp;$CD$7&amp;CHAR(10)&amp;$CD$8&amp;VBAsheet!H2454&amp;$CE$8&amp;CHAR(10)&amp;$CD$9&amp;VBAsheet!K2454&amp;$CE$9&amp;CHAR(10)&amp;$CD$10&amp;VBAsheet!J2454-1&amp;$CE$10&amp;CHAR(10)&amp;$CD$11,"")</f>
        <v/>
      </c>
      <c r="BI2454"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4" s="18" t="str">
        <f>IF(LEN(X2454)&gt;0,$CD$23&amp;INDEX($CH$3:CH2457,MATCH(W2454,$CG$3:CG2457,0))&amp;$CE$23&amp;CHAR(10)&amp;$CD$24&amp;X2454&amp;$CE$24&amp;CHAR(10)&amp;$CD$25&amp;Y2454&amp;$CE$25&amp;CHAR(10),"")&amp;IF(LEN(AA2454)&gt;0,$CD$23&amp;INDEX($CH$3:CH2457,MATCH(Z2454,$CG$3:CG2457,0))&amp;$CE$23&amp;CHAR(10)&amp;$CD$24&amp;AA2454&amp;$CE$24&amp;CHAR(10)&amp;$CD$25&amp;AB2454&amp;$CE$25&amp;CHAR(10),"")&amp;IF(LEN(AD2454)&gt;0,$CD$23&amp;INDEX($CH$3:CH2457,MATCH(AC2454,$CG$3:CG2457,0))&amp;$CE$23&amp;CHAR(10)&amp;$CD$24&amp;AD2454&amp;$CE$24&amp;CHAR(10)&amp;$CD$25&amp;AE2454&amp;$CE$25&amp;CHAR(10),"")&amp;IF(LEN(AG2454)&gt;0,$CD$23&amp;INDEX($CH$3:CH2457,MATCH(AF2454,$CG$3:CG2457,0))&amp;$CE$23&amp;CHAR(10)&amp;$CD$24&amp;AG2454&amp;$CE$24&amp;CHAR(10)&amp;$CD$25&amp;AH2454&amp;$CE$25&amp;CHAR(10),"")&amp;IF(LEN(AJ2454)&gt;0,$CD$23&amp;INDEX($CH$3:CH2457,MATCH(AI2454,$CG$3:CG2457,0))&amp;$CE$23&amp;CHAR(10)&amp;$CD$24&amp;AJ2454&amp;$CE$24&amp;CHAR(10)&amp;$CD$25&amp;AK2454&amp;$CE$25&amp;CHAR(10),"")</f>
        <v/>
      </c>
      <c r="BK2454" s="18" t="str">
        <f>IF(LEN(J2454)&gt;0,INDEX($BH$2:$BH$100000,MATCH(J2454,VBAsheet!$H$2:$H$100000,0))&amp;CHAR(10),"")&amp;IF(LEN(K2454)&gt;0,INDEX($BH$2:$BH$100000,MATCH(K2454,VBAsheet!$H$2:$H$100000,0))&amp;CHAR(10),"")&amp;IF(LEN(L2454)&gt;0,INDEX($BH$2:$BH$100000,MATCH(L2454,VBAsheet!$H$2:$H$100000,0))&amp;CHAR(10),"")&amp;IF(LEN(M2454)&gt;0,INDEX($BH$2:$BH$100000,MATCH(M2454,VBAsheet!$H$2:$H$100000,0))&amp;CHAR(10),"")</f>
        <v/>
      </c>
      <c r="BM2454" s="94" t="str">
        <f t="shared" si="1312"/>
        <v/>
      </c>
      <c r="BN2454" s="95" t="str">
        <f t="shared" si="1331"/>
        <v/>
      </c>
      <c r="BP2454" s="18" t="str">
        <f t="shared" si="1332"/>
        <v/>
      </c>
      <c r="BR2454" s="81" t="str">
        <f t="shared" si="1342"/>
        <v/>
      </c>
      <c r="BU2454" s="138" t="str">
        <f t="shared" si="1333"/>
        <v/>
      </c>
      <c r="BV2454" s="3" t="str">
        <f t="shared" si="1334"/>
        <v/>
      </c>
      <c r="BW2454" s="3" t="str">
        <f t="shared" si="1335"/>
        <v/>
      </c>
      <c r="BX2454" s="144" t="str">
        <f t="shared" si="1336"/>
        <v/>
      </c>
      <c r="BY2454" s="18" t="str">
        <f t="shared" si="1337"/>
        <v/>
      </c>
      <c r="BZ2454" s="18" t="str">
        <f t="shared" si="1338"/>
        <v/>
      </c>
      <c r="CA2454" s="19" t="str">
        <f t="shared" si="1339"/>
        <v/>
      </c>
    </row>
    <row r="2455" spans="4:79" x14ac:dyDescent="0.45">
      <c r="D2455" s="164" t="str">
        <f t="shared" si="1340"/>
        <v/>
      </c>
      <c r="I2455" s="9" t="str">
        <f t="shared" si="1313"/>
        <v/>
      </c>
      <c r="J2455" s="173" t="str">
        <f t="shared" si="1314"/>
        <v/>
      </c>
      <c r="K2455" s="13"/>
      <c r="L2455" s="13"/>
      <c r="M2455" s="13"/>
      <c r="N2455" s="178" t="str">
        <f t="shared" si="1315"/>
        <v/>
      </c>
      <c r="O2455" s="181" t="str">
        <f t="shared" si="1316"/>
        <v/>
      </c>
      <c r="P2455" s="8" t="str">
        <f t="shared" si="1317"/>
        <v/>
      </c>
      <c r="Q2455" s="8" t="str">
        <f t="shared" si="1318"/>
        <v/>
      </c>
      <c r="R2455" s="8" t="str">
        <f t="shared" si="1319"/>
        <v/>
      </c>
      <c r="S2455" s="8" t="str">
        <f t="shared" si="1320"/>
        <v/>
      </c>
      <c r="T2455" s="8" t="str">
        <f t="shared" si="1321"/>
        <v/>
      </c>
      <c r="U2455" s="8" t="str">
        <f t="shared" si="1322"/>
        <v/>
      </c>
      <c r="V2455" s="16" t="str">
        <f t="shared" si="1323"/>
        <v/>
      </c>
      <c r="W2455" s="129" t="str">
        <f t="shared" si="1324"/>
        <v/>
      </c>
      <c r="X2455" s="8" t="str">
        <f t="shared" si="1325"/>
        <v/>
      </c>
      <c r="Y2455" s="8" t="str">
        <f t="shared" si="1326"/>
        <v/>
      </c>
      <c r="AQ2455" s="6" t="str">
        <f t="shared" si="1327"/>
        <v/>
      </c>
      <c r="AR2455" s="128" t="str">
        <f t="shared" si="1328"/>
        <v/>
      </c>
      <c r="AS2455" s="128" t="str">
        <f t="shared" si="1329"/>
        <v/>
      </c>
      <c r="AT2455" s="139" t="str">
        <f t="shared" si="1341"/>
        <v/>
      </c>
      <c r="BH2455" s="127" t="str">
        <f>IF(LEN(VBAsheet!H2455)&gt;0,$CD$4&amp;CHAR(10)&amp;$CD$5&amp;CHAR(10)&amp;$CD$6&amp;IF(VBAsheet!I2455="N",1,0)&amp;$CE$6&amp;CHAR(10)&amp;$CD$7&amp;CHAR(10)&amp;$CD$8&amp;VBAsheet!H2455&amp;$CE$8&amp;CHAR(10)&amp;$CD$9&amp;VBAsheet!K2455&amp;$CE$9&amp;CHAR(10)&amp;$CD$10&amp;VBAsheet!J2455-1&amp;$CE$10&amp;CHAR(10)&amp;$CD$11,"")</f>
        <v/>
      </c>
      <c r="BI2455"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5" s="18" t="str">
        <f>IF(LEN(X2455)&gt;0,$CD$23&amp;INDEX($CH$3:CH2458,MATCH(W2455,$CG$3:CG2458,0))&amp;$CE$23&amp;CHAR(10)&amp;$CD$24&amp;X2455&amp;$CE$24&amp;CHAR(10)&amp;$CD$25&amp;Y2455&amp;$CE$25&amp;CHAR(10),"")&amp;IF(LEN(AA2455)&gt;0,$CD$23&amp;INDEX($CH$3:CH2458,MATCH(Z2455,$CG$3:CG2458,0))&amp;$CE$23&amp;CHAR(10)&amp;$CD$24&amp;AA2455&amp;$CE$24&amp;CHAR(10)&amp;$CD$25&amp;AB2455&amp;$CE$25&amp;CHAR(10),"")&amp;IF(LEN(AD2455)&gt;0,$CD$23&amp;INDEX($CH$3:CH2458,MATCH(AC2455,$CG$3:CG2458,0))&amp;$CE$23&amp;CHAR(10)&amp;$CD$24&amp;AD2455&amp;$CE$24&amp;CHAR(10)&amp;$CD$25&amp;AE2455&amp;$CE$25&amp;CHAR(10),"")&amp;IF(LEN(AG2455)&gt;0,$CD$23&amp;INDEX($CH$3:CH2458,MATCH(AF2455,$CG$3:CG2458,0))&amp;$CE$23&amp;CHAR(10)&amp;$CD$24&amp;AG2455&amp;$CE$24&amp;CHAR(10)&amp;$CD$25&amp;AH2455&amp;$CE$25&amp;CHAR(10),"")&amp;IF(LEN(AJ2455)&gt;0,$CD$23&amp;INDEX($CH$3:CH2458,MATCH(AI2455,$CG$3:CG2458,0))&amp;$CE$23&amp;CHAR(10)&amp;$CD$24&amp;AJ2455&amp;$CE$24&amp;CHAR(10)&amp;$CD$25&amp;AK2455&amp;$CE$25&amp;CHAR(10),"")</f>
        <v/>
      </c>
      <c r="BK2455" s="18" t="str">
        <f>IF(LEN(J2455)&gt;0,INDEX($BH$2:$BH$100000,MATCH(J2455,VBAsheet!$H$2:$H$100000,0))&amp;CHAR(10),"")&amp;IF(LEN(K2455)&gt;0,INDEX($BH$2:$BH$100000,MATCH(K2455,VBAsheet!$H$2:$H$100000,0))&amp;CHAR(10),"")&amp;IF(LEN(L2455)&gt;0,INDEX($BH$2:$BH$100000,MATCH(L2455,VBAsheet!$H$2:$H$100000,0))&amp;CHAR(10),"")&amp;IF(LEN(M2455)&gt;0,INDEX($BH$2:$BH$100000,MATCH(M2455,VBAsheet!$H$2:$H$100000,0))&amp;CHAR(10),"")</f>
        <v/>
      </c>
      <c r="BM2455" s="94" t="str">
        <f t="shared" si="1312"/>
        <v/>
      </c>
      <c r="BN2455" s="95" t="str">
        <f t="shared" si="1331"/>
        <v/>
      </c>
      <c r="BP2455" s="18" t="str">
        <f t="shared" si="1332"/>
        <v/>
      </c>
      <c r="BR2455" s="81" t="str">
        <f t="shared" si="1342"/>
        <v/>
      </c>
      <c r="BU2455" s="138" t="str">
        <f t="shared" si="1333"/>
        <v/>
      </c>
      <c r="BV2455" s="3" t="str">
        <f t="shared" si="1334"/>
        <v/>
      </c>
      <c r="BW2455" s="3" t="str">
        <f t="shared" si="1335"/>
        <v/>
      </c>
      <c r="BX2455" s="144" t="str">
        <f t="shared" si="1336"/>
        <v/>
      </c>
      <c r="BY2455" s="18" t="str">
        <f t="shared" si="1337"/>
        <v/>
      </c>
      <c r="BZ2455" s="18" t="str">
        <f t="shared" si="1338"/>
        <v/>
      </c>
      <c r="CA2455" s="19" t="str">
        <f t="shared" si="1339"/>
        <v/>
      </c>
    </row>
    <row r="2456" spans="4:79" x14ac:dyDescent="0.45">
      <c r="D2456" s="164" t="str">
        <f t="shared" si="1340"/>
        <v/>
      </c>
      <c r="I2456" s="9" t="str">
        <f t="shared" si="1313"/>
        <v/>
      </c>
      <c r="J2456" s="173" t="str">
        <f t="shared" si="1314"/>
        <v/>
      </c>
      <c r="K2456" s="13"/>
      <c r="L2456" s="13"/>
      <c r="M2456" s="13"/>
      <c r="N2456" s="178" t="str">
        <f t="shared" si="1315"/>
        <v/>
      </c>
      <c r="O2456" s="181" t="str">
        <f t="shared" si="1316"/>
        <v/>
      </c>
      <c r="P2456" s="8" t="str">
        <f t="shared" si="1317"/>
        <v/>
      </c>
      <c r="Q2456" s="8" t="str">
        <f t="shared" si="1318"/>
        <v/>
      </c>
      <c r="R2456" s="8" t="str">
        <f t="shared" si="1319"/>
        <v/>
      </c>
      <c r="S2456" s="8" t="str">
        <f t="shared" si="1320"/>
        <v/>
      </c>
      <c r="T2456" s="8" t="str">
        <f t="shared" si="1321"/>
        <v/>
      </c>
      <c r="U2456" s="8" t="str">
        <f t="shared" si="1322"/>
        <v/>
      </c>
      <c r="V2456" s="16" t="str">
        <f t="shared" si="1323"/>
        <v/>
      </c>
      <c r="W2456" s="129" t="str">
        <f t="shared" si="1324"/>
        <v/>
      </c>
      <c r="X2456" s="8" t="str">
        <f t="shared" si="1325"/>
        <v/>
      </c>
      <c r="Y2456" s="8" t="str">
        <f t="shared" si="1326"/>
        <v/>
      </c>
      <c r="AQ2456" s="6" t="str">
        <f t="shared" si="1327"/>
        <v/>
      </c>
      <c r="AR2456" s="128" t="str">
        <f t="shared" si="1328"/>
        <v/>
      </c>
      <c r="AS2456" s="128" t="str">
        <f t="shared" si="1329"/>
        <v/>
      </c>
      <c r="AT2456" s="139" t="str">
        <f t="shared" si="1341"/>
        <v/>
      </c>
      <c r="BH2456" s="127" t="str">
        <f>IF(LEN(VBAsheet!H2456)&gt;0,$CD$4&amp;CHAR(10)&amp;$CD$5&amp;CHAR(10)&amp;$CD$6&amp;IF(VBAsheet!I2456="N",1,0)&amp;$CE$6&amp;CHAR(10)&amp;$CD$7&amp;CHAR(10)&amp;$CD$8&amp;VBAsheet!H2456&amp;$CE$8&amp;CHAR(10)&amp;$CD$9&amp;VBAsheet!K2456&amp;$CE$9&amp;CHAR(10)&amp;$CD$10&amp;VBAsheet!J2456-1&amp;$CE$10&amp;CHAR(10)&amp;$CD$11,"")</f>
        <v/>
      </c>
      <c r="BI2456"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6" s="18" t="str">
        <f>IF(LEN(X2456)&gt;0,$CD$23&amp;INDEX($CH$3:CH2459,MATCH(W2456,$CG$3:CG2459,0))&amp;$CE$23&amp;CHAR(10)&amp;$CD$24&amp;X2456&amp;$CE$24&amp;CHAR(10)&amp;$CD$25&amp;Y2456&amp;$CE$25&amp;CHAR(10),"")&amp;IF(LEN(AA2456)&gt;0,$CD$23&amp;INDEX($CH$3:CH2459,MATCH(Z2456,$CG$3:CG2459,0))&amp;$CE$23&amp;CHAR(10)&amp;$CD$24&amp;AA2456&amp;$CE$24&amp;CHAR(10)&amp;$CD$25&amp;AB2456&amp;$CE$25&amp;CHAR(10),"")&amp;IF(LEN(AD2456)&gt;0,$CD$23&amp;INDEX($CH$3:CH2459,MATCH(AC2456,$CG$3:CG2459,0))&amp;$CE$23&amp;CHAR(10)&amp;$CD$24&amp;AD2456&amp;$CE$24&amp;CHAR(10)&amp;$CD$25&amp;AE2456&amp;$CE$25&amp;CHAR(10),"")&amp;IF(LEN(AG2456)&gt;0,$CD$23&amp;INDEX($CH$3:CH2459,MATCH(AF2456,$CG$3:CG2459,0))&amp;$CE$23&amp;CHAR(10)&amp;$CD$24&amp;AG2456&amp;$CE$24&amp;CHAR(10)&amp;$CD$25&amp;AH2456&amp;$CE$25&amp;CHAR(10),"")&amp;IF(LEN(AJ2456)&gt;0,$CD$23&amp;INDEX($CH$3:CH2459,MATCH(AI2456,$CG$3:CG2459,0))&amp;$CE$23&amp;CHAR(10)&amp;$CD$24&amp;AJ2456&amp;$CE$24&amp;CHAR(10)&amp;$CD$25&amp;AK2456&amp;$CE$25&amp;CHAR(10),"")</f>
        <v/>
      </c>
      <c r="BK2456" s="18" t="str">
        <f>IF(LEN(J2456)&gt;0,INDEX($BH$2:$BH$100000,MATCH(J2456,VBAsheet!$H$2:$H$100000,0))&amp;CHAR(10),"")&amp;IF(LEN(K2456)&gt;0,INDEX($BH$2:$BH$100000,MATCH(K2456,VBAsheet!$H$2:$H$100000,0))&amp;CHAR(10),"")&amp;IF(LEN(L2456)&gt;0,INDEX($BH$2:$BH$100000,MATCH(L2456,VBAsheet!$H$2:$H$100000,0))&amp;CHAR(10),"")&amp;IF(LEN(M2456)&gt;0,INDEX($BH$2:$BH$100000,MATCH(M2456,VBAsheet!$H$2:$H$100000,0))&amp;CHAR(10),"")</f>
        <v/>
      </c>
      <c r="BM2456" s="94" t="str">
        <f t="shared" si="1312"/>
        <v/>
      </c>
      <c r="BN2456" s="95" t="str">
        <f t="shared" si="1331"/>
        <v/>
      </c>
      <c r="BP2456" s="18" t="str">
        <f t="shared" si="1332"/>
        <v/>
      </c>
      <c r="BR2456" s="81" t="str">
        <f t="shared" si="1342"/>
        <v/>
      </c>
      <c r="BU2456" s="138" t="str">
        <f t="shared" si="1333"/>
        <v/>
      </c>
      <c r="BV2456" s="3" t="str">
        <f t="shared" si="1334"/>
        <v/>
      </c>
      <c r="BW2456" s="3" t="str">
        <f t="shared" si="1335"/>
        <v/>
      </c>
      <c r="BX2456" s="144" t="str">
        <f t="shared" si="1336"/>
        <v/>
      </c>
      <c r="BY2456" s="18" t="str">
        <f t="shared" si="1337"/>
        <v/>
      </c>
      <c r="BZ2456" s="18" t="str">
        <f t="shared" si="1338"/>
        <v/>
      </c>
      <c r="CA2456" s="19" t="str">
        <f t="shared" si="1339"/>
        <v/>
      </c>
    </row>
    <row r="2457" spans="4:79" x14ac:dyDescent="0.45">
      <c r="D2457" s="164" t="str">
        <f t="shared" si="1340"/>
        <v/>
      </c>
      <c r="I2457" s="9" t="str">
        <f t="shared" si="1313"/>
        <v/>
      </c>
      <c r="J2457" s="173" t="str">
        <f t="shared" si="1314"/>
        <v/>
      </c>
      <c r="K2457" s="13"/>
      <c r="L2457" s="13"/>
      <c r="M2457" s="13"/>
      <c r="N2457" s="178" t="str">
        <f t="shared" si="1315"/>
        <v/>
      </c>
      <c r="O2457" s="181" t="str">
        <f t="shared" si="1316"/>
        <v/>
      </c>
      <c r="P2457" s="8" t="str">
        <f t="shared" si="1317"/>
        <v/>
      </c>
      <c r="Q2457" s="8" t="str">
        <f t="shared" si="1318"/>
        <v/>
      </c>
      <c r="R2457" s="8" t="str">
        <f t="shared" si="1319"/>
        <v/>
      </c>
      <c r="S2457" s="8" t="str">
        <f t="shared" si="1320"/>
        <v/>
      </c>
      <c r="T2457" s="8" t="str">
        <f t="shared" si="1321"/>
        <v/>
      </c>
      <c r="U2457" s="8" t="str">
        <f t="shared" si="1322"/>
        <v/>
      </c>
      <c r="V2457" s="16" t="str">
        <f t="shared" si="1323"/>
        <v/>
      </c>
      <c r="W2457" s="129" t="str">
        <f t="shared" si="1324"/>
        <v/>
      </c>
      <c r="X2457" s="8" t="str">
        <f t="shared" si="1325"/>
        <v/>
      </c>
      <c r="Y2457" s="8" t="str">
        <f t="shared" si="1326"/>
        <v/>
      </c>
      <c r="AQ2457" s="6" t="str">
        <f t="shared" si="1327"/>
        <v/>
      </c>
      <c r="AR2457" s="128" t="str">
        <f t="shared" si="1328"/>
        <v/>
      </c>
      <c r="AS2457" s="128" t="str">
        <f t="shared" si="1329"/>
        <v/>
      </c>
      <c r="AT2457" s="139" t="str">
        <f t="shared" si="1341"/>
        <v/>
      </c>
      <c r="BH2457" s="127" t="str">
        <f>IF(LEN(VBAsheet!H2457)&gt;0,$CD$4&amp;CHAR(10)&amp;$CD$5&amp;CHAR(10)&amp;$CD$6&amp;IF(VBAsheet!I2457="N",1,0)&amp;$CE$6&amp;CHAR(10)&amp;$CD$7&amp;CHAR(10)&amp;$CD$8&amp;VBAsheet!H2457&amp;$CE$8&amp;CHAR(10)&amp;$CD$9&amp;VBAsheet!K2457&amp;$CE$9&amp;CHAR(10)&amp;$CD$10&amp;VBAsheet!J2457-1&amp;$CE$10&amp;CHAR(10)&amp;$CD$11,"")</f>
        <v/>
      </c>
      <c r="BI2457"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7" s="18" t="str">
        <f>IF(LEN(X2457)&gt;0,$CD$23&amp;INDEX($CH$3:CH2460,MATCH(W2457,$CG$3:CG2460,0))&amp;$CE$23&amp;CHAR(10)&amp;$CD$24&amp;X2457&amp;$CE$24&amp;CHAR(10)&amp;$CD$25&amp;Y2457&amp;$CE$25&amp;CHAR(10),"")&amp;IF(LEN(AA2457)&gt;0,$CD$23&amp;INDEX($CH$3:CH2460,MATCH(Z2457,$CG$3:CG2460,0))&amp;$CE$23&amp;CHAR(10)&amp;$CD$24&amp;AA2457&amp;$CE$24&amp;CHAR(10)&amp;$CD$25&amp;AB2457&amp;$CE$25&amp;CHAR(10),"")&amp;IF(LEN(AD2457)&gt;0,$CD$23&amp;INDEX($CH$3:CH2460,MATCH(AC2457,$CG$3:CG2460,0))&amp;$CE$23&amp;CHAR(10)&amp;$CD$24&amp;AD2457&amp;$CE$24&amp;CHAR(10)&amp;$CD$25&amp;AE2457&amp;$CE$25&amp;CHAR(10),"")&amp;IF(LEN(AG2457)&gt;0,$CD$23&amp;INDEX($CH$3:CH2460,MATCH(AF2457,$CG$3:CG2460,0))&amp;$CE$23&amp;CHAR(10)&amp;$CD$24&amp;AG2457&amp;$CE$24&amp;CHAR(10)&amp;$CD$25&amp;AH2457&amp;$CE$25&amp;CHAR(10),"")&amp;IF(LEN(AJ2457)&gt;0,$CD$23&amp;INDEX($CH$3:CH2460,MATCH(AI2457,$CG$3:CG2460,0))&amp;$CE$23&amp;CHAR(10)&amp;$CD$24&amp;AJ2457&amp;$CE$24&amp;CHAR(10)&amp;$CD$25&amp;AK2457&amp;$CE$25&amp;CHAR(10),"")</f>
        <v/>
      </c>
      <c r="BK2457" s="18" t="str">
        <f>IF(LEN(J2457)&gt;0,INDEX($BH$2:$BH$100000,MATCH(J2457,VBAsheet!$H$2:$H$100000,0))&amp;CHAR(10),"")&amp;IF(LEN(K2457)&gt;0,INDEX($BH$2:$BH$100000,MATCH(K2457,VBAsheet!$H$2:$H$100000,0))&amp;CHAR(10),"")&amp;IF(LEN(L2457)&gt;0,INDEX($BH$2:$BH$100000,MATCH(L2457,VBAsheet!$H$2:$H$100000,0))&amp;CHAR(10),"")&amp;IF(LEN(M2457)&gt;0,INDEX($BH$2:$BH$100000,MATCH(M2457,VBAsheet!$H$2:$H$100000,0))&amp;CHAR(10),"")</f>
        <v/>
      </c>
      <c r="BM2457" s="94" t="str">
        <f t="shared" si="1312"/>
        <v/>
      </c>
      <c r="BN2457" s="95" t="str">
        <f t="shared" si="1331"/>
        <v/>
      </c>
      <c r="BP2457" s="18" t="str">
        <f t="shared" si="1332"/>
        <v/>
      </c>
      <c r="BR2457" s="81" t="str">
        <f t="shared" si="1342"/>
        <v/>
      </c>
      <c r="BU2457" s="138" t="str">
        <f t="shared" si="1333"/>
        <v/>
      </c>
      <c r="BV2457" s="3" t="str">
        <f t="shared" si="1334"/>
        <v/>
      </c>
      <c r="BW2457" s="3" t="str">
        <f t="shared" si="1335"/>
        <v/>
      </c>
      <c r="BX2457" s="144" t="str">
        <f t="shared" si="1336"/>
        <v/>
      </c>
      <c r="BY2457" s="18" t="str">
        <f t="shared" si="1337"/>
        <v/>
      </c>
      <c r="BZ2457" s="18" t="str">
        <f t="shared" si="1338"/>
        <v/>
      </c>
      <c r="CA2457" s="19" t="str">
        <f t="shared" si="1339"/>
        <v/>
      </c>
    </row>
    <row r="2458" spans="4:79" x14ac:dyDescent="0.45">
      <c r="D2458" s="164" t="str">
        <f t="shared" si="1340"/>
        <v/>
      </c>
      <c r="I2458" s="9" t="str">
        <f t="shared" si="1313"/>
        <v/>
      </c>
      <c r="J2458" s="173" t="str">
        <f t="shared" si="1314"/>
        <v/>
      </c>
      <c r="K2458" s="13"/>
      <c r="L2458" s="13"/>
      <c r="M2458" s="13"/>
      <c r="N2458" s="178" t="str">
        <f t="shared" si="1315"/>
        <v/>
      </c>
      <c r="O2458" s="181" t="str">
        <f t="shared" si="1316"/>
        <v/>
      </c>
      <c r="P2458" s="8" t="str">
        <f t="shared" si="1317"/>
        <v/>
      </c>
      <c r="Q2458" s="8" t="str">
        <f t="shared" si="1318"/>
        <v/>
      </c>
      <c r="R2458" s="8" t="str">
        <f t="shared" si="1319"/>
        <v/>
      </c>
      <c r="S2458" s="8" t="str">
        <f t="shared" si="1320"/>
        <v/>
      </c>
      <c r="T2458" s="8" t="str">
        <f t="shared" si="1321"/>
        <v/>
      </c>
      <c r="U2458" s="8" t="str">
        <f t="shared" si="1322"/>
        <v/>
      </c>
      <c r="V2458" s="16" t="str">
        <f t="shared" si="1323"/>
        <v/>
      </c>
      <c r="W2458" s="129" t="str">
        <f t="shared" si="1324"/>
        <v/>
      </c>
      <c r="X2458" s="8" t="str">
        <f t="shared" si="1325"/>
        <v/>
      </c>
      <c r="Y2458" s="8" t="str">
        <f t="shared" si="1326"/>
        <v/>
      </c>
      <c r="AQ2458" s="6" t="str">
        <f t="shared" si="1327"/>
        <v/>
      </c>
      <c r="AR2458" s="128" t="str">
        <f t="shared" si="1328"/>
        <v/>
      </c>
      <c r="AS2458" s="128" t="str">
        <f t="shared" si="1329"/>
        <v/>
      </c>
      <c r="AT2458" s="139" t="str">
        <f t="shared" si="1341"/>
        <v/>
      </c>
      <c r="BH2458" s="127" t="str">
        <f>IF(LEN(VBAsheet!H2458)&gt;0,$CD$4&amp;CHAR(10)&amp;$CD$5&amp;CHAR(10)&amp;$CD$6&amp;IF(VBAsheet!I2458="N",1,0)&amp;$CE$6&amp;CHAR(10)&amp;$CD$7&amp;CHAR(10)&amp;$CD$8&amp;VBAsheet!H2458&amp;$CE$8&amp;CHAR(10)&amp;$CD$9&amp;VBAsheet!K2458&amp;$CE$9&amp;CHAR(10)&amp;$CD$10&amp;VBAsheet!J2458-1&amp;$CE$10&amp;CHAR(10)&amp;$CD$11,"")</f>
        <v/>
      </c>
      <c r="BI2458"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8" s="18" t="str">
        <f>IF(LEN(X2458)&gt;0,$CD$23&amp;INDEX($CH$3:CH2461,MATCH(W2458,$CG$3:CG2461,0))&amp;$CE$23&amp;CHAR(10)&amp;$CD$24&amp;X2458&amp;$CE$24&amp;CHAR(10)&amp;$CD$25&amp;Y2458&amp;$CE$25&amp;CHAR(10),"")&amp;IF(LEN(AA2458)&gt;0,$CD$23&amp;INDEX($CH$3:CH2461,MATCH(Z2458,$CG$3:CG2461,0))&amp;$CE$23&amp;CHAR(10)&amp;$CD$24&amp;AA2458&amp;$CE$24&amp;CHAR(10)&amp;$CD$25&amp;AB2458&amp;$CE$25&amp;CHAR(10),"")&amp;IF(LEN(AD2458)&gt;0,$CD$23&amp;INDEX($CH$3:CH2461,MATCH(AC2458,$CG$3:CG2461,0))&amp;$CE$23&amp;CHAR(10)&amp;$CD$24&amp;AD2458&amp;$CE$24&amp;CHAR(10)&amp;$CD$25&amp;AE2458&amp;$CE$25&amp;CHAR(10),"")&amp;IF(LEN(AG2458)&gt;0,$CD$23&amp;INDEX($CH$3:CH2461,MATCH(AF2458,$CG$3:CG2461,0))&amp;$CE$23&amp;CHAR(10)&amp;$CD$24&amp;AG2458&amp;$CE$24&amp;CHAR(10)&amp;$CD$25&amp;AH2458&amp;$CE$25&amp;CHAR(10),"")&amp;IF(LEN(AJ2458)&gt;0,$CD$23&amp;INDEX($CH$3:CH2461,MATCH(AI2458,$CG$3:CG2461,0))&amp;$CE$23&amp;CHAR(10)&amp;$CD$24&amp;AJ2458&amp;$CE$24&amp;CHAR(10)&amp;$CD$25&amp;AK2458&amp;$CE$25&amp;CHAR(10),"")</f>
        <v/>
      </c>
      <c r="BK2458" s="18" t="str">
        <f>IF(LEN(J2458)&gt;0,INDEX($BH$2:$BH$100000,MATCH(J2458,VBAsheet!$H$2:$H$100000,0))&amp;CHAR(10),"")&amp;IF(LEN(K2458)&gt;0,INDEX($BH$2:$BH$100000,MATCH(K2458,VBAsheet!$H$2:$H$100000,0))&amp;CHAR(10),"")&amp;IF(LEN(L2458)&gt;0,INDEX($BH$2:$BH$100000,MATCH(L2458,VBAsheet!$H$2:$H$100000,0))&amp;CHAR(10),"")&amp;IF(LEN(M2458)&gt;0,INDEX($BH$2:$BH$100000,MATCH(M2458,VBAsheet!$H$2:$H$100000,0))&amp;CHAR(10),"")</f>
        <v/>
      </c>
      <c r="BM2458" s="94" t="str">
        <f t="shared" si="1312"/>
        <v/>
      </c>
      <c r="BN2458" s="95" t="str">
        <f t="shared" si="1331"/>
        <v/>
      </c>
      <c r="BP2458" s="18" t="str">
        <f t="shared" si="1332"/>
        <v/>
      </c>
      <c r="BR2458" s="81" t="str">
        <f t="shared" si="1342"/>
        <v/>
      </c>
      <c r="BU2458" s="138" t="str">
        <f t="shared" si="1333"/>
        <v/>
      </c>
      <c r="BV2458" s="3" t="str">
        <f t="shared" si="1334"/>
        <v/>
      </c>
      <c r="BW2458" s="3" t="str">
        <f t="shared" si="1335"/>
        <v/>
      </c>
      <c r="BX2458" s="144" t="str">
        <f t="shared" si="1336"/>
        <v/>
      </c>
      <c r="BY2458" s="18" t="str">
        <f t="shared" si="1337"/>
        <v/>
      </c>
      <c r="BZ2458" s="18" t="str">
        <f t="shared" si="1338"/>
        <v/>
      </c>
      <c r="CA2458" s="19" t="str">
        <f t="shared" si="1339"/>
        <v/>
      </c>
    </row>
    <row r="2459" spans="4:79" x14ac:dyDescent="0.45">
      <c r="D2459" s="164" t="str">
        <f t="shared" si="1340"/>
        <v/>
      </c>
      <c r="I2459" s="9" t="str">
        <f t="shared" si="1313"/>
        <v/>
      </c>
      <c r="J2459" s="173" t="str">
        <f t="shared" si="1314"/>
        <v/>
      </c>
      <c r="K2459" s="13"/>
      <c r="L2459" s="13"/>
      <c r="M2459" s="13"/>
      <c r="N2459" s="178" t="str">
        <f t="shared" si="1315"/>
        <v/>
      </c>
      <c r="O2459" s="181" t="str">
        <f t="shared" si="1316"/>
        <v/>
      </c>
      <c r="P2459" s="8" t="str">
        <f t="shared" si="1317"/>
        <v/>
      </c>
      <c r="Q2459" s="8" t="str">
        <f t="shared" si="1318"/>
        <v/>
      </c>
      <c r="R2459" s="8" t="str">
        <f t="shared" si="1319"/>
        <v/>
      </c>
      <c r="S2459" s="8" t="str">
        <f t="shared" si="1320"/>
        <v/>
      </c>
      <c r="T2459" s="8" t="str">
        <f t="shared" si="1321"/>
        <v/>
      </c>
      <c r="U2459" s="8" t="str">
        <f t="shared" si="1322"/>
        <v/>
      </c>
      <c r="V2459" s="16" t="str">
        <f t="shared" si="1323"/>
        <v/>
      </c>
      <c r="W2459" s="129" t="str">
        <f t="shared" si="1324"/>
        <v/>
      </c>
      <c r="X2459" s="8" t="str">
        <f t="shared" si="1325"/>
        <v/>
      </c>
      <c r="Y2459" s="8" t="str">
        <f t="shared" si="1326"/>
        <v/>
      </c>
      <c r="AQ2459" s="6" t="str">
        <f t="shared" si="1327"/>
        <v/>
      </c>
      <c r="AR2459" s="128" t="str">
        <f t="shared" si="1328"/>
        <v/>
      </c>
      <c r="AS2459" s="128" t="str">
        <f t="shared" si="1329"/>
        <v/>
      </c>
      <c r="AT2459" s="139" t="str">
        <f t="shared" si="1341"/>
        <v/>
      </c>
      <c r="BH2459" s="127" t="str">
        <f>IF(LEN(VBAsheet!H2459)&gt;0,$CD$4&amp;CHAR(10)&amp;$CD$5&amp;CHAR(10)&amp;$CD$6&amp;IF(VBAsheet!I2459="N",1,0)&amp;$CE$6&amp;CHAR(10)&amp;$CD$7&amp;CHAR(10)&amp;$CD$8&amp;VBAsheet!H2459&amp;$CE$8&amp;CHAR(10)&amp;$CD$9&amp;VBAsheet!K2459&amp;$CE$9&amp;CHAR(10)&amp;$CD$10&amp;VBAsheet!J2459-1&amp;$CE$10&amp;CHAR(10)&amp;$CD$11,"")</f>
        <v/>
      </c>
      <c r="BI2459"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59" s="18" t="str">
        <f>IF(LEN(X2459)&gt;0,$CD$23&amp;INDEX($CH$3:CH2462,MATCH(W2459,$CG$3:CG2462,0))&amp;$CE$23&amp;CHAR(10)&amp;$CD$24&amp;X2459&amp;$CE$24&amp;CHAR(10)&amp;$CD$25&amp;Y2459&amp;$CE$25&amp;CHAR(10),"")&amp;IF(LEN(AA2459)&gt;0,$CD$23&amp;INDEX($CH$3:CH2462,MATCH(Z2459,$CG$3:CG2462,0))&amp;$CE$23&amp;CHAR(10)&amp;$CD$24&amp;AA2459&amp;$CE$24&amp;CHAR(10)&amp;$CD$25&amp;AB2459&amp;$CE$25&amp;CHAR(10),"")&amp;IF(LEN(AD2459)&gt;0,$CD$23&amp;INDEX($CH$3:CH2462,MATCH(AC2459,$CG$3:CG2462,0))&amp;$CE$23&amp;CHAR(10)&amp;$CD$24&amp;AD2459&amp;$CE$24&amp;CHAR(10)&amp;$CD$25&amp;AE2459&amp;$CE$25&amp;CHAR(10),"")&amp;IF(LEN(AG2459)&gt;0,$CD$23&amp;INDEX($CH$3:CH2462,MATCH(AF2459,$CG$3:CG2462,0))&amp;$CE$23&amp;CHAR(10)&amp;$CD$24&amp;AG2459&amp;$CE$24&amp;CHAR(10)&amp;$CD$25&amp;AH2459&amp;$CE$25&amp;CHAR(10),"")&amp;IF(LEN(AJ2459)&gt;0,$CD$23&amp;INDEX($CH$3:CH2462,MATCH(AI2459,$CG$3:CG2462,0))&amp;$CE$23&amp;CHAR(10)&amp;$CD$24&amp;AJ2459&amp;$CE$24&amp;CHAR(10)&amp;$CD$25&amp;AK2459&amp;$CE$25&amp;CHAR(10),"")</f>
        <v/>
      </c>
      <c r="BK2459" s="18" t="str">
        <f>IF(LEN(J2459)&gt;0,INDEX($BH$2:$BH$100000,MATCH(J2459,VBAsheet!$H$2:$H$100000,0))&amp;CHAR(10),"")&amp;IF(LEN(K2459)&gt;0,INDEX($BH$2:$BH$100000,MATCH(K2459,VBAsheet!$H$2:$H$100000,0))&amp;CHAR(10),"")&amp;IF(LEN(L2459)&gt;0,INDEX($BH$2:$BH$100000,MATCH(L2459,VBAsheet!$H$2:$H$100000,0))&amp;CHAR(10),"")&amp;IF(LEN(M2459)&gt;0,INDEX($BH$2:$BH$100000,MATCH(M2459,VBAsheet!$H$2:$H$100000,0))&amp;CHAR(10),"")</f>
        <v/>
      </c>
      <c r="BM2459" s="94" t="str">
        <f t="shared" si="1312"/>
        <v/>
      </c>
      <c r="BN2459" s="95" t="str">
        <f t="shared" si="1331"/>
        <v/>
      </c>
      <c r="BP2459" s="18" t="str">
        <f t="shared" si="1332"/>
        <v/>
      </c>
      <c r="BR2459" s="81" t="str">
        <f t="shared" si="1342"/>
        <v/>
      </c>
      <c r="BU2459" s="138" t="str">
        <f t="shared" si="1333"/>
        <v/>
      </c>
      <c r="BV2459" s="3" t="str">
        <f t="shared" si="1334"/>
        <v/>
      </c>
      <c r="BW2459" s="3" t="str">
        <f t="shared" si="1335"/>
        <v/>
      </c>
      <c r="BX2459" s="144" t="str">
        <f t="shared" si="1336"/>
        <v/>
      </c>
      <c r="BY2459" s="18" t="str">
        <f t="shared" si="1337"/>
        <v/>
      </c>
      <c r="BZ2459" s="18" t="str">
        <f t="shared" si="1338"/>
        <v/>
      </c>
      <c r="CA2459" s="19" t="str">
        <f t="shared" si="1339"/>
        <v/>
      </c>
    </row>
    <row r="2460" spans="4:79" x14ac:dyDescent="0.45">
      <c r="D2460" s="164" t="str">
        <f t="shared" si="1340"/>
        <v/>
      </c>
      <c r="I2460" s="9" t="str">
        <f t="shared" si="1313"/>
        <v/>
      </c>
      <c r="J2460" s="173" t="str">
        <f t="shared" si="1314"/>
        <v/>
      </c>
      <c r="K2460" s="13"/>
      <c r="L2460" s="13"/>
      <c r="M2460" s="13"/>
      <c r="N2460" s="178" t="str">
        <f t="shared" si="1315"/>
        <v/>
      </c>
      <c r="O2460" s="181" t="str">
        <f t="shared" si="1316"/>
        <v/>
      </c>
      <c r="P2460" s="8" t="str">
        <f t="shared" si="1317"/>
        <v/>
      </c>
      <c r="Q2460" s="8" t="str">
        <f t="shared" si="1318"/>
        <v/>
      </c>
      <c r="R2460" s="8" t="str">
        <f t="shared" si="1319"/>
        <v/>
      </c>
      <c r="S2460" s="8" t="str">
        <f t="shared" si="1320"/>
        <v/>
      </c>
      <c r="T2460" s="8" t="str">
        <f t="shared" si="1321"/>
        <v/>
      </c>
      <c r="U2460" s="8" t="str">
        <f t="shared" si="1322"/>
        <v/>
      </c>
      <c r="V2460" s="16" t="str">
        <f t="shared" si="1323"/>
        <v/>
      </c>
      <c r="W2460" s="129" t="str">
        <f t="shared" si="1324"/>
        <v/>
      </c>
      <c r="X2460" s="8" t="str">
        <f t="shared" si="1325"/>
        <v/>
      </c>
      <c r="Y2460" s="8" t="str">
        <f t="shared" si="1326"/>
        <v/>
      </c>
      <c r="AQ2460" s="6" t="str">
        <f t="shared" si="1327"/>
        <v/>
      </c>
      <c r="AR2460" s="128" t="str">
        <f t="shared" si="1328"/>
        <v/>
      </c>
      <c r="AS2460" s="128" t="str">
        <f t="shared" si="1329"/>
        <v/>
      </c>
      <c r="AT2460" s="139" t="str">
        <f t="shared" si="1341"/>
        <v/>
      </c>
      <c r="BH2460" s="127" t="str">
        <f>IF(LEN(VBAsheet!H2460)&gt;0,$CD$4&amp;CHAR(10)&amp;$CD$5&amp;CHAR(10)&amp;$CD$6&amp;IF(VBAsheet!I2460="N",1,0)&amp;$CE$6&amp;CHAR(10)&amp;$CD$7&amp;CHAR(10)&amp;$CD$8&amp;VBAsheet!H2460&amp;$CE$8&amp;CHAR(10)&amp;$CD$9&amp;VBAsheet!K2460&amp;$CE$9&amp;CHAR(10)&amp;$CD$10&amp;VBAsheet!J2460-1&amp;$CE$10&amp;CHAR(10)&amp;$CD$11,"")</f>
        <v/>
      </c>
      <c r="BI2460"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0" s="18" t="str">
        <f>IF(LEN(X2460)&gt;0,$CD$23&amp;INDEX($CH$3:CH2463,MATCH(W2460,$CG$3:CG2463,0))&amp;$CE$23&amp;CHAR(10)&amp;$CD$24&amp;X2460&amp;$CE$24&amp;CHAR(10)&amp;$CD$25&amp;Y2460&amp;$CE$25&amp;CHAR(10),"")&amp;IF(LEN(AA2460)&gt;0,$CD$23&amp;INDEX($CH$3:CH2463,MATCH(Z2460,$CG$3:CG2463,0))&amp;$CE$23&amp;CHAR(10)&amp;$CD$24&amp;AA2460&amp;$CE$24&amp;CHAR(10)&amp;$CD$25&amp;AB2460&amp;$CE$25&amp;CHAR(10),"")&amp;IF(LEN(AD2460)&gt;0,$CD$23&amp;INDEX($CH$3:CH2463,MATCH(AC2460,$CG$3:CG2463,0))&amp;$CE$23&amp;CHAR(10)&amp;$CD$24&amp;AD2460&amp;$CE$24&amp;CHAR(10)&amp;$CD$25&amp;AE2460&amp;$CE$25&amp;CHAR(10),"")&amp;IF(LEN(AG2460)&gt;0,$CD$23&amp;INDEX($CH$3:CH2463,MATCH(AF2460,$CG$3:CG2463,0))&amp;$CE$23&amp;CHAR(10)&amp;$CD$24&amp;AG2460&amp;$CE$24&amp;CHAR(10)&amp;$CD$25&amp;AH2460&amp;$CE$25&amp;CHAR(10),"")&amp;IF(LEN(AJ2460)&gt;0,$CD$23&amp;INDEX($CH$3:CH2463,MATCH(AI2460,$CG$3:CG2463,0))&amp;$CE$23&amp;CHAR(10)&amp;$CD$24&amp;AJ2460&amp;$CE$24&amp;CHAR(10)&amp;$CD$25&amp;AK2460&amp;$CE$25&amp;CHAR(10),"")</f>
        <v/>
      </c>
      <c r="BK2460" s="18" t="str">
        <f>IF(LEN(J2460)&gt;0,INDEX($BH$2:$BH$100000,MATCH(J2460,VBAsheet!$H$2:$H$100000,0))&amp;CHAR(10),"")&amp;IF(LEN(K2460)&gt;0,INDEX($BH$2:$BH$100000,MATCH(K2460,VBAsheet!$H$2:$H$100000,0))&amp;CHAR(10),"")&amp;IF(LEN(L2460)&gt;0,INDEX($BH$2:$BH$100000,MATCH(L2460,VBAsheet!$H$2:$H$100000,0))&amp;CHAR(10),"")&amp;IF(LEN(M2460)&gt;0,INDEX($BH$2:$BH$100000,MATCH(M2460,VBAsheet!$H$2:$H$100000,0))&amp;CHAR(10),"")</f>
        <v/>
      </c>
      <c r="BM2460" s="94" t="str">
        <f t="shared" si="1312"/>
        <v/>
      </c>
      <c r="BN2460" s="95" t="str">
        <f t="shared" si="1331"/>
        <v/>
      </c>
      <c r="BP2460" s="18" t="str">
        <f t="shared" si="1332"/>
        <v/>
      </c>
      <c r="BR2460" s="81" t="str">
        <f t="shared" si="1342"/>
        <v/>
      </c>
      <c r="BU2460" s="138" t="str">
        <f t="shared" si="1333"/>
        <v/>
      </c>
      <c r="BV2460" s="3" t="str">
        <f t="shared" si="1334"/>
        <v/>
      </c>
      <c r="BW2460" s="3" t="str">
        <f t="shared" si="1335"/>
        <v/>
      </c>
      <c r="BX2460" s="144" t="str">
        <f t="shared" si="1336"/>
        <v/>
      </c>
      <c r="BY2460" s="18" t="str">
        <f t="shared" si="1337"/>
        <v/>
      </c>
      <c r="BZ2460" s="18" t="str">
        <f t="shared" si="1338"/>
        <v/>
      </c>
      <c r="CA2460" s="19" t="str">
        <f t="shared" si="1339"/>
        <v/>
      </c>
    </row>
    <row r="2461" spans="4:79" x14ac:dyDescent="0.45">
      <c r="D2461" s="164" t="str">
        <f t="shared" si="1340"/>
        <v/>
      </c>
      <c r="I2461" s="9" t="str">
        <f t="shared" si="1313"/>
        <v/>
      </c>
      <c r="J2461" s="173" t="str">
        <f t="shared" si="1314"/>
        <v/>
      </c>
      <c r="K2461" s="13"/>
      <c r="L2461" s="13"/>
      <c r="M2461" s="13"/>
      <c r="N2461" s="178" t="str">
        <f t="shared" si="1315"/>
        <v/>
      </c>
      <c r="O2461" s="181" t="str">
        <f t="shared" si="1316"/>
        <v/>
      </c>
      <c r="P2461" s="8" t="str">
        <f t="shared" si="1317"/>
        <v/>
      </c>
      <c r="Q2461" s="8" t="str">
        <f t="shared" si="1318"/>
        <v/>
      </c>
      <c r="R2461" s="8" t="str">
        <f t="shared" si="1319"/>
        <v/>
      </c>
      <c r="S2461" s="8" t="str">
        <f t="shared" si="1320"/>
        <v/>
      </c>
      <c r="T2461" s="8" t="str">
        <f t="shared" si="1321"/>
        <v/>
      </c>
      <c r="U2461" s="8" t="str">
        <f t="shared" si="1322"/>
        <v/>
      </c>
      <c r="V2461" s="16" t="str">
        <f t="shared" si="1323"/>
        <v/>
      </c>
      <c r="W2461" s="129" t="str">
        <f t="shared" si="1324"/>
        <v/>
      </c>
      <c r="X2461" s="8" t="str">
        <f t="shared" si="1325"/>
        <v/>
      </c>
      <c r="Y2461" s="8" t="str">
        <f t="shared" si="1326"/>
        <v/>
      </c>
      <c r="AQ2461" s="6" t="str">
        <f t="shared" si="1327"/>
        <v/>
      </c>
      <c r="AR2461" s="128" t="str">
        <f t="shared" si="1328"/>
        <v/>
      </c>
      <c r="AS2461" s="128" t="str">
        <f t="shared" si="1329"/>
        <v/>
      </c>
      <c r="AT2461" s="139" t="str">
        <f t="shared" si="1341"/>
        <v/>
      </c>
      <c r="BH2461" s="127" t="str">
        <f>IF(LEN(VBAsheet!H2461)&gt;0,$CD$4&amp;CHAR(10)&amp;$CD$5&amp;CHAR(10)&amp;$CD$6&amp;IF(VBAsheet!I2461="N",1,0)&amp;$CE$6&amp;CHAR(10)&amp;$CD$7&amp;CHAR(10)&amp;$CD$8&amp;VBAsheet!H2461&amp;$CE$8&amp;CHAR(10)&amp;$CD$9&amp;VBAsheet!K2461&amp;$CE$9&amp;CHAR(10)&amp;$CD$10&amp;VBAsheet!J2461-1&amp;$CE$10&amp;CHAR(10)&amp;$CD$11,"")</f>
        <v/>
      </c>
      <c r="BI2461"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1" s="18" t="str">
        <f>IF(LEN(X2461)&gt;0,$CD$23&amp;INDEX($CH$3:CH2464,MATCH(W2461,$CG$3:CG2464,0))&amp;$CE$23&amp;CHAR(10)&amp;$CD$24&amp;X2461&amp;$CE$24&amp;CHAR(10)&amp;$CD$25&amp;Y2461&amp;$CE$25&amp;CHAR(10),"")&amp;IF(LEN(AA2461)&gt;0,$CD$23&amp;INDEX($CH$3:CH2464,MATCH(Z2461,$CG$3:CG2464,0))&amp;$CE$23&amp;CHAR(10)&amp;$CD$24&amp;AA2461&amp;$CE$24&amp;CHAR(10)&amp;$CD$25&amp;AB2461&amp;$CE$25&amp;CHAR(10),"")&amp;IF(LEN(AD2461)&gt;0,$CD$23&amp;INDEX($CH$3:CH2464,MATCH(AC2461,$CG$3:CG2464,0))&amp;$CE$23&amp;CHAR(10)&amp;$CD$24&amp;AD2461&amp;$CE$24&amp;CHAR(10)&amp;$CD$25&amp;AE2461&amp;$CE$25&amp;CHAR(10),"")&amp;IF(LEN(AG2461)&gt;0,$CD$23&amp;INDEX($CH$3:CH2464,MATCH(AF2461,$CG$3:CG2464,0))&amp;$CE$23&amp;CHAR(10)&amp;$CD$24&amp;AG2461&amp;$CE$24&amp;CHAR(10)&amp;$CD$25&amp;AH2461&amp;$CE$25&amp;CHAR(10),"")&amp;IF(LEN(AJ2461)&gt;0,$CD$23&amp;INDEX($CH$3:CH2464,MATCH(AI2461,$CG$3:CG2464,0))&amp;$CE$23&amp;CHAR(10)&amp;$CD$24&amp;AJ2461&amp;$CE$24&amp;CHAR(10)&amp;$CD$25&amp;AK2461&amp;$CE$25&amp;CHAR(10),"")</f>
        <v/>
      </c>
      <c r="BK2461" s="18" t="str">
        <f>IF(LEN(J2461)&gt;0,INDEX($BH$2:$BH$100000,MATCH(J2461,VBAsheet!$H$2:$H$100000,0))&amp;CHAR(10),"")&amp;IF(LEN(K2461)&gt;0,INDEX($BH$2:$BH$100000,MATCH(K2461,VBAsheet!$H$2:$H$100000,0))&amp;CHAR(10),"")&amp;IF(LEN(L2461)&gt;0,INDEX($BH$2:$BH$100000,MATCH(L2461,VBAsheet!$H$2:$H$100000,0))&amp;CHAR(10),"")&amp;IF(LEN(M2461)&gt;0,INDEX($BH$2:$BH$100000,MATCH(M2461,VBAsheet!$H$2:$H$100000,0))&amp;CHAR(10),"")</f>
        <v/>
      </c>
      <c r="BM2461" s="94" t="str">
        <f t="shared" si="1312"/>
        <v/>
      </c>
      <c r="BN2461" s="95" t="str">
        <f t="shared" si="1331"/>
        <v/>
      </c>
      <c r="BP2461" s="18" t="str">
        <f t="shared" si="1332"/>
        <v/>
      </c>
      <c r="BR2461" s="81" t="str">
        <f t="shared" si="1342"/>
        <v/>
      </c>
      <c r="BU2461" s="138" t="str">
        <f t="shared" si="1333"/>
        <v/>
      </c>
      <c r="BV2461" s="3" t="str">
        <f t="shared" si="1334"/>
        <v/>
      </c>
      <c r="BW2461" s="3" t="str">
        <f t="shared" si="1335"/>
        <v/>
      </c>
      <c r="BX2461" s="144" t="str">
        <f t="shared" si="1336"/>
        <v/>
      </c>
      <c r="BY2461" s="18" t="str">
        <f t="shared" si="1337"/>
        <v/>
      </c>
      <c r="BZ2461" s="18" t="str">
        <f t="shared" si="1338"/>
        <v/>
      </c>
      <c r="CA2461" s="19" t="str">
        <f t="shared" si="1339"/>
        <v/>
      </c>
    </row>
    <row r="2462" spans="4:79" x14ac:dyDescent="0.45">
      <c r="D2462" s="164" t="str">
        <f t="shared" si="1340"/>
        <v/>
      </c>
      <c r="I2462" s="9" t="str">
        <f t="shared" si="1313"/>
        <v/>
      </c>
      <c r="J2462" s="173" t="str">
        <f t="shared" si="1314"/>
        <v/>
      </c>
      <c r="K2462" s="13"/>
      <c r="L2462" s="13"/>
      <c r="M2462" s="13"/>
      <c r="N2462" s="178" t="str">
        <f t="shared" si="1315"/>
        <v/>
      </c>
      <c r="O2462" s="181" t="str">
        <f t="shared" si="1316"/>
        <v/>
      </c>
      <c r="P2462" s="8" t="str">
        <f t="shared" si="1317"/>
        <v/>
      </c>
      <c r="Q2462" s="8" t="str">
        <f t="shared" si="1318"/>
        <v/>
      </c>
      <c r="R2462" s="8" t="str">
        <f t="shared" si="1319"/>
        <v/>
      </c>
      <c r="S2462" s="8" t="str">
        <f t="shared" si="1320"/>
        <v/>
      </c>
      <c r="T2462" s="8" t="str">
        <f t="shared" si="1321"/>
        <v/>
      </c>
      <c r="U2462" s="8" t="str">
        <f t="shared" si="1322"/>
        <v/>
      </c>
      <c r="V2462" s="16" t="str">
        <f t="shared" si="1323"/>
        <v/>
      </c>
      <c r="W2462" s="129" t="str">
        <f t="shared" si="1324"/>
        <v/>
      </c>
      <c r="X2462" s="8" t="str">
        <f t="shared" si="1325"/>
        <v/>
      </c>
      <c r="Y2462" s="8" t="str">
        <f t="shared" si="1326"/>
        <v/>
      </c>
      <c r="AQ2462" s="6" t="str">
        <f t="shared" si="1327"/>
        <v/>
      </c>
      <c r="AR2462" s="128" t="str">
        <f t="shared" si="1328"/>
        <v/>
      </c>
      <c r="AS2462" s="128" t="str">
        <f t="shared" si="1329"/>
        <v/>
      </c>
      <c r="AT2462" s="139" t="str">
        <f t="shared" si="1341"/>
        <v/>
      </c>
      <c r="BH2462" s="127" t="str">
        <f>IF(LEN(VBAsheet!H2462)&gt;0,$CD$4&amp;CHAR(10)&amp;$CD$5&amp;CHAR(10)&amp;$CD$6&amp;IF(VBAsheet!I2462="N",1,0)&amp;$CE$6&amp;CHAR(10)&amp;$CD$7&amp;CHAR(10)&amp;$CD$8&amp;VBAsheet!H2462&amp;$CE$8&amp;CHAR(10)&amp;$CD$9&amp;VBAsheet!K2462&amp;$CE$9&amp;CHAR(10)&amp;$CD$10&amp;VBAsheet!J2462-1&amp;$CE$10&amp;CHAR(10)&amp;$CD$11,"")</f>
        <v/>
      </c>
      <c r="BI2462"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2" s="18" t="str">
        <f>IF(LEN(X2462)&gt;0,$CD$23&amp;INDEX($CH$3:CH2465,MATCH(W2462,$CG$3:CG2465,0))&amp;$CE$23&amp;CHAR(10)&amp;$CD$24&amp;X2462&amp;$CE$24&amp;CHAR(10)&amp;$CD$25&amp;Y2462&amp;$CE$25&amp;CHAR(10),"")&amp;IF(LEN(AA2462)&gt;0,$CD$23&amp;INDEX($CH$3:CH2465,MATCH(Z2462,$CG$3:CG2465,0))&amp;$CE$23&amp;CHAR(10)&amp;$CD$24&amp;AA2462&amp;$CE$24&amp;CHAR(10)&amp;$CD$25&amp;AB2462&amp;$CE$25&amp;CHAR(10),"")&amp;IF(LEN(AD2462)&gt;0,$CD$23&amp;INDEX($CH$3:CH2465,MATCH(AC2462,$CG$3:CG2465,0))&amp;$CE$23&amp;CHAR(10)&amp;$CD$24&amp;AD2462&amp;$CE$24&amp;CHAR(10)&amp;$CD$25&amp;AE2462&amp;$CE$25&amp;CHAR(10),"")&amp;IF(LEN(AG2462)&gt;0,$CD$23&amp;INDEX($CH$3:CH2465,MATCH(AF2462,$CG$3:CG2465,0))&amp;$CE$23&amp;CHAR(10)&amp;$CD$24&amp;AG2462&amp;$CE$24&amp;CHAR(10)&amp;$CD$25&amp;AH2462&amp;$CE$25&amp;CHAR(10),"")&amp;IF(LEN(AJ2462)&gt;0,$CD$23&amp;INDEX($CH$3:CH2465,MATCH(AI2462,$CG$3:CG2465,0))&amp;$CE$23&amp;CHAR(10)&amp;$CD$24&amp;AJ2462&amp;$CE$24&amp;CHAR(10)&amp;$CD$25&amp;AK2462&amp;$CE$25&amp;CHAR(10),"")</f>
        <v/>
      </c>
      <c r="BK2462" s="18" t="str">
        <f>IF(LEN(J2462)&gt;0,INDEX($BH$2:$BH$100000,MATCH(J2462,VBAsheet!$H$2:$H$100000,0))&amp;CHAR(10),"")&amp;IF(LEN(K2462)&gt;0,INDEX($BH$2:$BH$100000,MATCH(K2462,VBAsheet!$H$2:$H$100000,0))&amp;CHAR(10),"")&amp;IF(LEN(L2462)&gt;0,INDEX($BH$2:$BH$100000,MATCH(L2462,VBAsheet!$H$2:$H$100000,0))&amp;CHAR(10),"")&amp;IF(LEN(M2462)&gt;0,INDEX($BH$2:$BH$100000,MATCH(M2462,VBAsheet!$H$2:$H$100000,0))&amp;CHAR(10),"")</f>
        <v/>
      </c>
      <c r="BM2462" s="94" t="str">
        <f t="shared" si="1312"/>
        <v/>
      </c>
      <c r="BN2462" s="95" t="str">
        <f t="shared" si="1331"/>
        <v/>
      </c>
      <c r="BP2462" s="18" t="str">
        <f t="shared" si="1332"/>
        <v/>
      </c>
      <c r="BR2462" s="81" t="str">
        <f t="shared" si="1342"/>
        <v/>
      </c>
      <c r="BU2462" s="138" t="str">
        <f t="shared" si="1333"/>
        <v/>
      </c>
      <c r="BV2462" s="3" t="str">
        <f t="shared" si="1334"/>
        <v/>
      </c>
      <c r="BW2462" s="3" t="str">
        <f t="shared" si="1335"/>
        <v/>
      </c>
      <c r="BX2462" s="144" t="str">
        <f t="shared" si="1336"/>
        <v/>
      </c>
      <c r="BY2462" s="18" t="str">
        <f t="shared" si="1337"/>
        <v/>
      </c>
      <c r="BZ2462" s="18" t="str">
        <f t="shared" si="1338"/>
        <v/>
      </c>
      <c r="CA2462" s="19" t="str">
        <f t="shared" si="1339"/>
        <v/>
      </c>
    </row>
    <row r="2463" spans="4:79" x14ac:dyDescent="0.45">
      <c r="D2463" s="164" t="str">
        <f t="shared" si="1340"/>
        <v/>
      </c>
      <c r="I2463" s="9" t="str">
        <f t="shared" si="1313"/>
        <v/>
      </c>
      <c r="J2463" s="173" t="str">
        <f t="shared" si="1314"/>
        <v/>
      </c>
      <c r="K2463" s="13"/>
      <c r="L2463" s="13"/>
      <c r="M2463" s="13"/>
      <c r="N2463" s="178" t="str">
        <f t="shared" si="1315"/>
        <v/>
      </c>
      <c r="O2463" s="181" t="str">
        <f t="shared" si="1316"/>
        <v/>
      </c>
      <c r="P2463" s="8" t="str">
        <f t="shared" si="1317"/>
        <v/>
      </c>
      <c r="Q2463" s="8" t="str">
        <f t="shared" si="1318"/>
        <v/>
      </c>
      <c r="R2463" s="8" t="str">
        <f t="shared" si="1319"/>
        <v/>
      </c>
      <c r="S2463" s="8" t="str">
        <f t="shared" si="1320"/>
        <v/>
      </c>
      <c r="T2463" s="8" t="str">
        <f t="shared" si="1321"/>
        <v/>
      </c>
      <c r="U2463" s="8" t="str">
        <f t="shared" si="1322"/>
        <v/>
      </c>
      <c r="V2463" s="16" t="str">
        <f t="shared" si="1323"/>
        <v/>
      </c>
      <c r="W2463" s="129" t="str">
        <f t="shared" si="1324"/>
        <v/>
      </c>
      <c r="X2463" s="8" t="str">
        <f t="shared" si="1325"/>
        <v/>
      </c>
      <c r="Y2463" s="8" t="str">
        <f t="shared" si="1326"/>
        <v/>
      </c>
      <c r="AQ2463" s="6" t="str">
        <f t="shared" si="1327"/>
        <v/>
      </c>
      <c r="AR2463" s="128" t="str">
        <f t="shared" si="1328"/>
        <v/>
      </c>
      <c r="AS2463" s="128" t="str">
        <f t="shared" si="1329"/>
        <v/>
      </c>
      <c r="AT2463" s="139" t="str">
        <f t="shared" si="1341"/>
        <v/>
      </c>
      <c r="BH2463" s="127" t="str">
        <f>IF(LEN(VBAsheet!H2463)&gt;0,$CD$4&amp;CHAR(10)&amp;$CD$5&amp;CHAR(10)&amp;$CD$6&amp;IF(VBAsheet!I2463="N",1,0)&amp;$CE$6&amp;CHAR(10)&amp;$CD$7&amp;CHAR(10)&amp;$CD$8&amp;VBAsheet!H2463&amp;$CE$8&amp;CHAR(10)&amp;$CD$9&amp;VBAsheet!K2463&amp;$CE$9&amp;CHAR(10)&amp;$CD$10&amp;VBAsheet!J2463-1&amp;$CE$10&amp;CHAR(10)&amp;$CD$11,"")</f>
        <v/>
      </c>
      <c r="BI2463"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3" s="18" t="str">
        <f>IF(LEN(X2463)&gt;0,$CD$23&amp;INDEX($CH$3:CH2466,MATCH(W2463,$CG$3:CG2466,0))&amp;$CE$23&amp;CHAR(10)&amp;$CD$24&amp;X2463&amp;$CE$24&amp;CHAR(10)&amp;$CD$25&amp;Y2463&amp;$CE$25&amp;CHAR(10),"")&amp;IF(LEN(AA2463)&gt;0,$CD$23&amp;INDEX($CH$3:CH2466,MATCH(Z2463,$CG$3:CG2466,0))&amp;$CE$23&amp;CHAR(10)&amp;$CD$24&amp;AA2463&amp;$CE$24&amp;CHAR(10)&amp;$CD$25&amp;AB2463&amp;$CE$25&amp;CHAR(10),"")&amp;IF(LEN(AD2463)&gt;0,$CD$23&amp;INDEX($CH$3:CH2466,MATCH(AC2463,$CG$3:CG2466,0))&amp;$CE$23&amp;CHAR(10)&amp;$CD$24&amp;AD2463&amp;$CE$24&amp;CHAR(10)&amp;$CD$25&amp;AE2463&amp;$CE$25&amp;CHAR(10),"")&amp;IF(LEN(AG2463)&gt;0,$CD$23&amp;INDEX($CH$3:CH2466,MATCH(AF2463,$CG$3:CG2466,0))&amp;$CE$23&amp;CHAR(10)&amp;$CD$24&amp;AG2463&amp;$CE$24&amp;CHAR(10)&amp;$CD$25&amp;AH2463&amp;$CE$25&amp;CHAR(10),"")&amp;IF(LEN(AJ2463)&gt;0,$CD$23&amp;INDEX($CH$3:CH2466,MATCH(AI2463,$CG$3:CG2466,0))&amp;$CE$23&amp;CHAR(10)&amp;$CD$24&amp;AJ2463&amp;$CE$24&amp;CHAR(10)&amp;$CD$25&amp;AK2463&amp;$CE$25&amp;CHAR(10),"")</f>
        <v/>
      </c>
      <c r="BK2463" s="18" t="str">
        <f>IF(LEN(J2463)&gt;0,INDEX($BH$2:$BH$100000,MATCH(J2463,VBAsheet!$H$2:$H$100000,0))&amp;CHAR(10),"")&amp;IF(LEN(K2463)&gt;0,INDEX($BH$2:$BH$100000,MATCH(K2463,VBAsheet!$H$2:$H$100000,0))&amp;CHAR(10),"")&amp;IF(LEN(L2463)&gt;0,INDEX($BH$2:$BH$100000,MATCH(L2463,VBAsheet!$H$2:$H$100000,0))&amp;CHAR(10),"")&amp;IF(LEN(M2463)&gt;0,INDEX($BH$2:$BH$100000,MATCH(M2463,VBAsheet!$H$2:$H$100000,0))&amp;CHAR(10),"")</f>
        <v/>
      </c>
      <c r="BM2463" s="94" t="str">
        <f t="shared" si="1312"/>
        <v/>
      </c>
      <c r="BN2463" s="95" t="str">
        <f t="shared" si="1331"/>
        <v/>
      </c>
      <c r="BP2463" s="18" t="str">
        <f t="shared" si="1332"/>
        <v/>
      </c>
      <c r="BR2463" s="81" t="str">
        <f t="shared" si="1342"/>
        <v/>
      </c>
      <c r="BU2463" s="138" t="str">
        <f t="shared" si="1333"/>
        <v/>
      </c>
      <c r="BV2463" s="3" t="str">
        <f t="shared" si="1334"/>
        <v/>
      </c>
      <c r="BW2463" s="3" t="str">
        <f t="shared" si="1335"/>
        <v/>
      </c>
      <c r="BX2463" s="144" t="str">
        <f t="shared" si="1336"/>
        <v/>
      </c>
      <c r="BY2463" s="18" t="str">
        <f t="shared" si="1337"/>
        <v/>
      </c>
      <c r="BZ2463" s="18" t="str">
        <f t="shared" si="1338"/>
        <v/>
      </c>
      <c r="CA2463" s="19" t="str">
        <f t="shared" si="1339"/>
        <v/>
      </c>
    </row>
    <row r="2464" spans="4:79" x14ac:dyDescent="0.45">
      <c r="D2464" s="164" t="str">
        <f t="shared" si="1340"/>
        <v/>
      </c>
      <c r="I2464" s="9" t="str">
        <f t="shared" si="1313"/>
        <v/>
      </c>
      <c r="J2464" s="173" t="str">
        <f t="shared" si="1314"/>
        <v/>
      </c>
      <c r="K2464" s="13"/>
      <c r="L2464" s="13"/>
      <c r="M2464" s="13"/>
      <c r="N2464" s="178" t="str">
        <f t="shared" si="1315"/>
        <v/>
      </c>
      <c r="O2464" s="181" t="str">
        <f t="shared" si="1316"/>
        <v/>
      </c>
      <c r="P2464" s="8" t="str">
        <f t="shared" si="1317"/>
        <v/>
      </c>
      <c r="Q2464" s="8" t="str">
        <f t="shared" si="1318"/>
        <v/>
      </c>
      <c r="R2464" s="8" t="str">
        <f t="shared" si="1319"/>
        <v/>
      </c>
      <c r="S2464" s="8" t="str">
        <f t="shared" si="1320"/>
        <v/>
      </c>
      <c r="T2464" s="8" t="str">
        <f t="shared" si="1321"/>
        <v/>
      </c>
      <c r="U2464" s="8" t="str">
        <f t="shared" si="1322"/>
        <v/>
      </c>
      <c r="V2464" s="16" t="str">
        <f t="shared" si="1323"/>
        <v/>
      </c>
      <c r="W2464" s="129" t="str">
        <f t="shared" si="1324"/>
        <v/>
      </c>
      <c r="X2464" s="8" t="str">
        <f t="shared" si="1325"/>
        <v/>
      </c>
      <c r="Y2464" s="8" t="str">
        <f t="shared" si="1326"/>
        <v/>
      </c>
      <c r="AQ2464" s="6" t="str">
        <f t="shared" si="1327"/>
        <v/>
      </c>
      <c r="AR2464" s="128" t="str">
        <f t="shared" si="1328"/>
        <v/>
      </c>
      <c r="AS2464" s="128" t="str">
        <f t="shared" si="1329"/>
        <v/>
      </c>
      <c r="AT2464" s="139" t="str">
        <f t="shared" si="1341"/>
        <v/>
      </c>
      <c r="BH2464" s="127" t="str">
        <f>IF(LEN(VBAsheet!H2464)&gt;0,$CD$4&amp;CHAR(10)&amp;$CD$5&amp;CHAR(10)&amp;$CD$6&amp;IF(VBAsheet!I2464="N",1,0)&amp;$CE$6&amp;CHAR(10)&amp;$CD$7&amp;CHAR(10)&amp;$CD$8&amp;VBAsheet!H2464&amp;$CE$8&amp;CHAR(10)&amp;$CD$9&amp;VBAsheet!K2464&amp;$CE$9&amp;CHAR(10)&amp;$CD$10&amp;VBAsheet!J2464-1&amp;$CE$10&amp;CHAR(10)&amp;$CD$11,"")</f>
        <v/>
      </c>
      <c r="BI2464"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4" s="18" t="str">
        <f>IF(LEN(X2464)&gt;0,$CD$23&amp;INDEX($CH$3:CH2467,MATCH(W2464,$CG$3:CG2467,0))&amp;$CE$23&amp;CHAR(10)&amp;$CD$24&amp;X2464&amp;$CE$24&amp;CHAR(10)&amp;$CD$25&amp;Y2464&amp;$CE$25&amp;CHAR(10),"")&amp;IF(LEN(AA2464)&gt;0,$CD$23&amp;INDEX($CH$3:CH2467,MATCH(Z2464,$CG$3:CG2467,0))&amp;$CE$23&amp;CHAR(10)&amp;$CD$24&amp;AA2464&amp;$CE$24&amp;CHAR(10)&amp;$CD$25&amp;AB2464&amp;$CE$25&amp;CHAR(10),"")&amp;IF(LEN(AD2464)&gt;0,$CD$23&amp;INDEX($CH$3:CH2467,MATCH(AC2464,$CG$3:CG2467,0))&amp;$CE$23&amp;CHAR(10)&amp;$CD$24&amp;AD2464&amp;$CE$24&amp;CHAR(10)&amp;$CD$25&amp;AE2464&amp;$CE$25&amp;CHAR(10),"")&amp;IF(LEN(AG2464)&gt;0,$CD$23&amp;INDEX($CH$3:CH2467,MATCH(AF2464,$CG$3:CG2467,0))&amp;$CE$23&amp;CHAR(10)&amp;$CD$24&amp;AG2464&amp;$CE$24&amp;CHAR(10)&amp;$CD$25&amp;AH2464&amp;$CE$25&amp;CHAR(10),"")&amp;IF(LEN(AJ2464)&gt;0,$CD$23&amp;INDEX($CH$3:CH2467,MATCH(AI2464,$CG$3:CG2467,0))&amp;$CE$23&amp;CHAR(10)&amp;$CD$24&amp;AJ2464&amp;$CE$24&amp;CHAR(10)&amp;$CD$25&amp;AK2464&amp;$CE$25&amp;CHAR(10),"")</f>
        <v/>
      </c>
      <c r="BK2464" s="18" t="str">
        <f>IF(LEN(J2464)&gt;0,INDEX($BH$2:$BH$100000,MATCH(J2464,VBAsheet!$H$2:$H$100000,0))&amp;CHAR(10),"")&amp;IF(LEN(K2464)&gt;0,INDEX($BH$2:$BH$100000,MATCH(K2464,VBAsheet!$H$2:$H$100000,0))&amp;CHAR(10),"")&amp;IF(LEN(L2464)&gt;0,INDEX($BH$2:$BH$100000,MATCH(L2464,VBAsheet!$H$2:$H$100000,0))&amp;CHAR(10),"")&amp;IF(LEN(M2464)&gt;0,INDEX($BH$2:$BH$100000,MATCH(M2464,VBAsheet!$H$2:$H$100000,0))&amp;CHAR(10),"")</f>
        <v/>
      </c>
      <c r="BM2464" s="94" t="str">
        <f t="shared" si="1312"/>
        <v/>
      </c>
      <c r="BN2464" s="95" t="str">
        <f t="shared" si="1331"/>
        <v/>
      </c>
      <c r="BP2464" s="18" t="str">
        <f t="shared" si="1332"/>
        <v/>
      </c>
      <c r="BR2464" s="81" t="str">
        <f t="shared" si="1342"/>
        <v/>
      </c>
      <c r="BU2464" s="138" t="str">
        <f t="shared" si="1333"/>
        <v/>
      </c>
      <c r="BV2464" s="3" t="str">
        <f t="shared" si="1334"/>
        <v/>
      </c>
      <c r="BW2464" s="3" t="str">
        <f t="shared" si="1335"/>
        <v/>
      </c>
      <c r="BX2464" s="144" t="str">
        <f t="shared" si="1336"/>
        <v/>
      </c>
      <c r="BY2464" s="18" t="str">
        <f t="shared" si="1337"/>
        <v/>
      </c>
      <c r="BZ2464" s="18" t="str">
        <f t="shared" si="1338"/>
        <v/>
      </c>
      <c r="CA2464" s="19" t="str">
        <f t="shared" si="1339"/>
        <v/>
      </c>
    </row>
    <row r="2465" spans="4:79" x14ac:dyDescent="0.45">
      <c r="D2465" s="164" t="str">
        <f t="shared" si="1340"/>
        <v/>
      </c>
      <c r="I2465" s="9" t="str">
        <f t="shared" si="1313"/>
        <v/>
      </c>
      <c r="J2465" s="173" t="str">
        <f t="shared" si="1314"/>
        <v/>
      </c>
      <c r="K2465" s="13"/>
      <c r="L2465" s="13"/>
      <c r="M2465" s="13"/>
      <c r="N2465" s="178" t="str">
        <f t="shared" si="1315"/>
        <v/>
      </c>
      <c r="O2465" s="181" t="str">
        <f t="shared" si="1316"/>
        <v/>
      </c>
      <c r="P2465" s="8" t="str">
        <f t="shared" si="1317"/>
        <v/>
      </c>
      <c r="Q2465" s="8" t="str">
        <f t="shared" si="1318"/>
        <v/>
      </c>
      <c r="R2465" s="8" t="str">
        <f t="shared" si="1319"/>
        <v/>
      </c>
      <c r="S2465" s="8" t="str">
        <f t="shared" si="1320"/>
        <v/>
      </c>
      <c r="T2465" s="8" t="str">
        <f t="shared" si="1321"/>
        <v/>
      </c>
      <c r="U2465" s="8" t="str">
        <f t="shared" si="1322"/>
        <v/>
      </c>
      <c r="V2465" s="16" t="str">
        <f t="shared" si="1323"/>
        <v/>
      </c>
      <c r="W2465" s="129" t="str">
        <f t="shared" si="1324"/>
        <v/>
      </c>
      <c r="X2465" s="8" t="str">
        <f t="shared" si="1325"/>
        <v/>
      </c>
      <c r="Y2465" s="8" t="str">
        <f t="shared" si="1326"/>
        <v/>
      </c>
      <c r="AQ2465" s="6" t="str">
        <f t="shared" si="1327"/>
        <v/>
      </c>
      <c r="AR2465" s="128" t="str">
        <f t="shared" si="1328"/>
        <v/>
      </c>
      <c r="AS2465" s="128" t="str">
        <f t="shared" si="1329"/>
        <v/>
      </c>
      <c r="AT2465" s="139" t="str">
        <f t="shared" si="1341"/>
        <v/>
      </c>
      <c r="BH2465" s="127" t="str">
        <f>IF(LEN(VBAsheet!H2465)&gt;0,$CD$4&amp;CHAR(10)&amp;$CD$5&amp;CHAR(10)&amp;$CD$6&amp;IF(VBAsheet!I2465="N",1,0)&amp;$CE$6&amp;CHAR(10)&amp;$CD$7&amp;CHAR(10)&amp;$CD$8&amp;VBAsheet!H2465&amp;$CE$8&amp;CHAR(10)&amp;$CD$9&amp;VBAsheet!K2465&amp;$CE$9&amp;CHAR(10)&amp;$CD$10&amp;VBAsheet!J2465-1&amp;$CE$10&amp;CHAR(10)&amp;$CD$11,"")</f>
        <v/>
      </c>
      <c r="BI2465"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5" s="18" t="str">
        <f>IF(LEN(X2465)&gt;0,$CD$23&amp;INDEX($CH$3:CH2468,MATCH(W2465,$CG$3:CG2468,0))&amp;$CE$23&amp;CHAR(10)&amp;$CD$24&amp;X2465&amp;$CE$24&amp;CHAR(10)&amp;$CD$25&amp;Y2465&amp;$CE$25&amp;CHAR(10),"")&amp;IF(LEN(AA2465)&gt;0,$CD$23&amp;INDEX($CH$3:CH2468,MATCH(Z2465,$CG$3:CG2468,0))&amp;$CE$23&amp;CHAR(10)&amp;$CD$24&amp;AA2465&amp;$CE$24&amp;CHAR(10)&amp;$CD$25&amp;AB2465&amp;$CE$25&amp;CHAR(10),"")&amp;IF(LEN(AD2465)&gt;0,$CD$23&amp;INDEX($CH$3:CH2468,MATCH(AC2465,$CG$3:CG2468,0))&amp;$CE$23&amp;CHAR(10)&amp;$CD$24&amp;AD2465&amp;$CE$24&amp;CHAR(10)&amp;$CD$25&amp;AE2465&amp;$CE$25&amp;CHAR(10),"")&amp;IF(LEN(AG2465)&gt;0,$CD$23&amp;INDEX($CH$3:CH2468,MATCH(AF2465,$CG$3:CG2468,0))&amp;$CE$23&amp;CHAR(10)&amp;$CD$24&amp;AG2465&amp;$CE$24&amp;CHAR(10)&amp;$CD$25&amp;AH2465&amp;$CE$25&amp;CHAR(10),"")&amp;IF(LEN(AJ2465)&gt;0,$CD$23&amp;INDEX($CH$3:CH2468,MATCH(AI2465,$CG$3:CG2468,0))&amp;$CE$23&amp;CHAR(10)&amp;$CD$24&amp;AJ2465&amp;$CE$24&amp;CHAR(10)&amp;$CD$25&amp;AK2465&amp;$CE$25&amp;CHAR(10),"")</f>
        <v/>
      </c>
      <c r="BK2465" s="18" t="str">
        <f>IF(LEN(J2465)&gt;0,INDEX($BH$2:$BH$100000,MATCH(J2465,VBAsheet!$H$2:$H$100000,0))&amp;CHAR(10),"")&amp;IF(LEN(K2465)&gt;0,INDEX($BH$2:$BH$100000,MATCH(K2465,VBAsheet!$H$2:$H$100000,0))&amp;CHAR(10),"")&amp;IF(LEN(L2465)&gt;0,INDEX($BH$2:$BH$100000,MATCH(L2465,VBAsheet!$H$2:$H$100000,0))&amp;CHAR(10),"")&amp;IF(LEN(M2465)&gt;0,INDEX($BH$2:$BH$100000,MATCH(M2465,VBAsheet!$H$2:$H$100000,0))&amp;CHAR(10),"")</f>
        <v/>
      </c>
      <c r="BM2465" s="94" t="str">
        <f t="shared" si="1312"/>
        <v/>
      </c>
      <c r="BN2465" s="95" t="str">
        <f t="shared" si="1331"/>
        <v/>
      </c>
      <c r="BP2465" s="18" t="str">
        <f t="shared" si="1332"/>
        <v/>
      </c>
      <c r="BR2465" s="81" t="str">
        <f t="shared" si="1342"/>
        <v/>
      </c>
      <c r="BU2465" s="138" t="str">
        <f t="shared" si="1333"/>
        <v/>
      </c>
      <c r="BV2465" s="3" t="str">
        <f t="shared" si="1334"/>
        <v/>
      </c>
      <c r="BW2465" s="3" t="str">
        <f t="shared" si="1335"/>
        <v/>
      </c>
      <c r="BX2465" s="144" t="str">
        <f t="shared" si="1336"/>
        <v/>
      </c>
      <c r="BY2465" s="18" t="str">
        <f t="shared" si="1337"/>
        <v/>
      </c>
      <c r="BZ2465" s="18" t="str">
        <f t="shared" si="1338"/>
        <v/>
      </c>
      <c r="CA2465" s="19" t="str">
        <f t="shared" si="1339"/>
        <v/>
      </c>
    </row>
    <row r="2466" spans="4:79" x14ac:dyDescent="0.45">
      <c r="D2466" s="164" t="str">
        <f t="shared" si="1340"/>
        <v/>
      </c>
      <c r="I2466" s="9" t="str">
        <f t="shared" si="1313"/>
        <v/>
      </c>
      <c r="J2466" s="173" t="str">
        <f t="shared" si="1314"/>
        <v/>
      </c>
      <c r="K2466" s="13"/>
      <c r="L2466" s="13"/>
      <c r="M2466" s="13"/>
      <c r="N2466" s="178" t="str">
        <f t="shared" si="1315"/>
        <v/>
      </c>
      <c r="O2466" s="181" t="str">
        <f t="shared" si="1316"/>
        <v/>
      </c>
      <c r="P2466" s="8" t="str">
        <f t="shared" si="1317"/>
        <v/>
      </c>
      <c r="Q2466" s="8" t="str">
        <f t="shared" si="1318"/>
        <v/>
      </c>
      <c r="R2466" s="8" t="str">
        <f t="shared" si="1319"/>
        <v/>
      </c>
      <c r="S2466" s="8" t="str">
        <f t="shared" si="1320"/>
        <v/>
      </c>
      <c r="T2466" s="8" t="str">
        <f t="shared" si="1321"/>
        <v/>
      </c>
      <c r="U2466" s="8" t="str">
        <f t="shared" si="1322"/>
        <v/>
      </c>
      <c r="V2466" s="16" t="str">
        <f t="shared" si="1323"/>
        <v/>
      </c>
      <c r="W2466" s="129" t="str">
        <f t="shared" si="1324"/>
        <v/>
      </c>
      <c r="X2466" s="8" t="str">
        <f t="shared" si="1325"/>
        <v/>
      </c>
      <c r="Y2466" s="8" t="str">
        <f t="shared" si="1326"/>
        <v/>
      </c>
      <c r="AQ2466" s="6" t="str">
        <f t="shared" si="1327"/>
        <v/>
      </c>
      <c r="AR2466" s="128" t="str">
        <f t="shared" si="1328"/>
        <v/>
      </c>
      <c r="AS2466" s="128" t="str">
        <f t="shared" si="1329"/>
        <v/>
      </c>
      <c r="AT2466" s="139" t="str">
        <f t="shared" si="1341"/>
        <v/>
      </c>
      <c r="BH2466" s="127" t="str">
        <f>IF(LEN(VBAsheet!H2466)&gt;0,$CD$4&amp;CHAR(10)&amp;$CD$5&amp;CHAR(10)&amp;$CD$6&amp;IF(VBAsheet!I2466="N",1,0)&amp;$CE$6&amp;CHAR(10)&amp;$CD$7&amp;CHAR(10)&amp;$CD$8&amp;VBAsheet!H2466&amp;$CE$8&amp;CHAR(10)&amp;$CD$9&amp;VBAsheet!K2466&amp;$CE$9&amp;CHAR(10)&amp;$CD$10&amp;VBAsheet!J2466-1&amp;$CE$10&amp;CHAR(10)&amp;$CD$11,"")</f>
        <v/>
      </c>
      <c r="BI2466"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6" s="18" t="str">
        <f>IF(LEN(X2466)&gt;0,$CD$23&amp;INDEX($CH$3:CH2469,MATCH(W2466,$CG$3:CG2469,0))&amp;$CE$23&amp;CHAR(10)&amp;$CD$24&amp;X2466&amp;$CE$24&amp;CHAR(10)&amp;$CD$25&amp;Y2466&amp;$CE$25&amp;CHAR(10),"")&amp;IF(LEN(AA2466)&gt;0,$CD$23&amp;INDEX($CH$3:CH2469,MATCH(Z2466,$CG$3:CG2469,0))&amp;$CE$23&amp;CHAR(10)&amp;$CD$24&amp;AA2466&amp;$CE$24&amp;CHAR(10)&amp;$CD$25&amp;AB2466&amp;$CE$25&amp;CHAR(10),"")&amp;IF(LEN(AD2466)&gt;0,$CD$23&amp;INDEX($CH$3:CH2469,MATCH(AC2466,$CG$3:CG2469,0))&amp;$CE$23&amp;CHAR(10)&amp;$CD$24&amp;AD2466&amp;$CE$24&amp;CHAR(10)&amp;$CD$25&amp;AE2466&amp;$CE$25&amp;CHAR(10),"")&amp;IF(LEN(AG2466)&gt;0,$CD$23&amp;INDEX($CH$3:CH2469,MATCH(AF2466,$CG$3:CG2469,0))&amp;$CE$23&amp;CHAR(10)&amp;$CD$24&amp;AG2466&amp;$CE$24&amp;CHAR(10)&amp;$CD$25&amp;AH2466&amp;$CE$25&amp;CHAR(10),"")&amp;IF(LEN(AJ2466)&gt;0,$CD$23&amp;INDEX($CH$3:CH2469,MATCH(AI2466,$CG$3:CG2469,0))&amp;$CE$23&amp;CHAR(10)&amp;$CD$24&amp;AJ2466&amp;$CE$24&amp;CHAR(10)&amp;$CD$25&amp;AK2466&amp;$CE$25&amp;CHAR(10),"")</f>
        <v/>
      </c>
      <c r="BK2466" s="18" t="str">
        <f>IF(LEN(J2466)&gt;0,INDEX($BH$2:$BH$100000,MATCH(J2466,VBAsheet!$H$2:$H$100000,0))&amp;CHAR(10),"")&amp;IF(LEN(K2466)&gt;0,INDEX($BH$2:$BH$100000,MATCH(K2466,VBAsheet!$H$2:$H$100000,0))&amp;CHAR(10),"")&amp;IF(LEN(L2466)&gt;0,INDEX($BH$2:$BH$100000,MATCH(L2466,VBAsheet!$H$2:$H$100000,0))&amp;CHAR(10),"")&amp;IF(LEN(M2466)&gt;0,INDEX($BH$2:$BH$100000,MATCH(M2466,VBAsheet!$H$2:$H$100000,0))&amp;CHAR(10),"")</f>
        <v/>
      </c>
      <c r="BM2466" s="94" t="str">
        <f t="shared" si="1312"/>
        <v/>
      </c>
      <c r="BN2466" s="95" t="str">
        <f t="shared" si="1331"/>
        <v/>
      </c>
      <c r="BP2466" s="18" t="str">
        <f t="shared" si="1332"/>
        <v/>
      </c>
      <c r="BR2466" s="81" t="str">
        <f t="shared" si="1342"/>
        <v/>
      </c>
      <c r="BU2466" s="138" t="str">
        <f t="shared" si="1333"/>
        <v/>
      </c>
      <c r="BV2466" s="3" t="str">
        <f t="shared" si="1334"/>
        <v/>
      </c>
      <c r="BW2466" s="3" t="str">
        <f t="shared" si="1335"/>
        <v/>
      </c>
      <c r="BX2466" s="144" t="str">
        <f t="shared" si="1336"/>
        <v/>
      </c>
      <c r="BY2466" s="18" t="str">
        <f t="shared" si="1337"/>
        <v/>
      </c>
      <c r="BZ2466" s="18" t="str">
        <f t="shared" si="1338"/>
        <v/>
      </c>
      <c r="CA2466" s="19" t="str">
        <f t="shared" si="1339"/>
        <v/>
      </c>
    </row>
    <row r="2467" spans="4:79" x14ac:dyDescent="0.45">
      <c r="D2467" s="164" t="str">
        <f t="shared" si="1340"/>
        <v/>
      </c>
      <c r="I2467" s="9" t="str">
        <f t="shared" si="1313"/>
        <v/>
      </c>
      <c r="J2467" s="173" t="str">
        <f t="shared" si="1314"/>
        <v/>
      </c>
      <c r="K2467" s="13"/>
      <c r="L2467" s="13"/>
      <c r="M2467" s="13"/>
      <c r="N2467" s="178" t="str">
        <f t="shared" si="1315"/>
        <v/>
      </c>
      <c r="O2467" s="181" t="str">
        <f t="shared" si="1316"/>
        <v/>
      </c>
      <c r="P2467" s="8" t="str">
        <f t="shared" si="1317"/>
        <v/>
      </c>
      <c r="Q2467" s="8" t="str">
        <f t="shared" si="1318"/>
        <v/>
      </c>
      <c r="R2467" s="8" t="str">
        <f t="shared" si="1319"/>
        <v/>
      </c>
      <c r="S2467" s="8" t="str">
        <f t="shared" si="1320"/>
        <v/>
      </c>
      <c r="T2467" s="8" t="str">
        <f t="shared" si="1321"/>
        <v/>
      </c>
      <c r="U2467" s="8" t="str">
        <f t="shared" si="1322"/>
        <v/>
      </c>
      <c r="V2467" s="16" t="str">
        <f t="shared" si="1323"/>
        <v/>
      </c>
      <c r="W2467" s="129" t="str">
        <f t="shared" si="1324"/>
        <v/>
      </c>
      <c r="X2467" s="8" t="str">
        <f t="shared" si="1325"/>
        <v/>
      </c>
      <c r="Y2467" s="8" t="str">
        <f t="shared" si="1326"/>
        <v/>
      </c>
      <c r="AQ2467" s="6" t="str">
        <f t="shared" si="1327"/>
        <v/>
      </c>
      <c r="AR2467" s="128" t="str">
        <f t="shared" si="1328"/>
        <v/>
      </c>
      <c r="AS2467" s="128" t="str">
        <f t="shared" si="1329"/>
        <v/>
      </c>
      <c r="AT2467" s="139" t="str">
        <f t="shared" si="1341"/>
        <v/>
      </c>
      <c r="BH2467" s="127" t="str">
        <f>IF(LEN(VBAsheet!H2467)&gt;0,$CD$4&amp;CHAR(10)&amp;$CD$5&amp;CHAR(10)&amp;$CD$6&amp;IF(VBAsheet!I2467="N",1,0)&amp;$CE$6&amp;CHAR(10)&amp;$CD$7&amp;CHAR(10)&amp;$CD$8&amp;VBAsheet!H2467&amp;$CE$8&amp;CHAR(10)&amp;$CD$9&amp;VBAsheet!K2467&amp;$CE$9&amp;CHAR(10)&amp;$CD$10&amp;VBAsheet!J2467-1&amp;$CE$10&amp;CHAR(10)&amp;$CD$11,"")</f>
        <v/>
      </c>
      <c r="BI2467"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7" s="18" t="str">
        <f>IF(LEN(X2467)&gt;0,$CD$23&amp;INDEX($CH$3:CH2470,MATCH(W2467,$CG$3:CG2470,0))&amp;$CE$23&amp;CHAR(10)&amp;$CD$24&amp;X2467&amp;$CE$24&amp;CHAR(10)&amp;$CD$25&amp;Y2467&amp;$CE$25&amp;CHAR(10),"")&amp;IF(LEN(AA2467)&gt;0,$CD$23&amp;INDEX($CH$3:CH2470,MATCH(Z2467,$CG$3:CG2470,0))&amp;$CE$23&amp;CHAR(10)&amp;$CD$24&amp;AA2467&amp;$CE$24&amp;CHAR(10)&amp;$CD$25&amp;AB2467&amp;$CE$25&amp;CHAR(10),"")&amp;IF(LEN(AD2467)&gt;0,$CD$23&amp;INDEX($CH$3:CH2470,MATCH(AC2467,$CG$3:CG2470,0))&amp;$CE$23&amp;CHAR(10)&amp;$CD$24&amp;AD2467&amp;$CE$24&amp;CHAR(10)&amp;$CD$25&amp;AE2467&amp;$CE$25&amp;CHAR(10),"")&amp;IF(LEN(AG2467)&gt;0,$CD$23&amp;INDEX($CH$3:CH2470,MATCH(AF2467,$CG$3:CG2470,0))&amp;$CE$23&amp;CHAR(10)&amp;$CD$24&amp;AG2467&amp;$CE$24&amp;CHAR(10)&amp;$CD$25&amp;AH2467&amp;$CE$25&amp;CHAR(10),"")&amp;IF(LEN(AJ2467)&gt;0,$CD$23&amp;INDEX($CH$3:CH2470,MATCH(AI2467,$CG$3:CG2470,0))&amp;$CE$23&amp;CHAR(10)&amp;$CD$24&amp;AJ2467&amp;$CE$24&amp;CHAR(10)&amp;$CD$25&amp;AK2467&amp;$CE$25&amp;CHAR(10),"")</f>
        <v/>
      </c>
      <c r="BK2467" s="18" t="str">
        <f>IF(LEN(J2467)&gt;0,INDEX($BH$2:$BH$100000,MATCH(J2467,VBAsheet!$H$2:$H$100000,0))&amp;CHAR(10),"")&amp;IF(LEN(K2467)&gt;0,INDEX($BH$2:$BH$100000,MATCH(K2467,VBAsheet!$H$2:$H$100000,0))&amp;CHAR(10),"")&amp;IF(LEN(L2467)&gt;0,INDEX($BH$2:$BH$100000,MATCH(L2467,VBAsheet!$H$2:$H$100000,0))&amp;CHAR(10),"")&amp;IF(LEN(M2467)&gt;0,INDEX($BH$2:$BH$100000,MATCH(M2467,VBAsheet!$H$2:$H$100000,0))&amp;CHAR(10),"")</f>
        <v/>
      </c>
      <c r="BM2467" s="94" t="str">
        <f t="shared" si="1312"/>
        <v/>
      </c>
      <c r="BN2467" s="95" t="str">
        <f t="shared" si="1331"/>
        <v/>
      </c>
      <c r="BP2467" s="18" t="str">
        <f t="shared" si="1332"/>
        <v/>
      </c>
      <c r="BR2467" s="81" t="str">
        <f t="shared" si="1342"/>
        <v/>
      </c>
      <c r="BU2467" s="138" t="str">
        <f t="shared" si="1333"/>
        <v/>
      </c>
      <c r="BV2467" s="3" t="str">
        <f t="shared" si="1334"/>
        <v/>
      </c>
      <c r="BW2467" s="3" t="str">
        <f t="shared" si="1335"/>
        <v/>
      </c>
      <c r="BX2467" s="144" t="str">
        <f t="shared" si="1336"/>
        <v/>
      </c>
      <c r="BY2467" s="18" t="str">
        <f t="shared" si="1337"/>
        <v/>
      </c>
      <c r="BZ2467" s="18" t="str">
        <f t="shared" si="1338"/>
        <v/>
      </c>
      <c r="CA2467" s="19" t="str">
        <f t="shared" si="1339"/>
        <v/>
      </c>
    </row>
    <row r="2468" spans="4:79" x14ac:dyDescent="0.45">
      <c r="D2468" s="164" t="str">
        <f t="shared" si="1340"/>
        <v/>
      </c>
      <c r="I2468" s="9" t="str">
        <f t="shared" si="1313"/>
        <v/>
      </c>
      <c r="J2468" s="173" t="str">
        <f t="shared" si="1314"/>
        <v/>
      </c>
      <c r="K2468" s="13"/>
      <c r="L2468" s="13"/>
      <c r="M2468" s="13"/>
      <c r="N2468" s="178" t="str">
        <f t="shared" si="1315"/>
        <v/>
      </c>
      <c r="O2468" s="181" t="str">
        <f t="shared" si="1316"/>
        <v/>
      </c>
      <c r="P2468" s="8" t="str">
        <f t="shared" si="1317"/>
        <v/>
      </c>
      <c r="Q2468" s="8" t="str">
        <f t="shared" si="1318"/>
        <v/>
      </c>
      <c r="R2468" s="8" t="str">
        <f t="shared" si="1319"/>
        <v/>
      </c>
      <c r="S2468" s="8" t="str">
        <f t="shared" si="1320"/>
        <v/>
      </c>
      <c r="T2468" s="8" t="str">
        <f t="shared" si="1321"/>
        <v/>
      </c>
      <c r="U2468" s="8" t="str">
        <f t="shared" si="1322"/>
        <v/>
      </c>
      <c r="V2468" s="16" t="str">
        <f t="shared" si="1323"/>
        <v/>
      </c>
      <c r="W2468" s="129" t="str">
        <f t="shared" si="1324"/>
        <v/>
      </c>
      <c r="X2468" s="8" t="str">
        <f t="shared" si="1325"/>
        <v/>
      </c>
      <c r="Y2468" s="8" t="str">
        <f t="shared" si="1326"/>
        <v/>
      </c>
      <c r="AQ2468" s="6" t="str">
        <f t="shared" si="1327"/>
        <v/>
      </c>
      <c r="AR2468" s="128" t="str">
        <f t="shared" si="1328"/>
        <v/>
      </c>
      <c r="AS2468" s="128" t="str">
        <f t="shared" si="1329"/>
        <v/>
      </c>
      <c r="AT2468" s="139" t="str">
        <f t="shared" si="1341"/>
        <v/>
      </c>
      <c r="BH2468" s="127" t="str">
        <f>IF(LEN(VBAsheet!H2468)&gt;0,$CD$4&amp;CHAR(10)&amp;$CD$5&amp;CHAR(10)&amp;$CD$6&amp;IF(VBAsheet!I2468="N",1,0)&amp;$CE$6&amp;CHAR(10)&amp;$CD$7&amp;CHAR(10)&amp;$CD$8&amp;VBAsheet!H2468&amp;$CE$8&amp;CHAR(10)&amp;$CD$9&amp;VBAsheet!K2468&amp;$CE$9&amp;CHAR(10)&amp;$CD$10&amp;VBAsheet!J2468-1&amp;$CE$10&amp;CHAR(10)&amp;$CD$11,"")</f>
        <v/>
      </c>
      <c r="BI2468"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8" s="18" t="str">
        <f>IF(LEN(X2468)&gt;0,$CD$23&amp;INDEX($CH$3:CH2471,MATCH(W2468,$CG$3:CG2471,0))&amp;$CE$23&amp;CHAR(10)&amp;$CD$24&amp;X2468&amp;$CE$24&amp;CHAR(10)&amp;$CD$25&amp;Y2468&amp;$CE$25&amp;CHAR(10),"")&amp;IF(LEN(AA2468)&gt;0,$CD$23&amp;INDEX($CH$3:CH2471,MATCH(Z2468,$CG$3:CG2471,0))&amp;$CE$23&amp;CHAR(10)&amp;$CD$24&amp;AA2468&amp;$CE$24&amp;CHAR(10)&amp;$CD$25&amp;AB2468&amp;$CE$25&amp;CHAR(10),"")&amp;IF(LEN(AD2468)&gt;0,$CD$23&amp;INDEX($CH$3:CH2471,MATCH(AC2468,$CG$3:CG2471,0))&amp;$CE$23&amp;CHAR(10)&amp;$CD$24&amp;AD2468&amp;$CE$24&amp;CHAR(10)&amp;$CD$25&amp;AE2468&amp;$CE$25&amp;CHAR(10),"")&amp;IF(LEN(AG2468)&gt;0,$CD$23&amp;INDEX($CH$3:CH2471,MATCH(AF2468,$CG$3:CG2471,0))&amp;$CE$23&amp;CHAR(10)&amp;$CD$24&amp;AG2468&amp;$CE$24&amp;CHAR(10)&amp;$CD$25&amp;AH2468&amp;$CE$25&amp;CHAR(10),"")&amp;IF(LEN(AJ2468)&gt;0,$CD$23&amp;INDEX($CH$3:CH2471,MATCH(AI2468,$CG$3:CG2471,0))&amp;$CE$23&amp;CHAR(10)&amp;$CD$24&amp;AJ2468&amp;$CE$24&amp;CHAR(10)&amp;$CD$25&amp;AK2468&amp;$CE$25&amp;CHAR(10),"")</f>
        <v/>
      </c>
      <c r="BK2468" s="18" t="str">
        <f>IF(LEN(J2468)&gt;0,INDEX($BH$2:$BH$100000,MATCH(J2468,VBAsheet!$H$2:$H$100000,0))&amp;CHAR(10),"")&amp;IF(LEN(K2468)&gt;0,INDEX($BH$2:$BH$100000,MATCH(K2468,VBAsheet!$H$2:$H$100000,0))&amp;CHAR(10),"")&amp;IF(LEN(L2468)&gt;0,INDEX($BH$2:$BH$100000,MATCH(L2468,VBAsheet!$H$2:$H$100000,0))&amp;CHAR(10),"")&amp;IF(LEN(M2468)&gt;0,INDEX($BH$2:$BH$100000,MATCH(M2468,VBAsheet!$H$2:$H$100000,0))&amp;CHAR(10),"")</f>
        <v/>
      </c>
      <c r="BM2468" s="94" t="str">
        <f t="shared" si="1312"/>
        <v/>
      </c>
      <c r="BN2468" s="95" t="str">
        <f t="shared" si="1331"/>
        <v/>
      </c>
      <c r="BP2468" s="18" t="str">
        <f t="shared" si="1332"/>
        <v/>
      </c>
      <c r="BR2468" s="81" t="str">
        <f t="shared" si="1342"/>
        <v/>
      </c>
      <c r="BU2468" s="138" t="str">
        <f t="shared" si="1333"/>
        <v/>
      </c>
      <c r="BV2468" s="3" t="str">
        <f t="shared" si="1334"/>
        <v/>
      </c>
      <c r="BW2468" s="3" t="str">
        <f t="shared" si="1335"/>
        <v/>
      </c>
      <c r="BX2468" s="144" t="str">
        <f t="shared" si="1336"/>
        <v/>
      </c>
      <c r="BY2468" s="18" t="str">
        <f t="shared" si="1337"/>
        <v/>
      </c>
      <c r="BZ2468" s="18" t="str">
        <f t="shared" si="1338"/>
        <v/>
      </c>
      <c r="CA2468" s="19" t="str">
        <f t="shared" si="1339"/>
        <v/>
      </c>
    </row>
    <row r="2469" spans="4:79" x14ac:dyDescent="0.45">
      <c r="D2469" s="164" t="str">
        <f t="shared" si="1340"/>
        <v/>
      </c>
      <c r="I2469" s="9" t="str">
        <f t="shared" si="1313"/>
        <v/>
      </c>
      <c r="J2469" s="173" t="str">
        <f t="shared" si="1314"/>
        <v/>
      </c>
      <c r="K2469" s="13"/>
      <c r="L2469" s="13"/>
      <c r="M2469" s="13"/>
      <c r="N2469" s="178" t="str">
        <f t="shared" si="1315"/>
        <v/>
      </c>
      <c r="O2469" s="181" t="str">
        <f t="shared" si="1316"/>
        <v/>
      </c>
      <c r="P2469" s="8" t="str">
        <f t="shared" si="1317"/>
        <v/>
      </c>
      <c r="Q2469" s="8" t="str">
        <f t="shared" si="1318"/>
        <v/>
      </c>
      <c r="R2469" s="8" t="str">
        <f t="shared" si="1319"/>
        <v/>
      </c>
      <c r="S2469" s="8" t="str">
        <f t="shared" si="1320"/>
        <v/>
      </c>
      <c r="T2469" s="8" t="str">
        <f t="shared" si="1321"/>
        <v/>
      </c>
      <c r="U2469" s="8" t="str">
        <f t="shared" si="1322"/>
        <v/>
      </c>
      <c r="V2469" s="16" t="str">
        <f t="shared" si="1323"/>
        <v/>
      </c>
      <c r="W2469" s="129" t="str">
        <f t="shared" si="1324"/>
        <v/>
      </c>
      <c r="X2469" s="8" t="str">
        <f t="shared" si="1325"/>
        <v/>
      </c>
      <c r="Y2469" s="8" t="str">
        <f t="shared" si="1326"/>
        <v/>
      </c>
      <c r="AQ2469" s="6" t="str">
        <f t="shared" si="1327"/>
        <v/>
      </c>
      <c r="AR2469" s="128" t="str">
        <f t="shared" si="1328"/>
        <v/>
      </c>
      <c r="AS2469" s="128" t="str">
        <f t="shared" si="1329"/>
        <v/>
      </c>
      <c r="AT2469" s="139" t="str">
        <f t="shared" si="1341"/>
        <v/>
      </c>
      <c r="BH2469" s="127" t="str">
        <f>IF(LEN(VBAsheet!H2469)&gt;0,$CD$4&amp;CHAR(10)&amp;$CD$5&amp;CHAR(10)&amp;$CD$6&amp;IF(VBAsheet!I2469="N",1,0)&amp;$CE$6&amp;CHAR(10)&amp;$CD$7&amp;CHAR(10)&amp;$CD$8&amp;VBAsheet!H2469&amp;$CE$8&amp;CHAR(10)&amp;$CD$9&amp;VBAsheet!K2469&amp;$CE$9&amp;CHAR(10)&amp;$CD$10&amp;VBAsheet!J2469-1&amp;$CE$10&amp;CHAR(10)&amp;$CD$11,"")</f>
        <v/>
      </c>
      <c r="BI2469"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69" s="18" t="str">
        <f>IF(LEN(X2469)&gt;0,$CD$23&amp;INDEX($CH$3:CH2472,MATCH(W2469,$CG$3:CG2472,0))&amp;$CE$23&amp;CHAR(10)&amp;$CD$24&amp;X2469&amp;$CE$24&amp;CHAR(10)&amp;$CD$25&amp;Y2469&amp;$CE$25&amp;CHAR(10),"")&amp;IF(LEN(AA2469)&gt;0,$CD$23&amp;INDEX($CH$3:CH2472,MATCH(Z2469,$CG$3:CG2472,0))&amp;$CE$23&amp;CHAR(10)&amp;$CD$24&amp;AA2469&amp;$CE$24&amp;CHAR(10)&amp;$CD$25&amp;AB2469&amp;$CE$25&amp;CHAR(10),"")&amp;IF(LEN(AD2469)&gt;0,$CD$23&amp;INDEX($CH$3:CH2472,MATCH(AC2469,$CG$3:CG2472,0))&amp;$CE$23&amp;CHAR(10)&amp;$CD$24&amp;AD2469&amp;$CE$24&amp;CHAR(10)&amp;$CD$25&amp;AE2469&amp;$CE$25&amp;CHAR(10),"")&amp;IF(LEN(AG2469)&gt;0,$CD$23&amp;INDEX($CH$3:CH2472,MATCH(AF2469,$CG$3:CG2472,0))&amp;$CE$23&amp;CHAR(10)&amp;$CD$24&amp;AG2469&amp;$CE$24&amp;CHAR(10)&amp;$CD$25&amp;AH2469&amp;$CE$25&amp;CHAR(10),"")&amp;IF(LEN(AJ2469)&gt;0,$CD$23&amp;INDEX($CH$3:CH2472,MATCH(AI2469,$CG$3:CG2472,0))&amp;$CE$23&amp;CHAR(10)&amp;$CD$24&amp;AJ2469&amp;$CE$24&amp;CHAR(10)&amp;$CD$25&amp;AK2469&amp;$CE$25&amp;CHAR(10),"")</f>
        <v/>
      </c>
      <c r="BK2469" s="18" t="str">
        <f>IF(LEN(J2469)&gt;0,INDEX($BH$2:$BH$100000,MATCH(J2469,VBAsheet!$H$2:$H$100000,0))&amp;CHAR(10),"")&amp;IF(LEN(K2469)&gt;0,INDEX($BH$2:$BH$100000,MATCH(K2469,VBAsheet!$H$2:$H$100000,0))&amp;CHAR(10),"")&amp;IF(LEN(L2469)&gt;0,INDEX($BH$2:$BH$100000,MATCH(L2469,VBAsheet!$H$2:$H$100000,0))&amp;CHAR(10),"")&amp;IF(LEN(M2469)&gt;0,INDEX($BH$2:$BH$100000,MATCH(M2469,VBAsheet!$H$2:$H$100000,0))&amp;CHAR(10),"")</f>
        <v/>
      </c>
      <c r="BM2469" s="94" t="str">
        <f t="shared" si="1312"/>
        <v/>
      </c>
      <c r="BN2469" s="95" t="str">
        <f t="shared" si="1331"/>
        <v/>
      </c>
      <c r="BP2469" s="18" t="str">
        <f t="shared" si="1332"/>
        <v/>
      </c>
      <c r="BR2469" s="81" t="str">
        <f t="shared" si="1342"/>
        <v/>
      </c>
      <c r="BU2469" s="138" t="str">
        <f t="shared" si="1333"/>
        <v/>
      </c>
      <c r="BV2469" s="3" t="str">
        <f t="shared" si="1334"/>
        <v/>
      </c>
      <c r="BW2469" s="3" t="str">
        <f t="shared" si="1335"/>
        <v/>
      </c>
      <c r="BX2469" s="144" t="str">
        <f t="shared" si="1336"/>
        <v/>
      </c>
      <c r="BY2469" s="18" t="str">
        <f t="shared" si="1337"/>
        <v/>
      </c>
      <c r="BZ2469" s="18" t="str">
        <f t="shared" si="1338"/>
        <v/>
      </c>
      <c r="CA2469" s="19" t="str">
        <f t="shared" si="1339"/>
        <v/>
      </c>
    </row>
    <row r="2470" spans="4:79" x14ac:dyDescent="0.45">
      <c r="D2470" s="164" t="str">
        <f t="shared" si="1340"/>
        <v/>
      </c>
      <c r="I2470" s="9" t="str">
        <f t="shared" si="1313"/>
        <v/>
      </c>
      <c r="J2470" s="173" t="str">
        <f t="shared" si="1314"/>
        <v/>
      </c>
      <c r="K2470" s="13"/>
      <c r="L2470" s="13"/>
      <c r="M2470" s="13"/>
      <c r="N2470" s="178" t="str">
        <f t="shared" si="1315"/>
        <v/>
      </c>
      <c r="O2470" s="181" t="str">
        <f t="shared" si="1316"/>
        <v/>
      </c>
      <c r="P2470" s="8" t="str">
        <f t="shared" si="1317"/>
        <v/>
      </c>
      <c r="Q2470" s="8" t="str">
        <f t="shared" si="1318"/>
        <v/>
      </c>
      <c r="R2470" s="8" t="str">
        <f t="shared" si="1319"/>
        <v/>
      </c>
      <c r="S2470" s="8" t="str">
        <f t="shared" si="1320"/>
        <v/>
      </c>
      <c r="T2470" s="8" t="str">
        <f t="shared" si="1321"/>
        <v/>
      </c>
      <c r="U2470" s="8" t="str">
        <f t="shared" si="1322"/>
        <v/>
      </c>
      <c r="V2470" s="16" t="str">
        <f t="shared" si="1323"/>
        <v/>
      </c>
      <c r="W2470" s="129" t="str">
        <f t="shared" si="1324"/>
        <v/>
      </c>
      <c r="X2470" s="8" t="str">
        <f t="shared" si="1325"/>
        <v/>
      </c>
      <c r="Y2470" s="8" t="str">
        <f t="shared" si="1326"/>
        <v/>
      </c>
      <c r="AQ2470" s="6" t="str">
        <f t="shared" si="1327"/>
        <v/>
      </c>
      <c r="AR2470" s="128" t="str">
        <f t="shared" si="1328"/>
        <v/>
      </c>
      <c r="AS2470" s="128" t="str">
        <f t="shared" si="1329"/>
        <v/>
      </c>
      <c r="AT2470" s="139" t="str">
        <f t="shared" si="1341"/>
        <v/>
      </c>
      <c r="BH2470" s="127" t="str">
        <f>IF(LEN(VBAsheet!H2470)&gt;0,$CD$4&amp;CHAR(10)&amp;$CD$5&amp;CHAR(10)&amp;$CD$6&amp;IF(VBAsheet!I2470="N",1,0)&amp;$CE$6&amp;CHAR(10)&amp;$CD$7&amp;CHAR(10)&amp;$CD$8&amp;VBAsheet!H2470&amp;$CE$8&amp;CHAR(10)&amp;$CD$9&amp;VBAsheet!K2470&amp;$CE$9&amp;CHAR(10)&amp;$CD$10&amp;VBAsheet!J2470-1&amp;$CE$10&amp;CHAR(10)&amp;$CD$11,"")</f>
        <v/>
      </c>
      <c r="BI2470"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0" s="18" t="str">
        <f>IF(LEN(X2470)&gt;0,$CD$23&amp;INDEX($CH$3:CH2473,MATCH(W2470,$CG$3:CG2473,0))&amp;$CE$23&amp;CHAR(10)&amp;$CD$24&amp;X2470&amp;$CE$24&amp;CHAR(10)&amp;$CD$25&amp;Y2470&amp;$CE$25&amp;CHAR(10),"")&amp;IF(LEN(AA2470)&gt;0,$CD$23&amp;INDEX($CH$3:CH2473,MATCH(Z2470,$CG$3:CG2473,0))&amp;$CE$23&amp;CHAR(10)&amp;$CD$24&amp;AA2470&amp;$CE$24&amp;CHAR(10)&amp;$CD$25&amp;AB2470&amp;$CE$25&amp;CHAR(10),"")&amp;IF(LEN(AD2470)&gt;0,$CD$23&amp;INDEX($CH$3:CH2473,MATCH(AC2470,$CG$3:CG2473,0))&amp;$CE$23&amp;CHAR(10)&amp;$CD$24&amp;AD2470&amp;$CE$24&amp;CHAR(10)&amp;$CD$25&amp;AE2470&amp;$CE$25&amp;CHAR(10),"")&amp;IF(LEN(AG2470)&gt;0,$CD$23&amp;INDEX($CH$3:CH2473,MATCH(AF2470,$CG$3:CG2473,0))&amp;$CE$23&amp;CHAR(10)&amp;$CD$24&amp;AG2470&amp;$CE$24&amp;CHAR(10)&amp;$CD$25&amp;AH2470&amp;$CE$25&amp;CHAR(10),"")&amp;IF(LEN(AJ2470)&gt;0,$CD$23&amp;INDEX($CH$3:CH2473,MATCH(AI2470,$CG$3:CG2473,0))&amp;$CE$23&amp;CHAR(10)&amp;$CD$24&amp;AJ2470&amp;$CE$24&amp;CHAR(10)&amp;$CD$25&amp;AK2470&amp;$CE$25&amp;CHAR(10),"")</f>
        <v/>
      </c>
      <c r="BK2470" s="18" t="str">
        <f>IF(LEN(J2470)&gt;0,INDEX($BH$2:$BH$100000,MATCH(J2470,VBAsheet!$H$2:$H$100000,0))&amp;CHAR(10),"")&amp;IF(LEN(K2470)&gt;0,INDEX($BH$2:$BH$100000,MATCH(K2470,VBAsheet!$H$2:$H$100000,0))&amp;CHAR(10),"")&amp;IF(LEN(L2470)&gt;0,INDEX($BH$2:$BH$100000,MATCH(L2470,VBAsheet!$H$2:$H$100000,0))&amp;CHAR(10),"")&amp;IF(LEN(M2470)&gt;0,INDEX($BH$2:$BH$100000,MATCH(M2470,VBAsheet!$H$2:$H$100000,0))&amp;CHAR(10),"")</f>
        <v/>
      </c>
      <c r="BM2470" s="94" t="str">
        <f t="shared" si="1312"/>
        <v/>
      </c>
      <c r="BN2470" s="95" t="str">
        <f t="shared" si="1331"/>
        <v/>
      </c>
      <c r="BP2470" s="18" t="str">
        <f t="shared" si="1332"/>
        <v/>
      </c>
      <c r="BR2470" s="81" t="str">
        <f t="shared" si="1342"/>
        <v/>
      </c>
      <c r="BU2470" s="138" t="str">
        <f t="shared" si="1333"/>
        <v/>
      </c>
      <c r="BV2470" s="3" t="str">
        <f t="shared" si="1334"/>
        <v/>
      </c>
      <c r="BW2470" s="3" t="str">
        <f t="shared" si="1335"/>
        <v/>
      </c>
      <c r="BX2470" s="144" t="str">
        <f t="shared" si="1336"/>
        <v/>
      </c>
      <c r="BY2470" s="18" t="str">
        <f t="shared" si="1337"/>
        <v/>
      </c>
      <c r="BZ2470" s="18" t="str">
        <f t="shared" si="1338"/>
        <v/>
      </c>
      <c r="CA2470" s="19" t="str">
        <f t="shared" si="1339"/>
        <v/>
      </c>
    </row>
    <row r="2471" spans="4:79" x14ac:dyDescent="0.45">
      <c r="D2471" s="164" t="str">
        <f t="shared" si="1340"/>
        <v/>
      </c>
      <c r="I2471" s="9" t="str">
        <f t="shared" si="1313"/>
        <v/>
      </c>
      <c r="J2471" s="173" t="str">
        <f t="shared" si="1314"/>
        <v/>
      </c>
      <c r="K2471" s="13"/>
      <c r="L2471" s="13"/>
      <c r="M2471" s="13"/>
      <c r="N2471" s="178" t="str">
        <f t="shared" si="1315"/>
        <v/>
      </c>
      <c r="O2471" s="181" t="str">
        <f t="shared" si="1316"/>
        <v/>
      </c>
      <c r="P2471" s="8" t="str">
        <f t="shared" si="1317"/>
        <v/>
      </c>
      <c r="Q2471" s="8" t="str">
        <f t="shared" si="1318"/>
        <v/>
      </c>
      <c r="R2471" s="8" t="str">
        <f t="shared" si="1319"/>
        <v/>
      </c>
      <c r="S2471" s="8" t="str">
        <f t="shared" si="1320"/>
        <v/>
      </c>
      <c r="T2471" s="8" t="str">
        <f t="shared" si="1321"/>
        <v/>
      </c>
      <c r="U2471" s="8" t="str">
        <f t="shared" si="1322"/>
        <v/>
      </c>
      <c r="V2471" s="16" t="str">
        <f t="shared" si="1323"/>
        <v/>
      </c>
      <c r="W2471" s="129" t="str">
        <f t="shared" si="1324"/>
        <v/>
      </c>
      <c r="X2471" s="8" t="str">
        <f t="shared" si="1325"/>
        <v/>
      </c>
      <c r="Y2471" s="8" t="str">
        <f t="shared" si="1326"/>
        <v/>
      </c>
      <c r="AQ2471" s="6" t="str">
        <f t="shared" si="1327"/>
        <v/>
      </c>
      <c r="AR2471" s="128" t="str">
        <f t="shared" si="1328"/>
        <v/>
      </c>
      <c r="AS2471" s="128" t="str">
        <f t="shared" si="1329"/>
        <v/>
      </c>
      <c r="AT2471" s="139" t="str">
        <f t="shared" si="1341"/>
        <v/>
      </c>
      <c r="BH2471" s="127" t="str">
        <f>IF(LEN(VBAsheet!H2471)&gt;0,$CD$4&amp;CHAR(10)&amp;$CD$5&amp;CHAR(10)&amp;$CD$6&amp;IF(VBAsheet!I2471="N",1,0)&amp;$CE$6&amp;CHAR(10)&amp;$CD$7&amp;CHAR(10)&amp;$CD$8&amp;VBAsheet!H2471&amp;$CE$8&amp;CHAR(10)&amp;$CD$9&amp;VBAsheet!K2471&amp;$CE$9&amp;CHAR(10)&amp;$CD$10&amp;VBAsheet!J2471-1&amp;$CE$10&amp;CHAR(10)&amp;$CD$11,"")</f>
        <v/>
      </c>
      <c r="BI2471"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1" s="18" t="str">
        <f>IF(LEN(X2471)&gt;0,$CD$23&amp;INDEX($CH$3:CH2474,MATCH(W2471,$CG$3:CG2474,0))&amp;$CE$23&amp;CHAR(10)&amp;$CD$24&amp;X2471&amp;$CE$24&amp;CHAR(10)&amp;$CD$25&amp;Y2471&amp;$CE$25&amp;CHAR(10),"")&amp;IF(LEN(AA2471)&gt;0,$CD$23&amp;INDEX($CH$3:CH2474,MATCH(Z2471,$CG$3:CG2474,0))&amp;$CE$23&amp;CHAR(10)&amp;$CD$24&amp;AA2471&amp;$CE$24&amp;CHAR(10)&amp;$CD$25&amp;AB2471&amp;$CE$25&amp;CHAR(10),"")&amp;IF(LEN(AD2471)&gt;0,$CD$23&amp;INDEX($CH$3:CH2474,MATCH(AC2471,$CG$3:CG2474,0))&amp;$CE$23&amp;CHAR(10)&amp;$CD$24&amp;AD2471&amp;$CE$24&amp;CHAR(10)&amp;$CD$25&amp;AE2471&amp;$CE$25&amp;CHAR(10),"")&amp;IF(LEN(AG2471)&gt;0,$CD$23&amp;INDEX($CH$3:CH2474,MATCH(AF2471,$CG$3:CG2474,0))&amp;$CE$23&amp;CHAR(10)&amp;$CD$24&amp;AG2471&amp;$CE$24&amp;CHAR(10)&amp;$CD$25&amp;AH2471&amp;$CE$25&amp;CHAR(10),"")&amp;IF(LEN(AJ2471)&gt;0,$CD$23&amp;INDEX($CH$3:CH2474,MATCH(AI2471,$CG$3:CG2474,0))&amp;$CE$23&amp;CHAR(10)&amp;$CD$24&amp;AJ2471&amp;$CE$24&amp;CHAR(10)&amp;$CD$25&amp;AK2471&amp;$CE$25&amp;CHAR(10),"")</f>
        <v/>
      </c>
      <c r="BK2471" s="18" t="str">
        <f>IF(LEN(J2471)&gt;0,INDEX($BH$2:$BH$100000,MATCH(J2471,VBAsheet!$H$2:$H$100000,0))&amp;CHAR(10),"")&amp;IF(LEN(K2471)&gt;0,INDEX($BH$2:$BH$100000,MATCH(K2471,VBAsheet!$H$2:$H$100000,0))&amp;CHAR(10),"")&amp;IF(LEN(L2471)&gt;0,INDEX($BH$2:$BH$100000,MATCH(L2471,VBAsheet!$H$2:$H$100000,0))&amp;CHAR(10),"")&amp;IF(LEN(M2471)&gt;0,INDEX($BH$2:$BH$100000,MATCH(M2471,VBAsheet!$H$2:$H$100000,0))&amp;CHAR(10),"")</f>
        <v/>
      </c>
      <c r="BM2471" s="94" t="str">
        <f t="shared" si="1312"/>
        <v/>
      </c>
      <c r="BN2471" s="95" t="str">
        <f t="shared" si="1331"/>
        <v/>
      </c>
      <c r="BP2471" s="18" t="str">
        <f t="shared" si="1332"/>
        <v/>
      </c>
      <c r="BR2471" s="81" t="str">
        <f t="shared" si="1342"/>
        <v/>
      </c>
      <c r="BU2471" s="138" t="str">
        <f t="shared" si="1333"/>
        <v/>
      </c>
      <c r="BV2471" s="3" t="str">
        <f t="shared" si="1334"/>
        <v/>
      </c>
      <c r="BW2471" s="3" t="str">
        <f t="shared" si="1335"/>
        <v/>
      </c>
      <c r="BX2471" s="144" t="str">
        <f t="shared" si="1336"/>
        <v/>
      </c>
      <c r="BY2471" s="18" t="str">
        <f t="shared" si="1337"/>
        <v/>
      </c>
      <c r="BZ2471" s="18" t="str">
        <f t="shared" si="1338"/>
        <v/>
      </c>
      <c r="CA2471" s="19" t="str">
        <f t="shared" si="1339"/>
        <v/>
      </c>
    </row>
    <row r="2472" spans="4:79" x14ac:dyDescent="0.45">
      <c r="D2472" s="164" t="str">
        <f t="shared" si="1340"/>
        <v/>
      </c>
      <c r="I2472" s="9" t="str">
        <f t="shared" si="1313"/>
        <v/>
      </c>
      <c r="J2472" s="173" t="str">
        <f t="shared" si="1314"/>
        <v/>
      </c>
      <c r="K2472" s="13"/>
      <c r="L2472" s="13"/>
      <c r="M2472" s="13"/>
      <c r="N2472" s="178" t="str">
        <f t="shared" si="1315"/>
        <v/>
      </c>
      <c r="O2472" s="181" t="str">
        <f t="shared" si="1316"/>
        <v/>
      </c>
      <c r="P2472" s="8" t="str">
        <f t="shared" si="1317"/>
        <v/>
      </c>
      <c r="Q2472" s="8" t="str">
        <f t="shared" si="1318"/>
        <v/>
      </c>
      <c r="R2472" s="8" t="str">
        <f t="shared" si="1319"/>
        <v/>
      </c>
      <c r="S2472" s="8" t="str">
        <f t="shared" si="1320"/>
        <v/>
      </c>
      <c r="T2472" s="8" t="str">
        <f t="shared" si="1321"/>
        <v/>
      </c>
      <c r="U2472" s="8" t="str">
        <f t="shared" si="1322"/>
        <v/>
      </c>
      <c r="V2472" s="16" t="str">
        <f t="shared" si="1323"/>
        <v/>
      </c>
      <c r="W2472" s="129" t="str">
        <f t="shared" si="1324"/>
        <v/>
      </c>
      <c r="X2472" s="8" t="str">
        <f t="shared" si="1325"/>
        <v/>
      </c>
      <c r="Y2472" s="8" t="str">
        <f t="shared" si="1326"/>
        <v/>
      </c>
      <c r="AQ2472" s="6" t="str">
        <f t="shared" si="1327"/>
        <v/>
      </c>
      <c r="AR2472" s="128" t="str">
        <f t="shared" si="1328"/>
        <v/>
      </c>
      <c r="AS2472" s="128" t="str">
        <f t="shared" si="1329"/>
        <v/>
      </c>
      <c r="AT2472" s="139" t="str">
        <f t="shared" si="1341"/>
        <v/>
      </c>
      <c r="BH2472" s="127" t="str">
        <f>IF(LEN(VBAsheet!H2472)&gt;0,$CD$4&amp;CHAR(10)&amp;$CD$5&amp;CHAR(10)&amp;$CD$6&amp;IF(VBAsheet!I2472="N",1,0)&amp;$CE$6&amp;CHAR(10)&amp;$CD$7&amp;CHAR(10)&amp;$CD$8&amp;VBAsheet!H2472&amp;$CE$8&amp;CHAR(10)&amp;$CD$9&amp;VBAsheet!K2472&amp;$CE$9&amp;CHAR(10)&amp;$CD$10&amp;VBAsheet!J2472-1&amp;$CE$10&amp;CHAR(10)&amp;$CD$11,"")</f>
        <v/>
      </c>
      <c r="BI2472"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2" s="18" t="str">
        <f>IF(LEN(X2472)&gt;0,$CD$23&amp;INDEX($CH$3:CH2475,MATCH(W2472,$CG$3:CG2475,0))&amp;$CE$23&amp;CHAR(10)&amp;$CD$24&amp;X2472&amp;$CE$24&amp;CHAR(10)&amp;$CD$25&amp;Y2472&amp;$CE$25&amp;CHAR(10),"")&amp;IF(LEN(AA2472)&gt;0,$CD$23&amp;INDEX($CH$3:CH2475,MATCH(Z2472,$CG$3:CG2475,0))&amp;$CE$23&amp;CHAR(10)&amp;$CD$24&amp;AA2472&amp;$CE$24&amp;CHAR(10)&amp;$CD$25&amp;AB2472&amp;$CE$25&amp;CHAR(10),"")&amp;IF(LEN(AD2472)&gt;0,$CD$23&amp;INDEX($CH$3:CH2475,MATCH(AC2472,$CG$3:CG2475,0))&amp;$CE$23&amp;CHAR(10)&amp;$CD$24&amp;AD2472&amp;$CE$24&amp;CHAR(10)&amp;$CD$25&amp;AE2472&amp;$CE$25&amp;CHAR(10),"")&amp;IF(LEN(AG2472)&gt;0,$CD$23&amp;INDEX($CH$3:CH2475,MATCH(AF2472,$CG$3:CG2475,0))&amp;$CE$23&amp;CHAR(10)&amp;$CD$24&amp;AG2472&amp;$CE$24&amp;CHAR(10)&amp;$CD$25&amp;AH2472&amp;$CE$25&amp;CHAR(10),"")&amp;IF(LEN(AJ2472)&gt;0,$CD$23&amp;INDEX($CH$3:CH2475,MATCH(AI2472,$CG$3:CG2475,0))&amp;$CE$23&amp;CHAR(10)&amp;$CD$24&amp;AJ2472&amp;$CE$24&amp;CHAR(10)&amp;$CD$25&amp;AK2472&amp;$CE$25&amp;CHAR(10),"")</f>
        <v/>
      </c>
      <c r="BK2472" s="18" t="str">
        <f>IF(LEN(J2472)&gt;0,INDEX($BH$2:$BH$100000,MATCH(J2472,VBAsheet!$H$2:$H$100000,0))&amp;CHAR(10),"")&amp;IF(LEN(K2472)&gt;0,INDEX($BH$2:$BH$100000,MATCH(K2472,VBAsheet!$H$2:$H$100000,0))&amp;CHAR(10),"")&amp;IF(LEN(L2472)&gt;0,INDEX($BH$2:$BH$100000,MATCH(L2472,VBAsheet!$H$2:$H$100000,0))&amp;CHAR(10),"")&amp;IF(LEN(M2472)&gt;0,INDEX($BH$2:$BH$100000,MATCH(M2472,VBAsheet!$H$2:$H$100000,0))&amp;CHAR(10),"")</f>
        <v/>
      </c>
      <c r="BM2472" s="94" t="str">
        <f t="shared" si="1312"/>
        <v/>
      </c>
      <c r="BN2472" s="95" t="str">
        <f t="shared" si="1331"/>
        <v/>
      </c>
      <c r="BP2472" s="18" t="str">
        <f t="shared" si="1332"/>
        <v/>
      </c>
      <c r="BR2472" s="81" t="str">
        <f t="shared" si="1342"/>
        <v/>
      </c>
      <c r="BU2472" s="138" t="str">
        <f t="shared" si="1333"/>
        <v/>
      </c>
      <c r="BV2472" s="3" t="str">
        <f t="shared" si="1334"/>
        <v/>
      </c>
      <c r="BW2472" s="3" t="str">
        <f t="shared" si="1335"/>
        <v/>
      </c>
      <c r="BX2472" s="144" t="str">
        <f t="shared" si="1336"/>
        <v/>
      </c>
      <c r="BY2472" s="18" t="str">
        <f t="shared" si="1337"/>
        <v/>
      </c>
      <c r="BZ2472" s="18" t="str">
        <f t="shared" si="1338"/>
        <v/>
      </c>
      <c r="CA2472" s="19" t="str">
        <f t="shared" si="1339"/>
        <v/>
      </c>
    </row>
    <row r="2473" spans="4:79" x14ac:dyDescent="0.45">
      <c r="D2473" s="164" t="str">
        <f t="shared" si="1340"/>
        <v/>
      </c>
      <c r="I2473" s="9" t="str">
        <f t="shared" si="1313"/>
        <v/>
      </c>
      <c r="J2473" s="173" t="str">
        <f t="shared" si="1314"/>
        <v/>
      </c>
      <c r="K2473" s="13"/>
      <c r="L2473" s="13"/>
      <c r="M2473" s="13"/>
      <c r="N2473" s="178" t="str">
        <f t="shared" si="1315"/>
        <v/>
      </c>
      <c r="O2473" s="181" t="str">
        <f t="shared" si="1316"/>
        <v/>
      </c>
      <c r="P2473" s="8" t="str">
        <f t="shared" si="1317"/>
        <v/>
      </c>
      <c r="Q2473" s="8" t="str">
        <f t="shared" si="1318"/>
        <v/>
      </c>
      <c r="R2473" s="8" t="str">
        <f t="shared" si="1319"/>
        <v/>
      </c>
      <c r="S2473" s="8" t="str">
        <f t="shared" si="1320"/>
        <v/>
      </c>
      <c r="T2473" s="8" t="str">
        <f t="shared" si="1321"/>
        <v/>
      </c>
      <c r="U2473" s="8" t="str">
        <f t="shared" si="1322"/>
        <v/>
      </c>
      <c r="V2473" s="16" t="str">
        <f t="shared" si="1323"/>
        <v/>
      </c>
      <c r="W2473" s="129" t="str">
        <f t="shared" si="1324"/>
        <v/>
      </c>
      <c r="X2473" s="8" t="str">
        <f t="shared" si="1325"/>
        <v/>
      </c>
      <c r="Y2473" s="8" t="str">
        <f t="shared" si="1326"/>
        <v/>
      </c>
      <c r="AQ2473" s="6" t="str">
        <f t="shared" si="1327"/>
        <v/>
      </c>
      <c r="AR2473" s="128" t="str">
        <f t="shared" si="1328"/>
        <v/>
      </c>
      <c r="AS2473" s="128" t="str">
        <f t="shared" si="1329"/>
        <v/>
      </c>
      <c r="AT2473" s="139" t="str">
        <f t="shared" si="1341"/>
        <v/>
      </c>
      <c r="BH2473" s="127" t="str">
        <f>IF(LEN(VBAsheet!H2473)&gt;0,$CD$4&amp;CHAR(10)&amp;$CD$5&amp;CHAR(10)&amp;$CD$6&amp;IF(VBAsheet!I2473="N",1,0)&amp;$CE$6&amp;CHAR(10)&amp;$CD$7&amp;CHAR(10)&amp;$CD$8&amp;VBAsheet!H2473&amp;$CE$8&amp;CHAR(10)&amp;$CD$9&amp;VBAsheet!K2473&amp;$CE$9&amp;CHAR(10)&amp;$CD$10&amp;VBAsheet!J2473-1&amp;$CE$10&amp;CHAR(10)&amp;$CD$11,"")</f>
        <v/>
      </c>
      <c r="BI2473"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3" s="18" t="str">
        <f>IF(LEN(X2473)&gt;0,$CD$23&amp;INDEX($CH$3:CH2476,MATCH(W2473,$CG$3:CG2476,0))&amp;$CE$23&amp;CHAR(10)&amp;$CD$24&amp;X2473&amp;$CE$24&amp;CHAR(10)&amp;$CD$25&amp;Y2473&amp;$CE$25&amp;CHAR(10),"")&amp;IF(LEN(AA2473)&gt;0,$CD$23&amp;INDEX($CH$3:CH2476,MATCH(Z2473,$CG$3:CG2476,0))&amp;$CE$23&amp;CHAR(10)&amp;$CD$24&amp;AA2473&amp;$CE$24&amp;CHAR(10)&amp;$CD$25&amp;AB2473&amp;$CE$25&amp;CHAR(10),"")&amp;IF(LEN(AD2473)&gt;0,$CD$23&amp;INDEX($CH$3:CH2476,MATCH(AC2473,$CG$3:CG2476,0))&amp;$CE$23&amp;CHAR(10)&amp;$CD$24&amp;AD2473&amp;$CE$24&amp;CHAR(10)&amp;$CD$25&amp;AE2473&amp;$CE$25&amp;CHAR(10),"")&amp;IF(LEN(AG2473)&gt;0,$CD$23&amp;INDEX($CH$3:CH2476,MATCH(AF2473,$CG$3:CG2476,0))&amp;$CE$23&amp;CHAR(10)&amp;$CD$24&amp;AG2473&amp;$CE$24&amp;CHAR(10)&amp;$CD$25&amp;AH2473&amp;$CE$25&amp;CHAR(10),"")&amp;IF(LEN(AJ2473)&gt;0,$CD$23&amp;INDEX($CH$3:CH2476,MATCH(AI2473,$CG$3:CG2476,0))&amp;$CE$23&amp;CHAR(10)&amp;$CD$24&amp;AJ2473&amp;$CE$24&amp;CHAR(10)&amp;$CD$25&amp;AK2473&amp;$CE$25&amp;CHAR(10),"")</f>
        <v/>
      </c>
      <c r="BK2473" s="18" t="str">
        <f>IF(LEN(J2473)&gt;0,INDEX($BH$2:$BH$100000,MATCH(J2473,VBAsheet!$H$2:$H$100000,0))&amp;CHAR(10),"")&amp;IF(LEN(K2473)&gt;0,INDEX($BH$2:$BH$100000,MATCH(K2473,VBAsheet!$H$2:$H$100000,0))&amp;CHAR(10),"")&amp;IF(LEN(L2473)&gt;0,INDEX($BH$2:$BH$100000,MATCH(L2473,VBAsheet!$H$2:$H$100000,0))&amp;CHAR(10),"")&amp;IF(LEN(M2473)&gt;0,INDEX($BH$2:$BH$100000,MATCH(M2473,VBAsheet!$H$2:$H$100000,0))&amp;CHAR(10),"")</f>
        <v/>
      </c>
      <c r="BM2473" s="94" t="str">
        <f t="shared" si="1312"/>
        <v/>
      </c>
      <c r="BN2473" s="95" t="str">
        <f t="shared" si="1331"/>
        <v/>
      </c>
      <c r="BP2473" s="18" t="str">
        <f t="shared" si="1332"/>
        <v/>
      </c>
      <c r="BR2473" s="81" t="str">
        <f t="shared" si="1342"/>
        <v/>
      </c>
      <c r="BU2473" s="138" t="str">
        <f t="shared" si="1333"/>
        <v/>
      </c>
      <c r="BV2473" s="3" t="str">
        <f t="shared" si="1334"/>
        <v/>
      </c>
      <c r="BW2473" s="3" t="str">
        <f t="shared" si="1335"/>
        <v/>
      </c>
      <c r="BX2473" s="144" t="str">
        <f t="shared" si="1336"/>
        <v/>
      </c>
      <c r="BY2473" s="18" t="str">
        <f t="shared" si="1337"/>
        <v/>
      </c>
      <c r="BZ2473" s="18" t="str">
        <f t="shared" si="1338"/>
        <v/>
      </c>
      <c r="CA2473" s="19" t="str">
        <f t="shared" si="1339"/>
        <v/>
      </c>
    </row>
    <row r="2474" spans="4:79" x14ac:dyDescent="0.45">
      <c r="D2474" s="164" t="str">
        <f t="shared" si="1340"/>
        <v/>
      </c>
      <c r="I2474" s="9" t="str">
        <f t="shared" si="1313"/>
        <v/>
      </c>
      <c r="J2474" s="173" t="str">
        <f t="shared" si="1314"/>
        <v/>
      </c>
      <c r="K2474" s="13"/>
      <c r="L2474" s="13"/>
      <c r="M2474" s="13"/>
      <c r="N2474" s="178" t="str">
        <f t="shared" si="1315"/>
        <v/>
      </c>
      <c r="O2474" s="181" t="str">
        <f t="shared" si="1316"/>
        <v/>
      </c>
      <c r="P2474" s="8" t="str">
        <f t="shared" si="1317"/>
        <v/>
      </c>
      <c r="Q2474" s="8" t="str">
        <f t="shared" si="1318"/>
        <v/>
      </c>
      <c r="R2474" s="8" t="str">
        <f t="shared" si="1319"/>
        <v/>
      </c>
      <c r="S2474" s="8" t="str">
        <f t="shared" si="1320"/>
        <v/>
      </c>
      <c r="T2474" s="8" t="str">
        <f t="shared" si="1321"/>
        <v/>
      </c>
      <c r="U2474" s="8" t="str">
        <f t="shared" si="1322"/>
        <v/>
      </c>
      <c r="V2474" s="16" t="str">
        <f t="shared" si="1323"/>
        <v/>
      </c>
      <c r="W2474" s="129" t="str">
        <f t="shared" si="1324"/>
        <v/>
      </c>
      <c r="X2474" s="8" t="str">
        <f t="shared" si="1325"/>
        <v/>
      </c>
      <c r="Y2474" s="8" t="str">
        <f t="shared" si="1326"/>
        <v/>
      </c>
      <c r="AQ2474" s="6" t="str">
        <f t="shared" si="1327"/>
        <v/>
      </c>
      <c r="AR2474" s="128" t="str">
        <f t="shared" si="1328"/>
        <v/>
      </c>
      <c r="AS2474" s="128" t="str">
        <f t="shared" si="1329"/>
        <v/>
      </c>
      <c r="AT2474" s="139" t="str">
        <f t="shared" si="1341"/>
        <v/>
      </c>
      <c r="BH2474" s="127" t="str">
        <f>IF(LEN(VBAsheet!H2474)&gt;0,$CD$4&amp;CHAR(10)&amp;$CD$5&amp;CHAR(10)&amp;$CD$6&amp;IF(VBAsheet!I2474="N",1,0)&amp;$CE$6&amp;CHAR(10)&amp;$CD$7&amp;CHAR(10)&amp;$CD$8&amp;VBAsheet!H2474&amp;$CE$8&amp;CHAR(10)&amp;$CD$9&amp;VBAsheet!K2474&amp;$CE$9&amp;CHAR(10)&amp;$CD$10&amp;VBAsheet!J2474-1&amp;$CE$10&amp;CHAR(10)&amp;$CD$11,"")</f>
        <v/>
      </c>
      <c r="BI2474"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4" s="18" t="str">
        <f>IF(LEN(X2474)&gt;0,$CD$23&amp;INDEX($CH$3:CH2477,MATCH(W2474,$CG$3:CG2477,0))&amp;$CE$23&amp;CHAR(10)&amp;$CD$24&amp;X2474&amp;$CE$24&amp;CHAR(10)&amp;$CD$25&amp;Y2474&amp;$CE$25&amp;CHAR(10),"")&amp;IF(LEN(AA2474)&gt;0,$CD$23&amp;INDEX($CH$3:CH2477,MATCH(Z2474,$CG$3:CG2477,0))&amp;$CE$23&amp;CHAR(10)&amp;$CD$24&amp;AA2474&amp;$CE$24&amp;CHAR(10)&amp;$CD$25&amp;AB2474&amp;$CE$25&amp;CHAR(10),"")&amp;IF(LEN(AD2474)&gt;0,$CD$23&amp;INDEX($CH$3:CH2477,MATCH(AC2474,$CG$3:CG2477,0))&amp;$CE$23&amp;CHAR(10)&amp;$CD$24&amp;AD2474&amp;$CE$24&amp;CHAR(10)&amp;$CD$25&amp;AE2474&amp;$CE$25&amp;CHAR(10),"")&amp;IF(LEN(AG2474)&gt;0,$CD$23&amp;INDEX($CH$3:CH2477,MATCH(AF2474,$CG$3:CG2477,0))&amp;$CE$23&amp;CHAR(10)&amp;$CD$24&amp;AG2474&amp;$CE$24&amp;CHAR(10)&amp;$CD$25&amp;AH2474&amp;$CE$25&amp;CHAR(10),"")&amp;IF(LEN(AJ2474)&gt;0,$CD$23&amp;INDEX($CH$3:CH2477,MATCH(AI2474,$CG$3:CG2477,0))&amp;$CE$23&amp;CHAR(10)&amp;$CD$24&amp;AJ2474&amp;$CE$24&amp;CHAR(10)&amp;$CD$25&amp;AK2474&amp;$CE$25&amp;CHAR(10),"")</f>
        <v/>
      </c>
      <c r="BK2474" s="18" t="str">
        <f>IF(LEN(J2474)&gt;0,INDEX($BH$2:$BH$100000,MATCH(J2474,VBAsheet!$H$2:$H$100000,0))&amp;CHAR(10),"")&amp;IF(LEN(K2474)&gt;0,INDEX($BH$2:$BH$100000,MATCH(K2474,VBAsheet!$H$2:$H$100000,0))&amp;CHAR(10),"")&amp;IF(LEN(L2474)&gt;0,INDEX($BH$2:$BH$100000,MATCH(L2474,VBAsheet!$H$2:$H$100000,0))&amp;CHAR(10),"")&amp;IF(LEN(M2474)&gt;0,INDEX($BH$2:$BH$100000,MATCH(M2474,VBAsheet!$H$2:$H$100000,0))&amp;CHAR(10),"")</f>
        <v/>
      </c>
      <c r="BM2474" s="94" t="str">
        <f t="shared" ref="BM2474:BM2537" si="1343">IF(LEN(E2474)&gt;0,E2474,"")</f>
        <v/>
      </c>
      <c r="BN2474" s="95" t="str">
        <f t="shared" si="1331"/>
        <v/>
      </c>
      <c r="BP2474" s="18" t="str">
        <f t="shared" si="1332"/>
        <v/>
      </c>
      <c r="BR2474" s="81" t="str">
        <f t="shared" si="1342"/>
        <v/>
      </c>
      <c r="BU2474" s="138" t="str">
        <f t="shared" si="1333"/>
        <v/>
      </c>
      <c r="BV2474" s="3" t="str">
        <f t="shared" si="1334"/>
        <v/>
      </c>
      <c r="BW2474" s="3" t="str">
        <f t="shared" si="1335"/>
        <v/>
      </c>
      <c r="BX2474" s="144" t="str">
        <f t="shared" si="1336"/>
        <v/>
      </c>
      <c r="BY2474" s="18" t="str">
        <f t="shared" si="1337"/>
        <v/>
      </c>
      <c r="BZ2474" s="18" t="str">
        <f t="shared" si="1338"/>
        <v/>
      </c>
      <c r="CA2474" s="19" t="str">
        <f t="shared" si="1339"/>
        <v/>
      </c>
    </row>
    <row r="2475" spans="4:79" x14ac:dyDescent="0.45">
      <c r="D2475" s="164" t="str">
        <f t="shared" si="1340"/>
        <v/>
      </c>
      <c r="I2475" s="9" t="str">
        <f t="shared" si="1313"/>
        <v/>
      </c>
      <c r="J2475" s="173" t="str">
        <f t="shared" si="1314"/>
        <v/>
      </c>
      <c r="K2475" s="13"/>
      <c r="L2475" s="13"/>
      <c r="M2475" s="13"/>
      <c r="N2475" s="178" t="str">
        <f t="shared" si="1315"/>
        <v/>
      </c>
      <c r="O2475" s="181" t="str">
        <f t="shared" si="1316"/>
        <v/>
      </c>
      <c r="P2475" s="8" t="str">
        <f t="shared" si="1317"/>
        <v/>
      </c>
      <c r="Q2475" s="8" t="str">
        <f t="shared" si="1318"/>
        <v/>
      </c>
      <c r="R2475" s="8" t="str">
        <f t="shared" si="1319"/>
        <v/>
      </c>
      <c r="S2475" s="8" t="str">
        <f t="shared" si="1320"/>
        <v/>
      </c>
      <c r="T2475" s="8" t="str">
        <f t="shared" si="1321"/>
        <v/>
      </c>
      <c r="U2475" s="8" t="str">
        <f t="shared" si="1322"/>
        <v/>
      </c>
      <c r="V2475" s="16" t="str">
        <f t="shared" si="1323"/>
        <v/>
      </c>
      <c r="W2475" s="129" t="str">
        <f t="shared" si="1324"/>
        <v/>
      </c>
      <c r="X2475" s="8" t="str">
        <f t="shared" si="1325"/>
        <v/>
      </c>
      <c r="Y2475" s="8" t="str">
        <f t="shared" si="1326"/>
        <v/>
      </c>
      <c r="AQ2475" s="6" t="str">
        <f t="shared" si="1327"/>
        <v/>
      </c>
      <c r="AR2475" s="128" t="str">
        <f t="shared" si="1328"/>
        <v/>
      </c>
      <c r="AS2475" s="128" t="str">
        <f t="shared" si="1329"/>
        <v/>
      </c>
      <c r="AT2475" s="139" t="str">
        <f t="shared" si="1341"/>
        <v/>
      </c>
      <c r="BH2475" s="127" t="str">
        <f>IF(LEN(VBAsheet!H2475)&gt;0,$CD$4&amp;CHAR(10)&amp;$CD$5&amp;CHAR(10)&amp;$CD$6&amp;IF(VBAsheet!I2475="N",1,0)&amp;$CE$6&amp;CHAR(10)&amp;$CD$7&amp;CHAR(10)&amp;$CD$8&amp;VBAsheet!H2475&amp;$CE$8&amp;CHAR(10)&amp;$CD$9&amp;VBAsheet!K2475&amp;$CE$9&amp;CHAR(10)&amp;$CD$10&amp;VBAsheet!J2475-1&amp;$CE$10&amp;CHAR(10)&amp;$CD$11,"")</f>
        <v/>
      </c>
      <c r="BI2475"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5" s="18" t="str">
        <f>IF(LEN(X2475)&gt;0,$CD$23&amp;INDEX($CH$3:CH2478,MATCH(W2475,$CG$3:CG2478,0))&amp;$CE$23&amp;CHAR(10)&amp;$CD$24&amp;X2475&amp;$CE$24&amp;CHAR(10)&amp;$CD$25&amp;Y2475&amp;$CE$25&amp;CHAR(10),"")&amp;IF(LEN(AA2475)&gt;0,$CD$23&amp;INDEX($CH$3:CH2478,MATCH(Z2475,$CG$3:CG2478,0))&amp;$CE$23&amp;CHAR(10)&amp;$CD$24&amp;AA2475&amp;$CE$24&amp;CHAR(10)&amp;$CD$25&amp;AB2475&amp;$CE$25&amp;CHAR(10),"")&amp;IF(LEN(AD2475)&gt;0,$CD$23&amp;INDEX($CH$3:CH2478,MATCH(AC2475,$CG$3:CG2478,0))&amp;$CE$23&amp;CHAR(10)&amp;$CD$24&amp;AD2475&amp;$CE$24&amp;CHAR(10)&amp;$CD$25&amp;AE2475&amp;$CE$25&amp;CHAR(10),"")&amp;IF(LEN(AG2475)&gt;0,$CD$23&amp;INDEX($CH$3:CH2478,MATCH(AF2475,$CG$3:CG2478,0))&amp;$CE$23&amp;CHAR(10)&amp;$CD$24&amp;AG2475&amp;$CE$24&amp;CHAR(10)&amp;$CD$25&amp;AH2475&amp;$CE$25&amp;CHAR(10),"")&amp;IF(LEN(AJ2475)&gt;0,$CD$23&amp;INDEX($CH$3:CH2478,MATCH(AI2475,$CG$3:CG2478,0))&amp;$CE$23&amp;CHAR(10)&amp;$CD$24&amp;AJ2475&amp;$CE$24&amp;CHAR(10)&amp;$CD$25&amp;AK2475&amp;$CE$25&amp;CHAR(10),"")</f>
        <v/>
      </c>
      <c r="BK2475" s="18" t="str">
        <f>IF(LEN(J2475)&gt;0,INDEX($BH$2:$BH$100000,MATCH(J2475,VBAsheet!$H$2:$H$100000,0))&amp;CHAR(10),"")&amp;IF(LEN(K2475)&gt;0,INDEX($BH$2:$BH$100000,MATCH(K2475,VBAsheet!$H$2:$H$100000,0))&amp;CHAR(10),"")&amp;IF(LEN(L2475)&gt;0,INDEX($BH$2:$BH$100000,MATCH(L2475,VBAsheet!$H$2:$H$100000,0))&amp;CHAR(10),"")&amp;IF(LEN(M2475)&gt;0,INDEX($BH$2:$BH$100000,MATCH(M2475,VBAsheet!$H$2:$H$100000,0))&amp;CHAR(10),"")</f>
        <v/>
      </c>
      <c r="BM2475" s="94" t="str">
        <f t="shared" si="1343"/>
        <v/>
      </c>
      <c r="BN2475" s="95" t="str">
        <f t="shared" si="1331"/>
        <v/>
      </c>
      <c r="BP2475" s="18" t="str">
        <f t="shared" si="1332"/>
        <v/>
      </c>
      <c r="BR2475" s="81" t="str">
        <f t="shared" si="1342"/>
        <v/>
      </c>
      <c r="BU2475" s="138" t="str">
        <f t="shared" si="1333"/>
        <v/>
      </c>
      <c r="BV2475" s="3" t="str">
        <f t="shared" si="1334"/>
        <v/>
      </c>
      <c r="BW2475" s="3" t="str">
        <f t="shared" si="1335"/>
        <v/>
      </c>
      <c r="BX2475" s="144" t="str">
        <f t="shared" si="1336"/>
        <v/>
      </c>
      <c r="BY2475" s="18" t="str">
        <f t="shared" si="1337"/>
        <v/>
      </c>
      <c r="BZ2475" s="18" t="str">
        <f t="shared" si="1338"/>
        <v/>
      </c>
      <c r="CA2475" s="19" t="str">
        <f t="shared" si="1339"/>
        <v/>
      </c>
    </row>
    <row r="2476" spans="4:79" x14ac:dyDescent="0.45">
      <c r="D2476" s="164" t="str">
        <f t="shared" si="1340"/>
        <v/>
      </c>
      <c r="I2476" s="9" t="str">
        <f t="shared" si="1313"/>
        <v/>
      </c>
      <c r="J2476" s="173" t="str">
        <f t="shared" si="1314"/>
        <v/>
      </c>
      <c r="K2476" s="13"/>
      <c r="L2476" s="13"/>
      <c r="M2476" s="13"/>
      <c r="N2476" s="178" t="str">
        <f t="shared" si="1315"/>
        <v/>
      </c>
      <c r="O2476" s="181" t="str">
        <f t="shared" si="1316"/>
        <v/>
      </c>
      <c r="P2476" s="8" t="str">
        <f t="shared" si="1317"/>
        <v/>
      </c>
      <c r="Q2476" s="8" t="str">
        <f t="shared" si="1318"/>
        <v/>
      </c>
      <c r="R2476" s="8" t="str">
        <f t="shared" si="1319"/>
        <v/>
      </c>
      <c r="S2476" s="8" t="str">
        <f t="shared" si="1320"/>
        <v/>
      </c>
      <c r="T2476" s="8" t="str">
        <f t="shared" si="1321"/>
        <v/>
      </c>
      <c r="U2476" s="8" t="str">
        <f t="shared" si="1322"/>
        <v/>
      </c>
      <c r="V2476" s="16" t="str">
        <f t="shared" si="1323"/>
        <v/>
      </c>
      <c r="W2476" s="129" t="str">
        <f t="shared" si="1324"/>
        <v/>
      </c>
      <c r="X2476" s="8" t="str">
        <f t="shared" si="1325"/>
        <v/>
      </c>
      <c r="Y2476" s="8" t="str">
        <f t="shared" si="1326"/>
        <v/>
      </c>
      <c r="AQ2476" s="6" t="str">
        <f t="shared" si="1327"/>
        <v/>
      </c>
      <c r="AR2476" s="128" t="str">
        <f t="shared" si="1328"/>
        <v/>
      </c>
      <c r="AS2476" s="128" t="str">
        <f t="shared" si="1329"/>
        <v/>
      </c>
      <c r="AT2476" s="139" t="str">
        <f t="shared" si="1341"/>
        <v/>
      </c>
      <c r="BH2476" s="127" t="str">
        <f>IF(LEN(VBAsheet!H2476)&gt;0,$CD$4&amp;CHAR(10)&amp;$CD$5&amp;CHAR(10)&amp;$CD$6&amp;IF(VBAsheet!I2476="N",1,0)&amp;$CE$6&amp;CHAR(10)&amp;$CD$7&amp;CHAR(10)&amp;$CD$8&amp;VBAsheet!H2476&amp;$CE$8&amp;CHAR(10)&amp;$CD$9&amp;VBAsheet!K2476&amp;$CE$9&amp;CHAR(10)&amp;$CD$10&amp;VBAsheet!J2476-1&amp;$CE$10&amp;CHAR(10)&amp;$CD$11,"")</f>
        <v/>
      </c>
      <c r="BI2476"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6" s="18" t="str">
        <f>IF(LEN(X2476)&gt;0,$CD$23&amp;INDEX($CH$3:CH2479,MATCH(W2476,$CG$3:CG2479,0))&amp;$CE$23&amp;CHAR(10)&amp;$CD$24&amp;X2476&amp;$CE$24&amp;CHAR(10)&amp;$CD$25&amp;Y2476&amp;$CE$25&amp;CHAR(10),"")&amp;IF(LEN(AA2476)&gt;0,$CD$23&amp;INDEX($CH$3:CH2479,MATCH(Z2476,$CG$3:CG2479,0))&amp;$CE$23&amp;CHAR(10)&amp;$CD$24&amp;AA2476&amp;$CE$24&amp;CHAR(10)&amp;$CD$25&amp;AB2476&amp;$CE$25&amp;CHAR(10),"")&amp;IF(LEN(AD2476)&gt;0,$CD$23&amp;INDEX($CH$3:CH2479,MATCH(AC2476,$CG$3:CG2479,0))&amp;$CE$23&amp;CHAR(10)&amp;$CD$24&amp;AD2476&amp;$CE$24&amp;CHAR(10)&amp;$CD$25&amp;AE2476&amp;$CE$25&amp;CHAR(10),"")&amp;IF(LEN(AG2476)&gt;0,$CD$23&amp;INDEX($CH$3:CH2479,MATCH(AF2476,$CG$3:CG2479,0))&amp;$CE$23&amp;CHAR(10)&amp;$CD$24&amp;AG2476&amp;$CE$24&amp;CHAR(10)&amp;$CD$25&amp;AH2476&amp;$CE$25&amp;CHAR(10),"")&amp;IF(LEN(AJ2476)&gt;0,$CD$23&amp;INDEX($CH$3:CH2479,MATCH(AI2476,$CG$3:CG2479,0))&amp;$CE$23&amp;CHAR(10)&amp;$CD$24&amp;AJ2476&amp;$CE$24&amp;CHAR(10)&amp;$CD$25&amp;AK2476&amp;$CE$25&amp;CHAR(10),"")</f>
        <v/>
      </c>
      <c r="BK2476" s="18" t="str">
        <f>IF(LEN(J2476)&gt;0,INDEX($BH$2:$BH$100000,MATCH(J2476,VBAsheet!$H$2:$H$100000,0))&amp;CHAR(10),"")&amp;IF(LEN(K2476)&gt;0,INDEX($BH$2:$BH$100000,MATCH(K2476,VBAsheet!$H$2:$H$100000,0))&amp;CHAR(10),"")&amp;IF(LEN(L2476)&gt;0,INDEX($BH$2:$BH$100000,MATCH(L2476,VBAsheet!$H$2:$H$100000,0))&amp;CHAR(10),"")&amp;IF(LEN(M2476)&gt;0,INDEX($BH$2:$BH$100000,MATCH(M2476,VBAsheet!$H$2:$H$100000,0))&amp;CHAR(10),"")</f>
        <v/>
      </c>
      <c r="BM2476" s="94" t="str">
        <f t="shared" si="1343"/>
        <v/>
      </c>
      <c r="BN2476" s="95" t="str">
        <f t="shared" si="1331"/>
        <v/>
      </c>
      <c r="BP2476" s="18" t="str">
        <f t="shared" si="1332"/>
        <v/>
      </c>
      <c r="BR2476" s="81" t="str">
        <f t="shared" si="1342"/>
        <v/>
      </c>
      <c r="BU2476" s="138" t="str">
        <f t="shared" si="1333"/>
        <v/>
      </c>
      <c r="BV2476" s="3" t="str">
        <f t="shared" si="1334"/>
        <v/>
      </c>
      <c r="BW2476" s="3" t="str">
        <f t="shared" si="1335"/>
        <v/>
      </c>
      <c r="BX2476" s="144" t="str">
        <f t="shared" si="1336"/>
        <v/>
      </c>
      <c r="BY2476" s="18" t="str">
        <f t="shared" si="1337"/>
        <v/>
      </c>
      <c r="BZ2476" s="18" t="str">
        <f t="shared" si="1338"/>
        <v/>
      </c>
      <c r="CA2476" s="19" t="str">
        <f t="shared" si="1339"/>
        <v/>
      </c>
    </row>
    <row r="2477" spans="4:79" x14ac:dyDescent="0.45">
      <c r="D2477" s="164" t="str">
        <f t="shared" si="1340"/>
        <v/>
      </c>
      <c r="I2477" s="9" t="str">
        <f t="shared" si="1313"/>
        <v/>
      </c>
      <c r="J2477" s="173" t="str">
        <f t="shared" si="1314"/>
        <v/>
      </c>
      <c r="K2477" s="13"/>
      <c r="L2477" s="13"/>
      <c r="M2477" s="13"/>
      <c r="N2477" s="178" t="str">
        <f t="shared" si="1315"/>
        <v/>
      </c>
      <c r="O2477" s="181" t="str">
        <f t="shared" si="1316"/>
        <v/>
      </c>
      <c r="P2477" s="8" t="str">
        <f t="shared" si="1317"/>
        <v/>
      </c>
      <c r="Q2477" s="8" t="str">
        <f t="shared" si="1318"/>
        <v/>
      </c>
      <c r="R2477" s="8" t="str">
        <f t="shared" si="1319"/>
        <v/>
      </c>
      <c r="S2477" s="8" t="str">
        <f t="shared" si="1320"/>
        <v/>
      </c>
      <c r="T2477" s="8" t="str">
        <f t="shared" si="1321"/>
        <v/>
      </c>
      <c r="U2477" s="8" t="str">
        <f t="shared" si="1322"/>
        <v/>
      </c>
      <c r="V2477" s="16" t="str">
        <f t="shared" si="1323"/>
        <v/>
      </c>
      <c r="W2477" s="129" t="str">
        <f t="shared" si="1324"/>
        <v/>
      </c>
      <c r="X2477" s="8" t="str">
        <f t="shared" si="1325"/>
        <v/>
      </c>
      <c r="Y2477" s="8" t="str">
        <f t="shared" si="1326"/>
        <v/>
      </c>
      <c r="AQ2477" s="6" t="str">
        <f t="shared" si="1327"/>
        <v/>
      </c>
      <c r="AR2477" s="128" t="str">
        <f t="shared" si="1328"/>
        <v/>
      </c>
      <c r="AS2477" s="128" t="str">
        <f t="shared" si="1329"/>
        <v/>
      </c>
      <c r="AT2477" s="139" t="str">
        <f t="shared" si="1341"/>
        <v/>
      </c>
      <c r="BH2477" s="127" t="str">
        <f>IF(LEN(VBAsheet!H2477)&gt;0,$CD$4&amp;CHAR(10)&amp;$CD$5&amp;CHAR(10)&amp;$CD$6&amp;IF(VBAsheet!I2477="N",1,0)&amp;$CE$6&amp;CHAR(10)&amp;$CD$7&amp;CHAR(10)&amp;$CD$8&amp;VBAsheet!H2477&amp;$CE$8&amp;CHAR(10)&amp;$CD$9&amp;VBAsheet!K2477&amp;$CE$9&amp;CHAR(10)&amp;$CD$10&amp;VBAsheet!J2477-1&amp;$CE$10&amp;CHAR(10)&amp;$CD$11,"")</f>
        <v/>
      </c>
      <c r="BI2477"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7" s="18" t="str">
        <f>IF(LEN(X2477)&gt;0,$CD$23&amp;INDEX($CH$3:CH2480,MATCH(W2477,$CG$3:CG2480,0))&amp;$CE$23&amp;CHAR(10)&amp;$CD$24&amp;X2477&amp;$CE$24&amp;CHAR(10)&amp;$CD$25&amp;Y2477&amp;$CE$25&amp;CHAR(10),"")&amp;IF(LEN(AA2477)&gt;0,$CD$23&amp;INDEX($CH$3:CH2480,MATCH(Z2477,$CG$3:CG2480,0))&amp;$CE$23&amp;CHAR(10)&amp;$CD$24&amp;AA2477&amp;$CE$24&amp;CHAR(10)&amp;$CD$25&amp;AB2477&amp;$CE$25&amp;CHAR(10),"")&amp;IF(LEN(AD2477)&gt;0,$CD$23&amp;INDEX($CH$3:CH2480,MATCH(AC2477,$CG$3:CG2480,0))&amp;$CE$23&amp;CHAR(10)&amp;$CD$24&amp;AD2477&amp;$CE$24&amp;CHAR(10)&amp;$CD$25&amp;AE2477&amp;$CE$25&amp;CHAR(10),"")&amp;IF(LEN(AG2477)&gt;0,$CD$23&amp;INDEX($CH$3:CH2480,MATCH(AF2477,$CG$3:CG2480,0))&amp;$CE$23&amp;CHAR(10)&amp;$CD$24&amp;AG2477&amp;$CE$24&amp;CHAR(10)&amp;$CD$25&amp;AH2477&amp;$CE$25&amp;CHAR(10),"")&amp;IF(LEN(AJ2477)&gt;0,$CD$23&amp;INDEX($CH$3:CH2480,MATCH(AI2477,$CG$3:CG2480,0))&amp;$CE$23&amp;CHAR(10)&amp;$CD$24&amp;AJ2477&amp;$CE$24&amp;CHAR(10)&amp;$CD$25&amp;AK2477&amp;$CE$25&amp;CHAR(10),"")</f>
        <v/>
      </c>
      <c r="BK2477" s="18" t="str">
        <f>IF(LEN(J2477)&gt;0,INDEX($BH$2:$BH$100000,MATCH(J2477,VBAsheet!$H$2:$H$100000,0))&amp;CHAR(10),"")&amp;IF(LEN(K2477)&gt;0,INDEX($BH$2:$BH$100000,MATCH(K2477,VBAsheet!$H$2:$H$100000,0))&amp;CHAR(10),"")&amp;IF(LEN(L2477)&gt;0,INDEX($BH$2:$BH$100000,MATCH(L2477,VBAsheet!$H$2:$H$100000,0))&amp;CHAR(10),"")&amp;IF(LEN(M2477)&gt;0,INDEX($BH$2:$BH$100000,MATCH(M2477,VBAsheet!$H$2:$H$100000,0))&amp;CHAR(10),"")</f>
        <v/>
      </c>
      <c r="BM2477" s="94" t="str">
        <f t="shared" si="1343"/>
        <v/>
      </c>
      <c r="BN2477" s="95" t="str">
        <f t="shared" si="1331"/>
        <v/>
      </c>
      <c r="BP2477" s="18" t="str">
        <f t="shared" si="1332"/>
        <v/>
      </c>
      <c r="BR2477" s="81" t="str">
        <f t="shared" si="1342"/>
        <v/>
      </c>
      <c r="BU2477" s="138" t="str">
        <f t="shared" si="1333"/>
        <v/>
      </c>
      <c r="BV2477" s="3" t="str">
        <f t="shared" si="1334"/>
        <v/>
      </c>
      <c r="BW2477" s="3" t="str">
        <f t="shared" si="1335"/>
        <v/>
      </c>
      <c r="BX2477" s="144" t="str">
        <f t="shared" si="1336"/>
        <v/>
      </c>
      <c r="BY2477" s="18" t="str">
        <f t="shared" si="1337"/>
        <v/>
      </c>
      <c r="BZ2477" s="18" t="str">
        <f t="shared" si="1338"/>
        <v/>
      </c>
      <c r="CA2477" s="19" t="str">
        <f t="shared" si="1339"/>
        <v/>
      </c>
    </row>
    <row r="2478" spans="4:79" x14ac:dyDescent="0.45">
      <c r="D2478" s="164" t="str">
        <f t="shared" si="1340"/>
        <v/>
      </c>
      <c r="I2478" s="9" t="str">
        <f t="shared" si="1313"/>
        <v/>
      </c>
      <c r="J2478" s="173" t="str">
        <f t="shared" si="1314"/>
        <v/>
      </c>
      <c r="K2478" s="13"/>
      <c r="L2478" s="13"/>
      <c r="M2478" s="13"/>
      <c r="N2478" s="178" t="str">
        <f t="shared" si="1315"/>
        <v/>
      </c>
      <c r="O2478" s="181" t="str">
        <f t="shared" si="1316"/>
        <v/>
      </c>
      <c r="P2478" s="8" t="str">
        <f t="shared" si="1317"/>
        <v/>
      </c>
      <c r="Q2478" s="8" t="str">
        <f t="shared" si="1318"/>
        <v/>
      </c>
      <c r="R2478" s="8" t="str">
        <f t="shared" si="1319"/>
        <v/>
      </c>
      <c r="S2478" s="8" t="str">
        <f t="shared" si="1320"/>
        <v/>
      </c>
      <c r="T2478" s="8" t="str">
        <f t="shared" si="1321"/>
        <v/>
      </c>
      <c r="U2478" s="8" t="str">
        <f t="shared" si="1322"/>
        <v/>
      </c>
      <c r="V2478" s="16" t="str">
        <f t="shared" si="1323"/>
        <v/>
      </c>
      <c r="W2478" s="129" t="str">
        <f t="shared" si="1324"/>
        <v/>
      </c>
      <c r="X2478" s="8" t="str">
        <f t="shared" si="1325"/>
        <v/>
      </c>
      <c r="Y2478" s="8" t="str">
        <f t="shared" si="1326"/>
        <v/>
      </c>
      <c r="AQ2478" s="6" t="str">
        <f t="shared" si="1327"/>
        <v/>
      </c>
      <c r="AR2478" s="128" t="str">
        <f t="shared" si="1328"/>
        <v/>
      </c>
      <c r="AS2478" s="128" t="str">
        <f t="shared" si="1329"/>
        <v/>
      </c>
      <c r="AT2478" s="139" t="str">
        <f t="shared" si="1341"/>
        <v/>
      </c>
      <c r="BH2478" s="127" t="str">
        <f>IF(LEN(VBAsheet!H2478)&gt;0,$CD$4&amp;CHAR(10)&amp;$CD$5&amp;CHAR(10)&amp;$CD$6&amp;IF(VBAsheet!I2478="N",1,0)&amp;$CE$6&amp;CHAR(10)&amp;$CD$7&amp;CHAR(10)&amp;$CD$8&amp;VBAsheet!H2478&amp;$CE$8&amp;CHAR(10)&amp;$CD$9&amp;VBAsheet!K2478&amp;$CE$9&amp;CHAR(10)&amp;$CD$10&amp;VBAsheet!J2478-1&amp;$CE$10&amp;CHAR(10)&amp;$CD$11,"")</f>
        <v/>
      </c>
      <c r="BI2478"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8" s="18" t="str">
        <f>IF(LEN(X2478)&gt;0,$CD$23&amp;INDEX($CH$3:CH2481,MATCH(W2478,$CG$3:CG2481,0))&amp;$CE$23&amp;CHAR(10)&amp;$CD$24&amp;X2478&amp;$CE$24&amp;CHAR(10)&amp;$CD$25&amp;Y2478&amp;$CE$25&amp;CHAR(10),"")&amp;IF(LEN(AA2478)&gt;0,$CD$23&amp;INDEX($CH$3:CH2481,MATCH(Z2478,$CG$3:CG2481,0))&amp;$CE$23&amp;CHAR(10)&amp;$CD$24&amp;AA2478&amp;$CE$24&amp;CHAR(10)&amp;$CD$25&amp;AB2478&amp;$CE$25&amp;CHAR(10),"")&amp;IF(LEN(AD2478)&gt;0,$CD$23&amp;INDEX($CH$3:CH2481,MATCH(AC2478,$CG$3:CG2481,0))&amp;$CE$23&amp;CHAR(10)&amp;$CD$24&amp;AD2478&amp;$CE$24&amp;CHAR(10)&amp;$CD$25&amp;AE2478&amp;$CE$25&amp;CHAR(10),"")&amp;IF(LEN(AG2478)&gt;0,$CD$23&amp;INDEX($CH$3:CH2481,MATCH(AF2478,$CG$3:CG2481,0))&amp;$CE$23&amp;CHAR(10)&amp;$CD$24&amp;AG2478&amp;$CE$24&amp;CHAR(10)&amp;$CD$25&amp;AH2478&amp;$CE$25&amp;CHAR(10),"")&amp;IF(LEN(AJ2478)&gt;0,$CD$23&amp;INDEX($CH$3:CH2481,MATCH(AI2478,$CG$3:CG2481,0))&amp;$CE$23&amp;CHAR(10)&amp;$CD$24&amp;AJ2478&amp;$CE$24&amp;CHAR(10)&amp;$CD$25&amp;AK2478&amp;$CE$25&amp;CHAR(10),"")</f>
        <v/>
      </c>
      <c r="BK2478" s="18" t="str">
        <f>IF(LEN(J2478)&gt;0,INDEX($BH$2:$BH$100000,MATCH(J2478,VBAsheet!$H$2:$H$100000,0))&amp;CHAR(10),"")&amp;IF(LEN(K2478)&gt;0,INDEX($BH$2:$BH$100000,MATCH(K2478,VBAsheet!$H$2:$H$100000,0))&amp;CHAR(10),"")&amp;IF(LEN(L2478)&gt;0,INDEX($BH$2:$BH$100000,MATCH(L2478,VBAsheet!$H$2:$H$100000,0))&amp;CHAR(10),"")&amp;IF(LEN(M2478)&gt;0,INDEX($BH$2:$BH$100000,MATCH(M2478,VBAsheet!$H$2:$H$100000,0))&amp;CHAR(10),"")</f>
        <v/>
      </c>
      <c r="BM2478" s="94" t="str">
        <f t="shared" si="1343"/>
        <v/>
      </c>
      <c r="BN2478" s="95" t="str">
        <f t="shared" si="1331"/>
        <v/>
      </c>
      <c r="BP2478" s="18" t="str">
        <f t="shared" si="1332"/>
        <v/>
      </c>
      <c r="BR2478" s="81" t="str">
        <f t="shared" si="1342"/>
        <v/>
      </c>
      <c r="BU2478" s="138" t="str">
        <f t="shared" si="1333"/>
        <v/>
      </c>
      <c r="BV2478" s="3" t="str">
        <f t="shared" si="1334"/>
        <v/>
      </c>
      <c r="BW2478" s="3" t="str">
        <f t="shared" si="1335"/>
        <v/>
      </c>
      <c r="BX2478" s="144" t="str">
        <f t="shared" si="1336"/>
        <v/>
      </c>
      <c r="BY2478" s="18" t="str">
        <f t="shared" si="1337"/>
        <v/>
      </c>
      <c r="BZ2478" s="18" t="str">
        <f t="shared" si="1338"/>
        <v/>
      </c>
      <c r="CA2478" s="19" t="str">
        <f t="shared" si="1339"/>
        <v/>
      </c>
    </row>
    <row r="2479" spans="4:79" x14ac:dyDescent="0.45">
      <c r="D2479" s="164" t="str">
        <f t="shared" si="1340"/>
        <v/>
      </c>
      <c r="I2479" s="9" t="str">
        <f t="shared" si="1313"/>
        <v/>
      </c>
      <c r="J2479" s="173" t="str">
        <f t="shared" si="1314"/>
        <v/>
      </c>
      <c r="K2479" s="13"/>
      <c r="L2479" s="13"/>
      <c r="M2479" s="13"/>
      <c r="N2479" s="178" t="str">
        <f t="shared" si="1315"/>
        <v/>
      </c>
      <c r="O2479" s="181" t="str">
        <f t="shared" si="1316"/>
        <v/>
      </c>
      <c r="P2479" s="8" t="str">
        <f t="shared" si="1317"/>
        <v/>
      </c>
      <c r="Q2479" s="8" t="str">
        <f t="shared" si="1318"/>
        <v/>
      </c>
      <c r="R2479" s="8" t="str">
        <f t="shared" si="1319"/>
        <v/>
      </c>
      <c r="S2479" s="8" t="str">
        <f t="shared" si="1320"/>
        <v/>
      </c>
      <c r="T2479" s="8" t="str">
        <f t="shared" si="1321"/>
        <v/>
      </c>
      <c r="U2479" s="8" t="str">
        <f t="shared" si="1322"/>
        <v/>
      </c>
      <c r="V2479" s="16" t="str">
        <f t="shared" si="1323"/>
        <v/>
      </c>
      <c r="W2479" s="129" t="str">
        <f t="shared" si="1324"/>
        <v/>
      </c>
      <c r="X2479" s="8" t="str">
        <f t="shared" si="1325"/>
        <v/>
      </c>
      <c r="Y2479" s="8" t="str">
        <f t="shared" si="1326"/>
        <v/>
      </c>
      <c r="AQ2479" s="6" t="str">
        <f t="shared" si="1327"/>
        <v/>
      </c>
      <c r="AR2479" s="128" t="str">
        <f t="shared" si="1328"/>
        <v/>
      </c>
      <c r="AS2479" s="128" t="str">
        <f t="shared" si="1329"/>
        <v/>
      </c>
      <c r="AT2479" s="139" t="str">
        <f t="shared" si="1341"/>
        <v/>
      </c>
      <c r="BH2479" s="127" t="str">
        <f>IF(LEN(VBAsheet!H2479)&gt;0,$CD$4&amp;CHAR(10)&amp;$CD$5&amp;CHAR(10)&amp;$CD$6&amp;IF(VBAsheet!I2479="N",1,0)&amp;$CE$6&amp;CHAR(10)&amp;$CD$7&amp;CHAR(10)&amp;$CD$8&amp;VBAsheet!H2479&amp;$CE$8&amp;CHAR(10)&amp;$CD$9&amp;VBAsheet!K2479&amp;$CE$9&amp;CHAR(10)&amp;$CD$10&amp;VBAsheet!J2479-1&amp;$CE$10&amp;CHAR(10)&amp;$CD$11,"")</f>
        <v/>
      </c>
      <c r="BI2479"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79" s="18" t="str">
        <f>IF(LEN(X2479)&gt;0,$CD$23&amp;INDEX($CH$3:CH2482,MATCH(W2479,$CG$3:CG2482,0))&amp;$CE$23&amp;CHAR(10)&amp;$CD$24&amp;X2479&amp;$CE$24&amp;CHAR(10)&amp;$CD$25&amp;Y2479&amp;$CE$25&amp;CHAR(10),"")&amp;IF(LEN(AA2479)&gt;0,$CD$23&amp;INDEX($CH$3:CH2482,MATCH(Z2479,$CG$3:CG2482,0))&amp;$CE$23&amp;CHAR(10)&amp;$CD$24&amp;AA2479&amp;$CE$24&amp;CHAR(10)&amp;$CD$25&amp;AB2479&amp;$CE$25&amp;CHAR(10),"")&amp;IF(LEN(AD2479)&gt;0,$CD$23&amp;INDEX($CH$3:CH2482,MATCH(AC2479,$CG$3:CG2482,0))&amp;$CE$23&amp;CHAR(10)&amp;$CD$24&amp;AD2479&amp;$CE$24&amp;CHAR(10)&amp;$CD$25&amp;AE2479&amp;$CE$25&amp;CHAR(10),"")&amp;IF(LEN(AG2479)&gt;0,$CD$23&amp;INDEX($CH$3:CH2482,MATCH(AF2479,$CG$3:CG2482,0))&amp;$CE$23&amp;CHAR(10)&amp;$CD$24&amp;AG2479&amp;$CE$24&amp;CHAR(10)&amp;$CD$25&amp;AH2479&amp;$CE$25&amp;CHAR(10),"")&amp;IF(LEN(AJ2479)&gt;0,$CD$23&amp;INDEX($CH$3:CH2482,MATCH(AI2479,$CG$3:CG2482,0))&amp;$CE$23&amp;CHAR(10)&amp;$CD$24&amp;AJ2479&amp;$CE$24&amp;CHAR(10)&amp;$CD$25&amp;AK2479&amp;$CE$25&amp;CHAR(10),"")</f>
        <v/>
      </c>
      <c r="BK2479" s="18" t="str">
        <f>IF(LEN(J2479)&gt;0,INDEX($BH$2:$BH$100000,MATCH(J2479,VBAsheet!$H$2:$H$100000,0))&amp;CHAR(10),"")&amp;IF(LEN(K2479)&gt;0,INDEX($BH$2:$BH$100000,MATCH(K2479,VBAsheet!$H$2:$H$100000,0))&amp;CHAR(10),"")&amp;IF(LEN(L2479)&gt;0,INDEX($BH$2:$BH$100000,MATCH(L2479,VBAsheet!$H$2:$H$100000,0))&amp;CHAR(10),"")&amp;IF(LEN(M2479)&gt;0,INDEX($BH$2:$BH$100000,MATCH(M2479,VBAsheet!$H$2:$H$100000,0))&amp;CHAR(10),"")</f>
        <v/>
      </c>
      <c r="BM2479" s="94" t="str">
        <f t="shared" si="1343"/>
        <v/>
      </c>
      <c r="BN2479" s="95" t="str">
        <f t="shared" si="1331"/>
        <v/>
      </c>
      <c r="BP2479" s="18" t="str">
        <f t="shared" si="1332"/>
        <v/>
      </c>
      <c r="BR2479" s="81" t="str">
        <f t="shared" si="1342"/>
        <v/>
      </c>
      <c r="BU2479" s="138" t="str">
        <f t="shared" si="1333"/>
        <v/>
      </c>
      <c r="BV2479" s="3" t="str">
        <f t="shared" si="1334"/>
        <v/>
      </c>
      <c r="BW2479" s="3" t="str">
        <f t="shared" si="1335"/>
        <v/>
      </c>
      <c r="BX2479" s="144" t="str">
        <f t="shared" si="1336"/>
        <v/>
      </c>
      <c r="BY2479" s="18" t="str">
        <f t="shared" si="1337"/>
        <v/>
      </c>
      <c r="BZ2479" s="18" t="str">
        <f t="shared" si="1338"/>
        <v/>
      </c>
      <c r="CA2479" s="19" t="str">
        <f t="shared" si="1339"/>
        <v/>
      </c>
    </row>
    <row r="2480" spans="4:79" x14ac:dyDescent="0.45">
      <c r="D2480" s="164" t="str">
        <f t="shared" si="1340"/>
        <v/>
      </c>
      <c r="I2480" s="9" t="str">
        <f t="shared" si="1313"/>
        <v/>
      </c>
      <c r="J2480" s="173" t="str">
        <f t="shared" si="1314"/>
        <v/>
      </c>
      <c r="K2480" s="13"/>
      <c r="L2480" s="13"/>
      <c r="M2480" s="13"/>
      <c r="N2480" s="178" t="str">
        <f t="shared" si="1315"/>
        <v/>
      </c>
      <c r="O2480" s="181" t="str">
        <f t="shared" si="1316"/>
        <v/>
      </c>
      <c r="P2480" s="8" t="str">
        <f t="shared" si="1317"/>
        <v/>
      </c>
      <c r="Q2480" s="8" t="str">
        <f t="shared" si="1318"/>
        <v/>
      </c>
      <c r="R2480" s="8" t="str">
        <f t="shared" si="1319"/>
        <v/>
      </c>
      <c r="S2480" s="8" t="str">
        <f t="shared" si="1320"/>
        <v/>
      </c>
      <c r="T2480" s="8" t="str">
        <f t="shared" si="1321"/>
        <v/>
      </c>
      <c r="U2480" s="8" t="str">
        <f t="shared" si="1322"/>
        <v/>
      </c>
      <c r="V2480" s="16" t="str">
        <f t="shared" si="1323"/>
        <v/>
      </c>
      <c r="W2480" s="129" t="str">
        <f t="shared" si="1324"/>
        <v/>
      </c>
      <c r="X2480" s="8" t="str">
        <f t="shared" si="1325"/>
        <v/>
      </c>
      <c r="Y2480" s="8" t="str">
        <f t="shared" si="1326"/>
        <v/>
      </c>
      <c r="AQ2480" s="6" t="str">
        <f t="shared" si="1327"/>
        <v/>
      </c>
      <c r="AR2480" s="128" t="str">
        <f t="shared" si="1328"/>
        <v/>
      </c>
      <c r="AS2480" s="128" t="str">
        <f t="shared" si="1329"/>
        <v/>
      </c>
      <c r="AT2480" s="139" t="str">
        <f t="shared" si="1341"/>
        <v/>
      </c>
      <c r="BH2480" s="127" t="str">
        <f>IF(LEN(VBAsheet!H2480)&gt;0,$CD$4&amp;CHAR(10)&amp;$CD$5&amp;CHAR(10)&amp;$CD$6&amp;IF(VBAsheet!I2480="N",1,0)&amp;$CE$6&amp;CHAR(10)&amp;$CD$7&amp;CHAR(10)&amp;$CD$8&amp;VBAsheet!H2480&amp;$CE$8&amp;CHAR(10)&amp;$CD$9&amp;VBAsheet!K2480&amp;$CE$9&amp;CHAR(10)&amp;$CD$10&amp;VBAsheet!J2480-1&amp;$CE$10&amp;CHAR(10)&amp;$CD$11,"")</f>
        <v/>
      </c>
      <c r="BI2480"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0" s="18" t="str">
        <f>IF(LEN(X2480)&gt;0,$CD$23&amp;INDEX($CH$3:CH2483,MATCH(W2480,$CG$3:CG2483,0))&amp;$CE$23&amp;CHAR(10)&amp;$CD$24&amp;X2480&amp;$CE$24&amp;CHAR(10)&amp;$CD$25&amp;Y2480&amp;$CE$25&amp;CHAR(10),"")&amp;IF(LEN(AA2480)&gt;0,$CD$23&amp;INDEX($CH$3:CH2483,MATCH(Z2480,$CG$3:CG2483,0))&amp;$CE$23&amp;CHAR(10)&amp;$CD$24&amp;AA2480&amp;$CE$24&amp;CHAR(10)&amp;$CD$25&amp;AB2480&amp;$CE$25&amp;CHAR(10),"")&amp;IF(LEN(AD2480)&gt;0,$CD$23&amp;INDEX($CH$3:CH2483,MATCH(AC2480,$CG$3:CG2483,0))&amp;$CE$23&amp;CHAR(10)&amp;$CD$24&amp;AD2480&amp;$CE$24&amp;CHAR(10)&amp;$CD$25&amp;AE2480&amp;$CE$25&amp;CHAR(10),"")&amp;IF(LEN(AG2480)&gt;0,$CD$23&amp;INDEX($CH$3:CH2483,MATCH(AF2480,$CG$3:CG2483,0))&amp;$CE$23&amp;CHAR(10)&amp;$CD$24&amp;AG2480&amp;$CE$24&amp;CHAR(10)&amp;$CD$25&amp;AH2480&amp;$CE$25&amp;CHAR(10),"")&amp;IF(LEN(AJ2480)&gt;0,$CD$23&amp;INDEX($CH$3:CH2483,MATCH(AI2480,$CG$3:CG2483,0))&amp;$CE$23&amp;CHAR(10)&amp;$CD$24&amp;AJ2480&amp;$CE$24&amp;CHAR(10)&amp;$CD$25&amp;AK2480&amp;$CE$25&amp;CHAR(10),"")</f>
        <v/>
      </c>
      <c r="BK2480" s="18" t="str">
        <f>IF(LEN(J2480)&gt;0,INDEX($BH$2:$BH$100000,MATCH(J2480,VBAsheet!$H$2:$H$100000,0))&amp;CHAR(10),"")&amp;IF(LEN(K2480)&gt;0,INDEX($BH$2:$BH$100000,MATCH(K2480,VBAsheet!$H$2:$H$100000,0))&amp;CHAR(10),"")&amp;IF(LEN(L2480)&gt;0,INDEX($BH$2:$BH$100000,MATCH(L2480,VBAsheet!$H$2:$H$100000,0))&amp;CHAR(10),"")&amp;IF(LEN(M2480)&gt;0,INDEX($BH$2:$BH$100000,MATCH(M2480,VBAsheet!$H$2:$H$100000,0))&amp;CHAR(10),"")</f>
        <v/>
      </c>
      <c r="BM2480" s="94" t="str">
        <f t="shared" si="1343"/>
        <v/>
      </c>
      <c r="BN2480" s="95" t="str">
        <f t="shared" si="1331"/>
        <v/>
      </c>
      <c r="BP2480" s="18" t="str">
        <f t="shared" si="1332"/>
        <v/>
      </c>
      <c r="BR2480" s="81" t="str">
        <f t="shared" si="1342"/>
        <v/>
      </c>
      <c r="BU2480" s="138" t="str">
        <f t="shared" si="1333"/>
        <v/>
      </c>
      <c r="BV2480" s="3" t="str">
        <f t="shared" si="1334"/>
        <v/>
      </c>
      <c r="BW2480" s="3" t="str">
        <f t="shared" si="1335"/>
        <v/>
      </c>
      <c r="BX2480" s="144" t="str">
        <f t="shared" si="1336"/>
        <v/>
      </c>
      <c r="BY2480" s="18" t="str">
        <f t="shared" si="1337"/>
        <v/>
      </c>
      <c r="BZ2480" s="18" t="str">
        <f t="shared" si="1338"/>
        <v/>
      </c>
      <c r="CA2480" s="19" t="str">
        <f t="shared" si="1339"/>
        <v/>
      </c>
    </row>
    <row r="2481" spans="4:79" x14ac:dyDescent="0.45">
      <c r="D2481" s="164" t="str">
        <f t="shared" si="1340"/>
        <v/>
      </c>
      <c r="I2481" s="9" t="str">
        <f t="shared" si="1313"/>
        <v/>
      </c>
      <c r="J2481" s="173" t="str">
        <f t="shared" si="1314"/>
        <v/>
      </c>
      <c r="K2481" s="13"/>
      <c r="L2481" s="13"/>
      <c r="M2481" s="13"/>
      <c r="N2481" s="178" t="str">
        <f t="shared" si="1315"/>
        <v/>
      </c>
      <c r="O2481" s="181" t="str">
        <f t="shared" si="1316"/>
        <v/>
      </c>
      <c r="P2481" s="8" t="str">
        <f t="shared" si="1317"/>
        <v/>
      </c>
      <c r="Q2481" s="8" t="str">
        <f t="shared" si="1318"/>
        <v/>
      </c>
      <c r="R2481" s="8" t="str">
        <f t="shared" si="1319"/>
        <v/>
      </c>
      <c r="S2481" s="8" t="str">
        <f t="shared" si="1320"/>
        <v/>
      </c>
      <c r="T2481" s="8" t="str">
        <f t="shared" si="1321"/>
        <v/>
      </c>
      <c r="U2481" s="8" t="str">
        <f t="shared" si="1322"/>
        <v/>
      </c>
      <c r="V2481" s="16" t="str">
        <f t="shared" si="1323"/>
        <v/>
      </c>
      <c r="W2481" s="129" t="str">
        <f t="shared" si="1324"/>
        <v/>
      </c>
      <c r="X2481" s="8" t="str">
        <f t="shared" si="1325"/>
        <v/>
      </c>
      <c r="Y2481" s="8" t="str">
        <f t="shared" si="1326"/>
        <v/>
      </c>
      <c r="AQ2481" s="6" t="str">
        <f t="shared" si="1327"/>
        <v/>
      </c>
      <c r="AR2481" s="128" t="str">
        <f t="shared" si="1328"/>
        <v/>
      </c>
      <c r="AS2481" s="128" t="str">
        <f t="shared" si="1329"/>
        <v/>
      </c>
      <c r="AT2481" s="139" t="str">
        <f t="shared" si="1341"/>
        <v/>
      </c>
      <c r="BH2481" s="127" t="str">
        <f>IF(LEN(VBAsheet!H2481)&gt;0,$CD$4&amp;CHAR(10)&amp;$CD$5&amp;CHAR(10)&amp;$CD$6&amp;IF(VBAsheet!I2481="N",1,0)&amp;$CE$6&amp;CHAR(10)&amp;$CD$7&amp;CHAR(10)&amp;$CD$8&amp;VBAsheet!H2481&amp;$CE$8&amp;CHAR(10)&amp;$CD$9&amp;VBAsheet!K2481&amp;$CE$9&amp;CHAR(10)&amp;$CD$10&amp;VBAsheet!J2481-1&amp;$CE$10&amp;CHAR(10)&amp;$CD$11,"")</f>
        <v/>
      </c>
      <c r="BI2481"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1" s="18" t="str">
        <f>IF(LEN(X2481)&gt;0,$CD$23&amp;INDEX($CH$3:CH2484,MATCH(W2481,$CG$3:CG2484,0))&amp;$CE$23&amp;CHAR(10)&amp;$CD$24&amp;X2481&amp;$CE$24&amp;CHAR(10)&amp;$CD$25&amp;Y2481&amp;$CE$25&amp;CHAR(10),"")&amp;IF(LEN(AA2481)&gt;0,$CD$23&amp;INDEX($CH$3:CH2484,MATCH(Z2481,$CG$3:CG2484,0))&amp;$CE$23&amp;CHAR(10)&amp;$CD$24&amp;AA2481&amp;$CE$24&amp;CHAR(10)&amp;$CD$25&amp;AB2481&amp;$CE$25&amp;CHAR(10),"")&amp;IF(LEN(AD2481)&gt;0,$CD$23&amp;INDEX($CH$3:CH2484,MATCH(AC2481,$CG$3:CG2484,0))&amp;$CE$23&amp;CHAR(10)&amp;$CD$24&amp;AD2481&amp;$CE$24&amp;CHAR(10)&amp;$CD$25&amp;AE2481&amp;$CE$25&amp;CHAR(10),"")&amp;IF(LEN(AG2481)&gt;0,$CD$23&amp;INDEX($CH$3:CH2484,MATCH(AF2481,$CG$3:CG2484,0))&amp;$CE$23&amp;CHAR(10)&amp;$CD$24&amp;AG2481&amp;$CE$24&amp;CHAR(10)&amp;$CD$25&amp;AH2481&amp;$CE$25&amp;CHAR(10),"")&amp;IF(LEN(AJ2481)&gt;0,$CD$23&amp;INDEX($CH$3:CH2484,MATCH(AI2481,$CG$3:CG2484,0))&amp;$CE$23&amp;CHAR(10)&amp;$CD$24&amp;AJ2481&amp;$CE$24&amp;CHAR(10)&amp;$CD$25&amp;AK2481&amp;$CE$25&amp;CHAR(10),"")</f>
        <v/>
      </c>
      <c r="BK2481" s="18" t="str">
        <f>IF(LEN(J2481)&gt;0,INDEX($BH$2:$BH$100000,MATCH(J2481,VBAsheet!$H$2:$H$100000,0))&amp;CHAR(10),"")&amp;IF(LEN(K2481)&gt;0,INDEX($BH$2:$BH$100000,MATCH(K2481,VBAsheet!$H$2:$H$100000,0))&amp;CHAR(10),"")&amp;IF(LEN(L2481)&gt;0,INDEX($BH$2:$BH$100000,MATCH(L2481,VBAsheet!$H$2:$H$100000,0))&amp;CHAR(10),"")&amp;IF(LEN(M2481)&gt;0,INDEX($BH$2:$BH$100000,MATCH(M2481,VBAsheet!$H$2:$H$100000,0))&amp;CHAR(10),"")</f>
        <v/>
      </c>
      <c r="BM2481" s="94" t="str">
        <f t="shared" si="1343"/>
        <v/>
      </c>
      <c r="BN2481" s="95" t="str">
        <f t="shared" si="1331"/>
        <v/>
      </c>
      <c r="BP2481" s="18" t="str">
        <f t="shared" si="1332"/>
        <v/>
      </c>
      <c r="BR2481" s="81" t="str">
        <f t="shared" si="1342"/>
        <v/>
      </c>
      <c r="BU2481" s="138" t="str">
        <f t="shared" si="1333"/>
        <v/>
      </c>
      <c r="BV2481" s="3" t="str">
        <f t="shared" si="1334"/>
        <v/>
      </c>
      <c r="BW2481" s="3" t="str">
        <f t="shared" si="1335"/>
        <v/>
      </c>
      <c r="BX2481" s="144" t="str">
        <f t="shared" si="1336"/>
        <v/>
      </c>
      <c r="BY2481" s="18" t="str">
        <f t="shared" si="1337"/>
        <v/>
      </c>
      <c r="BZ2481" s="18" t="str">
        <f t="shared" si="1338"/>
        <v/>
      </c>
      <c r="CA2481" s="19" t="str">
        <f t="shared" si="1339"/>
        <v/>
      </c>
    </row>
    <row r="2482" spans="4:79" x14ac:dyDescent="0.45">
      <c r="D2482" s="164" t="str">
        <f t="shared" si="1340"/>
        <v/>
      </c>
      <c r="I2482" s="9" t="str">
        <f t="shared" si="1313"/>
        <v/>
      </c>
      <c r="J2482" s="173" t="str">
        <f t="shared" si="1314"/>
        <v/>
      </c>
      <c r="K2482" s="13"/>
      <c r="L2482" s="13"/>
      <c r="M2482" s="13"/>
      <c r="N2482" s="178" t="str">
        <f t="shared" si="1315"/>
        <v/>
      </c>
      <c r="O2482" s="181" t="str">
        <f t="shared" si="1316"/>
        <v/>
      </c>
      <c r="P2482" s="8" t="str">
        <f t="shared" si="1317"/>
        <v/>
      </c>
      <c r="Q2482" s="8" t="str">
        <f t="shared" si="1318"/>
        <v/>
      </c>
      <c r="R2482" s="8" t="str">
        <f t="shared" si="1319"/>
        <v/>
      </c>
      <c r="S2482" s="8" t="str">
        <f t="shared" si="1320"/>
        <v/>
      </c>
      <c r="T2482" s="8" t="str">
        <f t="shared" si="1321"/>
        <v/>
      </c>
      <c r="U2482" s="8" t="str">
        <f t="shared" si="1322"/>
        <v/>
      </c>
      <c r="V2482" s="16" t="str">
        <f t="shared" si="1323"/>
        <v/>
      </c>
      <c r="W2482" s="129" t="str">
        <f t="shared" si="1324"/>
        <v/>
      </c>
      <c r="X2482" s="8" t="str">
        <f t="shared" si="1325"/>
        <v/>
      </c>
      <c r="Y2482" s="8" t="str">
        <f t="shared" si="1326"/>
        <v/>
      </c>
      <c r="AQ2482" s="6" t="str">
        <f t="shared" si="1327"/>
        <v/>
      </c>
      <c r="AR2482" s="128" t="str">
        <f t="shared" si="1328"/>
        <v/>
      </c>
      <c r="AS2482" s="128" t="str">
        <f t="shared" si="1329"/>
        <v/>
      </c>
      <c r="AT2482" s="139" t="str">
        <f t="shared" si="1341"/>
        <v/>
      </c>
      <c r="BH2482" s="127" t="str">
        <f>IF(LEN(VBAsheet!H2482)&gt;0,$CD$4&amp;CHAR(10)&amp;$CD$5&amp;CHAR(10)&amp;$CD$6&amp;IF(VBAsheet!I2482="N",1,0)&amp;$CE$6&amp;CHAR(10)&amp;$CD$7&amp;CHAR(10)&amp;$CD$8&amp;VBAsheet!H2482&amp;$CE$8&amp;CHAR(10)&amp;$CD$9&amp;VBAsheet!K2482&amp;$CE$9&amp;CHAR(10)&amp;$CD$10&amp;VBAsheet!J2482-1&amp;$CE$10&amp;CHAR(10)&amp;$CD$11,"")</f>
        <v/>
      </c>
      <c r="BI2482"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2" s="18" t="str">
        <f>IF(LEN(X2482)&gt;0,$CD$23&amp;INDEX($CH$3:CH2485,MATCH(W2482,$CG$3:CG2485,0))&amp;$CE$23&amp;CHAR(10)&amp;$CD$24&amp;X2482&amp;$CE$24&amp;CHAR(10)&amp;$CD$25&amp;Y2482&amp;$CE$25&amp;CHAR(10),"")&amp;IF(LEN(AA2482)&gt;0,$CD$23&amp;INDEX($CH$3:CH2485,MATCH(Z2482,$CG$3:CG2485,0))&amp;$CE$23&amp;CHAR(10)&amp;$CD$24&amp;AA2482&amp;$CE$24&amp;CHAR(10)&amp;$CD$25&amp;AB2482&amp;$CE$25&amp;CHAR(10),"")&amp;IF(LEN(AD2482)&gt;0,$CD$23&amp;INDEX($CH$3:CH2485,MATCH(AC2482,$CG$3:CG2485,0))&amp;$CE$23&amp;CHAR(10)&amp;$CD$24&amp;AD2482&amp;$CE$24&amp;CHAR(10)&amp;$CD$25&amp;AE2482&amp;$CE$25&amp;CHAR(10),"")&amp;IF(LEN(AG2482)&gt;0,$CD$23&amp;INDEX($CH$3:CH2485,MATCH(AF2482,$CG$3:CG2485,0))&amp;$CE$23&amp;CHAR(10)&amp;$CD$24&amp;AG2482&amp;$CE$24&amp;CHAR(10)&amp;$CD$25&amp;AH2482&amp;$CE$25&amp;CHAR(10),"")&amp;IF(LEN(AJ2482)&gt;0,$CD$23&amp;INDEX($CH$3:CH2485,MATCH(AI2482,$CG$3:CG2485,0))&amp;$CE$23&amp;CHAR(10)&amp;$CD$24&amp;AJ2482&amp;$CE$24&amp;CHAR(10)&amp;$CD$25&amp;AK2482&amp;$CE$25&amp;CHAR(10),"")</f>
        <v/>
      </c>
      <c r="BK2482" s="18" t="str">
        <f>IF(LEN(J2482)&gt;0,INDEX($BH$2:$BH$100000,MATCH(J2482,VBAsheet!$H$2:$H$100000,0))&amp;CHAR(10),"")&amp;IF(LEN(K2482)&gt;0,INDEX($BH$2:$BH$100000,MATCH(K2482,VBAsheet!$H$2:$H$100000,0))&amp;CHAR(10),"")&amp;IF(LEN(L2482)&gt;0,INDEX($BH$2:$BH$100000,MATCH(L2482,VBAsheet!$H$2:$H$100000,0))&amp;CHAR(10),"")&amp;IF(LEN(M2482)&gt;0,INDEX($BH$2:$BH$100000,MATCH(M2482,VBAsheet!$H$2:$H$100000,0))&amp;CHAR(10),"")</f>
        <v/>
      </c>
      <c r="BM2482" s="94" t="str">
        <f t="shared" si="1343"/>
        <v/>
      </c>
      <c r="BN2482" s="95" t="str">
        <f t="shared" si="1331"/>
        <v/>
      </c>
      <c r="BP2482" s="18" t="str">
        <f t="shared" si="1332"/>
        <v/>
      </c>
      <c r="BR2482" s="81" t="str">
        <f t="shared" si="1342"/>
        <v/>
      </c>
      <c r="BU2482" s="138" t="str">
        <f t="shared" si="1333"/>
        <v/>
      </c>
      <c r="BV2482" s="3" t="str">
        <f t="shared" si="1334"/>
        <v/>
      </c>
      <c r="BW2482" s="3" t="str">
        <f t="shared" si="1335"/>
        <v/>
      </c>
      <c r="BX2482" s="144" t="str">
        <f t="shared" si="1336"/>
        <v/>
      </c>
      <c r="BY2482" s="18" t="str">
        <f t="shared" si="1337"/>
        <v/>
      </c>
      <c r="BZ2482" s="18" t="str">
        <f t="shared" si="1338"/>
        <v/>
      </c>
      <c r="CA2482" s="19" t="str">
        <f t="shared" si="1339"/>
        <v/>
      </c>
    </row>
    <row r="2483" spans="4:79" x14ac:dyDescent="0.45">
      <c r="D2483" s="164" t="str">
        <f t="shared" si="1340"/>
        <v/>
      </c>
      <c r="I2483" s="9" t="str">
        <f t="shared" si="1313"/>
        <v/>
      </c>
      <c r="J2483" s="173" t="str">
        <f t="shared" si="1314"/>
        <v/>
      </c>
      <c r="K2483" s="13"/>
      <c r="L2483" s="13"/>
      <c r="M2483" s="13"/>
      <c r="N2483" s="178" t="str">
        <f t="shared" si="1315"/>
        <v/>
      </c>
      <c r="O2483" s="181" t="str">
        <f t="shared" si="1316"/>
        <v/>
      </c>
      <c r="P2483" s="8" t="str">
        <f t="shared" si="1317"/>
        <v/>
      </c>
      <c r="Q2483" s="8" t="str">
        <f t="shared" si="1318"/>
        <v/>
      </c>
      <c r="R2483" s="8" t="str">
        <f t="shared" si="1319"/>
        <v/>
      </c>
      <c r="S2483" s="8" t="str">
        <f t="shared" si="1320"/>
        <v/>
      </c>
      <c r="T2483" s="8" t="str">
        <f t="shared" si="1321"/>
        <v/>
      </c>
      <c r="U2483" s="8" t="str">
        <f t="shared" si="1322"/>
        <v/>
      </c>
      <c r="V2483" s="16" t="str">
        <f t="shared" si="1323"/>
        <v/>
      </c>
      <c r="W2483" s="129" t="str">
        <f t="shared" si="1324"/>
        <v/>
      </c>
      <c r="X2483" s="8" t="str">
        <f t="shared" si="1325"/>
        <v/>
      </c>
      <c r="Y2483" s="8" t="str">
        <f t="shared" si="1326"/>
        <v/>
      </c>
      <c r="AQ2483" s="6" t="str">
        <f t="shared" si="1327"/>
        <v/>
      </c>
      <c r="AR2483" s="128" t="str">
        <f t="shared" si="1328"/>
        <v/>
      </c>
      <c r="AS2483" s="128" t="str">
        <f t="shared" si="1329"/>
        <v/>
      </c>
      <c r="AT2483" s="139" t="str">
        <f t="shared" si="1341"/>
        <v/>
      </c>
      <c r="BH2483" s="127" t="str">
        <f>IF(LEN(VBAsheet!H2483)&gt;0,$CD$4&amp;CHAR(10)&amp;$CD$5&amp;CHAR(10)&amp;$CD$6&amp;IF(VBAsheet!I2483="N",1,0)&amp;$CE$6&amp;CHAR(10)&amp;$CD$7&amp;CHAR(10)&amp;$CD$8&amp;VBAsheet!H2483&amp;$CE$8&amp;CHAR(10)&amp;$CD$9&amp;VBAsheet!K2483&amp;$CE$9&amp;CHAR(10)&amp;$CD$10&amp;VBAsheet!J2483-1&amp;$CE$10&amp;CHAR(10)&amp;$CD$11,"")</f>
        <v/>
      </c>
      <c r="BI2483"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3" s="18" t="str">
        <f>IF(LEN(X2483)&gt;0,$CD$23&amp;INDEX($CH$3:CH2486,MATCH(W2483,$CG$3:CG2486,0))&amp;$CE$23&amp;CHAR(10)&amp;$CD$24&amp;X2483&amp;$CE$24&amp;CHAR(10)&amp;$CD$25&amp;Y2483&amp;$CE$25&amp;CHAR(10),"")&amp;IF(LEN(AA2483)&gt;0,$CD$23&amp;INDEX($CH$3:CH2486,MATCH(Z2483,$CG$3:CG2486,0))&amp;$CE$23&amp;CHAR(10)&amp;$CD$24&amp;AA2483&amp;$CE$24&amp;CHAR(10)&amp;$CD$25&amp;AB2483&amp;$CE$25&amp;CHAR(10),"")&amp;IF(LEN(AD2483)&gt;0,$CD$23&amp;INDEX($CH$3:CH2486,MATCH(AC2483,$CG$3:CG2486,0))&amp;$CE$23&amp;CHAR(10)&amp;$CD$24&amp;AD2483&amp;$CE$24&amp;CHAR(10)&amp;$CD$25&amp;AE2483&amp;$CE$25&amp;CHAR(10),"")&amp;IF(LEN(AG2483)&gt;0,$CD$23&amp;INDEX($CH$3:CH2486,MATCH(AF2483,$CG$3:CG2486,0))&amp;$CE$23&amp;CHAR(10)&amp;$CD$24&amp;AG2483&amp;$CE$24&amp;CHAR(10)&amp;$CD$25&amp;AH2483&amp;$CE$25&amp;CHAR(10),"")&amp;IF(LEN(AJ2483)&gt;0,$CD$23&amp;INDEX($CH$3:CH2486,MATCH(AI2483,$CG$3:CG2486,0))&amp;$CE$23&amp;CHAR(10)&amp;$CD$24&amp;AJ2483&amp;$CE$24&amp;CHAR(10)&amp;$CD$25&amp;AK2483&amp;$CE$25&amp;CHAR(10),"")</f>
        <v/>
      </c>
      <c r="BK2483" s="18" t="str">
        <f>IF(LEN(J2483)&gt;0,INDEX($BH$2:$BH$100000,MATCH(J2483,VBAsheet!$H$2:$H$100000,0))&amp;CHAR(10),"")&amp;IF(LEN(K2483)&gt;0,INDEX($BH$2:$BH$100000,MATCH(K2483,VBAsheet!$H$2:$H$100000,0))&amp;CHAR(10),"")&amp;IF(LEN(L2483)&gt;0,INDEX($BH$2:$BH$100000,MATCH(L2483,VBAsheet!$H$2:$H$100000,0))&amp;CHAR(10),"")&amp;IF(LEN(M2483)&gt;0,INDEX($BH$2:$BH$100000,MATCH(M2483,VBAsheet!$H$2:$H$100000,0))&amp;CHAR(10),"")</f>
        <v/>
      </c>
      <c r="BM2483" s="94" t="str">
        <f t="shared" si="1343"/>
        <v/>
      </c>
      <c r="BN2483" s="95" t="str">
        <f t="shared" si="1331"/>
        <v/>
      </c>
      <c r="BP2483" s="18" t="str">
        <f t="shared" si="1332"/>
        <v/>
      </c>
      <c r="BR2483" s="81" t="str">
        <f t="shared" si="1342"/>
        <v/>
      </c>
      <c r="BU2483" s="138" t="str">
        <f t="shared" si="1333"/>
        <v/>
      </c>
      <c r="BV2483" s="3" t="str">
        <f t="shared" si="1334"/>
        <v/>
      </c>
      <c r="BW2483" s="3" t="str">
        <f t="shared" si="1335"/>
        <v/>
      </c>
      <c r="BX2483" s="144" t="str">
        <f t="shared" si="1336"/>
        <v/>
      </c>
      <c r="BY2483" s="18" t="str">
        <f t="shared" si="1337"/>
        <v/>
      </c>
      <c r="BZ2483" s="18" t="str">
        <f t="shared" si="1338"/>
        <v/>
      </c>
      <c r="CA2483" s="19" t="str">
        <f t="shared" si="1339"/>
        <v/>
      </c>
    </row>
    <row r="2484" spans="4:79" x14ac:dyDescent="0.45">
      <c r="D2484" s="164" t="str">
        <f t="shared" si="1340"/>
        <v/>
      </c>
      <c r="I2484" s="9" t="str">
        <f t="shared" si="1313"/>
        <v/>
      </c>
      <c r="J2484" s="173" t="str">
        <f t="shared" si="1314"/>
        <v/>
      </c>
      <c r="K2484" s="13"/>
      <c r="L2484" s="13"/>
      <c r="M2484" s="13"/>
      <c r="N2484" s="178" t="str">
        <f t="shared" si="1315"/>
        <v/>
      </c>
      <c r="O2484" s="181" t="str">
        <f t="shared" si="1316"/>
        <v/>
      </c>
      <c r="P2484" s="8" t="str">
        <f t="shared" si="1317"/>
        <v/>
      </c>
      <c r="Q2484" s="8" t="str">
        <f t="shared" si="1318"/>
        <v/>
      </c>
      <c r="R2484" s="8" t="str">
        <f t="shared" si="1319"/>
        <v/>
      </c>
      <c r="S2484" s="8" t="str">
        <f t="shared" si="1320"/>
        <v/>
      </c>
      <c r="T2484" s="8" t="str">
        <f t="shared" si="1321"/>
        <v/>
      </c>
      <c r="U2484" s="8" t="str">
        <f t="shared" si="1322"/>
        <v/>
      </c>
      <c r="V2484" s="16" t="str">
        <f t="shared" si="1323"/>
        <v/>
      </c>
      <c r="W2484" s="129" t="str">
        <f t="shared" si="1324"/>
        <v/>
      </c>
      <c r="X2484" s="8" t="str">
        <f t="shared" si="1325"/>
        <v/>
      </c>
      <c r="Y2484" s="8" t="str">
        <f t="shared" si="1326"/>
        <v/>
      </c>
      <c r="AQ2484" s="6" t="str">
        <f t="shared" si="1327"/>
        <v/>
      </c>
      <c r="AR2484" s="128" t="str">
        <f t="shared" si="1328"/>
        <v/>
      </c>
      <c r="AS2484" s="128" t="str">
        <f t="shared" si="1329"/>
        <v/>
      </c>
      <c r="AT2484" s="139" t="str">
        <f t="shared" si="1341"/>
        <v/>
      </c>
      <c r="BH2484" s="127" t="str">
        <f>IF(LEN(VBAsheet!H2484)&gt;0,$CD$4&amp;CHAR(10)&amp;$CD$5&amp;CHAR(10)&amp;$CD$6&amp;IF(VBAsheet!I2484="N",1,0)&amp;$CE$6&amp;CHAR(10)&amp;$CD$7&amp;CHAR(10)&amp;$CD$8&amp;VBAsheet!H2484&amp;$CE$8&amp;CHAR(10)&amp;$CD$9&amp;VBAsheet!K2484&amp;$CE$9&amp;CHAR(10)&amp;$CD$10&amp;VBAsheet!J2484-1&amp;$CE$10&amp;CHAR(10)&amp;$CD$11,"")</f>
        <v/>
      </c>
      <c r="BI2484"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4" s="18" t="str">
        <f>IF(LEN(X2484)&gt;0,$CD$23&amp;INDEX($CH$3:CH2487,MATCH(W2484,$CG$3:CG2487,0))&amp;$CE$23&amp;CHAR(10)&amp;$CD$24&amp;X2484&amp;$CE$24&amp;CHAR(10)&amp;$CD$25&amp;Y2484&amp;$CE$25&amp;CHAR(10),"")&amp;IF(LEN(AA2484)&gt;0,$CD$23&amp;INDEX($CH$3:CH2487,MATCH(Z2484,$CG$3:CG2487,0))&amp;$CE$23&amp;CHAR(10)&amp;$CD$24&amp;AA2484&amp;$CE$24&amp;CHAR(10)&amp;$CD$25&amp;AB2484&amp;$CE$25&amp;CHAR(10),"")&amp;IF(LEN(AD2484)&gt;0,$CD$23&amp;INDEX($CH$3:CH2487,MATCH(AC2484,$CG$3:CG2487,0))&amp;$CE$23&amp;CHAR(10)&amp;$CD$24&amp;AD2484&amp;$CE$24&amp;CHAR(10)&amp;$CD$25&amp;AE2484&amp;$CE$25&amp;CHAR(10),"")&amp;IF(LEN(AG2484)&gt;0,$CD$23&amp;INDEX($CH$3:CH2487,MATCH(AF2484,$CG$3:CG2487,0))&amp;$CE$23&amp;CHAR(10)&amp;$CD$24&amp;AG2484&amp;$CE$24&amp;CHAR(10)&amp;$CD$25&amp;AH2484&amp;$CE$25&amp;CHAR(10),"")&amp;IF(LEN(AJ2484)&gt;0,$CD$23&amp;INDEX($CH$3:CH2487,MATCH(AI2484,$CG$3:CG2487,0))&amp;$CE$23&amp;CHAR(10)&amp;$CD$24&amp;AJ2484&amp;$CE$24&amp;CHAR(10)&amp;$CD$25&amp;AK2484&amp;$CE$25&amp;CHAR(10),"")</f>
        <v/>
      </c>
      <c r="BK2484" s="18" t="str">
        <f>IF(LEN(J2484)&gt;0,INDEX($BH$2:$BH$100000,MATCH(J2484,VBAsheet!$H$2:$H$100000,0))&amp;CHAR(10),"")&amp;IF(LEN(K2484)&gt;0,INDEX($BH$2:$BH$100000,MATCH(K2484,VBAsheet!$H$2:$H$100000,0))&amp;CHAR(10),"")&amp;IF(LEN(L2484)&gt;0,INDEX($BH$2:$BH$100000,MATCH(L2484,VBAsheet!$H$2:$H$100000,0))&amp;CHAR(10),"")&amp;IF(LEN(M2484)&gt;0,INDEX($BH$2:$BH$100000,MATCH(M2484,VBAsheet!$H$2:$H$100000,0))&amp;CHAR(10),"")</f>
        <v/>
      </c>
      <c r="BM2484" s="94" t="str">
        <f t="shared" si="1343"/>
        <v/>
      </c>
      <c r="BN2484" s="95" t="str">
        <f t="shared" si="1331"/>
        <v/>
      </c>
      <c r="BP2484" s="18" t="str">
        <f t="shared" si="1332"/>
        <v/>
      </c>
      <c r="BR2484" s="81" t="str">
        <f t="shared" si="1342"/>
        <v/>
      </c>
      <c r="BU2484" s="138" t="str">
        <f t="shared" si="1333"/>
        <v/>
      </c>
      <c r="BV2484" s="3" t="str">
        <f t="shared" si="1334"/>
        <v/>
      </c>
      <c r="BW2484" s="3" t="str">
        <f t="shared" si="1335"/>
        <v/>
      </c>
      <c r="BX2484" s="144" t="str">
        <f t="shared" si="1336"/>
        <v/>
      </c>
      <c r="BY2484" s="18" t="str">
        <f t="shared" si="1337"/>
        <v/>
      </c>
      <c r="BZ2484" s="18" t="str">
        <f t="shared" si="1338"/>
        <v/>
      </c>
      <c r="CA2484" s="19" t="str">
        <f t="shared" si="1339"/>
        <v/>
      </c>
    </row>
    <row r="2485" spans="4:79" x14ac:dyDescent="0.45">
      <c r="D2485" s="164" t="str">
        <f t="shared" si="1340"/>
        <v/>
      </c>
      <c r="I2485" s="9" t="str">
        <f t="shared" si="1313"/>
        <v/>
      </c>
      <c r="J2485" s="173" t="str">
        <f t="shared" si="1314"/>
        <v/>
      </c>
      <c r="K2485" s="13"/>
      <c r="L2485" s="13"/>
      <c r="M2485" s="13"/>
      <c r="N2485" s="178" t="str">
        <f t="shared" si="1315"/>
        <v/>
      </c>
      <c r="O2485" s="181" t="str">
        <f t="shared" si="1316"/>
        <v/>
      </c>
      <c r="P2485" s="8" t="str">
        <f t="shared" si="1317"/>
        <v/>
      </c>
      <c r="Q2485" s="8" t="str">
        <f t="shared" si="1318"/>
        <v/>
      </c>
      <c r="R2485" s="8" t="str">
        <f t="shared" si="1319"/>
        <v/>
      </c>
      <c r="S2485" s="8" t="str">
        <f t="shared" si="1320"/>
        <v/>
      </c>
      <c r="T2485" s="8" t="str">
        <f t="shared" si="1321"/>
        <v/>
      </c>
      <c r="U2485" s="8" t="str">
        <f t="shared" si="1322"/>
        <v/>
      </c>
      <c r="V2485" s="16" t="str">
        <f t="shared" si="1323"/>
        <v/>
      </c>
      <c r="W2485" s="129" t="str">
        <f t="shared" si="1324"/>
        <v/>
      </c>
      <c r="X2485" s="8" t="str">
        <f t="shared" si="1325"/>
        <v/>
      </c>
      <c r="Y2485" s="8" t="str">
        <f t="shared" si="1326"/>
        <v/>
      </c>
      <c r="AQ2485" s="6" t="str">
        <f t="shared" si="1327"/>
        <v/>
      </c>
      <c r="AR2485" s="128" t="str">
        <f t="shared" si="1328"/>
        <v/>
      </c>
      <c r="AS2485" s="128" t="str">
        <f t="shared" si="1329"/>
        <v/>
      </c>
      <c r="AT2485" s="139" t="str">
        <f t="shared" si="1341"/>
        <v/>
      </c>
      <c r="BH2485" s="127" t="str">
        <f>IF(LEN(VBAsheet!H2485)&gt;0,$CD$4&amp;CHAR(10)&amp;$CD$5&amp;CHAR(10)&amp;$CD$6&amp;IF(VBAsheet!I2485="N",1,0)&amp;$CE$6&amp;CHAR(10)&amp;$CD$7&amp;CHAR(10)&amp;$CD$8&amp;VBAsheet!H2485&amp;$CE$8&amp;CHAR(10)&amp;$CD$9&amp;VBAsheet!K2485&amp;$CE$9&amp;CHAR(10)&amp;$CD$10&amp;VBAsheet!J2485-1&amp;$CE$10&amp;CHAR(10)&amp;$CD$11,"")</f>
        <v/>
      </c>
      <c r="BI2485"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5" s="18" t="str">
        <f>IF(LEN(X2485)&gt;0,$CD$23&amp;INDEX($CH$3:CH2488,MATCH(W2485,$CG$3:CG2488,0))&amp;$CE$23&amp;CHAR(10)&amp;$CD$24&amp;X2485&amp;$CE$24&amp;CHAR(10)&amp;$CD$25&amp;Y2485&amp;$CE$25&amp;CHAR(10),"")&amp;IF(LEN(AA2485)&gt;0,$CD$23&amp;INDEX($CH$3:CH2488,MATCH(Z2485,$CG$3:CG2488,0))&amp;$CE$23&amp;CHAR(10)&amp;$CD$24&amp;AA2485&amp;$CE$24&amp;CHAR(10)&amp;$CD$25&amp;AB2485&amp;$CE$25&amp;CHAR(10),"")&amp;IF(LEN(AD2485)&gt;0,$CD$23&amp;INDEX($CH$3:CH2488,MATCH(AC2485,$CG$3:CG2488,0))&amp;$CE$23&amp;CHAR(10)&amp;$CD$24&amp;AD2485&amp;$CE$24&amp;CHAR(10)&amp;$CD$25&amp;AE2485&amp;$CE$25&amp;CHAR(10),"")&amp;IF(LEN(AG2485)&gt;0,$CD$23&amp;INDEX($CH$3:CH2488,MATCH(AF2485,$CG$3:CG2488,0))&amp;$CE$23&amp;CHAR(10)&amp;$CD$24&amp;AG2485&amp;$CE$24&amp;CHAR(10)&amp;$CD$25&amp;AH2485&amp;$CE$25&amp;CHAR(10),"")&amp;IF(LEN(AJ2485)&gt;0,$CD$23&amp;INDEX($CH$3:CH2488,MATCH(AI2485,$CG$3:CG2488,0))&amp;$CE$23&amp;CHAR(10)&amp;$CD$24&amp;AJ2485&amp;$CE$24&amp;CHAR(10)&amp;$CD$25&amp;AK2485&amp;$CE$25&amp;CHAR(10),"")</f>
        <v/>
      </c>
      <c r="BK2485" s="18" t="str">
        <f>IF(LEN(J2485)&gt;0,INDEX($BH$2:$BH$100000,MATCH(J2485,VBAsheet!$H$2:$H$100000,0))&amp;CHAR(10),"")&amp;IF(LEN(K2485)&gt;0,INDEX($BH$2:$BH$100000,MATCH(K2485,VBAsheet!$H$2:$H$100000,0))&amp;CHAR(10),"")&amp;IF(LEN(L2485)&gt;0,INDEX($BH$2:$BH$100000,MATCH(L2485,VBAsheet!$H$2:$H$100000,0))&amp;CHAR(10),"")&amp;IF(LEN(M2485)&gt;0,INDEX($BH$2:$BH$100000,MATCH(M2485,VBAsheet!$H$2:$H$100000,0))&amp;CHAR(10),"")</f>
        <v/>
      </c>
      <c r="BM2485" s="94" t="str">
        <f t="shared" si="1343"/>
        <v/>
      </c>
      <c r="BN2485" s="95" t="str">
        <f t="shared" si="1331"/>
        <v/>
      </c>
      <c r="BP2485" s="18" t="str">
        <f t="shared" si="1332"/>
        <v/>
      </c>
      <c r="BR2485" s="81" t="str">
        <f t="shared" si="1342"/>
        <v/>
      </c>
      <c r="BU2485" s="138" t="str">
        <f t="shared" si="1333"/>
        <v/>
      </c>
      <c r="BV2485" s="3" t="str">
        <f t="shared" si="1334"/>
        <v/>
      </c>
      <c r="BW2485" s="3" t="str">
        <f t="shared" si="1335"/>
        <v/>
      </c>
      <c r="BX2485" s="144" t="str">
        <f t="shared" si="1336"/>
        <v/>
      </c>
      <c r="BY2485" s="18" t="str">
        <f t="shared" si="1337"/>
        <v/>
      </c>
      <c r="BZ2485" s="18" t="str">
        <f t="shared" si="1338"/>
        <v/>
      </c>
      <c r="CA2485" s="19" t="str">
        <f t="shared" si="1339"/>
        <v/>
      </c>
    </row>
    <row r="2486" spans="4:79" x14ac:dyDescent="0.45">
      <c r="D2486" s="164" t="str">
        <f t="shared" si="1340"/>
        <v/>
      </c>
      <c r="I2486" s="9" t="str">
        <f t="shared" si="1313"/>
        <v/>
      </c>
      <c r="J2486" s="173" t="str">
        <f t="shared" si="1314"/>
        <v/>
      </c>
      <c r="K2486" s="13"/>
      <c r="L2486" s="13"/>
      <c r="M2486" s="13"/>
      <c r="N2486" s="178" t="str">
        <f t="shared" si="1315"/>
        <v/>
      </c>
      <c r="O2486" s="181" t="str">
        <f t="shared" si="1316"/>
        <v/>
      </c>
      <c r="P2486" s="8" t="str">
        <f t="shared" si="1317"/>
        <v/>
      </c>
      <c r="Q2486" s="8" t="str">
        <f t="shared" si="1318"/>
        <v/>
      </c>
      <c r="R2486" s="8" t="str">
        <f t="shared" si="1319"/>
        <v/>
      </c>
      <c r="S2486" s="8" t="str">
        <f t="shared" si="1320"/>
        <v/>
      </c>
      <c r="T2486" s="8" t="str">
        <f t="shared" si="1321"/>
        <v/>
      </c>
      <c r="U2486" s="8" t="str">
        <f t="shared" si="1322"/>
        <v/>
      </c>
      <c r="V2486" s="16" t="str">
        <f t="shared" si="1323"/>
        <v/>
      </c>
      <c r="W2486" s="129" t="str">
        <f t="shared" si="1324"/>
        <v/>
      </c>
      <c r="X2486" s="8" t="str">
        <f t="shared" si="1325"/>
        <v/>
      </c>
      <c r="Y2486" s="8" t="str">
        <f t="shared" si="1326"/>
        <v/>
      </c>
      <c r="AQ2486" s="6" t="str">
        <f t="shared" si="1327"/>
        <v/>
      </c>
      <c r="AR2486" s="128" t="str">
        <f t="shared" si="1328"/>
        <v/>
      </c>
      <c r="AS2486" s="128" t="str">
        <f t="shared" si="1329"/>
        <v/>
      </c>
      <c r="AT2486" s="139" t="str">
        <f t="shared" si="1341"/>
        <v/>
      </c>
      <c r="BH2486" s="127" t="str">
        <f>IF(LEN(VBAsheet!H2486)&gt;0,$CD$4&amp;CHAR(10)&amp;$CD$5&amp;CHAR(10)&amp;$CD$6&amp;IF(VBAsheet!I2486="N",1,0)&amp;$CE$6&amp;CHAR(10)&amp;$CD$7&amp;CHAR(10)&amp;$CD$8&amp;VBAsheet!H2486&amp;$CE$8&amp;CHAR(10)&amp;$CD$9&amp;VBAsheet!K2486&amp;$CE$9&amp;CHAR(10)&amp;$CD$10&amp;VBAsheet!J2486-1&amp;$CE$10&amp;CHAR(10)&amp;$CD$11,"")</f>
        <v/>
      </c>
      <c r="BI2486"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6" s="18" t="str">
        <f>IF(LEN(X2486)&gt;0,$CD$23&amp;INDEX($CH$3:CH2489,MATCH(W2486,$CG$3:CG2489,0))&amp;$CE$23&amp;CHAR(10)&amp;$CD$24&amp;X2486&amp;$CE$24&amp;CHAR(10)&amp;$CD$25&amp;Y2486&amp;$CE$25&amp;CHAR(10),"")&amp;IF(LEN(AA2486)&gt;0,$CD$23&amp;INDEX($CH$3:CH2489,MATCH(Z2486,$CG$3:CG2489,0))&amp;$CE$23&amp;CHAR(10)&amp;$CD$24&amp;AA2486&amp;$CE$24&amp;CHAR(10)&amp;$CD$25&amp;AB2486&amp;$CE$25&amp;CHAR(10),"")&amp;IF(LEN(AD2486)&gt;0,$CD$23&amp;INDEX($CH$3:CH2489,MATCH(AC2486,$CG$3:CG2489,0))&amp;$CE$23&amp;CHAR(10)&amp;$CD$24&amp;AD2486&amp;$CE$24&amp;CHAR(10)&amp;$CD$25&amp;AE2486&amp;$CE$25&amp;CHAR(10),"")&amp;IF(LEN(AG2486)&gt;0,$CD$23&amp;INDEX($CH$3:CH2489,MATCH(AF2486,$CG$3:CG2489,0))&amp;$CE$23&amp;CHAR(10)&amp;$CD$24&amp;AG2486&amp;$CE$24&amp;CHAR(10)&amp;$CD$25&amp;AH2486&amp;$CE$25&amp;CHAR(10),"")&amp;IF(LEN(AJ2486)&gt;0,$CD$23&amp;INDEX($CH$3:CH2489,MATCH(AI2486,$CG$3:CG2489,0))&amp;$CE$23&amp;CHAR(10)&amp;$CD$24&amp;AJ2486&amp;$CE$24&amp;CHAR(10)&amp;$CD$25&amp;AK2486&amp;$CE$25&amp;CHAR(10),"")</f>
        <v/>
      </c>
      <c r="BK2486" s="18" t="str">
        <f>IF(LEN(J2486)&gt;0,INDEX($BH$2:$BH$100000,MATCH(J2486,VBAsheet!$H$2:$H$100000,0))&amp;CHAR(10),"")&amp;IF(LEN(K2486)&gt;0,INDEX($BH$2:$BH$100000,MATCH(K2486,VBAsheet!$H$2:$H$100000,0))&amp;CHAR(10),"")&amp;IF(LEN(L2486)&gt;0,INDEX($BH$2:$BH$100000,MATCH(L2486,VBAsheet!$H$2:$H$100000,0))&amp;CHAR(10),"")&amp;IF(LEN(M2486)&gt;0,INDEX($BH$2:$BH$100000,MATCH(M2486,VBAsheet!$H$2:$H$100000,0))&amp;CHAR(10),"")</f>
        <v/>
      </c>
      <c r="BM2486" s="94" t="str">
        <f t="shared" si="1343"/>
        <v/>
      </c>
      <c r="BN2486" s="95" t="str">
        <f t="shared" si="1331"/>
        <v/>
      </c>
      <c r="BP2486" s="18" t="str">
        <f t="shared" si="1332"/>
        <v/>
      </c>
      <c r="BR2486" s="81" t="str">
        <f t="shared" si="1342"/>
        <v/>
      </c>
      <c r="BU2486" s="138" t="str">
        <f t="shared" si="1333"/>
        <v/>
      </c>
      <c r="BV2486" s="3" t="str">
        <f t="shared" si="1334"/>
        <v/>
      </c>
      <c r="BW2486" s="3" t="str">
        <f t="shared" si="1335"/>
        <v/>
      </c>
      <c r="BX2486" s="144" t="str">
        <f t="shared" si="1336"/>
        <v/>
      </c>
      <c r="BY2486" s="18" t="str">
        <f t="shared" si="1337"/>
        <v/>
      </c>
      <c r="BZ2486" s="18" t="str">
        <f t="shared" si="1338"/>
        <v/>
      </c>
      <c r="CA2486" s="19" t="str">
        <f t="shared" si="1339"/>
        <v/>
      </c>
    </row>
    <row r="2487" spans="4:79" x14ac:dyDescent="0.45">
      <c r="D2487" s="164" t="str">
        <f t="shared" si="1340"/>
        <v/>
      </c>
      <c r="I2487" s="9" t="str">
        <f t="shared" si="1313"/>
        <v/>
      </c>
      <c r="J2487" s="173" t="str">
        <f t="shared" si="1314"/>
        <v/>
      </c>
      <c r="K2487" s="13"/>
      <c r="L2487" s="13"/>
      <c r="M2487" s="13"/>
      <c r="N2487" s="178" t="str">
        <f t="shared" si="1315"/>
        <v/>
      </c>
      <c r="O2487" s="181" t="str">
        <f t="shared" si="1316"/>
        <v/>
      </c>
      <c r="P2487" s="8" t="str">
        <f t="shared" si="1317"/>
        <v/>
      </c>
      <c r="Q2487" s="8" t="str">
        <f t="shared" si="1318"/>
        <v/>
      </c>
      <c r="R2487" s="8" t="str">
        <f t="shared" si="1319"/>
        <v/>
      </c>
      <c r="S2487" s="8" t="str">
        <f t="shared" si="1320"/>
        <v/>
      </c>
      <c r="T2487" s="8" t="str">
        <f t="shared" si="1321"/>
        <v/>
      </c>
      <c r="U2487" s="8" t="str">
        <f t="shared" si="1322"/>
        <v/>
      </c>
      <c r="V2487" s="16" t="str">
        <f t="shared" si="1323"/>
        <v/>
      </c>
      <c r="W2487" s="129" t="str">
        <f t="shared" si="1324"/>
        <v/>
      </c>
      <c r="X2487" s="8" t="str">
        <f t="shared" si="1325"/>
        <v/>
      </c>
      <c r="Y2487" s="8" t="str">
        <f t="shared" si="1326"/>
        <v/>
      </c>
      <c r="AQ2487" s="6" t="str">
        <f t="shared" si="1327"/>
        <v/>
      </c>
      <c r="AR2487" s="128" t="str">
        <f t="shared" si="1328"/>
        <v/>
      </c>
      <c r="AS2487" s="128" t="str">
        <f t="shared" si="1329"/>
        <v/>
      </c>
      <c r="AT2487" s="139" t="str">
        <f t="shared" si="1341"/>
        <v/>
      </c>
      <c r="BH2487" s="127" t="str">
        <f>IF(LEN(VBAsheet!H2487)&gt;0,$CD$4&amp;CHAR(10)&amp;$CD$5&amp;CHAR(10)&amp;$CD$6&amp;IF(VBAsheet!I2487="N",1,0)&amp;$CE$6&amp;CHAR(10)&amp;$CD$7&amp;CHAR(10)&amp;$CD$8&amp;VBAsheet!H2487&amp;$CE$8&amp;CHAR(10)&amp;$CD$9&amp;VBAsheet!K2487&amp;$CE$9&amp;CHAR(10)&amp;$CD$10&amp;VBAsheet!J2487-1&amp;$CE$10&amp;CHAR(10)&amp;$CD$11,"")</f>
        <v/>
      </c>
      <c r="BI2487"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7" s="18" t="str">
        <f>IF(LEN(X2487)&gt;0,$CD$23&amp;INDEX($CH$3:CH2490,MATCH(W2487,$CG$3:CG2490,0))&amp;$CE$23&amp;CHAR(10)&amp;$CD$24&amp;X2487&amp;$CE$24&amp;CHAR(10)&amp;$CD$25&amp;Y2487&amp;$CE$25&amp;CHAR(10),"")&amp;IF(LEN(AA2487)&gt;0,$CD$23&amp;INDEX($CH$3:CH2490,MATCH(Z2487,$CG$3:CG2490,0))&amp;$CE$23&amp;CHAR(10)&amp;$CD$24&amp;AA2487&amp;$CE$24&amp;CHAR(10)&amp;$CD$25&amp;AB2487&amp;$CE$25&amp;CHAR(10),"")&amp;IF(LEN(AD2487)&gt;0,$CD$23&amp;INDEX($CH$3:CH2490,MATCH(AC2487,$CG$3:CG2490,0))&amp;$CE$23&amp;CHAR(10)&amp;$CD$24&amp;AD2487&amp;$CE$24&amp;CHAR(10)&amp;$CD$25&amp;AE2487&amp;$CE$25&amp;CHAR(10),"")&amp;IF(LEN(AG2487)&gt;0,$CD$23&amp;INDEX($CH$3:CH2490,MATCH(AF2487,$CG$3:CG2490,0))&amp;$CE$23&amp;CHAR(10)&amp;$CD$24&amp;AG2487&amp;$CE$24&amp;CHAR(10)&amp;$CD$25&amp;AH2487&amp;$CE$25&amp;CHAR(10),"")&amp;IF(LEN(AJ2487)&gt;0,$CD$23&amp;INDEX($CH$3:CH2490,MATCH(AI2487,$CG$3:CG2490,0))&amp;$CE$23&amp;CHAR(10)&amp;$CD$24&amp;AJ2487&amp;$CE$24&amp;CHAR(10)&amp;$CD$25&amp;AK2487&amp;$CE$25&amp;CHAR(10),"")</f>
        <v/>
      </c>
      <c r="BK2487" s="18" t="str">
        <f>IF(LEN(J2487)&gt;0,INDEX($BH$2:$BH$100000,MATCH(J2487,VBAsheet!$H$2:$H$100000,0))&amp;CHAR(10),"")&amp;IF(LEN(K2487)&gt;0,INDEX($BH$2:$BH$100000,MATCH(K2487,VBAsheet!$H$2:$H$100000,0))&amp;CHAR(10),"")&amp;IF(LEN(L2487)&gt;0,INDEX($BH$2:$BH$100000,MATCH(L2487,VBAsheet!$H$2:$H$100000,0))&amp;CHAR(10),"")&amp;IF(LEN(M2487)&gt;0,INDEX($BH$2:$BH$100000,MATCH(M2487,VBAsheet!$H$2:$H$100000,0))&amp;CHAR(10),"")</f>
        <v/>
      </c>
      <c r="BM2487" s="94" t="str">
        <f t="shared" si="1343"/>
        <v/>
      </c>
      <c r="BN2487" s="95" t="str">
        <f t="shared" si="1331"/>
        <v/>
      </c>
      <c r="BP2487" s="18" t="str">
        <f t="shared" si="1332"/>
        <v/>
      </c>
      <c r="BR2487" s="81" t="str">
        <f t="shared" si="1342"/>
        <v/>
      </c>
      <c r="BU2487" s="138" t="str">
        <f t="shared" si="1333"/>
        <v/>
      </c>
      <c r="BV2487" s="3" t="str">
        <f t="shared" si="1334"/>
        <v/>
      </c>
      <c r="BW2487" s="3" t="str">
        <f t="shared" si="1335"/>
        <v/>
      </c>
      <c r="BX2487" s="144" t="str">
        <f t="shared" si="1336"/>
        <v/>
      </c>
      <c r="BY2487" s="18" t="str">
        <f t="shared" si="1337"/>
        <v/>
      </c>
      <c r="BZ2487" s="18" t="str">
        <f t="shared" si="1338"/>
        <v/>
      </c>
      <c r="CA2487" s="19" t="str">
        <f t="shared" si="1339"/>
        <v/>
      </c>
    </row>
    <row r="2488" spans="4:79" x14ac:dyDescent="0.45">
      <c r="D2488" s="164" t="str">
        <f t="shared" si="1340"/>
        <v/>
      </c>
      <c r="I2488" s="9" t="str">
        <f t="shared" si="1313"/>
        <v/>
      </c>
      <c r="J2488" s="173" t="str">
        <f t="shared" si="1314"/>
        <v/>
      </c>
      <c r="K2488" s="13"/>
      <c r="L2488" s="13"/>
      <c r="M2488" s="13"/>
      <c r="N2488" s="178" t="str">
        <f t="shared" si="1315"/>
        <v/>
      </c>
      <c r="O2488" s="181" t="str">
        <f t="shared" si="1316"/>
        <v/>
      </c>
      <c r="P2488" s="8" t="str">
        <f t="shared" si="1317"/>
        <v/>
      </c>
      <c r="Q2488" s="8" t="str">
        <f t="shared" si="1318"/>
        <v/>
      </c>
      <c r="R2488" s="8" t="str">
        <f t="shared" si="1319"/>
        <v/>
      </c>
      <c r="S2488" s="8" t="str">
        <f t="shared" si="1320"/>
        <v/>
      </c>
      <c r="T2488" s="8" t="str">
        <f t="shared" si="1321"/>
        <v/>
      </c>
      <c r="U2488" s="8" t="str">
        <f t="shared" si="1322"/>
        <v/>
      </c>
      <c r="V2488" s="16" t="str">
        <f t="shared" si="1323"/>
        <v/>
      </c>
      <c r="W2488" s="129" t="str">
        <f t="shared" si="1324"/>
        <v/>
      </c>
      <c r="X2488" s="8" t="str">
        <f t="shared" si="1325"/>
        <v/>
      </c>
      <c r="Y2488" s="8" t="str">
        <f t="shared" si="1326"/>
        <v/>
      </c>
      <c r="AQ2488" s="6" t="str">
        <f t="shared" si="1327"/>
        <v/>
      </c>
      <c r="AR2488" s="128" t="str">
        <f t="shared" si="1328"/>
        <v/>
      </c>
      <c r="AS2488" s="128" t="str">
        <f t="shared" si="1329"/>
        <v/>
      </c>
      <c r="AT2488" s="139" t="str">
        <f t="shared" si="1341"/>
        <v/>
      </c>
      <c r="BH2488" s="127" t="str">
        <f>IF(LEN(VBAsheet!H2488)&gt;0,$CD$4&amp;CHAR(10)&amp;$CD$5&amp;CHAR(10)&amp;$CD$6&amp;IF(VBAsheet!I2488="N",1,0)&amp;$CE$6&amp;CHAR(10)&amp;$CD$7&amp;CHAR(10)&amp;$CD$8&amp;VBAsheet!H2488&amp;$CE$8&amp;CHAR(10)&amp;$CD$9&amp;VBAsheet!K2488&amp;$CE$9&amp;CHAR(10)&amp;$CD$10&amp;VBAsheet!J2488-1&amp;$CE$10&amp;CHAR(10)&amp;$CD$11,"")</f>
        <v/>
      </c>
      <c r="BI2488"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8" s="18" t="str">
        <f>IF(LEN(X2488)&gt;0,$CD$23&amp;INDEX($CH$3:CH2491,MATCH(W2488,$CG$3:CG2491,0))&amp;$CE$23&amp;CHAR(10)&amp;$CD$24&amp;X2488&amp;$CE$24&amp;CHAR(10)&amp;$CD$25&amp;Y2488&amp;$CE$25&amp;CHAR(10),"")&amp;IF(LEN(AA2488)&gt;0,$CD$23&amp;INDEX($CH$3:CH2491,MATCH(Z2488,$CG$3:CG2491,0))&amp;$CE$23&amp;CHAR(10)&amp;$CD$24&amp;AA2488&amp;$CE$24&amp;CHAR(10)&amp;$CD$25&amp;AB2488&amp;$CE$25&amp;CHAR(10),"")&amp;IF(LEN(AD2488)&gt;0,$CD$23&amp;INDEX($CH$3:CH2491,MATCH(AC2488,$CG$3:CG2491,0))&amp;$CE$23&amp;CHAR(10)&amp;$CD$24&amp;AD2488&amp;$CE$24&amp;CHAR(10)&amp;$CD$25&amp;AE2488&amp;$CE$25&amp;CHAR(10),"")&amp;IF(LEN(AG2488)&gt;0,$CD$23&amp;INDEX($CH$3:CH2491,MATCH(AF2488,$CG$3:CG2491,0))&amp;$CE$23&amp;CHAR(10)&amp;$CD$24&amp;AG2488&amp;$CE$24&amp;CHAR(10)&amp;$CD$25&amp;AH2488&amp;$CE$25&amp;CHAR(10),"")&amp;IF(LEN(AJ2488)&gt;0,$CD$23&amp;INDEX($CH$3:CH2491,MATCH(AI2488,$CG$3:CG2491,0))&amp;$CE$23&amp;CHAR(10)&amp;$CD$24&amp;AJ2488&amp;$CE$24&amp;CHAR(10)&amp;$CD$25&amp;AK2488&amp;$CE$25&amp;CHAR(10),"")</f>
        <v/>
      </c>
      <c r="BK2488" s="18" t="str">
        <f>IF(LEN(J2488)&gt;0,INDEX($BH$2:$BH$100000,MATCH(J2488,VBAsheet!$H$2:$H$100000,0))&amp;CHAR(10),"")&amp;IF(LEN(K2488)&gt;0,INDEX($BH$2:$BH$100000,MATCH(K2488,VBAsheet!$H$2:$H$100000,0))&amp;CHAR(10),"")&amp;IF(LEN(L2488)&gt;0,INDEX($BH$2:$BH$100000,MATCH(L2488,VBAsheet!$H$2:$H$100000,0))&amp;CHAR(10),"")&amp;IF(LEN(M2488)&gt;0,INDEX($BH$2:$BH$100000,MATCH(M2488,VBAsheet!$H$2:$H$100000,0))&amp;CHAR(10),"")</f>
        <v/>
      </c>
      <c r="BM2488" s="94" t="str">
        <f t="shared" si="1343"/>
        <v/>
      </c>
      <c r="BN2488" s="95" t="str">
        <f t="shared" si="1331"/>
        <v/>
      </c>
      <c r="BP2488" s="18" t="str">
        <f t="shared" si="1332"/>
        <v/>
      </c>
      <c r="BR2488" s="81" t="str">
        <f t="shared" si="1342"/>
        <v/>
      </c>
      <c r="BU2488" s="138" t="str">
        <f t="shared" si="1333"/>
        <v/>
      </c>
      <c r="BV2488" s="3" t="str">
        <f t="shared" si="1334"/>
        <v/>
      </c>
      <c r="BW2488" s="3" t="str">
        <f t="shared" si="1335"/>
        <v/>
      </c>
      <c r="BX2488" s="144" t="str">
        <f t="shared" si="1336"/>
        <v/>
      </c>
      <c r="BY2488" s="18" t="str">
        <f t="shared" si="1337"/>
        <v/>
      </c>
      <c r="BZ2488" s="18" t="str">
        <f t="shared" si="1338"/>
        <v/>
      </c>
      <c r="CA2488" s="19" t="str">
        <f t="shared" si="1339"/>
        <v/>
      </c>
    </row>
    <row r="2489" spans="4:79" x14ac:dyDescent="0.45">
      <c r="D2489" s="164" t="str">
        <f t="shared" si="1340"/>
        <v/>
      </c>
      <c r="I2489" s="9" t="str">
        <f t="shared" si="1313"/>
        <v/>
      </c>
      <c r="J2489" s="173" t="str">
        <f t="shared" si="1314"/>
        <v/>
      </c>
      <c r="K2489" s="13"/>
      <c r="L2489" s="13"/>
      <c r="M2489" s="13"/>
      <c r="N2489" s="178" t="str">
        <f t="shared" si="1315"/>
        <v/>
      </c>
      <c r="O2489" s="181" t="str">
        <f t="shared" si="1316"/>
        <v/>
      </c>
      <c r="P2489" s="8" t="str">
        <f t="shared" si="1317"/>
        <v/>
      </c>
      <c r="Q2489" s="8" t="str">
        <f t="shared" si="1318"/>
        <v/>
      </c>
      <c r="R2489" s="8" t="str">
        <f t="shared" si="1319"/>
        <v/>
      </c>
      <c r="S2489" s="8" t="str">
        <f t="shared" si="1320"/>
        <v/>
      </c>
      <c r="T2489" s="8" t="str">
        <f t="shared" si="1321"/>
        <v/>
      </c>
      <c r="U2489" s="8" t="str">
        <f t="shared" si="1322"/>
        <v/>
      </c>
      <c r="V2489" s="16" t="str">
        <f t="shared" si="1323"/>
        <v/>
      </c>
      <c r="W2489" s="129" t="str">
        <f t="shared" si="1324"/>
        <v/>
      </c>
      <c r="X2489" s="8" t="str">
        <f t="shared" si="1325"/>
        <v/>
      </c>
      <c r="Y2489" s="8" t="str">
        <f t="shared" si="1326"/>
        <v/>
      </c>
      <c r="AQ2489" s="6" t="str">
        <f t="shared" si="1327"/>
        <v/>
      </c>
      <c r="AR2489" s="128" t="str">
        <f t="shared" si="1328"/>
        <v/>
      </c>
      <c r="AS2489" s="128" t="str">
        <f t="shared" si="1329"/>
        <v/>
      </c>
      <c r="AT2489" s="139" t="str">
        <f t="shared" si="1341"/>
        <v/>
      </c>
      <c r="BH2489" s="127" t="str">
        <f>IF(LEN(VBAsheet!H2489)&gt;0,$CD$4&amp;CHAR(10)&amp;$CD$5&amp;CHAR(10)&amp;$CD$6&amp;IF(VBAsheet!I2489="N",1,0)&amp;$CE$6&amp;CHAR(10)&amp;$CD$7&amp;CHAR(10)&amp;$CD$8&amp;VBAsheet!H2489&amp;$CE$8&amp;CHAR(10)&amp;$CD$9&amp;VBAsheet!K2489&amp;$CE$9&amp;CHAR(10)&amp;$CD$10&amp;VBAsheet!J2489-1&amp;$CE$10&amp;CHAR(10)&amp;$CD$11,"")</f>
        <v/>
      </c>
      <c r="BI2489"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89" s="18" t="str">
        <f>IF(LEN(X2489)&gt;0,$CD$23&amp;INDEX($CH$3:CH2492,MATCH(W2489,$CG$3:CG2492,0))&amp;$CE$23&amp;CHAR(10)&amp;$CD$24&amp;X2489&amp;$CE$24&amp;CHAR(10)&amp;$CD$25&amp;Y2489&amp;$CE$25&amp;CHAR(10),"")&amp;IF(LEN(AA2489)&gt;0,$CD$23&amp;INDEX($CH$3:CH2492,MATCH(Z2489,$CG$3:CG2492,0))&amp;$CE$23&amp;CHAR(10)&amp;$CD$24&amp;AA2489&amp;$CE$24&amp;CHAR(10)&amp;$CD$25&amp;AB2489&amp;$CE$25&amp;CHAR(10),"")&amp;IF(LEN(AD2489)&gt;0,$CD$23&amp;INDEX($CH$3:CH2492,MATCH(AC2489,$CG$3:CG2492,0))&amp;$CE$23&amp;CHAR(10)&amp;$CD$24&amp;AD2489&amp;$CE$24&amp;CHAR(10)&amp;$CD$25&amp;AE2489&amp;$CE$25&amp;CHAR(10),"")&amp;IF(LEN(AG2489)&gt;0,$CD$23&amp;INDEX($CH$3:CH2492,MATCH(AF2489,$CG$3:CG2492,0))&amp;$CE$23&amp;CHAR(10)&amp;$CD$24&amp;AG2489&amp;$CE$24&amp;CHAR(10)&amp;$CD$25&amp;AH2489&amp;$CE$25&amp;CHAR(10),"")&amp;IF(LEN(AJ2489)&gt;0,$CD$23&amp;INDEX($CH$3:CH2492,MATCH(AI2489,$CG$3:CG2492,0))&amp;$CE$23&amp;CHAR(10)&amp;$CD$24&amp;AJ2489&amp;$CE$24&amp;CHAR(10)&amp;$CD$25&amp;AK2489&amp;$CE$25&amp;CHAR(10),"")</f>
        <v/>
      </c>
      <c r="BK2489" s="18" t="str">
        <f>IF(LEN(J2489)&gt;0,INDEX($BH$2:$BH$100000,MATCH(J2489,VBAsheet!$H$2:$H$100000,0))&amp;CHAR(10),"")&amp;IF(LEN(K2489)&gt;0,INDEX($BH$2:$BH$100000,MATCH(K2489,VBAsheet!$H$2:$H$100000,0))&amp;CHAR(10),"")&amp;IF(LEN(L2489)&gt;0,INDEX($BH$2:$BH$100000,MATCH(L2489,VBAsheet!$H$2:$H$100000,0))&amp;CHAR(10),"")&amp;IF(LEN(M2489)&gt;0,INDEX($BH$2:$BH$100000,MATCH(M2489,VBAsheet!$H$2:$H$100000,0))&amp;CHAR(10),"")</f>
        <v/>
      </c>
      <c r="BM2489" s="94" t="str">
        <f t="shared" si="1343"/>
        <v/>
      </c>
      <c r="BN2489" s="95" t="str">
        <f t="shared" si="1331"/>
        <v/>
      </c>
      <c r="BP2489" s="18" t="str">
        <f t="shared" si="1332"/>
        <v/>
      </c>
      <c r="BR2489" s="81" t="str">
        <f t="shared" si="1342"/>
        <v/>
      </c>
      <c r="BU2489" s="138" t="str">
        <f t="shared" si="1333"/>
        <v/>
      </c>
      <c r="BV2489" s="3" t="str">
        <f t="shared" si="1334"/>
        <v/>
      </c>
      <c r="BW2489" s="3" t="str">
        <f t="shared" si="1335"/>
        <v/>
      </c>
      <c r="BX2489" s="144" t="str">
        <f t="shared" si="1336"/>
        <v/>
      </c>
      <c r="BY2489" s="18" t="str">
        <f t="shared" si="1337"/>
        <v/>
      </c>
      <c r="BZ2489" s="18" t="str">
        <f t="shared" si="1338"/>
        <v/>
      </c>
      <c r="CA2489" s="19" t="str">
        <f t="shared" si="1339"/>
        <v/>
      </c>
    </row>
    <row r="2490" spans="4:79" x14ac:dyDescent="0.45">
      <c r="D2490" s="164" t="str">
        <f t="shared" si="1340"/>
        <v/>
      </c>
      <c r="I2490" s="9" t="str">
        <f t="shared" si="1313"/>
        <v/>
      </c>
      <c r="J2490" s="173" t="str">
        <f t="shared" si="1314"/>
        <v/>
      </c>
      <c r="K2490" s="13"/>
      <c r="L2490" s="13"/>
      <c r="M2490" s="13"/>
      <c r="N2490" s="178" t="str">
        <f t="shared" si="1315"/>
        <v/>
      </c>
      <c r="O2490" s="181" t="str">
        <f t="shared" si="1316"/>
        <v/>
      </c>
      <c r="P2490" s="8" t="str">
        <f t="shared" si="1317"/>
        <v/>
      </c>
      <c r="Q2490" s="8" t="str">
        <f t="shared" si="1318"/>
        <v/>
      </c>
      <c r="R2490" s="8" t="str">
        <f t="shared" si="1319"/>
        <v/>
      </c>
      <c r="S2490" s="8" t="str">
        <f t="shared" si="1320"/>
        <v/>
      </c>
      <c r="T2490" s="8" t="str">
        <f t="shared" si="1321"/>
        <v/>
      </c>
      <c r="U2490" s="8" t="str">
        <f t="shared" si="1322"/>
        <v/>
      </c>
      <c r="V2490" s="16" t="str">
        <f t="shared" si="1323"/>
        <v/>
      </c>
      <c r="W2490" s="129" t="str">
        <f t="shared" si="1324"/>
        <v/>
      </c>
      <c r="X2490" s="8" t="str">
        <f t="shared" si="1325"/>
        <v/>
      </c>
      <c r="Y2490" s="8" t="str">
        <f t="shared" si="1326"/>
        <v/>
      </c>
      <c r="AQ2490" s="6" t="str">
        <f t="shared" si="1327"/>
        <v/>
      </c>
      <c r="AR2490" s="128" t="str">
        <f t="shared" si="1328"/>
        <v/>
      </c>
      <c r="AS2490" s="128" t="str">
        <f t="shared" si="1329"/>
        <v/>
      </c>
      <c r="AT2490" s="139" t="str">
        <f t="shared" si="1341"/>
        <v/>
      </c>
      <c r="BH2490" s="127" t="str">
        <f>IF(LEN(VBAsheet!H2490)&gt;0,$CD$4&amp;CHAR(10)&amp;$CD$5&amp;CHAR(10)&amp;$CD$6&amp;IF(VBAsheet!I2490="N",1,0)&amp;$CE$6&amp;CHAR(10)&amp;$CD$7&amp;CHAR(10)&amp;$CD$8&amp;VBAsheet!H2490&amp;$CE$8&amp;CHAR(10)&amp;$CD$9&amp;VBAsheet!K2490&amp;$CE$9&amp;CHAR(10)&amp;$CD$10&amp;VBAsheet!J2490-1&amp;$CE$10&amp;CHAR(10)&amp;$CD$11,"")</f>
        <v/>
      </c>
      <c r="BI2490"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90" s="18" t="str">
        <f>IF(LEN(X2490)&gt;0,$CD$23&amp;INDEX($CH$3:CH2493,MATCH(W2490,$CG$3:CG2493,0))&amp;$CE$23&amp;CHAR(10)&amp;$CD$24&amp;X2490&amp;$CE$24&amp;CHAR(10)&amp;$CD$25&amp;Y2490&amp;$CE$25&amp;CHAR(10),"")&amp;IF(LEN(AA2490)&gt;0,$CD$23&amp;INDEX($CH$3:CH2493,MATCH(Z2490,$CG$3:CG2493,0))&amp;$CE$23&amp;CHAR(10)&amp;$CD$24&amp;AA2490&amp;$CE$24&amp;CHAR(10)&amp;$CD$25&amp;AB2490&amp;$CE$25&amp;CHAR(10),"")&amp;IF(LEN(AD2490)&gt;0,$CD$23&amp;INDEX($CH$3:CH2493,MATCH(AC2490,$CG$3:CG2493,0))&amp;$CE$23&amp;CHAR(10)&amp;$CD$24&amp;AD2490&amp;$CE$24&amp;CHAR(10)&amp;$CD$25&amp;AE2490&amp;$CE$25&amp;CHAR(10),"")&amp;IF(LEN(AG2490)&gt;0,$CD$23&amp;INDEX($CH$3:CH2493,MATCH(AF2490,$CG$3:CG2493,0))&amp;$CE$23&amp;CHAR(10)&amp;$CD$24&amp;AG2490&amp;$CE$24&amp;CHAR(10)&amp;$CD$25&amp;AH2490&amp;$CE$25&amp;CHAR(10),"")&amp;IF(LEN(AJ2490)&gt;0,$CD$23&amp;INDEX($CH$3:CH2493,MATCH(AI2490,$CG$3:CG2493,0))&amp;$CE$23&amp;CHAR(10)&amp;$CD$24&amp;AJ2490&amp;$CE$24&amp;CHAR(10)&amp;$CD$25&amp;AK2490&amp;$CE$25&amp;CHAR(10),"")</f>
        <v/>
      </c>
      <c r="BK2490" s="18" t="str">
        <f>IF(LEN(J2490)&gt;0,INDEX($BH$2:$BH$100000,MATCH(J2490,VBAsheet!$H$2:$H$100000,0))&amp;CHAR(10),"")&amp;IF(LEN(K2490)&gt;0,INDEX($BH$2:$BH$100000,MATCH(K2490,VBAsheet!$H$2:$H$100000,0))&amp;CHAR(10),"")&amp;IF(LEN(L2490)&gt;0,INDEX($BH$2:$BH$100000,MATCH(L2490,VBAsheet!$H$2:$H$100000,0))&amp;CHAR(10),"")&amp;IF(LEN(M2490)&gt;0,INDEX($BH$2:$BH$100000,MATCH(M2490,VBAsheet!$H$2:$H$100000,0))&amp;CHAR(10),"")</f>
        <v/>
      </c>
      <c r="BM2490" s="94" t="str">
        <f t="shared" si="1343"/>
        <v/>
      </c>
      <c r="BN2490" s="95" t="str">
        <f t="shared" si="1331"/>
        <v/>
      </c>
      <c r="BP2490" s="18" t="str">
        <f t="shared" si="1332"/>
        <v/>
      </c>
      <c r="BR2490" s="81" t="str">
        <f t="shared" si="1342"/>
        <v/>
      </c>
      <c r="BU2490" s="138" t="str">
        <f t="shared" si="1333"/>
        <v/>
      </c>
      <c r="BV2490" s="3" t="str">
        <f t="shared" si="1334"/>
        <v/>
      </c>
      <c r="BW2490" s="3" t="str">
        <f t="shared" si="1335"/>
        <v/>
      </c>
      <c r="BX2490" s="144" t="str">
        <f t="shared" si="1336"/>
        <v/>
      </c>
      <c r="BY2490" s="18" t="str">
        <f t="shared" si="1337"/>
        <v/>
      </c>
      <c r="BZ2490" s="18" t="str">
        <f t="shared" si="1338"/>
        <v/>
      </c>
      <c r="CA2490" s="19" t="str">
        <f t="shared" si="1339"/>
        <v/>
      </c>
    </row>
    <row r="2491" spans="4:79" x14ac:dyDescent="0.45">
      <c r="D2491" s="164" t="str">
        <f t="shared" si="1340"/>
        <v/>
      </c>
      <c r="I2491" s="9" t="str">
        <f t="shared" si="1313"/>
        <v/>
      </c>
      <c r="J2491" s="173" t="str">
        <f t="shared" si="1314"/>
        <v/>
      </c>
      <c r="K2491" s="13"/>
      <c r="L2491" s="13"/>
      <c r="M2491" s="13"/>
      <c r="N2491" s="178" t="str">
        <f t="shared" si="1315"/>
        <v/>
      </c>
      <c r="O2491" s="181" t="str">
        <f t="shared" si="1316"/>
        <v/>
      </c>
      <c r="P2491" s="8" t="str">
        <f t="shared" si="1317"/>
        <v/>
      </c>
      <c r="Q2491" s="8" t="str">
        <f t="shared" si="1318"/>
        <v/>
      </c>
      <c r="R2491" s="8" t="str">
        <f t="shared" si="1319"/>
        <v/>
      </c>
      <c r="S2491" s="8" t="str">
        <f t="shared" si="1320"/>
        <v/>
      </c>
      <c r="T2491" s="8" t="str">
        <f t="shared" si="1321"/>
        <v/>
      </c>
      <c r="U2491" s="8" t="str">
        <f t="shared" si="1322"/>
        <v/>
      </c>
      <c r="V2491" s="16" t="str">
        <f t="shared" si="1323"/>
        <v/>
      </c>
      <c r="W2491" s="129" t="str">
        <f t="shared" si="1324"/>
        <v/>
      </c>
      <c r="X2491" s="8" t="str">
        <f t="shared" si="1325"/>
        <v/>
      </c>
      <c r="Y2491" s="8" t="str">
        <f t="shared" si="1326"/>
        <v/>
      </c>
      <c r="AQ2491" s="6" t="str">
        <f t="shared" si="1327"/>
        <v/>
      </c>
      <c r="AR2491" s="128" t="str">
        <f t="shared" si="1328"/>
        <v/>
      </c>
      <c r="AS2491" s="128" t="str">
        <f t="shared" si="1329"/>
        <v/>
      </c>
      <c r="AT2491" s="139" t="str">
        <f t="shared" si="1341"/>
        <v/>
      </c>
      <c r="BH2491" s="127" t="str">
        <f>IF(LEN(VBAsheet!H2491)&gt;0,$CD$4&amp;CHAR(10)&amp;$CD$5&amp;CHAR(10)&amp;$CD$6&amp;IF(VBAsheet!I2491="N",1,0)&amp;$CE$6&amp;CHAR(10)&amp;$CD$7&amp;CHAR(10)&amp;$CD$8&amp;VBAsheet!H2491&amp;$CE$8&amp;CHAR(10)&amp;$CD$9&amp;VBAsheet!K2491&amp;$CE$9&amp;CHAR(10)&amp;$CD$10&amp;VBAsheet!J2491-1&amp;$CE$10&amp;CHAR(10)&amp;$CD$11,"")</f>
        <v/>
      </c>
      <c r="BI2491"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91" s="18" t="str">
        <f>IF(LEN(X2491)&gt;0,$CD$23&amp;INDEX($CH$3:CH2494,MATCH(W2491,$CG$3:CG2494,0))&amp;$CE$23&amp;CHAR(10)&amp;$CD$24&amp;X2491&amp;$CE$24&amp;CHAR(10)&amp;$CD$25&amp;Y2491&amp;$CE$25&amp;CHAR(10),"")&amp;IF(LEN(AA2491)&gt;0,$CD$23&amp;INDEX($CH$3:CH2494,MATCH(Z2491,$CG$3:CG2494,0))&amp;$CE$23&amp;CHAR(10)&amp;$CD$24&amp;AA2491&amp;$CE$24&amp;CHAR(10)&amp;$CD$25&amp;AB2491&amp;$CE$25&amp;CHAR(10),"")&amp;IF(LEN(AD2491)&gt;0,$CD$23&amp;INDEX($CH$3:CH2494,MATCH(AC2491,$CG$3:CG2494,0))&amp;$CE$23&amp;CHAR(10)&amp;$CD$24&amp;AD2491&amp;$CE$24&amp;CHAR(10)&amp;$CD$25&amp;AE2491&amp;$CE$25&amp;CHAR(10),"")&amp;IF(LEN(AG2491)&gt;0,$CD$23&amp;INDEX($CH$3:CH2494,MATCH(AF2491,$CG$3:CG2494,0))&amp;$CE$23&amp;CHAR(10)&amp;$CD$24&amp;AG2491&amp;$CE$24&amp;CHAR(10)&amp;$CD$25&amp;AH2491&amp;$CE$25&amp;CHAR(10),"")&amp;IF(LEN(AJ2491)&gt;0,$CD$23&amp;INDEX($CH$3:CH2494,MATCH(AI2491,$CG$3:CG2494,0))&amp;$CE$23&amp;CHAR(10)&amp;$CD$24&amp;AJ2491&amp;$CE$24&amp;CHAR(10)&amp;$CD$25&amp;AK2491&amp;$CE$25&amp;CHAR(10),"")</f>
        <v/>
      </c>
      <c r="BK2491" s="18" t="str">
        <f>IF(LEN(J2491)&gt;0,INDEX($BH$2:$BH$100000,MATCH(J2491,VBAsheet!$H$2:$H$100000,0))&amp;CHAR(10),"")&amp;IF(LEN(K2491)&gt;0,INDEX($BH$2:$BH$100000,MATCH(K2491,VBAsheet!$H$2:$H$100000,0))&amp;CHAR(10),"")&amp;IF(LEN(L2491)&gt;0,INDEX($BH$2:$BH$100000,MATCH(L2491,VBAsheet!$H$2:$H$100000,0))&amp;CHAR(10),"")&amp;IF(LEN(M2491)&gt;0,INDEX($BH$2:$BH$100000,MATCH(M2491,VBAsheet!$H$2:$H$100000,0))&amp;CHAR(10),"")</f>
        <v/>
      </c>
      <c r="BM2491" s="94" t="str">
        <f t="shared" si="1343"/>
        <v/>
      </c>
      <c r="BN2491" s="95" t="str">
        <f t="shared" si="1331"/>
        <v/>
      </c>
      <c r="BP2491" s="18" t="str">
        <f t="shared" si="1332"/>
        <v/>
      </c>
      <c r="BR2491" s="81" t="str">
        <f t="shared" si="1342"/>
        <v/>
      </c>
      <c r="BU2491" s="138" t="str">
        <f t="shared" si="1333"/>
        <v/>
      </c>
      <c r="BV2491" s="3" t="str">
        <f t="shared" si="1334"/>
        <v/>
      </c>
      <c r="BW2491" s="3" t="str">
        <f t="shared" si="1335"/>
        <v/>
      </c>
      <c r="BX2491" s="144" t="str">
        <f t="shared" si="1336"/>
        <v/>
      </c>
      <c r="BY2491" s="18" t="str">
        <f t="shared" si="1337"/>
        <v/>
      </c>
      <c r="BZ2491" s="18" t="str">
        <f t="shared" si="1338"/>
        <v/>
      </c>
      <c r="CA2491" s="19" t="str">
        <f t="shared" si="1339"/>
        <v/>
      </c>
    </row>
    <row r="2492" spans="4:79" x14ac:dyDescent="0.45">
      <c r="D2492" s="164" t="str">
        <f t="shared" si="1340"/>
        <v/>
      </c>
      <c r="I2492" s="9" t="str">
        <f t="shared" si="1313"/>
        <v/>
      </c>
      <c r="J2492" s="173" t="str">
        <f t="shared" si="1314"/>
        <v/>
      </c>
      <c r="K2492" s="13"/>
      <c r="L2492" s="13"/>
      <c r="M2492" s="13"/>
      <c r="N2492" s="178" t="str">
        <f t="shared" si="1315"/>
        <v/>
      </c>
      <c r="O2492" s="181" t="str">
        <f t="shared" si="1316"/>
        <v/>
      </c>
      <c r="P2492" s="8" t="str">
        <f t="shared" si="1317"/>
        <v/>
      </c>
      <c r="Q2492" s="8" t="str">
        <f t="shared" si="1318"/>
        <v/>
      </c>
      <c r="R2492" s="8" t="str">
        <f t="shared" si="1319"/>
        <v/>
      </c>
      <c r="S2492" s="8" t="str">
        <f t="shared" si="1320"/>
        <v/>
      </c>
      <c r="T2492" s="8" t="str">
        <f t="shared" si="1321"/>
        <v/>
      </c>
      <c r="U2492" s="8" t="str">
        <f t="shared" si="1322"/>
        <v/>
      </c>
      <c r="V2492" s="16" t="str">
        <f t="shared" si="1323"/>
        <v/>
      </c>
      <c r="W2492" s="129" t="str">
        <f t="shared" si="1324"/>
        <v/>
      </c>
      <c r="X2492" s="8" t="str">
        <f t="shared" si="1325"/>
        <v/>
      </c>
      <c r="Y2492" s="8" t="str">
        <f t="shared" si="1326"/>
        <v/>
      </c>
      <c r="AQ2492" s="6" t="str">
        <f t="shared" si="1327"/>
        <v/>
      </c>
      <c r="AR2492" s="128" t="str">
        <f t="shared" si="1328"/>
        <v/>
      </c>
      <c r="AS2492" s="128" t="str">
        <f t="shared" si="1329"/>
        <v/>
      </c>
      <c r="AT2492" s="139" t="str">
        <f t="shared" si="1341"/>
        <v/>
      </c>
      <c r="BH2492" s="127" t="str">
        <f>IF(LEN(VBAsheet!H2492)&gt;0,$CD$4&amp;CHAR(10)&amp;$CD$5&amp;CHAR(10)&amp;$CD$6&amp;IF(VBAsheet!I2492="N",1,0)&amp;$CE$6&amp;CHAR(10)&amp;$CD$7&amp;CHAR(10)&amp;$CD$8&amp;VBAsheet!H2492&amp;$CE$8&amp;CHAR(10)&amp;$CD$9&amp;VBAsheet!K2492&amp;$CE$9&amp;CHAR(10)&amp;$CD$10&amp;VBAsheet!J2492-1&amp;$CE$10&amp;CHAR(10)&amp;$CD$11,"")</f>
        <v/>
      </c>
      <c r="BI2492"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92" s="18" t="str">
        <f>IF(LEN(X2492)&gt;0,$CD$23&amp;INDEX($CH$3:CH2495,MATCH(W2492,$CG$3:CG2495,0))&amp;$CE$23&amp;CHAR(10)&amp;$CD$24&amp;X2492&amp;$CE$24&amp;CHAR(10)&amp;$CD$25&amp;Y2492&amp;$CE$25&amp;CHAR(10),"")&amp;IF(LEN(AA2492)&gt;0,$CD$23&amp;INDEX($CH$3:CH2495,MATCH(Z2492,$CG$3:CG2495,0))&amp;$CE$23&amp;CHAR(10)&amp;$CD$24&amp;AA2492&amp;$CE$24&amp;CHAR(10)&amp;$CD$25&amp;AB2492&amp;$CE$25&amp;CHAR(10),"")&amp;IF(LEN(AD2492)&gt;0,$CD$23&amp;INDEX($CH$3:CH2495,MATCH(AC2492,$CG$3:CG2495,0))&amp;$CE$23&amp;CHAR(10)&amp;$CD$24&amp;AD2492&amp;$CE$24&amp;CHAR(10)&amp;$CD$25&amp;AE2492&amp;$CE$25&amp;CHAR(10),"")&amp;IF(LEN(AG2492)&gt;0,$CD$23&amp;INDEX($CH$3:CH2495,MATCH(AF2492,$CG$3:CG2495,0))&amp;$CE$23&amp;CHAR(10)&amp;$CD$24&amp;AG2492&amp;$CE$24&amp;CHAR(10)&amp;$CD$25&amp;AH2492&amp;$CE$25&amp;CHAR(10),"")&amp;IF(LEN(AJ2492)&gt;0,$CD$23&amp;INDEX($CH$3:CH2495,MATCH(AI2492,$CG$3:CG2495,0))&amp;$CE$23&amp;CHAR(10)&amp;$CD$24&amp;AJ2492&amp;$CE$24&amp;CHAR(10)&amp;$CD$25&amp;AK2492&amp;$CE$25&amp;CHAR(10),"")</f>
        <v/>
      </c>
      <c r="BK2492" s="18" t="str">
        <f>IF(LEN(J2492)&gt;0,INDEX($BH$2:$BH$100000,MATCH(J2492,VBAsheet!$H$2:$H$100000,0))&amp;CHAR(10),"")&amp;IF(LEN(K2492)&gt;0,INDEX($BH$2:$BH$100000,MATCH(K2492,VBAsheet!$H$2:$H$100000,0))&amp;CHAR(10),"")&amp;IF(LEN(L2492)&gt;0,INDEX($BH$2:$BH$100000,MATCH(L2492,VBAsheet!$H$2:$H$100000,0))&amp;CHAR(10),"")&amp;IF(LEN(M2492)&gt;0,INDEX($BH$2:$BH$100000,MATCH(M2492,VBAsheet!$H$2:$H$100000,0))&amp;CHAR(10),"")</f>
        <v/>
      </c>
      <c r="BM2492" s="94" t="str">
        <f t="shared" si="1343"/>
        <v/>
      </c>
      <c r="BN2492" s="95" t="str">
        <f t="shared" si="1331"/>
        <v/>
      </c>
      <c r="BP2492" s="18" t="str">
        <f t="shared" si="1332"/>
        <v/>
      </c>
      <c r="BR2492" s="81" t="str">
        <f t="shared" si="1342"/>
        <v/>
      </c>
      <c r="BU2492" s="138" t="str">
        <f t="shared" si="1333"/>
        <v/>
      </c>
      <c r="BV2492" s="3" t="str">
        <f t="shared" si="1334"/>
        <v/>
      </c>
      <c r="BW2492" s="3" t="str">
        <f t="shared" si="1335"/>
        <v/>
      </c>
      <c r="BX2492" s="144" t="str">
        <f t="shared" si="1336"/>
        <v/>
      </c>
      <c r="BY2492" s="18" t="str">
        <f t="shared" si="1337"/>
        <v/>
      </c>
      <c r="BZ2492" s="18" t="str">
        <f t="shared" si="1338"/>
        <v/>
      </c>
      <c r="CA2492" s="19" t="str">
        <f t="shared" si="1339"/>
        <v/>
      </c>
    </row>
    <row r="2493" spans="4:79" x14ac:dyDescent="0.45">
      <c r="D2493" s="164" t="str">
        <f t="shared" si="1340"/>
        <v/>
      </c>
      <c r="I2493" s="9" t="str">
        <f t="shared" si="1313"/>
        <v/>
      </c>
      <c r="J2493" s="173" t="str">
        <f t="shared" si="1314"/>
        <v/>
      </c>
      <c r="K2493" s="13"/>
      <c r="L2493" s="13"/>
      <c r="M2493" s="13"/>
      <c r="N2493" s="178" t="str">
        <f t="shared" si="1315"/>
        <v/>
      </c>
      <c r="O2493" s="181" t="str">
        <f t="shared" si="1316"/>
        <v/>
      </c>
      <c r="P2493" s="8" t="str">
        <f t="shared" si="1317"/>
        <v/>
      </c>
      <c r="Q2493" s="8" t="str">
        <f t="shared" si="1318"/>
        <v/>
      </c>
      <c r="R2493" s="8" t="str">
        <f t="shared" si="1319"/>
        <v/>
      </c>
      <c r="S2493" s="8" t="str">
        <f t="shared" si="1320"/>
        <v/>
      </c>
      <c r="T2493" s="8" t="str">
        <f t="shared" si="1321"/>
        <v/>
      </c>
      <c r="U2493" s="8" t="str">
        <f t="shared" si="1322"/>
        <v/>
      </c>
      <c r="V2493" s="16" t="str">
        <f t="shared" si="1323"/>
        <v/>
      </c>
      <c r="W2493" s="129" t="str">
        <f t="shared" si="1324"/>
        <v/>
      </c>
      <c r="X2493" s="8" t="str">
        <f t="shared" si="1325"/>
        <v/>
      </c>
      <c r="Y2493" s="8" t="str">
        <f t="shared" si="1326"/>
        <v/>
      </c>
      <c r="AQ2493" s="6" t="str">
        <f t="shared" si="1327"/>
        <v/>
      </c>
      <c r="AR2493" s="128" t="str">
        <f t="shared" si="1328"/>
        <v/>
      </c>
      <c r="AS2493" s="128" t="str">
        <f t="shared" si="1329"/>
        <v/>
      </c>
      <c r="AT2493" s="139" t="str">
        <f t="shared" si="1341"/>
        <v/>
      </c>
      <c r="BH2493" s="127" t="str">
        <f>IF(LEN(VBAsheet!H2493)&gt;0,$CD$4&amp;CHAR(10)&amp;$CD$5&amp;CHAR(10)&amp;$CD$6&amp;IF(VBAsheet!I2493="N",1,0)&amp;$CE$6&amp;CHAR(10)&amp;$CD$7&amp;CHAR(10)&amp;$CD$8&amp;VBAsheet!H2493&amp;$CE$8&amp;CHAR(10)&amp;$CD$9&amp;VBAsheet!K2493&amp;$CE$9&amp;CHAR(10)&amp;$CD$10&amp;VBAsheet!J2493-1&amp;$CE$10&amp;CHAR(10)&amp;$CD$11,"")</f>
        <v/>
      </c>
      <c r="BI2493"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93" s="18" t="str">
        <f>IF(LEN(X2493)&gt;0,$CD$23&amp;INDEX($CH$3:CH2496,MATCH(W2493,$CG$3:CG2496,0))&amp;$CE$23&amp;CHAR(10)&amp;$CD$24&amp;X2493&amp;$CE$24&amp;CHAR(10)&amp;$CD$25&amp;Y2493&amp;$CE$25&amp;CHAR(10),"")&amp;IF(LEN(AA2493)&gt;0,$CD$23&amp;INDEX($CH$3:CH2496,MATCH(Z2493,$CG$3:CG2496,0))&amp;$CE$23&amp;CHAR(10)&amp;$CD$24&amp;AA2493&amp;$CE$24&amp;CHAR(10)&amp;$CD$25&amp;AB2493&amp;$CE$25&amp;CHAR(10),"")&amp;IF(LEN(AD2493)&gt;0,$CD$23&amp;INDEX($CH$3:CH2496,MATCH(AC2493,$CG$3:CG2496,0))&amp;$CE$23&amp;CHAR(10)&amp;$CD$24&amp;AD2493&amp;$CE$24&amp;CHAR(10)&amp;$CD$25&amp;AE2493&amp;$CE$25&amp;CHAR(10),"")&amp;IF(LEN(AG2493)&gt;0,$CD$23&amp;INDEX($CH$3:CH2496,MATCH(AF2493,$CG$3:CG2496,0))&amp;$CE$23&amp;CHAR(10)&amp;$CD$24&amp;AG2493&amp;$CE$24&amp;CHAR(10)&amp;$CD$25&amp;AH2493&amp;$CE$25&amp;CHAR(10),"")&amp;IF(LEN(AJ2493)&gt;0,$CD$23&amp;INDEX($CH$3:CH2496,MATCH(AI2493,$CG$3:CG2496,0))&amp;$CE$23&amp;CHAR(10)&amp;$CD$24&amp;AJ2493&amp;$CE$24&amp;CHAR(10)&amp;$CD$25&amp;AK2493&amp;$CE$25&amp;CHAR(10),"")</f>
        <v/>
      </c>
      <c r="BK2493" s="18" t="str">
        <f>IF(LEN(J2493)&gt;0,INDEX($BH$2:$BH$100000,MATCH(J2493,VBAsheet!$H$2:$H$100000,0))&amp;CHAR(10),"")&amp;IF(LEN(K2493)&gt;0,INDEX($BH$2:$BH$100000,MATCH(K2493,VBAsheet!$H$2:$H$100000,0))&amp;CHAR(10),"")&amp;IF(LEN(L2493)&gt;0,INDEX($BH$2:$BH$100000,MATCH(L2493,VBAsheet!$H$2:$H$100000,0))&amp;CHAR(10),"")&amp;IF(LEN(M2493)&gt;0,INDEX($BH$2:$BH$100000,MATCH(M2493,VBAsheet!$H$2:$H$100000,0))&amp;CHAR(10),"")</f>
        <v/>
      </c>
      <c r="BM2493" s="94" t="str">
        <f t="shared" si="1343"/>
        <v/>
      </c>
      <c r="BN2493" s="95" t="str">
        <f t="shared" si="1331"/>
        <v/>
      </c>
      <c r="BP2493" s="18" t="str">
        <f t="shared" si="1332"/>
        <v/>
      </c>
      <c r="BR2493" s="81" t="str">
        <f t="shared" si="1342"/>
        <v/>
      </c>
      <c r="BU2493" s="138" t="str">
        <f t="shared" si="1333"/>
        <v/>
      </c>
      <c r="BV2493" s="3" t="str">
        <f t="shared" si="1334"/>
        <v/>
      </c>
      <c r="BW2493" s="3" t="str">
        <f t="shared" si="1335"/>
        <v/>
      </c>
      <c r="BX2493" s="144" t="str">
        <f t="shared" si="1336"/>
        <v/>
      </c>
      <c r="BY2493" s="18" t="str">
        <f t="shared" si="1337"/>
        <v/>
      </c>
      <c r="BZ2493" s="18" t="str">
        <f t="shared" si="1338"/>
        <v/>
      </c>
      <c r="CA2493" s="19" t="str">
        <f t="shared" si="1339"/>
        <v/>
      </c>
    </row>
    <row r="2494" spans="4:79" x14ac:dyDescent="0.45">
      <c r="D2494" s="164" t="str">
        <f t="shared" si="1340"/>
        <v/>
      </c>
      <c r="I2494" s="9" t="str">
        <f t="shared" si="1313"/>
        <v/>
      </c>
      <c r="J2494" s="173" t="str">
        <f t="shared" si="1314"/>
        <v/>
      </c>
      <c r="K2494" s="13"/>
      <c r="L2494" s="13"/>
      <c r="M2494" s="13"/>
      <c r="N2494" s="178" t="str">
        <f t="shared" si="1315"/>
        <v/>
      </c>
      <c r="O2494" s="181" t="str">
        <f t="shared" si="1316"/>
        <v/>
      </c>
      <c r="P2494" s="8" t="str">
        <f t="shared" si="1317"/>
        <v/>
      </c>
      <c r="Q2494" s="8" t="str">
        <f t="shared" si="1318"/>
        <v/>
      </c>
      <c r="R2494" s="8" t="str">
        <f t="shared" si="1319"/>
        <v/>
      </c>
      <c r="S2494" s="8" t="str">
        <f t="shared" si="1320"/>
        <v/>
      </c>
      <c r="T2494" s="8" t="str">
        <f t="shared" si="1321"/>
        <v/>
      </c>
      <c r="U2494" s="8" t="str">
        <f t="shared" si="1322"/>
        <v/>
      </c>
      <c r="V2494" s="16" t="str">
        <f t="shared" si="1323"/>
        <v/>
      </c>
      <c r="W2494" s="129" t="str">
        <f t="shared" si="1324"/>
        <v/>
      </c>
      <c r="X2494" s="8" t="str">
        <f t="shared" si="1325"/>
        <v/>
      </c>
      <c r="Y2494" s="8" t="str">
        <f t="shared" si="1326"/>
        <v/>
      </c>
      <c r="AQ2494" s="6" t="str">
        <f t="shared" si="1327"/>
        <v/>
      </c>
      <c r="AR2494" s="128" t="str">
        <f t="shared" si="1328"/>
        <v/>
      </c>
      <c r="AS2494" s="128" t="str">
        <f t="shared" si="1329"/>
        <v/>
      </c>
      <c r="AT2494" s="139" t="str">
        <f t="shared" si="1341"/>
        <v/>
      </c>
      <c r="BH2494" s="127" t="str">
        <f>IF(LEN(VBAsheet!H2494)&gt;0,$CD$4&amp;CHAR(10)&amp;$CD$5&amp;CHAR(10)&amp;$CD$6&amp;IF(VBAsheet!I2494="N",1,0)&amp;$CE$6&amp;CHAR(10)&amp;$CD$7&amp;CHAR(10)&amp;$CD$8&amp;VBAsheet!H2494&amp;$CE$8&amp;CHAR(10)&amp;$CD$9&amp;VBAsheet!K2494&amp;$CE$9&amp;CHAR(10)&amp;$CD$10&amp;VBAsheet!J2494-1&amp;$CE$10&amp;CHAR(10)&amp;$CD$11,"")</f>
        <v/>
      </c>
      <c r="BI2494"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94" s="18" t="str">
        <f>IF(LEN(X2494)&gt;0,$CD$23&amp;INDEX($CH$3:CH2497,MATCH(W2494,$CG$3:CG2497,0))&amp;$CE$23&amp;CHAR(10)&amp;$CD$24&amp;X2494&amp;$CE$24&amp;CHAR(10)&amp;$CD$25&amp;Y2494&amp;$CE$25&amp;CHAR(10),"")&amp;IF(LEN(AA2494)&gt;0,$CD$23&amp;INDEX($CH$3:CH2497,MATCH(Z2494,$CG$3:CG2497,0))&amp;$CE$23&amp;CHAR(10)&amp;$CD$24&amp;AA2494&amp;$CE$24&amp;CHAR(10)&amp;$CD$25&amp;AB2494&amp;$CE$25&amp;CHAR(10),"")&amp;IF(LEN(AD2494)&gt;0,$CD$23&amp;INDEX($CH$3:CH2497,MATCH(AC2494,$CG$3:CG2497,0))&amp;$CE$23&amp;CHAR(10)&amp;$CD$24&amp;AD2494&amp;$CE$24&amp;CHAR(10)&amp;$CD$25&amp;AE2494&amp;$CE$25&amp;CHAR(10),"")&amp;IF(LEN(AG2494)&gt;0,$CD$23&amp;INDEX($CH$3:CH2497,MATCH(AF2494,$CG$3:CG2497,0))&amp;$CE$23&amp;CHAR(10)&amp;$CD$24&amp;AG2494&amp;$CE$24&amp;CHAR(10)&amp;$CD$25&amp;AH2494&amp;$CE$25&amp;CHAR(10),"")&amp;IF(LEN(AJ2494)&gt;0,$CD$23&amp;INDEX($CH$3:CH2497,MATCH(AI2494,$CG$3:CG2497,0))&amp;$CE$23&amp;CHAR(10)&amp;$CD$24&amp;AJ2494&amp;$CE$24&amp;CHAR(10)&amp;$CD$25&amp;AK2494&amp;$CE$25&amp;CHAR(10),"")</f>
        <v/>
      </c>
      <c r="BK2494" s="18" t="str">
        <f>IF(LEN(J2494)&gt;0,INDEX($BH$2:$BH$100000,MATCH(J2494,VBAsheet!$H$2:$H$100000,0))&amp;CHAR(10),"")&amp;IF(LEN(K2494)&gt;0,INDEX($BH$2:$BH$100000,MATCH(K2494,VBAsheet!$H$2:$H$100000,0))&amp;CHAR(10),"")&amp;IF(LEN(L2494)&gt;0,INDEX($BH$2:$BH$100000,MATCH(L2494,VBAsheet!$H$2:$H$100000,0))&amp;CHAR(10),"")&amp;IF(LEN(M2494)&gt;0,INDEX($BH$2:$BH$100000,MATCH(M2494,VBAsheet!$H$2:$H$100000,0))&amp;CHAR(10),"")</f>
        <v/>
      </c>
      <c r="BM2494" s="94" t="str">
        <f t="shared" si="1343"/>
        <v/>
      </c>
      <c r="BN2494" s="95" t="str">
        <f t="shared" si="1331"/>
        <v/>
      </c>
      <c r="BP2494" s="18" t="str">
        <f t="shared" si="1332"/>
        <v/>
      </c>
      <c r="BR2494" s="81" t="str">
        <f t="shared" si="1342"/>
        <v/>
      </c>
      <c r="BU2494" s="138" t="str">
        <f t="shared" si="1333"/>
        <v/>
      </c>
      <c r="BV2494" s="3" t="str">
        <f t="shared" si="1334"/>
        <v/>
      </c>
      <c r="BW2494" s="3" t="str">
        <f t="shared" si="1335"/>
        <v/>
      </c>
      <c r="BX2494" s="144" t="str">
        <f t="shared" si="1336"/>
        <v/>
      </c>
      <c r="BY2494" s="18" t="str">
        <f t="shared" si="1337"/>
        <v/>
      </c>
      <c r="BZ2494" s="18" t="str">
        <f t="shared" si="1338"/>
        <v/>
      </c>
      <c r="CA2494" s="19" t="str">
        <f t="shared" si="1339"/>
        <v/>
      </c>
    </row>
    <row r="2495" spans="4:79" x14ac:dyDescent="0.45">
      <c r="D2495" s="164" t="str">
        <f t="shared" si="1340"/>
        <v/>
      </c>
      <c r="I2495" s="9" t="str">
        <f t="shared" si="1313"/>
        <v/>
      </c>
      <c r="J2495" s="173" t="str">
        <f t="shared" si="1314"/>
        <v/>
      </c>
      <c r="K2495" s="13"/>
      <c r="L2495" s="13"/>
      <c r="M2495" s="13"/>
      <c r="N2495" s="178" t="str">
        <f t="shared" si="1315"/>
        <v/>
      </c>
      <c r="O2495" s="181" t="str">
        <f t="shared" si="1316"/>
        <v/>
      </c>
      <c r="P2495" s="8" t="str">
        <f t="shared" si="1317"/>
        <v/>
      </c>
      <c r="Q2495" s="8" t="str">
        <f t="shared" si="1318"/>
        <v/>
      </c>
      <c r="R2495" s="8" t="str">
        <f t="shared" si="1319"/>
        <v/>
      </c>
      <c r="S2495" s="8" t="str">
        <f t="shared" si="1320"/>
        <v/>
      </c>
      <c r="T2495" s="8" t="str">
        <f t="shared" si="1321"/>
        <v/>
      </c>
      <c r="U2495" s="8" t="str">
        <f t="shared" si="1322"/>
        <v/>
      </c>
      <c r="V2495" s="16" t="str">
        <f t="shared" si="1323"/>
        <v/>
      </c>
      <c r="W2495" s="129" t="str">
        <f t="shared" si="1324"/>
        <v/>
      </c>
      <c r="X2495" s="8" t="str">
        <f t="shared" si="1325"/>
        <v/>
      </c>
      <c r="Y2495" s="8" t="str">
        <f t="shared" si="1326"/>
        <v/>
      </c>
      <c r="AQ2495" s="6" t="str">
        <f t="shared" si="1327"/>
        <v/>
      </c>
      <c r="AR2495" s="128" t="str">
        <f t="shared" si="1328"/>
        <v/>
      </c>
      <c r="AS2495" s="128" t="str">
        <f t="shared" si="1329"/>
        <v/>
      </c>
      <c r="AT2495" s="139" t="str">
        <f t="shared" si="1341"/>
        <v/>
      </c>
      <c r="BH2495" s="127" t="str">
        <f>IF(LEN(VBAsheet!H2495)&gt;0,$CD$4&amp;CHAR(10)&amp;$CD$5&amp;CHAR(10)&amp;$CD$6&amp;IF(VBAsheet!I2495="N",1,0)&amp;$CE$6&amp;CHAR(10)&amp;$CD$7&amp;CHAR(10)&amp;$CD$8&amp;VBAsheet!H2495&amp;$CE$8&amp;CHAR(10)&amp;$CD$9&amp;VBAsheet!K2495&amp;$CE$9&amp;CHAR(10)&amp;$CD$10&amp;VBAsheet!J2495-1&amp;$CE$10&amp;CHAR(10)&amp;$CD$11,"")</f>
        <v/>
      </c>
      <c r="BI2495"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95" s="18" t="str">
        <f>IF(LEN(X2495)&gt;0,$CD$23&amp;INDEX($CH$3:CH2498,MATCH(W2495,$CG$3:CG2498,0))&amp;$CE$23&amp;CHAR(10)&amp;$CD$24&amp;X2495&amp;$CE$24&amp;CHAR(10)&amp;$CD$25&amp;Y2495&amp;$CE$25&amp;CHAR(10),"")&amp;IF(LEN(AA2495)&gt;0,$CD$23&amp;INDEX($CH$3:CH2498,MATCH(Z2495,$CG$3:CG2498,0))&amp;$CE$23&amp;CHAR(10)&amp;$CD$24&amp;AA2495&amp;$CE$24&amp;CHAR(10)&amp;$CD$25&amp;AB2495&amp;$CE$25&amp;CHAR(10),"")&amp;IF(LEN(AD2495)&gt;0,$CD$23&amp;INDEX($CH$3:CH2498,MATCH(AC2495,$CG$3:CG2498,0))&amp;$CE$23&amp;CHAR(10)&amp;$CD$24&amp;AD2495&amp;$CE$24&amp;CHAR(10)&amp;$CD$25&amp;AE2495&amp;$CE$25&amp;CHAR(10),"")&amp;IF(LEN(AG2495)&gt;0,$CD$23&amp;INDEX($CH$3:CH2498,MATCH(AF2495,$CG$3:CG2498,0))&amp;$CE$23&amp;CHAR(10)&amp;$CD$24&amp;AG2495&amp;$CE$24&amp;CHAR(10)&amp;$CD$25&amp;AH2495&amp;$CE$25&amp;CHAR(10),"")&amp;IF(LEN(AJ2495)&gt;0,$CD$23&amp;INDEX($CH$3:CH2498,MATCH(AI2495,$CG$3:CG2498,0))&amp;$CE$23&amp;CHAR(10)&amp;$CD$24&amp;AJ2495&amp;$CE$24&amp;CHAR(10)&amp;$CD$25&amp;AK2495&amp;$CE$25&amp;CHAR(10),"")</f>
        <v/>
      </c>
      <c r="BK2495" s="18" t="str">
        <f>IF(LEN(J2495)&gt;0,INDEX($BH$2:$BH$100000,MATCH(J2495,VBAsheet!$H$2:$H$100000,0))&amp;CHAR(10),"")&amp;IF(LEN(K2495)&gt;0,INDEX($BH$2:$BH$100000,MATCH(K2495,VBAsheet!$H$2:$H$100000,0))&amp;CHAR(10),"")&amp;IF(LEN(L2495)&gt;0,INDEX($BH$2:$BH$100000,MATCH(L2495,VBAsheet!$H$2:$H$100000,0))&amp;CHAR(10),"")&amp;IF(LEN(M2495)&gt;0,INDEX($BH$2:$BH$100000,MATCH(M2495,VBAsheet!$H$2:$H$100000,0))&amp;CHAR(10),"")</f>
        <v/>
      </c>
      <c r="BM2495" s="94" t="str">
        <f t="shared" si="1343"/>
        <v/>
      </c>
      <c r="BN2495" s="95" t="str">
        <f t="shared" si="1331"/>
        <v/>
      </c>
      <c r="BP2495" s="18" t="str">
        <f t="shared" si="1332"/>
        <v/>
      </c>
      <c r="BR2495" s="81" t="str">
        <f t="shared" si="1342"/>
        <v/>
      </c>
      <c r="BU2495" s="138" t="str">
        <f t="shared" si="1333"/>
        <v/>
      </c>
      <c r="BV2495" s="3" t="str">
        <f t="shared" si="1334"/>
        <v/>
      </c>
      <c r="BW2495" s="3" t="str">
        <f t="shared" si="1335"/>
        <v/>
      </c>
      <c r="BX2495" s="144" t="str">
        <f t="shared" si="1336"/>
        <v/>
      </c>
      <c r="BY2495" s="18" t="str">
        <f t="shared" si="1337"/>
        <v/>
      </c>
      <c r="BZ2495" s="18" t="str">
        <f t="shared" si="1338"/>
        <v/>
      </c>
      <c r="CA2495" s="19" t="str">
        <f t="shared" si="1339"/>
        <v/>
      </c>
    </row>
    <row r="2496" spans="4:79" x14ac:dyDescent="0.45">
      <c r="D2496" s="164" t="str">
        <f t="shared" si="1340"/>
        <v/>
      </c>
      <c r="I2496" s="9" t="str">
        <f t="shared" si="1313"/>
        <v/>
      </c>
      <c r="J2496" s="173" t="str">
        <f t="shared" si="1314"/>
        <v/>
      </c>
      <c r="K2496" s="13"/>
      <c r="L2496" s="13"/>
      <c r="M2496" s="13"/>
      <c r="N2496" s="178" t="str">
        <f t="shared" si="1315"/>
        <v/>
      </c>
      <c r="O2496" s="181" t="str">
        <f t="shared" si="1316"/>
        <v/>
      </c>
      <c r="P2496" s="8" t="str">
        <f t="shared" si="1317"/>
        <v/>
      </c>
      <c r="Q2496" s="8" t="str">
        <f t="shared" si="1318"/>
        <v/>
      </c>
      <c r="R2496" s="8" t="str">
        <f t="shared" si="1319"/>
        <v/>
      </c>
      <c r="S2496" s="8" t="str">
        <f t="shared" si="1320"/>
        <v/>
      </c>
      <c r="T2496" s="8" t="str">
        <f t="shared" si="1321"/>
        <v/>
      </c>
      <c r="U2496" s="8" t="str">
        <f t="shared" si="1322"/>
        <v/>
      </c>
      <c r="V2496" s="16" t="str">
        <f t="shared" si="1323"/>
        <v/>
      </c>
      <c r="W2496" s="129" t="str">
        <f t="shared" si="1324"/>
        <v/>
      </c>
      <c r="X2496" s="8" t="str">
        <f t="shared" si="1325"/>
        <v/>
      </c>
      <c r="Y2496" s="8" t="str">
        <f t="shared" si="1326"/>
        <v/>
      </c>
      <c r="AQ2496" s="6" t="str">
        <f t="shared" si="1327"/>
        <v/>
      </c>
      <c r="AR2496" s="128" t="str">
        <f t="shared" si="1328"/>
        <v/>
      </c>
      <c r="AS2496" s="128" t="str">
        <f t="shared" si="1329"/>
        <v/>
      </c>
      <c r="AT2496" s="139" t="str">
        <f t="shared" si="1341"/>
        <v/>
      </c>
      <c r="BH2496" s="127" t="str">
        <f>IF(LEN(VBAsheet!H2496)&gt;0,$CD$4&amp;CHAR(10)&amp;$CD$5&amp;CHAR(10)&amp;$CD$6&amp;IF(VBAsheet!I2496="N",1,0)&amp;$CE$6&amp;CHAR(10)&amp;$CD$7&amp;CHAR(10)&amp;$CD$8&amp;VBAsheet!H2496&amp;$CE$8&amp;CHAR(10)&amp;$CD$9&amp;VBAsheet!K2496&amp;$CE$9&amp;CHAR(10)&amp;$CD$10&amp;VBAsheet!J2496-1&amp;$CE$10&amp;CHAR(10)&amp;$CD$11,"")</f>
        <v/>
      </c>
      <c r="BI2496"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96" s="18" t="str">
        <f>IF(LEN(X2496)&gt;0,$CD$23&amp;INDEX($CH$3:CH2499,MATCH(W2496,$CG$3:CG2499,0))&amp;$CE$23&amp;CHAR(10)&amp;$CD$24&amp;X2496&amp;$CE$24&amp;CHAR(10)&amp;$CD$25&amp;Y2496&amp;$CE$25&amp;CHAR(10),"")&amp;IF(LEN(AA2496)&gt;0,$CD$23&amp;INDEX($CH$3:CH2499,MATCH(Z2496,$CG$3:CG2499,0))&amp;$CE$23&amp;CHAR(10)&amp;$CD$24&amp;AA2496&amp;$CE$24&amp;CHAR(10)&amp;$CD$25&amp;AB2496&amp;$CE$25&amp;CHAR(10),"")&amp;IF(LEN(AD2496)&gt;0,$CD$23&amp;INDEX($CH$3:CH2499,MATCH(AC2496,$CG$3:CG2499,0))&amp;$CE$23&amp;CHAR(10)&amp;$CD$24&amp;AD2496&amp;$CE$24&amp;CHAR(10)&amp;$CD$25&amp;AE2496&amp;$CE$25&amp;CHAR(10),"")&amp;IF(LEN(AG2496)&gt;0,$CD$23&amp;INDEX($CH$3:CH2499,MATCH(AF2496,$CG$3:CG2499,0))&amp;$CE$23&amp;CHAR(10)&amp;$CD$24&amp;AG2496&amp;$CE$24&amp;CHAR(10)&amp;$CD$25&amp;AH2496&amp;$CE$25&amp;CHAR(10),"")&amp;IF(LEN(AJ2496)&gt;0,$CD$23&amp;INDEX($CH$3:CH2499,MATCH(AI2496,$CG$3:CG2499,0))&amp;$CE$23&amp;CHAR(10)&amp;$CD$24&amp;AJ2496&amp;$CE$24&amp;CHAR(10)&amp;$CD$25&amp;AK2496&amp;$CE$25&amp;CHAR(10),"")</f>
        <v/>
      </c>
      <c r="BK2496" s="18" t="str">
        <f>IF(LEN(J2496)&gt;0,INDEX($BH$2:$BH$100000,MATCH(J2496,VBAsheet!$H$2:$H$100000,0))&amp;CHAR(10),"")&amp;IF(LEN(K2496)&gt;0,INDEX($BH$2:$BH$100000,MATCH(K2496,VBAsheet!$H$2:$H$100000,0))&amp;CHAR(10),"")&amp;IF(LEN(L2496)&gt;0,INDEX($BH$2:$BH$100000,MATCH(L2496,VBAsheet!$H$2:$H$100000,0))&amp;CHAR(10),"")&amp;IF(LEN(M2496)&gt;0,INDEX($BH$2:$BH$100000,MATCH(M2496,VBAsheet!$H$2:$H$100000,0))&amp;CHAR(10),"")</f>
        <v/>
      </c>
      <c r="BM2496" s="94" t="str">
        <f t="shared" si="1343"/>
        <v/>
      </c>
      <c r="BN2496" s="95" t="str">
        <f t="shared" si="1331"/>
        <v/>
      </c>
      <c r="BP2496" s="18" t="str">
        <f t="shared" si="1332"/>
        <v/>
      </c>
      <c r="BR2496" s="81" t="str">
        <f t="shared" si="1342"/>
        <v/>
      </c>
      <c r="BU2496" s="138" t="str">
        <f t="shared" si="1333"/>
        <v/>
      </c>
      <c r="BV2496" s="3" t="str">
        <f t="shared" si="1334"/>
        <v/>
      </c>
      <c r="BW2496" s="3" t="str">
        <f t="shared" si="1335"/>
        <v/>
      </c>
      <c r="BX2496" s="144" t="str">
        <f t="shared" si="1336"/>
        <v/>
      </c>
      <c r="BY2496" s="18" t="str">
        <f t="shared" si="1337"/>
        <v/>
      </c>
      <c r="BZ2496" s="18" t="str">
        <f t="shared" si="1338"/>
        <v/>
      </c>
      <c r="CA2496" s="19" t="str">
        <f t="shared" si="1339"/>
        <v/>
      </c>
    </row>
    <row r="2497" spans="4:79" x14ac:dyDescent="0.45">
      <c r="D2497" s="164" t="str">
        <f t="shared" si="1340"/>
        <v/>
      </c>
      <c r="I2497" s="9" t="str">
        <f t="shared" si="1313"/>
        <v/>
      </c>
      <c r="J2497" s="173" t="str">
        <f t="shared" si="1314"/>
        <v/>
      </c>
      <c r="K2497" s="13"/>
      <c r="L2497" s="13"/>
      <c r="M2497" s="13"/>
      <c r="N2497" s="178" t="str">
        <f t="shared" si="1315"/>
        <v/>
      </c>
      <c r="O2497" s="181" t="str">
        <f t="shared" si="1316"/>
        <v/>
      </c>
      <c r="P2497" s="8" t="str">
        <f t="shared" si="1317"/>
        <v/>
      </c>
      <c r="Q2497" s="8" t="str">
        <f t="shared" si="1318"/>
        <v/>
      </c>
      <c r="R2497" s="8" t="str">
        <f t="shared" si="1319"/>
        <v/>
      </c>
      <c r="S2497" s="8" t="str">
        <f t="shared" si="1320"/>
        <v/>
      </c>
      <c r="T2497" s="8" t="str">
        <f t="shared" si="1321"/>
        <v/>
      </c>
      <c r="U2497" s="8" t="str">
        <f t="shared" si="1322"/>
        <v/>
      </c>
      <c r="V2497" s="16" t="str">
        <f t="shared" si="1323"/>
        <v/>
      </c>
      <c r="W2497" s="129" t="str">
        <f t="shared" si="1324"/>
        <v/>
      </c>
      <c r="X2497" s="8" t="str">
        <f t="shared" si="1325"/>
        <v/>
      </c>
      <c r="Y2497" s="8" t="str">
        <f t="shared" si="1326"/>
        <v/>
      </c>
      <c r="AQ2497" s="6" t="str">
        <f t="shared" si="1327"/>
        <v/>
      </c>
      <c r="AR2497" s="128" t="str">
        <f t="shared" si="1328"/>
        <v/>
      </c>
      <c r="AS2497" s="128" t="str">
        <f t="shared" si="1329"/>
        <v/>
      </c>
      <c r="AT2497" s="139" t="str">
        <f t="shared" si="1341"/>
        <v/>
      </c>
      <c r="BH2497" s="127" t="str">
        <f>IF(LEN(VBAsheet!H2497)&gt;0,$CD$4&amp;CHAR(10)&amp;$CD$5&amp;CHAR(10)&amp;$CD$6&amp;IF(VBAsheet!I2497="N",1,0)&amp;$CE$6&amp;CHAR(10)&amp;$CD$7&amp;CHAR(10)&amp;$CD$8&amp;VBAsheet!H2497&amp;$CE$8&amp;CHAR(10)&amp;$CD$9&amp;VBAsheet!K2497&amp;$CE$9&amp;CHAR(10)&amp;$CD$10&amp;VBAsheet!J2497-1&amp;$CE$10&amp;CHAR(10)&amp;$CD$11,"")</f>
        <v/>
      </c>
      <c r="BI2497" s="18" t="str">
        <f t="shared" si="1330"/>
        <v xml:space="preserve">                        &lt;int name="channel" value=""/&gt;
                        &lt;float name="velocityFact" value=""/&gt;
                        &lt;float name="lengthFact" value=""/&gt;
                        &lt;int name="minVelocity" value=""/&gt;
                        &lt;int name="maxVelocity" value=""/&gt;
                        &lt;int name="transpose" value=""/&gt;
                        &lt;int name="minPitch" value=""/&gt;
                        &lt;int name="maxPitch" value=""/&gt;
</v>
      </c>
      <c r="BJ2497" s="18" t="str">
        <f>IF(LEN(X2497)&gt;0,$CD$23&amp;INDEX($CH$3:CH2500,MATCH(W2497,$CG$3:CG2500,0))&amp;$CE$23&amp;CHAR(10)&amp;$CD$24&amp;X2497&amp;$CE$24&amp;CHAR(10)&amp;$CD$25&amp;Y2497&amp;$CE$25&amp;CHAR(10),"")&amp;IF(LEN(AA2497)&gt;0,$CD$23&amp;INDEX($CH$3:CH2500,MATCH(Z2497,$CG$3:CG2500,0))&amp;$CE$23&amp;CHAR(10)&amp;$CD$24&amp;AA2497&amp;$CE$24&amp;CHAR(10)&amp;$CD$25&amp;AB2497&amp;$CE$25&amp;CHAR(10),"")&amp;IF(LEN(AD2497)&gt;0,$CD$23&amp;INDEX($CH$3:CH2500,MATCH(AC2497,$CG$3:CG2500,0))&amp;$CE$23&amp;CHAR(10)&amp;$CD$24&amp;AD2497&amp;$CE$24&amp;CHAR(10)&amp;$CD$25&amp;AE2497&amp;$CE$25&amp;CHAR(10),"")&amp;IF(LEN(AG2497)&gt;0,$CD$23&amp;INDEX($CH$3:CH2500,MATCH(AF2497,$CG$3:CG2500,0))&amp;$CE$23&amp;CHAR(10)&amp;$CD$24&amp;AG2497&amp;$CE$24&amp;CHAR(10)&amp;$CD$25&amp;AH2497&amp;$CE$25&amp;CHAR(10),"")&amp;IF(LEN(AJ2497)&gt;0,$CD$23&amp;INDEX($CH$3:CH2500,MATCH(AI2497,$CG$3:CG2500,0))&amp;$CE$23&amp;CHAR(10)&amp;$CD$24&amp;AJ2497&amp;$CE$24&amp;CHAR(10)&amp;$CD$25&amp;AK2497&amp;$CE$25&amp;CHAR(10),"")</f>
        <v/>
      </c>
      <c r="BK2497" s="18" t="str">
        <f>IF(LEN(J2497)&gt;0,INDEX($BH$2:$BH$100000,MATCH(J2497,VBAsheet!$H$2:$H$100000,0))&amp;CHAR(10),"")&amp;IF(LEN(K2497)&gt;0,INDEX($BH$2:$BH$100000,MATCH(K2497,VBAsheet!$H$2:$H$100000,0))&amp;CHAR(10),"")&amp;IF(LEN(L2497)&gt;0,INDEX($BH$2:$BH$100000,MATCH(L2497,VBAsheet!$H$2:$H$100000,0))&amp;CHAR(10),"")&amp;IF(LEN(M2497)&gt;0,INDEX($BH$2:$BH$100000,MATCH(M2497,VBAsheet!$H$2:$H$100000,0))&amp;CHAR(10),"")</f>
        <v/>
      </c>
      <c r="BM2497" s="94" t="str">
        <f t="shared" si="1343"/>
        <v/>
      </c>
      <c r="BN2497" s="95" t="str">
        <f t="shared" si="1331"/>
        <v/>
      </c>
      <c r="BP2497" s="18" t="str">
        <f t="shared" si="1332"/>
        <v/>
      </c>
      <c r="BR2497" s="81" t="str">
        <f t="shared" si="1342"/>
        <v/>
      </c>
      <c r="BU2497" s="138" t="str">
        <f t="shared" si="1333"/>
        <v/>
      </c>
      <c r="BV2497" s="3" t="str">
        <f t="shared" si="1334"/>
        <v/>
      </c>
      <c r="BW2497" s="3" t="str">
        <f t="shared" si="1335"/>
        <v/>
      </c>
      <c r="BX2497" s="144" t="str">
        <f t="shared" si="1336"/>
        <v/>
      </c>
      <c r="BY2497" s="18" t="str">
        <f t="shared" si="1337"/>
        <v/>
      </c>
      <c r="BZ2497" s="18" t="str">
        <f t="shared" si="1338"/>
        <v/>
      </c>
      <c r="CA2497" s="19" t="str">
        <f t="shared" si="1339"/>
        <v/>
      </c>
    </row>
    <row r="2498" spans="4:79" x14ac:dyDescent="0.45">
      <c r="D2498" s="164" t="str">
        <f t="shared" si="1340"/>
        <v/>
      </c>
      <c r="I2498" s="9" t="str">
        <f t="shared" ref="I2498:I2561" si="1344">IF(LEN(F2498)&gt;0,"---","")</f>
        <v/>
      </c>
      <c r="J2498" s="173" t="str">
        <f t="shared" ref="J2498:J2561" si="1345">IF(LEN(F2498)&gt;0,F2498,"")</f>
        <v/>
      </c>
      <c r="K2498" s="13"/>
      <c r="L2498" s="13"/>
      <c r="M2498" s="13"/>
      <c r="N2498" s="178" t="str">
        <f t="shared" ref="N2498:N2561" si="1346">IF(LEN(F2498)&gt;0,"---","")</f>
        <v/>
      </c>
      <c r="O2498" s="181" t="str">
        <f t="shared" ref="O2498:O2561" si="1347">IF(LEN(F2498)&gt;0,0,"")</f>
        <v/>
      </c>
      <c r="P2498" s="8" t="str">
        <f t="shared" ref="P2498:P2561" si="1348">IF(LEN(F2498)&gt;0,1,"")</f>
        <v/>
      </c>
      <c r="Q2498" s="8" t="str">
        <f t="shared" ref="Q2498:Q2561" si="1349">IF(LEN(F2498)&gt;0,0,"")</f>
        <v/>
      </c>
      <c r="R2498" s="8" t="str">
        <f t="shared" ref="R2498:R2561" si="1350">IF(LEN(F2498)&gt;0,1,"")</f>
        <v/>
      </c>
      <c r="S2498" s="8" t="str">
        <f t="shared" ref="S2498:S2561" si="1351">IF(LEN(F2498)&gt;0,0,"")</f>
        <v/>
      </c>
      <c r="T2498" s="8" t="str">
        <f t="shared" ref="T2498:T2561" si="1352">IF(LEN(F2498)&gt;0,127,"")</f>
        <v/>
      </c>
      <c r="U2498" s="8" t="str">
        <f t="shared" ref="U2498:U2561" si="1353">IF(LEN(F2498)&gt;0,0,"")</f>
        <v/>
      </c>
      <c r="V2498" s="16" t="str">
        <f t="shared" ref="V2498:V2561" si="1354">IF(LEN(F2498)&gt;0,127,"")</f>
        <v/>
      </c>
      <c r="W2498" s="129" t="str">
        <f t="shared" ref="W2498:W2561" si="1355">IF(LEN(G2498)&gt;0,"Note-on","")</f>
        <v/>
      </c>
      <c r="X2498" s="8" t="str">
        <f t="shared" ref="X2498:X2561" si="1356">IF(LEN(G2498)&gt;0,G2498,"")</f>
        <v/>
      </c>
      <c r="Y2498" s="8" t="str">
        <f t="shared" ref="Y2498:Y2561" si="1357">IF(LEN(G2498)&gt;0,1,"")</f>
        <v/>
      </c>
      <c r="AQ2498" s="6" t="str">
        <f t="shared" ref="AQ2498:AQ2561" si="1358">IFERROR(IF(SEARCH(CA2498,IFERROR(VLOOKUP(CA2498,$EH$2:$EH$400,1,TRUE),""))&gt;0,IFERROR(VLOOKUP(CA2498,$EH$2:$EH$400,1,TRUE),""),""),IF(LEN(CA2498)&gt;0,"note-whole",""))</f>
        <v/>
      </c>
      <c r="AR2498" s="128" t="str">
        <f t="shared" ref="AR2498:AR2561" si="1359">IF(LEN(E2498)&gt;0,IF(AND(AS2498&lt;&gt;AS2497,LEN(AS2498)&gt;0),IF(ISTEXT(AR2497),1,IF(AS2498=127,IF(AR2497=63,"LIMIT HIT",AR2497+1),AR2497)),AR2497),"")</f>
        <v/>
      </c>
      <c r="AS2498" s="128" t="str">
        <f t="shared" ref="AS2498:AS2561" si="1360">IF(LEN(E2498)&gt;0,IF(AND(BM2498&lt;&gt;BM2497,LEN(BM2498)&gt;0),IF(ISTEXT(AS2497),0,IF(AS2497=127,0,AS2497+1)),AS2497),"")</f>
        <v/>
      </c>
      <c r="AT2498" s="139" t="str">
        <f t="shared" si="1341"/>
        <v/>
      </c>
      <c r="BH2498" s="127" t="str">
        <f>IF(LEN(VBAsheet!H2498)&gt;0,$CD$4&amp;CHAR(10)&amp;$CD$5&amp;CHAR(10)&amp;$CD$6&amp;IF(VBAsheet!I2498="N",1,0)&amp;$CE$6&amp;CHAR(10)&amp;$CD$7&amp;CHAR(10)&amp;$CD$8&amp;VBAsheet!H2498&amp;$CE$8&amp;CHAR(10)&amp;$CD$9&amp;VBAsheet!K2498&amp;$CE$9&amp;CHAR(10)&amp;$CD$10&amp;VBAsheet!J2498-1&amp;$CE$10&amp;CHAR(10)&amp;$CD$11,"")</f>
        <v/>
      </c>
      <c r="BI2498" s="18" t="str">
        <f t="shared" ref="BI2498:BI2561" si="1361">$CD$14&amp;O2498&amp;$CE$14&amp;CHAR(10)&amp;$CD$15&amp;R2498&amp;$CE$15&amp;CHAR(10)&amp;$CD$16&amp;P2498&amp;$CE$16&amp;CHAR(10)&amp;$CD$17&amp;S2498&amp;$CE$17&amp;CHAR(10)&amp;$CD$18&amp;T2498&amp;$CE$18&amp;CHAR(10)&amp;$CD$19&amp;Q2498&amp;$CE$19&amp;CHAR(10)&amp;$CD$20&amp;U2498&amp;$CE$20&amp;CHAR(10)&amp;$CD$21&amp;V2498&amp;$CE$21&amp;CHAR(10)</f>
        <v xml:space="preserve">                        &lt;int name="channel" value=""/&gt;
                        &lt;float name="velocityFact" value=""/&gt;
                        &lt;float name="lengthFact" value=""/&gt;
                        &lt;int name="minVelocity" value=""/&gt;
                        &lt;int name="maxVelocity" value=""/&gt;
                        &lt;int name="transpose" value=""/&gt;
                        &lt;int name="minPitch" value=""/&gt;
                        &lt;int name="maxPitch" value=""/&gt;
</v>
      </c>
      <c r="BJ2498" s="18" t="str">
        <f>IF(LEN(X2498)&gt;0,$CD$23&amp;INDEX($CH$3:CH2501,MATCH(W2498,$CG$3:CG2501,0))&amp;$CE$23&amp;CHAR(10)&amp;$CD$24&amp;X2498&amp;$CE$24&amp;CHAR(10)&amp;$CD$25&amp;Y2498&amp;$CE$25&amp;CHAR(10),"")&amp;IF(LEN(AA2498)&gt;0,$CD$23&amp;INDEX($CH$3:CH2501,MATCH(Z2498,$CG$3:CG2501,0))&amp;$CE$23&amp;CHAR(10)&amp;$CD$24&amp;AA2498&amp;$CE$24&amp;CHAR(10)&amp;$CD$25&amp;AB2498&amp;$CE$25&amp;CHAR(10),"")&amp;IF(LEN(AD2498)&gt;0,$CD$23&amp;INDEX($CH$3:CH2501,MATCH(AC2498,$CG$3:CG2501,0))&amp;$CE$23&amp;CHAR(10)&amp;$CD$24&amp;AD2498&amp;$CE$24&amp;CHAR(10)&amp;$CD$25&amp;AE2498&amp;$CE$25&amp;CHAR(10),"")&amp;IF(LEN(AG2498)&gt;0,$CD$23&amp;INDEX($CH$3:CH2501,MATCH(AF2498,$CG$3:CG2501,0))&amp;$CE$23&amp;CHAR(10)&amp;$CD$24&amp;AG2498&amp;$CE$24&amp;CHAR(10)&amp;$CD$25&amp;AH2498&amp;$CE$25&amp;CHAR(10),"")&amp;IF(LEN(AJ2498)&gt;0,$CD$23&amp;INDEX($CH$3:CH2501,MATCH(AI2498,$CG$3:CG2501,0))&amp;$CE$23&amp;CHAR(10)&amp;$CD$24&amp;AJ2498&amp;$CE$24&amp;CHAR(10)&amp;$CD$25&amp;AK2498&amp;$CE$25&amp;CHAR(10),"")</f>
        <v/>
      </c>
      <c r="BK2498" s="18" t="str">
        <f>IF(LEN(J2498)&gt;0,INDEX($BH$2:$BH$100000,MATCH(J2498,VBAsheet!$H$2:$H$100000,0))&amp;CHAR(10),"")&amp;IF(LEN(K2498)&gt;0,INDEX($BH$2:$BH$100000,MATCH(K2498,VBAsheet!$H$2:$H$100000,0))&amp;CHAR(10),"")&amp;IF(LEN(L2498)&gt;0,INDEX($BH$2:$BH$100000,MATCH(L2498,VBAsheet!$H$2:$H$100000,0))&amp;CHAR(10),"")&amp;IF(LEN(M2498)&gt;0,INDEX($BH$2:$BH$100000,MATCH(M2498,VBAsheet!$H$2:$H$100000,0))&amp;CHAR(10),"")</f>
        <v/>
      </c>
      <c r="BM2498" s="94" t="str">
        <f t="shared" si="1343"/>
        <v/>
      </c>
      <c r="BN2498" s="95" t="str">
        <f t="shared" ref="BN2498:BN2561" si="1362">IF(LEN(E2498)&gt;0,IF(E2498=E2497,BN2497+1,1),"")</f>
        <v/>
      </c>
      <c r="BP2498" s="18" t="str">
        <f t="shared" ref="BP2498:BP2561" si="1363">IF(LEN(E2498)&gt;0,IF(E2498&lt;&gt;E2497,$CD$2&amp;E2498&amp;$CE$2&amp;CHAR(10)&amp;$CD$3&amp;_xlfn.TEXTJOIN(CHAR(10),TRUE,$BH$2:$BH$1001)&amp;CHAR(10)&amp;$CD$12&amp;CHAR(10)&amp;IF(LEN(E2498)&gt;0,$CD$13&amp;IF(I2498="---",-1,I2498)&amp;$CE$13&amp;CHAR(10)&amp;BI2498&amp;$CD$22&amp;CHAR(10)&amp;BJ2498&amp;$CD$26&amp;CHAR(10)&amp;BI2498&amp;$CD$35&amp;X2498&amp;$CE$35&amp;CHAR(10)&amp;$CD$36&amp;CHAR(10)&amp;BK2498&amp;$CD$45&amp;F2498&amp;$CE$45&amp;CHAR(10)&amp;$CD$46&amp;IF(N2498="---",0,N2498)&amp;$CE$46,""),IF(LEN(E2498)&gt;0,$CD$13&amp;IF(I2498="---",-1,I2498)&amp;$CE$13&amp;CHAR(10)&amp;BI2498&amp;$CD$22&amp;CHAR(10)&amp;BJ2498&amp;$CD$26&amp;CHAR(10)&amp;BI2498&amp;$CD$35&amp;X2498&amp;$CE$35&amp;CHAR(10)&amp;$CD$36&amp;CHAR(10)&amp;BK2498&amp;$CD$45&amp;F2498&amp;$CE$45&amp;CHAR(10)&amp;$CD$46&amp;IF(N2498="---",0,N2498)&amp;$CE$46,""))&amp;IF(E2498=E2499,"",CHAR(10)&amp;$CD$47),"")</f>
        <v/>
      </c>
      <c r="BR2498" s="81" t="str">
        <f t="shared" si="1342"/>
        <v/>
      </c>
      <c r="BU2498" s="138" t="str">
        <f t="shared" ref="BU2498:BU2561" si="1364">IF(OR(W2498="Program",LEN(E2498)=0),"",IF(AND(LEN(W2498)&gt;0,LEN(X2498)&gt;0,LEN(Y2498)&gt;0),SUBSTITUTE(LOWER(SUBSTITUTE(LOWER(SUBSTITUTE(LOWER(W2498),"note-hold","note-hold:")),"note-on","note:")),"controller","cc:")&amp;X2498&amp;IF(LOWER(W2498)="note-hold","",","&amp;Y2498),""))</f>
        <v/>
      </c>
      <c r="BV2498" s="3" t="str">
        <f t="shared" ref="BV2498:BV2561" si="1365">IF(OR(Z2498="Program",LEN(E2498)=0),"",IF(AND(LEN(Z2498)&gt;0,LEN(AA2498)&gt;0,LEN(AB2498)&gt;0),SUBSTITUTE(LOWER(SUBSTITUTE(LOWER(SUBSTITUTE(LOWER(Z2498),"note-hold","note-hold:")),"note-on","note:")),"controller","cc:")&amp;AA2498&amp;IF(LOWER(Z2498)="note-hold","",","&amp;AB2498),""))</f>
        <v/>
      </c>
      <c r="BW2498" s="3" t="str">
        <f t="shared" ref="BW2498:BW2561" si="1366">IF(OR(AC2498="Program",LEN(E2498)=0),"",IF(AND(LEN(AC2498)&gt;0,LEN(AD2498)&gt;0,LEN(AE2498)&gt;0),SUBSTITUTE(LOWER(SUBSTITUTE(LOWER(SUBSTITUTE(LOWER(AC2498),"note-hold","note-hold:")),"note-on","note:")),"controller","cc:")&amp;AD2498&amp;IF(LOWER(AC2498)="note-hold","",","&amp;AE2498),""))</f>
        <v/>
      </c>
      <c r="BX2498" s="144" t="str">
        <f t="shared" ref="BX2498:BX2561" si="1367">IF(LEN(BM2498)=0,"",$CO$4&amp;""""&amp;D2498&amp;""""&amp;$CP$4&amp;""""&amp;E2498&amp;""""&amp;$CQ$4&amp;CHAR(10)&amp;IF(LEN(AU2498)&gt;0,$CN$10&amp;""""&amp;AU2498&amp;""""&amp;CHAR(10),"")&amp;"Bank "&amp;AR2498&amp;" "&amp;AS2498&amp;" "&amp;BZ2498&amp;CHAR(10))</f>
        <v/>
      </c>
      <c r="BY2498" s="18" t="str">
        <f t="shared" ref="BY2498:BY2561" si="1368">IF(LEN(E2498)=0,"",$CN$8&amp;IF(ISNUMBER(N2498),INDEX($EE$2:$EE$13,MATCH(N2498,$ED$2:$ED$13,0)),"default")&amp;$CO$8&amp;AQ2498&amp;IF(COUNTBLANK(J2498:M2498)=4,"",$CP$8&amp;IF(LEN(J2498)&gt;0,1,IF(LEN(K2498)&gt;0,2,IF(LEN(L2498)&gt;0,3,IF(LEN(M2498)&gt;0,4,"")))))&amp;IF(OR(COUNTBLANK(BU2498:BW2498)&lt;3,O2498&gt;0)," o=","")&amp;_xlfn.TEXTJOIN("/",TRUE,BU2498:BW2498)&amp;IF(AND(COUNTBLANK(BU2498:BW2498)&lt;3,O2498&gt;0),"/","")&amp;IF(O2498=0,"","@"&amp;O2498)&amp;CHAR(10)&amp;AT2498&amp;" "&amp;CA2498)</f>
        <v/>
      </c>
      <c r="BZ2498" s="18" t="str">
        <f t="shared" ref="BZ2498:BZ2561" si="1369">IF(LEN(BM2498)&gt;0,((LEFT(D2498)&amp;MID(D2498,FIND("#",SUBSTITUTE(D2498&amp;"  "," ","#",1))+1,1)&amp;MID(D2498,FIND("#",SUBSTITUTE(D2498&amp;"  "," ","#",2))+1,1)))&amp;" - "&amp;BL2498,"")</f>
        <v/>
      </c>
      <c r="CA2498" s="19" t="str">
        <f t="shared" ref="CA2498:CA2561" si="1370">IF(LEN(F2498)&gt;0,F2498,IF(LEN(J2498)&gt;0,J2498,IF(LEN(K2498)&gt;0,K2498,IF(LEN(L2498)&gt;0,L2498,IF(LEN(M2498)&gt;0,M2498,"")))))</f>
        <v/>
      </c>
    </row>
    <row r="2499" spans="4:79" x14ac:dyDescent="0.45">
      <c r="D2499" s="164" t="str">
        <f t="shared" ref="D2499:D2562" si="1371">IF(LEN(F2499)&gt;0,"My Library","")</f>
        <v/>
      </c>
      <c r="I2499" s="9" t="str">
        <f t="shared" si="1344"/>
        <v/>
      </c>
      <c r="J2499" s="173" t="str">
        <f t="shared" si="1345"/>
        <v/>
      </c>
      <c r="K2499" s="13"/>
      <c r="L2499" s="13"/>
      <c r="M2499" s="13"/>
      <c r="N2499" s="178" t="str">
        <f t="shared" si="1346"/>
        <v/>
      </c>
      <c r="O2499" s="181" t="str">
        <f t="shared" si="1347"/>
        <v/>
      </c>
      <c r="P2499" s="8" t="str">
        <f t="shared" si="1348"/>
        <v/>
      </c>
      <c r="Q2499" s="8" t="str">
        <f t="shared" si="1349"/>
        <v/>
      </c>
      <c r="R2499" s="8" t="str">
        <f t="shared" si="1350"/>
        <v/>
      </c>
      <c r="S2499" s="8" t="str">
        <f t="shared" si="1351"/>
        <v/>
      </c>
      <c r="T2499" s="8" t="str">
        <f t="shared" si="1352"/>
        <v/>
      </c>
      <c r="U2499" s="8" t="str">
        <f t="shared" si="1353"/>
        <v/>
      </c>
      <c r="V2499" s="16" t="str">
        <f t="shared" si="1354"/>
        <v/>
      </c>
      <c r="W2499" s="129" t="str">
        <f t="shared" si="1355"/>
        <v/>
      </c>
      <c r="X2499" s="8" t="str">
        <f t="shared" si="1356"/>
        <v/>
      </c>
      <c r="Y2499" s="8" t="str">
        <f t="shared" si="1357"/>
        <v/>
      </c>
      <c r="AQ2499" s="6" t="str">
        <f t="shared" si="1358"/>
        <v/>
      </c>
      <c r="AR2499" s="128" t="str">
        <f t="shared" si="1359"/>
        <v/>
      </c>
      <c r="AS2499" s="128" t="str">
        <f t="shared" si="1360"/>
        <v/>
      </c>
      <c r="AT2499" s="139" t="str">
        <f t="shared" ref="AT2499:AT2562" si="1372">IF(LEN(F2499)&gt;0,IF(BN2499=128,"LIMIT HIT",BN2499-1),"")</f>
        <v/>
      </c>
      <c r="BH2499" s="127" t="str">
        <f>IF(LEN(VBAsheet!H2499)&gt;0,$CD$4&amp;CHAR(10)&amp;$CD$5&amp;CHAR(10)&amp;$CD$6&amp;IF(VBAsheet!I2499="N",1,0)&amp;$CE$6&amp;CHAR(10)&amp;$CD$7&amp;CHAR(10)&amp;$CD$8&amp;VBAsheet!H2499&amp;$CE$8&amp;CHAR(10)&amp;$CD$9&amp;VBAsheet!K2499&amp;$CE$9&amp;CHAR(10)&amp;$CD$10&amp;VBAsheet!J2499-1&amp;$CE$10&amp;CHAR(10)&amp;$CD$11,"")</f>
        <v/>
      </c>
      <c r="BI2499"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499" s="18" t="str">
        <f>IF(LEN(X2499)&gt;0,$CD$23&amp;INDEX($CH$3:CH2502,MATCH(W2499,$CG$3:CG2502,0))&amp;$CE$23&amp;CHAR(10)&amp;$CD$24&amp;X2499&amp;$CE$24&amp;CHAR(10)&amp;$CD$25&amp;Y2499&amp;$CE$25&amp;CHAR(10),"")&amp;IF(LEN(AA2499)&gt;0,$CD$23&amp;INDEX($CH$3:CH2502,MATCH(Z2499,$CG$3:CG2502,0))&amp;$CE$23&amp;CHAR(10)&amp;$CD$24&amp;AA2499&amp;$CE$24&amp;CHAR(10)&amp;$CD$25&amp;AB2499&amp;$CE$25&amp;CHAR(10),"")&amp;IF(LEN(AD2499)&gt;0,$CD$23&amp;INDEX($CH$3:CH2502,MATCH(AC2499,$CG$3:CG2502,0))&amp;$CE$23&amp;CHAR(10)&amp;$CD$24&amp;AD2499&amp;$CE$24&amp;CHAR(10)&amp;$CD$25&amp;AE2499&amp;$CE$25&amp;CHAR(10),"")&amp;IF(LEN(AG2499)&gt;0,$CD$23&amp;INDEX($CH$3:CH2502,MATCH(AF2499,$CG$3:CG2502,0))&amp;$CE$23&amp;CHAR(10)&amp;$CD$24&amp;AG2499&amp;$CE$24&amp;CHAR(10)&amp;$CD$25&amp;AH2499&amp;$CE$25&amp;CHAR(10),"")&amp;IF(LEN(AJ2499)&gt;0,$CD$23&amp;INDEX($CH$3:CH2502,MATCH(AI2499,$CG$3:CG2502,0))&amp;$CE$23&amp;CHAR(10)&amp;$CD$24&amp;AJ2499&amp;$CE$24&amp;CHAR(10)&amp;$CD$25&amp;AK2499&amp;$CE$25&amp;CHAR(10),"")</f>
        <v/>
      </c>
      <c r="BK2499" s="18" t="str">
        <f>IF(LEN(J2499)&gt;0,INDEX($BH$2:$BH$100000,MATCH(J2499,VBAsheet!$H$2:$H$100000,0))&amp;CHAR(10),"")&amp;IF(LEN(K2499)&gt;0,INDEX($BH$2:$BH$100000,MATCH(K2499,VBAsheet!$H$2:$H$100000,0))&amp;CHAR(10),"")&amp;IF(LEN(L2499)&gt;0,INDEX($BH$2:$BH$100000,MATCH(L2499,VBAsheet!$H$2:$H$100000,0))&amp;CHAR(10),"")&amp;IF(LEN(M2499)&gt;0,INDEX($BH$2:$BH$100000,MATCH(M2499,VBAsheet!$H$2:$H$100000,0))&amp;CHAR(10),"")</f>
        <v/>
      </c>
      <c r="BM2499" s="94" t="str">
        <f t="shared" si="1343"/>
        <v/>
      </c>
      <c r="BN2499" s="95" t="str">
        <f t="shared" si="1362"/>
        <v/>
      </c>
      <c r="BP2499" s="18" t="str">
        <f t="shared" si="1363"/>
        <v/>
      </c>
      <c r="BR2499" s="81" t="str">
        <f t="shared" si="1342"/>
        <v/>
      </c>
      <c r="BU2499" s="138" t="str">
        <f t="shared" si="1364"/>
        <v/>
      </c>
      <c r="BV2499" s="3" t="str">
        <f t="shared" si="1365"/>
        <v/>
      </c>
      <c r="BW2499" s="3" t="str">
        <f t="shared" si="1366"/>
        <v/>
      </c>
      <c r="BX2499" s="144" t="str">
        <f t="shared" si="1367"/>
        <v/>
      </c>
      <c r="BY2499" s="18" t="str">
        <f t="shared" si="1368"/>
        <v/>
      </c>
      <c r="BZ2499" s="18" t="str">
        <f t="shared" si="1369"/>
        <v/>
      </c>
      <c r="CA2499" s="19" t="str">
        <f t="shared" si="1370"/>
        <v/>
      </c>
    </row>
    <row r="2500" spans="4:79" x14ac:dyDescent="0.45">
      <c r="D2500" s="164" t="str">
        <f t="shared" si="1371"/>
        <v/>
      </c>
      <c r="I2500" s="9" t="str">
        <f t="shared" si="1344"/>
        <v/>
      </c>
      <c r="J2500" s="173" t="str">
        <f t="shared" si="1345"/>
        <v/>
      </c>
      <c r="K2500" s="13"/>
      <c r="L2500" s="13"/>
      <c r="M2500" s="13"/>
      <c r="N2500" s="178" t="str">
        <f t="shared" si="1346"/>
        <v/>
      </c>
      <c r="O2500" s="181" t="str">
        <f t="shared" si="1347"/>
        <v/>
      </c>
      <c r="P2500" s="8" t="str">
        <f t="shared" si="1348"/>
        <v/>
      </c>
      <c r="Q2500" s="8" t="str">
        <f t="shared" si="1349"/>
        <v/>
      </c>
      <c r="R2500" s="8" t="str">
        <f t="shared" si="1350"/>
        <v/>
      </c>
      <c r="S2500" s="8" t="str">
        <f t="shared" si="1351"/>
        <v/>
      </c>
      <c r="T2500" s="8" t="str">
        <f t="shared" si="1352"/>
        <v/>
      </c>
      <c r="U2500" s="8" t="str">
        <f t="shared" si="1353"/>
        <v/>
      </c>
      <c r="V2500" s="16" t="str">
        <f t="shared" si="1354"/>
        <v/>
      </c>
      <c r="W2500" s="129" t="str">
        <f t="shared" si="1355"/>
        <v/>
      </c>
      <c r="X2500" s="8" t="str">
        <f t="shared" si="1356"/>
        <v/>
      </c>
      <c r="Y2500" s="8" t="str">
        <f t="shared" si="1357"/>
        <v/>
      </c>
      <c r="AQ2500" s="6" t="str">
        <f t="shared" si="1358"/>
        <v/>
      </c>
      <c r="AR2500" s="128" t="str">
        <f t="shared" si="1359"/>
        <v/>
      </c>
      <c r="AS2500" s="128" t="str">
        <f t="shared" si="1360"/>
        <v/>
      </c>
      <c r="AT2500" s="139" t="str">
        <f t="shared" si="1372"/>
        <v/>
      </c>
      <c r="BH2500" s="127" t="str">
        <f>IF(LEN(VBAsheet!H2500)&gt;0,$CD$4&amp;CHAR(10)&amp;$CD$5&amp;CHAR(10)&amp;$CD$6&amp;IF(VBAsheet!I2500="N",1,0)&amp;$CE$6&amp;CHAR(10)&amp;$CD$7&amp;CHAR(10)&amp;$CD$8&amp;VBAsheet!H2500&amp;$CE$8&amp;CHAR(10)&amp;$CD$9&amp;VBAsheet!K2500&amp;$CE$9&amp;CHAR(10)&amp;$CD$10&amp;VBAsheet!J2500-1&amp;$CE$10&amp;CHAR(10)&amp;$CD$11,"")</f>
        <v/>
      </c>
      <c r="BI2500"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0" s="18" t="str">
        <f>IF(LEN(X2500)&gt;0,$CD$23&amp;INDEX($CH$3:CH2503,MATCH(W2500,$CG$3:CG2503,0))&amp;$CE$23&amp;CHAR(10)&amp;$CD$24&amp;X2500&amp;$CE$24&amp;CHAR(10)&amp;$CD$25&amp;Y2500&amp;$CE$25&amp;CHAR(10),"")&amp;IF(LEN(AA2500)&gt;0,$CD$23&amp;INDEX($CH$3:CH2503,MATCH(Z2500,$CG$3:CG2503,0))&amp;$CE$23&amp;CHAR(10)&amp;$CD$24&amp;AA2500&amp;$CE$24&amp;CHAR(10)&amp;$CD$25&amp;AB2500&amp;$CE$25&amp;CHAR(10),"")&amp;IF(LEN(AD2500)&gt;0,$CD$23&amp;INDEX($CH$3:CH2503,MATCH(AC2500,$CG$3:CG2503,0))&amp;$CE$23&amp;CHAR(10)&amp;$CD$24&amp;AD2500&amp;$CE$24&amp;CHAR(10)&amp;$CD$25&amp;AE2500&amp;$CE$25&amp;CHAR(10),"")&amp;IF(LEN(AG2500)&gt;0,$CD$23&amp;INDEX($CH$3:CH2503,MATCH(AF2500,$CG$3:CG2503,0))&amp;$CE$23&amp;CHAR(10)&amp;$CD$24&amp;AG2500&amp;$CE$24&amp;CHAR(10)&amp;$CD$25&amp;AH2500&amp;$CE$25&amp;CHAR(10),"")&amp;IF(LEN(AJ2500)&gt;0,$CD$23&amp;INDEX($CH$3:CH2503,MATCH(AI2500,$CG$3:CG2503,0))&amp;$CE$23&amp;CHAR(10)&amp;$CD$24&amp;AJ2500&amp;$CE$24&amp;CHAR(10)&amp;$CD$25&amp;AK2500&amp;$CE$25&amp;CHAR(10),"")</f>
        <v/>
      </c>
      <c r="BK2500" s="18" t="str">
        <f>IF(LEN(J2500)&gt;0,INDEX($BH$2:$BH$100000,MATCH(J2500,VBAsheet!$H$2:$H$100000,0))&amp;CHAR(10),"")&amp;IF(LEN(K2500)&gt;0,INDEX($BH$2:$BH$100000,MATCH(K2500,VBAsheet!$H$2:$H$100000,0))&amp;CHAR(10),"")&amp;IF(LEN(L2500)&gt;0,INDEX($BH$2:$BH$100000,MATCH(L2500,VBAsheet!$H$2:$H$100000,0))&amp;CHAR(10),"")&amp;IF(LEN(M2500)&gt;0,INDEX($BH$2:$BH$100000,MATCH(M2500,VBAsheet!$H$2:$H$100000,0))&amp;CHAR(10),"")</f>
        <v/>
      </c>
      <c r="BM2500" s="94" t="str">
        <f t="shared" si="1343"/>
        <v/>
      </c>
      <c r="BN2500" s="95" t="str">
        <f t="shared" si="1362"/>
        <v/>
      </c>
      <c r="BP2500" s="18" t="str">
        <f t="shared" si="1363"/>
        <v/>
      </c>
      <c r="BR2500" s="81" t="str">
        <f t="shared" si="1342"/>
        <v/>
      </c>
      <c r="BU2500" s="138" t="str">
        <f t="shared" si="1364"/>
        <v/>
      </c>
      <c r="BV2500" s="3" t="str">
        <f t="shared" si="1365"/>
        <v/>
      </c>
      <c r="BW2500" s="3" t="str">
        <f t="shared" si="1366"/>
        <v/>
      </c>
      <c r="BX2500" s="144" t="str">
        <f t="shared" si="1367"/>
        <v/>
      </c>
      <c r="BY2500" s="18" t="str">
        <f t="shared" si="1368"/>
        <v/>
      </c>
      <c r="BZ2500" s="18" t="str">
        <f t="shared" si="1369"/>
        <v/>
      </c>
      <c r="CA2500" s="19" t="str">
        <f t="shared" si="1370"/>
        <v/>
      </c>
    </row>
    <row r="2501" spans="4:79" x14ac:dyDescent="0.45">
      <c r="D2501" s="164" t="str">
        <f t="shared" si="1371"/>
        <v/>
      </c>
      <c r="I2501" s="9" t="str">
        <f t="shared" si="1344"/>
        <v/>
      </c>
      <c r="J2501" s="173" t="str">
        <f t="shared" si="1345"/>
        <v/>
      </c>
      <c r="K2501" s="13"/>
      <c r="L2501" s="13"/>
      <c r="M2501" s="13"/>
      <c r="N2501" s="178" t="str">
        <f t="shared" si="1346"/>
        <v/>
      </c>
      <c r="O2501" s="181" t="str">
        <f t="shared" si="1347"/>
        <v/>
      </c>
      <c r="P2501" s="8" t="str">
        <f t="shared" si="1348"/>
        <v/>
      </c>
      <c r="Q2501" s="8" t="str">
        <f t="shared" si="1349"/>
        <v/>
      </c>
      <c r="R2501" s="8" t="str">
        <f t="shared" si="1350"/>
        <v/>
      </c>
      <c r="S2501" s="8" t="str">
        <f t="shared" si="1351"/>
        <v/>
      </c>
      <c r="T2501" s="8" t="str">
        <f t="shared" si="1352"/>
        <v/>
      </c>
      <c r="U2501" s="8" t="str">
        <f t="shared" si="1353"/>
        <v/>
      </c>
      <c r="V2501" s="16" t="str">
        <f t="shared" si="1354"/>
        <v/>
      </c>
      <c r="W2501" s="129" t="str">
        <f t="shared" si="1355"/>
        <v/>
      </c>
      <c r="X2501" s="8" t="str">
        <f t="shared" si="1356"/>
        <v/>
      </c>
      <c r="Y2501" s="8" t="str">
        <f t="shared" si="1357"/>
        <v/>
      </c>
      <c r="AQ2501" s="6" t="str">
        <f t="shared" si="1358"/>
        <v/>
      </c>
      <c r="AR2501" s="128" t="str">
        <f t="shared" si="1359"/>
        <v/>
      </c>
      <c r="AS2501" s="128" t="str">
        <f t="shared" si="1360"/>
        <v/>
      </c>
      <c r="AT2501" s="139" t="str">
        <f t="shared" si="1372"/>
        <v/>
      </c>
      <c r="BH2501" s="127" t="str">
        <f>IF(LEN(VBAsheet!H2501)&gt;0,$CD$4&amp;CHAR(10)&amp;$CD$5&amp;CHAR(10)&amp;$CD$6&amp;IF(VBAsheet!I2501="N",1,0)&amp;$CE$6&amp;CHAR(10)&amp;$CD$7&amp;CHAR(10)&amp;$CD$8&amp;VBAsheet!H2501&amp;$CE$8&amp;CHAR(10)&amp;$CD$9&amp;VBAsheet!K2501&amp;$CE$9&amp;CHAR(10)&amp;$CD$10&amp;VBAsheet!J2501-1&amp;$CE$10&amp;CHAR(10)&amp;$CD$11,"")</f>
        <v/>
      </c>
      <c r="BI2501"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1" s="18" t="str">
        <f>IF(LEN(X2501)&gt;0,$CD$23&amp;INDEX($CH$3:CH2504,MATCH(W2501,$CG$3:CG2504,0))&amp;$CE$23&amp;CHAR(10)&amp;$CD$24&amp;X2501&amp;$CE$24&amp;CHAR(10)&amp;$CD$25&amp;Y2501&amp;$CE$25&amp;CHAR(10),"")&amp;IF(LEN(AA2501)&gt;0,$CD$23&amp;INDEX($CH$3:CH2504,MATCH(Z2501,$CG$3:CG2504,0))&amp;$CE$23&amp;CHAR(10)&amp;$CD$24&amp;AA2501&amp;$CE$24&amp;CHAR(10)&amp;$CD$25&amp;AB2501&amp;$CE$25&amp;CHAR(10),"")&amp;IF(LEN(AD2501)&gt;0,$CD$23&amp;INDEX($CH$3:CH2504,MATCH(AC2501,$CG$3:CG2504,0))&amp;$CE$23&amp;CHAR(10)&amp;$CD$24&amp;AD2501&amp;$CE$24&amp;CHAR(10)&amp;$CD$25&amp;AE2501&amp;$CE$25&amp;CHAR(10),"")&amp;IF(LEN(AG2501)&gt;0,$CD$23&amp;INDEX($CH$3:CH2504,MATCH(AF2501,$CG$3:CG2504,0))&amp;$CE$23&amp;CHAR(10)&amp;$CD$24&amp;AG2501&amp;$CE$24&amp;CHAR(10)&amp;$CD$25&amp;AH2501&amp;$CE$25&amp;CHAR(10),"")&amp;IF(LEN(AJ2501)&gt;0,$CD$23&amp;INDEX($CH$3:CH2504,MATCH(AI2501,$CG$3:CG2504,0))&amp;$CE$23&amp;CHAR(10)&amp;$CD$24&amp;AJ2501&amp;$CE$24&amp;CHAR(10)&amp;$CD$25&amp;AK2501&amp;$CE$25&amp;CHAR(10),"")</f>
        <v/>
      </c>
      <c r="BK2501" s="18" t="str">
        <f>IF(LEN(J2501)&gt;0,INDEX($BH$2:$BH$100000,MATCH(J2501,VBAsheet!$H$2:$H$100000,0))&amp;CHAR(10),"")&amp;IF(LEN(K2501)&gt;0,INDEX($BH$2:$BH$100000,MATCH(K2501,VBAsheet!$H$2:$H$100000,0))&amp;CHAR(10),"")&amp;IF(LEN(L2501)&gt;0,INDEX($BH$2:$BH$100000,MATCH(L2501,VBAsheet!$H$2:$H$100000,0))&amp;CHAR(10),"")&amp;IF(LEN(M2501)&gt;0,INDEX($BH$2:$BH$100000,MATCH(M2501,VBAsheet!$H$2:$H$100000,0))&amp;CHAR(10),"")</f>
        <v/>
      </c>
      <c r="BM2501" s="94" t="str">
        <f t="shared" si="1343"/>
        <v/>
      </c>
      <c r="BN2501" s="95" t="str">
        <f t="shared" si="1362"/>
        <v/>
      </c>
      <c r="BP2501" s="18" t="str">
        <f t="shared" si="1363"/>
        <v/>
      </c>
      <c r="BR2501" s="81" t="str">
        <f t="shared" si="1342"/>
        <v/>
      </c>
      <c r="BU2501" s="138" t="str">
        <f t="shared" si="1364"/>
        <v/>
      </c>
      <c r="BV2501" s="3" t="str">
        <f t="shared" si="1365"/>
        <v/>
      </c>
      <c r="BW2501" s="3" t="str">
        <f t="shared" si="1366"/>
        <v/>
      </c>
      <c r="BX2501" s="144" t="str">
        <f t="shared" si="1367"/>
        <v/>
      </c>
      <c r="BY2501" s="18" t="str">
        <f t="shared" si="1368"/>
        <v/>
      </c>
      <c r="BZ2501" s="18" t="str">
        <f t="shared" si="1369"/>
        <v/>
      </c>
      <c r="CA2501" s="19" t="str">
        <f t="shared" si="1370"/>
        <v/>
      </c>
    </row>
    <row r="2502" spans="4:79" x14ac:dyDescent="0.45">
      <c r="D2502" s="164" t="str">
        <f t="shared" si="1371"/>
        <v/>
      </c>
      <c r="I2502" s="9" t="str">
        <f t="shared" si="1344"/>
        <v/>
      </c>
      <c r="J2502" s="173" t="str">
        <f t="shared" si="1345"/>
        <v/>
      </c>
      <c r="K2502" s="13"/>
      <c r="L2502" s="13"/>
      <c r="M2502" s="13"/>
      <c r="N2502" s="178" t="str">
        <f t="shared" si="1346"/>
        <v/>
      </c>
      <c r="O2502" s="181" t="str">
        <f t="shared" si="1347"/>
        <v/>
      </c>
      <c r="P2502" s="8" t="str">
        <f t="shared" si="1348"/>
        <v/>
      </c>
      <c r="Q2502" s="8" t="str">
        <f t="shared" si="1349"/>
        <v/>
      </c>
      <c r="R2502" s="8" t="str">
        <f t="shared" si="1350"/>
        <v/>
      </c>
      <c r="S2502" s="8" t="str">
        <f t="shared" si="1351"/>
        <v/>
      </c>
      <c r="T2502" s="8" t="str">
        <f t="shared" si="1352"/>
        <v/>
      </c>
      <c r="U2502" s="8" t="str">
        <f t="shared" si="1353"/>
        <v/>
      </c>
      <c r="V2502" s="16" t="str">
        <f t="shared" si="1354"/>
        <v/>
      </c>
      <c r="W2502" s="129" t="str">
        <f t="shared" si="1355"/>
        <v/>
      </c>
      <c r="X2502" s="8" t="str">
        <f t="shared" si="1356"/>
        <v/>
      </c>
      <c r="Y2502" s="8" t="str">
        <f t="shared" si="1357"/>
        <v/>
      </c>
      <c r="AQ2502" s="6" t="str">
        <f t="shared" si="1358"/>
        <v/>
      </c>
      <c r="AR2502" s="128" t="str">
        <f t="shared" si="1359"/>
        <v/>
      </c>
      <c r="AS2502" s="128" t="str">
        <f t="shared" si="1360"/>
        <v/>
      </c>
      <c r="AT2502" s="139" t="str">
        <f t="shared" si="1372"/>
        <v/>
      </c>
      <c r="BH2502" s="127" t="str">
        <f>IF(LEN(VBAsheet!H2502)&gt;0,$CD$4&amp;CHAR(10)&amp;$CD$5&amp;CHAR(10)&amp;$CD$6&amp;IF(VBAsheet!I2502="N",1,0)&amp;$CE$6&amp;CHAR(10)&amp;$CD$7&amp;CHAR(10)&amp;$CD$8&amp;VBAsheet!H2502&amp;$CE$8&amp;CHAR(10)&amp;$CD$9&amp;VBAsheet!K2502&amp;$CE$9&amp;CHAR(10)&amp;$CD$10&amp;VBAsheet!J2502-1&amp;$CE$10&amp;CHAR(10)&amp;$CD$11,"")</f>
        <v/>
      </c>
      <c r="BI2502"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2" s="18" t="str">
        <f>IF(LEN(X2502)&gt;0,$CD$23&amp;INDEX($CH$3:CH2505,MATCH(W2502,$CG$3:CG2505,0))&amp;$CE$23&amp;CHAR(10)&amp;$CD$24&amp;X2502&amp;$CE$24&amp;CHAR(10)&amp;$CD$25&amp;Y2502&amp;$CE$25&amp;CHAR(10),"")&amp;IF(LEN(AA2502)&gt;0,$CD$23&amp;INDEX($CH$3:CH2505,MATCH(Z2502,$CG$3:CG2505,0))&amp;$CE$23&amp;CHAR(10)&amp;$CD$24&amp;AA2502&amp;$CE$24&amp;CHAR(10)&amp;$CD$25&amp;AB2502&amp;$CE$25&amp;CHAR(10),"")&amp;IF(LEN(AD2502)&gt;0,$CD$23&amp;INDEX($CH$3:CH2505,MATCH(AC2502,$CG$3:CG2505,0))&amp;$CE$23&amp;CHAR(10)&amp;$CD$24&amp;AD2502&amp;$CE$24&amp;CHAR(10)&amp;$CD$25&amp;AE2502&amp;$CE$25&amp;CHAR(10),"")&amp;IF(LEN(AG2502)&gt;0,$CD$23&amp;INDEX($CH$3:CH2505,MATCH(AF2502,$CG$3:CG2505,0))&amp;$CE$23&amp;CHAR(10)&amp;$CD$24&amp;AG2502&amp;$CE$24&amp;CHAR(10)&amp;$CD$25&amp;AH2502&amp;$CE$25&amp;CHAR(10),"")&amp;IF(LEN(AJ2502)&gt;0,$CD$23&amp;INDEX($CH$3:CH2505,MATCH(AI2502,$CG$3:CG2505,0))&amp;$CE$23&amp;CHAR(10)&amp;$CD$24&amp;AJ2502&amp;$CE$24&amp;CHAR(10)&amp;$CD$25&amp;AK2502&amp;$CE$25&amp;CHAR(10),"")</f>
        <v/>
      </c>
      <c r="BK2502" s="18" t="str">
        <f>IF(LEN(J2502)&gt;0,INDEX($BH$2:$BH$100000,MATCH(J2502,VBAsheet!$H$2:$H$100000,0))&amp;CHAR(10),"")&amp;IF(LEN(K2502)&gt;0,INDEX($BH$2:$BH$100000,MATCH(K2502,VBAsheet!$H$2:$H$100000,0))&amp;CHAR(10),"")&amp;IF(LEN(L2502)&gt;0,INDEX($BH$2:$BH$100000,MATCH(L2502,VBAsheet!$H$2:$H$100000,0))&amp;CHAR(10),"")&amp;IF(LEN(M2502)&gt;0,INDEX($BH$2:$BH$100000,MATCH(M2502,VBAsheet!$H$2:$H$100000,0))&amp;CHAR(10),"")</f>
        <v/>
      </c>
      <c r="BM2502" s="94" t="str">
        <f t="shared" si="1343"/>
        <v/>
      </c>
      <c r="BN2502" s="95" t="str">
        <f t="shared" si="1362"/>
        <v/>
      </c>
      <c r="BP2502" s="18" t="str">
        <f t="shared" si="1363"/>
        <v/>
      </c>
      <c r="BR2502" s="81" t="str">
        <f t="shared" si="1342"/>
        <v/>
      </c>
      <c r="BU2502" s="138" t="str">
        <f t="shared" si="1364"/>
        <v/>
      </c>
      <c r="BV2502" s="3" t="str">
        <f t="shared" si="1365"/>
        <v/>
      </c>
      <c r="BW2502" s="3" t="str">
        <f t="shared" si="1366"/>
        <v/>
      </c>
      <c r="BX2502" s="144" t="str">
        <f t="shared" si="1367"/>
        <v/>
      </c>
      <c r="BY2502" s="18" t="str">
        <f t="shared" si="1368"/>
        <v/>
      </c>
      <c r="BZ2502" s="18" t="str">
        <f t="shared" si="1369"/>
        <v/>
      </c>
      <c r="CA2502" s="19" t="str">
        <f t="shared" si="1370"/>
        <v/>
      </c>
    </row>
    <row r="2503" spans="4:79" x14ac:dyDescent="0.45">
      <c r="D2503" s="164" t="str">
        <f t="shared" si="1371"/>
        <v/>
      </c>
      <c r="I2503" s="9" t="str">
        <f t="shared" si="1344"/>
        <v/>
      </c>
      <c r="J2503" s="173" t="str">
        <f t="shared" si="1345"/>
        <v/>
      </c>
      <c r="K2503" s="13"/>
      <c r="L2503" s="13"/>
      <c r="M2503" s="13"/>
      <c r="N2503" s="178" t="str">
        <f t="shared" si="1346"/>
        <v/>
      </c>
      <c r="O2503" s="181" t="str">
        <f t="shared" si="1347"/>
        <v/>
      </c>
      <c r="P2503" s="8" t="str">
        <f t="shared" si="1348"/>
        <v/>
      </c>
      <c r="Q2503" s="8" t="str">
        <f t="shared" si="1349"/>
        <v/>
      </c>
      <c r="R2503" s="8" t="str">
        <f t="shared" si="1350"/>
        <v/>
      </c>
      <c r="S2503" s="8" t="str">
        <f t="shared" si="1351"/>
        <v/>
      </c>
      <c r="T2503" s="8" t="str">
        <f t="shared" si="1352"/>
        <v/>
      </c>
      <c r="U2503" s="8" t="str">
        <f t="shared" si="1353"/>
        <v/>
      </c>
      <c r="V2503" s="16" t="str">
        <f t="shared" si="1354"/>
        <v/>
      </c>
      <c r="W2503" s="129" t="str">
        <f t="shared" si="1355"/>
        <v/>
      </c>
      <c r="X2503" s="8" t="str">
        <f t="shared" si="1356"/>
        <v/>
      </c>
      <c r="Y2503" s="8" t="str">
        <f t="shared" si="1357"/>
        <v/>
      </c>
      <c r="AQ2503" s="6" t="str">
        <f t="shared" si="1358"/>
        <v/>
      </c>
      <c r="AR2503" s="128" t="str">
        <f t="shared" si="1359"/>
        <v/>
      </c>
      <c r="AS2503" s="128" t="str">
        <f t="shared" si="1360"/>
        <v/>
      </c>
      <c r="AT2503" s="139" t="str">
        <f t="shared" si="1372"/>
        <v/>
      </c>
      <c r="BH2503" s="127" t="str">
        <f>IF(LEN(VBAsheet!H2503)&gt;0,$CD$4&amp;CHAR(10)&amp;$CD$5&amp;CHAR(10)&amp;$CD$6&amp;IF(VBAsheet!I2503="N",1,0)&amp;$CE$6&amp;CHAR(10)&amp;$CD$7&amp;CHAR(10)&amp;$CD$8&amp;VBAsheet!H2503&amp;$CE$8&amp;CHAR(10)&amp;$CD$9&amp;VBAsheet!K2503&amp;$CE$9&amp;CHAR(10)&amp;$CD$10&amp;VBAsheet!J2503-1&amp;$CE$10&amp;CHAR(10)&amp;$CD$11,"")</f>
        <v/>
      </c>
      <c r="BI2503"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3" s="18" t="str">
        <f>IF(LEN(X2503)&gt;0,$CD$23&amp;INDEX($CH$3:CH2506,MATCH(W2503,$CG$3:CG2506,0))&amp;$CE$23&amp;CHAR(10)&amp;$CD$24&amp;X2503&amp;$CE$24&amp;CHAR(10)&amp;$CD$25&amp;Y2503&amp;$CE$25&amp;CHAR(10),"")&amp;IF(LEN(AA2503)&gt;0,$CD$23&amp;INDEX($CH$3:CH2506,MATCH(Z2503,$CG$3:CG2506,0))&amp;$CE$23&amp;CHAR(10)&amp;$CD$24&amp;AA2503&amp;$CE$24&amp;CHAR(10)&amp;$CD$25&amp;AB2503&amp;$CE$25&amp;CHAR(10),"")&amp;IF(LEN(AD2503)&gt;0,$CD$23&amp;INDEX($CH$3:CH2506,MATCH(AC2503,$CG$3:CG2506,0))&amp;$CE$23&amp;CHAR(10)&amp;$CD$24&amp;AD2503&amp;$CE$24&amp;CHAR(10)&amp;$CD$25&amp;AE2503&amp;$CE$25&amp;CHAR(10),"")&amp;IF(LEN(AG2503)&gt;0,$CD$23&amp;INDEX($CH$3:CH2506,MATCH(AF2503,$CG$3:CG2506,0))&amp;$CE$23&amp;CHAR(10)&amp;$CD$24&amp;AG2503&amp;$CE$24&amp;CHAR(10)&amp;$CD$25&amp;AH2503&amp;$CE$25&amp;CHAR(10),"")&amp;IF(LEN(AJ2503)&gt;0,$CD$23&amp;INDEX($CH$3:CH2506,MATCH(AI2503,$CG$3:CG2506,0))&amp;$CE$23&amp;CHAR(10)&amp;$CD$24&amp;AJ2503&amp;$CE$24&amp;CHAR(10)&amp;$CD$25&amp;AK2503&amp;$CE$25&amp;CHAR(10),"")</f>
        <v/>
      </c>
      <c r="BK2503" s="18" t="str">
        <f>IF(LEN(J2503)&gt;0,INDEX($BH$2:$BH$100000,MATCH(J2503,VBAsheet!$H$2:$H$100000,0))&amp;CHAR(10),"")&amp;IF(LEN(K2503)&gt;0,INDEX($BH$2:$BH$100000,MATCH(K2503,VBAsheet!$H$2:$H$100000,0))&amp;CHAR(10),"")&amp;IF(LEN(L2503)&gt;0,INDEX($BH$2:$BH$100000,MATCH(L2503,VBAsheet!$H$2:$H$100000,0))&amp;CHAR(10),"")&amp;IF(LEN(M2503)&gt;0,INDEX($BH$2:$BH$100000,MATCH(M2503,VBAsheet!$H$2:$H$100000,0))&amp;CHAR(10),"")</f>
        <v/>
      </c>
      <c r="BM2503" s="94" t="str">
        <f t="shared" si="1343"/>
        <v/>
      </c>
      <c r="BN2503" s="95" t="str">
        <f t="shared" si="1362"/>
        <v/>
      </c>
      <c r="BP2503" s="18" t="str">
        <f t="shared" si="1363"/>
        <v/>
      </c>
      <c r="BR2503" s="81" t="str">
        <f t="shared" si="1342"/>
        <v/>
      </c>
      <c r="BU2503" s="138" t="str">
        <f t="shared" si="1364"/>
        <v/>
      </c>
      <c r="BV2503" s="3" t="str">
        <f t="shared" si="1365"/>
        <v/>
      </c>
      <c r="BW2503" s="3" t="str">
        <f t="shared" si="1366"/>
        <v/>
      </c>
      <c r="BX2503" s="144" t="str">
        <f t="shared" si="1367"/>
        <v/>
      </c>
      <c r="BY2503" s="18" t="str">
        <f t="shared" si="1368"/>
        <v/>
      </c>
      <c r="BZ2503" s="18" t="str">
        <f t="shared" si="1369"/>
        <v/>
      </c>
      <c r="CA2503" s="19" t="str">
        <f t="shared" si="1370"/>
        <v/>
      </c>
    </row>
    <row r="2504" spans="4:79" x14ac:dyDescent="0.45">
      <c r="D2504" s="164" t="str">
        <f t="shared" si="1371"/>
        <v/>
      </c>
      <c r="I2504" s="9" t="str">
        <f t="shared" si="1344"/>
        <v/>
      </c>
      <c r="J2504" s="173" t="str">
        <f t="shared" si="1345"/>
        <v/>
      </c>
      <c r="K2504" s="13"/>
      <c r="L2504" s="13"/>
      <c r="M2504" s="13"/>
      <c r="N2504" s="178" t="str">
        <f t="shared" si="1346"/>
        <v/>
      </c>
      <c r="O2504" s="181" t="str">
        <f t="shared" si="1347"/>
        <v/>
      </c>
      <c r="P2504" s="8" t="str">
        <f t="shared" si="1348"/>
        <v/>
      </c>
      <c r="Q2504" s="8" t="str">
        <f t="shared" si="1349"/>
        <v/>
      </c>
      <c r="R2504" s="8" t="str">
        <f t="shared" si="1350"/>
        <v/>
      </c>
      <c r="S2504" s="8" t="str">
        <f t="shared" si="1351"/>
        <v/>
      </c>
      <c r="T2504" s="8" t="str">
        <f t="shared" si="1352"/>
        <v/>
      </c>
      <c r="U2504" s="8" t="str">
        <f t="shared" si="1353"/>
        <v/>
      </c>
      <c r="V2504" s="16" t="str">
        <f t="shared" si="1354"/>
        <v/>
      </c>
      <c r="W2504" s="129" t="str">
        <f t="shared" si="1355"/>
        <v/>
      </c>
      <c r="X2504" s="8" t="str">
        <f t="shared" si="1356"/>
        <v/>
      </c>
      <c r="Y2504" s="8" t="str">
        <f t="shared" si="1357"/>
        <v/>
      </c>
      <c r="AQ2504" s="6" t="str">
        <f t="shared" si="1358"/>
        <v/>
      </c>
      <c r="AR2504" s="128" t="str">
        <f t="shared" si="1359"/>
        <v/>
      </c>
      <c r="AS2504" s="128" t="str">
        <f t="shared" si="1360"/>
        <v/>
      </c>
      <c r="AT2504" s="139" t="str">
        <f t="shared" si="1372"/>
        <v/>
      </c>
      <c r="BH2504" s="127" t="str">
        <f>IF(LEN(VBAsheet!H2504)&gt;0,$CD$4&amp;CHAR(10)&amp;$CD$5&amp;CHAR(10)&amp;$CD$6&amp;IF(VBAsheet!I2504="N",1,0)&amp;$CE$6&amp;CHAR(10)&amp;$CD$7&amp;CHAR(10)&amp;$CD$8&amp;VBAsheet!H2504&amp;$CE$8&amp;CHAR(10)&amp;$CD$9&amp;VBAsheet!K2504&amp;$CE$9&amp;CHAR(10)&amp;$CD$10&amp;VBAsheet!J2504-1&amp;$CE$10&amp;CHAR(10)&amp;$CD$11,"")</f>
        <v/>
      </c>
      <c r="BI2504"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4" s="18" t="str">
        <f>IF(LEN(X2504)&gt;0,$CD$23&amp;INDEX($CH$3:CH2507,MATCH(W2504,$CG$3:CG2507,0))&amp;$CE$23&amp;CHAR(10)&amp;$CD$24&amp;X2504&amp;$CE$24&amp;CHAR(10)&amp;$CD$25&amp;Y2504&amp;$CE$25&amp;CHAR(10),"")&amp;IF(LEN(AA2504)&gt;0,$CD$23&amp;INDEX($CH$3:CH2507,MATCH(Z2504,$CG$3:CG2507,0))&amp;$CE$23&amp;CHAR(10)&amp;$CD$24&amp;AA2504&amp;$CE$24&amp;CHAR(10)&amp;$CD$25&amp;AB2504&amp;$CE$25&amp;CHAR(10),"")&amp;IF(LEN(AD2504)&gt;0,$CD$23&amp;INDEX($CH$3:CH2507,MATCH(AC2504,$CG$3:CG2507,0))&amp;$CE$23&amp;CHAR(10)&amp;$CD$24&amp;AD2504&amp;$CE$24&amp;CHAR(10)&amp;$CD$25&amp;AE2504&amp;$CE$25&amp;CHAR(10),"")&amp;IF(LEN(AG2504)&gt;0,$CD$23&amp;INDEX($CH$3:CH2507,MATCH(AF2504,$CG$3:CG2507,0))&amp;$CE$23&amp;CHAR(10)&amp;$CD$24&amp;AG2504&amp;$CE$24&amp;CHAR(10)&amp;$CD$25&amp;AH2504&amp;$CE$25&amp;CHAR(10),"")&amp;IF(LEN(AJ2504)&gt;0,$CD$23&amp;INDEX($CH$3:CH2507,MATCH(AI2504,$CG$3:CG2507,0))&amp;$CE$23&amp;CHAR(10)&amp;$CD$24&amp;AJ2504&amp;$CE$24&amp;CHAR(10)&amp;$CD$25&amp;AK2504&amp;$CE$25&amp;CHAR(10),"")</f>
        <v/>
      </c>
      <c r="BK2504" s="18" t="str">
        <f>IF(LEN(J2504)&gt;0,INDEX($BH$2:$BH$100000,MATCH(J2504,VBAsheet!$H$2:$H$100000,0))&amp;CHAR(10),"")&amp;IF(LEN(K2504)&gt;0,INDEX($BH$2:$BH$100000,MATCH(K2504,VBAsheet!$H$2:$H$100000,0))&amp;CHAR(10),"")&amp;IF(LEN(L2504)&gt;0,INDEX($BH$2:$BH$100000,MATCH(L2504,VBAsheet!$H$2:$H$100000,0))&amp;CHAR(10),"")&amp;IF(LEN(M2504)&gt;0,INDEX($BH$2:$BH$100000,MATCH(M2504,VBAsheet!$H$2:$H$100000,0))&amp;CHAR(10),"")</f>
        <v/>
      </c>
      <c r="BM2504" s="94" t="str">
        <f t="shared" si="1343"/>
        <v/>
      </c>
      <c r="BN2504" s="95" t="str">
        <f t="shared" si="1362"/>
        <v/>
      </c>
      <c r="BP2504" s="18" t="str">
        <f t="shared" si="1363"/>
        <v/>
      </c>
      <c r="BR2504" s="81" t="str">
        <f t="shared" si="1342"/>
        <v/>
      </c>
      <c r="BU2504" s="138" t="str">
        <f t="shared" si="1364"/>
        <v/>
      </c>
      <c r="BV2504" s="3" t="str">
        <f t="shared" si="1365"/>
        <v/>
      </c>
      <c r="BW2504" s="3" t="str">
        <f t="shared" si="1366"/>
        <v/>
      </c>
      <c r="BX2504" s="144" t="str">
        <f t="shared" si="1367"/>
        <v/>
      </c>
      <c r="BY2504" s="18" t="str">
        <f t="shared" si="1368"/>
        <v/>
      </c>
      <c r="BZ2504" s="18" t="str">
        <f t="shared" si="1369"/>
        <v/>
      </c>
      <c r="CA2504" s="19" t="str">
        <f t="shared" si="1370"/>
        <v/>
      </c>
    </row>
    <row r="2505" spans="4:79" x14ac:dyDescent="0.45">
      <c r="D2505" s="164" t="str">
        <f t="shared" si="1371"/>
        <v/>
      </c>
      <c r="I2505" s="9" t="str">
        <f t="shared" si="1344"/>
        <v/>
      </c>
      <c r="J2505" s="173" t="str">
        <f t="shared" si="1345"/>
        <v/>
      </c>
      <c r="K2505" s="13"/>
      <c r="L2505" s="13"/>
      <c r="M2505" s="13"/>
      <c r="N2505" s="178" t="str">
        <f t="shared" si="1346"/>
        <v/>
      </c>
      <c r="O2505" s="181" t="str">
        <f t="shared" si="1347"/>
        <v/>
      </c>
      <c r="P2505" s="8" t="str">
        <f t="shared" si="1348"/>
        <v/>
      </c>
      <c r="Q2505" s="8" t="str">
        <f t="shared" si="1349"/>
        <v/>
      </c>
      <c r="R2505" s="8" t="str">
        <f t="shared" si="1350"/>
        <v/>
      </c>
      <c r="S2505" s="8" t="str">
        <f t="shared" si="1351"/>
        <v/>
      </c>
      <c r="T2505" s="8" t="str">
        <f t="shared" si="1352"/>
        <v/>
      </c>
      <c r="U2505" s="8" t="str">
        <f t="shared" si="1353"/>
        <v/>
      </c>
      <c r="V2505" s="16" t="str">
        <f t="shared" si="1354"/>
        <v/>
      </c>
      <c r="W2505" s="129" t="str">
        <f t="shared" si="1355"/>
        <v/>
      </c>
      <c r="X2505" s="8" t="str">
        <f t="shared" si="1356"/>
        <v/>
      </c>
      <c r="Y2505" s="8" t="str">
        <f t="shared" si="1357"/>
        <v/>
      </c>
      <c r="AQ2505" s="6" t="str">
        <f t="shared" si="1358"/>
        <v/>
      </c>
      <c r="AR2505" s="128" t="str">
        <f t="shared" si="1359"/>
        <v/>
      </c>
      <c r="AS2505" s="128" t="str">
        <f t="shared" si="1360"/>
        <v/>
      </c>
      <c r="AT2505" s="139" t="str">
        <f t="shared" si="1372"/>
        <v/>
      </c>
      <c r="BH2505" s="127" t="str">
        <f>IF(LEN(VBAsheet!H2505)&gt;0,$CD$4&amp;CHAR(10)&amp;$CD$5&amp;CHAR(10)&amp;$CD$6&amp;IF(VBAsheet!I2505="N",1,0)&amp;$CE$6&amp;CHAR(10)&amp;$CD$7&amp;CHAR(10)&amp;$CD$8&amp;VBAsheet!H2505&amp;$CE$8&amp;CHAR(10)&amp;$CD$9&amp;VBAsheet!K2505&amp;$CE$9&amp;CHAR(10)&amp;$CD$10&amp;VBAsheet!J2505-1&amp;$CE$10&amp;CHAR(10)&amp;$CD$11,"")</f>
        <v/>
      </c>
      <c r="BI2505"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5" s="18" t="str">
        <f>IF(LEN(X2505)&gt;0,$CD$23&amp;INDEX($CH$3:CH2508,MATCH(W2505,$CG$3:CG2508,0))&amp;$CE$23&amp;CHAR(10)&amp;$CD$24&amp;X2505&amp;$CE$24&amp;CHAR(10)&amp;$CD$25&amp;Y2505&amp;$CE$25&amp;CHAR(10),"")&amp;IF(LEN(AA2505)&gt;0,$CD$23&amp;INDEX($CH$3:CH2508,MATCH(Z2505,$CG$3:CG2508,0))&amp;$CE$23&amp;CHAR(10)&amp;$CD$24&amp;AA2505&amp;$CE$24&amp;CHAR(10)&amp;$CD$25&amp;AB2505&amp;$CE$25&amp;CHAR(10),"")&amp;IF(LEN(AD2505)&gt;0,$CD$23&amp;INDEX($CH$3:CH2508,MATCH(AC2505,$CG$3:CG2508,0))&amp;$CE$23&amp;CHAR(10)&amp;$CD$24&amp;AD2505&amp;$CE$24&amp;CHAR(10)&amp;$CD$25&amp;AE2505&amp;$CE$25&amp;CHAR(10),"")&amp;IF(LEN(AG2505)&gt;0,$CD$23&amp;INDEX($CH$3:CH2508,MATCH(AF2505,$CG$3:CG2508,0))&amp;$CE$23&amp;CHAR(10)&amp;$CD$24&amp;AG2505&amp;$CE$24&amp;CHAR(10)&amp;$CD$25&amp;AH2505&amp;$CE$25&amp;CHAR(10),"")&amp;IF(LEN(AJ2505)&gt;0,$CD$23&amp;INDEX($CH$3:CH2508,MATCH(AI2505,$CG$3:CG2508,0))&amp;$CE$23&amp;CHAR(10)&amp;$CD$24&amp;AJ2505&amp;$CE$24&amp;CHAR(10)&amp;$CD$25&amp;AK2505&amp;$CE$25&amp;CHAR(10),"")</f>
        <v/>
      </c>
      <c r="BK2505" s="18" t="str">
        <f>IF(LEN(J2505)&gt;0,INDEX($BH$2:$BH$100000,MATCH(J2505,VBAsheet!$H$2:$H$100000,0))&amp;CHAR(10),"")&amp;IF(LEN(K2505)&gt;0,INDEX($BH$2:$BH$100000,MATCH(K2505,VBAsheet!$H$2:$H$100000,0))&amp;CHAR(10),"")&amp;IF(LEN(L2505)&gt;0,INDEX($BH$2:$BH$100000,MATCH(L2505,VBAsheet!$H$2:$H$100000,0))&amp;CHAR(10),"")&amp;IF(LEN(M2505)&gt;0,INDEX($BH$2:$BH$100000,MATCH(M2505,VBAsheet!$H$2:$H$100000,0))&amp;CHAR(10),"")</f>
        <v/>
      </c>
      <c r="BM2505" s="94" t="str">
        <f t="shared" si="1343"/>
        <v/>
      </c>
      <c r="BN2505" s="95" t="str">
        <f t="shared" si="1362"/>
        <v/>
      </c>
      <c r="BP2505" s="18" t="str">
        <f t="shared" si="1363"/>
        <v/>
      </c>
      <c r="BR2505" s="81" t="str">
        <f t="shared" si="1342"/>
        <v/>
      </c>
      <c r="BU2505" s="138" t="str">
        <f t="shared" si="1364"/>
        <v/>
      </c>
      <c r="BV2505" s="3" t="str">
        <f t="shared" si="1365"/>
        <v/>
      </c>
      <c r="BW2505" s="3" t="str">
        <f t="shared" si="1366"/>
        <v/>
      </c>
      <c r="BX2505" s="144" t="str">
        <f t="shared" si="1367"/>
        <v/>
      </c>
      <c r="BY2505" s="18" t="str">
        <f t="shared" si="1368"/>
        <v/>
      </c>
      <c r="BZ2505" s="18" t="str">
        <f t="shared" si="1369"/>
        <v/>
      </c>
      <c r="CA2505" s="19" t="str">
        <f t="shared" si="1370"/>
        <v/>
      </c>
    </row>
    <row r="2506" spans="4:79" x14ac:dyDescent="0.45">
      <c r="D2506" s="164" t="str">
        <f t="shared" si="1371"/>
        <v/>
      </c>
      <c r="I2506" s="9" t="str">
        <f t="shared" si="1344"/>
        <v/>
      </c>
      <c r="J2506" s="173" t="str">
        <f t="shared" si="1345"/>
        <v/>
      </c>
      <c r="K2506" s="13"/>
      <c r="L2506" s="13"/>
      <c r="M2506" s="13"/>
      <c r="N2506" s="178" t="str">
        <f t="shared" si="1346"/>
        <v/>
      </c>
      <c r="O2506" s="181" t="str">
        <f t="shared" si="1347"/>
        <v/>
      </c>
      <c r="P2506" s="8" t="str">
        <f t="shared" si="1348"/>
        <v/>
      </c>
      <c r="Q2506" s="8" t="str">
        <f t="shared" si="1349"/>
        <v/>
      </c>
      <c r="R2506" s="8" t="str">
        <f t="shared" si="1350"/>
        <v/>
      </c>
      <c r="S2506" s="8" t="str">
        <f t="shared" si="1351"/>
        <v/>
      </c>
      <c r="T2506" s="8" t="str">
        <f t="shared" si="1352"/>
        <v/>
      </c>
      <c r="U2506" s="8" t="str">
        <f t="shared" si="1353"/>
        <v/>
      </c>
      <c r="V2506" s="16" t="str">
        <f t="shared" si="1354"/>
        <v/>
      </c>
      <c r="W2506" s="129" t="str">
        <f t="shared" si="1355"/>
        <v/>
      </c>
      <c r="X2506" s="8" t="str">
        <f t="shared" si="1356"/>
        <v/>
      </c>
      <c r="Y2506" s="8" t="str">
        <f t="shared" si="1357"/>
        <v/>
      </c>
      <c r="AQ2506" s="6" t="str">
        <f t="shared" si="1358"/>
        <v/>
      </c>
      <c r="AR2506" s="128" t="str">
        <f t="shared" si="1359"/>
        <v/>
      </c>
      <c r="AS2506" s="128" t="str">
        <f t="shared" si="1360"/>
        <v/>
      </c>
      <c r="AT2506" s="139" t="str">
        <f t="shared" si="1372"/>
        <v/>
      </c>
      <c r="BH2506" s="127" t="str">
        <f>IF(LEN(VBAsheet!H2506)&gt;0,$CD$4&amp;CHAR(10)&amp;$CD$5&amp;CHAR(10)&amp;$CD$6&amp;IF(VBAsheet!I2506="N",1,0)&amp;$CE$6&amp;CHAR(10)&amp;$CD$7&amp;CHAR(10)&amp;$CD$8&amp;VBAsheet!H2506&amp;$CE$8&amp;CHAR(10)&amp;$CD$9&amp;VBAsheet!K2506&amp;$CE$9&amp;CHAR(10)&amp;$CD$10&amp;VBAsheet!J2506-1&amp;$CE$10&amp;CHAR(10)&amp;$CD$11,"")</f>
        <v/>
      </c>
      <c r="BI2506"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6" s="18" t="str">
        <f>IF(LEN(X2506)&gt;0,$CD$23&amp;INDEX($CH$3:CH2509,MATCH(W2506,$CG$3:CG2509,0))&amp;$CE$23&amp;CHAR(10)&amp;$CD$24&amp;X2506&amp;$CE$24&amp;CHAR(10)&amp;$CD$25&amp;Y2506&amp;$CE$25&amp;CHAR(10),"")&amp;IF(LEN(AA2506)&gt;0,$CD$23&amp;INDEX($CH$3:CH2509,MATCH(Z2506,$CG$3:CG2509,0))&amp;$CE$23&amp;CHAR(10)&amp;$CD$24&amp;AA2506&amp;$CE$24&amp;CHAR(10)&amp;$CD$25&amp;AB2506&amp;$CE$25&amp;CHAR(10),"")&amp;IF(LEN(AD2506)&gt;0,$CD$23&amp;INDEX($CH$3:CH2509,MATCH(AC2506,$CG$3:CG2509,0))&amp;$CE$23&amp;CHAR(10)&amp;$CD$24&amp;AD2506&amp;$CE$24&amp;CHAR(10)&amp;$CD$25&amp;AE2506&amp;$CE$25&amp;CHAR(10),"")&amp;IF(LEN(AG2506)&gt;0,$CD$23&amp;INDEX($CH$3:CH2509,MATCH(AF2506,$CG$3:CG2509,0))&amp;$CE$23&amp;CHAR(10)&amp;$CD$24&amp;AG2506&amp;$CE$24&amp;CHAR(10)&amp;$CD$25&amp;AH2506&amp;$CE$25&amp;CHAR(10),"")&amp;IF(LEN(AJ2506)&gt;0,$CD$23&amp;INDEX($CH$3:CH2509,MATCH(AI2506,$CG$3:CG2509,0))&amp;$CE$23&amp;CHAR(10)&amp;$CD$24&amp;AJ2506&amp;$CE$24&amp;CHAR(10)&amp;$CD$25&amp;AK2506&amp;$CE$25&amp;CHAR(10),"")</f>
        <v/>
      </c>
      <c r="BK2506" s="18" t="str">
        <f>IF(LEN(J2506)&gt;0,INDEX($BH$2:$BH$100000,MATCH(J2506,VBAsheet!$H$2:$H$100000,0))&amp;CHAR(10),"")&amp;IF(LEN(K2506)&gt;0,INDEX($BH$2:$BH$100000,MATCH(K2506,VBAsheet!$H$2:$H$100000,0))&amp;CHAR(10),"")&amp;IF(LEN(L2506)&gt;0,INDEX($BH$2:$BH$100000,MATCH(L2506,VBAsheet!$H$2:$H$100000,0))&amp;CHAR(10),"")&amp;IF(LEN(M2506)&gt;0,INDEX($BH$2:$BH$100000,MATCH(M2506,VBAsheet!$H$2:$H$100000,0))&amp;CHAR(10),"")</f>
        <v/>
      </c>
      <c r="BM2506" s="94" t="str">
        <f t="shared" si="1343"/>
        <v/>
      </c>
      <c r="BN2506" s="95" t="str">
        <f t="shared" si="1362"/>
        <v/>
      </c>
      <c r="BP2506" s="18" t="str">
        <f t="shared" si="1363"/>
        <v/>
      </c>
      <c r="BR2506" s="81" t="str">
        <f t="shared" si="1342"/>
        <v/>
      </c>
      <c r="BU2506" s="138" t="str">
        <f t="shared" si="1364"/>
        <v/>
      </c>
      <c r="BV2506" s="3" t="str">
        <f t="shared" si="1365"/>
        <v/>
      </c>
      <c r="BW2506" s="3" t="str">
        <f t="shared" si="1366"/>
        <v/>
      </c>
      <c r="BX2506" s="144" t="str">
        <f t="shared" si="1367"/>
        <v/>
      </c>
      <c r="BY2506" s="18" t="str">
        <f t="shared" si="1368"/>
        <v/>
      </c>
      <c r="BZ2506" s="18" t="str">
        <f t="shared" si="1369"/>
        <v/>
      </c>
      <c r="CA2506" s="19" t="str">
        <f t="shared" si="1370"/>
        <v/>
      </c>
    </row>
    <row r="2507" spans="4:79" x14ac:dyDescent="0.45">
      <c r="D2507" s="164" t="str">
        <f t="shared" si="1371"/>
        <v/>
      </c>
      <c r="I2507" s="9" t="str">
        <f t="shared" si="1344"/>
        <v/>
      </c>
      <c r="J2507" s="173" t="str">
        <f t="shared" si="1345"/>
        <v/>
      </c>
      <c r="K2507" s="13"/>
      <c r="L2507" s="13"/>
      <c r="M2507" s="13"/>
      <c r="N2507" s="178" t="str">
        <f t="shared" si="1346"/>
        <v/>
      </c>
      <c r="O2507" s="181" t="str">
        <f t="shared" si="1347"/>
        <v/>
      </c>
      <c r="P2507" s="8" t="str">
        <f t="shared" si="1348"/>
        <v/>
      </c>
      <c r="Q2507" s="8" t="str">
        <f t="shared" si="1349"/>
        <v/>
      </c>
      <c r="R2507" s="8" t="str">
        <f t="shared" si="1350"/>
        <v/>
      </c>
      <c r="S2507" s="8" t="str">
        <f t="shared" si="1351"/>
        <v/>
      </c>
      <c r="T2507" s="8" t="str">
        <f t="shared" si="1352"/>
        <v/>
      </c>
      <c r="U2507" s="8" t="str">
        <f t="shared" si="1353"/>
        <v/>
      </c>
      <c r="V2507" s="16" t="str">
        <f t="shared" si="1354"/>
        <v/>
      </c>
      <c r="W2507" s="129" t="str">
        <f t="shared" si="1355"/>
        <v/>
      </c>
      <c r="X2507" s="8" t="str">
        <f t="shared" si="1356"/>
        <v/>
      </c>
      <c r="Y2507" s="8" t="str">
        <f t="shared" si="1357"/>
        <v/>
      </c>
      <c r="AQ2507" s="6" t="str">
        <f t="shared" si="1358"/>
        <v/>
      </c>
      <c r="AR2507" s="128" t="str">
        <f t="shared" si="1359"/>
        <v/>
      </c>
      <c r="AS2507" s="128" t="str">
        <f t="shared" si="1360"/>
        <v/>
      </c>
      <c r="AT2507" s="139" t="str">
        <f t="shared" si="1372"/>
        <v/>
      </c>
      <c r="BH2507" s="127" t="str">
        <f>IF(LEN(VBAsheet!H2507)&gt;0,$CD$4&amp;CHAR(10)&amp;$CD$5&amp;CHAR(10)&amp;$CD$6&amp;IF(VBAsheet!I2507="N",1,0)&amp;$CE$6&amp;CHAR(10)&amp;$CD$7&amp;CHAR(10)&amp;$CD$8&amp;VBAsheet!H2507&amp;$CE$8&amp;CHAR(10)&amp;$CD$9&amp;VBAsheet!K2507&amp;$CE$9&amp;CHAR(10)&amp;$CD$10&amp;VBAsheet!J2507-1&amp;$CE$10&amp;CHAR(10)&amp;$CD$11,"")</f>
        <v/>
      </c>
      <c r="BI2507"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7" s="18" t="str">
        <f>IF(LEN(X2507)&gt;0,$CD$23&amp;INDEX($CH$3:CH2510,MATCH(W2507,$CG$3:CG2510,0))&amp;$CE$23&amp;CHAR(10)&amp;$CD$24&amp;X2507&amp;$CE$24&amp;CHAR(10)&amp;$CD$25&amp;Y2507&amp;$CE$25&amp;CHAR(10),"")&amp;IF(LEN(AA2507)&gt;0,$CD$23&amp;INDEX($CH$3:CH2510,MATCH(Z2507,$CG$3:CG2510,0))&amp;$CE$23&amp;CHAR(10)&amp;$CD$24&amp;AA2507&amp;$CE$24&amp;CHAR(10)&amp;$CD$25&amp;AB2507&amp;$CE$25&amp;CHAR(10),"")&amp;IF(LEN(AD2507)&gt;0,$CD$23&amp;INDEX($CH$3:CH2510,MATCH(AC2507,$CG$3:CG2510,0))&amp;$CE$23&amp;CHAR(10)&amp;$CD$24&amp;AD2507&amp;$CE$24&amp;CHAR(10)&amp;$CD$25&amp;AE2507&amp;$CE$25&amp;CHAR(10),"")&amp;IF(LEN(AG2507)&gt;0,$CD$23&amp;INDEX($CH$3:CH2510,MATCH(AF2507,$CG$3:CG2510,0))&amp;$CE$23&amp;CHAR(10)&amp;$CD$24&amp;AG2507&amp;$CE$24&amp;CHAR(10)&amp;$CD$25&amp;AH2507&amp;$CE$25&amp;CHAR(10),"")&amp;IF(LEN(AJ2507)&gt;0,$CD$23&amp;INDEX($CH$3:CH2510,MATCH(AI2507,$CG$3:CG2510,0))&amp;$CE$23&amp;CHAR(10)&amp;$CD$24&amp;AJ2507&amp;$CE$24&amp;CHAR(10)&amp;$CD$25&amp;AK2507&amp;$CE$25&amp;CHAR(10),"")</f>
        <v/>
      </c>
      <c r="BK2507" s="18" t="str">
        <f>IF(LEN(J2507)&gt;0,INDEX($BH$2:$BH$100000,MATCH(J2507,VBAsheet!$H$2:$H$100000,0))&amp;CHAR(10),"")&amp;IF(LEN(K2507)&gt;0,INDEX($BH$2:$BH$100000,MATCH(K2507,VBAsheet!$H$2:$H$100000,0))&amp;CHAR(10),"")&amp;IF(LEN(L2507)&gt;0,INDEX($BH$2:$BH$100000,MATCH(L2507,VBAsheet!$H$2:$H$100000,0))&amp;CHAR(10),"")&amp;IF(LEN(M2507)&gt;0,INDEX($BH$2:$BH$100000,MATCH(M2507,VBAsheet!$H$2:$H$100000,0))&amp;CHAR(10),"")</f>
        <v/>
      </c>
      <c r="BM2507" s="94" t="str">
        <f t="shared" si="1343"/>
        <v/>
      </c>
      <c r="BN2507" s="95" t="str">
        <f t="shared" si="1362"/>
        <v/>
      </c>
      <c r="BP2507" s="18" t="str">
        <f t="shared" si="1363"/>
        <v/>
      </c>
      <c r="BR2507" s="81" t="str">
        <f t="shared" si="1342"/>
        <v/>
      </c>
      <c r="BU2507" s="138" t="str">
        <f t="shared" si="1364"/>
        <v/>
      </c>
      <c r="BV2507" s="3" t="str">
        <f t="shared" si="1365"/>
        <v/>
      </c>
      <c r="BW2507" s="3" t="str">
        <f t="shared" si="1366"/>
        <v/>
      </c>
      <c r="BX2507" s="144" t="str">
        <f t="shared" si="1367"/>
        <v/>
      </c>
      <c r="BY2507" s="18" t="str">
        <f t="shared" si="1368"/>
        <v/>
      </c>
      <c r="BZ2507" s="18" t="str">
        <f t="shared" si="1369"/>
        <v/>
      </c>
      <c r="CA2507" s="19" t="str">
        <f t="shared" si="1370"/>
        <v/>
      </c>
    </row>
    <row r="2508" spans="4:79" x14ac:dyDescent="0.45">
      <c r="D2508" s="164" t="str">
        <f t="shared" si="1371"/>
        <v/>
      </c>
      <c r="I2508" s="9" t="str">
        <f t="shared" si="1344"/>
        <v/>
      </c>
      <c r="J2508" s="173" t="str">
        <f t="shared" si="1345"/>
        <v/>
      </c>
      <c r="K2508" s="13"/>
      <c r="L2508" s="13"/>
      <c r="M2508" s="13"/>
      <c r="N2508" s="178" t="str">
        <f t="shared" si="1346"/>
        <v/>
      </c>
      <c r="O2508" s="181" t="str">
        <f t="shared" si="1347"/>
        <v/>
      </c>
      <c r="P2508" s="8" t="str">
        <f t="shared" si="1348"/>
        <v/>
      </c>
      <c r="Q2508" s="8" t="str">
        <f t="shared" si="1349"/>
        <v/>
      </c>
      <c r="R2508" s="8" t="str">
        <f t="shared" si="1350"/>
        <v/>
      </c>
      <c r="S2508" s="8" t="str">
        <f t="shared" si="1351"/>
        <v/>
      </c>
      <c r="T2508" s="8" t="str">
        <f t="shared" si="1352"/>
        <v/>
      </c>
      <c r="U2508" s="8" t="str">
        <f t="shared" si="1353"/>
        <v/>
      </c>
      <c r="V2508" s="16" t="str">
        <f t="shared" si="1354"/>
        <v/>
      </c>
      <c r="W2508" s="129" t="str">
        <f t="shared" si="1355"/>
        <v/>
      </c>
      <c r="X2508" s="8" t="str">
        <f t="shared" si="1356"/>
        <v/>
      </c>
      <c r="Y2508" s="8" t="str">
        <f t="shared" si="1357"/>
        <v/>
      </c>
      <c r="AQ2508" s="6" t="str">
        <f t="shared" si="1358"/>
        <v/>
      </c>
      <c r="AR2508" s="128" t="str">
        <f t="shared" si="1359"/>
        <v/>
      </c>
      <c r="AS2508" s="128" t="str">
        <f t="shared" si="1360"/>
        <v/>
      </c>
      <c r="AT2508" s="139" t="str">
        <f t="shared" si="1372"/>
        <v/>
      </c>
      <c r="BH2508" s="127" t="str">
        <f>IF(LEN(VBAsheet!H2508)&gt;0,$CD$4&amp;CHAR(10)&amp;$CD$5&amp;CHAR(10)&amp;$CD$6&amp;IF(VBAsheet!I2508="N",1,0)&amp;$CE$6&amp;CHAR(10)&amp;$CD$7&amp;CHAR(10)&amp;$CD$8&amp;VBAsheet!H2508&amp;$CE$8&amp;CHAR(10)&amp;$CD$9&amp;VBAsheet!K2508&amp;$CE$9&amp;CHAR(10)&amp;$CD$10&amp;VBAsheet!J2508-1&amp;$CE$10&amp;CHAR(10)&amp;$CD$11,"")</f>
        <v/>
      </c>
      <c r="BI2508"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8" s="18" t="str">
        <f>IF(LEN(X2508)&gt;0,$CD$23&amp;INDEX($CH$3:CH2511,MATCH(W2508,$CG$3:CG2511,0))&amp;$CE$23&amp;CHAR(10)&amp;$CD$24&amp;X2508&amp;$CE$24&amp;CHAR(10)&amp;$CD$25&amp;Y2508&amp;$CE$25&amp;CHAR(10),"")&amp;IF(LEN(AA2508)&gt;0,$CD$23&amp;INDEX($CH$3:CH2511,MATCH(Z2508,$CG$3:CG2511,0))&amp;$CE$23&amp;CHAR(10)&amp;$CD$24&amp;AA2508&amp;$CE$24&amp;CHAR(10)&amp;$CD$25&amp;AB2508&amp;$CE$25&amp;CHAR(10),"")&amp;IF(LEN(AD2508)&gt;0,$CD$23&amp;INDEX($CH$3:CH2511,MATCH(AC2508,$CG$3:CG2511,0))&amp;$CE$23&amp;CHAR(10)&amp;$CD$24&amp;AD2508&amp;$CE$24&amp;CHAR(10)&amp;$CD$25&amp;AE2508&amp;$CE$25&amp;CHAR(10),"")&amp;IF(LEN(AG2508)&gt;0,$CD$23&amp;INDEX($CH$3:CH2511,MATCH(AF2508,$CG$3:CG2511,0))&amp;$CE$23&amp;CHAR(10)&amp;$CD$24&amp;AG2508&amp;$CE$24&amp;CHAR(10)&amp;$CD$25&amp;AH2508&amp;$CE$25&amp;CHAR(10),"")&amp;IF(LEN(AJ2508)&gt;0,$CD$23&amp;INDEX($CH$3:CH2511,MATCH(AI2508,$CG$3:CG2511,0))&amp;$CE$23&amp;CHAR(10)&amp;$CD$24&amp;AJ2508&amp;$CE$24&amp;CHAR(10)&amp;$CD$25&amp;AK2508&amp;$CE$25&amp;CHAR(10),"")</f>
        <v/>
      </c>
      <c r="BK2508" s="18" t="str">
        <f>IF(LEN(J2508)&gt;0,INDEX($BH$2:$BH$100000,MATCH(J2508,VBAsheet!$H$2:$H$100000,0))&amp;CHAR(10),"")&amp;IF(LEN(K2508)&gt;0,INDEX($BH$2:$BH$100000,MATCH(K2508,VBAsheet!$H$2:$H$100000,0))&amp;CHAR(10),"")&amp;IF(LEN(L2508)&gt;0,INDEX($BH$2:$BH$100000,MATCH(L2508,VBAsheet!$H$2:$H$100000,0))&amp;CHAR(10),"")&amp;IF(LEN(M2508)&gt;0,INDEX($BH$2:$BH$100000,MATCH(M2508,VBAsheet!$H$2:$H$100000,0))&amp;CHAR(10),"")</f>
        <v/>
      </c>
      <c r="BM2508" s="94" t="str">
        <f t="shared" si="1343"/>
        <v/>
      </c>
      <c r="BN2508" s="95" t="str">
        <f t="shared" si="1362"/>
        <v/>
      </c>
      <c r="BP2508" s="18" t="str">
        <f t="shared" si="1363"/>
        <v/>
      </c>
      <c r="BR2508" s="81" t="str">
        <f t="shared" si="1342"/>
        <v/>
      </c>
      <c r="BU2508" s="138" t="str">
        <f t="shared" si="1364"/>
        <v/>
      </c>
      <c r="BV2508" s="3" t="str">
        <f t="shared" si="1365"/>
        <v/>
      </c>
      <c r="BW2508" s="3" t="str">
        <f t="shared" si="1366"/>
        <v/>
      </c>
      <c r="BX2508" s="144" t="str">
        <f t="shared" si="1367"/>
        <v/>
      </c>
      <c r="BY2508" s="18" t="str">
        <f t="shared" si="1368"/>
        <v/>
      </c>
      <c r="BZ2508" s="18" t="str">
        <f t="shared" si="1369"/>
        <v/>
      </c>
      <c r="CA2508" s="19" t="str">
        <f t="shared" si="1370"/>
        <v/>
      </c>
    </row>
    <row r="2509" spans="4:79" x14ac:dyDescent="0.45">
      <c r="D2509" s="164" t="str">
        <f t="shared" si="1371"/>
        <v/>
      </c>
      <c r="I2509" s="9" t="str">
        <f t="shared" si="1344"/>
        <v/>
      </c>
      <c r="J2509" s="173" t="str">
        <f t="shared" si="1345"/>
        <v/>
      </c>
      <c r="K2509" s="13"/>
      <c r="L2509" s="13"/>
      <c r="M2509" s="13"/>
      <c r="N2509" s="178" t="str">
        <f t="shared" si="1346"/>
        <v/>
      </c>
      <c r="O2509" s="181" t="str">
        <f t="shared" si="1347"/>
        <v/>
      </c>
      <c r="P2509" s="8" t="str">
        <f t="shared" si="1348"/>
        <v/>
      </c>
      <c r="Q2509" s="8" t="str">
        <f t="shared" si="1349"/>
        <v/>
      </c>
      <c r="R2509" s="8" t="str">
        <f t="shared" si="1350"/>
        <v/>
      </c>
      <c r="S2509" s="8" t="str">
        <f t="shared" si="1351"/>
        <v/>
      </c>
      <c r="T2509" s="8" t="str">
        <f t="shared" si="1352"/>
        <v/>
      </c>
      <c r="U2509" s="8" t="str">
        <f t="shared" si="1353"/>
        <v/>
      </c>
      <c r="V2509" s="16" t="str">
        <f t="shared" si="1354"/>
        <v/>
      </c>
      <c r="W2509" s="129" t="str">
        <f t="shared" si="1355"/>
        <v/>
      </c>
      <c r="X2509" s="8" t="str">
        <f t="shared" si="1356"/>
        <v/>
      </c>
      <c r="Y2509" s="8" t="str">
        <f t="shared" si="1357"/>
        <v/>
      </c>
      <c r="AQ2509" s="6" t="str">
        <f t="shared" si="1358"/>
        <v/>
      </c>
      <c r="AR2509" s="128" t="str">
        <f t="shared" si="1359"/>
        <v/>
      </c>
      <c r="AS2509" s="128" t="str">
        <f t="shared" si="1360"/>
        <v/>
      </c>
      <c r="AT2509" s="139" t="str">
        <f t="shared" si="1372"/>
        <v/>
      </c>
      <c r="BH2509" s="127" t="str">
        <f>IF(LEN(VBAsheet!H2509)&gt;0,$CD$4&amp;CHAR(10)&amp;$CD$5&amp;CHAR(10)&amp;$CD$6&amp;IF(VBAsheet!I2509="N",1,0)&amp;$CE$6&amp;CHAR(10)&amp;$CD$7&amp;CHAR(10)&amp;$CD$8&amp;VBAsheet!H2509&amp;$CE$8&amp;CHAR(10)&amp;$CD$9&amp;VBAsheet!K2509&amp;$CE$9&amp;CHAR(10)&amp;$CD$10&amp;VBAsheet!J2509-1&amp;$CE$10&amp;CHAR(10)&amp;$CD$11,"")</f>
        <v/>
      </c>
      <c r="BI2509"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09" s="18" t="str">
        <f>IF(LEN(X2509)&gt;0,$CD$23&amp;INDEX($CH$3:CH2512,MATCH(W2509,$CG$3:CG2512,0))&amp;$CE$23&amp;CHAR(10)&amp;$CD$24&amp;X2509&amp;$CE$24&amp;CHAR(10)&amp;$CD$25&amp;Y2509&amp;$CE$25&amp;CHAR(10),"")&amp;IF(LEN(AA2509)&gt;0,$CD$23&amp;INDEX($CH$3:CH2512,MATCH(Z2509,$CG$3:CG2512,0))&amp;$CE$23&amp;CHAR(10)&amp;$CD$24&amp;AA2509&amp;$CE$24&amp;CHAR(10)&amp;$CD$25&amp;AB2509&amp;$CE$25&amp;CHAR(10),"")&amp;IF(LEN(AD2509)&gt;0,$CD$23&amp;INDEX($CH$3:CH2512,MATCH(AC2509,$CG$3:CG2512,0))&amp;$CE$23&amp;CHAR(10)&amp;$CD$24&amp;AD2509&amp;$CE$24&amp;CHAR(10)&amp;$CD$25&amp;AE2509&amp;$CE$25&amp;CHAR(10),"")&amp;IF(LEN(AG2509)&gt;0,$CD$23&amp;INDEX($CH$3:CH2512,MATCH(AF2509,$CG$3:CG2512,0))&amp;$CE$23&amp;CHAR(10)&amp;$CD$24&amp;AG2509&amp;$CE$24&amp;CHAR(10)&amp;$CD$25&amp;AH2509&amp;$CE$25&amp;CHAR(10),"")&amp;IF(LEN(AJ2509)&gt;0,$CD$23&amp;INDEX($CH$3:CH2512,MATCH(AI2509,$CG$3:CG2512,0))&amp;$CE$23&amp;CHAR(10)&amp;$CD$24&amp;AJ2509&amp;$CE$24&amp;CHAR(10)&amp;$CD$25&amp;AK2509&amp;$CE$25&amp;CHAR(10),"")</f>
        <v/>
      </c>
      <c r="BK2509" s="18" t="str">
        <f>IF(LEN(J2509)&gt;0,INDEX($BH$2:$BH$100000,MATCH(J2509,VBAsheet!$H$2:$H$100000,0))&amp;CHAR(10),"")&amp;IF(LEN(K2509)&gt;0,INDEX($BH$2:$BH$100000,MATCH(K2509,VBAsheet!$H$2:$H$100000,0))&amp;CHAR(10),"")&amp;IF(LEN(L2509)&gt;0,INDEX($BH$2:$BH$100000,MATCH(L2509,VBAsheet!$H$2:$H$100000,0))&amp;CHAR(10),"")&amp;IF(LEN(M2509)&gt;0,INDEX($BH$2:$BH$100000,MATCH(M2509,VBAsheet!$H$2:$H$100000,0))&amp;CHAR(10),"")</f>
        <v/>
      </c>
      <c r="BM2509" s="94" t="str">
        <f t="shared" si="1343"/>
        <v/>
      </c>
      <c r="BN2509" s="95" t="str">
        <f t="shared" si="1362"/>
        <v/>
      </c>
      <c r="BP2509" s="18" t="str">
        <f t="shared" si="1363"/>
        <v/>
      </c>
      <c r="BR2509" s="81" t="str">
        <f t="shared" si="1342"/>
        <v/>
      </c>
      <c r="BU2509" s="138" t="str">
        <f t="shared" si="1364"/>
        <v/>
      </c>
      <c r="BV2509" s="3" t="str">
        <f t="shared" si="1365"/>
        <v/>
      </c>
      <c r="BW2509" s="3" t="str">
        <f t="shared" si="1366"/>
        <v/>
      </c>
      <c r="BX2509" s="144" t="str">
        <f t="shared" si="1367"/>
        <v/>
      </c>
      <c r="BY2509" s="18" t="str">
        <f t="shared" si="1368"/>
        <v/>
      </c>
      <c r="BZ2509" s="18" t="str">
        <f t="shared" si="1369"/>
        <v/>
      </c>
      <c r="CA2509" s="19" t="str">
        <f t="shared" si="1370"/>
        <v/>
      </c>
    </row>
    <row r="2510" spans="4:79" x14ac:dyDescent="0.45">
      <c r="D2510" s="164" t="str">
        <f t="shared" si="1371"/>
        <v/>
      </c>
      <c r="I2510" s="9" t="str">
        <f t="shared" si="1344"/>
        <v/>
      </c>
      <c r="J2510" s="173" t="str">
        <f t="shared" si="1345"/>
        <v/>
      </c>
      <c r="K2510" s="13"/>
      <c r="L2510" s="13"/>
      <c r="M2510" s="13"/>
      <c r="N2510" s="178" t="str">
        <f t="shared" si="1346"/>
        <v/>
      </c>
      <c r="O2510" s="181" t="str">
        <f t="shared" si="1347"/>
        <v/>
      </c>
      <c r="P2510" s="8" t="str">
        <f t="shared" si="1348"/>
        <v/>
      </c>
      <c r="Q2510" s="8" t="str">
        <f t="shared" si="1349"/>
        <v/>
      </c>
      <c r="R2510" s="8" t="str">
        <f t="shared" si="1350"/>
        <v/>
      </c>
      <c r="S2510" s="8" t="str">
        <f t="shared" si="1351"/>
        <v/>
      </c>
      <c r="T2510" s="8" t="str">
        <f t="shared" si="1352"/>
        <v/>
      </c>
      <c r="U2510" s="8" t="str">
        <f t="shared" si="1353"/>
        <v/>
      </c>
      <c r="V2510" s="16" t="str">
        <f t="shared" si="1354"/>
        <v/>
      </c>
      <c r="W2510" s="129" t="str">
        <f t="shared" si="1355"/>
        <v/>
      </c>
      <c r="X2510" s="8" t="str">
        <f t="shared" si="1356"/>
        <v/>
      </c>
      <c r="Y2510" s="8" t="str">
        <f t="shared" si="1357"/>
        <v/>
      </c>
      <c r="AQ2510" s="6" t="str">
        <f t="shared" si="1358"/>
        <v/>
      </c>
      <c r="AR2510" s="128" t="str">
        <f t="shared" si="1359"/>
        <v/>
      </c>
      <c r="AS2510" s="128" t="str">
        <f t="shared" si="1360"/>
        <v/>
      </c>
      <c r="AT2510" s="139" t="str">
        <f t="shared" si="1372"/>
        <v/>
      </c>
      <c r="BH2510" s="127" t="str">
        <f>IF(LEN(VBAsheet!H2510)&gt;0,$CD$4&amp;CHAR(10)&amp;$CD$5&amp;CHAR(10)&amp;$CD$6&amp;IF(VBAsheet!I2510="N",1,0)&amp;$CE$6&amp;CHAR(10)&amp;$CD$7&amp;CHAR(10)&amp;$CD$8&amp;VBAsheet!H2510&amp;$CE$8&amp;CHAR(10)&amp;$CD$9&amp;VBAsheet!K2510&amp;$CE$9&amp;CHAR(10)&amp;$CD$10&amp;VBAsheet!J2510-1&amp;$CE$10&amp;CHAR(10)&amp;$CD$11,"")</f>
        <v/>
      </c>
      <c r="BI2510"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0" s="18" t="str">
        <f>IF(LEN(X2510)&gt;0,$CD$23&amp;INDEX($CH$3:CH2513,MATCH(W2510,$CG$3:CG2513,0))&amp;$CE$23&amp;CHAR(10)&amp;$CD$24&amp;X2510&amp;$CE$24&amp;CHAR(10)&amp;$CD$25&amp;Y2510&amp;$CE$25&amp;CHAR(10),"")&amp;IF(LEN(AA2510)&gt;0,$CD$23&amp;INDEX($CH$3:CH2513,MATCH(Z2510,$CG$3:CG2513,0))&amp;$CE$23&amp;CHAR(10)&amp;$CD$24&amp;AA2510&amp;$CE$24&amp;CHAR(10)&amp;$CD$25&amp;AB2510&amp;$CE$25&amp;CHAR(10),"")&amp;IF(LEN(AD2510)&gt;0,$CD$23&amp;INDEX($CH$3:CH2513,MATCH(AC2510,$CG$3:CG2513,0))&amp;$CE$23&amp;CHAR(10)&amp;$CD$24&amp;AD2510&amp;$CE$24&amp;CHAR(10)&amp;$CD$25&amp;AE2510&amp;$CE$25&amp;CHAR(10),"")&amp;IF(LEN(AG2510)&gt;0,$CD$23&amp;INDEX($CH$3:CH2513,MATCH(AF2510,$CG$3:CG2513,0))&amp;$CE$23&amp;CHAR(10)&amp;$CD$24&amp;AG2510&amp;$CE$24&amp;CHAR(10)&amp;$CD$25&amp;AH2510&amp;$CE$25&amp;CHAR(10),"")&amp;IF(LEN(AJ2510)&gt;0,$CD$23&amp;INDEX($CH$3:CH2513,MATCH(AI2510,$CG$3:CG2513,0))&amp;$CE$23&amp;CHAR(10)&amp;$CD$24&amp;AJ2510&amp;$CE$24&amp;CHAR(10)&amp;$CD$25&amp;AK2510&amp;$CE$25&amp;CHAR(10),"")</f>
        <v/>
      </c>
      <c r="BK2510" s="18" t="str">
        <f>IF(LEN(J2510)&gt;0,INDEX($BH$2:$BH$100000,MATCH(J2510,VBAsheet!$H$2:$H$100000,0))&amp;CHAR(10),"")&amp;IF(LEN(K2510)&gt;0,INDEX($BH$2:$BH$100000,MATCH(K2510,VBAsheet!$H$2:$H$100000,0))&amp;CHAR(10),"")&amp;IF(LEN(L2510)&gt;0,INDEX($BH$2:$BH$100000,MATCH(L2510,VBAsheet!$H$2:$H$100000,0))&amp;CHAR(10),"")&amp;IF(LEN(M2510)&gt;0,INDEX($BH$2:$BH$100000,MATCH(M2510,VBAsheet!$H$2:$H$100000,0))&amp;CHAR(10),"")</f>
        <v/>
      </c>
      <c r="BM2510" s="94" t="str">
        <f t="shared" si="1343"/>
        <v/>
      </c>
      <c r="BN2510" s="95" t="str">
        <f t="shared" si="1362"/>
        <v/>
      </c>
      <c r="BP2510" s="18" t="str">
        <f t="shared" si="1363"/>
        <v/>
      </c>
      <c r="BR2510" s="81" t="str">
        <f t="shared" si="1342"/>
        <v/>
      </c>
      <c r="BU2510" s="138" t="str">
        <f t="shared" si="1364"/>
        <v/>
      </c>
      <c r="BV2510" s="3" t="str">
        <f t="shared" si="1365"/>
        <v/>
      </c>
      <c r="BW2510" s="3" t="str">
        <f t="shared" si="1366"/>
        <v/>
      </c>
      <c r="BX2510" s="144" t="str">
        <f t="shared" si="1367"/>
        <v/>
      </c>
      <c r="BY2510" s="18" t="str">
        <f t="shared" si="1368"/>
        <v/>
      </c>
      <c r="BZ2510" s="18" t="str">
        <f t="shared" si="1369"/>
        <v/>
      </c>
      <c r="CA2510" s="19" t="str">
        <f t="shared" si="1370"/>
        <v/>
      </c>
    </row>
    <row r="2511" spans="4:79" x14ac:dyDescent="0.45">
      <c r="D2511" s="164" t="str">
        <f t="shared" si="1371"/>
        <v/>
      </c>
      <c r="I2511" s="9" t="str">
        <f t="shared" si="1344"/>
        <v/>
      </c>
      <c r="J2511" s="173" t="str">
        <f t="shared" si="1345"/>
        <v/>
      </c>
      <c r="K2511" s="13"/>
      <c r="L2511" s="13"/>
      <c r="M2511" s="13"/>
      <c r="N2511" s="178" t="str">
        <f t="shared" si="1346"/>
        <v/>
      </c>
      <c r="O2511" s="181" t="str">
        <f t="shared" si="1347"/>
        <v/>
      </c>
      <c r="P2511" s="8" t="str">
        <f t="shared" si="1348"/>
        <v/>
      </c>
      <c r="Q2511" s="8" t="str">
        <f t="shared" si="1349"/>
        <v/>
      </c>
      <c r="R2511" s="8" t="str">
        <f t="shared" si="1350"/>
        <v/>
      </c>
      <c r="S2511" s="8" t="str">
        <f t="shared" si="1351"/>
        <v/>
      </c>
      <c r="T2511" s="8" t="str">
        <f t="shared" si="1352"/>
        <v/>
      </c>
      <c r="U2511" s="8" t="str">
        <f t="shared" si="1353"/>
        <v/>
      </c>
      <c r="V2511" s="16" t="str">
        <f t="shared" si="1354"/>
        <v/>
      </c>
      <c r="W2511" s="129" t="str">
        <f t="shared" si="1355"/>
        <v/>
      </c>
      <c r="X2511" s="8" t="str">
        <f t="shared" si="1356"/>
        <v/>
      </c>
      <c r="Y2511" s="8" t="str">
        <f t="shared" si="1357"/>
        <v/>
      </c>
      <c r="AQ2511" s="6" t="str">
        <f t="shared" si="1358"/>
        <v/>
      </c>
      <c r="AR2511" s="128" t="str">
        <f t="shared" si="1359"/>
        <v/>
      </c>
      <c r="AS2511" s="128" t="str">
        <f t="shared" si="1360"/>
        <v/>
      </c>
      <c r="AT2511" s="139" t="str">
        <f t="shared" si="1372"/>
        <v/>
      </c>
      <c r="BH2511" s="127" t="str">
        <f>IF(LEN(VBAsheet!H2511)&gt;0,$CD$4&amp;CHAR(10)&amp;$CD$5&amp;CHAR(10)&amp;$CD$6&amp;IF(VBAsheet!I2511="N",1,0)&amp;$CE$6&amp;CHAR(10)&amp;$CD$7&amp;CHAR(10)&amp;$CD$8&amp;VBAsheet!H2511&amp;$CE$8&amp;CHAR(10)&amp;$CD$9&amp;VBAsheet!K2511&amp;$CE$9&amp;CHAR(10)&amp;$CD$10&amp;VBAsheet!J2511-1&amp;$CE$10&amp;CHAR(10)&amp;$CD$11,"")</f>
        <v/>
      </c>
      <c r="BI2511"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1" s="18" t="str">
        <f>IF(LEN(X2511)&gt;0,$CD$23&amp;INDEX($CH$3:CH2514,MATCH(W2511,$CG$3:CG2514,0))&amp;$CE$23&amp;CHAR(10)&amp;$CD$24&amp;X2511&amp;$CE$24&amp;CHAR(10)&amp;$CD$25&amp;Y2511&amp;$CE$25&amp;CHAR(10),"")&amp;IF(LEN(AA2511)&gt;0,$CD$23&amp;INDEX($CH$3:CH2514,MATCH(Z2511,$CG$3:CG2514,0))&amp;$CE$23&amp;CHAR(10)&amp;$CD$24&amp;AA2511&amp;$CE$24&amp;CHAR(10)&amp;$CD$25&amp;AB2511&amp;$CE$25&amp;CHAR(10),"")&amp;IF(LEN(AD2511)&gt;0,$CD$23&amp;INDEX($CH$3:CH2514,MATCH(AC2511,$CG$3:CG2514,0))&amp;$CE$23&amp;CHAR(10)&amp;$CD$24&amp;AD2511&amp;$CE$24&amp;CHAR(10)&amp;$CD$25&amp;AE2511&amp;$CE$25&amp;CHAR(10),"")&amp;IF(LEN(AG2511)&gt;0,$CD$23&amp;INDEX($CH$3:CH2514,MATCH(AF2511,$CG$3:CG2514,0))&amp;$CE$23&amp;CHAR(10)&amp;$CD$24&amp;AG2511&amp;$CE$24&amp;CHAR(10)&amp;$CD$25&amp;AH2511&amp;$CE$25&amp;CHAR(10),"")&amp;IF(LEN(AJ2511)&gt;0,$CD$23&amp;INDEX($CH$3:CH2514,MATCH(AI2511,$CG$3:CG2514,0))&amp;$CE$23&amp;CHAR(10)&amp;$CD$24&amp;AJ2511&amp;$CE$24&amp;CHAR(10)&amp;$CD$25&amp;AK2511&amp;$CE$25&amp;CHAR(10),"")</f>
        <v/>
      </c>
      <c r="BK2511" s="18" t="str">
        <f>IF(LEN(J2511)&gt;0,INDEX($BH$2:$BH$100000,MATCH(J2511,VBAsheet!$H$2:$H$100000,0))&amp;CHAR(10),"")&amp;IF(LEN(K2511)&gt;0,INDEX($BH$2:$BH$100000,MATCH(K2511,VBAsheet!$H$2:$H$100000,0))&amp;CHAR(10),"")&amp;IF(LEN(L2511)&gt;0,INDEX($BH$2:$BH$100000,MATCH(L2511,VBAsheet!$H$2:$H$100000,0))&amp;CHAR(10),"")&amp;IF(LEN(M2511)&gt;0,INDEX($BH$2:$BH$100000,MATCH(M2511,VBAsheet!$H$2:$H$100000,0))&amp;CHAR(10),"")</f>
        <v/>
      </c>
      <c r="BM2511" s="94" t="str">
        <f t="shared" si="1343"/>
        <v/>
      </c>
      <c r="BN2511" s="95" t="str">
        <f t="shared" si="1362"/>
        <v/>
      </c>
      <c r="BP2511" s="18" t="str">
        <f t="shared" si="1363"/>
        <v/>
      </c>
      <c r="BR2511" s="81" t="str">
        <f t="shared" si="1342"/>
        <v/>
      </c>
      <c r="BU2511" s="138" t="str">
        <f t="shared" si="1364"/>
        <v/>
      </c>
      <c r="BV2511" s="3" t="str">
        <f t="shared" si="1365"/>
        <v/>
      </c>
      <c r="BW2511" s="3" t="str">
        <f t="shared" si="1366"/>
        <v/>
      </c>
      <c r="BX2511" s="144" t="str">
        <f t="shared" si="1367"/>
        <v/>
      </c>
      <c r="BY2511" s="18" t="str">
        <f t="shared" si="1368"/>
        <v/>
      </c>
      <c r="BZ2511" s="18" t="str">
        <f t="shared" si="1369"/>
        <v/>
      </c>
      <c r="CA2511" s="19" t="str">
        <f t="shared" si="1370"/>
        <v/>
      </c>
    </row>
    <row r="2512" spans="4:79" x14ac:dyDescent="0.45">
      <c r="D2512" s="164" t="str">
        <f t="shared" si="1371"/>
        <v/>
      </c>
      <c r="I2512" s="9" t="str">
        <f t="shared" si="1344"/>
        <v/>
      </c>
      <c r="J2512" s="173" t="str">
        <f t="shared" si="1345"/>
        <v/>
      </c>
      <c r="K2512" s="13"/>
      <c r="L2512" s="13"/>
      <c r="M2512" s="13"/>
      <c r="N2512" s="178" t="str">
        <f t="shared" si="1346"/>
        <v/>
      </c>
      <c r="O2512" s="181" t="str">
        <f t="shared" si="1347"/>
        <v/>
      </c>
      <c r="P2512" s="8" t="str">
        <f t="shared" si="1348"/>
        <v/>
      </c>
      <c r="Q2512" s="8" t="str">
        <f t="shared" si="1349"/>
        <v/>
      </c>
      <c r="R2512" s="8" t="str">
        <f t="shared" si="1350"/>
        <v/>
      </c>
      <c r="S2512" s="8" t="str">
        <f t="shared" si="1351"/>
        <v/>
      </c>
      <c r="T2512" s="8" t="str">
        <f t="shared" si="1352"/>
        <v/>
      </c>
      <c r="U2512" s="8" t="str">
        <f t="shared" si="1353"/>
        <v/>
      </c>
      <c r="V2512" s="16" t="str">
        <f t="shared" si="1354"/>
        <v/>
      </c>
      <c r="W2512" s="129" t="str">
        <f t="shared" si="1355"/>
        <v/>
      </c>
      <c r="X2512" s="8" t="str">
        <f t="shared" si="1356"/>
        <v/>
      </c>
      <c r="Y2512" s="8" t="str">
        <f t="shared" si="1357"/>
        <v/>
      </c>
      <c r="AQ2512" s="6" t="str">
        <f t="shared" si="1358"/>
        <v/>
      </c>
      <c r="AR2512" s="128" t="str">
        <f t="shared" si="1359"/>
        <v/>
      </c>
      <c r="AS2512" s="128" t="str">
        <f t="shared" si="1360"/>
        <v/>
      </c>
      <c r="AT2512" s="139" t="str">
        <f t="shared" si="1372"/>
        <v/>
      </c>
      <c r="BH2512" s="127" t="str">
        <f>IF(LEN(VBAsheet!H2512)&gt;0,$CD$4&amp;CHAR(10)&amp;$CD$5&amp;CHAR(10)&amp;$CD$6&amp;IF(VBAsheet!I2512="N",1,0)&amp;$CE$6&amp;CHAR(10)&amp;$CD$7&amp;CHAR(10)&amp;$CD$8&amp;VBAsheet!H2512&amp;$CE$8&amp;CHAR(10)&amp;$CD$9&amp;VBAsheet!K2512&amp;$CE$9&amp;CHAR(10)&amp;$CD$10&amp;VBAsheet!J2512-1&amp;$CE$10&amp;CHAR(10)&amp;$CD$11,"")</f>
        <v/>
      </c>
      <c r="BI2512"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2" s="18" t="str">
        <f>IF(LEN(X2512)&gt;0,$CD$23&amp;INDEX($CH$3:CH2515,MATCH(W2512,$CG$3:CG2515,0))&amp;$CE$23&amp;CHAR(10)&amp;$CD$24&amp;X2512&amp;$CE$24&amp;CHAR(10)&amp;$CD$25&amp;Y2512&amp;$CE$25&amp;CHAR(10),"")&amp;IF(LEN(AA2512)&gt;0,$CD$23&amp;INDEX($CH$3:CH2515,MATCH(Z2512,$CG$3:CG2515,0))&amp;$CE$23&amp;CHAR(10)&amp;$CD$24&amp;AA2512&amp;$CE$24&amp;CHAR(10)&amp;$CD$25&amp;AB2512&amp;$CE$25&amp;CHAR(10),"")&amp;IF(LEN(AD2512)&gt;0,$CD$23&amp;INDEX($CH$3:CH2515,MATCH(AC2512,$CG$3:CG2515,0))&amp;$CE$23&amp;CHAR(10)&amp;$CD$24&amp;AD2512&amp;$CE$24&amp;CHAR(10)&amp;$CD$25&amp;AE2512&amp;$CE$25&amp;CHAR(10),"")&amp;IF(LEN(AG2512)&gt;0,$CD$23&amp;INDEX($CH$3:CH2515,MATCH(AF2512,$CG$3:CG2515,0))&amp;$CE$23&amp;CHAR(10)&amp;$CD$24&amp;AG2512&amp;$CE$24&amp;CHAR(10)&amp;$CD$25&amp;AH2512&amp;$CE$25&amp;CHAR(10),"")&amp;IF(LEN(AJ2512)&gt;0,$CD$23&amp;INDEX($CH$3:CH2515,MATCH(AI2512,$CG$3:CG2515,0))&amp;$CE$23&amp;CHAR(10)&amp;$CD$24&amp;AJ2512&amp;$CE$24&amp;CHAR(10)&amp;$CD$25&amp;AK2512&amp;$CE$25&amp;CHAR(10),"")</f>
        <v/>
      </c>
      <c r="BK2512" s="18" t="str">
        <f>IF(LEN(J2512)&gt;0,INDEX($BH$2:$BH$100000,MATCH(J2512,VBAsheet!$H$2:$H$100000,0))&amp;CHAR(10),"")&amp;IF(LEN(K2512)&gt;0,INDEX($BH$2:$BH$100000,MATCH(K2512,VBAsheet!$H$2:$H$100000,0))&amp;CHAR(10),"")&amp;IF(LEN(L2512)&gt;0,INDEX($BH$2:$BH$100000,MATCH(L2512,VBAsheet!$H$2:$H$100000,0))&amp;CHAR(10),"")&amp;IF(LEN(M2512)&gt;0,INDEX($BH$2:$BH$100000,MATCH(M2512,VBAsheet!$H$2:$H$100000,0))&amp;CHAR(10),"")</f>
        <v/>
      </c>
      <c r="BM2512" s="94" t="str">
        <f t="shared" si="1343"/>
        <v/>
      </c>
      <c r="BN2512" s="95" t="str">
        <f t="shared" si="1362"/>
        <v/>
      </c>
      <c r="BP2512" s="18" t="str">
        <f t="shared" si="1363"/>
        <v/>
      </c>
      <c r="BR2512" s="81" t="str">
        <f t="shared" si="1342"/>
        <v/>
      </c>
      <c r="BU2512" s="138" t="str">
        <f t="shared" si="1364"/>
        <v/>
      </c>
      <c r="BV2512" s="3" t="str">
        <f t="shared" si="1365"/>
        <v/>
      </c>
      <c r="BW2512" s="3" t="str">
        <f t="shared" si="1366"/>
        <v/>
      </c>
      <c r="BX2512" s="144" t="str">
        <f t="shared" si="1367"/>
        <v/>
      </c>
      <c r="BY2512" s="18" t="str">
        <f t="shared" si="1368"/>
        <v/>
      </c>
      <c r="BZ2512" s="18" t="str">
        <f t="shared" si="1369"/>
        <v/>
      </c>
      <c r="CA2512" s="19" t="str">
        <f t="shared" si="1370"/>
        <v/>
      </c>
    </row>
    <row r="2513" spans="4:79" x14ac:dyDescent="0.45">
      <c r="D2513" s="164" t="str">
        <f t="shared" si="1371"/>
        <v/>
      </c>
      <c r="I2513" s="9" t="str">
        <f t="shared" si="1344"/>
        <v/>
      </c>
      <c r="J2513" s="173" t="str">
        <f t="shared" si="1345"/>
        <v/>
      </c>
      <c r="K2513" s="13"/>
      <c r="L2513" s="13"/>
      <c r="M2513" s="13"/>
      <c r="N2513" s="178" t="str">
        <f t="shared" si="1346"/>
        <v/>
      </c>
      <c r="O2513" s="181" t="str">
        <f t="shared" si="1347"/>
        <v/>
      </c>
      <c r="P2513" s="8" t="str">
        <f t="shared" si="1348"/>
        <v/>
      </c>
      <c r="Q2513" s="8" t="str">
        <f t="shared" si="1349"/>
        <v/>
      </c>
      <c r="R2513" s="8" t="str">
        <f t="shared" si="1350"/>
        <v/>
      </c>
      <c r="S2513" s="8" t="str">
        <f t="shared" si="1351"/>
        <v/>
      </c>
      <c r="T2513" s="8" t="str">
        <f t="shared" si="1352"/>
        <v/>
      </c>
      <c r="U2513" s="8" t="str">
        <f t="shared" si="1353"/>
        <v/>
      </c>
      <c r="V2513" s="16" t="str">
        <f t="shared" si="1354"/>
        <v/>
      </c>
      <c r="W2513" s="129" t="str">
        <f t="shared" si="1355"/>
        <v/>
      </c>
      <c r="X2513" s="8" t="str">
        <f t="shared" si="1356"/>
        <v/>
      </c>
      <c r="Y2513" s="8" t="str">
        <f t="shared" si="1357"/>
        <v/>
      </c>
      <c r="AQ2513" s="6" t="str">
        <f t="shared" si="1358"/>
        <v/>
      </c>
      <c r="AR2513" s="128" t="str">
        <f t="shared" si="1359"/>
        <v/>
      </c>
      <c r="AS2513" s="128" t="str">
        <f t="shared" si="1360"/>
        <v/>
      </c>
      <c r="AT2513" s="139" t="str">
        <f t="shared" si="1372"/>
        <v/>
      </c>
      <c r="BH2513" s="127" t="str">
        <f>IF(LEN(VBAsheet!H2513)&gt;0,$CD$4&amp;CHAR(10)&amp;$CD$5&amp;CHAR(10)&amp;$CD$6&amp;IF(VBAsheet!I2513="N",1,0)&amp;$CE$6&amp;CHAR(10)&amp;$CD$7&amp;CHAR(10)&amp;$CD$8&amp;VBAsheet!H2513&amp;$CE$8&amp;CHAR(10)&amp;$CD$9&amp;VBAsheet!K2513&amp;$CE$9&amp;CHAR(10)&amp;$CD$10&amp;VBAsheet!J2513-1&amp;$CE$10&amp;CHAR(10)&amp;$CD$11,"")</f>
        <v/>
      </c>
      <c r="BI2513"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3" s="18" t="str">
        <f>IF(LEN(X2513)&gt;0,$CD$23&amp;INDEX($CH$3:CH2516,MATCH(W2513,$CG$3:CG2516,0))&amp;$CE$23&amp;CHAR(10)&amp;$CD$24&amp;X2513&amp;$CE$24&amp;CHAR(10)&amp;$CD$25&amp;Y2513&amp;$CE$25&amp;CHAR(10),"")&amp;IF(LEN(AA2513)&gt;0,$CD$23&amp;INDEX($CH$3:CH2516,MATCH(Z2513,$CG$3:CG2516,0))&amp;$CE$23&amp;CHAR(10)&amp;$CD$24&amp;AA2513&amp;$CE$24&amp;CHAR(10)&amp;$CD$25&amp;AB2513&amp;$CE$25&amp;CHAR(10),"")&amp;IF(LEN(AD2513)&gt;0,$CD$23&amp;INDEX($CH$3:CH2516,MATCH(AC2513,$CG$3:CG2516,0))&amp;$CE$23&amp;CHAR(10)&amp;$CD$24&amp;AD2513&amp;$CE$24&amp;CHAR(10)&amp;$CD$25&amp;AE2513&amp;$CE$25&amp;CHAR(10),"")&amp;IF(LEN(AG2513)&gt;0,$CD$23&amp;INDEX($CH$3:CH2516,MATCH(AF2513,$CG$3:CG2516,0))&amp;$CE$23&amp;CHAR(10)&amp;$CD$24&amp;AG2513&amp;$CE$24&amp;CHAR(10)&amp;$CD$25&amp;AH2513&amp;$CE$25&amp;CHAR(10),"")&amp;IF(LEN(AJ2513)&gt;0,$CD$23&amp;INDEX($CH$3:CH2516,MATCH(AI2513,$CG$3:CG2516,0))&amp;$CE$23&amp;CHAR(10)&amp;$CD$24&amp;AJ2513&amp;$CE$24&amp;CHAR(10)&amp;$CD$25&amp;AK2513&amp;$CE$25&amp;CHAR(10),"")</f>
        <v/>
      </c>
      <c r="BK2513" s="18" t="str">
        <f>IF(LEN(J2513)&gt;0,INDEX($BH$2:$BH$100000,MATCH(J2513,VBAsheet!$H$2:$H$100000,0))&amp;CHAR(10),"")&amp;IF(LEN(K2513)&gt;0,INDEX($BH$2:$BH$100000,MATCH(K2513,VBAsheet!$H$2:$H$100000,0))&amp;CHAR(10),"")&amp;IF(LEN(L2513)&gt;0,INDEX($BH$2:$BH$100000,MATCH(L2513,VBAsheet!$H$2:$H$100000,0))&amp;CHAR(10),"")&amp;IF(LEN(M2513)&gt;0,INDEX($BH$2:$BH$100000,MATCH(M2513,VBAsheet!$H$2:$H$100000,0))&amp;CHAR(10),"")</f>
        <v/>
      </c>
      <c r="BM2513" s="94" t="str">
        <f t="shared" si="1343"/>
        <v/>
      </c>
      <c r="BN2513" s="95" t="str">
        <f t="shared" si="1362"/>
        <v/>
      </c>
      <c r="BP2513" s="18" t="str">
        <f t="shared" si="1363"/>
        <v/>
      </c>
      <c r="BR2513" s="81" t="str">
        <f t="shared" si="1342"/>
        <v/>
      </c>
      <c r="BU2513" s="138" t="str">
        <f t="shared" si="1364"/>
        <v/>
      </c>
      <c r="BV2513" s="3" t="str">
        <f t="shared" si="1365"/>
        <v/>
      </c>
      <c r="BW2513" s="3" t="str">
        <f t="shared" si="1366"/>
        <v/>
      </c>
      <c r="BX2513" s="144" t="str">
        <f t="shared" si="1367"/>
        <v/>
      </c>
      <c r="BY2513" s="18" t="str">
        <f t="shared" si="1368"/>
        <v/>
      </c>
      <c r="BZ2513" s="18" t="str">
        <f t="shared" si="1369"/>
        <v/>
      </c>
      <c r="CA2513" s="19" t="str">
        <f t="shared" si="1370"/>
        <v/>
      </c>
    </row>
    <row r="2514" spans="4:79" x14ac:dyDescent="0.45">
      <c r="D2514" s="164" t="str">
        <f t="shared" si="1371"/>
        <v/>
      </c>
      <c r="I2514" s="9" t="str">
        <f t="shared" si="1344"/>
        <v/>
      </c>
      <c r="J2514" s="173" t="str">
        <f t="shared" si="1345"/>
        <v/>
      </c>
      <c r="K2514" s="13"/>
      <c r="L2514" s="13"/>
      <c r="M2514" s="13"/>
      <c r="N2514" s="178" t="str">
        <f t="shared" si="1346"/>
        <v/>
      </c>
      <c r="O2514" s="181" t="str">
        <f t="shared" si="1347"/>
        <v/>
      </c>
      <c r="P2514" s="8" t="str">
        <f t="shared" si="1348"/>
        <v/>
      </c>
      <c r="Q2514" s="8" t="str">
        <f t="shared" si="1349"/>
        <v/>
      </c>
      <c r="R2514" s="8" t="str">
        <f t="shared" si="1350"/>
        <v/>
      </c>
      <c r="S2514" s="8" t="str">
        <f t="shared" si="1351"/>
        <v/>
      </c>
      <c r="T2514" s="8" t="str">
        <f t="shared" si="1352"/>
        <v/>
      </c>
      <c r="U2514" s="8" t="str">
        <f t="shared" si="1353"/>
        <v/>
      </c>
      <c r="V2514" s="16" t="str">
        <f t="shared" si="1354"/>
        <v/>
      </c>
      <c r="W2514" s="129" t="str">
        <f t="shared" si="1355"/>
        <v/>
      </c>
      <c r="X2514" s="8" t="str">
        <f t="shared" si="1356"/>
        <v/>
      </c>
      <c r="Y2514" s="8" t="str">
        <f t="shared" si="1357"/>
        <v/>
      </c>
      <c r="AQ2514" s="6" t="str">
        <f t="shared" si="1358"/>
        <v/>
      </c>
      <c r="AR2514" s="128" t="str">
        <f t="shared" si="1359"/>
        <v/>
      </c>
      <c r="AS2514" s="128" t="str">
        <f t="shared" si="1360"/>
        <v/>
      </c>
      <c r="AT2514" s="139" t="str">
        <f t="shared" si="1372"/>
        <v/>
      </c>
      <c r="BH2514" s="127" t="str">
        <f>IF(LEN(VBAsheet!H2514)&gt;0,$CD$4&amp;CHAR(10)&amp;$CD$5&amp;CHAR(10)&amp;$CD$6&amp;IF(VBAsheet!I2514="N",1,0)&amp;$CE$6&amp;CHAR(10)&amp;$CD$7&amp;CHAR(10)&amp;$CD$8&amp;VBAsheet!H2514&amp;$CE$8&amp;CHAR(10)&amp;$CD$9&amp;VBAsheet!K2514&amp;$CE$9&amp;CHAR(10)&amp;$CD$10&amp;VBAsheet!J2514-1&amp;$CE$10&amp;CHAR(10)&amp;$CD$11,"")</f>
        <v/>
      </c>
      <c r="BI2514"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4" s="18" t="str">
        <f>IF(LEN(X2514)&gt;0,$CD$23&amp;INDEX($CH$3:CH2517,MATCH(W2514,$CG$3:CG2517,0))&amp;$CE$23&amp;CHAR(10)&amp;$CD$24&amp;X2514&amp;$CE$24&amp;CHAR(10)&amp;$CD$25&amp;Y2514&amp;$CE$25&amp;CHAR(10),"")&amp;IF(LEN(AA2514)&gt;0,$CD$23&amp;INDEX($CH$3:CH2517,MATCH(Z2514,$CG$3:CG2517,0))&amp;$CE$23&amp;CHAR(10)&amp;$CD$24&amp;AA2514&amp;$CE$24&amp;CHAR(10)&amp;$CD$25&amp;AB2514&amp;$CE$25&amp;CHAR(10),"")&amp;IF(LEN(AD2514)&gt;0,$CD$23&amp;INDEX($CH$3:CH2517,MATCH(AC2514,$CG$3:CG2517,0))&amp;$CE$23&amp;CHAR(10)&amp;$CD$24&amp;AD2514&amp;$CE$24&amp;CHAR(10)&amp;$CD$25&amp;AE2514&amp;$CE$25&amp;CHAR(10),"")&amp;IF(LEN(AG2514)&gt;0,$CD$23&amp;INDEX($CH$3:CH2517,MATCH(AF2514,$CG$3:CG2517,0))&amp;$CE$23&amp;CHAR(10)&amp;$CD$24&amp;AG2514&amp;$CE$24&amp;CHAR(10)&amp;$CD$25&amp;AH2514&amp;$CE$25&amp;CHAR(10),"")&amp;IF(LEN(AJ2514)&gt;0,$CD$23&amp;INDEX($CH$3:CH2517,MATCH(AI2514,$CG$3:CG2517,0))&amp;$CE$23&amp;CHAR(10)&amp;$CD$24&amp;AJ2514&amp;$CE$24&amp;CHAR(10)&amp;$CD$25&amp;AK2514&amp;$CE$25&amp;CHAR(10),"")</f>
        <v/>
      </c>
      <c r="BK2514" s="18" t="str">
        <f>IF(LEN(J2514)&gt;0,INDEX($BH$2:$BH$100000,MATCH(J2514,VBAsheet!$H$2:$H$100000,0))&amp;CHAR(10),"")&amp;IF(LEN(K2514)&gt;0,INDEX($BH$2:$BH$100000,MATCH(K2514,VBAsheet!$H$2:$H$100000,0))&amp;CHAR(10),"")&amp;IF(LEN(L2514)&gt;0,INDEX($BH$2:$BH$100000,MATCH(L2514,VBAsheet!$H$2:$H$100000,0))&amp;CHAR(10),"")&amp;IF(LEN(M2514)&gt;0,INDEX($BH$2:$BH$100000,MATCH(M2514,VBAsheet!$H$2:$H$100000,0))&amp;CHAR(10),"")</f>
        <v/>
      </c>
      <c r="BM2514" s="94" t="str">
        <f t="shared" si="1343"/>
        <v/>
      </c>
      <c r="BN2514" s="95" t="str">
        <f t="shared" si="1362"/>
        <v/>
      </c>
      <c r="BP2514" s="18" t="str">
        <f t="shared" si="1363"/>
        <v/>
      </c>
      <c r="BR2514" s="81" t="str">
        <f t="shared" ref="BR2514:BR2577" si="1373">IF(LEN(E2514)&gt;0,IF(E2514&lt;&gt;E2513,$CK$2&amp;E2514&amp;$CL$2&amp;$CK$3&amp;G2514&amp;$CL$3&amp;F2514&amp;$CM$3&amp;CHAR(10),$CK$3&amp;G2514&amp;$CL$3&amp;F2514&amp;$CM$3&amp;CHAR(10))&amp;IF(E2514=E2515,"",$CK$4),"")</f>
        <v/>
      </c>
      <c r="BU2514" s="138" t="str">
        <f t="shared" si="1364"/>
        <v/>
      </c>
      <c r="BV2514" s="3" t="str">
        <f t="shared" si="1365"/>
        <v/>
      </c>
      <c r="BW2514" s="3" t="str">
        <f t="shared" si="1366"/>
        <v/>
      </c>
      <c r="BX2514" s="144" t="str">
        <f t="shared" si="1367"/>
        <v/>
      </c>
      <c r="BY2514" s="18" t="str">
        <f t="shared" si="1368"/>
        <v/>
      </c>
      <c r="BZ2514" s="18" t="str">
        <f t="shared" si="1369"/>
        <v/>
      </c>
      <c r="CA2514" s="19" t="str">
        <f t="shared" si="1370"/>
        <v/>
      </c>
    </row>
    <row r="2515" spans="4:79" x14ac:dyDescent="0.45">
      <c r="D2515" s="164" t="str">
        <f t="shared" si="1371"/>
        <v/>
      </c>
      <c r="I2515" s="9" t="str">
        <f t="shared" si="1344"/>
        <v/>
      </c>
      <c r="J2515" s="173" t="str">
        <f t="shared" si="1345"/>
        <v/>
      </c>
      <c r="K2515" s="13"/>
      <c r="L2515" s="13"/>
      <c r="M2515" s="13"/>
      <c r="N2515" s="178" t="str">
        <f t="shared" si="1346"/>
        <v/>
      </c>
      <c r="O2515" s="181" t="str">
        <f t="shared" si="1347"/>
        <v/>
      </c>
      <c r="P2515" s="8" t="str">
        <f t="shared" si="1348"/>
        <v/>
      </c>
      <c r="Q2515" s="8" t="str">
        <f t="shared" si="1349"/>
        <v/>
      </c>
      <c r="R2515" s="8" t="str">
        <f t="shared" si="1350"/>
        <v/>
      </c>
      <c r="S2515" s="8" t="str">
        <f t="shared" si="1351"/>
        <v/>
      </c>
      <c r="T2515" s="8" t="str">
        <f t="shared" si="1352"/>
        <v/>
      </c>
      <c r="U2515" s="8" t="str">
        <f t="shared" si="1353"/>
        <v/>
      </c>
      <c r="V2515" s="16" t="str">
        <f t="shared" si="1354"/>
        <v/>
      </c>
      <c r="W2515" s="129" t="str">
        <f t="shared" si="1355"/>
        <v/>
      </c>
      <c r="X2515" s="8" t="str">
        <f t="shared" si="1356"/>
        <v/>
      </c>
      <c r="Y2515" s="8" t="str">
        <f t="shared" si="1357"/>
        <v/>
      </c>
      <c r="AQ2515" s="6" t="str">
        <f t="shared" si="1358"/>
        <v/>
      </c>
      <c r="AR2515" s="128" t="str">
        <f t="shared" si="1359"/>
        <v/>
      </c>
      <c r="AS2515" s="128" t="str">
        <f t="shared" si="1360"/>
        <v/>
      </c>
      <c r="AT2515" s="139" t="str">
        <f t="shared" si="1372"/>
        <v/>
      </c>
      <c r="BH2515" s="127" t="str">
        <f>IF(LEN(VBAsheet!H2515)&gt;0,$CD$4&amp;CHAR(10)&amp;$CD$5&amp;CHAR(10)&amp;$CD$6&amp;IF(VBAsheet!I2515="N",1,0)&amp;$CE$6&amp;CHAR(10)&amp;$CD$7&amp;CHAR(10)&amp;$CD$8&amp;VBAsheet!H2515&amp;$CE$8&amp;CHAR(10)&amp;$CD$9&amp;VBAsheet!K2515&amp;$CE$9&amp;CHAR(10)&amp;$CD$10&amp;VBAsheet!J2515-1&amp;$CE$10&amp;CHAR(10)&amp;$CD$11,"")</f>
        <v/>
      </c>
      <c r="BI2515"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5" s="18" t="str">
        <f>IF(LEN(X2515)&gt;0,$CD$23&amp;INDEX($CH$3:CH2518,MATCH(W2515,$CG$3:CG2518,0))&amp;$CE$23&amp;CHAR(10)&amp;$CD$24&amp;X2515&amp;$CE$24&amp;CHAR(10)&amp;$CD$25&amp;Y2515&amp;$CE$25&amp;CHAR(10),"")&amp;IF(LEN(AA2515)&gt;0,$CD$23&amp;INDEX($CH$3:CH2518,MATCH(Z2515,$CG$3:CG2518,0))&amp;$CE$23&amp;CHAR(10)&amp;$CD$24&amp;AA2515&amp;$CE$24&amp;CHAR(10)&amp;$CD$25&amp;AB2515&amp;$CE$25&amp;CHAR(10),"")&amp;IF(LEN(AD2515)&gt;0,$CD$23&amp;INDEX($CH$3:CH2518,MATCH(AC2515,$CG$3:CG2518,0))&amp;$CE$23&amp;CHAR(10)&amp;$CD$24&amp;AD2515&amp;$CE$24&amp;CHAR(10)&amp;$CD$25&amp;AE2515&amp;$CE$25&amp;CHAR(10),"")&amp;IF(LEN(AG2515)&gt;0,$CD$23&amp;INDEX($CH$3:CH2518,MATCH(AF2515,$CG$3:CG2518,0))&amp;$CE$23&amp;CHAR(10)&amp;$CD$24&amp;AG2515&amp;$CE$24&amp;CHAR(10)&amp;$CD$25&amp;AH2515&amp;$CE$25&amp;CHAR(10),"")&amp;IF(LEN(AJ2515)&gt;0,$CD$23&amp;INDEX($CH$3:CH2518,MATCH(AI2515,$CG$3:CG2518,0))&amp;$CE$23&amp;CHAR(10)&amp;$CD$24&amp;AJ2515&amp;$CE$24&amp;CHAR(10)&amp;$CD$25&amp;AK2515&amp;$CE$25&amp;CHAR(10),"")</f>
        <v/>
      </c>
      <c r="BK2515" s="18" t="str">
        <f>IF(LEN(J2515)&gt;0,INDEX($BH$2:$BH$100000,MATCH(J2515,VBAsheet!$H$2:$H$100000,0))&amp;CHAR(10),"")&amp;IF(LEN(K2515)&gt;0,INDEX($BH$2:$BH$100000,MATCH(K2515,VBAsheet!$H$2:$H$100000,0))&amp;CHAR(10),"")&amp;IF(LEN(L2515)&gt;0,INDEX($BH$2:$BH$100000,MATCH(L2515,VBAsheet!$H$2:$H$100000,0))&amp;CHAR(10),"")&amp;IF(LEN(M2515)&gt;0,INDEX($BH$2:$BH$100000,MATCH(M2515,VBAsheet!$H$2:$H$100000,0))&amp;CHAR(10),"")</f>
        <v/>
      </c>
      <c r="BM2515" s="94" t="str">
        <f t="shared" si="1343"/>
        <v/>
      </c>
      <c r="BN2515" s="95" t="str">
        <f t="shared" si="1362"/>
        <v/>
      </c>
      <c r="BP2515" s="18" t="str">
        <f t="shared" si="1363"/>
        <v/>
      </c>
      <c r="BR2515" s="81" t="str">
        <f t="shared" si="1373"/>
        <v/>
      </c>
      <c r="BU2515" s="138" t="str">
        <f t="shared" si="1364"/>
        <v/>
      </c>
      <c r="BV2515" s="3" t="str">
        <f t="shared" si="1365"/>
        <v/>
      </c>
      <c r="BW2515" s="3" t="str">
        <f t="shared" si="1366"/>
        <v/>
      </c>
      <c r="BX2515" s="144" t="str">
        <f t="shared" si="1367"/>
        <v/>
      </c>
      <c r="BY2515" s="18" t="str">
        <f t="shared" si="1368"/>
        <v/>
      </c>
      <c r="BZ2515" s="18" t="str">
        <f t="shared" si="1369"/>
        <v/>
      </c>
      <c r="CA2515" s="19" t="str">
        <f t="shared" si="1370"/>
        <v/>
      </c>
    </row>
    <row r="2516" spans="4:79" x14ac:dyDescent="0.45">
      <c r="D2516" s="164" t="str">
        <f t="shared" si="1371"/>
        <v/>
      </c>
      <c r="I2516" s="9" t="str">
        <f t="shared" si="1344"/>
        <v/>
      </c>
      <c r="J2516" s="173" t="str">
        <f t="shared" si="1345"/>
        <v/>
      </c>
      <c r="K2516" s="13"/>
      <c r="L2516" s="13"/>
      <c r="M2516" s="13"/>
      <c r="N2516" s="178" t="str">
        <f t="shared" si="1346"/>
        <v/>
      </c>
      <c r="O2516" s="181" t="str">
        <f t="shared" si="1347"/>
        <v/>
      </c>
      <c r="P2516" s="8" t="str">
        <f t="shared" si="1348"/>
        <v/>
      </c>
      <c r="Q2516" s="8" t="str">
        <f t="shared" si="1349"/>
        <v/>
      </c>
      <c r="R2516" s="8" t="str">
        <f t="shared" si="1350"/>
        <v/>
      </c>
      <c r="S2516" s="8" t="str">
        <f t="shared" si="1351"/>
        <v/>
      </c>
      <c r="T2516" s="8" t="str">
        <f t="shared" si="1352"/>
        <v/>
      </c>
      <c r="U2516" s="8" t="str">
        <f t="shared" si="1353"/>
        <v/>
      </c>
      <c r="V2516" s="16" t="str">
        <f t="shared" si="1354"/>
        <v/>
      </c>
      <c r="W2516" s="129" t="str">
        <f t="shared" si="1355"/>
        <v/>
      </c>
      <c r="X2516" s="8" t="str">
        <f t="shared" si="1356"/>
        <v/>
      </c>
      <c r="Y2516" s="8" t="str">
        <f t="shared" si="1357"/>
        <v/>
      </c>
      <c r="AQ2516" s="6" t="str">
        <f t="shared" si="1358"/>
        <v/>
      </c>
      <c r="AR2516" s="128" t="str">
        <f t="shared" si="1359"/>
        <v/>
      </c>
      <c r="AS2516" s="128" t="str">
        <f t="shared" si="1360"/>
        <v/>
      </c>
      <c r="AT2516" s="139" t="str">
        <f t="shared" si="1372"/>
        <v/>
      </c>
      <c r="BH2516" s="127" t="str">
        <f>IF(LEN(VBAsheet!H2516)&gt;0,$CD$4&amp;CHAR(10)&amp;$CD$5&amp;CHAR(10)&amp;$CD$6&amp;IF(VBAsheet!I2516="N",1,0)&amp;$CE$6&amp;CHAR(10)&amp;$CD$7&amp;CHAR(10)&amp;$CD$8&amp;VBAsheet!H2516&amp;$CE$8&amp;CHAR(10)&amp;$CD$9&amp;VBAsheet!K2516&amp;$CE$9&amp;CHAR(10)&amp;$CD$10&amp;VBAsheet!J2516-1&amp;$CE$10&amp;CHAR(10)&amp;$CD$11,"")</f>
        <v/>
      </c>
      <c r="BI2516"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6" s="18" t="str">
        <f>IF(LEN(X2516)&gt;0,$CD$23&amp;INDEX($CH$3:CH2519,MATCH(W2516,$CG$3:CG2519,0))&amp;$CE$23&amp;CHAR(10)&amp;$CD$24&amp;X2516&amp;$CE$24&amp;CHAR(10)&amp;$CD$25&amp;Y2516&amp;$CE$25&amp;CHAR(10),"")&amp;IF(LEN(AA2516)&gt;0,$CD$23&amp;INDEX($CH$3:CH2519,MATCH(Z2516,$CG$3:CG2519,0))&amp;$CE$23&amp;CHAR(10)&amp;$CD$24&amp;AA2516&amp;$CE$24&amp;CHAR(10)&amp;$CD$25&amp;AB2516&amp;$CE$25&amp;CHAR(10),"")&amp;IF(LEN(AD2516)&gt;0,$CD$23&amp;INDEX($CH$3:CH2519,MATCH(AC2516,$CG$3:CG2519,0))&amp;$CE$23&amp;CHAR(10)&amp;$CD$24&amp;AD2516&amp;$CE$24&amp;CHAR(10)&amp;$CD$25&amp;AE2516&amp;$CE$25&amp;CHAR(10),"")&amp;IF(LEN(AG2516)&gt;0,$CD$23&amp;INDEX($CH$3:CH2519,MATCH(AF2516,$CG$3:CG2519,0))&amp;$CE$23&amp;CHAR(10)&amp;$CD$24&amp;AG2516&amp;$CE$24&amp;CHAR(10)&amp;$CD$25&amp;AH2516&amp;$CE$25&amp;CHAR(10),"")&amp;IF(LEN(AJ2516)&gt;0,$CD$23&amp;INDEX($CH$3:CH2519,MATCH(AI2516,$CG$3:CG2519,0))&amp;$CE$23&amp;CHAR(10)&amp;$CD$24&amp;AJ2516&amp;$CE$24&amp;CHAR(10)&amp;$CD$25&amp;AK2516&amp;$CE$25&amp;CHAR(10),"")</f>
        <v/>
      </c>
      <c r="BK2516" s="18" t="str">
        <f>IF(LEN(J2516)&gt;0,INDEX($BH$2:$BH$100000,MATCH(J2516,VBAsheet!$H$2:$H$100000,0))&amp;CHAR(10),"")&amp;IF(LEN(K2516)&gt;0,INDEX($BH$2:$BH$100000,MATCH(K2516,VBAsheet!$H$2:$H$100000,0))&amp;CHAR(10),"")&amp;IF(LEN(L2516)&gt;0,INDEX($BH$2:$BH$100000,MATCH(L2516,VBAsheet!$H$2:$H$100000,0))&amp;CHAR(10),"")&amp;IF(LEN(M2516)&gt;0,INDEX($BH$2:$BH$100000,MATCH(M2516,VBAsheet!$H$2:$H$100000,0))&amp;CHAR(10),"")</f>
        <v/>
      </c>
      <c r="BM2516" s="94" t="str">
        <f t="shared" si="1343"/>
        <v/>
      </c>
      <c r="BN2516" s="95" t="str">
        <f t="shared" si="1362"/>
        <v/>
      </c>
      <c r="BP2516" s="18" t="str">
        <f t="shared" si="1363"/>
        <v/>
      </c>
      <c r="BR2516" s="81" t="str">
        <f t="shared" si="1373"/>
        <v/>
      </c>
      <c r="BU2516" s="138" t="str">
        <f t="shared" si="1364"/>
        <v/>
      </c>
      <c r="BV2516" s="3" t="str">
        <f t="shared" si="1365"/>
        <v/>
      </c>
      <c r="BW2516" s="3" t="str">
        <f t="shared" si="1366"/>
        <v/>
      </c>
      <c r="BX2516" s="144" t="str">
        <f t="shared" si="1367"/>
        <v/>
      </c>
      <c r="BY2516" s="18" t="str">
        <f t="shared" si="1368"/>
        <v/>
      </c>
      <c r="BZ2516" s="18" t="str">
        <f t="shared" si="1369"/>
        <v/>
      </c>
      <c r="CA2516" s="19" t="str">
        <f t="shared" si="1370"/>
        <v/>
      </c>
    </row>
    <row r="2517" spans="4:79" x14ac:dyDescent="0.45">
      <c r="D2517" s="164" t="str">
        <f t="shared" si="1371"/>
        <v/>
      </c>
      <c r="I2517" s="9" t="str">
        <f t="shared" si="1344"/>
        <v/>
      </c>
      <c r="J2517" s="173" t="str">
        <f t="shared" si="1345"/>
        <v/>
      </c>
      <c r="K2517" s="13"/>
      <c r="L2517" s="13"/>
      <c r="M2517" s="13"/>
      <c r="N2517" s="178" t="str">
        <f t="shared" si="1346"/>
        <v/>
      </c>
      <c r="O2517" s="181" t="str">
        <f t="shared" si="1347"/>
        <v/>
      </c>
      <c r="P2517" s="8" t="str">
        <f t="shared" si="1348"/>
        <v/>
      </c>
      <c r="Q2517" s="8" t="str">
        <f t="shared" si="1349"/>
        <v/>
      </c>
      <c r="R2517" s="8" t="str">
        <f t="shared" si="1350"/>
        <v/>
      </c>
      <c r="S2517" s="8" t="str">
        <f t="shared" si="1351"/>
        <v/>
      </c>
      <c r="T2517" s="8" t="str">
        <f t="shared" si="1352"/>
        <v/>
      </c>
      <c r="U2517" s="8" t="str">
        <f t="shared" si="1353"/>
        <v/>
      </c>
      <c r="V2517" s="16" t="str">
        <f t="shared" si="1354"/>
        <v/>
      </c>
      <c r="W2517" s="129" t="str">
        <f t="shared" si="1355"/>
        <v/>
      </c>
      <c r="X2517" s="8" t="str">
        <f t="shared" si="1356"/>
        <v/>
      </c>
      <c r="Y2517" s="8" t="str">
        <f t="shared" si="1357"/>
        <v/>
      </c>
      <c r="AQ2517" s="6" t="str">
        <f t="shared" si="1358"/>
        <v/>
      </c>
      <c r="AR2517" s="128" t="str">
        <f t="shared" si="1359"/>
        <v/>
      </c>
      <c r="AS2517" s="128" t="str">
        <f t="shared" si="1360"/>
        <v/>
      </c>
      <c r="AT2517" s="139" t="str">
        <f t="shared" si="1372"/>
        <v/>
      </c>
      <c r="BH2517" s="127" t="str">
        <f>IF(LEN(VBAsheet!H2517)&gt;0,$CD$4&amp;CHAR(10)&amp;$CD$5&amp;CHAR(10)&amp;$CD$6&amp;IF(VBAsheet!I2517="N",1,0)&amp;$CE$6&amp;CHAR(10)&amp;$CD$7&amp;CHAR(10)&amp;$CD$8&amp;VBAsheet!H2517&amp;$CE$8&amp;CHAR(10)&amp;$CD$9&amp;VBAsheet!K2517&amp;$CE$9&amp;CHAR(10)&amp;$CD$10&amp;VBAsheet!J2517-1&amp;$CE$10&amp;CHAR(10)&amp;$CD$11,"")</f>
        <v/>
      </c>
      <c r="BI2517"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7" s="18" t="str">
        <f>IF(LEN(X2517)&gt;0,$CD$23&amp;INDEX($CH$3:CH2520,MATCH(W2517,$CG$3:CG2520,0))&amp;$CE$23&amp;CHAR(10)&amp;$CD$24&amp;X2517&amp;$CE$24&amp;CHAR(10)&amp;$CD$25&amp;Y2517&amp;$CE$25&amp;CHAR(10),"")&amp;IF(LEN(AA2517)&gt;0,$CD$23&amp;INDEX($CH$3:CH2520,MATCH(Z2517,$CG$3:CG2520,0))&amp;$CE$23&amp;CHAR(10)&amp;$CD$24&amp;AA2517&amp;$CE$24&amp;CHAR(10)&amp;$CD$25&amp;AB2517&amp;$CE$25&amp;CHAR(10),"")&amp;IF(LEN(AD2517)&gt;0,$CD$23&amp;INDEX($CH$3:CH2520,MATCH(AC2517,$CG$3:CG2520,0))&amp;$CE$23&amp;CHAR(10)&amp;$CD$24&amp;AD2517&amp;$CE$24&amp;CHAR(10)&amp;$CD$25&amp;AE2517&amp;$CE$25&amp;CHAR(10),"")&amp;IF(LEN(AG2517)&gt;0,$CD$23&amp;INDEX($CH$3:CH2520,MATCH(AF2517,$CG$3:CG2520,0))&amp;$CE$23&amp;CHAR(10)&amp;$CD$24&amp;AG2517&amp;$CE$24&amp;CHAR(10)&amp;$CD$25&amp;AH2517&amp;$CE$25&amp;CHAR(10),"")&amp;IF(LEN(AJ2517)&gt;0,$CD$23&amp;INDEX($CH$3:CH2520,MATCH(AI2517,$CG$3:CG2520,0))&amp;$CE$23&amp;CHAR(10)&amp;$CD$24&amp;AJ2517&amp;$CE$24&amp;CHAR(10)&amp;$CD$25&amp;AK2517&amp;$CE$25&amp;CHAR(10),"")</f>
        <v/>
      </c>
      <c r="BK2517" s="18" t="str">
        <f>IF(LEN(J2517)&gt;0,INDEX($BH$2:$BH$100000,MATCH(J2517,VBAsheet!$H$2:$H$100000,0))&amp;CHAR(10),"")&amp;IF(LEN(K2517)&gt;0,INDEX($BH$2:$BH$100000,MATCH(K2517,VBAsheet!$H$2:$H$100000,0))&amp;CHAR(10),"")&amp;IF(LEN(L2517)&gt;0,INDEX($BH$2:$BH$100000,MATCH(L2517,VBAsheet!$H$2:$H$100000,0))&amp;CHAR(10),"")&amp;IF(LEN(M2517)&gt;0,INDEX($BH$2:$BH$100000,MATCH(M2517,VBAsheet!$H$2:$H$100000,0))&amp;CHAR(10),"")</f>
        <v/>
      </c>
      <c r="BM2517" s="94" t="str">
        <f t="shared" si="1343"/>
        <v/>
      </c>
      <c r="BN2517" s="95" t="str">
        <f t="shared" si="1362"/>
        <v/>
      </c>
      <c r="BP2517" s="18" t="str">
        <f t="shared" si="1363"/>
        <v/>
      </c>
      <c r="BR2517" s="81" t="str">
        <f t="shared" si="1373"/>
        <v/>
      </c>
      <c r="BU2517" s="138" t="str">
        <f t="shared" si="1364"/>
        <v/>
      </c>
      <c r="BV2517" s="3" t="str">
        <f t="shared" si="1365"/>
        <v/>
      </c>
      <c r="BW2517" s="3" t="str">
        <f t="shared" si="1366"/>
        <v/>
      </c>
      <c r="BX2517" s="144" t="str">
        <f t="shared" si="1367"/>
        <v/>
      </c>
      <c r="BY2517" s="18" t="str">
        <f t="shared" si="1368"/>
        <v/>
      </c>
      <c r="BZ2517" s="18" t="str">
        <f t="shared" si="1369"/>
        <v/>
      </c>
      <c r="CA2517" s="19" t="str">
        <f t="shared" si="1370"/>
        <v/>
      </c>
    </row>
    <row r="2518" spans="4:79" x14ac:dyDescent="0.45">
      <c r="D2518" s="164" t="str">
        <f t="shared" si="1371"/>
        <v/>
      </c>
      <c r="I2518" s="9" t="str">
        <f t="shared" si="1344"/>
        <v/>
      </c>
      <c r="J2518" s="173" t="str">
        <f t="shared" si="1345"/>
        <v/>
      </c>
      <c r="K2518" s="13"/>
      <c r="L2518" s="13"/>
      <c r="M2518" s="13"/>
      <c r="N2518" s="178" t="str">
        <f t="shared" si="1346"/>
        <v/>
      </c>
      <c r="O2518" s="181" t="str">
        <f t="shared" si="1347"/>
        <v/>
      </c>
      <c r="P2518" s="8" t="str">
        <f t="shared" si="1348"/>
        <v/>
      </c>
      <c r="Q2518" s="8" t="str">
        <f t="shared" si="1349"/>
        <v/>
      </c>
      <c r="R2518" s="8" t="str">
        <f t="shared" si="1350"/>
        <v/>
      </c>
      <c r="S2518" s="8" t="str">
        <f t="shared" si="1351"/>
        <v/>
      </c>
      <c r="T2518" s="8" t="str">
        <f t="shared" si="1352"/>
        <v/>
      </c>
      <c r="U2518" s="8" t="str">
        <f t="shared" si="1353"/>
        <v/>
      </c>
      <c r="V2518" s="16" t="str">
        <f t="shared" si="1354"/>
        <v/>
      </c>
      <c r="W2518" s="129" t="str">
        <f t="shared" si="1355"/>
        <v/>
      </c>
      <c r="X2518" s="8" t="str">
        <f t="shared" si="1356"/>
        <v/>
      </c>
      <c r="Y2518" s="8" t="str">
        <f t="shared" si="1357"/>
        <v/>
      </c>
      <c r="AQ2518" s="6" t="str">
        <f t="shared" si="1358"/>
        <v/>
      </c>
      <c r="AR2518" s="128" t="str">
        <f t="shared" si="1359"/>
        <v/>
      </c>
      <c r="AS2518" s="128" t="str">
        <f t="shared" si="1360"/>
        <v/>
      </c>
      <c r="AT2518" s="139" t="str">
        <f t="shared" si="1372"/>
        <v/>
      </c>
      <c r="BH2518" s="127" t="str">
        <f>IF(LEN(VBAsheet!H2518)&gt;0,$CD$4&amp;CHAR(10)&amp;$CD$5&amp;CHAR(10)&amp;$CD$6&amp;IF(VBAsheet!I2518="N",1,0)&amp;$CE$6&amp;CHAR(10)&amp;$CD$7&amp;CHAR(10)&amp;$CD$8&amp;VBAsheet!H2518&amp;$CE$8&amp;CHAR(10)&amp;$CD$9&amp;VBAsheet!K2518&amp;$CE$9&amp;CHAR(10)&amp;$CD$10&amp;VBAsheet!J2518-1&amp;$CE$10&amp;CHAR(10)&amp;$CD$11,"")</f>
        <v/>
      </c>
      <c r="BI2518"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8" s="18" t="str">
        <f>IF(LEN(X2518)&gt;0,$CD$23&amp;INDEX($CH$3:CH2521,MATCH(W2518,$CG$3:CG2521,0))&amp;$CE$23&amp;CHAR(10)&amp;$CD$24&amp;X2518&amp;$CE$24&amp;CHAR(10)&amp;$CD$25&amp;Y2518&amp;$CE$25&amp;CHAR(10),"")&amp;IF(LEN(AA2518)&gt;0,$CD$23&amp;INDEX($CH$3:CH2521,MATCH(Z2518,$CG$3:CG2521,0))&amp;$CE$23&amp;CHAR(10)&amp;$CD$24&amp;AA2518&amp;$CE$24&amp;CHAR(10)&amp;$CD$25&amp;AB2518&amp;$CE$25&amp;CHAR(10),"")&amp;IF(LEN(AD2518)&gt;0,$CD$23&amp;INDEX($CH$3:CH2521,MATCH(AC2518,$CG$3:CG2521,0))&amp;$CE$23&amp;CHAR(10)&amp;$CD$24&amp;AD2518&amp;$CE$24&amp;CHAR(10)&amp;$CD$25&amp;AE2518&amp;$CE$25&amp;CHAR(10),"")&amp;IF(LEN(AG2518)&gt;0,$CD$23&amp;INDEX($CH$3:CH2521,MATCH(AF2518,$CG$3:CG2521,0))&amp;$CE$23&amp;CHAR(10)&amp;$CD$24&amp;AG2518&amp;$CE$24&amp;CHAR(10)&amp;$CD$25&amp;AH2518&amp;$CE$25&amp;CHAR(10),"")&amp;IF(LEN(AJ2518)&gt;0,$CD$23&amp;INDEX($CH$3:CH2521,MATCH(AI2518,$CG$3:CG2521,0))&amp;$CE$23&amp;CHAR(10)&amp;$CD$24&amp;AJ2518&amp;$CE$24&amp;CHAR(10)&amp;$CD$25&amp;AK2518&amp;$CE$25&amp;CHAR(10),"")</f>
        <v/>
      </c>
      <c r="BK2518" s="18" t="str">
        <f>IF(LEN(J2518)&gt;0,INDEX($BH$2:$BH$100000,MATCH(J2518,VBAsheet!$H$2:$H$100000,0))&amp;CHAR(10),"")&amp;IF(LEN(K2518)&gt;0,INDEX($BH$2:$BH$100000,MATCH(K2518,VBAsheet!$H$2:$H$100000,0))&amp;CHAR(10),"")&amp;IF(LEN(L2518)&gt;0,INDEX($BH$2:$BH$100000,MATCH(L2518,VBAsheet!$H$2:$H$100000,0))&amp;CHAR(10),"")&amp;IF(LEN(M2518)&gt;0,INDEX($BH$2:$BH$100000,MATCH(M2518,VBAsheet!$H$2:$H$100000,0))&amp;CHAR(10),"")</f>
        <v/>
      </c>
      <c r="BM2518" s="94" t="str">
        <f t="shared" si="1343"/>
        <v/>
      </c>
      <c r="BN2518" s="95" t="str">
        <f t="shared" si="1362"/>
        <v/>
      </c>
      <c r="BP2518" s="18" t="str">
        <f t="shared" si="1363"/>
        <v/>
      </c>
      <c r="BR2518" s="81" t="str">
        <f t="shared" si="1373"/>
        <v/>
      </c>
      <c r="BU2518" s="138" t="str">
        <f t="shared" si="1364"/>
        <v/>
      </c>
      <c r="BV2518" s="3" t="str">
        <f t="shared" si="1365"/>
        <v/>
      </c>
      <c r="BW2518" s="3" t="str">
        <f t="shared" si="1366"/>
        <v/>
      </c>
      <c r="BX2518" s="144" t="str">
        <f t="shared" si="1367"/>
        <v/>
      </c>
      <c r="BY2518" s="18" t="str">
        <f t="shared" si="1368"/>
        <v/>
      </c>
      <c r="BZ2518" s="18" t="str">
        <f t="shared" si="1369"/>
        <v/>
      </c>
      <c r="CA2518" s="19" t="str">
        <f t="shared" si="1370"/>
        <v/>
      </c>
    </row>
    <row r="2519" spans="4:79" x14ac:dyDescent="0.45">
      <c r="D2519" s="164" t="str">
        <f t="shared" si="1371"/>
        <v/>
      </c>
      <c r="I2519" s="9" t="str">
        <f t="shared" si="1344"/>
        <v/>
      </c>
      <c r="J2519" s="173" t="str">
        <f t="shared" si="1345"/>
        <v/>
      </c>
      <c r="K2519" s="13"/>
      <c r="L2519" s="13"/>
      <c r="M2519" s="13"/>
      <c r="N2519" s="178" t="str">
        <f t="shared" si="1346"/>
        <v/>
      </c>
      <c r="O2519" s="181" t="str">
        <f t="shared" si="1347"/>
        <v/>
      </c>
      <c r="P2519" s="8" t="str">
        <f t="shared" si="1348"/>
        <v/>
      </c>
      <c r="Q2519" s="8" t="str">
        <f t="shared" si="1349"/>
        <v/>
      </c>
      <c r="R2519" s="8" t="str">
        <f t="shared" si="1350"/>
        <v/>
      </c>
      <c r="S2519" s="8" t="str">
        <f t="shared" si="1351"/>
        <v/>
      </c>
      <c r="T2519" s="8" t="str">
        <f t="shared" si="1352"/>
        <v/>
      </c>
      <c r="U2519" s="8" t="str">
        <f t="shared" si="1353"/>
        <v/>
      </c>
      <c r="V2519" s="16" t="str">
        <f t="shared" si="1354"/>
        <v/>
      </c>
      <c r="W2519" s="129" t="str">
        <f t="shared" si="1355"/>
        <v/>
      </c>
      <c r="X2519" s="8" t="str">
        <f t="shared" si="1356"/>
        <v/>
      </c>
      <c r="Y2519" s="8" t="str">
        <f t="shared" si="1357"/>
        <v/>
      </c>
      <c r="AQ2519" s="6" t="str">
        <f t="shared" si="1358"/>
        <v/>
      </c>
      <c r="AR2519" s="128" t="str">
        <f t="shared" si="1359"/>
        <v/>
      </c>
      <c r="AS2519" s="128" t="str">
        <f t="shared" si="1360"/>
        <v/>
      </c>
      <c r="AT2519" s="139" t="str">
        <f t="shared" si="1372"/>
        <v/>
      </c>
      <c r="BH2519" s="127" t="str">
        <f>IF(LEN(VBAsheet!H2519)&gt;0,$CD$4&amp;CHAR(10)&amp;$CD$5&amp;CHAR(10)&amp;$CD$6&amp;IF(VBAsheet!I2519="N",1,0)&amp;$CE$6&amp;CHAR(10)&amp;$CD$7&amp;CHAR(10)&amp;$CD$8&amp;VBAsheet!H2519&amp;$CE$8&amp;CHAR(10)&amp;$CD$9&amp;VBAsheet!K2519&amp;$CE$9&amp;CHAR(10)&amp;$CD$10&amp;VBAsheet!J2519-1&amp;$CE$10&amp;CHAR(10)&amp;$CD$11,"")</f>
        <v/>
      </c>
      <c r="BI2519"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19" s="18" t="str">
        <f>IF(LEN(X2519)&gt;0,$CD$23&amp;INDEX($CH$3:CH2522,MATCH(W2519,$CG$3:CG2522,0))&amp;$CE$23&amp;CHAR(10)&amp;$CD$24&amp;X2519&amp;$CE$24&amp;CHAR(10)&amp;$CD$25&amp;Y2519&amp;$CE$25&amp;CHAR(10),"")&amp;IF(LEN(AA2519)&gt;0,$CD$23&amp;INDEX($CH$3:CH2522,MATCH(Z2519,$CG$3:CG2522,0))&amp;$CE$23&amp;CHAR(10)&amp;$CD$24&amp;AA2519&amp;$CE$24&amp;CHAR(10)&amp;$CD$25&amp;AB2519&amp;$CE$25&amp;CHAR(10),"")&amp;IF(LEN(AD2519)&gt;0,$CD$23&amp;INDEX($CH$3:CH2522,MATCH(AC2519,$CG$3:CG2522,0))&amp;$CE$23&amp;CHAR(10)&amp;$CD$24&amp;AD2519&amp;$CE$24&amp;CHAR(10)&amp;$CD$25&amp;AE2519&amp;$CE$25&amp;CHAR(10),"")&amp;IF(LEN(AG2519)&gt;0,$CD$23&amp;INDEX($CH$3:CH2522,MATCH(AF2519,$CG$3:CG2522,0))&amp;$CE$23&amp;CHAR(10)&amp;$CD$24&amp;AG2519&amp;$CE$24&amp;CHAR(10)&amp;$CD$25&amp;AH2519&amp;$CE$25&amp;CHAR(10),"")&amp;IF(LEN(AJ2519)&gt;0,$CD$23&amp;INDEX($CH$3:CH2522,MATCH(AI2519,$CG$3:CG2522,0))&amp;$CE$23&amp;CHAR(10)&amp;$CD$24&amp;AJ2519&amp;$CE$24&amp;CHAR(10)&amp;$CD$25&amp;AK2519&amp;$CE$25&amp;CHAR(10),"")</f>
        <v/>
      </c>
      <c r="BK2519" s="18" t="str">
        <f>IF(LEN(J2519)&gt;0,INDEX($BH$2:$BH$100000,MATCH(J2519,VBAsheet!$H$2:$H$100000,0))&amp;CHAR(10),"")&amp;IF(LEN(K2519)&gt;0,INDEX($BH$2:$BH$100000,MATCH(K2519,VBAsheet!$H$2:$H$100000,0))&amp;CHAR(10),"")&amp;IF(LEN(L2519)&gt;0,INDEX($BH$2:$BH$100000,MATCH(L2519,VBAsheet!$H$2:$H$100000,0))&amp;CHAR(10),"")&amp;IF(LEN(M2519)&gt;0,INDEX($BH$2:$BH$100000,MATCH(M2519,VBAsheet!$H$2:$H$100000,0))&amp;CHAR(10),"")</f>
        <v/>
      </c>
      <c r="BM2519" s="94" t="str">
        <f t="shared" si="1343"/>
        <v/>
      </c>
      <c r="BN2519" s="95" t="str">
        <f t="shared" si="1362"/>
        <v/>
      </c>
      <c r="BP2519" s="18" t="str">
        <f t="shared" si="1363"/>
        <v/>
      </c>
      <c r="BR2519" s="81" t="str">
        <f t="shared" si="1373"/>
        <v/>
      </c>
      <c r="BU2519" s="138" t="str">
        <f t="shared" si="1364"/>
        <v/>
      </c>
      <c r="BV2519" s="3" t="str">
        <f t="shared" si="1365"/>
        <v/>
      </c>
      <c r="BW2519" s="3" t="str">
        <f t="shared" si="1366"/>
        <v/>
      </c>
      <c r="BX2519" s="144" t="str">
        <f t="shared" si="1367"/>
        <v/>
      </c>
      <c r="BY2519" s="18" t="str">
        <f t="shared" si="1368"/>
        <v/>
      </c>
      <c r="BZ2519" s="18" t="str">
        <f t="shared" si="1369"/>
        <v/>
      </c>
      <c r="CA2519" s="19" t="str">
        <f t="shared" si="1370"/>
        <v/>
      </c>
    </row>
    <row r="2520" spans="4:79" x14ac:dyDescent="0.45">
      <c r="D2520" s="164" t="str">
        <f t="shared" si="1371"/>
        <v/>
      </c>
      <c r="I2520" s="9" t="str">
        <f t="shared" si="1344"/>
        <v/>
      </c>
      <c r="J2520" s="173" t="str">
        <f t="shared" si="1345"/>
        <v/>
      </c>
      <c r="K2520" s="13"/>
      <c r="L2520" s="13"/>
      <c r="M2520" s="13"/>
      <c r="N2520" s="178" t="str">
        <f t="shared" si="1346"/>
        <v/>
      </c>
      <c r="O2520" s="181" t="str">
        <f t="shared" si="1347"/>
        <v/>
      </c>
      <c r="P2520" s="8" t="str">
        <f t="shared" si="1348"/>
        <v/>
      </c>
      <c r="Q2520" s="8" t="str">
        <f t="shared" si="1349"/>
        <v/>
      </c>
      <c r="R2520" s="8" t="str">
        <f t="shared" si="1350"/>
        <v/>
      </c>
      <c r="S2520" s="8" t="str">
        <f t="shared" si="1351"/>
        <v/>
      </c>
      <c r="T2520" s="8" t="str">
        <f t="shared" si="1352"/>
        <v/>
      </c>
      <c r="U2520" s="8" t="str">
        <f t="shared" si="1353"/>
        <v/>
      </c>
      <c r="V2520" s="16" t="str">
        <f t="shared" si="1354"/>
        <v/>
      </c>
      <c r="W2520" s="129" t="str">
        <f t="shared" si="1355"/>
        <v/>
      </c>
      <c r="X2520" s="8" t="str">
        <f t="shared" si="1356"/>
        <v/>
      </c>
      <c r="Y2520" s="8" t="str">
        <f t="shared" si="1357"/>
        <v/>
      </c>
      <c r="AQ2520" s="6" t="str">
        <f t="shared" si="1358"/>
        <v/>
      </c>
      <c r="AR2520" s="128" t="str">
        <f t="shared" si="1359"/>
        <v/>
      </c>
      <c r="AS2520" s="128" t="str">
        <f t="shared" si="1360"/>
        <v/>
      </c>
      <c r="AT2520" s="139" t="str">
        <f t="shared" si="1372"/>
        <v/>
      </c>
      <c r="BH2520" s="127" t="str">
        <f>IF(LEN(VBAsheet!H2520)&gt;0,$CD$4&amp;CHAR(10)&amp;$CD$5&amp;CHAR(10)&amp;$CD$6&amp;IF(VBAsheet!I2520="N",1,0)&amp;$CE$6&amp;CHAR(10)&amp;$CD$7&amp;CHAR(10)&amp;$CD$8&amp;VBAsheet!H2520&amp;$CE$8&amp;CHAR(10)&amp;$CD$9&amp;VBAsheet!K2520&amp;$CE$9&amp;CHAR(10)&amp;$CD$10&amp;VBAsheet!J2520-1&amp;$CE$10&amp;CHAR(10)&amp;$CD$11,"")</f>
        <v/>
      </c>
      <c r="BI2520"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0" s="18" t="str">
        <f>IF(LEN(X2520)&gt;0,$CD$23&amp;INDEX($CH$3:CH2523,MATCH(W2520,$CG$3:CG2523,0))&amp;$CE$23&amp;CHAR(10)&amp;$CD$24&amp;X2520&amp;$CE$24&amp;CHAR(10)&amp;$CD$25&amp;Y2520&amp;$CE$25&amp;CHAR(10),"")&amp;IF(LEN(AA2520)&gt;0,$CD$23&amp;INDEX($CH$3:CH2523,MATCH(Z2520,$CG$3:CG2523,0))&amp;$CE$23&amp;CHAR(10)&amp;$CD$24&amp;AA2520&amp;$CE$24&amp;CHAR(10)&amp;$CD$25&amp;AB2520&amp;$CE$25&amp;CHAR(10),"")&amp;IF(LEN(AD2520)&gt;0,$CD$23&amp;INDEX($CH$3:CH2523,MATCH(AC2520,$CG$3:CG2523,0))&amp;$CE$23&amp;CHAR(10)&amp;$CD$24&amp;AD2520&amp;$CE$24&amp;CHAR(10)&amp;$CD$25&amp;AE2520&amp;$CE$25&amp;CHAR(10),"")&amp;IF(LEN(AG2520)&gt;0,$CD$23&amp;INDEX($CH$3:CH2523,MATCH(AF2520,$CG$3:CG2523,0))&amp;$CE$23&amp;CHAR(10)&amp;$CD$24&amp;AG2520&amp;$CE$24&amp;CHAR(10)&amp;$CD$25&amp;AH2520&amp;$CE$25&amp;CHAR(10),"")&amp;IF(LEN(AJ2520)&gt;0,$CD$23&amp;INDEX($CH$3:CH2523,MATCH(AI2520,$CG$3:CG2523,0))&amp;$CE$23&amp;CHAR(10)&amp;$CD$24&amp;AJ2520&amp;$CE$24&amp;CHAR(10)&amp;$CD$25&amp;AK2520&amp;$CE$25&amp;CHAR(10),"")</f>
        <v/>
      </c>
      <c r="BK2520" s="18" t="str">
        <f>IF(LEN(J2520)&gt;0,INDEX($BH$2:$BH$100000,MATCH(J2520,VBAsheet!$H$2:$H$100000,0))&amp;CHAR(10),"")&amp;IF(LEN(K2520)&gt;0,INDEX($BH$2:$BH$100000,MATCH(K2520,VBAsheet!$H$2:$H$100000,0))&amp;CHAR(10),"")&amp;IF(LEN(L2520)&gt;0,INDEX($BH$2:$BH$100000,MATCH(L2520,VBAsheet!$H$2:$H$100000,0))&amp;CHAR(10),"")&amp;IF(LEN(M2520)&gt;0,INDEX($BH$2:$BH$100000,MATCH(M2520,VBAsheet!$H$2:$H$100000,0))&amp;CHAR(10),"")</f>
        <v/>
      </c>
      <c r="BM2520" s="94" t="str">
        <f t="shared" si="1343"/>
        <v/>
      </c>
      <c r="BN2520" s="95" t="str">
        <f t="shared" si="1362"/>
        <v/>
      </c>
      <c r="BP2520" s="18" t="str">
        <f t="shared" si="1363"/>
        <v/>
      </c>
      <c r="BR2520" s="81" t="str">
        <f t="shared" si="1373"/>
        <v/>
      </c>
      <c r="BU2520" s="138" t="str">
        <f t="shared" si="1364"/>
        <v/>
      </c>
      <c r="BV2520" s="3" t="str">
        <f t="shared" si="1365"/>
        <v/>
      </c>
      <c r="BW2520" s="3" t="str">
        <f t="shared" si="1366"/>
        <v/>
      </c>
      <c r="BX2520" s="144" t="str">
        <f t="shared" si="1367"/>
        <v/>
      </c>
      <c r="BY2520" s="18" t="str">
        <f t="shared" si="1368"/>
        <v/>
      </c>
      <c r="BZ2520" s="18" t="str">
        <f t="shared" si="1369"/>
        <v/>
      </c>
      <c r="CA2520" s="19" t="str">
        <f t="shared" si="1370"/>
        <v/>
      </c>
    </row>
    <row r="2521" spans="4:79" x14ac:dyDescent="0.45">
      <c r="D2521" s="164" t="str">
        <f t="shared" si="1371"/>
        <v/>
      </c>
      <c r="I2521" s="9" t="str">
        <f t="shared" si="1344"/>
        <v/>
      </c>
      <c r="J2521" s="173" t="str">
        <f t="shared" si="1345"/>
        <v/>
      </c>
      <c r="K2521" s="13"/>
      <c r="L2521" s="13"/>
      <c r="M2521" s="13"/>
      <c r="N2521" s="178" t="str">
        <f t="shared" si="1346"/>
        <v/>
      </c>
      <c r="O2521" s="181" t="str">
        <f t="shared" si="1347"/>
        <v/>
      </c>
      <c r="P2521" s="8" t="str">
        <f t="shared" si="1348"/>
        <v/>
      </c>
      <c r="Q2521" s="8" t="str">
        <f t="shared" si="1349"/>
        <v/>
      </c>
      <c r="R2521" s="8" t="str">
        <f t="shared" si="1350"/>
        <v/>
      </c>
      <c r="S2521" s="8" t="str">
        <f t="shared" si="1351"/>
        <v/>
      </c>
      <c r="T2521" s="8" t="str">
        <f t="shared" si="1352"/>
        <v/>
      </c>
      <c r="U2521" s="8" t="str">
        <f t="shared" si="1353"/>
        <v/>
      </c>
      <c r="V2521" s="16" t="str">
        <f t="shared" si="1354"/>
        <v/>
      </c>
      <c r="W2521" s="129" t="str">
        <f t="shared" si="1355"/>
        <v/>
      </c>
      <c r="X2521" s="8" t="str">
        <f t="shared" si="1356"/>
        <v/>
      </c>
      <c r="Y2521" s="8" t="str">
        <f t="shared" si="1357"/>
        <v/>
      </c>
      <c r="AQ2521" s="6" t="str">
        <f t="shared" si="1358"/>
        <v/>
      </c>
      <c r="AR2521" s="128" t="str">
        <f t="shared" si="1359"/>
        <v/>
      </c>
      <c r="AS2521" s="128" t="str">
        <f t="shared" si="1360"/>
        <v/>
      </c>
      <c r="AT2521" s="139" t="str">
        <f t="shared" si="1372"/>
        <v/>
      </c>
      <c r="BH2521" s="127" t="str">
        <f>IF(LEN(VBAsheet!H2521)&gt;0,$CD$4&amp;CHAR(10)&amp;$CD$5&amp;CHAR(10)&amp;$CD$6&amp;IF(VBAsheet!I2521="N",1,0)&amp;$CE$6&amp;CHAR(10)&amp;$CD$7&amp;CHAR(10)&amp;$CD$8&amp;VBAsheet!H2521&amp;$CE$8&amp;CHAR(10)&amp;$CD$9&amp;VBAsheet!K2521&amp;$CE$9&amp;CHAR(10)&amp;$CD$10&amp;VBAsheet!J2521-1&amp;$CE$10&amp;CHAR(10)&amp;$CD$11,"")</f>
        <v/>
      </c>
      <c r="BI2521"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1" s="18" t="str">
        <f>IF(LEN(X2521)&gt;0,$CD$23&amp;INDEX($CH$3:CH2524,MATCH(W2521,$CG$3:CG2524,0))&amp;$CE$23&amp;CHAR(10)&amp;$CD$24&amp;X2521&amp;$CE$24&amp;CHAR(10)&amp;$CD$25&amp;Y2521&amp;$CE$25&amp;CHAR(10),"")&amp;IF(LEN(AA2521)&gt;0,$CD$23&amp;INDEX($CH$3:CH2524,MATCH(Z2521,$CG$3:CG2524,0))&amp;$CE$23&amp;CHAR(10)&amp;$CD$24&amp;AA2521&amp;$CE$24&amp;CHAR(10)&amp;$CD$25&amp;AB2521&amp;$CE$25&amp;CHAR(10),"")&amp;IF(LEN(AD2521)&gt;0,$CD$23&amp;INDEX($CH$3:CH2524,MATCH(AC2521,$CG$3:CG2524,0))&amp;$CE$23&amp;CHAR(10)&amp;$CD$24&amp;AD2521&amp;$CE$24&amp;CHAR(10)&amp;$CD$25&amp;AE2521&amp;$CE$25&amp;CHAR(10),"")&amp;IF(LEN(AG2521)&gt;0,$CD$23&amp;INDEX($CH$3:CH2524,MATCH(AF2521,$CG$3:CG2524,0))&amp;$CE$23&amp;CHAR(10)&amp;$CD$24&amp;AG2521&amp;$CE$24&amp;CHAR(10)&amp;$CD$25&amp;AH2521&amp;$CE$25&amp;CHAR(10),"")&amp;IF(LEN(AJ2521)&gt;0,$CD$23&amp;INDEX($CH$3:CH2524,MATCH(AI2521,$CG$3:CG2524,0))&amp;$CE$23&amp;CHAR(10)&amp;$CD$24&amp;AJ2521&amp;$CE$24&amp;CHAR(10)&amp;$CD$25&amp;AK2521&amp;$CE$25&amp;CHAR(10),"")</f>
        <v/>
      </c>
      <c r="BK2521" s="18" t="str">
        <f>IF(LEN(J2521)&gt;0,INDEX($BH$2:$BH$100000,MATCH(J2521,VBAsheet!$H$2:$H$100000,0))&amp;CHAR(10),"")&amp;IF(LEN(K2521)&gt;0,INDEX($BH$2:$BH$100000,MATCH(K2521,VBAsheet!$H$2:$H$100000,0))&amp;CHAR(10),"")&amp;IF(LEN(L2521)&gt;0,INDEX($BH$2:$BH$100000,MATCH(L2521,VBAsheet!$H$2:$H$100000,0))&amp;CHAR(10),"")&amp;IF(LEN(M2521)&gt;0,INDEX($BH$2:$BH$100000,MATCH(M2521,VBAsheet!$H$2:$H$100000,0))&amp;CHAR(10),"")</f>
        <v/>
      </c>
      <c r="BM2521" s="94" t="str">
        <f t="shared" si="1343"/>
        <v/>
      </c>
      <c r="BN2521" s="95" t="str">
        <f t="shared" si="1362"/>
        <v/>
      </c>
      <c r="BP2521" s="18" t="str">
        <f t="shared" si="1363"/>
        <v/>
      </c>
      <c r="BR2521" s="81" t="str">
        <f t="shared" si="1373"/>
        <v/>
      </c>
      <c r="BU2521" s="138" t="str">
        <f t="shared" si="1364"/>
        <v/>
      </c>
      <c r="BV2521" s="3" t="str">
        <f t="shared" si="1365"/>
        <v/>
      </c>
      <c r="BW2521" s="3" t="str">
        <f t="shared" si="1366"/>
        <v/>
      </c>
      <c r="BX2521" s="144" t="str">
        <f t="shared" si="1367"/>
        <v/>
      </c>
      <c r="BY2521" s="18" t="str">
        <f t="shared" si="1368"/>
        <v/>
      </c>
      <c r="BZ2521" s="18" t="str">
        <f t="shared" si="1369"/>
        <v/>
      </c>
      <c r="CA2521" s="19" t="str">
        <f t="shared" si="1370"/>
        <v/>
      </c>
    </row>
    <row r="2522" spans="4:79" x14ac:dyDescent="0.45">
      <c r="D2522" s="164" t="str">
        <f t="shared" si="1371"/>
        <v/>
      </c>
      <c r="I2522" s="9" t="str">
        <f t="shared" si="1344"/>
        <v/>
      </c>
      <c r="J2522" s="173" t="str">
        <f t="shared" si="1345"/>
        <v/>
      </c>
      <c r="K2522" s="13"/>
      <c r="L2522" s="13"/>
      <c r="M2522" s="13"/>
      <c r="N2522" s="178" t="str">
        <f t="shared" si="1346"/>
        <v/>
      </c>
      <c r="O2522" s="181" t="str">
        <f t="shared" si="1347"/>
        <v/>
      </c>
      <c r="P2522" s="8" t="str">
        <f t="shared" si="1348"/>
        <v/>
      </c>
      <c r="Q2522" s="8" t="str">
        <f t="shared" si="1349"/>
        <v/>
      </c>
      <c r="R2522" s="8" t="str">
        <f t="shared" si="1350"/>
        <v/>
      </c>
      <c r="S2522" s="8" t="str">
        <f t="shared" si="1351"/>
        <v/>
      </c>
      <c r="T2522" s="8" t="str">
        <f t="shared" si="1352"/>
        <v/>
      </c>
      <c r="U2522" s="8" t="str">
        <f t="shared" si="1353"/>
        <v/>
      </c>
      <c r="V2522" s="16" t="str">
        <f t="shared" si="1354"/>
        <v/>
      </c>
      <c r="W2522" s="129" t="str">
        <f t="shared" si="1355"/>
        <v/>
      </c>
      <c r="X2522" s="8" t="str">
        <f t="shared" si="1356"/>
        <v/>
      </c>
      <c r="Y2522" s="8" t="str">
        <f t="shared" si="1357"/>
        <v/>
      </c>
      <c r="AQ2522" s="6" t="str">
        <f t="shared" si="1358"/>
        <v/>
      </c>
      <c r="AR2522" s="128" t="str">
        <f t="shared" si="1359"/>
        <v/>
      </c>
      <c r="AS2522" s="128" t="str">
        <f t="shared" si="1360"/>
        <v/>
      </c>
      <c r="AT2522" s="139" t="str">
        <f t="shared" si="1372"/>
        <v/>
      </c>
      <c r="BH2522" s="127" t="str">
        <f>IF(LEN(VBAsheet!H2522)&gt;0,$CD$4&amp;CHAR(10)&amp;$CD$5&amp;CHAR(10)&amp;$CD$6&amp;IF(VBAsheet!I2522="N",1,0)&amp;$CE$6&amp;CHAR(10)&amp;$CD$7&amp;CHAR(10)&amp;$CD$8&amp;VBAsheet!H2522&amp;$CE$8&amp;CHAR(10)&amp;$CD$9&amp;VBAsheet!K2522&amp;$CE$9&amp;CHAR(10)&amp;$CD$10&amp;VBAsheet!J2522-1&amp;$CE$10&amp;CHAR(10)&amp;$CD$11,"")</f>
        <v/>
      </c>
      <c r="BI2522"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2" s="18" t="str">
        <f>IF(LEN(X2522)&gt;0,$CD$23&amp;INDEX($CH$3:CH2525,MATCH(W2522,$CG$3:CG2525,0))&amp;$CE$23&amp;CHAR(10)&amp;$CD$24&amp;X2522&amp;$CE$24&amp;CHAR(10)&amp;$CD$25&amp;Y2522&amp;$CE$25&amp;CHAR(10),"")&amp;IF(LEN(AA2522)&gt;0,$CD$23&amp;INDEX($CH$3:CH2525,MATCH(Z2522,$CG$3:CG2525,0))&amp;$CE$23&amp;CHAR(10)&amp;$CD$24&amp;AA2522&amp;$CE$24&amp;CHAR(10)&amp;$CD$25&amp;AB2522&amp;$CE$25&amp;CHAR(10),"")&amp;IF(LEN(AD2522)&gt;0,$CD$23&amp;INDEX($CH$3:CH2525,MATCH(AC2522,$CG$3:CG2525,0))&amp;$CE$23&amp;CHAR(10)&amp;$CD$24&amp;AD2522&amp;$CE$24&amp;CHAR(10)&amp;$CD$25&amp;AE2522&amp;$CE$25&amp;CHAR(10),"")&amp;IF(LEN(AG2522)&gt;0,$CD$23&amp;INDEX($CH$3:CH2525,MATCH(AF2522,$CG$3:CG2525,0))&amp;$CE$23&amp;CHAR(10)&amp;$CD$24&amp;AG2522&amp;$CE$24&amp;CHAR(10)&amp;$CD$25&amp;AH2522&amp;$CE$25&amp;CHAR(10),"")&amp;IF(LEN(AJ2522)&gt;0,$CD$23&amp;INDEX($CH$3:CH2525,MATCH(AI2522,$CG$3:CG2525,0))&amp;$CE$23&amp;CHAR(10)&amp;$CD$24&amp;AJ2522&amp;$CE$24&amp;CHAR(10)&amp;$CD$25&amp;AK2522&amp;$CE$25&amp;CHAR(10),"")</f>
        <v/>
      </c>
      <c r="BK2522" s="18" t="str">
        <f>IF(LEN(J2522)&gt;0,INDEX($BH$2:$BH$100000,MATCH(J2522,VBAsheet!$H$2:$H$100000,0))&amp;CHAR(10),"")&amp;IF(LEN(K2522)&gt;0,INDEX($BH$2:$BH$100000,MATCH(K2522,VBAsheet!$H$2:$H$100000,0))&amp;CHAR(10),"")&amp;IF(LEN(L2522)&gt;0,INDEX($BH$2:$BH$100000,MATCH(L2522,VBAsheet!$H$2:$H$100000,0))&amp;CHAR(10),"")&amp;IF(LEN(M2522)&gt;0,INDEX($BH$2:$BH$100000,MATCH(M2522,VBAsheet!$H$2:$H$100000,0))&amp;CHAR(10),"")</f>
        <v/>
      </c>
      <c r="BM2522" s="94" t="str">
        <f t="shared" si="1343"/>
        <v/>
      </c>
      <c r="BN2522" s="95" t="str">
        <f t="shared" si="1362"/>
        <v/>
      </c>
      <c r="BP2522" s="18" t="str">
        <f t="shared" si="1363"/>
        <v/>
      </c>
      <c r="BR2522" s="81" t="str">
        <f t="shared" si="1373"/>
        <v/>
      </c>
      <c r="BU2522" s="138" t="str">
        <f t="shared" si="1364"/>
        <v/>
      </c>
      <c r="BV2522" s="3" t="str">
        <f t="shared" si="1365"/>
        <v/>
      </c>
      <c r="BW2522" s="3" t="str">
        <f t="shared" si="1366"/>
        <v/>
      </c>
      <c r="BX2522" s="144" t="str">
        <f t="shared" si="1367"/>
        <v/>
      </c>
      <c r="BY2522" s="18" t="str">
        <f t="shared" si="1368"/>
        <v/>
      </c>
      <c r="BZ2522" s="18" t="str">
        <f t="shared" si="1369"/>
        <v/>
      </c>
      <c r="CA2522" s="19" t="str">
        <f t="shared" si="1370"/>
        <v/>
      </c>
    </row>
    <row r="2523" spans="4:79" x14ac:dyDescent="0.45">
      <c r="D2523" s="164" t="str">
        <f t="shared" si="1371"/>
        <v/>
      </c>
      <c r="I2523" s="9" t="str">
        <f t="shared" si="1344"/>
        <v/>
      </c>
      <c r="J2523" s="173" t="str">
        <f t="shared" si="1345"/>
        <v/>
      </c>
      <c r="K2523" s="13"/>
      <c r="L2523" s="13"/>
      <c r="M2523" s="13"/>
      <c r="N2523" s="178" t="str">
        <f t="shared" si="1346"/>
        <v/>
      </c>
      <c r="O2523" s="181" t="str">
        <f t="shared" si="1347"/>
        <v/>
      </c>
      <c r="P2523" s="8" t="str">
        <f t="shared" si="1348"/>
        <v/>
      </c>
      <c r="Q2523" s="8" t="str">
        <f t="shared" si="1349"/>
        <v/>
      </c>
      <c r="R2523" s="8" t="str">
        <f t="shared" si="1350"/>
        <v/>
      </c>
      <c r="S2523" s="8" t="str">
        <f t="shared" si="1351"/>
        <v/>
      </c>
      <c r="T2523" s="8" t="str">
        <f t="shared" si="1352"/>
        <v/>
      </c>
      <c r="U2523" s="8" t="str">
        <f t="shared" si="1353"/>
        <v/>
      </c>
      <c r="V2523" s="16" t="str">
        <f t="shared" si="1354"/>
        <v/>
      </c>
      <c r="W2523" s="129" t="str">
        <f t="shared" si="1355"/>
        <v/>
      </c>
      <c r="X2523" s="8" t="str">
        <f t="shared" si="1356"/>
        <v/>
      </c>
      <c r="Y2523" s="8" t="str">
        <f t="shared" si="1357"/>
        <v/>
      </c>
      <c r="AQ2523" s="6" t="str">
        <f t="shared" si="1358"/>
        <v/>
      </c>
      <c r="AR2523" s="128" t="str">
        <f t="shared" si="1359"/>
        <v/>
      </c>
      <c r="AS2523" s="128" t="str">
        <f t="shared" si="1360"/>
        <v/>
      </c>
      <c r="AT2523" s="139" t="str">
        <f t="shared" si="1372"/>
        <v/>
      </c>
      <c r="BH2523" s="127" t="str">
        <f>IF(LEN(VBAsheet!H2523)&gt;0,$CD$4&amp;CHAR(10)&amp;$CD$5&amp;CHAR(10)&amp;$CD$6&amp;IF(VBAsheet!I2523="N",1,0)&amp;$CE$6&amp;CHAR(10)&amp;$CD$7&amp;CHAR(10)&amp;$CD$8&amp;VBAsheet!H2523&amp;$CE$8&amp;CHAR(10)&amp;$CD$9&amp;VBAsheet!K2523&amp;$CE$9&amp;CHAR(10)&amp;$CD$10&amp;VBAsheet!J2523-1&amp;$CE$10&amp;CHAR(10)&amp;$CD$11,"")</f>
        <v/>
      </c>
      <c r="BI2523"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3" s="18" t="str">
        <f>IF(LEN(X2523)&gt;0,$CD$23&amp;INDEX($CH$3:CH2526,MATCH(W2523,$CG$3:CG2526,0))&amp;$CE$23&amp;CHAR(10)&amp;$CD$24&amp;X2523&amp;$CE$24&amp;CHAR(10)&amp;$CD$25&amp;Y2523&amp;$CE$25&amp;CHAR(10),"")&amp;IF(LEN(AA2523)&gt;0,$CD$23&amp;INDEX($CH$3:CH2526,MATCH(Z2523,$CG$3:CG2526,0))&amp;$CE$23&amp;CHAR(10)&amp;$CD$24&amp;AA2523&amp;$CE$24&amp;CHAR(10)&amp;$CD$25&amp;AB2523&amp;$CE$25&amp;CHAR(10),"")&amp;IF(LEN(AD2523)&gt;0,$CD$23&amp;INDEX($CH$3:CH2526,MATCH(AC2523,$CG$3:CG2526,0))&amp;$CE$23&amp;CHAR(10)&amp;$CD$24&amp;AD2523&amp;$CE$24&amp;CHAR(10)&amp;$CD$25&amp;AE2523&amp;$CE$25&amp;CHAR(10),"")&amp;IF(LEN(AG2523)&gt;0,$CD$23&amp;INDEX($CH$3:CH2526,MATCH(AF2523,$CG$3:CG2526,0))&amp;$CE$23&amp;CHAR(10)&amp;$CD$24&amp;AG2523&amp;$CE$24&amp;CHAR(10)&amp;$CD$25&amp;AH2523&amp;$CE$25&amp;CHAR(10),"")&amp;IF(LEN(AJ2523)&gt;0,$CD$23&amp;INDEX($CH$3:CH2526,MATCH(AI2523,$CG$3:CG2526,0))&amp;$CE$23&amp;CHAR(10)&amp;$CD$24&amp;AJ2523&amp;$CE$24&amp;CHAR(10)&amp;$CD$25&amp;AK2523&amp;$CE$25&amp;CHAR(10),"")</f>
        <v/>
      </c>
      <c r="BK2523" s="18" t="str">
        <f>IF(LEN(J2523)&gt;0,INDEX($BH$2:$BH$100000,MATCH(J2523,VBAsheet!$H$2:$H$100000,0))&amp;CHAR(10),"")&amp;IF(LEN(K2523)&gt;0,INDEX($BH$2:$BH$100000,MATCH(K2523,VBAsheet!$H$2:$H$100000,0))&amp;CHAR(10),"")&amp;IF(LEN(L2523)&gt;0,INDEX($BH$2:$BH$100000,MATCH(L2523,VBAsheet!$H$2:$H$100000,0))&amp;CHAR(10),"")&amp;IF(LEN(M2523)&gt;0,INDEX($BH$2:$BH$100000,MATCH(M2523,VBAsheet!$H$2:$H$100000,0))&amp;CHAR(10),"")</f>
        <v/>
      </c>
      <c r="BM2523" s="94" t="str">
        <f t="shared" si="1343"/>
        <v/>
      </c>
      <c r="BN2523" s="95" t="str">
        <f t="shared" si="1362"/>
        <v/>
      </c>
      <c r="BP2523" s="18" t="str">
        <f t="shared" si="1363"/>
        <v/>
      </c>
      <c r="BR2523" s="81" t="str">
        <f t="shared" si="1373"/>
        <v/>
      </c>
      <c r="BU2523" s="138" t="str">
        <f t="shared" si="1364"/>
        <v/>
      </c>
      <c r="BV2523" s="3" t="str">
        <f t="shared" si="1365"/>
        <v/>
      </c>
      <c r="BW2523" s="3" t="str">
        <f t="shared" si="1366"/>
        <v/>
      </c>
      <c r="BX2523" s="144" t="str">
        <f t="shared" si="1367"/>
        <v/>
      </c>
      <c r="BY2523" s="18" t="str">
        <f t="shared" si="1368"/>
        <v/>
      </c>
      <c r="BZ2523" s="18" t="str">
        <f t="shared" si="1369"/>
        <v/>
      </c>
      <c r="CA2523" s="19" t="str">
        <f t="shared" si="1370"/>
        <v/>
      </c>
    </row>
    <row r="2524" spans="4:79" x14ac:dyDescent="0.45">
      <c r="D2524" s="164" t="str">
        <f t="shared" si="1371"/>
        <v/>
      </c>
      <c r="I2524" s="9" t="str">
        <f t="shared" si="1344"/>
        <v/>
      </c>
      <c r="J2524" s="173" t="str">
        <f t="shared" si="1345"/>
        <v/>
      </c>
      <c r="K2524" s="13"/>
      <c r="L2524" s="13"/>
      <c r="M2524" s="13"/>
      <c r="N2524" s="178" t="str">
        <f t="shared" si="1346"/>
        <v/>
      </c>
      <c r="O2524" s="181" t="str">
        <f t="shared" si="1347"/>
        <v/>
      </c>
      <c r="P2524" s="8" t="str">
        <f t="shared" si="1348"/>
        <v/>
      </c>
      <c r="Q2524" s="8" t="str">
        <f t="shared" si="1349"/>
        <v/>
      </c>
      <c r="R2524" s="8" t="str">
        <f t="shared" si="1350"/>
        <v/>
      </c>
      <c r="S2524" s="8" t="str">
        <f t="shared" si="1351"/>
        <v/>
      </c>
      <c r="T2524" s="8" t="str">
        <f t="shared" si="1352"/>
        <v/>
      </c>
      <c r="U2524" s="8" t="str">
        <f t="shared" si="1353"/>
        <v/>
      </c>
      <c r="V2524" s="16" t="str">
        <f t="shared" si="1354"/>
        <v/>
      </c>
      <c r="W2524" s="129" t="str">
        <f t="shared" si="1355"/>
        <v/>
      </c>
      <c r="X2524" s="8" t="str">
        <f t="shared" si="1356"/>
        <v/>
      </c>
      <c r="Y2524" s="8" t="str">
        <f t="shared" si="1357"/>
        <v/>
      </c>
      <c r="AQ2524" s="6" t="str">
        <f t="shared" si="1358"/>
        <v/>
      </c>
      <c r="AR2524" s="128" t="str">
        <f t="shared" si="1359"/>
        <v/>
      </c>
      <c r="AS2524" s="128" t="str">
        <f t="shared" si="1360"/>
        <v/>
      </c>
      <c r="AT2524" s="139" t="str">
        <f t="shared" si="1372"/>
        <v/>
      </c>
      <c r="BH2524" s="127" t="str">
        <f>IF(LEN(VBAsheet!H2524)&gt;0,$CD$4&amp;CHAR(10)&amp;$CD$5&amp;CHAR(10)&amp;$CD$6&amp;IF(VBAsheet!I2524="N",1,0)&amp;$CE$6&amp;CHAR(10)&amp;$CD$7&amp;CHAR(10)&amp;$CD$8&amp;VBAsheet!H2524&amp;$CE$8&amp;CHAR(10)&amp;$CD$9&amp;VBAsheet!K2524&amp;$CE$9&amp;CHAR(10)&amp;$CD$10&amp;VBAsheet!J2524-1&amp;$CE$10&amp;CHAR(10)&amp;$CD$11,"")</f>
        <v/>
      </c>
      <c r="BI2524"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4" s="18" t="str">
        <f>IF(LEN(X2524)&gt;0,$CD$23&amp;INDEX($CH$3:CH2527,MATCH(W2524,$CG$3:CG2527,0))&amp;$CE$23&amp;CHAR(10)&amp;$CD$24&amp;X2524&amp;$CE$24&amp;CHAR(10)&amp;$CD$25&amp;Y2524&amp;$CE$25&amp;CHAR(10),"")&amp;IF(LEN(AA2524)&gt;0,$CD$23&amp;INDEX($CH$3:CH2527,MATCH(Z2524,$CG$3:CG2527,0))&amp;$CE$23&amp;CHAR(10)&amp;$CD$24&amp;AA2524&amp;$CE$24&amp;CHAR(10)&amp;$CD$25&amp;AB2524&amp;$CE$25&amp;CHAR(10),"")&amp;IF(LEN(AD2524)&gt;0,$CD$23&amp;INDEX($CH$3:CH2527,MATCH(AC2524,$CG$3:CG2527,0))&amp;$CE$23&amp;CHAR(10)&amp;$CD$24&amp;AD2524&amp;$CE$24&amp;CHAR(10)&amp;$CD$25&amp;AE2524&amp;$CE$25&amp;CHAR(10),"")&amp;IF(LEN(AG2524)&gt;0,$CD$23&amp;INDEX($CH$3:CH2527,MATCH(AF2524,$CG$3:CG2527,0))&amp;$CE$23&amp;CHAR(10)&amp;$CD$24&amp;AG2524&amp;$CE$24&amp;CHAR(10)&amp;$CD$25&amp;AH2524&amp;$CE$25&amp;CHAR(10),"")&amp;IF(LEN(AJ2524)&gt;0,$CD$23&amp;INDEX($CH$3:CH2527,MATCH(AI2524,$CG$3:CG2527,0))&amp;$CE$23&amp;CHAR(10)&amp;$CD$24&amp;AJ2524&amp;$CE$24&amp;CHAR(10)&amp;$CD$25&amp;AK2524&amp;$CE$25&amp;CHAR(10),"")</f>
        <v/>
      </c>
      <c r="BK2524" s="18" t="str">
        <f>IF(LEN(J2524)&gt;0,INDEX($BH$2:$BH$100000,MATCH(J2524,VBAsheet!$H$2:$H$100000,0))&amp;CHAR(10),"")&amp;IF(LEN(K2524)&gt;0,INDEX($BH$2:$BH$100000,MATCH(K2524,VBAsheet!$H$2:$H$100000,0))&amp;CHAR(10),"")&amp;IF(LEN(L2524)&gt;0,INDEX($BH$2:$BH$100000,MATCH(L2524,VBAsheet!$H$2:$H$100000,0))&amp;CHAR(10),"")&amp;IF(LEN(M2524)&gt;0,INDEX($BH$2:$BH$100000,MATCH(M2524,VBAsheet!$H$2:$H$100000,0))&amp;CHAR(10),"")</f>
        <v/>
      </c>
      <c r="BM2524" s="94" t="str">
        <f t="shared" si="1343"/>
        <v/>
      </c>
      <c r="BN2524" s="95" t="str">
        <f t="shared" si="1362"/>
        <v/>
      </c>
      <c r="BP2524" s="18" t="str">
        <f t="shared" si="1363"/>
        <v/>
      </c>
      <c r="BR2524" s="81" t="str">
        <f t="shared" si="1373"/>
        <v/>
      </c>
      <c r="BU2524" s="138" t="str">
        <f t="shared" si="1364"/>
        <v/>
      </c>
      <c r="BV2524" s="3" t="str">
        <f t="shared" si="1365"/>
        <v/>
      </c>
      <c r="BW2524" s="3" t="str">
        <f t="shared" si="1366"/>
        <v/>
      </c>
      <c r="BX2524" s="144" t="str">
        <f t="shared" si="1367"/>
        <v/>
      </c>
      <c r="BY2524" s="18" t="str">
        <f t="shared" si="1368"/>
        <v/>
      </c>
      <c r="BZ2524" s="18" t="str">
        <f t="shared" si="1369"/>
        <v/>
      </c>
      <c r="CA2524" s="19" t="str">
        <f t="shared" si="1370"/>
        <v/>
      </c>
    </row>
    <row r="2525" spans="4:79" x14ac:dyDescent="0.45">
      <c r="D2525" s="164" t="str">
        <f t="shared" si="1371"/>
        <v/>
      </c>
      <c r="I2525" s="9" t="str">
        <f t="shared" si="1344"/>
        <v/>
      </c>
      <c r="J2525" s="173" t="str">
        <f t="shared" si="1345"/>
        <v/>
      </c>
      <c r="K2525" s="13"/>
      <c r="L2525" s="13"/>
      <c r="M2525" s="13"/>
      <c r="N2525" s="178" t="str">
        <f t="shared" si="1346"/>
        <v/>
      </c>
      <c r="O2525" s="181" t="str">
        <f t="shared" si="1347"/>
        <v/>
      </c>
      <c r="P2525" s="8" t="str">
        <f t="shared" si="1348"/>
        <v/>
      </c>
      <c r="Q2525" s="8" t="str">
        <f t="shared" si="1349"/>
        <v/>
      </c>
      <c r="R2525" s="8" t="str">
        <f t="shared" si="1350"/>
        <v/>
      </c>
      <c r="S2525" s="8" t="str">
        <f t="shared" si="1351"/>
        <v/>
      </c>
      <c r="T2525" s="8" t="str">
        <f t="shared" si="1352"/>
        <v/>
      </c>
      <c r="U2525" s="8" t="str">
        <f t="shared" si="1353"/>
        <v/>
      </c>
      <c r="V2525" s="16" t="str">
        <f t="shared" si="1354"/>
        <v/>
      </c>
      <c r="W2525" s="129" t="str">
        <f t="shared" si="1355"/>
        <v/>
      </c>
      <c r="X2525" s="8" t="str">
        <f t="shared" si="1356"/>
        <v/>
      </c>
      <c r="Y2525" s="8" t="str">
        <f t="shared" si="1357"/>
        <v/>
      </c>
      <c r="AQ2525" s="6" t="str">
        <f t="shared" si="1358"/>
        <v/>
      </c>
      <c r="AR2525" s="128" t="str">
        <f t="shared" si="1359"/>
        <v/>
      </c>
      <c r="AS2525" s="128" t="str">
        <f t="shared" si="1360"/>
        <v/>
      </c>
      <c r="AT2525" s="139" t="str">
        <f t="shared" si="1372"/>
        <v/>
      </c>
      <c r="BH2525" s="127" t="str">
        <f>IF(LEN(VBAsheet!H2525)&gt;0,$CD$4&amp;CHAR(10)&amp;$CD$5&amp;CHAR(10)&amp;$CD$6&amp;IF(VBAsheet!I2525="N",1,0)&amp;$CE$6&amp;CHAR(10)&amp;$CD$7&amp;CHAR(10)&amp;$CD$8&amp;VBAsheet!H2525&amp;$CE$8&amp;CHAR(10)&amp;$CD$9&amp;VBAsheet!K2525&amp;$CE$9&amp;CHAR(10)&amp;$CD$10&amp;VBAsheet!J2525-1&amp;$CE$10&amp;CHAR(10)&amp;$CD$11,"")</f>
        <v/>
      </c>
      <c r="BI2525"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5" s="18" t="str">
        <f>IF(LEN(X2525)&gt;0,$CD$23&amp;INDEX($CH$3:CH2528,MATCH(W2525,$CG$3:CG2528,0))&amp;$CE$23&amp;CHAR(10)&amp;$CD$24&amp;X2525&amp;$CE$24&amp;CHAR(10)&amp;$CD$25&amp;Y2525&amp;$CE$25&amp;CHAR(10),"")&amp;IF(LEN(AA2525)&gt;0,$CD$23&amp;INDEX($CH$3:CH2528,MATCH(Z2525,$CG$3:CG2528,0))&amp;$CE$23&amp;CHAR(10)&amp;$CD$24&amp;AA2525&amp;$CE$24&amp;CHAR(10)&amp;$CD$25&amp;AB2525&amp;$CE$25&amp;CHAR(10),"")&amp;IF(LEN(AD2525)&gt;0,$CD$23&amp;INDEX($CH$3:CH2528,MATCH(AC2525,$CG$3:CG2528,0))&amp;$CE$23&amp;CHAR(10)&amp;$CD$24&amp;AD2525&amp;$CE$24&amp;CHAR(10)&amp;$CD$25&amp;AE2525&amp;$CE$25&amp;CHAR(10),"")&amp;IF(LEN(AG2525)&gt;0,$CD$23&amp;INDEX($CH$3:CH2528,MATCH(AF2525,$CG$3:CG2528,0))&amp;$CE$23&amp;CHAR(10)&amp;$CD$24&amp;AG2525&amp;$CE$24&amp;CHAR(10)&amp;$CD$25&amp;AH2525&amp;$CE$25&amp;CHAR(10),"")&amp;IF(LEN(AJ2525)&gt;0,$CD$23&amp;INDEX($CH$3:CH2528,MATCH(AI2525,$CG$3:CG2528,0))&amp;$CE$23&amp;CHAR(10)&amp;$CD$24&amp;AJ2525&amp;$CE$24&amp;CHAR(10)&amp;$CD$25&amp;AK2525&amp;$CE$25&amp;CHAR(10),"")</f>
        <v/>
      </c>
      <c r="BK2525" s="18" t="str">
        <f>IF(LEN(J2525)&gt;0,INDEX($BH$2:$BH$100000,MATCH(J2525,VBAsheet!$H$2:$H$100000,0))&amp;CHAR(10),"")&amp;IF(LEN(K2525)&gt;0,INDEX($BH$2:$BH$100000,MATCH(K2525,VBAsheet!$H$2:$H$100000,0))&amp;CHAR(10),"")&amp;IF(LEN(L2525)&gt;0,INDEX($BH$2:$BH$100000,MATCH(L2525,VBAsheet!$H$2:$H$100000,0))&amp;CHAR(10),"")&amp;IF(LEN(M2525)&gt;0,INDEX($BH$2:$BH$100000,MATCH(M2525,VBAsheet!$H$2:$H$100000,0))&amp;CHAR(10),"")</f>
        <v/>
      </c>
      <c r="BM2525" s="94" t="str">
        <f t="shared" si="1343"/>
        <v/>
      </c>
      <c r="BN2525" s="95" t="str">
        <f t="shared" si="1362"/>
        <v/>
      </c>
      <c r="BP2525" s="18" t="str">
        <f t="shared" si="1363"/>
        <v/>
      </c>
      <c r="BR2525" s="81" t="str">
        <f t="shared" si="1373"/>
        <v/>
      </c>
      <c r="BU2525" s="138" t="str">
        <f t="shared" si="1364"/>
        <v/>
      </c>
      <c r="BV2525" s="3" t="str">
        <f t="shared" si="1365"/>
        <v/>
      </c>
      <c r="BW2525" s="3" t="str">
        <f t="shared" si="1366"/>
        <v/>
      </c>
      <c r="BX2525" s="144" t="str">
        <f t="shared" si="1367"/>
        <v/>
      </c>
      <c r="BY2525" s="18" t="str">
        <f t="shared" si="1368"/>
        <v/>
      </c>
      <c r="BZ2525" s="18" t="str">
        <f t="shared" si="1369"/>
        <v/>
      </c>
      <c r="CA2525" s="19" t="str">
        <f t="shared" si="1370"/>
        <v/>
      </c>
    </row>
    <row r="2526" spans="4:79" x14ac:dyDescent="0.45">
      <c r="D2526" s="164" t="str">
        <f t="shared" si="1371"/>
        <v/>
      </c>
      <c r="I2526" s="9" t="str">
        <f t="shared" si="1344"/>
        <v/>
      </c>
      <c r="J2526" s="173" t="str">
        <f t="shared" si="1345"/>
        <v/>
      </c>
      <c r="K2526" s="13"/>
      <c r="L2526" s="13"/>
      <c r="M2526" s="13"/>
      <c r="N2526" s="178" t="str">
        <f t="shared" si="1346"/>
        <v/>
      </c>
      <c r="O2526" s="181" t="str">
        <f t="shared" si="1347"/>
        <v/>
      </c>
      <c r="P2526" s="8" t="str">
        <f t="shared" si="1348"/>
        <v/>
      </c>
      <c r="Q2526" s="8" t="str">
        <f t="shared" si="1349"/>
        <v/>
      </c>
      <c r="R2526" s="8" t="str">
        <f t="shared" si="1350"/>
        <v/>
      </c>
      <c r="S2526" s="8" t="str">
        <f t="shared" si="1351"/>
        <v/>
      </c>
      <c r="T2526" s="8" t="str">
        <f t="shared" si="1352"/>
        <v/>
      </c>
      <c r="U2526" s="8" t="str">
        <f t="shared" si="1353"/>
        <v/>
      </c>
      <c r="V2526" s="16" t="str">
        <f t="shared" si="1354"/>
        <v/>
      </c>
      <c r="W2526" s="129" t="str">
        <f t="shared" si="1355"/>
        <v/>
      </c>
      <c r="X2526" s="8" t="str">
        <f t="shared" si="1356"/>
        <v/>
      </c>
      <c r="Y2526" s="8" t="str">
        <f t="shared" si="1357"/>
        <v/>
      </c>
      <c r="AQ2526" s="6" t="str">
        <f t="shared" si="1358"/>
        <v/>
      </c>
      <c r="AR2526" s="128" t="str">
        <f t="shared" si="1359"/>
        <v/>
      </c>
      <c r="AS2526" s="128" t="str">
        <f t="shared" si="1360"/>
        <v/>
      </c>
      <c r="AT2526" s="139" t="str">
        <f t="shared" si="1372"/>
        <v/>
      </c>
      <c r="BH2526" s="127" t="str">
        <f>IF(LEN(VBAsheet!H2526)&gt;0,$CD$4&amp;CHAR(10)&amp;$CD$5&amp;CHAR(10)&amp;$CD$6&amp;IF(VBAsheet!I2526="N",1,0)&amp;$CE$6&amp;CHAR(10)&amp;$CD$7&amp;CHAR(10)&amp;$CD$8&amp;VBAsheet!H2526&amp;$CE$8&amp;CHAR(10)&amp;$CD$9&amp;VBAsheet!K2526&amp;$CE$9&amp;CHAR(10)&amp;$CD$10&amp;VBAsheet!J2526-1&amp;$CE$10&amp;CHAR(10)&amp;$CD$11,"")</f>
        <v/>
      </c>
      <c r="BI2526"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6" s="18" t="str">
        <f>IF(LEN(X2526)&gt;0,$CD$23&amp;INDEX($CH$3:CH2529,MATCH(W2526,$CG$3:CG2529,0))&amp;$CE$23&amp;CHAR(10)&amp;$CD$24&amp;X2526&amp;$CE$24&amp;CHAR(10)&amp;$CD$25&amp;Y2526&amp;$CE$25&amp;CHAR(10),"")&amp;IF(LEN(AA2526)&gt;0,$CD$23&amp;INDEX($CH$3:CH2529,MATCH(Z2526,$CG$3:CG2529,0))&amp;$CE$23&amp;CHAR(10)&amp;$CD$24&amp;AA2526&amp;$CE$24&amp;CHAR(10)&amp;$CD$25&amp;AB2526&amp;$CE$25&amp;CHAR(10),"")&amp;IF(LEN(AD2526)&gt;0,$CD$23&amp;INDEX($CH$3:CH2529,MATCH(AC2526,$CG$3:CG2529,0))&amp;$CE$23&amp;CHAR(10)&amp;$CD$24&amp;AD2526&amp;$CE$24&amp;CHAR(10)&amp;$CD$25&amp;AE2526&amp;$CE$25&amp;CHAR(10),"")&amp;IF(LEN(AG2526)&gt;0,$CD$23&amp;INDEX($CH$3:CH2529,MATCH(AF2526,$CG$3:CG2529,0))&amp;$CE$23&amp;CHAR(10)&amp;$CD$24&amp;AG2526&amp;$CE$24&amp;CHAR(10)&amp;$CD$25&amp;AH2526&amp;$CE$25&amp;CHAR(10),"")&amp;IF(LEN(AJ2526)&gt;0,$CD$23&amp;INDEX($CH$3:CH2529,MATCH(AI2526,$CG$3:CG2529,0))&amp;$CE$23&amp;CHAR(10)&amp;$CD$24&amp;AJ2526&amp;$CE$24&amp;CHAR(10)&amp;$CD$25&amp;AK2526&amp;$CE$25&amp;CHAR(10),"")</f>
        <v/>
      </c>
      <c r="BK2526" s="18" t="str">
        <f>IF(LEN(J2526)&gt;0,INDEX($BH$2:$BH$100000,MATCH(J2526,VBAsheet!$H$2:$H$100000,0))&amp;CHAR(10),"")&amp;IF(LEN(K2526)&gt;0,INDEX($BH$2:$BH$100000,MATCH(K2526,VBAsheet!$H$2:$H$100000,0))&amp;CHAR(10),"")&amp;IF(LEN(L2526)&gt;0,INDEX($BH$2:$BH$100000,MATCH(L2526,VBAsheet!$H$2:$H$100000,0))&amp;CHAR(10),"")&amp;IF(LEN(M2526)&gt;0,INDEX($BH$2:$BH$100000,MATCH(M2526,VBAsheet!$H$2:$H$100000,0))&amp;CHAR(10),"")</f>
        <v/>
      </c>
      <c r="BM2526" s="94" t="str">
        <f t="shared" si="1343"/>
        <v/>
      </c>
      <c r="BN2526" s="95" t="str">
        <f t="shared" si="1362"/>
        <v/>
      </c>
      <c r="BP2526" s="18" t="str">
        <f t="shared" si="1363"/>
        <v/>
      </c>
      <c r="BR2526" s="81" t="str">
        <f t="shared" si="1373"/>
        <v/>
      </c>
      <c r="BU2526" s="138" t="str">
        <f t="shared" si="1364"/>
        <v/>
      </c>
      <c r="BV2526" s="3" t="str">
        <f t="shared" si="1365"/>
        <v/>
      </c>
      <c r="BW2526" s="3" t="str">
        <f t="shared" si="1366"/>
        <v/>
      </c>
      <c r="BX2526" s="144" t="str">
        <f t="shared" si="1367"/>
        <v/>
      </c>
      <c r="BY2526" s="18" t="str">
        <f t="shared" si="1368"/>
        <v/>
      </c>
      <c r="BZ2526" s="18" t="str">
        <f t="shared" si="1369"/>
        <v/>
      </c>
      <c r="CA2526" s="19" t="str">
        <f t="shared" si="1370"/>
        <v/>
      </c>
    </row>
    <row r="2527" spans="4:79" x14ac:dyDescent="0.45">
      <c r="D2527" s="164" t="str">
        <f t="shared" si="1371"/>
        <v/>
      </c>
      <c r="I2527" s="9" t="str">
        <f t="shared" si="1344"/>
        <v/>
      </c>
      <c r="J2527" s="173" t="str">
        <f t="shared" si="1345"/>
        <v/>
      </c>
      <c r="K2527" s="13"/>
      <c r="L2527" s="13"/>
      <c r="M2527" s="13"/>
      <c r="N2527" s="178" t="str">
        <f t="shared" si="1346"/>
        <v/>
      </c>
      <c r="O2527" s="181" t="str">
        <f t="shared" si="1347"/>
        <v/>
      </c>
      <c r="P2527" s="8" t="str">
        <f t="shared" si="1348"/>
        <v/>
      </c>
      <c r="Q2527" s="8" t="str">
        <f t="shared" si="1349"/>
        <v/>
      </c>
      <c r="R2527" s="8" t="str">
        <f t="shared" si="1350"/>
        <v/>
      </c>
      <c r="S2527" s="8" t="str">
        <f t="shared" si="1351"/>
        <v/>
      </c>
      <c r="T2527" s="8" t="str">
        <f t="shared" si="1352"/>
        <v/>
      </c>
      <c r="U2527" s="8" t="str">
        <f t="shared" si="1353"/>
        <v/>
      </c>
      <c r="V2527" s="16" t="str">
        <f t="shared" si="1354"/>
        <v/>
      </c>
      <c r="W2527" s="129" t="str">
        <f t="shared" si="1355"/>
        <v/>
      </c>
      <c r="X2527" s="8" t="str">
        <f t="shared" si="1356"/>
        <v/>
      </c>
      <c r="Y2527" s="8" t="str">
        <f t="shared" si="1357"/>
        <v/>
      </c>
      <c r="AQ2527" s="6" t="str">
        <f t="shared" si="1358"/>
        <v/>
      </c>
      <c r="AR2527" s="128" t="str">
        <f t="shared" si="1359"/>
        <v/>
      </c>
      <c r="AS2527" s="128" t="str">
        <f t="shared" si="1360"/>
        <v/>
      </c>
      <c r="AT2527" s="139" t="str">
        <f t="shared" si="1372"/>
        <v/>
      </c>
      <c r="BH2527" s="127" t="str">
        <f>IF(LEN(VBAsheet!H2527)&gt;0,$CD$4&amp;CHAR(10)&amp;$CD$5&amp;CHAR(10)&amp;$CD$6&amp;IF(VBAsheet!I2527="N",1,0)&amp;$CE$6&amp;CHAR(10)&amp;$CD$7&amp;CHAR(10)&amp;$CD$8&amp;VBAsheet!H2527&amp;$CE$8&amp;CHAR(10)&amp;$CD$9&amp;VBAsheet!K2527&amp;$CE$9&amp;CHAR(10)&amp;$CD$10&amp;VBAsheet!J2527-1&amp;$CE$10&amp;CHAR(10)&amp;$CD$11,"")</f>
        <v/>
      </c>
      <c r="BI2527"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7" s="18" t="str">
        <f>IF(LEN(X2527)&gt;0,$CD$23&amp;INDEX($CH$3:CH2530,MATCH(W2527,$CG$3:CG2530,0))&amp;$CE$23&amp;CHAR(10)&amp;$CD$24&amp;X2527&amp;$CE$24&amp;CHAR(10)&amp;$CD$25&amp;Y2527&amp;$CE$25&amp;CHAR(10),"")&amp;IF(LEN(AA2527)&gt;0,$CD$23&amp;INDEX($CH$3:CH2530,MATCH(Z2527,$CG$3:CG2530,0))&amp;$CE$23&amp;CHAR(10)&amp;$CD$24&amp;AA2527&amp;$CE$24&amp;CHAR(10)&amp;$CD$25&amp;AB2527&amp;$CE$25&amp;CHAR(10),"")&amp;IF(LEN(AD2527)&gt;0,$CD$23&amp;INDEX($CH$3:CH2530,MATCH(AC2527,$CG$3:CG2530,0))&amp;$CE$23&amp;CHAR(10)&amp;$CD$24&amp;AD2527&amp;$CE$24&amp;CHAR(10)&amp;$CD$25&amp;AE2527&amp;$CE$25&amp;CHAR(10),"")&amp;IF(LEN(AG2527)&gt;0,$CD$23&amp;INDEX($CH$3:CH2530,MATCH(AF2527,$CG$3:CG2530,0))&amp;$CE$23&amp;CHAR(10)&amp;$CD$24&amp;AG2527&amp;$CE$24&amp;CHAR(10)&amp;$CD$25&amp;AH2527&amp;$CE$25&amp;CHAR(10),"")&amp;IF(LEN(AJ2527)&gt;0,$CD$23&amp;INDEX($CH$3:CH2530,MATCH(AI2527,$CG$3:CG2530,0))&amp;$CE$23&amp;CHAR(10)&amp;$CD$24&amp;AJ2527&amp;$CE$24&amp;CHAR(10)&amp;$CD$25&amp;AK2527&amp;$CE$25&amp;CHAR(10),"")</f>
        <v/>
      </c>
      <c r="BK2527" s="18" t="str">
        <f>IF(LEN(J2527)&gt;0,INDEX($BH$2:$BH$100000,MATCH(J2527,VBAsheet!$H$2:$H$100000,0))&amp;CHAR(10),"")&amp;IF(LEN(K2527)&gt;0,INDEX($BH$2:$BH$100000,MATCH(K2527,VBAsheet!$H$2:$H$100000,0))&amp;CHAR(10),"")&amp;IF(LEN(L2527)&gt;0,INDEX($BH$2:$BH$100000,MATCH(L2527,VBAsheet!$H$2:$H$100000,0))&amp;CHAR(10),"")&amp;IF(LEN(M2527)&gt;0,INDEX($BH$2:$BH$100000,MATCH(M2527,VBAsheet!$H$2:$H$100000,0))&amp;CHAR(10),"")</f>
        <v/>
      </c>
      <c r="BM2527" s="94" t="str">
        <f t="shared" si="1343"/>
        <v/>
      </c>
      <c r="BN2527" s="95" t="str">
        <f t="shared" si="1362"/>
        <v/>
      </c>
      <c r="BP2527" s="18" t="str">
        <f t="shared" si="1363"/>
        <v/>
      </c>
      <c r="BR2527" s="81" t="str">
        <f t="shared" si="1373"/>
        <v/>
      </c>
      <c r="BU2527" s="138" t="str">
        <f t="shared" si="1364"/>
        <v/>
      </c>
      <c r="BV2527" s="3" t="str">
        <f t="shared" si="1365"/>
        <v/>
      </c>
      <c r="BW2527" s="3" t="str">
        <f t="shared" si="1366"/>
        <v/>
      </c>
      <c r="BX2527" s="144" t="str">
        <f t="shared" si="1367"/>
        <v/>
      </c>
      <c r="BY2527" s="18" t="str">
        <f t="shared" si="1368"/>
        <v/>
      </c>
      <c r="BZ2527" s="18" t="str">
        <f t="shared" si="1369"/>
        <v/>
      </c>
      <c r="CA2527" s="19" t="str">
        <f t="shared" si="1370"/>
        <v/>
      </c>
    </row>
    <row r="2528" spans="4:79" x14ac:dyDescent="0.45">
      <c r="D2528" s="164" t="str">
        <f t="shared" si="1371"/>
        <v/>
      </c>
      <c r="I2528" s="9" t="str">
        <f t="shared" si="1344"/>
        <v/>
      </c>
      <c r="J2528" s="173" t="str">
        <f t="shared" si="1345"/>
        <v/>
      </c>
      <c r="K2528" s="13"/>
      <c r="L2528" s="13"/>
      <c r="M2528" s="13"/>
      <c r="N2528" s="178" t="str">
        <f t="shared" si="1346"/>
        <v/>
      </c>
      <c r="O2528" s="181" t="str">
        <f t="shared" si="1347"/>
        <v/>
      </c>
      <c r="P2528" s="8" t="str">
        <f t="shared" si="1348"/>
        <v/>
      </c>
      <c r="Q2528" s="8" t="str">
        <f t="shared" si="1349"/>
        <v/>
      </c>
      <c r="R2528" s="8" t="str">
        <f t="shared" si="1350"/>
        <v/>
      </c>
      <c r="S2528" s="8" t="str">
        <f t="shared" si="1351"/>
        <v/>
      </c>
      <c r="T2528" s="8" t="str">
        <f t="shared" si="1352"/>
        <v/>
      </c>
      <c r="U2528" s="8" t="str">
        <f t="shared" si="1353"/>
        <v/>
      </c>
      <c r="V2528" s="16" t="str">
        <f t="shared" si="1354"/>
        <v/>
      </c>
      <c r="W2528" s="129" t="str">
        <f t="shared" si="1355"/>
        <v/>
      </c>
      <c r="X2528" s="8" t="str">
        <f t="shared" si="1356"/>
        <v/>
      </c>
      <c r="Y2528" s="8" t="str">
        <f t="shared" si="1357"/>
        <v/>
      </c>
      <c r="AQ2528" s="6" t="str">
        <f t="shared" si="1358"/>
        <v/>
      </c>
      <c r="AR2528" s="128" t="str">
        <f t="shared" si="1359"/>
        <v/>
      </c>
      <c r="AS2528" s="128" t="str">
        <f t="shared" si="1360"/>
        <v/>
      </c>
      <c r="AT2528" s="139" t="str">
        <f t="shared" si="1372"/>
        <v/>
      </c>
      <c r="BH2528" s="127" t="str">
        <f>IF(LEN(VBAsheet!H2528)&gt;0,$CD$4&amp;CHAR(10)&amp;$CD$5&amp;CHAR(10)&amp;$CD$6&amp;IF(VBAsheet!I2528="N",1,0)&amp;$CE$6&amp;CHAR(10)&amp;$CD$7&amp;CHAR(10)&amp;$CD$8&amp;VBAsheet!H2528&amp;$CE$8&amp;CHAR(10)&amp;$CD$9&amp;VBAsheet!K2528&amp;$CE$9&amp;CHAR(10)&amp;$CD$10&amp;VBAsheet!J2528-1&amp;$CE$10&amp;CHAR(10)&amp;$CD$11,"")</f>
        <v/>
      </c>
      <c r="BI2528"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8" s="18" t="str">
        <f>IF(LEN(X2528)&gt;0,$CD$23&amp;INDEX($CH$3:CH2531,MATCH(W2528,$CG$3:CG2531,0))&amp;$CE$23&amp;CHAR(10)&amp;$CD$24&amp;X2528&amp;$CE$24&amp;CHAR(10)&amp;$CD$25&amp;Y2528&amp;$CE$25&amp;CHAR(10),"")&amp;IF(LEN(AA2528)&gt;0,$CD$23&amp;INDEX($CH$3:CH2531,MATCH(Z2528,$CG$3:CG2531,0))&amp;$CE$23&amp;CHAR(10)&amp;$CD$24&amp;AA2528&amp;$CE$24&amp;CHAR(10)&amp;$CD$25&amp;AB2528&amp;$CE$25&amp;CHAR(10),"")&amp;IF(LEN(AD2528)&gt;0,$CD$23&amp;INDEX($CH$3:CH2531,MATCH(AC2528,$CG$3:CG2531,0))&amp;$CE$23&amp;CHAR(10)&amp;$CD$24&amp;AD2528&amp;$CE$24&amp;CHAR(10)&amp;$CD$25&amp;AE2528&amp;$CE$25&amp;CHAR(10),"")&amp;IF(LEN(AG2528)&gt;0,$CD$23&amp;INDEX($CH$3:CH2531,MATCH(AF2528,$CG$3:CG2531,0))&amp;$CE$23&amp;CHAR(10)&amp;$CD$24&amp;AG2528&amp;$CE$24&amp;CHAR(10)&amp;$CD$25&amp;AH2528&amp;$CE$25&amp;CHAR(10),"")&amp;IF(LEN(AJ2528)&gt;0,$CD$23&amp;INDEX($CH$3:CH2531,MATCH(AI2528,$CG$3:CG2531,0))&amp;$CE$23&amp;CHAR(10)&amp;$CD$24&amp;AJ2528&amp;$CE$24&amp;CHAR(10)&amp;$CD$25&amp;AK2528&amp;$CE$25&amp;CHAR(10),"")</f>
        <v/>
      </c>
      <c r="BK2528" s="18" t="str">
        <f>IF(LEN(J2528)&gt;0,INDEX($BH$2:$BH$100000,MATCH(J2528,VBAsheet!$H$2:$H$100000,0))&amp;CHAR(10),"")&amp;IF(LEN(K2528)&gt;0,INDEX($BH$2:$BH$100000,MATCH(K2528,VBAsheet!$H$2:$H$100000,0))&amp;CHAR(10),"")&amp;IF(LEN(L2528)&gt;0,INDEX($BH$2:$BH$100000,MATCH(L2528,VBAsheet!$H$2:$H$100000,0))&amp;CHAR(10),"")&amp;IF(LEN(M2528)&gt;0,INDEX($BH$2:$BH$100000,MATCH(M2528,VBAsheet!$H$2:$H$100000,0))&amp;CHAR(10),"")</f>
        <v/>
      </c>
      <c r="BM2528" s="94" t="str">
        <f t="shared" si="1343"/>
        <v/>
      </c>
      <c r="BN2528" s="95" t="str">
        <f t="shared" si="1362"/>
        <v/>
      </c>
      <c r="BP2528" s="18" t="str">
        <f t="shared" si="1363"/>
        <v/>
      </c>
      <c r="BR2528" s="81" t="str">
        <f t="shared" si="1373"/>
        <v/>
      </c>
      <c r="BU2528" s="138" t="str">
        <f t="shared" si="1364"/>
        <v/>
      </c>
      <c r="BV2528" s="3" t="str">
        <f t="shared" si="1365"/>
        <v/>
      </c>
      <c r="BW2528" s="3" t="str">
        <f t="shared" si="1366"/>
        <v/>
      </c>
      <c r="BX2528" s="144" t="str">
        <f t="shared" si="1367"/>
        <v/>
      </c>
      <c r="BY2528" s="18" t="str">
        <f t="shared" si="1368"/>
        <v/>
      </c>
      <c r="BZ2528" s="18" t="str">
        <f t="shared" si="1369"/>
        <v/>
      </c>
      <c r="CA2528" s="19" t="str">
        <f t="shared" si="1370"/>
        <v/>
      </c>
    </row>
    <row r="2529" spans="4:79" x14ac:dyDescent="0.45">
      <c r="D2529" s="164" t="str">
        <f t="shared" si="1371"/>
        <v/>
      </c>
      <c r="I2529" s="9" t="str">
        <f t="shared" si="1344"/>
        <v/>
      </c>
      <c r="J2529" s="173" t="str">
        <f t="shared" si="1345"/>
        <v/>
      </c>
      <c r="K2529" s="13"/>
      <c r="L2529" s="13"/>
      <c r="M2529" s="13"/>
      <c r="N2529" s="178" t="str">
        <f t="shared" si="1346"/>
        <v/>
      </c>
      <c r="O2529" s="181" t="str">
        <f t="shared" si="1347"/>
        <v/>
      </c>
      <c r="P2529" s="8" t="str">
        <f t="shared" si="1348"/>
        <v/>
      </c>
      <c r="Q2529" s="8" t="str">
        <f t="shared" si="1349"/>
        <v/>
      </c>
      <c r="R2529" s="8" t="str">
        <f t="shared" si="1350"/>
        <v/>
      </c>
      <c r="S2529" s="8" t="str">
        <f t="shared" si="1351"/>
        <v/>
      </c>
      <c r="T2529" s="8" t="str">
        <f t="shared" si="1352"/>
        <v/>
      </c>
      <c r="U2529" s="8" t="str">
        <f t="shared" si="1353"/>
        <v/>
      </c>
      <c r="V2529" s="16" t="str">
        <f t="shared" si="1354"/>
        <v/>
      </c>
      <c r="W2529" s="129" t="str">
        <f t="shared" si="1355"/>
        <v/>
      </c>
      <c r="X2529" s="8" t="str">
        <f t="shared" si="1356"/>
        <v/>
      </c>
      <c r="Y2529" s="8" t="str">
        <f t="shared" si="1357"/>
        <v/>
      </c>
      <c r="AQ2529" s="6" t="str">
        <f t="shared" si="1358"/>
        <v/>
      </c>
      <c r="AR2529" s="128" t="str">
        <f t="shared" si="1359"/>
        <v/>
      </c>
      <c r="AS2529" s="128" t="str">
        <f t="shared" si="1360"/>
        <v/>
      </c>
      <c r="AT2529" s="139" t="str">
        <f t="shared" si="1372"/>
        <v/>
      </c>
      <c r="BH2529" s="127" t="str">
        <f>IF(LEN(VBAsheet!H2529)&gt;0,$CD$4&amp;CHAR(10)&amp;$CD$5&amp;CHAR(10)&amp;$CD$6&amp;IF(VBAsheet!I2529="N",1,0)&amp;$CE$6&amp;CHAR(10)&amp;$CD$7&amp;CHAR(10)&amp;$CD$8&amp;VBAsheet!H2529&amp;$CE$8&amp;CHAR(10)&amp;$CD$9&amp;VBAsheet!K2529&amp;$CE$9&amp;CHAR(10)&amp;$CD$10&amp;VBAsheet!J2529-1&amp;$CE$10&amp;CHAR(10)&amp;$CD$11,"")</f>
        <v/>
      </c>
      <c r="BI2529"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29" s="18" t="str">
        <f>IF(LEN(X2529)&gt;0,$CD$23&amp;INDEX($CH$3:CH2532,MATCH(W2529,$CG$3:CG2532,0))&amp;$CE$23&amp;CHAR(10)&amp;$CD$24&amp;X2529&amp;$CE$24&amp;CHAR(10)&amp;$CD$25&amp;Y2529&amp;$CE$25&amp;CHAR(10),"")&amp;IF(LEN(AA2529)&gt;0,$CD$23&amp;INDEX($CH$3:CH2532,MATCH(Z2529,$CG$3:CG2532,0))&amp;$CE$23&amp;CHAR(10)&amp;$CD$24&amp;AA2529&amp;$CE$24&amp;CHAR(10)&amp;$CD$25&amp;AB2529&amp;$CE$25&amp;CHAR(10),"")&amp;IF(LEN(AD2529)&gt;0,$CD$23&amp;INDEX($CH$3:CH2532,MATCH(AC2529,$CG$3:CG2532,0))&amp;$CE$23&amp;CHAR(10)&amp;$CD$24&amp;AD2529&amp;$CE$24&amp;CHAR(10)&amp;$CD$25&amp;AE2529&amp;$CE$25&amp;CHAR(10),"")&amp;IF(LEN(AG2529)&gt;0,$CD$23&amp;INDEX($CH$3:CH2532,MATCH(AF2529,$CG$3:CG2532,0))&amp;$CE$23&amp;CHAR(10)&amp;$CD$24&amp;AG2529&amp;$CE$24&amp;CHAR(10)&amp;$CD$25&amp;AH2529&amp;$CE$25&amp;CHAR(10),"")&amp;IF(LEN(AJ2529)&gt;0,$CD$23&amp;INDEX($CH$3:CH2532,MATCH(AI2529,$CG$3:CG2532,0))&amp;$CE$23&amp;CHAR(10)&amp;$CD$24&amp;AJ2529&amp;$CE$24&amp;CHAR(10)&amp;$CD$25&amp;AK2529&amp;$CE$25&amp;CHAR(10),"")</f>
        <v/>
      </c>
      <c r="BK2529" s="18" t="str">
        <f>IF(LEN(J2529)&gt;0,INDEX($BH$2:$BH$100000,MATCH(J2529,VBAsheet!$H$2:$H$100000,0))&amp;CHAR(10),"")&amp;IF(LEN(K2529)&gt;0,INDEX($BH$2:$BH$100000,MATCH(K2529,VBAsheet!$H$2:$H$100000,0))&amp;CHAR(10),"")&amp;IF(LEN(L2529)&gt;0,INDEX($BH$2:$BH$100000,MATCH(L2529,VBAsheet!$H$2:$H$100000,0))&amp;CHAR(10),"")&amp;IF(LEN(M2529)&gt;0,INDEX($BH$2:$BH$100000,MATCH(M2529,VBAsheet!$H$2:$H$100000,0))&amp;CHAR(10),"")</f>
        <v/>
      </c>
      <c r="BM2529" s="94" t="str">
        <f t="shared" si="1343"/>
        <v/>
      </c>
      <c r="BN2529" s="95" t="str">
        <f t="shared" si="1362"/>
        <v/>
      </c>
      <c r="BP2529" s="18" t="str">
        <f t="shared" si="1363"/>
        <v/>
      </c>
      <c r="BR2529" s="81" t="str">
        <f t="shared" si="1373"/>
        <v/>
      </c>
      <c r="BU2529" s="138" t="str">
        <f t="shared" si="1364"/>
        <v/>
      </c>
      <c r="BV2529" s="3" t="str">
        <f t="shared" si="1365"/>
        <v/>
      </c>
      <c r="BW2529" s="3" t="str">
        <f t="shared" si="1366"/>
        <v/>
      </c>
      <c r="BX2529" s="144" t="str">
        <f t="shared" si="1367"/>
        <v/>
      </c>
      <c r="BY2529" s="18" t="str">
        <f t="shared" si="1368"/>
        <v/>
      </c>
      <c r="BZ2529" s="18" t="str">
        <f t="shared" si="1369"/>
        <v/>
      </c>
      <c r="CA2529" s="19" t="str">
        <f t="shared" si="1370"/>
        <v/>
      </c>
    </row>
    <row r="2530" spans="4:79" x14ac:dyDescent="0.45">
      <c r="D2530" s="164" t="str">
        <f t="shared" si="1371"/>
        <v/>
      </c>
      <c r="I2530" s="9" t="str">
        <f t="shared" si="1344"/>
        <v/>
      </c>
      <c r="J2530" s="173" t="str">
        <f t="shared" si="1345"/>
        <v/>
      </c>
      <c r="K2530" s="13"/>
      <c r="L2530" s="13"/>
      <c r="M2530" s="13"/>
      <c r="N2530" s="178" t="str">
        <f t="shared" si="1346"/>
        <v/>
      </c>
      <c r="O2530" s="181" t="str">
        <f t="shared" si="1347"/>
        <v/>
      </c>
      <c r="P2530" s="8" t="str">
        <f t="shared" si="1348"/>
        <v/>
      </c>
      <c r="Q2530" s="8" t="str">
        <f t="shared" si="1349"/>
        <v/>
      </c>
      <c r="R2530" s="8" t="str">
        <f t="shared" si="1350"/>
        <v/>
      </c>
      <c r="S2530" s="8" t="str">
        <f t="shared" si="1351"/>
        <v/>
      </c>
      <c r="T2530" s="8" t="str">
        <f t="shared" si="1352"/>
        <v/>
      </c>
      <c r="U2530" s="8" t="str">
        <f t="shared" si="1353"/>
        <v/>
      </c>
      <c r="V2530" s="16" t="str">
        <f t="shared" si="1354"/>
        <v/>
      </c>
      <c r="W2530" s="129" t="str">
        <f t="shared" si="1355"/>
        <v/>
      </c>
      <c r="X2530" s="8" t="str">
        <f t="shared" si="1356"/>
        <v/>
      </c>
      <c r="Y2530" s="8" t="str">
        <f t="shared" si="1357"/>
        <v/>
      </c>
      <c r="AQ2530" s="6" t="str">
        <f t="shared" si="1358"/>
        <v/>
      </c>
      <c r="AR2530" s="128" t="str">
        <f t="shared" si="1359"/>
        <v/>
      </c>
      <c r="AS2530" s="128" t="str">
        <f t="shared" si="1360"/>
        <v/>
      </c>
      <c r="AT2530" s="139" t="str">
        <f t="shared" si="1372"/>
        <v/>
      </c>
      <c r="BH2530" s="127" t="str">
        <f>IF(LEN(VBAsheet!H2530)&gt;0,$CD$4&amp;CHAR(10)&amp;$CD$5&amp;CHAR(10)&amp;$CD$6&amp;IF(VBAsheet!I2530="N",1,0)&amp;$CE$6&amp;CHAR(10)&amp;$CD$7&amp;CHAR(10)&amp;$CD$8&amp;VBAsheet!H2530&amp;$CE$8&amp;CHAR(10)&amp;$CD$9&amp;VBAsheet!K2530&amp;$CE$9&amp;CHAR(10)&amp;$CD$10&amp;VBAsheet!J2530-1&amp;$CE$10&amp;CHAR(10)&amp;$CD$11,"")</f>
        <v/>
      </c>
      <c r="BI2530"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0" s="18" t="str">
        <f>IF(LEN(X2530)&gt;0,$CD$23&amp;INDEX($CH$3:CH2533,MATCH(W2530,$CG$3:CG2533,0))&amp;$CE$23&amp;CHAR(10)&amp;$CD$24&amp;X2530&amp;$CE$24&amp;CHAR(10)&amp;$CD$25&amp;Y2530&amp;$CE$25&amp;CHAR(10),"")&amp;IF(LEN(AA2530)&gt;0,$CD$23&amp;INDEX($CH$3:CH2533,MATCH(Z2530,$CG$3:CG2533,0))&amp;$CE$23&amp;CHAR(10)&amp;$CD$24&amp;AA2530&amp;$CE$24&amp;CHAR(10)&amp;$CD$25&amp;AB2530&amp;$CE$25&amp;CHAR(10),"")&amp;IF(LEN(AD2530)&gt;0,$CD$23&amp;INDEX($CH$3:CH2533,MATCH(AC2530,$CG$3:CG2533,0))&amp;$CE$23&amp;CHAR(10)&amp;$CD$24&amp;AD2530&amp;$CE$24&amp;CHAR(10)&amp;$CD$25&amp;AE2530&amp;$CE$25&amp;CHAR(10),"")&amp;IF(LEN(AG2530)&gt;0,$CD$23&amp;INDEX($CH$3:CH2533,MATCH(AF2530,$CG$3:CG2533,0))&amp;$CE$23&amp;CHAR(10)&amp;$CD$24&amp;AG2530&amp;$CE$24&amp;CHAR(10)&amp;$CD$25&amp;AH2530&amp;$CE$25&amp;CHAR(10),"")&amp;IF(LEN(AJ2530)&gt;0,$CD$23&amp;INDEX($CH$3:CH2533,MATCH(AI2530,$CG$3:CG2533,0))&amp;$CE$23&amp;CHAR(10)&amp;$CD$24&amp;AJ2530&amp;$CE$24&amp;CHAR(10)&amp;$CD$25&amp;AK2530&amp;$CE$25&amp;CHAR(10),"")</f>
        <v/>
      </c>
      <c r="BK2530" s="18" t="str">
        <f>IF(LEN(J2530)&gt;0,INDEX($BH$2:$BH$100000,MATCH(J2530,VBAsheet!$H$2:$H$100000,0))&amp;CHAR(10),"")&amp;IF(LEN(K2530)&gt;0,INDEX($BH$2:$BH$100000,MATCH(K2530,VBAsheet!$H$2:$H$100000,0))&amp;CHAR(10),"")&amp;IF(LEN(L2530)&gt;0,INDEX($BH$2:$BH$100000,MATCH(L2530,VBAsheet!$H$2:$H$100000,0))&amp;CHAR(10),"")&amp;IF(LEN(M2530)&gt;0,INDEX($BH$2:$BH$100000,MATCH(M2530,VBAsheet!$H$2:$H$100000,0))&amp;CHAR(10),"")</f>
        <v/>
      </c>
      <c r="BM2530" s="94" t="str">
        <f t="shared" si="1343"/>
        <v/>
      </c>
      <c r="BN2530" s="95" t="str">
        <f t="shared" si="1362"/>
        <v/>
      </c>
      <c r="BP2530" s="18" t="str">
        <f t="shared" si="1363"/>
        <v/>
      </c>
      <c r="BR2530" s="81" t="str">
        <f t="shared" si="1373"/>
        <v/>
      </c>
      <c r="BU2530" s="138" t="str">
        <f t="shared" si="1364"/>
        <v/>
      </c>
      <c r="BV2530" s="3" t="str">
        <f t="shared" si="1365"/>
        <v/>
      </c>
      <c r="BW2530" s="3" t="str">
        <f t="shared" si="1366"/>
        <v/>
      </c>
      <c r="BX2530" s="144" t="str">
        <f t="shared" si="1367"/>
        <v/>
      </c>
      <c r="BY2530" s="18" t="str">
        <f t="shared" si="1368"/>
        <v/>
      </c>
      <c r="BZ2530" s="18" t="str">
        <f t="shared" si="1369"/>
        <v/>
      </c>
      <c r="CA2530" s="19" t="str">
        <f t="shared" si="1370"/>
        <v/>
      </c>
    </row>
    <row r="2531" spans="4:79" x14ac:dyDescent="0.45">
      <c r="D2531" s="164" t="str">
        <f t="shared" si="1371"/>
        <v/>
      </c>
      <c r="I2531" s="9" t="str">
        <f t="shared" si="1344"/>
        <v/>
      </c>
      <c r="J2531" s="173" t="str">
        <f t="shared" si="1345"/>
        <v/>
      </c>
      <c r="K2531" s="13"/>
      <c r="L2531" s="13"/>
      <c r="M2531" s="13"/>
      <c r="N2531" s="178" t="str">
        <f t="shared" si="1346"/>
        <v/>
      </c>
      <c r="O2531" s="181" t="str">
        <f t="shared" si="1347"/>
        <v/>
      </c>
      <c r="P2531" s="8" t="str">
        <f t="shared" si="1348"/>
        <v/>
      </c>
      <c r="Q2531" s="8" t="str">
        <f t="shared" si="1349"/>
        <v/>
      </c>
      <c r="R2531" s="8" t="str">
        <f t="shared" si="1350"/>
        <v/>
      </c>
      <c r="S2531" s="8" t="str">
        <f t="shared" si="1351"/>
        <v/>
      </c>
      <c r="T2531" s="8" t="str">
        <f t="shared" si="1352"/>
        <v/>
      </c>
      <c r="U2531" s="8" t="str">
        <f t="shared" si="1353"/>
        <v/>
      </c>
      <c r="V2531" s="16" t="str">
        <f t="shared" si="1354"/>
        <v/>
      </c>
      <c r="W2531" s="129" t="str">
        <f t="shared" si="1355"/>
        <v/>
      </c>
      <c r="X2531" s="8" t="str">
        <f t="shared" si="1356"/>
        <v/>
      </c>
      <c r="Y2531" s="8" t="str">
        <f t="shared" si="1357"/>
        <v/>
      </c>
      <c r="AQ2531" s="6" t="str">
        <f t="shared" si="1358"/>
        <v/>
      </c>
      <c r="AR2531" s="128" t="str">
        <f t="shared" si="1359"/>
        <v/>
      </c>
      <c r="AS2531" s="128" t="str">
        <f t="shared" si="1360"/>
        <v/>
      </c>
      <c r="AT2531" s="139" t="str">
        <f t="shared" si="1372"/>
        <v/>
      </c>
      <c r="BH2531" s="127" t="str">
        <f>IF(LEN(VBAsheet!H2531)&gt;0,$CD$4&amp;CHAR(10)&amp;$CD$5&amp;CHAR(10)&amp;$CD$6&amp;IF(VBAsheet!I2531="N",1,0)&amp;$CE$6&amp;CHAR(10)&amp;$CD$7&amp;CHAR(10)&amp;$CD$8&amp;VBAsheet!H2531&amp;$CE$8&amp;CHAR(10)&amp;$CD$9&amp;VBAsheet!K2531&amp;$CE$9&amp;CHAR(10)&amp;$CD$10&amp;VBAsheet!J2531-1&amp;$CE$10&amp;CHAR(10)&amp;$CD$11,"")</f>
        <v/>
      </c>
      <c r="BI2531"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1" s="18" t="str">
        <f>IF(LEN(X2531)&gt;0,$CD$23&amp;INDEX($CH$3:CH2534,MATCH(W2531,$CG$3:CG2534,0))&amp;$CE$23&amp;CHAR(10)&amp;$CD$24&amp;X2531&amp;$CE$24&amp;CHAR(10)&amp;$CD$25&amp;Y2531&amp;$CE$25&amp;CHAR(10),"")&amp;IF(LEN(AA2531)&gt;0,$CD$23&amp;INDEX($CH$3:CH2534,MATCH(Z2531,$CG$3:CG2534,0))&amp;$CE$23&amp;CHAR(10)&amp;$CD$24&amp;AA2531&amp;$CE$24&amp;CHAR(10)&amp;$CD$25&amp;AB2531&amp;$CE$25&amp;CHAR(10),"")&amp;IF(LEN(AD2531)&gt;0,$CD$23&amp;INDEX($CH$3:CH2534,MATCH(AC2531,$CG$3:CG2534,0))&amp;$CE$23&amp;CHAR(10)&amp;$CD$24&amp;AD2531&amp;$CE$24&amp;CHAR(10)&amp;$CD$25&amp;AE2531&amp;$CE$25&amp;CHAR(10),"")&amp;IF(LEN(AG2531)&gt;0,$CD$23&amp;INDEX($CH$3:CH2534,MATCH(AF2531,$CG$3:CG2534,0))&amp;$CE$23&amp;CHAR(10)&amp;$CD$24&amp;AG2531&amp;$CE$24&amp;CHAR(10)&amp;$CD$25&amp;AH2531&amp;$CE$25&amp;CHAR(10),"")&amp;IF(LEN(AJ2531)&gt;0,$CD$23&amp;INDEX($CH$3:CH2534,MATCH(AI2531,$CG$3:CG2534,0))&amp;$CE$23&amp;CHAR(10)&amp;$CD$24&amp;AJ2531&amp;$CE$24&amp;CHAR(10)&amp;$CD$25&amp;AK2531&amp;$CE$25&amp;CHAR(10),"")</f>
        <v/>
      </c>
      <c r="BK2531" s="18" t="str">
        <f>IF(LEN(J2531)&gt;0,INDEX($BH$2:$BH$100000,MATCH(J2531,VBAsheet!$H$2:$H$100000,0))&amp;CHAR(10),"")&amp;IF(LEN(K2531)&gt;0,INDEX($BH$2:$BH$100000,MATCH(K2531,VBAsheet!$H$2:$H$100000,0))&amp;CHAR(10),"")&amp;IF(LEN(L2531)&gt;0,INDEX($BH$2:$BH$100000,MATCH(L2531,VBAsheet!$H$2:$H$100000,0))&amp;CHAR(10),"")&amp;IF(LEN(M2531)&gt;0,INDEX($BH$2:$BH$100000,MATCH(M2531,VBAsheet!$H$2:$H$100000,0))&amp;CHAR(10),"")</f>
        <v/>
      </c>
      <c r="BM2531" s="94" t="str">
        <f t="shared" si="1343"/>
        <v/>
      </c>
      <c r="BN2531" s="95" t="str">
        <f t="shared" si="1362"/>
        <v/>
      </c>
      <c r="BP2531" s="18" t="str">
        <f t="shared" si="1363"/>
        <v/>
      </c>
      <c r="BR2531" s="81" t="str">
        <f t="shared" si="1373"/>
        <v/>
      </c>
      <c r="BU2531" s="138" t="str">
        <f t="shared" si="1364"/>
        <v/>
      </c>
      <c r="BV2531" s="3" t="str">
        <f t="shared" si="1365"/>
        <v/>
      </c>
      <c r="BW2531" s="3" t="str">
        <f t="shared" si="1366"/>
        <v/>
      </c>
      <c r="BX2531" s="144" t="str">
        <f t="shared" si="1367"/>
        <v/>
      </c>
      <c r="BY2531" s="18" t="str">
        <f t="shared" si="1368"/>
        <v/>
      </c>
      <c r="BZ2531" s="18" t="str">
        <f t="shared" si="1369"/>
        <v/>
      </c>
      <c r="CA2531" s="19" t="str">
        <f t="shared" si="1370"/>
        <v/>
      </c>
    </row>
    <row r="2532" spans="4:79" x14ac:dyDescent="0.45">
      <c r="D2532" s="164" t="str">
        <f t="shared" si="1371"/>
        <v/>
      </c>
      <c r="I2532" s="9" t="str">
        <f t="shared" si="1344"/>
        <v/>
      </c>
      <c r="J2532" s="173" t="str">
        <f t="shared" si="1345"/>
        <v/>
      </c>
      <c r="K2532" s="13"/>
      <c r="L2532" s="13"/>
      <c r="M2532" s="13"/>
      <c r="N2532" s="178" t="str">
        <f t="shared" si="1346"/>
        <v/>
      </c>
      <c r="O2532" s="181" t="str">
        <f t="shared" si="1347"/>
        <v/>
      </c>
      <c r="P2532" s="8" t="str">
        <f t="shared" si="1348"/>
        <v/>
      </c>
      <c r="Q2532" s="8" t="str">
        <f t="shared" si="1349"/>
        <v/>
      </c>
      <c r="R2532" s="8" t="str">
        <f t="shared" si="1350"/>
        <v/>
      </c>
      <c r="S2532" s="8" t="str">
        <f t="shared" si="1351"/>
        <v/>
      </c>
      <c r="T2532" s="8" t="str">
        <f t="shared" si="1352"/>
        <v/>
      </c>
      <c r="U2532" s="8" t="str">
        <f t="shared" si="1353"/>
        <v/>
      </c>
      <c r="V2532" s="16" t="str">
        <f t="shared" si="1354"/>
        <v/>
      </c>
      <c r="W2532" s="129" t="str">
        <f t="shared" si="1355"/>
        <v/>
      </c>
      <c r="X2532" s="8" t="str">
        <f t="shared" si="1356"/>
        <v/>
      </c>
      <c r="Y2532" s="8" t="str">
        <f t="shared" si="1357"/>
        <v/>
      </c>
      <c r="AQ2532" s="6" t="str">
        <f t="shared" si="1358"/>
        <v/>
      </c>
      <c r="AR2532" s="128" t="str">
        <f t="shared" si="1359"/>
        <v/>
      </c>
      <c r="AS2532" s="128" t="str">
        <f t="shared" si="1360"/>
        <v/>
      </c>
      <c r="AT2532" s="139" t="str">
        <f t="shared" si="1372"/>
        <v/>
      </c>
      <c r="BH2532" s="127" t="str">
        <f>IF(LEN(VBAsheet!H2532)&gt;0,$CD$4&amp;CHAR(10)&amp;$CD$5&amp;CHAR(10)&amp;$CD$6&amp;IF(VBAsheet!I2532="N",1,0)&amp;$CE$6&amp;CHAR(10)&amp;$CD$7&amp;CHAR(10)&amp;$CD$8&amp;VBAsheet!H2532&amp;$CE$8&amp;CHAR(10)&amp;$CD$9&amp;VBAsheet!K2532&amp;$CE$9&amp;CHAR(10)&amp;$CD$10&amp;VBAsheet!J2532-1&amp;$CE$10&amp;CHAR(10)&amp;$CD$11,"")</f>
        <v/>
      </c>
      <c r="BI2532"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2" s="18" t="str">
        <f>IF(LEN(X2532)&gt;0,$CD$23&amp;INDEX($CH$3:CH2535,MATCH(W2532,$CG$3:CG2535,0))&amp;$CE$23&amp;CHAR(10)&amp;$CD$24&amp;X2532&amp;$CE$24&amp;CHAR(10)&amp;$CD$25&amp;Y2532&amp;$CE$25&amp;CHAR(10),"")&amp;IF(LEN(AA2532)&gt;0,$CD$23&amp;INDEX($CH$3:CH2535,MATCH(Z2532,$CG$3:CG2535,0))&amp;$CE$23&amp;CHAR(10)&amp;$CD$24&amp;AA2532&amp;$CE$24&amp;CHAR(10)&amp;$CD$25&amp;AB2532&amp;$CE$25&amp;CHAR(10),"")&amp;IF(LEN(AD2532)&gt;0,$CD$23&amp;INDEX($CH$3:CH2535,MATCH(AC2532,$CG$3:CG2535,0))&amp;$CE$23&amp;CHAR(10)&amp;$CD$24&amp;AD2532&amp;$CE$24&amp;CHAR(10)&amp;$CD$25&amp;AE2532&amp;$CE$25&amp;CHAR(10),"")&amp;IF(LEN(AG2532)&gt;0,$CD$23&amp;INDEX($CH$3:CH2535,MATCH(AF2532,$CG$3:CG2535,0))&amp;$CE$23&amp;CHAR(10)&amp;$CD$24&amp;AG2532&amp;$CE$24&amp;CHAR(10)&amp;$CD$25&amp;AH2532&amp;$CE$25&amp;CHAR(10),"")&amp;IF(LEN(AJ2532)&gt;0,$CD$23&amp;INDEX($CH$3:CH2535,MATCH(AI2532,$CG$3:CG2535,0))&amp;$CE$23&amp;CHAR(10)&amp;$CD$24&amp;AJ2532&amp;$CE$24&amp;CHAR(10)&amp;$CD$25&amp;AK2532&amp;$CE$25&amp;CHAR(10),"")</f>
        <v/>
      </c>
      <c r="BK2532" s="18" t="str">
        <f>IF(LEN(J2532)&gt;0,INDEX($BH$2:$BH$100000,MATCH(J2532,VBAsheet!$H$2:$H$100000,0))&amp;CHAR(10),"")&amp;IF(LEN(K2532)&gt;0,INDEX($BH$2:$BH$100000,MATCH(K2532,VBAsheet!$H$2:$H$100000,0))&amp;CHAR(10),"")&amp;IF(LEN(L2532)&gt;0,INDEX($BH$2:$BH$100000,MATCH(L2532,VBAsheet!$H$2:$H$100000,0))&amp;CHAR(10),"")&amp;IF(LEN(M2532)&gt;0,INDEX($BH$2:$BH$100000,MATCH(M2532,VBAsheet!$H$2:$H$100000,0))&amp;CHAR(10),"")</f>
        <v/>
      </c>
      <c r="BM2532" s="94" t="str">
        <f t="shared" si="1343"/>
        <v/>
      </c>
      <c r="BN2532" s="95" t="str">
        <f t="shared" si="1362"/>
        <v/>
      </c>
      <c r="BP2532" s="18" t="str">
        <f t="shared" si="1363"/>
        <v/>
      </c>
      <c r="BR2532" s="81" t="str">
        <f t="shared" si="1373"/>
        <v/>
      </c>
      <c r="BU2532" s="138" t="str">
        <f t="shared" si="1364"/>
        <v/>
      </c>
      <c r="BV2532" s="3" t="str">
        <f t="shared" si="1365"/>
        <v/>
      </c>
      <c r="BW2532" s="3" t="str">
        <f t="shared" si="1366"/>
        <v/>
      </c>
      <c r="BX2532" s="144" t="str">
        <f t="shared" si="1367"/>
        <v/>
      </c>
      <c r="BY2532" s="18" t="str">
        <f t="shared" si="1368"/>
        <v/>
      </c>
      <c r="BZ2532" s="18" t="str">
        <f t="shared" si="1369"/>
        <v/>
      </c>
      <c r="CA2532" s="19" t="str">
        <f t="shared" si="1370"/>
        <v/>
      </c>
    </row>
    <row r="2533" spans="4:79" x14ac:dyDescent="0.45">
      <c r="D2533" s="164" t="str">
        <f t="shared" si="1371"/>
        <v/>
      </c>
      <c r="I2533" s="9" t="str">
        <f t="shared" si="1344"/>
        <v/>
      </c>
      <c r="J2533" s="173" t="str">
        <f t="shared" si="1345"/>
        <v/>
      </c>
      <c r="K2533" s="13"/>
      <c r="L2533" s="13"/>
      <c r="M2533" s="13"/>
      <c r="N2533" s="178" t="str">
        <f t="shared" si="1346"/>
        <v/>
      </c>
      <c r="O2533" s="181" t="str">
        <f t="shared" si="1347"/>
        <v/>
      </c>
      <c r="P2533" s="8" t="str">
        <f t="shared" si="1348"/>
        <v/>
      </c>
      <c r="Q2533" s="8" t="str">
        <f t="shared" si="1349"/>
        <v/>
      </c>
      <c r="R2533" s="8" t="str">
        <f t="shared" si="1350"/>
        <v/>
      </c>
      <c r="S2533" s="8" t="str">
        <f t="shared" si="1351"/>
        <v/>
      </c>
      <c r="T2533" s="8" t="str">
        <f t="shared" si="1352"/>
        <v/>
      </c>
      <c r="U2533" s="8" t="str">
        <f t="shared" si="1353"/>
        <v/>
      </c>
      <c r="V2533" s="16" t="str">
        <f t="shared" si="1354"/>
        <v/>
      </c>
      <c r="W2533" s="129" t="str">
        <f t="shared" si="1355"/>
        <v/>
      </c>
      <c r="X2533" s="8" t="str">
        <f t="shared" si="1356"/>
        <v/>
      </c>
      <c r="Y2533" s="8" t="str">
        <f t="shared" si="1357"/>
        <v/>
      </c>
      <c r="AQ2533" s="6" t="str">
        <f t="shared" si="1358"/>
        <v/>
      </c>
      <c r="AR2533" s="128" t="str">
        <f t="shared" si="1359"/>
        <v/>
      </c>
      <c r="AS2533" s="128" t="str">
        <f t="shared" si="1360"/>
        <v/>
      </c>
      <c r="AT2533" s="139" t="str">
        <f t="shared" si="1372"/>
        <v/>
      </c>
      <c r="BH2533" s="127" t="str">
        <f>IF(LEN(VBAsheet!H2533)&gt;0,$CD$4&amp;CHAR(10)&amp;$CD$5&amp;CHAR(10)&amp;$CD$6&amp;IF(VBAsheet!I2533="N",1,0)&amp;$CE$6&amp;CHAR(10)&amp;$CD$7&amp;CHAR(10)&amp;$CD$8&amp;VBAsheet!H2533&amp;$CE$8&amp;CHAR(10)&amp;$CD$9&amp;VBAsheet!K2533&amp;$CE$9&amp;CHAR(10)&amp;$CD$10&amp;VBAsheet!J2533-1&amp;$CE$10&amp;CHAR(10)&amp;$CD$11,"")</f>
        <v/>
      </c>
      <c r="BI2533"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3" s="18" t="str">
        <f>IF(LEN(X2533)&gt;0,$CD$23&amp;INDEX($CH$3:CH2536,MATCH(W2533,$CG$3:CG2536,0))&amp;$CE$23&amp;CHAR(10)&amp;$CD$24&amp;X2533&amp;$CE$24&amp;CHAR(10)&amp;$CD$25&amp;Y2533&amp;$CE$25&amp;CHAR(10),"")&amp;IF(LEN(AA2533)&gt;0,$CD$23&amp;INDEX($CH$3:CH2536,MATCH(Z2533,$CG$3:CG2536,0))&amp;$CE$23&amp;CHAR(10)&amp;$CD$24&amp;AA2533&amp;$CE$24&amp;CHAR(10)&amp;$CD$25&amp;AB2533&amp;$CE$25&amp;CHAR(10),"")&amp;IF(LEN(AD2533)&gt;0,$CD$23&amp;INDEX($CH$3:CH2536,MATCH(AC2533,$CG$3:CG2536,0))&amp;$CE$23&amp;CHAR(10)&amp;$CD$24&amp;AD2533&amp;$CE$24&amp;CHAR(10)&amp;$CD$25&amp;AE2533&amp;$CE$25&amp;CHAR(10),"")&amp;IF(LEN(AG2533)&gt;0,$CD$23&amp;INDEX($CH$3:CH2536,MATCH(AF2533,$CG$3:CG2536,0))&amp;$CE$23&amp;CHAR(10)&amp;$CD$24&amp;AG2533&amp;$CE$24&amp;CHAR(10)&amp;$CD$25&amp;AH2533&amp;$CE$25&amp;CHAR(10),"")&amp;IF(LEN(AJ2533)&gt;0,$CD$23&amp;INDEX($CH$3:CH2536,MATCH(AI2533,$CG$3:CG2536,0))&amp;$CE$23&amp;CHAR(10)&amp;$CD$24&amp;AJ2533&amp;$CE$24&amp;CHAR(10)&amp;$CD$25&amp;AK2533&amp;$CE$25&amp;CHAR(10),"")</f>
        <v/>
      </c>
      <c r="BK2533" s="18" t="str">
        <f>IF(LEN(J2533)&gt;0,INDEX($BH$2:$BH$100000,MATCH(J2533,VBAsheet!$H$2:$H$100000,0))&amp;CHAR(10),"")&amp;IF(LEN(K2533)&gt;0,INDEX($BH$2:$BH$100000,MATCH(K2533,VBAsheet!$H$2:$H$100000,0))&amp;CHAR(10),"")&amp;IF(LEN(L2533)&gt;0,INDEX($BH$2:$BH$100000,MATCH(L2533,VBAsheet!$H$2:$H$100000,0))&amp;CHAR(10),"")&amp;IF(LEN(M2533)&gt;0,INDEX($BH$2:$BH$100000,MATCH(M2533,VBAsheet!$H$2:$H$100000,0))&amp;CHAR(10),"")</f>
        <v/>
      </c>
      <c r="BM2533" s="94" t="str">
        <f t="shared" si="1343"/>
        <v/>
      </c>
      <c r="BN2533" s="95" t="str">
        <f t="shared" si="1362"/>
        <v/>
      </c>
      <c r="BP2533" s="18" t="str">
        <f t="shared" si="1363"/>
        <v/>
      </c>
      <c r="BR2533" s="81" t="str">
        <f t="shared" si="1373"/>
        <v/>
      </c>
      <c r="BU2533" s="138" t="str">
        <f t="shared" si="1364"/>
        <v/>
      </c>
      <c r="BV2533" s="3" t="str">
        <f t="shared" si="1365"/>
        <v/>
      </c>
      <c r="BW2533" s="3" t="str">
        <f t="shared" si="1366"/>
        <v/>
      </c>
      <c r="BX2533" s="144" t="str">
        <f t="shared" si="1367"/>
        <v/>
      </c>
      <c r="BY2533" s="18" t="str">
        <f t="shared" si="1368"/>
        <v/>
      </c>
      <c r="BZ2533" s="18" t="str">
        <f t="shared" si="1369"/>
        <v/>
      </c>
      <c r="CA2533" s="19" t="str">
        <f t="shared" si="1370"/>
        <v/>
      </c>
    </row>
    <row r="2534" spans="4:79" x14ac:dyDescent="0.45">
      <c r="D2534" s="164" t="str">
        <f t="shared" si="1371"/>
        <v/>
      </c>
      <c r="I2534" s="9" t="str">
        <f t="shared" si="1344"/>
        <v/>
      </c>
      <c r="J2534" s="173" t="str">
        <f t="shared" si="1345"/>
        <v/>
      </c>
      <c r="K2534" s="13"/>
      <c r="L2534" s="13"/>
      <c r="M2534" s="13"/>
      <c r="N2534" s="178" t="str">
        <f t="shared" si="1346"/>
        <v/>
      </c>
      <c r="O2534" s="181" t="str">
        <f t="shared" si="1347"/>
        <v/>
      </c>
      <c r="P2534" s="8" t="str">
        <f t="shared" si="1348"/>
        <v/>
      </c>
      <c r="Q2534" s="8" t="str">
        <f t="shared" si="1349"/>
        <v/>
      </c>
      <c r="R2534" s="8" t="str">
        <f t="shared" si="1350"/>
        <v/>
      </c>
      <c r="S2534" s="8" t="str">
        <f t="shared" si="1351"/>
        <v/>
      </c>
      <c r="T2534" s="8" t="str">
        <f t="shared" si="1352"/>
        <v/>
      </c>
      <c r="U2534" s="8" t="str">
        <f t="shared" si="1353"/>
        <v/>
      </c>
      <c r="V2534" s="16" t="str">
        <f t="shared" si="1354"/>
        <v/>
      </c>
      <c r="W2534" s="129" t="str">
        <f t="shared" si="1355"/>
        <v/>
      </c>
      <c r="X2534" s="8" t="str">
        <f t="shared" si="1356"/>
        <v/>
      </c>
      <c r="Y2534" s="8" t="str">
        <f t="shared" si="1357"/>
        <v/>
      </c>
      <c r="AQ2534" s="6" t="str">
        <f t="shared" si="1358"/>
        <v/>
      </c>
      <c r="AR2534" s="128" t="str">
        <f t="shared" si="1359"/>
        <v/>
      </c>
      <c r="AS2534" s="128" t="str">
        <f t="shared" si="1360"/>
        <v/>
      </c>
      <c r="AT2534" s="139" t="str">
        <f t="shared" si="1372"/>
        <v/>
      </c>
      <c r="BH2534" s="127" t="str">
        <f>IF(LEN(VBAsheet!H2534)&gt;0,$CD$4&amp;CHAR(10)&amp;$CD$5&amp;CHAR(10)&amp;$CD$6&amp;IF(VBAsheet!I2534="N",1,0)&amp;$CE$6&amp;CHAR(10)&amp;$CD$7&amp;CHAR(10)&amp;$CD$8&amp;VBAsheet!H2534&amp;$CE$8&amp;CHAR(10)&amp;$CD$9&amp;VBAsheet!K2534&amp;$CE$9&amp;CHAR(10)&amp;$CD$10&amp;VBAsheet!J2534-1&amp;$CE$10&amp;CHAR(10)&amp;$CD$11,"")</f>
        <v/>
      </c>
      <c r="BI2534"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4" s="18" t="str">
        <f>IF(LEN(X2534)&gt;0,$CD$23&amp;INDEX($CH$3:CH2537,MATCH(W2534,$CG$3:CG2537,0))&amp;$CE$23&amp;CHAR(10)&amp;$CD$24&amp;X2534&amp;$CE$24&amp;CHAR(10)&amp;$CD$25&amp;Y2534&amp;$CE$25&amp;CHAR(10),"")&amp;IF(LEN(AA2534)&gt;0,$CD$23&amp;INDEX($CH$3:CH2537,MATCH(Z2534,$CG$3:CG2537,0))&amp;$CE$23&amp;CHAR(10)&amp;$CD$24&amp;AA2534&amp;$CE$24&amp;CHAR(10)&amp;$CD$25&amp;AB2534&amp;$CE$25&amp;CHAR(10),"")&amp;IF(LEN(AD2534)&gt;0,$CD$23&amp;INDEX($CH$3:CH2537,MATCH(AC2534,$CG$3:CG2537,0))&amp;$CE$23&amp;CHAR(10)&amp;$CD$24&amp;AD2534&amp;$CE$24&amp;CHAR(10)&amp;$CD$25&amp;AE2534&amp;$CE$25&amp;CHAR(10),"")&amp;IF(LEN(AG2534)&gt;0,$CD$23&amp;INDEX($CH$3:CH2537,MATCH(AF2534,$CG$3:CG2537,0))&amp;$CE$23&amp;CHAR(10)&amp;$CD$24&amp;AG2534&amp;$CE$24&amp;CHAR(10)&amp;$CD$25&amp;AH2534&amp;$CE$25&amp;CHAR(10),"")&amp;IF(LEN(AJ2534)&gt;0,$CD$23&amp;INDEX($CH$3:CH2537,MATCH(AI2534,$CG$3:CG2537,0))&amp;$CE$23&amp;CHAR(10)&amp;$CD$24&amp;AJ2534&amp;$CE$24&amp;CHAR(10)&amp;$CD$25&amp;AK2534&amp;$CE$25&amp;CHAR(10),"")</f>
        <v/>
      </c>
      <c r="BK2534" s="18" t="str">
        <f>IF(LEN(J2534)&gt;0,INDEX($BH$2:$BH$100000,MATCH(J2534,VBAsheet!$H$2:$H$100000,0))&amp;CHAR(10),"")&amp;IF(LEN(K2534)&gt;0,INDEX($BH$2:$BH$100000,MATCH(K2534,VBAsheet!$H$2:$H$100000,0))&amp;CHAR(10),"")&amp;IF(LEN(L2534)&gt;0,INDEX($BH$2:$BH$100000,MATCH(L2534,VBAsheet!$H$2:$H$100000,0))&amp;CHAR(10),"")&amp;IF(LEN(M2534)&gt;0,INDEX($BH$2:$BH$100000,MATCH(M2534,VBAsheet!$H$2:$H$100000,0))&amp;CHAR(10),"")</f>
        <v/>
      </c>
      <c r="BM2534" s="94" t="str">
        <f t="shared" si="1343"/>
        <v/>
      </c>
      <c r="BN2534" s="95" t="str">
        <f t="shared" si="1362"/>
        <v/>
      </c>
      <c r="BP2534" s="18" t="str">
        <f t="shared" si="1363"/>
        <v/>
      </c>
      <c r="BR2534" s="81" t="str">
        <f t="shared" si="1373"/>
        <v/>
      </c>
      <c r="BU2534" s="138" t="str">
        <f t="shared" si="1364"/>
        <v/>
      </c>
      <c r="BV2534" s="3" t="str">
        <f t="shared" si="1365"/>
        <v/>
      </c>
      <c r="BW2534" s="3" t="str">
        <f t="shared" si="1366"/>
        <v/>
      </c>
      <c r="BX2534" s="144" t="str">
        <f t="shared" si="1367"/>
        <v/>
      </c>
      <c r="BY2534" s="18" t="str">
        <f t="shared" si="1368"/>
        <v/>
      </c>
      <c r="BZ2534" s="18" t="str">
        <f t="shared" si="1369"/>
        <v/>
      </c>
      <c r="CA2534" s="19" t="str">
        <f t="shared" si="1370"/>
        <v/>
      </c>
    </row>
    <row r="2535" spans="4:79" x14ac:dyDescent="0.45">
      <c r="D2535" s="164" t="str">
        <f t="shared" si="1371"/>
        <v/>
      </c>
      <c r="I2535" s="9" t="str">
        <f t="shared" si="1344"/>
        <v/>
      </c>
      <c r="J2535" s="173" t="str">
        <f t="shared" si="1345"/>
        <v/>
      </c>
      <c r="K2535" s="13"/>
      <c r="L2535" s="13"/>
      <c r="M2535" s="13"/>
      <c r="N2535" s="178" t="str">
        <f t="shared" si="1346"/>
        <v/>
      </c>
      <c r="O2535" s="181" t="str">
        <f t="shared" si="1347"/>
        <v/>
      </c>
      <c r="P2535" s="8" t="str">
        <f t="shared" si="1348"/>
        <v/>
      </c>
      <c r="Q2535" s="8" t="str">
        <f t="shared" si="1349"/>
        <v/>
      </c>
      <c r="R2535" s="8" t="str">
        <f t="shared" si="1350"/>
        <v/>
      </c>
      <c r="S2535" s="8" t="str">
        <f t="shared" si="1351"/>
        <v/>
      </c>
      <c r="T2535" s="8" t="str">
        <f t="shared" si="1352"/>
        <v/>
      </c>
      <c r="U2535" s="8" t="str">
        <f t="shared" si="1353"/>
        <v/>
      </c>
      <c r="V2535" s="16" t="str">
        <f t="shared" si="1354"/>
        <v/>
      </c>
      <c r="W2535" s="129" t="str">
        <f t="shared" si="1355"/>
        <v/>
      </c>
      <c r="X2535" s="8" t="str">
        <f t="shared" si="1356"/>
        <v/>
      </c>
      <c r="Y2535" s="8" t="str">
        <f t="shared" si="1357"/>
        <v/>
      </c>
      <c r="AQ2535" s="6" t="str">
        <f t="shared" si="1358"/>
        <v/>
      </c>
      <c r="AR2535" s="128" t="str">
        <f t="shared" si="1359"/>
        <v/>
      </c>
      <c r="AS2535" s="128" t="str">
        <f t="shared" si="1360"/>
        <v/>
      </c>
      <c r="AT2535" s="139" t="str">
        <f t="shared" si="1372"/>
        <v/>
      </c>
      <c r="BH2535" s="127" t="str">
        <f>IF(LEN(VBAsheet!H2535)&gt;0,$CD$4&amp;CHAR(10)&amp;$CD$5&amp;CHAR(10)&amp;$CD$6&amp;IF(VBAsheet!I2535="N",1,0)&amp;$CE$6&amp;CHAR(10)&amp;$CD$7&amp;CHAR(10)&amp;$CD$8&amp;VBAsheet!H2535&amp;$CE$8&amp;CHAR(10)&amp;$CD$9&amp;VBAsheet!K2535&amp;$CE$9&amp;CHAR(10)&amp;$CD$10&amp;VBAsheet!J2535-1&amp;$CE$10&amp;CHAR(10)&amp;$CD$11,"")</f>
        <v/>
      </c>
      <c r="BI2535"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5" s="18" t="str">
        <f>IF(LEN(X2535)&gt;0,$CD$23&amp;INDEX($CH$3:CH2538,MATCH(W2535,$CG$3:CG2538,0))&amp;$CE$23&amp;CHAR(10)&amp;$CD$24&amp;X2535&amp;$CE$24&amp;CHAR(10)&amp;$CD$25&amp;Y2535&amp;$CE$25&amp;CHAR(10),"")&amp;IF(LEN(AA2535)&gt;0,$CD$23&amp;INDEX($CH$3:CH2538,MATCH(Z2535,$CG$3:CG2538,0))&amp;$CE$23&amp;CHAR(10)&amp;$CD$24&amp;AA2535&amp;$CE$24&amp;CHAR(10)&amp;$CD$25&amp;AB2535&amp;$CE$25&amp;CHAR(10),"")&amp;IF(LEN(AD2535)&gt;0,$CD$23&amp;INDEX($CH$3:CH2538,MATCH(AC2535,$CG$3:CG2538,0))&amp;$CE$23&amp;CHAR(10)&amp;$CD$24&amp;AD2535&amp;$CE$24&amp;CHAR(10)&amp;$CD$25&amp;AE2535&amp;$CE$25&amp;CHAR(10),"")&amp;IF(LEN(AG2535)&gt;0,$CD$23&amp;INDEX($CH$3:CH2538,MATCH(AF2535,$CG$3:CG2538,0))&amp;$CE$23&amp;CHAR(10)&amp;$CD$24&amp;AG2535&amp;$CE$24&amp;CHAR(10)&amp;$CD$25&amp;AH2535&amp;$CE$25&amp;CHAR(10),"")&amp;IF(LEN(AJ2535)&gt;0,$CD$23&amp;INDEX($CH$3:CH2538,MATCH(AI2535,$CG$3:CG2538,0))&amp;$CE$23&amp;CHAR(10)&amp;$CD$24&amp;AJ2535&amp;$CE$24&amp;CHAR(10)&amp;$CD$25&amp;AK2535&amp;$CE$25&amp;CHAR(10),"")</f>
        <v/>
      </c>
      <c r="BK2535" s="18" t="str">
        <f>IF(LEN(J2535)&gt;0,INDEX($BH$2:$BH$100000,MATCH(J2535,VBAsheet!$H$2:$H$100000,0))&amp;CHAR(10),"")&amp;IF(LEN(K2535)&gt;0,INDEX($BH$2:$BH$100000,MATCH(K2535,VBAsheet!$H$2:$H$100000,0))&amp;CHAR(10),"")&amp;IF(LEN(L2535)&gt;0,INDEX($BH$2:$BH$100000,MATCH(L2535,VBAsheet!$H$2:$H$100000,0))&amp;CHAR(10),"")&amp;IF(LEN(M2535)&gt;0,INDEX($BH$2:$BH$100000,MATCH(M2535,VBAsheet!$H$2:$H$100000,0))&amp;CHAR(10),"")</f>
        <v/>
      </c>
      <c r="BM2535" s="94" t="str">
        <f t="shared" si="1343"/>
        <v/>
      </c>
      <c r="BN2535" s="95" t="str">
        <f t="shared" si="1362"/>
        <v/>
      </c>
      <c r="BP2535" s="18" t="str">
        <f t="shared" si="1363"/>
        <v/>
      </c>
      <c r="BR2535" s="81" t="str">
        <f t="shared" si="1373"/>
        <v/>
      </c>
      <c r="BU2535" s="138" t="str">
        <f t="shared" si="1364"/>
        <v/>
      </c>
      <c r="BV2535" s="3" t="str">
        <f t="shared" si="1365"/>
        <v/>
      </c>
      <c r="BW2535" s="3" t="str">
        <f t="shared" si="1366"/>
        <v/>
      </c>
      <c r="BX2535" s="144" t="str">
        <f t="shared" si="1367"/>
        <v/>
      </c>
      <c r="BY2535" s="18" t="str">
        <f t="shared" si="1368"/>
        <v/>
      </c>
      <c r="BZ2535" s="18" t="str">
        <f t="shared" si="1369"/>
        <v/>
      </c>
      <c r="CA2535" s="19" t="str">
        <f t="shared" si="1370"/>
        <v/>
      </c>
    </row>
    <row r="2536" spans="4:79" x14ac:dyDescent="0.45">
      <c r="D2536" s="164" t="str">
        <f t="shared" si="1371"/>
        <v/>
      </c>
      <c r="I2536" s="9" t="str">
        <f t="shared" si="1344"/>
        <v/>
      </c>
      <c r="J2536" s="173" t="str">
        <f t="shared" si="1345"/>
        <v/>
      </c>
      <c r="K2536" s="13"/>
      <c r="L2536" s="13"/>
      <c r="M2536" s="13"/>
      <c r="N2536" s="178" t="str">
        <f t="shared" si="1346"/>
        <v/>
      </c>
      <c r="O2536" s="181" t="str">
        <f t="shared" si="1347"/>
        <v/>
      </c>
      <c r="P2536" s="8" t="str">
        <f t="shared" si="1348"/>
        <v/>
      </c>
      <c r="Q2536" s="8" t="str">
        <f t="shared" si="1349"/>
        <v/>
      </c>
      <c r="R2536" s="8" t="str">
        <f t="shared" si="1350"/>
        <v/>
      </c>
      <c r="S2536" s="8" t="str">
        <f t="shared" si="1351"/>
        <v/>
      </c>
      <c r="T2536" s="8" t="str">
        <f t="shared" si="1352"/>
        <v/>
      </c>
      <c r="U2536" s="8" t="str">
        <f t="shared" si="1353"/>
        <v/>
      </c>
      <c r="V2536" s="16" t="str">
        <f t="shared" si="1354"/>
        <v/>
      </c>
      <c r="W2536" s="129" t="str">
        <f t="shared" si="1355"/>
        <v/>
      </c>
      <c r="X2536" s="8" t="str">
        <f t="shared" si="1356"/>
        <v/>
      </c>
      <c r="Y2536" s="8" t="str">
        <f t="shared" si="1357"/>
        <v/>
      </c>
      <c r="AQ2536" s="6" t="str">
        <f t="shared" si="1358"/>
        <v/>
      </c>
      <c r="AR2536" s="128" t="str">
        <f t="shared" si="1359"/>
        <v/>
      </c>
      <c r="AS2536" s="128" t="str">
        <f t="shared" si="1360"/>
        <v/>
      </c>
      <c r="AT2536" s="139" t="str">
        <f t="shared" si="1372"/>
        <v/>
      </c>
      <c r="BH2536" s="127" t="str">
        <f>IF(LEN(VBAsheet!H2536)&gt;0,$CD$4&amp;CHAR(10)&amp;$CD$5&amp;CHAR(10)&amp;$CD$6&amp;IF(VBAsheet!I2536="N",1,0)&amp;$CE$6&amp;CHAR(10)&amp;$CD$7&amp;CHAR(10)&amp;$CD$8&amp;VBAsheet!H2536&amp;$CE$8&amp;CHAR(10)&amp;$CD$9&amp;VBAsheet!K2536&amp;$CE$9&amp;CHAR(10)&amp;$CD$10&amp;VBAsheet!J2536-1&amp;$CE$10&amp;CHAR(10)&amp;$CD$11,"")</f>
        <v/>
      </c>
      <c r="BI2536"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6" s="18" t="str">
        <f>IF(LEN(X2536)&gt;0,$CD$23&amp;INDEX($CH$3:CH2539,MATCH(W2536,$CG$3:CG2539,0))&amp;$CE$23&amp;CHAR(10)&amp;$CD$24&amp;X2536&amp;$CE$24&amp;CHAR(10)&amp;$CD$25&amp;Y2536&amp;$CE$25&amp;CHAR(10),"")&amp;IF(LEN(AA2536)&gt;0,$CD$23&amp;INDEX($CH$3:CH2539,MATCH(Z2536,$CG$3:CG2539,0))&amp;$CE$23&amp;CHAR(10)&amp;$CD$24&amp;AA2536&amp;$CE$24&amp;CHAR(10)&amp;$CD$25&amp;AB2536&amp;$CE$25&amp;CHAR(10),"")&amp;IF(LEN(AD2536)&gt;0,$CD$23&amp;INDEX($CH$3:CH2539,MATCH(AC2536,$CG$3:CG2539,0))&amp;$CE$23&amp;CHAR(10)&amp;$CD$24&amp;AD2536&amp;$CE$24&amp;CHAR(10)&amp;$CD$25&amp;AE2536&amp;$CE$25&amp;CHAR(10),"")&amp;IF(LEN(AG2536)&gt;0,$CD$23&amp;INDEX($CH$3:CH2539,MATCH(AF2536,$CG$3:CG2539,0))&amp;$CE$23&amp;CHAR(10)&amp;$CD$24&amp;AG2536&amp;$CE$24&amp;CHAR(10)&amp;$CD$25&amp;AH2536&amp;$CE$25&amp;CHAR(10),"")&amp;IF(LEN(AJ2536)&gt;0,$CD$23&amp;INDEX($CH$3:CH2539,MATCH(AI2536,$CG$3:CG2539,0))&amp;$CE$23&amp;CHAR(10)&amp;$CD$24&amp;AJ2536&amp;$CE$24&amp;CHAR(10)&amp;$CD$25&amp;AK2536&amp;$CE$25&amp;CHAR(10),"")</f>
        <v/>
      </c>
      <c r="BK2536" s="18" t="str">
        <f>IF(LEN(J2536)&gt;0,INDEX($BH$2:$BH$100000,MATCH(J2536,VBAsheet!$H$2:$H$100000,0))&amp;CHAR(10),"")&amp;IF(LEN(K2536)&gt;0,INDEX($BH$2:$BH$100000,MATCH(K2536,VBAsheet!$H$2:$H$100000,0))&amp;CHAR(10),"")&amp;IF(LEN(L2536)&gt;0,INDEX($BH$2:$BH$100000,MATCH(L2536,VBAsheet!$H$2:$H$100000,0))&amp;CHAR(10),"")&amp;IF(LEN(M2536)&gt;0,INDEX($BH$2:$BH$100000,MATCH(M2536,VBAsheet!$H$2:$H$100000,0))&amp;CHAR(10),"")</f>
        <v/>
      </c>
      <c r="BM2536" s="94" t="str">
        <f t="shared" si="1343"/>
        <v/>
      </c>
      <c r="BN2536" s="95" t="str">
        <f t="shared" si="1362"/>
        <v/>
      </c>
      <c r="BP2536" s="18" t="str">
        <f t="shared" si="1363"/>
        <v/>
      </c>
      <c r="BR2536" s="81" t="str">
        <f t="shared" si="1373"/>
        <v/>
      </c>
      <c r="BU2536" s="138" t="str">
        <f t="shared" si="1364"/>
        <v/>
      </c>
      <c r="BV2536" s="3" t="str">
        <f t="shared" si="1365"/>
        <v/>
      </c>
      <c r="BW2536" s="3" t="str">
        <f t="shared" si="1366"/>
        <v/>
      </c>
      <c r="BX2536" s="144" t="str">
        <f t="shared" si="1367"/>
        <v/>
      </c>
      <c r="BY2536" s="18" t="str">
        <f t="shared" si="1368"/>
        <v/>
      </c>
      <c r="BZ2536" s="18" t="str">
        <f t="shared" si="1369"/>
        <v/>
      </c>
      <c r="CA2536" s="19" t="str">
        <f t="shared" si="1370"/>
        <v/>
      </c>
    </row>
    <row r="2537" spans="4:79" x14ac:dyDescent="0.45">
      <c r="D2537" s="164" t="str">
        <f t="shared" si="1371"/>
        <v/>
      </c>
      <c r="I2537" s="9" t="str">
        <f t="shared" si="1344"/>
        <v/>
      </c>
      <c r="J2537" s="173" t="str">
        <f t="shared" si="1345"/>
        <v/>
      </c>
      <c r="K2537" s="13"/>
      <c r="L2537" s="13"/>
      <c r="M2537" s="13"/>
      <c r="N2537" s="178" t="str">
        <f t="shared" si="1346"/>
        <v/>
      </c>
      <c r="O2537" s="181" t="str">
        <f t="shared" si="1347"/>
        <v/>
      </c>
      <c r="P2537" s="8" t="str">
        <f t="shared" si="1348"/>
        <v/>
      </c>
      <c r="Q2537" s="8" t="str">
        <f t="shared" si="1349"/>
        <v/>
      </c>
      <c r="R2537" s="8" t="str">
        <f t="shared" si="1350"/>
        <v/>
      </c>
      <c r="S2537" s="8" t="str">
        <f t="shared" si="1351"/>
        <v/>
      </c>
      <c r="T2537" s="8" t="str">
        <f t="shared" si="1352"/>
        <v/>
      </c>
      <c r="U2537" s="8" t="str">
        <f t="shared" si="1353"/>
        <v/>
      </c>
      <c r="V2537" s="16" t="str">
        <f t="shared" si="1354"/>
        <v/>
      </c>
      <c r="W2537" s="129" t="str">
        <f t="shared" si="1355"/>
        <v/>
      </c>
      <c r="X2537" s="8" t="str">
        <f t="shared" si="1356"/>
        <v/>
      </c>
      <c r="Y2537" s="8" t="str">
        <f t="shared" si="1357"/>
        <v/>
      </c>
      <c r="AQ2537" s="6" t="str">
        <f t="shared" si="1358"/>
        <v/>
      </c>
      <c r="AR2537" s="128" t="str">
        <f t="shared" si="1359"/>
        <v/>
      </c>
      <c r="AS2537" s="128" t="str">
        <f t="shared" si="1360"/>
        <v/>
      </c>
      <c r="AT2537" s="139" t="str">
        <f t="shared" si="1372"/>
        <v/>
      </c>
      <c r="BH2537" s="127" t="str">
        <f>IF(LEN(VBAsheet!H2537)&gt;0,$CD$4&amp;CHAR(10)&amp;$CD$5&amp;CHAR(10)&amp;$CD$6&amp;IF(VBAsheet!I2537="N",1,0)&amp;$CE$6&amp;CHAR(10)&amp;$CD$7&amp;CHAR(10)&amp;$CD$8&amp;VBAsheet!H2537&amp;$CE$8&amp;CHAR(10)&amp;$CD$9&amp;VBAsheet!K2537&amp;$CE$9&amp;CHAR(10)&amp;$CD$10&amp;VBAsheet!J2537-1&amp;$CE$10&amp;CHAR(10)&amp;$CD$11,"")</f>
        <v/>
      </c>
      <c r="BI2537"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7" s="18" t="str">
        <f>IF(LEN(X2537)&gt;0,$CD$23&amp;INDEX($CH$3:CH2540,MATCH(W2537,$CG$3:CG2540,0))&amp;$CE$23&amp;CHAR(10)&amp;$CD$24&amp;X2537&amp;$CE$24&amp;CHAR(10)&amp;$CD$25&amp;Y2537&amp;$CE$25&amp;CHAR(10),"")&amp;IF(LEN(AA2537)&gt;0,$CD$23&amp;INDEX($CH$3:CH2540,MATCH(Z2537,$CG$3:CG2540,0))&amp;$CE$23&amp;CHAR(10)&amp;$CD$24&amp;AA2537&amp;$CE$24&amp;CHAR(10)&amp;$CD$25&amp;AB2537&amp;$CE$25&amp;CHAR(10),"")&amp;IF(LEN(AD2537)&gt;0,$CD$23&amp;INDEX($CH$3:CH2540,MATCH(AC2537,$CG$3:CG2540,0))&amp;$CE$23&amp;CHAR(10)&amp;$CD$24&amp;AD2537&amp;$CE$24&amp;CHAR(10)&amp;$CD$25&amp;AE2537&amp;$CE$25&amp;CHAR(10),"")&amp;IF(LEN(AG2537)&gt;0,$CD$23&amp;INDEX($CH$3:CH2540,MATCH(AF2537,$CG$3:CG2540,0))&amp;$CE$23&amp;CHAR(10)&amp;$CD$24&amp;AG2537&amp;$CE$24&amp;CHAR(10)&amp;$CD$25&amp;AH2537&amp;$CE$25&amp;CHAR(10),"")&amp;IF(LEN(AJ2537)&gt;0,$CD$23&amp;INDEX($CH$3:CH2540,MATCH(AI2537,$CG$3:CG2540,0))&amp;$CE$23&amp;CHAR(10)&amp;$CD$24&amp;AJ2537&amp;$CE$24&amp;CHAR(10)&amp;$CD$25&amp;AK2537&amp;$CE$25&amp;CHAR(10),"")</f>
        <v/>
      </c>
      <c r="BK2537" s="18" t="str">
        <f>IF(LEN(J2537)&gt;0,INDEX($BH$2:$BH$100000,MATCH(J2537,VBAsheet!$H$2:$H$100000,0))&amp;CHAR(10),"")&amp;IF(LEN(K2537)&gt;0,INDEX($BH$2:$BH$100000,MATCH(K2537,VBAsheet!$H$2:$H$100000,0))&amp;CHAR(10),"")&amp;IF(LEN(L2537)&gt;0,INDEX($BH$2:$BH$100000,MATCH(L2537,VBAsheet!$H$2:$H$100000,0))&amp;CHAR(10),"")&amp;IF(LEN(M2537)&gt;0,INDEX($BH$2:$BH$100000,MATCH(M2537,VBAsheet!$H$2:$H$100000,0))&amp;CHAR(10),"")</f>
        <v/>
      </c>
      <c r="BM2537" s="94" t="str">
        <f t="shared" si="1343"/>
        <v/>
      </c>
      <c r="BN2537" s="95" t="str">
        <f t="shared" si="1362"/>
        <v/>
      </c>
      <c r="BP2537" s="18" t="str">
        <f t="shared" si="1363"/>
        <v/>
      </c>
      <c r="BR2537" s="81" t="str">
        <f t="shared" si="1373"/>
        <v/>
      </c>
      <c r="BU2537" s="138" t="str">
        <f t="shared" si="1364"/>
        <v/>
      </c>
      <c r="BV2537" s="3" t="str">
        <f t="shared" si="1365"/>
        <v/>
      </c>
      <c r="BW2537" s="3" t="str">
        <f t="shared" si="1366"/>
        <v/>
      </c>
      <c r="BX2537" s="144" t="str">
        <f t="shared" si="1367"/>
        <v/>
      </c>
      <c r="BY2537" s="18" t="str">
        <f t="shared" si="1368"/>
        <v/>
      </c>
      <c r="BZ2537" s="18" t="str">
        <f t="shared" si="1369"/>
        <v/>
      </c>
      <c r="CA2537" s="19" t="str">
        <f t="shared" si="1370"/>
        <v/>
      </c>
    </row>
    <row r="2538" spans="4:79" x14ac:dyDescent="0.45">
      <c r="D2538" s="164" t="str">
        <f t="shared" si="1371"/>
        <v/>
      </c>
      <c r="I2538" s="9" t="str">
        <f t="shared" si="1344"/>
        <v/>
      </c>
      <c r="J2538" s="173" t="str">
        <f t="shared" si="1345"/>
        <v/>
      </c>
      <c r="K2538" s="13"/>
      <c r="L2538" s="13"/>
      <c r="M2538" s="13"/>
      <c r="N2538" s="178" t="str">
        <f t="shared" si="1346"/>
        <v/>
      </c>
      <c r="O2538" s="181" t="str">
        <f t="shared" si="1347"/>
        <v/>
      </c>
      <c r="P2538" s="8" t="str">
        <f t="shared" si="1348"/>
        <v/>
      </c>
      <c r="Q2538" s="8" t="str">
        <f t="shared" si="1349"/>
        <v/>
      </c>
      <c r="R2538" s="8" t="str">
        <f t="shared" si="1350"/>
        <v/>
      </c>
      <c r="S2538" s="8" t="str">
        <f t="shared" si="1351"/>
        <v/>
      </c>
      <c r="T2538" s="8" t="str">
        <f t="shared" si="1352"/>
        <v/>
      </c>
      <c r="U2538" s="8" t="str">
        <f t="shared" si="1353"/>
        <v/>
      </c>
      <c r="V2538" s="16" t="str">
        <f t="shared" si="1354"/>
        <v/>
      </c>
      <c r="W2538" s="129" t="str">
        <f t="shared" si="1355"/>
        <v/>
      </c>
      <c r="X2538" s="8" t="str">
        <f t="shared" si="1356"/>
        <v/>
      </c>
      <c r="Y2538" s="8" t="str">
        <f t="shared" si="1357"/>
        <v/>
      </c>
      <c r="AQ2538" s="6" t="str">
        <f t="shared" si="1358"/>
        <v/>
      </c>
      <c r="AR2538" s="128" t="str">
        <f t="shared" si="1359"/>
        <v/>
      </c>
      <c r="AS2538" s="128" t="str">
        <f t="shared" si="1360"/>
        <v/>
      </c>
      <c r="AT2538" s="139" t="str">
        <f t="shared" si="1372"/>
        <v/>
      </c>
      <c r="BH2538" s="127" t="str">
        <f>IF(LEN(VBAsheet!H2538)&gt;0,$CD$4&amp;CHAR(10)&amp;$CD$5&amp;CHAR(10)&amp;$CD$6&amp;IF(VBAsheet!I2538="N",1,0)&amp;$CE$6&amp;CHAR(10)&amp;$CD$7&amp;CHAR(10)&amp;$CD$8&amp;VBAsheet!H2538&amp;$CE$8&amp;CHAR(10)&amp;$CD$9&amp;VBAsheet!K2538&amp;$CE$9&amp;CHAR(10)&amp;$CD$10&amp;VBAsheet!J2538-1&amp;$CE$10&amp;CHAR(10)&amp;$CD$11,"")</f>
        <v/>
      </c>
      <c r="BI2538"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8" s="18" t="str">
        <f>IF(LEN(X2538)&gt;0,$CD$23&amp;INDEX($CH$3:CH2541,MATCH(W2538,$CG$3:CG2541,0))&amp;$CE$23&amp;CHAR(10)&amp;$CD$24&amp;X2538&amp;$CE$24&amp;CHAR(10)&amp;$CD$25&amp;Y2538&amp;$CE$25&amp;CHAR(10),"")&amp;IF(LEN(AA2538)&gt;0,$CD$23&amp;INDEX($CH$3:CH2541,MATCH(Z2538,$CG$3:CG2541,0))&amp;$CE$23&amp;CHAR(10)&amp;$CD$24&amp;AA2538&amp;$CE$24&amp;CHAR(10)&amp;$CD$25&amp;AB2538&amp;$CE$25&amp;CHAR(10),"")&amp;IF(LEN(AD2538)&gt;0,$CD$23&amp;INDEX($CH$3:CH2541,MATCH(AC2538,$CG$3:CG2541,0))&amp;$CE$23&amp;CHAR(10)&amp;$CD$24&amp;AD2538&amp;$CE$24&amp;CHAR(10)&amp;$CD$25&amp;AE2538&amp;$CE$25&amp;CHAR(10),"")&amp;IF(LEN(AG2538)&gt;0,$CD$23&amp;INDEX($CH$3:CH2541,MATCH(AF2538,$CG$3:CG2541,0))&amp;$CE$23&amp;CHAR(10)&amp;$CD$24&amp;AG2538&amp;$CE$24&amp;CHAR(10)&amp;$CD$25&amp;AH2538&amp;$CE$25&amp;CHAR(10),"")&amp;IF(LEN(AJ2538)&gt;0,$CD$23&amp;INDEX($CH$3:CH2541,MATCH(AI2538,$CG$3:CG2541,0))&amp;$CE$23&amp;CHAR(10)&amp;$CD$24&amp;AJ2538&amp;$CE$24&amp;CHAR(10)&amp;$CD$25&amp;AK2538&amp;$CE$25&amp;CHAR(10),"")</f>
        <v/>
      </c>
      <c r="BK2538" s="18" t="str">
        <f>IF(LEN(J2538)&gt;0,INDEX($BH$2:$BH$100000,MATCH(J2538,VBAsheet!$H$2:$H$100000,0))&amp;CHAR(10),"")&amp;IF(LEN(K2538)&gt;0,INDEX($BH$2:$BH$100000,MATCH(K2538,VBAsheet!$H$2:$H$100000,0))&amp;CHAR(10),"")&amp;IF(LEN(L2538)&gt;0,INDEX($BH$2:$BH$100000,MATCH(L2538,VBAsheet!$H$2:$H$100000,0))&amp;CHAR(10),"")&amp;IF(LEN(M2538)&gt;0,INDEX($BH$2:$BH$100000,MATCH(M2538,VBAsheet!$H$2:$H$100000,0))&amp;CHAR(10),"")</f>
        <v/>
      </c>
      <c r="BM2538" s="94" t="str">
        <f t="shared" ref="BM2538:BM2601" si="1374">IF(LEN(E2538)&gt;0,E2538,"")</f>
        <v/>
      </c>
      <c r="BN2538" s="95" t="str">
        <f t="shared" si="1362"/>
        <v/>
      </c>
      <c r="BP2538" s="18" t="str">
        <f t="shared" si="1363"/>
        <v/>
      </c>
      <c r="BR2538" s="81" t="str">
        <f t="shared" si="1373"/>
        <v/>
      </c>
      <c r="BU2538" s="138" t="str">
        <f t="shared" si="1364"/>
        <v/>
      </c>
      <c r="BV2538" s="3" t="str">
        <f t="shared" si="1365"/>
        <v/>
      </c>
      <c r="BW2538" s="3" t="str">
        <f t="shared" si="1366"/>
        <v/>
      </c>
      <c r="BX2538" s="144" t="str">
        <f t="shared" si="1367"/>
        <v/>
      </c>
      <c r="BY2538" s="18" t="str">
        <f t="shared" si="1368"/>
        <v/>
      </c>
      <c r="BZ2538" s="18" t="str">
        <f t="shared" si="1369"/>
        <v/>
      </c>
      <c r="CA2538" s="19" t="str">
        <f t="shared" si="1370"/>
        <v/>
      </c>
    </row>
    <row r="2539" spans="4:79" x14ac:dyDescent="0.45">
      <c r="D2539" s="164" t="str">
        <f t="shared" si="1371"/>
        <v/>
      </c>
      <c r="I2539" s="9" t="str">
        <f t="shared" si="1344"/>
        <v/>
      </c>
      <c r="J2539" s="173" t="str">
        <f t="shared" si="1345"/>
        <v/>
      </c>
      <c r="K2539" s="13"/>
      <c r="L2539" s="13"/>
      <c r="M2539" s="13"/>
      <c r="N2539" s="178" t="str">
        <f t="shared" si="1346"/>
        <v/>
      </c>
      <c r="O2539" s="181" t="str">
        <f t="shared" si="1347"/>
        <v/>
      </c>
      <c r="P2539" s="8" t="str">
        <f t="shared" si="1348"/>
        <v/>
      </c>
      <c r="Q2539" s="8" t="str">
        <f t="shared" si="1349"/>
        <v/>
      </c>
      <c r="R2539" s="8" t="str">
        <f t="shared" si="1350"/>
        <v/>
      </c>
      <c r="S2539" s="8" t="str">
        <f t="shared" si="1351"/>
        <v/>
      </c>
      <c r="T2539" s="8" t="str">
        <f t="shared" si="1352"/>
        <v/>
      </c>
      <c r="U2539" s="8" t="str">
        <f t="shared" si="1353"/>
        <v/>
      </c>
      <c r="V2539" s="16" t="str">
        <f t="shared" si="1354"/>
        <v/>
      </c>
      <c r="W2539" s="129" t="str">
        <f t="shared" si="1355"/>
        <v/>
      </c>
      <c r="X2539" s="8" t="str">
        <f t="shared" si="1356"/>
        <v/>
      </c>
      <c r="Y2539" s="8" t="str">
        <f t="shared" si="1357"/>
        <v/>
      </c>
      <c r="AQ2539" s="6" t="str">
        <f t="shared" si="1358"/>
        <v/>
      </c>
      <c r="AR2539" s="128" t="str">
        <f t="shared" si="1359"/>
        <v/>
      </c>
      <c r="AS2539" s="128" t="str">
        <f t="shared" si="1360"/>
        <v/>
      </c>
      <c r="AT2539" s="139" t="str">
        <f t="shared" si="1372"/>
        <v/>
      </c>
      <c r="BH2539" s="127" t="str">
        <f>IF(LEN(VBAsheet!H2539)&gt;0,$CD$4&amp;CHAR(10)&amp;$CD$5&amp;CHAR(10)&amp;$CD$6&amp;IF(VBAsheet!I2539="N",1,0)&amp;$CE$6&amp;CHAR(10)&amp;$CD$7&amp;CHAR(10)&amp;$CD$8&amp;VBAsheet!H2539&amp;$CE$8&amp;CHAR(10)&amp;$CD$9&amp;VBAsheet!K2539&amp;$CE$9&amp;CHAR(10)&amp;$CD$10&amp;VBAsheet!J2539-1&amp;$CE$10&amp;CHAR(10)&amp;$CD$11,"")</f>
        <v/>
      </c>
      <c r="BI2539"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39" s="18" t="str">
        <f>IF(LEN(X2539)&gt;0,$CD$23&amp;INDEX($CH$3:CH2542,MATCH(W2539,$CG$3:CG2542,0))&amp;$CE$23&amp;CHAR(10)&amp;$CD$24&amp;X2539&amp;$CE$24&amp;CHAR(10)&amp;$CD$25&amp;Y2539&amp;$CE$25&amp;CHAR(10),"")&amp;IF(LEN(AA2539)&gt;0,$CD$23&amp;INDEX($CH$3:CH2542,MATCH(Z2539,$CG$3:CG2542,0))&amp;$CE$23&amp;CHAR(10)&amp;$CD$24&amp;AA2539&amp;$CE$24&amp;CHAR(10)&amp;$CD$25&amp;AB2539&amp;$CE$25&amp;CHAR(10),"")&amp;IF(LEN(AD2539)&gt;0,$CD$23&amp;INDEX($CH$3:CH2542,MATCH(AC2539,$CG$3:CG2542,0))&amp;$CE$23&amp;CHAR(10)&amp;$CD$24&amp;AD2539&amp;$CE$24&amp;CHAR(10)&amp;$CD$25&amp;AE2539&amp;$CE$25&amp;CHAR(10),"")&amp;IF(LEN(AG2539)&gt;0,$CD$23&amp;INDEX($CH$3:CH2542,MATCH(AF2539,$CG$3:CG2542,0))&amp;$CE$23&amp;CHAR(10)&amp;$CD$24&amp;AG2539&amp;$CE$24&amp;CHAR(10)&amp;$CD$25&amp;AH2539&amp;$CE$25&amp;CHAR(10),"")&amp;IF(LEN(AJ2539)&gt;0,$CD$23&amp;INDEX($CH$3:CH2542,MATCH(AI2539,$CG$3:CG2542,0))&amp;$CE$23&amp;CHAR(10)&amp;$CD$24&amp;AJ2539&amp;$CE$24&amp;CHAR(10)&amp;$CD$25&amp;AK2539&amp;$CE$25&amp;CHAR(10),"")</f>
        <v/>
      </c>
      <c r="BK2539" s="18" t="str">
        <f>IF(LEN(J2539)&gt;0,INDEX($BH$2:$BH$100000,MATCH(J2539,VBAsheet!$H$2:$H$100000,0))&amp;CHAR(10),"")&amp;IF(LEN(K2539)&gt;0,INDEX($BH$2:$BH$100000,MATCH(K2539,VBAsheet!$H$2:$H$100000,0))&amp;CHAR(10),"")&amp;IF(LEN(L2539)&gt;0,INDEX($BH$2:$BH$100000,MATCH(L2539,VBAsheet!$H$2:$H$100000,0))&amp;CHAR(10),"")&amp;IF(LEN(M2539)&gt;0,INDEX($BH$2:$BH$100000,MATCH(M2539,VBAsheet!$H$2:$H$100000,0))&amp;CHAR(10),"")</f>
        <v/>
      </c>
      <c r="BM2539" s="94" t="str">
        <f t="shared" si="1374"/>
        <v/>
      </c>
      <c r="BN2539" s="95" t="str">
        <f t="shared" si="1362"/>
        <v/>
      </c>
      <c r="BP2539" s="18" t="str">
        <f t="shared" si="1363"/>
        <v/>
      </c>
      <c r="BR2539" s="81" t="str">
        <f t="shared" si="1373"/>
        <v/>
      </c>
      <c r="BU2539" s="138" t="str">
        <f t="shared" si="1364"/>
        <v/>
      </c>
      <c r="BV2539" s="3" t="str">
        <f t="shared" si="1365"/>
        <v/>
      </c>
      <c r="BW2539" s="3" t="str">
        <f t="shared" si="1366"/>
        <v/>
      </c>
      <c r="BX2539" s="144" t="str">
        <f t="shared" si="1367"/>
        <v/>
      </c>
      <c r="BY2539" s="18" t="str">
        <f t="shared" si="1368"/>
        <v/>
      </c>
      <c r="BZ2539" s="18" t="str">
        <f t="shared" si="1369"/>
        <v/>
      </c>
      <c r="CA2539" s="19" t="str">
        <f t="shared" si="1370"/>
        <v/>
      </c>
    </row>
    <row r="2540" spans="4:79" x14ac:dyDescent="0.45">
      <c r="D2540" s="164" t="str">
        <f t="shared" si="1371"/>
        <v/>
      </c>
      <c r="I2540" s="9" t="str">
        <f t="shared" si="1344"/>
        <v/>
      </c>
      <c r="J2540" s="173" t="str">
        <f t="shared" si="1345"/>
        <v/>
      </c>
      <c r="K2540" s="13"/>
      <c r="L2540" s="13"/>
      <c r="M2540" s="13"/>
      <c r="N2540" s="178" t="str">
        <f t="shared" si="1346"/>
        <v/>
      </c>
      <c r="O2540" s="181" t="str">
        <f t="shared" si="1347"/>
        <v/>
      </c>
      <c r="P2540" s="8" t="str">
        <f t="shared" si="1348"/>
        <v/>
      </c>
      <c r="Q2540" s="8" t="str">
        <f t="shared" si="1349"/>
        <v/>
      </c>
      <c r="R2540" s="8" t="str">
        <f t="shared" si="1350"/>
        <v/>
      </c>
      <c r="S2540" s="8" t="str">
        <f t="shared" si="1351"/>
        <v/>
      </c>
      <c r="T2540" s="8" t="str">
        <f t="shared" si="1352"/>
        <v/>
      </c>
      <c r="U2540" s="8" t="str">
        <f t="shared" si="1353"/>
        <v/>
      </c>
      <c r="V2540" s="16" t="str">
        <f t="shared" si="1354"/>
        <v/>
      </c>
      <c r="W2540" s="129" t="str">
        <f t="shared" si="1355"/>
        <v/>
      </c>
      <c r="X2540" s="8" t="str">
        <f t="shared" si="1356"/>
        <v/>
      </c>
      <c r="Y2540" s="8" t="str">
        <f t="shared" si="1357"/>
        <v/>
      </c>
      <c r="AQ2540" s="6" t="str">
        <f t="shared" si="1358"/>
        <v/>
      </c>
      <c r="AR2540" s="128" t="str">
        <f t="shared" si="1359"/>
        <v/>
      </c>
      <c r="AS2540" s="128" t="str">
        <f t="shared" si="1360"/>
        <v/>
      </c>
      <c r="AT2540" s="139" t="str">
        <f t="shared" si="1372"/>
        <v/>
      </c>
      <c r="BH2540" s="127" t="str">
        <f>IF(LEN(VBAsheet!H2540)&gt;0,$CD$4&amp;CHAR(10)&amp;$CD$5&amp;CHAR(10)&amp;$CD$6&amp;IF(VBAsheet!I2540="N",1,0)&amp;$CE$6&amp;CHAR(10)&amp;$CD$7&amp;CHAR(10)&amp;$CD$8&amp;VBAsheet!H2540&amp;$CE$8&amp;CHAR(10)&amp;$CD$9&amp;VBAsheet!K2540&amp;$CE$9&amp;CHAR(10)&amp;$CD$10&amp;VBAsheet!J2540-1&amp;$CE$10&amp;CHAR(10)&amp;$CD$11,"")</f>
        <v/>
      </c>
      <c r="BI2540"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0" s="18" t="str">
        <f>IF(LEN(X2540)&gt;0,$CD$23&amp;INDEX($CH$3:CH2543,MATCH(W2540,$CG$3:CG2543,0))&amp;$CE$23&amp;CHAR(10)&amp;$CD$24&amp;X2540&amp;$CE$24&amp;CHAR(10)&amp;$CD$25&amp;Y2540&amp;$CE$25&amp;CHAR(10),"")&amp;IF(LEN(AA2540)&gt;0,$CD$23&amp;INDEX($CH$3:CH2543,MATCH(Z2540,$CG$3:CG2543,0))&amp;$CE$23&amp;CHAR(10)&amp;$CD$24&amp;AA2540&amp;$CE$24&amp;CHAR(10)&amp;$CD$25&amp;AB2540&amp;$CE$25&amp;CHAR(10),"")&amp;IF(LEN(AD2540)&gt;0,$CD$23&amp;INDEX($CH$3:CH2543,MATCH(AC2540,$CG$3:CG2543,0))&amp;$CE$23&amp;CHAR(10)&amp;$CD$24&amp;AD2540&amp;$CE$24&amp;CHAR(10)&amp;$CD$25&amp;AE2540&amp;$CE$25&amp;CHAR(10),"")&amp;IF(LEN(AG2540)&gt;0,$CD$23&amp;INDEX($CH$3:CH2543,MATCH(AF2540,$CG$3:CG2543,0))&amp;$CE$23&amp;CHAR(10)&amp;$CD$24&amp;AG2540&amp;$CE$24&amp;CHAR(10)&amp;$CD$25&amp;AH2540&amp;$CE$25&amp;CHAR(10),"")&amp;IF(LEN(AJ2540)&gt;0,$CD$23&amp;INDEX($CH$3:CH2543,MATCH(AI2540,$CG$3:CG2543,0))&amp;$CE$23&amp;CHAR(10)&amp;$CD$24&amp;AJ2540&amp;$CE$24&amp;CHAR(10)&amp;$CD$25&amp;AK2540&amp;$CE$25&amp;CHAR(10),"")</f>
        <v/>
      </c>
      <c r="BK2540" s="18" t="str">
        <f>IF(LEN(J2540)&gt;0,INDEX($BH$2:$BH$100000,MATCH(J2540,VBAsheet!$H$2:$H$100000,0))&amp;CHAR(10),"")&amp;IF(LEN(K2540)&gt;0,INDEX($BH$2:$BH$100000,MATCH(K2540,VBAsheet!$H$2:$H$100000,0))&amp;CHAR(10),"")&amp;IF(LEN(L2540)&gt;0,INDEX($BH$2:$BH$100000,MATCH(L2540,VBAsheet!$H$2:$H$100000,0))&amp;CHAR(10),"")&amp;IF(LEN(M2540)&gt;0,INDEX($BH$2:$BH$100000,MATCH(M2540,VBAsheet!$H$2:$H$100000,0))&amp;CHAR(10),"")</f>
        <v/>
      </c>
      <c r="BM2540" s="94" t="str">
        <f t="shared" si="1374"/>
        <v/>
      </c>
      <c r="BN2540" s="95" t="str">
        <f t="shared" si="1362"/>
        <v/>
      </c>
      <c r="BP2540" s="18" t="str">
        <f t="shared" si="1363"/>
        <v/>
      </c>
      <c r="BR2540" s="81" t="str">
        <f t="shared" si="1373"/>
        <v/>
      </c>
      <c r="BU2540" s="138" t="str">
        <f t="shared" si="1364"/>
        <v/>
      </c>
      <c r="BV2540" s="3" t="str">
        <f t="shared" si="1365"/>
        <v/>
      </c>
      <c r="BW2540" s="3" t="str">
        <f t="shared" si="1366"/>
        <v/>
      </c>
      <c r="BX2540" s="144" t="str">
        <f t="shared" si="1367"/>
        <v/>
      </c>
      <c r="BY2540" s="18" t="str">
        <f t="shared" si="1368"/>
        <v/>
      </c>
      <c r="BZ2540" s="18" t="str">
        <f t="shared" si="1369"/>
        <v/>
      </c>
      <c r="CA2540" s="19" t="str">
        <f t="shared" si="1370"/>
        <v/>
      </c>
    </row>
    <row r="2541" spans="4:79" x14ac:dyDescent="0.45">
      <c r="D2541" s="164" t="str">
        <f t="shared" si="1371"/>
        <v/>
      </c>
      <c r="I2541" s="9" t="str">
        <f t="shared" si="1344"/>
        <v/>
      </c>
      <c r="J2541" s="173" t="str">
        <f t="shared" si="1345"/>
        <v/>
      </c>
      <c r="K2541" s="13"/>
      <c r="L2541" s="13"/>
      <c r="M2541" s="13"/>
      <c r="N2541" s="178" t="str">
        <f t="shared" si="1346"/>
        <v/>
      </c>
      <c r="O2541" s="181" t="str">
        <f t="shared" si="1347"/>
        <v/>
      </c>
      <c r="P2541" s="8" t="str">
        <f t="shared" si="1348"/>
        <v/>
      </c>
      <c r="Q2541" s="8" t="str">
        <f t="shared" si="1349"/>
        <v/>
      </c>
      <c r="R2541" s="8" t="str">
        <f t="shared" si="1350"/>
        <v/>
      </c>
      <c r="S2541" s="8" t="str">
        <f t="shared" si="1351"/>
        <v/>
      </c>
      <c r="T2541" s="8" t="str">
        <f t="shared" si="1352"/>
        <v/>
      </c>
      <c r="U2541" s="8" t="str">
        <f t="shared" si="1353"/>
        <v/>
      </c>
      <c r="V2541" s="16" t="str">
        <f t="shared" si="1354"/>
        <v/>
      </c>
      <c r="W2541" s="129" t="str">
        <f t="shared" si="1355"/>
        <v/>
      </c>
      <c r="X2541" s="8" t="str">
        <f t="shared" si="1356"/>
        <v/>
      </c>
      <c r="Y2541" s="8" t="str">
        <f t="shared" si="1357"/>
        <v/>
      </c>
      <c r="AQ2541" s="6" t="str">
        <f t="shared" si="1358"/>
        <v/>
      </c>
      <c r="AR2541" s="128" t="str">
        <f t="shared" si="1359"/>
        <v/>
      </c>
      <c r="AS2541" s="128" t="str">
        <f t="shared" si="1360"/>
        <v/>
      </c>
      <c r="AT2541" s="139" t="str">
        <f t="shared" si="1372"/>
        <v/>
      </c>
      <c r="BH2541" s="127" t="str">
        <f>IF(LEN(VBAsheet!H2541)&gt;0,$CD$4&amp;CHAR(10)&amp;$CD$5&amp;CHAR(10)&amp;$CD$6&amp;IF(VBAsheet!I2541="N",1,0)&amp;$CE$6&amp;CHAR(10)&amp;$CD$7&amp;CHAR(10)&amp;$CD$8&amp;VBAsheet!H2541&amp;$CE$8&amp;CHAR(10)&amp;$CD$9&amp;VBAsheet!K2541&amp;$CE$9&amp;CHAR(10)&amp;$CD$10&amp;VBAsheet!J2541-1&amp;$CE$10&amp;CHAR(10)&amp;$CD$11,"")</f>
        <v/>
      </c>
      <c r="BI2541"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1" s="18" t="str">
        <f>IF(LEN(X2541)&gt;0,$CD$23&amp;INDEX($CH$3:CH2544,MATCH(W2541,$CG$3:CG2544,0))&amp;$CE$23&amp;CHAR(10)&amp;$CD$24&amp;X2541&amp;$CE$24&amp;CHAR(10)&amp;$CD$25&amp;Y2541&amp;$CE$25&amp;CHAR(10),"")&amp;IF(LEN(AA2541)&gt;0,$CD$23&amp;INDEX($CH$3:CH2544,MATCH(Z2541,$CG$3:CG2544,0))&amp;$CE$23&amp;CHAR(10)&amp;$CD$24&amp;AA2541&amp;$CE$24&amp;CHAR(10)&amp;$CD$25&amp;AB2541&amp;$CE$25&amp;CHAR(10),"")&amp;IF(LEN(AD2541)&gt;0,$CD$23&amp;INDEX($CH$3:CH2544,MATCH(AC2541,$CG$3:CG2544,0))&amp;$CE$23&amp;CHAR(10)&amp;$CD$24&amp;AD2541&amp;$CE$24&amp;CHAR(10)&amp;$CD$25&amp;AE2541&amp;$CE$25&amp;CHAR(10),"")&amp;IF(LEN(AG2541)&gt;0,$CD$23&amp;INDEX($CH$3:CH2544,MATCH(AF2541,$CG$3:CG2544,0))&amp;$CE$23&amp;CHAR(10)&amp;$CD$24&amp;AG2541&amp;$CE$24&amp;CHAR(10)&amp;$CD$25&amp;AH2541&amp;$CE$25&amp;CHAR(10),"")&amp;IF(LEN(AJ2541)&gt;0,$CD$23&amp;INDEX($CH$3:CH2544,MATCH(AI2541,$CG$3:CG2544,0))&amp;$CE$23&amp;CHAR(10)&amp;$CD$24&amp;AJ2541&amp;$CE$24&amp;CHAR(10)&amp;$CD$25&amp;AK2541&amp;$CE$25&amp;CHAR(10),"")</f>
        <v/>
      </c>
      <c r="BK2541" s="18" t="str">
        <f>IF(LEN(J2541)&gt;0,INDEX($BH$2:$BH$100000,MATCH(J2541,VBAsheet!$H$2:$H$100000,0))&amp;CHAR(10),"")&amp;IF(LEN(K2541)&gt;0,INDEX($BH$2:$BH$100000,MATCH(K2541,VBAsheet!$H$2:$H$100000,0))&amp;CHAR(10),"")&amp;IF(LEN(L2541)&gt;0,INDEX($BH$2:$BH$100000,MATCH(L2541,VBAsheet!$H$2:$H$100000,0))&amp;CHAR(10),"")&amp;IF(LEN(M2541)&gt;0,INDEX($BH$2:$BH$100000,MATCH(M2541,VBAsheet!$H$2:$H$100000,0))&amp;CHAR(10),"")</f>
        <v/>
      </c>
      <c r="BM2541" s="94" t="str">
        <f t="shared" si="1374"/>
        <v/>
      </c>
      <c r="BN2541" s="95" t="str">
        <f t="shared" si="1362"/>
        <v/>
      </c>
      <c r="BP2541" s="18" t="str">
        <f t="shared" si="1363"/>
        <v/>
      </c>
      <c r="BR2541" s="81" t="str">
        <f t="shared" si="1373"/>
        <v/>
      </c>
      <c r="BU2541" s="138" t="str">
        <f t="shared" si="1364"/>
        <v/>
      </c>
      <c r="BV2541" s="3" t="str">
        <f t="shared" si="1365"/>
        <v/>
      </c>
      <c r="BW2541" s="3" t="str">
        <f t="shared" si="1366"/>
        <v/>
      </c>
      <c r="BX2541" s="144" t="str">
        <f t="shared" si="1367"/>
        <v/>
      </c>
      <c r="BY2541" s="18" t="str">
        <f t="shared" si="1368"/>
        <v/>
      </c>
      <c r="BZ2541" s="18" t="str">
        <f t="shared" si="1369"/>
        <v/>
      </c>
      <c r="CA2541" s="19" t="str">
        <f t="shared" si="1370"/>
        <v/>
      </c>
    </row>
    <row r="2542" spans="4:79" x14ac:dyDescent="0.45">
      <c r="D2542" s="164" t="str">
        <f t="shared" si="1371"/>
        <v/>
      </c>
      <c r="I2542" s="9" t="str">
        <f t="shared" si="1344"/>
        <v/>
      </c>
      <c r="J2542" s="173" t="str">
        <f t="shared" si="1345"/>
        <v/>
      </c>
      <c r="K2542" s="13"/>
      <c r="L2542" s="13"/>
      <c r="M2542" s="13"/>
      <c r="N2542" s="178" t="str">
        <f t="shared" si="1346"/>
        <v/>
      </c>
      <c r="O2542" s="181" t="str">
        <f t="shared" si="1347"/>
        <v/>
      </c>
      <c r="P2542" s="8" t="str">
        <f t="shared" si="1348"/>
        <v/>
      </c>
      <c r="Q2542" s="8" t="str">
        <f t="shared" si="1349"/>
        <v/>
      </c>
      <c r="R2542" s="8" t="str">
        <f t="shared" si="1350"/>
        <v/>
      </c>
      <c r="S2542" s="8" t="str">
        <f t="shared" si="1351"/>
        <v/>
      </c>
      <c r="T2542" s="8" t="str">
        <f t="shared" si="1352"/>
        <v/>
      </c>
      <c r="U2542" s="8" t="str">
        <f t="shared" si="1353"/>
        <v/>
      </c>
      <c r="V2542" s="16" t="str">
        <f t="shared" si="1354"/>
        <v/>
      </c>
      <c r="W2542" s="129" t="str">
        <f t="shared" si="1355"/>
        <v/>
      </c>
      <c r="X2542" s="8" t="str">
        <f t="shared" si="1356"/>
        <v/>
      </c>
      <c r="Y2542" s="8" t="str">
        <f t="shared" si="1357"/>
        <v/>
      </c>
      <c r="AQ2542" s="6" t="str">
        <f t="shared" si="1358"/>
        <v/>
      </c>
      <c r="AR2542" s="128" t="str">
        <f t="shared" si="1359"/>
        <v/>
      </c>
      <c r="AS2542" s="128" t="str">
        <f t="shared" si="1360"/>
        <v/>
      </c>
      <c r="AT2542" s="139" t="str">
        <f t="shared" si="1372"/>
        <v/>
      </c>
      <c r="BH2542" s="127" t="str">
        <f>IF(LEN(VBAsheet!H2542)&gt;0,$CD$4&amp;CHAR(10)&amp;$CD$5&amp;CHAR(10)&amp;$CD$6&amp;IF(VBAsheet!I2542="N",1,0)&amp;$CE$6&amp;CHAR(10)&amp;$CD$7&amp;CHAR(10)&amp;$CD$8&amp;VBAsheet!H2542&amp;$CE$8&amp;CHAR(10)&amp;$CD$9&amp;VBAsheet!K2542&amp;$CE$9&amp;CHAR(10)&amp;$CD$10&amp;VBAsheet!J2542-1&amp;$CE$10&amp;CHAR(10)&amp;$CD$11,"")</f>
        <v/>
      </c>
      <c r="BI2542"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2" s="18" t="str">
        <f>IF(LEN(X2542)&gt;0,$CD$23&amp;INDEX($CH$3:CH2545,MATCH(W2542,$CG$3:CG2545,0))&amp;$CE$23&amp;CHAR(10)&amp;$CD$24&amp;X2542&amp;$CE$24&amp;CHAR(10)&amp;$CD$25&amp;Y2542&amp;$CE$25&amp;CHAR(10),"")&amp;IF(LEN(AA2542)&gt;0,$CD$23&amp;INDEX($CH$3:CH2545,MATCH(Z2542,$CG$3:CG2545,0))&amp;$CE$23&amp;CHAR(10)&amp;$CD$24&amp;AA2542&amp;$CE$24&amp;CHAR(10)&amp;$CD$25&amp;AB2542&amp;$CE$25&amp;CHAR(10),"")&amp;IF(LEN(AD2542)&gt;0,$CD$23&amp;INDEX($CH$3:CH2545,MATCH(AC2542,$CG$3:CG2545,0))&amp;$CE$23&amp;CHAR(10)&amp;$CD$24&amp;AD2542&amp;$CE$24&amp;CHAR(10)&amp;$CD$25&amp;AE2542&amp;$CE$25&amp;CHAR(10),"")&amp;IF(LEN(AG2542)&gt;0,$CD$23&amp;INDEX($CH$3:CH2545,MATCH(AF2542,$CG$3:CG2545,0))&amp;$CE$23&amp;CHAR(10)&amp;$CD$24&amp;AG2542&amp;$CE$24&amp;CHAR(10)&amp;$CD$25&amp;AH2542&amp;$CE$25&amp;CHAR(10),"")&amp;IF(LEN(AJ2542)&gt;0,$CD$23&amp;INDEX($CH$3:CH2545,MATCH(AI2542,$CG$3:CG2545,0))&amp;$CE$23&amp;CHAR(10)&amp;$CD$24&amp;AJ2542&amp;$CE$24&amp;CHAR(10)&amp;$CD$25&amp;AK2542&amp;$CE$25&amp;CHAR(10),"")</f>
        <v/>
      </c>
      <c r="BK2542" s="18" t="str">
        <f>IF(LEN(J2542)&gt;0,INDEX($BH$2:$BH$100000,MATCH(J2542,VBAsheet!$H$2:$H$100000,0))&amp;CHAR(10),"")&amp;IF(LEN(K2542)&gt;0,INDEX($BH$2:$BH$100000,MATCH(K2542,VBAsheet!$H$2:$H$100000,0))&amp;CHAR(10),"")&amp;IF(LEN(L2542)&gt;0,INDEX($BH$2:$BH$100000,MATCH(L2542,VBAsheet!$H$2:$H$100000,0))&amp;CHAR(10),"")&amp;IF(LEN(M2542)&gt;0,INDEX($BH$2:$BH$100000,MATCH(M2542,VBAsheet!$H$2:$H$100000,0))&amp;CHAR(10),"")</f>
        <v/>
      </c>
      <c r="BM2542" s="94" t="str">
        <f t="shared" si="1374"/>
        <v/>
      </c>
      <c r="BN2542" s="95" t="str">
        <f t="shared" si="1362"/>
        <v/>
      </c>
      <c r="BP2542" s="18" t="str">
        <f t="shared" si="1363"/>
        <v/>
      </c>
      <c r="BR2542" s="81" t="str">
        <f t="shared" si="1373"/>
        <v/>
      </c>
      <c r="BU2542" s="138" t="str">
        <f t="shared" si="1364"/>
        <v/>
      </c>
      <c r="BV2542" s="3" t="str">
        <f t="shared" si="1365"/>
        <v/>
      </c>
      <c r="BW2542" s="3" t="str">
        <f t="shared" si="1366"/>
        <v/>
      </c>
      <c r="BX2542" s="144" t="str">
        <f t="shared" si="1367"/>
        <v/>
      </c>
      <c r="BY2542" s="18" t="str">
        <f t="shared" si="1368"/>
        <v/>
      </c>
      <c r="BZ2542" s="18" t="str">
        <f t="shared" si="1369"/>
        <v/>
      </c>
      <c r="CA2542" s="19" t="str">
        <f t="shared" si="1370"/>
        <v/>
      </c>
    </row>
    <row r="2543" spans="4:79" x14ac:dyDescent="0.45">
      <c r="D2543" s="164" t="str">
        <f t="shared" si="1371"/>
        <v/>
      </c>
      <c r="I2543" s="9" t="str">
        <f t="shared" si="1344"/>
        <v/>
      </c>
      <c r="J2543" s="173" t="str">
        <f t="shared" si="1345"/>
        <v/>
      </c>
      <c r="K2543" s="13"/>
      <c r="L2543" s="13"/>
      <c r="M2543" s="13"/>
      <c r="N2543" s="178" t="str">
        <f t="shared" si="1346"/>
        <v/>
      </c>
      <c r="O2543" s="181" t="str">
        <f t="shared" si="1347"/>
        <v/>
      </c>
      <c r="P2543" s="8" t="str">
        <f t="shared" si="1348"/>
        <v/>
      </c>
      <c r="Q2543" s="8" t="str">
        <f t="shared" si="1349"/>
        <v/>
      </c>
      <c r="R2543" s="8" t="str">
        <f t="shared" si="1350"/>
        <v/>
      </c>
      <c r="S2543" s="8" t="str">
        <f t="shared" si="1351"/>
        <v/>
      </c>
      <c r="T2543" s="8" t="str">
        <f t="shared" si="1352"/>
        <v/>
      </c>
      <c r="U2543" s="8" t="str">
        <f t="shared" si="1353"/>
        <v/>
      </c>
      <c r="V2543" s="16" t="str">
        <f t="shared" si="1354"/>
        <v/>
      </c>
      <c r="W2543" s="129" t="str">
        <f t="shared" si="1355"/>
        <v/>
      </c>
      <c r="X2543" s="8" t="str">
        <f t="shared" si="1356"/>
        <v/>
      </c>
      <c r="Y2543" s="8" t="str">
        <f t="shared" si="1357"/>
        <v/>
      </c>
      <c r="AQ2543" s="6" t="str">
        <f t="shared" si="1358"/>
        <v/>
      </c>
      <c r="AR2543" s="128" t="str">
        <f t="shared" si="1359"/>
        <v/>
      </c>
      <c r="AS2543" s="128" t="str">
        <f t="shared" si="1360"/>
        <v/>
      </c>
      <c r="AT2543" s="139" t="str">
        <f t="shared" si="1372"/>
        <v/>
      </c>
      <c r="BH2543" s="127" t="str">
        <f>IF(LEN(VBAsheet!H2543)&gt;0,$CD$4&amp;CHAR(10)&amp;$CD$5&amp;CHAR(10)&amp;$CD$6&amp;IF(VBAsheet!I2543="N",1,0)&amp;$CE$6&amp;CHAR(10)&amp;$CD$7&amp;CHAR(10)&amp;$CD$8&amp;VBAsheet!H2543&amp;$CE$8&amp;CHAR(10)&amp;$CD$9&amp;VBAsheet!K2543&amp;$CE$9&amp;CHAR(10)&amp;$CD$10&amp;VBAsheet!J2543-1&amp;$CE$10&amp;CHAR(10)&amp;$CD$11,"")</f>
        <v/>
      </c>
      <c r="BI2543"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3" s="18" t="str">
        <f>IF(LEN(X2543)&gt;0,$CD$23&amp;INDEX($CH$3:CH2546,MATCH(W2543,$CG$3:CG2546,0))&amp;$CE$23&amp;CHAR(10)&amp;$CD$24&amp;X2543&amp;$CE$24&amp;CHAR(10)&amp;$CD$25&amp;Y2543&amp;$CE$25&amp;CHAR(10),"")&amp;IF(LEN(AA2543)&gt;0,$CD$23&amp;INDEX($CH$3:CH2546,MATCH(Z2543,$CG$3:CG2546,0))&amp;$CE$23&amp;CHAR(10)&amp;$CD$24&amp;AA2543&amp;$CE$24&amp;CHAR(10)&amp;$CD$25&amp;AB2543&amp;$CE$25&amp;CHAR(10),"")&amp;IF(LEN(AD2543)&gt;0,$CD$23&amp;INDEX($CH$3:CH2546,MATCH(AC2543,$CG$3:CG2546,0))&amp;$CE$23&amp;CHAR(10)&amp;$CD$24&amp;AD2543&amp;$CE$24&amp;CHAR(10)&amp;$CD$25&amp;AE2543&amp;$CE$25&amp;CHAR(10),"")&amp;IF(LEN(AG2543)&gt;0,$CD$23&amp;INDEX($CH$3:CH2546,MATCH(AF2543,$CG$3:CG2546,0))&amp;$CE$23&amp;CHAR(10)&amp;$CD$24&amp;AG2543&amp;$CE$24&amp;CHAR(10)&amp;$CD$25&amp;AH2543&amp;$CE$25&amp;CHAR(10),"")&amp;IF(LEN(AJ2543)&gt;0,$CD$23&amp;INDEX($CH$3:CH2546,MATCH(AI2543,$CG$3:CG2546,0))&amp;$CE$23&amp;CHAR(10)&amp;$CD$24&amp;AJ2543&amp;$CE$24&amp;CHAR(10)&amp;$CD$25&amp;AK2543&amp;$CE$25&amp;CHAR(10),"")</f>
        <v/>
      </c>
      <c r="BK2543" s="18" t="str">
        <f>IF(LEN(J2543)&gt;0,INDEX($BH$2:$BH$100000,MATCH(J2543,VBAsheet!$H$2:$H$100000,0))&amp;CHAR(10),"")&amp;IF(LEN(K2543)&gt;0,INDEX($BH$2:$BH$100000,MATCH(K2543,VBAsheet!$H$2:$H$100000,0))&amp;CHAR(10),"")&amp;IF(LEN(L2543)&gt;0,INDEX($BH$2:$BH$100000,MATCH(L2543,VBAsheet!$H$2:$H$100000,0))&amp;CHAR(10),"")&amp;IF(LEN(M2543)&gt;0,INDEX($BH$2:$BH$100000,MATCH(M2543,VBAsheet!$H$2:$H$100000,0))&amp;CHAR(10),"")</f>
        <v/>
      </c>
      <c r="BM2543" s="94" t="str">
        <f t="shared" si="1374"/>
        <v/>
      </c>
      <c r="BN2543" s="95" t="str">
        <f t="shared" si="1362"/>
        <v/>
      </c>
      <c r="BP2543" s="18" t="str">
        <f t="shared" si="1363"/>
        <v/>
      </c>
      <c r="BR2543" s="81" t="str">
        <f t="shared" si="1373"/>
        <v/>
      </c>
      <c r="BU2543" s="138" t="str">
        <f t="shared" si="1364"/>
        <v/>
      </c>
      <c r="BV2543" s="3" t="str">
        <f t="shared" si="1365"/>
        <v/>
      </c>
      <c r="BW2543" s="3" t="str">
        <f t="shared" si="1366"/>
        <v/>
      </c>
      <c r="BX2543" s="144" t="str">
        <f t="shared" si="1367"/>
        <v/>
      </c>
      <c r="BY2543" s="18" t="str">
        <f t="shared" si="1368"/>
        <v/>
      </c>
      <c r="BZ2543" s="18" t="str">
        <f t="shared" si="1369"/>
        <v/>
      </c>
      <c r="CA2543" s="19" t="str">
        <f t="shared" si="1370"/>
        <v/>
      </c>
    </row>
    <row r="2544" spans="4:79" x14ac:dyDescent="0.45">
      <c r="D2544" s="164" t="str">
        <f t="shared" si="1371"/>
        <v/>
      </c>
      <c r="I2544" s="9" t="str">
        <f t="shared" si="1344"/>
        <v/>
      </c>
      <c r="J2544" s="173" t="str">
        <f t="shared" si="1345"/>
        <v/>
      </c>
      <c r="K2544" s="13"/>
      <c r="L2544" s="13"/>
      <c r="M2544" s="13"/>
      <c r="N2544" s="178" t="str">
        <f t="shared" si="1346"/>
        <v/>
      </c>
      <c r="O2544" s="181" t="str">
        <f t="shared" si="1347"/>
        <v/>
      </c>
      <c r="P2544" s="8" t="str">
        <f t="shared" si="1348"/>
        <v/>
      </c>
      <c r="Q2544" s="8" t="str">
        <f t="shared" si="1349"/>
        <v/>
      </c>
      <c r="R2544" s="8" t="str">
        <f t="shared" si="1350"/>
        <v/>
      </c>
      <c r="S2544" s="8" t="str">
        <f t="shared" si="1351"/>
        <v/>
      </c>
      <c r="T2544" s="8" t="str">
        <f t="shared" si="1352"/>
        <v/>
      </c>
      <c r="U2544" s="8" t="str">
        <f t="shared" si="1353"/>
        <v/>
      </c>
      <c r="V2544" s="16" t="str">
        <f t="shared" si="1354"/>
        <v/>
      </c>
      <c r="W2544" s="129" t="str">
        <f t="shared" si="1355"/>
        <v/>
      </c>
      <c r="X2544" s="8" t="str">
        <f t="shared" si="1356"/>
        <v/>
      </c>
      <c r="Y2544" s="8" t="str">
        <f t="shared" si="1357"/>
        <v/>
      </c>
      <c r="AQ2544" s="6" t="str">
        <f t="shared" si="1358"/>
        <v/>
      </c>
      <c r="AR2544" s="128" t="str">
        <f t="shared" si="1359"/>
        <v/>
      </c>
      <c r="AS2544" s="128" t="str">
        <f t="shared" si="1360"/>
        <v/>
      </c>
      <c r="AT2544" s="139" t="str">
        <f t="shared" si="1372"/>
        <v/>
      </c>
      <c r="BH2544" s="127" t="str">
        <f>IF(LEN(VBAsheet!H2544)&gt;0,$CD$4&amp;CHAR(10)&amp;$CD$5&amp;CHAR(10)&amp;$CD$6&amp;IF(VBAsheet!I2544="N",1,0)&amp;$CE$6&amp;CHAR(10)&amp;$CD$7&amp;CHAR(10)&amp;$CD$8&amp;VBAsheet!H2544&amp;$CE$8&amp;CHAR(10)&amp;$CD$9&amp;VBAsheet!K2544&amp;$CE$9&amp;CHAR(10)&amp;$CD$10&amp;VBAsheet!J2544-1&amp;$CE$10&amp;CHAR(10)&amp;$CD$11,"")</f>
        <v/>
      </c>
      <c r="BI2544"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4" s="18" t="str">
        <f>IF(LEN(X2544)&gt;0,$CD$23&amp;INDEX($CH$3:CH2547,MATCH(W2544,$CG$3:CG2547,0))&amp;$CE$23&amp;CHAR(10)&amp;$CD$24&amp;X2544&amp;$CE$24&amp;CHAR(10)&amp;$CD$25&amp;Y2544&amp;$CE$25&amp;CHAR(10),"")&amp;IF(LEN(AA2544)&gt;0,$CD$23&amp;INDEX($CH$3:CH2547,MATCH(Z2544,$CG$3:CG2547,0))&amp;$CE$23&amp;CHAR(10)&amp;$CD$24&amp;AA2544&amp;$CE$24&amp;CHAR(10)&amp;$CD$25&amp;AB2544&amp;$CE$25&amp;CHAR(10),"")&amp;IF(LEN(AD2544)&gt;0,$CD$23&amp;INDEX($CH$3:CH2547,MATCH(AC2544,$CG$3:CG2547,0))&amp;$CE$23&amp;CHAR(10)&amp;$CD$24&amp;AD2544&amp;$CE$24&amp;CHAR(10)&amp;$CD$25&amp;AE2544&amp;$CE$25&amp;CHAR(10),"")&amp;IF(LEN(AG2544)&gt;0,$CD$23&amp;INDEX($CH$3:CH2547,MATCH(AF2544,$CG$3:CG2547,0))&amp;$CE$23&amp;CHAR(10)&amp;$CD$24&amp;AG2544&amp;$CE$24&amp;CHAR(10)&amp;$CD$25&amp;AH2544&amp;$CE$25&amp;CHAR(10),"")&amp;IF(LEN(AJ2544)&gt;0,$CD$23&amp;INDEX($CH$3:CH2547,MATCH(AI2544,$CG$3:CG2547,0))&amp;$CE$23&amp;CHAR(10)&amp;$CD$24&amp;AJ2544&amp;$CE$24&amp;CHAR(10)&amp;$CD$25&amp;AK2544&amp;$CE$25&amp;CHAR(10),"")</f>
        <v/>
      </c>
      <c r="BK2544" s="18" t="str">
        <f>IF(LEN(J2544)&gt;0,INDEX($BH$2:$BH$100000,MATCH(J2544,VBAsheet!$H$2:$H$100000,0))&amp;CHAR(10),"")&amp;IF(LEN(K2544)&gt;0,INDEX($BH$2:$BH$100000,MATCH(K2544,VBAsheet!$H$2:$H$100000,0))&amp;CHAR(10),"")&amp;IF(LEN(L2544)&gt;0,INDEX($BH$2:$BH$100000,MATCH(L2544,VBAsheet!$H$2:$H$100000,0))&amp;CHAR(10),"")&amp;IF(LEN(M2544)&gt;0,INDEX($BH$2:$BH$100000,MATCH(M2544,VBAsheet!$H$2:$H$100000,0))&amp;CHAR(10),"")</f>
        <v/>
      </c>
      <c r="BM2544" s="94" t="str">
        <f t="shared" si="1374"/>
        <v/>
      </c>
      <c r="BN2544" s="95" t="str">
        <f t="shared" si="1362"/>
        <v/>
      </c>
      <c r="BP2544" s="18" t="str">
        <f t="shared" si="1363"/>
        <v/>
      </c>
      <c r="BR2544" s="81" t="str">
        <f t="shared" si="1373"/>
        <v/>
      </c>
      <c r="BU2544" s="138" t="str">
        <f t="shared" si="1364"/>
        <v/>
      </c>
      <c r="BV2544" s="3" t="str">
        <f t="shared" si="1365"/>
        <v/>
      </c>
      <c r="BW2544" s="3" t="str">
        <f t="shared" si="1366"/>
        <v/>
      </c>
      <c r="BX2544" s="144" t="str">
        <f t="shared" si="1367"/>
        <v/>
      </c>
      <c r="BY2544" s="18" t="str">
        <f t="shared" si="1368"/>
        <v/>
      </c>
      <c r="BZ2544" s="18" t="str">
        <f t="shared" si="1369"/>
        <v/>
      </c>
      <c r="CA2544" s="19" t="str">
        <f t="shared" si="1370"/>
        <v/>
      </c>
    </row>
    <row r="2545" spans="4:79" x14ac:dyDescent="0.45">
      <c r="D2545" s="164" t="str">
        <f t="shared" si="1371"/>
        <v/>
      </c>
      <c r="I2545" s="9" t="str">
        <f t="shared" si="1344"/>
        <v/>
      </c>
      <c r="J2545" s="173" t="str">
        <f t="shared" si="1345"/>
        <v/>
      </c>
      <c r="K2545" s="13"/>
      <c r="L2545" s="13"/>
      <c r="M2545" s="13"/>
      <c r="N2545" s="178" t="str">
        <f t="shared" si="1346"/>
        <v/>
      </c>
      <c r="O2545" s="181" t="str">
        <f t="shared" si="1347"/>
        <v/>
      </c>
      <c r="P2545" s="8" t="str">
        <f t="shared" si="1348"/>
        <v/>
      </c>
      <c r="Q2545" s="8" t="str">
        <f t="shared" si="1349"/>
        <v/>
      </c>
      <c r="R2545" s="8" t="str">
        <f t="shared" si="1350"/>
        <v/>
      </c>
      <c r="S2545" s="8" t="str">
        <f t="shared" si="1351"/>
        <v/>
      </c>
      <c r="T2545" s="8" t="str">
        <f t="shared" si="1352"/>
        <v/>
      </c>
      <c r="U2545" s="8" t="str">
        <f t="shared" si="1353"/>
        <v/>
      </c>
      <c r="V2545" s="16" t="str">
        <f t="shared" si="1354"/>
        <v/>
      </c>
      <c r="W2545" s="129" t="str">
        <f t="shared" si="1355"/>
        <v/>
      </c>
      <c r="X2545" s="8" t="str">
        <f t="shared" si="1356"/>
        <v/>
      </c>
      <c r="Y2545" s="8" t="str">
        <f t="shared" si="1357"/>
        <v/>
      </c>
      <c r="AQ2545" s="6" t="str">
        <f t="shared" si="1358"/>
        <v/>
      </c>
      <c r="AR2545" s="128" t="str">
        <f t="shared" si="1359"/>
        <v/>
      </c>
      <c r="AS2545" s="128" t="str">
        <f t="shared" si="1360"/>
        <v/>
      </c>
      <c r="AT2545" s="139" t="str">
        <f t="shared" si="1372"/>
        <v/>
      </c>
      <c r="BH2545" s="127" t="str">
        <f>IF(LEN(VBAsheet!H2545)&gt;0,$CD$4&amp;CHAR(10)&amp;$CD$5&amp;CHAR(10)&amp;$CD$6&amp;IF(VBAsheet!I2545="N",1,0)&amp;$CE$6&amp;CHAR(10)&amp;$CD$7&amp;CHAR(10)&amp;$CD$8&amp;VBAsheet!H2545&amp;$CE$8&amp;CHAR(10)&amp;$CD$9&amp;VBAsheet!K2545&amp;$CE$9&amp;CHAR(10)&amp;$CD$10&amp;VBAsheet!J2545-1&amp;$CE$10&amp;CHAR(10)&amp;$CD$11,"")</f>
        <v/>
      </c>
      <c r="BI2545"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5" s="18" t="str">
        <f>IF(LEN(X2545)&gt;0,$CD$23&amp;INDEX($CH$3:CH2548,MATCH(W2545,$CG$3:CG2548,0))&amp;$CE$23&amp;CHAR(10)&amp;$CD$24&amp;X2545&amp;$CE$24&amp;CHAR(10)&amp;$CD$25&amp;Y2545&amp;$CE$25&amp;CHAR(10),"")&amp;IF(LEN(AA2545)&gt;0,$CD$23&amp;INDEX($CH$3:CH2548,MATCH(Z2545,$CG$3:CG2548,0))&amp;$CE$23&amp;CHAR(10)&amp;$CD$24&amp;AA2545&amp;$CE$24&amp;CHAR(10)&amp;$CD$25&amp;AB2545&amp;$CE$25&amp;CHAR(10),"")&amp;IF(LEN(AD2545)&gt;0,$CD$23&amp;INDEX($CH$3:CH2548,MATCH(AC2545,$CG$3:CG2548,0))&amp;$CE$23&amp;CHAR(10)&amp;$CD$24&amp;AD2545&amp;$CE$24&amp;CHAR(10)&amp;$CD$25&amp;AE2545&amp;$CE$25&amp;CHAR(10),"")&amp;IF(LEN(AG2545)&gt;0,$CD$23&amp;INDEX($CH$3:CH2548,MATCH(AF2545,$CG$3:CG2548,0))&amp;$CE$23&amp;CHAR(10)&amp;$CD$24&amp;AG2545&amp;$CE$24&amp;CHAR(10)&amp;$CD$25&amp;AH2545&amp;$CE$25&amp;CHAR(10),"")&amp;IF(LEN(AJ2545)&gt;0,$CD$23&amp;INDEX($CH$3:CH2548,MATCH(AI2545,$CG$3:CG2548,0))&amp;$CE$23&amp;CHAR(10)&amp;$CD$24&amp;AJ2545&amp;$CE$24&amp;CHAR(10)&amp;$CD$25&amp;AK2545&amp;$CE$25&amp;CHAR(10),"")</f>
        <v/>
      </c>
      <c r="BK2545" s="18" t="str">
        <f>IF(LEN(J2545)&gt;0,INDEX($BH$2:$BH$100000,MATCH(J2545,VBAsheet!$H$2:$H$100000,0))&amp;CHAR(10),"")&amp;IF(LEN(K2545)&gt;0,INDEX($BH$2:$BH$100000,MATCH(K2545,VBAsheet!$H$2:$H$100000,0))&amp;CHAR(10),"")&amp;IF(LEN(L2545)&gt;0,INDEX($BH$2:$BH$100000,MATCH(L2545,VBAsheet!$H$2:$H$100000,0))&amp;CHAR(10),"")&amp;IF(LEN(M2545)&gt;0,INDEX($BH$2:$BH$100000,MATCH(M2545,VBAsheet!$H$2:$H$100000,0))&amp;CHAR(10),"")</f>
        <v/>
      </c>
      <c r="BM2545" s="94" t="str">
        <f t="shared" si="1374"/>
        <v/>
      </c>
      <c r="BN2545" s="95" t="str">
        <f t="shared" si="1362"/>
        <v/>
      </c>
      <c r="BP2545" s="18" t="str">
        <f t="shared" si="1363"/>
        <v/>
      </c>
      <c r="BR2545" s="81" t="str">
        <f t="shared" si="1373"/>
        <v/>
      </c>
      <c r="BU2545" s="138" t="str">
        <f t="shared" si="1364"/>
        <v/>
      </c>
      <c r="BV2545" s="3" t="str">
        <f t="shared" si="1365"/>
        <v/>
      </c>
      <c r="BW2545" s="3" t="str">
        <f t="shared" si="1366"/>
        <v/>
      </c>
      <c r="BX2545" s="144" t="str">
        <f t="shared" si="1367"/>
        <v/>
      </c>
      <c r="BY2545" s="18" t="str">
        <f t="shared" si="1368"/>
        <v/>
      </c>
      <c r="BZ2545" s="18" t="str">
        <f t="shared" si="1369"/>
        <v/>
      </c>
      <c r="CA2545" s="19" t="str">
        <f t="shared" si="1370"/>
        <v/>
      </c>
    </row>
    <row r="2546" spans="4:79" x14ac:dyDescent="0.45">
      <c r="D2546" s="164" t="str">
        <f t="shared" si="1371"/>
        <v/>
      </c>
      <c r="I2546" s="9" t="str">
        <f t="shared" si="1344"/>
        <v/>
      </c>
      <c r="J2546" s="173" t="str">
        <f t="shared" si="1345"/>
        <v/>
      </c>
      <c r="K2546" s="13"/>
      <c r="L2546" s="13"/>
      <c r="M2546" s="13"/>
      <c r="N2546" s="178" t="str">
        <f t="shared" si="1346"/>
        <v/>
      </c>
      <c r="O2546" s="181" t="str">
        <f t="shared" si="1347"/>
        <v/>
      </c>
      <c r="P2546" s="8" t="str">
        <f t="shared" si="1348"/>
        <v/>
      </c>
      <c r="Q2546" s="8" t="str">
        <f t="shared" si="1349"/>
        <v/>
      </c>
      <c r="R2546" s="8" t="str">
        <f t="shared" si="1350"/>
        <v/>
      </c>
      <c r="S2546" s="8" t="str">
        <f t="shared" si="1351"/>
        <v/>
      </c>
      <c r="T2546" s="8" t="str">
        <f t="shared" si="1352"/>
        <v/>
      </c>
      <c r="U2546" s="8" t="str">
        <f t="shared" si="1353"/>
        <v/>
      </c>
      <c r="V2546" s="16" t="str">
        <f t="shared" si="1354"/>
        <v/>
      </c>
      <c r="W2546" s="129" t="str">
        <f t="shared" si="1355"/>
        <v/>
      </c>
      <c r="X2546" s="8" t="str">
        <f t="shared" si="1356"/>
        <v/>
      </c>
      <c r="Y2546" s="8" t="str">
        <f t="shared" si="1357"/>
        <v/>
      </c>
      <c r="AQ2546" s="6" t="str">
        <f t="shared" si="1358"/>
        <v/>
      </c>
      <c r="AR2546" s="128" t="str">
        <f t="shared" si="1359"/>
        <v/>
      </c>
      <c r="AS2546" s="128" t="str">
        <f t="shared" si="1360"/>
        <v/>
      </c>
      <c r="AT2546" s="139" t="str">
        <f t="shared" si="1372"/>
        <v/>
      </c>
      <c r="BH2546" s="127" t="str">
        <f>IF(LEN(VBAsheet!H2546)&gt;0,$CD$4&amp;CHAR(10)&amp;$CD$5&amp;CHAR(10)&amp;$CD$6&amp;IF(VBAsheet!I2546="N",1,0)&amp;$CE$6&amp;CHAR(10)&amp;$CD$7&amp;CHAR(10)&amp;$CD$8&amp;VBAsheet!H2546&amp;$CE$8&amp;CHAR(10)&amp;$CD$9&amp;VBAsheet!K2546&amp;$CE$9&amp;CHAR(10)&amp;$CD$10&amp;VBAsheet!J2546-1&amp;$CE$10&amp;CHAR(10)&amp;$CD$11,"")</f>
        <v/>
      </c>
      <c r="BI2546"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6" s="18" t="str">
        <f>IF(LEN(X2546)&gt;0,$CD$23&amp;INDEX($CH$3:CH2549,MATCH(W2546,$CG$3:CG2549,0))&amp;$CE$23&amp;CHAR(10)&amp;$CD$24&amp;X2546&amp;$CE$24&amp;CHAR(10)&amp;$CD$25&amp;Y2546&amp;$CE$25&amp;CHAR(10),"")&amp;IF(LEN(AA2546)&gt;0,$CD$23&amp;INDEX($CH$3:CH2549,MATCH(Z2546,$CG$3:CG2549,0))&amp;$CE$23&amp;CHAR(10)&amp;$CD$24&amp;AA2546&amp;$CE$24&amp;CHAR(10)&amp;$CD$25&amp;AB2546&amp;$CE$25&amp;CHAR(10),"")&amp;IF(LEN(AD2546)&gt;0,$CD$23&amp;INDEX($CH$3:CH2549,MATCH(AC2546,$CG$3:CG2549,0))&amp;$CE$23&amp;CHAR(10)&amp;$CD$24&amp;AD2546&amp;$CE$24&amp;CHAR(10)&amp;$CD$25&amp;AE2546&amp;$CE$25&amp;CHAR(10),"")&amp;IF(LEN(AG2546)&gt;0,$CD$23&amp;INDEX($CH$3:CH2549,MATCH(AF2546,$CG$3:CG2549,0))&amp;$CE$23&amp;CHAR(10)&amp;$CD$24&amp;AG2546&amp;$CE$24&amp;CHAR(10)&amp;$CD$25&amp;AH2546&amp;$CE$25&amp;CHAR(10),"")&amp;IF(LEN(AJ2546)&gt;0,$CD$23&amp;INDEX($CH$3:CH2549,MATCH(AI2546,$CG$3:CG2549,0))&amp;$CE$23&amp;CHAR(10)&amp;$CD$24&amp;AJ2546&amp;$CE$24&amp;CHAR(10)&amp;$CD$25&amp;AK2546&amp;$CE$25&amp;CHAR(10),"")</f>
        <v/>
      </c>
      <c r="BK2546" s="18" t="str">
        <f>IF(LEN(J2546)&gt;0,INDEX($BH$2:$BH$100000,MATCH(J2546,VBAsheet!$H$2:$H$100000,0))&amp;CHAR(10),"")&amp;IF(LEN(K2546)&gt;0,INDEX($BH$2:$BH$100000,MATCH(K2546,VBAsheet!$H$2:$H$100000,0))&amp;CHAR(10),"")&amp;IF(LEN(L2546)&gt;0,INDEX($BH$2:$BH$100000,MATCH(L2546,VBAsheet!$H$2:$H$100000,0))&amp;CHAR(10),"")&amp;IF(LEN(M2546)&gt;0,INDEX($BH$2:$BH$100000,MATCH(M2546,VBAsheet!$H$2:$H$100000,0))&amp;CHAR(10),"")</f>
        <v/>
      </c>
      <c r="BM2546" s="94" t="str">
        <f t="shared" si="1374"/>
        <v/>
      </c>
      <c r="BN2546" s="95" t="str">
        <f t="shared" si="1362"/>
        <v/>
      </c>
      <c r="BP2546" s="18" t="str">
        <f t="shared" si="1363"/>
        <v/>
      </c>
      <c r="BR2546" s="81" t="str">
        <f t="shared" si="1373"/>
        <v/>
      </c>
      <c r="BU2546" s="138" t="str">
        <f t="shared" si="1364"/>
        <v/>
      </c>
      <c r="BV2546" s="3" t="str">
        <f t="shared" si="1365"/>
        <v/>
      </c>
      <c r="BW2546" s="3" t="str">
        <f t="shared" si="1366"/>
        <v/>
      </c>
      <c r="BX2546" s="144" t="str">
        <f t="shared" si="1367"/>
        <v/>
      </c>
      <c r="BY2546" s="18" t="str">
        <f t="shared" si="1368"/>
        <v/>
      </c>
      <c r="BZ2546" s="18" t="str">
        <f t="shared" si="1369"/>
        <v/>
      </c>
      <c r="CA2546" s="19" t="str">
        <f t="shared" si="1370"/>
        <v/>
      </c>
    </row>
    <row r="2547" spans="4:79" x14ac:dyDescent="0.45">
      <c r="D2547" s="164" t="str">
        <f t="shared" si="1371"/>
        <v/>
      </c>
      <c r="I2547" s="9" t="str">
        <f t="shared" si="1344"/>
        <v/>
      </c>
      <c r="J2547" s="173" t="str">
        <f t="shared" si="1345"/>
        <v/>
      </c>
      <c r="K2547" s="13"/>
      <c r="L2547" s="13"/>
      <c r="M2547" s="13"/>
      <c r="N2547" s="178" t="str">
        <f t="shared" si="1346"/>
        <v/>
      </c>
      <c r="O2547" s="181" t="str">
        <f t="shared" si="1347"/>
        <v/>
      </c>
      <c r="P2547" s="8" t="str">
        <f t="shared" si="1348"/>
        <v/>
      </c>
      <c r="Q2547" s="8" t="str">
        <f t="shared" si="1349"/>
        <v/>
      </c>
      <c r="R2547" s="8" t="str">
        <f t="shared" si="1350"/>
        <v/>
      </c>
      <c r="S2547" s="8" t="str">
        <f t="shared" si="1351"/>
        <v/>
      </c>
      <c r="T2547" s="8" t="str">
        <f t="shared" si="1352"/>
        <v/>
      </c>
      <c r="U2547" s="8" t="str">
        <f t="shared" si="1353"/>
        <v/>
      </c>
      <c r="V2547" s="16" t="str">
        <f t="shared" si="1354"/>
        <v/>
      </c>
      <c r="W2547" s="129" t="str">
        <f t="shared" si="1355"/>
        <v/>
      </c>
      <c r="X2547" s="8" t="str">
        <f t="shared" si="1356"/>
        <v/>
      </c>
      <c r="Y2547" s="8" t="str">
        <f t="shared" si="1357"/>
        <v/>
      </c>
      <c r="AQ2547" s="6" t="str">
        <f t="shared" si="1358"/>
        <v/>
      </c>
      <c r="AR2547" s="128" t="str">
        <f t="shared" si="1359"/>
        <v/>
      </c>
      <c r="AS2547" s="128" t="str">
        <f t="shared" si="1360"/>
        <v/>
      </c>
      <c r="AT2547" s="139" t="str">
        <f t="shared" si="1372"/>
        <v/>
      </c>
      <c r="BH2547" s="127" t="str">
        <f>IF(LEN(VBAsheet!H2547)&gt;0,$CD$4&amp;CHAR(10)&amp;$CD$5&amp;CHAR(10)&amp;$CD$6&amp;IF(VBAsheet!I2547="N",1,0)&amp;$CE$6&amp;CHAR(10)&amp;$CD$7&amp;CHAR(10)&amp;$CD$8&amp;VBAsheet!H2547&amp;$CE$8&amp;CHAR(10)&amp;$CD$9&amp;VBAsheet!K2547&amp;$CE$9&amp;CHAR(10)&amp;$CD$10&amp;VBAsheet!J2547-1&amp;$CE$10&amp;CHAR(10)&amp;$CD$11,"")</f>
        <v/>
      </c>
      <c r="BI2547"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7" s="18" t="str">
        <f>IF(LEN(X2547)&gt;0,$CD$23&amp;INDEX($CH$3:CH2550,MATCH(W2547,$CG$3:CG2550,0))&amp;$CE$23&amp;CHAR(10)&amp;$CD$24&amp;X2547&amp;$CE$24&amp;CHAR(10)&amp;$CD$25&amp;Y2547&amp;$CE$25&amp;CHAR(10),"")&amp;IF(LEN(AA2547)&gt;0,$CD$23&amp;INDEX($CH$3:CH2550,MATCH(Z2547,$CG$3:CG2550,0))&amp;$CE$23&amp;CHAR(10)&amp;$CD$24&amp;AA2547&amp;$CE$24&amp;CHAR(10)&amp;$CD$25&amp;AB2547&amp;$CE$25&amp;CHAR(10),"")&amp;IF(LEN(AD2547)&gt;0,$CD$23&amp;INDEX($CH$3:CH2550,MATCH(AC2547,$CG$3:CG2550,0))&amp;$CE$23&amp;CHAR(10)&amp;$CD$24&amp;AD2547&amp;$CE$24&amp;CHAR(10)&amp;$CD$25&amp;AE2547&amp;$CE$25&amp;CHAR(10),"")&amp;IF(LEN(AG2547)&gt;0,$CD$23&amp;INDEX($CH$3:CH2550,MATCH(AF2547,$CG$3:CG2550,0))&amp;$CE$23&amp;CHAR(10)&amp;$CD$24&amp;AG2547&amp;$CE$24&amp;CHAR(10)&amp;$CD$25&amp;AH2547&amp;$CE$25&amp;CHAR(10),"")&amp;IF(LEN(AJ2547)&gt;0,$CD$23&amp;INDEX($CH$3:CH2550,MATCH(AI2547,$CG$3:CG2550,0))&amp;$CE$23&amp;CHAR(10)&amp;$CD$24&amp;AJ2547&amp;$CE$24&amp;CHAR(10)&amp;$CD$25&amp;AK2547&amp;$CE$25&amp;CHAR(10),"")</f>
        <v/>
      </c>
      <c r="BK2547" s="18" t="str">
        <f>IF(LEN(J2547)&gt;0,INDEX($BH$2:$BH$100000,MATCH(J2547,VBAsheet!$H$2:$H$100000,0))&amp;CHAR(10),"")&amp;IF(LEN(K2547)&gt;0,INDEX($BH$2:$BH$100000,MATCH(K2547,VBAsheet!$H$2:$H$100000,0))&amp;CHAR(10),"")&amp;IF(LEN(L2547)&gt;0,INDEX($BH$2:$BH$100000,MATCH(L2547,VBAsheet!$H$2:$H$100000,0))&amp;CHAR(10),"")&amp;IF(LEN(M2547)&gt;0,INDEX($BH$2:$BH$100000,MATCH(M2547,VBAsheet!$H$2:$H$100000,0))&amp;CHAR(10),"")</f>
        <v/>
      </c>
      <c r="BM2547" s="94" t="str">
        <f t="shared" si="1374"/>
        <v/>
      </c>
      <c r="BN2547" s="95" t="str">
        <f t="shared" si="1362"/>
        <v/>
      </c>
      <c r="BP2547" s="18" t="str">
        <f t="shared" si="1363"/>
        <v/>
      </c>
      <c r="BR2547" s="81" t="str">
        <f t="shared" si="1373"/>
        <v/>
      </c>
      <c r="BU2547" s="138" t="str">
        <f t="shared" si="1364"/>
        <v/>
      </c>
      <c r="BV2547" s="3" t="str">
        <f t="shared" si="1365"/>
        <v/>
      </c>
      <c r="BW2547" s="3" t="str">
        <f t="shared" si="1366"/>
        <v/>
      </c>
      <c r="BX2547" s="144" t="str">
        <f t="shared" si="1367"/>
        <v/>
      </c>
      <c r="BY2547" s="18" t="str">
        <f t="shared" si="1368"/>
        <v/>
      </c>
      <c r="BZ2547" s="18" t="str">
        <f t="shared" si="1369"/>
        <v/>
      </c>
      <c r="CA2547" s="19" t="str">
        <f t="shared" si="1370"/>
        <v/>
      </c>
    </row>
    <row r="2548" spans="4:79" x14ac:dyDescent="0.45">
      <c r="D2548" s="164" t="str">
        <f t="shared" si="1371"/>
        <v/>
      </c>
      <c r="I2548" s="9" t="str">
        <f t="shared" si="1344"/>
        <v/>
      </c>
      <c r="J2548" s="173" t="str">
        <f t="shared" si="1345"/>
        <v/>
      </c>
      <c r="K2548" s="13"/>
      <c r="L2548" s="13"/>
      <c r="M2548" s="13"/>
      <c r="N2548" s="178" t="str">
        <f t="shared" si="1346"/>
        <v/>
      </c>
      <c r="O2548" s="181" t="str">
        <f t="shared" si="1347"/>
        <v/>
      </c>
      <c r="P2548" s="8" t="str">
        <f t="shared" si="1348"/>
        <v/>
      </c>
      <c r="Q2548" s="8" t="str">
        <f t="shared" si="1349"/>
        <v/>
      </c>
      <c r="R2548" s="8" t="str">
        <f t="shared" si="1350"/>
        <v/>
      </c>
      <c r="S2548" s="8" t="str">
        <f t="shared" si="1351"/>
        <v/>
      </c>
      <c r="T2548" s="8" t="str">
        <f t="shared" si="1352"/>
        <v/>
      </c>
      <c r="U2548" s="8" t="str">
        <f t="shared" si="1353"/>
        <v/>
      </c>
      <c r="V2548" s="16" t="str">
        <f t="shared" si="1354"/>
        <v/>
      </c>
      <c r="W2548" s="129" t="str">
        <f t="shared" si="1355"/>
        <v/>
      </c>
      <c r="X2548" s="8" t="str">
        <f t="shared" si="1356"/>
        <v/>
      </c>
      <c r="Y2548" s="8" t="str">
        <f t="shared" si="1357"/>
        <v/>
      </c>
      <c r="AQ2548" s="6" t="str">
        <f t="shared" si="1358"/>
        <v/>
      </c>
      <c r="AR2548" s="128" t="str">
        <f t="shared" si="1359"/>
        <v/>
      </c>
      <c r="AS2548" s="128" t="str">
        <f t="shared" si="1360"/>
        <v/>
      </c>
      <c r="AT2548" s="139" t="str">
        <f t="shared" si="1372"/>
        <v/>
      </c>
      <c r="BH2548" s="127" t="str">
        <f>IF(LEN(VBAsheet!H2548)&gt;0,$CD$4&amp;CHAR(10)&amp;$CD$5&amp;CHAR(10)&amp;$CD$6&amp;IF(VBAsheet!I2548="N",1,0)&amp;$CE$6&amp;CHAR(10)&amp;$CD$7&amp;CHAR(10)&amp;$CD$8&amp;VBAsheet!H2548&amp;$CE$8&amp;CHAR(10)&amp;$CD$9&amp;VBAsheet!K2548&amp;$CE$9&amp;CHAR(10)&amp;$CD$10&amp;VBAsheet!J2548-1&amp;$CE$10&amp;CHAR(10)&amp;$CD$11,"")</f>
        <v/>
      </c>
      <c r="BI2548"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8" s="18" t="str">
        <f>IF(LEN(X2548)&gt;0,$CD$23&amp;INDEX($CH$3:CH2551,MATCH(W2548,$CG$3:CG2551,0))&amp;$CE$23&amp;CHAR(10)&amp;$CD$24&amp;X2548&amp;$CE$24&amp;CHAR(10)&amp;$CD$25&amp;Y2548&amp;$CE$25&amp;CHAR(10),"")&amp;IF(LEN(AA2548)&gt;0,$CD$23&amp;INDEX($CH$3:CH2551,MATCH(Z2548,$CG$3:CG2551,0))&amp;$CE$23&amp;CHAR(10)&amp;$CD$24&amp;AA2548&amp;$CE$24&amp;CHAR(10)&amp;$CD$25&amp;AB2548&amp;$CE$25&amp;CHAR(10),"")&amp;IF(LEN(AD2548)&gt;0,$CD$23&amp;INDEX($CH$3:CH2551,MATCH(AC2548,$CG$3:CG2551,0))&amp;$CE$23&amp;CHAR(10)&amp;$CD$24&amp;AD2548&amp;$CE$24&amp;CHAR(10)&amp;$CD$25&amp;AE2548&amp;$CE$25&amp;CHAR(10),"")&amp;IF(LEN(AG2548)&gt;0,$CD$23&amp;INDEX($CH$3:CH2551,MATCH(AF2548,$CG$3:CG2551,0))&amp;$CE$23&amp;CHAR(10)&amp;$CD$24&amp;AG2548&amp;$CE$24&amp;CHAR(10)&amp;$CD$25&amp;AH2548&amp;$CE$25&amp;CHAR(10),"")&amp;IF(LEN(AJ2548)&gt;0,$CD$23&amp;INDEX($CH$3:CH2551,MATCH(AI2548,$CG$3:CG2551,0))&amp;$CE$23&amp;CHAR(10)&amp;$CD$24&amp;AJ2548&amp;$CE$24&amp;CHAR(10)&amp;$CD$25&amp;AK2548&amp;$CE$25&amp;CHAR(10),"")</f>
        <v/>
      </c>
      <c r="BK2548" s="18" t="str">
        <f>IF(LEN(J2548)&gt;0,INDEX($BH$2:$BH$100000,MATCH(J2548,VBAsheet!$H$2:$H$100000,0))&amp;CHAR(10),"")&amp;IF(LEN(K2548)&gt;0,INDEX($BH$2:$BH$100000,MATCH(K2548,VBAsheet!$H$2:$H$100000,0))&amp;CHAR(10),"")&amp;IF(LEN(L2548)&gt;0,INDEX($BH$2:$BH$100000,MATCH(L2548,VBAsheet!$H$2:$H$100000,0))&amp;CHAR(10),"")&amp;IF(LEN(M2548)&gt;0,INDEX($BH$2:$BH$100000,MATCH(M2548,VBAsheet!$H$2:$H$100000,0))&amp;CHAR(10),"")</f>
        <v/>
      </c>
      <c r="BM2548" s="94" t="str">
        <f t="shared" si="1374"/>
        <v/>
      </c>
      <c r="BN2548" s="95" t="str">
        <f t="shared" si="1362"/>
        <v/>
      </c>
      <c r="BP2548" s="18" t="str">
        <f t="shared" si="1363"/>
        <v/>
      </c>
      <c r="BR2548" s="81" t="str">
        <f t="shared" si="1373"/>
        <v/>
      </c>
      <c r="BU2548" s="138" t="str">
        <f t="shared" si="1364"/>
        <v/>
      </c>
      <c r="BV2548" s="3" t="str">
        <f t="shared" si="1365"/>
        <v/>
      </c>
      <c r="BW2548" s="3" t="str">
        <f t="shared" si="1366"/>
        <v/>
      </c>
      <c r="BX2548" s="144" t="str">
        <f t="shared" si="1367"/>
        <v/>
      </c>
      <c r="BY2548" s="18" t="str">
        <f t="shared" si="1368"/>
        <v/>
      </c>
      <c r="BZ2548" s="18" t="str">
        <f t="shared" si="1369"/>
        <v/>
      </c>
      <c r="CA2548" s="19" t="str">
        <f t="shared" si="1370"/>
        <v/>
      </c>
    </row>
    <row r="2549" spans="4:79" x14ac:dyDescent="0.45">
      <c r="D2549" s="164" t="str">
        <f t="shared" si="1371"/>
        <v/>
      </c>
      <c r="I2549" s="9" t="str">
        <f t="shared" si="1344"/>
        <v/>
      </c>
      <c r="J2549" s="173" t="str">
        <f t="shared" si="1345"/>
        <v/>
      </c>
      <c r="K2549" s="13"/>
      <c r="L2549" s="13"/>
      <c r="M2549" s="13"/>
      <c r="N2549" s="178" t="str">
        <f t="shared" si="1346"/>
        <v/>
      </c>
      <c r="O2549" s="181" t="str">
        <f t="shared" si="1347"/>
        <v/>
      </c>
      <c r="P2549" s="8" t="str">
        <f t="shared" si="1348"/>
        <v/>
      </c>
      <c r="Q2549" s="8" t="str">
        <f t="shared" si="1349"/>
        <v/>
      </c>
      <c r="R2549" s="8" t="str">
        <f t="shared" si="1350"/>
        <v/>
      </c>
      <c r="S2549" s="8" t="str">
        <f t="shared" si="1351"/>
        <v/>
      </c>
      <c r="T2549" s="8" t="str">
        <f t="shared" si="1352"/>
        <v/>
      </c>
      <c r="U2549" s="8" t="str">
        <f t="shared" si="1353"/>
        <v/>
      </c>
      <c r="V2549" s="16" t="str">
        <f t="shared" si="1354"/>
        <v/>
      </c>
      <c r="W2549" s="129" t="str">
        <f t="shared" si="1355"/>
        <v/>
      </c>
      <c r="X2549" s="8" t="str">
        <f t="shared" si="1356"/>
        <v/>
      </c>
      <c r="Y2549" s="8" t="str">
        <f t="shared" si="1357"/>
        <v/>
      </c>
      <c r="AQ2549" s="6" t="str">
        <f t="shared" si="1358"/>
        <v/>
      </c>
      <c r="AR2549" s="128" t="str">
        <f t="shared" si="1359"/>
        <v/>
      </c>
      <c r="AS2549" s="128" t="str">
        <f t="shared" si="1360"/>
        <v/>
      </c>
      <c r="AT2549" s="139" t="str">
        <f t="shared" si="1372"/>
        <v/>
      </c>
      <c r="BH2549" s="127" t="str">
        <f>IF(LEN(VBAsheet!H2549)&gt;0,$CD$4&amp;CHAR(10)&amp;$CD$5&amp;CHAR(10)&amp;$CD$6&amp;IF(VBAsheet!I2549="N",1,0)&amp;$CE$6&amp;CHAR(10)&amp;$CD$7&amp;CHAR(10)&amp;$CD$8&amp;VBAsheet!H2549&amp;$CE$8&amp;CHAR(10)&amp;$CD$9&amp;VBAsheet!K2549&amp;$CE$9&amp;CHAR(10)&amp;$CD$10&amp;VBAsheet!J2549-1&amp;$CE$10&amp;CHAR(10)&amp;$CD$11,"")</f>
        <v/>
      </c>
      <c r="BI2549"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49" s="18" t="str">
        <f>IF(LEN(X2549)&gt;0,$CD$23&amp;INDEX($CH$3:CH2552,MATCH(W2549,$CG$3:CG2552,0))&amp;$CE$23&amp;CHAR(10)&amp;$CD$24&amp;X2549&amp;$CE$24&amp;CHAR(10)&amp;$CD$25&amp;Y2549&amp;$CE$25&amp;CHAR(10),"")&amp;IF(LEN(AA2549)&gt;0,$CD$23&amp;INDEX($CH$3:CH2552,MATCH(Z2549,$CG$3:CG2552,0))&amp;$CE$23&amp;CHAR(10)&amp;$CD$24&amp;AA2549&amp;$CE$24&amp;CHAR(10)&amp;$CD$25&amp;AB2549&amp;$CE$25&amp;CHAR(10),"")&amp;IF(LEN(AD2549)&gt;0,$CD$23&amp;INDEX($CH$3:CH2552,MATCH(AC2549,$CG$3:CG2552,0))&amp;$CE$23&amp;CHAR(10)&amp;$CD$24&amp;AD2549&amp;$CE$24&amp;CHAR(10)&amp;$CD$25&amp;AE2549&amp;$CE$25&amp;CHAR(10),"")&amp;IF(LEN(AG2549)&gt;0,$CD$23&amp;INDEX($CH$3:CH2552,MATCH(AF2549,$CG$3:CG2552,0))&amp;$CE$23&amp;CHAR(10)&amp;$CD$24&amp;AG2549&amp;$CE$24&amp;CHAR(10)&amp;$CD$25&amp;AH2549&amp;$CE$25&amp;CHAR(10),"")&amp;IF(LEN(AJ2549)&gt;0,$CD$23&amp;INDEX($CH$3:CH2552,MATCH(AI2549,$CG$3:CG2552,0))&amp;$CE$23&amp;CHAR(10)&amp;$CD$24&amp;AJ2549&amp;$CE$24&amp;CHAR(10)&amp;$CD$25&amp;AK2549&amp;$CE$25&amp;CHAR(10),"")</f>
        <v/>
      </c>
      <c r="BK2549" s="18" t="str">
        <f>IF(LEN(J2549)&gt;0,INDEX($BH$2:$BH$100000,MATCH(J2549,VBAsheet!$H$2:$H$100000,0))&amp;CHAR(10),"")&amp;IF(LEN(K2549)&gt;0,INDEX($BH$2:$BH$100000,MATCH(K2549,VBAsheet!$H$2:$H$100000,0))&amp;CHAR(10),"")&amp;IF(LEN(L2549)&gt;0,INDEX($BH$2:$BH$100000,MATCH(L2549,VBAsheet!$H$2:$H$100000,0))&amp;CHAR(10),"")&amp;IF(LEN(M2549)&gt;0,INDEX($BH$2:$BH$100000,MATCH(M2549,VBAsheet!$H$2:$H$100000,0))&amp;CHAR(10),"")</f>
        <v/>
      </c>
      <c r="BM2549" s="94" t="str">
        <f t="shared" si="1374"/>
        <v/>
      </c>
      <c r="BN2549" s="95" t="str">
        <f t="shared" si="1362"/>
        <v/>
      </c>
      <c r="BP2549" s="18" t="str">
        <f t="shared" si="1363"/>
        <v/>
      </c>
      <c r="BR2549" s="81" t="str">
        <f t="shared" si="1373"/>
        <v/>
      </c>
      <c r="BU2549" s="138" t="str">
        <f t="shared" si="1364"/>
        <v/>
      </c>
      <c r="BV2549" s="3" t="str">
        <f t="shared" si="1365"/>
        <v/>
      </c>
      <c r="BW2549" s="3" t="str">
        <f t="shared" si="1366"/>
        <v/>
      </c>
      <c r="BX2549" s="144" t="str">
        <f t="shared" si="1367"/>
        <v/>
      </c>
      <c r="BY2549" s="18" t="str">
        <f t="shared" si="1368"/>
        <v/>
      </c>
      <c r="BZ2549" s="18" t="str">
        <f t="shared" si="1369"/>
        <v/>
      </c>
      <c r="CA2549" s="19" t="str">
        <f t="shared" si="1370"/>
        <v/>
      </c>
    </row>
    <row r="2550" spans="4:79" x14ac:dyDescent="0.45">
      <c r="D2550" s="164" t="str">
        <f t="shared" si="1371"/>
        <v/>
      </c>
      <c r="I2550" s="9" t="str">
        <f t="shared" si="1344"/>
        <v/>
      </c>
      <c r="J2550" s="173" t="str">
        <f t="shared" si="1345"/>
        <v/>
      </c>
      <c r="K2550" s="13"/>
      <c r="L2550" s="13"/>
      <c r="M2550" s="13"/>
      <c r="N2550" s="178" t="str">
        <f t="shared" si="1346"/>
        <v/>
      </c>
      <c r="O2550" s="181" t="str">
        <f t="shared" si="1347"/>
        <v/>
      </c>
      <c r="P2550" s="8" t="str">
        <f t="shared" si="1348"/>
        <v/>
      </c>
      <c r="Q2550" s="8" t="str">
        <f t="shared" si="1349"/>
        <v/>
      </c>
      <c r="R2550" s="8" t="str">
        <f t="shared" si="1350"/>
        <v/>
      </c>
      <c r="S2550" s="8" t="str">
        <f t="shared" si="1351"/>
        <v/>
      </c>
      <c r="T2550" s="8" t="str">
        <f t="shared" si="1352"/>
        <v/>
      </c>
      <c r="U2550" s="8" t="str">
        <f t="shared" si="1353"/>
        <v/>
      </c>
      <c r="V2550" s="16" t="str">
        <f t="shared" si="1354"/>
        <v/>
      </c>
      <c r="W2550" s="129" t="str">
        <f t="shared" si="1355"/>
        <v/>
      </c>
      <c r="X2550" s="8" t="str">
        <f t="shared" si="1356"/>
        <v/>
      </c>
      <c r="Y2550" s="8" t="str">
        <f t="shared" si="1357"/>
        <v/>
      </c>
      <c r="AQ2550" s="6" t="str">
        <f t="shared" si="1358"/>
        <v/>
      </c>
      <c r="AR2550" s="128" t="str">
        <f t="shared" si="1359"/>
        <v/>
      </c>
      <c r="AS2550" s="128" t="str">
        <f t="shared" si="1360"/>
        <v/>
      </c>
      <c r="AT2550" s="139" t="str">
        <f t="shared" si="1372"/>
        <v/>
      </c>
      <c r="BH2550" s="127" t="str">
        <f>IF(LEN(VBAsheet!H2550)&gt;0,$CD$4&amp;CHAR(10)&amp;$CD$5&amp;CHAR(10)&amp;$CD$6&amp;IF(VBAsheet!I2550="N",1,0)&amp;$CE$6&amp;CHAR(10)&amp;$CD$7&amp;CHAR(10)&amp;$CD$8&amp;VBAsheet!H2550&amp;$CE$8&amp;CHAR(10)&amp;$CD$9&amp;VBAsheet!K2550&amp;$CE$9&amp;CHAR(10)&amp;$CD$10&amp;VBAsheet!J2550-1&amp;$CE$10&amp;CHAR(10)&amp;$CD$11,"")</f>
        <v/>
      </c>
      <c r="BI2550"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0" s="18" t="str">
        <f>IF(LEN(X2550)&gt;0,$CD$23&amp;INDEX($CH$3:CH2553,MATCH(W2550,$CG$3:CG2553,0))&amp;$CE$23&amp;CHAR(10)&amp;$CD$24&amp;X2550&amp;$CE$24&amp;CHAR(10)&amp;$CD$25&amp;Y2550&amp;$CE$25&amp;CHAR(10),"")&amp;IF(LEN(AA2550)&gt;0,$CD$23&amp;INDEX($CH$3:CH2553,MATCH(Z2550,$CG$3:CG2553,0))&amp;$CE$23&amp;CHAR(10)&amp;$CD$24&amp;AA2550&amp;$CE$24&amp;CHAR(10)&amp;$CD$25&amp;AB2550&amp;$CE$25&amp;CHAR(10),"")&amp;IF(LEN(AD2550)&gt;0,$CD$23&amp;INDEX($CH$3:CH2553,MATCH(AC2550,$CG$3:CG2553,0))&amp;$CE$23&amp;CHAR(10)&amp;$CD$24&amp;AD2550&amp;$CE$24&amp;CHAR(10)&amp;$CD$25&amp;AE2550&amp;$CE$25&amp;CHAR(10),"")&amp;IF(LEN(AG2550)&gt;0,$CD$23&amp;INDEX($CH$3:CH2553,MATCH(AF2550,$CG$3:CG2553,0))&amp;$CE$23&amp;CHAR(10)&amp;$CD$24&amp;AG2550&amp;$CE$24&amp;CHAR(10)&amp;$CD$25&amp;AH2550&amp;$CE$25&amp;CHAR(10),"")&amp;IF(LEN(AJ2550)&gt;0,$CD$23&amp;INDEX($CH$3:CH2553,MATCH(AI2550,$CG$3:CG2553,0))&amp;$CE$23&amp;CHAR(10)&amp;$CD$24&amp;AJ2550&amp;$CE$24&amp;CHAR(10)&amp;$CD$25&amp;AK2550&amp;$CE$25&amp;CHAR(10),"")</f>
        <v/>
      </c>
      <c r="BK2550" s="18" t="str">
        <f>IF(LEN(J2550)&gt;0,INDEX($BH$2:$BH$100000,MATCH(J2550,VBAsheet!$H$2:$H$100000,0))&amp;CHAR(10),"")&amp;IF(LEN(K2550)&gt;0,INDEX($BH$2:$BH$100000,MATCH(K2550,VBAsheet!$H$2:$H$100000,0))&amp;CHAR(10),"")&amp;IF(LEN(L2550)&gt;0,INDEX($BH$2:$BH$100000,MATCH(L2550,VBAsheet!$H$2:$H$100000,0))&amp;CHAR(10),"")&amp;IF(LEN(M2550)&gt;0,INDEX($BH$2:$BH$100000,MATCH(M2550,VBAsheet!$H$2:$H$100000,0))&amp;CHAR(10),"")</f>
        <v/>
      </c>
      <c r="BM2550" s="94" t="str">
        <f t="shared" si="1374"/>
        <v/>
      </c>
      <c r="BN2550" s="95" t="str">
        <f t="shared" si="1362"/>
        <v/>
      </c>
      <c r="BP2550" s="18" t="str">
        <f t="shared" si="1363"/>
        <v/>
      </c>
      <c r="BR2550" s="81" t="str">
        <f t="shared" si="1373"/>
        <v/>
      </c>
      <c r="BU2550" s="138" t="str">
        <f t="shared" si="1364"/>
        <v/>
      </c>
      <c r="BV2550" s="3" t="str">
        <f t="shared" si="1365"/>
        <v/>
      </c>
      <c r="BW2550" s="3" t="str">
        <f t="shared" si="1366"/>
        <v/>
      </c>
      <c r="BX2550" s="144" t="str">
        <f t="shared" si="1367"/>
        <v/>
      </c>
      <c r="BY2550" s="18" t="str">
        <f t="shared" si="1368"/>
        <v/>
      </c>
      <c r="BZ2550" s="18" t="str">
        <f t="shared" si="1369"/>
        <v/>
      </c>
      <c r="CA2550" s="19" t="str">
        <f t="shared" si="1370"/>
        <v/>
      </c>
    </row>
    <row r="2551" spans="4:79" x14ac:dyDescent="0.45">
      <c r="D2551" s="164" t="str">
        <f t="shared" si="1371"/>
        <v/>
      </c>
      <c r="I2551" s="9" t="str">
        <f t="shared" si="1344"/>
        <v/>
      </c>
      <c r="J2551" s="173" t="str">
        <f t="shared" si="1345"/>
        <v/>
      </c>
      <c r="K2551" s="13"/>
      <c r="L2551" s="13"/>
      <c r="M2551" s="13"/>
      <c r="N2551" s="178" t="str">
        <f t="shared" si="1346"/>
        <v/>
      </c>
      <c r="O2551" s="181" t="str">
        <f t="shared" si="1347"/>
        <v/>
      </c>
      <c r="P2551" s="8" t="str">
        <f t="shared" si="1348"/>
        <v/>
      </c>
      <c r="Q2551" s="8" t="str">
        <f t="shared" si="1349"/>
        <v/>
      </c>
      <c r="R2551" s="8" t="str">
        <f t="shared" si="1350"/>
        <v/>
      </c>
      <c r="S2551" s="8" t="str">
        <f t="shared" si="1351"/>
        <v/>
      </c>
      <c r="T2551" s="8" t="str">
        <f t="shared" si="1352"/>
        <v/>
      </c>
      <c r="U2551" s="8" t="str">
        <f t="shared" si="1353"/>
        <v/>
      </c>
      <c r="V2551" s="16" t="str">
        <f t="shared" si="1354"/>
        <v/>
      </c>
      <c r="W2551" s="129" t="str">
        <f t="shared" si="1355"/>
        <v/>
      </c>
      <c r="X2551" s="8" t="str">
        <f t="shared" si="1356"/>
        <v/>
      </c>
      <c r="Y2551" s="8" t="str">
        <f t="shared" si="1357"/>
        <v/>
      </c>
      <c r="AQ2551" s="6" t="str">
        <f t="shared" si="1358"/>
        <v/>
      </c>
      <c r="AR2551" s="128" t="str">
        <f t="shared" si="1359"/>
        <v/>
      </c>
      <c r="AS2551" s="128" t="str">
        <f t="shared" si="1360"/>
        <v/>
      </c>
      <c r="AT2551" s="139" t="str">
        <f t="shared" si="1372"/>
        <v/>
      </c>
      <c r="BH2551" s="127" t="str">
        <f>IF(LEN(VBAsheet!H2551)&gt;0,$CD$4&amp;CHAR(10)&amp;$CD$5&amp;CHAR(10)&amp;$CD$6&amp;IF(VBAsheet!I2551="N",1,0)&amp;$CE$6&amp;CHAR(10)&amp;$CD$7&amp;CHAR(10)&amp;$CD$8&amp;VBAsheet!H2551&amp;$CE$8&amp;CHAR(10)&amp;$CD$9&amp;VBAsheet!K2551&amp;$CE$9&amp;CHAR(10)&amp;$CD$10&amp;VBAsheet!J2551-1&amp;$CE$10&amp;CHAR(10)&amp;$CD$11,"")</f>
        <v/>
      </c>
      <c r="BI2551"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1" s="18" t="str">
        <f>IF(LEN(X2551)&gt;0,$CD$23&amp;INDEX($CH$3:CH2554,MATCH(W2551,$CG$3:CG2554,0))&amp;$CE$23&amp;CHAR(10)&amp;$CD$24&amp;X2551&amp;$CE$24&amp;CHAR(10)&amp;$CD$25&amp;Y2551&amp;$CE$25&amp;CHAR(10),"")&amp;IF(LEN(AA2551)&gt;0,$CD$23&amp;INDEX($CH$3:CH2554,MATCH(Z2551,$CG$3:CG2554,0))&amp;$CE$23&amp;CHAR(10)&amp;$CD$24&amp;AA2551&amp;$CE$24&amp;CHAR(10)&amp;$CD$25&amp;AB2551&amp;$CE$25&amp;CHAR(10),"")&amp;IF(LEN(AD2551)&gt;0,$CD$23&amp;INDEX($CH$3:CH2554,MATCH(AC2551,$CG$3:CG2554,0))&amp;$CE$23&amp;CHAR(10)&amp;$CD$24&amp;AD2551&amp;$CE$24&amp;CHAR(10)&amp;$CD$25&amp;AE2551&amp;$CE$25&amp;CHAR(10),"")&amp;IF(LEN(AG2551)&gt;0,$CD$23&amp;INDEX($CH$3:CH2554,MATCH(AF2551,$CG$3:CG2554,0))&amp;$CE$23&amp;CHAR(10)&amp;$CD$24&amp;AG2551&amp;$CE$24&amp;CHAR(10)&amp;$CD$25&amp;AH2551&amp;$CE$25&amp;CHAR(10),"")&amp;IF(LEN(AJ2551)&gt;0,$CD$23&amp;INDEX($CH$3:CH2554,MATCH(AI2551,$CG$3:CG2554,0))&amp;$CE$23&amp;CHAR(10)&amp;$CD$24&amp;AJ2551&amp;$CE$24&amp;CHAR(10)&amp;$CD$25&amp;AK2551&amp;$CE$25&amp;CHAR(10),"")</f>
        <v/>
      </c>
      <c r="BK2551" s="18" t="str">
        <f>IF(LEN(J2551)&gt;0,INDEX($BH$2:$BH$100000,MATCH(J2551,VBAsheet!$H$2:$H$100000,0))&amp;CHAR(10),"")&amp;IF(LEN(K2551)&gt;0,INDEX($BH$2:$BH$100000,MATCH(K2551,VBAsheet!$H$2:$H$100000,0))&amp;CHAR(10),"")&amp;IF(LEN(L2551)&gt;0,INDEX($BH$2:$BH$100000,MATCH(L2551,VBAsheet!$H$2:$H$100000,0))&amp;CHAR(10),"")&amp;IF(LEN(M2551)&gt;0,INDEX($BH$2:$BH$100000,MATCH(M2551,VBAsheet!$H$2:$H$100000,0))&amp;CHAR(10),"")</f>
        <v/>
      </c>
      <c r="BM2551" s="94" t="str">
        <f t="shared" si="1374"/>
        <v/>
      </c>
      <c r="BN2551" s="95" t="str">
        <f t="shared" si="1362"/>
        <v/>
      </c>
      <c r="BP2551" s="18" t="str">
        <f t="shared" si="1363"/>
        <v/>
      </c>
      <c r="BR2551" s="81" t="str">
        <f t="shared" si="1373"/>
        <v/>
      </c>
      <c r="BU2551" s="138" t="str">
        <f t="shared" si="1364"/>
        <v/>
      </c>
      <c r="BV2551" s="3" t="str">
        <f t="shared" si="1365"/>
        <v/>
      </c>
      <c r="BW2551" s="3" t="str">
        <f t="shared" si="1366"/>
        <v/>
      </c>
      <c r="BX2551" s="144" t="str">
        <f t="shared" si="1367"/>
        <v/>
      </c>
      <c r="BY2551" s="18" t="str">
        <f t="shared" si="1368"/>
        <v/>
      </c>
      <c r="BZ2551" s="18" t="str">
        <f t="shared" si="1369"/>
        <v/>
      </c>
      <c r="CA2551" s="19" t="str">
        <f t="shared" si="1370"/>
        <v/>
      </c>
    </row>
    <row r="2552" spans="4:79" x14ac:dyDescent="0.45">
      <c r="D2552" s="164" t="str">
        <f t="shared" si="1371"/>
        <v/>
      </c>
      <c r="I2552" s="9" t="str">
        <f t="shared" si="1344"/>
        <v/>
      </c>
      <c r="J2552" s="173" t="str">
        <f t="shared" si="1345"/>
        <v/>
      </c>
      <c r="K2552" s="13"/>
      <c r="L2552" s="13"/>
      <c r="M2552" s="13"/>
      <c r="N2552" s="178" t="str">
        <f t="shared" si="1346"/>
        <v/>
      </c>
      <c r="O2552" s="181" t="str">
        <f t="shared" si="1347"/>
        <v/>
      </c>
      <c r="P2552" s="8" t="str">
        <f t="shared" si="1348"/>
        <v/>
      </c>
      <c r="Q2552" s="8" t="str">
        <f t="shared" si="1349"/>
        <v/>
      </c>
      <c r="R2552" s="8" t="str">
        <f t="shared" si="1350"/>
        <v/>
      </c>
      <c r="S2552" s="8" t="str">
        <f t="shared" si="1351"/>
        <v/>
      </c>
      <c r="T2552" s="8" t="str">
        <f t="shared" si="1352"/>
        <v/>
      </c>
      <c r="U2552" s="8" t="str">
        <f t="shared" si="1353"/>
        <v/>
      </c>
      <c r="V2552" s="16" t="str">
        <f t="shared" si="1354"/>
        <v/>
      </c>
      <c r="W2552" s="129" t="str">
        <f t="shared" si="1355"/>
        <v/>
      </c>
      <c r="X2552" s="8" t="str">
        <f t="shared" si="1356"/>
        <v/>
      </c>
      <c r="Y2552" s="8" t="str">
        <f t="shared" si="1357"/>
        <v/>
      </c>
      <c r="AQ2552" s="6" t="str">
        <f t="shared" si="1358"/>
        <v/>
      </c>
      <c r="AR2552" s="128" t="str">
        <f t="shared" si="1359"/>
        <v/>
      </c>
      <c r="AS2552" s="128" t="str">
        <f t="shared" si="1360"/>
        <v/>
      </c>
      <c r="AT2552" s="139" t="str">
        <f t="shared" si="1372"/>
        <v/>
      </c>
      <c r="BH2552" s="127" t="str">
        <f>IF(LEN(VBAsheet!H2552)&gt;0,$CD$4&amp;CHAR(10)&amp;$CD$5&amp;CHAR(10)&amp;$CD$6&amp;IF(VBAsheet!I2552="N",1,0)&amp;$CE$6&amp;CHAR(10)&amp;$CD$7&amp;CHAR(10)&amp;$CD$8&amp;VBAsheet!H2552&amp;$CE$8&amp;CHAR(10)&amp;$CD$9&amp;VBAsheet!K2552&amp;$CE$9&amp;CHAR(10)&amp;$CD$10&amp;VBAsheet!J2552-1&amp;$CE$10&amp;CHAR(10)&amp;$CD$11,"")</f>
        <v/>
      </c>
      <c r="BI2552"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2" s="18" t="str">
        <f>IF(LEN(X2552)&gt;0,$CD$23&amp;INDEX($CH$3:CH2555,MATCH(W2552,$CG$3:CG2555,0))&amp;$CE$23&amp;CHAR(10)&amp;$CD$24&amp;X2552&amp;$CE$24&amp;CHAR(10)&amp;$CD$25&amp;Y2552&amp;$CE$25&amp;CHAR(10),"")&amp;IF(LEN(AA2552)&gt;0,$CD$23&amp;INDEX($CH$3:CH2555,MATCH(Z2552,$CG$3:CG2555,0))&amp;$CE$23&amp;CHAR(10)&amp;$CD$24&amp;AA2552&amp;$CE$24&amp;CHAR(10)&amp;$CD$25&amp;AB2552&amp;$CE$25&amp;CHAR(10),"")&amp;IF(LEN(AD2552)&gt;0,$CD$23&amp;INDEX($CH$3:CH2555,MATCH(AC2552,$CG$3:CG2555,0))&amp;$CE$23&amp;CHAR(10)&amp;$CD$24&amp;AD2552&amp;$CE$24&amp;CHAR(10)&amp;$CD$25&amp;AE2552&amp;$CE$25&amp;CHAR(10),"")&amp;IF(LEN(AG2552)&gt;0,$CD$23&amp;INDEX($CH$3:CH2555,MATCH(AF2552,$CG$3:CG2555,0))&amp;$CE$23&amp;CHAR(10)&amp;$CD$24&amp;AG2552&amp;$CE$24&amp;CHAR(10)&amp;$CD$25&amp;AH2552&amp;$CE$25&amp;CHAR(10),"")&amp;IF(LEN(AJ2552)&gt;0,$CD$23&amp;INDEX($CH$3:CH2555,MATCH(AI2552,$CG$3:CG2555,0))&amp;$CE$23&amp;CHAR(10)&amp;$CD$24&amp;AJ2552&amp;$CE$24&amp;CHAR(10)&amp;$CD$25&amp;AK2552&amp;$CE$25&amp;CHAR(10),"")</f>
        <v/>
      </c>
      <c r="BK2552" s="18" t="str">
        <f>IF(LEN(J2552)&gt;0,INDEX($BH$2:$BH$100000,MATCH(J2552,VBAsheet!$H$2:$H$100000,0))&amp;CHAR(10),"")&amp;IF(LEN(K2552)&gt;0,INDEX($BH$2:$BH$100000,MATCH(K2552,VBAsheet!$H$2:$H$100000,0))&amp;CHAR(10),"")&amp;IF(LEN(L2552)&gt;0,INDEX($BH$2:$BH$100000,MATCH(L2552,VBAsheet!$H$2:$H$100000,0))&amp;CHAR(10),"")&amp;IF(LEN(M2552)&gt;0,INDEX($BH$2:$BH$100000,MATCH(M2552,VBAsheet!$H$2:$H$100000,0))&amp;CHAR(10),"")</f>
        <v/>
      </c>
      <c r="BM2552" s="94" t="str">
        <f t="shared" si="1374"/>
        <v/>
      </c>
      <c r="BN2552" s="95" t="str">
        <f t="shared" si="1362"/>
        <v/>
      </c>
      <c r="BP2552" s="18" t="str">
        <f t="shared" si="1363"/>
        <v/>
      </c>
      <c r="BR2552" s="81" t="str">
        <f t="shared" si="1373"/>
        <v/>
      </c>
      <c r="BU2552" s="138" t="str">
        <f t="shared" si="1364"/>
        <v/>
      </c>
      <c r="BV2552" s="3" t="str">
        <f t="shared" si="1365"/>
        <v/>
      </c>
      <c r="BW2552" s="3" t="str">
        <f t="shared" si="1366"/>
        <v/>
      </c>
      <c r="BX2552" s="144" t="str">
        <f t="shared" si="1367"/>
        <v/>
      </c>
      <c r="BY2552" s="18" t="str">
        <f t="shared" si="1368"/>
        <v/>
      </c>
      <c r="BZ2552" s="18" t="str">
        <f t="shared" si="1369"/>
        <v/>
      </c>
      <c r="CA2552" s="19" t="str">
        <f t="shared" si="1370"/>
        <v/>
      </c>
    </row>
    <row r="2553" spans="4:79" x14ac:dyDescent="0.45">
      <c r="D2553" s="164" t="str">
        <f t="shared" si="1371"/>
        <v/>
      </c>
      <c r="I2553" s="9" t="str">
        <f t="shared" si="1344"/>
        <v/>
      </c>
      <c r="J2553" s="173" t="str">
        <f t="shared" si="1345"/>
        <v/>
      </c>
      <c r="K2553" s="13"/>
      <c r="L2553" s="13"/>
      <c r="M2553" s="13"/>
      <c r="N2553" s="178" t="str">
        <f t="shared" si="1346"/>
        <v/>
      </c>
      <c r="O2553" s="181" t="str">
        <f t="shared" si="1347"/>
        <v/>
      </c>
      <c r="P2553" s="8" t="str">
        <f t="shared" si="1348"/>
        <v/>
      </c>
      <c r="Q2553" s="8" t="str">
        <f t="shared" si="1349"/>
        <v/>
      </c>
      <c r="R2553" s="8" t="str">
        <f t="shared" si="1350"/>
        <v/>
      </c>
      <c r="S2553" s="8" t="str">
        <f t="shared" si="1351"/>
        <v/>
      </c>
      <c r="T2553" s="8" t="str">
        <f t="shared" si="1352"/>
        <v/>
      </c>
      <c r="U2553" s="8" t="str">
        <f t="shared" si="1353"/>
        <v/>
      </c>
      <c r="V2553" s="16" t="str">
        <f t="shared" si="1354"/>
        <v/>
      </c>
      <c r="W2553" s="129" t="str">
        <f t="shared" si="1355"/>
        <v/>
      </c>
      <c r="X2553" s="8" t="str">
        <f t="shared" si="1356"/>
        <v/>
      </c>
      <c r="Y2553" s="8" t="str">
        <f t="shared" si="1357"/>
        <v/>
      </c>
      <c r="AQ2553" s="6" t="str">
        <f t="shared" si="1358"/>
        <v/>
      </c>
      <c r="AR2553" s="128" t="str">
        <f t="shared" si="1359"/>
        <v/>
      </c>
      <c r="AS2553" s="128" t="str">
        <f t="shared" si="1360"/>
        <v/>
      </c>
      <c r="AT2553" s="139" t="str">
        <f t="shared" si="1372"/>
        <v/>
      </c>
      <c r="BH2553" s="127" t="str">
        <f>IF(LEN(VBAsheet!H2553)&gt;0,$CD$4&amp;CHAR(10)&amp;$CD$5&amp;CHAR(10)&amp;$CD$6&amp;IF(VBAsheet!I2553="N",1,0)&amp;$CE$6&amp;CHAR(10)&amp;$CD$7&amp;CHAR(10)&amp;$CD$8&amp;VBAsheet!H2553&amp;$CE$8&amp;CHAR(10)&amp;$CD$9&amp;VBAsheet!K2553&amp;$CE$9&amp;CHAR(10)&amp;$CD$10&amp;VBAsheet!J2553-1&amp;$CE$10&amp;CHAR(10)&amp;$CD$11,"")</f>
        <v/>
      </c>
      <c r="BI2553"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3" s="18" t="str">
        <f>IF(LEN(X2553)&gt;0,$CD$23&amp;INDEX($CH$3:CH2556,MATCH(W2553,$CG$3:CG2556,0))&amp;$CE$23&amp;CHAR(10)&amp;$CD$24&amp;X2553&amp;$CE$24&amp;CHAR(10)&amp;$CD$25&amp;Y2553&amp;$CE$25&amp;CHAR(10),"")&amp;IF(LEN(AA2553)&gt;0,$CD$23&amp;INDEX($CH$3:CH2556,MATCH(Z2553,$CG$3:CG2556,0))&amp;$CE$23&amp;CHAR(10)&amp;$CD$24&amp;AA2553&amp;$CE$24&amp;CHAR(10)&amp;$CD$25&amp;AB2553&amp;$CE$25&amp;CHAR(10),"")&amp;IF(LEN(AD2553)&gt;0,$CD$23&amp;INDEX($CH$3:CH2556,MATCH(AC2553,$CG$3:CG2556,0))&amp;$CE$23&amp;CHAR(10)&amp;$CD$24&amp;AD2553&amp;$CE$24&amp;CHAR(10)&amp;$CD$25&amp;AE2553&amp;$CE$25&amp;CHAR(10),"")&amp;IF(LEN(AG2553)&gt;0,$CD$23&amp;INDEX($CH$3:CH2556,MATCH(AF2553,$CG$3:CG2556,0))&amp;$CE$23&amp;CHAR(10)&amp;$CD$24&amp;AG2553&amp;$CE$24&amp;CHAR(10)&amp;$CD$25&amp;AH2553&amp;$CE$25&amp;CHAR(10),"")&amp;IF(LEN(AJ2553)&gt;0,$CD$23&amp;INDEX($CH$3:CH2556,MATCH(AI2553,$CG$3:CG2556,0))&amp;$CE$23&amp;CHAR(10)&amp;$CD$24&amp;AJ2553&amp;$CE$24&amp;CHAR(10)&amp;$CD$25&amp;AK2553&amp;$CE$25&amp;CHAR(10),"")</f>
        <v/>
      </c>
      <c r="BK2553" s="18" t="str">
        <f>IF(LEN(J2553)&gt;0,INDEX($BH$2:$BH$100000,MATCH(J2553,VBAsheet!$H$2:$H$100000,0))&amp;CHAR(10),"")&amp;IF(LEN(K2553)&gt;0,INDEX($BH$2:$BH$100000,MATCH(K2553,VBAsheet!$H$2:$H$100000,0))&amp;CHAR(10),"")&amp;IF(LEN(L2553)&gt;0,INDEX($BH$2:$BH$100000,MATCH(L2553,VBAsheet!$H$2:$H$100000,0))&amp;CHAR(10),"")&amp;IF(LEN(M2553)&gt;0,INDEX($BH$2:$BH$100000,MATCH(M2553,VBAsheet!$H$2:$H$100000,0))&amp;CHAR(10),"")</f>
        <v/>
      </c>
      <c r="BM2553" s="94" t="str">
        <f t="shared" si="1374"/>
        <v/>
      </c>
      <c r="BN2553" s="95" t="str">
        <f t="shared" si="1362"/>
        <v/>
      </c>
      <c r="BP2553" s="18" t="str">
        <f t="shared" si="1363"/>
        <v/>
      </c>
      <c r="BR2553" s="81" t="str">
        <f t="shared" si="1373"/>
        <v/>
      </c>
      <c r="BU2553" s="138" t="str">
        <f t="shared" si="1364"/>
        <v/>
      </c>
      <c r="BV2553" s="3" t="str">
        <f t="shared" si="1365"/>
        <v/>
      </c>
      <c r="BW2553" s="3" t="str">
        <f t="shared" si="1366"/>
        <v/>
      </c>
      <c r="BX2553" s="144" t="str">
        <f t="shared" si="1367"/>
        <v/>
      </c>
      <c r="BY2553" s="18" t="str">
        <f t="shared" si="1368"/>
        <v/>
      </c>
      <c r="BZ2553" s="18" t="str">
        <f t="shared" si="1369"/>
        <v/>
      </c>
      <c r="CA2553" s="19" t="str">
        <f t="shared" si="1370"/>
        <v/>
      </c>
    </row>
    <row r="2554" spans="4:79" x14ac:dyDescent="0.45">
      <c r="D2554" s="164" t="str">
        <f t="shared" si="1371"/>
        <v/>
      </c>
      <c r="I2554" s="9" t="str">
        <f t="shared" si="1344"/>
        <v/>
      </c>
      <c r="J2554" s="173" t="str">
        <f t="shared" si="1345"/>
        <v/>
      </c>
      <c r="K2554" s="13"/>
      <c r="L2554" s="13"/>
      <c r="M2554" s="13"/>
      <c r="N2554" s="178" t="str">
        <f t="shared" si="1346"/>
        <v/>
      </c>
      <c r="O2554" s="181" t="str">
        <f t="shared" si="1347"/>
        <v/>
      </c>
      <c r="P2554" s="8" t="str">
        <f t="shared" si="1348"/>
        <v/>
      </c>
      <c r="Q2554" s="8" t="str">
        <f t="shared" si="1349"/>
        <v/>
      </c>
      <c r="R2554" s="8" t="str">
        <f t="shared" si="1350"/>
        <v/>
      </c>
      <c r="S2554" s="8" t="str">
        <f t="shared" si="1351"/>
        <v/>
      </c>
      <c r="T2554" s="8" t="str">
        <f t="shared" si="1352"/>
        <v/>
      </c>
      <c r="U2554" s="8" t="str">
        <f t="shared" si="1353"/>
        <v/>
      </c>
      <c r="V2554" s="16" t="str">
        <f t="shared" si="1354"/>
        <v/>
      </c>
      <c r="W2554" s="129" t="str">
        <f t="shared" si="1355"/>
        <v/>
      </c>
      <c r="X2554" s="8" t="str">
        <f t="shared" si="1356"/>
        <v/>
      </c>
      <c r="Y2554" s="8" t="str">
        <f t="shared" si="1357"/>
        <v/>
      </c>
      <c r="AQ2554" s="6" t="str">
        <f t="shared" si="1358"/>
        <v/>
      </c>
      <c r="AR2554" s="128" t="str">
        <f t="shared" si="1359"/>
        <v/>
      </c>
      <c r="AS2554" s="128" t="str">
        <f t="shared" si="1360"/>
        <v/>
      </c>
      <c r="AT2554" s="139" t="str">
        <f t="shared" si="1372"/>
        <v/>
      </c>
      <c r="BH2554" s="127" t="str">
        <f>IF(LEN(VBAsheet!H2554)&gt;0,$CD$4&amp;CHAR(10)&amp;$CD$5&amp;CHAR(10)&amp;$CD$6&amp;IF(VBAsheet!I2554="N",1,0)&amp;$CE$6&amp;CHAR(10)&amp;$CD$7&amp;CHAR(10)&amp;$CD$8&amp;VBAsheet!H2554&amp;$CE$8&amp;CHAR(10)&amp;$CD$9&amp;VBAsheet!K2554&amp;$CE$9&amp;CHAR(10)&amp;$CD$10&amp;VBAsheet!J2554-1&amp;$CE$10&amp;CHAR(10)&amp;$CD$11,"")</f>
        <v/>
      </c>
      <c r="BI2554"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4" s="18" t="str">
        <f>IF(LEN(X2554)&gt;0,$CD$23&amp;INDEX($CH$3:CH2557,MATCH(W2554,$CG$3:CG2557,0))&amp;$CE$23&amp;CHAR(10)&amp;$CD$24&amp;X2554&amp;$CE$24&amp;CHAR(10)&amp;$CD$25&amp;Y2554&amp;$CE$25&amp;CHAR(10),"")&amp;IF(LEN(AA2554)&gt;0,$CD$23&amp;INDEX($CH$3:CH2557,MATCH(Z2554,$CG$3:CG2557,0))&amp;$CE$23&amp;CHAR(10)&amp;$CD$24&amp;AA2554&amp;$CE$24&amp;CHAR(10)&amp;$CD$25&amp;AB2554&amp;$CE$25&amp;CHAR(10),"")&amp;IF(LEN(AD2554)&gt;0,$CD$23&amp;INDEX($CH$3:CH2557,MATCH(AC2554,$CG$3:CG2557,0))&amp;$CE$23&amp;CHAR(10)&amp;$CD$24&amp;AD2554&amp;$CE$24&amp;CHAR(10)&amp;$CD$25&amp;AE2554&amp;$CE$25&amp;CHAR(10),"")&amp;IF(LEN(AG2554)&gt;0,$CD$23&amp;INDEX($CH$3:CH2557,MATCH(AF2554,$CG$3:CG2557,0))&amp;$CE$23&amp;CHAR(10)&amp;$CD$24&amp;AG2554&amp;$CE$24&amp;CHAR(10)&amp;$CD$25&amp;AH2554&amp;$CE$25&amp;CHAR(10),"")&amp;IF(LEN(AJ2554)&gt;0,$CD$23&amp;INDEX($CH$3:CH2557,MATCH(AI2554,$CG$3:CG2557,0))&amp;$CE$23&amp;CHAR(10)&amp;$CD$24&amp;AJ2554&amp;$CE$24&amp;CHAR(10)&amp;$CD$25&amp;AK2554&amp;$CE$25&amp;CHAR(10),"")</f>
        <v/>
      </c>
      <c r="BK2554" s="18" t="str">
        <f>IF(LEN(J2554)&gt;0,INDEX($BH$2:$BH$100000,MATCH(J2554,VBAsheet!$H$2:$H$100000,0))&amp;CHAR(10),"")&amp;IF(LEN(K2554)&gt;0,INDEX($BH$2:$BH$100000,MATCH(K2554,VBAsheet!$H$2:$H$100000,0))&amp;CHAR(10),"")&amp;IF(LEN(L2554)&gt;0,INDEX($BH$2:$BH$100000,MATCH(L2554,VBAsheet!$H$2:$H$100000,0))&amp;CHAR(10),"")&amp;IF(LEN(M2554)&gt;0,INDEX($BH$2:$BH$100000,MATCH(M2554,VBAsheet!$H$2:$H$100000,0))&amp;CHAR(10),"")</f>
        <v/>
      </c>
      <c r="BM2554" s="94" t="str">
        <f t="shared" si="1374"/>
        <v/>
      </c>
      <c r="BN2554" s="95" t="str">
        <f t="shared" si="1362"/>
        <v/>
      </c>
      <c r="BP2554" s="18" t="str">
        <f t="shared" si="1363"/>
        <v/>
      </c>
      <c r="BR2554" s="81" t="str">
        <f t="shared" si="1373"/>
        <v/>
      </c>
      <c r="BU2554" s="138" t="str">
        <f t="shared" si="1364"/>
        <v/>
      </c>
      <c r="BV2554" s="3" t="str">
        <f t="shared" si="1365"/>
        <v/>
      </c>
      <c r="BW2554" s="3" t="str">
        <f t="shared" si="1366"/>
        <v/>
      </c>
      <c r="BX2554" s="144" t="str">
        <f t="shared" si="1367"/>
        <v/>
      </c>
      <c r="BY2554" s="18" t="str">
        <f t="shared" si="1368"/>
        <v/>
      </c>
      <c r="BZ2554" s="18" t="str">
        <f t="shared" si="1369"/>
        <v/>
      </c>
      <c r="CA2554" s="19" t="str">
        <f t="shared" si="1370"/>
        <v/>
      </c>
    </row>
    <row r="2555" spans="4:79" x14ac:dyDescent="0.45">
      <c r="D2555" s="164" t="str">
        <f t="shared" si="1371"/>
        <v/>
      </c>
      <c r="I2555" s="9" t="str">
        <f t="shared" si="1344"/>
        <v/>
      </c>
      <c r="J2555" s="173" t="str">
        <f t="shared" si="1345"/>
        <v/>
      </c>
      <c r="K2555" s="13"/>
      <c r="L2555" s="13"/>
      <c r="M2555" s="13"/>
      <c r="N2555" s="178" t="str">
        <f t="shared" si="1346"/>
        <v/>
      </c>
      <c r="O2555" s="181" t="str">
        <f t="shared" si="1347"/>
        <v/>
      </c>
      <c r="P2555" s="8" t="str">
        <f t="shared" si="1348"/>
        <v/>
      </c>
      <c r="Q2555" s="8" t="str">
        <f t="shared" si="1349"/>
        <v/>
      </c>
      <c r="R2555" s="8" t="str">
        <f t="shared" si="1350"/>
        <v/>
      </c>
      <c r="S2555" s="8" t="str">
        <f t="shared" si="1351"/>
        <v/>
      </c>
      <c r="T2555" s="8" t="str">
        <f t="shared" si="1352"/>
        <v/>
      </c>
      <c r="U2555" s="8" t="str">
        <f t="shared" si="1353"/>
        <v/>
      </c>
      <c r="V2555" s="16" t="str">
        <f t="shared" si="1354"/>
        <v/>
      </c>
      <c r="W2555" s="129" t="str">
        <f t="shared" si="1355"/>
        <v/>
      </c>
      <c r="X2555" s="8" t="str">
        <f t="shared" si="1356"/>
        <v/>
      </c>
      <c r="Y2555" s="8" t="str">
        <f t="shared" si="1357"/>
        <v/>
      </c>
      <c r="AQ2555" s="6" t="str">
        <f t="shared" si="1358"/>
        <v/>
      </c>
      <c r="AR2555" s="128" t="str">
        <f t="shared" si="1359"/>
        <v/>
      </c>
      <c r="AS2555" s="128" t="str">
        <f t="shared" si="1360"/>
        <v/>
      </c>
      <c r="AT2555" s="139" t="str">
        <f t="shared" si="1372"/>
        <v/>
      </c>
      <c r="BH2555" s="127" t="str">
        <f>IF(LEN(VBAsheet!H2555)&gt;0,$CD$4&amp;CHAR(10)&amp;$CD$5&amp;CHAR(10)&amp;$CD$6&amp;IF(VBAsheet!I2555="N",1,0)&amp;$CE$6&amp;CHAR(10)&amp;$CD$7&amp;CHAR(10)&amp;$CD$8&amp;VBAsheet!H2555&amp;$CE$8&amp;CHAR(10)&amp;$CD$9&amp;VBAsheet!K2555&amp;$CE$9&amp;CHAR(10)&amp;$CD$10&amp;VBAsheet!J2555-1&amp;$CE$10&amp;CHAR(10)&amp;$CD$11,"")</f>
        <v/>
      </c>
      <c r="BI2555"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5" s="18" t="str">
        <f>IF(LEN(X2555)&gt;0,$CD$23&amp;INDEX($CH$3:CH2558,MATCH(W2555,$CG$3:CG2558,0))&amp;$CE$23&amp;CHAR(10)&amp;$CD$24&amp;X2555&amp;$CE$24&amp;CHAR(10)&amp;$CD$25&amp;Y2555&amp;$CE$25&amp;CHAR(10),"")&amp;IF(LEN(AA2555)&gt;0,$CD$23&amp;INDEX($CH$3:CH2558,MATCH(Z2555,$CG$3:CG2558,0))&amp;$CE$23&amp;CHAR(10)&amp;$CD$24&amp;AA2555&amp;$CE$24&amp;CHAR(10)&amp;$CD$25&amp;AB2555&amp;$CE$25&amp;CHAR(10),"")&amp;IF(LEN(AD2555)&gt;0,$CD$23&amp;INDEX($CH$3:CH2558,MATCH(AC2555,$CG$3:CG2558,0))&amp;$CE$23&amp;CHAR(10)&amp;$CD$24&amp;AD2555&amp;$CE$24&amp;CHAR(10)&amp;$CD$25&amp;AE2555&amp;$CE$25&amp;CHAR(10),"")&amp;IF(LEN(AG2555)&gt;0,$CD$23&amp;INDEX($CH$3:CH2558,MATCH(AF2555,$CG$3:CG2558,0))&amp;$CE$23&amp;CHAR(10)&amp;$CD$24&amp;AG2555&amp;$CE$24&amp;CHAR(10)&amp;$CD$25&amp;AH2555&amp;$CE$25&amp;CHAR(10),"")&amp;IF(LEN(AJ2555)&gt;0,$CD$23&amp;INDEX($CH$3:CH2558,MATCH(AI2555,$CG$3:CG2558,0))&amp;$CE$23&amp;CHAR(10)&amp;$CD$24&amp;AJ2555&amp;$CE$24&amp;CHAR(10)&amp;$CD$25&amp;AK2555&amp;$CE$25&amp;CHAR(10),"")</f>
        <v/>
      </c>
      <c r="BK2555" s="18" t="str">
        <f>IF(LEN(J2555)&gt;0,INDEX($BH$2:$BH$100000,MATCH(J2555,VBAsheet!$H$2:$H$100000,0))&amp;CHAR(10),"")&amp;IF(LEN(K2555)&gt;0,INDEX($BH$2:$BH$100000,MATCH(K2555,VBAsheet!$H$2:$H$100000,0))&amp;CHAR(10),"")&amp;IF(LEN(L2555)&gt;0,INDEX($BH$2:$BH$100000,MATCH(L2555,VBAsheet!$H$2:$H$100000,0))&amp;CHAR(10),"")&amp;IF(LEN(M2555)&gt;0,INDEX($BH$2:$BH$100000,MATCH(M2555,VBAsheet!$H$2:$H$100000,0))&amp;CHAR(10),"")</f>
        <v/>
      </c>
      <c r="BM2555" s="94" t="str">
        <f t="shared" si="1374"/>
        <v/>
      </c>
      <c r="BN2555" s="95" t="str">
        <f t="shared" si="1362"/>
        <v/>
      </c>
      <c r="BP2555" s="18" t="str">
        <f t="shared" si="1363"/>
        <v/>
      </c>
      <c r="BR2555" s="81" t="str">
        <f t="shared" si="1373"/>
        <v/>
      </c>
      <c r="BU2555" s="138" t="str">
        <f t="shared" si="1364"/>
        <v/>
      </c>
      <c r="BV2555" s="3" t="str">
        <f t="shared" si="1365"/>
        <v/>
      </c>
      <c r="BW2555" s="3" t="str">
        <f t="shared" si="1366"/>
        <v/>
      </c>
      <c r="BX2555" s="144" t="str">
        <f t="shared" si="1367"/>
        <v/>
      </c>
      <c r="BY2555" s="18" t="str">
        <f t="shared" si="1368"/>
        <v/>
      </c>
      <c r="BZ2555" s="18" t="str">
        <f t="shared" si="1369"/>
        <v/>
      </c>
      <c r="CA2555" s="19" t="str">
        <f t="shared" si="1370"/>
        <v/>
      </c>
    </row>
    <row r="2556" spans="4:79" x14ac:dyDescent="0.45">
      <c r="D2556" s="164" t="str">
        <f t="shared" si="1371"/>
        <v/>
      </c>
      <c r="I2556" s="9" t="str">
        <f t="shared" si="1344"/>
        <v/>
      </c>
      <c r="J2556" s="173" t="str">
        <f t="shared" si="1345"/>
        <v/>
      </c>
      <c r="K2556" s="13"/>
      <c r="L2556" s="13"/>
      <c r="M2556" s="13"/>
      <c r="N2556" s="178" t="str">
        <f t="shared" si="1346"/>
        <v/>
      </c>
      <c r="O2556" s="181" t="str">
        <f t="shared" si="1347"/>
        <v/>
      </c>
      <c r="P2556" s="8" t="str">
        <f t="shared" si="1348"/>
        <v/>
      </c>
      <c r="Q2556" s="8" t="str">
        <f t="shared" si="1349"/>
        <v/>
      </c>
      <c r="R2556" s="8" t="str">
        <f t="shared" si="1350"/>
        <v/>
      </c>
      <c r="S2556" s="8" t="str">
        <f t="shared" si="1351"/>
        <v/>
      </c>
      <c r="T2556" s="8" t="str">
        <f t="shared" si="1352"/>
        <v/>
      </c>
      <c r="U2556" s="8" t="str">
        <f t="shared" si="1353"/>
        <v/>
      </c>
      <c r="V2556" s="16" t="str">
        <f t="shared" si="1354"/>
        <v/>
      </c>
      <c r="W2556" s="129" t="str">
        <f t="shared" si="1355"/>
        <v/>
      </c>
      <c r="X2556" s="8" t="str">
        <f t="shared" si="1356"/>
        <v/>
      </c>
      <c r="Y2556" s="8" t="str">
        <f t="shared" si="1357"/>
        <v/>
      </c>
      <c r="AQ2556" s="6" t="str">
        <f t="shared" si="1358"/>
        <v/>
      </c>
      <c r="AR2556" s="128" t="str">
        <f t="shared" si="1359"/>
        <v/>
      </c>
      <c r="AS2556" s="128" t="str">
        <f t="shared" si="1360"/>
        <v/>
      </c>
      <c r="AT2556" s="139" t="str">
        <f t="shared" si="1372"/>
        <v/>
      </c>
      <c r="BH2556" s="127" t="str">
        <f>IF(LEN(VBAsheet!H2556)&gt;0,$CD$4&amp;CHAR(10)&amp;$CD$5&amp;CHAR(10)&amp;$CD$6&amp;IF(VBAsheet!I2556="N",1,0)&amp;$CE$6&amp;CHAR(10)&amp;$CD$7&amp;CHAR(10)&amp;$CD$8&amp;VBAsheet!H2556&amp;$CE$8&amp;CHAR(10)&amp;$CD$9&amp;VBAsheet!K2556&amp;$CE$9&amp;CHAR(10)&amp;$CD$10&amp;VBAsheet!J2556-1&amp;$CE$10&amp;CHAR(10)&amp;$CD$11,"")</f>
        <v/>
      </c>
      <c r="BI2556"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6" s="18" t="str">
        <f>IF(LEN(X2556)&gt;0,$CD$23&amp;INDEX($CH$3:CH2559,MATCH(W2556,$CG$3:CG2559,0))&amp;$CE$23&amp;CHAR(10)&amp;$CD$24&amp;X2556&amp;$CE$24&amp;CHAR(10)&amp;$CD$25&amp;Y2556&amp;$CE$25&amp;CHAR(10),"")&amp;IF(LEN(AA2556)&gt;0,$CD$23&amp;INDEX($CH$3:CH2559,MATCH(Z2556,$CG$3:CG2559,0))&amp;$CE$23&amp;CHAR(10)&amp;$CD$24&amp;AA2556&amp;$CE$24&amp;CHAR(10)&amp;$CD$25&amp;AB2556&amp;$CE$25&amp;CHAR(10),"")&amp;IF(LEN(AD2556)&gt;0,$CD$23&amp;INDEX($CH$3:CH2559,MATCH(AC2556,$CG$3:CG2559,0))&amp;$CE$23&amp;CHAR(10)&amp;$CD$24&amp;AD2556&amp;$CE$24&amp;CHAR(10)&amp;$CD$25&amp;AE2556&amp;$CE$25&amp;CHAR(10),"")&amp;IF(LEN(AG2556)&gt;0,$CD$23&amp;INDEX($CH$3:CH2559,MATCH(AF2556,$CG$3:CG2559,0))&amp;$CE$23&amp;CHAR(10)&amp;$CD$24&amp;AG2556&amp;$CE$24&amp;CHAR(10)&amp;$CD$25&amp;AH2556&amp;$CE$25&amp;CHAR(10),"")&amp;IF(LEN(AJ2556)&gt;0,$CD$23&amp;INDEX($CH$3:CH2559,MATCH(AI2556,$CG$3:CG2559,0))&amp;$CE$23&amp;CHAR(10)&amp;$CD$24&amp;AJ2556&amp;$CE$24&amp;CHAR(10)&amp;$CD$25&amp;AK2556&amp;$CE$25&amp;CHAR(10),"")</f>
        <v/>
      </c>
      <c r="BK2556" s="18" t="str">
        <f>IF(LEN(J2556)&gt;0,INDEX($BH$2:$BH$100000,MATCH(J2556,VBAsheet!$H$2:$H$100000,0))&amp;CHAR(10),"")&amp;IF(LEN(K2556)&gt;0,INDEX($BH$2:$BH$100000,MATCH(K2556,VBAsheet!$H$2:$H$100000,0))&amp;CHAR(10),"")&amp;IF(LEN(L2556)&gt;0,INDEX($BH$2:$BH$100000,MATCH(L2556,VBAsheet!$H$2:$H$100000,0))&amp;CHAR(10),"")&amp;IF(LEN(M2556)&gt;0,INDEX($BH$2:$BH$100000,MATCH(M2556,VBAsheet!$H$2:$H$100000,0))&amp;CHAR(10),"")</f>
        <v/>
      </c>
      <c r="BM2556" s="94" t="str">
        <f t="shared" si="1374"/>
        <v/>
      </c>
      <c r="BN2556" s="95" t="str">
        <f t="shared" si="1362"/>
        <v/>
      </c>
      <c r="BP2556" s="18" t="str">
        <f t="shared" si="1363"/>
        <v/>
      </c>
      <c r="BR2556" s="81" t="str">
        <f t="shared" si="1373"/>
        <v/>
      </c>
      <c r="BU2556" s="138" t="str">
        <f t="shared" si="1364"/>
        <v/>
      </c>
      <c r="BV2556" s="3" t="str">
        <f t="shared" si="1365"/>
        <v/>
      </c>
      <c r="BW2556" s="3" t="str">
        <f t="shared" si="1366"/>
        <v/>
      </c>
      <c r="BX2556" s="144" t="str">
        <f t="shared" si="1367"/>
        <v/>
      </c>
      <c r="BY2556" s="18" t="str">
        <f t="shared" si="1368"/>
        <v/>
      </c>
      <c r="BZ2556" s="18" t="str">
        <f t="shared" si="1369"/>
        <v/>
      </c>
      <c r="CA2556" s="19" t="str">
        <f t="shared" si="1370"/>
        <v/>
      </c>
    </row>
    <row r="2557" spans="4:79" x14ac:dyDescent="0.45">
      <c r="D2557" s="164" t="str">
        <f t="shared" si="1371"/>
        <v/>
      </c>
      <c r="I2557" s="9" t="str">
        <f t="shared" si="1344"/>
        <v/>
      </c>
      <c r="J2557" s="173" t="str">
        <f t="shared" si="1345"/>
        <v/>
      </c>
      <c r="K2557" s="13"/>
      <c r="L2557" s="13"/>
      <c r="M2557" s="13"/>
      <c r="N2557" s="178" t="str">
        <f t="shared" si="1346"/>
        <v/>
      </c>
      <c r="O2557" s="181" t="str">
        <f t="shared" si="1347"/>
        <v/>
      </c>
      <c r="P2557" s="8" t="str">
        <f t="shared" si="1348"/>
        <v/>
      </c>
      <c r="Q2557" s="8" t="str">
        <f t="shared" si="1349"/>
        <v/>
      </c>
      <c r="R2557" s="8" t="str">
        <f t="shared" si="1350"/>
        <v/>
      </c>
      <c r="S2557" s="8" t="str">
        <f t="shared" si="1351"/>
        <v/>
      </c>
      <c r="T2557" s="8" t="str">
        <f t="shared" si="1352"/>
        <v/>
      </c>
      <c r="U2557" s="8" t="str">
        <f t="shared" si="1353"/>
        <v/>
      </c>
      <c r="V2557" s="16" t="str">
        <f t="shared" si="1354"/>
        <v/>
      </c>
      <c r="W2557" s="129" t="str">
        <f t="shared" si="1355"/>
        <v/>
      </c>
      <c r="X2557" s="8" t="str">
        <f t="shared" si="1356"/>
        <v/>
      </c>
      <c r="Y2557" s="8" t="str">
        <f t="shared" si="1357"/>
        <v/>
      </c>
      <c r="AQ2557" s="6" t="str">
        <f t="shared" si="1358"/>
        <v/>
      </c>
      <c r="AR2557" s="128" t="str">
        <f t="shared" si="1359"/>
        <v/>
      </c>
      <c r="AS2557" s="128" t="str">
        <f t="shared" si="1360"/>
        <v/>
      </c>
      <c r="AT2557" s="139" t="str">
        <f t="shared" si="1372"/>
        <v/>
      </c>
      <c r="BH2557" s="127" t="str">
        <f>IF(LEN(VBAsheet!H2557)&gt;0,$CD$4&amp;CHAR(10)&amp;$CD$5&amp;CHAR(10)&amp;$CD$6&amp;IF(VBAsheet!I2557="N",1,0)&amp;$CE$6&amp;CHAR(10)&amp;$CD$7&amp;CHAR(10)&amp;$CD$8&amp;VBAsheet!H2557&amp;$CE$8&amp;CHAR(10)&amp;$CD$9&amp;VBAsheet!K2557&amp;$CE$9&amp;CHAR(10)&amp;$CD$10&amp;VBAsheet!J2557-1&amp;$CE$10&amp;CHAR(10)&amp;$CD$11,"")</f>
        <v/>
      </c>
      <c r="BI2557"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7" s="18" t="str">
        <f>IF(LEN(X2557)&gt;0,$CD$23&amp;INDEX($CH$3:CH2560,MATCH(W2557,$CG$3:CG2560,0))&amp;$CE$23&amp;CHAR(10)&amp;$CD$24&amp;X2557&amp;$CE$24&amp;CHAR(10)&amp;$CD$25&amp;Y2557&amp;$CE$25&amp;CHAR(10),"")&amp;IF(LEN(AA2557)&gt;0,$CD$23&amp;INDEX($CH$3:CH2560,MATCH(Z2557,$CG$3:CG2560,0))&amp;$CE$23&amp;CHAR(10)&amp;$CD$24&amp;AA2557&amp;$CE$24&amp;CHAR(10)&amp;$CD$25&amp;AB2557&amp;$CE$25&amp;CHAR(10),"")&amp;IF(LEN(AD2557)&gt;0,$CD$23&amp;INDEX($CH$3:CH2560,MATCH(AC2557,$CG$3:CG2560,0))&amp;$CE$23&amp;CHAR(10)&amp;$CD$24&amp;AD2557&amp;$CE$24&amp;CHAR(10)&amp;$CD$25&amp;AE2557&amp;$CE$25&amp;CHAR(10),"")&amp;IF(LEN(AG2557)&gt;0,$CD$23&amp;INDEX($CH$3:CH2560,MATCH(AF2557,$CG$3:CG2560,0))&amp;$CE$23&amp;CHAR(10)&amp;$CD$24&amp;AG2557&amp;$CE$24&amp;CHAR(10)&amp;$CD$25&amp;AH2557&amp;$CE$25&amp;CHAR(10),"")&amp;IF(LEN(AJ2557)&gt;0,$CD$23&amp;INDEX($CH$3:CH2560,MATCH(AI2557,$CG$3:CG2560,0))&amp;$CE$23&amp;CHAR(10)&amp;$CD$24&amp;AJ2557&amp;$CE$24&amp;CHAR(10)&amp;$CD$25&amp;AK2557&amp;$CE$25&amp;CHAR(10),"")</f>
        <v/>
      </c>
      <c r="BK2557" s="18" t="str">
        <f>IF(LEN(J2557)&gt;0,INDEX($BH$2:$BH$100000,MATCH(J2557,VBAsheet!$H$2:$H$100000,0))&amp;CHAR(10),"")&amp;IF(LEN(K2557)&gt;0,INDEX($BH$2:$BH$100000,MATCH(K2557,VBAsheet!$H$2:$H$100000,0))&amp;CHAR(10),"")&amp;IF(LEN(L2557)&gt;0,INDEX($BH$2:$BH$100000,MATCH(L2557,VBAsheet!$H$2:$H$100000,0))&amp;CHAR(10),"")&amp;IF(LEN(M2557)&gt;0,INDEX($BH$2:$BH$100000,MATCH(M2557,VBAsheet!$H$2:$H$100000,0))&amp;CHAR(10),"")</f>
        <v/>
      </c>
      <c r="BM2557" s="94" t="str">
        <f t="shared" si="1374"/>
        <v/>
      </c>
      <c r="BN2557" s="95" t="str">
        <f t="shared" si="1362"/>
        <v/>
      </c>
      <c r="BP2557" s="18" t="str">
        <f t="shared" si="1363"/>
        <v/>
      </c>
      <c r="BR2557" s="81" t="str">
        <f t="shared" si="1373"/>
        <v/>
      </c>
      <c r="BU2557" s="138" t="str">
        <f t="shared" si="1364"/>
        <v/>
      </c>
      <c r="BV2557" s="3" t="str">
        <f t="shared" si="1365"/>
        <v/>
      </c>
      <c r="BW2557" s="3" t="str">
        <f t="shared" si="1366"/>
        <v/>
      </c>
      <c r="BX2557" s="144" t="str">
        <f t="shared" si="1367"/>
        <v/>
      </c>
      <c r="BY2557" s="18" t="str">
        <f t="shared" si="1368"/>
        <v/>
      </c>
      <c r="BZ2557" s="18" t="str">
        <f t="shared" si="1369"/>
        <v/>
      </c>
      <c r="CA2557" s="19" t="str">
        <f t="shared" si="1370"/>
        <v/>
      </c>
    </row>
    <row r="2558" spans="4:79" x14ac:dyDescent="0.45">
      <c r="D2558" s="164" t="str">
        <f t="shared" si="1371"/>
        <v/>
      </c>
      <c r="I2558" s="9" t="str">
        <f t="shared" si="1344"/>
        <v/>
      </c>
      <c r="J2558" s="173" t="str">
        <f t="shared" si="1345"/>
        <v/>
      </c>
      <c r="K2558" s="13"/>
      <c r="L2558" s="13"/>
      <c r="M2558" s="13"/>
      <c r="N2558" s="178" t="str">
        <f t="shared" si="1346"/>
        <v/>
      </c>
      <c r="O2558" s="181" t="str">
        <f t="shared" si="1347"/>
        <v/>
      </c>
      <c r="P2558" s="8" t="str">
        <f t="shared" si="1348"/>
        <v/>
      </c>
      <c r="Q2558" s="8" t="str">
        <f t="shared" si="1349"/>
        <v/>
      </c>
      <c r="R2558" s="8" t="str">
        <f t="shared" si="1350"/>
        <v/>
      </c>
      <c r="S2558" s="8" t="str">
        <f t="shared" si="1351"/>
        <v/>
      </c>
      <c r="T2558" s="8" t="str">
        <f t="shared" si="1352"/>
        <v/>
      </c>
      <c r="U2558" s="8" t="str">
        <f t="shared" si="1353"/>
        <v/>
      </c>
      <c r="V2558" s="16" t="str">
        <f t="shared" si="1354"/>
        <v/>
      </c>
      <c r="W2558" s="129" t="str">
        <f t="shared" si="1355"/>
        <v/>
      </c>
      <c r="X2558" s="8" t="str">
        <f t="shared" si="1356"/>
        <v/>
      </c>
      <c r="Y2558" s="8" t="str">
        <f t="shared" si="1357"/>
        <v/>
      </c>
      <c r="AQ2558" s="6" t="str">
        <f t="shared" si="1358"/>
        <v/>
      </c>
      <c r="AR2558" s="128" t="str">
        <f t="shared" si="1359"/>
        <v/>
      </c>
      <c r="AS2558" s="128" t="str">
        <f t="shared" si="1360"/>
        <v/>
      </c>
      <c r="AT2558" s="139" t="str">
        <f t="shared" si="1372"/>
        <v/>
      </c>
      <c r="BH2558" s="127" t="str">
        <f>IF(LEN(VBAsheet!H2558)&gt;0,$CD$4&amp;CHAR(10)&amp;$CD$5&amp;CHAR(10)&amp;$CD$6&amp;IF(VBAsheet!I2558="N",1,0)&amp;$CE$6&amp;CHAR(10)&amp;$CD$7&amp;CHAR(10)&amp;$CD$8&amp;VBAsheet!H2558&amp;$CE$8&amp;CHAR(10)&amp;$CD$9&amp;VBAsheet!K2558&amp;$CE$9&amp;CHAR(10)&amp;$CD$10&amp;VBAsheet!J2558-1&amp;$CE$10&amp;CHAR(10)&amp;$CD$11,"")</f>
        <v/>
      </c>
      <c r="BI2558"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8" s="18" t="str">
        <f>IF(LEN(X2558)&gt;0,$CD$23&amp;INDEX($CH$3:CH2561,MATCH(W2558,$CG$3:CG2561,0))&amp;$CE$23&amp;CHAR(10)&amp;$CD$24&amp;X2558&amp;$CE$24&amp;CHAR(10)&amp;$CD$25&amp;Y2558&amp;$CE$25&amp;CHAR(10),"")&amp;IF(LEN(AA2558)&gt;0,$CD$23&amp;INDEX($CH$3:CH2561,MATCH(Z2558,$CG$3:CG2561,0))&amp;$CE$23&amp;CHAR(10)&amp;$CD$24&amp;AA2558&amp;$CE$24&amp;CHAR(10)&amp;$CD$25&amp;AB2558&amp;$CE$25&amp;CHAR(10),"")&amp;IF(LEN(AD2558)&gt;0,$CD$23&amp;INDEX($CH$3:CH2561,MATCH(AC2558,$CG$3:CG2561,0))&amp;$CE$23&amp;CHAR(10)&amp;$CD$24&amp;AD2558&amp;$CE$24&amp;CHAR(10)&amp;$CD$25&amp;AE2558&amp;$CE$25&amp;CHAR(10),"")&amp;IF(LEN(AG2558)&gt;0,$CD$23&amp;INDEX($CH$3:CH2561,MATCH(AF2558,$CG$3:CG2561,0))&amp;$CE$23&amp;CHAR(10)&amp;$CD$24&amp;AG2558&amp;$CE$24&amp;CHAR(10)&amp;$CD$25&amp;AH2558&amp;$CE$25&amp;CHAR(10),"")&amp;IF(LEN(AJ2558)&gt;0,$CD$23&amp;INDEX($CH$3:CH2561,MATCH(AI2558,$CG$3:CG2561,0))&amp;$CE$23&amp;CHAR(10)&amp;$CD$24&amp;AJ2558&amp;$CE$24&amp;CHAR(10)&amp;$CD$25&amp;AK2558&amp;$CE$25&amp;CHAR(10),"")</f>
        <v/>
      </c>
      <c r="BK2558" s="18" t="str">
        <f>IF(LEN(J2558)&gt;0,INDEX($BH$2:$BH$100000,MATCH(J2558,VBAsheet!$H$2:$H$100000,0))&amp;CHAR(10),"")&amp;IF(LEN(K2558)&gt;0,INDEX($BH$2:$BH$100000,MATCH(K2558,VBAsheet!$H$2:$H$100000,0))&amp;CHAR(10),"")&amp;IF(LEN(L2558)&gt;0,INDEX($BH$2:$BH$100000,MATCH(L2558,VBAsheet!$H$2:$H$100000,0))&amp;CHAR(10),"")&amp;IF(LEN(M2558)&gt;0,INDEX($BH$2:$BH$100000,MATCH(M2558,VBAsheet!$H$2:$H$100000,0))&amp;CHAR(10),"")</f>
        <v/>
      </c>
      <c r="BM2558" s="94" t="str">
        <f t="shared" si="1374"/>
        <v/>
      </c>
      <c r="BN2558" s="95" t="str">
        <f t="shared" si="1362"/>
        <v/>
      </c>
      <c r="BP2558" s="18" t="str">
        <f t="shared" si="1363"/>
        <v/>
      </c>
      <c r="BR2558" s="81" t="str">
        <f t="shared" si="1373"/>
        <v/>
      </c>
      <c r="BU2558" s="138" t="str">
        <f t="shared" si="1364"/>
        <v/>
      </c>
      <c r="BV2558" s="3" t="str">
        <f t="shared" si="1365"/>
        <v/>
      </c>
      <c r="BW2558" s="3" t="str">
        <f t="shared" si="1366"/>
        <v/>
      </c>
      <c r="BX2558" s="144" t="str">
        <f t="shared" si="1367"/>
        <v/>
      </c>
      <c r="BY2558" s="18" t="str">
        <f t="shared" si="1368"/>
        <v/>
      </c>
      <c r="BZ2558" s="18" t="str">
        <f t="shared" si="1369"/>
        <v/>
      </c>
      <c r="CA2558" s="19" t="str">
        <f t="shared" si="1370"/>
        <v/>
      </c>
    </row>
    <row r="2559" spans="4:79" x14ac:dyDescent="0.45">
      <c r="D2559" s="164" t="str">
        <f t="shared" si="1371"/>
        <v/>
      </c>
      <c r="I2559" s="9" t="str">
        <f t="shared" si="1344"/>
        <v/>
      </c>
      <c r="J2559" s="173" t="str">
        <f t="shared" si="1345"/>
        <v/>
      </c>
      <c r="K2559" s="13"/>
      <c r="L2559" s="13"/>
      <c r="M2559" s="13"/>
      <c r="N2559" s="178" t="str">
        <f t="shared" si="1346"/>
        <v/>
      </c>
      <c r="O2559" s="181" t="str">
        <f t="shared" si="1347"/>
        <v/>
      </c>
      <c r="P2559" s="8" t="str">
        <f t="shared" si="1348"/>
        <v/>
      </c>
      <c r="Q2559" s="8" t="str">
        <f t="shared" si="1349"/>
        <v/>
      </c>
      <c r="R2559" s="8" t="str">
        <f t="shared" si="1350"/>
        <v/>
      </c>
      <c r="S2559" s="8" t="str">
        <f t="shared" si="1351"/>
        <v/>
      </c>
      <c r="T2559" s="8" t="str">
        <f t="shared" si="1352"/>
        <v/>
      </c>
      <c r="U2559" s="8" t="str">
        <f t="shared" si="1353"/>
        <v/>
      </c>
      <c r="V2559" s="16" t="str">
        <f t="shared" si="1354"/>
        <v/>
      </c>
      <c r="W2559" s="129" t="str">
        <f t="shared" si="1355"/>
        <v/>
      </c>
      <c r="X2559" s="8" t="str">
        <f t="shared" si="1356"/>
        <v/>
      </c>
      <c r="Y2559" s="8" t="str">
        <f t="shared" si="1357"/>
        <v/>
      </c>
      <c r="AQ2559" s="6" t="str">
        <f t="shared" si="1358"/>
        <v/>
      </c>
      <c r="AR2559" s="128" t="str">
        <f t="shared" si="1359"/>
        <v/>
      </c>
      <c r="AS2559" s="128" t="str">
        <f t="shared" si="1360"/>
        <v/>
      </c>
      <c r="AT2559" s="139" t="str">
        <f t="shared" si="1372"/>
        <v/>
      </c>
      <c r="BH2559" s="127" t="str">
        <f>IF(LEN(VBAsheet!H2559)&gt;0,$CD$4&amp;CHAR(10)&amp;$CD$5&amp;CHAR(10)&amp;$CD$6&amp;IF(VBAsheet!I2559="N",1,0)&amp;$CE$6&amp;CHAR(10)&amp;$CD$7&amp;CHAR(10)&amp;$CD$8&amp;VBAsheet!H2559&amp;$CE$8&amp;CHAR(10)&amp;$CD$9&amp;VBAsheet!K2559&amp;$CE$9&amp;CHAR(10)&amp;$CD$10&amp;VBAsheet!J2559-1&amp;$CE$10&amp;CHAR(10)&amp;$CD$11,"")</f>
        <v/>
      </c>
      <c r="BI2559"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59" s="18" t="str">
        <f>IF(LEN(X2559)&gt;0,$CD$23&amp;INDEX($CH$3:CH2562,MATCH(W2559,$CG$3:CG2562,0))&amp;$CE$23&amp;CHAR(10)&amp;$CD$24&amp;X2559&amp;$CE$24&amp;CHAR(10)&amp;$CD$25&amp;Y2559&amp;$CE$25&amp;CHAR(10),"")&amp;IF(LEN(AA2559)&gt;0,$CD$23&amp;INDEX($CH$3:CH2562,MATCH(Z2559,$CG$3:CG2562,0))&amp;$CE$23&amp;CHAR(10)&amp;$CD$24&amp;AA2559&amp;$CE$24&amp;CHAR(10)&amp;$CD$25&amp;AB2559&amp;$CE$25&amp;CHAR(10),"")&amp;IF(LEN(AD2559)&gt;0,$CD$23&amp;INDEX($CH$3:CH2562,MATCH(AC2559,$CG$3:CG2562,0))&amp;$CE$23&amp;CHAR(10)&amp;$CD$24&amp;AD2559&amp;$CE$24&amp;CHAR(10)&amp;$CD$25&amp;AE2559&amp;$CE$25&amp;CHAR(10),"")&amp;IF(LEN(AG2559)&gt;0,$CD$23&amp;INDEX($CH$3:CH2562,MATCH(AF2559,$CG$3:CG2562,0))&amp;$CE$23&amp;CHAR(10)&amp;$CD$24&amp;AG2559&amp;$CE$24&amp;CHAR(10)&amp;$CD$25&amp;AH2559&amp;$CE$25&amp;CHAR(10),"")&amp;IF(LEN(AJ2559)&gt;0,$CD$23&amp;INDEX($CH$3:CH2562,MATCH(AI2559,$CG$3:CG2562,0))&amp;$CE$23&amp;CHAR(10)&amp;$CD$24&amp;AJ2559&amp;$CE$24&amp;CHAR(10)&amp;$CD$25&amp;AK2559&amp;$CE$25&amp;CHAR(10),"")</f>
        <v/>
      </c>
      <c r="BK2559" s="18" t="str">
        <f>IF(LEN(J2559)&gt;0,INDEX($BH$2:$BH$100000,MATCH(J2559,VBAsheet!$H$2:$H$100000,0))&amp;CHAR(10),"")&amp;IF(LEN(K2559)&gt;0,INDEX($BH$2:$BH$100000,MATCH(K2559,VBAsheet!$H$2:$H$100000,0))&amp;CHAR(10),"")&amp;IF(LEN(L2559)&gt;0,INDEX($BH$2:$BH$100000,MATCH(L2559,VBAsheet!$H$2:$H$100000,0))&amp;CHAR(10),"")&amp;IF(LEN(M2559)&gt;0,INDEX($BH$2:$BH$100000,MATCH(M2559,VBAsheet!$H$2:$H$100000,0))&amp;CHAR(10),"")</f>
        <v/>
      </c>
      <c r="BM2559" s="94" t="str">
        <f t="shared" si="1374"/>
        <v/>
      </c>
      <c r="BN2559" s="95" t="str">
        <f t="shared" si="1362"/>
        <v/>
      </c>
      <c r="BP2559" s="18" t="str">
        <f t="shared" si="1363"/>
        <v/>
      </c>
      <c r="BR2559" s="81" t="str">
        <f t="shared" si="1373"/>
        <v/>
      </c>
      <c r="BU2559" s="138" t="str">
        <f t="shared" si="1364"/>
        <v/>
      </c>
      <c r="BV2559" s="3" t="str">
        <f t="shared" si="1365"/>
        <v/>
      </c>
      <c r="BW2559" s="3" t="str">
        <f t="shared" si="1366"/>
        <v/>
      </c>
      <c r="BX2559" s="144" t="str">
        <f t="shared" si="1367"/>
        <v/>
      </c>
      <c r="BY2559" s="18" t="str">
        <f t="shared" si="1368"/>
        <v/>
      </c>
      <c r="BZ2559" s="18" t="str">
        <f t="shared" si="1369"/>
        <v/>
      </c>
      <c r="CA2559" s="19" t="str">
        <f t="shared" si="1370"/>
        <v/>
      </c>
    </row>
    <row r="2560" spans="4:79" x14ac:dyDescent="0.45">
      <c r="D2560" s="164" t="str">
        <f t="shared" si="1371"/>
        <v/>
      </c>
      <c r="I2560" s="9" t="str">
        <f t="shared" si="1344"/>
        <v/>
      </c>
      <c r="J2560" s="173" t="str">
        <f t="shared" si="1345"/>
        <v/>
      </c>
      <c r="K2560" s="13"/>
      <c r="L2560" s="13"/>
      <c r="M2560" s="13"/>
      <c r="N2560" s="178" t="str">
        <f t="shared" si="1346"/>
        <v/>
      </c>
      <c r="O2560" s="181" t="str">
        <f t="shared" si="1347"/>
        <v/>
      </c>
      <c r="P2560" s="8" t="str">
        <f t="shared" si="1348"/>
        <v/>
      </c>
      <c r="Q2560" s="8" t="str">
        <f t="shared" si="1349"/>
        <v/>
      </c>
      <c r="R2560" s="8" t="str">
        <f t="shared" si="1350"/>
        <v/>
      </c>
      <c r="S2560" s="8" t="str">
        <f t="shared" si="1351"/>
        <v/>
      </c>
      <c r="T2560" s="8" t="str">
        <f t="shared" si="1352"/>
        <v/>
      </c>
      <c r="U2560" s="8" t="str">
        <f t="shared" si="1353"/>
        <v/>
      </c>
      <c r="V2560" s="16" t="str">
        <f t="shared" si="1354"/>
        <v/>
      </c>
      <c r="W2560" s="129" t="str">
        <f t="shared" si="1355"/>
        <v/>
      </c>
      <c r="X2560" s="8" t="str">
        <f t="shared" si="1356"/>
        <v/>
      </c>
      <c r="Y2560" s="8" t="str">
        <f t="shared" si="1357"/>
        <v/>
      </c>
      <c r="AQ2560" s="6" t="str">
        <f t="shared" si="1358"/>
        <v/>
      </c>
      <c r="AR2560" s="128" t="str">
        <f t="shared" si="1359"/>
        <v/>
      </c>
      <c r="AS2560" s="128" t="str">
        <f t="shared" si="1360"/>
        <v/>
      </c>
      <c r="AT2560" s="139" t="str">
        <f t="shared" si="1372"/>
        <v/>
      </c>
      <c r="BH2560" s="127" t="str">
        <f>IF(LEN(VBAsheet!H2560)&gt;0,$CD$4&amp;CHAR(10)&amp;$CD$5&amp;CHAR(10)&amp;$CD$6&amp;IF(VBAsheet!I2560="N",1,0)&amp;$CE$6&amp;CHAR(10)&amp;$CD$7&amp;CHAR(10)&amp;$CD$8&amp;VBAsheet!H2560&amp;$CE$8&amp;CHAR(10)&amp;$CD$9&amp;VBAsheet!K2560&amp;$CE$9&amp;CHAR(10)&amp;$CD$10&amp;VBAsheet!J2560-1&amp;$CE$10&amp;CHAR(10)&amp;$CD$11,"")</f>
        <v/>
      </c>
      <c r="BI2560"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60" s="18" t="str">
        <f>IF(LEN(X2560)&gt;0,$CD$23&amp;INDEX($CH$3:CH2563,MATCH(W2560,$CG$3:CG2563,0))&amp;$CE$23&amp;CHAR(10)&amp;$CD$24&amp;X2560&amp;$CE$24&amp;CHAR(10)&amp;$CD$25&amp;Y2560&amp;$CE$25&amp;CHAR(10),"")&amp;IF(LEN(AA2560)&gt;0,$CD$23&amp;INDEX($CH$3:CH2563,MATCH(Z2560,$CG$3:CG2563,0))&amp;$CE$23&amp;CHAR(10)&amp;$CD$24&amp;AA2560&amp;$CE$24&amp;CHAR(10)&amp;$CD$25&amp;AB2560&amp;$CE$25&amp;CHAR(10),"")&amp;IF(LEN(AD2560)&gt;0,$CD$23&amp;INDEX($CH$3:CH2563,MATCH(AC2560,$CG$3:CG2563,0))&amp;$CE$23&amp;CHAR(10)&amp;$CD$24&amp;AD2560&amp;$CE$24&amp;CHAR(10)&amp;$CD$25&amp;AE2560&amp;$CE$25&amp;CHAR(10),"")&amp;IF(LEN(AG2560)&gt;0,$CD$23&amp;INDEX($CH$3:CH2563,MATCH(AF2560,$CG$3:CG2563,0))&amp;$CE$23&amp;CHAR(10)&amp;$CD$24&amp;AG2560&amp;$CE$24&amp;CHAR(10)&amp;$CD$25&amp;AH2560&amp;$CE$25&amp;CHAR(10),"")&amp;IF(LEN(AJ2560)&gt;0,$CD$23&amp;INDEX($CH$3:CH2563,MATCH(AI2560,$CG$3:CG2563,0))&amp;$CE$23&amp;CHAR(10)&amp;$CD$24&amp;AJ2560&amp;$CE$24&amp;CHAR(10)&amp;$CD$25&amp;AK2560&amp;$CE$25&amp;CHAR(10),"")</f>
        <v/>
      </c>
      <c r="BK2560" s="18" t="str">
        <f>IF(LEN(J2560)&gt;0,INDEX($BH$2:$BH$100000,MATCH(J2560,VBAsheet!$H$2:$H$100000,0))&amp;CHAR(10),"")&amp;IF(LEN(K2560)&gt;0,INDEX($BH$2:$BH$100000,MATCH(K2560,VBAsheet!$H$2:$H$100000,0))&amp;CHAR(10),"")&amp;IF(LEN(L2560)&gt;0,INDEX($BH$2:$BH$100000,MATCH(L2560,VBAsheet!$H$2:$H$100000,0))&amp;CHAR(10),"")&amp;IF(LEN(M2560)&gt;0,INDEX($BH$2:$BH$100000,MATCH(M2560,VBAsheet!$H$2:$H$100000,0))&amp;CHAR(10),"")</f>
        <v/>
      </c>
      <c r="BM2560" s="94" t="str">
        <f t="shared" si="1374"/>
        <v/>
      </c>
      <c r="BN2560" s="95" t="str">
        <f t="shared" si="1362"/>
        <v/>
      </c>
      <c r="BP2560" s="18" t="str">
        <f t="shared" si="1363"/>
        <v/>
      </c>
      <c r="BR2560" s="81" t="str">
        <f t="shared" si="1373"/>
        <v/>
      </c>
      <c r="BU2560" s="138" t="str">
        <f t="shared" si="1364"/>
        <v/>
      </c>
      <c r="BV2560" s="3" t="str">
        <f t="shared" si="1365"/>
        <v/>
      </c>
      <c r="BW2560" s="3" t="str">
        <f t="shared" si="1366"/>
        <v/>
      </c>
      <c r="BX2560" s="144" t="str">
        <f t="shared" si="1367"/>
        <v/>
      </c>
      <c r="BY2560" s="18" t="str">
        <f t="shared" si="1368"/>
        <v/>
      </c>
      <c r="BZ2560" s="18" t="str">
        <f t="shared" si="1369"/>
        <v/>
      </c>
      <c r="CA2560" s="19" t="str">
        <f t="shared" si="1370"/>
        <v/>
      </c>
    </row>
    <row r="2561" spans="4:79" x14ac:dyDescent="0.45">
      <c r="D2561" s="164" t="str">
        <f t="shared" si="1371"/>
        <v/>
      </c>
      <c r="I2561" s="9" t="str">
        <f t="shared" si="1344"/>
        <v/>
      </c>
      <c r="J2561" s="173" t="str">
        <f t="shared" si="1345"/>
        <v/>
      </c>
      <c r="K2561" s="13"/>
      <c r="L2561" s="13"/>
      <c r="M2561" s="13"/>
      <c r="N2561" s="178" t="str">
        <f t="shared" si="1346"/>
        <v/>
      </c>
      <c r="O2561" s="181" t="str">
        <f t="shared" si="1347"/>
        <v/>
      </c>
      <c r="P2561" s="8" t="str">
        <f t="shared" si="1348"/>
        <v/>
      </c>
      <c r="Q2561" s="8" t="str">
        <f t="shared" si="1349"/>
        <v/>
      </c>
      <c r="R2561" s="8" t="str">
        <f t="shared" si="1350"/>
        <v/>
      </c>
      <c r="S2561" s="8" t="str">
        <f t="shared" si="1351"/>
        <v/>
      </c>
      <c r="T2561" s="8" t="str">
        <f t="shared" si="1352"/>
        <v/>
      </c>
      <c r="U2561" s="8" t="str">
        <f t="shared" si="1353"/>
        <v/>
      </c>
      <c r="V2561" s="16" t="str">
        <f t="shared" si="1354"/>
        <v/>
      </c>
      <c r="W2561" s="129" t="str">
        <f t="shared" si="1355"/>
        <v/>
      </c>
      <c r="X2561" s="8" t="str">
        <f t="shared" si="1356"/>
        <v/>
      </c>
      <c r="Y2561" s="8" t="str">
        <f t="shared" si="1357"/>
        <v/>
      </c>
      <c r="AQ2561" s="6" t="str">
        <f t="shared" si="1358"/>
        <v/>
      </c>
      <c r="AR2561" s="128" t="str">
        <f t="shared" si="1359"/>
        <v/>
      </c>
      <c r="AS2561" s="128" t="str">
        <f t="shared" si="1360"/>
        <v/>
      </c>
      <c r="AT2561" s="139" t="str">
        <f t="shared" si="1372"/>
        <v/>
      </c>
      <c r="BH2561" s="127" t="str">
        <f>IF(LEN(VBAsheet!H2561)&gt;0,$CD$4&amp;CHAR(10)&amp;$CD$5&amp;CHAR(10)&amp;$CD$6&amp;IF(VBAsheet!I2561="N",1,0)&amp;$CE$6&amp;CHAR(10)&amp;$CD$7&amp;CHAR(10)&amp;$CD$8&amp;VBAsheet!H2561&amp;$CE$8&amp;CHAR(10)&amp;$CD$9&amp;VBAsheet!K2561&amp;$CE$9&amp;CHAR(10)&amp;$CD$10&amp;VBAsheet!J2561-1&amp;$CE$10&amp;CHAR(10)&amp;$CD$11,"")</f>
        <v/>
      </c>
      <c r="BI2561" s="18" t="str">
        <f t="shared" si="1361"/>
        <v xml:space="preserve">                        &lt;int name="channel" value=""/&gt;
                        &lt;float name="velocityFact" value=""/&gt;
                        &lt;float name="lengthFact" value=""/&gt;
                        &lt;int name="minVelocity" value=""/&gt;
                        &lt;int name="maxVelocity" value=""/&gt;
                        &lt;int name="transpose" value=""/&gt;
                        &lt;int name="minPitch" value=""/&gt;
                        &lt;int name="maxPitch" value=""/&gt;
</v>
      </c>
      <c r="BJ2561" s="18" t="str">
        <f>IF(LEN(X2561)&gt;0,$CD$23&amp;INDEX($CH$3:CH2564,MATCH(W2561,$CG$3:CG2564,0))&amp;$CE$23&amp;CHAR(10)&amp;$CD$24&amp;X2561&amp;$CE$24&amp;CHAR(10)&amp;$CD$25&amp;Y2561&amp;$CE$25&amp;CHAR(10),"")&amp;IF(LEN(AA2561)&gt;0,$CD$23&amp;INDEX($CH$3:CH2564,MATCH(Z2561,$CG$3:CG2564,0))&amp;$CE$23&amp;CHAR(10)&amp;$CD$24&amp;AA2561&amp;$CE$24&amp;CHAR(10)&amp;$CD$25&amp;AB2561&amp;$CE$25&amp;CHAR(10),"")&amp;IF(LEN(AD2561)&gt;0,$CD$23&amp;INDEX($CH$3:CH2564,MATCH(AC2561,$CG$3:CG2564,0))&amp;$CE$23&amp;CHAR(10)&amp;$CD$24&amp;AD2561&amp;$CE$24&amp;CHAR(10)&amp;$CD$25&amp;AE2561&amp;$CE$25&amp;CHAR(10),"")&amp;IF(LEN(AG2561)&gt;0,$CD$23&amp;INDEX($CH$3:CH2564,MATCH(AF2561,$CG$3:CG2564,0))&amp;$CE$23&amp;CHAR(10)&amp;$CD$24&amp;AG2561&amp;$CE$24&amp;CHAR(10)&amp;$CD$25&amp;AH2561&amp;$CE$25&amp;CHAR(10),"")&amp;IF(LEN(AJ2561)&gt;0,$CD$23&amp;INDEX($CH$3:CH2564,MATCH(AI2561,$CG$3:CG2564,0))&amp;$CE$23&amp;CHAR(10)&amp;$CD$24&amp;AJ2561&amp;$CE$24&amp;CHAR(10)&amp;$CD$25&amp;AK2561&amp;$CE$25&amp;CHAR(10),"")</f>
        <v/>
      </c>
      <c r="BK2561" s="18" t="str">
        <f>IF(LEN(J2561)&gt;0,INDEX($BH$2:$BH$100000,MATCH(J2561,VBAsheet!$H$2:$H$100000,0))&amp;CHAR(10),"")&amp;IF(LEN(K2561)&gt;0,INDEX($BH$2:$BH$100000,MATCH(K2561,VBAsheet!$H$2:$H$100000,0))&amp;CHAR(10),"")&amp;IF(LEN(L2561)&gt;0,INDEX($BH$2:$BH$100000,MATCH(L2561,VBAsheet!$H$2:$H$100000,0))&amp;CHAR(10),"")&amp;IF(LEN(M2561)&gt;0,INDEX($BH$2:$BH$100000,MATCH(M2561,VBAsheet!$H$2:$H$100000,0))&amp;CHAR(10),"")</f>
        <v/>
      </c>
      <c r="BM2561" s="94" t="str">
        <f t="shared" si="1374"/>
        <v/>
      </c>
      <c r="BN2561" s="95" t="str">
        <f t="shared" si="1362"/>
        <v/>
      </c>
      <c r="BP2561" s="18" t="str">
        <f t="shared" si="1363"/>
        <v/>
      </c>
      <c r="BR2561" s="81" t="str">
        <f t="shared" si="1373"/>
        <v/>
      </c>
      <c r="BU2561" s="138" t="str">
        <f t="shared" si="1364"/>
        <v/>
      </c>
      <c r="BV2561" s="3" t="str">
        <f t="shared" si="1365"/>
        <v/>
      </c>
      <c r="BW2561" s="3" t="str">
        <f t="shared" si="1366"/>
        <v/>
      </c>
      <c r="BX2561" s="144" t="str">
        <f t="shared" si="1367"/>
        <v/>
      </c>
      <c r="BY2561" s="18" t="str">
        <f t="shared" si="1368"/>
        <v/>
      </c>
      <c r="BZ2561" s="18" t="str">
        <f t="shared" si="1369"/>
        <v/>
      </c>
      <c r="CA2561" s="19" t="str">
        <f t="shared" si="1370"/>
        <v/>
      </c>
    </row>
    <row r="2562" spans="4:79" x14ac:dyDescent="0.45">
      <c r="D2562" s="164" t="str">
        <f t="shared" si="1371"/>
        <v/>
      </c>
      <c r="I2562" s="9" t="str">
        <f t="shared" ref="I2562:I2625" si="1375">IF(LEN(F2562)&gt;0,"---","")</f>
        <v/>
      </c>
      <c r="J2562" s="173" t="str">
        <f t="shared" ref="J2562:J2625" si="1376">IF(LEN(F2562)&gt;0,F2562,"")</f>
        <v/>
      </c>
      <c r="K2562" s="13"/>
      <c r="L2562" s="13"/>
      <c r="M2562" s="13"/>
      <c r="N2562" s="178" t="str">
        <f t="shared" ref="N2562:N2625" si="1377">IF(LEN(F2562)&gt;0,"---","")</f>
        <v/>
      </c>
      <c r="O2562" s="181" t="str">
        <f t="shared" ref="O2562:O2625" si="1378">IF(LEN(F2562)&gt;0,0,"")</f>
        <v/>
      </c>
      <c r="P2562" s="8" t="str">
        <f t="shared" ref="P2562:P2625" si="1379">IF(LEN(F2562)&gt;0,1,"")</f>
        <v/>
      </c>
      <c r="Q2562" s="8" t="str">
        <f t="shared" ref="Q2562:Q2625" si="1380">IF(LEN(F2562)&gt;0,0,"")</f>
        <v/>
      </c>
      <c r="R2562" s="8" t="str">
        <f t="shared" ref="R2562:R2625" si="1381">IF(LEN(F2562)&gt;0,1,"")</f>
        <v/>
      </c>
      <c r="S2562" s="8" t="str">
        <f t="shared" ref="S2562:S2625" si="1382">IF(LEN(F2562)&gt;0,0,"")</f>
        <v/>
      </c>
      <c r="T2562" s="8" t="str">
        <f t="shared" ref="T2562:T2625" si="1383">IF(LEN(F2562)&gt;0,127,"")</f>
        <v/>
      </c>
      <c r="U2562" s="8" t="str">
        <f t="shared" ref="U2562:U2625" si="1384">IF(LEN(F2562)&gt;0,0,"")</f>
        <v/>
      </c>
      <c r="V2562" s="16" t="str">
        <f t="shared" ref="V2562:V2625" si="1385">IF(LEN(F2562)&gt;0,127,"")</f>
        <v/>
      </c>
      <c r="W2562" s="129" t="str">
        <f t="shared" ref="W2562:W2625" si="1386">IF(LEN(G2562)&gt;0,"Note-on","")</f>
        <v/>
      </c>
      <c r="X2562" s="8" t="str">
        <f t="shared" ref="X2562:X2625" si="1387">IF(LEN(G2562)&gt;0,G2562,"")</f>
        <v/>
      </c>
      <c r="Y2562" s="8" t="str">
        <f t="shared" ref="Y2562:Y2625" si="1388">IF(LEN(G2562)&gt;0,1,"")</f>
        <v/>
      </c>
      <c r="AQ2562" s="6" t="str">
        <f t="shared" ref="AQ2562:AQ2625" si="1389">IFERROR(IF(SEARCH(CA2562,IFERROR(VLOOKUP(CA2562,$EH$2:$EH$400,1,TRUE),""))&gt;0,IFERROR(VLOOKUP(CA2562,$EH$2:$EH$400,1,TRUE),""),""),IF(LEN(CA2562)&gt;0,"note-whole",""))</f>
        <v/>
      </c>
      <c r="AR2562" s="128" t="str">
        <f t="shared" ref="AR2562:AR2625" si="1390">IF(LEN(E2562)&gt;0,IF(AND(AS2562&lt;&gt;AS2561,LEN(AS2562)&gt;0),IF(ISTEXT(AR2561),1,IF(AS2562=127,IF(AR2561=63,"LIMIT HIT",AR2561+1),AR2561)),AR2561),"")</f>
        <v/>
      </c>
      <c r="AS2562" s="128" t="str">
        <f t="shared" ref="AS2562:AS2625" si="1391">IF(LEN(E2562)&gt;0,IF(AND(BM2562&lt;&gt;BM2561,LEN(BM2562)&gt;0),IF(ISTEXT(AS2561),0,IF(AS2561=127,0,AS2561+1)),AS2561),"")</f>
        <v/>
      </c>
      <c r="AT2562" s="139" t="str">
        <f t="shared" si="1372"/>
        <v/>
      </c>
      <c r="BH2562" s="127" t="str">
        <f>IF(LEN(VBAsheet!H2562)&gt;0,$CD$4&amp;CHAR(10)&amp;$CD$5&amp;CHAR(10)&amp;$CD$6&amp;IF(VBAsheet!I2562="N",1,0)&amp;$CE$6&amp;CHAR(10)&amp;$CD$7&amp;CHAR(10)&amp;$CD$8&amp;VBAsheet!H2562&amp;$CE$8&amp;CHAR(10)&amp;$CD$9&amp;VBAsheet!K2562&amp;$CE$9&amp;CHAR(10)&amp;$CD$10&amp;VBAsheet!J2562-1&amp;$CE$10&amp;CHAR(10)&amp;$CD$11,"")</f>
        <v/>
      </c>
      <c r="BI2562" s="18" t="str">
        <f t="shared" ref="BI2562:BI2625" si="1392">$CD$14&amp;O2562&amp;$CE$14&amp;CHAR(10)&amp;$CD$15&amp;R2562&amp;$CE$15&amp;CHAR(10)&amp;$CD$16&amp;P2562&amp;$CE$16&amp;CHAR(10)&amp;$CD$17&amp;S2562&amp;$CE$17&amp;CHAR(10)&amp;$CD$18&amp;T2562&amp;$CE$18&amp;CHAR(10)&amp;$CD$19&amp;Q2562&amp;$CE$19&amp;CHAR(10)&amp;$CD$20&amp;U2562&amp;$CE$20&amp;CHAR(10)&amp;$CD$21&amp;V2562&amp;$CE$21&amp;CHAR(10)</f>
        <v xml:space="preserve">                        &lt;int name="channel" value=""/&gt;
                        &lt;float name="velocityFact" value=""/&gt;
                        &lt;float name="lengthFact" value=""/&gt;
                        &lt;int name="minVelocity" value=""/&gt;
                        &lt;int name="maxVelocity" value=""/&gt;
                        &lt;int name="transpose" value=""/&gt;
                        &lt;int name="minPitch" value=""/&gt;
                        &lt;int name="maxPitch" value=""/&gt;
</v>
      </c>
      <c r="BJ2562" s="18" t="str">
        <f>IF(LEN(X2562)&gt;0,$CD$23&amp;INDEX($CH$3:CH2565,MATCH(W2562,$CG$3:CG2565,0))&amp;$CE$23&amp;CHAR(10)&amp;$CD$24&amp;X2562&amp;$CE$24&amp;CHAR(10)&amp;$CD$25&amp;Y2562&amp;$CE$25&amp;CHAR(10),"")&amp;IF(LEN(AA2562)&gt;0,$CD$23&amp;INDEX($CH$3:CH2565,MATCH(Z2562,$CG$3:CG2565,0))&amp;$CE$23&amp;CHAR(10)&amp;$CD$24&amp;AA2562&amp;$CE$24&amp;CHAR(10)&amp;$CD$25&amp;AB2562&amp;$CE$25&amp;CHAR(10),"")&amp;IF(LEN(AD2562)&gt;0,$CD$23&amp;INDEX($CH$3:CH2565,MATCH(AC2562,$CG$3:CG2565,0))&amp;$CE$23&amp;CHAR(10)&amp;$CD$24&amp;AD2562&amp;$CE$24&amp;CHAR(10)&amp;$CD$25&amp;AE2562&amp;$CE$25&amp;CHAR(10),"")&amp;IF(LEN(AG2562)&gt;0,$CD$23&amp;INDEX($CH$3:CH2565,MATCH(AF2562,$CG$3:CG2565,0))&amp;$CE$23&amp;CHAR(10)&amp;$CD$24&amp;AG2562&amp;$CE$24&amp;CHAR(10)&amp;$CD$25&amp;AH2562&amp;$CE$25&amp;CHAR(10),"")&amp;IF(LEN(AJ2562)&gt;0,$CD$23&amp;INDEX($CH$3:CH2565,MATCH(AI2562,$CG$3:CG2565,0))&amp;$CE$23&amp;CHAR(10)&amp;$CD$24&amp;AJ2562&amp;$CE$24&amp;CHAR(10)&amp;$CD$25&amp;AK2562&amp;$CE$25&amp;CHAR(10),"")</f>
        <v/>
      </c>
      <c r="BK2562" s="18" t="str">
        <f>IF(LEN(J2562)&gt;0,INDEX($BH$2:$BH$100000,MATCH(J2562,VBAsheet!$H$2:$H$100000,0))&amp;CHAR(10),"")&amp;IF(LEN(K2562)&gt;0,INDEX($BH$2:$BH$100000,MATCH(K2562,VBAsheet!$H$2:$H$100000,0))&amp;CHAR(10),"")&amp;IF(LEN(L2562)&gt;0,INDEX($BH$2:$BH$100000,MATCH(L2562,VBAsheet!$H$2:$H$100000,0))&amp;CHAR(10),"")&amp;IF(LEN(M2562)&gt;0,INDEX($BH$2:$BH$100000,MATCH(M2562,VBAsheet!$H$2:$H$100000,0))&amp;CHAR(10),"")</f>
        <v/>
      </c>
      <c r="BM2562" s="94" t="str">
        <f t="shared" si="1374"/>
        <v/>
      </c>
      <c r="BN2562" s="95" t="str">
        <f t="shared" ref="BN2562:BN2625" si="1393">IF(LEN(E2562)&gt;0,IF(E2562=E2561,BN2561+1,1),"")</f>
        <v/>
      </c>
      <c r="BP2562" s="18" t="str">
        <f t="shared" ref="BP2562:BP2625" si="1394">IF(LEN(E2562)&gt;0,IF(E2562&lt;&gt;E2561,$CD$2&amp;E2562&amp;$CE$2&amp;CHAR(10)&amp;$CD$3&amp;_xlfn.TEXTJOIN(CHAR(10),TRUE,$BH$2:$BH$1001)&amp;CHAR(10)&amp;$CD$12&amp;CHAR(10)&amp;IF(LEN(E2562)&gt;0,$CD$13&amp;IF(I2562="---",-1,I2562)&amp;$CE$13&amp;CHAR(10)&amp;BI2562&amp;$CD$22&amp;CHAR(10)&amp;BJ2562&amp;$CD$26&amp;CHAR(10)&amp;BI2562&amp;$CD$35&amp;X2562&amp;$CE$35&amp;CHAR(10)&amp;$CD$36&amp;CHAR(10)&amp;BK2562&amp;$CD$45&amp;F2562&amp;$CE$45&amp;CHAR(10)&amp;$CD$46&amp;IF(N2562="---",0,N2562)&amp;$CE$46,""),IF(LEN(E2562)&gt;0,$CD$13&amp;IF(I2562="---",-1,I2562)&amp;$CE$13&amp;CHAR(10)&amp;BI2562&amp;$CD$22&amp;CHAR(10)&amp;BJ2562&amp;$CD$26&amp;CHAR(10)&amp;BI2562&amp;$CD$35&amp;X2562&amp;$CE$35&amp;CHAR(10)&amp;$CD$36&amp;CHAR(10)&amp;BK2562&amp;$CD$45&amp;F2562&amp;$CE$45&amp;CHAR(10)&amp;$CD$46&amp;IF(N2562="---",0,N2562)&amp;$CE$46,""))&amp;IF(E2562=E2563,"",CHAR(10)&amp;$CD$47),"")</f>
        <v/>
      </c>
      <c r="BR2562" s="81" t="str">
        <f t="shared" si="1373"/>
        <v/>
      </c>
      <c r="BU2562" s="138" t="str">
        <f t="shared" ref="BU2562:BU2625" si="1395">IF(OR(W2562="Program",LEN(E2562)=0),"",IF(AND(LEN(W2562)&gt;0,LEN(X2562)&gt;0,LEN(Y2562)&gt;0),SUBSTITUTE(LOWER(SUBSTITUTE(LOWER(SUBSTITUTE(LOWER(W2562),"note-hold","note-hold:")),"note-on","note:")),"controller","cc:")&amp;X2562&amp;IF(LOWER(W2562)="note-hold","",","&amp;Y2562),""))</f>
        <v/>
      </c>
      <c r="BV2562" s="3" t="str">
        <f t="shared" ref="BV2562:BV2625" si="1396">IF(OR(Z2562="Program",LEN(E2562)=0),"",IF(AND(LEN(Z2562)&gt;0,LEN(AA2562)&gt;0,LEN(AB2562)&gt;0),SUBSTITUTE(LOWER(SUBSTITUTE(LOWER(SUBSTITUTE(LOWER(Z2562),"note-hold","note-hold:")),"note-on","note:")),"controller","cc:")&amp;AA2562&amp;IF(LOWER(Z2562)="note-hold","",","&amp;AB2562),""))</f>
        <v/>
      </c>
      <c r="BW2562" s="3" t="str">
        <f t="shared" ref="BW2562:BW2625" si="1397">IF(OR(AC2562="Program",LEN(E2562)=0),"",IF(AND(LEN(AC2562)&gt;0,LEN(AD2562)&gt;0,LEN(AE2562)&gt;0),SUBSTITUTE(LOWER(SUBSTITUTE(LOWER(SUBSTITUTE(LOWER(AC2562),"note-hold","note-hold:")),"note-on","note:")),"controller","cc:")&amp;AD2562&amp;IF(LOWER(AC2562)="note-hold","",","&amp;AE2562),""))</f>
        <v/>
      </c>
      <c r="BX2562" s="144" t="str">
        <f t="shared" ref="BX2562:BX2625" si="1398">IF(LEN(BM2562)=0,"",$CO$4&amp;""""&amp;D2562&amp;""""&amp;$CP$4&amp;""""&amp;E2562&amp;""""&amp;$CQ$4&amp;CHAR(10)&amp;IF(LEN(AU2562)&gt;0,$CN$10&amp;""""&amp;AU2562&amp;""""&amp;CHAR(10),"")&amp;"Bank "&amp;AR2562&amp;" "&amp;AS2562&amp;" "&amp;BZ2562&amp;CHAR(10))</f>
        <v/>
      </c>
      <c r="BY2562" s="18" t="str">
        <f t="shared" ref="BY2562:BY2625" si="1399">IF(LEN(E2562)=0,"",$CN$8&amp;IF(ISNUMBER(N2562),INDEX($EE$2:$EE$13,MATCH(N2562,$ED$2:$ED$13,0)),"default")&amp;$CO$8&amp;AQ2562&amp;IF(COUNTBLANK(J2562:M2562)=4,"",$CP$8&amp;IF(LEN(J2562)&gt;0,1,IF(LEN(K2562)&gt;0,2,IF(LEN(L2562)&gt;0,3,IF(LEN(M2562)&gt;0,4,"")))))&amp;IF(OR(COUNTBLANK(BU2562:BW2562)&lt;3,O2562&gt;0)," o=","")&amp;_xlfn.TEXTJOIN("/",TRUE,BU2562:BW2562)&amp;IF(AND(COUNTBLANK(BU2562:BW2562)&lt;3,O2562&gt;0),"/","")&amp;IF(O2562=0,"","@"&amp;O2562)&amp;CHAR(10)&amp;AT2562&amp;" "&amp;CA2562)</f>
        <v/>
      </c>
      <c r="BZ2562" s="18" t="str">
        <f t="shared" ref="BZ2562:BZ2625" si="1400">IF(LEN(BM2562)&gt;0,((LEFT(D2562)&amp;MID(D2562,FIND("#",SUBSTITUTE(D2562&amp;"  "," ","#",1))+1,1)&amp;MID(D2562,FIND("#",SUBSTITUTE(D2562&amp;"  "," ","#",2))+1,1)))&amp;" - "&amp;BL2562,"")</f>
        <v/>
      </c>
      <c r="CA2562" s="19" t="str">
        <f t="shared" ref="CA2562:CA2625" si="1401">IF(LEN(F2562)&gt;0,F2562,IF(LEN(J2562)&gt;0,J2562,IF(LEN(K2562)&gt;0,K2562,IF(LEN(L2562)&gt;0,L2562,IF(LEN(M2562)&gt;0,M2562,"")))))</f>
        <v/>
      </c>
    </row>
    <row r="2563" spans="4:79" x14ac:dyDescent="0.45">
      <c r="D2563" s="164" t="str">
        <f t="shared" ref="D2563:D2626" si="1402">IF(LEN(F2563)&gt;0,"My Library","")</f>
        <v/>
      </c>
      <c r="I2563" s="9" t="str">
        <f t="shared" si="1375"/>
        <v/>
      </c>
      <c r="J2563" s="173" t="str">
        <f t="shared" si="1376"/>
        <v/>
      </c>
      <c r="K2563" s="13"/>
      <c r="L2563" s="13"/>
      <c r="M2563" s="13"/>
      <c r="N2563" s="178" t="str">
        <f t="shared" si="1377"/>
        <v/>
      </c>
      <c r="O2563" s="181" t="str">
        <f t="shared" si="1378"/>
        <v/>
      </c>
      <c r="P2563" s="8" t="str">
        <f t="shared" si="1379"/>
        <v/>
      </c>
      <c r="Q2563" s="8" t="str">
        <f t="shared" si="1380"/>
        <v/>
      </c>
      <c r="R2563" s="8" t="str">
        <f t="shared" si="1381"/>
        <v/>
      </c>
      <c r="S2563" s="8" t="str">
        <f t="shared" si="1382"/>
        <v/>
      </c>
      <c r="T2563" s="8" t="str">
        <f t="shared" si="1383"/>
        <v/>
      </c>
      <c r="U2563" s="8" t="str">
        <f t="shared" si="1384"/>
        <v/>
      </c>
      <c r="V2563" s="16" t="str">
        <f t="shared" si="1385"/>
        <v/>
      </c>
      <c r="W2563" s="129" t="str">
        <f t="shared" si="1386"/>
        <v/>
      </c>
      <c r="X2563" s="8" t="str">
        <f t="shared" si="1387"/>
        <v/>
      </c>
      <c r="Y2563" s="8" t="str">
        <f t="shared" si="1388"/>
        <v/>
      </c>
      <c r="AQ2563" s="6" t="str">
        <f t="shared" si="1389"/>
        <v/>
      </c>
      <c r="AR2563" s="128" t="str">
        <f t="shared" si="1390"/>
        <v/>
      </c>
      <c r="AS2563" s="128" t="str">
        <f t="shared" si="1391"/>
        <v/>
      </c>
      <c r="AT2563" s="139" t="str">
        <f t="shared" ref="AT2563:AT2626" si="1403">IF(LEN(F2563)&gt;0,IF(BN2563=128,"LIMIT HIT",BN2563-1),"")</f>
        <v/>
      </c>
      <c r="BH2563" s="127" t="str">
        <f>IF(LEN(VBAsheet!H2563)&gt;0,$CD$4&amp;CHAR(10)&amp;$CD$5&amp;CHAR(10)&amp;$CD$6&amp;IF(VBAsheet!I2563="N",1,0)&amp;$CE$6&amp;CHAR(10)&amp;$CD$7&amp;CHAR(10)&amp;$CD$8&amp;VBAsheet!H2563&amp;$CE$8&amp;CHAR(10)&amp;$CD$9&amp;VBAsheet!K2563&amp;$CE$9&amp;CHAR(10)&amp;$CD$10&amp;VBAsheet!J2563-1&amp;$CE$10&amp;CHAR(10)&amp;$CD$11,"")</f>
        <v/>
      </c>
      <c r="BI2563"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63" s="18" t="str">
        <f>IF(LEN(X2563)&gt;0,$CD$23&amp;INDEX($CH$3:CH2566,MATCH(W2563,$CG$3:CG2566,0))&amp;$CE$23&amp;CHAR(10)&amp;$CD$24&amp;X2563&amp;$CE$24&amp;CHAR(10)&amp;$CD$25&amp;Y2563&amp;$CE$25&amp;CHAR(10),"")&amp;IF(LEN(AA2563)&gt;0,$CD$23&amp;INDEX($CH$3:CH2566,MATCH(Z2563,$CG$3:CG2566,0))&amp;$CE$23&amp;CHAR(10)&amp;$CD$24&amp;AA2563&amp;$CE$24&amp;CHAR(10)&amp;$CD$25&amp;AB2563&amp;$CE$25&amp;CHAR(10),"")&amp;IF(LEN(AD2563)&gt;0,$CD$23&amp;INDEX($CH$3:CH2566,MATCH(AC2563,$CG$3:CG2566,0))&amp;$CE$23&amp;CHAR(10)&amp;$CD$24&amp;AD2563&amp;$CE$24&amp;CHAR(10)&amp;$CD$25&amp;AE2563&amp;$CE$25&amp;CHAR(10),"")&amp;IF(LEN(AG2563)&gt;0,$CD$23&amp;INDEX($CH$3:CH2566,MATCH(AF2563,$CG$3:CG2566,0))&amp;$CE$23&amp;CHAR(10)&amp;$CD$24&amp;AG2563&amp;$CE$24&amp;CHAR(10)&amp;$CD$25&amp;AH2563&amp;$CE$25&amp;CHAR(10),"")&amp;IF(LEN(AJ2563)&gt;0,$CD$23&amp;INDEX($CH$3:CH2566,MATCH(AI2563,$CG$3:CG2566,0))&amp;$CE$23&amp;CHAR(10)&amp;$CD$24&amp;AJ2563&amp;$CE$24&amp;CHAR(10)&amp;$CD$25&amp;AK2563&amp;$CE$25&amp;CHAR(10),"")</f>
        <v/>
      </c>
      <c r="BK2563" s="18" t="str">
        <f>IF(LEN(J2563)&gt;0,INDEX($BH$2:$BH$100000,MATCH(J2563,VBAsheet!$H$2:$H$100000,0))&amp;CHAR(10),"")&amp;IF(LEN(K2563)&gt;0,INDEX($BH$2:$BH$100000,MATCH(K2563,VBAsheet!$H$2:$H$100000,0))&amp;CHAR(10),"")&amp;IF(LEN(L2563)&gt;0,INDEX($BH$2:$BH$100000,MATCH(L2563,VBAsheet!$H$2:$H$100000,0))&amp;CHAR(10),"")&amp;IF(LEN(M2563)&gt;0,INDEX($BH$2:$BH$100000,MATCH(M2563,VBAsheet!$H$2:$H$100000,0))&amp;CHAR(10),"")</f>
        <v/>
      </c>
      <c r="BM2563" s="94" t="str">
        <f t="shared" si="1374"/>
        <v/>
      </c>
      <c r="BN2563" s="95" t="str">
        <f t="shared" si="1393"/>
        <v/>
      </c>
      <c r="BP2563" s="18" t="str">
        <f t="shared" si="1394"/>
        <v/>
      </c>
      <c r="BR2563" s="81" t="str">
        <f t="shared" si="1373"/>
        <v/>
      </c>
      <c r="BU2563" s="138" t="str">
        <f t="shared" si="1395"/>
        <v/>
      </c>
      <c r="BV2563" s="3" t="str">
        <f t="shared" si="1396"/>
        <v/>
      </c>
      <c r="BW2563" s="3" t="str">
        <f t="shared" si="1397"/>
        <v/>
      </c>
      <c r="BX2563" s="144" t="str">
        <f t="shared" si="1398"/>
        <v/>
      </c>
      <c r="BY2563" s="18" t="str">
        <f t="shared" si="1399"/>
        <v/>
      </c>
      <c r="BZ2563" s="18" t="str">
        <f t="shared" si="1400"/>
        <v/>
      </c>
      <c r="CA2563" s="19" t="str">
        <f t="shared" si="1401"/>
        <v/>
      </c>
    </row>
    <row r="2564" spans="4:79" x14ac:dyDescent="0.45">
      <c r="D2564" s="164" t="str">
        <f t="shared" si="1402"/>
        <v/>
      </c>
      <c r="I2564" s="9" t="str">
        <f t="shared" si="1375"/>
        <v/>
      </c>
      <c r="J2564" s="173" t="str">
        <f t="shared" si="1376"/>
        <v/>
      </c>
      <c r="K2564" s="13"/>
      <c r="L2564" s="13"/>
      <c r="M2564" s="13"/>
      <c r="N2564" s="178" t="str">
        <f t="shared" si="1377"/>
        <v/>
      </c>
      <c r="O2564" s="181" t="str">
        <f t="shared" si="1378"/>
        <v/>
      </c>
      <c r="P2564" s="8" t="str">
        <f t="shared" si="1379"/>
        <v/>
      </c>
      <c r="Q2564" s="8" t="str">
        <f t="shared" si="1380"/>
        <v/>
      </c>
      <c r="R2564" s="8" t="str">
        <f t="shared" si="1381"/>
        <v/>
      </c>
      <c r="S2564" s="8" t="str">
        <f t="shared" si="1382"/>
        <v/>
      </c>
      <c r="T2564" s="8" t="str">
        <f t="shared" si="1383"/>
        <v/>
      </c>
      <c r="U2564" s="8" t="str">
        <f t="shared" si="1384"/>
        <v/>
      </c>
      <c r="V2564" s="16" t="str">
        <f t="shared" si="1385"/>
        <v/>
      </c>
      <c r="W2564" s="129" t="str">
        <f t="shared" si="1386"/>
        <v/>
      </c>
      <c r="X2564" s="8" t="str">
        <f t="shared" si="1387"/>
        <v/>
      </c>
      <c r="Y2564" s="8" t="str">
        <f t="shared" si="1388"/>
        <v/>
      </c>
      <c r="AQ2564" s="6" t="str">
        <f t="shared" si="1389"/>
        <v/>
      </c>
      <c r="AR2564" s="128" t="str">
        <f t="shared" si="1390"/>
        <v/>
      </c>
      <c r="AS2564" s="128" t="str">
        <f t="shared" si="1391"/>
        <v/>
      </c>
      <c r="AT2564" s="139" t="str">
        <f t="shared" si="1403"/>
        <v/>
      </c>
      <c r="BH2564" s="127" t="str">
        <f>IF(LEN(VBAsheet!H2564)&gt;0,$CD$4&amp;CHAR(10)&amp;$CD$5&amp;CHAR(10)&amp;$CD$6&amp;IF(VBAsheet!I2564="N",1,0)&amp;$CE$6&amp;CHAR(10)&amp;$CD$7&amp;CHAR(10)&amp;$CD$8&amp;VBAsheet!H2564&amp;$CE$8&amp;CHAR(10)&amp;$CD$9&amp;VBAsheet!K2564&amp;$CE$9&amp;CHAR(10)&amp;$CD$10&amp;VBAsheet!J2564-1&amp;$CE$10&amp;CHAR(10)&amp;$CD$11,"")</f>
        <v/>
      </c>
      <c r="BI2564"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64" s="18" t="str">
        <f>IF(LEN(X2564)&gt;0,$CD$23&amp;INDEX($CH$3:CH2567,MATCH(W2564,$CG$3:CG2567,0))&amp;$CE$23&amp;CHAR(10)&amp;$CD$24&amp;X2564&amp;$CE$24&amp;CHAR(10)&amp;$CD$25&amp;Y2564&amp;$CE$25&amp;CHAR(10),"")&amp;IF(LEN(AA2564)&gt;0,$CD$23&amp;INDEX($CH$3:CH2567,MATCH(Z2564,$CG$3:CG2567,0))&amp;$CE$23&amp;CHAR(10)&amp;$CD$24&amp;AA2564&amp;$CE$24&amp;CHAR(10)&amp;$CD$25&amp;AB2564&amp;$CE$25&amp;CHAR(10),"")&amp;IF(LEN(AD2564)&gt;0,$CD$23&amp;INDEX($CH$3:CH2567,MATCH(AC2564,$CG$3:CG2567,0))&amp;$CE$23&amp;CHAR(10)&amp;$CD$24&amp;AD2564&amp;$CE$24&amp;CHAR(10)&amp;$CD$25&amp;AE2564&amp;$CE$25&amp;CHAR(10),"")&amp;IF(LEN(AG2564)&gt;0,$CD$23&amp;INDEX($CH$3:CH2567,MATCH(AF2564,$CG$3:CG2567,0))&amp;$CE$23&amp;CHAR(10)&amp;$CD$24&amp;AG2564&amp;$CE$24&amp;CHAR(10)&amp;$CD$25&amp;AH2564&amp;$CE$25&amp;CHAR(10),"")&amp;IF(LEN(AJ2564)&gt;0,$CD$23&amp;INDEX($CH$3:CH2567,MATCH(AI2564,$CG$3:CG2567,0))&amp;$CE$23&amp;CHAR(10)&amp;$CD$24&amp;AJ2564&amp;$CE$24&amp;CHAR(10)&amp;$CD$25&amp;AK2564&amp;$CE$25&amp;CHAR(10),"")</f>
        <v/>
      </c>
      <c r="BK2564" s="18" t="str">
        <f>IF(LEN(J2564)&gt;0,INDEX($BH$2:$BH$100000,MATCH(J2564,VBAsheet!$H$2:$H$100000,0))&amp;CHAR(10),"")&amp;IF(LEN(K2564)&gt;0,INDEX($BH$2:$BH$100000,MATCH(K2564,VBAsheet!$H$2:$H$100000,0))&amp;CHAR(10),"")&amp;IF(LEN(L2564)&gt;0,INDEX($BH$2:$BH$100000,MATCH(L2564,VBAsheet!$H$2:$H$100000,0))&amp;CHAR(10),"")&amp;IF(LEN(M2564)&gt;0,INDEX($BH$2:$BH$100000,MATCH(M2564,VBAsheet!$H$2:$H$100000,0))&amp;CHAR(10),"")</f>
        <v/>
      </c>
      <c r="BM2564" s="94" t="str">
        <f t="shared" si="1374"/>
        <v/>
      </c>
      <c r="BN2564" s="95" t="str">
        <f t="shared" si="1393"/>
        <v/>
      </c>
      <c r="BP2564" s="18" t="str">
        <f t="shared" si="1394"/>
        <v/>
      </c>
      <c r="BR2564" s="81" t="str">
        <f t="shared" si="1373"/>
        <v/>
      </c>
      <c r="BU2564" s="138" t="str">
        <f t="shared" si="1395"/>
        <v/>
      </c>
      <c r="BV2564" s="3" t="str">
        <f t="shared" si="1396"/>
        <v/>
      </c>
      <c r="BW2564" s="3" t="str">
        <f t="shared" si="1397"/>
        <v/>
      </c>
      <c r="BX2564" s="144" t="str">
        <f t="shared" si="1398"/>
        <v/>
      </c>
      <c r="BY2564" s="18" t="str">
        <f t="shared" si="1399"/>
        <v/>
      </c>
      <c r="BZ2564" s="18" t="str">
        <f t="shared" si="1400"/>
        <v/>
      </c>
      <c r="CA2564" s="19" t="str">
        <f t="shared" si="1401"/>
        <v/>
      </c>
    </row>
    <row r="2565" spans="4:79" x14ac:dyDescent="0.45">
      <c r="D2565" s="164" t="str">
        <f t="shared" si="1402"/>
        <v/>
      </c>
      <c r="I2565" s="9" t="str">
        <f t="shared" si="1375"/>
        <v/>
      </c>
      <c r="J2565" s="173" t="str">
        <f t="shared" si="1376"/>
        <v/>
      </c>
      <c r="K2565" s="13"/>
      <c r="L2565" s="13"/>
      <c r="M2565" s="13"/>
      <c r="N2565" s="178" t="str">
        <f t="shared" si="1377"/>
        <v/>
      </c>
      <c r="O2565" s="181" t="str">
        <f t="shared" si="1378"/>
        <v/>
      </c>
      <c r="P2565" s="8" t="str">
        <f t="shared" si="1379"/>
        <v/>
      </c>
      <c r="Q2565" s="8" t="str">
        <f t="shared" si="1380"/>
        <v/>
      </c>
      <c r="R2565" s="8" t="str">
        <f t="shared" si="1381"/>
        <v/>
      </c>
      <c r="S2565" s="8" t="str">
        <f t="shared" si="1382"/>
        <v/>
      </c>
      <c r="T2565" s="8" t="str">
        <f t="shared" si="1383"/>
        <v/>
      </c>
      <c r="U2565" s="8" t="str">
        <f t="shared" si="1384"/>
        <v/>
      </c>
      <c r="V2565" s="16" t="str">
        <f t="shared" si="1385"/>
        <v/>
      </c>
      <c r="W2565" s="129" t="str">
        <f t="shared" si="1386"/>
        <v/>
      </c>
      <c r="X2565" s="8" t="str">
        <f t="shared" si="1387"/>
        <v/>
      </c>
      <c r="Y2565" s="8" t="str">
        <f t="shared" si="1388"/>
        <v/>
      </c>
      <c r="AQ2565" s="6" t="str">
        <f t="shared" si="1389"/>
        <v/>
      </c>
      <c r="AR2565" s="128" t="str">
        <f t="shared" si="1390"/>
        <v/>
      </c>
      <c r="AS2565" s="128" t="str">
        <f t="shared" si="1391"/>
        <v/>
      </c>
      <c r="AT2565" s="139" t="str">
        <f t="shared" si="1403"/>
        <v/>
      </c>
      <c r="BH2565" s="127" t="str">
        <f>IF(LEN(VBAsheet!H2565)&gt;0,$CD$4&amp;CHAR(10)&amp;$CD$5&amp;CHAR(10)&amp;$CD$6&amp;IF(VBAsheet!I2565="N",1,0)&amp;$CE$6&amp;CHAR(10)&amp;$CD$7&amp;CHAR(10)&amp;$CD$8&amp;VBAsheet!H2565&amp;$CE$8&amp;CHAR(10)&amp;$CD$9&amp;VBAsheet!K2565&amp;$CE$9&amp;CHAR(10)&amp;$CD$10&amp;VBAsheet!J2565-1&amp;$CE$10&amp;CHAR(10)&amp;$CD$11,"")</f>
        <v/>
      </c>
      <c r="BI2565"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65" s="18" t="str">
        <f>IF(LEN(X2565)&gt;0,$CD$23&amp;INDEX($CH$3:CH2568,MATCH(W2565,$CG$3:CG2568,0))&amp;$CE$23&amp;CHAR(10)&amp;$CD$24&amp;X2565&amp;$CE$24&amp;CHAR(10)&amp;$CD$25&amp;Y2565&amp;$CE$25&amp;CHAR(10),"")&amp;IF(LEN(AA2565)&gt;0,$CD$23&amp;INDEX($CH$3:CH2568,MATCH(Z2565,$CG$3:CG2568,0))&amp;$CE$23&amp;CHAR(10)&amp;$CD$24&amp;AA2565&amp;$CE$24&amp;CHAR(10)&amp;$CD$25&amp;AB2565&amp;$CE$25&amp;CHAR(10),"")&amp;IF(LEN(AD2565)&gt;0,$CD$23&amp;INDEX($CH$3:CH2568,MATCH(AC2565,$CG$3:CG2568,0))&amp;$CE$23&amp;CHAR(10)&amp;$CD$24&amp;AD2565&amp;$CE$24&amp;CHAR(10)&amp;$CD$25&amp;AE2565&amp;$CE$25&amp;CHAR(10),"")&amp;IF(LEN(AG2565)&gt;0,$CD$23&amp;INDEX($CH$3:CH2568,MATCH(AF2565,$CG$3:CG2568,0))&amp;$CE$23&amp;CHAR(10)&amp;$CD$24&amp;AG2565&amp;$CE$24&amp;CHAR(10)&amp;$CD$25&amp;AH2565&amp;$CE$25&amp;CHAR(10),"")&amp;IF(LEN(AJ2565)&gt;0,$CD$23&amp;INDEX($CH$3:CH2568,MATCH(AI2565,$CG$3:CG2568,0))&amp;$CE$23&amp;CHAR(10)&amp;$CD$24&amp;AJ2565&amp;$CE$24&amp;CHAR(10)&amp;$CD$25&amp;AK2565&amp;$CE$25&amp;CHAR(10),"")</f>
        <v/>
      </c>
      <c r="BK2565" s="18" t="str">
        <f>IF(LEN(J2565)&gt;0,INDEX($BH$2:$BH$100000,MATCH(J2565,VBAsheet!$H$2:$H$100000,0))&amp;CHAR(10),"")&amp;IF(LEN(K2565)&gt;0,INDEX($BH$2:$BH$100000,MATCH(K2565,VBAsheet!$H$2:$H$100000,0))&amp;CHAR(10),"")&amp;IF(LEN(L2565)&gt;0,INDEX($BH$2:$BH$100000,MATCH(L2565,VBAsheet!$H$2:$H$100000,0))&amp;CHAR(10),"")&amp;IF(LEN(M2565)&gt;0,INDEX($BH$2:$BH$100000,MATCH(M2565,VBAsheet!$H$2:$H$100000,0))&amp;CHAR(10),"")</f>
        <v/>
      </c>
      <c r="BM2565" s="94" t="str">
        <f t="shared" si="1374"/>
        <v/>
      </c>
      <c r="BN2565" s="95" t="str">
        <f t="shared" si="1393"/>
        <v/>
      </c>
      <c r="BP2565" s="18" t="str">
        <f t="shared" si="1394"/>
        <v/>
      </c>
      <c r="BR2565" s="81" t="str">
        <f t="shared" si="1373"/>
        <v/>
      </c>
      <c r="BU2565" s="138" t="str">
        <f t="shared" si="1395"/>
        <v/>
      </c>
      <c r="BV2565" s="3" t="str">
        <f t="shared" si="1396"/>
        <v/>
      </c>
      <c r="BW2565" s="3" t="str">
        <f t="shared" si="1397"/>
        <v/>
      </c>
      <c r="BX2565" s="144" t="str">
        <f t="shared" si="1398"/>
        <v/>
      </c>
      <c r="BY2565" s="18" t="str">
        <f t="shared" si="1399"/>
        <v/>
      </c>
      <c r="BZ2565" s="18" t="str">
        <f t="shared" si="1400"/>
        <v/>
      </c>
      <c r="CA2565" s="19" t="str">
        <f t="shared" si="1401"/>
        <v/>
      </c>
    </row>
    <row r="2566" spans="4:79" x14ac:dyDescent="0.45">
      <c r="D2566" s="164" t="str">
        <f t="shared" si="1402"/>
        <v/>
      </c>
      <c r="I2566" s="9" t="str">
        <f t="shared" si="1375"/>
        <v/>
      </c>
      <c r="J2566" s="173" t="str">
        <f t="shared" si="1376"/>
        <v/>
      </c>
      <c r="K2566" s="13"/>
      <c r="L2566" s="13"/>
      <c r="M2566" s="13"/>
      <c r="N2566" s="178" t="str">
        <f t="shared" si="1377"/>
        <v/>
      </c>
      <c r="O2566" s="181" t="str">
        <f t="shared" si="1378"/>
        <v/>
      </c>
      <c r="P2566" s="8" t="str">
        <f t="shared" si="1379"/>
        <v/>
      </c>
      <c r="Q2566" s="8" t="str">
        <f t="shared" si="1380"/>
        <v/>
      </c>
      <c r="R2566" s="8" t="str">
        <f t="shared" si="1381"/>
        <v/>
      </c>
      <c r="S2566" s="8" t="str">
        <f t="shared" si="1382"/>
        <v/>
      </c>
      <c r="T2566" s="8" t="str">
        <f t="shared" si="1383"/>
        <v/>
      </c>
      <c r="U2566" s="8" t="str">
        <f t="shared" si="1384"/>
        <v/>
      </c>
      <c r="V2566" s="16" t="str">
        <f t="shared" si="1385"/>
        <v/>
      </c>
      <c r="W2566" s="129" t="str">
        <f t="shared" si="1386"/>
        <v/>
      </c>
      <c r="X2566" s="8" t="str">
        <f t="shared" si="1387"/>
        <v/>
      </c>
      <c r="Y2566" s="8" t="str">
        <f t="shared" si="1388"/>
        <v/>
      </c>
      <c r="AQ2566" s="6" t="str">
        <f t="shared" si="1389"/>
        <v/>
      </c>
      <c r="AR2566" s="128" t="str">
        <f t="shared" si="1390"/>
        <v/>
      </c>
      <c r="AS2566" s="128" t="str">
        <f t="shared" si="1391"/>
        <v/>
      </c>
      <c r="AT2566" s="139" t="str">
        <f t="shared" si="1403"/>
        <v/>
      </c>
      <c r="BH2566" s="127" t="str">
        <f>IF(LEN(VBAsheet!H2566)&gt;0,$CD$4&amp;CHAR(10)&amp;$CD$5&amp;CHAR(10)&amp;$CD$6&amp;IF(VBAsheet!I2566="N",1,0)&amp;$CE$6&amp;CHAR(10)&amp;$CD$7&amp;CHAR(10)&amp;$CD$8&amp;VBAsheet!H2566&amp;$CE$8&amp;CHAR(10)&amp;$CD$9&amp;VBAsheet!K2566&amp;$CE$9&amp;CHAR(10)&amp;$CD$10&amp;VBAsheet!J2566-1&amp;$CE$10&amp;CHAR(10)&amp;$CD$11,"")</f>
        <v/>
      </c>
      <c r="BI2566"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66" s="18" t="str">
        <f>IF(LEN(X2566)&gt;0,$CD$23&amp;INDEX($CH$3:CH2569,MATCH(W2566,$CG$3:CG2569,0))&amp;$CE$23&amp;CHAR(10)&amp;$CD$24&amp;X2566&amp;$CE$24&amp;CHAR(10)&amp;$CD$25&amp;Y2566&amp;$CE$25&amp;CHAR(10),"")&amp;IF(LEN(AA2566)&gt;0,$CD$23&amp;INDEX($CH$3:CH2569,MATCH(Z2566,$CG$3:CG2569,0))&amp;$CE$23&amp;CHAR(10)&amp;$CD$24&amp;AA2566&amp;$CE$24&amp;CHAR(10)&amp;$CD$25&amp;AB2566&amp;$CE$25&amp;CHAR(10),"")&amp;IF(LEN(AD2566)&gt;0,$CD$23&amp;INDEX($CH$3:CH2569,MATCH(AC2566,$CG$3:CG2569,0))&amp;$CE$23&amp;CHAR(10)&amp;$CD$24&amp;AD2566&amp;$CE$24&amp;CHAR(10)&amp;$CD$25&amp;AE2566&amp;$CE$25&amp;CHAR(10),"")&amp;IF(LEN(AG2566)&gt;0,$CD$23&amp;INDEX($CH$3:CH2569,MATCH(AF2566,$CG$3:CG2569,0))&amp;$CE$23&amp;CHAR(10)&amp;$CD$24&amp;AG2566&amp;$CE$24&amp;CHAR(10)&amp;$CD$25&amp;AH2566&amp;$CE$25&amp;CHAR(10),"")&amp;IF(LEN(AJ2566)&gt;0,$CD$23&amp;INDEX($CH$3:CH2569,MATCH(AI2566,$CG$3:CG2569,0))&amp;$CE$23&amp;CHAR(10)&amp;$CD$24&amp;AJ2566&amp;$CE$24&amp;CHAR(10)&amp;$CD$25&amp;AK2566&amp;$CE$25&amp;CHAR(10),"")</f>
        <v/>
      </c>
      <c r="BK2566" s="18" t="str">
        <f>IF(LEN(J2566)&gt;0,INDEX($BH$2:$BH$100000,MATCH(J2566,VBAsheet!$H$2:$H$100000,0))&amp;CHAR(10),"")&amp;IF(LEN(K2566)&gt;0,INDEX($BH$2:$BH$100000,MATCH(K2566,VBAsheet!$H$2:$H$100000,0))&amp;CHAR(10),"")&amp;IF(LEN(L2566)&gt;0,INDEX($BH$2:$BH$100000,MATCH(L2566,VBAsheet!$H$2:$H$100000,0))&amp;CHAR(10),"")&amp;IF(LEN(M2566)&gt;0,INDEX($BH$2:$BH$100000,MATCH(M2566,VBAsheet!$H$2:$H$100000,0))&amp;CHAR(10),"")</f>
        <v/>
      </c>
      <c r="BM2566" s="94" t="str">
        <f t="shared" si="1374"/>
        <v/>
      </c>
      <c r="BN2566" s="95" t="str">
        <f t="shared" si="1393"/>
        <v/>
      </c>
      <c r="BP2566" s="18" t="str">
        <f t="shared" si="1394"/>
        <v/>
      </c>
      <c r="BR2566" s="81" t="str">
        <f t="shared" si="1373"/>
        <v/>
      </c>
      <c r="BU2566" s="138" t="str">
        <f t="shared" si="1395"/>
        <v/>
      </c>
      <c r="BV2566" s="3" t="str">
        <f t="shared" si="1396"/>
        <v/>
      </c>
      <c r="BW2566" s="3" t="str">
        <f t="shared" si="1397"/>
        <v/>
      </c>
      <c r="BX2566" s="144" t="str">
        <f t="shared" si="1398"/>
        <v/>
      </c>
      <c r="BY2566" s="18" t="str">
        <f t="shared" si="1399"/>
        <v/>
      </c>
      <c r="BZ2566" s="18" t="str">
        <f t="shared" si="1400"/>
        <v/>
      </c>
      <c r="CA2566" s="19" t="str">
        <f t="shared" si="1401"/>
        <v/>
      </c>
    </row>
    <row r="2567" spans="4:79" x14ac:dyDescent="0.45">
      <c r="D2567" s="164" t="str">
        <f t="shared" si="1402"/>
        <v/>
      </c>
      <c r="I2567" s="9" t="str">
        <f t="shared" si="1375"/>
        <v/>
      </c>
      <c r="J2567" s="173" t="str">
        <f t="shared" si="1376"/>
        <v/>
      </c>
      <c r="K2567" s="13"/>
      <c r="L2567" s="13"/>
      <c r="M2567" s="13"/>
      <c r="N2567" s="178" t="str">
        <f t="shared" si="1377"/>
        <v/>
      </c>
      <c r="O2567" s="181" t="str">
        <f t="shared" si="1378"/>
        <v/>
      </c>
      <c r="P2567" s="8" t="str">
        <f t="shared" si="1379"/>
        <v/>
      </c>
      <c r="Q2567" s="8" t="str">
        <f t="shared" si="1380"/>
        <v/>
      </c>
      <c r="R2567" s="8" t="str">
        <f t="shared" si="1381"/>
        <v/>
      </c>
      <c r="S2567" s="8" t="str">
        <f t="shared" si="1382"/>
        <v/>
      </c>
      <c r="T2567" s="8" t="str">
        <f t="shared" si="1383"/>
        <v/>
      </c>
      <c r="U2567" s="8" t="str">
        <f t="shared" si="1384"/>
        <v/>
      </c>
      <c r="V2567" s="16" t="str">
        <f t="shared" si="1385"/>
        <v/>
      </c>
      <c r="W2567" s="129" t="str">
        <f t="shared" si="1386"/>
        <v/>
      </c>
      <c r="X2567" s="8" t="str">
        <f t="shared" si="1387"/>
        <v/>
      </c>
      <c r="Y2567" s="8" t="str">
        <f t="shared" si="1388"/>
        <v/>
      </c>
      <c r="AQ2567" s="6" t="str">
        <f t="shared" si="1389"/>
        <v/>
      </c>
      <c r="AR2567" s="128" t="str">
        <f t="shared" si="1390"/>
        <v/>
      </c>
      <c r="AS2567" s="128" t="str">
        <f t="shared" si="1391"/>
        <v/>
      </c>
      <c r="AT2567" s="139" t="str">
        <f t="shared" si="1403"/>
        <v/>
      </c>
      <c r="BH2567" s="127" t="str">
        <f>IF(LEN(VBAsheet!H2567)&gt;0,$CD$4&amp;CHAR(10)&amp;$CD$5&amp;CHAR(10)&amp;$CD$6&amp;IF(VBAsheet!I2567="N",1,0)&amp;$CE$6&amp;CHAR(10)&amp;$CD$7&amp;CHAR(10)&amp;$CD$8&amp;VBAsheet!H2567&amp;$CE$8&amp;CHAR(10)&amp;$CD$9&amp;VBAsheet!K2567&amp;$CE$9&amp;CHAR(10)&amp;$CD$10&amp;VBAsheet!J2567-1&amp;$CE$10&amp;CHAR(10)&amp;$CD$11,"")</f>
        <v/>
      </c>
      <c r="BI2567"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67" s="18" t="str">
        <f>IF(LEN(X2567)&gt;0,$CD$23&amp;INDEX($CH$3:CH2570,MATCH(W2567,$CG$3:CG2570,0))&amp;$CE$23&amp;CHAR(10)&amp;$CD$24&amp;X2567&amp;$CE$24&amp;CHAR(10)&amp;$CD$25&amp;Y2567&amp;$CE$25&amp;CHAR(10),"")&amp;IF(LEN(AA2567)&gt;0,$CD$23&amp;INDEX($CH$3:CH2570,MATCH(Z2567,$CG$3:CG2570,0))&amp;$CE$23&amp;CHAR(10)&amp;$CD$24&amp;AA2567&amp;$CE$24&amp;CHAR(10)&amp;$CD$25&amp;AB2567&amp;$CE$25&amp;CHAR(10),"")&amp;IF(LEN(AD2567)&gt;0,$CD$23&amp;INDEX($CH$3:CH2570,MATCH(AC2567,$CG$3:CG2570,0))&amp;$CE$23&amp;CHAR(10)&amp;$CD$24&amp;AD2567&amp;$CE$24&amp;CHAR(10)&amp;$CD$25&amp;AE2567&amp;$CE$25&amp;CHAR(10),"")&amp;IF(LEN(AG2567)&gt;0,$CD$23&amp;INDEX($CH$3:CH2570,MATCH(AF2567,$CG$3:CG2570,0))&amp;$CE$23&amp;CHAR(10)&amp;$CD$24&amp;AG2567&amp;$CE$24&amp;CHAR(10)&amp;$CD$25&amp;AH2567&amp;$CE$25&amp;CHAR(10),"")&amp;IF(LEN(AJ2567)&gt;0,$CD$23&amp;INDEX($CH$3:CH2570,MATCH(AI2567,$CG$3:CG2570,0))&amp;$CE$23&amp;CHAR(10)&amp;$CD$24&amp;AJ2567&amp;$CE$24&amp;CHAR(10)&amp;$CD$25&amp;AK2567&amp;$CE$25&amp;CHAR(10),"")</f>
        <v/>
      </c>
      <c r="BK2567" s="18" t="str">
        <f>IF(LEN(J2567)&gt;0,INDEX($BH$2:$BH$100000,MATCH(J2567,VBAsheet!$H$2:$H$100000,0))&amp;CHAR(10),"")&amp;IF(LEN(K2567)&gt;0,INDEX($BH$2:$BH$100000,MATCH(K2567,VBAsheet!$H$2:$H$100000,0))&amp;CHAR(10),"")&amp;IF(LEN(L2567)&gt;0,INDEX($BH$2:$BH$100000,MATCH(L2567,VBAsheet!$H$2:$H$100000,0))&amp;CHAR(10),"")&amp;IF(LEN(M2567)&gt;0,INDEX($BH$2:$BH$100000,MATCH(M2567,VBAsheet!$H$2:$H$100000,0))&amp;CHAR(10),"")</f>
        <v/>
      </c>
      <c r="BM2567" s="94" t="str">
        <f t="shared" si="1374"/>
        <v/>
      </c>
      <c r="BN2567" s="95" t="str">
        <f t="shared" si="1393"/>
        <v/>
      </c>
      <c r="BP2567" s="18" t="str">
        <f t="shared" si="1394"/>
        <v/>
      </c>
      <c r="BR2567" s="81" t="str">
        <f t="shared" si="1373"/>
        <v/>
      </c>
      <c r="BU2567" s="138" t="str">
        <f t="shared" si="1395"/>
        <v/>
      </c>
      <c r="BV2567" s="3" t="str">
        <f t="shared" si="1396"/>
        <v/>
      </c>
      <c r="BW2567" s="3" t="str">
        <f t="shared" si="1397"/>
        <v/>
      </c>
      <c r="BX2567" s="144" t="str">
        <f t="shared" si="1398"/>
        <v/>
      </c>
      <c r="BY2567" s="18" t="str">
        <f t="shared" si="1399"/>
        <v/>
      </c>
      <c r="BZ2567" s="18" t="str">
        <f t="shared" si="1400"/>
        <v/>
      </c>
      <c r="CA2567" s="19" t="str">
        <f t="shared" si="1401"/>
        <v/>
      </c>
    </row>
    <row r="2568" spans="4:79" x14ac:dyDescent="0.45">
      <c r="D2568" s="164" t="str">
        <f t="shared" si="1402"/>
        <v/>
      </c>
      <c r="I2568" s="9" t="str">
        <f t="shared" si="1375"/>
        <v/>
      </c>
      <c r="J2568" s="173" t="str">
        <f t="shared" si="1376"/>
        <v/>
      </c>
      <c r="K2568" s="13"/>
      <c r="L2568" s="13"/>
      <c r="M2568" s="13"/>
      <c r="N2568" s="178" t="str">
        <f t="shared" si="1377"/>
        <v/>
      </c>
      <c r="O2568" s="181" t="str">
        <f t="shared" si="1378"/>
        <v/>
      </c>
      <c r="P2568" s="8" t="str">
        <f t="shared" si="1379"/>
        <v/>
      </c>
      <c r="Q2568" s="8" t="str">
        <f t="shared" si="1380"/>
        <v/>
      </c>
      <c r="R2568" s="8" t="str">
        <f t="shared" si="1381"/>
        <v/>
      </c>
      <c r="S2568" s="8" t="str">
        <f t="shared" si="1382"/>
        <v/>
      </c>
      <c r="T2568" s="8" t="str">
        <f t="shared" si="1383"/>
        <v/>
      </c>
      <c r="U2568" s="8" t="str">
        <f t="shared" si="1384"/>
        <v/>
      </c>
      <c r="V2568" s="16" t="str">
        <f t="shared" si="1385"/>
        <v/>
      </c>
      <c r="W2568" s="129" t="str">
        <f t="shared" si="1386"/>
        <v/>
      </c>
      <c r="X2568" s="8" t="str">
        <f t="shared" si="1387"/>
        <v/>
      </c>
      <c r="Y2568" s="8" t="str">
        <f t="shared" si="1388"/>
        <v/>
      </c>
      <c r="AQ2568" s="6" t="str">
        <f t="shared" si="1389"/>
        <v/>
      </c>
      <c r="AR2568" s="128" t="str">
        <f t="shared" si="1390"/>
        <v/>
      </c>
      <c r="AS2568" s="128" t="str">
        <f t="shared" si="1391"/>
        <v/>
      </c>
      <c r="AT2568" s="139" t="str">
        <f t="shared" si="1403"/>
        <v/>
      </c>
      <c r="BH2568" s="127" t="str">
        <f>IF(LEN(VBAsheet!H2568)&gt;0,$CD$4&amp;CHAR(10)&amp;$CD$5&amp;CHAR(10)&amp;$CD$6&amp;IF(VBAsheet!I2568="N",1,0)&amp;$CE$6&amp;CHAR(10)&amp;$CD$7&amp;CHAR(10)&amp;$CD$8&amp;VBAsheet!H2568&amp;$CE$8&amp;CHAR(10)&amp;$CD$9&amp;VBAsheet!K2568&amp;$CE$9&amp;CHAR(10)&amp;$CD$10&amp;VBAsheet!J2568-1&amp;$CE$10&amp;CHAR(10)&amp;$CD$11,"")</f>
        <v/>
      </c>
      <c r="BI2568"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68" s="18" t="str">
        <f>IF(LEN(X2568)&gt;0,$CD$23&amp;INDEX($CH$3:CH2571,MATCH(W2568,$CG$3:CG2571,0))&amp;$CE$23&amp;CHAR(10)&amp;$CD$24&amp;X2568&amp;$CE$24&amp;CHAR(10)&amp;$CD$25&amp;Y2568&amp;$CE$25&amp;CHAR(10),"")&amp;IF(LEN(AA2568)&gt;0,$CD$23&amp;INDEX($CH$3:CH2571,MATCH(Z2568,$CG$3:CG2571,0))&amp;$CE$23&amp;CHAR(10)&amp;$CD$24&amp;AA2568&amp;$CE$24&amp;CHAR(10)&amp;$CD$25&amp;AB2568&amp;$CE$25&amp;CHAR(10),"")&amp;IF(LEN(AD2568)&gt;0,$CD$23&amp;INDEX($CH$3:CH2571,MATCH(AC2568,$CG$3:CG2571,0))&amp;$CE$23&amp;CHAR(10)&amp;$CD$24&amp;AD2568&amp;$CE$24&amp;CHAR(10)&amp;$CD$25&amp;AE2568&amp;$CE$25&amp;CHAR(10),"")&amp;IF(LEN(AG2568)&gt;0,$CD$23&amp;INDEX($CH$3:CH2571,MATCH(AF2568,$CG$3:CG2571,0))&amp;$CE$23&amp;CHAR(10)&amp;$CD$24&amp;AG2568&amp;$CE$24&amp;CHAR(10)&amp;$CD$25&amp;AH2568&amp;$CE$25&amp;CHAR(10),"")&amp;IF(LEN(AJ2568)&gt;0,$CD$23&amp;INDEX($CH$3:CH2571,MATCH(AI2568,$CG$3:CG2571,0))&amp;$CE$23&amp;CHAR(10)&amp;$CD$24&amp;AJ2568&amp;$CE$24&amp;CHAR(10)&amp;$CD$25&amp;AK2568&amp;$CE$25&amp;CHAR(10),"")</f>
        <v/>
      </c>
      <c r="BK2568" s="18" t="str">
        <f>IF(LEN(J2568)&gt;0,INDEX($BH$2:$BH$100000,MATCH(J2568,VBAsheet!$H$2:$H$100000,0))&amp;CHAR(10),"")&amp;IF(LEN(K2568)&gt;0,INDEX($BH$2:$BH$100000,MATCH(K2568,VBAsheet!$H$2:$H$100000,0))&amp;CHAR(10),"")&amp;IF(LEN(L2568)&gt;0,INDEX($BH$2:$BH$100000,MATCH(L2568,VBAsheet!$H$2:$H$100000,0))&amp;CHAR(10),"")&amp;IF(LEN(M2568)&gt;0,INDEX($BH$2:$BH$100000,MATCH(M2568,VBAsheet!$H$2:$H$100000,0))&amp;CHAR(10),"")</f>
        <v/>
      </c>
      <c r="BM2568" s="94" t="str">
        <f t="shared" si="1374"/>
        <v/>
      </c>
      <c r="BN2568" s="95" t="str">
        <f t="shared" si="1393"/>
        <v/>
      </c>
      <c r="BP2568" s="18" t="str">
        <f t="shared" si="1394"/>
        <v/>
      </c>
      <c r="BR2568" s="81" t="str">
        <f t="shared" si="1373"/>
        <v/>
      </c>
      <c r="BU2568" s="138" t="str">
        <f t="shared" si="1395"/>
        <v/>
      </c>
      <c r="BV2568" s="3" t="str">
        <f t="shared" si="1396"/>
        <v/>
      </c>
      <c r="BW2568" s="3" t="str">
        <f t="shared" si="1397"/>
        <v/>
      </c>
      <c r="BX2568" s="144" t="str">
        <f t="shared" si="1398"/>
        <v/>
      </c>
      <c r="BY2568" s="18" t="str">
        <f t="shared" si="1399"/>
        <v/>
      </c>
      <c r="BZ2568" s="18" t="str">
        <f t="shared" si="1400"/>
        <v/>
      </c>
      <c r="CA2568" s="19" t="str">
        <f t="shared" si="1401"/>
        <v/>
      </c>
    </row>
    <row r="2569" spans="4:79" x14ac:dyDescent="0.45">
      <c r="D2569" s="164" t="str">
        <f t="shared" si="1402"/>
        <v/>
      </c>
      <c r="I2569" s="9" t="str">
        <f t="shared" si="1375"/>
        <v/>
      </c>
      <c r="J2569" s="173" t="str">
        <f t="shared" si="1376"/>
        <v/>
      </c>
      <c r="K2569" s="13"/>
      <c r="L2569" s="13"/>
      <c r="M2569" s="13"/>
      <c r="N2569" s="178" t="str">
        <f t="shared" si="1377"/>
        <v/>
      </c>
      <c r="O2569" s="181" t="str">
        <f t="shared" si="1378"/>
        <v/>
      </c>
      <c r="P2569" s="8" t="str">
        <f t="shared" si="1379"/>
        <v/>
      </c>
      <c r="Q2569" s="8" t="str">
        <f t="shared" si="1380"/>
        <v/>
      </c>
      <c r="R2569" s="8" t="str">
        <f t="shared" si="1381"/>
        <v/>
      </c>
      <c r="S2569" s="8" t="str">
        <f t="shared" si="1382"/>
        <v/>
      </c>
      <c r="T2569" s="8" t="str">
        <f t="shared" si="1383"/>
        <v/>
      </c>
      <c r="U2569" s="8" t="str">
        <f t="shared" si="1384"/>
        <v/>
      </c>
      <c r="V2569" s="16" t="str">
        <f t="shared" si="1385"/>
        <v/>
      </c>
      <c r="W2569" s="129" t="str">
        <f t="shared" si="1386"/>
        <v/>
      </c>
      <c r="X2569" s="8" t="str">
        <f t="shared" si="1387"/>
        <v/>
      </c>
      <c r="Y2569" s="8" t="str">
        <f t="shared" si="1388"/>
        <v/>
      </c>
      <c r="AQ2569" s="6" t="str">
        <f t="shared" si="1389"/>
        <v/>
      </c>
      <c r="AR2569" s="128" t="str">
        <f t="shared" si="1390"/>
        <v/>
      </c>
      <c r="AS2569" s="128" t="str">
        <f t="shared" si="1391"/>
        <v/>
      </c>
      <c r="AT2569" s="139" t="str">
        <f t="shared" si="1403"/>
        <v/>
      </c>
      <c r="BH2569" s="127" t="str">
        <f>IF(LEN(VBAsheet!H2569)&gt;0,$CD$4&amp;CHAR(10)&amp;$CD$5&amp;CHAR(10)&amp;$CD$6&amp;IF(VBAsheet!I2569="N",1,0)&amp;$CE$6&amp;CHAR(10)&amp;$CD$7&amp;CHAR(10)&amp;$CD$8&amp;VBAsheet!H2569&amp;$CE$8&amp;CHAR(10)&amp;$CD$9&amp;VBAsheet!K2569&amp;$CE$9&amp;CHAR(10)&amp;$CD$10&amp;VBAsheet!J2569-1&amp;$CE$10&amp;CHAR(10)&amp;$CD$11,"")</f>
        <v/>
      </c>
      <c r="BI2569"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69" s="18" t="str">
        <f>IF(LEN(X2569)&gt;0,$CD$23&amp;INDEX($CH$3:CH2572,MATCH(W2569,$CG$3:CG2572,0))&amp;$CE$23&amp;CHAR(10)&amp;$CD$24&amp;X2569&amp;$CE$24&amp;CHAR(10)&amp;$CD$25&amp;Y2569&amp;$CE$25&amp;CHAR(10),"")&amp;IF(LEN(AA2569)&gt;0,$CD$23&amp;INDEX($CH$3:CH2572,MATCH(Z2569,$CG$3:CG2572,0))&amp;$CE$23&amp;CHAR(10)&amp;$CD$24&amp;AA2569&amp;$CE$24&amp;CHAR(10)&amp;$CD$25&amp;AB2569&amp;$CE$25&amp;CHAR(10),"")&amp;IF(LEN(AD2569)&gt;0,$CD$23&amp;INDEX($CH$3:CH2572,MATCH(AC2569,$CG$3:CG2572,0))&amp;$CE$23&amp;CHAR(10)&amp;$CD$24&amp;AD2569&amp;$CE$24&amp;CHAR(10)&amp;$CD$25&amp;AE2569&amp;$CE$25&amp;CHAR(10),"")&amp;IF(LEN(AG2569)&gt;0,$CD$23&amp;INDEX($CH$3:CH2572,MATCH(AF2569,$CG$3:CG2572,0))&amp;$CE$23&amp;CHAR(10)&amp;$CD$24&amp;AG2569&amp;$CE$24&amp;CHAR(10)&amp;$CD$25&amp;AH2569&amp;$CE$25&amp;CHAR(10),"")&amp;IF(LEN(AJ2569)&gt;0,$CD$23&amp;INDEX($CH$3:CH2572,MATCH(AI2569,$CG$3:CG2572,0))&amp;$CE$23&amp;CHAR(10)&amp;$CD$24&amp;AJ2569&amp;$CE$24&amp;CHAR(10)&amp;$CD$25&amp;AK2569&amp;$CE$25&amp;CHAR(10),"")</f>
        <v/>
      </c>
      <c r="BK2569" s="18" t="str">
        <f>IF(LEN(J2569)&gt;0,INDEX($BH$2:$BH$100000,MATCH(J2569,VBAsheet!$H$2:$H$100000,0))&amp;CHAR(10),"")&amp;IF(LEN(K2569)&gt;0,INDEX($BH$2:$BH$100000,MATCH(K2569,VBAsheet!$H$2:$H$100000,0))&amp;CHAR(10),"")&amp;IF(LEN(L2569)&gt;0,INDEX($BH$2:$BH$100000,MATCH(L2569,VBAsheet!$H$2:$H$100000,0))&amp;CHAR(10),"")&amp;IF(LEN(M2569)&gt;0,INDEX($BH$2:$BH$100000,MATCH(M2569,VBAsheet!$H$2:$H$100000,0))&amp;CHAR(10),"")</f>
        <v/>
      </c>
      <c r="BM2569" s="94" t="str">
        <f t="shared" si="1374"/>
        <v/>
      </c>
      <c r="BN2569" s="95" t="str">
        <f t="shared" si="1393"/>
        <v/>
      </c>
      <c r="BP2569" s="18" t="str">
        <f t="shared" si="1394"/>
        <v/>
      </c>
      <c r="BR2569" s="81" t="str">
        <f t="shared" si="1373"/>
        <v/>
      </c>
      <c r="BU2569" s="138" t="str">
        <f t="shared" si="1395"/>
        <v/>
      </c>
      <c r="BV2569" s="3" t="str">
        <f t="shared" si="1396"/>
        <v/>
      </c>
      <c r="BW2569" s="3" t="str">
        <f t="shared" si="1397"/>
        <v/>
      </c>
      <c r="BX2569" s="144" t="str">
        <f t="shared" si="1398"/>
        <v/>
      </c>
      <c r="BY2569" s="18" t="str">
        <f t="shared" si="1399"/>
        <v/>
      </c>
      <c r="BZ2569" s="18" t="str">
        <f t="shared" si="1400"/>
        <v/>
      </c>
      <c r="CA2569" s="19" t="str">
        <f t="shared" si="1401"/>
        <v/>
      </c>
    </row>
    <row r="2570" spans="4:79" x14ac:dyDescent="0.45">
      <c r="D2570" s="164" t="str">
        <f t="shared" si="1402"/>
        <v/>
      </c>
      <c r="I2570" s="9" t="str">
        <f t="shared" si="1375"/>
        <v/>
      </c>
      <c r="J2570" s="173" t="str">
        <f t="shared" si="1376"/>
        <v/>
      </c>
      <c r="K2570" s="13"/>
      <c r="L2570" s="13"/>
      <c r="M2570" s="13"/>
      <c r="N2570" s="178" t="str">
        <f t="shared" si="1377"/>
        <v/>
      </c>
      <c r="O2570" s="181" t="str">
        <f t="shared" si="1378"/>
        <v/>
      </c>
      <c r="P2570" s="8" t="str">
        <f t="shared" si="1379"/>
        <v/>
      </c>
      <c r="Q2570" s="8" t="str">
        <f t="shared" si="1380"/>
        <v/>
      </c>
      <c r="R2570" s="8" t="str">
        <f t="shared" si="1381"/>
        <v/>
      </c>
      <c r="S2570" s="8" t="str">
        <f t="shared" si="1382"/>
        <v/>
      </c>
      <c r="T2570" s="8" t="str">
        <f t="shared" si="1383"/>
        <v/>
      </c>
      <c r="U2570" s="8" t="str">
        <f t="shared" si="1384"/>
        <v/>
      </c>
      <c r="V2570" s="16" t="str">
        <f t="shared" si="1385"/>
        <v/>
      </c>
      <c r="W2570" s="129" t="str">
        <f t="shared" si="1386"/>
        <v/>
      </c>
      <c r="X2570" s="8" t="str">
        <f t="shared" si="1387"/>
        <v/>
      </c>
      <c r="Y2570" s="8" t="str">
        <f t="shared" si="1388"/>
        <v/>
      </c>
      <c r="AQ2570" s="6" t="str">
        <f t="shared" si="1389"/>
        <v/>
      </c>
      <c r="AR2570" s="128" t="str">
        <f t="shared" si="1390"/>
        <v/>
      </c>
      <c r="AS2570" s="128" t="str">
        <f t="shared" si="1391"/>
        <v/>
      </c>
      <c r="AT2570" s="139" t="str">
        <f t="shared" si="1403"/>
        <v/>
      </c>
      <c r="BH2570" s="127" t="str">
        <f>IF(LEN(VBAsheet!H2570)&gt;0,$CD$4&amp;CHAR(10)&amp;$CD$5&amp;CHAR(10)&amp;$CD$6&amp;IF(VBAsheet!I2570="N",1,0)&amp;$CE$6&amp;CHAR(10)&amp;$CD$7&amp;CHAR(10)&amp;$CD$8&amp;VBAsheet!H2570&amp;$CE$8&amp;CHAR(10)&amp;$CD$9&amp;VBAsheet!K2570&amp;$CE$9&amp;CHAR(10)&amp;$CD$10&amp;VBAsheet!J2570-1&amp;$CE$10&amp;CHAR(10)&amp;$CD$11,"")</f>
        <v/>
      </c>
      <c r="BI2570"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0" s="18" t="str">
        <f>IF(LEN(X2570)&gt;0,$CD$23&amp;INDEX($CH$3:CH2573,MATCH(W2570,$CG$3:CG2573,0))&amp;$CE$23&amp;CHAR(10)&amp;$CD$24&amp;X2570&amp;$CE$24&amp;CHAR(10)&amp;$CD$25&amp;Y2570&amp;$CE$25&amp;CHAR(10),"")&amp;IF(LEN(AA2570)&gt;0,$CD$23&amp;INDEX($CH$3:CH2573,MATCH(Z2570,$CG$3:CG2573,0))&amp;$CE$23&amp;CHAR(10)&amp;$CD$24&amp;AA2570&amp;$CE$24&amp;CHAR(10)&amp;$CD$25&amp;AB2570&amp;$CE$25&amp;CHAR(10),"")&amp;IF(LEN(AD2570)&gt;0,$CD$23&amp;INDEX($CH$3:CH2573,MATCH(AC2570,$CG$3:CG2573,0))&amp;$CE$23&amp;CHAR(10)&amp;$CD$24&amp;AD2570&amp;$CE$24&amp;CHAR(10)&amp;$CD$25&amp;AE2570&amp;$CE$25&amp;CHAR(10),"")&amp;IF(LEN(AG2570)&gt;0,$CD$23&amp;INDEX($CH$3:CH2573,MATCH(AF2570,$CG$3:CG2573,0))&amp;$CE$23&amp;CHAR(10)&amp;$CD$24&amp;AG2570&amp;$CE$24&amp;CHAR(10)&amp;$CD$25&amp;AH2570&amp;$CE$25&amp;CHAR(10),"")&amp;IF(LEN(AJ2570)&gt;0,$CD$23&amp;INDEX($CH$3:CH2573,MATCH(AI2570,$CG$3:CG2573,0))&amp;$CE$23&amp;CHAR(10)&amp;$CD$24&amp;AJ2570&amp;$CE$24&amp;CHAR(10)&amp;$CD$25&amp;AK2570&amp;$CE$25&amp;CHAR(10),"")</f>
        <v/>
      </c>
      <c r="BK2570" s="18" t="str">
        <f>IF(LEN(J2570)&gt;0,INDEX($BH$2:$BH$100000,MATCH(J2570,VBAsheet!$H$2:$H$100000,0))&amp;CHAR(10),"")&amp;IF(LEN(K2570)&gt;0,INDEX($BH$2:$BH$100000,MATCH(K2570,VBAsheet!$H$2:$H$100000,0))&amp;CHAR(10),"")&amp;IF(LEN(L2570)&gt;0,INDEX($BH$2:$BH$100000,MATCH(L2570,VBAsheet!$H$2:$H$100000,0))&amp;CHAR(10),"")&amp;IF(LEN(M2570)&gt;0,INDEX($BH$2:$BH$100000,MATCH(M2570,VBAsheet!$H$2:$H$100000,0))&amp;CHAR(10),"")</f>
        <v/>
      </c>
      <c r="BM2570" s="94" t="str">
        <f t="shared" si="1374"/>
        <v/>
      </c>
      <c r="BN2570" s="95" t="str">
        <f t="shared" si="1393"/>
        <v/>
      </c>
      <c r="BP2570" s="18" t="str">
        <f t="shared" si="1394"/>
        <v/>
      </c>
      <c r="BR2570" s="81" t="str">
        <f t="shared" si="1373"/>
        <v/>
      </c>
      <c r="BU2570" s="138" t="str">
        <f t="shared" si="1395"/>
        <v/>
      </c>
      <c r="BV2570" s="3" t="str">
        <f t="shared" si="1396"/>
        <v/>
      </c>
      <c r="BW2570" s="3" t="str">
        <f t="shared" si="1397"/>
        <v/>
      </c>
      <c r="BX2570" s="144" t="str">
        <f t="shared" si="1398"/>
        <v/>
      </c>
      <c r="BY2570" s="18" t="str">
        <f t="shared" si="1399"/>
        <v/>
      </c>
      <c r="BZ2570" s="18" t="str">
        <f t="shared" si="1400"/>
        <v/>
      </c>
      <c r="CA2570" s="19" t="str">
        <f t="shared" si="1401"/>
        <v/>
      </c>
    </row>
    <row r="2571" spans="4:79" x14ac:dyDescent="0.45">
      <c r="D2571" s="164" t="str">
        <f t="shared" si="1402"/>
        <v/>
      </c>
      <c r="I2571" s="9" t="str">
        <f t="shared" si="1375"/>
        <v/>
      </c>
      <c r="J2571" s="173" t="str">
        <f t="shared" si="1376"/>
        <v/>
      </c>
      <c r="K2571" s="13"/>
      <c r="L2571" s="13"/>
      <c r="M2571" s="13"/>
      <c r="N2571" s="178" t="str">
        <f t="shared" si="1377"/>
        <v/>
      </c>
      <c r="O2571" s="181" t="str">
        <f t="shared" si="1378"/>
        <v/>
      </c>
      <c r="P2571" s="8" t="str">
        <f t="shared" si="1379"/>
        <v/>
      </c>
      <c r="Q2571" s="8" t="str">
        <f t="shared" si="1380"/>
        <v/>
      </c>
      <c r="R2571" s="8" t="str">
        <f t="shared" si="1381"/>
        <v/>
      </c>
      <c r="S2571" s="8" t="str">
        <f t="shared" si="1382"/>
        <v/>
      </c>
      <c r="T2571" s="8" t="str">
        <f t="shared" si="1383"/>
        <v/>
      </c>
      <c r="U2571" s="8" t="str">
        <f t="shared" si="1384"/>
        <v/>
      </c>
      <c r="V2571" s="16" t="str">
        <f t="shared" si="1385"/>
        <v/>
      </c>
      <c r="W2571" s="129" t="str">
        <f t="shared" si="1386"/>
        <v/>
      </c>
      <c r="X2571" s="8" t="str">
        <f t="shared" si="1387"/>
        <v/>
      </c>
      <c r="Y2571" s="8" t="str">
        <f t="shared" si="1388"/>
        <v/>
      </c>
      <c r="AQ2571" s="6" t="str">
        <f t="shared" si="1389"/>
        <v/>
      </c>
      <c r="AR2571" s="128" t="str">
        <f t="shared" si="1390"/>
        <v/>
      </c>
      <c r="AS2571" s="128" t="str">
        <f t="shared" si="1391"/>
        <v/>
      </c>
      <c r="AT2571" s="139" t="str">
        <f t="shared" si="1403"/>
        <v/>
      </c>
      <c r="BH2571" s="127" t="str">
        <f>IF(LEN(VBAsheet!H2571)&gt;0,$CD$4&amp;CHAR(10)&amp;$CD$5&amp;CHAR(10)&amp;$CD$6&amp;IF(VBAsheet!I2571="N",1,0)&amp;$CE$6&amp;CHAR(10)&amp;$CD$7&amp;CHAR(10)&amp;$CD$8&amp;VBAsheet!H2571&amp;$CE$8&amp;CHAR(10)&amp;$CD$9&amp;VBAsheet!K2571&amp;$CE$9&amp;CHAR(10)&amp;$CD$10&amp;VBAsheet!J2571-1&amp;$CE$10&amp;CHAR(10)&amp;$CD$11,"")</f>
        <v/>
      </c>
      <c r="BI2571"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1" s="18" t="str">
        <f>IF(LEN(X2571)&gt;0,$CD$23&amp;INDEX($CH$3:CH2574,MATCH(W2571,$CG$3:CG2574,0))&amp;$CE$23&amp;CHAR(10)&amp;$CD$24&amp;X2571&amp;$CE$24&amp;CHAR(10)&amp;$CD$25&amp;Y2571&amp;$CE$25&amp;CHAR(10),"")&amp;IF(LEN(AA2571)&gt;0,$CD$23&amp;INDEX($CH$3:CH2574,MATCH(Z2571,$CG$3:CG2574,0))&amp;$CE$23&amp;CHAR(10)&amp;$CD$24&amp;AA2571&amp;$CE$24&amp;CHAR(10)&amp;$CD$25&amp;AB2571&amp;$CE$25&amp;CHAR(10),"")&amp;IF(LEN(AD2571)&gt;0,$CD$23&amp;INDEX($CH$3:CH2574,MATCH(AC2571,$CG$3:CG2574,0))&amp;$CE$23&amp;CHAR(10)&amp;$CD$24&amp;AD2571&amp;$CE$24&amp;CHAR(10)&amp;$CD$25&amp;AE2571&amp;$CE$25&amp;CHAR(10),"")&amp;IF(LEN(AG2571)&gt;0,$CD$23&amp;INDEX($CH$3:CH2574,MATCH(AF2571,$CG$3:CG2574,0))&amp;$CE$23&amp;CHAR(10)&amp;$CD$24&amp;AG2571&amp;$CE$24&amp;CHAR(10)&amp;$CD$25&amp;AH2571&amp;$CE$25&amp;CHAR(10),"")&amp;IF(LEN(AJ2571)&gt;0,$CD$23&amp;INDEX($CH$3:CH2574,MATCH(AI2571,$CG$3:CG2574,0))&amp;$CE$23&amp;CHAR(10)&amp;$CD$24&amp;AJ2571&amp;$CE$24&amp;CHAR(10)&amp;$CD$25&amp;AK2571&amp;$CE$25&amp;CHAR(10),"")</f>
        <v/>
      </c>
      <c r="BK2571" s="18" t="str">
        <f>IF(LEN(J2571)&gt;0,INDEX($BH$2:$BH$100000,MATCH(J2571,VBAsheet!$H$2:$H$100000,0))&amp;CHAR(10),"")&amp;IF(LEN(K2571)&gt;0,INDEX($BH$2:$BH$100000,MATCH(K2571,VBAsheet!$H$2:$H$100000,0))&amp;CHAR(10),"")&amp;IF(LEN(L2571)&gt;0,INDEX($BH$2:$BH$100000,MATCH(L2571,VBAsheet!$H$2:$H$100000,0))&amp;CHAR(10),"")&amp;IF(LEN(M2571)&gt;0,INDEX($BH$2:$BH$100000,MATCH(M2571,VBAsheet!$H$2:$H$100000,0))&amp;CHAR(10),"")</f>
        <v/>
      </c>
      <c r="BM2571" s="94" t="str">
        <f t="shared" si="1374"/>
        <v/>
      </c>
      <c r="BN2571" s="95" t="str">
        <f t="shared" si="1393"/>
        <v/>
      </c>
      <c r="BP2571" s="18" t="str">
        <f t="shared" si="1394"/>
        <v/>
      </c>
      <c r="BR2571" s="81" t="str">
        <f t="shared" si="1373"/>
        <v/>
      </c>
      <c r="BU2571" s="138" t="str">
        <f t="shared" si="1395"/>
        <v/>
      </c>
      <c r="BV2571" s="3" t="str">
        <f t="shared" si="1396"/>
        <v/>
      </c>
      <c r="BW2571" s="3" t="str">
        <f t="shared" si="1397"/>
        <v/>
      </c>
      <c r="BX2571" s="144" t="str">
        <f t="shared" si="1398"/>
        <v/>
      </c>
      <c r="BY2571" s="18" t="str">
        <f t="shared" si="1399"/>
        <v/>
      </c>
      <c r="BZ2571" s="18" t="str">
        <f t="shared" si="1400"/>
        <v/>
      </c>
      <c r="CA2571" s="19" t="str">
        <f t="shared" si="1401"/>
        <v/>
      </c>
    </row>
    <row r="2572" spans="4:79" x14ac:dyDescent="0.45">
      <c r="D2572" s="164" t="str">
        <f t="shared" si="1402"/>
        <v/>
      </c>
      <c r="I2572" s="9" t="str">
        <f t="shared" si="1375"/>
        <v/>
      </c>
      <c r="J2572" s="173" t="str">
        <f t="shared" si="1376"/>
        <v/>
      </c>
      <c r="K2572" s="13"/>
      <c r="L2572" s="13"/>
      <c r="M2572" s="13"/>
      <c r="N2572" s="178" t="str">
        <f t="shared" si="1377"/>
        <v/>
      </c>
      <c r="O2572" s="181" t="str">
        <f t="shared" si="1378"/>
        <v/>
      </c>
      <c r="P2572" s="8" t="str">
        <f t="shared" si="1379"/>
        <v/>
      </c>
      <c r="Q2572" s="8" t="str">
        <f t="shared" si="1380"/>
        <v/>
      </c>
      <c r="R2572" s="8" t="str">
        <f t="shared" si="1381"/>
        <v/>
      </c>
      <c r="S2572" s="8" t="str">
        <f t="shared" si="1382"/>
        <v/>
      </c>
      <c r="T2572" s="8" t="str">
        <f t="shared" si="1383"/>
        <v/>
      </c>
      <c r="U2572" s="8" t="str">
        <f t="shared" si="1384"/>
        <v/>
      </c>
      <c r="V2572" s="16" t="str">
        <f t="shared" si="1385"/>
        <v/>
      </c>
      <c r="W2572" s="129" t="str">
        <f t="shared" si="1386"/>
        <v/>
      </c>
      <c r="X2572" s="8" t="str">
        <f t="shared" si="1387"/>
        <v/>
      </c>
      <c r="Y2572" s="8" t="str">
        <f t="shared" si="1388"/>
        <v/>
      </c>
      <c r="AQ2572" s="6" t="str">
        <f t="shared" si="1389"/>
        <v/>
      </c>
      <c r="AR2572" s="128" t="str">
        <f t="shared" si="1390"/>
        <v/>
      </c>
      <c r="AS2572" s="128" t="str">
        <f t="shared" si="1391"/>
        <v/>
      </c>
      <c r="AT2572" s="139" t="str">
        <f t="shared" si="1403"/>
        <v/>
      </c>
      <c r="BH2572" s="127" t="str">
        <f>IF(LEN(VBAsheet!H2572)&gt;0,$CD$4&amp;CHAR(10)&amp;$CD$5&amp;CHAR(10)&amp;$CD$6&amp;IF(VBAsheet!I2572="N",1,0)&amp;$CE$6&amp;CHAR(10)&amp;$CD$7&amp;CHAR(10)&amp;$CD$8&amp;VBAsheet!H2572&amp;$CE$8&amp;CHAR(10)&amp;$CD$9&amp;VBAsheet!K2572&amp;$CE$9&amp;CHAR(10)&amp;$CD$10&amp;VBAsheet!J2572-1&amp;$CE$10&amp;CHAR(10)&amp;$CD$11,"")</f>
        <v/>
      </c>
      <c r="BI2572"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2" s="18" t="str">
        <f>IF(LEN(X2572)&gt;0,$CD$23&amp;INDEX($CH$3:CH2575,MATCH(W2572,$CG$3:CG2575,0))&amp;$CE$23&amp;CHAR(10)&amp;$CD$24&amp;X2572&amp;$CE$24&amp;CHAR(10)&amp;$CD$25&amp;Y2572&amp;$CE$25&amp;CHAR(10),"")&amp;IF(LEN(AA2572)&gt;0,$CD$23&amp;INDEX($CH$3:CH2575,MATCH(Z2572,$CG$3:CG2575,0))&amp;$CE$23&amp;CHAR(10)&amp;$CD$24&amp;AA2572&amp;$CE$24&amp;CHAR(10)&amp;$CD$25&amp;AB2572&amp;$CE$25&amp;CHAR(10),"")&amp;IF(LEN(AD2572)&gt;0,$CD$23&amp;INDEX($CH$3:CH2575,MATCH(AC2572,$CG$3:CG2575,0))&amp;$CE$23&amp;CHAR(10)&amp;$CD$24&amp;AD2572&amp;$CE$24&amp;CHAR(10)&amp;$CD$25&amp;AE2572&amp;$CE$25&amp;CHAR(10),"")&amp;IF(LEN(AG2572)&gt;0,$CD$23&amp;INDEX($CH$3:CH2575,MATCH(AF2572,$CG$3:CG2575,0))&amp;$CE$23&amp;CHAR(10)&amp;$CD$24&amp;AG2572&amp;$CE$24&amp;CHAR(10)&amp;$CD$25&amp;AH2572&amp;$CE$25&amp;CHAR(10),"")&amp;IF(LEN(AJ2572)&gt;0,$CD$23&amp;INDEX($CH$3:CH2575,MATCH(AI2572,$CG$3:CG2575,0))&amp;$CE$23&amp;CHAR(10)&amp;$CD$24&amp;AJ2572&amp;$CE$24&amp;CHAR(10)&amp;$CD$25&amp;AK2572&amp;$CE$25&amp;CHAR(10),"")</f>
        <v/>
      </c>
      <c r="BK2572" s="18" t="str">
        <f>IF(LEN(J2572)&gt;0,INDEX($BH$2:$BH$100000,MATCH(J2572,VBAsheet!$H$2:$H$100000,0))&amp;CHAR(10),"")&amp;IF(LEN(K2572)&gt;0,INDEX($BH$2:$BH$100000,MATCH(K2572,VBAsheet!$H$2:$H$100000,0))&amp;CHAR(10),"")&amp;IF(LEN(L2572)&gt;0,INDEX($BH$2:$BH$100000,MATCH(L2572,VBAsheet!$H$2:$H$100000,0))&amp;CHAR(10),"")&amp;IF(LEN(M2572)&gt;0,INDEX($BH$2:$BH$100000,MATCH(M2572,VBAsheet!$H$2:$H$100000,0))&amp;CHAR(10),"")</f>
        <v/>
      </c>
      <c r="BM2572" s="94" t="str">
        <f t="shared" si="1374"/>
        <v/>
      </c>
      <c r="BN2572" s="95" t="str">
        <f t="shared" si="1393"/>
        <v/>
      </c>
      <c r="BP2572" s="18" t="str">
        <f t="shared" si="1394"/>
        <v/>
      </c>
      <c r="BR2572" s="81" t="str">
        <f t="shared" si="1373"/>
        <v/>
      </c>
      <c r="BU2572" s="138" t="str">
        <f t="shared" si="1395"/>
        <v/>
      </c>
      <c r="BV2572" s="3" t="str">
        <f t="shared" si="1396"/>
        <v/>
      </c>
      <c r="BW2572" s="3" t="str">
        <f t="shared" si="1397"/>
        <v/>
      </c>
      <c r="BX2572" s="144" t="str">
        <f t="shared" si="1398"/>
        <v/>
      </c>
      <c r="BY2572" s="18" t="str">
        <f t="shared" si="1399"/>
        <v/>
      </c>
      <c r="BZ2572" s="18" t="str">
        <f t="shared" si="1400"/>
        <v/>
      </c>
      <c r="CA2572" s="19" t="str">
        <f t="shared" si="1401"/>
        <v/>
      </c>
    </row>
    <row r="2573" spans="4:79" x14ac:dyDescent="0.45">
      <c r="D2573" s="164" t="str">
        <f t="shared" si="1402"/>
        <v/>
      </c>
      <c r="I2573" s="9" t="str">
        <f t="shared" si="1375"/>
        <v/>
      </c>
      <c r="J2573" s="173" t="str">
        <f t="shared" si="1376"/>
        <v/>
      </c>
      <c r="K2573" s="13"/>
      <c r="L2573" s="13"/>
      <c r="M2573" s="13"/>
      <c r="N2573" s="178" t="str">
        <f t="shared" si="1377"/>
        <v/>
      </c>
      <c r="O2573" s="181" t="str">
        <f t="shared" si="1378"/>
        <v/>
      </c>
      <c r="P2573" s="8" t="str">
        <f t="shared" si="1379"/>
        <v/>
      </c>
      <c r="Q2573" s="8" t="str">
        <f t="shared" si="1380"/>
        <v/>
      </c>
      <c r="R2573" s="8" t="str">
        <f t="shared" si="1381"/>
        <v/>
      </c>
      <c r="S2573" s="8" t="str">
        <f t="shared" si="1382"/>
        <v/>
      </c>
      <c r="T2573" s="8" t="str">
        <f t="shared" si="1383"/>
        <v/>
      </c>
      <c r="U2573" s="8" t="str">
        <f t="shared" si="1384"/>
        <v/>
      </c>
      <c r="V2573" s="16" t="str">
        <f t="shared" si="1385"/>
        <v/>
      </c>
      <c r="W2573" s="129" t="str">
        <f t="shared" si="1386"/>
        <v/>
      </c>
      <c r="X2573" s="8" t="str">
        <f t="shared" si="1387"/>
        <v/>
      </c>
      <c r="Y2573" s="8" t="str">
        <f t="shared" si="1388"/>
        <v/>
      </c>
      <c r="AQ2573" s="6" t="str">
        <f t="shared" si="1389"/>
        <v/>
      </c>
      <c r="AR2573" s="128" t="str">
        <f t="shared" si="1390"/>
        <v/>
      </c>
      <c r="AS2573" s="128" t="str">
        <f t="shared" si="1391"/>
        <v/>
      </c>
      <c r="AT2573" s="139" t="str">
        <f t="shared" si="1403"/>
        <v/>
      </c>
      <c r="BH2573" s="127" t="str">
        <f>IF(LEN(VBAsheet!H2573)&gt;0,$CD$4&amp;CHAR(10)&amp;$CD$5&amp;CHAR(10)&amp;$CD$6&amp;IF(VBAsheet!I2573="N",1,0)&amp;$CE$6&amp;CHAR(10)&amp;$CD$7&amp;CHAR(10)&amp;$CD$8&amp;VBAsheet!H2573&amp;$CE$8&amp;CHAR(10)&amp;$CD$9&amp;VBAsheet!K2573&amp;$CE$9&amp;CHAR(10)&amp;$CD$10&amp;VBAsheet!J2573-1&amp;$CE$10&amp;CHAR(10)&amp;$CD$11,"")</f>
        <v/>
      </c>
      <c r="BI2573"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3" s="18" t="str">
        <f>IF(LEN(X2573)&gt;0,$CD$23&amp;INDEX($CH$3:CH2576,MATCH(W2573,$CG$3:CG2576,0))&amp;$CE$23&amp;CHAR(10)&amp;$CD$24&amp;X2573&amp;$CE$24&amp;CHAR(10)&amp;$CD$25&amp;Y2573&amp;$CE$25&amp;CHAR(10),"")&amp;IF(LEN(AA2573)&gt;0,$CD$23&amp;INDEX($CH$3:CH2576,MATCH(Z2573,$CG$3:CG2576,0))&amp;$CE$23&amp;CHAR(10)&amp;$CD$24&amp;AA2573&amp;$CE$24&amp;CHAR(10)&amp;$CD$25&amp;AB2573&amp;$CE$25&amp;CHAR(10),"")&amp;IF(LEN(AD2573)&gt;0,$CD$23&amp;INDEX($CH$3:CH2576,MATCH(AC2573,$CG$3:CG2576,0))&amp;$CE$23&amp;CHAR(10)&amp;$CD$24&amp;AD2573&amp;$CE$24&amp;CHAR(10)&amp;$CD$25&amp;AE2573&amp;$CE$25&amp;CHAR(10),"")&amp;IF(LEN(AG2573)&gt;0,$CD$23&amp;INDEX($CH$3:CH2576,MATCH(AF2573,$CG$3:CG2576,0))&amp;$CE$23&amp;CHAR(10)&amp;$CD$24&amp;AG2573&amp;$CE$24&amp;CHAR(10)&amp;$CD$25&amp;AH2573&amp;$CE$25&amp;CHAR(10),"")&amp;IF(LEN(AJ2573)&gt;0,$CD$23&amp;INDEX($CH$3:CH2576,MATCH(AI2573,$CG$3:CG2576,0))&amp;$CE$23&amp;CHAR(10)&amp;$CD$24&amp;AJ2573&amp;$CE$24&amp;CHAR(10)&amp;$CD$25&amp;AK2573&amp;$CE$25&amp;CHAR(10),"")</f>
        <v/>
      </c>
      <c r="BK2573" s="18" t="str">
        <f>IF(LEN(J2573)&gt;0,INDEX($BH$2:$BH$100000,MATCH(J2573,VBAsheet!$H$2:$H$100000,0))&amp;CHAR(10),"")&amp;IF(LEN(K2573)&gt;0,INDEX($BH$2:$BH$100000,MATCH(K2573,VBAsheet!$H$2:$H$100000,0))&amp;CHAR(10),"")&amp;IF(LEN(L2573)&gt;0,INDEX($BH$2:$BH$100000,MATCH(L2573,VBAsheet!$H$2:$H$100000,0))&amp;CHAR(10),"")&amp;IF(LEN(M2573)&gt;0,INDEX($BH$2:$BH$100000,MATCH(M2573,VBAsheet!$H$2:$H$100000,0))&amp;CHAR(10),"")</f>
        <v/>
      </c>
      <c r="BM2573" s="94" t="str">
        <f t="shared" si="1374"/>
        <v/>
      </c>
      <c r="BN2573" s="95" t="str">
        <f t="shared" si="1393"/>
        <v/>
      </c>
      <c r="BP2573" s="18" t="str">
        <f t="shared" si="1394"/>
        <v/>
      </c>
      <c r="BR2573" s="81" t="str">
        <f t="shared" si="1373"/>
        <v/>
      </c>
      <c r="BU2573" s="138" t="str">
        <f t="shared" si="1395"/>
        <v/>
      </c>
      <c r="BV2573" s="3" t="str">
        <f t="shared" si="1396"/>
        <v/>
      </c>
      <c r="BW2573" s="3" t="str">
        <f t="shared" si="1397"/>
        <v/>
      </c>
      <c r="BX2573" s="144" t="str">
        <f t="shared" si="1398"/>
        <v/>
      </c>
      <c r="BY2573" s="18" t="str">
        <f t="shared" si="1399"/>
        <v/>
      </c>
      <c r="BZ2573" s="18" t="str">
        <f t="shared" si="1400"/>
        <v/>
      </c>
      <c r="CA2573" s="19" t="str">
        <f t="shared" si="1401"/>
        <v/>
      </c>
    </row>
    <row r="2574" spans="4:79" x14ac:dyDescent="0.45">
      <c r="D2574" s="164" t="str">
        <f t="shared" si="1402"/>
        <v/>
      </c>
      <c r="I2574" s="9" t="str">
        <f t="shared" si="1375"/>
        <v/>
      </c>
      <c r="J2574" s="173" t="str">
        <f t="shared" si="1376"/>
        <v/>
      </c>
      <c r="K2574" s="13"/>
      <c r="L2574" s="13"/>
      <c r="M2574" s="13"/>
      <c r="N2574" s="178" t="str">
        <f t="shared" si="1377"/>
        <v/>
      </c>
      <c r="O2574" s="181" t="str">
        <f t="shared" si="1378"/>
        <v/>
      </c>
      <c r="P2574" s="8" t="str">
        <f t="shared" si="1379"/>
        <v/>
      </c>
      <c r="Q2574" s="8" t="str">
        <f t="shared" si="1380"/>
        <v/>
      </c>
      <c r="R2574" s="8" t="str">
        <f t="shared" si="1381"/>
        <v/>
      </c>
      <c r="S2574" s="8" t="str">
        <f t="shared" si="1382"/>
        <v/>
      </c>
      <c r="T2574" s="8" t="str">
        <f t="shared" si="1383"/>
        <v/>
      </c>
      <c r="U2574" s="8" t="str">
        <f t="shared" si="1384"/>
        <v/>
      </c>
      <c r="V2574" s="16" t="str">
        <f t="shared" si="1385"/>
        <v/>
      </c>
      <c r="W2574" s="129" t="str">
        <f t="shared" si="1386"/>
        <v/>
      </c>
      <c r="X2574" s="8" t="str">
        <f t="shared" si="1387"/>
        <v/>
      </c>
      <c r="Y2574" s="8" t="str">
        <f t="shared" si="1388"/>
        <v/>
      </c>
      <c r="AQ2574" s="6" t="str">
        <f t="shared" si="1389"/>
        <v/>
      </c>
      <c r="AR2574" s="128" t="str">
        <f t="shared" si="1390"/>
        <v/>
      </c>
      <c r="AS2574" s="128" t="str">
        <f t="shared" si="1391"/>
        <v/>
      </c>
      <c r="AT2574" s="139" t="str">
        <f t="shared" si="1403"/>
        <v/>
      </c>
      <c r="BH2574" s="127" t="str">
        <f>IF(LEN(VBAsheet!H2574)&gt;0,$CD$4&amp;CHAR(10)&amp;$CD$5&amp;CHAR(10)&amp;$CD$6&amp;IF(VBAsheet!I2574="N",1,0)&amp;$CE$6&amp;CHAR(10)&amp;$CD$7&amp;CHAR(10)&amp;$CD$8&amp;VBAsheet!H2574&amp;$CE$8&amp;CHAR(10)&amp;$CD$9&amp;VBAsheet!K2574&amp;$CE$9&amp;CHAR(10)&amp;$CD$10&amp;VBAsheet!J2574-1&amp;$CE$10&amp;CHAR(10)&amp;$CD$11,"")</f>
        <v/>
      </c>
      <c r="BI2574"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4" s="18" t="str">
        <f>IF(LEN(X2574)&gt;0,$CD$23&amp;INDEX($CH$3:CH2577,MATCH(W2574,$CG$3:CG2577,0))&amp;$CE$23&amp;CHAR(10)&amp;$CD$24&amp;X2574&amp;$CE$24&amp;CHAR(10)&amp;$CD$25&amp;Y2574&amp;$CE$25&amp;CHAR(10),"")&amp;IF(LEN(AA2574)&gt;0,$CD$23&amp;INDEX($CH$3:CH2577,MATCH(Z2574,$CG$3:CG2577,0))&amp;$CE$23&amp;CHAR(10)&amp;$CD$24&amp;AA2574&amp;$CE$24&amp;CHAR(10)&amp;$CD$25&amp;AB2574&amp;$CE$25&amp;CHAR(10),"")&amp;IF(LEN(AD2574)&gt;0,$CD$23&amp;INDEX($CH$3:CH2577,MATCH(AC2574,$CG$3:CG2577,0))&amp;$CE$23&amp;CHAR(10)&amp;$CD$24&amp;AD2574&amp;$CE$24&amp;CHAR(10)&amp;$CD$25&amp;AE2574&amp;$CE$25&amp;CHAR(10),"")&amp;IF(LEN(AG2574)&gt;0,$CD$23&amp;INDEX($CH$3:CH2577,MATCH(AF2574,$CG$3:CG2577,0))&amp;$CE$23&amp;CHAR(10)&amp;$CD$24&amp;AG2574&amp;$CE$24&amp;CHAR(10)&amp;$CD$25&amp;AH2574&amp;$CE$25&amp;CHAR(10),"")&amp;IF(LEN(AJ2574)&gt;0,$CD$23&amp;INDEX($CH$3:CH2577,MATCH(AI2574,$CG$3:CG2577,0))&amp;$CE$23&amp;CHAR(10)&amp;$CD$24&amp;AJ2574&amp;$CE$24&amp;CHAR(10)&amp;$CD$25&amp;AK2574&amp;$CE$25&amp;CHAR(10),"")</f>
        <v/>
      </c>
      <c r="BK2574" s="18" t="str">
        <f>IF(LEN(J2574)&gt;0,INDEX($BH$2:$BH$100000,MATCH(J2574,VBAsheet!$H$2:$H$100000,0))&amp;CHAR(10),"")&amp;IF(LEN(K2574)&gt;0,INDEX($BH$2:$BH$100000,MATCH(K2574,VBAsheet!$H$2:$H$100000,0))&amp;CHAR(10),"")&amp;IF(LEN(L2574)&gt;0,INDEX($BH$2:$BH$100000,MATCH(L2574,VBAsheet!$H$2:$H$100000,0))&amp;CHAR(10),"")&amp;IF(LEN(M2574)&gt;0,INDEX($BH$2:$BH$100000,MATCH(M2574,VBAsheet!$H$2:$H$100000,0))&amp;CHAR(10),"")</f>
        <v/>
      </c>
      <c r="BM2574" s="94" t="str">
        <f t="shared" si="1374"/>
        <v/>
      </c>
      <c r="BN2574" s="95" t="str">
        <f t="shared" si="1393"/>
        <v/>
      </c>
      <c r="BP2574" s="18" t="str">
        <f t="shared" si="1394"/>
        <v/>
      </c>
      <c r="BR2574" s="81" t="str">
        <f t="shared" si="1373"/>
        <v/>
      </c>
      <c r="BU2574" s="138" t="str">
        <f t="shared" si="1395"/>
        <v/>
      </c>
      <c r="BV2574" s="3" t="str">
        <f t="shared" si="1396"/>
        <v/>
      </c>
      <c r="BW2574" s="3" t="str">
        <f t="shared" si="1397"/>
        <v/>
      </c>
      <c r="BX2574" s="144" t="str">
        <f t="shared" si="1398"/>
        <v/>
      </c>
      <c r="BY2574" s="18" t="str">
        <f t="shared" si="1399"/>
        <v/>
      </c>
      <c r="BZ2574" s="18" t="str">
        <f t="shared" si="1400"/>
        <v/>
      </c>
      <c r="CA2574" s="19" t="str">
        <f t="shared" si="1401"/>
        <v/>
      </c>
    </row>
    <row r="2575" spans="4:79" x14ac:dyDescent="0.45">
      <c r="D2575" s="164" t="str">
        <f t="shared" si="1402"/>
        <v/>
      </c>
      <c r="I2575" s="9" t="str">
        <f t="shared" si="1375"/>
        <v/>
      </c>
      <c r="J2575" s="173" t="str">
        <f t="shared" si="1376"/>
        <v/>
      </c>
      <c r="K2575" s="13"/>
      <c r="L2575" s="13"/>
      <c r="M2575" s="13"/>
      <c r="N2575" s="178" t="str">
        <f t="shared" si="1377"/>
        <v/>
      </c>
      <c r="O2575" s="181" t="str">
        <f t="shared" si="1378"/>
        <v/>
      </c>
      <c r="P2575" s="8" t="str">
        <f t="shared" si="1379"/>
        <v/>
      </c>
      <c r="Q2575" s="8" t="str">
        <f t="shared" si="1380"/>
        <v/>
      </c>
      <c r="R2575" s="8" t="str">
        <f t="shared" si="1381"/>
        <v/>
      </c>
      <c r="S2575" s="8" t="str">
        <f t="shared" si="1382"/>
        <v/>
      </c>
      <c r="T2575" s="8" t="str">
        <f t="shared" si="1383"/>
        <v/>
      </c>
      <c r="U2575" s="8" t="str">
        <f t="shared" si="1384"/>
        <v/>
      </c>
      <c r="V2575" s="16" t="str">
        <f t="shared" si="1385"/>
        <v/>
      </c>
      <c r="W2575" s="129" t="str">
        <f t="shared" si="1386"/>
        <v/>
      </c>
      <c r="X2575" s="8" t="str">
        <f t="shared" si="1387"/>
        <v/>
      </c>
      <c r="Y2575" s="8" t="str">
        <f t="shared" si="1388"/>
        <v/>
      </c>
      <c r="AQ2575" s="6" t="str">
        <f t="shared" si="1389"/>
        <v/>
      </c>
      <c r="AR2575" s="128" t="str">
        <f t="shared" si="1390"/>
        <v/>
      </c>
      <c r="AS2575" s="128" t="str">
        <f t="shared" si="1391"/>
        <v/>
      </c>
      <c r="AT2575" s="139" t="str">
        <f t="shared" si="1403"/>
        <v/>
      </c>
      <c r="BH2575" s="127" t="str">
        <f>IF(LEN(VBAsheet!H2575)&gt;0,$CD$4&amp;CHAR(10)&amp;$CD$5&amp;CHAR(10)&amp;$CD$6&amp;IF(VBAsheet!I2575="N",1,0)&amp;$CE$6&amp;CHAR(10)&amp;$CD$7&amp;CHAR(10)&amp;$CD$8&amp;VBAsheet!H2575&amp;$CE$8&amp;CHAR(10)&amp;$CD$9&amp;VBAsheet!K2575&amp;$CE$9&amp;CHAR(10)&amp;$CD$10&amp;VBAsheet!J2575-1&amp;$CE$10&amp;CHAR(10)&amp;$CD$11,"")</f>
        <v/>
      </c>
      <c r="BI2575"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5" s="18" t="str">
        <f>IF(LEN(X2575)&gt;0,$CD$23&amp;INDEX($CH$3:CH2578,MATCH(W2575,$CG$3:CG2578,0))&amp;$CE$23&amp;CHAR(10)&amp;$CD$24&amp;X2575&amp;$CE$24&amp;CHAR(10)&amp;$CD$25&amp;Y2575&amp;$CE$25&amp;CHAR(10),"")&amp;IF(LEN(AA2575)&gt;0,$CD$23&amp;INDEX($CH$3:CH2578,MATCH(Z2575,$CG$3:CG2578,0))&amp;$CE$23&amp;CHAR(10)&amp;$CD$24&amp;AA2575&amp;$CE$24&amp;CHAR(10)&amp;$CD$25&amp;AB2575&amp;$CE$25&amp;CHAR(10),"")&amp;IF(LEN(AD2575)&gt;0,$CD$23&amp;INDEX($CH$3:CH2578,MATCH(AC2575,$CG$3:CG2578,0))&amp;$CE$23&amp;CHAR(10)&amp;$CD$24&amp;AD2575&amp;$CE$24&amp;CHAR(10)&amp;$CD$25&amp;AE2575&amp;$CE$25&amp;CHAR(10),"")&amp;IF(LEN(AG2575)&gt;0,$CD$23&amp;INDEX($CH$3:CH2578,MATCH(AF2575,$CG$3:CG2578,0))&amp;$CE$23&amp;CHAR(10)&amp;$CD$24&amp;AG2575&amp;$CE$24&amp;CHAR(10)&amp;$CD$25&amp;AH2575&amp;$CE$25&amp;CHAR(10),"")&amp;IF(LEN(AJ2575)&gt;0,$CD$23&amp;INDEX($CH$3:CH2578,MATCH(AI2575,$CG$3:CG2578,0))&amp;$CE$23&amp;CHAR(10)&amp;$CD$24&amp;AJ2575&amp;$CE$24&amp;CHAR(10)&amp;$CD$25&amp;AK2575&amp;$CE$25&amp;CHAR(10),"")</f>
        <v/>
      </c>
      <c r="BK2575" s="18" t="str">
        <f>IF(LEN(J2575)&gt;0,INDEX($BH$2:$BH$100000,MATCH(J2575,VBAsheet!$H$2:$H$100000,0))&amp;CHAR(10),"")&amp;IF(LEN(K2575)&gt;0,INDEX($BH$2:$BH$100000,MATCH(K2575,VBAsheet!$H$2:$H$100000,0))&amp;CHAR(10),"")&amp;IF(LEN(L2575)&gt;0,INDEX($BH$2:$BH$100000,MATCH(L2575,VBAsheet!$H$2:$H$100000,0))&amp;CHAR(10),"")&amp;IF(LEN(M2575)&gt;0,INDEX($BH$2:$BH$100000,MATCH(M2575,VBAsheet!$H$2:$H$100000,0))&amp;CHAR(10),"")</f>
        <v/>
      </c>
      <c r="BM2575" s="94" t="str">
        <f t="shared" si="1374"/>
        <v/>
      </c>
      <c r="BN2575" s="95" t="str">
        <f t="shared" si="1393"/>
        <v/>
      </c>
      <c r="BP2575" s="18" t="str">
        <f t="shared" si="1394"/>
        <v/>
      </c>
      <c r="BR2575" s="81" t="str">
        <f t="shared" si="1373"/>
        <v/>
      </c>
      <c r="BU2575" s="138" t="str">
        <f t="shared" si="1395"/>
        <v/>
      </c>
      <c r="BV2575" s="3" t="str">
        <f t="shared" si="1396"/>
        <v/>
      </c>
      <c r="BW2575" s="3" t="str">
        <f t="shared" si="1397"/>
        <v/>
      </c>
      <c r="BX2575" s="144" t="str">
        <f t="shared" si="1398"/>
        <v/>
      </c>
      <c r="BY2575" s="18" t="str">
        <f t="shared" si="1399"/>
        <v/>
      </c>
      <c r="BZ2575" s="18" t="str">
        <f t="shared" si="1400"/>
        <v/>
      </c>
      <c r="CA2575" s="19" t="str">
        <f t="shared" si="1401"/>
        <v/>
      </c>
    </row>
    <row r="2576" spans="4:79" x14ac:dyDescent="0.45">
      <c r="D2576" s="164" t="str">
        <f t="shared" si="1402"/>
        <v/>
      </c>
      <c r="I2576" s="9" t="str">
        <f t="shared" si="1375"/>
        <v/>
      </c>
      <c r="J2576" s="173" t="str">
        <f t="shared" si="1376"/>
        <v/>
      </c>
      <c r="K2576" s="13"/>
      <c r="L2576" s="13"/>
      <c r="M2576" s="13"/>
      <c r="N2576" s="178" t="str">
        <f t="shared" si="1377"/>
        <v/>
      </c>
      <c r="O2576" s="181" t="str">
        <f t="shared" si="1378"/>
        <v/>
      </c>
      <c r="P2576" s="8" t="str">
        <f t="shared" si="1379"/>
        <v/>
      </c>
      <c r="Q2576" s="8" t="str">
        <f t="shared" si="1380"/>
        <v/>
      </c>
      <c r="R2576" s="8" t="str">
        <f t="shared" si="1381"/>
        <v/>
      </c>
      <c r="S2576" s="8" t="str">
        <f t="shared" si="1382"/>
        <v/>
      </c>
      <c r="T2576" s="8" t="str">
        <f t="shared" si="1383"/>
        <v/>
      </c>
      <c r="U2576" s="8" t="str">
        <f t="shared" si="1384"/>
        <v/>
      </c>
      <c r="V2576" s="16" t="str">
        <f t="shared" si="1385"/>
        <v/>
      </c>
      <c r="W2576" s="129" t="str">
        <f t="shared" si="1386"/>
        <v/>
      </c>
      <c r="X2576" s="8" t="str">
        <f t="shared" si="1387"/>
        <v/>
      </c>
      <c r="Y2576" s="8" t="str">
        <f t="shared" si="1388"/>
        <v/>
      </c>
      <c r="AQ2576" s="6" t="str">
        <f t="shared" si="1389"/>
        <v/>
      </c>
      <c r="AR2576" s="128" t="str">
        <f t="shared" si="1390"/>
        <v/>
      </c>
      <c r="AS2576" s="128" t="str">
        <f t="shared" si="1391"/>
        <v/>
      </c>
      <c r="AT2576" s="139" t="str">
        <f t="shared" si="1403"/>
        <v/>
      </c>
      <c r="BH2576" s="127" t="str">
        <f>IF(LEN(VBAsheet!H2576)&gt;0,$CD$4&amp;CHAR(10)&amp;$CD$5&amp;CHAR(10)&amp;$CD$6&amp;IF(VBAsheet!I2576="N",1,0)&amp;$CE$6&amp;CHAR(10)&amp;$CD$7&amp;CHAR(10)&amp;$CD$8&amp;VBAsheet!H2576&amp;$CE$8&amp;CHAR(10)&amp;$CD$9&amp;VBAsheet!K2576&amp;$CE$9&amp;CHAR(10)&amp;$CD$10&amp;VBAsheet!J2576-1&amp;$CE$10&amp;CHAR(10)&amp;$CD$11,"")</f>
        <v/>
      </c>
      <c r="BI2576"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6" s="18" t="str">
        <f>IF(LEN(X2576)&gt;0,$CD$23&amp;INDEX($CH$3:CH2579,MATCH(W2576,$CG$3:CG2579,0))&amp;$CE$23&amp;CHAR(10)&amp;$CD$24&amp;X2576&amp;$CE$24&amp;CHAR(10)&amp;$CD$25&amp;Y2576&amp;$CE$25&amp;CHAR(10),"")&amp;IF(LEN(AA2576)&gt;0,$CD$23&amp;INDEX($CH$3:CH2579,MATCH(Z2576,$CG$3:CG2579,0))&amp;$CE$23&amp;CHAR(10)&amp;$CD$24&amp;AA2576&amp;$CE$24&amp;CHAR(10)&amp;$CD$25&amp;AB2576&amp;$CE$25&amp;CHAR(10),"")&amp;IF(LEN(AD2576)&gt;0,$CD$23&amp;INDEX($CH$3:CH2579,MATCH(AC2576,$CG$3:CG2579,0))&amp;$CE$23&amp;CHAR(10)&amp;$CD$24&amp;AD2576&amp;$CE$24&amp;CHAR(10)&amp;$CD$25&amp;AE2576&amp;$CE$25&amp;CHAR(10),"")&amp;IF(LEN(AG2576)&gt;0,$CD$23&amp;INDEX($CH$3:CH2579,MATCH(AF2576,$CG$3:CG2579,0))&amp;$CE$23&amp;CHAR(10)&amp;$CD$24&amp;AG2576&amp;$CE$24&amp;CHAR(10)&amp;$CD$25&amp;AH2576&amp;$CE$25&amp;CHAR(10),"")&amp;IF(LEN(AJ2576)&gt;0,$CD$23&amp;INDEX($CH$3:CH2579,MATCH(AI2576,$CG$3:CG2579,0))&amp;$CE$23&amp;CHAR(10)&amp;$CD$24&amp;AJ2576&amp;$CE$24&amp;CHAR(10)&amp;$CD$25&amp;AK2576&amp;$CE$25&amp;CHAR(10),"")</f>
        <v/>
      </c>
      <c r="BK2576" s="18" t="str">
        <f>IF(LEN(J2576)&gt;0,INDEX($BH$2:$BH$100000,MATCH(J2576,VBAsheet!$H$2:$H$100000,0))&amp;CHAR(10),"")&amp;IF(LEN(K2576)&gt;0,INDEX($BH$2:$BH$100000,MATCH(K2576,VBAsheet!$H$2:$H$100000,0))&amp;CHAR(10),"")&amp;IF(LEN(L2576)&gt;0,INDEX($BH$2:$BH$100000,MATCH(L2576,VBAsheet!$H$2:$H$100000,0))&amp;CHAR(10),"")&amp;IF(LEN(M2576)&gt;0,INDEX($BH$2:$BH$100000,MATCH(M2576,VBAsheet!$H$2:$H$100000,0))&amp;CHAR(10),"")</f>
        <v/>
      </c>
      <c r="BM2576" s="94" t="str">
        <f t="shared" si="1374"/>
        <v/>
      </c>
      <c r="BN2576" s="95" t="str">
        <f t="shared" si="1393"/>
        <v/>
      </c>
      <c r="BP2576" s="18" t="str">
        <f t="shared" si="1394"/>
        <v/>
      </c>
      <c r="BR2576" s="81" t="str">
        <f t="shared" si="1373"/>
        <v/>
      </c>
      <c r="BU2576" s="138" t="str">
        <f t="shared" si="1395"/>
        <v/>
      </c>
      <c r="BV2576" s="3" t="str">
        <f t="shared" si="1396"/>
        <v/>
      </c>
      <c r="BW2576" s="3" t="str">
        <f t="shared" si="1397"/>
        <v/>
      </c>
      <c r="BX2576" s="144" t="str">
        <f t="shared" si="1398"/>
        <v/>
      </c>
      <c r="BY2576" s="18" t="str">
        <f t="shared" si="1399"/>
        <v/>
      </c>
      <c r="BZ2576" s="18" t="str">
        <f t="shared" si="1400"/>
        <v/>
      </c>
      <c r="CA2576" s="19" t="str">
        <f t="shared" si="1401"/>
        <v/>
      </c>
    </row>
    <row r="2577" spans="4:79" x14ac:dyDescent="0.45">
      <c r="D2577" s="164" t="str">
        <f t="shared" si="1402"/>
        <v/>
      </c>
      <c r="I2577" s="9" t="str">
        <f t="shared" si="1375"/>
        <v/>
      </c>
      <c r="J2577" s="173" t="str">
        <f t="shared" si="1376"/>
        <v/>
      </c>
      <c r="K2577" s="13"/>
      <c r="L2577" s="13"/>
      <c r="M2577" s="13"/>
      <c r="N2577" s="178" t="str">
        <f t="shared" si="1377"/>
        <v/>
      </c>
      <c r="O2577" s="181" t="str">
        <f t="shared" si="1378"/>
        <v/>
      </c>
      <c r="P2577" s="8" t="str">
        <f t="shared" si="1379"/>
        <v/>
      </c>
      <c r="Q2577" s="8" t="str">
        <f t="shared" si="1380"/>
        <v/>
      </c>
      <c r="R2577" s="8" t="str">
        <f t="shared" si="1381"/>
        <v/>
      </c>
      <c r="S2577" s="8" t="str">
        <f t="shared" si="1382"/>
        <v/>
      </c>
      <c r="T2577" s="8" t="str">
        <f t="shared" si="1383"/>
        <v/>
      </c>
      <c r="U2577" s="8" t="str">
        <f t="shared" si="1384"/>
        <v/>
      </c>
      <c r="V2577" s="16" t="str">
        <f t="shared" si="1385"/>
        <v/>
      </c>
      <c r="W2577" s="129" t="str">
        <f t="shared" si="1386"/>
        <v/>
      </c>
      <c r="X2577" s="8" t="str">
        <f t="shared" si="1387"/>
        <v/>
      </c>
      <c r="Y2577" s="8" t="str">
        <f t="shared" si="1388"/>
        <v/>
      </c>
      <c r="AQ2577" s="6" t="str">
        <f t="shared" si="1389"/>
        <v/>
      </c>
      <c r="AR2577" s="128" t="str">
        <f t="shared" si="1390"/>
        <v/>
      </c>
      <c r="AS2577" s="128" t="str">
        <f t="shared" si="1391"/>
        <v/>
      </c>
      <c r="AT2577" s="139" t="str">
        <f t="shared" si="1403"/>
        <v/>
      </c>
      <c r="BH2577" s="127" t="str">
        <f>IF(LEN(VBAsheet!H2577)&gt;0,$CD$4&amp;CHAR(10)&amp;$CD$5&amp;CHAR(10)&amp;$CD$6&amp;IF(VBAsheet!I2577="N",1,0)&amp;$CE$6&amp;CHAR(10)&amp;$CD$7&amp;CHAR(10)&amp;$CD$8&amp;VBAsheet!H2577&amp;$CE$8&amp;CHAR(10)&amp;$CD$9&amp;VBAsheet!K2577&amp;$CE$9&amp;CHAR(10)&amp;$CD$10&amp;VBAsheet!J2577-1&amp;$CE$10&amp;CHAR(10)&amp;$CD$11,"")</f>
        <v/>
      </c>
      <c r="BI2577"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7" s="18" t="str">
        <f>IF(LEN(X2577)&gt;0,$CD$23&amp;INDEX($CH$3:CH2580,MATCH(W2577,$CG$3:CG2580,0))&amp;$CE$23&amp;CHAR(10)&amp;$CD$24&amp;X2577&amp;$CE$24&amp;CHAR(10)&amp;$CD$25&amp;Y2577&amp;$CE$25&amp;CHAR(10),"")&amp;IF(LEN(AA2577)&gt;0,$CD$23&amp;INDEX($CH$3:CH2580,MATCH(Z2577,$CG$3:CG2580,0))&amp;$CE$23&amp;CHAR(10)&amp;$CD$24&amp;AA2577&amp;$CE$24&amp;CHAR(10)&amp;$CD$25&amp;AB2577&amp;$CE$25&amp;CHAR(10),"")&amp;IF(LEN(AD2577)&gt;0,$CD$23&amp;INDEX($CH$3:CH2580,MATCH(AC2577,$CG$3:CG2580,0))&amp;$CE$23&amp;CHAR(10)&amp;$CD$24&amp;AD2577&amp;$CE$24&amp;CHAR(10)&amp;$CD$25&amp;AE2577&amp;$CE$25&amp;CHAR(10),"")&amp;IF(LEN(AG2577)&gt;0,$CD$23&amp;INDEX($CH$3:CH2580,MATCH(AF2577,$CG$3:CG2580,0))&amp;$CE$23&amp;CHAR(10)&amp;$CD$24&amp;AG2577&amp;$CE$24&amp;CHAR(10)&amp;$CD$25&amp;AH2577&amp;$CE$25&amp;CHAR(10),"")&amp;IF(LEN(AJ2577)&gt;0,$CD$23&amp;INDEX($CH$3:CH2580,MATCH(AI2577,$CG$3:CG2580,0))&amp;$CE$23&amp;CHAR(10)&amp;$CD$24&amp;AJ2577&amp;$CE$24&amp;CHAR(10)&amp;$CD$25&amp;AK2577&amp;$CE$25&amp;CHAR(10),"")</f>
        <v/>
      </c>
      <c r="BK2577" s="18" t="str">
        <f>IF(LEN(J2577)&gt;0,INDEX($BH$2:$BH$100000,MATCH(J2577,VBAsheet!$H$2:$H$100000,0))&amp;CHAR(10),"")&amp;IF(LEN(K2577)&gt;0,INDEX($BH$2:$BH$100000,MATCH(K2577,VBAsheet!$H$2:$H$100000,0))&amp;CHAR(10),"")&amp;IF(LEN(L2577)&gt;0,INDEX($BH$2:$BH$100000,MATCH(L2577,VBAsheet!$H$2:$H$100000,0))&amp;CHAR(10),"")&amp;IF(LEN(M2577)&gt;0,INDEX($BH$2:$BH$100000,MATCH(M2577,VBAsheet!$H$2:$H$100000,0))&amp;CHAR(10),"")</f>
        <v/>
      </c>
      <c r="BM2577" s="94" t="str">
        <f t="shared" si="1374"/>
        <v/>
      </c>
      <c r="BN2577" s="95" t="str">
        <f t="shared" si="1393"/>
        <v/>
      </c>
      <c r="BP2577" s="18" t="str">
        <f t="shared" si="1394"/>
        <v/>
      </c>
      <c r="BR2577" s="81" t="str">
        <f t="shared" si="1373"/>
        <v/>
      </c>
      <c r="BU2577" s="138" t="str">
        <f t="shared" si="1395"/>
        <v/>
      </c>
      <c r="BV2577" s="3" t="str">
        <f t="shared" si="1396"/>
        <v/>
      </c>
      <c r="BW2577" s="3" t="str">
        <f t="shared" si="1397"/>
        <v/>
      </c>
      <c r="BX2577" s="144" t="str">
        <f t="shared" si="1398"/>
        <v/>
      </c>
      <c r="BY2577" s="18" t="str">
        <f t="shared" si="1399"/>
        <v/>
      </c>
      <c r="BZ2577" s="18" t="str">
        <f t="shared" si="1400"/>
        <v/>
      </c>
      <c r="CA2577" s="19" t="str">
        <f t="shared" si="1401"/>
        <v/>
      </c>
    </row>
    <row r="2578" spans="4:79" x14ac:dyDescent="0.45">
      <c r="D2578" s="164" t="str">
        <f t="shared" si="1402"/>
        <v/>
      </c>
      <c r="I2578" s="9" t="str">
        <f t="shared" si="1375"/>
        <v/>
      </c>
      <c r="J2578" s="173" t="str">
        <f t="shared" si="1376"/>
        <v/>
      </c>
      <c r="K2578" s="13"/>
      <c r="L2578" s="13"/>
      <c r="M2578" s="13"/>
      <c r="N2578" s="178" t="str">
        <f t="shared" si="1377"/>
        <v/>
      </c>
      <c r="O2578" s="181" t="str">
        <f t="shared" si="1378"/>
        <v/>
      </c>
      <c r="P2578" s="8" t="str">
        <f t="shared" si="1379"/>
        <v/>
      </c>
      <c r="Q2578" s="8" t="str">
        <f t="shared" si="1380"/>
        <v/>
      </c>
      <c r="R2578" s="8" t="str">
        <f t="shared" si="1381"/>
        <v/>
      </c>
      <c r="S2578" s="8" t="str">
        <f t="shared" si="1382"/>
        <v/>
      </c>
      <c r="T2578" s="8" t="str">
        <f t="shared" si="1383"/>
        <v/>
      </c>
      <c r="U2578" s="8" t="str">
        <f t="shared" si="1384"/>
        <v/>
      </c>
      <c r="V2578" s="16" t="str">
        <f t="shared" si="1385"/>
        <v/>
      </c>
      <c r="W2578" s="129" t="str">
        <f t="shared" si="1386"/>
        <v/>
      </c>
      <c r="X2578" s="8" t="str">
        <f t="shared" si="1387"/>
        <v/>
      </c>
      <c r="Y2578" s="8" t="str">
        <f t="shared" si="1388"/>
        <v/>
      </c>
      <c r="AQ2578" s="6" t="str">
        <f t="shared" si="1389"/>
        <v/>
      </c>
      <c r="AR2578" s="128" t="str">
        <f t="shared" si="1390"/>
        <v/>
      </c>
      <c r="AS2578" s="128" t="str">
        <f t="shared" si="1391"/>
        <v/>
      </c>
      <c r="AT2578" s="139" t="str">
        <f t="shared" si="1403"/>
        <v/>
      </c>
      <c r="BH2578" s="127" t="str">
        <f>IF(LEN(VBAsheet!H2578)&gt;0,$CD$4&amp;CHAR(10)&amp;$CD$5&amp;CHAR(10)&amp;$CD$6&amp;IF(VBAsheet!I2578="N",1,0)&amp;$CE$6&amp;CHAR(10)&amp;$CD$7&amp;CHAR(10)&amp;$CD$8&amp;VBAsheet!H2578&amp;$CE$8&amp;CHAR(10)&amp;$CD$9&amp;VBAsheet!K2578&amp;$CE$9&amp;CHAR(10)&amp;$CD$10&amp;VBAsheet!J2578-1&amp;$CE$10&amp;CHAR(10)&amp;$CD$11,"")</f>
        <v/>
      </c>
      <c r="BI2578"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8" s="18" t="str">
        <f>IF(LEN(X2578)&gt;0,$CD$23&amp;INDEX($CH$3:CH2581,MATCH(W2578,$CG$3:CG2581,0))&amp;$CE$23&amp;CHAR(10)&amp;$CD$24&amp;X2578&amp;$CE$24&amp;CHAR(10)&amp;$CD$25&amp;Y2578&amp;$CE$25&amp;CHAR(10),"")&amp;IF(LEN(AA2578)&gt;0,$CD$23&amp;INDEX($CH$3:CH2581,MATCH(Z2578,$CG$3:CG2581,0))&amp;$CE$23&amp;CHAR(10)&amp;$CD$24&amp;AA2578&amp;$CE$24&amp;CHAR(10)&amp;$CD$25&amp;AB2578&amp;$CE$25&amp;CHAR(10),"")&amp;IF(LEN(AD2578)&gt;0,$CD$23&amp;INDEX($CH$3:CH2581,MATCH(AC2578,$CG$3:CG2581,0))&amp;$CE$23&amp;CHAR(10)&amp;$CD$24&amp;AD2578&amp;$CE$24&amp;CHAR(10)&amp;$CD$25&amp;AE2578&amp;$CE$25&amp;CHAR(10),"")&amp;IF(LEN(AG2578)&gt;0,$CD$23&amp;INDEX($CH$3:CH2581,MATCH(AF2578,$CG$3:CG2581,0))&amp;$CE$23&amp;CHAR(10)&amp;$CD$24&amp;AG2578&amp;$CE$24&amp;CHAR(10)&amp;$CD$25&amp;AH2578&amp;$CE$25&amp;CHAR(10),"")&amp;IF(LEN(AJ2578)&gt;0,$CD$23&amp;INDEX($CH$3:CH2581,MATCH(AI2578,$CG$3:CG2581,0))&amp;$CE$23&amp;CHAR(10)&amp;$CD$24&amp;AJ2578&amp;$CE$24&amp;CHAR(10)&amp;$CD$25&amp;AK2578&amp;$CE$25&amp;CHAR(10),"")</f>
        <v/>
      </c>
      <c r="BK2578" s="18" t="str">
        <f>IF(LEN(J2578)&gt;0,INDEX($BH$2:$BH$100000,MATCH(J2578,VBAsheet!$H$2:$H$100000,0))&amp;CHAR(10),"")&amp;IF(LEN(K2578)&gt;0,INDEX($BH$2:$BH$100000,MATCH(K2578,VBAsheet!$H$2:$H$100000,0))&amp;CHAR(10),"")&amp;IF(LEN(L2578)&gt;0,INDEX($BH$2:$BH$100000,MATCH(L2578,VBAsheet!$H$2:$H$100000,0))&amp;CHAR(10),"")&amp;IF(LEN(M2578)&gt;0,INDEX($BH$2:$BH$100000,MATCH(M2578,VBAsheet!$H$2:$H$100000,0))&amp;CHAR(10),"")</f>
        <v/>
      </c>
      <c r="BM2578" s="94" t="str">
        <f t="shared" si="1374"/>
        <v/>
      </c>
      <c r="BN2578" s="95" t="str">
        <f t="shared" si="1393"/>
        <v/>
      </c>
      <c r="BP2578" s="18" t="str">
        <f t="shared" si="1394"/>
        <v/>
      </c>
      <c r="BR2578" s="81" t="str">
        <f t="shared" ref="BR2578:BR2641" si="1404">IF(LEN(E2578)&gt;0,IF(E2578&lt;&gt;E2577,$CK$2&amp;E2578&amp;$CL$2&amp;$CK$3&amp;G2578&amp;$CL$3&amp;F2578&amp;$CM$3&amp;CHAR(10),$CK$3&amp;G2578&amp;$CL$3&amp;F2578&amp;$CM$3&amp;CHAR(10))&amp;IF(E2578=E2579,"",$CK$4),"")</f>
        <v/>
      </c>
      <c r="BU2578" s="138" t="str">
        <f t="shared" si="1395"/>
        <v/>
      </c>
      <c r="BV2578" s="3" t="str">
        <f t="shared" si="1396"/>
        <v/>
      </c>
      <c r="BW2578" s="3" t="str">
        <f t="shared" si="1397"/>
        <v/>
      </c>
      <c r="BX2578" s="144" t="str">
        <f t="shared" si="1398"/>
        <v/>
      </c>
      <c r="BY2578" s="18" t="str">
        <f t="shared" si="1399"/>
        <v/>
      </c>
      <c r="BZ2578" s="18" t="str">
        <f t="shared" si="1400"/>
        <v/>
      </c>
      <c r="CA2578" s="19" t="str">
        <f t="shared" si="1401"/>
        <v/>
      </c>
    </row>
    <row r="2579" spans="4:79" x14ac:dyDescent="0.45">
      <c r="D2579" s="164" t="str">
        <f t="shared" si="1402"/>
        <v/>
      </c>
      <c r="I2579" s="9" t="str">
        <f t="shared" si="1375"/>
        <v/>
      </c>
      <c r="J2579" s="173" t="str">
        <f t="shared" si="1376"/>
        <v/>
      </c>
      <c r="K2579" s="13"/>
      <c r="L2579" s="13"/>
      <c r="M2579" s="13"/>
      <c r="N2579" s="178" t="str">
        <f t="shared" si="1377"/>
        <v/>
      </c>
      <c r="O2579" s="181" t="str">
        <f t="shared" si="1378"/>
        <v/>
      </c>
      <c r="P2579" s="8" t="str">
        <f t="shared" si="1379"/>
        <v/>
      </c>
      <c r="Q2579" s="8" t="str">
        <f t="shared" si="1380"/>
        <v/>
      </c>
      <c r="R2579" s="8" t="str">
        <f t="shared" si="1381"/>
        <v/>
      </c>
      <c r="S2579" s="8" t="str">
        <f t="shared" si="1382"/>
        <v/>
      </c>
      <c r="T2579" s="8" t="str">
        <f t="shared" si="1383"/>
        <v/>
      </c>
      <c r="U2579" s="8" t="str">
        <f t="shared" si="1384"/>
        <v/>
      </c>
      <c r="V2579" s="16" t="str">
        <f t="shared" si="1385"/>
        <v/>
      </c>
      <c r="W2579" s="129" t="str">
        <f t="shared" si="1386"/>
        <v/>
      </c>
      <c r="X2579" s="8" t="str">
        <f t="shared" si="1387"/>
        <v/>
      </c>
      <c r="Y2579" s="8" t="str">
        <f t="shared" si="1388"/>
        <v/>
      </c>
      <c r="AQ2579" s="6" t="str">
        <f t="shared" si="1389"/>
        <v/>
      </c>
      <c r="AR2579" s="128" t="str">
        <f t="shared" si="1390"/>
        <v/>
      </c>
      <c r="AS2579" s="128" t="str">
        <f t="shared" si="1391"/>
        <v/>
      </c>
      <c r="AT2579" s="139" t="str">
        <f t="shared" si="1403"/>
        <v/>
      </c>
      <c r="BH2579" s="127" t="str">
        <f>IF(LEN(VBAsheet!H2579)&gt;0,$CD$4&amp;CHAR(10)&amp;$CD$5&amp;CHAR(10)&amp;$CD$6&amp;IF(VBAsheet!I2579="N",1,0)&amp;$CE$6&amp;CHAR(10)&amp;$CD$7&amp;CHAR(10)&amp;$CD$8&amp;VBAsheet!H2579&amp;$CE$8&amp;CHAR(10)&amp;$CD$9&amp;VBAsheet!K2579&amp;$CE$9&amp;CHAR(10)&amp;$CD$10&amp;VBAsheet!J2579-1&amp;$CE$10&amp;CHAR(10)&amp;$CD$11,"")</f>
        <v/>
      </c>
      <c r="BI2579"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79" s="18" t="str">
        <f>IF(LEN(X2579)&gt;0,$CD$23&amp;INDEX($CH$3:CH2582,MATCH(W2579,$CG$3:CG2582,0))&amp;$CE$23&amp;CHAR(10)&amp;$CD$24&amp;X2579&amp;$CE$24&amp;CHAR(10)&amp;$CD$25&amp;Y2579&amp;$CE$25&amp;CHAR(10),"")&amp;IF(LEN(AA2579)&gt;0,$CD$23&amp;INDEX($CH$3:CH2582,MATCH(Z2579,$CG$3:CG2582,0))&amp;$CE$23&amp;CHAR(10)&amp;$CD$24&amp;AA2579&amp;$CE$24&amp;CHAR(10)&amp;$CD$25&amp;AB2579&amp;$CE$25&amp;CHAR(10),"")&amp;IF(LEN(AD2579)&gt;0,$CD$23&amp;INDEX($CH$3:CH2582,MATCH(AC2579,$CG$3:CG2582,0))&amp;$CE$23&amp;CHAR(10)&amp;$CD$24&amp;AD2579&amp;$CE$24&amp;CHAR(10)&amp;$CD$25&amp;AE2579&amp;$CE$25&amp;CHAR(10),"")&amp;IF(LEN(AG2579)&gt;0,$CD$23&amp;INDEX($CH$3:CH2582,MATCH(AF2579,$CG$3:CG2582,0))&amp;$CE$23&amp;CHAR(10)&amp;$CD$24&amp;AG2579&amp;$CE$24&amp;CHAR(10)&amp;$CD$25&amp;AH2579&amp;$CE$25&amp;CHAR(10),"")&amp;IF(LEN(AJ2579)&gt;0,$CD$23&amp;INDEX($CH$3:CH2582,MATCH(AI2579,$CG$3:CG2582,0))&amp;$CE$23&amp;CHAR(10)&amp;$CD$24&amp;AJ2579&amp;$CE$24&amp;CHAR(10)&amp;$CD$25&amp;AK2579&amp;$CE$25&amp;CHAR(10),"")</f>
        <v/>
      </c>
      <c r="BK2579" s="18" t="str">
        <f>IF(LEN(J2579)&gt;0,INDEX($BH$2:$BH$100000,MATCH(J2579,VBAsheet!$H$2:$H$100000,0))&amp;CHAR(10),"")&amp;IF(LEN(K2579)&gt;0,INDEX($BH$2:$BH$100000,MATCH(K2579,VBAsheet!$H$2:$H$100000,0))&amp;CHAR(10),"")&amp;IF(LEN(L2579)&gt;0,INDEX($BH$2:$BH$100000,MATCH(L2579,VBAsheet!$H$2:$H$100000,0))&amp;CHAR(10),"")&amp;IF(LEN(M2579)&gt;0,INDEX($BH$2:$BH$100000,MATCH(M2579,VBAsheet!$H$2:$H$100000,0))&amp;CHAR(10),"")</f>
        <v/>
      </c>
      <c r="BM2579" s="94" t="str">
        <f t="shared" si="1374"/>
        <v/>
      </c>
      <c r="BN2579" s="95" t="str">
        <f t="shared" si="1393"/>
        <v/>
      </c>
      <c r="BP2579" s="18" t="str">
        <f t="shared" si="1394"/>
        <v/>
      </c>
      <c r="BR2579" s="81" t="str">
        <f t="shared" si="1404"/>
        <v/>
      </c>
      <c r="BU2579" s="138" t="str">
        <f t="shared" si="1395"/>
        <v/>
      </c>
      <c r="BV2579" s="3" t="str">
        <f t="shared" si="1396"/>
        <v/>
      </c>
      <c r="BW2579" s="3" t="str">
        <f t="shared" si="1397"/>
        <v/>
      </c>
      <c r="BX2579" s="144" t="str">
        <f t="shared" si="1398"/>
        <v/>
      </c>
      <c r="BY2579" s="18" t="str">
        <f t="shared" si="1399"/>
        <v/>
      </c>
      <c r="BZ2579" s="18" t="str">
        <f t="shared" si="1400"/>
        <v/>
      </c>
      <c r="CA2579" s="19" t="str">
        <f t="shared" si="1401"/>
        <v/>
      </c>
    </row>
    <row r="2580" spans="4:79" x14ac:dyDescent="0.45">
      <c r="D2580" s="164" t="str">
        <f t="shared" si="1402"/>
        <v/>
      </c>
      <c r="I2580" s="9" t="str">
        <f t="shared" si="1375"/>
        <v/>
      </c>
      <c r="J2580" s="173" t="str">
        <f t="shared" si="1376"/>
        <v/>
      </c>
      <c r="K2580" s="13"/>
      <c r="L2580" s="13"/>
      <c r="M2580" s="13"/>
      <c r="N2580" s="178" t="str">
        <f t="shared" si="1377"/>
        <v/>
      </c>
      <c r="O2580" s="181" t="str">
        <f t="shared" si="1378"/>
        <v/>
      </c>
      <c r="P2580" s="8" t="str">
        <f t="shared" si="1379"/>
        <v/>
      </c>
      <c r="Q2580" s="8" t="str">
        <f t="shared" si="1380"/>
        <v/>
      </c>
      <c r="R2580" s="8" t="str">
        <f t="shared" si="1381"/>
        <v/>
      </c>
      <c r="S2580" s="8" t="str">
        <f t="shared" si="1382"/>
        <v/>
      </c>
      <c r="T2580" s="8" t="str">
        <f t="shared" si="1383"/>
        <v/>
      </c>
      <c r="U2580" s="8" t="str">
        <f t="shared" si="1384"/>
        <v/>
      </c>
      <c r="V2580" s="16" t="str">
        <f t="shared" si="1385"/>
        <v/>
      </c>
      <c r="W2580" s="129" t="str">
        <f t="shared" si="1386"/>
        <v/>
      </c>
      <c r="X2580" s="8" t="str">
        <f t="shared" si="1387"/>
        <v/>
      </c>
      <c r="Y2580" s="8" t="str">
        <f t="shared" si="1388"/>
        <v/>
      </c>
      <c r="AQ2580" s="6" t="str">
        <f t="shared" si="1389"/>
        <v/>
      </c>
      <c r="AR2580" s="128" t="str">
        <f t="shared" si="1390"/>
        <v/>
      </c>
      <c r="AS2580" s="128" t="str">
        <f t="shared" si="1391"/>
        <v/>
      </c>
      <c r="AT2580" s="139" t="str">
        <f t="shared" si="1403"/>
        <v/>
      </c>
      <c r="BH2580" s="127" t="str">
        <f>IF(LEN(VBAsheet!H2580)&gt;0,$CD$4&amp;CHAR(10)&amp;$CD$5&amp;CHAR(10)&amp;$CD$6&amp;IF(VBAsheet!I2580="N",1,0)&amp;$CE$6&amp;CHAR(10)&amp;$CD$7&amp;CHAR(10)&amp;$CD$8&amp;VBAsheet!H2580&amp;$CE$8&amp;CHAR(10)&amp;$CD$9&amp;VBAsheet!K2580&amp;$CE$9&amp;CHAR(10)&amp;$CD$10&amp;VBAsheet!J2580-1&amp;$CE$10&amp;CHAR(10)&amp;$CD$11,"")</f>
        <v/>
      </c>
      <c r="BI2580"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0" s="18" t="str">
        <f>IF(LEN(X2580)&gt;0,$CD$23&amp;INDEX($CH$3:CH2583,MATCH(W2580,$CG$3:CG2583,0))&amp;$CE$23&amp;CHAR(10)&amp;$CD$24&amp;X2580&amp;$CE$24&amp;CHAR(10)&amp;$CD$25&amp;Y2580&amp;$CE$25&amp;CHAR(10),"")&amp;IF(LEN(AA2580)&gt;0,$CD$23&amp;INDEX($CH$3:CH2583,MATCH(Z2580,$CG$3:CG2583,0))&amp;$CE$23&amp;CHAR(10)&amp;$CD$24&amp;AA2580&amp;$CE$24&amp;CHAR(10)&amp;$CD$25&amp;AB2580&amp;$CE$25&amp;CHAR(10),"")&amp;IF(LEN(AD2580)&gt;0,$CD$23&amp;INDEX($CH$3:CH2583,MATCH(AC2580,$CG$3:CG2583,0))&amp;$CE$23&amp;CHAR(10)&amp;$CD$24&amp;AD2580&amp;$CE$24&amp;CHAR(10)&amp;$CD$25&amp;AE2580&amp;$CE$25&amp;CHAR(10),"")&amp;IF(LEN(AG2580)&gt;0,$CD$23&amp;INDEX($CH$3:CH2583,MATCH(AF2580,$CG$3:CG2583,0))&amp;$CE$23&amp;CHAR(10)&amp;$CD$24&amp;AG2580&amp;$CE$24&amp;CHAR(10)&amp;$CD$25&amp;AH2580&amp;$CE$25&amp;CHAR(10),"")&amp;IF(LEN(AJ2580)&gt;0,$CD$23&amp;INDEX($CH$3:CH2583,MATCH(AI2580,$CG$3:CG2583,0))&amp;$CE$23&amp;CHAR(10)&amp;$CD$24&amp;AJ2580&amp;$CE$24&amp;CHAR(10)&amp;$CD$25&amp;AK2580&amp;$CE$25&amp;CHAR(10),"")</f>
        <v/>
      </c>
      <c r="BK2580" s="18" t="str">
        <f>IF(LEN(J2580)&gt;0,INDEX($BH$2:$BH$100000,MATCH(J2580,VBAsheet!$H$2:$H$100000,0))&amp;CHAR(10),"")&amp;IF(LEN(K2580)&gt;0,INDEX($BH$2:$BH$100000,MATCH(K2580,VBAsheet!$H$2:$H$100000,0))&amp;CHAR(10),"")&amp;IF(LEN(L2580)&gt;0,INDEX($BH$2:$BH$100000,MATCH(L2580,VBAsheet!$H$2:$H$100000,0))&amp;CHAR(10),"")&amp;IF(LEN(M2580)&gt;0,INDEX($BH$2:$BH$100000,MATCH(M2580,VBAsheet!$H$2:$H$100000,0))&amp;CHAR(10),"")</f>
        <v/>
      </c>
      <c r="BM2580" s="94" t="str">
        <f t="shared" si="1374"/>
        <v/>
      </c>
      <c r="BN2580" s="95" t="str">
        <f t="shared" si="1393"/>
        <v/>
      </c>
      <c r="BP2580" s="18" t="str">
        <f t="shared" si="1394"/>
        <v/>
      </c>
      <c r="BR2580" s="81" t="str">
        <f t="shared" si="1404"/>
        <v/>
      </c>
      <c r="BU2580" s="138" t="str">
        <f t="shared" si="1395"/>
        <v/>
      </c>
      <c r="BV2580" s="3" t="str">
        <f t="shared" si="1396"/>
        <v/>
      </c>
      <c r="BW2580" s="3" t="str">
        <f t="shared" si="1397"/>
        <v/>
      </c>
      <c r="BX2580" s="144" t="str">
        <f t="shared" si="1398"/>
        <v/>
      </c>
      <c r="BY2580" s="18" t="str">
        <f t="shared" si="1399"/>
        <v/>
      </c>
      <c r="BZ2580" s="18" t="str">
        <f t="shared" si="1400"/>
        <v/>
      </c>
      <c r="CA2580" s="19" t="str">
        <f t="shared" si="1401"/>
        <v/>
      </c>
    </row>
    <row r="2581" spans="4:79" x14ac:dyDescent="0.45">
      <c r="D2581" s="164" t="str">
        <f t="shared" si="1402"/>
        <v/>
      </c>
      <c r="I2581" s="9" t="str">
        <f t="shared" si="1375"/>
        <v/>
      </c>
      <c r="J2581" s="173" t="str">
        <f t="shared" si="1376"/>
        <v/>
      </c>
      <c r="K2581" s="13"/>
      <c r="L2581" s="13"/>
      <c r="M2581" s="13"/>
      <c r="N2581" s="178" t="str">
        <f t="shared" si="1377"/>
        <v/>
      </c>
      <c r="O2581" s="181" t="str">
        <f t="shared" si="1378"/>
        <v/>
      </c>
      <c r="P2581" s="8" t="str">
        <f t="shared" si="1379"/>
        <v/>
      </c>
      <c r="Q2581" s="8" t="str">
        <f t="shared" si="1380"/>
        <v/>
      </c>
      <c r="R2581" s="8" t="str">
        <f t="shared" si="1381"/>
        <v/>
      </c>
      <c r="S2581" s="8" t="str">
        <f t="shared" si="1382"/>
        <v/>
      </c>
      <c r="T2581" s="8" t="str">
        <f t="shared" si="1383"/>
        <v/>
      </c>
      <c r="U2581" s="8" t="str">
        <f t="shared" si="1384"/>
        <v/>
      </c>
      <c r="V2581" s="16" t="str">
        <f t="shared" si="1385"/>
        <v/>
      </c>
      <c r="W2581" s="129" t="str">
        <f t="shared" si="1386"/>
        <v/>
      </c>
      <c r="X2581" s="8" t="str">
        <f t="shared" si="1387"/>
        <v/>
      </c>
      <c r="Y2581" s="8" t="str">
        <f t="shared" si="1388"/>
        <v/>
      </c>
      <c r="AQ2581" s="6" t="str">
        <f t="shared" si="1389"/>
        <v/>
      </c>
      <c r="AR2581" s="128" t="str">
        <f t="shared" si="1390"/>
        <v/>
      </c>
      <c r="AS2581" s="128" t="str">
        <f t="shared" si="1391"/>
        <v/>
      </c>
      <c r="AT2581" s="139" t="str">
        <f t="shared" si="1403"/>
        <v/>
      </c>
      <c r="BH2581" s="127" t="str">
        <f>IF(LEN(VBAsheet!H2581)&gt;0,$CD$4&amp;CHAR(10)&amp;$CD$5&amp;CHAR(10)&amp;$CD$6&amp;IF(VBAsheet!I2581="N",1,0)&amp;$CE$6&amp;CHAR(10)&amp;$CD$7&amp;CHAR(10)&amp;$CD$8&amp;VBAsheet!H2581&amp;$CE$8&amp;CHAR(10)&amp;$CD$9&amp;VBAsheet!K2581&amp;$CE$9&amp;CHAR(10)&amp;$CD$10&amp;VBAsheet!J2581-1&amp;$CE$10&amp;CHAR(10)&amp;$CD$11,"")</f>
        <v/>
      </c>
      <c r="BI2581"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1" s="18" t="str">
        <f>IF(LEN(X2581)&gt;0,$CD$23&amp;INDEX($CH$3:CH2584,MATCH(W2581,$CG$3:CG2584,0))&amp;$CE$23&amp;CHAR(10)&amp;$CD$24&amp;X2581&amp;$CE$24&amp;CHAR(10)&amp;$CD$25&amp;Y2581&amp;$CE$25&amp;CHAR(10),"")&amp;IF(LEN(AA2581)&gt;0,$CD$23&amp;INDEX($CH$3:CH2584,MATCH(Z2581,$CG$3:CG2584,0))&amp;$CE$23&amp;CHAR(10)&amp;$CD$24&amp;AA2581&amp;$CE$24&amp;CHAR(10)&amp;$CD$25&amp;AB2581&amp;$CE$25&amp;CHAR(10),"")&amp;IF(LEN(AD2581)&gt;0,$CD$23&amp;INDEX($CH$3:CH2584,MATCH(AC2581,$CG$3:CG2584,0))&amp;$CE$23&amp;CHAR(10)&amp;$CD$24&amp;AD2581&amp;$CE$24&amp;CHAR(10)&amp;$CD$25&amp;AE2581&amp;$CE$25&amp;CHAR(10),"")&amp;IF(LEN(AG2581)&gt;0,$CD$23&amp;INDEX($CH$3:CH2584,MATCH(AF2581,$CG$3:CG2584,0))&amp;$CE$23&amp;CHAR(10)&amp;$CD$24&amp;AG2581&amp;$CE$24&amp;CHAR(10)&amp;$CD$25&amp;AH2581&amp;$CE$25&amp;CHAR(10),"")&amp;IF(LEN(AJ2581)&gt;0,$CD$23&amp;INDEX($CH$3:CH2584,MATCH(AI2581,$CG$3:CG2584,0))&amp;$CE$23&amp;CHAR(10)&amp;$CD$24&amp;AJ2581&amp;$CE$24&amp;CHAR(10)&amp;$CD$25&amp;AK2581&amp;$CE$25&amp;CHAR(10),"")</f>
        <v/>
      </c>
      <c r="BK2581" s="18" t="str">
        <f>IF(LEN(J2581)&gt;0,INDEX($BH$2:$BH$100000,MATCH(J2581,VBAsheet!$H$2:$H$100000,0))&amp;CHAR(10),"")&amp;IF(LEN(K2581)&gt;0,INDEX($BH$2:$BH$100000,MATCH(K2581,VBAsheet!$H$2:$H$100000,0))&amp;CHAR(10),"")&amp;IF(LEN(L2581)&gt;0,INDEX($BH$2:$BH$100000,MATCH(L2581,VBAsheet!$H$2:$H$100000,0))&amp;CHAR(10),"")&amp;IF(LEN(M2581)&gt;0,INDEX($BH$2:$BH$100000,MATCH(M2581,VBAsheet!$H$2:$H$100000,0))&amp;CHAR(10),"")</f>
        <v/>
      </c>
      <c r="BM2581" s="94" t="str">
        <f t="shared" si="1374"/>
        <v/>
      </c>
      <c r="BN2581" s="95" t="str">
        <f t="shared" si="1393"/>
        <v/>
      </c>
      <c r="BP2581" s="18" t="str">
        <f t="shared" si="1394"/>
        <v/>
      </c>
      <c r="BR2581" s="81" t="str">
        <f t="shared" si="1404"/>
        <v/>
      </c>
      <c r="BU2581" s="138" t="str">
        <f t="shared" si="1395"/>
        <v/>
      </c>
      <c r="BV2581" s="3" t="str">
        <f t="shared" si="1396"/>
        <v/>
      </c>
      <c r="BW2581" s="3" t="str">
        <f t="shared" si="1397"/>
        <v/>
      </c>
      <c r="BX2581" s="144" t="str">
        <f t="shared" si="1398"/>
        <v/>
      </c>
      <c r="BY2581" s="18" t="str">
        <f t="shared" si="1399"/>
        <v/>
      </c>
      <c r="BZ2581" s="18" t="str">
        <f t="shared" si="1400"/>
        <v/>
      </c>
      <c r="CA2581" s="19" t="str">
        <f t="shared" si="1401"/>
        <v/>
      </c>
    </row>
    <row r="2582" spans="4:79" x14ac:dyDescent="0.45">
      <c r="D2582" s="164" t="str">
        <f t="shared" si="1402"/>
        <v/>
      </c>
      <c r="I2582" s="9" t="str">
        <f t="shared" si="1375"/>
        <v/>
      </c>
      <c r="J2582" s="173" t="str">
        <f t="shared" si="1376"/>
        <v/>
      </c>
      <c r="K2582" s="13"/>
      <c r="L2582" s="13"/>
      <c r="M2582" s="13"/>
      <c r="N2582" s="178" t="str">
        <f t="shared" si="1377"/>
        <v/>
      </c>
      <c r="O2582" s="181" t="str">
        <f t="shared" si="1378"/>
        <v/>
      </c>
      <c r="P2582" s="8" t="str">
        <f t="shared" si="1379"/>
        <v/>
      </c>
      <c r="Q2582" s="8" t="str">
        <f t="shared" si="1380"/>
        <v/>
      </c>
      <c r="R2582" s="8" t="str">
        <f t="shared" si="1381"/>
        <v/>
      </c>
      <c r="S2582" s="8" t="str">
        <f t="shared" si="1382"/>
        <v/>
      </c>
      <c r="T2582" s="8" t="str">
        <f t="shared" si="1383"/>
        <v/>
      </c>
      <c r="U2582" s="8" t="str">
        <f t="shared" si="1384"/>
        <v/>
      </c>
      <c r="V2582" s="16" t="str">
        <f t="shared" si="1385"/>
        <v/>
      </c>
      <c r="W2582" s="129" t="str">
        <f t="shared" si="1386"/>
        <v/>
      </c>
      <c r="X2582" s="8" t="str">
        <f t="shared" si="1387"/>
        <v/>
      </c>
      <c r="Y2582" s="8" t="str">
        <f t="shared" si="1388"/>
        <v/>
      </c>
      <c r="AQ2582" s="6" t="str">
        <f t="shared" si="1389"/>
        <v/>
      </c>
      <c r="AR2582" s="128" t="str">
        <f t="shared" si="1390"/>
        <v/>
      </c>
      <c r="AS2582" s="128" t="str">
        <f t="shared" si="1391"/>
        <v/>
      </c>
      <c r="AT2582" s="139" t="str">
        <f t="shared" si="1403"/>
        <v/>
      </c>
      <c r="BH2582" s="127" t="str">
        <f>IF(LEN(VBAsheet!H2582)&gt;0,$CD$4&amp;CHAR(10)&amp;$CD$5&amp;CHAR(10)&amp;$CD$6&amp;IF(VBAsheet!I2582="N",1,0)&amp;$CE$6&amp;CHAR(10)&amp;$CD$7&amp;CHAR(10)&amp;$CD$8&amp;VBAsheet!H2582&amp;$CE$8&amp;CHAR(10)&amp;$CD$9&amp;VBAsheet!K2582&amp;$CE$9&amp;CHAR(10)&amp;$CD$10&amp;VBAsheet!J2582-1&amp;$CE$10&amp;CHAR(10)&amp;$CD$11,"")</f>
        <v/>
      </c>
      <c r="BI2582"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2" s="18" t="str">
        <f>IF(LEN(X2582)&gt;0,$CD$23&amp;INDEX($CH$3:CH2585,MATCH(W2582,$CG$3:CG2585,0))&amp;$CE$23&amp;CHAR(10)&amp;$CD$24&amp;X2582&amp;$CE$24&amp;CHAR(10)&amp;$CD$25&amp;Y2582&amp;$CE$25&amp;CHAR(10),"")&amp;IF(LEN(AA2582)&gt;0,$CD$23&amp;INDEX($CH$3:CH2585,MATCH(Z2582,$CG$3:CG2585,0))&amp;$CE$23&amp;CHAR(10)&amp;$CD$24&amp;AA2582&amp;$CE$24&amp;CHAR(10)&amp;$CD$25&amp;AB2582&amp;$CE$25&amp;CHAR(10),"")&amp;IF(LEN(AD2582)&gt;0,$CD$23&amp;INDEX($CH$3:CH2585,MATCH(AC2582,$CG$3:CG2585,0))&amp;$CE$23&amp;CHAR(10)&amp;$CD$24&amp;AD2582&amp;$CE$24&amp;CHAR(10)&amp;$CD$25&amp;AE2582&amp;$CE$25&amp;CHAR(10),"")&amp;IF(LEN(AG2582)&gt;0,$CD$23&amp;INDEX($CH$3:CH2585,MATCH(AF2582,$CG$3:CG2585,0))&amp;$CE$23&amp;CHAR(10)&amp;$CD$24&amp;AG2582&amp;$CE$24&amp;CHAR(10)&amp;$CD$25&amp;AH2582&amp;$CE$25&amp;CHAR(10),"")&amp;IF(LEN(AJ2582)&gt;0,$CD$23&amp;INDEX($CH$3:CH2585,MATCH(AI2582,$CG$3:CG2585,0))&amp;$CE$23&amp;CHAR(10)&amp;$CD$24&amp;AJ2582&amp;$CE$24&amp;CHAR(10)&amp;$CD$25&amp;AK2582&amp;$CE$25&amp;CHAR(10),"")</f>
        <v/>
      </c>
      <c r="BK2582" s="18" t="str">
        <f>IF(LEN(J2582)&gt;0,INDEX($BH$2:$BH$100000,MATCH(J2582,VBAsheet!$H$2:$H$100000,0))&amp;CHAR(10),"")&amp;IF(LEN(K2582)&gt;0,INDEX($BH$2:$BH$100000,MATCH(K2582,VBAsheet!$H$2:$H$100000,0))&amp;CHAR(10),"")&amp;IF(LEN(L2582)&gt;0,INDEX($BH$2:$BH$100000,MATCH(L2582,VBAsheet!$H$2:$H$100000,0))&amp;CHAR(10),"")&amp;IF(LEN(M2582)&gt;0,INDEX($BH$2:$BH$100000,MATCH(M2582,VBAsheet!$H$2:$H$100000,0))&amp;CHAR(10),"")</f>
        <v/>
      </c>
      <c r="BM2582" s="94" t="str">
        <f t="shared" si="1374"/>
        <v/>
      </c>
      <c r="BN2582" s="95" t="str">
        <f t="shared" si="1393"/>
        <v/>
      </c>
      <c r="BP2582" s="18" t="str">
        <f t="shared" si="1394"/>
        <v/>
      </c>
      <c r="BR2582" s="81" t="str">
        <f t="shared" si="1404"/>
        <v/>
      </c>
      <c r="BU2582" s="138" t="str">
        <f t="shared" si="1395"/>
        <v/>
      </c>
      <c r="BV2582" s="3" t="str">
        <f t="shared" si="1396"/>
        <v/>
      </c>
      <c r="BW2582" s="3" t="str">
        <f t="shared" si="1397"/>
        <v/>
      </c>
      <c r="BX2582" s="144" t="str">
        <f t="shared" si="1398"/>
        <v/>
      </c>
      <c r="BY2582" s="18" t="str">
        <f t="shared" si="1399"/>
        <v/>
      </c>
      <c r="BZ2582" s="18" t="str">
        <f t="shared" si="1400"/>
        <v/>
      </c>
      <c r="CA2582" s="19" t="str">
        <f t="shared" si="1401"/>
        <v/>
      </c>
    </row>
    <row r="2583" spans="4:79" x14ac:dyDescent="0.45">
      <c r="D2583" s="164" t="str">
        <f t="shared" si="1402"/>
        <v/>
      </c>
      <c r="I2583" s="9" t="str">
        <f t="shared" si="1375"/>
        <v/>
      </c>
      <c r="J2583" s="173" t="str">
        <f t="shared" si="1376"/>
        <v/>
      </c>
      <c r="K2583" s="13"/>
      <c r="L2583" s="13"/>
      <c r="M2583" s="13"/>
      <c r="N2583" s="178" t="str">
        <f t="shared" si="1377"/>
        <v/>
      </c>
      <c r="O2583" s="181" t="str">
        <f t="shared" si="1378"/>
        <v/>
      </c>
      <c r="P2583" s="8" t="str">
        <f t="shared" si="1379"/>
        <v/>
      </c>
      <c r="Q2583" s="8" t="str">
        <f t="shared" si="1380"/>
        <v/>
      </c>
      <c r="R2583" s="8" t="str">
        <f t="shared" si="1381"/>
        <v/>
      </c>
      <c r="S2583" s="8" t="str">
        <f t="shared" si="1382"/>
        <v/>
      </c>
      <c r="T2583" s="8" t="str">
        <f t="shared" si="1383"/>
        <v/>
      </c>
      <c r="U2583" s="8" t="str">
        <f t="shared" si="1384"/>
        <v/>
      </c>
      <c r="V2583" s="16" t="str">
        <f t="shared" si="1385"/>
        <v/>
      </c>
      <c r="W2583" s="129" t="str">
        <f t="shared" si="1386"/>
        <v/>
      </c>
      <c r="X2583" s="8" t="str">
        <f t="shared" si="1387"/>
        <v/>
      </c>
      <c r="Y2583" s="8" t="str">
        <f t="shared" si="1388"/>
        <v/>
      </c>
      <c r="AQ2583" s="6" t="str">
        <f t="shared" si="1389"/>
        <v/>
      </c>
      <c r="AR2583" s="128" t="str">
        <f t="shared" si="1390"/>
        <v/>
      </c>
      <c r="AS2583" s="128" t="str">
        <f t="shared" si="1391"/>
        <v/>
      </c>
      <c r="AT2583" s="139" t="str">
        <f t="shared" si="1403"/>
        <v/>
      </c>
      <c r="BH2583" s="127" t="str">
        <f>IF(LEN(VBAsheet!H2583)&gt;0,$CD$4&amp;CHAR(10)&amp;$CD$5&amp;CHAR(10)&amp;$CD$6&amp;IF(VBAsheet!I2583="N",1,0)&amp;$CE$6&amp;CHAR(10)&amp;$CD$7&amp;CHAR(10)&amp;$CD$8&amp;VBAsheet!H2583&amp;$CE$8&amp;CHAR(10)&amp;$CD$9&amp;VBAsheet!K2583&amp;$CE$9&amp;CHAR(10)&amp;$CD$10&amp;VBAsheet!J2583-1&amp;$CE$10&amp;CHAR(10)&amp;$CD$11,"")</f>
        <v/>
      </c>
      <c r="BI2583"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3" s="18" t="str">
        <f>IF(LEN(X2583)&gt;0,$CD$23&amp;INDEX($CH$3:CH2586,MATCH(W2583,$CG$3:CG2586,0))&amp;$CE$23&amp;CHAR(10)&amp;$CD$24&amp;X2583&amp;$CE$24&amp;CHAR(10)&amp;$CD$25&amp;Y2583&amp;$CE$25&amp;CHAR(10),"")&amp;IF(LEN(AA2583)&gt;0,$CD$23&amp;INDEX($CH$3:CH2586,MATCH(Z2583,$CG$3:CG2586,0))&amp;$CE$23&amp;CHAR(10)&amp;$CD$24&amp;AA2583&amp;$CE$24&amp;CHAR(10)&amp;$CD$25&amp;AB2583&amp;$CE$25&amp;CHAR(10),"")&amp;IF(LEN(AD2583)&gt;0,$CD$23&amp;INDEX($CH$3:CH2586,MATCH(AC2583,$CG$3:CG2586,0))&amp;$CE$23&amp;CHAR(10)&amp;$CD$24&amp;AD2583&amp;$CE$24&amp;CHAR(10)&amp;$CD$25&amp;AE2583&amp;$CE$25&amp;CHAR(10),"")&amp;IF(LEN(AG2583)&gt;0,$CD$23&amp;INDEX($CH$3:CH2586,MATCH(AF2583,$CG$3:CG2586,0))&amp;$CE$23&amp;CHAR(10)&amp;$CD$24&amp;AG2583&amp;$CE$24&amp;CHAR(10)&amp;$CD$25&amp;AH2583&amp;$CE$25&amp;CHAR(10),"")&amp;IF(LEN(AJ2583)&gt;0,$CD$23&amp;INDEX($CH$3:CH2586,MATCH(AI2583,$CG$3:CG2586,0))&amp;$CE$23&amp;CHAR(10)&amp;$CD$24&amp;AJ2583&amp;$CE$24&amp;CHAR(10)&amp;$CD$25&amp;AK2583&amp;$CE$25&amp;CHAR(10),"")</f>
        <v/>
      </c>
      <c r="BK2583" s="18" t="str">
        <f>IF(LEN(J2583)&gt;0,INDEX($BH$2:$BH$100000,MATCH(J2583,VBAsheet!$H$2:$H$100000,0))&amp;CHAR(10),"")&amp;IF(LEN(K2583)&gt;0,INDEX($BH$2:$BH$100000,MATCH(K2583,VBAsheet!$H$2:$H$100000,0))&amp;CHAR(10),"")&amp;IF(LEN(L2583)&gt;0,INDEX($BH$2:$BH$100000,MATCH(L2583,VBAsheet!$H$2:$H$100000,0))&amp;CHAR(10),"")&amp;IF(LEN(M2583)&gt;0,INDEX($BH$2:$BH$100000,MATCH(M2583,VBAsheet!$H$2:$H$100000,0))&amp;CHAR(10),"")</f>
        <v/>
      </c>
      <c r="BM2583" s="94" t="str">
        <f t="shared" si="1374"/>
        <v/>
      </c>
      <c r="BN2583" s="95" t="str">
        <f t="shared" si="1393"/>
        <v/>
      </c>
      <c r="BP2583" s="18" t="str">
        <f t="shared" si="1394"/>
        <v/>
      </c>
      <c r="BR2583" s="81" t="str">
        <f t="shared" si="1404"/>
        <v/>
      </c>
      <c r="BU2583" s="138" t="str">
        <f t="shared" si="1395"/>
        <v/>
      </c>
      <c r="BV2583" s="3" t="str">
        <f t="shared" si="1396"/>
        <v/>
      </c>
      <c r="BW2583" s="3" t="str">
        <f t="shared" si="1397"/>
        <v/>
      </c>
      <c r="BX2583" s="144" t="str">
        <f t="shared" si="1398"/>
        <v/>
      </c>
      <c r="BY2583" s="18" t="str">
        <f t="shared" si="1399"/>
        <v/>
      </c>
      <c r="BZ2583" s="18" t="str">
        <f t="shared" si="1400"/>
        <v/>
      </c>
      <c r="CA2583" s="19" t="str">
        <f t="shared" si="1401"/>
        <v/>
      </c>
    </row>
    <row r="2584" spans="4:79" x14ac:dyDescent="0.45">
      <c r="D2584" s="164" t="str">
        <f t="shared" si="1402"/>
        <v/>
      </c>
      <c r="I2584" s="9" t="str">
        <f t="shared" si="1375"/>
        <v/>
      </c>
      <c r="J2584" s="173" t="str">
        <f t="shared" si="1376"/>
        <v/>
      </c>
      <c r="K2584" s="13"/>
      <c r="L2584" s="13"/>
      <c r="M2584" s="13"/>
      <c r="N2584" s="178" t="str">
        <f t="shared" si="1377"/>
        <v/>
      </c>
      <c r="O2584" s="181" t="str">
        <f t="shared" si="1378"/>
        <v/>
      </c>
      <c r="P2584" s="8" t="str">
        <f t="shared" si="1379"/>
        <v/>
      </c>
      <c r="Q2584" s="8" t="str">
        <f t="shared" si="1380"/>
        <v/>
      </c>
      <c r="R2584" s="8" t="str">
        <f t="shared" si="1381"/>
        <v/>
      </c>
      <c r="S2584" s="8" t="str">
        <f t="shared" si="1382"/>
        <v/>
      </c>
      <c r="T2584" s="8" t="str">
        <f t="shared" si="1383"/>
        <v/>
      </c>
      <c r="U2584" s="8" t="str">
        <f t="shared" si="1384"/>
        <v/>
      </c>
      <c r="V2584" s="16" t="str">
        <f t="shared" si="1385"/>
        <v/>
      </c>
      <c r="W2584" s="129" t="str">
        <f t="shared" si="1386"/>
        <v/>
      </c>
      <c r="X2584" s="8" t="str">
        <f t="shared" si="1387"/>
        <v/>
      </c>
      <c r="Y2584" s="8" t="str">
        <f t="shared" si="1388"/>
        <v/>
      </c>
      <c r="AQ2584" s="6" t="str">
        <f t="shared" si="1389"/>
        <v/>
      </c>
      <c r="AR2584" s="128" t="str">
        <f t="shared" si="1390"/>
        <v/>
      </c>
      <c r="AS2584" s="128" t="str">
        <f t="shared" si="1391"/>
        <v/>
      </c>
      <c r="AT2584" s="139" t="str">
        <f t="shared" si="1403"/>
        <v/>
      </c>
      <c r="BH2584" s="127" t="str">
        <f>IF(LEN(VBAsheet!H2584)&gt;0,$CD$4&amp;CHAR(10)&amp;$CD$5&amp;CHAR(10)&amp;$CD$6&amp;IF(VBAsheet!I2584="N",1,0)&amp;$CE$6&amp;CHAR(10)&amp;$CD$7&amp;CHAR(10)&amp;$CD$8&amp;VBAsheet!H2584&amp;$CE$8&amp;CHAR(10)&amp;$CD$9&amp;VBAsheet!K2584&amp;$CE$9&amp;CHAR(10)&amp;$CD$10&amp;VBAsheet!J2584-1&amp;$CE$10&amp;CHAR(10)&amp;$CD$11,"")</f>
        <v/>
      </c>
      <c r="BI2584"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4" s="18" t="str">
        <f>IF(LEN(X2584)&gt;0,$CD$23&amp;INDEX($CH$3:CH2587,MATCH(W2584,$CG$3:CG2587,0))&amp;$CE$23&amp;CHAR(10)&amp;$CD$24&amp;X2584&amp;$CE$24&amp;CHAR(10)&amp;$CD$25&amp;Y2584&amp;$CE$25&amp;CHAR(10),"")&amp;IF(LEN(AA2584)&gt;0,$CD$23&amp;INDEX($CH$3:CH2587,MATCH(Z2584,$CG$3:CG2587,0))&amp;$CE$23&amp;CHAR(10)&amp;$CD$24&amp;AA2584&amp;$CE$24&amp;CHAR(10)&amp;$CD$25&amp;AB2584&amp;$CE$25&amp;CHAR(10),"")&amp;IF(LEN(AD2584)&gt;0,$CD$23&amp;INDEX($CH$3:CH2587,MATCH(AC2584,$CG$3:CG2587,0))&amp;$CE$23&amp;CHAR(10)&amp;$CD$24&amp;AD2584&amp;$CE$24&amp;CHAR(10)&amp;$CD$25&amp;AE2584&amp;$CE$25&amp;CHAR(10),"")&amp;IF(LEN(AG2584)&gt;0,$CD$23&amp;INDEX($CH$3:CH2587,MATCH(AF2584,$CG$3:CG2587,0))&amp;$CE$23&amp;CHAR(10)&amp;$CD$24&amp;AG2584&amp;$CE$24&amp;CHAR(10)&amp;$CD$25&amp;AH2584&amp;$CE$25&amp;CHAR(10),"")&amp;IF(LEN(AJ2584)&gt;0,$CD$23&amp;INDEX($CH$3:CH2587,MATCH(AI2584,$CG$3:CG2587,0))&amp;$CE$23&amp;CHAR(10)&amp;$CD$24&amp;AJ2584&amp;$CE$24&amp;CHAR(10)&amp;$CD$25&amp;AK2584&amp;$CE$25&amp;CHAR(10),"")</f>
        <v/>
      </c>
      <c r="BK2584" s="18" t="str">
        <f>IF(LEN(J2584)&gt;0,INDEX($BH$2:$BH$100000,MATCH(J2584,VBAsheet!$H$2:$H$100000,0))&amp;CHAR(10),"")&amp;IF(LEN(K2584)&gt;0,INDEX($BH$2:$BH$100000,MATCH(K2584,VBAsheet!$H$2:$H$100000,0))&amp;CHAR(10),"")&amp;IF(LEN(L2584)&gt;0,INDEX($BH$2:$BH$100000,MATCH(L2584,VBAsheet!$H$2:$H$100000,0))&amp;CHAR(10),"")&amp;IF(LEN(M2584)&gt;0,INDEX($BH$2:$BH$100000,MATCH(M2584,VBAsheet!$H$2:$H$100000,0))&amp;CHAR(10),"")</f>
        <v/>
      </c>
      <c r="BM2584" s="94" t="str">
        <f t="shared" si="1374"/>
        <v/>
      </c>
      <c r="BN2584" s="95" t="str">
        <f t="shared" si="1393"/>
        <v/>
      </c>
      <c r="BP2584" s="18" t="str">
        <f t="shared" si="1394"/>
        <v/>
      </c>
      <c r="BR2584" s="81" t="str">
        <f t="shared" si="1404"/>
        <v/>
      </c>
      <c r="BU2584" s="138" t="str">
        <f t="shared" si="1395"/>
        <v/>
      </c>
      <c r="BV2584" s="3" t="str">
        <f t="shared" si="1396"/>
        <v/>
      </c>
      <c r="BW2584" s="3" t="str">
        <f t="shared" si="1397"/>
        <v/>
      </c>
      <c r="BX2584" s="144" t="str">
        <f t="shared" si="1398"/>
        <v/>
      </c>
      <c r="BY2584" s="18" t="str">
        <f t="shared" si="1399"/>
        <v/>
      </c>
      <c r="BZ2584" s="18" t="str">
        <f t="shared" si="1400"/>
        <v/>
      </c>
      <c r="CA2584" s="19" t="str">
        <f t="shared" si="1401"/>
        <v/>
      </c>
    </row>
    <row r="2585" spans="4:79" x14ac:dyDescent="0.45">
      <c r="D2585" s="164" t="str">
        <f t="shared" si="1402"/>
        <v/>
      </c>
      <c r="I2585" s="9" t="str">
        <f t="shared" si="1375"/>
        <v/>
      </c>
      <c r="J2585" s="173" t="str">
        <f t="shared" si="1376"/>
        <v/>
      </c>
      <c r="K2585" s="13"/>
      <c r="L2585" s="13"/>
      <c r="M2585" s="13"/>
      <c r="N2585" s="178" t="str">
        <f t="shared" si="1377"/>
        <v/>
      </c>
      <c r="O2585" s="181" t="str">
        <f t="shared" si="1378"/>
        <v/>
      </c>
      <c r="P2585" s="8" t="str">
        <f t="shared" si="1379"/>
        <v/>
      </c>
      <c r="Q2585" s="8" t="str">
        <f t="shared" si="1380"/>
        <v/>
      </c>
      <c r="R2585" s="8" t="str">
        <f t="shared" si="1381"/>
        <v/>
      </c>
      <c r="S2585" s="8" t="str">
        <f t="shared" si="1382"/>
        <v/>
      </c>
      <c r="T2585" s="8" t="str">
        <f t="shared" si="1383"/>
        <v/>
      </c>
      <c r="U2585" s="8" t="str">
        <f t="shared" si="1384"/>
        <v/>
      </c>
      <c r="V2585" s="16" t="str">
        <f t="shared" si="1385"/>
        <v/>
      </c>
      <c r="W2585" s="129" t="str">
        <f t="shared" si="1386"/>
        <v/>
      </c>
      <c r="X2585" s="8" t="str">
        <f t="shared" si="1387"/>
        <v/>
      </c>
      <c r="Y2585" s="8" t="str">
        <f t="shared" si="1388"/>
        <v/>
      </c>
      <c r="AQ2585" s="6" t="str">
        <f t="shared" si="1389"/>
        <v/>
      </c>
      <c r="AR2585" s="128" t="str">
        <f t="shared" si="1390"/>
        <v/>
      </c>
      <c r="AS2585" s="128" t="str">
        <f t="shared" si="1391"/>
        <v/>
      </c>
      <c r="AT2585" s="139" t="str">
        <f t="shared" si="1403"/>
        <v/>
      </c>
      <c r="BH2585" s="127" t="str">
        <f>IF(LEN(VBAsheet!H2585)&gt;0,$CD$4&amp;CHAR(10)&amp;$CD$5&amp;CHAR(10)&amp;$CD$6&amp;IF(VBAsheet!I2585="N",1,0)&amp;$CE$6&amp;CHAR(10)&amp;$CD$7&amp;CHAR(10)&amp;$CD$8&amp;VBAsheet!H2585&amp;$CE$8&amp;CHAR(10)&amp;$CD$9&amp;VBAsheet!K2585&amp;$CE$9&amp;CHAR(10)&amp;$CD$10&amp;VBAsheet!J2585-1&amp;$CE$10&amp;CHAR(10)&amp;$CD$11,"")</f>
        <v/>
      </c>
      <c r="BI2585"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5" s="18" t="str">
        <f>IF(LEN(X2585)&gt;0,$CD$23&amp;INDEX($CH$3:CH2588,MATCH(W2585,$CG$3:CG2588,0))&amp;$CE$23&amp;CHAR(10)&amp;$CD$24&amp;X2585&amp;$CE$24&amp;CHAR(10)&amp;$CD$25&amp;Y2585&amp;$CE$25&amp;CHAR(10),"")&amp;IF(LEN(AA2585)&gt;0,$CD$23&amp;INDEX($CH$3:CH2588,MATCH(Z2585,$CG$3:CG2588,0))&amp;$CE$23&amp;CHAR(10)&amp;$CD$24&amp;AA2585&amp;$CE$24&amp;CHAR(10)&amp;$CD$25&amp;AB2585&amp;$CE$25&amp;CHAR(10),"")&amp;IF(LEN(AD2585)&gt;0,$CD$23&amp;INDEX($CH$3:CH2588,MATCH(AC2585,$CG$3:CG2588,0))&amp;$CE$23&amp;CHAR(10)&amp;$CD$24&amp;AD2585&amp;$CE$24&amp;CHAR(10)&amp;$CD$25&amp;AE2585&amp;$CE$25&amp;CHAR(10),"")&amp;IF(LEN(AG2585)&gt;0,$CD$23&amp;INDEX($CH$3:CH2588,MATCH(AF2585,$CG$3:CG2588,0))&amp;$CE$23&amp;CHAR(10)&amp;$CD$24&amp;AG2585&amp;$CE$24&amp;CHAR(10)&amp;$CD$25&amp;AH2585&amp;$CE$25&amp;CHAR(10),"")&amp;IF(LEN(AJ2585)&gt;0,$CD$23&amp;INDEX($CH$3:CH2588,MATCH(AI2585,$CG$3:CG2588,0))&amp;$CE$23&amp;CHAR(10)&amp;$CD$24&amp;AJ2585&amp;$CE$24&amp;CHAR(10)&amp;$CD$25&amp;AK2585&amp;$CE$25&amp;CHAR(10),"")</f>
        <v/>
      </c>
      <c r="BK2585" s="18" t="str">
        <f>IF(LEN(J2585)&gt;0,INDEX($BH$2:$BH$100000,MATCH(J2585,VBAsheet!$H$2:$H$100000,0))&amp;CHAR(10),"")&amp;IF(LEN(K2585)&gt;0,INDEX($BH$2:$BH$100000,MATCH(K2585,VBAsheet!$H$2:$H$100000,0))&amp;CHAR(10),"")&amp;IF(LEN(L2585)&gt;0,INDEX($BH$2:$BH$100000,MATCH(L2585,VBAsheet!$H$2:$H$100000,0))&amp;CHAR(10),"")&amp;IF(LEN(M2585)&gt;0,INDEX($BH$2:$BH$100000,MATCH(M2585,VBAsheet!$H$2:$H$100000,0))&amp;CHAR(10),"")</f>
        <v/>
      </c>
      <c r="BM2585" s="94" t="str">
        <f t="shared" si="1374"/>
        <v/>
      </c>
      <c r="BN2585" s="95" t="str">
        <f t="shared" si="1393"/>
        <v/>
      </c>
      <c r="BP2585" s="18" t="str">
        <f t="shared" si="1394"/>
        <v/>
      </c>
      <c r="BR2585" s="81" t="str">
        <f t="shared" si="1404"/>
        <v/>
      </c>
      <c r="BU2585" s="138" t="str">
        <f t="shared" si="1395"/>
        <v/>
      </c>
      <c r="BV2585" s="3" t="str">
        <f t="shared" si="1396"/>
        <v/>
      </c>
      <c r="BW2585" s="3" t="str">
        <f t="shared" si="1397"/>
        <v/>
      </c>
      <c r="BX2585" s="144" t="str">
        <f t="shared" si="1398"/>
        <v/>
      </c>
      <c r="BY2585" s="18" t="str">
        <f t="shared" si="1399"/>
        <v/>
      </c>
      <c r="BZ2585" s="18" t="str">
        <f t="shared" si="1400"/>
        <v/>
      </c>
      <c r="CA2585" s="19" t="str">
        <f t="shared" si="1401"/>
        <v/>
      </c>
    </row>
    <row r="2586" spans="4:79" x14ac:dyDescent="0.45">
      <c r="D2586" s="164" t="str">
        <f t="shared" si="1402"/>
        <v/>
      </c>
      <c r="I2586" s="9" t="str">
        <f t="shared" si="1375"/>
        <v/>
      </c>
      <c r="J2586" s="173" t="str">
        <f t="shared" si="1376"/>
        <v/>
      </c>
      <c r="K2586" s="13"/>
      <c r="L2586" s="13"/>
      <c r="M2586" s="13"/>
      <c r="N2586" s="178" t="str">
        <f t="shared" si="1377"/>
        <v/>
      </c>
      <c r="O2586" s="181" t="str">
        <f t="shared" si="1378"/>
        <v/>
      </c>
      <c r="P2586" s="8" t="str">
        <f t="shared" si="1379"/>
        <v/>
      </c>
      <c r="Q2586" s="8" t="str">
        <f t="shared" si="1380"/>
        <v/>
      </c>
      <c r="R2586" s="8" t="str">
        <f t="shared" si="1381"/>
        <v/>
      </c>
      <c r="S2586" s="8" t="str">
        <f t="shared" si="1382"/>
        <v/>
      </c>
      <c r="T2586" s="8" t="str">
        <f t="shared" si="1383"/>
        <v/>
      </c>
      <c r="U2586" s="8" t="str">
        <f t="shared" si="1384"/>
        <v/>
      </c>
      <c r="V2586" s="16" t="str">
        <f t="shared" si="1385"/>
        <v/>
      </c>
      <c r="W2586" s="129" t="str">
        <f t="shared" si="1386"/>
        <v/>
      </c>
      <c r="X2586" s="8" t="str">
        <f t="shared" si="1387"/>
        <v/>
      </c>
      <c r="Y2586" s="8" t="str">
        <f t="shared" si="1388"/>
        <v/>
      </c>
      <c r="AQ2586" s="6" t="str">
        <f t="shared" si="1389"/>
        <v/>
      </c>
      <c r="AR2586" s="128" t="str">
        <f t="shared" si="1390"/>
        <v/>
      </c>
      <c r="AS2586" s="128" t="str">
        <f t="shared" si="1391"/>
        <v/>
      </c>
      <c r="AT2586" s="139" t="str">
        <f t="shared" si="1403"/>
        <v/>
      </c>
      <c r="BH2586" s="127" t="str">
        <f>IF(LEN(VBAsheet!H2586)&gt;0,$CD$4&amp;CHAR(10)&amp;$CD$5&amp;CHAR(10)&amp;$CD$6&amp;IF(VBAsheet!I2586="N",1,0)&amp;$CE$6&amp;CHAR(10)&amp;$CD$7&amp;CHAR(10)&amp;$CD$8&amp;VBAsheet!H2586&amp;$CE$8&amp;CHAR(10)&amp;$CD$9&amp;VBAsheet!K2586&amp;$CE$9&amp;CHAR(10)&amp;$CD$10&amp;VBAsheet!J2586-1&amp;$CE$10&amp;CHAR(10)&amp;$CD$11,"")</f>
        <v/>
      </c>
      <c r="BI2586"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6" s="18" t="str">
        <f>IF(LEN(X2586)&gt;0,$CD$23&amp;INDEX($CH$3:CH2589,MATCH(W2586,$CG$3:CG2589,0))&amp;$CE$23&amp;CHAR(10)&amp;$CD$24&amp;X2586&amp;$CE$24&amp;CHAR(10)&amp;$CD$25&amp;Y2586&amp;$CE$25&amp;CHAR(10),"")&amp;IF(LEN(AA2586)&gt;0,$CD$23&amp;INDEX($CH$3:CH2589,MATCH(Z2586,$CG$3:CG2589,0))&amp;$CE$23&amp;CHAR(10)&amp;$CD$24&amp;AA2586&amp;$CE$24&amp;CHAR(10)&amp;$CD$25&amp;AB2586&amp;$CE$25&amp;CHAR(10),"")&amp;IF(LEN(AD2586)&gt;0,$CD$23&amp;INDEX($CH$3:CH2589,MATCH(AC2586,$CG$3:CG2589,0))&amp;$CE$23&amp;CHAR(10)&amp;$CD$24&amp;AD2586&amp;$CE$24&amp;CHAR(10)&amp;$CD$25&amp;AE2586&amp;$CE$25&amp;CHAR(10),"")&amp;IF(LEN(AG2586)&gt;0,$CD$23&amp;INDEX($CH$3:CH2589,MATCH(AF2586,$CG$3:CG2589,0))&amp;$CE$23&amp;CHAR(10)&amp;$CD$24&amp;AG2586&amp;$CE$24&amp;CHAR(10)&amp;$CD$25&amp;AH2586&amp;$CE$25&amp;CHAR(10),"")&amp;IF(LEN(AJ2586)&gt;0,$CD$23&amp;INDEX($CH$3:CH2589,MATCH(AI2586,$CG$3:CG2589,0))&amp;$CE$23&amp;CHAR(10)&amp;$CD$24&amp;AJ2586&amp;$CE$24&amp;CHAR(10)&amp;$CD$25&amp;AK2586&amp;$CE$25&amp;CHAR(10),"")</f>
        <v/>
      </c>
      <c r="BK2586" s="18" t="str">
        <f>IF(LEN(J2586)&gt;0,INDEX($BH$2:$BH$100000,MATCH(J2586,VBAsheet!$H$2:$H$100000,0))&amp;CHAR(10),"")&amp;IF(LEN(K2586)&gt;0,INDEX($BH$2:$BH$100000,MATCH(K2586,VBAsheet!$H$2:$H$100000,0))&amp;CHAR(10),"")&amp;IF(LEN(L2586)&gt;0,INDEX($BH$2:$BH$100000,MATCH(L2586,VBAsheet!$H$2:$H$100000,0))&amp;CHAR(10),"")&amp;IF(LEN(M2586)&gt;0,INDEX($BH$2:$BH$100000,MATCH(M2586,VBAsheet!$H$2:$H$100000,0))&amp;CHAR(10),"")</f>
        <v/>
      </c>
      <c r="BM2586" s="94" t="str">
        <f t="shared" si="1374"/>
        <v/>
      </c>
      <c r="BN2586" s="95" t="str">
        <f t="shared" si="1393"/>
        <v/>
      </c>
      <c r="BP2586" s="18" t="str">
        <f t="shared" si="1394"/>
        <v/>
      </c>
      <c r="BR2586" s="81" t="str">
        <f t="shared" si="1404"/>
        <v/>
      </c>
      <c r="BU2586" s="138" t="str">
        <f t="shared" si="1395"/>
        <v/>
      </c>
      <c r="BV2586" s="3" t="str">
        <f t="shared" si="1396"/>
        <v/>
      </c>
      <c r="BW2586" s="3" t="str">
        <f t="shared" si="1397"/>
        <v/>
      </c>
      <c r="BX2586" s="144" t="str">
        <f t="shared" si="1398"/>
        <v/>
      </c>
      <c r="BY2586" s="18" t="str">
        <f t="shared" si="1399"/>
        <v/>
      </c>
      <c r="BZ2586" s="18" t="str">
        <f t="shared" si="1400"/>
        <v/>
      </c>
      <c r="CA2586" s="19" t="str">
        <f t="shared" si="1401"/>
        <v/>
      </c>
    </row>
    <row r="2587" spans="4:79" x14ac:dyDescent="0.45">
      <c r="D2587" s="164" t="str">
        <f t="shared" si="1402"/>
        <v/>
      </c>
      <c r="I2587" s="9" t="str">
        <f t="shared" si="1375"/>
        <v/>
      </c>
      <c r="J2587" s="173" t="str">
        <f t="shared" si="1376"/>
        <v/>
      </c>
      <c r="K2587" s="13"/>
      <c r="L2587" s="13"/>
      <c r="M2587" s="13"/>
      <c r="N2587" s="178" t="str">
        <f t="shared" si="1377"/>
        <v/>
      </c>
      <c r="O2587" s="181" t="str">
        <f t="shared" si="1378"/>
        <v/>
      </c>
      <c r="P2587" s="8" t="str">
        <f t="shared" si="1379"/>
        <v/>
      </c>
      <c r="Q2587" s="8" t="str">
        <f t="shared" si="1380"/>
        <v/>
      </c>
      <c r="R2587" s="8" t="str">
        <f t="shared" si="1381"/>
        <v/>
      </c>
      <c r="S2587" s="8" t="str">
        <f t="shared" si="1382"/>
        <v/>
      </c>
      <c r="T2587" s="8" t="str">
        <f t="shared" si="1383"/>
        <v/>
      </c>
      <c r="U2587" s="8" t="str">
        <f t="shared" si="1384"/>
        <v/>
      </c>
      <c r="V2587" s="16" t="str">
        <f t="shared" si="1385"/>
        <v/>
      </c>
      <c r="W2587" s="129" t="str">
        <f t="shared" si="1386"/>
        <v/>
      </c>
      <c r="X2587" s="8" t="str">
        <f t="shared" si="1387"/>
        <v/>
      </c>
      <c r="Y2587" s="8" t="str">
        <f t="shared" si="1388"/>
        <v/>
      </c>
      <c r="AQ2587" s="6" t="str">
        <f t="shared" si="1389"/>
        <v/>
      </c>
      <c r="AR2587" s="128" t="str">
        <f t="shared" si="1390"/>
        <v/>
      </c>
      <c r="AS2587" s="128" t="str">
        <f t="shared" si="1391"/>
        <v/>
      </c>
      <c r="AT2587" s="139" t="str">
        <f t="shared" si="1403"/>
        <v/>
      </c>
      <c r="BH2587" s="127" t="str">
        <f>IF(LEN(VBAsheet!H2587)&gt;0,$CD$4&amp;CHAR(10)&amp;$CD$5&amp;CHAR(10)&amp;$CD$6&amp;IF(VBAsheet!I2587="N",1,0)&amp;$CE$6&amp;CHAR(10)&amp;$CD$7&amp;CHAR(10)&amp;$CD$8&amp;VBAsheet!H2587&amp;$CE$8&amp;CHAR(10)&amp;$CD$9&amp;VBAsheet!K2587&amp;$CE$9&amp;CHAR(10)&amp;$CD$10&amp;VBAsheet!J2587-1&amp;$CE$10&amp;CHAR(10)&amp;$CD$11,"")</f>
        <v/>
      </c>
      <c r="BI2587"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7" s="18" t="str">
        <f>IF(LEN(X2587)&gt;0,$CD$23&amp;INDEX($CH$3:CH2590,MATCH(W2587,$CG$3:CG2590,0))&amp;$CE$23&amp;CHAR(10)&amp;$CD$24&amp;X2587&amp;$CE$24&amp;CHAR(10)&amp;$CD$25&amp;Y2587&amp;$CE$25&amp;CHAR(10),"")&amp;IF(LEN(AA2587)&gt;0,$CD$23&amp;INDEX($CH$3:CH2590,MATCH(Z2587,$CG$3:CG2590,0))&amp;$CE$23&amp;CHAR(10)&amp;$CD$24&amp;AA2587&amp;$CE$24&amp;CHAR(10)&amp;$CD$25&amp;AB2587&amp;$CE$25&amp;CHAR(10),"")&amp;IF(LEN(AD2587)&gt;0,$CD$23&amp;INDEX($CH$3:CH2590,MATCH(AC2587,$CG$3:CG2590,0))&amp;$CE$23&amp;CHAR(10)&amp;$CD$24&amp;AD2587&amp;$CE$24&amp;CHAR(10)&amp;$CD$25&amp;AE2587&amp;$CE$25&amp;CHAR(10),"")&amp;IF(LEN(AG2587)&gt;0,$CD$23&amp;INDEX($CH$3:CH2590,MATCH(AF2587,$CG$3:CG2590,0))&amp;$CE$23&amp;CHAR(10)&amp;$CD$24&amp;AG2587&amp;$CE$24&amp;CHAR(10)&amp;$CD$25&amp;AH2587&amp;$CE$25&amp;CHAR(10),"")&amp;IF(LEN(AJ2587)&gt;0,$CD$23&amp;INDEX($CH$3:CH2590,MATCH(AI2587,$CG$3:CG2590,0))&amp;$CE$23&amp;CHAR(10)&amp;$CD$24&amp;AJ2587&amp;$CE$24&amp;CHAR(10)&amp;$CD$25&amp;AK2587&amp;$CE$25&amp;CHAR(10),"")</f>
        <v/>
      </c>
      <c r="BK2587" s="18" t="str">
        <f>IF(LEN(J2587)&gt;0,INDEX($BH$2:$BH$100000,MATCH(J2587,VBAsheet!$H$2:$H$100000,0))&amp;CHAR(10),"")&amp;IF(LEN(K2587)&gt;0,INDEX($BH$2:$BH$100000,MATCH(K2587,VBAsheet!$H$2:$H$100000,0))&amp;CHAR(10),"")&amp;IF(LEN(L2587)&gt;0,INDEX($BH$2:$BH$100000,MATCH(L2587,VBAsheet!$H$2:$H$100000,0))&amp;CHAR(10),"")&amp;IF(LEN(M2587)&gt;0,INDEX($BH$2:$BH$100000,MATCH(M2587,VBAsheet!$H$2:$H$100000,0))&amp;CHAR(10),"")</f>
        <v/>
      </c>
      <c r="BM2587" s="94" t="str">
        <f t="shared" si="1374"/>
        <v/>
      </c>
      <c r="BN2587" s="95" t="str">
        <f t="shared" si="1393"/>
        <v/>
      </c>
      <c r="BP2587" s="18" t="str">
        <f t="shared" si="1394"/>
        <v/>
      </c>
      <c r="BR2587" s="81" t="str">
        <f t="shared" si="1404"/>
        <v/>
      </c>
      <c r="BU2587" s="138" t="str">
        <f t="shared" si="1395"/>
        <v/>
      </c>
      <c r="BV2587" s="3" t="str">
        <f t="shared" si="1396"/>
        <v/>
      </c>
      <c r="BW2587" s="3" t="str">
        <f t="shared" si="1397"/>
        <v/>
      </c>
      <c r="BX2587" s="144" t="str">
        <f t="shared" si="1398"/>
        <v/>
      </c>
      <c r="BY2587" s="18" t="str">
        <f t="shared" si="1399"/>
        <v/>
      </c>
      <c r="BZ2587" s="18" t="str">
        <f t="shared" si="1400"/>
        <v/>
      </c>
      <c r="CA2587" s="19" t="str">
        <f t="shared" si="1401"/>
        <v/>
      </c>
    </row>
    <row r="2588" spans="4:79" x14ac:dyDescent="0.45">
      <c r="D2588" s="164" t="str">
        <f t="shared" si="1402"/>
        <v/>
      </c>
      <c r="I2588" s="9" t="str">
        <f t="shared" si="1375"/>
        <v/>
      </c>
      <c r="J2588" s="173" t="str">
        <f t="shared" si="1376"/>
        <v/>
      </c>
      <c r="K2588" s="13"/>
      <c r="L2588" s="13"/>
      <c r="M2588" s="13"/>
      <c r="N2588" s="178" t="str">
        <f t="shared" si="1377"/>
        <v/>
      </c>
      <c r="O2588" s="181" t="str">
        <f t="shared" si="1378"/>
        <v/>
      </c>
      <c r="P2588" s="8" t="str">
        <f t="shared" si="1379"/>
        <v/>
      </c>
      <c r="Q2588" s="8" t="str">
        <f t="shared" si="1380"/>
        <v/>
      </c>
      <c r="R2588" s="8" t="str">
        <f t="shared" si="1381"/>
        <v/>
      </c>
      <c r="S2588" s="8" t="str">
        <f t="shared" si="1382"/>
        <v/>
      </c>
      <c r="T2588" s="8" t="str">
        <f t="shared" si="1383"/>
        <v/>
      </c>
      <c r="U2588" s="8" t="str">
        <f t="shared" si="1384"/>
        <v/>
      </c>
      <c r="V2588" s="16" t="str">
        <f t="shared" si="1385"/>
        <v/>
      </c>
      <c r="W2588" s="129" t="str">
        <f t="shared" si="1386"/>
        <v/>
      </c>
      <c r="X2588" s="8" t="str">
        <f t="shared" si="1387"/>
        <v/>
      </c>
      <c r="Y2588" s="8" t="str">
        <f t="shared" si="1388"/>
        <v/>
      </c>
      <c r="AQ2588" s="6" t="str">
        <f t="shared" si="1389"/>
        <v/>
      </c>
      <c r="AR2588" s="128" t="str">
        <f t="shared" si="1390"/>
        <v/>
      </c>
      <c r="AS2588" s="128" t="str">
        <f t="shared" si="1391"/>
        <v/>
      </c>
      <c r="AT2588" s="139" t="str">
        <f t="shared" si="1403"/>
        <v/>
      </c>
      <c r="BH2588" s="127" t="str">
        <f>IF(LEN(VBAsheet!H2588)&gt;0,$CD$4&amp;CHAR(10)&amp;$CD$5&amp;CHAR(10)&amp;$CD$6&amp;IF(VBAsheet!I2588="N",1,0)&amp;$CE$6&amp;CHAR(10)&amp;$CD$7&amp;CHAR(10)&amp;$CD$8&amp;VBAsheet!H2588&amp;$CE$8&amp;CHAR(10)&amp;$CD$9&amp;VBAsheet!K2588&amp;$CE$9&amp;CHAR(10)&amp;$CD$10&amp;VBAsheet!J2588-1&amp;$CE$10&amp;CHAR(10)&amp;$CD$11,"")</f>
        <v/>
      </c>
      <c r="BI2588"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8" s="18" t="str">
        <f>IF(LEN(X2588)&gt;0,$CD$23&amp;INDEX($CH$3:CH2591,MATCH(W2588,$CG$3:CG2591,0))&amp;$CE$23&amp;CHAR(10)&amp;$CD$24&amp;X2588&amp;$CE$24&amp;CHAR(10)&amp;$CD$25&amp;Y2588&amp;$CE$25&amp;CHAR(10),"")&amp;IF(LEN(AA2588)&gt;0,$CD$23&amp;INDEX($CH$3:CH2591,MATCH(Z2588,$CG$3:CG2591,0))&amp;$CE$23&amp;CHAR(10)&amp;$CD$24&amp;AA2588&amp;$CE$24&amp;CHAR(10)&amp;$CD$25&amp;AB2588&amp;$CE$25&amp;CHAR(10),"")&amp;IF(LEN(AD2588)&gt;0,$CD$23&amp;INDEX($CH$3:CH2591,MATCH(AC2588,$CG$3:CG2591,0))&amp;$CE$23&amp;CHAR(10)&amp;$CD$24&amp;AD2588&amp;$CE$24&amp;CHAR(10)&amp;$CD$25&amp;AE2588&amp;$CE$25&amp;CHAR(10),"")&amp;IF(LEN(AG2588)&gt;0,$CD$23&amp;INDEX($CH$3:CH2591,MATCH(AF2588,$CG$3:CG2591,0))&amp;$CE$23&amp;CHAR(10)&amp;$CD$24&amp;AG2588&amp;$CE$24&amp;CHAR(10)&amp;$CD$25&amp;AH2588&amp;$CE$25&amp;CHAR(10),"")&amp;IF(LEN(AJ2588)&gt;0,$CD$23&amp;INDEX($CH$3:CH2591,MATCH(AI2588,$CG$3:CG2591,0))&amp;$CE$23&amp;CHAR(10)&amp;$CD$24&amp;AJ2588&amp;$CE$24&amp;CHAR(10)&amp;$CD$25&amp;AK2588&amp;$CE$25&amp;CHAR(10),"")</f>
        <v/>
      </c>
      <c r="BK2588" s="18" t="str">
        <f>IF(LEN(J2588)&gt;0,INDEX($BH$2:$BH$100000,MATCH(J2588,VBAsheet!$H$2:$H$100000,0))&amp;CHAR(10),"")&amp;IF(LEN(K2588)&gt;0,INDEX($BH$2:$BH$100000,MATCH(K2588,VBAsheet!$H$2:$H$100000,0))&amp;CHAR(10),"")&amp;IF(LEN(L2588)&gt;0,INDEX($BH$2:$BH$100000,MATCH(L2588,VBAsheet!$H$2:$H$100000,0))&amp;CHAR(10),"")&amp;IF(LEN(M2588)&gt;0,INDEX($BH$2:$BH$100000,MATCH(M2588,VBAsheet!$H$2:$H$100000,0))&amp;CHAR(10),"")</f>
        <v/>
      </c>
      <c r="BM2588" s="94" t="str">
        <f t="shared" si="1374"/>
        <v/>
      </c>
      <c r="BN2588" s="95" t="str">
        <f t="shared" si="1393"/>
        <v/>
      </c>
      <c r="BP2588" s="18" t="str">
        <f t="shared" si="1394"/>
        <v/>
      </c>
      <c r="BR2588" s="81" t="str">
        <f t="shared" si="1404"/>
        <v/>
      </c>
      <c r="BU2588" s="138" t="str">
        <f t="shared" si="1395"/>
        <v/>
      </c>
      <c r="BV2588" s="3" t="str">
        <f t="shared" si="1396"/>
        <v/>
      </c>
      <c r="BW2588" s="3" t="str">
        <f t="shared" si="1397"/>
        <v/>
      </c>
      <c r="BX2588" s="144" t="str">
        <f t="shared" si="1398"/>
        <v/>
      </c>
      <c r="BY2588" s="18" t="str">
        <f t="shared" si="1399"/>
        <v/>
      </c>
      <c r="BZ2588" s="18" t="str">
        <f t="shared" si="1400"/>
        <v/>
      </c>
      <c r="CA2588" s="19" t="str">
        <f t="shared" si="1401"/>
        <v/>
      </c>
    </row>
    <row r="2589" spans="4:79" x14ac:dyDescent="0.45">
      <c r="D2589" s="164" t="str">
        <f t="shared" si="1402"/>
        <v/>
      </c>
      <c r="I2589" s="9" t="str">
        <f t="shared" si="1375"/>
        <v/>
      </c>
      <c r="J2589" s="173" t="str">
        <f t="shared" si="1376"/>
        <v/>
      </c>
      <c r="K2589" s="13"/>
      <c r="L2589" s="13"/>
      <c r="M2589" s="13"/>
      <c r="N2589" s="178" t="str">
        <f t="shared" si="1377"/>
        <v/>
      </c>
      <c r="O2589" s="181" t="str">
        <f t="shared" si="1378"/>
        <v/>
      </c>
      <c r="P2589" s="8" t="str">
        <f t="shared" si="1379"/>
        <v/>
      </c>
      <c r="Q2589" s="8" t="str">
        <f t="shared" si="1380"/>
        <v/>
      </c>
      <c r="R2589" s="8" t="str">
        <f t="shared" si="1381"/>
        <v/>
      </c>
      <c r="S2589" s="8" t="str">
        <f t="shared" si="1382"/>
        <v/>
      </c>
      <c r="T2589" s="8" t="str">
        <f t="shared" si="1383"/>
        <v/>
      </c>
      <c r="U2589" s="8" t="str">
        <f t="shared" si="1384"/>
        <v/>
      </c>
      <c r="V2589" s="16" t="str">
        <f t="shared" si="1385"/>
        <v/>
      </c>
      <c r="W2589" s="129" t="str">
        <f t="shared" si="1386"/>
        <v/>
      </c>
      <c r="X2589" s="8" t="str">
        <f t="shared" si="1387"/>
        <v/>
      </c>
      <c r="Y2589" s="8" t="str">
        <f t="shared" si="1388"/>
        <v/>
      </c>
      <c r="AQ2589" s="6" t="str">
        <f t="shared" si="1389"/>
        <v/>
      </c>
      <c r="AR2589" s="128" t="str">
        <f t="shared" si="1390"/>
        <v/>
      </c>
      <c r="AS2589" s="128" t="str">
        <f t="shared" si="1391"/>
        <v/>
      </c>
      <c r="AT2589" s="139" t="str">
        <f t="shared" si="1403"/>
        <v/>
      </c>
      <c r="BH2589" s="127" t="str">
        <f>IF(LEN(VBAsheet!H2589)&gt;0,$CD$4&amp;CHAR(10)&amp;$CD$5&amp;CHAR(10)&amp;$CD$6&amp;IF(VBAsheet!I2589="N",1,0)&amp;$CE$6&amp;CHAR(10)&amp;$CD$7&amp;CHAR(10)&amp;$CD$8&amp;VBAsheet!H2589&amp;$CE$8&amp;CHAR(10)&amp;$CD$9&amp;VBAsheet!K2589&amp;$CE$9&amp;CHAR(10)&amp;$CD$10&amp;VBAsheet!J2589-1&amp;$CE$10&amp;CHAR(10)&amp;$CD$11,"")</f>
        <v/>
      </c>
      <c r="BI2589"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89" s="18" t="str">
        <f>IF(LEN(X2589)&gt;0,$CD$23&amp;INDEX($CH$3:CH2592,MATCH(W2589,$CG$3:CG2592,0))&amp;$CE$23&amp;CHAR(10)&amp;$CD$24&amp;X2589&amp;$CE$24&amp;CHAR(10)&amp;$CD$25&amp;Y2589&amp;$CE$25&amp;CHAR(10),"")&amp;IF(LEN(AA2589)&gt;0,$CD$23&amp;INDEX($CH$3:CH2592,MATCH(Z2589,$CG$3:CG2592,0))&amp;$CE$23&amp;CHAR(10)&amp;$CD$24&amp;AA2589&amp;$CE$24&amp;CHAR(10)&amp;$CD$25&amp;AB2589&amp;$CE$25&amp;CHAR(10),"")&amp;IF(LEN(AD2589)&gt;0,$CD$23&amp;INDEX($CH$3:CH2592,MATCH(AC2589,$CG$3:CG2592,0))&amp;$CE$23&amp;CHAR(10)&amp;$CD$24&amp;AD2589&amp;$CE$24&amp;CHAR(10)&amp;$CD$25&amp;AE2589&amp;$CE$25&amp;CHAR(10),"")&amp;IF(LEN(AG2589)&gt;0,$CD$23&amp;INDEX($CH$3:CH2592,MATCH(AF2589,$CG$3:CG2592,0))&amp;$CE$23&amp;CHAR(10)&amp;$CD$24&amp;AG2589&amp;$CE$24&amp;CHAR(10)&amp;$CD$25&amp;AH2589&amp;$CE$25&amp;CHAR(10),"")&amp;IF(LEN(AJ2589)&gt;0,$CD$23&amp;INDEX($CH$3:CH2592,MATCH(AI2589,$CG$3:CG2592,0))&amp;$CE$23&amp;CHAR(10)&amp;$CD$24&amp;AJ2589&amp;$CE$24&amp;CHAR(10)&amp;$CD$25&amp;AK2589&amp;$CE$25&amp;CHAR(10),"")</f>
        <v/>
      </c>
      <c r="BK2589" s="18" t="str">
        <f>IF(LEN(J2589)&gt;0,INDEX($BH$2:$BH$100000,MATCH(J2589,VBAsheet!$H$2:$H$100000,0))&amp;CHAR(10),"")&amp;IF(LEN(K2589)&gt;0,INDEX($BH$2:$BH$100000,MATCH(K2589,VBAsheet!$H$2:$H$100000,0))&amp;CHAR(10),"")&amp;IF(LEN(L2589)&gt;0,INDEX($BH$2:$BH$100000,MATCH(L2589,VBAsheet!$H$2:$H$100000,0))&amp;CHAR(10),"")&amp;IF(LEN(M2589)&gt;0,INDEX($BH$2:$BH$100000,MATCH(M2589,VBAsheet!$H$2:$H$100000,0))&amp;CHAR(10),"")</f>
        <v/>
      </c>
      <c r="BM2589" s="94" t="str">
        <f t="shared" si="1374"/>
        <v/>
      </c>
      <c r="BN2589" s="95" t="str">
        <f t="shared" si="1393"/>
        <v/>
      </c>
      <c r="BP2589" s="18" t="str">
        <f t="shared" si="1394"/>
        <v/>
      </c>
      <c r="BR2589" s="81" t="str">
        <f t="shared" si="1404"/>
        <v/>
      </c>
      <c r="BU2589" s="138" t="str">
        <f t="shared" si="1395"/>
        <v/>
      </c>
      <c r="BV2589" s="3" t="str">
        <f t="shared" si="1396"/>
        <v/>
      </c>
      <c r="BW2589" s="3" t="str">
        <f t="shared" si="1397"/>
        <v/>
      </c>
      <c r="BX2589" s="144" t="str">
        <f t="shared" si="1398"/>
        <v/>
      </c>
      <c r="BY2589" s="18" t="str">
        <f t="shared" si="1399"/>
        <v/>
      </c>
      <c r="BZ2589" s="18" t="str">
        <f t="shared" si="1400"/>
        <v/>
      </c>
      <c r="CA2589" s="19" t="str">
        <f t="shared" si="1401"/>
        <v/>
      </c>
    </row>
    <row r="2590" spans="4:79" x14ac:dyDescent="0.45">
      <c r="D2590" s="164" t="str">
        <f t="shared" si="1402"/>
        <v/>
      </c>
      <c r="I2590" s="9" t="str">
        <f t="shared" si="1375"/>
        <v/>
      </c>
      <c r="J2590" s="173" t="str">
        <f t="shared" si="1376"/>
        <v/>
      </c>
      <c r="K2590" s="13"/>
      <c r="L2590" s="13"/>
      <c r="M2590" s="13"/>
      <c r="N2590" s="178" t="str">
        <f t="shared" si="1377"/>
        <v/>
      </c>
      <c r="O2590" s="181" t="str">
        <f t="shared" si="1378"/>
        <v/>
      </c>
      <c r="P2590" s="8" t="str">
        <f t="shared" si="1379"/>
        <v/>
      </c>
      <c r="Q2590" s="8" t="str">
        <f t="shared" si="1380"/>
        <v/>
      </c>
      <c r="R2590" s="8" t="str">
        <f t="shared" si="1381"/>
        <v/>
      </c>
      <c r="S2590" s="8" t="str">
        <f t="shared" si="1382"/>
        <v/>
      </c>
      <c r="T2590" s="8" t="str">
        <f t="shared" si="1383"/>
        <v/>
      </c>
      <c r="U2590" s="8" t="str">
        <f t="shared" si="1384"/>
        <v/>
      </c>
      <c r="V2590" s="16" t="str">
        <f t="shared" si="1385"/>
        <v/>
      </c>
      <c r="W2590" s="129" t="str">
        <f t="shared" si="1386"/>
        <v/>
      </c>
      <c r="X2590" s="8" t="str">
        <f t="shared" si="1387"/>
        <v/>
      </c>
      <c r="Y2590" s="8" t="str">
        <f t="shared" si="1388"/>
        <v/>
      </c>
      <c r="AQ2590" s="6" t="str">
        <f t="shared" si="1389"/>
        <v/>
      </c>
      <c r="AR2590" s="128" t="str">
        <f t="shared" si="1390"/>
        <v/>
      </c>
      <c r="AS2590" s="128" t="str">
        <f t="shared" si="1391"/>
        <v/>
      </c>
      <c r="AT2590" s="139" t="str">
        <f t="shared" si="1403"/>
        <v/>
      </c>
      <c r="BH2590" s="127" t="str">
        <f>IF(LEN(VBAsheet!H2590)&gt;0,$CD$4&amp;CHAR(10)&amp;$CD$5&amp;CHAR(10)&amp;$CD$6&amp;IF(VBAsheet!I2590="N",1,0)&amp;$CE$6&amp;CHAR(10)&amp;$CD$7&amp;CHAR(10)&amp;$CD$8&amp;VBAsheet!H2590&amp;$CE$8&amp;CHAR(10)&amp;$CD$9&amp;VBAsheet!K2590&amp;$CE$9&amp;CHAR(10)&amp;$CD$10&amp;VBAsheet!J2590-1&amp;$CE$10&amp;CHAR(10)&amp;$CD$11,"")</f>
        <v/>
      </c>
      <c r="BI2590"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0" s="18" t="str">
        <f>IF(LEN(X2590)&gt;0,$CD$23&amp;INDEX($CH$3:CH2593,MATCH(W2590,$CG$3:CG2593,0))&amp;$CE$23&amp;CHAR(10)&amp;$CD$24&amp;X2590&amp;$CE$24&amp;CHAR(10)&amp;$CD$25&amp;Y2590&amp;$CE$25&amp;CHAR(10),"")&amp;IF(LEN(AA2590)&gt;0,$CD$23&amp;INDEX($CH$3:CH2593,MATCH(Z2590,$CG$3:CG2593,0))&amp;$CE$23&amp;CHAR(10)&amp;$CD$24&amp;AA2590&amp;$CE$24&amp;CHAR(10)&amp;$CD$25&amp;AB2590&amp;$CE$25&amp;CHAR(10),"")&amp;IF(LEN(AD2590)&gt;0,$CD$23&amp;INDEX($CH$3:CH2593,MATCH(AC2590,$CG$3:CG2593,0))&amp;$CE$23&amp;CHAR(10)&amp;$CD$24&amp;AD2590&amp;$CE$24&amp;CHAR(10)&amp;$CD$25&amp;AE2590&amp;$CE$25&amp;CHAR(10),"")&amp;IF(LEN(AG2590)&gt;0,$CD$23&amp;INDEX($CH$3:CH2593,MATCH(AF2590,$CG$3:CG2593,0))&amp;$CE$23&amp;CHAR(10)&amp;$CD$24&amp;AG2590&amp;$CE$24&amp;CHAR(10)&amp;$CD$25&amp;AH2590&amp;$CE$25&amp;CHAR(10),"")&amp;IF(LEN(AJ2590)&gt;0,$CD$23&amp;INDEX($CH$3:CH2593,MATCH(AI2590,$CG$3:CG2593,0))&amp;$CE$23&amp;CHAR(10)&amp;$CD$24&amp;AJ2590&amp;$CE$24&amp;CHAR(10)&amp;$CD$25&amp;AK2590&amp;$CE$25&amp;CHAR(10),"")</f>
        <v/>
      </c>
      <c r="BK2590" s="18" t="str">
        <f>IF(LEN(J2590)&gt;0,INDEX($BH$2:$BH$100000,MATCH(J2590,VBAsheet!$H$2:$H$100000,0))&amp;CHAR(10),"")&amp;IF(LEN(K2590)&gt;0,INDEX($BH$2:$BH$100000,MATCH(K2590,VBAsheet!$H$2:$H$100000,0))&amp;CHAR(10),"")&amp;IF(LEN(L2590)&gt;0,INDEX($BH$2:$BH$100000,MATCH(L2590,VBAsheet!$H$2:$H$100000,0))&amp;CHAR(10),"")&amp;IF(LEN(M2590)&gt;0,INDEX($BH$2:$BH$100000,MATCH(M2590,VBAsheet!$H$2:$H$100000,0))&amp;CHAR(10),"")</f>
        <v/>
      </c>
      <c r="BM2590" s="94" t="str">
        <f t="shared" si="1374"/>
        <v/>
      </c>
      <c r="BN2590" s="95" t="str">
        <f t="shared" si="1393"/>
        <v/>
      </c>
      <c r="BP2590" s="18" t="str">
        <f t="shared" si="1394"/>
        <v/>
      </c>
      <c r="BR2590" s="81" t="str">
        <f t="shared" si="1404"/>
        <v/>
      </c>
      <c r="BU2590" s="138" t="str">
        <f t="shared" si="1395"/>
        <v/>
      </c>
      <c r="BV2590" s="3" t="str">
        <f t="shared" si="1396"/>
        <v/>
      </c>
      <c r="BW2590" s="3" t="str">
        <f t="shared" si="1397"/>
        <v/>
      </c>
      <c r="BX2590" s="144" t="str">
        <f t="shared" si="1398"/>
        <v/>
      </c>
      <c r="BY2590" s="18" t="str">
        <f t="shared" si="1399"/>
        <v/>
      </c>
      <c r="BZ2590" s="18" t="str">
        <f t="shared" si="1400"/>
        <v/>
      </c>
      <c r="CA2590" s="19" t="str">
        <f t="shared" si="1401"/>
        <v/>
      </c>
    </row>
    <row r="2591" spans="4:79" x14ac:dyDescent="0.45">
      <c r="D2591" s="164" t="str">
        <f t="shared" si="1402"/>
        <v/>
      </c>
      <c r="I2591" s="9" t="str">
        <f t="shared" si="1375"/>
        <v/>
      </c>
      <c r="J2591" s="173" t="str">
        <f t="shared" si="1376"/>
        <v/>
      </c>
      <c r="K2591" s="13"/>
      <c r="L2591" s="13"/>
      <c r="M2591" s="13"/>
      <c r="N2591" s="178" t="str">
        <f t="shared" si="1377"/>
        <v/>
      </c>
      <c r="O2591" s="181" t="str">
        <f t="shared" si="1378"/>
        <v/>
      </c>
      <c r="P2591" s="8" t="str">
        <f t="shared" si="1379"/>
        <v/>
      </c>
      <c r="Q2591" s="8" t="str">
        <f t="shared" si="1380"/>
        <v/>
      </c>
      <c r="R2591" s="8" t="str">
        <f t="shared" si="1381"/>
        <v/>
      </c>
      <c r="S2591" s="8" t="str">
        <f t="shared" si="1382"/>
        <v/>
      </c>
      <c r="T2591" s="8" t="str">
        <f t="shared" si="1383"/>
        <v/>
      </c>
      <c r="U2591" s="8" t="str">
        <f t="shared" si="1384"/>
        <v/>
      </c>
      <c r="V2591" s="16" t="str">
        <f t="shared" si="1385"/>
        <v/>
      </c>
      <c r="W2591" s="129" t="str">
        <f t="shared" si="1386"/>
        <v/>
      </c>
      <c r="X2591" s="8" t="str">
        <f t="shared" si="1387"/>
        <v/>
      </c>
      <c r="Y2591" s="8" t="str">
        <f t="shared" si="1388"/>
        <v/>
      </c>
      <c r="AQ2591" s="6" t="str">
        <f t="shared" si="1389"/>
        <v/>
      </c>
      <c r="AR2591" s="128" t="str">
        <f t="shared" si="1390"/>
        <v/>
      </c>
      <c r="AS2591" s="128" t="str">
        <f t="shared" si="1391"/>
        <v/>
      </c>
      <c r="AT2591" s="139" t="str">
        <f t="shared" si="1403"/>
        <v/>
      </c>
      <c r="BH2591" s="127" t="str">
        <f>IF(LEN(VBAsheet!H2591)&gt;0,$CD$4&amp;CHAR(10)&amp;$CD$5&amp;CHAR(10)&amp;$CD$6&amp;IF(VBAsheet!I2591="N",1,0)&amp;$CE$6&amp;CHAR(10)&amp;$CD$7&amp;CHAR(10)&amp;$CD$8&amp;VBAsheet!H2591&amp;$CE$8&amp;CHAR(10)&amp;$CD$9&amp;VBAsheet!K2591&amp;$CE$9&amp;CHAR(10)&amp;$CD$10&amp;VBAsheet!J2591-1&amp;$CE$10&amp;CHAR(10)&amp;$CD$11,"")</f>
        <v/>
      </c>
      <c r="BI2591"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1" s="18" t="str">
        <f>IF(LEN(X2591)&gt;0,$CD$23&amp;INDEX($CH$3:CH2594,MATCH(W2591,$CG$3:CG2594,0))&amp;$CE$23&amp;CHAR(10)&amp;$CD$24&amp;X2591&amp;$CE$24&amp;CHAR(10)&amp;$CD$25&amp;Y2591&amp;$CE$25&amp;CHAR(10),"")&amp;IF(LEN(AA2591)&gt;0,$CD$23&amp;INDEX($CH$3:CH2594,MATCH(Z2591,$CG$3:CG2594,0))&amp;$CE$23&amp;CHAR(10)&amp;$CD$24&amp;AA2591&amp;$CE$24&amp;CHAR(10)&amp;$CD$25&amp;AB2591&amp;$CE$25&amp;CHAR(10),"")&amp;IF(LEN(AD2591)&gt;0,$CD$23&amp;INDEX($CH$3:CH2594,MATCH(AC2591,$CG$3:CG2594,0))&amp;$CE$23&amp;CHAR(10)&amp;$CD$24&amp;AD2591&amp;$CE$24&amp;CHAR(10)&amp;$CD$25&amp;AE2591&amp;$CE$25&amp;CHAR(10),"")&amp;IF(LEN(AG2591)&gt;0,$CD$23&amp;INDEX($CH$3:CH2594,MATCH(AF2591,$CG$3:CG2594,0))&amp;$CE$23&amp;CHAR(10)&amp;$CD$24&amp;AG2591&amp;$CE$24&amp;CHAR(10)&amp;$CD$25&amp;AH2591&amp;$CE$25&amp;CHAR(10),"")&amp;IF(LEN(AJ2591)&gt;0,$CD$23&amp;INDEX($CH$3:CH2594,MATCH(AI2591,$CG$3:CG2594,0))&amp;$CE$23&amp;CHAR(10)&amp;$CD$24&amp;AJ2591&amp;$CE$24&amp;CHAR(10)&amp;$CD$25&amp;AK2591&amp;$CE$25&amp;CHAR(10),"")</f>
        <v/>
      </c>
      <c r="BK2591" s="18" t="str">
        <f>IF(LEN(J2591)&gt;0,INDEX($BH$2:$BH$100000,MATCH(J2591,VBAsheet!$H$2:$H$100000,0))&amp;CHAR(10),"")&amp;IF(LEN(K2591)&gt;0,INDEX($BH$2:$BH$100000,MATCH(K2591,VBAsheet!$H$2:$H$100000,0))&amp;CHAR(10),"")&amp;IF(LEN(L2591)&gt;0,INDEX($BH$2:$BH$100000,MATCH(L2591,VBAsheet!$H$2:$H$100000,0))&amp;CHAR(10),"")&amp;IF(LEN(M2591)&gt;0,INDEX($BH$2:$BH$100000,MATCH(M2591,VBAsheet!$H$2:$H$100000,0))&amp;CHAR(10),"")</f>
        <v/>
      </c>
      <c r="BM2591" s="94" t="str">
        <f t="shared" si="1374"/>
        <v/>
      </c>
      <c r="BN2591" s="95" t="str">
        <f t="shared" si="1393"/>
        <v/>
      </c>
      <c r="BP2591" s="18" t="str">
        <f t="shared" si="1394"/>
        <v/>
      </c>
      <c r="BR2591" s="81" t="str">
        <f t="shared" si="1404"/>
        <v/>
      </c>
      <c r="BU2591" s="138" t="str">
        <f t="shared" si="1395"/>
        <v/>
      </c>
      <c r="BV2591" s="3" t="str">
        <f t="shared" si="1396"/>
        <v/>
      </c>
      <c r="BW2591" s="3" t="str">
        <f t="shared" si="1397"/>
        <v/>
      </c>
      <c r="BX2591" s="144" t="str">
        <f t="shared" si="1398"/>
        <v/>
      </c>
      <c r="BY2591" s="18" t="str">
        <f t="shared" si="1399"/>
        <v/>
      </c>
      <c r="BZ2591" s="18" t="str">
        <f t="shared" si="1400"/>
        <v/>
      </c>
      <c r="CA2591" s="19" t="str">
        <f t="shared" si="1401"/>
        <v/>
      </c>
    </row>
    <row r="2592" spans="4:79" x14ac:dyDescent="0.45">
      <c r="D2592" s="164" t="str">
        <f t="shared" si="1402"/>
        <v/>
      </c>
      <c r="I2592" s="9" t="str">
        <f t="shared" si="1375"/>
        <v/>
      </c>
      <c r="J2592" s="173" t="str">
        <f t="shared" si="1376"/>
        <v/>
      </c>
      <c r="K2592" s="13"/>
      <c r="L2592" s="13"/>
      <c r="M2592" s="13"/>
      <c r="N2592" s="178" t="str">
        <f t="shared" si="1377"/>
        <v/>
      </c>
      <c r="O2592" s="181" t="str">
        <f t="shared" si="1378"/>
        <v/>
      </c>
      <c r="P2592" s="8" t="str">
        <f t="shared" si="1379"/>
        <v/>
      </c>
      <c r="Q2592" s="8" t="str">
        <f t="shared" si="1380"/>
        <v/>
      </c>
      <c r="R2592" s="8" t="str">
        <f t="shared" si="1381"/>
        <v/>
      </c>
      <c r="S2592" s="8" t="str">
        <f t="shared" si="1382"/>
        <v/>
      </c>
      <c r="T2592" s="8" t="str">
        <f t="shared" si="1383"/>
        <v/>
      </c>
      <c r="U2592" s="8" t="str">
        <f t="shared" si="1384"/>
        <v/>
      </c>
      <c r="V2592" s="16" t="str">
        <f t="shared" si="1385"/>
        <v/>
      </c>
      <c r="W2592" s="129" t="str">
        <f t="shared" si="1386"/>
        <v/>
      </c>
      <c r="X2592" s="8" t="str">
        <f t="shared" si="1387"/>
        <v/>
      </c>
      <c r="Y2592" s="8" t="str">
        <f t="shared" si="1388"/>
        <v/>
      </c>
      <c r="AQ2592" s="6" t="str">
        <f t="shared" si="1389"/>
        <v/>
      </c>
      <c r="AR2592" s="128" t="str">
        <f t="shared" si="1390"/>
        <v/>
      </c>
      <c r="AS2592" s="128" t="str">
        <f t="shared" si="1391"/>
        <v/>
      </c>
      <c r="AT2592" s="139" t="str">
        <f t="shared" si="1403"/>
        <v/>
      </c>
      <c r="BH2592" s="127" t="str">
        <f>IF(LEN(VBAsheet!H2592)&gt;0,$CD$4&amp;CHAR(10)&amp;$CD$5&amp;CHAR(10)&amp;$CD$6&amp;IF(VBAsheet!I2592="N",1,0)&amp;$CE$6&amp;CHAR(10)&amp;$CD$7&amp;CHAR(10)&amp;$CD$8&amp;VBAsheet!H2592&amp;$CE$8&amp;CHAR(10)&amp;$CD$9&amp;VBAsheet!K2592&amp;$CE$9&amp;CHAR(10)&amp;$CD$10&amp;VBAsheet!J2592-1&amp;$CE$10&amp;CHAR(10)&amp;$CD$11,"")</f>
        <v/>
      </c>
      <c r="BI2592"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2" s="18" t="str">
        <f>IF(LEN(X2592)&gt;0,$CD$23&amp;INDEX($CH$3:CH2595,MATCH(W2592,$CG$3:CG2595,0))&amp;$CE$23&amp;CHAR(10)&amp;$CD$24&amp;X2592&amp;$CE$24&amp;CHAR(10)&amp;$CD$25&amp;Y2592&amp;$CE$25&amp;CHAR(10),"")&amp;IF(LEN(AA2592)&gt;0,$CD$23&amp;INDEX($CH$3:CH2595,MATCH(Z2592,$CG$3:CG2595,0))&amp;$CE$23&amp;CHAR(10)&amp;$CD$24&amp;AA2592&amp;$CE$24&amp;CHAR(10)&amp;$CD$25&amp;AB2592&amp;$CE$25&amp;CHAR(10),"")&amp;IF(LEN(AD2592)&gt;0,$CD$23&amp;INDEX($CH$3:CH2595,MATCH(AC2592,$CG$3:CG2595,0))&amp;$CE$23&amp;CHAR(10)&amp;$CD$24&amp;AD2592&amp;$CE$24&amp;CHAR(10)&amp;$CD$25&amp;AE2592&amp;$CE$25&amp;CHAR(10),"")&amp;IF(LEN(AG2592)&gt;0,$CD$23&amp;INDEX($CH$3:CH2595,MATCH(AF2592,$CG$3:CG2595,0))&amp;$CE$23&amp;CHAR(10)&amp;$CD$24&amp;AG2592&amp;$CE$24&amp;CHAR(10)&amp;$CD$25&amp;AH2592&amp;$CE$25&amp;CHAR(10),"")&amp;IF(LEN(AJ2592)&gt;0,$CD$23&amp;INDEX($CH$3:CH2595,MATCH(AI2592,$CG$3:CG2595,0))&amp;$CE$23&amp;CHAR(10)&amp;$CD$24&amp;AJ2592&amp;$CE$24&amp;CHAR(10)&amp;$CD$25&amp;AK2592&amp;$CE$25&amp;CHAR(10),"")</f>
        <v/>
      </c>
      <c r="BK2592" s="18" t="str">
        <f>IF(LEN(J2592)&gt;0,INDEX($BH$2:$BH$100000,MATCH(J2592,VBAsheet!$H$2:$H$100000,0))&amp;CHAR(10),"")&amp;IF(LEN(K2592)&gt;0,INDEX($BH$2:$BH$100000,MATCH(K2592,VBAsheet!$H$2:$H$100000,0))&amp;CHAR(10),"")&amp;IF(LEN(L2592)&gt;0,INDEX($BH$2:$BH$100000,MATCH(L2592,VBAsheet!$H$2:$H$100000,0))&amp;CHAR(10),"")&amp;IF(LEN(M2592)&gt;0,INDEX($BH$2:$BH$100000,MATCH(M2592,VBAsheet!$H$2:$H$100000,0))&amp;CHAR(10),"")</f>
        <v/>
      </c>
      <c r="BM2592" s="94" t="str">
        <f t="shared" si="1374"/>
        <v/>
      </c>
      <c r="BN2592" s="95" t="str">
        <f t="shared" si="1393"/>
        <v/>
      </c>
      <c r="BP2592" s="18" t="str">
        <f t="shared" si="1394"/>
        <v/>
      </c>
      <c r="BR2592" s="81" t="str">
        <f t="shared" si="1404"/>
        <v/>
      </c>
      <c r="BU2592" s="138" t="str">
        <f t="shared" si="1395"/>
        <v/>
      </c>
      <c r="BV2592" s="3" t="str">
        <f t="shared" si="1396"/>
        <v/>
      </c>
      <c r="BW2592" s="3" t="str">
        <f t="shared" si="1397"/>
        <v/>
      </c>
      <c r="BX2592" s="144" t="str">
        <f t="shared" si="1398"/>
        <v/>
      </c>
      <c r="BY2592" s="18" t="str">
        <f t="shared" si="1399"/>
        <v/>
      </c>
      <c r="BZ2592" s="18" t="str">
        <f t="shared" si="1400"/>
        <v/>
      </c>
      <c r="CA2592" s="19" t="str">
        <f t="shared" si="1401"/>
        <v/>
      </c>
    </row>
    <row r="2593" spans="4:79" x14ac:dyDescent="0.45">
      <c r="D2593" s="164" t="str">
        <f t="shared" si="1402"/>
        <v/>
      </c>
      <c r="I2593" s="9" t="str">
        <f t="shared" si="1375"/>
        <v/>
      </c>
      <c r="J2593" s="173" t="str">
        <f t="shared" si="1376"/>
        <v/>
      </c>
      <c r="K2593" s="13"/>
      <c r="L2593" s="13"/>
      <c r="M2593" s="13"/>
      <c r="N2593" s="178" t="str">
        <f t="shared" si="1377"/>
        <v/>
      </c>
      <c r="O2593" s="181" t="str">
        <f t="shared" si="1378"/>
        <v/>
      </c>
      <c r="P2593" s="8" t="str">
        <f t="shared" si="1379"/>
        <v/>
      </c>
      <c r="Q2593" s="8" t="str">
        <f t="shared" si="1380"/>
        <v/>
      </c>
      <c r="R2593" s="8" t="str">
        <f t="shared" si="1381"/>
        <v/>
      </c>
      <c r="S2593" s="8" t="str">
        <f t="shared" si="1382"/>
        <v/>
      </c>
      <c r="T2593" s="8" t="str">
        <f t="shared" si="1383"/>
        <v/>
      </c>
      <c r="U2593" s="8" t="str">
        <f t="shared" si="1384"/>
        <v/>
      </c>
      <c r="V2593" s="16" t="str">
        <f t="shared" si="1385"/>
        <v/>
      </c>
      <c r="W2593" s="129" t="str">
        <f t="shared" si="1386"/>
        <v/>
      </c>
      <c r="X2593" s="8" t="str">
        <f t="shared" si="1387"/>
        <v/>
      </c>
      <c r="Y2593" s="8" t="str">
        <f t="shared" si="1388"/>
        <v/>
      </c>
      <c r="AQ2593" s="6" t="str">
        <f t="shared" si="1389"/>
        <v/>
      </c>
      <c r="AR2593" s="128" t="str">
        <f t="shared" si="1390"/>
        <v/>
      </c>
      <c r="AS2593" s="128" t="str">
        <f t="shared" si="1391"/>
        <v/>
      </c>
      <c r="AT2593" s="139" t="str">
        <f t="shared" si="1403"/>
        <v/>
      </c>
      <c r="BH2593" s="127" t="str">
        <f>IF(LEN(VBAsheet!H2593)&gt;0,$CD$4&amp;CHAR(10)&amp;$CD$5&amp;CHAR(10)&amp;$CD$6&amp;IF(VBAsheet!I2593="N",1,0)&amp;$CE$6&amp;CHAR(10)&amp;$CD$7&amp;CHAR(10)&amp;$CD$8&amp;VBAsheet!H2593&amp;$CE$8&amp;CHAR(10)&amp;$CD$9&amp;VBAsheet!K2593&amp;$CE$9&amp;CHAR(10)&amp;$CD$10&amp;VBAsheet!J2593-1&amp;$CE$10&amp;CHAR(10)&amp;$CD$11,"")</f>
        <v/>
      </c>
      <c r="BI2593"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3" s="18" t="str">
        <f>IF(LEN(X2593)&gt;0,$CD$23&amp;INDEX($CH$3:CH2596,MATCH(W2593,$CG$3:CG2596,0))&amp;$CE$23&amp;CHAR(10)&amp;$CD$24&amp;X2593&amp;$CE$24&amp;CHAR(10)&amp;$CD$25&amp;Y2593&amp;$CE$25&amp;CHAR(10),"")&amp;IF(LEN(AA2593)&gt;0,$CD$23&amp;INDEX($CH$3:CH2596,MATCH(Z2593,$CG$3:CG2596,0))&amp;$CE$23&amp;CHAR(10)&amp;$CD$24&amp;AA2593&amp;$CE$24&amp;CHAR(10)&amp;$CD$25&amp;AB2593&amp;$CE$25&amp;CHAR(10),"")&amp;IF(LEN(AD2593)&gt;0,$CD$23&amp;INDEX($CH$3:CH2596,MATCH(AC2593,$CG$3:CG2596,0))&amp;$CE$23&amp;CHAR(10)&amp;$CD$24&amp;AD2593&amp;$CE$24&amp;CHAR(10)&amp;$CD$25&amp;AE2593&amp;$CE$25&amp;CHAR(10),"")&amp;IF(LEN(AG2593)&gt;0,$CD$23&amp;INDEX($CH$3:CH2596,MATCH(AF2593,$CG$3:CG2596,0))&amp;$CE$23&amp;CHAR(10)&amp;$CD$24&amp;AG2593&amp;$CE$24&amp;CHAR(10)&amp;$CD$25&amp;AH2593&amp;$CE$25&amp;CHAR(10),"")&amp;IF(LEN(AJ2593)&gt;0,$CD$23&amp;INDEX($CH$3:CH2596,MATCH(AI2593,$CG$3:CG2596,0))&amp;$CE$23&amp;CHAR(10)&amp;$CD$24&amp;AJ2593&amp;$CE$24&amp;CHAR(10)&amp;$CD$25&amp;AK2593&amp;$CE$25&amp;CHAR(10),"")</f>
        <v/>
      </c>
      <c r="BK2593" s="18" t="str">
        <f>IF(LEN(J2593)&gt;0,INDEX($BH$2:$BH$100000,MATCH(J2593,VBAsheet!$H$2:$H$100000,0))&amp;CHAR(10),"")&amp;IF(LEN(K2593)&gt;0,INDEX($BH$2:$BH$100000,MATCH(K2593,VBAsheet!$H$2:$H$100000,0))&amp;CHAR(10),"")&amp;IF(LEN(L2593)&gt;0,INDEX($BH$2:$BH$100000,MATCH(L2593,VBAsheet!$H$2:$H$100000,0))&amp;CHAR(10),"")&amp;IF(LEN(M2593)&gt;0,INDEX($BH$2:$BH$100000,MATCH(M2593,VBAsheet!$H$2:$H$100000,0))&amp;CHAR(10),"")</f>
        <v/>
      </c>
      <c r="BM2593" s="94" t="str">
        <f t="shared" si="1374"/>
        <v/>
      </c>
      <c r="BN2593" s="95" t="str">
        <f t="shared" si="1393"/>
        <v/>
      </c>
      <c r="BP2593" s="18" t="str">
        <f t="shared" si="1394"/>
        <v/>
      </c>
      <c r="BR2593" s="81" t="str">
        <f t="shared" si="1404"/>
        <v/>
      </c>
      <c r="BU2593" s="138" t="str">
        <f t="shared" si="1395"/>
        <v/>
      </c>
      <c r="BV2593" s="3" t="str">
        <f t="shared" si="1396"/>
        <v/>
      </c>
      <c r="BW2593" s="3" t="str">
        <f t="shared" si="1397"/>
        <v/>
      </c>
      <c r="BX2593" s="144" t="str">
        <f t="shared" si="1398"/>
        <v/>
      </c>
      <c r="BY2593" s="18" t="str">
        <f t="shared" si="1399"/>
        <v/>
      </c>
      <c r="BZ2593" s="18" t="str">
        <f t="shared" si="1400"/>
        <v/>
      </c>
      <c r="CA2593" s="19" t="str">
        <f t="shared" si="1401"/>
        <v/>
      </c>
    </row>
    <row r="2594" spans="4:79" x14ac:dyDescent="0.45">
      <c r="D2594" s="164" t="str">
        <f t="shared" si="1402"/>
        <v/>
      </c>
      <c r="I2594" s="9" t="str">
        <f t="shared" si="1375"/>
        <v/>
      </c>
      <c r="J2594" s="173" t="str">
        <f t="shared" si="1376"/>
        <v/>
      </c>
      <c r="K2594" s="13"/>
      <c r="L2594" s="13"/>
      <c r="M2594" s="13"/>
      <c r="N2594" s="178" t="str">
        <f t="shared" si="1377"/>
        <v/>
      </c>
      <c r="O2594" s="181" t="str">
        <f t="shared" si="1378"/>
        <v/>
      </c>
      <c r="P2594" s="8" t="str">
        <f t="shared" si="1379"/>
        <v/>
      </c>
      <c r="Q2594" s="8" t="str">
        <f t="shared" si="1380"/>
        <v/>
      </c>
      <c r="R2594" s="8" t="str">
        <f t="shared" si="1381"/>
        <v/>
      </c>
      <c r="S2594" s="8" t="str">
        <f t="shared" si="1382"/>
        <v/>
      </c>
      <c r="T2594" s="8" t="str">
        <f t="shared" si="1383"/>
        <v/>
      </c>
      <c r="U2594" s="8" t="str">
        <f t="shared" si="1384"/>
        <v/>
      </c>
      <c r="V2594" s="16" t="str">
        <f t="shared" si="1385"/>
        <v/>
      </c>
      <c r="W2594" s="129" t="str">
        <f t="shared" si="1386"/>
        <v/>
      </c>
      <c r="X2594" s="8" t="str">
        <f t="shared" si="1387"/>
        <v/>
      </c>
      <c r="Y2594" s="8" t="str">
        <f t="shared" si="1388"/>
        <v/>
      </c>
      <c r="AQ2594" s="6" t="str">
        <f t="shared" si="1389"/>
        <v/>
      </c>
      <c r="AR2594" s="128" t="str">
        <f t="shared" si="1390"/>
        <v/>
      </c>
      <c r="AS2594" s="128" t="str">
        <f t="shared" si="1391"/>
        <v/>
      </c>
      <c r="AT2594" s="139" t="str">
        <f t="shared" si="1403"/>
        <v/>
      </c>
      <c r="BH2594" s="127" t="str">
        <f>IF(LEN(VBAsheet!H2594)&gt;0,$CD$4&amp;CHAR(10)&amp;$CD$5&amp;CHAR(10)&amp;$CD$6&amp;IF(VBAsheet!I2594="N",1,0)&amp;$CE$6&amp;CHAR(10)&amp;$CD$7&amp;CHAR(10)&amp;$CD$8&amp;VBAsheet!H2594&amp;$CE$8&amp;CHAR(10)&amp;$CD$9&amp;VBAsheet!K2594&amp;$CE$9&amp;CHAR(10)&amp;$CD$10&amp;VBAsheet!J2594-1&amp;$CE$10&amp;CHAR(10)&amp;$CD$11,"")</f>
        <v/>
      </c>
      <c r="BI2594"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4" s="18" t="str">
        <f>IF(LEN(X2594)&gt;0,$CD$23&amp;INDEX($CH$3:CH2597,MATCH(W2594,$CG$3:CG2597,0))&amp;$CE$23&amp;CHAR(10)&amp;$CD$24&amp;X2594&amp;$CE$24&amp;CHAR(10)&amp;$CD$25&amp;Y2594&amp;$CE$25&amp;CHAR(10),"")&amp;IF(LEN(AA2594)&gt;0,$CD$23&amp;INDEX($CH$3:CH2597,MATCH(Z2594,$CG$3:CG2597,0))&amp;$CE$23&amp;CHAR(10)&amp;$CD$24&amp;AA2594&amp;$CE$24&amp;CHAR(10)&amp;$CD$25&amp;AB2594&amp;$CE$25&amp;CHAR(10),"")&amp;IF(LEN(AD2594)&gt;0,$CD$23&amp;INDEX($CH$3:CH2597,MATCH(AC2594,$CG$3:CG2597,0))&amp;$CE$23&amp;CHAR(10)&amp;$CD$24&amp;AD2594&amp;$CE$24&amp;CHAR(10)&amp;$CD$25&amp;AE2594&amp;$CE$25&amp;CHAR(10),"")&amp;IF(LEN(AG2594)&gt;0,$CD$23&amp;INDEX($CH$3:CH2597,MATCH(AF2594,$CG$3:CG2597,0))&amp;$CE$23&amp;CHAR(10)&amp;$CD$24&amp;AG2594&amp;$CE$24&amp;CHAR(10)&amp;$CD$25&amp;AH2594&amp;$CE$25&amp;CHAR(10),"")&amp;IF(LEN(AJ2594)&gt;0,$CD$23&amp;INDEX($CH$3:CH2597,MATCH(AI2594,$CG$3:CG2597,0))&amp;$CE$23&amp;CHAR(10)&amp;$CD$24&amp;AJ2594&amp;$CE$24&amp;CHAR(10)&amp;$CD$25&amp;AK2594&amp;$CE$25&amp;CHAR(10),"")</f>
        <v/>
      </c>
      <c r="BK2594" s="18" t="str">
        <f>IF(LEN(J2594)&gt;0,INDEX($BH$2:$BH$100000,MATCH(J2594,VBAsheet!$H$2:$H$100000,0))&amp;CHAR(10),"")&amp;IF(LEN(K2594)&gt;0,INDEX($BH$2:$BH$100000,MATCH(K2594,VBAsheet!$H$2:$H$100000,0))&amp;CHAR(10),"")&amp;IF(LEN(L2594)&gt;0,INDEX($BH$2:$BH$100000,MATCH(L2594,VBAsheet!$H$2:$H$100000,0))&amp;CHAR(10),"")&amp;IF(LEN(M2594)&gt;0,INDEX($BH$2:$BH$100000,MATCH(M2594,VBAsheet!$H$2:$H$100000,0))&amp;CHAR(10),"")</f>
        <v/>
      </c>
      <c r="BM2594" s="94" t="str">
        <f t="shared" si="1374"/>
        <v/>
      </c>
      <c r="BN2594" s="95" t="str">
        <f t="shared" si="1393"/>
        <v/>
      </c>
      <c r="BP2594" s="18" t="str">
        <f t="shared" si="1394"/>
        <v/>
      </c>
      <c r="BR2594" s="81" t="str">
        <f t="shared" si="1404"/>
        <v/>
      </c>
      <c r="BU2594" s="138" t="str">
        <f t="shared" si="1395"/>
        <v/>
      </c>
      <c r="BV2594" s="3" t="str">
        <f t="shared" si="1396"/>
        <v/>
      </c>
      <c r="BW2594" s="3" t="str">
        <f t="shared" si="1397"/>
        <v/>
      </c>
      <c r="BX2594" s="144" t="str">
        <f t="shared" si="1398"/>
        <v/>
      </c>
      <c r="BY2594" s="18" t="str">
        <f t="shared" si="1399"/>
        <v/>
      </c>
      <c r="BZ2594" s="18" t="str">
        <f t="shared" si="1400"/>
        <v/>
      </c>
      <c r="CA2594" s="19" t="str">
        <f t="shared" si="1401"/>
        <v/>
      </c>
    </row>
    <row r="2595" spans="4:79" x14ac:dyDescent="0.45">
      <c r="D2595" s="164" t="str">
        <f t="shared" si="1402"/>
        <v/>
      </c>
      <c r="I2595" s="9" t="str">
        <f t="shared" si="1375"/>
        <v/>
      </c>
      <c r="J2595" s="173" t="str">
        <f t="shared" si="1376"/>
        <v/>
      </c>
      <c r="K2595" s="13"/>
      <c r="L2595" s="13"/>
      <c r="M2595" s="13"/>
      <c r="N2595" s="178" t="str">
        <f t="shared" si="1377"/>
        <v/>
      </c>
      <c r="O2595" s="181" t="str">
        <f t="shared" si="1378"/>
        <v/>
      </c>
      <c r="P2595" s="8" t="str">
        <f t="shared" si="1379"/>
        <v/>
      </c>
      <c r="Q2595" s="8" t="str">
        <f t="shared" si="1380"/>
        <v/>
      </c>
      <c r="R2595" s="8" t="str">
        <f t="shared" si="1381"/>
        <v/>
      </c>
      <c r="S2595" s="8" t="str">
        <f t="shared" si="1382"/>
        <v/>
      </c>
      <c r="T2595" s="8" t="str">
        <f t="shared" si="1383"/>
        <v/>
      </c>
      <c r="U2595" s="8" t="str">
        <f t="shared" si="1384"/>
        <v/>
      </c>
      <c r="V2595" s="16" t="str">
        <f t="shared" si="1385"/>
        <v/>
      </c>
      <c r="W2595" s="129" t="str">
        <f t="shared" si="1386"/>
        <v/>
      </c>
      <c r="X2595" s="8" t="str">
        <f t="shared" si="1387"/>
        <v/>
      </c>
      <c r="Y2595" s="8" t="str">
        <f t="shared" si="1388"/>
        <v/>
      </c>
      <c r="AQ2595" s="6" t="str">
        <f t="shared" si="1389"/>
        <v/>
      </c>
      <c r="AR2595" s="128" t="str">
        <f t="shared" si="1390"/>
        <v/>
      </c>
      <c r="AS2595" s="128" t="str">
        <f t="shared" si="1391"/>
        <v/>
      </c>
      <c r="AT2595" s="139" t="str">
        <f t="shared" si="1403"/>
        <v/>
      </c>
      <c r="BH2595" s="127" t="str">
        <f>IF(LEN(VBAsheet!H2595)&gt;0,$CD$4&amp;CHAR(10)&amp;$CD$5&amp;CHAR(10)&amp;$CD$6&amp;IF(VBAsheet!I2595="N",1,0)&amp;$CE$6&amp;CHAR(10)&amp;$CD$7&amp;CHAR(10)&amp;$CD$8&amp;VBAsheet!H2595&amp;$CE$8&amp;CHAR(10)&amp;$CD$9&amp;VBAsheet!K2595&amp;$CE$9&amp;CHAR(10)&amp;$CD$10&amp;VBAsheet!J2595-1&amp;$CE$10&amp;CHAR(10)&amp;$CD$11,"")</f>
        <v/>
      </c>
      <c r="BI2595"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5" s="18" t="str">
        <f>IF(LEN(X2595)&gt;0,$CD$23&amp;INDEX($CH$3:CH2598,MATCH(W2595,$CG$3:CG2598,0))&amp;$CE$23&amp;CHAR(10)&amp;$CD$24&amp;X2595&amp;$CE$24&amp;CHAR(10)&amp;$CD$25&amp;Y2595&amp;$CE$25&amp;CHAR(10),"")&amp;IF(LEN(AA2595)&gt;0,$CD$23&amp;INDEX($CH$3:CH2598,MATCH(Z2595,$CG$3:CG2598,0))&amp;$CE$23&amp;CHAR(10)&amp;$CD$24&amp;AA2595&amp;$CE$24&amp;CHAR(10)&amp;$CD$25&amp;AB2595&amp;$CE$25&amp;CHAR(10),"")&amp;IF(LEN(AD2595)&gt;0,$CD$23&amp;INDEX($CH$3:CH2598,MATCH(AC2595,$CG$3:CG2598,0))&amp;$CE$23&amp;CHAR(10)&amp;$CD$24&amp;AD2595&amp;$CE$24&amp;CHAR(10)&amp;$CD$25&amp;AE2595&amp;$CE$25&amp;CHAR(10),"")&amp;IF(LEN(AG2595)&gt;0,$CD$23&amp;INDEX($CH$3:CH2598,MATCH(AF2595,$CG$3:CG2598,0))&amp;$CE$23&amp;CHAR(10)&amp;$CD$24&amp;AG2595&amp;$CE$24&amp;CHAR(10)&amp;$CD$25&amp;AH2595&amp;$CE$25&amp;CHAR(10),"")&amp;IF(LEN(AJ2595)&gt;0,$CD$23&amp;INDEX($CH$3:CH2598,MATCH(AI2595,$CG$3:CG2598,0))&amp;$CE$23&amp;CHAR(10)&amp;$CD$24&amp;AJ2595&amp;$CE$24&amp;CHAR(10)&amp;$CD$25&amp;AK2595&amp;$CE$25&amp;CHAR(10),"")</f>
        <v/>
      </c>
      <c r="BK2595" s="18" t="str">
        <f>IF(LEN(J2595)&gt;0,INDEX($BH$2:$BH$100000,MATCH(J2595,VBAsheet!$H$2:$H$100000,0))&amp;CHAR(10),"")&amp;IF(LEN(K2595)&gt;0,INDEX($BH$2:$BH$100000,MATCH(K2595,VBAsheet!$H$2:$H$100000,0))&amp;CHAR(10),"")&amp;IF(LEN(L2595)&gt;0,INDEX($BH$2:$BH$100000,MATCH(L2595,VBAsheet!$H$2:$H$100000,0))&amp;CHAR(10),"")&amp;IF(LEN(M2595)&gt;0,INDEX($BH$2:$BH$100000,MATCH(M2595,VBAsheet!$H$2:$H$100000,0))&amp;CHAR(10),"")</f>
        <v/>
      </c>
      <c r="BM2595" s="94" t="str">
        <f t="shared" si="1374"/>
        <v/>
      </c>
      <c r="BN2595" s="95" t="str">
        <f t="shared" si="1393"/>
        <v/>
      </c>
      <c r="BP2595" s="18" t="str">
        <f t="shared" si="1394"/>
        <v/>
      </c>
      <c r="BR2595" s="81" t="str">
        <f t="shared" si="1404"/>
        <v/>
      </c>
      <c r="BU2595" s="138" t="str">
        <f t="shared" si="1395"/>
        <v/>
      </c>
      <c r="BV2595" s="3" t="str">
        <f t="shared" si="1396"/>
        <v/>
      </c>
      <c r="BW2595" s="3" t="str">
        <f t="shared" si="1397"/>
        <v/>
      </c>
      <c r="BX2595" s="144" t="str">
        <f t="shared" si="1398"/>
        <v/>
      </c>
      <c r="BY2595" s="18" t="str">
        <f t="shared" si="1399"/>
        <v/>
      </c>
      <c r="BZ2595" s="18" t="str">
        <f t="shared" si="1400"/>
        <v/>
      </c>
      <c r="CA2595" s="19" t="str">
        <f t="shared" si="1401"/>
        <v/>
      </c>
    </row>
    <row r="2596" spans="4:79" x14ac:dyDescent="0.45">
      <c r="D2596" s="164" t="str">
        <f t="shared" si="1402"/>
        <v/>
      </c>
      <c r="I2596" s="9" t="str">
        <f t="shared" si="1375"/>
        <v/>
      </c>
      <c r="J2596" s="173" t="str">
        <f t="shared" si="1376"/>
        <v/>
      </c>
      <c r="K2596" s="13"/>
      <c r="L2596" s="13"/>
      <c r="M2596" s="13"/>
      <c r="N2596" s="178" t="str">
        <f t="shared" si="1377"/>
        <v/>
      </c>
      <c r="O2596" s="181" t="str">
        <f t="shared" si="1378"/>
        <v/>
      </c>
      <c r="P2596" s="8" t="str">
        <f t="shared" si="1379"/>
        <v/>
      </c>
      <c r="Q2596" s="8" t="str">
        <f t="shared" si="1380"/>
        <v/>
      </c>
      <c r="R2596" s="8" t="str">
        <f t="shared" si="1381"/>
        <v/>
      </c>
      <c r="S2596" s="8" t="str">
        <f t="shared" si="1382"/>
        <v/>
      </c>
      <c r="T2596" s="8" t="str">
        <f t="shared" si="1383"/>
        <v/>
      </c>
      <c r="U2596" s="8" t="str">
        <f t="shared" si="1384"/>
        <v/>
      </c>
      <c r="V2596" s="16" t="str">
        <f t="shared" si="1385"/>
        <v/>
      </c>
      <c r="W2596" s="129" t="str">
        <f t="shared" si="1386"/>
        <v/>
      </c>
      <c r="X2596" s="8" t="str">
        <f t="shared" si="1387"/>
        <v/>
      </c>
      <c r="Y2596" s="8" t="str">
        <f t="shared" si="1388"/>
        <v/>
      </c>
      <c r="AQ2596" s="6" t="str">
        <f t="shared" si="1389"/>
        <v/>
      </c>
      <c r="AR2596" s="128" t="str">
        <f t="shared" si="1390"/>
        <v/>
      </c>
      <c r="AS2596" s="128" t="str">
        <f t="shared" si="1391"/>
        <v/>
      </c>
      <c r="AT2596" s="139" t="str">
        <f t="shared" si="1403"/>
        <v/>
      </c>
      <c r="BH2596" s="127" t="str">
        <f>IF(LEN(VBAsheet!H2596)&gt;0,$CD$4&amp;CHAR(10)&amp;$CD$5&amp;CHAR(10)&amp;$CD$6&amp;IF(VBAsheet!I2596="N",1,0)&amp;$CE$6&amp;CHAR(10)&amp;$CD$7&amp;CHAR(10)&amp;$CD$8&amp;VBAsheet!H2596&amp;$CE$8&amp;CHAR(10)&amp;$CD$9&amp;VBAsheet!K2596&amp;$CE$9&amp;CHAR(10)&amp;$CD$10&amp;VBAsheet!J2596-1&amp;$CE$10&amp;CHAR(10)&amp;$CD$11,"")</f>
        <v/>
      </c>
      <c r="BI2596"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6" s="18" t="str">
        <f>IF(LEN(X2596)&gt;0,$CD$23&amp;INDEX($CH$3:CH2599,MATCH(W2596,$CG$3:CG2599,0))&amp;$CE$23&amp;CHAR(10)&amp;$CD$24&amp;X2596&amp;$CE$24&amp;CHAR(10)&amp;$CD$25&amp;Y2596&amp;$CE$25&amp;CHAR(10),"")&amp;IF(LEN(AA2596)&gt;0,$CD$23&amp;INDEX($CH$3:CH2599,MATCH(Z2596,$CG$3:CG2599,0))&amp;$CE$23&amp;CHAR(10)&amp;$CD$24&amp;AA2596&amp;$CE$24&amp;CHAR(10)&amp;$CD$25&amp;AB2596&amp;$CE$25&amp;CHAR(10),"")&amp;IF(LEN(AD2596)&gt;0,$CD$23&amp;INDEX($CH$3:CH2599,MATCH(AC2596,$CG$3:CG2599,0))&amp;$CE$23&amp;CHAR(10)&amp;$CD$24&amp;AD2596&amp;$CE$24&amp;CHAR(10)&amp;$CD$25&amp;AE2596&amp;$CE$25&amp;CHAR(10),"")&amp;IF(LEN(AG2596)&gt;0,$CD$23&amp;INDEX($CH$3:CH2599,MATCH(AF2596,$CG$3:CG2599,0))&amp;$CE$23&amp;CHAR(10)&amp;$CD$24&amp;AG2596&amp;$CE$24&amp;CHAR(10)&amp;$CD$25&amp;AH2596&amp;$CE$25&amp;CHAR(10),"")&amp;IF(LEN(AJ2596)&gt;0,$CD$23&amp;INDEX($CH$3:CH2599,MATCH(AI2596,$CG$3:CG2599,0))&amp;$CE$23&amp;CHAR(10)&amp;$CD$24&amp;AJ2596&amp;$CE$24&amp;CHAR(10)&amp;$CD$25&amp;AK2596&amp;$CE$25&amp;CHAR(10),"")</f>
        <v/>
      </c>
      <c r="BK2596" s="18" t="str">
        <f>IF(LEN(J2596)&gt;0,INDEX($BH$2:$BH$100000,MATCH(J2596,VBAsheet!$H$2:$H$100000,0))&amp;CHAR(10),"")&amp;IF(LEN(K2596)&gt;0,INDEX($BH$2:$BH$100000,MATCH(K2596,VBAsheet!$H$2:$H$100000,0))&amp;CHAR(10),"")&amp;IF(LEN(L2596)&gt;0,INDEX($BH$2:$BH$100000,MATCH(L2596,VBAsheet!$H$2:$H$100000,0))&amp;CHAR(10),"")&amp;IF(LEN(M2596)&gt;0,INDEX($BH$2:$BH$100000,MATCH(M2596,VBAsheet!$H$2:$H$100000,0))&amp;CHAR(10),"")</f>
        <v/>
      </c>
      <c r="BM2596" s="94" t="str">
        <f t="shared" si="1374"/>
        <v/>
      </c>
      <c r="BN2596" s="95" t="str">
        <f t="shared" si="1393"/>
        <v/>
      </c>
      <c r="BP2596" s="18" t="str">
        <f t="shared" si="1394"/>
        <v/>
      </c>
      <c r="BR2596" s="81" t="str">
        <f t="shared" si="1404"/>
        <v/>
      </c>
      <c r="BU2596" s="138" t="str">
        <f t="shared" si="1395"/>
        <v/>
      </c>
      <c r="BV2596" s="3" t="str">
        <f t="shared" si="1396"/>
        <v/>
      </c>
      <c r="BW2596" s="3" t="str">
        <f t="shared" si="1397"/>
        <v/>
      </c>
      <c r="BX2596" s="144" t="str">
        <f t="shared" si="1398"/>
        <v/>
      </c>
      <c r="BY2596" s="18" t="str">
        <f t="shared" si="1399"/>
        <v/>
      </c>
      <c r="BZ2596" s="18" t="str">
        <f t="shared" si="1400"/>
        <v/>
      </c>
      <c r="CA2596" s="19" t="str">
        <f t="shared" si="1401"/>
        <v/>
      </c>
    </row>
    <row r="2597" spans="4:79" x14ac:dyDescent="0.45">
      <c r="D2597" s="164" t="str">
        <f t="shared" si="1402"/>
        <v/>
      </c>
      <c r="I2597" s="9" t="str">
        <f t="shared" si="1375"/>
        <v/>
      </c>
      <c r="J2597" s="173" t="str">
        <f t="shared" si="1376"/>
        <v/>
      </c>
      <c r="K2597" s="13"/>
      <c r="L2597" s="13"/>
      <c r="M2597" s="13"/>
      <c r="N2597" s="178" t="str">
        <f t="shared" si="1377"/>
        <v/>
      </c>
      <c r="O2597" s="181" t="str">
        <f t="shared" si="1378"/>
        <v/>
      </c>
      <c r="P2597" s="8" t="str">
        <f t="shared" si="1379"/>
        <v/>
      </c>
      <c r="Q2597" s="8" t="str">
        <f t="shared" si="1380"/>
        <v/>
      </c>
      <c r="R2597" s="8" t="str">
        <f t="shared" si="1381"/>
        <v/>
      </c>
      <c r="S2597" s="8" t="str">
        <f t="shared" si="1382"/>
        <v/>
      </c>
      <c r="T2597" s="8" t="str">
        <f t="shared" si="1383"/>
        <v/>
      </c>
      <c r="U2597" s="8" t="str">
        <f t="shared" si="1384"/>
        <v/>
      </c>
      <c r="V2597" s="16" t="str">
        <f t="shared" si="1385"/>
        <v/>
      </c>
      <c r="W2597" s="129" t="str">
        <f t="shared" si="1386"/>
        <v/>
      </c>
      <c r="X2597" s="8" t="str">
        <f t="shared" si="1387"/>
        <v/>
      </c>
      <c r="Y2597" s="8" t="str">
        <f t="shared" si="1388"/>
        <v/>
      </c>
      <c r="AQ2597" s="6" t="str">
        <f t="shared" si="1389"/>
        <v/>
      </c>
      <c r="AR2597" s="128" t="str">
        <f t="shared" si="1390"/>
        <v/>
      </c>
      <c r="AS2597" s="128" t="str">
        <f t="shared" si="1391"/>
        <v/>
      </c>
      <c r="AT2597" s="139" t="str">
        <f t="shared" si="1403"/>
        <v/>
      </c>
      <c r="BH2597" s="127" t="str">
        <f>IF(LEN(VBAsheet!H2597)&gt;0,$CD$4&amp;CHAR(10)&amp;$CD$5&amp;CHAR(10)&amp;$CD$6&amp;IF(VBAsheet!I2597="N",1,0)&amp;$CE$6&amp;CHAR(10)&amp;$CD$7&amp;CHAR(10)&amp;$CD$8&amp;VBAsheet!H2597&amp;$CE$8&amp;CHAR(10)&amp;$CD$9&amp;VBAsheet!K2597&amp;$CE$9&amp;CHAR(10)&amp;$CD$10&amp;VBAsheet!J2597-1&amp;$CE$10&amp;CHAR(10)&amp;$CD$11,"")</f>
        <v/>
      </c>
      <c r="BI2597"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7" s="18" t="str">
        <f>IF(LEN(X2597)&gt;0,$CD$23&amp;INDEX($CH$3:CH2600,MATCH(W2597,$CG$3:CG2600,0))&amp;$CE$23&amp;CHAR(10)&amp;$CD$24&amp;X2597&amp;$CE$24&amp;CHAR(10)&amp;$CD$25&amp;Y2597&amp;$CE$25&amp;CHAR(10),"")&amp;IF(LEN(AA2597)&gt;0,$CD$23&amp;INDEX($CH$3:CH2600,MATCH(Z2597,$CG$3:CG2600,0))&amp;$CE$23&amp;CHAR(10)&amp;$CD$24&amp;AA2597&amp;$CE$24&amp;CHAR(10)&amp;$CD$25&amp;AB2597&amp;$CE$25&amp;CHAR(10),"")&amp;IF(LEN(AD2597)&gt;0,$CD$23&amp;INDEX($CH$3:CH2600,MATCH(AC2597,$CG$3:CG2600,0))&amp;$CE$23&amp;CHAR(10)&amp;$CD$24&amp;AD2597&amp;$CE$24&amp;CHAR(10)&amp;$CD$25&amp;AE2597&amp;$CE$25&amp;CHAR(10),"")&amp;IF(LEN(AG2597)&gt;0,$CD$23&amp;INDEX($CH$3:CH2600,MATCH(AF2597,$CG$3:CG2600,0))&amp;$CE$23&amp;CHAR(10)&amp;$CD$24&amp;AG2597&amp;$CE$24&amp;CHAR(10)&amp;$CD$25&amp;AH2597&amp;$CE$25&amp;CHAR(10),"")&amp;IF(LEN(AJ2597)&gt;0,$CD$23&amp;INDEX($CH$3:CH2600,MATCH(AI2597,$CG$3:CG2600,0))&amp;$CE$23&amp;CHAR(10)&amp;$CD$24&amp;AJ2597&amp;$CE$24&amp;CHAR(10)&amp;$CD$25&amp;AK2597&amp;$CE$25&amp;CHAR(10),"")</f>
        <v/>
      </c>
      <c r="BK2597" s="18" t="str">
        <f>IF(LEN(J2597)&gt;0,INDEX($BH$2:$BH$100000,MATCH(J2597,VBAsheet!$H$2:$H$100000,0))&amp;CHAR(10),"")&amp;IF(LEN(K2597)&gt;0,INDEX($BH$2:$BH$100000,MATCH(K2597,VBAsheet!$H$2:$H$100000,0))&amp;CHAR(10),"")&amp;IF(LEN(L2597)&gt;0,INDEX($BH$2:$BH$100000,MATCH(L2597,VBAsheet!$H$2:$H$100000,0))&amp;CHAR(10),"")&amp;IF(LEN(M2597)&gt;0,INDEX($BH$2:$BH$100000,MATCH(M2597,VBAsheet!$H$2:$H$100000,0))&amp;CHAR(10),"")</f>
        <v/>
      </c>
      <c r="BM2597" s="94" t="str">
        <f t="shared" si="1374"/>
        <v/>
      </c>
      <c r="BN2597" s="95" t="str">
        <f t="shared" si="1393"/>
        <v/>
      </c>
      <c r="BP2597" s="18" t="str">
        <f t="shared" si="1394"/>
        <v/>
      </c>
      <c r="BR2597" s="81" t="str">
        <f t="shared" si="1404"/>
        <v/>
      </c>
      <c r="BU2597" s="138" t="str">
        <f t="shared" si="1395"/>
        <v/>
      </c>
      <c r="BV2597" s="3" t="str">
        <f t="shared" si="1396"/>
        <v/>
      </c>
      <c r="BW2597" s="3" t="str">
        <f t="shared" si="1397"/>
        <v/>
      </c>
      <c r="BX2597" s="144" t="str">
        <f t="shared" si="1398"/>
        <v/>
      </c>
      <c r="BY2597" s="18" t="str">
        <f t="shared" si="1399"/>
        <v/>
      </c>
      <c r="BZ2597" s="18" t="str">
        <f t="shared" si="1400"/>
        <v/>
      </c>
      <c r="CA2597" s="19" t="str">
        <f t="shared" si="1401"/>
        <v/>
      </c>
    </row>
    <row r="2598" spans="4:79" x14ac:dyDescent="0.45">
      <c r="D2598" s="164" t="str">
        <f t="shared" si="1402"/>
        <v/>
      </c>
      <c r="I2598" s="9" t="str">
        <f t="shared" si="1375"/>
        <v/>
      </c>
      <c r="J2598" s="173" t="str">
        <f t="shared" si="1376"/>
        <v/>
      </c>
      <c r="K2598" s="13"/>
      <c r="L2598" s="13"/>
      <c r="M2598" s="13"/>
      <c r="N2598" s="178" t="str">
        <f t="shared" si="1377"/>
        <v/>
      </c>
      <c r="O2598" s="181" t="str">
        <f t="shared" si="1378"/>
        <v/>
      </c>
      <c r="P2598" s="8" t="str">
        <f t="shared" si="1379"/>
        <v/>
      </c>
      <c r="Q2598" s="8" t="str">
        <f t="shared" si="1380"/>
        <v/>
      </c>
      <c r="R2598" s="8" t="str">
        <f t="shared" si="1381"/>
        <v/>
      </c>
      <c r="S2598" s="8" t="str">
        <f t="shared" si="1382"/>
        <v/>
      </c>
      <c r="T2598" s="8" t="str">
        <f t="shared" si="1383"/>
        <v/>
      </c>
      <c r="U2598" s="8" t="str">
        <f t="shared" si="1384"/>
        <v/>
      </c>
      <c r="V2598" s="16" t="str">
        <f t="shared" si="1385"/>
        <v/>
      </c>
      <c r="W2598" s="129" t="str">
        <f t="shared" si="1386"/>
        <v/>
      </c>
      <c r="X2598" s="8" t="str">
        <f t="shared" si="1387"/>
        <v/>
      </c>
      <c r="Y2598" s="8" t="str">
        <f t="shared" si="1388"/>
        <v/>
      </c>
      <c r="AQ2598" s="6" t="str">
        <f t="shared" si="1389"/>
        <v/>
      </c>
      <c r="AR2598" s="128" t="str">
        <f t="shared" si="1390"/>
        <v/>
      </c>
      <c r="AS2598" s="128" t="str">
        <f t="shared" si="1391"/>
        <v/>
      </c>
      <c r="AT2598" s="139" t="str">
        <f t="shared" si="1403"/>
        <v/>
      </c>
      <c r="BH2598" s="127" t="str">
        <f>IF(LEN(VBAsheet!H2598)&gt;0,$CD$4&amp;CHAR(10)&amp;$CD$5&amp;CHAR(10)&amp;$CD$6&amp;IF(VBAsheet!I2598="N",1,0)&amp;$CE$6&amp;CHAR(10)&amp;$CD$7&amp;CHAR(10)&amp;$CD$8&amp;VBAsheet!H2598&amp;$CE$8&amp;CHAR(10)&amp;$CD$9&amp;VBAsheet!K2598&amp;$CE$9&amp;CHAR(10)&amp;$CD$10&amp;VBAsheet!J2598-1&amp;$CE$10&amp;CHAR(10)&amp;$CD$11,"")</f>
        <v/>
      </c>
      <c r="BI2598"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8" s="18" t="str">
        <f>IF(LEN(X2598)&gt;0,$CD$23&amp;INDEX($CH$3:CH2601,MATCH(W2598,$CG$3:CG2601,0))&amp;$CE$23&amp;CHAR(10)&amp;$CD$24&amp;X2598&amp;$CE$24&amp;CHAR(10)&amp;$CD$25&amp;Y2598&amp;$CE$25&amp;CHAR(10),"")&amp;IF(LEN(AA2598)&gt;0,$CD$23&amp;INDEX($CH$3:CH2601,MATCH(Z2598,$CG$3:CG2601,0))&amp;$CE$23&amp;CHAR(10)&amp;$CD$24&amp;AA2598&amp;$CE$24&amp;CHAR(10)&amp;$CD$25&amp;AB2598&amp;$CE$25&amp;CHAR(10),"")&amp;IF(LEN(AD2598)&gt;0,$CD$23&amp;INDEX($CH$3:CH2601,MATCH(AC2598,$CG$3:CG2601,0))&amp;$CE$23&amp;CHAR(10)&amp;$CD$24&amp;AD2598&amp;$CE$24&amp;CHAR(10)&amp;$CD$25&amp;AE2598&amp;$CE$25&amp;CHAR(10),"")&amp;IF(LEN(AG2598)&gt;0,$CD$23&amp;INDEX($CH$3:CH2601,MATCH(AF2598,$CG$3:CG2601,0))&amp;$CE$23&amp;CHAR(10)&amp;$CD$24&amp;AG2598&amp;$CE$24&amp;CHAR(10)&amp;$CD$25&amp;AH2598&amp;$CE$25&amp;CHAR(10),"")&amp;IF(LEN(AJ2598)&gt;0,$CD$23&amp;INDEX($CH$3:CH2601,MATCH(AI2598,$CG$3:CG2601,0))&amp;$CE$23&amp;CHAR(10)&amp;$CD$24&amp;AJ2598&amp;$CE$24&amp;CHAR(10)&amp;$CD$25&amp;AK2598&amp;$CE$25&amp;CHAR(10),"")</f>
        <v/>
      </c>
      <c r="BK2598" s="18" t="str">
        <f>IF(LEN(J2598)&gt;0,INDEX($BH$2:$BH$100000,MATCH(J2598,VBAsheet!$H$2:$H$100000,0))&amp;CHAR(10),"")&amp;IF(LEN(K2598)&gt;0,INDEX($BH$2:$BH$100000,MATCH(K2598,VBAsheet!$H$2:$H$100000,0))&amp;CHAR(10),"")&amp;IF(LEN(L2598)&gt;0,INDEX($BH$2:$BH$100000,MATCH(L2598,VBAsheet!$H$2:$H$100000,0))&amp;CHAR(10),"")&amp;IF(LEN(M2598)&gt;0,INDEX($BH$2:$BH$100000,MATCH(M2598,VBAsheet!$H$2:$H$100000,0))&amp;CHAR(10),"")</f>
        <v/>
      </c>
      <c r="BM2598" s="94" t="str">
        <f t="shared" si="1374"/>
        <v/>
      </c>
      <c r="BN2598" s="95" t="str">
        <f t="shared" si="1393"/>
        <v/>
      </c>
      <c r="BP2598" s="18" t="str">
        <f t="shared" si="1394"/>
        <v/>
      </c>
      <c r="BR2598" s="81" t="str">
        <f t="shared" si="1404"/>
        <v/>
      </c>
      <c r="BU2598" s="138" t="str">
        <f t="shared" si="1395"/>
        <v/>
      </c>
      <c r="BV2598" s="3" t="str">
        <f t="shared" si="1396"/>
        <v/>
      </c>
      <c r="BW2598" s="3" t="str">
        <f t="shared" si="1397"/>
        <v/>
      </c>
      <c r="BX2598" s="144" t="str">
        <f t="shared" si="1398"/>
        <v/>
      </c>
      <c r="BY2598" s="18" t="str">
        <f t="shared" si="1399"/>
        <v/>
      </c>
      <c r="BZ2598" s="18" t="str">
        <f t="shared" si="1400"/>
        <v/>
      </c>
      <c r="CA2598" s="19" t="str">
        <f t="shared" si="1401"/>
        <v/>
      </c>
    </row>
    <row r="2599" spans="4:79" x14ac:dyDescent="0.45">
      <c r="D2599" s="164" t="str">
        <f t="shared" si="1402"/>
        <v/>
      </c>
      <c r="I2599" s="9" t="str">
        <f t="shared" si="1375"/>
        <v/>
      </c>
      <c r="J2599" s="173" t="str">
        <f t="shared" si="1376"/>
        <v/>
      </c>
      <c r="K2599" s="13"/>
      <c r="L2599" s="13"/>
      <c r="M2599" s="13"/>
      <c r="N2599" s="178" t="str">
        <f t="shared" si="1377"/>
        <v/>
      </c>
      <c r="O2599" s="181" t="str">
        <f t="shared" si="1378"/>
        <v/>
      </c>
      <c r="P2599" s="8" t="str">
        <f t="shared" si="1379"/>
        <v/>
      </c>
      <c r="Q2599" s="8" t="str">
        <f t="shared" si="1380"/>
        <v/>
      </c>
      <c r="R2599" s="8" t="str">
        <f t="shared" si="1381"/>
        <v/>
      </c>
      <c r="S2599" s="8" t="str">
        <f t="shared" si="1382"/>
        <v/>
      </c>
      <c r="T2599" s="8" t="str">
        <f t="shared" si="1383"/>
        <v/>
      </c>
      <c r="U2599" s="8" t="str">
        <f t="shared" si="1384"/>
        <v/>
      </c>
      <c r="V2599" s="16" t="str">
        <f t="shared" si="1385"/>
        <v/>
      </c>
      <c r="W2599" s="129" t="str">
        <f t="shared" si="1386"/>
        <v/>
      </c>
      <c r="X2599" s="8" t="str">
        <f t="shared" si="1387"/>
        <v/>
      </c>
      <c r="Y2599" s="8" t="str">
        <f t="shared" si="1388"/>
        <v/>
      </c>
      <c r="AQ2599" s="6" t="str">
        <f t="shared" si="1389"/>
        <v/>
      </c>
      <c r="AR2599" s="128" t="str">
        <f t="shared" si="1390"/>
        <v/>
      </c>
      <c r="AS2599" s="128" t="str">
        <f t="shared" si="1391"/>
        <v/>
      </c>
      <c r="AT2599" s="139" t="str">
        <f t="shared" si="1403"/>
        <v/>
      </c>
      <c r="BH2599" s="127" t="str">
        <f>IF(LEN(VBAsheet!H2599)&gt;0,$CD$4&amp;CHAR(10)&amp;$CD$5&amp;CHAR(10)&amp;$CD$6&amp;IF(VBAsheet!I2599="N",1,0)&amp;$CE$6&amp;CHAR(10)&amp;$CD$7&amp;CHAR(10)&amp;$CD$8&amp;VBAsheet!H2599&amp;$CE$8&amp;CHAR(10)&amp;$CD$9&amp;VBAsheet!K2599&amp;$CE$9&amp;CHAR(10)&amp;$CD$10&amp;VBAsheet!J2599-1&amp;$CE$10&amp;CHAR(10)&amp;$CD$11,"")</f>
        <v/>
      </c>
      <c r="BI2599"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599" s="18" t="str">
        <f>IF(LEN(X2599)&gt;0,$CD$23&amp;INDEX($CH$3:CH2602,MATCH(W2599,$CG$3:CG2602,0))&amp;$CE$23&amp;CHAR(10)&amp;$CD$24&amp;X2599&amp;$CE$24&amp;CHAR(10)&amp;$CD$25&amp;Y2599&amp;$CE$25&amp;CHAR(10),"")&amp;IF(LEN(AA2599)&gt;0,$CD$23&amp;INDEX($CH$3:CH2602,MATCH(Z2599,$CG$3:CG2602,0))&amp;$CE$23&amp;CHAR(10)&amp;$CD$24&amp;AA2599&amp;$CE$24&amp;CHAR(10)&amp;$CD$25&amp;AB2599&amp;$CE$25&amp;CHAR(10),"")&amp;IF(LEN(AD2599)&gt;0,$CD$23&amp;INDEX($CH$3:CH2602,MATCH(AC2599,$CG$3:CG2602,0))&amp;$CE$23&amp;CHAR(10)&amp;$CD$24&amp;AD2599&amp;$CE$24&amp;CHAR(10)&amp;$CD$25&amp;AE2599&amp;$CE$25&amp;CHAR(10),"")&amp;IF(LEN(AG2599)&gt;0,$CD$23&amp;INDEX($CH$3:CH2602,MATCH(AF2599,$CG$3:CG2602,0))&amp;$CE$23&amp;CHAR(10)&amp;$CD$24&amp;AG2599&amp;$CE$24&amp;CHAR(10)&amp;$CD$25&amp;AH2599&amp;$CE$25&amp;CHAR(10),"")&amp;IF(LEN(AJ2599)&gt;0,$CD$23&amp;INDEX($CH$3:CH2602,MATCH(AI2599,$CG$3:CG2602,0))&amp;$CE$23&amp;CHAR(10)&amp;$CD$24&amp;AJ2599&amp;$CE$24&amp;CHAR(10)&amp;$CD$25&amp;AK2599&amp;$CE$25&amp;CHAR(10),"")</f>
        <v/>
      </c>
      <c r="BK2599" s="18" t="str">
        <f>IF(LEN(J2599)&gt;0,INDEX($BH$2:$BH$100000,MATCH(J2599,VBAsheet!$H$2:$H$100000,0))&amp;CHAR(10),"")&amp;IF(LEN(K2599)&gt;0,INDEX($BH$2:$BH$100000,MATCH(K2599,VBAsheet!$H$2:$H$100000,0))&amp;CHAR(10),"")&amp;IF(LEN(L2599)&gt;0,INDEX($BH$2:$BH$100000,MATCH(L2599,VBAsheet!$H$2:$H$100000,0))&amp;CHAR(10),"")&amp;IF(LEN(M2599)&gt;0,INDEX($BH$2:$BH$100000,MATCH(M2599,VBAsheet!$H$2:$H$100000,0))&amp;CHAR(10),"")</f>
        <v/>
      </c>
      <c r="BM2599" s="94" t="str">
        <f t="shared" si="1374"/>
        <v/>
      </c>
      <c r="BN2599" s="95" t="str">
        <f t="shared" si="1393"/>
        <v/>
      </c>
      <c r="BP2599" s="18" t="str">
        <f t="shared" si="1394"/>
        <v/>
      </c>
      <c r="BR2599" s="81" t="str">
        <f t="shared" si="1404"/>
        <v/>
      </c>
      <c r="BU2599" s="138" t="str">
        <f t="shared" si="1395"/>
        <v/>
      </c>
      <c r="BV2599" s="3" t="str">
        <f t="shared" si="1396"/>
        <v/>
      </c>
      <c r="BW2599" s="3" t="str">
        <f t="shared" si="1397"/>
        <v/>
      </c>
      <c r="BX2599" s="144" t="str">
        <f t="shared" si="1398"/>
        <v/>
      </c>
      <c r="BY2599" s="18" t="str">
        <f t="shared" si="1399"/>
        <v/>
      </c>
      <c r="BZ2599" s="18" t="str">
        <f t="shared" si="1400"/>
        <v/>
      </c>
      <c r="CA2599" s="19" t="str">
        <f t="shared" si="1401"/>
        <v/>
      </c>
    </row>
    <row r="2600" spans="4:79" x14ac:dyDescent="0.45">
      <c r="D2600" s="164" t="str">
        <f t="shared" si="1402"/>
        <v/>
      </c>
      <c r="I2600" s="9" t="str">
        <f t="shared" si="1375"/>
        <v/>
      </c>
      <c r="J2600" s="173" t="str">
        <f t="shared" si="1376"/>
        <v/>
      </c>
      <c r="K2600" s="13"/>
      <c r="L2600" s="13"/>
      <c r="M2600" s="13"/>
      <c r="N2600" s="178" t="str">
        <f t="shared" si="1377"/>
        <v/>
      </c>
      <c r="O2600" s="181" t="str">
        <f t="shared" si="1378"/>
        <v/>
      </c>
      <c r="P2600" s="8" t="str">
        <f t="shared" si="1379"/>
        <v/>
      </c>
      <c r="Q2600" s="8" t="str">
        <f t="shared" si="1380"/>
        <v/>
      </c>
      <c r="R2600" s="8" t="str">
        <f t="shared" si="1381"/>
        <v/>
      </c>
      <c r="S2600" s="8" t="str">
        <f t="shared" si="1382"/>
        <v/>
      </c>
      <c r="T2600" s="8" t="str">
        <f t="shared" si="1383"/>
        <v/>
      </c>
      <c r="U2600" s="8" t="str">
        <f t="shared" si="1384"/>
        <v/>
      </c>
      <c r="V2600" s="16" t="str">
        <f t="shared" si="1385"/>
        <v/>
      </c>
      <c r="W2600" s="129" t="str">
        <f t="shared" si="1386"/>
        <v/>
      </c>
      <c r="X2600" s="8" t="str">
        <f t="shared" si="1387"/>
        <v/>
      </c>
      <c r="Y2600" s="8" t="str">
        <f t="shared" si="1388"/>
        <v/>
      </c>
      <c r="AQ2600" s="6" t="str">
        <f t="shared" si="1389"/>
        <v/>
      </c>
      <c r="AR2600" s="128" t="str">
        <f t="shared" si="1390"/>
        <v/>
      </c>
      <c r="AS2600" s="128" t="str">
        <f t="shared" si="1391"/>
        <v/>
      </c>
      <c r="AT2600" s="139" t="str">
        <f t="shared" si="1403"/>
        <v/>
      </c>
      <c r="BH2600" s="127" t="str">
        <f>IF(LEN(VBAsheet!H2600)&gt;0,$CD$4&amp;CHAR(10)&amp;$CD$5&amp;CHAR(10)&amp;$CD$6&amp;IF(VBAsheet!I2600="N",1,0)&amp;$CE$6&amp;CHAR(10)&amp;$CD$7&amp;CHAR(10)&amp;$CD$8&amp;VBAsheet!H2600&amp;$CE$8&amp;CHAR(10)&amp;$CD$9&amp;VBAsheet!K2600&amp;$CE$9&amp;CHAR(10)&amp;$CD$10&amp;VBAsheet!J2600-1&amp;$CE$10&amp;CHAR(10)&amp;$CD$11,"")</f>
        <v/>
      </c>
      <c r="BI2600"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0" s="18" t="str">
        <f>IF(LEN(X2600)&gt;0,$CD$23&amp;INDEX($CH$3:CH2603,MATCH(W2600,$CG$3:CG2603,0))&amp;$CE$23&amp;CHAR(10)&amp;$CD$24&amp;X2600&amp;$CE$24&amp;CHAR(10)&amp;$CD$25&amp;Y2600&amp;$CE$25&amp;CHAR(10),"")&amp;IF(LEN(AA2600)&gt;0,$CD$23&amp;INDEX($CH$3:CH2603,MATCH(Z2600,$CG$3:CG2603,0))&amp;$CE$23&amp;CHAR(10)&amp;$CD$24&amp;AA2600&amp;$CE$24&amp;CHAR(10)&amp;$CD$25&amp;AB2600&amp;$CE$25&amp;CHAR(10),"")&amp;IF(LEN(AD2600)&gt;0,$CD$23&amp;INDEX($CH$3:CH2603,MATCH(AC2600,$CG$3:CG2603,0))&amp;$CE$23&amp;CHAR(10)&amp;$CD$24&amp;AD2600&amp;$CE$24&amp;CHAR(10)&amp;$CD$25&amp;AE2600&amp;$CE$25&amp;CHAR(10),"")&amp;IF(LEN(AG2600)&gt;0,$CD$23&amp;INDEX($CH$3:CH2603,MATCH(AF2600,$CG$3:CG2603,0))&amp;$CE$23&amp;CHAR(10)&amp;$CD$24&amp;AG2600&amp;$CE$24&amp;CHAR(10)&amp;$CD$25&amp;AH2600&amp;$CE$25&amp;CHAR(10),"")&amp;IF(LEN(AJ2600)&gt;0,$CD$23&amp;INDEX($CH$3:CH2603,MATCH(AI2600,$CG$3:CG2603,0))&amp;$CE$23&amp;CHAR(10)&amp;$CD$24&amp;AJ2600&amp;$CE$24&amp;CHAR(10)&amp;$CD$25&amp;AK2600&amp;$CE$25&amp;CHAR(10),"")</f>
        <v/>
      </c>
      <c r="BK2600" s="18" t="str">
        <f>IF(LEN(J2600)&gt;0,INDEX($BH$2:$BH$100000,MATCH(J2600,VBAsheet!$H$2:$H$100000,0))&amp;CHAR(10),"")&amp;IF(LEN(K2600)&gt;0,INDEX($BH$2:$BH$100000,MATCH(K2600,VBAsheet!$H$2:$H$100000,0))&amp;CHAR(10),"")&amp;IF(LEN(L2600)&gt;0,INDEX($BH$2:$BH$100000,MATCH(L2600,VBAsheet!$H$2:$H$100000,0))&amp;CHAR(10),"")&amp;IF(LEN(M2600)&gt;0,INDEX($BH$2:$BH$100000,MATCH(M2600,VBAsheet!$H$2:$H$100000,0))&amp;CHAR(10),"")</f>
        <v/>
      </c>
      <c r="BM2600" s="94" t="str">
        <f t="shared" si="1374"/>
        <v/>
      </c>
      <c r="BN2600" s="95" t="str">
        <f t="shared" si="1393"/>
        <v/>
      </c>
      <c r="BP2600" s="18" t="str">
        <f t="shared" si="1394"/>
        <v/>
      </c>
      <c r="BR2600" s="81" t="str">
        <f t="shared" si="1404"/>
        <v/>
      </c>
      <c r="BU2600" s="138" t="str">
        <f t="shared" si="1395"/>
        <v/>
      </c>
      <c r="BV2600" s="3" t="str">
        <f t="shared" si="1396"/>
        <v/>
      </c>
      <c r="BW2600" s="3" t="str">
        <f t="shared" si="1397"/>
        <v/>
      </c>
      <c r="BX2600" s="144" t="str">
        <f t="shared" si="1398"/>
        <v/>
      </c>
      <c r="BY2600" s="18" t="str">
        <f t="shared" si="1399"/>
        <v/>
      </c>
      <c r="BZ2600" s="18" t="str">
        <f t="shared" si="1400"/>
        <v/>
      </c>
      <c r="CA2600" s="19" t="str">
        <f t="shared" si="1401"/>
        <v/>
      </c>
    </row>
    <row r="2601" spans="4:79" x14ac:dyDescent="0.45">
      <c r="D2601" s="164" t="str">
        <f t="shared" si="1402"/>
        <v/>
      </c>
      <c r="I2601" s="9" t="str">
        <f t="shared" si="1375"/>
        <v/>
      </c>
      <c r="J2601" s="173" t="str">
        <f t="shared" si="1376"/>
        <v/>
      </c>
      <c r="K2601" s="13"/>
      <c r="L2601" s="13"/>
      <c r="M2601" s="13"/>
      <c r="N2601" s="178" t="str">
        <f t="shared" si="1377"/>
        <v/>
      </c>
      <c r="O2601" s="181" t="str">
        <f t="shared" si="1378"/>
        <v/>
      </c>
      <c r="P2601" s="8" t="str">
        <f t="shared" si="1379"/>
        <v/>
      </c>
      <c r="Q2601" s="8" t="str">
        <f t="shared" si="1380"/>
        <v/>
      </c>
      <c r="R2601" s="8" t="str">
        <f t="shared" si="1381"/>
        <v/>
      </c>
      <c r="S2601" s="8" t="str">
        <f t="shared" si="1382"/>
        <v/>
      </c>
      <c r="T2601" s="8" t="str">
        <f t="shared" si="1383"/>
        <v/>
      </c>
      <c r="U2601" s="8" t="str">
        <f t="shared" si="1384"/>
        <v/>
      </c>
      <c r="V2601" s="16" t="str">
        <f t="shared" si="1385"/>
        <v/>
      </c>
      <c r="W2601" s="129" t="str">
        <f t="shared" si="1386"/>
        <v/>
      </c>
      <c r="X2601" s="8" t="str">
        <f t="shared" si="1387"/>
        <v/>
      </c>
      <c r="Y2601" s="8" t="str">
        <f t="shared" si="1388"/>
        <v/>
      </c>
      <c r="AQ2601" s="6" t="str">
        <f t="shared" si="1389"/>
        <v/>
      </c>
      <c r="AR2601" s="128" t="str">
        <f t="shared" si="1390"/>
        <v/>
      </c>
      <c r="AS2601" s="128" t="str">
        <f t="shared" si="1391"/>
        <v/>
      </c>
      <c r="AT2601" s="139" t="str">
        <f t="shared" si="1403"/>
        <v/>
      </c>
      <c r="BH2601" s="127" t="str">
        <f>IF(LEN(VBAsheet!H2601)&gt;0,$CD$4&amp;CHAR(10)&amp;$CD$5&amp;CHAR(10)&amp;$CD$6&amp;IF(VBAsheet!I2601="N",1,0)&amp;$CE$6&amp;CHAR(10)&amp;$CD$7&amp;CHAR(10)&amp;$CD$8&amp;VBAsheet!H2601&amp;$CE$8&amp;CHAR(10)&amp;$CD$9&amp;VBAsheet!K2601&amp;$CE$9&amp;CHAR(10)&amp;$CD$10&amp;VBAsheet!J2601-1&amp;$CE$10&amp;CHAR(10)&amp;$CD$11,"")</f>
        <v/>
      </c>
      <c r="BI2601"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1" s="18" t="str">
        <f>IF(LEN(X2601)&gt;0,$CD$23&amp;INDEX($CH$3:CH2604,MATCH(W2601,$CG$3:CG2604,0))&amp;$CE$23&amp;CHAR(10)&amp;$CD$24&amp;X2601&amp;$CE$24&amp;CHAR(10)&amp;$CD$25&amp;Y2601&amp;$CE$25&amp;CHAR(10),"")&amp;IF(LEN(AA2601)&gt;0,$CD$23&amp;INDEX($CH$3:CH2604,MATCH(Z2601,$CG$3:CG2604,0))&amp;$CE$23&amp;CHAR(10)&amp;$CD$24&amp;AA2601&amp;$CE$24&amp;CHAR(10)&amp;$CD$25&amp;AB2601&amp;$CE$25&amp;CHAR(10),"")&amp;IF(LEN(AD2601)&gt;0,$CD$23&amp;INDEX($CH$3:CH2604,MATCH(AC2601,$CG$3:CG2604,0))&amp;$CE$23&amp;CHAR(10)&amp;$CD$24&amp;AD2601&amp;$CE$24&amp;CHAR(10)&amp;$CD$25&amp;AE2601&amp;$CE$25&amp;CHAR(10),"")&amp;IF(LEN(AG2601)&gt;0,$CD$23&amp;INDEX($CH$3:CH2604,MATCH(AF2601,$CG$3:CG2604,0))&amp;$CE$23&amp;CHAR(10)&amp;$CD$24&amp;AG2601&amp;$CE$24&amp;CHAR(10)&amp;$CD$25&amp;AH2601&amp;$CE$25&amp;CHAR(10),"")&amp;IF(LEN(AJ2601)&gt;0,$CD$23&amp;INDEX($CH$3:CH2604,MATCH(AI2601,$CG$3:CG2604,0))&amp;$CE$23&amp;CHAR(10)&amp;$CD$24&amp;AJ2601&amp;$CE$24&amp;CHAR(10)&amp;$CD$25&amp;AK2601&amp;$CE$25&amp;CHAR(10),"")</f>
        <v/>
      </c>
      <c r="BK2601" s="18" t="str">
        <f>IF(LEN(J2601)&gt;0,INDEX($BH$2:$BH$100000,MATCH(J2601,VBAsheet!$H$2:$H$100000,0))&amp;CHAR(10),"")&amp;IF(LEN(K2601)&gt;0,INDEX($BH$2:$BH$100000,MATCH(K2601,VBAsheet!$H$2:$H$100000,0))&amp;CHAR(10),"")&amp;IF(LEN(L2601)&gt;0,INDEX($BH$2:$BH$100000,MATCH(L2601,VBAsheet!$H$2:$H$100000,0))&amp;CHAR(10),"")&amp;IF(LEN(M2601)&gt;0,INDEX($BH$2:$BH$100000,MATCH(M2601,VBAsheet!$H$2:$H$100000,0))&amp;CHAR(10),"")</f>
        <v/>
      </c>
      <c r="BM2601" s="94" t="str">
        <f t="shared" si="1374"/>
        <v/>
      </c>
      <c r="BN2601" s="95" t="str">
        <f t="shared" si="1393"/>
        <v/>
      </c>
      <c r="BP2601" s="18" t="str">
        <f t="shared" si="1394"/>
        <v/>
      </c>
      <c r="BR2601" s="81" t="str">
        <f t="shared" si="1404"/>
        <v/>
      </c>
      <c r="BU2601" s="138" t="str">
        <f t="shared" si="1395"/>
        <v/>
      </c>
      <c r="BV2601" s="3" t="str">
        <f t="shared" si="1396"/>
        <v/>
      </c>
      <c r="BW2601" s="3" t="str">
        <f t="shared" si="1397"/>
        <v/>
      </c>
      <c r="BX2601" s="144" t="str">
        <f t="shared" si="1398"/>
        <v/>
      </c>
      <c r="BY2601" s="18" t="str">
        <f t="shared" si="1399"/>
        <v/>
      </c>
      <c r="BZ2601" s="18" t="str">
        <f t="shared" si="1400"/>
        <v/>
      </c>
      <c r="CA2601" s="19" t="str">
        <f t="shared" si="1401"/>
        <v/>
      </c>
    </row>
    <row r="2602" spans="4:79" x14ac:dyDescent="0.45">
      <c r="D2602" s="164" t="str">
        <f t="shared" si="1402"/>
        <v/>
      </c>
      <c r="I2602" s="9" t="str">
        <f t="shared" si="1375"/>
        <v/>
      </c>
      <c r="J2602" s="173" t="str">
        <f t="shared" si="1376"/>
        <v/>
      </c>
      <c r="K2602" s="13"/>
      <c r="L2602" s="13"/>
      <c r="M2602" s="13"/>
      <c r="N2602" s="178" t="str">
        <f t="shared" si="1377"/>
        <v/>
      </c>
      <c r="O2602" s="181" t="str">
        <f t="shared" si="1378"/>
        <v/>
      </c>
      <c r="P2602" s="8" t="str">
        <f t="shared" si="1379"/>
        <v/>
      </c>
      <c r="Q2602" s="8" t="str">
        <f t="shared" si="1380"/>
        <v/>
      </c>
      <c r="R2602" s="8" t="str">
        <f t="shared" si="1381"/>
        <v/>
      </c>
      <c r="S2602" s="8" t="str">
        <f t="shared" si="1382"/>
        <v/>
      </c>
      <c r="T2602" s="8" t="str">
        <f t="shared" si="1383"/>
        <v/>
      </c>
      <c r="U2602" s="8" t="str">
        <f t="shared" si="1384"/>
        <v/>
      </c>
      <c r="V2602" s="16" t="str">
        <f t="shared" si="1385"/>
        <v/>
      </c>
      <c r="W2602" s="129" t="str">
        <f t="shared" si="1386"/>
        <v/>
      </c>
      <c r="X2602" s="8" t="str">
        <f t="shared" si="1387"/>
        <v/>
      </c>
      <c r="Y2602" s="8" t="str">
        <f t="shared" si="1388"/>
        <v/>
      </c>
      <c r="AQ2602" s="6" t="str">
        <f t="shared" si="1389"/>
        <v/>
      </c>
      <c r="AR2602" s="128" t="str">
        <f t="shared" si="1390"/>
        <v/>
      </c>
      <c r="AS2602" s="128" t="str">
        <f t="shared" si="1391"/>
        <v/>
      </c>
      <c r="AT2602" s="139" t="str">
        <f t="shared" si="1403"/>
        <v/>
      </c>
      <c r="BH2602" s="127" t="str">
        <f>IF(LEN(VBAsheet!H2602)&gt;0,$CD$4&amp;CHAR(10)&amp;$CD$5&amp;CHAR(10)&amp;$CD$6&amp;IF(VBAsheet!I2602="N",1,0)&amp;$CE$6&amp;CHAR(10)&amp;$CD$7&amp;CHAR(10)&amp;$CD$8&amp;VBAsheet!H2602&amp;$CE$8&amp;CHAR(10)&amp;$CD$9&amp;VBAsheet!K2602&amp;$CE$9&amp;CHAR(10)&amp;$CD$10&amp;VBAsheet!J2602-1&amp;$CE$10&amp;CHAR(10)&amp;$CD$11,"")</f>
        <v/>
      </c>
      <c r="BI2602"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2" s="18" t="str">
        <f>IF(LEN(X2602)&gt;0,$CD$23&amp;INDEX($CH$3:CH2605,MATCH(W2602,$CG$3:CG2605,0))&amp;$CE$23&amp;CHAR(10)&amp;$CD$24&amp;X2602&amp;$CE$24&amp;CHAR(10)&amp;$CD$25&amp;Y2602&amp;$CE$25&amp;CHAR(10),"")&amp;IF(LEN(AA2602)&gt;0,$CD$23&amp;INDEX($CH$3:CH2605,MATCH(Z2602,$CG$3:CG2605,0))&amp;$CE$23&amp;CHAR(10)&amp;$CD$24&amp;AA2602&amp;$CE$24&amp;CHAR(10)&amp;$CD$25&amp;AB2602&amp;$CE$25&amp;CHAR(10),"")&amp;IF(LEN(AD2602)&gt;0,$CD$23&amp;INDEX($CH$3:CH2605,MATCH(AC2602,$CG$3:CG2605,0))&amp;$CE$23&amp;CHAR(10)&amp;$CD$24&amp;AD2602&amp;$CE$24&amp;CHAR(10)&amp;$CD$25&amp;AE2602&amp;$CE$25&amp;CHAR(10),"")&amp;IF(LEN(AG2602)&gt;0,$CD$23&amp;INDEX($CH$3:CH2605,MATCH(AF2602,$CG$3:CG2605,0))&amp;$CE$23&amp;CHAR(10)&amp;$CD$24&amp;AG2602&amp;$CE$24&amp;CHAR(10)&amp;$CD$25&amp;AH2602&amp;$CE$25&amp;CHAR(10),"")&amp;IF(LEN(AJ2602)&gt;0,$CD$23&amp;INDEX($CH$3:CH2605,MATCH(AI2602,$CG$3:CG2605,0))&amp;$CE$23&amp;CHAR(10)&amp;$CD$24&amp;AJ2602&amp;$CE$24&amp;CHAR(10)&amp;$CD$25&amp;AK2602&amp;$CE$25&amp;CHAR(10),"")</f>
        <v/>
      </c>
      <c r="BK2602" s="18" t="str">
        <f>IF(LEN(J2602)&gt;0,INDEX($BH$2:$BH$100000,MATCH(J2602,VBAsheet!$H$2:$H$100000,0))&amp;CHAR(10),"")&amp;IF(LEN(K2602)&gt;0,INDEX($BH$2:$BH$100000,MATCH(K2602,VBAsheet!$H$2:$H$100000,0))&amp;CHAR(10),"")&amp;IF(LEN(L2602)&gt;0,INDEX($BH$2:$BH$100000,MATCH(L2602,VBAsheet!$H$2:$H$100000,0))&amp;CHAR(10),"")&amp;IF(LEN(M2602)&gt;0,INDEX($BH$2:$BH$100000,MATCH(M2602,VBAsheet!$H$2:$H$100000,0))&amp;CHAR(10),"")</f>
        <v/>
      </c>
      <c r="BM2602" s="94" t="str">
        <f t="shared" ref="BM2602:BM2665" si="1405">IF(LEN(E2602)&gt;0,E2602,"")</f>
        <v/>
      </c>
      <c r="BN2602" s="95" t="str">
        <f t="shared" si="1393"/>
        <v/>
      </c>
      <c r="BP2602" s="18" t="str">
        <f t="shared" si="1394"/>
        <v/>
      </c>
      <c r="BR2602" s="81" t="str">
        <f t="shared" si="1404"/>
        <v/>
      </c>
      <c r="BU2602" s="138" t="str">
        <f t="shared" si="1395"/>
        <v/>
      </c>
      <c r="BV2602" s="3" t="str">
        <f t="shared" si="1396"/>
        <v/>
      </c>
      <c r="BW2602" s="3" t="str">
        <f t="shared" si="1397"/>
        <v/>
      </c>
      <c r="BX2602" s="144" t="str">
        <f t="shared" si="1398"/>
        <v/>
      </c>
      <c r="BY2602" s="18" t="str">
        <f t="shared" si="1399"/>
        <v/>
      </c>
      <c r="BZ2602" s="18" t="str">
        <f t="shared" si="1400"/>
        <v/>
      </c>
      <c r="CA2602" s="19" t="str">
        <f t="shared" si="1401"/>
        <v/>
      </c>
    </row>
    <row r="2603" spans="4:79" x14ac:dyDescent="0.45">
      <c r="D2603" s="164" t="str">
        <f t="shared" si="1402"/>
        <v/>
      </c>
      <c r="I2603" s="9" t="str">
        <f t="shared" si="1375"/>
        <v/>
      </c>
      <c r="J2603" s="173" t="str">
        <f t="shared" si="1376"/>
        <v/>
      </c>
      <c r="K2603" s="13"/>
      <c r="L2603" s="13"/>
      <c r="M2603" s="13"/>
      <c r="N2603" s="178" t="str">
        <f t="shared" si="1377"/>
        <v/>
      </c>
      <c r="O2603" s="181" t="str">
        <f t="shared" si="1378"/>
        <v/>
      </c>
      <c r="P2603" s="8" t="str">
        <f t="shared" si="1379"/>
        <v/>
      </c>
      <c r="Q2603" s="8" t="str">
        <f t="shared" si="1380"/>
        <v/>
      </c>
      <c r="R2603" s="8" t="str">
        <f t="shared" si="1381"/>
        <v/>
      </c>
      <c r="S2603" s="8" t="str">
        <f t="shared" si="1382"/>
        <v/>
      </c>
      <c r="T2603" s="8" t="str">
        <f t="shared" si="1383"/>
        <v/>
      </c>
      <c r="U2603" s="8" t="str">
        <f t="shared" si="1384"/>
        <v/>
      </c>
      <c r="V2603" s="16" t="str">
        <f t="shared" si="1385"/>
        <v/>
      </c>
      <c r="W2603" s="129" t="str">
        <f t="shared" si="1386"/>
        <v/>
      </c>
      <c r="X2603" s="8" t="str">
        <f t="shared" si="1387"/>
        <v/>
      </c>
      <c r="Y2603" s="8" t="str">
        <f t="shared" si="1388"/>
        <v/>
      </c>
      <c r="AQ2603" s="6" t="str">
        <f t="shared" si="1389"/>
        <v/>
      </c>
      <c r="AR2603" s="128" t="str">
        <f t="shared" si="1390"/>
        <v/>
      </c>
      <c r="AS2603" s="128" t="str">
        <f t="shared" si="1391"/>
        <v/>
      </c>
      <c r="AT2603" s="139" t="str">
        <f t="shared" si="1403"/>
        <v/>
      </c>
      <c r="BH2603" s="127" t="str">
        <f>IF(LEN(VBAsheet!H2603)&gt;0,$CD$4&amp;CHAR(10)&amp;$CD$5&amp;CHAR(10)&amp;$CD$6&amp;IF(VBAsheet!I2603="N",1,0)&amp;$CE$6&amp;CHAR(10)&amp;$CD$7&amp;CHAR(10)&amp;$CD$8&amp;VBAsheet!H2603&amp;$CE$8&amp;CHAR(10)&amp;$CD$9&amp;VBAsheet!K2603&amp;$CE$9&amp;CHAR(10)&amp;$CD$10&amp;VBAsheet!J2603-1&amp;$CE$10&amp;CHAR(10)&amp;$CD$11,"")</f>
        <v/>
      </c>
      <c r="BI2603"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3" s="18" t="str">
        <f>IF(LEN(X2603)&gt;0,$CD$23&amp;INDEX($CH$3:CH2606,MATCH(W2603,$CG$3:CG2606,0))&amp;$CE$23&amp;CHAR(10)&amp;$CD$24&amp;X2603&amp;$CE$24&amp;CHAR(10)&amp;$CD$25&amp;Y2603&amp;$CE$25&amp;CHAR(10),"")&amp;IF(LEN(AA2603)&gt;0,$CD$23&amp;INDEX($CH$3:CH2606,MATCH(Z2603,$CG$3:CG2606,0))&amp;$CE$23&amp;CHAR(10)&amp;$CD$24&amp;AA2603&amp;$CE$24&amp;CHAR(10)&amp;$CD$25&amp;AB2603&amp;$CE$25&amp;CHAR(10),"")&amp;IF(LEN(AD2603)&gt;0,$CD$23&amp;INDEX($CH$3:CH2606,MATCH(AC2603,$CG$3:CG2606,0))&amp;$CE$23&amp;CHAR(10)&amp;$CD$24&amp;AD2603&amp;$CE$24&amp;CHAR(10)&amp;$CD$25&amp;AE2603&amp;$CE$25&amp;CHAR(10),"")&amp;IF(LEN(AG2603)&gt;0,$CD$23&amp;INDEX($CH$3:CH2606,MATCH(AF2603,$CG$3:CG2606,0))&amp;$CE$23&amp;CHAR(10)&amp;$CD$24&amp;AG2603&amp;$CE$24&amp;CHAR(10)&amp;$CD$25&amp;AH2603&amp;$CE$25&amp;CHAR(10),"")&amp;IF(LEN(AJ2603)&gt;0,$CD$23&amp;INDEX($CH$3:CH2606,MATCH(AI2603,$CG$3:CG2606,0))&amp;$CE$23&amp;CHAR(10)&amp;$CD$24&amp;AJ2603&amp;$CE$24&amp;CHAR(10)&amp;$CD$25&amp;AK2603&amp;$CE$25&amp;CHAR(10),"")</f>
        <v/>
      </c>
      <c r="BK2603" s="18" t="str">
        <f>IF(LEN(J2603)&gt;0,INDEX($BH$2:$BH$100000,MATCH(J2603,VBAsheet!$H$2:$H$100000,0))&amp;CHAR(10),"")&amp;IF(LEN(K2603)&gt;0,INDEX($BH$2:$BH$100000,MATCH(K2603,VBAsheet!$H$2:$H$100000,0))&amp;CHAR(10),"")&amp;IF(LEN(L2603)&gt;0,INDEX($BH$2:$BH$100000,MATCH(L2603,VBAsheet!$H$2:$H$100000,0))&amp;CHAR(10),"")&amp;IF(LEN(M2603)&gt;0,INDEX($BH$2:$BH$100000,MATCH(M2603,VBAsheet!$H$2:$H$100000,0))&amp;CHAR(10),"")</f>
        <v/>
      </c>
      <c r="BM2603" s="94" t="str">
        <f t="shared" si="1405"/>
        <v/>
      </c>
      <c r="BN2603" s="95" t="str">
        <f t="shared" si="1393"/>
        <v/>
      </c>
      <c r="BP2603" s="18" t="str">
        <f t="shared" si="1394"/>
        <v/>
      </c>
      <c r="BR2603" s="81" t="str">
        <f t="shared" si="1404"/>
        <v/>
      </c>
      <c r="BU2603" s="138" t="str">
        <f t="shared" si="1395"/>
        <v/>
      </c>
      <c r="BV2603" s="3" t="str">
        <f t="shared" si="1396"/>
        <v/>
      </c>
      <c r="BW2603" s="3" t="str">
        <f t="shared" si="1397"/>
        <v/>
      </c>
      <c r="BX2603" s="144" t="str">
        <f t="shared" si="1398"/>
        <v/>
      </c>
      <c r="BY2603" s="18" t="str">
        <f t="shared" si="1399"/>
        <v/>
      </c>
      <c r="BZ2603" s="18" t="str">
        <f t="shared" si="1400"/>
        <v/>
      </c>
      <c r="CA2603" s="19" t="str">
        <f t="shared" si="1401"/>
        <v/>
      </c>
    </row>
    <row r="2604" spans="4:79" x14ac:dyDescent="0.45">
      <c r="D2604" s="164" t="str">
        <f t="shared" si="1402"/>
        <v/>
      </c>
      <c r="I2604" s="9" t="str">
        <f t="shared" si="1375"/>
        <v/>
      </c>
      <c r="J2604" s="173" t="str">
        <f t="shared" si="1376"/>
        <v/>
      </c>
      <c r="K2604" s="13"/>
      <c r="L2604" s="13"/>
      <c r="M2604" s="13"/>
      <c r="N2604" s="178" t="str">
        <f t="shared" si="1377"/>
        <v/>
      </c>
      <c r="O2604" s="181" t="str">
        <f t="shared" si="1378"/>
        <v/>
      </c>
      <c r="P2604" s="8" t="str">
        <f t="shared" si="1379"/>
        <v/>
      </c>
      <c r="Q2604" s="8" t="str">
        <f t="shared" si="1380"/>
        <v/>
      </c>
      <c r="R2604" s="8" t="str">
        <f t="shared" si="1381"/>
        <v/>
      </c>
      <c r="S2604" s="8" t="str">
        <f t="shared" si="1382"/>
        <v/>
      </c>
      <c r="T2604" s="8" t="str">
        <f t="shared" si="1383"/>
        <v/>
      </c>
      <c r="U2604" s="8" t="str">
        <f t="shared" si="1384"/>
        <v/>
      </c>
      <c r="V2604" s="16" t="str">
        <f t="shared" si="1385"/>
        <v/>
      </c>
      <c r="W2604" s="129" t="str">
        <f t="shared" si="1386"/>
        <v/>
      </c>
      <c r="X2604" s="8" t="str">
        <f t="shared" si="1387"/>
        <v/>
      </c>
      <c r="Y2604" s="8" t="str">
        <f t="shared" si="1388"/>
        <v/>
      </c>
      <c r="AQ2604" s="6" t="str">
        <f t="shared" si="1389"/>
        <v/>
      </c>
      <c r="AR2604" s="128" t="str">
        <f t="shared" si="1390"/>
        <v/>
      </c>
      <c r="AS2604" s="128" t="str">
        <f t="shared" si="1391"/>
        <v/>
      </c>
      <c r="AT2604" s="139" t="str">
        <f t="shared" si="1403"/>
        <v/>
      </c>
      <c r="BH2604" s="127" t="str">
        <f>IF(LEN(VBAsheet!H2604)&gt;0,$CD$4&amp;CHAR(10)&amp;$CD$5&amp;CHAR(10)&amp;$CD$6&amp;IF(VBAsheet!I2604="N",1,0)&amp;$CE$6&amp;CHAR(10)&amp;$CD$7&amp;CHAR(10)&amp;$CD$8&amp;VBAsheet!H2604&amp;$CE$8&amp;CHAR(10)&amp;$CD$9&amp;VBAsheet!K2604&amp;$CE$9&amp;CHAR(10)&amp;$CD$10&amp;VBAsheet!J2604-1&amp;$CE$10&amp;CHAR(10)&amp;$CD$11,"")</f>
        <v/>
      </c>
      <c r="BI2604"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4" s="18" t="str">
        <f>IF(LEN(X2604)&gt;0,$CD$23&amp;INDEX($CH$3:CH2607,MATCH(W2604,$CG$3:CG2607,0))&amp;$CE$23&amp;CHAR(10)&amp;$CD$24&amp;X2604&amp;$CE$24&amp;CHAR(10)&amp;$CD$25&amp;Y2604&amp;$CE$25&amp;CHAR(10),"")&amp;IF(LEN(AA2604)&gt;0,$CD$23&amp;INDEX($CH$3:CH2607,MATCH(Z2604,$CG$3:CG2607,0))&amp;$CE$23&amp;CHAR(10)&amp;$CD$24&amp;AA2604&amp;$CE$24&amp;CHAR(10)&amp;$CD$25&amp;AB2604&amp;$CE$25&amp;CHAR(10),"")&amp;IF(LEN(AD2604)&gt;0,$CD$23&amp;INDEX($CH$3:CH2607,MATCH(AC2604,$CG$3:CG2607,0))&amp;$CE$23&amp;CHAR(10)&amp;$CD$24&amp;AD2604&amp;$CE$24&amp;CHAR(10)&amp;$CD$25&amp;AE2604&amp;$CE$25&amp;CHAR(10),"")&amp;IF(LEN(AG2604)&gt;0,$CD$23&amp;INDEX($CH$3:CH2607,MATCH(AF2604,$CG$3:CG2607,0))&amp;$CE$23&amp;CHAR(10)&amp;$CD$24&amp;AG2604&amp;$CE$24&amp;CHAR(10)&amp;$CD$25&amp;AH2604&amp;$CE$25&amp;CHAR(10),"")&amp;IF(LEN(AJ2604)&gt;0,$CD$23&amp;INDEX($CH$3:CH2607,MATCH(AI2604,$CG$3:CG2607,0))&amp;$CE$23&amp;CHAR(10)&amp;$CD$24&amp;AJ2604&amp;$CE$24&amp;CHAR(10)&amp;$CD$25&amp;AK2604&amp;$CE$25&amp;CHAR(10),"")</f>
        <v/>
      </c>
      <c r="BK2604" s="18" t="str">
        <f>IF(LEN(J2604)&gt;0,INDEX($BH$2:$BH$100000,MATCH(J2604,VBAsheet!$H$2:$H$100000,0))&amp;CHAR(10),"")&amp;IF(LEN(K2604)&gt;0,INDEX($BH$2:$BH$100000,MATCH(K2604,VBAsheet!$H$2:$H$100000,0))&amp;CHAR(10),"")&amp;IF(LEN(L2604)&gt;0,INDEX($BH$2:$BH$100000,MATCH(L2604,VBAsheet!$H$2:$H$100000,0))&amp;CHAR(10),"")&amp;IF(LEN(M2604)&gt;0,INDEX($BH$2:$BH$100000,MATCH(M2604,VBAsheet!$H$2:$H$100000,0))&amp;CHAR(10),"")</f>
        <v/>
      </c>
      <c r="BM2604" s="94" t="str">
        <f t="shared" si="1405"/>
        <v/>
      </c>
      <c r="BN2604" s="95" t="str">
        <f t="shared" si="1393"/>
        <v/>
      </c>
      <c r="BP2604" s="18" t="str">
        <f t="shared" si="1394"/>
        <v/>
      </c>
      <c r="BR2604" s="81" t="str">
        <f t="shared" si="1404"/>
        <v/>
      </c>
      <c r="BU2604" s="138" t="str">
        <f t="shared" si="1395"/>
        <v/>
      </c>
      <c r="BV2604" s="3" t="str">
        <f t="shared" si="1396"/>
        <v/>
      </c>
      <c r="BW2604" s="3" t="str">
        <f t="shared" si="1397"/>
        <v/>
      </c>
      <c r="BX2604" s="144" t="str">
        <f t="shared" si="1398"/>
        <v/>
      </c>
      <c r="BY2604" s="18" t="str">
        <f t="shared" si="1399"/>
        <v/>
      </c>
      <c r="BZ2604" s="18" t="str">
        <f t="shared" si="1400"/>
        <v/>
      </c>
      <c r="CA2604" s="19" t="str">
        <f t="shared" si="1401"/>
        <v/>
      </c>
    </row>
    <row r="2605" spans="4:79" x14ac:dyDescent="0.45">
      <c r="D2605" s="164" t="str">
        <f t="shared" si="1402"/>
        <v/>
      </c>
      <c r="I2605" s="9" t="str">
        <f t="shared" si="1375"/>
        <v/>
      </c>
      <c r="J2605" s="173" t="str">
        <f t="shared" si="1376"/>
        <v/>
      </c>
      <c r="K2605" s="13"/>
      <c r="L2605" s="13"/>
      <c r="M2605" s="13"/>
      <c r="N2605" s="178" t="str">
        <f t="shared" si="1377"/>
        <v/>
      </c>
      <c r="O2605" s="181" t="str">
        <f t="shared" si="1378"/>
        <v/>
      </c>
      <c r="P2605" s="8" t="str">
        <f t="shared" si="1379"/>
        <v/>
      </c>
      <c r="Q2605" s="8" t="str">
        <f t="shared" si="1380"/>
        <v/>
      </c>
      <c r="R2605" s="8" t="str">
        <f t="shared" si="1381"/>
        <v/>
      </c>
      <c r="S2605" s="8" t="str">
        <f t="shared" si="1382"/>
        <v/>
      </c>
      <c r="T2605" s="8" t="str">
        <f t="shared" si="1383"/>
        <v/>
      </c>
      <c r="U2605" s="8" t="str">
        <f t="shared" si="1384"/>
        <v/>
      </c>
      <c r="V2605" s="16" t="str">
        <f t="shared" si="1385"/>
        <v/>
      </c>
      <c r="W2605" s="129" t="str">
        <f t="shared" si="1386"/>
        <v/>
      </c>
      <c r="X2605" s="8" t="str">
        <f t="shared" si="1387"/>
        <v/>
      </c>
      <c r="Y2605" s="8" t="str">
        <f t="shared" si="1388"/>
        <v/>
      </c>
      <c r="AQ2605" s="6" t="str">
        <f t="shared" si="1389"/>
        <v/>
      </c>
      <c r="AR2605" s="128" t="str">
        <f t="shared" si="1390"/>
        <v/>
      </c>
      <c r="AS2605" s="128" t="str">
        <f t="shared" si="1391"/>
        <v/>
      </c>
      <c r="AT2605" s="139" t="str">
        <f t="shared" si="1403"/>
        <v/>
      </c>
      <c r="BH2605" s="127" t="str">
        <f>IF(LEN(VBAsheet!H2605)&gt;0,$CD$4&amp;CHAR(10)&amp;$CD$5&amp;CHAR(10)&amp;$CD$6&amp;IF(VBAsheet!I2605="N",1,0)&amp;$CE$6&amp;CHAR(10)&amp;$CD$7&amp;CHAR(10)&amp;$CD$8&amp;VBAsheet!H2605&amp;$CE$8&amp;CHAR(10)&amp;$CD$9&amp;VBAsheet!K2605&amp;$CE$9&amp;CHAR(10)&amp;$CD$10&amp;VBAsheet!J2605-1&amp;$CE$10&amp;CHAR(10)&amp;$CD$11,"")</f>
        <v/>
      </c>
      <c r="BI2605"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5" s="18" t="str">
        <f>IF(LEN(X2605)&gt;0,$CD$23&amp;INDEX($CH$3:CH2608,MATCH(W2605,$CG$3:CG2608,0))&amp;$CE$23&amp;CHAR(10)&amp;$CD$24&amp;X2605&amp;$CE$24&amp;CHAR(10)&amp;$CD$25&amp;Y2605&amp;$CE$25&amp;CHAR(10),"")&amp;IF(LEN(AA2605)&gt;0,$CD$23&amp;INDEX($CH$3:CH2608,MATCH(Z2605,$CG$3:CG2608,0))&amp;$CE$23&amp;CHAR(10)&amp;$CD$24&amp;AA2605&amp;$CE$24&amp;CHAR(10)&amp;$CD$25&amp;AB2605&amp;$CE$25&amp;CHAR(10),"")&amp;IF(LEN(AD2605)&gt;0,$CD$23&amp;INDEX($CH$3:CH2608,MATCH(AC2605,$CG$3:CG2608,0))&amp;$CE$23&amp;CHAR(10)&amp;$CD$24&amp;AD2605&amp;$CE$24&amp;CHAR(10)&amp;$CD$25&amp;AE2605&amp;$CE$25&amp;CHAR(10),"")&amp;IF(LEN(AG2605)&gt;0,$CD$23&amp;INDEX($CH$3:CH2608,MATCH(AF2605,$CG$3:CG2608,0))&amp;$CE$23&amp;CHAR(10)&amp;$CD$24&amp;AG2605&amp;$CE$24&amp;CHAR(10)&amp;$CD$25&amp;AH2605&amp;$CE$25&amp;CHAR(10),"")&amp;IF(LEN(AJ2605)&gt;0,$CD$23&amp;INDEX($CH$3:CH2608,MATCH(AI2605,$CG$3:CG2608,0))&amp;$CE$23&amp;CHAR(10)&amp;$CD$24&amp;AJ2605&amp;$CE$24&amp;CHAR(10)&amp;$CD$25&amp;AK2605&amp;$CE$25&amp;CHAR(10),"")</f>
        <v/>
      </c>
      <c r="BK2605" s="18" t="str">
        <f>IF(LEN(J2605)&gt;0,INDEX($BH$2:$BH$100000,MATCH(J2605,VBAsheet!$H$2:$H$100000,0))&amp;CHAR(10),"")&amp;IF(LEN(K2605)&gt;0,INDEX($BH$2:$BH$100000,MATCH(K2605,VBAsheet!$H$2:$H$100000,0))&amp;CHAR(10),"")&amp;IF(LEN(L2605)&gt;0,INDEX($BH$2:$BH$100000,MATCH(L2605,VBAsheet!$H$2:$H$100000,0))&amp;CHAR(10),"")&amp;IF(LEN(M2605)&gt;0,INDEX($BH$2:$BH$100000,MATCH(M2605,VBAsheet!$H$2:$H$100000,0))&amp;CHAR(10),"")</f>
        <v/>
      </c>
      <c r="BM2605" s="94" t="str">
        <f t="shared" si="1405"/>
        <v/>
      </c>
      <c r="BN2605" s="95" t="str">
        <f t="shared" si="1393"/>
        <v/>
      </c>
      <c r="BP2605" s="18" t="str">
        <f t="shared" si="1394"/>
        <v/>
      </c>
      <c r="BR2605" s="81" t="str">
        <f t="shared" si="1404"/>
        <v/>
      </c>
      <c r="BU2605" s="138" t="str">
        <f t="shared" si="1395"/>
        <v/>
      </c>
      <c r="BV2605" s="3" t="str">
        <f t="shared" si="1396"/>
        <v/>
      </c>
      <c r="BW2605" s="3" t="str">
        <f t="shared" si="1397"/>
        <v/>
      </c>
      <c r="BX2605" s="144" t="str">
        <f t="shared" si="1398"/>
        <v/>
      </c>
      <c r="BY2605" s="18" t="str">
        <f t="shared" si="1399"/>
        <v/>
      </c>
      <c r="BZ2605" s="18" t="str">
        <f t="shared" si="1400"/>
        <v/>
      </c>
      <c r="CA2605" s="19" t="str">
        <f t="shared" si="1401"/>
        <v/>
      </c>
    </row>
    <row r="2606" spans="4:79" x14ac:dyDescent="0.45">
      <c r="D2606" s="164" t="str">
        <f t="shared" si="1402"/>
        <v/>
      </c>
      <c r="I2606" s="9" t="str">
        <f t="shared" si="1375"/>
        <v/>
      </c>
      <c r="J2606" s="173" t="str">
        <f t="shared" si="1376"/>
        <v/>
      </c>
      <c r="K2606" s="13"/>
      <c r="L2606" s="13"/>
      <c r="M2606" s="13"/>
      <c r="N2606" s="178" t="str">
        <f t="shared" si="1377"/>
        <v/>
      </c>
      <c r="O2606" s="181" t="str">
        <f t="shared" si="1378"/>
        <v/>
      </c>
      <c r="P2606" s="8" t="str">
        <f t="shared" si="1379"/>
        <v/>
      </c>
      <c r="Q2606" s="8" t="str">
        <f t="shared" si="1380"/>
        <v/>
      </c>
      <c r="R2606" s="8" t="str">
        <f t="shared" si="1381"/>
        <v/>
      </c>
      <c r="S2606" s="8" t="str">
        <f t="shared" si="1382"/>
        <v/>
      </c>
      <c r="T2606" s="8" t="str">
        <f t="shared" si="1383"/>
        <v/>
      </c>
      <c r="U2606" s="8" t="str">
        <f t="shared" si="1384"/>
        <v/>
      </c>
      <c r="V2606" s="16" t="str">
        <f t="shared" si="1385"/>
        <v/>
      </c>
      <c r="W2606" s="129" t="str">
        <f t="shared" si="1386"/>
        <v/>
      </c>
      <c r="X2606" s="8" t="str">
        <f t="shared" si="1387"/>
        <v/>
      </c>
      <c r="Y2606" s="8" t="str">
        <f t="shared" si="1388"/>
        <v/>
      </c>
      <c r="AQ2606" s="6" t="str">
        <f t="shared" si="1389"/>
        <v/>
      </c>
      <c r="AR2606" s="128" t="str">
        <f t="shared" si="1390"/>
        <v/>
      </c>
      <c r="AS2606" s="128" t="str">
        <f t="shared" si="1391"/>
        <v/>
      </c>
      <c r="AT2606" s="139" t="str">
        <f t="shared" si="1403"/>
        <v/>
      </c>
      <c r="BH2606" s="127" t="str">
        <f>IF(LEN(VBAsheet!H2606)&gt;0,$CD$4&amp;CHAR(10)&amp;$CD$5&amp;CHAR(10)&amp;$CD$6&amp;IF(VBAsheet!I2606="N",1,0)&amp;$CE$6&amp;CHAR(10)&amp;$CD$7&amp;CHAR(10)&amp;$CD$8&amp;VBAsheet!H2606&amp;$CE$8&amp;CHAR(10)&amp;$CD$9&amp;VBAsheet!K2606&amp;$CE$9&amp;CHAR(10)&amp;$CD$10&amp;VBAsheet!J2606-1&amp;$CE$10&amp;CHAR(10)&amp;$CD$11,"")</f>
        <v/>
      </c>
      <c r="BI2606"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6" s="18" t="str">
        <f>IF(LEN(X2606)&gt;0,$CD$23&amp;INDEX($CH$3:CH2609,MATCH(W2606,$CG$3:CG2609,0))&amp;$CE$23&amp;CHAR(10)&amp;$CD$24&amp;X2606&amp;$CE$24&amp;CHAR(10)&amp;$CD$25&amp;Y2606&amp;$CE$25&amp;CHAR(10),"")&amp;IF(LEN(AA2606)&gt;0,$CD$23&amp;INDEX($CH$3:CH2609,MATCH(Z2606,$CG$3:CG2609,0))&amp;$CE$23&amp;CHAR(10)&amp;$CD$24&amp;AA2606&amp;$CE$24&amp;CHAR(10)&amp;$CD$25&amp;AB2606&amp;$CE$25&amp;CHAR(10),"")&amp;IF(LEN(AD2606)&gt;0,$CD$23&amp;INDEX($CH$3:CH2609,MATCH(AC2606,$CG$3:CG2609,0))&amp;$CE$23&amp;CHAR(10)&amp;$CD$24&amp;AD2606&amp;$CE$24&amp;CHAR(10)&amp;$CD$25&amp;AE2606&amp;$CE$25&amp;CHAR(10),"")&amp;IF(LEN(AG2606)&gt;0,$CD$23&amp;INDEX($CH$3:CH2609,MATCH(AF2606,$CG$3:CG2609,0))&amp;$CE$23&amp;CHAR(10)&amp;$CD$24&amp;AG2606&amp;$CE$24&amp;CHAR(10)&amp;$CD$25&amp;AH2606&amp;$CE$25&amp;CHAR(10),"")&amp;IF(LEN(AJ2606)&gt;0,$CD$23&amp;INDEX($CH$3:CH2609,MATCH(AI2606,$CG$3:CG2609,0))&amp;$CE$23&amp;CHAR(10)&amp;$CD$24&amp;AJ2606&amp;$CE$24&amp;CHAR(10)&amp;$CD$25&amp;AK2606&amp;$CE$25&amp;CHAR(10),"")</f>
        <v/>
      </c>
      <c r="BK2606" s="18" t="str">
        <f>IF(LEN(J2606)&gt;0,INDEX($BH$2:$BH$100000,MATCH(J2606,VBAsheet!$H$2:$H$100000,0))&amp;CHAR(10),"")&amp;IF(LEN(K2606)&gt;0,INDEX($BH$2:$BH$100000,MATCH(K2606,VBAsheet!$H$2:$H$100000,0))&amp;CHAR(10),"")&amp;IF(LEN(L2606)&gt;0,INDEX($BH$2:$BH$100000,MATCH(L2606,VBAsheet!$H$2:$H$100000,0))&amp;CHAR(10),"")&amp;IF(LEN(M2606)&gt;0,INDEX($BH$2:$BH$100000,MATCH(M2606,VBAsheet!$H$2:$H$100000,0))&amp;CHAR(10),"")</f>
        <v/>
      </c>
      <c r="BM2606" s="94" t="str">
        <f t="shared" si="1405"/>
        <v/>
      </c>
      <c r="BN2606" s="95" t="str">
        <f t="shared" si="1393"/>
        <v/>
      </c>
      <c r="BP2606" s="18" t="str">
        <f t="shared" si="1394"/>
        <v/>
      </c>
      <c r="BR2606" s="81" t="str">
        <f t="shared" si="1404"/>
        <v/>
      </c>
      <c r="BU2606" s="138" t="str">
        <f t="shared" si="1395"/>
        <v/>
      </c>
      <c r="BV2606" s="3" t="str">
        <f t="shared" si="1396"/>
        <v/>
      </c>
      <c r="BW2606" s="3" t="str">
        <f t="shared" si="1397"/>
        <v/>
      </c>
      <c r="BX2606" s="144" t="str">
        <f t="shared" si="1398"/>
        <v/>
      </c>
      <c r="BY2606" s="18" t="str">
        <f t="shared" si="1399"/>
        <v/>
      </c>
      <c r="BZ2606" s="18" t="str">
        <f t="shared" si="1400"/>
        <v/>
      </c>
      <c r="CA2606" s="19" t="str">
        <f t="shared" si="1401"/>
        <v/>
      </c>
    </row>
    <row r="2607" spans="4:79" x14ac:dyDescent="0.45">
      <c r="D2607" s="164" t="str">
        <f t="shared" si="1402"/>
        <v/>
      </c>
      <c r="I2607" s="9" t="str">
        <f t="shared" si="1375"/>
        <v/>
      </c>
      <c r="J2607" s="173" t="str">
        <f t="shared" si="1376"/>
        <v/>
      </c>
      <c r="K2607" s="13"/>
      <c r="L2607" s="13"/>
      <c r="M2607" s="13"/>
      <c r="N2607" s="178" t="str">
        <f t="shared" si="1377"/>
        <v/>
      </c>
      <c r="O2607" s="181" t="str">
        <f t="shared" si="1378"/>
        <v/>
      </c>
      <c r="P2607" s="8" t="str">
        <f t="shared" si="1379"/>
        <v/>
      </c>
      <c r="Q2607" s="8" t="str">
        <f t="shared" si="1380"/>
        <v/>
      </c>
      <c r="R2607" s="8" t="str">
        <f t="shared" si="1381"/>
        <v/>
      </c>
      <c r="S2607" s="8" t="str">
        <f t="shared" si="1382"/>
        <v/>
      </c>
      <c r="T2607" s="8" t="str">
        <f t="shared" si="1383"/>
        <v/>
      </c>
      <c r="U2607" s="8" t="str">
        <f t="shared" si="1384"/>
        <v/>
      </c>
      <c r="V2607" s="16" t="str">
        <f t="shared" si="1385"/>
        <v/>
      </c>
      <c r="W2607" s="129" t="str">
        <f t="shared" si="1386"/>
        <v/>
      </c>
      <c r="X2607" s="8" t="str">
        <f t="shared" si="1387"/>
        <v/>
      </c>
      <c r="Y2607" s="8" t="str">
        <f t="shared" si="1388"/>
        <v/>
      </c>
      <c r="AQ2607" s="6" t="str">
        <f t="shared" si="1389"/>
        <v/>
      </c>
      <c r="AR2607" s="128" t="str">
        <f t="shared" si="1390"/>
        <v/>
      </c>
      <c r="AS2607" s="128" t="str">
        <f t="shared" si="1391"/>
        <v/>
      </c>
      <c r="AT2607" s="139" t="str">
        <f t="shared" si="1403"/>
        <v/>
      </c>
      <c r="BH2607" s="127" t="str">
        <f>IF(LEN(VBAsheet!H2607)&gt;0,$CD$4&amp;CHAR(10)&amp;$CD$5&amp;CHAR(10)&amp;$CD$6&amp;IF(VBAsheet!I2607="N",1,0)&amp;$CE$6&amp;CHAR(10)&amp;$CD$7&amp;CHAR(10)&amp;$CD$8&amp;VBAsheet!H2607&amp;$CE$8&amp;CHAR(10)&amp;$CD$9&amp;VBAsheet!K2607&amp;$CE$9&amp;CHAR(10)&amp;$CD$10&amp;VBAsheet!J2607-1&amp;$CE$10&amp;CHAR(10)&amp;$CD$11,"")</f>
        <v/>
      </c>
      <c r="BI2607"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7" s="18" t="str">
        <f>IF(LEN(X2607)&gt;0,$CD$23&amp;INDEX($CH$3:CH2610,MATCH(W2607,$CG$3:CG2610,0))&amp;$CE$23&amp;CHAR(10)&amp;$CD$24&amp;X2607&amp;$CE$24&amp;CHAR(10)&amp;$CD$25&amp;Y2607&amp;$CE$25&amp;CHAR(10),"")&amp;IF(LEN(AA2607)&gt;0,$CD$23&amp;INDEX($CH$3:CH2610,MATCH(Z2607,$CG$3:CG2610,0))&amp;$CE$23&amp;CHAR(10)&amp;$CD$24&amp;AA2607&amp;$CE$24&amp;CHAR(10)&amp;$CD$25&amp;AB2607&amp;$CE$25&amp;CHAR(10),"")&amp;IF(LEN(AD2607)&gt;0,$CD$23&amp;INDEX($CH$3:CH2610,MATCH(AC2607,$CG$3:CG2610,0))&amp;$CE$23&amp;CHAR(10)&amp;$CD$24&amp;AD2607&amp;$CE$24&amp;CHAR(10)&amp;$CD$25&amp;AE2607&amp;$CE$25&amp;CHAR(10),"")&amp;IF(LEN(AG2607)&gt;0,$CD$23&amp;INDEX($CH$3:CH2610,MATCH(AF2607,$CG$3:CG2610,0))&amp;$CE$23&amp;CHAR(10)&amp;$CD$24&amp;AG2607&amp;$CE$24&amp;CHAR(10)&amp;$CD$25&amp;AH2607&amp;$CE$25&amp;CHAR(10),"")&amp;IF(LEN(AJ2607)&gt;0,$CD$23&amp;INDEX($CH$3:CH2610,MATCH(AI2607,$CG$3:CG2610,0))&amp;$CE$23&amp;CHAR(10)&amp;$CD$24&amp;AJ2607&amp;$CE$24&amp;CHAR(10)&amp;$CD$25&amp;AK2607&amp;$CE$25&amp;CHAR(10),"")</f>
        <v/>
      </c>
      <c r="BK2607" s="18" t="str">
        <f>IF(LEN(J2607)&gt;0,INDEX($BH$2:$BH$100000,MATCH(J2607,VBAsheet!$H$2:$H$100000,0))&amp;CHAR(10),"")&amp;IF(LEN(K2607)&gt;0,INDEX($BH$2:$BH$100000,MATCH(K2607,VBAsheet!$H$2:$H$100000,0))&amp;CHAR(10),"")&amp;IF(LEN(L2607)&gt;0,INDEX($BH$2:$BH$100000,MATCH(L2607,VBAsheet!$H$2:$H$100000,0))&amp;CHAR(10),"")&amp;IF(LEN(M2607)&gt;0,INDEX($BH$2:$BH$100000,MATCH(M2607,VBAsheet!$H$2:$H$100000,0))&amp;CHAR(10),"")</f>
        <v/>
      </c>
      <c r="BM2607" s="94" t="str">
        <f t="shared" si="1405"/>
        <v/>
      </c>
      <c r="BN2607" s="95" t="str">
        <f t="shared" si="1393"/>
        <v/>
      </c>
      <c r="BP2607" s="18" t="str">
        <f t="shared" si="1394"/>
        <v/>
      </c>
      <c r="BR2607" s="81" t="str">
        <f t="shared" si="1404"/>
        <v/>
      </c>
      <c r="BU2607" s="138" t="str">
        <f t="shared" si="1395"/>
        <v/>
      </c>
      <c r="BV2607" s="3" t="str">
        <f t="shared" si="1396"/>
        <v/>
      </c>
      <c r="BW2607" s="3" t="str">
        <f t="shared" si="1397"/>
        <v/>
      </c>
      <c r="BX2607" s="144" t="str">
        <f t="shared" si="1398"/>
        <v/>
      </c>
      <c r="BY2607" s="18" t="str">
        <f t="shared" si="1399"/>
        <v/>
      </c>
      <c r="BZ2607" s="18" t="str">
        <f t="shared" si="1400"/>
        <v/>
      </c>
      <c r="CA2607" s="19" t="str">
        <f t="shared" si="1401"/>
        <v/>
      </c>
    </row>
    <row r="2608" spans="4:79" x14ac:dyDescent="0.45">
      <c r="D2608" s="164" t="str">
        <f t="shared" si="1402"/>
        <v/>
      </c>
      <c r="I2608" s="9" t="str">
        <f t="shared" si="1375"/>
        <v/>
      </c>
      <c r="J2608" s="173" t="str">
        <f t="shared" si="1376"/>
        <v/>
      </c>
      <c r="K2608" s="13"/>
      <c r="L2608" s="13"/>
      <c r="M2608" s="13"/>
      <c r="N2608" s="178" t="str">
        <f t="shared" si="1377"/>
        <v/>
      </c>
      <c r="O2608" s="181" t="str">
        <f t="shared" si="1378"/>
        <v/>
      </c>
      <c r="P2608" s="8" t="str">
        <f t="shared" si="1379"/>
        <v/>
      </c>
      <c r="Q2608" s="8" t="str">
        <f t="shared" si="1380"/>
        <v/>
      </c>
      <c r="R2608" s="8" t="str">
        <f t="shared" si="1381"/>
        <v/>
      </c>
      <c r="S2608" s="8" t="str">
        <f t="shared" si="1382"/>
        <v/>
      </c>
      <c r="T2608" s="8" t="str">
        <f t="shared" si="1383"/>
        <v/>
      </c>
      <c r="U2608" s="8" t="str">
        <f t="shared" si="1384"/>
        <v/>
      </c>
      <c r="V2608" s="16" t="str">
        <f t="shared" si="1385"/>
        <v/>
      </c>
      <c r="W2608" s="129" t="str">
        <f t="shared" si="1386"/>
        <v/>
      </c>
      <c r="X2608" s="8" t="str">
        <f t="shared" si="1387"/>
        <v/>
      </c>
      <c r="Y2608" s="8" t="str">
        <f t="shared" si="1388"/>
        <v/>
      </c>
      <c r="AQ2608" s="6" t="str">
        <f t="shared" si="1389"/>
        <v/>
      </c>
      <c r="AR2608" s="128" t="str">
        <f t="shared" si="1390"/>
        <v/>
      </c>
      <c r="AS2608" s="128" t="str">
        <f t="shared" si="1391"/>
        <v/>
      </c>
      <c r="AT2608" s="139" t="str">
        <f t="shared" si="1403"/>
        <v/>
      </c>
      <c r="BH2608" s="127" t="str">
        <f>IF(LEN(VBAsheet!H2608)&gt;0,$CD$4&amp;CHAR(10)&amp;$CD$5&amp;CHAR(10)&amp;$CD$6&amp;IF(VBAsheet!I2608="N",1,0)&amp;$CE$6&amp;CHAR(10)&amp;$CD$7&amp;CHAR(10)&amp;$CD$8&amp;VBAsheet!H2608&amp;$CE$8&amp;CHAR(10)&amp;$CD$9&amp;VBAsheet!K2608&amp;$CE$9&amp;CHAR(10)&amp;$CD$10&amp;VBAsheet!J2608-1&amp;$CE$10&amp;CHAR(10)&amp;$CD$11,"")</f>
        <v/>
      </c>
      <c r="BI2608"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8" s="18" t="str">
        <f>IF(LEN(X2608)&gt;0,$CD$23&amp;INDEX($CH$3:CH2611,MATCH(W2608,$CG$3:CG2611,0))&amp;$CE$23&amp;CHAR(10)&amp;$CD$24&amp;X2608&amp;$CE$24&amp;CHAR(10)&amp;$CD$25&amp;Y2608&amp;$CE$25&amp;CHAR(10),"")&amp;IF(LEN(AA2608)&gt;0,$CD$23&amp;INDEX($CH$3:CH2611,MATCH(Z2608,$CG$3:CG2611,0))&amp;$CE$23&amp;CHAR(10)&amp;$CD$24&amp;AA2608&amp;$CE$24&amp;CHAR(10)&amp;$CD$25&amp;AB2608&amp;$CE$25&amp;CHAR(10),"")&amp;IF(LEN(AD2608)&gt;0,$CD$23&amp;INDEX($CH$3:CH2611,MATCH(AC2608,$CG$3:CG2611,0))&amp;$CE$23&amp;CHAR(10)&amp;$CD$24&amp;AD2608&amp;$CE$24&amp;CHAR(10)&amp;$CD$25&amp;AE2608&amp;$CE$25&amp;CHAR(10),"")&amp;IF(LEN(AG2608)&gt;0,$CD$23&amp;INDEX($CH$3:CH2611,MATCH(AF2608,$CG$3:CG2611,0))&amp;$CE$23&amp;CHAR(10)&amp;$CD$24&amp;AG2608&amp;$CE$24&amp;CHAR(10)&amp;$CD$25&amp;AH2608&amp;$CE$25&amp;CHAR(10),"")&amp;IF(LEN(AJ2608)&gt;0,$CD$23&amp;INDEX($CH$3:CH2611,MATCH(AI2608,$CG$3:CG2611,0))&amp;$CE$23&amp;CHAR(10)&amp;$CD$24&amp;AJ2608&amp;$CE$24&amp;CHAR(10)&amp;$CD$25&amp;AK2608&amp;$CE$25&amp;CHAR(10),"")</f>
        <v/>
      </c>
      <c r="BK2608" s="18" t="str">
        <f>IF(LEN(J2608)&gt;0,INDEX($BH$2:$BH$100000,MATCH(J2608,VBAsheet!$H$2:$H$100000,0))&amp;CHAR(10),"")&amp;IF(LEN(K2608)&gt;0,INDEX($BH$2:$BH$100000,MATCH(K2608,VBAsheet!$H$2:$H$100000,0))&amp;CHAR(10),"")&amp;IF(LEN(L2608)&gt;0,INDEX($BH$2:$BH$100000,MATCH(L2608,VBAsheet!$H$2:$H$100000,0))&amp;CHAR(10),"")&amp;IF(LEN(M2608)&gt;0,INDEX($BH$2:$BH$100000,MATCH(M2608,VBAsheet!$H$2:$H$100000,0))&amp;CHAR(10),"")</f>
        <v/>
      </c>
      <c r="BM2608" s="94" t="str">
        <f t="shared" si="1405"/>
        <v/>
      </c>
      <c r="BN2608" s="95" t="str">
        <f t="shared" si="1393"/>
        <v/>
      </c>
      <c r="BP2608" s="18" t="str">
        <f t="shared" si="1394"/>
        <v/>
      </c>
      <c r="BR2608" s="81" t="str">
        <f t="shared" si="1404"/>
        <v/>
      </c>
      <c r="BU2608" s="138" t="str">
        <f t="shared" si="1395"/>
        <v/>
      </c>
      <c r="BV2608" s="3" t="str">
        <f t="shared" si="1396"/>
        <v/>
      </c>
      <c r="BW2608" s="3" t="str">
        <f t="shared" si="1397"/>
        <v/>
      </c>
      <c r="BX2608" s="144" t="str">
        <f t="shared" si="1398"/>
        <v/>
      </c>
      <c r="BY2608" s="18" t="str">
        <f t="shared" si="1399"/>
        <v/>
      </c>
      <c r="BZ2608" s="18" t="str">
        <f t="shared" si="1400"/>
        <v/>
      </c>
      <c r="CA2608" s="19" t="str">
        <f t="shared" si="1401"/>
        <v/>
      </c>
    </row>
    <row r="2609" spans="4:79" x14ac:dyDescent="0.45">
      <c r="D2609" s="164" t="str">
        <f t="shared" si="1402"/>
        <v/>
      </c>
      <c r="I2609" s="9" t="str">
        <f t="shared" si="1375"/>
        <v/>
      </c>
      <c r="J2609" s="173" t="str">
        <f t="shared" si="1376"/>
        <v/>
      </c>
      <c r="K2609" s="13"/>
      <c r="L2609" s="13"/>
      <c r="M2609" s="13"/>
      <c r="N2609" s="178" t="str">
        <f t="shared" si="1377"/>
        <v/>
      </c>
      <c r="O2609" s="181" t="str">
        <f t="shared" si="1378"/>
        <v/>
      </c>
      <c r="P2609" s="8" t="str">
        <f t="shared" si="1379"/>
        <v/>
      </c>
      <c r="Q2609" s="8" t="str">
        <f t="shared" si="1380"/>
        <v/>
      </c>
      <c r="R2609" s="8" t="str">
        <f t="shared" si="1381"/>
        <v/>
      </c>
      <c r="S2609" s="8" t="str">
        <f t="shared" si="1382"/>
        <v/>
      </c>
      <c r="T2609" s="8" t="str">
        <f t="shared" si="1383"/>
        <v/>
      </c>
      <c r="U2609" s="8" t="str">
        <f t="shared" si="1384"/>
        <v/>
      </c>
      <c r="V2609" s="16" t="str">
        <f t="shared" si="1385"/>
        <v/>
      </c>
      <c r="W2609" s="129" t="str">
        <f t="shared" si="1386"/>
        <v/>
      </c>
      <c r="X2609" s="8" t="str">
        <f t="shared" si="1387"/>
        <v/>
      </c>
      <c r="Y2609" s="8" t="str">
        <f t="shared" si="1388"/>
        <v/>
      </c>
      <c r="AQ2609" s="6" t="str">
        <f t="shared" si="1389"/>
        <v/>
      </c>
      <c r="AR2609" s="128" t="str">
        <f t="shared" si="1390"/>
        <v/>
      </c>
      <c r="AS2609" s="128" t="str">
        <f t="shared" si="1391"/>
        <v/>
      </c>
      <c r="AT2609" s="139" t="str">
        <f t="shared" si="1403"/>
        <v/>
      </c>
      <c r="BH2609" s="127" t="str">
        <f>IF(LEN(VBAsheet!H2609)&gt;0,$CD$4&amp;CHAR(10)&amp;$CD$5&amp;CHAR(10)&amp;$CD$6&amp;IF(VBAsheet!I2609="N",1,0)&amp;$CE$6&amp;CHAR(10)&amp;$CD$7&amp;CHAR(10)&amp;$CD$8&amp;VBAsheet!H2609&amp;$CE$8&amp;CHAR(10)&amp;$CD$9&amp;VBAsheet!K2609&amp;$CE$9&amp;CHAR(10)&amp;$CD$10&amp;VBAsheet!J2609-1&amp;$CE$10&amp;CHAR(10)&amp;$CD$11,"")</f>
        <v/>
      </c>
      <c r="BI2609"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09" s="18" t="str">
        <f>IF(LEN(X2609)&gt;0,$CD$23&amp;INDEX($CH$3:CH2612,MATCH(W2609,$CG$3:CG2612,0))&amp;$CE$23&amp;CHAR(10)&amp;$CD$24&amp;X2609&amp;$CE$24&amp;CHAR(10)&amp;$CD$25&amp;Y2609&amp;$CE$25&amp;CHAR(10),"")&amp;IF(LEN(AA2609)&gt;0,$CD$23&amp;INDEX($CH$3:CH2612,MATCH(Z2609,$CG$3:CG2612,0))&amp;$CE$23&amp;CHAR(10)&amp;$CD$24&amp;AA2609&amp;$CE$24&amp;CHAR(10)&amp;$CD$25&amp;AB2609&amp;$CE$25&amp;CHAR(10),"")&amp;IF(LEN(AD2609)&gt;0,$CD$23&amp;INDEX($CH$3:CH2612,MATCH(AC2609,$CG$3:CG2612,0))&amp;$CE$23&amp;CHAR(10)&amp;$CD$24&amp;AD2609&amp;$CE$24&amp;CHAR(10)&amp;$CD$25&amp;AE2609&amp;$CE$25&amp;CHAR(10),"")&amp;IF(LEN(AG2609)&gt;0,$CD$23&amp;INDEX($CH$3:CH2612,MATCH(AF2609,$CG$3:CG2612,0))&amp;$CE$23&amp;CHAR(10)&amp;$CD$24&amp;AG2609&amp;$CE$24&amp;CHAR(10)&amp;$CD$25&amp;AH2609&amp;$CE$25&amp;CHAR(10),"")&amp;IF(LEN(AJ2609)&gt;0,$CD$23&amp;INDEX($CH$3:CH2612,MATCH(AI2609,$CG$3:CG2612,0))&amp;$CE$23&amp;CHAR(10)&amp;$CD$24&amp;AJ2609&amp;$CE$24&amp;CHAR(10)&amp;$CD$25&amp;AK2609&amp;$CE$25&amp;CHAR(10),"")</f>
        <v/>
      </c>
      <c r="BK2609" s="18" t="str">
        <f>IF(LEN(J2609)&gt;0,INDEX($BH$2:$BH$100000,MATCH(J2609,VBAsheet!$H$2:$H$100000,0))&amp;CHAR(10),"")&amp;IF(LEN(K2609)&gt;0,INDEX($BH$2:$BH$100000,MATCH(K2609,VBAsheet!$H$2:$H$100000,0))&amp;CHAR(10),"")&amp;IF(LEN(L2609)&gt;0,INDEX($BH$2:$BH$100000,MATCH(L2609,VBAsheet!$H$2:$H$100000,0))&amp;CHAR(10),"")&amp;IF(LEN(M2609)&gt;0,INDEX($BH$2:$BH$100000,MATCH(M2609,VBAsheet!$H$2:$H$100000,0))&amp;CHAR(10),"")</f>
        <v/>
      </c>
      <c r="BM2609" s="94" t="str">
        <f t="shared" si="1405"/>
        <v/>
      </c>
      <c r="BN2609" s="95" t="str">
        <f t="shared" si="1393"/>
        <v/>
      </c>
      <c r="BP2609" s="18" t="str">
        <f t="shared" si="1394"/>
        <v/>
      </c>
      <c r="BR2609" s="81" t="str">
        <f t="shared" si="1404"/>
        <v/>
      </c>
      <c r="BU2609" s="138" t="str">
        <f t="shared" si="1395"/>
        <v/>
      </c>
      <c r="BV2609" s="3" t="str">
        <f t="shared" si="1396"/>
        <v/>
      </c>
      <c r="BW2609" s="3" t="str">
        <f t="shared" si="1397"/>
        <v/>
      </c>
      <c r="BX2609" s="144" t="str">
        <f t="shared" si="1398"/>
        <v/>
      </c>
      <c r="BY2609" s="18" t="str">
        <f t="shared" si="1399"/>
        <v/>
      </c>
      <c r="BZ2609" s="18" t="str">
        <f t="shared" si="1400"/>
        <v/>
      </c>
      <c r="CA2609" s="19" t="str">
        <f t="shared" si="1401"/>
        <v/>
      </c>
    </row>
    <row r="2610" spans="4:79" x14ac:dyDescent="0.45">
      <c r="D2610" s="164" t="str">
        <f t="shared" si="1402"/>
        <v/>
      </c>
      <c r="I2610" s="9" t="str">
        <f t="shared" si="1375"/>
        <v/>
      </c>
      <c r="J2610" s="173" t="str">
        <f t="shared" si="1376"/>
        <v/>
      </c>
      <c r="K2610" s="13"/>
      <c r="L2610" s="13"/>
      <c r="M2610" s="13"/>
      <c r="N2610" s="178" t="str">
        <f t="shared" si="1377"/>
        <v/>
      </c>
      <c r="O2610" s="181" t="str">
        <f t="shared" si="1378"/>
        <v/>
      </c>
      <c r="P2610" s="8" t="str">
        <f t="shared" si="1379"/>
        <v/>
      </c>
      <c r="Q2610" s="8" t="str">
        <f t="shared" si="1380"/>
        <v/>
      </c>
      <c r="R2610" s="8" t="str">
        <f t="shared" si="1381"/>
        <v/>
      </c>
      <c r="S2610" s="8" t="str">
        <f t="shared" si="1382"/>
        <v/>
      </c>
      <c r="T2610" s="8" t="str">
        <f t="shared" si="1383"/>
        <v/>
      </c>
      <c r="U2610" s="8" t="str">
        <f t="shared" si="1384"/>
        <v/>
      </c>
      <c r="V2610" s="16" t="str">
        <f t="shared" si="1385"/>
        <v/>
      </c>
      <c r="W2610" s="129" t="str">
        <f t="shared" si="1386"/>
        <v/>
      </c>
      <c r="X2610" s="8" t="str">
        <f t="shared" si="1387"/>
        <v/>
      </c>
      <c r="Y2610" s="8" t="str">
        <f t="shared" si="1388"/>
        <v/>
      </c>
      <c r="AQ2610" s="6" t="str">
        <f t="shared" si="1389"/>
        <v/>
      </c>
      <c r="AR2610" s="128" t="str">
        <f t="shared" si="1390"/>
        <v/>
      </c>
      <c r="AS2610" s="128" t="str">
        <f t="shared" si="1391"/>
        <v/>
      </c>
      <c r="AT2610" s="139" t="str">
        <f t="shared" si="1403"/>
        <v/>
      </c>
      <c r="BH2610" s="127" t="str">
        <f>IF(LEN(VBAsheet!H2610)&gt;0,$CD$4&amp;CHAR(10)&amp;$CD$5&amp;CHAR(10)&amp;$CD$6&amp;IF(VBAsheet!I2610="N",1,0)&amp;$CE$6&amp;CHAR(10)&amp;$CD$7&amp;CHAR(10)&amp;$CD$8&amp;VBAsheet!H2610&amp;$CE$8&amp;CHAR(10)&amp;$CD$9&amp;VBAsheet!K2610&amp;$CE$9&amp;CHAR(10)&amp;$CD$10&amp;VBAsheet!J2610-1&amp;$CE$10&amp;CHAR(10)&amp;$CD$11,"")</f>
        <v/>
      </c>
      <c r="BI2610"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0" s="18" t="str">
        <f>IF(LEN(X2610)&gt;0,$CD$23&amp;INDEX($CH$3:CH2613,MATCH(W2610,$CG$3:CG2613,0))&amp;$CE$23&amp;CHAR(10)&amp;$CD$24&amp;X2610&amp;$CE$24&amp;CHAR(10)&amp;$CD$25&amp;Y2610&amp;$CE$25&amp;CHAR(10),"")&amp;IF(LEN(AA2610)&gt;0,$CD$23&amp;INDEX($CH$3:CH2613,MATCH(Z2610,$CG$3:CG2613,0))&amp;$CE$23&amp;CHAR(10)&amp;$CD$24&amp;AA2610&amp;$CE$24&amp;CHAR(10)&amp;$CD$25&amp;AB2610&amp;$CE$25&amp;CHAR(10),"")&amp;IF(LEN(AD2610)&gt;0,$CD$23&amp;INDEX($CH$3:CH2613,MATCH(AC2610,$CG$3:CG2613,0))&amp;$CE$23&amp;CHAR(10)&amp;$CD$24&amp;AD2610&amp;$CE$24&amp;CHAR(10)&amp;$CD$25&amp;AE2610&amp;$CE$25&amp;CHAR(10),"")&amp;IF(LEN(AG2610)&gt;0,$CD$23&amp;INDEX($CH$3:CH2613,MATCH(AF2610,$CG$3:CG2613,0))&amp;$CE$23&amp;CHAR(10)&amp;$CD$24&amp;AG2610&amp;$CE$24&amp;CHAR(10)&amp;$CD$25&amp;AH2610&amp;$CE$25&amp;CHAR(10),"")&amp;IF(LEN(AJ2610)&gt;0,$CD$23&amp;INDEX($CH$3:CH2613,MATCH(AI2610,$CG$3:CG2613,0))&amp;$CE$23&amp;CHAR(10)&amp;$CD$24&amp;AJ2610&amp;$CE$24&amp;CHAR(10)&amp;$CD$25&amp;AK2610&amp;$CE$25&amp;CHAR(10),"")</f>
        <v/>
      </c>
      <c r="BK2610" s="18" t="str">
        <f>IF(LEN(J2610)&gt;0,INDEX($BH$2:$BH$100000,MATCH(J2610,VBAsheet!$H$2:$H$100000,0))&amp;CHAR(10),"")&amp;IF(LEN(K2610)&gt;0,INDEX($BH$2:$BH$100000,MATCH(K2610,VBAsheet!$H$2:$H$100000,0))&amp;CHAR(10),"")&amp;IF(LEN(L2610)&gt;0,INDEX($BH$2:$BH$100000,MATCH(L2610,VBAsheet!$H$2:$H$100000,0))&amp;CHAR(10),"")&amp;IF(LEN(M2610)&gt;0,INDEX($BH$2:$BH$100000,MATCH(M2610,VBAsheet!$H$2:$H$100000,0))&amp;CHAR(10),"")</f>
        <v/>
      </c>
      <c r="BM2610" s="94" t="str">
        <f t="shared" si="1405"/>
        <v/>
      </c>
      <c r="BN2610" s="95" t="str">
        <f t="shared" si="1393"/>
        <v/>
      </c>
      <c r="BP2610" s="18" t="str">
        <f t="shared" si="1394"/>
        <v/>
      </c>
      <c r="BR2610" s="81" t="str">
        <f t="shared" si="1404"/>
        <v/>
      </c>
      <c r="BU2610" s="138" t="str">
        <f t="shared" si="1395"/>
        <v/>
      </c>
      <c r="BV2610" s="3" t="str">
        <f t="shared" si="1396"/>
        <v/>
      </c>
      <c r="BW2610" s="3" t="str">
        <f t="shared" si="1397"/>
        <v/>
      </c>
      <c r="BX2610" s="144" t="str">
        <f t="shared" si="1398"/>
        <v/>
      </c>
      <c r="BY2610" s="18" t="str">
        <f t="shared" si="1399"/>
        <v/>
      </c>
      <c r="BZ2610" s="18" t="str">
        <f t="shared" si="1400"/>
        <v/>
      </c>
      <c r="CA2610" s="19" t="str">
        <f t="shared" si="1401"/>
        <v/>
      </c>
    </row>
    <row r="2611" spans="4:79" x14ac:dyDescent="0.45">
      <c r="D2611" s="164" t="str">
        <f t="shared" si="1402"/>
        <v/>
      </c>
      <c r="I2611" s="9" t="str">
        <f t="shared" si="1375"/>
        <v/>
      </c>
      <c r="J2611" s="173" t="str">
        <f t="shared" si="1376"/>
        <v/>
      </c>
      <c r="K2611" s="13"/>
      <c r="L2611" s="13"/>
      <c r="M2611" s="13"/>
      <c r="N2611" s="178" t="str">
        <f t="shared" si="1377"/>
        <v/>
      </c>
      <c r="O2611" s="181" t="str">
        <f t="shared" si="1378"/>
        <v/>
      </c>
      <c r="P2611" s="8" t="str">
        <f t="shared" si="1379"/>
        <v/>
      </c>
      <c r="Q2611" s="8" t="str">
        <f t="shared" si="1380"/>
        <v/>
      </c>
      <c r="R2611" s="8" t="str">
        <f t="shared" si="1381"/>
        <v/>
      </c>
      <c r="S2611" s="8" t="str">
        <f t="shared" si="1382"/>
        <v/>
      </c>
      <c r="T2611" s="8" t="str">
        <f t="shared" si="1383"/>
        <v/>
      </c>
      <c r="U2611" s="8" t="str">
        <f t="shared" si="1384"/>
        <v/>
      </c>
      <c r="V2611" s="16" t="str">
        <f t="shared" si="1385"/>
        <v/>
      </c>
      <c r="W2611" s="129" t="str">
        <f t="shared" si="1386"/>
        <v/>
      </c>
      <c r="X2611" s="8" t="str">
        <f t="shared" si="1387"/>
        <v/>
      </c>
      <c r="Y2611" s="8" t="str">
        <f t="shared" si="1388"/>
        <v/>
      </c>
      <c r="AQ2611" s="6" t="str">
        <f t="shared" si="1389"/>
        <v/>
      </c>
      <c r="AR2611" s="128" t="str">
        <f t="shared" si="1390"/>
        <v/>
      </c>
      <c r="AS2611" s="128" t="str">
        <f t="shared" si="1391"/>
        <v/>
      </c>
      <c r="AT2611" s="139" t="str">
        <f t="shared" si="1403"/>
        <v/>
      </c>
      <c r="BH2611" s="127" t="str">
        <f>IF(LEN(VBAsheet!H2611)&gt;0,$CD$4&amp;CHAR(10)&amp;$CD$5&amp;CHAR(10)&amp;$CD$6&amp;IF(VBAsheet!I2611="N",1,0)&amp;$CE$6&amp;CHAR(10)&amp;$CD$7&amp;CHAR(10)&amp;$CD$8&amp;VBAsheet!H2611&amp;$CE$8&amp;CHAR(10)&amp;$CD$9&amp;VBAsheet!K2611&amp;$CE$9&amp;CHAR(10)&amp;$CD$10&amp;VBAsheet!J2611-1&amp;$CE$10&amp;CHAR(10)&amp;$CD$11,"")</f>
        <v/>
      </c>
      <c r="BI2611"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1" s="18" t="str">
        <f>IF(LEN(X2611)&gt;0,$CD$23&amp;INDEX($CH$3:CH2614,MATCH(W2611,$CG$3:CG2614,0))&amp;$CE$23&amp;CHAR(10)&amp;$CD$24&amp;X2611&amp;$CE$24&amp;CHAR(10)&amp;$CD$25&amp;Y2611&amp;$CE$25&amp;CHAR(10),"")&amp;IF(LEN(AA2611)&gt;0,$CD$23&amp;INDEX($CH$3:CH2614,MATCH(Z2611,$CG$3:CG2614,0))&amp;$CE$23&amp;CHAR(10)&amp;$CD$24&amp;AA2611&amp;$CE$24&amp;CHAR(10)&amp;$CD$25&amp;AB2611&amp;$CE$25&amp;CHAR(10),"")&amp;IF(LEN(AD2611)&gt;0,$CD$23&amp;INDEX($CH$3:CH2614,MATCH(AC2611,$CG$3:CG2614,0))&amp;$CE$23&amp;CHAR(10)&amp;$CD$24&amp;AD2611&amp;$CE$24&amp;CHAR(10)&amp;$CD$25&amp;AE2611&amp;$CE$25&amp;CHAR(10),"")&amp;IF(LEN(AG2611)&gt;0,$CD$23&amp;INDEX($CH$3:CH2614,MATCH(AF2611,$CG$3:CG2614,0))&amp;$CE$23&amp;CHAR(10)&amp;$CD$24&amp;AG2611&amp;$CE$24&amp;CHAR(10)&amp;$CD$25&amp;AH2611&amp;$CE$25&amp;CHAR(10),"")&amp;IF(LEN(AJ2611)&gt;0,$CD$23&amp;INDEX($CH$3:CH2614,MATCH(AI2611,$CG$3:CG2614,0))&amp;$CE$23&amp;CHAR(10)&amp;$CD$24&amp;AJ2611&amp;$CE$24&amp;CHAR(10)&amp;$CD$25&amp;AK2611&amp;$CE$25&amp;CHAR(10),"")</f>
        <v/>
      </c>
      <c r="BK2611" s="18" t="str">
        <f>IF(LEN(J2611)&gt;0,INDEX($BH$2:$BH$100000,MATCH(J2611,VBAsheet!$H$2:$H$100000,0))&amp;CHAR(10),"")&amp;IF(LEN(K2611)&gt;0,INDEX($BH$2:$BH$100000,MATCH(K2611,VBAsheet!$H$2:$H$100000,0))&amp;CHAR(10),"")&amp;IF(LEN(L2611)&gt;0,INDEX($BH$2:$BH$100000,MATCH(L2611,VBAsheet!$H$2:$H$100000,0))&amp;CHAR(10),"")&amp;IF(LEN(M2611)&gt;0,INDEX($BH$2:$BH$100000,MATCH(M2611,VBAsheet!$H$2:$H$100000,0))&amp;CHAR(10),"")</f>
        <v/>
      </c>
      <c r="BM2611" s="94" t="str">
        <f t="shared" si="1405"/>
        <v/>
      </c>
      <c r="BN2611" s="95" t="str">
        <f t="shared" si="1393"/>
        <v/>
      </c>
      <c r="BP2611" s="18" t="str">
        <f t="shared" si="1394"/>
        <v/>
      </c>
      <c r="BR2611" s="81" t="str">
        <f t="shared" si="1404"/>
        <v/>
      </c>
      <c r="BU2611" s="138" t="str">
        <f t="shared" si="1395"/>
        <v/>
      </c>
      <c r="BV2611" s="3" t="str">
        <f t="shared" si="1396"/>
        <v/>
      </c>
      <c r="BW2611" s="3" t="str">
        <f t="shared" si="1397"/>
        <v/>
      </c>
      <c r="BX2611" s="144" t="str">
        <f t="shared" si="1398"/>
        <v/>
      </c>
      <c r="BY2611" s="18" t="str">
        <f t="shared" si="1399"/>
        <v/>
      </c>
      <c r="BZ2611" s="18" t="str">
        <f t="shared" si="1400"/>
        <v/>
      </c>
      <c r="CA2611" s="19" t="str">
        <f t="shared" si="1401"/>
        <v/>
      </c>
    </row>
    <row r="2612" spans="4:79" x14ac:dyDescent="0.45">
      <c r="D2612" s="164" t="str">
        <f t="shared" si="1402"/>
        <v/>
      </c>
      <c r="I2612" s="9" t="str">
        <f t="shared" si="1375"/>
        <v/>
      </c>
      <c r="J2612" s="173" t="str">
        <f t="shared" si="1376"/>
        <v/>
      </c>
      <c r="K2612" s="13"/>
      <c r="L2612" s="13"/>
      <c r="M2612" s="13"/>
      <c r="N2612" s="178" t="str">
        <f t="shared" si="1377"/>
        <v/>
      </c>
      <c r="O2612" s="181" t="str">
        <f t="shared" si="1378"/>
        <v/>
      </c>
      <c r="P2612" s="8" t="str">
        <f t="shared" si="1379"/>
        <v/>
      </c>
      <c r="Q2612" s="8" t="str">
        <f t="shared" si="1380"/>
        <v/>
      </c>
      <c r="R2612" s="8" t="str">
        <f t="shared" si="1381"/>
        <v/>
      </c>
      <c r="S2612" s="8" t="str">
        <f t="shared" si="1382"/>
        <v/>
      </c>
      <c r="T2612" s="8" t="str">
        <f t="shared" si="1383"/>
        <v/>
      </c>
      <c r="U2612" s="8" t="str">
        <f t="shared" si="1384"/>
        <v/>
      </c>
      <c r="V2612" s="16" t="str">
        <f t="shared" si="1385"/>
        <v/>
      </c>
      <c r="W2612" s="129" t="str">
        <f t="shared" si="1386"/>
        <v/>
      </c>
      <c r="X2612" s="8" t="str">
        <f t="shared" si="1387"/>
        <v/>
      </c>
      <c r="Y2612" s="8" t="str">
        <f t="shared" si="1388"/>
        <v/>
      </c>
      <c r="AQ2612" s="6" t="str">
        <f t="shared" si="1389"/>
        <v/>
      </c>
      <c r="AR2612" s="128" t="str">
        <f t="shared" si="1390"/>
        <v/>
      </c>
      <c r="AS2612" s="128" t="str">
        <f t="shared" si="1391"/>
        <v/>
      </c>
      <c r="AT2612" s="139" t="str">
        <f t="shared" si="1403"/>
        <v/>
      </c>
      <c r="BH2612" s="127" t="str">
        <f>IF(LEN(VBAsheet!H2612)&gt;0,$CD$4&amp;CHAR(10)&amp;$CD$5&amp;CHAR(10)&amp;$CD$6&amp;IF(VBAsheet!I2612="N",1,0)&amp;$CE$6&amp;CHAR(10)&amp;$CD$7&amp;CHAR(10)&amp;$CD$8&amp;VBAsheet!H2612&amp;$CE$8&amp;CHAR(10)&amp;$CD$9&amp;VBAsheet!K2612&amp;$CE$9&amp;CHAR(10)&amp;$CD$10&amp;VBAsheet!J2612-1&amp;$CE$10&amp;CHAR(10)&amp;$CD$11,"")</f>
        <v/>
      </c>
      <c r="BI2612"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2" s="18" t="str">
        <f>IF(LEN(X2612)&gt;0,$CD$23&amp;INDEX($CH$3:CH2615,MATCH(W2612,$CG$3:CG2615,0))&amp;$CE$23&amp;CHAR(10)&amp;$CD$24&amp;X2612&amp;$CE$24&amp;CHAR(10)&amp;$CD$25&amp;Y2612&amp;$CE$25&amp;CHAR(10),"")&amp;IF(LEN(AA2612)&gt;0,$CD$23&amp;INDEX($CH$3:CH2615,MATCH(Z2612,$CG$3:CG2615,0))&amp;$CE$23&amp;CHAR(10)&amp;$CD$24&amp;AA2612&amp;$CE$24&amp;CHAR(10)&amp;$CD$25&amp;AB2612&amp;$CE$25&amp;CHAR(10),"")&amp;IF(LEN(AD2612)&gt;0,$CD$23&amp;INDEX($CH$3:CH2615,MATCH(AC2612,$CG$3:CG2615,0))&amp;$CE$23&amp;CHAR(10)&amp;$CD$24&amp;AD2612&amp;$CE$24&amp;CHAR(10)&amp;$CD$25&amp;AE2612&amp;$CE$25&amp;CHAR(10),"")&amp;IF(LEN(AG2612)&gt;0,$CD$23&amp;INDEX($CH$3:CH2615,MATCH(AF2612,$CG$3:CG2615,0))&amp;$CE$23&amp;CHAR(10)&amp;$CD$24&amp;AG2612&amp;$CE$24&amp;CHAR(10)&amp;$CD$25&amp;AH2612&amp;$CE$25&amp;CHAR(10),"")&amp;IF(LEN(AJ2612)&gt;0,$CD$23&amp;INDEX($CH$3:CH2615,MATCH(AI2612,$CG$3:CG2615,0))&amp;$CE$23&amp;CHAR(10)&amp;$CD$24&amp;AJ2612&amp;$CE$24&amp;CHAR(10)&amp;$CD$25&amp;AK2612&amp;$CE$25&amp;CHAR(10),"")</f>
        <v/>
      </c>
      <c r="BK2612" s="18" t="str">
        <f>IF(LEN(J2612)&gt;0,INDEX($BH$2:$BH$100000,MATCH(J2612,VBAsheet!$H$2:$H$100000,0))&amp;CHAR(10),"")&amp;IF(LEN(K2612)&gt;0,INDEX($BH$2:$BH$100000,MATCH(K2612,VBAsheet!$H$2:$H$100000,0))&amp;CHAR(10),"")&amp;IF(LEN(L2612)&gt;0,INDEX($BH$2:$BH$100000,MATCH(L2612,VBAsheet!$H$2:$H$100000,0))&amp;CHAR(10),"")&amp;IF(LEN(M2612)&gt;0,INDEX($BH$2:$BH$100000,MATCH(M2612,VBAsheet!$H$2:$H$100000,0))&amp;CHAR(10),"")</f>
        <v/>
      </c>
      <c r="BM2612" s="94" t="str">
        <f t="shared" si="1405"/>
        <v/>
      </c>
      <c r="BN2612" s="95" t="str">
        <f t="shared" si="1393"/>
        <v/>
      </c>
      <c r="BP2612" s="18" t="str">
        <f t="shared" si="1394"/>
        <v/>
      </c>
      <c r="BR2612" s="81" t="str">
        <f t="shared" si="1404"/>
        <v/>
      </c>
      <c r="BU2612" s="138" t="str">
        <f t="shared" si="1395"/>
        <v/>
      </c>
      <c r="BV2612" s="3" t="str">
        <f t="shared" si="1396"/>
        <v/>
      </c>
      <c r="BW2612" s="3" t="str">
        <f t="shared" si="1397"/>
        <v/>
      </c>
      <c r="BX2612" s="144" t="str">
        <f t="shared" si="1398"/>
        <v/>
      </c>
      <c r="BY2612" s="18" t="str">
        <f t="shared" si="1399"/>
        <v/>
      </c>
      <c r="BZ2612" s="18" t="str">
        <f t="shared" si="1400"/>
        <v/>
      </c>
      <c r="CA2612" s="19" t="str">
        <f t="shared" si="1401"/>
        <v/>
      </c>
    </row>
    <row r="2613" spans="4:79" x14ac:dyDescent="0.45">
      <c r="D2613" s="164" t="str">
        <f t="shared" si="1402"/>
        <v/>
      </c>
      <c r="I2613" s="9" t="str">
        <f t="shared" si="1375"/>
        <v/>
      </c>
      <c r="J2613" s="173" t="str">
        <f t="shared" si="1376"/>
        <v/>
      </c>
      <c r="K2613" s="13"/>
      <c r="L2613" s="13"/>
      <c r="M2613" s="13"/>
      <c r="N2613" s="178" t="str">
        <f t="shared" si="1377"/>
        <v/>
      </c>
      <c r="O2613" s="181" t="str">
        <f t="shared" si="1378"/>
        <v/>
      </c>
      <c r="P2613" s="8" t="str">
        <f t="shared" si="1379"/>
        <v/>
      </c>
      <c r="Q2613" s="8" t="str">
        <f t="shared" si="1380"/>
        <v/>
      </c>
      <c r="R2613" s="8" t="str">
        <f t="shared" si="1381"/>
        <v/>
      </c>
      <c r="S2613" s="8" t="str">
        <f t="shared" si="1382"/>
        <v/>
      </c>
      <c r="T2613" s="8" t="str">
        <f t="shared" si="1383"/>
        <v/>
      </c>
      <c r="U2613" s="8" t="str">
        <f t="shared" si="1384"/>
        <v/>
      </c>
      <c r="V2613" s="16" t="str">
        <f t="shared" si="1385"/>
        <v/>
      </c>
      <c r="W2613" s="129" t="str">
        <f t="shared" si="1386"/>
        <v/>
      </c>
      <c r="X2613" s="8" t="str">
        <f t="shared" si="1387"/>
        <v/>
      </c>
      <c r="Y2613" s="8" t="str">
        <f t="shared" si="1388"/>
        <v/>
      </c>
      <c r="AQ2613" s="6" t="str">
        <f t="shared" si="1389"/>
        <v/>
      </c>
      <c r="AR2613" s="128" t="str">
        <f t="shared" si="1390"/>
        <v/>
      </c>
      <c r="AS2613" s="128" t="str">
        <f t="shared" si="1391"/>
        <v/>
      </c>
      <c r="AT2613" s="139" t="str">
        <f t="shared" si="1403"/>
        <v/>
      </c>
      <c r="BH2613" s="127" t="str">
        <f>IF(LEN(VBAsheet!H2613)&gt;0,$CD$4&amp;CHAR(10)&amp;$CD$5&amp;CHAR(10)&amp;$CD$6&amp;IF(VBAsheet!I2613="N",1,0)&amp;$CE$6&amp;CHAR(10)&amp;$CD$7&amp;CHAR(10)&amp;$CD$8&amp;VBAsheet!H2613&amp;$CE$8&amp;CHAR(10)&amp;$CD$9&amp;VBAsheet!K2613&amp;$CE$9&amp;CHAR(10)&amp;$CD$10&amp;VBAsheet!J2613-1&amp;$CE$10&amp;CHAR(10)&amp;$CD$11,"")</f>
        <v/>
      </c>
      <c r="BI2613"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3" s="18" t="str">
        <f>IF(LEN(X2613)&gt;0,$CD$23&amp;INDEX($CH$3:CH2616,MATCH(W2613,$CG$3:CG2616,0))&amp;$CE$23&amp;CHAR(10)&amp;$CD$24&amp;X2613&amp;$CE$24&amp;CHAR(10)&amp;$CD$25&amp;Y2613&amp;$CE$25&amp;CHAR(10),"")&amp;IF(LEN(AA2613)&gt;0,$CD$23&amp;INDEX($CH$3:CH2616,MATCH(Z2613,$CG$3:CG2616,0))&amp;$CE$23&amp;CHAR(10)&amp;$CD$24&amp;AA2613&amp;$CE$24&amp;CHAR(10)&amp;$CD$25&amp;AB2613&amp;$CE$25&amp;CHAR(10),"")&amp;IF(LEN(AD2613)&gt;0,$CD$23&amp;INDEX($CH$3:CH2616,MATCH(AC2613,$CG$3:CG2616,0))&amp;$CE$23&amp;CHAR(10)&amp;$CD$24&amp;AD2613&amp;$CE$24&amp;CHAR(10)&amp;$CD$25&amp;AE2613&amp;$CE$25&amp;CHAR(10),"")&amp;IF(LEN(AG2613)&gt;0,$CD$23&amp;INDEX($CH$3:CH2616,MATCH(AF2613,$CG$3:CG2616,0))&amp;$CE$23&amp;CHAR(10)&amp;$CD$24&amp;AG2613&amp;$CE$24&amp;CHAR(10)&amp;$CD$25&amp;AH2613&amp;$CE$25&amp;CHAR(10),"")&amp;IF(LEN(AJ2613)&gt;0,$CD$23&amp;INDEX($CH$3:CH2616,MATCH(AI2613,$CG$3:CG2616,0))&amp;$CE$23&amp;CHAR(10)&amp;$CD$24&amp;AJ2613&amp;$CE$24&amp;CHAR(10)&amp;$CD$25&amp;AK2613&amp;$CE$25&amp;CHAR(10),"")</f>
        <v/>
      </c>
      <c r="BK2613" s="18" t="str">
        <f>IF(LEN(J2613)&gt;0,INDEX($BH$2:$BH$100000,MATCH(J2613,VBAsheet!$H$2:$H$100000,0))&amp;CHAR(10),"")&amp;IF(LEN(K2613)&gt;0,INDEX($BH$2:$BH$100000,MATCH(K2613,VBAsheet!$H$2:$H$100000,0))&amp;CHAR(10),"")&amp;IF(LEN(L2613)&gt;0,INDEX($BH$2:$BH$100000,MATCH(L2613,VBAsheet!$H$2:$H$100000,0))&amp;CHAR(10),"")&amp;IF(LEN(M2613)&gt;0,INDEX($BH$2:$BH$100000,MATCH(M2613,VBAsheet!$H$2:$H$100000,0))&amp;CHAR(10),"")</f>
        <v/>
      </c>
      <c r="BM2613" s="94" t="str">
        <f t="shared" si="1405"/>
        <v/>
      </c>
      <c r="BN2613" s="95" t="str">
        <f t="shared" si="1393"/>
        <v/>
      </c>
      <c r="BP2613" s="18" t="str">
        <f t="shared" si="1394"/>
        <v/>
      </c>
      <c r="BR2613" s="81" t="str">
        <f t="shared" si="1404"/>
        <v/>
      </c>
      <c r="BU2613" s="138" t="str">
        <f t="shared" si="1395"/>
        <v/>
      </c>
      <c r="BV2613" s="3" t="str">
        <f t="shared" si="1396"/>
        <v/>
      </c>
      <c r="BW2613" s="3" t="str">
        <f t="shared" si="1397"/>
        <v/>
      </c>
      <c r="BX2613" s="144" t="str">
        <f t="shared" si="1398"/>
        <v/>
      </c>
      <c r="BY2613" s="18" t="str">
        <f t="shared" si="1399"/>
        <v/>
      </c>
      <c r="BZ2613" s="18" t="str">
        <f t="shared" si="1400"/>
        <v/>
      </c>
      <c r="CA2613" s="19" t="str">
        <f t="shared" si="1401"/>
        <v/>
      </c>
    </row>
    <row r="2614" spans="4:79" x14ac:dyDescent="0.45">
      <c r="D2614" s="164" t="str">
        <f t="shared" si="1402"/>
        <v/>
      </c>
      <c r="I2614" s="9" t="str">
        <f t="shared" si="1375"/>
        <v/>
      </c>
      <c r="J2614" s="173" t="str">
        <f t="shared" si="1376"/>
        <v/>
      </c>
      <c r="K2614" s="13"/>
      <c r="L2614" s="13"/>
      <c r="M2614" s="13"/>
      <c r="N2614" s="178" t="str">
        <f t="shared" si="1377"/>
        <v/>
      </c>
      <c r="O2614" s="181" t="str">
        <f t="shared" si="1378"/>
        <v/>
      </c>
      <c r="P2614" s="8" t="str">
        <f t="shared" si="1379"/>
        <v/>
      </c>
      <c r="Q2614" s="8" t="str">
        <f t="shared" si="1380"/>
        <v/>
      </c>
      <c r="R2614" s="8" t="str">
        <f t="shared" si="1381"/>
        <v/>
      </c>
      <c r="S2614" s="8" t="str">
        <f t="shared" si="1382"/>
        <v/>
      </c>
      <c r="T2614" s="8" t="str">
        <f t="shared" si="1383"/>
        <v/>
      </c>
      <c r="U2614" s="8" t="str">
        <f t="shared" si="1384"/>
        <v/>
      </c>
      <c r="V2614" s="16" t="str">
        <f t="shared" si="1385"/>
        <v/>
      </c>
      <c r="W2614" s="129" t="str">
        <f t="shared" si="1386"/>
        <v/>
      </c>
      <c r="X2614" s="8" t="str">
        <f t="shared" si="1387"/>
        <v/>
      </c>
      <c r="Y2614" s="8" t="str">
        <f t="shared" si="1388"/>
        <v/>
      </c>
      <c r="AQ2614" s="6" t="str">
        <f t="shared" si="1389"/>
        <v/>
      </c>
      <c r="AR2614" s="128" t="str">
        <f t="shared" si="1390"/>
        <v/>
      </c>
      <c r="AS2614" s="128" t="str">
        <f t="shared" si="1391"/>
        <v/>
      </c>
      <c r="AT2614" s="139" t="str">
        <f t="shared" si="1403"/>
        <v/>
      </c>
      <c r="BH2614" s="127" t="str">
        <f>IF(LEN(VBAsheet!H2614)&gt;0,$CD$4&amp;CHAR(10)&amp;$CD$5&amp;CHAR(10)&amp;$CD$6&amp;IF(VBAsheet!I2614="N",1,0)&amp;$CE$6&amp;CHAR(10)&amp;$CD$7&amp;CHAR(10)&amp;$CD$8&amp;VBAsheet!H2614&amp;$CE$8&amp;CHAR(10)&amp;$CD$9&amp;VBAsheet!K2614&amp;$CE$9&amp;CHAR(10)&amp;$CD$10&amp;VBAsheet!J2614-1&amp;$CE$10&amp;CHAR(10)&amp;$CD$11,"")</f>
        <v/>
      </c>
      <c r="BI2614"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4" s="18" t="str">
        <f>IF(LEN(X2614)&gt;0,$CD$23&amp;INDEX($CH$3:CH2617,MATCH(W2614,$CG$3:CG2617,0))&amp;$CE$23&amp;CHAR(10)&amp;$CD$24&amp;X2614&amp;$CE$24&amp;CHAR(10)&amp;$CD$25&amp;Y2614&amp;$CE$25&amp;CHAR(10),"")&amp;IF(LEN(AA2614)&gt;0,$CD$23&amp;INDEX($CH$3:CH2617,MATCH(Z2614,$CG$3:CG2617,0))&amp;$CE$23&amp;CHAR(10)&amp;$CD$24&amp;AA2614&amp;$CE$24&amp;CHAR(10)&amp;$CD$25&amp;AB2614&amp;$CE$25&amp;CHAR(10),"")&amp;IF(LEN(AD2614)&gt;0,$CD$23&amp;INDEX($CH$3:CH2617,MATCH(AC2614,$CG$3:CG2617,0))&amp;$CE$23&amp;CHAR(10)&amp;$CD$24&amp;AD2614&amp;$CE$24&amp;CHAR(10)&amp;$CD$25&amp;AE2614&amp;$CE$25&amp;CHAR(10),"")&amp;IF(LEN(AG2614)&gt;0,$CD$23&amp;INDEX($CH$3:CH2617,MATCH(AF2614,$CG$3:CG2617,0))&amp;$CE$23&amp;CHAR(10)&amp;$CD$24&amp;AG2614&amp;$CE$24&amp;CHAR(10)&amp;$CD$25&amp;AH2614&amp;$CE$25&amp;CHAR(10),"")&amp;IF(LEN(AJ2614)&gt;0,$CD$23&amp;INDEX($CH$3:CH2617,MATCH(AI2614,$CG$3:CG2617,0))&amp;$CE$23&amp;CHAR(10)&amp;$CD$24&amp;AJ2614&amp;$CE$24&amp;CHAR(10)&amp;$CD$25&amp;AK2614&amp;$CE$25&amp;CHAR(10),"")</f>
        <v/>
      </c>
      <c r="BK2614" s="18" t="str">
        <f>IF(LEN(J2614)&gt;0,INDEX($BH$2:$BH$100000,MATCH(J2614,VBAsheet!$H$2:$H$100000,0))&amp;CHAR(10),"")&amp;IF(LEN(K2614)&gt;0,INDEX($BH$2:$BH$100000,MATCH(K2614,VBAsheet!$H$2:$H$100000,0))&amp;CHAR(10),"")&amp;IF(LEN(L2614)&gt;0,INDEX($BH$2:$BH$100000,MATCH(L2614,VBAsheet!$H$2:$H$100000,0))&amp;CHAR(10),"")&amp;IF(LEN(M2614)&gt;0,INDEX($BH$2:$BH$100000,MATCH(M2614,VBAsheet!$H$2:$H$100000,0))&amp;CHAR(10),"")</f>
        <v/>
      </c>
      <c r="BM2614" s="94" t="str">
        <f t="shared" si="1405"/>
        <v/>
      </c>
      <c r="BN2614" s="95" t="str">
        <f t="shared" si="1393"/>
        <v/>
      </c>
      <c r="BP2614" s="18" t="str">
        <f t="shared" si="1394"/>
        <v/>
      </c>
      <c r="BR2614" s="81" t="str">
        <f t="shared" si="1404"/>
        <v/>
      </c>
      <c r="BU2614" s="138" t="str">
        <f t="shared" si="1395"/>
        <v/>
      </c>
      <c r="BV2614" s="3" t="str">
        <f t="shared" si="1396"/>
        <v/>
      </c>
      <c r="BW2614" s="3" t="str">
        <f t="shared" si="1397"/>
        <v/>
      </c>
      <c r="BX2614" s="144" t="str">
        <f t="shared" si="1398"/>
        <v/>
      </c>
      <c r="BY2614" s="18" t="str">
        <f t="shared" si="1399"/>
        <v/>
      </c>
      <c r="BZ2614" s="18" t="str">
        <f t="shared" si="1400"/>
        <v/>
      </c>
      <c r="CA2614" s="19" t="str">
        <f t="shared" si="1401"/>
        <v/>
      </c>
    </row>
    <row r="2615" spans="4:79" x14ac:dyDescent="0.45">
      <c r="D2615" s="164" t="str">
        <f t="shared" si="1402"/>
        <v/>
      </c>
      <c r="I2615" s="9" t="str">
        <f t="shared" si="1375"/>
        <v/>
      </c>
      <c r="J2615" s="173" t="str">
        <f t="shared" si="1376"/>
        <v/>
      </c>
      <c r="K2615" s="13"/>
      <c r="L2615" s="13"/>
      <c r="M2615" s="13"/>
      <c r="N2615" s="178" t="str">
        <f t="shared" si="1377"/>
        <v/>
      </c>
      <c r="O2615" s="181" t="str">
        <f t="shared" si="1378"/>
        <v/>
      </c>
      <c r="P2615" s="8" t="str">
        <f t="shared" si="1379"/>
        <v/>
      </c>
      <c r="Q2615" s="8" t="str">
        <f t="shared" si="1380"/>
        <v/>
      </c>
      <c r="R2615" s="8" t="str">
        <f t="shared" si="1381"/>
        <v/>
      </c>
      <c r="S2615" s="8" t="str">
        <f t="shared" si="1382"/>
        <v/>
      </c>
      <c r="T2615" s="8" t="str">
        <f t="shared" si="1383"/>
        <v/>
      </c>
      <c r="U2615" s="8" t="str">
        <f t="shared" si="1384"/>
        <v/>
      </c>
      <c r="V2615" s="16" t="str">
        <f t="shared" si="1385"/>
        <v/>
      </c>
      <c r="W2615" s="129" t="str">
        <f t="shared" si="1386"/>
        <v/>
      </c>
      <c r="X2615" s="8" t="str">
        <f t="shared" si="1387"/>
        <v/>
      </c>
      <c r="Y2615" s="8" t="str">
        <f t="shared" si="1388"/>
        <v/>
      </c>
      <c r="AQ2615" s="6" t="str">
        <f t="shared" si="1389"/>
        <v/>
      </c>
      <c r="AR2615" s="128" t="str">
        <f t="shared" si="1390"/>
        <v/>
      </c>
      <c r="AS2615" s="128" t="str">
        <f t="shared" si="1391"/>
        <v/>
      </c>
      <c r="AT2615" s="139" t="str">
        <f t="shared" si="1403"/>
        <v/>
      </c>
      <c r="BH2615" s="127" t="str">
        <f>IF(LEN(VBAsheet!H2615)&gt;0,$CD$4&amp;CHAR(10)&amp;$CD$5&amp;CHAR(10)&amp;$CD$6&amp;IF(VBAsheet!I2615="N",1,0)&amp;$CE$6&amp;CHAR(10)&amp;$CD$7&amp;CHAR(10)&amp;$CD$8&amp;VBAsheet!H2615&amp;$CE$8&amp;CHAR(10)&amp;$CD$9&amp;VBAsheet!K2615&amp;$CE$9&amp;CHAR(10)&amp;$CD$10&amp;VBAsheet!J2615-1&amp;$CE$10&amp;CHAR(10)&amp;$CD$11,"")</f>
        <v/>
      </c>
      <c r="BI2615"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5" s="18" t="str">
        <f>IF(LEN(X2615)&gt;0,$CD$23&amp;INDEX($CH$3:CH2618,MATCH(W2615,$CG$3:CG2618,0))&amp;$CE$23&amp;CHAR(10)&amp;$CD$24&amp;X2615&amp;$CE$24&amp;CHAR(10)&amp;$CD$25&amp;Y2615&amp;$CE$25&amp;CHAR(10),"")&amp;IF(LEN(AA2615)&gt;0,$CD$23&amp;INDEX($CH$3:CH2618,MATCH(Z2615,$CG$3:CG2618,0))&amp;$CE$23&amp;CHAR(10)&amp;$CD$24&amp;AA2615&amp;$CE$24&amp;CHAR(10)&amp;$CD$25&amp;AB2615&amp;$CE$25&amp;CHAR(10),"")&amp;IF(LEN(AD2615)&gt;0,$CD$23&amp;INDEX($CH$3:CH2618,MATCH(AC2615,$CG$3:CG2618,0))&amp;$CE$23&amp;CHAR(10)&amp;$CD$24&amp;AD2615&amp;$CE$24&amp;CHAR(10)&amp;$CD$25&amp;AE2615&amp;$CE$25&amp;CHAR(10),"")&amp;IF(LEN(AG2615)&gt;0,$CD$23&amp;INDEX($CH$3:CH2618,MATCH(AF2615,$CG$3:CG2618,0))&amp;$CE$23&amp;CHAR(10)&amp;$CD$24&amp;AG2615&amp;$CE$24&amp;CHAR(10)&amp;$CD$25&amp;AH2615&amp;$CE$25&amp;CHAR(10),"")&amp;IF(LEN(AJ2615)&gt;0,$CD$23&amp;INDEX($CH$3:CH2618,MATCH(AI2615,$CG$3:CG2618,0))&amp;$CE$23&amp;CHAR(10)&amp;$CD$24&amp;AJ2615&amp;$CE$24&amp;CHAR(10)&amp;$CD$25&amp;AK2615&amp;$CE$25&amp;CHAR(10),"")</f>
        <v/>
      </c>
      <c r="BK2615" s="18" t="str">
        <f>IF(LEN(J2615)&gt;0,INDEX($BH$2:$BH$100000,MATCH(J2615,VBAsheet!$H$2:$H$100000,0))&amp;CHAR(10),"")&amp;IF(LEN(K2615)&gt;0,INDEX($BH$2:$BH$100000,MATCH(K2615,VBAsheet!$H$2:$H$100000,0))&amp;CHAR(10),"")&amp;IF(LEN(L2615)&gt;0,INDEX($BH$2:$BH$100000,MATCH(L2615,VBAsheet!$H$2:$H$100000,0))&amp;CHAR(10),"")&amp;IF(LEN(M2615)&gt;0,INDEX($BH$2:$BH$100000,MATCH(M2615,VBAsheet!$H$2:$H$100000,0))&amp;CHAR(10),"")</f>
        <v/>
      </c>
      <c r="BM2615" s="94" t="str">
        <f t="shared" si="1405"/>
        <v/>
      </c>
      <c r="BN2615" s="95" t="str">
        <f t="shared" si="1393"/>
        <v/>
      </c>
      <c r="BP2615" s="18" t="str">
        <f t="shared" si="1394"/>
        <v/>
      </c>
      <c r="BR2615" s="81" t="str">
        <f t="shared" si="1404"/>
        <v/>
      </c>
      <c r="BU2615" s="138" t="str">
        <f t="shared" si="1395"/>
        <v/>
      </c>
      <c r="BV2615" s="3" t="str">
        <f t="shared" si="1396"/>
        <v/>
      </c>
      <c r="BW2615" s="3" t="str">
        <f t="shared" si="1397"/>
        <v/>
      </c>
      <c r="BX2615" s="144" t="str">
        <f t="shared" si="1398"/>
        <v/>
      </c>
      <c r="BY2615" s="18" t="str">
        <f t="shared" si="1399"/>
        <v/>
      </c>
      <c r="BZ2615" s="18" t="str">
        <f t="shared" si="1400"/>
        <v/>
      </c>
      <c r="CA2615" s="19" t="str">
        <f t="shared" si="1401"/>
        <v/>
      </c>
    </row>
    <row r="2616" spans="4:79" x14ac:dyDescent="0.45">
      <c r="D2616" s="164" t="str">
        <f t="shared" si="1402"/>
        <v/>
      </c>
      <c r="I2616" s="9" t="str">
        <f t="shared" si="1375"/>
        <v/>
      </c>
      <c r="J2616" s="173" t="str">
        <f t="shared" si="1376"/>
        <v/>
      </c>
      <c r="K2616" s="13"/>
      <c r="L2616" s="13"/>
      <c r="M2616" s="13"/>
      <c r="N2616" s="178" t="str">
        <f t="shared" si="1377"/>
        <v/>
      </c>
      <c r="O2616" s="181" t="str">
        <f t="shared" si="1378"/>
        <v/>
      </c>
      <c r="P2616" s="8" t="str">
        <f t="shared" si="1379"/>
        <v/>
      </c>
      <c r="Q2616" s="8" t="str">
        <f t="shared" si="1380"/>
        <v/>
      </c>
      <c r="R2616" s="8" t="str">
        <f t="shared" si="1381"/>
        <v/>
      </c>
      <c r="S2616" s="8" t="str">
        <f t="shared" si="1382"/>
        <v/>
      </c>
      <c r="T2616" s="8" t="str">
        <f t="shared" si="1383"/>
        <v/>
      </c>
      <c r="U2616" s="8" t="str">
        <f t="shared" si="1384"/>
        <v/>
      </c>
      <c r="V2616" s="16" t="str">
        <f t="shared" si="1385"/>
        <v/>
      </c>
      <c r="W2616" s="129" t="str">
        <f t="shared" si="1386"/>
        <v/>
      </c>
      <c r="X2616" s="8" t="str">
        <f t="shared" si="1387"/>
        <v/>
      </c>
      <c r="Y2616" s="8" t="str">
        <f t="shared" si="1388"/>
        <v/>
      </c>
      <c r="AQ2616" s="6" t="str">
        <f t="shared" si="1389"/>
        <v/>
      </c>
      <c r="AR2616" s="128" t="str">
        <f t="shared" si="1390"/>
        <v/>
      </c>
      <c r="AS2616" s="128" t="str">
        <f t="shared" si="1391"/>
        <v/>
      </c>
      <c r="AT2616" s="139" t="str">
        <f t="shared" si="1403"/>
        <v/>
      </c>
      <c r="BH2616" s="127" t="str">
        <f>IF(LEN(VBAsheet!H2616)&gt;0,$CD$4&amp;CHAR(10)&amp;$CD$5&amp;CHAR(10)&amp;$CD$6&amp;IF(VBAsheet!I2616="N",1,0)&amp;$CE$6&amp;CHAR(10)&amp;$CD$7&amp;CHAR(10)&amp;$CD$8&amp;VBAsheet!H2616&amp;$CE$8&amp;CHAR(10)&amp;$CD$9&amp;VBAsheet!K2616&amp;$CE$9&amp;CHAR(10)&amp;$CD$10&amp;VBAsheet!J2616-1&amp;$CE$10&amp;CHAR(10)&amp;$CD$11,"")</f>
        <v/>
      </c>
      <c r="BI2616"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6" s="18" t="str">
        <f>IF(LEN(X2616)&gt;0,$CD$23&amp;INDEX($CH$3:CH2619,MATCH(W2616,$CG$3:CG2619,0))&amp;$CE$23&amp;CHAR(10)&amp;$CD$24&amp;X2616&amp;$CE$24&amp;CHAR(10)&amp;$CD$25&amp;Y2616&amp;$CE$25&amp;CHAR(10),"")&amp;IF(LEN(AA2616)&gt;0,$CD$23&amp;INDEX($CH$3:CH2619,MATCH(Z2616,$CG$3:CG2619,0))&amp;$CE$23&amp;CHAR(10)&amp;$CD$24&amp;AA2616&amp;$CE$24&amp;CHAR(10)&amp;$CD$25&amp;AB2616&amp;$CE$25&amp;CHAR(10),"")&amp;IF(LEN(AD2616)&gt;0,$CD$23&amp;INDEX($CH$3:CH2619,MATCH(AC2616,$CG$3:CG2619,0))&amp;$CE$23&amp;CHAR(10)&amp;$CD$24&amp;AD2616&amp;$CE$24&amp;CHAR(10)&amp;$CD$25&amp;AE2616&amp;$CE$25&amp;CHAR(10),"")&amp;IF(LEN(AG2616)&gt;0,$CD$23&amp;INDEX($CH$3:CH2619,MATCH(AF2616,$CG$3:CG2619,0))&amp;$CE$23&amp;CHAR(10)&amp;$CD$24&amp;AG2616&amp;$CE$24&amp;CHAR(10)&amp;$CD$25&amp;AH2616&amp;$CE$25&amp;CHAR(10),"")&amp;IF(LEN(AJ2616)&gt;0,$CD$23&amp;INDEX($CH$3:CH2619,MATCH(AI2616,$CG$3:CG2619,0))&amp;$CE$23&amp;CHAR(10)&amp;$CD$24&amp;AJ2616&amp;$CE$24&amp;CHAR(10)&amp;$CD$25&amp;AK2616&amp;$CE$25&amp;CHAR(10),"")</f>
        <v/>
      </c>
      <c r="BK2616" s="18" t="str">
        <f>IF(LEN(J2616)&gt;0,INDEX($BH$2:$BH$100000,MATCH(J2616,VBAsheet!$H$2:$H$100000,0))&amp;CHAR(10),"")&amp;IF(LEN(K2616)&gt;0,INDEX($BH$2:$BH$100000,MATCH(K2616,VBAsheet!$H$2:$H$100000,0))&amp;CHAR(10),"")&amp;IF(LEN(L2616)&gt;0,INDEX($BH$2:$BH$100000,MATCH(L2616,VBAsheet!$H$2:$H$100000,0))&amp;CHAR(10),"")&amp;IF(LEN(M2616)&gt;0,INDEX($BH$2:$BH$100000,MATCH(M2616,VBAsheet!$H$2:$H$100000,0))&amp;CHAR(10),"")</f>
        <v/>
      </c>
      <c r="BM2616" s="94" t="str">
        <f t="shared" si="1405"/>
        <v/>
      </c>
      <c r="BN2616" s="95" t="str">
        <f t="shared" si="1393"/>
        <v/>
      </c>
      <c r="BP2616" s="18" t="str">
        <f t="shared" si="1394"/>
        <v/>
      </c>
      <c r="BR2616" s="81" t="str">
        <f t="shared" si="1404"/>
        <v/>
      </c>
      <c r="BU2616" s="138" t="str">
        <f t="shared" si="1395"/>
        <v/>
      </c>
      <c r="BV2616" s="3" t="str">
        <f t="shared" si="1396"/>
        <v/>
      </c>
      <c r="BW2616" s="3" t="str">
        <f t="shared" si="1397"/>
        <v/>
      </c>
      <c r="BX2616" s="144" t="str">
        <f t="shared" si="1398"/>
        <v/>
      </c>
      <c r="BY2616" s="18" t="str">
        <f t="shared" si="1399"/>
        <v/>
      </c>
      <c r="BZ2616" s="18" t="str">
        <f t="shared" si="1400"/>
        <v/>
      </c>
      <c r="CA2616" s="19" t="str">
        <f t="shared" si="1401"/>
        <v/>
      </c>
    </row>
    <row r="2617" spans="4:79" x14ac:dyDescent="0.45">
      <c r="D2617" s="164" t="str">
        <f t="shared" si="1402"/>
        <v/>
      </c>
      <c r="I2617" s="9" t="str">
        <f t="shared" si="1375"/>
        <v/>
      </c>
      <c r="J2617" s="173" t="str">
        <f t="shared" si="1376"/>
        <v/>
      </c>
      <c r="K2617" s="13"/>
      <c r="L2617" s="13"/>
      <c r="M2617" s="13"/>
      <c r="N2617" s="178" t="str">
        <f t="shared" si="1377"/>
        <v/>
      </c>
      <c r="O2617" s="181" t="str">
        <f t="shared" si="1378"/>
        <v/>
      </c>
      <c r="P2617" s="8" t="str">
        <f t="shared" si="1379"/>
        <v/>
      </c>
      <c r="Q2617" s="8" t="str">
        <f t="shared" si="1380"/>
        <v/>
      </c>
      <c r="R2617" s="8" t="str">
        <f t="shared" si="1381"/>
        <v/>
      </c>
      <c r="S2617" s="8" t="str">
        <f t="shared" si="1382"/>
        <v/>
      </c>
      <c r="T2617" s="8" t="str">
        <f t="shared" si="1383"/>
        <v/>
      </c>
      <c r="U2617" s="8" t="str">
        <f t="shared" si="1384"/>
        <v/>
      </c>
      <c r="V2617" s="16" t="str">
        <f t="shared" si="1385"/>
        <v/>
      </c>
      <c r="W2617" s="129" t="str">
        <f t="shared" si="1386"/>
        <v/>
      </c>
      <c r="X2617" s="8" t="str">
        <f t="shared" si="1387"/>
        <v/>
      </c>
      <c r="Y2617" s="8" t="str">
        <f t="shared" si="1388"/>
        <v/>
      </c>
      <c r="AQ2617" s="6" t="str">
        <f t="shared" si="1389"/>
        <v/>
      </c>
      <c r="AR2617" s="128" t="str">
        <f t="shared" si="1390"/>
        <v/>
      </c>
      <c r="AS2617" s="128" t="str">
        <f t="shared" si="1391"/>
        <v/>
      </c>
      <c r="AT2617" s="139" t="str">
        <f t="shared" si="1403"/>
        <v/>
      </c>
      <c r="BH2617" s="127" t="str">
        <f>IF(LEN(VBAsheet!H2617)&gt;0,$CD$4&amp;CHAR(10)&amp;$CD$5&amp;CHAR(10)&amp;$CD$6&amp;IF(VBAsheet!I2617="N",1,0)&amp;$CE$6&amp;CHAR(10)&amp;$CD$7&amp;CHAR(10)&amp;$CD$8&amp;VBAsheet!H2617&amp;$CE$8&amp;CHAR(10)&amp;$CD$9&amp;VBAsheet!K2617&amp;$CE$9&amp;CHAR(10)&amp;$CD$10&amp;VBAsheet!J2617-1&amp;$CE$10&amp;CHAR(10)&amp;$CD$11,"")</f>
        <v/>
      </c>
      <c r="BI2617"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7" s="18" t="str">
        <f>IF(LEN(X2617)&gt;0,$CD$23&amp;INDEX($CH$3:CH2620,MATCH(W2617,$CG$3:CG2620,0))&amp;$CE$23&amp;CHAR(10)&amp;$CD$24&amp;X2617&amp;$CE$24&amp;CHAR(10)&amp;$CD$25&amp;Y2617&amp;$CE$25&amp;CHAR(10),"")&amp;IF(LEN(AA2617)&gt;0,$CD$23&amp;INDEX($CH$3:CH2620,MATCH(Z2617,$CG$3:CG2620,0))&amp;$CE$23&amp;CHAR(10)&amp;$CD$24&amp;AA2617&amp;$CE$24&amp;CHAR(10)&amp;$CD$25&amp;AB2617&amp;$CE$25&amp;CHAR(10),"")&amp;IF(LEN(AD2617)&gt;0,$CD$23&amp;INDEX($CH$3:CH2620,MATCH(AC2617,$CG$3:CG2620,0))&amp;$CE$23&amp;CHAR(10)&amp;$CD$24&amp;AD2617&amp;$CE$24&amp;CHAR(10)&amp;$CD$25&amp;AE2617&amp;$CE$25&amp;CHAR(10),"")&amp;IF(LEN(AG2617)&gt;0,$CD$23&amp;INDEX($CH$3:CH2620,MATCH(AF2617,$CG$3:CG2620,0))&amp;$CE$23&amp;CHAR(10)&amp;$CD$24&amp;AG2617&amp;$CE$24&amp;CHAR(10)&amp;$CD$25&amp;AH2617&amp;$CE$25&amp;CHAR(10),"")&amp;IF(LEN(AJ2617)&gt;0,$CD$23&amp;INDEX($CH$3:CH2620,MATCH(AI2617,$CG$3:CG2620,0))&amp;$CE$23&amp;CHAR(10)&amp;$CD$24&amp;AJ2617&amp;$CE$24&amp;CHAR(10)&amp;$CD$25&amp;AK2617&amp;$CE$25&amp;CHAR(10),"")</f>
        <v/>
      </c>
      <c r="BK2617" s="18" t="str">
        <f>IF(LEN(J2617)&gt;0,INDEX($BH$2:$BH$100000,MATCH(J2617,VBAsheet!$H$2:$H$100000,0))&amp;CHAR(10),"")&amp;IF(LEN(K2617)&gt;0,INDEX($BH$2:$BH$100000,MATCH(K2617,VBAsheet!$H$2:$H$100000,0))&amp;CHAR(10),"")&amp;IF(LEN(L2617)&gt;0,INDEX($BH$2:$BH$100000,MATCH(L2617,VBAsheet!$H$2:$H$100000,0))&amp;CHAR(10),"")&amp;IF(LEN(M2617)&gt;0,INDEX($BH$2:$BH$100000,MATCH(M2617,VBAsheet!$H$2:$H$100000,0))&amp;CHAR(10),"")</f>
        <v/>
      </c>
      <c r="BM2617" s="94" t="str">
        <f t="shared" si="1405"/>
        <v/>
      </c>
      <c r="BN2617" s="95" t="str">
        <f t="shared" si="1393"/>
        <v/>
      </c>
      <c r="BP2617" s="18" t="str">
        <f t="shared" si="1394"/>
        <v/>
      </c>
      <c r="BR2617" s="81" t="str">
        <f t="shared" si="1404"/>
        <v/>
      </c>
      <c r="BU2617" s="138" t="str">
        <f t="shared" si="1395"/>
        <v/>
      </c>
      <c r="BV2617" s="3" t="str">
        <f t="shared" si="1396"/>
        <v/>
      </c>
      <c r="BW2617" s="3" t="str">
        <f t="shared" si="1397"/>
        <v/>
      </c>
      <c r="BX2617" s="144" t="str">
        <f t="shared" si="1398"/>
        <v/>
      </c>
      <c r="BY2617" s="18" t="str">
        <f t="shared" si="1399"/>
        <v/>
      </c>
      <c r="BZ2617" s="18" t="str">
        <f t="shared" si="1400"/>
        <v/>
      </c>
      <c r="CA2617" s="19" t="str">
        <f t="shared" si="1401"/>
        <v/>
      </c>
    </row>
    <row r="2618" spans="4:79" x14ac:dyDescent="0.45">
      <c r="D2618" s="164" t="str">
        <f t="shared" si="1402"/>
        <v/>
      </c>
      <c r="I2618" s="9" t="str">
        <f t="shared" si="1375"/>
        <v/>
      </c>
      <c r="J2618" s="173" t="str">
        <f t="shared" si="1376"/>
        <v/>
      </c>
      <c r="K2618" s="13"/>
      <c r="L2618" s="13"/>
      <c r="M2618" s="13"/>
      <c r="N2618" s="178" t="str">
        <f t="shared" si="1377"/>
        <v/>
      </c>
      <c r="O2618" s="181" t="str">
        <f t="shared" si="1378"/>
        <v/>
      </c>
      <c r="P2618" s="8" t="str">
        <f t="shared" si="1379"/>
        <v/>
      </c>
      <c r="Q2618" s="8" t="str">
        <f t="shared" si="1380"/>
        <v/>
      </c>
      <c r="R2618" s="8" t="str">
        <f t="shared" si="1381"/>
        <v/>
      </c>
      <c r="S2618" s="8" t="str">
        <f t="shared" si="1382"/>
        <v/>
      </c>
      <c r="T2618" s="8" t="str">
        <f t="shared" si="1383"/>
        <v/>
      </c>
      <c r="U2618" s="8" t="str">
        <f t="shared" si="1384"/>
        <v/>
      </c>
      <c r="V2618" s="16" t="str">
        <f t="shared" si="1385"/>
        <v/>
      </c>
      <c r="W2618" s="129" t="str">
        <f t="shared" si="1386"/>
        <v/>
      </c>
      <c r="X2618" s="8" t="str">
        <f t="shared" si="1387"/>
        <v/>
      </c>
      <c r="Y2618" s="8" t="str">
        <f t="shared" si="1388"/>
        <v/>
      </c>
      <c r="AQ2618" s="6" t="str">
        <f t="shared" si="1389"/>
        <v/>
      </c>
      <c r="AR2618" s="128" t="str">
        <f t="shared" si="1390"/>
        <v/>
      </c>
      <c r="AS2618" s="128" t="str">
        <f t="shared" si="1391"/>
        <v/>
      </c>
      <c r="AT2618" s="139" t="str">
        <f t="shared" si="1403"/>
        <v/>
      </c>
      <c r="BH2618" s="127" t="str">
        <f>IF(LEN(VBAsheet!H2618)&gt;0,$CD$4&amp;CHAR(10)&amp;$CD$5&amp;CHAR(10)&amp;$CD$6&amp;IF(VBAsheet!I2618="N",1,0)&amp;$CE$6&amp;CHAR(10)&amp;$CD$7&amp;CHAR(10)&amp;$CD$8&amp;VBAsheet!H2618&amp;$CE$8&amp;CHAR(10)&amp;$CD$9&amp;VBAsheet!K2618&amp;$CE$9&amp;CHAR(10)&amp;$CD$10&amp;VBAsheet!J2618-1&amp;$CE$10&amp;CHAR(10)&amp;$CD$11,"")</f>
        <v/>
      </c>
      <c r="BI2618"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8" s="18" t="str">
        <f>IF(LEN(X2618)&gt;0,$CD$23&amp;INDEX($CH$3:CH2621,MATCH(W2618,$CG$3:CG2621,0))&amp;$CE$23&amp;CHAR(10)&amp;$CD$24&amp;X2618&amp;$CE$24&amp;CHAR(10)&amp;$CD$25&amp;Y2618&amp;$CE$25&amp;CHAR(10),"")&amp;IF(LEN(AA2618)&gt;0,$CD$23&amp;INDEX($CH$3:CH2621,MATCH(Z2618,$CG$3:CG2621,0))&amp;$CE$23&amp;CHAR(10)&amp;$CD$24&amp;AA2618&amp;$CE$24&amp;CHAR(10)&amp;$CD$25&amp;AB2618&amp;$CE$25&amp;CHAR(10),"")&amp;IF(LEN(AD2618)&gt;0,$CD$23&amp;INDEX($CH$3:CH2621,MATCH(AC2618,$CG$3:CG2621,0))&amp;$CE$23&amp;CHAR(10)&amp;$CD$24&amp;AD2618&amp;$CE$24&amp;CHAR(10)&amp;$CD$25&amp;AE2618&amp;$CE$25&amp;CHAR(10),"")&amp;IF(LEN(AG2618)&gt;0,$CD$23&amp;INDEX($CH$3:CH2621,MATCH(AF2618,$CG$3:CG2621,0))&amp;$CE$23&amp;CHAR(10)&amp;$CD$24&amp;AG2618&amp;$CE$24&amp;CHAR(10)&amp;$CD$25&amp;AH2618&amp;$CE$25&amp;CHAR(10),"")&amp;IF(LEN(AJ2618)&gt;0,$CD$23&amp;INDEX($CH$3:CH2621,MATCH(AI2618,$CG$3:CG2621,0))&amp;$CE$23&amp;CHAR(10)&amp;$CD$24&amp;AJ2618&amp;$CE$24&amp;CHAR(10)&amp;$CD$25&amp;AK2618&amp;$CE$25&amp;CHAR(10),"")</f>
        <v/>
      </c>
      <c r="BK2618" s="18" t="str">
        <f>IF(LEN(J2618)&gt;0,INDEX($BH$2:$BH$100000,MATCH(J2618,VBAsheet!$H$2:$H$100000,0))&amp;CHAR(10),"")&amp;IF(LEN(K2618)&gt;0,INDEX($BH$2:$BH$100000,MATCH(K2618,VBAsheet!$H$2:$H$100000,0))&amp;CHAR(10),"")&amp;IF(LEN(L2618)&gt;0,INDEX($BH$2:$BH$100000,MATCH(L2618,VBAsheet!$H$2:$H$100000,0))&amp;CHAR(10),"")&amp;IF(LEN(M2618)&gt;0,INDEX($BH$2:$BH$100000,MATCH(M2618,VBAsheet!$H$2:$H$100000,0))&amp;CHAR(10),"")</f>
        <v/>
      </c>
      <c r="BM2618" s="94" t="str">
        <f t="shared" si="1405"/>
        <v/>
      </c>
      <c r="BN2618" s="95" t="str">
        <f t="shared" si="1393"/>
        <v/>
      </c>
      <c r="BP2618" s="18" t="str">
        <f t="shared" si="1394"/>
        <v/>
      </c>
      <c r="BR2618" s="81" t="str">
        <f t="shared" si="1404"/>
        <v/>
      </c>
      <c r="BU2618" s="138" t="str">
        <f t="shared" si="1395"/>
        <v/>
      </c>
      <c r="BV2618" s="3" t="str">
        <f t="shared" si="1396"/>
        <v/>
      </c>
      <c r="BW2618" s="3" t="str">
        <f t="shared" si="1397"/>
        <v/>
      </c>
      <c r="BX2618" s="144" t="str">
        <f t="shared" si="1398"/>
        <v/>
      </c>
      <c r="BY2618" s="18" t="str">
        <f t="shared" si="1399"/>
        <v/>
      </c>
      <c r="BZ2618" s="18" t="str">
        <f t="shared" si="1400"/>
        <v/>
      </c>
      <c r="CA2618" s="19" t="str">
        <f t="shared" si="1401"/>
        <v/>
      </c>
    </row>
    <row r="2619" spans="4:79" x14ac:dyDescent="0.45">
      <c r="D2619" s="164" t="str">
        <f t="shared" si="1402"/>
        <v/>
      </c>
      <c r="I2619" s="9" t="str">
        <f t="shared" si="1375"/>
        <v/>
      </c>
      <c r="J2619" s="173" t="str">
        <f t="shared" si="1376"/>
        <v/>
      </c>
      <c r="K2619" s="13"/>
      <c r="L2619" s="13"/>
      <c r="M2619" s="13"/>
      <c r="N2619" s="178" t="str">
        <f t="shared" si="1377"/>
        <v/>
      </c>
      <c r="O2619" s="181" t="str">
        <f t="shared" si="1378"/>
        <v/>
      </c>
      <c r="P2619" s="8" t="str">
        <f t="shared" si="1379"/>
        <v/>
      </c>
      <c r="Q2619" s="8" t="str">
        <f t="shared" si="1380"/>
        <v/>
      </c>
      <c r="R2619" s="8" t="str">
        <f t="shared" si="1381"/>
        <v/>
      </c>
      <c r="S2619" s="8" t="str">
        <f t="shared" si="1382"/>
        <v/>
      </c>
      <c r="T2619" s="8" t="str">
        <f t="shared" si="1383"/>
        <v/>
      </c>
      <c r="U2619" s="8" t="str">
        <f t="shared" si="1384"/>
        <v/>
      </c>
      <c r="V2619" s="16" t="str">
        <f t="shared" si="1385"/>
        <v/>
      </c>
      <c r="W2619" s="129" t="str">
        <f t="shared" si="1386"/>
        <v/>
      </c>
      <c r="X2619" s="8" t="str">
        <f t="shared" si="1387"/>
        <v/>
      </c>
      <c r="Y2619" s="8" t="str">
        <f t="shared" si="1388"/>
        <v/>
      </c>
      <c r="AQ2619" s="6" t="str">
        <f t="shared" si="1389"/>
        <v/>
      </c>
      <c r="AR2619" s="128" t="str">
        <f t="shared" si="1390"/>
        <v/>
      </c>
      <c r="AS2619" s="128" t="str">
        <f t="shared" si="1391"/>
        <v/>
      </c>
      <c r="AT2619" s="139" t="str">
        <f t="shared" si="1403"/>
        <v/>
      </c>
      <c r="BH2619" s="127" t="str">
        <f>IF(LEN(VBAsheet!H2619)&gt;0,$CD$4&amp;CHAR(10)&amp;$CD$5&amp;CHAR(10)&amp;$CD$6&amp;IF(VBAsheet!I2619="N",1,0)&amp;$CE$6&amp;CHAR(10)&amp;$CD$7&amp;CHAR(10)&amp;$CD$8&amp;VBAsheet!H2619&amp;$CE$8&amp;CHAR(10)&amp;$CD$9&amp;VBAsheet!K2619&amp;$CE$9&amp;CHAR(10)&amp;$CD$10&amp;VBAsheet!J2619-1&amp;$CE$10&amp;CHAR(10)&amp;$CD$11,"")</f>
        <v/>
      </c>
      <c r="BI2619"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19" s="18" t="str">
        <f>IF(LEN(X2619)&gt;0,$CD$23&amp;INDEX($CH$3:CH2622,MATCH(W2619,$CG$3:CG2622,0))&amp;$CE$23&amp;CHAR(10)&amp;$CD$24&amp;X2619&amp;$CE$24&amp;CHAR(10)&amp;$CD$25&amp;Y2619&amp;$CE$25&amp;CHAR(10),"")&amp;IF(LEN(AA2619)&gt;0,$CD$23&amp;INDEX($CH$3:CH2622,MATCH(Z2619,$CG$3:CG2622,0))&amp;$CE$23&amp;CHAR(10)&amp;$CD$24&amp;AA2619&amp;$CE$24&amp;CHAR(10)&amp;$CD$25&amp;AB2619&amp;$CE$25&amp;CHAR(10),"")&amp;IF(LEN(AD2619)&gt;0,$CD$23&amp;INDEX($CH$3:CH2622,MATCH(AC2619,$CG$3:CG2622,0))&amp;$CE$23&amp;CHAR(10)&amp;$CD$24&amp;AD2619&amp;$CE$24&amp;CHAR(10)&amp;$CD$25&amp;AE2619&amp;$CE$25&amp;CHAR(10),"")&amp;IF(LEN(AG2619)&gt;0,$CD$23&amp;INDEX($CH$3:CH2622,MATCH(AF2619,$CG$3:CG2622,0))&amp;$CE$23&amp;CHAR(10)&amp;$CD$24&amp;AG2619&amp;$CE$24&amp;CHAR(10)&amp;$CD$25&amp;AH2619&amp;$CE$25&amp;CHAR(10),"")&amp;IF(LEN(AJ2619)&gt;0,$CD$23&amp;INDEX($CH$3:CH2622,MATCH(AI2619,$CG$3:CG2622,0))&amp;$CE$23&amp;CHAR(10)&amp;$CD$24&amp;AJ2619&amp;$CE$24&amp;CHAR(10)&amp;$CD$25&amp;AK2619&amp;$CE$25&amp;CHAR(10),"")</f>
        <v/>
      </c>
      <c r="BK2619" s="18" t="str">
        <f>IF(LEN(J2619)&gt;0,INDEX($BH$2:$BH$100000,MATCH(J2619,VBAsheet!$H$2:$H$100000,0))&amp;CHAR(10),"")&amp;IF(LEN(K2619)&gt;0,INDEX($BH$2:$BH$100000,MATCH(K2619,VBAsheet!$H$2:$H$100000,0))&amp;CHAR(10),"")&amp;IF(LEN(L2619)&gt;0,INDEX($BH$2:$BH$100000,MATCH(L2619,VBAsheet!$H$2:$H$100000,0))&amp;CHAR(10),"")&amp;IF(LEN(M2619)&gt;0,INDEX($BH$2:$BH$100000,MATCH(M2619,VBAsheet!$H$2:$H$100000,0))&amp;CHAR(10),"")</f>
        <v/>
      </c>
      <c r="BM2619" s="94" t="str">
        <f t="shared" si="1405"/>
        <v/>
      </c>
      <c r="BN2619" s="95" t="str">
        <f t="shared" si="1393"/>
        <v/>
      </c>
      <c r="BP2619" s="18" t="str">
        <f t="shared" si="1394"/>
        <v/>
      </c>
      <c r="BR2619" s="81" t="str">
        <f t="shared" si="1404"/>
        <v/>
      </c>
      <c r="BU2619" s="138" t="str">
        <f t="shared" si="1395"/>
        <v/>
      </c>
      <c r="BV2619" s="3" t="str">
        <f t="shared" si="1396"/>
        <v/>
      </c>
      <c r="BW2619" s="3" t="str">
        <f t="shared" si="1397"/>
        <v/>
      </c>
      <c r="BX2619" s="144" t="str">
        <f t="shared" si="1398"/>
        <v/>
      </c>
      <c r="BY2619" s="18" t="str">
        <f t="shared" si="1399"/>
        <v/>
      </c>
      <c r="BZ2619" s="18" t="str">
        <f t="shared" si="1400"/>
        <v/>
      </c>
      <c r="CA2619" s="19" t="str">
        <f t="shared" si="1401"/>
        <v/>
      </c>
    </row>
    <row r="2620" spans="4:79" x14ac:dyDescent="0.45">
      <c r="D2620" s="164" t="str">
        <f t="shared" si="1402"/>
        <v/>
      </c>
      <c r="I2620" s="9" t="str">
        <f t="shared" si="1375"/>
        <v/>
      </c>
      <c r="J2620" s="173" t="str">
        <f t="shared" si="1376"/>
        <v/>
      </c>
      <c r="K2620" s="13"/>
      <c r="L2620" s="13"/>
      <c r="M2620" s="13"/>
      <c r="N2620" s="178" t="str">
        <f t="shared" si="1377"/>
        <v/>
      </c>
      <c r="O2620" s="181" t="str">
        <f t="shared" si="1378"/>
        <v/>
      </c>
      <c r="P2620" s="8" t="str">
        <f t="shared" si="1379"/>
        <v/>
      </c>
      <c r="Q2620" s="8" t="str">
        <f t="shared" si="1380"/>
        <v/>
      </c>
      <c r="R2620" s="8" t="str">
        <f t="shared" si="1381"/>
        <v/>
      </c>
      <c r="S2620" s="8" t="str">
        <f t="shared" si="1382"/>
        <v/>
      </c>
      <c r="T2620" s="8" t="str">
        <f t="shared" si="1383"/>
        <v/>
      </c>
      <c r="U2620" s="8" t="str">
        <f t="shared" si="1384"/>
        <v/>
      </c>
      <c r="V2620" s="16" t="str">
        <f t="shared" si="1385"/>
        <v/>
      </c>
      <c r="W2620" s="129" t="str">
        <f t="shared" si="1386"/>
        <v/>
      </c>
      <c r="X2620" s="8" t="str">
        <f t="shared" si="1387"/>
        <v/>
      </c>
      <c r="Y2620" s="8" t="str">
        <f t="shared" si="1388"/>
        <v/>
      </c>
      <c r="AQ2620" s="6" t="str">
        <f t="shared" si="1389"/>
        <v/>
      </c>
      <c r="AR2620" s="128" t="str">
        <f t="shared" si="1390"/>
        <v/>
      </c>
      <c r="AS2620" s="128" t="str">
        <f t="shared" si="1391"/>
        <v/>
      </c>
      <c r="AT2620" s="139" t="str">
        <f t="shared" si="1403"/>
        <v/>
      </c>
      <c r="BH2620" s="127" t="str">
        <f>IF(LEN(VBAsheet!H2620)&gt;0,$CD$4&amp;CHAR(10)&amp;$CD$5&amp;CHAR(10)&amp;$CD$6&amp;IF(VBAsheet!I2620="N",1,0)&amp;$CE$6&amp;CHAR(10)&amp;$CD$7&amp;CHAR(10)&amp;$CD$8&amp;VBAsheet!H2620&amp;$CE$8&amp;CHAR(10)&amp;$CD$9&amp;VBAsheet!K2620&amp;$CE$9&amp;CHAR(10)&amp;$CD$10&amp;VBAsheet!J2620-1&amp;$CE$10&amp;CHAR(10)&amp;$CD$11,"")</f>
        <v/>
      </c>
      <c r="BI2620"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20" s="18" t="str">
        <f>IF(LEN(X2620)&gt;0,$CD$23&amp;INDEX($CH$3:CH2623,MATCH(W2620,$CG$3:CG2623,0))&amp;$CE$23&amp;CHAR(10)&amp;$CD$24&amp;X2620&amp;$CE$24&amp;CHAR(10)&amp;$CD$25&amp;Y2620&amp;$CE$25&amp;CHAR(10),"")&amp;IF(LEN(AA2620)&gt;0,$CD$23&amp;INDEX($CH$3:CH2623,MATCH(Z2620,$CG$3:CG2623,0))&amp;$CE$23&amp;CHAR(10)&amp;$CD$24&amp;AA2620&amp;$CE$24&amp;CHAR(10)&amp;$CD$25&amp;AB2620&amp;$CE$25&amp;CHAR(10),"")&amp;IF(LEN(AD2620)&gt;0,$CD$23&amp;INDEX($CH$3:CH2623,MATCH(AC2620,$CG$3:CG2623,0))&amp;$CE$23&amp;CHAR(10)&amp;$CD$24&amp;AD2620&amp;$CE$24&amp;CHAR(10)&amp;$CD$25&amp;AE2620&amp;$CE$25&amp;CHAR(10),"")&amp;IF(LEN(AG2620)&gt;0,$CD$23&amp;INDEX($CH$3:CH2623,MATCH(AF2620,$CG$3:CG2623,0))&amp;$CE$23&amp;CHAR(10)&amp;$CD$24&amp;AG2620&amp;$CE$24&amp;CHAR(10)&amp;$CD$25&amp;AH2620&amp;$CE$25&amp;CHAR(10),"")&amp;IF(LEN(AJ2620)&gt;0,$CD$23&amp;INDEX($CH$3:CH2623,MATCH(AI2620,$CG$3:CG2623,0))&amp;$CE$23&amp;CHAR(10)&amp;$CD$24&amp;AJ2620&amp;$CE$24&amp;CHAR(10)&amp;$CD$25&amp;AK2620&amp;$CE$25&amp;CHAR(10),"")</f>
        <v/>
      </c>
      <c r="BK2620" s="18" t="str">
        <f>IF(LEN(J2620)&gt;0,INDEX($BH$2:$BH$100000,MATCH(J2620,VBAsheet!$H$2:$H$100000,0))&amp;CHAR(10),"")&amp;IF(LEN(K2620)&gt;0,INDEX($BH$2:$BH$100000,MATCH(K2620,VBAsheet!$H$2:$H$100000,0))&amp;CHAR(10),"")&amp;IF(LEN(L2620)&gt;0,INDEX($BH$2:$BH$100000,MATCH(L2620,VBAsheet!$H$2:$H$100000,0))&amp;CHAR(10),"")&amp;IF(LEN(M2620)&gt;0,INDEX($BH$2:$BH$100000,MATCH(M2620,VBAsheet!$H$2:$H$100000,0))&amp;CHAR(10),"")</f>
        <v/>
      </c>
      <c r="BM2620" s="94" t="str">
        <f t="shared" si="1405"/>
        <v/>
      </c>
      <c r="BN2620" s="95" t="str">
        <f t="shared" si="1393"/>
        <v/>
      </c>
      <c r="BP2620" s="18" t="str">
        <f t="shared" si="1394"/>
        <v/>
      </c>
      <c r="BR2620" s="81" t="str">
        <f t="shared" si="1404"/>
        <v/>
      </c>
      <c r="BU2620" s="138" t="str">
        <f t="shared" si="1395"/>
        <v/>
      </c>
      <c r="BV2620" s="3" t="str">
        <f t="shared" si="1396"/>
        <v/>
      </c>
      <c r="BW2620" s="3" t="str">
        <f t="shared" si="1397"/>
        <v/>
      </c>
      <c r="BX2620" s="144" t="str">
        <f t="shared" si="1398"/>
        <v/>
      </c>
      <c r="BY2620" s="18" t="str">
        <f t="shared" si="1399"/>
        <v/>
      </c>
      <c r="BZ2620" s="18" t="str">
        <f t="shared" si="1400"/>
        <v/>
      </c>
      <c r="CA2620" s="19" t="str">
        <f t="shared" si="1401"/>
        <v/>
      </c>
    </row>
    <row r="2621" spans="4:79" x14ac:dyDescent="0.45">
      <c r="D2621" s="164" t="str">
        <f t="shared" si="1402"/>
        <v/>
      </c>
      <c r="I2621" s="9" t="str">
        <f t="shared" si="1375"/>
        <v/>
      </c>
      <c r="J2621" s="173" t="str">
        <f t="shared" si="1376"/>
        <v/>
      </c>
      <c r="K2621" s="13"/>
      <c r="L2621" s="13"/>
      <c r="M2621" s="13"/>
      <c r="N2621" s="178" t="str">
        <f t="shared" si="1377"/>
        <v/>
      </c>
      <c r="O2621" s="181" t="str">
        <f t="shared" si="1378"/>
        <v/>
      </c>
      <c r="P2621" s="8" t="str">
        <f t="shared" si="1379"/>
        <v/>
      </c>
      <c r="Q2621" s="8" t="str">
        <f t="shared" si="1380"/>
        <v/>
      </c>
      <c r="R2621" s="8" t="str">
        <f t="shared" si="1381"/>
        <v/>
      </c>
      <c r="S2621" s="8" t="str">
        <f t="shared" si="1382"/>
        <v/>
      </c>
      <c r="T2621" s="8" t="str">
        <f t="shared" si="1383"/>
        <v/>
      </c>
      <c r="U2621" s="8" t="str">
        <f t="shared" si="1384"/>
        <v/>
      </c>
      <c r="V2621" s="16" t="str">
        <f t="shared" si="1385"/>
        <v/>
      </c>
      <c r="W2621" s="129" t="str">
        <f t="shared" si="1386"/>
        <v/>
      </c>
      <c r="X2621" s="8" t="str">
        <f t="shared" si="1387"/>
        <v/>
      </c>
      <c r="Y2621" s="8" t="str">
        <f t="shared" si="1388"/>
        <v/>
      </c>
      <c r="AQ2621" s="6" t="str">
        <f t="shared" si="1389"/>
        <v/>
      </c>
      <c r="AR2621" s="128" t="str">
        <f t="shared" si="1390"/>
        <v/>
      </c>
      <c r="AS2621" s="128" t="str">
        <f t="shared" si="1391"/>
        <v/>
      </c>
      <c r="AT2621" s="139" t="str">
        <f t="shared" si="1403"/>
        <v/>
      </c>
      <c r="BH2621" s="127" t="str">
        <f>IF(LEN(VBAsheet!H2621)&gt;0,$CD$4&amp;CHAR(10)&amp;$CD$5&amp;CHAR(10)&amp;$CD$6&amp;IF(VBAsheet!I2621="N",1,0)&amp;$CE$6&amp;CHAR(10)&amp;$CD$7&amp;CHAR(10)&amp;$CD$8&amp;VBAsheet!H2621&amp;$CE$8&amp;CHAR(10)&amp;$CD$9&amp;VBAsheet!K2621&amp;$CE$9&amp;CHAR(10)&amp;$CD$10&amp;VBAsheet!J2621-1&amp;$CE$10&amp;CHAR(10)&amp;$CD$11,"")</f>
        <v/>
      </c>
      <c r="BI2621"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21" s="18" t="str">
        <f>IF(LEN(X2621)&gt;0,$CD$23&amp;INDEX($CH$3:CH2624,MATCH(W2621,$CG$3:CG2624,0))&amp;$CE$23&amp;CHAR(10)&amp;$CD$24&amp;X2621&amp;$CE$24&amp;CHAR(10)&amp;$CD$25&amp;Y2621&amp;$CE$25&amp;CHAR(10),"")&amp;IF(LEN(AA2621)&gt;0,$CD$23&amp;INDEX($CH$3:CH2624,MATCH(Z2621,$CG$3:CG2624,0))&amp;$CE$23&amp;CHAR(10)&amp;$CD$24&amp;AA2621&amp;$CE$24&amp;CHAR(10)&amp;$CD$25&amp;AB2621&amp;$CE$25&amp;CHAR(10),"")&amp;IF(LEN(AD2621)&gt;0,$CD$23&amp;INDEX($CH$3:CH2624,MATCH(AC2621,$CG$3:CG2624,0))&amp;$CE$23&amp;CHAR(10)&amp;$CD$24&amp;AD2621&amp;$CE$24&amp;CHAR(10)&amp;$CD$25&amp;AE2621&amp;$CE$25&amp;CHAR(10),"")&amp;IF(LEN(AG2621)&gt;0,$CD$23&amp;INDEX($CH$3:CH2624,MATCH(AF2621,$CG$3:CG2624,0))&amp;$CE$23&amp;CHAR(10)&amp;$CD$24&amp;AG2621&amp;$CE$24&amp;CHAR(10)&amp;$CD$25&amp;AH2621&amp;$CE$25&amp;CHAR(10),"")&amp;IF(LEN(AJ2621)&gt;0,$CD$23&amp;INDEX($CH$3:CH2624,MATCH(AI2621,$CG$3:CG2624,0))&amp;$CE$23&amp;CHAR(10)&amp;$CD$24&amp;AJ2621&amp;$CE$24&amp;CHAR(10)&amp;$CD$25&amp;AK2621&amp;$CE$25&amp;CHAR(10),"")</f>
        <v/>
      </c>
      <c r="BK2621" s="18" t="str">
        <f>IF(LEN(J2621)&gt;0,INDEX($BH$2:$BH$100000,MATCH(J2621,VBAsheet!$H$2:$H$100000,0))&amp;CHAR(10),"")&amp;IF(LEN(K2621)&gt;0,INDEX($BH$2:$BH$100000,MATCH(K2621,VBAsheet!$H$2:$H$100000,0))&amp;CHAR(10),"")&amp;IF(LEN(L2621)&gt;0,INDEX($BH$2:$BH$100000,MATCH(L2621,VBAsheet!$H$2:$H$100000,0))&amp;CHAR(10),"")&amp;IF(LEN(M2621)&gt;0,INDEX($BH$2:$BH$100000,MATCH(M2621,VBAsheet!$H$2:$H$100000,0))&amp;CHAR(10),"")</f>
        <v/>
      </c>
      <c r="BM2621" s="94" t="str">
        <f t="shared" si="1405"/>
        <v/>
      </c>
      <c r="BN2621" s="95" t="str">
        <f t="shared" si="1393"/>
        <v/>
      </c>
      <c r="BP2621" s="18" t="str">
        <f t="shared" si="1394"/>
        <v/>
      </c>
      <c r="BR2621" s="81" t="str">
        <f t="shared" si="1404"/>
        <v/>
      </c>
      <c r="BU2621" s="138" t="str">
        <f t="shared" si="1395"/>
        <v/>
      </c>
      <c r="BV2621" s="3" t="str">
        <f t="shared" si="1396"/>
        <v/>
      </c>
      <c r="BW2621" s="3" t="str">
        <f t="shared" si="1397"/>
        <v/>
      </c>
      <c r="BX2621" s="144" t="str">
        <f t="shared" si="1398"/>
        <v/>
      </c>
      <c r="BY2621" s="18" t="str">
        <f t="shared" si="1399"/>
        <v/>
      </c>
      <c r="BZ2621" s="18" t="str">
        <f t="shared" si="1400"/>
        <v/>
      </c>
      <c r="CA2621" s="19" t="str">
        <f t="shared" si="1401"/>
        <v/>
      </c>
    </row>
    <row r="2622" spans="4:79" x14ac:dyDescent="0.45">
      <c r="D2622" s="164" t="str">
        <f t="shared" si="1402"/>
        <v/>
      </c>
      <c r="I2622" s="9" t="str">
        <f t="shared" si="1375"/>
        <v/>
      </c>
      <c r="J2622" s="173" t="str">
        <f t="shared" si="1376"/>
        <v/>
      </c>
      <c r="K2622" s="13"/>
      <c r="L2622" s="13"/>
      <c r="M2622" s="13"/>
      <c r="N2622" s="178" t="str">
        <f t="shared" si="1377"/>
        <v/>
      </c>
      <c r="O2622" s="181" t="str">
        <f t="shared" si="1378"/>
        <v/>
      </c>
      <c r="P2622" s="8" t="str">
        <f t="shared" si="1379"/>
        <v/>
      </c>
      <c r="Q2622" s="8" t="str">
        <f t="shared" si="1380"/>
        <v/>
      </c>
      <c r="R2622" s="8" t="str">
        <f t="shared" si="1381"/>
        <v/>
      </c>
      <c r="S2622" s="8" t="str">
        <f t="shared" si="1382"/>
        <v/>
      </c>
      <c r="T2622" s="8" t="str">
        <f t="shared" si="1383"/>
        <v/>
      </c>
      <c r="U2622" s="8" t="str">
        <f t="shared" si="1384"/>
        <v/>
      </c>
      <c r="V2622" s="16" t="str">
        <f t="shared" si="1385"/>
        <v/>
      </c>
      <c r="W2622" s="129" t="str">
        <f t="shared" si="1386"/>
        <v/>
      </c>
      <c r="X2622" s="8" t="str">
        <f t="shared" si="1387"/>
        <v/>
      </c>
      <c r="Y2622" s="8" t="str">
        <f t="shared" si="1388"/>
        <v/>
      </c>
      <c r="AQ2622" s="6" t="str">
        <f t="shared" si="1389"/>
        <v/>
      </c>
      <c r="AR2622" s="128" t="str">
        <f t="shared" si="1390"/>
        <v/>
      </c>
      <c r="AS2622" s="128" t="str">
        <f t="shared" si="1391"/>
        <v/>
      </c>
      <c r="AT2622" s="139" t="str">
        <f t="shared" si="1403"/>
        <v/>
      </c>
      <c r="BH2622" s="127" t="str">
        <f>IF(LEN(VBAsheet!H2622)&gt;0,$CD$4&amp;CHAR(10)&amp;$CD$5&amp;CHAR(10)&amp;$CD$6&amp;IF(VBAsheet!I2622="N",1,0)&amp;$CE$6&amp;CHAR(10)&amp;$CD$7&amp;CHAR(10)&amp;$CD$8&amp;VBAsheet!H2622&amp;$CE$8&amp;CHAR(10)&amp;$CD$9&amp;VBAsheet!K2622&amp;$CE$9&amp;CHAR(10)&amp;$CD$10&amp;VBAsheet!J2622-1&amp;$CE$10&amp;CHAR(10)&amp;$CD$11,"")</f>
        <v/>
      </c>
      <c r="BI2622"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22" s="18" t="str">
        <f>IF(LEN(X2622)&gt;0,$CD$23&amp;INDEX($CH$3:CH2625,MATCH(W2622,$CG$3:CG2625,0))&amp;$CE$23&amp;CHAR(10)&amp;$CD$24&amp;X2622&amp;$CE$24&amp;CHAR(10)&amp;$CD$25&amp;Y2622&amp;$CE$25&amp;CHAR(10),"")&amp;IF(LEN(AA2622)&gt;0,$CD$23&amp;INDEX($CH$3:CH2625,MATCH(Z2622,$CG$3:CG2625,0))&amp;$CE$23&amp;CHAR(10)&amp;$CD$24&amp;AA2622&amp;$CE$24&amp;CHAR(10)&amp;$CD$25&amp;AB2622&amp;$CE$25&amp;CHAR(10),"")&amp;IF(LEN(AD2622)&gt;0,$CD$23&amp;INDEX($CH$3:CH2625,MATCH(AC2622,$CG$3:CG2625,0))&amp;$CE$23&amp;CHAR(10)&amp;$CD$24&amp;AD2622&amp;$CE$24&amp;CHAR(10)&amp;$CD$25&amp;AE2622&amp;$CE$25&amp;CHAR(10),"")&amp;IF(LEN(AG2622)&gt;0,$CD$23&amp;INDEX($CH$3:CH2625,MATCH(AF2622,$CG$3:CG2625,0))&amp;$CE$23&amp;CHAR(10)&amp;$CD$24&amp;AG2622&amp;$CE$24&amp;CHAR(10)&amp;$CD$25&amp;AH2622&amp;$CE$25&amp;CHAR(10),"")&amp;IF(LEN(AJ2622)&gt;0,$CD$23&amp;INDEX($CH$3:CH2625,MATCH(AI2622,$CG$3:CG2625,0))&amp;$CE$23&amp;CHAR(10)&amp;$CD$24&amp;AJ2622&amp;$CE$24&amp;CHAR(10)&amp;$CD$25&amp;AK2622&amp;$CE$25&amp;CHAR(10),"")</f>
        <v/>
      </c>
      <c r="BK2622" s="18" t="str">
        <f>IF(LEN(J2622)&gt;0,INDEX($BH$2:$BH$100000,MATCH(J2622,VBAsheet!$H$2:$H$100000,0))&amp;CHAR(10),"")&amp;IF(LEN(K2622)&gt;0,INDEX($BH$2:$BH$100000,MATCH(K2622,VBAsheet!$H$2:$H$100000,0))&amp;CHAR(10),"")&amp;IF(LEN(L2622)&gt;0,INDEX($BH$2:$BH$100000,MATCH(L2622,VBAsheet!$H$2:$H$100000,0))&amp;CHAR(10),"")&amp;IF(LEN(M2622)&gt;0,INDEX($BH$2:$BH$100000,MATCH(M2622,VBAsheet!$H$2:$H$100000,0))&amp;CHAR(10),"")</f>
        <v/>
      </c>
      <c r="BM2622" s="94" t="str">
        <f t="shared" si="1405"/>
        <v/>
      </c>
      <c r="BN2622" s="95" t="str">
        <f t="shared" si="1393"/>
        <v/>
      </c>
      <c r="BP2622" s="18" t="str">
        <f t="shared" si="1394"/>
        <v/>
      </c>
      <c r="BR2622" s="81" t="str">
        <f t="shared" si="1404"/>
        <v/>
      </c>
      <c r="BU2622" s="138" t="str">
        <f t="shared" si="1395"/>
        <v/>
      </c>
      <c r="BV2622" s="3" t="str">
        <f t="shared" si="1396"/>
        <v/>
      </c>
      <c r="BW2622" s="3" t="str">
        <f t="shared" si="1397"/>
        <v/>
      </c>
      <c r="BX2622" s="144" t="str">
        <f t="shared" si="1398"/>
        <v/>
      </c>
      <c r="BY2622" s="18" t="str">
        <f t="shared" si="1399"/>
        <v/>
      </c>
      <c r="BZ2622" s="18" t="str">
        <f t="shared" si="1400"/>
        <v/>
      </c>
      <c r="CA2622" s="19" t="str">
        <f t="shared" si="1401"/>
        <v/>
      </c>
    </row>
    <row r="2623" spans="4:79" x14ac:dyDescent="0.45">
      <c r="D2623" s="164" t="str">
        <f t="shared" si="1402"/>
        <v/>
      </c>
      <c r="I2623" s="9" t="str">
        <f t="shared" si="1375"/>
        <v/>
      </c>
      <c r="J2623" s="173" t="str">
        <f t="shared" si="1376"/>
        <v/>
      </c>
      <c r="K2623" s="13"/>
      <c r="L2623" s="13"/>
      <c r="M2623" s="13"/>
      <c r="N2623" s="178" t="str">
        <f t="shared" si="1377"/>
        <v/>
      </c>
      <c r="O2623" s="181" t="str">
        <f t="shared" si="1378"/>
        <v/>
      </c>
      <c r="P2623" s="8" t="str">
        <f t="shared" si="1379"/>
        <v/>
      </c>
      <c r="Q2623" s="8" t="str">
        <f t="shared" si="1380"/>
        <v/>
      </c>
      <c r="R2623" s="8" t="str">
        <f t="shared" si="1381"/>
        <v/>
      </c>
      <c r="S2623" s="8" t="str">
        <f t="shared" si="1382"/>
        <v/>
      </c>
      <c r="T2623" s="8" t="str">
        <f t="shared" si="1383"/>
        <v/>
      </c>
      <c r="U2623" s="8" t="str">
        <f t="shared" si="1384"/>
        <v/>
      </c>
      <c r="V2623" s="16" t="str">
        <f t="shared" si="1385"/>
        <v/>
      </c>
      <c r="W2623" s="129" t="str">
        <f t="shared" si="1386"/>
        <v/>
      </c>
      <c r="X2623" s="8" t="str">
        <f t="shared" si="1387"/>
        <v/>
      </c>
      <c r="Y2623" s="8" t="str">
        <f t="shared" si="1388"/>
        <v/>
      </c>
      <c r="AQ2623" s="6" t="str">
        <f t="shared" si="1389"/>
        <v/>
      </c>
      <c r="AR2623" s="128" t="str">
        <f t="shared" si="1390"/>
        <v/>
      </c>
      <c r="AS2623" s="128" t="str">
        <f t="shared" si="1391"/>
        <v/>
      </c>
      <c r="AT2623" s="139" t="str">
        <f t="shared" si="1403"/>
        <v/>
      </c>
      <c r="BH2623" s="127" t="str">
        <f>IF(LEN(VBAsheet!H2623)&gt;0,$CD$4&amp;CHAR(10)&amp;$CD$5&amp;CHAR(10)&amp;$CD$6&amp;IF(VBAsheet!I2623="N",1,0)&amp;$CE$6&amp;CHAR(10)&amp;$CD$7&amp;CHAR(10)&amp;$CD$8&amp;VBAsheet!H2623&amp;$CE$8&amp;CHAR(10)&amp;$CD$9&amp;VBAsheet!K2623&amp;$CE$9&amp;CHAR(10)&amp;$CD$10&amp;VBAsheet!J2623-1&amp;$CE$10&amp;CHAR(10)&amp;$CD$11,"")</f>
        <v/>
      </c>
      <c r="BI2623"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23" s="18" t="str">
        <f>IF(LEN(X2623)&gt;0,$CD$23&amp;INDEX($CH$3:CH2626,MATCH(W2623,$CG$3:CG2626,0))&amp;$CE$23&amp;CHAR(10)&amp;$CD$24&amp;X2623&amp;$CE$24&amp;CHAR(10)&amp;$CD$25&amp;Y2623&amp;$CE$25&amp;CHAR(10),"")&amp;IF(LEN(AA2623)&gt;0,$CD$23&amp;INDEX($CH$3:CH2626,MATCH(Z2623,$CG$3:CG2626,0))&amp;$CE$23&amp;CHAR(10)&amp;$CD$24&amp;AA2623&amp;$CE$24&amp;CHAR(10)&amp;$CD$25&amp;AB2623&amp;$CE$25&amp;CHAR(10),"")&amp;IF(LEN(AD2623)&gt;0,$CD$23&amp;INDEX($CH$3:CH2626,MATCH(AC2623,$CG$3:CG2626,0))&amp;$CE$23&amp;CHAR(10)&amp;$CD$24&amp;AD2623&amp;$CE$24&amp;CHAR(10)&amp;$CD$25&amp;AE2623&amp;$CE$25&amp;CHAR(10),"")&amp;IF(LEN(AG2623)&gt;0,$CD$23&amp;INDEX($CH$3:CH2626,MATCH(AF2623,$CG$3:CG2626,0))&amp;$CE$23&amp;CHAR(10)&amp;$CD$24&amp;AG2623&amp;$CE$24&amp;CHAR(10)&amp;$CD$25&amp;AH2623&amp;$CE$25&amp;CHAR(10),"")&amp;IF(LEN(AJ2623)&gt;0,$CD$23&amp;INDEX($CH$3:CH2626,MATCH(AI2623,$CG$3:CG2626,0))&amp;$CE$23&amp;CHAR(10)&amp;$CD$24&amp;AJ2623&amp;$CE$24&amp;CHAR(10)&amp;$CD$25&amp;AK2623&amp;$CE$25&amp;CHAR(10),"")</f>
        <v/>
      </c>
      <c r="BK2623" s="18" t="str">
        <f>IF(LEN(J2623)&gt;0,INDEX($BH$2:$BH$100000,MATCH(J2623,VBAsheet!$H$2:$H$100000,0))&amp;CHAR(10),"")&amp;IF(LEN(K2623)&gt;0,INDEX($BH$2:$BH$100000,MATCH(K2623,VBAsheet!$H$2:$H$100000,0))&amp;CHAR(10),"")&amp;IF(LEN(L2623)&gt;0,INDEX($BH$2:$BH$100000,MATCH(L2623,VBAsheet!$H$2:$H$100000,0))&amp;CHAR(10),"")&amp;IF(LEN(M2623)&gt;0,INDEX($BH$2:$BH$100000,MATCH(M2623,VBAsheet!$H$2:$H$100000,0))&amp;CHAR(10),"")</f>
        <v/>
      </c>
      <c r="BM2623" s="94" t="str">
        <f t="shared" si="1405"/>
        <v/>
      </c>
      <c r="BN2623" s="95" t="str">
        <f t="shared" si="1393"/>
        <v/>
      </c>
      <c r="BP2623" s="18" t="str">
        <f t="shared" si="1394"/>
        <v/>
      </c>
      <c r="BR2623" s="81" t="str">
        <f t="shared" si="1404"/>
        <v/>
      </c>
      <c r="BU2623" s="138" t="str">
        <f t="shared" si="1395"/>
        <v/>
      </c>
      <c r="BV2623" s="3" t="str">
        <f t="shared" si="1396"/>
        <v/>
      </c>
      <c r="BW2623" s="3" t="str">
        <f t="shared" si="1397"/>
        <v/>
      </c>
      <c r="BX2623" s="144" t="str">
        <f t="shared" si="1398"/>
        <v/>
      </c>
      <c r="BY2623" s="18" t="str">
        <f t="shared" si="1399"/>
        <v/>
      </c>
      <c r="BZ2623" s="18" t="str">
        <f t="shared" si="1400"/>
        <v/>
      </c>
      <c r="CA2623" s="19" t="str">
        <f t="shared" si="1401"/>
        <v/>
      </c>
    </row>
    <row r="2624" spans="4:79" x14ac:dyDescent="0.45">
      <c r="D2624" s="164" t="str">
        <f t="shared" si="1402"/>
        <v/>
      </c>
      <c r="I2624" s="9" t="str">
        <f t="shared" si="1375"/>
        <v/>
      </c>
      <c r="J2624" s="173" t="str">
        <f t="shared" si="1376"/>
        <v/>
      </c>
      <c r="K2624" s="13"/>
      <c r="L2624" s="13"/>
      <c r="M2624" s="13"/>
      <c r="N2624" s="178" t="str">
        <f t="shared" si="1377"/>
        <v/>
      </c>
      <c r="O2624" s="181" t="str">
        <f t="shared" si="1378"/>
        <v/>
      </c>
      <c r="P2624" s="8" t="str">
        <f t="shared" si="1379"/>
        <v/>
      </c>
      <c r="Q2624" s="8" t="str">
        <f t="shared" si="1380"/>
        <v/>
      </c>
      <c r="R2624" s="8" t="str">
        <f t="shared" si="1381"/>
        <v/>
      </c>
      <c r="S2624" s="8" t="str">
        <f t="shared" si="1382"/>
        <v/>
      </c>
      <c r="T2624" s="8" t="str">
        <f t="shared" si="1383"/>
        <v/>
      </c>
      <c r="U2624" s="8" t="str">
        <f t="shared" si="1384"/>
        <v/>
      </c>
      <c r="V2624" s="16" t="str">
        <f t="shared" si="1385"/>
        <v/>
      </c>
      <c r="W2624" s="129" t="str">
        <f t="shared" si="1386"/>
        <v/>
      </c>
      <c r="X2624" s="8" t="str">
        <f t="shared" si="1387"/>
        <v/>
      </c>
      <c r="Y2624" s="8" t="str">
        <f t="shared" si="1388"/>
        <v/>
      </c>
      <c r="AQ2624" s="6" t="str">
        <f t="shared" si="1389"/>
        <v/>
      </c>
      <c r="AR2624" s="128" t="str">
        <f t="shared" si="1390"/>
        <v/>
      </c>
      <c r="AS2624" s="128" t="str">
        <f t="shared" si="1391"/>
        <v/>
      </c>
      <c r="AT2624" s="139" t="str">
        <f t="shared" si="1403"/>
        <v/>
      </c>
      <c r="BH2624" s="127" t="str">
        <f>IF(LEN(VBAsheet!H2624)&gt;0,$CD$4&amp;CHAR(10)&amp;$CD$5&amp;CHAR(10)&amp;$CD$6&amp;IF(VBAsheet!I2624="N",1,0)&amp;$CE$6&amp;CHAR(10)&amp;$CD$7&amp;CHAR(10)&amp;$CD$8&amp;VBAsheet!H2624&amp;$CE$8&amp;CHAR(10)&amp;$CD$9&amp;VBAsheet!K2624&amp;$CE$9&amp;CHAR(10)&amp;$CD$10&amp;VBAsheet!J2624-1&amp;$CE$10&amp;CHAR(10)&amp;$CD$11,"")</f>
        <v/>
      </c>
      <c r="BI2624"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24" s="18" t="str">
        <f>IF(LEN(X2624)&gt;0,$CD$23&amp;INDEX($CH$3:CH2627,MATCH(W2624,$CG$3:CG2627,0))&amp;$CE$23&amp;CHAR(10)&amp;$CD$24&amp;X2624&amp;$CE$24&amp;CHAR(10)&amp;$CD$25&amp;Y2624&amp;$CE$25&amp;CHAR(10),"")&amp;IF(LEN(AA2624)&gt;0,$CD$23&amp;INDEX($CH$3:CH2627,MATCH(Z2624,$CG$3:CG2627,0))&amp;$CE$23&amp;CHAR(10)&amp;$CD$24&amp;AA2624&amp;$CE$24&amp;CHAR(10)&amp;$CD$25&amp;AB2624&amp;$CE$25&amp;CHAR(10),"")&amp;IF(LEN(AD2624)&gt;0,$CD$23&amp;INDEX($CH$3:CH2627,MATCH(AC2624,$CG$3:CG2627,0))&amp;$CE$23&amp;CHAR(10)&amp;$CD$24&amp;AD2624&amp;$CE$24&amp;CHAR(10)&amp;$CD$25&amp;AE2624&amp;$CE$25&amp;CHAR(10),"")&amp;IF(LEN(AG2624)&gt;0,$CD$23&amp;INDEX($CH$3:CH2627,MATCH(AF2624,$CG$3:CG2627,0))&amp;$CE$23&amp;CHAR(10)&amp;$CD$24&amp;AG2624&amp;$CE$24&amp;CHAR(10)&amp;$CD$25&amp;AH2624&amp;$CE$25&amp;CHAR(10),"")&amp;IF(LEN(AJ2624)&gt;0,$CD$23&amp;INDEX($CH$3:CH2627,MATCH(AI2624,$CG$3:CG2627,0))&amp;$CE$23&amp;CHAR(10)&amp;$CD$24&amp;AJ2624&amp;$CE$24&amp;CHAR(10)&amp;$CD$25&amp;AK2624&amp;$CE$25&amp;CHAR(10),"")</f>
        <v/>
      </c>
      <c r="BK2624" s="18" t="str">
        <f>IF(LEN(J2624)&gt;0,INDEX($BH$2:$BH$100000,MATCH(J2624,VBAsheet!$H$2:$H$100000,0))&amp;CHAR(10),"")&amp;IF(LEN(K2624)&gt;0,INDEX($BH$2:$BH$100000,MATCH(K2624,VBAsheet!$H$2:$H$100000,0))&amp;CHAR(10),"")&amp;IF(LEN(L2624)&gt;0,INDEX($BH$2:$BH$100000,MATCH(L2624,VBAsheet!$H$2:$H$100000,0))&amp;CHAR(10),"")&amp;IF(LEN(M2624)&gt;0,INDEX($BH$2:$BH$100000,MATCH(M2624,VBAsheet!$H$2:$H$100000,0))&amp;CHAR(10),"")</f>
        <v/>
      </c>
      <c r="BM2624" s="94" t="str">
        <f t="shared" si="1405"/>
        <v/>
      </c>
      <c r="BN2624" s="95" t="str">
        <f t="shared" si="1393"/>
        <v/>
      </c>
      <c r="BP2624" s="18" t="str">
        <f t="shared" si="1394"/>
        <v/>
      </c>
      <c r="BR2624" s="81" t="str">
        <f t="shared" si="1404"/>
        <v/>
      </c>
      <c r="BU2624" s="138" t="str">
        <f t="shared" si="1395"/>
        <v/>
      </c>
      <c r="BV2624" s="3" t="str">
        <f t="shared" si="1396"/>
        <v/>
      </c>
      <c r="BW2624" s="3" t="str">
        <f t="shared" si="1397"/>
        <v/>
      </c>
      <c r="BX2624" s="144" t="str">
        <f t="shared" si="1398"/>
        <v/>
      </c>
      <c r="BY2624" s="18" t="str">
        <f t="shared" si="1399"/>
        <v/>
      </c>
      <c r="BZ2624" s="18" t="str">
        <f t="shared" si="1400"/>
        <v/>
      </c>
      <c r="CA2624" s="19" t="str">
        <f t="shared" si="1401"/>
        <v/>
      </c>
    </row>
    <row r="2625" spans="4:79" x14ac:dyDescent="0.45">
      <c r="D2625" s="164" t="str">
        <f t="shared" si="1402"/>
        <v/>
      </c>
      <c r="I2625" s="9" t="str">
        <f t="shared" si="1375"/>
        <v/>
      </c>
      <c r="J2625" s="173" t="str">
        <f t="shared" si="1376"/>
        <v/>
      </c>
      <c r="K2625" s="13"/>
      <c r="L2625" s="13"/>
      <c r="M2625" s="13"/>
      <c r="N2625" s="178" t="str">
        <f t="shared" si="1377"/>
        <v/>
      </c>
      <c r="O2625" s="181" t="str">
        <f t="shared" si="1378"/>
        <v/>
      </c>
      <c r="P2625" s="8" t="str">
        <f t="shared" si="1379"/>
        <v/>
      </c>
      <c r="Q2625" s="8" t="str">
        <f t="shared" si="1380"/>
        <v/>
      </c>
      <c r="R2625" s="8" t="str">
        <f t="shared" si="1381"/>
        <v/>
      </c>
      <c r="S2625" s="8" t="str">
        <f t="shared" si="1382"/>
        <v/>
      </c>
      <c r="T2625" s="8" t="str">
        <f t="shared" si="1383"/>
        <v/>
      </c>
      <c r="U2625" s="8" t="str">
        <f t="shared" si="1384"/>
        <v/>
      </c>
      <c r="V2625" s="16" t="str">
        <f t="shared" si="1385"/>
        <v/>
      </c>
      <c r="W2625" s="129" t="str">
        <f t="shared" si="1386"/>
        <v/>
      </c>
      <c r="X2625" s="8" t="str">
        <f t="shared" si="1387"/>
        <v/>
      </c>
      <c r="Y2625" s="8" t="str">
        <f t="shared" si="1388"/>
        <v/>
      </c>
      <c r="AQ2625" s="6" t="str">
        <f t="shared" si="1389"/>
        <v/>
      </c>
      <c r="AR2625" s="128" t="str">
        <f t="shared" si="1390"/>
        <v/>
      </c>
      <c r="AS2625" s="128" t="str">
        <f t="shared" si="1391"/>
        <v/>
      </c>
      <c r="AT2625" s="139" t="str">
        <f t="shared" si="1403"/>
        <v/>
      </c>
      <c r="BH2625" s="127" t="str">
        <f>IF(LEN(VBAsheet!H2625)&gt;0,$CD$4&amp;CHAR(10)&amp;$CD$5&amp;CHAR(10)&amp;$CD$6&amp;IF(VBAsheet!I2625="N",1,0)&amp;$CE$6&amp;CHAR(10)&amp;$CD$7&amp;CHAR(10)&amp;$CD$8&amp;VBAsheet!H2625&amp;$CE$8&amp;CHAR(10)&amp;$CD$9&amp;VBAsheet!K2625&amp;$CE$9&amp;CHAR(10)&amp;$CD$10&amp;VBAsheet!J2625-1&amp;$CE$10&amp;CHAR(10)&amp;$CD$11,"")</f>
        <v/>
      </c>
      <c r="BI2625" s="18" t="str">
        <f t="shared" si="1392"/>
        <v xml:space="preserve">                        &lt;int name="channel" value=""/&gt;
                        &lt;float name="velocityFact" value=""/&gt;
                        &lt;float name="lengthFact" value=""/&gt;
                        &lt;int name="minVelocity" value=""/&gt;
                        &lt;int name="maxVelocity" value=""/&gt;
                        &lt;int name="transpose" value=""/&gt;
                        &lt;int name="minPitch" value=""/&gt;
                        &lt;int name="maxPitch" value=""/&gt;
</v>
      </c>
      <c r="BJ2625" s="18" t="str">
        <f>IF(LEN(X2625)&gt;0,$CD$23&amp;INDEX($CH$3:CH2628,MATCH(W2625,$CG$3:CG2628,0))&amp;$CE$23&amp;CHAR(10)&amp;$CD$24&amp;X2625&amp;$CE$24&amp;CHAR(10)&amp;$CD$25&amp;Y2625&amp;$CE$25&amp;CHAR(10),"")&amp;IF(LEN(AA2625)&gt;0,$CD$23&amp;INDEX($CH$3:CH2628,MATCH(Z2625,$CG$3:CG2628,0))&amp;$CE$23&amp;CHAR(10)&amp;$CD$24&amp;AA2625&amp;$CE$24&amp;CHAR(10)&amp;$CD$25&amp;AB2625&amp;$CE$25&amp;CHAR(10),"")&amp;IF(LEN(AD2625)&gt;0,$CD$23&amp;INDEX($CH$3:CH2628,MATCH(AC2625,$CG$3:CG2628,0))&amp;$CE$23&amp;CHAR(10)&amp;$CD$24&amp;AD2625&amp;$CE$24&amp;CHAR(10)&amp;$CD$25&amp;AE2625&amp;$CE$25&amp;CHAR(10),"")&amp;IF(LEN(AG2625)&gt;0,$CD$23&amp;INDEX($CH$3:CH2628,MATCH(AF2625,$CG$3:CG2628,0))&amp;$CE$23&amp;CHAR(10)&amp;$CD$24&amp;AG2625&amp;$CE$24&amp;CHAR(10)&amp;$CD$25&amp;AH2625&amp;$CE$25&amp;CHAR(10),"")&amp;IF(LEN(AJ2625)&gt;0,$CD$23&amp;INDEX($CH$3:CH2628,MATCH(AI2625,$CG$3:CG2628,0))&amp;$CE$23&amp;CHAR(10)&amp;$CD$24&amp;AJ2625&amp;$CE$24&amp;CHAR(10)&amp;$CD$25&amp;AK2625&amp;$CE$25&amp;CHAR(10),"")</f>
        <v/>
      </c>
      <c r="BK2625" s="18" t="str">
        <f>IF(LEN(J2625)&gt;0,INDEX($BH$2:$BH$100000,MATCH(J2625,VBAsheet!$H$2:$H$100000,0))&amp;CHAR(10),"")&amp;IF(LEN(K2625)&gt;0,INDEX($BH$2:$BH$100000,MATCH(K2625,VBAsheet!$H$2:$H$100000,0))&amp;CHAR(10),"")&amp;IF(LEN(L2625)&gt;0,INDEX($BH$2:$BH$100000,MATCH(L2625,VBAsheet!$H$2:$H$100000,0))&amp;CHAR(10),"")&amp;IF(LEN(M2625)&gt;0,INDEX($BH$2:$BH$100000,MATCH(M2625,VBAsheet!$H$2:$H$100000,0))&amp;CHAR(10),"")</f>
        <v/>
      </c>
      <c r="BM2625" s="94" t="str">
        <f t="shared" si="1405"/>
        <v/>
      </c>
      <c r="BN2625" s="95" t="str">
        <f t="shared" si="1393"/>
        <v/>
      </c>
      <c r="BP2625" s="18" t="str">
        <f t="shared" si="1394"/>
        <v/>
      </c>
      <c r="BR2625" s="81" t="str">
        <f t="shared" si="1404"/>
        <v/>
      </c>
      <c r="BU2625" s="138" t="str">
        <f t="shared" si="1395"/>
        <v/>
      </c>
      <c r="BV2625" s="3" t="str">
        <f t="shared" si="1396"/>
        <v/>
      </c>
      <c r="BW2625" s="3" t="str">
        <f t="shared" si="1397"/>
        <v/>
      </c>
      <c r="BX2625" s="144" t="str">
        <f t="shared" si="1398"/>
        <v/>
      </c>
      <c r="BY2625" s="18" t="str">
        <f t="shared" si="1399"/>
        <v/>
      </c>
      <c r="BZ2625" s="18" t="str">
        <f t="shared" si="1400"/>
        <v/>
      </c>
      <c r="CA2625" s="19" t="str">
        <f t="shared" si="1401"/>
        <v/>
      </c>
    </row>
    <row r="2626" spans="4:79" x14ac:dyDescent="0.45">
      <c r="D2626" s="164" t="str">
        <f t="shared" si="1402"/>
        <v/>
      </c>
      <c r="I2626" s="9" t="str">
        <f t="shared" ref="I2626:I2689" si="1406">IF(LEN(F2626)&gt;0,"---","")</f>
        <v/>
      </c>
      <c r="J2626" s="173" t="str">
        <f t="shared" ref="J2626:J2689" si="1407">IF(LEN(F2626)&gt;0,F2626,"")</f>
        <v/>
      </c>
      <c r="K2626" s="13"/>
      <c r="L2626" s="13"/>
      <c r="M2626" s="13"/>
      <c r="N2626" s="178" t="str">
        <f t="shared" ref="N2626:N2689" si="1408">IF(LEN(F2626)&gt;0,"---","")</f>
        <v/>
      </c>
      <c r="O2626" s="181" t="str">
        <f t="shared" ref="O2626:O2689" si="1409">IF(LEN(F2626)&gt;0,0,"")</f>
        <v/>
      </c>
      <c r="P2626" s="8" t="str">
        <f t="shared" ref="P2626:P2689" si="1410">IF(LEN(F2626)&gt;0,1,"")</f>
        <v/>
      </c>
      <c r="Q2626" s="8" t="str">
        <f t="shared" ref="Q2626:Q2689" si="1411">IF(LEN(F2626)&gt;0,0,"")</f>
        <v/>
      </c>
      <c r="R2626" s="8" t="str">
        <f t="shared" ref="R2626:R2689" si="1412">IF(LEN(F2626)&gt;0,1,"")</f>
        <v/>
      </c>
      <c r="S2626" s="8" t="str">
        <f t="shared" ref="S2626:S2689" si="1413">IF(LEN(F2626)&gt;0,0,"")</f>
        <v/>
      </c>
      <c r="T2626" s="8" t="str">
        <f t="shared" ref="T2626:T2689" si="1414">IF(LEN(F2626)&gt;0,127,"")</f>
        <v/>
      </c>
      <c r="U2626" s="8" t="str">
        <f t="shared" ref="U2626:U2689" si="1415">IF(LEN(F2626)&gt;0,0,"")</f>
        <v/>
      </c>
      <c r="V2626" s="16" t="str">
        <f t="shared" ref="V2626:V2689" si="1416">IF(LEN(F2626)&gt;0,127,"")</f>
        <v/>
      </c>
      <c r="W2626" s="129" t="str">
        <f t="shared" ref="W2626:W2689" si="1417">IF(LEN(G2626)&gt;0,"Note-on","")</f>
        <v/>
      </c>
      <c r="X2626" s="8" t="str">
        <f t="shared" ref="X2626:X2689" si="1418">IF(LEN(G2626)&gt;0,G2626,"")</f>
        <v/>
      </c>
      <c r="Y2626" s="8" t="str">
        <f t="shared" ref="Y2626:Y2689" si="1419">IF(LEN(G2626)&gt;0,1,"")</f>
        <v/>
      </c>
      <c r="AQ2626" s="6" t="str">
        <f t="shared" ref="AQ2626:AQ2689" si="1420">IFERROR(IF(SEARCH(CA2626,IFERROR(VLOOKUP(CA2626,$EH$2:$EH$400,1,TRUE),""))&gt;0,IFERROR(VLOOKUP(CA2626,$EH$2:$EH$400,1,TRUE),""),""),IF(LEN(CA2626)&gt;0,"note-whole",""))</f>
        <v/>
      </c>
      <c r="AR2626" s="128" t="str">
        <f t="shared" ref="AR2626:AR2689" si="1421">IF(LEN(E2626)&gt;0,IF(AND(AS2626&lt;&gt;AS2625,LEN(AS2626)&gt;0),IF(ISTEXT(AR2625),1,IF(AS2626=127,IF(AR2625=63,"LIMIT HIT",AR2625+1),AR2625)),AR2625),"")</f>
        <v/>
      </c>
      <c r="AS2626" s="128" t="str">
        <f t="shared" ref="AS2626:AS2689" si="1422">IF(LEN(E2626)&gt;0,IF(AND(BM2626&lt;&gt;BM2625,LEN(BM2626)&gt;0),IF(ISTEXT(AS2625),0,IF(AS2625=127,0,AS2625+1)),AS2625),"")</f>
        <v/>
      </c>
      <c r="AT2626" s="139" t="str">
        <f t="shared" si="1403"/>
        <v/>
      </c>
      <c r="BH2626" s="127" t="str">
        <f>IF(LEN(VBAsheet!H2626)&gt;0,$CD$4&amp;CHAR(10)&amp;$CD$5&amp;CHAR(10)&amp;$CD$6&amp;IF(VBAsheet!I2626="N",1,0)&amp;$CE$6&amp;CHAR(10)&amp;$CD$7&amp;CHAR(10)&amp;$CD$8&amp;VBAsheet!H2626&amp;$CE$8&amp;CHAR(10)&amp;$CD$9&amp;VBAsheet!K2626&amp;$CE$9&amp;CHAR(10)&amp;$CD$10&amp;VBAsheet!J2626-1&amp;$CE$10&amp;CHAR(10)&amp;$CD$11,"")</f>
        <v/>
      </c>
      <c r="BI2626" s="18" t="str">
        <f t="shared" ref="BI2626:BI2689" si="1423">$CD$14&amp;O2626&amp;$CE$14&amp;CHAR(10)&amp;$CD$15&amp;R2626&amp;$CE$15&amp;CHAR(10)&amp;$CD$16&amp;P2626&amp;$CE$16&amp;CHAR(10)&amp;$CD$17&amp;S2626&amp;$CE$17&amp;CHAR(10)&amp;$CD$18&amp;T2626&amp;$CE$18&amp;CHAR(10)&amp;$CD$19&amp;Q2626&amp;$CE$19&amp;CHAR(10)&amp;$CD$20&amp;U2626&amp;$CE$20&amp;CHAR(10)&amp;$CD$21&amp;V2626&amp;$CE$21&amp;CHAR(10)</f>
        <v xml:space="preserve">                        &lt;int name="channel" value=""/&gt;
                        &lt;float name="velocityFact" value=""/&gt;
                        &lt;float name="lengthFact" value=""/&gt;
                        &lt;int name="minVelocity" value=""/&gt;
                        &lt;int name="maxVelocity" value=""/&gt;
                        &lt;int name="transpose" value=""/&gt;
                        &lt;int name="minPitch" value=""/&gt;
                        &lt;int name="maxPitch" value=""/&gt;
</v>
      </c>
      <c r="BJ2626" s="18" t="str">
        <f>IF(LEN(X2626)&gt;0,$CD$23&amp;INDEX($CH$3:CH2629,MATCH(W2626,$CG$3:CG2629,0))&amp;$CE$23&amp;CHAR(10)&amp;$CD$24&amp;X2626&amp;$CE$24&amp;CHAR(10)&amp;$CD$25&amp;Y2626&amp;$CE$25&amp;CHAR(10),"")&amp;IF(LEN(AA2626)&gt;0,$CD$23&amp;INDEX($CH$3:CH2629,MATCH(Z2626,$CG$3:CG2629,0))&amp;$CE$23&amp;CHAR(10)&amp;$CD$24&amp;AA2626&amp;$CE$24&amp;CHAR(10)&amp;$CD$25&amp;AB2626&amp;$CE$25&amp;CHAR(10),"")&amp;IF(LEN(AD2626)&gt;0,$CD$23&amp;INDEX($CH$3:CH2629,MATCH(AC2626,$CG$3:CG2629,0))&amp;$CE$23&amp;CHAR(10)&amp;$CD$24&amp;AD2626&amp;$CE$24&amp;CHAR(10)&amp;$CD$25&amp;AE2626&amp;$CE$25&amp;CHAR(10),"")&amp;IF(LEN(AG2626)&gt;0,$CD$23&amp;INDEX($CH$3:CH2629,MATCH(AF2626,$CG$3:CG2629,0))&amp;$CE$23&amp;CHAR(10)&amp;$CD$24&amp;AG2626&amp;$CE$24&amp;CHAR(10)&amp;$CD$25&amp;AH2626&amp;$CE$25&amp;CHAR(10),"")&amp;IF(LEN(AJ2626)&gt;0,$CD$23&amp;INDEX($CH$3:CH2629,MATCH(AI2626,$CG$3:CG2629,0))&amp;$CE$23&amp;CHAR(10)&amp;$CD$24&amp;AJ2626&amp;$CE$24&amp;CHAR(10)&amp;$CD$25&amp;AK2626&amp;$CE$25&amp;CHAR(10),"")</f>
        <v/>
      </c>
      <c r="BK2626" s="18" t="str">
        <f>IF(LEN(J2626)&gt;0,INDEX($BH$2:$BH$100000,MATCH(J2626,VBAsheet!$H$2:$H$100000,0))&amp;CHAR(10),"")&amp;IF(LEN(K2626)&gt;0,INDEX($BH$2:$BH$100000,MATCH(K2626,VBAsheet!$H$2:$H$100000,0))&amp;CHAR(10),"")&amp;IF(LEN(L2626)&gt;0,INDEX($BH$2:$BH$100000,MATCH(L2626,VBAsheet!$H$2:$H$100000,0))&amp;CHAR(10),"")&amp;IF(LEN(M2626)&gt;0,INDEX($BH$2:$BH$100000,MATCH(M2626,VBAsheet!$H$2:$H$100000,0))&amp;CHAR(10),"")</f>
        <v/>
      </c>
      <c r="BM2626" s="94" t="str">
        <f t="shared" si="1405"/>
        <v/>
      </c>
      <c r="BN2626" s="95" t="str">
        <f t="shared" ref="BN2626:BN2689" si="1424">IF(LEN(E2626)&gt;0,IF(E2626=E2625,BN2625+1,1),"")</f>
        <v/>
      </c>
      <c r="BP2626" s="18" t="str">
        <f t="shared" ref="BP2626:BP2689" si="1425">IF(LEN(E2626)&gt;0,IF(E2626&lt;&gt;E2625,$CD$2&amp;E2626&amp;$CE$2&amp;CHAR(10)&amp;$CD$3&amp;_xlfn.TEXTJOIN(CHAR(10),TRUE,$BH$2:$BH$1001)&amp;CHAR(10)&amp;$CD$12&amp;CHAR(10)&amp;IF(LEN(E2626)&gt;0,$CD$13&amp;IF(I2626="---",-1,I2626)&amp;$CE$13&amp;CHAR(10)&amp;BI2626&amp;$CD$22&amp;CHAR(10)&amp;BJ2626&amp;$CD$26&amp;CHAR(10)&amp;BI2626&amp;$CD$35&amp;X2626&amp;$CE$35&amp;CHAR(10)&amp;$CD$36&amp;CHAR(10)&amp;BK2626&amp;$CD$45&amp;F2626&amp;$CE$45&amp;CHAR(10)&amp;$CD$46&amp;IF(N2626="---",0,N2626)&amp;$CE$46,""),IF(LEN(E2626)&gt;0,$CD$13&amp;IF(I2626="---",-1,I2626)&amp;$CE$13&amp;CHAR(10)&amp;BI2626&amp;$CD$22&amp;CHAR(10)&amp;BJ2626&amp;$CD$26&amp;CHAR(10)&amp;BI2626&amp;$CD$35&amp;X2626&amp;$CE$35&amp;CHAR(10)&amp;$CD$36&amp;CHAR(10)&amp;BK2626&amp;$CD$45&amp;F2626&amp;$CE$45&amp;CHAR(10)&amp;$CD$46&amp;IF(N2626="---",0,N2626)&amp;$CE$46,""))&amp;IF(E2626=E2627,"",CHAR(10)&amp;$CD$47),"")</f>
        <v/>
      </c>
      <c r="BR2626" s="81" t="str">
        <f t="shared" si="1404"/>
        <v/>
      </c>
      <c r="BU2626" s="138" t="str">
        <f t="shared" ref="BU2626:BU2689" si="1426">IF(OR(W2626="Program",LEN(E2626)=0),"",IF(AND(LEN(W2626)&gt;0,LEN(X2626)&gt;0,LEN(Y2626)&gt;0),SUBSTITUTE(LOWER(SUBSTITUTE(LOWER(SUBSTITUTE(LOWER(W2626),"note-hold","note-hold:")),"note-on","note:")),"controller","cc:")&amp;X2626&amp;IF(LOWER(W2626)="note-hold","",","&amp;Y2626),""))</f>
        <v/>
      </c>
      <c r="BV2626" s="3" t="str">
        <f t="shared" ref="BV2626:BV2689" si="1427">IF(OR(Z2626="Program",LEN(E2626)=0),"",IF(AND(LEN(Z2626)&gt;0,LEN(AA2626)&gt;0,LEN(AB2626)&gt;0),SUBSTITUTE(LOWER(SUBSTITUTE(LOWER(SUBSTITUTE(LOWER(Z2626),"note-hold","note-hold:")),"note-on","note:")),"controller","cc:")&amp;AA2626&amp;IF(LOWER(Z2626)="note-hold","",","&amp;AB2626),""))</f>
        <v/>
      </c>
      <c r="BW2626" s="3" t="str">
        <f t="shared" ref="BW2626:BW2689" si="1428">IF(OR(AC2626="Program",LEN(E2626)=0),"",IF(AND(LEN(AC2626)&gt;0,LEN(AD2626)&gt;0,LEN(AE2626)&gt;0),SUBSTITUTE(LOWER(SUBSTITUTE(LOWER(SUBSTITUTE(LOWER(AC2626),"note-hold","note-hold:")),"note-on","note:")),"controller","cc:")&amp;AD2626&amp;IF(LOWER(AC2626)="note-hold","",","&amp;AE2626),""))</f>
        <v/>
      </c>
      <c r="BX2626" s="144" t="str">
        <f t="shared" ref="BX2626:BX2689" si="1429">IF(LEN(BM2626)=0,"",$CO$4&amp;""""&amp;D2626&amp;""""&amp;$CP$4&amp;""""&amp;E2626&amp;""""&amp;$CQ$4&amp;CHAR(10)&amp;IF(LEN(AU2626)&gt;0,$CN$10&amp;""""&amp;AU2626&amp;""""&amp;CHAR(10),"")&amp;"Bank "&amp;AR2626&amp;" "&amp;AS2626&amp;" "&amp;BZ2626&amp;CHAR(10))</f>
        <v/>
      </c>
      <c r="BY2626" s="18" t="str">
        <f t="shared" ref="BY2626:BY2689" si="1430">IF(LEN(E2626)=0,"",$CN$8&amp;IF(ISNUMBER(N2626),INDEX($EE$2:$EE$13,MATCH(N2626,$ED$2:$ED$13,0)),"default")&amp;$CO$8&amp;AQ2626&amp;IF(COUNTBLANK(J2626:M2626)=4,"",$CP$8&amp;IF(LEN(J2626)&gt;0,1,IF(LEN(K2626)&gt;0,2,IF(LEN(L2626)&gt;0,3,IF(LEN(M2626)&gt;0,4,"")))))&amp;IF(OR(COUNTBLANK(BU2626:BW2626)&lt;3,O2626&gt;0)," o=","")&amp;_xlfn.TEXTJOIN("/",TRUE,BU2626:BW2626)&amp;IF(AND(COUNTBLANK(BU2626:BW2626)&lt;3,O2626&gt;0),"/","")&amp;IF(O2626=0,"","@"&amp;O2626)&amp;CHAR(10)&amp;AT2626&amp;" "&amp;CA2626)</f>
        <v/>
      </c>
      <c r="BZ2626" s="18" t="str">
        <f t="shared" ref="BZ2626:BZ2689" si="1431">IF(LEN(BM2626)&gt;0,((LEFT(D2626)&amp;MID(D2626,FIND("#",SUBSTITUTE(D2626&amp;"  "," ","#",1))+1,1)&amp;MID(D2626,FIND("#",SUBSTITUTE(D2626&amp;"  "," ","#",2))+1,1)))&amp;" - "&amp;BL2626,"")</f>
        <v/>
      </c>
      <c r="CA2626" s="19" t="str">
        <f t="shared" ref="CA2626:CA2689" si="1432">IF(LEN(F2626)&gt;0,F2626,IF(LEN(J2626)&gt;0,J2626,IF(LEN(K2626)&gt;0,K2626,IF(LEN(L2626)&gt;0,L2626,IF(LEN(M2626)&gt;0,M2626,"")))))</f>
        <v/>
      </c>
    </row>
    <row r="2627" spans="4:79" x14ac:dyDescent="0.45">
      <c r="D2627" s="164" t="str">
        <f t="shared" ref="D2627:D2690" si="1433">IF(LEN(F2627)&gt;0,"My Library","")</f>
        <v/>
      </c>
      <c r="I2627" s="9" t="str">
        <f t="shared" si="1406"/>
        <v/>
      </c>
      <c r="J2627" s="173" t="str">
        <f t="shared" si="1407"/>
        <v/>
      </c>
      <c r="K2627" s="13"/>
      <c r="L2627" s="13"/>
      <c r="M2627" s="13"/>
      <c r="N2627" s="178" t="str">
        <f t="shared" si="1408"/>
        <v/>
      </c>
      <c r="O2627" s="181" t="str">
        <f t="shared" si="1409"/>
        <v/>
      </c>
      <c r="P2627" s="8" t="str">
        <f t="shared" si="1410"/>
        <v/>
      </c>
      <c r="Q2627" s="8" t="str">
        <f t="shared" si="1411"/>
        <v/>
      </c>
      <c r="R2627" s="8" t="str">
        <f t="shared" si="1412"/>
        <v/>
      </c>
      <c r="S2627" s="8" t="str">
        <f t="shared" si="1413"/>
        <v/>
      </c>
      <c r="T2627" s="8" t="str">
        <f t="shared" si="1414"/>
        <v/>
      </c>
      <c r="U2627" s="8" t="str">
        <f t="shared" si="1415"/>
        <v/>
      </c>
      <c r="V2627" s="16" t="str">
        <f t="shared" si="1416"/>
        <v/>
      </c>
      <c r="W2627" s="129" t="str">
        <f t="shared" si="1417"/>
        <v/>
      </c>
      <c r="X2627" s="8" t="str">
        <f t="shared" si="1418"/>
        <v/>
      </c>
      <c r="Y2627" s="8" t="str">
        <f t="shared" si="1419"/>
        <v/>
      </c>
      <c r="AQ2627" s="6" t="str">
        <f t="shared" si="1420"/>
        <v/>
      </c>
      <c r="AR2627" s="128" t="str">
        <f t="shared" si="1421"/>
        <v/>
      </c>
      <c r="AS2627" s="128" t="str">
        <f t="shared" si="1422"/>
        <v/>
      </c>
      <c r="AT2627" s="139" t="str">
        <f t="shared" ref="AT2627:AT2690" si="1434">IF(LEN(F2627)&gt;0,IF(BN2627=128,"LIMIT HIT",BN2627-1),"")</f>
        <v/>
      </c>
      <c r="BH2627" s="127" t="str">
        <f>IF(LEN(VBAsheet!H2627)&gt;0,$CD$4&amp;CHAR(10)&amp;$CD$5&amp;CHAR(10)&amp;$CD$6&amp;IF(VBAsheet!I2627="N",1,0)&amp;$CE$6&amp;CHAR(10)&amp;$CD$7&amp;CHAR(10)&amp;$CD$8&amp;VBAsheet!H2627&amp;$CE$8&amp;CHAR(10)&amp;$CD$9&amp;VBAsheet!K2627&amp;$CE$9&amp;CHAR(10)&amp;$CD$10&amp;VBAsheet!J2627-1&amp;$CE$10&amp;CHAR(10)&amp;$CD$11,"")</f>
        <v/>
      </c>
      <c r="BI2627"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27" s="18" t="str">
        <f>IF(LEN(X2627)&gt;0,$CD$23&amp;INDEX($CH$3:CH2630,MATCH(W2627,$CG$3:CG2630,0))&amp;$CE$23&amp;CHAR(10)&amp;$CD$24&amp;X2627&amp;$CE$24&amp;CHAR(10)&amp;$CD$25&amp;Y2627&amp;$CE$25&amp;CHAR(10),"")&amp;IF(LEN(AA2627)&gt;0,$CD$23&amp;INDEX($CH$3:CH2630,MATCH(Z2627,$CG$3:CG2630,0))&amp;$CE$23&amp;CHAR(10)&amp;$CD$24&amp;AA2627&amp;$CE$24&amp;CHAR(10)&amp;$CD$25&amp;AB2627&amp;$CE$25&amp;CHAR(10),"")&amp;IF(LEN(AD2627)&gt;0,$CD$23&amp;INDEX($CH$3:CH2630,MATCH(AC2627,$CG$3:CG2630,0))&amp;$CE$23&amp;CHAR(10)&amp;$CD$24&amp;AD2627&amp;$CE$24&amp;CHAR(10)&amp;$CD$25&amp;AE2627&amp;$CE$25&amp;CHAR(10),"")&amp;IF(LEN(AG2627)&gt;0,$CD$23&amp;INDEX($CH$3:CH2630,MATCH(AF2627,$CG$3:CG2630,0))&amp;$CE$23&amp;CHAR(10)&amp;$CD$24&amp;AG2627&amp;$CE$24&amp;CHAR(10)&amp;$CD$25&amp;AH2627&amp;$CE$25&amp;CHAR(10),"")&amp;IF(LEN(AJ2627)&gt;0,$CD$23&amp;INDEX($CH$3:CH2630,MATCH(AI2627,$CG$3:CG2630,0))&amp;$CE$23&amp;CHAR(10)&amp;$CD$24&amp;AJ2627&amp;$CE$24&amp;CHAR(10)&amp;$CD$25&amp;AK2627&amp;$CE$25&amp;CHAR(10),"")</f>
        <v/>
      </c>
      <c r="BK2627" s="18" t="str">
        <f>IF(LEN(J2627)&gt;0,INDEX($BH$2:$BH$100000,MATCH(J2627,VBAsheet!$H$2:$H$100000,0))&amp;CHAR(10),"")&amp;IF(LEN(K2627)&gt;0,INDEX($BH$2:$BH$100000,MATCH(K2627,VBAsheet!$H$2:$H$100000,0))&amp;CHAR(10),"")&amp;IF(LEN(L2627)&gt;0,INDEX($BH$2:$BH$100000,MATCH(L2627,VBAsheet!$H$2:$H$100000,0))&amp;CHAR(10),"")&amp;IF(LEN(M2627)&gt;0,INDEX($BH$2:$BH$100000,MATCH(M2627,VBAsheet!$H$2:$H$100000,0))&amp;CHAR(10),"")</f>
        <v/>
      </c>
      <c r="BM2627" s="94" t="str">
        <f t="shared" si="1405"/>
        <v/>
      </c>
      <c r="BN2627" s="95" t="str">
        <f t="shared" si="1424"/>
        <v/>
      </c>
      <c r="BP2627" s="18" t="str">
        <f t="shared" si="1425"/>
        <v/>
      </c>
      <c r="BR2627" s="81" t="str">
        <f t="shared" si="1404"/>
        <v/>
      </c>
      <c r="BU2627" s="138" t="str">
        <f t="shared" si="1426"/>
        <v/>
      </c>
      <c r="BV2627" s="3" t="str">
        <f t="shared" si="1427"/>
        <v/>
      </c>
      <c r="BW2627" s="3" t="str">
        <f t="shared" si="1428"/>
        <v/>
      </c>
      <c r="BX2627" s="144" t="str">
        <f t="shared" si="1429"/>
        <v/>
      </c>
      <c r="BY2627" s="18" t="str">
        <f t="shared" si="1430"/>
        <v/>
      </c>
      <c r="BZ2627" s="18" t="str">
        <f t="shared" si="1431"/>
        <v/>
      </c>
      <c r="CA2627" s="19" t="str">
        <f t="shared" si="1432"/>
        <v/>
      </c>
    </row>
    <row r="2628" spans="4:79" x14ac:dyDescent="0.45">
      <c r="D2628" s="164" t="str">
        <f t="shared" si="1433"/>
        <v/>
      </c>
      <c r="I2628" s="9" t="str">
        <f t="shared" si="1406"/>
        <v/>
      </c>
      <c r="J2628" s="173" t="str">
        <f t="shared" si="1407"/>
        <v/>
      </c>
      <c r="K2628" s="13"/>
      <c r="L2628" s="13"/>
      <c r="M2628" s="13"/>
      <c r="N2628" s="178" t="str">
        <f t="shared" si="1408"/>
        <v/>
      </c>
      <c r="O2628" s="181" t="str">
        <f t="shared" si="1409"/>
        <v/>
      </c>
      <c r="P2628" s="8" t="str">
        <f t="shared" si="1410"/>
        <v/>
      </c>
      <c r="Q2628" s="8" t="str">
        <f t="shared" si="1411"/>
        <v/>
      </c>
      <c r="R2628" s="8" t="str">
        <f t="shared" si="1412"/>
        <v/>
      </c>
      <c r="S2628" s="8" t="str">
        <f t="shared" si="1413"/>
        <v/>
      </c>
      <c r="T2628" s="8" t="str">
        <f t="shared" si="1414"/>
        <v/>
      </c>
      <c r="U2628" s="8" t="str">
        <f t="shared" si="1415"/>
        <v/>
      </c>
      <c r="V2628" s="16" t="str">
        <f t="shared" si="1416"/>
        <v/>
      </c>
      <c r="W2628" s="129" t="str">
        <f t="shared" si="1417"/>
        <v/>
      </c>
      <c r="X2628" s="8" t="str">
        <f t="shared" si="1418"/>
        <v/>
      </c>
      <c r="Y2628" s="8" t="str">
        <f t="shared" si="1419"/>
        <v/>
      </c>
      <c r="AQ2628" s="6" t="str">
        <f t="shared" si="1420"/>
        <v/>
      </c>
      <c r="AR2628" s="128" t="str">
        <f t="shared" si="1421"/>
        <v/>
      </c>
      <c r="AS2628" s="128" t="str">
        <f t="shared" si="1422"/>
        <v/>
      </c>
      <c r="AT2628" s="139" t="str">
        <f t="shared" si="1434"/>
        <v/>
      </c>
      <c r="BH2628" s="127" t="str">
        <f>IF(LEN(VBAsheet!H2628)&gt;0,$CD$4&amp;CHAR(10)&amp;$CD$5&amp;CHAR(10)&amp;$CD$6&amp;IF(VBAsheet!I2628="N",1,0)&amp;$CE$6&amp;CHAR(10)&amp;$CD$7&amp;CHAR(10)&amp;$CD$8&amp;VBAsheet!H2628&amp;$CE$8&amp;CHAR(10)&amp;$CD$9&amp;VBAsheet!K2628&amp;$CE$9&amp;CHAR(10)&amp;$CD$10&amp;VBAsheet!J2628-1&amp;$CE$10&amp;CHAR(10)&amp;$CD$11,"")</f>
        <v/>
      </c>
      <c r="BI2628"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28" s="18" t="str">
        <f>IF(LEN(X2628)&gt;0,$CD$23&amp;INDEX($CH$3:CH2631,MATCH(W2628,$CG$3:CG2631,0))&amp;$CE$23&amp;CHAR(10)&amp;$CD$24&amp;X2628&amp;$CE$24&amp;CHAR(10)&amp;$CD$25&amp;Y2628&amp;$CE$25&amp;CHAR(10),"")&amp;IF(LEN(AA2628)&gt;0,$CD$23&amp;INDEX($CH$3:CH2631,MATCH(Z2628,$CG$3:CG2631,0))&amp;$CE$23&amp;CHAR(10)&amp;$CD$24&amp;AA2628&amp;$CE$24&amp;CHAR(10)&amp;$CD$25&amp;AB2628&amp;$CE$25&amp;CHAR(10),"")&amp;IF(LEN(AD2628)&gt;0,$CD$23&amp;INDEX($CH$3:CH2631,MATCH(AC2628,$CG$3:CG2631,0))&amp;$CE$23&amp;CHAR(10)&amp;$CD$24&amp;AD2628&amp;$CE$24&amp;CHAR(10)&amp;$CD$25&amp;AE2628&amp;$CE$25&amp;CHAR(10),"")&amp;IF(LEN(AG2628)&gt;0,$CD$23&amp;INDEX($CH$3:CH2631,MATCH(AF2628,$CG$3:CG2631,0))&amp;$CE$23&amp;CHAR(10)&amp;$CD$24&amp;AG2628&amp;$CE$24&amp;CHAR(10)&amp;$CD$25&amp;AH2628&amp;$CE$25&amp;CHAR(10),"")&amp;IF(LEN(AJ2628)&gt;0,$CD$23&amp;INDEX($CH$3:CH2631,MATCH(AI2628,$CG$3:CG2631,0))&amp;$CE$23&amp;CHAR(10)&amp;$CD$24&amp;AJ2628&amp;$CE$24&amp;CHAR(10)&amp;$CD$25&amp;AK2628&amp;$CE$25&amp;CHAR(10),"")</f>
        <v/>
      </c>
      <c r="BK2628" s="18" t="str">
        <f>IF(LEN(J2628)&gt;0,INDEX($BH$2:$BH$100000,MATCH(J2628,VBAsheet!$H$2:$H$100000,0))&amp;CHAR(10),"")&amp;IF(LEN(K2628)&gt;0,INDEX($BH$2:$BH$100000,MATCH(K2628,VBAsheet!$H$2:$H$100000,0))&amp;CHAR(10),"")&amp;IF(LEN(L2628)&gt;0,INDEX($BH$2:$BH$100000,MATCH(L2628,VBAsheet!$H$2:$H$100000,0))&amp;CHAR(10),"")&amp;IF(LEN(M2628)&gt;0,INDEX($BH$2:$BH$100000,MATCH(M2628,VBAsheet!$H$2:$H$100000,0))&amp;CHAR(10),"")</f>
        <v/>
      </c>
      <c r="BM2628" s="94" t="str">
        <f t="shared" si="1405"/>
        <v/>
      </c>
      <c r="BN2628" s="95" t="str">
        <f t="shared" si="1424"/>
        <v/>
      </c>
      <c r="BP2628" s="18" t="str">
        <f t="shared" si="1425"/>
        <v/>
      </c>
      <c r="BR2628" s="81" t="str">
        <f t="shared" si="1404"/>
        <v/>
      </c>
      <c r="BU2628" s="138" t="str">
        <f t="shared" si="1426"/>
        <v/>
      </c>
      <c r="BV2628" s="3" t="str">
        <f t="shared" si="1427"/>
        <v/>
      </c>
      <c r="BW2628" s="3" t="str">
        <f t="shared" si="1428"/>
        <v/>
      </c>
      <c r="BX2628" s="144" t="str">
        <f t="shared" si="1429"/>
        <v/>
      </c>
      <c r="BY2628" s="18" t="str">
        <f t="shared" si="1430"/>
        <v/>
      </c>
      <c r="BZ2628" s="18" t="str">
        <f t="shared" si="1431"/>
        <v/>
      </c>
      <c r="CA2628" s="19" t="str">
        <f t="shared" si="1432"/>
        <v/>
      </c>
    </row>
    <row r="2629" spans="4:79" x14ac:dyDescent="0.45">
      <c r="D2629" s="164" t="str">
        <f t="shared" si="1433"/>
        <v/>
      </c>
      <c r="I2629" s="9" t="str">
        <f t="shared" si="1406"/>
        <v/>
      </c>
      <c r="J2629" s="173" t="str">
        <f t="shared" si="1407"/>
        <v/>
      </c>
      <c r="K2629" s="13"/>
      <c r="L2629" s="13"/>
      <c r="M2629" s="13"/>
      <c r="N2629" s="178" t="str">
        <f t="shared" si="1408"/>
        <v/>
      </c>
      <c r="O2629" s="181" t="str">
        <f t="shared" si="1409"/>
        <v/>
      </c>
      <c r="P2629" s="8" t="str">
        <f t="shared" si="1410"/>
        <v/>
      </c>
      <c r="Q2629" s="8" t="str">
        <f t="shared" si="1411"/>
        <v/>
      </c>
      <c r="R2629" s="8" t="str">
        <f t="shared" si="1412"/>
        <v/>
      </c>
      <c r="S2629" s="8" t="str">
        <f t="shared" si="1413"/>
        <v/>
      </c>
      <c r="T2629" s="8" t="str">
        <f t="shared" si="1414"/>
        <v/>
      </c>
      <c r="U2629" s="8" t="str">
        <f t="shared" si="1415"/>
        <v/>
      </c>
      <c r="V2629" s="16" t="str">
        <f t="shared" si="1416"/>
        <v/>
      </c>
      <c r="W2629" s="129" t="str">
        <f t="shared" si="1417"/>
        <v/>
      </c>
      <c r="X2629" s="8" t="str">
        <f t="shared" si="1418"/>
        <v/>
      </c>
      <c r="Y2629" s="8" t="str">
        <f t="shared" si="1419"/>
        <v/>
      </c>
      <c r="AQ2629" s="6" t="str">
        <f t="shared" si="1420"/>
        <v/>
      </c>
      <c r="AR2629" s="128" t="str">
        <f t="shared" si="1421"/>
        <v/>
      </c>
      <c r="AS2629" s="128" t="str">
        <f t="shared" si="1422"/>
        <v/>
      </c>
      <c r="AT2629" s="139" t="str">
        <f t="shared" si="1434"/>
        <v/>
      </c>
      <c r="BH2629" s="127" t="str">
        <f>IF(LEN(VBAsheet!H2629)&gt;0,$CD$4&amp;CHAR(10)&amp;$CD$5&amp;CHAR(10)&amp;$CD$6&amp;IF(VBAsheet!I2629="N",1,0)&amp;$CE$6&amp;CHAR(10)&amp;$CD$7&amp;CHAR(10)&amp;$CD$8&amp;VBAsheet!H2629&amp;$CE$8&amp;CHAR(10)&amp;$CD$9&amp;VBAsheet!K2629&amp;$CE$9&amp;CHAR(10)&amp;$CD$10&amp;VBAsheet!J2629-1&amp;$CE$10&amp;CHAR(10)&amp;$CD$11,"")</f>
        <v/>
      </c>
      <c r="BI2629"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29" s="18" t="str">
        <f>IF(LEN(X2629)&gt;0,$CD$23&amp;INDEX($CH$3:CH2632,MATCH(W2629,$CG$3:CG2632,0))&amp;$CE$23&amp;CHAR(10)&amp;$CD$24&amp;X2629&amp;$CE$24&amp;CHAR(10)&amp;$CD$25&amp;Y2629&amp;$CE$25&amp;CHAR(10),"")&amp;IF(LEN(AA2629)&gt;0,$CD$23&amp;INDEX($CH$3:CH2632,MATCH(Z2629,$CG$3:CG2632,0))&amp;$CE$23&amp;CHAR(10)&amp;$CD$24&amp;AA2629&amp;$CE$24&amp;CHAR(10)&amp;$CD$25&amp;AB2629&amp;$CE$25&amp;CHAR(10),"")&amp;IF(LEN(AD2629)&gt;0,$CD$23&amp;INDEX($CH$3:CH2632,MATCH(AC2629,$CG$3:CG2632,0))&amp;$CE$23&amp;CHAR(10)&amp;$CD$24&amp;AD2629&amp;$CE$24&amp;CHAR(10)&amp;$CD$25&amp;AE2629&amp;$CE$25&amp;CHAR(10),"")&amp;IF(LEN(AG2629)&gt;0,$CD$23&amp;INDEX($CH$3:CH2632,MATCH(AF2629,$CG$3:CG2632,0))&amp;$CE$23&amp;CHAR(10)&amp;$CD$24&amp;AG2629&amp;$CE$24&amp;CHAR(10)&amp;$CD$25&amp;AH2629&amp;$CE$25&amp;CHAR(10),"")&amp;IF(LEN(AJ2629)&gt;0,$CD$23&amp;INDEX($CH$3:CH2632,MATCH(AI2629,$CG$3:CG2632,0))&amp;$CE$23&amp;CHAR(10)&amp;$CD$24&amp;AJ2629&amp;$CE$24&amp;CHAR(10)&amp;$CD$25&amp;AK2629&amp;$CE$25&amp;CHAR(10),"")</f>
        <v/>
      </c>
      <c r="BK2629" s="18" t="str">
        <f>IF(LEN(J2629)&gt;0,INDEX($BH$2:$BH$100000,MATCH(J2629,VBAsheet!$H$2:$H$100000,0))&amp;CHAR(10),"")&amp;IF(LEN(K2629)&gt;0,INDEX($BH$2:$BH$100000,MATCH(K2629,VBAsheet!$H$2:$H$100000,0))&amp;CHAR(10),"")&amp;IF(LEN(L2629)&gt;0,INDEX($BH$2:$BH$100000,MATCH(L2629,VBAsheet!$H$2:$H$100000,0))&amp;CHAR(10),"")&amp;IF(LEN(M2629)&gt;0,INDEX($BH$2:$BH$100000,MATCH(M2629,VBAsheet!$H$2:$H$100000,0))&amp;CHAR(10),"")</f>
        <v/>
      </c>
      <c r="BM2629" s="94" t="str">
        <f t="shared" si="1405"/>
        <v/>
      </c>
      <c r="BN2629" s="95" t="str">
        <f t="shared" si="1424"/>
        <v/>
      </c>
      <c r="BP2629" s="18" t="str">
        <f t="shared" si="1425"/>
        <v/>
      </c>
      <c r="BR2629" s="81" t="str">
        <f t="shared" si="1404"/>
        <v/>
      </c>
      <c r="BU2629" s="138" t="str">
        <f t="shared" si="1426"/>
        <v/>
      </c>
      <c r="BV2629" s="3" t="str">
        <f t="shared" si="1427"/>
        <v/>
      </c>
      <c r="BW2629" s="3" t="str">
        <f t="shared" si="1428"/>
        <v/>
      </c>
      <c r="BX2629" s="144" t="str">
        <f t="shared" si="1429"/>
        <v/>
      </c>
      <c r="BY2629" s="18" t="str">
        <f t="shared" si="1430"/>
        <v/>
      </c>
      <c r="BZ2629" s="18" t="str">
        <f t="shared" si="1431"/>
        <v/>
      </c>
      <c r="CA2629" s="19" t="str">
        <f t="shared" si="1432"/>
        <v/>
      </c>
    </row>
    <row r="2630" spans="4:79" x14ac:dyDescent="0.45">
      <c r="D2630" s="164" t="str">
        <f t="shared" si="1433"/>
        <v/>
      </c>
      <c r="I2630" s="9" t="str">
        <f t="shared" si="1406"/>
        <v/>
      </c>
      <c r="J2630" s="173" t="str">
        <f t="shared" si="1407"/>
        <v/>
      </c>
      <c r="K2630" s="13"/>
      <c r="L2630" s="13"/>
      <c r="M2630" s="13"/>
      <c r="N2630" s="178" t="str">
        <f t="shared" si="1408"/>
        <v/>
      </c>
      <c r="O2630" s="181" t="str">
        <f t="shared" si="1409"/>
        <v/>
      </c>
      <c r="P2630" s="8" t="str">
        <f t="shared" si="1410"/>
        <v/>
      </c>
      <c r="Q2630" s="8" t="str">
        <f t="shared" si="1411"/>
        <v/>
      </c>
      <c r="R2630" s="8" t="str">
        <f t="shared" si="1412"/>
        <v/>
      </c>
      <c r="S2630" s="8" t="str">
        <f t="shared" si="1413"/>
        <v/>
      </c>
      <c r="T2630" s="8" t="str">
        <f t="shared" si="1414"/>
        <v/>
      </c>
      <c r="U2630" s="8" t="str">
        <f t="shared" si="1415"/>
        <v/>
      </c>
      <c r="V2630" s="16" t="str">
        <f t="shared" si="1416"/>
        <v/>
      </c>
      <c r="W2630" s="129" t="str">
        <f t="shared" si="1417"/>
        <v/>
      </c>
      <c r="X2630" s="8" t="str">
        <f t="shared" si="1418"/>
        <v/>
      </c>
      <c r="Y2630" s="8" t="str">
        <f t="shared" si="1419"/>
        <v/>
      </c>
      <c r="AQ2630" s="6" t="str">
        <f t="shared" si="1420"/>
        <v/>
      </c>
      <c r="AR2630" s="128" t="str">
        <f t="shared" si="1421"/>
        <v/>
      </c>
      <c r="AS2630" s="128" t="str">
        <f t="shared" si="1422"/>
        <v/>
      </c>
      <c r="AT2630" s="139" t="str">
        <f t="shared" si="1434"/>
        <v/>
      </c>
      <c r="BH2630" s="127" t="str">
        <f>IF(LEN(VBAsheet!H2630)&gt;0,$CD$4&amp;CHAR(10)&amp;$CD$5&amp;CHAR(10)&amp;$CD$6&amp;IF(VBAsheet!I2630="N",1,0)&amp;$CE$6&amp;CHAR(10)&amp;$CD$7&amp;CHAR(10)&amp;$CD$8&amp;VBAsheet!H2630&amp;$CE$8&amp;CHAR(10)&amp;$CD$9&amp;VBAsheet!K2630&amp;$CE$9&amp;CHAR(10)&amp;$CD$10&amp;VBAsheet!J2630-1&amp;$CE$10&amp;CHAR(10)&amp;$CD$11,"")</f>
        <v/>
      </c>
      <c r="BI2630"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0" s="18" t="str">
        <f>IF(LEN(X2630)&gt;0,$CD$23&amp;INDEX($CH$3:CH2633,MATCH(W2630,$CG$3:CG2633,0))&amp;$CE$23&amp;CHAR(10)&amp;$CD$24&amp;X2630&amp;$CE$24&amp;CHAR(10)&amp;$CD$25&amp;Y2630&amp;$CE$25&amp;CHAR(10),"")&amp;IF(LEN(AA2630)&gt;0,$CD$23&amp;INDEX($CH$3:CH2633,MATCH(Z2630,$CG$3:CG2633,0))&amp;$CE$23&amp;CHAR(10)&amp;$CD$24&amp;AA2630&amp;$CE$24&amp;CHAR(10)&amp;$CD$25&amp;AB2630&amp;$CE$25&amp;CHAR(10),"")&amp;IF(LEN(AD2630)&gt;0,$CD$23&amp;INDEX($CH$3:CH2633,MATCH(AC2630,$CG$3:CG2633,0))&amp;$CE$23&amp;CHAR(10)&amp;$CD$24&amp;AD2630&amp;$CE$24&amp;CHAR(10)&amp;$CD$25&amp;AE2630&amp;$CE$25&amp;CHAR(10),"")&amp;IF(LEN(AG2630)&gt;0,$CD$23&amp;INDEX($CH$3:CH2633,MATCH(AF2630,$CG$3:CG2633,0))&amp;$CE$23&amp;CHAR(10)&amp;$CD$24&amp;AG2630&amp;$CE$24&amp;CHAR(10)&amp;$CD$25&amp;AH2630&amp;$CE$25&amp;CHAR(10),"")&amp;IF(LEN(AJ2630)&gt;0,$CD$23&amp;INDEX($CH$3:CH2633,MATCH(AI2630,$CG$3:CG2633,0))&amp;$CE$23&amp;CHAR(10)&amp;$CD$24&amp;AJ2630&amp;$CE$24&amp;CHAR(10)&amp;$CD$25&amp;AK2630&amp;$CE$25&amp;CHAR(10),"")</f>
        <v/>
      </c>
      <c r="BK2630" s="18" t="str">
        <f>IF(LEN(J2630)&gt;0,INDEX($BH$2:$BH$100000,MATCH(J2630,VBAsheet!$H$2:$H$100000,0))&amp;CHAR(10),"")&amp;IF(LEN(K2630)&gt;0,INDEX($BH$2:$BH$100000,MATCH(K2630,VBAsheet!$H$2:$H$100000,0))&amp;CHAR(10),"")&amp;IF(LEN(L2630)&gt;0,INDEX($BH$2:$BH$100000,MATCH(L2630,VBAsheet!$H$2:$H$100000,0))&amp;CHAR(10),"")&amp;IF(LEN(M2630)&gt;0,INDEX($BH$2:$BH$100000,MATCH(M2630,VBAsheet!$H$2:$H$100000,0))&amp;CHAR(10),"")</f>
        <v/>
      </c>
      <c r="BM2630" s="94" t="str">
        <f t="shared" si="1405"/>
        <v/>
      </c>
      <c r="BN2630" s="95" t="str">
        <f t="shared" si="1424"/>
        <v/>
      </c>
      <c r="BP2630" s="18" t="str">
        <f t="shared" si="1425"/>
        <v/>
      </c>
      <c r="BR2630" s="81" t="str">
        <f t="shared" si="1404"/>
        <v/>
      </c>
      <c r="BU2630" s="138" t="str">
        <f t="shared" si="1426"/>
        <v/>
      </c>
      <c r="BV2630" s="3" t="str">
        <f t="shared" si="1427"/>
        <v/>
      </c>
      <c r="BW2630" s="3" t="str">
        <f t="shared" si="1428"/>
        <v/>
      </c>
      <c r="BX2630" s="144" t="str">
        <f t="shared" si="1429"/>
        <v/>
      </c>
      <c r="BY2630" s="18" t="str">
        <f t="shared" si="1430"/>
        <v/>
      </c>
      <c r="BZ2630" s="18" t="str">
        <f t="shared" si="1431"/>
        <v/>
      </c>
      <c r="CA2630" s="19" t="str">
        <f t="shared" si="1432"/>
        <v/>
      </c>
    </row>
    <row r="2631" spans="4:79" x14ac:dyDescent="0.45">
      <c r="D2631" s="164" t="str">
        <f t="shared" si="1433"/>
        <v/>
      </c>
      <c r="I2631" s="9" t="str">
        <f t="shared" si="1406"/>
        <v/>
      </c>
      <c r="J2631" s="173" t="str">
        <f t="shared" si="1407"/>
        <v/>
      </c>
      <c r="K2631" s="13"/>
      <c r="L2631" s="13"/>
      <c r="M2631" s="13"/>
      <c r="N2631" s="178" t="str">
        <f t="shared" si="1408"/>
        <v/>
      </c>
      <c r="O2631" s="181" t="str">
        <f t="shared" si="1409"/>
        <v/>
      </c>
      <c r="P2631" s="8" t="str">
        <f t="shared" si="1410"/>
        <v/>
      </c>
      <c r="Q2631" s="8" t="str">
        <f t="shared" si="1411"/>
        <v/>
      </c>
      <c r="R2631" s="8" t="str">
        <f t="shared" si="1412"/>
        <v/>
      </c>
      <c r="S2631" s="8" t="str">
        <f t="shared" si="1413"/>
        <v/>
      </c>
      <c r="T2631" s="8" t="str">
        <f t="shared" si="1414"/>
        <v/>
      </c>
      <c r="U2631" s="8" t="str">
        <f t="shared" si="1415"/>
        <v/>
      </c>
      <c r="V2631" s="16" t="str">
        <f t="shared" si="1416"/>
        <v/>
      </c>
      <c r="W2631" s="129" t="str">
        <f t="shared" si="1417"/>
        <v/>
      </c>
      <c r="X2631" s="8" t="str">
        <f t="shared" si="1418"/>
        <v/>
      </c>
      <c r="Y2631" s="8" t="str">
        <f t="shared" si="1419"/>
        <v/>
      </c>
      <c r="AQ2631" s="6" t="str">
        <f t="shared" si="1420"/>
        <v/>
      </c>
      <c r="AR2631" s="128" t="str">
        <f t="shared" si="1421"/>
        <v/>
      </c>
      <c r="AS2631" s="128" t="str">
        <f t="shared" si="1422"/>
        <v/>
      </c>
      <c r="AT2631" s="139" t="str">
        <f t="shared" si="1434"/>
        <v/>
      </c>
      <c r="BH2631" s="127" t="str">
        <f>IF(LEN(VBAsheet!H2631)&gt;0,$CD$4&amp;CHAR(10)&amp;$CD$5&amp;CHAR(10)&amp;$CD$6&amp;IF(VBAsheet!I2631="N",1,0)&amp;$CE$6&amp;CHAR(10)&amp;$CD$7&amp;CHAR(10)&amp;$CD$8&amp;VBAsheet!H2631&amp;$CE$8&amp;CHAR(10)&amp;$CD$9&amp;VBAsheet!K2631&amp;$CE$9&amp;CHAR(10)&amp;$CD$10&amp;VBAsheet!J2631-1&amp;$CE$10&amp;CHAR(10)&amp;$CD$11,"")</f>
        <v/>
      </c>
      <c r="BI2631"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1" s="18" t="str">
        <f>IF(LEN(X2631)&gt;0,$CD$23&amp;INDEX($CH$3:CH2634,MATCH(W2631,$CG$3:CG2634,0))&amp;$CE$23&amp;CHAR(10)&amp;$CD$24&amp;X2631&amp;$CE$24&amp;CHAR(10)&amp;$CD$25&amp;Y2631&amp;$CE$25&amp;CHAR(10),"")&amp;IF(LEN(AA2631)&gt;0,$CD$23&amp;INDEX($CH$3:CH2634,MATCH(Z2631,$CG$3:CG2634,0))&amp;$CE$23&amp;CHAR(10)&amp;$CD$24&amp;AA2631&amp;$CE$24&amp;CHAR(10)&amp;$CD$25&amp;AB2631&amp;$CE$25&amp;CHAR(10),"")&amp;IF(LEN(AD2631)&gt;0,$CD$23&amp;INDEX($CH$3:CH2634,MATCH(AC2631,$CG$3:CG2634,0))&amp;$CE$23&amp;CHAR(10)&amp;$CD$24&amp;AD2631&amp;$CE$24&amp;CHAR(10)&amp;$CD$25&amp;AE2631&amp;$CE$25&amp;CHAR(10),"")&amp;IF(LEN(AG2631)&gt;0,$CD$23&amp;INDEX($CH$3:CH2634,MATCH(AF2631,$CG$3:CG2634,0))&amp;$CE$23&amp;CHAR(10)&amp;$CD$24&amp;AG2631&amp;$CE$24&amp;CHAR(10)&amp;$CD$25&amp;AH2631&amp;$CE$25&amp;CHAR(10),"")&amp;IF(LEN(AJ2631)&gt;0,$CD$23&amp;INDEX($CH$3:CH2634,MATCH(AI2631,$CG$3:CG2634,0))&amp;$CE$23&amp;CHAR(10)&amp;$CD$24&amp;AJ2631&amp;$CE$24&amp;CHAR(10)&amp;$CD$25&amp;AK2631&amp;$CE$25&amp;CHAR(10),"")</f>
        <v/>
      </c>
      <c r="BK2631" s="18" t="str">
        <f>IF(LEN(J2631)&gt;0,INDEX($BH$2:$BH$100000,MATCH(J2631,VBAsheet!$H$2:$H$100000,0))&amp;CHAR(10),"")&amp;IF(LEN(K2631)&gt;0,INDEX($BH$2:$BH$100000,MATCH(K2631,VBAsheet!$H$2:$H$100000,0))&amp;CHAR(10),"")&amp;IF(LEN(L2631)&gt;0,INDEX($BH$2:$BH$100000,MATCH(L2631,VBAsheet!$H$2:$H$100000,0))&amp;CHAR(10),"")&amp;IF(LEN(M2631)&gt;0,INDEX($BH$2:$BH$100000,MATCH(M2631,VBAsheet!$H$2:$H$100000,0))&amp;CHAR(10),"")</f>
        <v/>
      </c>
      <c r="BM2631" s="94" t="str">
        <f t="shared" si="1405"/>
        <v/>
      </c>
      <c r="BN2631" s="95" t="str">
        <f t="shared" si="1424"/>
        <v/>
      </c>
      <c r="BP2631" s="18" t="str">
        <f t="shared" si="1425"/>
        <v/>
      </c>
      <c r="BR2631" s="81" t="str">
        <f t="shared" si="1404"/>
        <v/>
      </c>
      <c r="BU2631" s="138" t="str">
        <f t="shared" si="1426"/>
        <v/>
      </c>
      <c r="BV2631" s="3" t="str">
        <f t="shared" si="1427"/>
        <v/>
      </c>
      <c r="BW2631" s="3" t="str">
        <f t="shared" si="1428"/>
        <v/>
      </c>
      <c r="BX2631" s="144" t="str">
        <f t="shared" si="1429"/>
        <v/>
      </c>
      <c r="BY2631" s="18" t="str">
        <f t="shared" si="1430"/>
        <v/>
      </c>
      <c r="BZ2631" s="18" t="str">
        <f t="shared" si="1431"/>
        <v/>
      </c>
      <c r="CA2631" s="19" t="str">
        <f t="shared" si="1432"/>
        <v/>
      </c>
    </row>
    <row r="2632" spans="4:79" x14ac:dyDescent="0.45">
      <c r="D2632" s="164" t="str">
        <f t="shared" si="1433"/>
        <v/>
      </c>
      <c r="I2632" s="9" t="str">
        <f t="shared" si="1406"/>
        <v/>
      </c>
      <c r="J2632" s="173" t="str">
        <f t="shared" si="1407"/>
        <v/>
      </c>
      <c r="K2632" s="13"/>
      <c r="L2632" s="13"/>
      <c r="M2632" s="13"/>
      <c r="N2632" s="178" t="str">
        <f t="shared" si="1408"/>
        <v/>
      </c>
      <c r="O2632" s="181" t="str">
        <f t="shared" si="1409"/>
        <v/>
      </c>
      <c r="P2632" s="8" t="str">
        <f t="shared" si="1410"/>
        <v/>
      </c>
      <c r="Q2632" s="8" t="str">
        <f t="shared" si="1411"/>
        <v/>
      </c>
      <c r="R2632" s="8" t="str">
        <f t="shared" si="1412"/>
        <v/>
      </c>
      <c r="S2632" s="8" t="str">
        <f t="shared" si="1413"/>
        <v/>
      </c>
      <c r="T2632" s="8" t="str">
        <f t="shared" si="1414"/>
        <v/>
      </c>
      <c r="U2632" s="8" t="str">
        <f t="shared" si="1415"/>
        <v/>
      </c>
      <c r="V2632" s="16" t="str">
        <f t="shared" si="1416"/>
        <v/>
      </c>
      <c r="W2632" s="129" t="str">
        <f t="shared" si="1417"/>
        <v/>
      </c>
      <c r="X2632" s="8" t="str">
        <f t="shared" si="1418"/>
        <v/>
      </c>
      <c r="Y2632" s="8" t="str">
        <f t="shared" si="1419"/>
        <v/>
      </c>
      <c r="AQ2632" s="6" t="str">
        <f t="shared" si="1420"/>
        <v/>
      </c>
      <c r="AR2632" s="128" t="str">
        <f t="shared" si="1421"/>
        <v/>
      </c>
      <c r="AS2632" s="128" t="str">
        <f t="shared" si="1422"/>
        <v/>
      </c>
      <c r="AT2632" s="139" t="str">
        <f t="shared" si="1434"/>
        <v/>
      </c>
      <c r="BH2632" s="127" t="str">
        <f>IF(LEN(VBAsheet!H2632)&gt;0,$CD$4&amp;CHAR(10)&amp;$CD$5&amp;CHAR(10)&amp;$CD$6&amp;IF(VBAsheet!I2632="N",1,0)&amp;$CE$6&amp;CHAR(10)&amp;$CD$7&amp;CHAR(10)&amp;$CD$8&amp;VBAsheet!H2632&amp;$CE$8&amp;CHAR(10)&amp;$CD$9&amp;VBAsheet!K2632&amp;$CE$9&amp;CHAR(10)&amp;$CD$10&amp;VBAsheet!J2632-1&amp;$CE$10&amp;CHAR(10)&amp;$CD$11,"")</f>
        <v/>
      </c>
      <c r="BI2632"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2" s="18" t="str">
        <f>IF(LEN(X2632)&gt;0,$CD$23&amp;INDEX($CH$3:CH2635,MATCH(W2632,$CG$3:CG2635,0))&amp;$CE$23&amp;CHAR(10)&amp;$CD$24&amp;X2632&amp;$CE$24&amp;CHAR(10)&amp;$CD$25&amp;Y2632&amp;$CE$25&amp;CHAR(10),"")&amp;IF(LEN(AA2632)&gt;0,$CD$23&amp;INDEX($CH$3:CH2635,MATCH(Z2632,$CG$3:CG2635,0))&amp;$CE$23&amp;CHAR(10)&amp;$CD$24&amp;AA2632&amp;$CE$24&amp;CHAR(10)&amp;$CD$25&amp;AB2632&amp;$CE$25&amp;CHAR(10),"")&amp;IF(LEN(AD2632)&gt;0,$CD$23&amp;INDEX($CH$3:CH2635,MATCH(AC2632,$CG$3:CG2635,0))&amp;$CE$23&amp;CHAR(10)&amp;$CD$24&amp;AD2632&amp;$CE$24&amp;CHAR(10)&amp;$CD$25&amp;AE2632&amp;$CE$25&amp;CHAR(10),"")&amp;IF(LEN(AG2632)&gt;0,$CD$23&amp;INDEX($CH$3:CH2635,MATCH(AF2632,$CG$3:CG2635,0))&amp;$CE$23&amp;CHAR(10)&amp;$CD$24&amp;AG2632&amp;$CE$24&amp;CHAR(10)&amp;$CD$25&amp;AH2632&amp;$CE$25&amp;CHAR(10),"")&amp;IF(LEN(AJ2632)&gt;0,$CD$23&amp;INDEX($CH$3:CH2635,MATCH(AI2632,$CG$3:CG2635,0))&amp;$CE$23&amp;CHAR(10)&amp;$CD$24&amp;AJ2632&amp;$CE$24&amp;CHAR(10)&amp;$CD$25&amp;AK2632&amp;$CE$25&amp;CHAR(10),"")</f>
        <v/>
      </c>
      <c r="BK2632" s="18" t="str">
        <f>IF(LEN(J2632)&gt;0,INDEX($BH$2:$BH$100000,MATCH(J2632,VBAsheet!$H$2:$H$100000,0))&amp;CHAR(10),"")&amp;IF(LEN(K2632)&gt;0,INDEX($BH$2:$BH$100000,MATCH(K2632,VBAsheet!$H$2:$H$100000,0))&amp;CHAR(10),"")&amp;IF(LEN(L2632)&gt;0,INDEX($BH$2:$BH$100000,MATCH(L2632,VBAsheet!$H$2:$H$100000,0))&amp;CHAR(10),"")&amp;IF(LEN(M2632)&gt;0,INDEX($BH$2:$BH$100000,MATCH(M2632,VBAsheet!$H$2:$H$100000,0))&amp;CHAR(10),"")</f>
        <v/>
      </c>
      <c r="BM2632" s="94" t="str">
        <f t="shared" si="1405"/>
        <v/>
      </c>
      <c r="BN2632" s="95" t="str">
        <f t="shared" si="1424"/>
        <v/>
      </c>
      <c r="BP2632" s="18" t="str">
        <f t="shared" si="1425"/>
        <v/>
      </c>
      <c r="BR2632" s="81" t="str">
        <f t="shared" si="1404"/>
        <v/>
      </c>
      <c r="BU2632" s="138" t="str">
        <f t="shared" si="1426"/>
        <v/>
      </c>
      <c r="BV2632" s="3" t="str">
        <f t="shared" si="1427"/>
        <v/>
      </c>
      <c r="BW2632" s="3" t="str">
        <f t="shared" si="1428"/>
        <v/>
      </c>
      <c r="BX2632" s="144" t="str">
        <f t="shared" si="1429"/>
        <v/>
      </c>
      <c r="BY2632" s="18" t="str">
        <f t="shared" si="1430"/>
        <v/>
      </c>
      <c r="BZ2632" s="18" t="str">
        <f t="shared" si="1431"/>
        <v/>
      </c>
      <c r="CA2632" s="19" t="str">
        <f t="shared" si="1432"/>
        <v/>
      </c>
    </row>
    <row r="2633" spans="4:79" x14ac:dyDescent="0.45">
      <c r="D2633" s="164" t="str">
        <f t="shared" si="1433"/>
        <v/>
      </c>
      <c r="I2633" s="9" t="str">
        <f t="shared" si="1406"/>
        <v/>
      </c>
      <c r="J2633" s="173" t="str">
        <f t="shared" si="1407"/>
        <v/>
      </c>
      <c r="K2633" s="13"/>
      <c r="L2633" s="13"/>
      <c r="M2633" s="13"/>
      <c r="N2633" s="178" t="str">
        <f t="shared" si="1408"/>
        <v/>
      </c>
      <c r="O2633" s="181" t="str">
        <f t="shared" si="1409"/>
        <v/>
      </c>
      <c r="P2633" s="8" t="str">
        <f t="shared" si="1410"/>
        <v/>
      </c>
      <c r="Q2633" s="8" t="str">
        <f t="shared" si="1411"/>
        <v/>
      </c>
      <c r="R2633" s="8" t="str">
        <f t="shared" si="1412"/>
        <v/>
      </c>
      <c r="S2633" s="8" t="str">
        <f t="shared" si="1413"/>
        <v/>
      </c>
      <c r="T2633" s="8" t="str">
        <f t="shared" si="1414"/>
        <v/>
      </c>
      <c r="U2633" s="8" t="str">
        <f t="shared" si="1415"/>
        <v/>
      </c>
      <c r="V2633" s="16" t="str">
        <f t="shared" si="1416"/>
        <v/>
      </c>
      <c r="W2633" s="129" t="str">
        <f t="shared" si="1417"/>
        <v/>
      </c>
      <c r="X2633" s="8" t="str">
        <f t="shared" si="1418"/>
        <v/>
      </c>
      <c r="Y2633" s="8" t="str">
        <f t="shared" si="1419"/>
        <v/>
      </c>
      <c r="AQ2633" s="6" t="str">
        <f t="shared" si="1420"/>
        <v/>
      </c>
      <c r="AR2633" s="128" t="str">
        <f t="shared" si="1421"/>
        <v/>
      </c>
      <c r="AS2633" s="128" t="str">
        <f t="shared" si="1422"/>
        <v/>
      </c>
      <c r="AT2633" s="139" t="str">
        <f t="shared" si="1434"/>
        <v/>
      </c>
      <c r="BH2633" s="127" t="str">
        <f>IF(LEN(VBAsheet!H2633)&gt;0,$CD$4&amp;CHAR(10)&amp;$CD$5&amp;CHAR(10)&amp;$CD$6&amp;IF(VBAsheet!I2633="N",1,0)&amp;$CE$6&amp;CHAR(10)&amp;$CD$7&amp;CHAR(10)&amp;$CD$8&amp;VBAsheet!H2633&amp;$CE$8&amp;CHAR(10)&amp;$CD$9&amp;VBAsheet!K2633&amp;$CE$9&amp;CHAR(10)&amp;$CD$10&amp;VBAsheet!J2633-1&amp;$CE$10&amp;CHAR(10)&amp;$CD$11,"")</f>
        <v/>
      </c>
      <c r="BI2633"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3" s="18" t="str">
        <f>IF(LEN(X2633)&gt;0,$CD$23&amp;INDEX($CH$3:CH2636,MATCH(W2633,$CG$3:CG2636,0))&amp;$CE$23&amp;CHAR(10)&amp;$CD$24&amp;X2633&amp;$CE$24&amp;CHAR(10)&amp;$CD$25&amp;Y2633&amp;$CE$25&amp;CHAR(10),"")&amp;IF(LEN(AA2633)&gt;0,$CD$23&amp;INDEX($CH$3:CH2636,MATCH(Z2633,$CG$3:CG2636,0))&amp;$CE$23&amp;CHAR(10)&amp;$CD$24&amp;AA2633&amp;$CE$24&amp;CHAR(10)&amp;$CD$25&amp;AB2633&amp;$CE$25&amp;CHAR(10),"")&amp;IF(LEN(AD2633)&gt;0,$CD$23&amp;INDEX($CH$3:CH2636,MATCH(AC2633,$CG$3:CG2636,0))&amp;$CE$23&amp;CHAR(10)&amp;$CD$24&amp;AD2633&amp;$CE$24&amp;CHAR(10)&amp;$CD$25&amp;AE2633&amp;$CE$25&amp;CHAR(10),"")&amp;IF(LEN(AG2633)&gt;0,$CD$23&amp;INDEX($CH$3:CH2636,MATCH(AF2633,$CG$3:CG2636,0))&amp;$CE$23&amp;CHAR(10)&amp;$CD$24&amp;AG2633&amp;$CE$24&amp;CHAR(10)&amp;$CD$25&amp;AH2633&amp;$CE$25&amp;CHAR(10),"")&amp;IF(LEN(AJ2633)&gt;0,$CD$23&amp;INDEX($CH$3:CH2636,MATCH(AI2633,$CG$3:CG2636,0))&amp;$CE$23&amp;CHAR(10)&amp;$CD$24&amp;AJ2633&amp;$CE$24&amp;CHAR(10)&amp;$CD$25&amp;AK2633&amp;$CE$25&amp;CHAR(10),"")</f>
        <v/>
      </c>
      <c r="BK2633" s="18" t="str">
        <f>IF(LEN(J2633)&gt;0,INDEX($BH$2:$BH$100000,MATCH(J2633,VBAsheet!$H$2:$H$100000,0))&amp;CHAR(10),"")&amp;IF(LEN(K2633)&gt;0,INDEX($BH$2:$BH$100000,MATCH(K2633,VBAsheet!$H$2:$H$100000,0))&amp;CHAR(10),"")&amp;IF(LEN(L2633)&gt;0,INDEX($BH$2:$BH$100000,MATCH(L2633,VBAsheet!$H$2:$H$100000,0))&amp;CHAR(10),"")&amp;IF(LEN(M2633)&gt;0,INDEX($BH$2:$BH$100000,MATCH(M2633,VBAsheet!$H$2:$H$100000,0))&amp;CHAR(10),"")</f>
        <v/>
      </c>
      <c r="BM2633" s="94" t="str">
        <f t="shared" si="1405"/>
        <v/>
      </c>
      <c r="BN2633" s="95" t="str">
        <f t="shared" si="1424"/>
        <v/>
      </c>
      <c r="BP2633" s="18" t="str">
        <f t="shared" si="1425"/>
        <v/>
      </c>
      <c r="BR2633" s="81" t="str">
        <f t="shared" si="1404"/>
        <v/>
      </c>
      <c r="BU2633" s="138" t="str">
        <f t="shared" si="1426"/>
        <v/>
      </c>
      <c r="BV2633" s="3" t="str">
        <f t="shared" si="1427"/>
        <v/>
      </c>
      <c r="BW2633" s="3" t="str">
        <f t="shared" si="1428"/>
        <v/>
      </c>
      <c r="BX2633" s="144" t="str">
        <f t="shared" si="1429"/>
        <v/>
      </c>
      <c r="BY2633" s="18" t="str">
        <f t="shared" si="1430"/>
        <v/>
      </c>
      <c r="BZ2633" s="18" t="str">
        <f t="shared" si="1431"/>
        <v/>
      </c>
      <c r="CA2633" s="19" t="str">
        <f t="shared" si="1432"/>
        <v/>
      </c>
    </row>
    <row r="2634" spans="4:79" x14ac:dyDescent="0.45">
      <c r="D2634" s="164" t="str">
        <f t="shared" si="1433"/>
        <v/>
      </c>
      <c r="I2634" s="9" t="str">
        <f t="shared" si="1406"/>
        <v/>
      </c>
      <c r="J2634" s="173" t="str">
        <f t="shared" si="1407"/>
        <v/>
      </c>
      <c r="K2634" s="13"/>
      <c r="L2634" s="13"/>
      <c r="M2634" s="13"/>
      <c r="N2634" s="178" t="str">
        <f t="shared" si="1408"/>
        <v/>
      </c>
      <c r="O2634" s="181" t="str">
        <f t="shared" si="1409"/>
        <v/>
      </c>
      <c r="P2634" s="8" t="str">
        <f t="shared" si="1410"/>
        <v/>
      </c>
      <c r="Q2634" s="8" t="str">
        <f t="shared" si="1411"/>
        <v/>
      </c>
      <c r="R2634" s="8" t="str">
        <f t="shared" si="1412"/>
        <v/>
      </c>
      <c r="S2634" s="8" t="str">
        <f t="shared" si="1413"/>
        <v/>
      </c>
      <c r="T2634" s="8" t="str">
        <f t="shared" si="1414"/>
        <v/>
      </c>
      <c r="U2634" s="8" t="str">
        <f t="shared" si="1415"/>
        <v/>
      </c>
      <c r="V2634" s="16" t="str">
        <f t="shared" si="1416"/>
        <v/>
      </c>
      <c r="W2634" s="129" t="str">
        <f t="shared" si="1417"/>
        <v/>
      </c>
      <c r="X2634" s="8" t="str">
        <f t="shared" si="1418"/>
        <v/>
      </c>
      <c r="Y2634" s="8" t="str">
        <f t="shared" si="1419"/>
        <v/>
      </c>
      <c r="AQ2634" s="6" t="str">
        <f t="shared" si="1420"/>
        <v/>
      </c>
      <c r="AR2634" s="128" t="str">
        <f t="shared" si="1421"/>
        <v/>
      </c>
      <c r="AS2634" s="128" t="str">
        <f t="shared" si="1422"/>
        <v/>
      </c>
      <c r="AT2634" s="139" t="str">
        <f t="shared" si="1434"/>
        <v/>
      </c>
      <c r="BH2634" s="127" t="str">
        <f>IF(LEN(VBAsheet!H2634)&gt;0,$CD$4&amp;CHAR(10)&amp;$CD$5&amp;CHAR(10)&amp;$CD$6&amp;IF(VBAsheet!I2634="N",1,0)&amp;$CE$6&amp;CHAR(10)&amp;$CD$7&amp;CHAR(10)&amp;$CD$8&amp;VBAsheet!H2634&amp;$CE$8&amp;CHAR(10)&amp;$CD$9&amp;VBAsheet!K2634&amp;$CE$9&amp;CHAR(10)&amp;$CD$10&amp;VBAsheet!J2634-1&amp;$CE$10&amp;CHAR(10)&amp;$CD$11,"")</f>
        <v/>
      </c>
      <c r="BI2634"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4" s="18" t="str">
        <f>IF(LEN(X2634)&gt;0,$CD$23&amp;INDEX($CH$3:CH2637,MATCH(W2634,$CG$3:CG2637,0))&amp;$CE$23&amp;CHAR(10)&amp;$CD$24&amp;X2634&amp;$CE$24&amp;CHAR(10)&amp;$CD$25&amp;Y2634&amp;$CE$25&amp;CHAR(10),"")&amp;IF(LEN(AA2634)&gt;0,$CD$23&amp;INDEX($CH$3:CH2637,MATCH(Z2634,$CG$3:CG2637,0))&amp;$CE$23&amp;CHAR(10)&amp;$CD$24&amp;AA2634&amp;$CE$24&amp;CHAR(10)&amp;$CD$25&amp;AB2634&amp;$CE$25&amp;CHAR(10),"")&amp;IF(LEN(AD2634)&gt;0,$CD$23&amp;INDEX($CH$3:CH2637,MATCH(AC2634,$CG$3:CG2637,0))&amp;$CE$23&amp;CHAR(10)&amp;$CD$24&amp;AD2634&amp;$CE$24&amp;CHAR(10)&amp;$CD$25&amp;AE2634&amp;$CE$25&amp;CHAR(10),"")&amp;IF(LEN(AG2634)&gt;0,$CD$23&amp;INDEX($CH$3:CH2637,MATCH(AF2634,$CG$3:CG2637,0))&amp;$CE$23&amp;CHAR(10)&amp;$CD$24&amp;AG2634&amp;$CE$24&amp;CHAR(10)&amp;$CD$25&amp;AH2634&amp;$CE$25&amp;CHAR(10),"")&amp;IF(LEN(AJ2634)&gt;0,$CD$23&amp;INDEX($CH$3:CH2637,MATCH(AI2634,$CG$3:CG2637,0))&amp;$CE$23&amp;CHAR(10)&amp;$CD$24&amp;AJ2634&amp;$CE$24&amp;CHAR(10)&amp;$CD$25&amp;AK2634&amp;$CE$25&amp;CHAR(10),"")</f>
        <v/>
      </c>
      <c r="BK2634" s="18" t="str">
        <f>IF(LEN(J2634)&gt;0,INDEX($BH$2:$BH$100000,MATCH(J2634,VBAsheet!$H$2:$H$100000,0))&amp;CHAR(10),"")&amp;IF(LEN(K2634)&gt;0,INDEX($BH$2:$BH$100000,MATCH(K2634,VBAsheet!$H$2:$H$100000,0))&amp;CHAR(10),"")&amp;IF(LEN(L2634)&gt;0,INDEX($BH$2:$BH$100000,MATCH(L2634,VBAsheet!$H$2:$H$100000,0))&amp;CHAR(10),"")&amp;IF(LEN(M2634)&gt;0,INDEX($BH$2:$BH$100000,MATCH(M2634,VBAsheet!$H$2:$H$100000,0))&amp;CHAR(10),"")</f>
        <v/>
      </c>
      <c r="BM2634" s="94" t="str">
        <f t="shared" si="1405"/>
        <v/>
      </c>
      <c r="BN2634" s="95" t="str">
        <f t="shared" si="1424"/>
        <v/>
      </c>
      <c r="BP2634" s="18" t="str">
        <f t="shared" si="1425"/>
        <v/>
      </c>
      <c r="BR2634" s="81" t="str">
        <f t="shared" si="1404"/>
        <v/>
      </c>
      <c r="BU2634" s="138" t="str">
        <f t="shared" si="1426"/>
        <v/>
      </c>
      <c r="BV2634" s="3" t="str">
        <f t="shared" si="1427"/>
        <v/>
      </c>
      <c r="BW2634" s="3" t="str">
        <f t="shared" si="1428"/>
        <v/>
      </c>
      <c r="BX2634" s="144" t="str">
        <f t="shared" si="1429"/>
        <v/>
      </c>
      <c r="BY2634" s="18" t="str">
        <f t="shared" si="1430"/>
        <v/>
      </c>
      <c r="BZ2634" s="18" t="str">
        <f t="shared" si="1431"/>
        <v/>
      </c>
      <c r="CA2634" s="19" t="str">
        <f t="shared" si="1432"/>
        <v/>
      </c>
    </row>
    <row r="2635" spans="4:79" x14ac:dyDescent="0.45">
      <c r="D2635" s="164" t="str">
        <f t="shared" si="1433"/>
        <v/>
      </c>
      <c r="I2635" s="9" t="str">
        <f t="shared" si="1406"/>
        <v/>
      </c>
      <c r="J2635" s="173" t="str">
        <f t="shared" si="1407"/>
        <v/>
      </c>
      <c r="K2635" s="13"/>
      <c r="L2635" s="13"/>
      <c r="M2635" s="13"/>
      <c r="N2635" s="178" t="str">
        <f t="shared" si="1408"/>
        <v/>
      </c>
      <c r="O2635" s="181" t="str">
        <f t="shared" si="1409"/>
        <v/>
      </c>
      <c r="P2635" s="8" t="str">
        <f t="shared" si="1410"/>
        <v/>
      </c>
      <c r="Q2635" s="8" t="str">
        <f t="shared" si="1411"/>
        <v/>
      </c>
      <c r="R2635" s="8" t="str">
        <f t="shared" si="1412"/>
        <v/>
      </c>
      <c r="S2635" s="8" t="str">
        <f t="shared" si="1413"/>
        <v/>
      </c>
      <c r="T2635" s="8" t="str">
        <f t="shared" si="1414"/>
        <v/>
      </c>
      <c r="U2635" s="8" t="str">
        <f t="shared" si="1415"/>
        <v/>
      </c>
      <c r="V2635" s="16" t="str">
        <f t="shared" si="1416"/>
        <v/>
      </c>
      <c r="W2635" s="129" t="str">
        <f t="shared" si="1417"/>
        <v/>
      </c>
      <c r="X2635" s="8" t="str">
        <f t="shared" si="1418"/>
        <v/>
      </c>
      <c r="Y2635" s="8" t="str">
        <f t="shared" si="1419"/>
        <v/>
      </c>
      <c r="AQ2635" s="6" t="str">
        <f t="shared" si="1420"/>
        <v/>
      </c>
      <c r="AR2635" s="128" t="str">
        <f t="shared" si="1421"/>
        <v/>
      </c>
      <c r="AS2635" s="128" t="str">
        <f t="shared" si="1422"/>
        <v/>
      </c>
      <c r="AT2635" s="139" t="str">
        <f t="shared" si="1434"/>
        <v/>
      </c>
      <c r="BH2635" s="127" t="str">
        <f>IF(LEN(VBAsheet!H2635)&gt;0,$CD$4&amp;CHAR(10)&amp;$CD$5&amp;CHAR(10)&amp;$CD$6&amp;IF(VBAsheet!I2635="N",1,0)&amp;$CE$6&amp;CHAR(10)&amp;$CD$7&amp;CHAR(10)&amp;$CD$8&amp;VBAsheet!H2635&amp;$CE$8&amp;CHAR(10)&amp;$CD$9&amp;VBAsheet!K2635&amp;$CE$9&amp;CHAR(10)&amp;$CD$10&amp;VBAsheet!J2635-1&amp;$CE$10&amp;CHAR(10)&amp;$CD$11,"")</f>
        <v/>
      </c>
      <c r="BI2635"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5" s="18" t="str">
        <f>IF(LEN(X2635)&gt;0,$CD$23&amp;INDEX($CH$3:CH2638,MATCH(W2635,$CG$3:CG2638,0))&amp;$CE$23&amp;CHAR(10)&amp;$CD$24&amp;X2635&amp;$CE$24&amp;CHAR(10)&amp;$CD$25&amp;Y2635&amp;$CE$25&amp;CHAR(10),"")&amp;IF(LEN(AA2635)&gt;0,$CD$23&amp;INDEX($CH$3:CH2638,MATCH(Z2635,$CG$3:CG2638,0))&amp;$CE$23&amp;CHAR(10)&amp;$CD$24&amp;AA2635&amp;$CE$24&amp;CHAR(10)&amp;$CD$25&amp;AB2635&amp;$CE$25&amp;CHAR(10),"")&amp;IF(LEN(AD2635)&gt;0,$CD$23&amp;INDEX($CH$3:CH2638,MATCH(AC2635,$CG$3:CG2638,0))&amp;$CE$23&amp;CHAR(10)&amp;$CD$24&amp;AD2635&amp;$CE$24&amp;CHAR(10)&amp;$CD$25&amp;AE2635&amp;$CE$25&amp;CHAR(10),"")&amp;IF(LEN(AG2635)&gt;0,$CD$23&amp;INDEX($CH$3:CH2638,MATCH(AF2635,$CG$3:CG2638,0))&amp;$CE$23&amp;CHAR(10)&amp;$CD$24&amp;AG2635&amp;$CE$24&amp;CHAR(10)&amp;$CD$25&amp;AH2635&amp;$CE$25&amp;CHAR(10),"")&amp;IF(LEN(AJ2635)&gt;0,$CD$23&amp;INDEX($CH$3:CH2638,MATCH(AI2635,$CG$3:CG2638,0))&amp;$CE$23&amp;CHAR(10)&amp;$CD$24&amp;AJ2635&amp;$CE$24&amp;CHAR(10)&amp;$CD$25&amp;AK2635&amp;$CE$25&amp;CHAR(10),"")</f>
        <v/>
      </c>
      <c r="BK2635" s="18" t="str">
        <f>IF(LEN(J2635)&gt;0,INDEX($BH$2:$BH$100000,MATCH(J2635,VBAsheet!$H$2:$H$100000,0))&amp;CHAR(10),"")&amp;IF(LEN(K2635)&gt;0,INDEX($BH$2:$BH$100000,MATCH(K2635,VBAsheet!$H$2:$H$100000,0))&amp;CHAR(10),"")&amp;IF(LEN(L2635)&gt;0,INDEX($BH$2:$BH$100000,MATCH(L2635,VBAsheet!$H$2:$H$100000,0))&amp;CHAR(10),"")&amp;IF(LEN(M2635)&gt;0,INDEX($BH$2:$BH$100000,MATCH(M2635,VBAsheet!$H$2:$H$100000,0))&amp;CHAR(10),"")</f>
        <v/>
      </c>
      <c r="BM2635" s="94" t="str">
        <f t="shared" si="1405"/>
        <v/>
      </c>
      <c r="BN2635" s="95" t="str">
        <f t="shared" si="1424"/>
        <v/>
      </c>
      <c r="BP2635" s="18" t="str">
        <f t="shared" si="1425"/>
        <v/>
      </c>
      <c r="BR2635" s="81" t="str">
        <f t="shared" si="1404"/>
        <v/>
      </c>
      <c r="BU2635" s="138" t="str">
        <f t="shared" si="1426"/>
        <v/>
      </c>
      <c r="BV2635" s="3" t="str">
        <f t="shared" si="1427"/>
        <v/>
      </c>
      <c r="BW2635" s="3" t="str">
        <f t="shared" si="1428"/>
        <v/>
      </c>
      <c r="BX2635" s="144" t="str">
        <f t="shared" si="1429"/>
        <v/>
      </c>
      <c r="BY2635" s="18" t="str">
        <f t="shared" si="1430"/>
        <v/>
      </c>
      <c r="BZ2635" s="18" t="str">
        <f t="shared" si="1431"/>
        <v/>
      </c>
      <c r="CA2635" s="19" t="str">
        <f t="shared" si="1432"/>
        <v/>
      </c>
    </row>
    <row r="2636" spans="4:79" x14ac:dyDescent="0.45">
      <c r="D2636" s="164" t="str">
        <f t="shared" si="1433"/>
        <v/>
      </c>
      <c r="I2636" s="9" t="str">
        <f t="shared" si="1406"/>
        <v/>
      </c>
      <c r="J2636" s="173" t="str">
        <f t="shared" si="1407"/>
        <v/>
      </c>
      <c r="K2636" s="13"/>
      <c r="L2636" s="13"/>
      <c r="M2636" s="13"/>
      <c r="N2636" s="178" t="str">
        <f t="shared" si="1408"/>
        <v/>
      </c>
      <c r="O2636" s="181" t="str">
        <f t="shared" si="1409"/>
        <v/>
      </c>
      <c r="P2636" s="8" t="str">
        <f t="shared" si="1410"/>
        <v/>
      </c>
      <c r="Q2636" s="8" t="str">
        <f t="shared" si="1411"/>
        <v/>
      </c>
      <c r="R2636" s="8" t="str">
        <f t="shared" si="1412"/>
        <v/>
      </c>
      <c r="S2636" s="8" t="str">
        <f t="shared" si="1413"/>
        <v/>
      </c>
      <c r="T2636" s="8" t="str">
        <f t="shared" si="1414"/>
        <v/>
      </c>
      <c r="U2636" s="8" t="str">
        <f t="shared" si="1415"/>
        <v/>
      </c>
      <c r="V2636" s="16" t="str">
        <f t="shared" si="1416"/>
        <v/>
      </c>
      <c r="W2636" s="129" t="str">
        <f t="shared" si="1417"/>
        <v/>
      </c>
      <c r="X2636" s="8" t="str">
        <f t="shared" si="1418"/>
        <v/>
      </c>
      <c r="Y2636" s="8" t="str">
        <f t="shared" si="1419"/>
        <v/>
      </c>
      <c r="AQ2636" s="6" t="str">
        <f t="shared" si="1420"/>
        <v/>
      </c>
      <c r="AR2636" s="128" t="str">
        <f t="shared" si="1421"/>
        <v/>
      </c>
      <c r="AS2636" s="128" t="str">
        <f t="shared" si="1422"/>
        <v/>
      </c>
      <c r="AT2636" s="139" t="str">
        <f t="shared" si="1434"/>
        <v/>
      </c>
      <c r="BH2636" s="127" t="str">
        <f>IF(LEN(VBAsheet!H2636)&gt;0,$CD$4&amp;CHAR(10)&amp;$CD$5&amp;CHAR(10)&amp;$CD$6&amp;IF(VBAsheet!I2636="N",1,0)&amp;$CE$6&amp;CHAR(10)&amp;$CD$7&amp;CHAR(10)&amp;$CD$8&amp;VBAsheet!H2636&amp;$CE$8&amp;CHAR(10)&amp;$CD$9&amp;VBAsheet!K2636&amp;$CE$9&amp;CHAR(10)&amp;$CD$10&amp;VBAsheet!J2636-1&amp;$CE$10&amp;CHAR(10)&amp;$CD$11,"")</f>
        <v/>
      </c>
      <c r="BI2636"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6" s="18" t="str">
        <f>IF(LEN(X2636)&gt;0,$CD$23&amp;INDEX($CH$3:CH2639,MATCH(W2636,$CG$3:CG2639,0))&amp;$CE$23&amp;CHAR(10)&amp;$CD$24&amp;X2636&amp;$CE$24&amp;CHAR(10)&amp;$CD$25&amp;Y2636&amp;$CE$25&amp;CHAR(10),"")&amp;IF(LEN(AA2636)&gt;0,$CD$23&amp;INDEX($CH$3:CH2639,MATCH(Z2636,$CG$3:CG2639,0))&amp;$CE$23&amp;CHAR(10)&amp;$CD$24&amp;AA2636&amp;$CE$24&amp;CHAR(10)&amp;$CD$25&amp;AB2636&amp;$CE$25&amp;CHAR(10),"")&amp;IF(LEN(AD2636)&gt;0,$CD$23&amp;INDEX($CH$3:CH2639,MATCH(AC2636,$CG$3:CG2639,0))&amp;$CE$23&amp;CHAR(10)&amp;$CD$24&amp;AD2636&amp;$CE$24&amp;CHAR(10)&amp;$CD$25&amp;AE2636&amp;$CE$25&amp;CHAR(10),"")&amp;IF(LEN(AG2636)&gt;0,$CD$23&amp;INDEX($CH$3:CH2639,MATCH(AF2636,$CG$3:CG2639,0))&amp;$CE$23&amp;CHAR(10)&amp;$CD$24&amp;AG2636&amp;$CE$24&amp;CHAR(10)&amp;$CD$25&amp;AH2636&amp;$CE$25&amp;CHAR(10),"")&amp;IF(LEN(AJ2636)&gt;0,$CD$23&amp;INDEX($CH$3:CH2639,MATCH(AI2636,$CG$3:CG2639,0))&amp;$CE$23&amp;CHAR(10)&amp;$CD$24&amp;AJ2636&amp;$CE$24&amp;CHAR(10)&amp;$CD$25&amp;AK2636&amp;$CE$25&amp;CHAR(10),"")</f>
        <v/>
      </c>
      <c r="BK2636" s="18" t="str">
        <f>IF(LEN(J2636)&gt;0,INDEX($BH$2:$BH$100000,MATCH(J2636,VBAsheet!$H$2:$H$100000,0))&amp;CHAR(10),"")&amp;IF(LEN(K2636)&gt;0,INDEX($BH$2:$BH$100000,MATCH(K2636,VBAsheet!$H$2:$H$100000,0))&amp;CHAR(10),"")&amp;IF(LEN(L2636)&gt;0,INDEX($BH$2:$BH$100000,MATCH(L2636,VBAsheet!$H$2:$H$100000,0))&amp;CHAR(10),"")&amp;IF(LEN(M2636)&gt;0,INDEX($BH$2:$BH$100000,MATCH(M2636,VBAsheet!$H$2:$H$100000,0))&amp;CHAR(10),"")</f>
        <v/>
      </c>
      <c r="BM2636" s="94" t="str">
        <f t="shared" si="1405"/>
        <v/>
      </c>
      <c r="BN2636" s="95" t="str">
        <f t="shared" si="1424"/>
        <v/>
      </c>
      <c r="BP2636" s="18" t="str">
        <f t="shared" si="1425"/>
        <v/>
      </c>
      <c r="BR2636" s="81" t="str">
        <f t="shared" si="1404"/>
        <v/>
      </c>
      <c r="BU2636" s="138" t="str">
        <f t="shared" si="1426"/>
        <v/>
      </c>
      <c r="BV2636" s="3" t="str">
        <f t="shared" si="1427"/>
        <v/>
      </c>
      <c r="BW2636" s="3" t="str">
        <f t="shared" si="1428"/>
        <v/>
      </c>
      <c r="BX2636" s="144" t="str">
        <f t="shared" si="1429"/>
        <v/>
      </c>
      <c r="BY2636" s="18" t="str">
        <f t="shared" si="1430"/>
        <v/>
      </c>
      <c r="BZ2636" s="18" t="str">
        <f t="shared" si="1431"/>
        <v/>
      </c>
      <c r="CA2636" s="19" t="str">
        <f t="shared" si="1432"/>
        <v/>
      </c>
    </row>
    <row r="2637" spans="4:79" x14ac:dyDescent="0.45">
      <c r="D2637" s="164" t="str">
        <f t="shared" si="1433"/>
        <v/>
      </c>
      <c r="I2637" s="9" t="str">
        <f t="shared" si="1406"/>
        <v/>
      </c>
      <c r="J2637" s="173" t="str">
        <f t="shared" si="1407"/>
        <v/>
      </c>
      <c r="K2637" s="13"/>
      <c r="L2637" s="13"/>
      <c r="M2637" s="13"/>
      <c r="N2637" s="178" t="str">
        <f t="shared" si="1408"/>
        <v/>
      </c>
      <c r="O2637" s="181" t="str">
        <f t="shared" si="1409"/>
        <v/>
      </c>
      <c r="P2637" s="8" t="str">
        <f t="shared" si="1410"/>
        <v/>
      </c>
      <c r="Q2637" s="8" t="str">
        <f t="shared" si="1411"/>
        <v/>
      </c>
      <c r="R2637" s="8" t="str">
        <f t="shared" si="1412"/>
        <v/>
      </c>
      <c r="S2637" s="8" t="str">
        <f t="shared" si="1413"/>
        <v/>
      </c>
      <c r="T2637" s="8" t="str">
        <f t="shared" si="1414"/>
        <v/>
      </c>
      <c r="U2637" s="8" t="str">
        <f t="shared" si="1415"/>
        <v/>
      </c>
      <c r="V2637" s="16" t="str">
        <f t="shared" si="1416"/>
        <v/>
      </c>
      <c r="W2637" s="129" t="str">
        <f t="shared" si="1417"/>
        <v/>
      </c>
      <c r="X2637" s="8" t="str">
        <f t="shared" si="1418"/>
        <v/>
      </c>
      <c r="Y2637" s="8" t="str">
        <f t="shared" si="1419"/>
        <v/>
      </c>
      <c r="AQ2637" s="6" t="str">
        <f t="shared" si="1420"/>
        <v/>
      </c>
      <c r="AR2637" s="128" t="str">
        <f t="shared" si="1421"/>
        <v/>
      </c>
      <c r="AS2637" s="128" t="str">
        <f t="shared" si="1422"/>
        <v/>
      </c>
      <c r="AT2637" s="139" t="str">
        <f t="shared" si="1434"/>
        <v/>
      </c>
      <c r="BH2637" s="127" t="str">
        <f>IF(LEN(VBAsheet!H2637)&gt;0,$CD$4&amp;CHAR(10)&amp;$CD$5&amp;CHAR(10)&amp;$CD$6&amp;IF(VBAsheet!I2637="N",1,0)&amp;$CE$6&amp;CHAR(10)&amp;$CD$7&amp;CHAR(10)&amp;$CD$8&amp;VBAsheet!H2637&amp;$CE$8&amp;CHAR(10)&amp;$CD$9&amp;VBAsheet!K2637&amp;$CE$9&amp;CHAR(10)&amp;$CD$10&amp;VBAsheet!J2637-1&amp;$CE$10&amp;CHAR(10)&amp;$CD$11,"")</f>
        <v/>
      </c>
      <c r="BI2637"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7" s="18" t="str">
        <f>IF(LEN(X2637)&gt;0,$CD$23&amp;INDEX($CH$3:CH2640,MATCH(W2637,$CG$3:CG2640,0))&amp;$CE$23&amp;CHAR(10)&amp;$CD$24&amp;X2637&amp;$CE$24&amp;CHAR(10)&amp;$CD$25&amp;Y2637&amp;$CE$25&amp;CHAR(10),"")&amp;IF(LEN(AA2637)&gt;0,$CD$23&amp;INDEX($CH$3:CH2640,MATCH(Z2637,$CG$3:CG2640,0))&amp;$CE$23&amp;CHAR(10)&amp;$CD$24&amp;AA2637&amp;$CE$24&amp;CHAR(10)&amp;$CD$25&amp;AB2637&amp;$CE$25&amp;CHAR(10),"")&amp;IF(LEN(AD2637)&gt;0,$CD$23&amp;INDEX($CH$3:CH2640,MATCH(AC2637,$CG$3:CG2640,0))&amp;$CE$23&amp;CHAR(10)&amp;$CD$24&amp;AD2637&amp;$CE$24&amp;CHAR(10)&amp;$CD$25&amp;AE2637&amp;$CE$25&amp;CHAR(10),"")&amp;IF(LEN(AG2637)&gt;0,$CD$23&amp;INDEX($CH$3:CH2640,MATCH(AF2637,$CG$3:CG2640,0))&amp;$CE$23&amp;CHAR(10)&amp;$CD$24&amp;AG2637&amp;$CE$24&amp;CHAR(10)&amp;$CD$25&amp;AH2637&amp;$CE$25&amp;CHAR(10),"")&amp;IF(LEN(AJ2637)&gt;0,$CD$23&amp;INDEX($CH$3:CH2640,MATCH(AI2637,$CG$3:CG2640,0))&amp;$CE$23&amp;CHAR(10)&amp;$CD$24&amp;AJ2637&amp;$CE$24&amp;CHAR(10)&amp;$CD$25&amp;AK2637&amp;$CE$25&amp;CHAR(10),"")</f>
        <v/>
      </c>
      <c r="BK2637" s="18" t="str">
        <f>IF(LEN(J2637)&gt;0,INDEX($BH$2:$BH$100000,MATCH(J2637,VBAsheet!$H$2:$H$100000,0))&amp;CHAR(10),"")&amp;IF(LEN(K2637)&gt;0,INDEX($BH$2:$BH$100000,MATCH(K2637,VBAsheet!$H$2:$H$100000,0))&amp;CHAR(10),"")&amp;IF(LEN(L2637)&gt;0,INDEX($BH$2:$BH$100000,MATCH(L2637,VBAsheet!$H$2:$H$100000,0))&amp;CHAR(10),"")&amp;IF(LEN(M2637)&gt;0,INDEX($BH$2:$BH$100000,MATCH(M2637,VBAsheet!$H$2:$H$100000,0))&amp;CHAR(10),"")</f>
        <v/>
      </c>
      <c r="BM2637" s="94" t="str">
        <f t="shared" si="1405"/>
        <v/>
      </c>
      <c r="BN2637" s="95" t="str">
        <f t="shared" si="1424"/>
        <v/>
      </c>
      <c r="BP2637" s="18" t="str">
        <f t="shared" si="1425"/>
        <v/>
      </c>
      <c r="BR2637" s="81" t="str">
        <f t="shared" si="1404"/>
        <v/>
      </c>
      <c r="BU2637" s="138" t="str">
        <f t="shared" si="1426"/>
        <v/>
      </c>
      <c r="BV2637" s="3" t="str">
        <f t="shared" si="1427"/>
        <v/>
      </c>
      <c r="BW2637" s="3" t="str">
        <f t="shared" si="1428"/>
        <v/>
      </c>
      <c r="BX2637" s="144" t="str">
        <f t="shared" si="1429"/>
        <v/>
      </c>
      <c r="BY2637" s="18" t="str">
        <f t="shared" si="1430"/>
        <v/>
      </c>
      <c r="BZ2637" s="18" t="str">
        <f t="shared" si="1431"/>
        <v/>
      </c>
      <c r="CA2637" s="19" t="str">
        <f t="shared" si="1432"/>
        <v/>
      </c>
    </row>
    <row r="2638" spans="4:79" x14ac:dyDescent="0.45">
      <c r="D2638" s="164" t="str">
        <f t="shared" si="1433"/>
        <v/>
      </c>
      <c r="I2638" s="9" t="str">
        <f t="shared" si="1406"/>
        <v/>
      </c>
      <c r="J2638" s="173" t="str">
        <f t="shared" si="1407"/>
        <v/>
      </c>
      <c r="K2638" s="13"/>
      <c r="L2638" s="13"/>
      <c r="M2638" s="13"/>
      <c r="N2638" s="178" t="str">
        <f t="shared" si="1408"/>
        <v/>
      </c>
      <c r="O2638" s="181" t="str">
        <f t="shared" si="1409"/>
        <v/>
      </c>
      <c r="P2638" s="8" t="str">
        <f t="shared" si="1410"/>
        <v/>
      </c>
      <c r="Q2638" s="8" t="str">
        <f t="shared" si="1411"/>
        <v/>
      </c>
      <c r="R2638" s="8" t="str">
        <f t="shared" si="1412"/>
        <v/>
      </c>
      <c r="S2638" s="8" t="str">
        <f t="shared" si="1413"/>
        <v/>
      </c>
      <c r="T2638" s="8" t="str">
        <f t="shared" si="1414"/>
        <v/>
      </c>
      <c r="U2638" s="8" t="str">
        <f t="shared" si="1415"/>
        <v/>
      </c>
      <c r="V2638" s="16" t="str">
        <f t="shared" si="1416"/>
        <v/>
      </c>
      <c r="W2638" s="129" t="str">
        <f t="shared" si="1417"/>
        <v/>
      </c>
      <c r="X2638" s="8" t="str">
        <f t="shared" si="1418"/>
        <v/>
      </c>
      <c r="Y2638" s="8" t="str">
        <f t="shared" si="1419"/>
        <v/>
      </c>
      <c r="AQ2638" s="6" t="str">
        <f t="shared" si="1420"/>
        <v/>
      </c>
      <c r="AR2638" s="128" t="str">
        <f t="shared" si="1421"/>
        <v/>
      </c>
      <c r="AS2638" s="128" t="str">
        <f t="shared" si="1422"/>
        <v/>
      </c>
      <c r="AT2638" s="139" t="str">
        <f t="shared" si="1434"/>
        <v/>
      </c>
      <c r="BH2638" s="127" t="str">
        <f>IF(LEN(VBAsheet!H2638)&gt;0,$CD$4&amp;CHAR(10)&amp;$CD$5&amp;CHAR(10)&amp;$CD$6&amp;IF(VBAsheet!I2638="N",1,0)&amp;$CE$6&amp;CHAR(10)&amp;$CD$7&amp;CHAR(10)&amp;$CD$8&amp;VBAsheet!H2638&amp;$CE$8&amp;CHAR(10)&amp;$CD$9&amp;VBAsheet!K2638&amp;$CE$9&amp;CHAR(10)&amp;$CD$10&amp;VBAsheet!J2638-1&amp;$CE$10&amp;CHAR(10)&amp;$CD$11,"")</f>
        <v/>
      </c>
      <c r="BI2638"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8" s="18" t="str">
        <f>IF(LEN(X2638)&gt;0,$CD$23&amp;INDEX($CH$3:CH2641,MATCH(W2638,$CG$3:CG2641,0))&amp;$CE$23&amp;CHAR(10)&amp;$CD$24&amp;X2638&amp;$CE$24&amp;CHAR(10)&amp;$CD$25&amp;Y2638&amp;$CE$25&amp;CHAR(10),"")&amp;IF(LEN(AA2638)&gt;0,$CD$23&amp;INDEX($CH$3:CH2641,MATCH(Z2638,$CG$3:CG2641,0))&amp;$CE$23&amp;CHAR(10)&amp;$CD$24&amp;AA2638&amp;$CE$24&amp;CHAR(10)&amp;$CD$25&amp;AB2638&amp;$CE$25&amp;CHAR(10),"")&amp;IF(LEN(AD2638)&gt;0,$CD$23&amp;INDEX($CH$3:CH2641,MATCH(AC2638,$CG$3:CG2641,0))&amp;$CE$23&amp;CHAR(10)&amp;$CD$24&amp;AD2638&amp;$CE$24&amp;CHAR(10)&amp;$CD$25&amp;AE2638&amp;$CE$25&amp;CHAR(10),"")&amp;IF(LEN(AG2638)&gt;0,$CD$23&amp;INDEX($CH$3:CH2641,MATCH(AF2638,$CG$3:CG2641,0))&amp;$CE$23&amp;CHAR(10)&amp;$CD$24&amp;AG2638&amp;$CE$24&amp;CHAR(10)&amp;$CD$25&amp;AH2638&amp;$CE$25&amp;CHAR(10),"")&amp;IF(LEN(AJ2638)&gt;0,$CD$23&amp;INDEX($CH$3:CH2641,MATCH(AI2638,$CG$3:CG2641,0))&amp;$CE$23&amp;CHAR(10)&amp;$CD$24&amp;AJ2638&amp;$CE$24&amp;CHAR(10)&amp;$CD$25&amp;AK2638&amp;$CE$25&amp;CHAR(10),"")</f>
        <v/>
      </c>
      <c r="BK2638" s="18" t="str">
        <f>IF(LEN(J2638)&gt;0,INDEX($BH$2:$BH$100000,MATCH(J2638,VBAsheet!$H$2:$H$100000,0))&amp;CHAR(10),"")&amp;IF(LEN(K2638)&gt;0,INDEX($BH$2:$BH$100000,MATCH(K2638,VBAsheet!$H$2:$H$100000,0))&amp;CHAR(10),"")&amp;IF(LEN(L2638)&gt;0,INDEX($BH$2:$BH$100000,MATCH(L2638,VBAsheet!$H$2:$H$100000,0))&amp;CHAR(10),"")&amp;IF(LEN(M2638)&gt;0,INDEX($BH$2:$BH$100000,MATCH(M2638,VBAsheet!$H$2:$H$100000,0))&amp;CHAR(10),"")</f>
        <v/>
      </c>
      <c r="BM2638" s="94" t="str">
        <f t="shared" si="1405"/>
        <v/>
      </c>
      <c r="BN2638" s="95" t="str">
        <f t="shared" si="1424"/>
        <v/>
      </c>
      <c r="BP2638" s="18" t="str">
        <f t="shared" si="1425"/>
        <v/>
      </c>
      <c r="BR2638" s="81" t="str">
        <f t="shared" si="1404"/>
        <v/>
      </c>
      <c r="BU2638" s="138" t="str">
        <f t="shared" si="1426"/>
        <v/>
      </c>
      <c r="BV2638" s="3" t="str">
        <f t="shared" si="1427"/>
        <v/>
      </c>
      <c r="BW2638" s="3" t="str">
        <f t="shared" si="1428"/>
        <v/>
      </c>
      <c r="BX2638" s="144" t="str">
        <f t="shared" si="1429"/>
        <v/>
      </c>
      <c r="BY2638" s="18" t="str">
        <f t="shared" si="1430"/>
        <v/>
      </c>
      <c r="BZ2638" s="18" t="str">
        <f t="shared" si="1431"/>
        <v/>
      </c>
      <c r="CA2638" s="19" t="str">
        <f t="shared" si="1432"/>
        <v/>
      </c>
    </row>
    <row r="2639" spans="4:79" x14ac:dyDescent="0.45">
      <c r="D2639" s="164" t="str">
        <f t="shared" si="1433"/>
        <v/>
      </c>
      <c r="I2639" s="9" t="str">
        <f t="shared" si="1406"/>
        <v/>
      </c>
      <c r="J2639" s="173" t="str">
        <f t="shared" si="1407"/>
        <v/>
      </c>
      <c r="K2639" s="13"/>
      <c r="L2639" s="13"/>
      <c r="M2639" s="13"/>
      <c r="N2639" s="178" t="str">
        <f t="shared" si="1408"/>
        <v/>
      </c>
      <c r="O2639" s="181" t="str">
        <f t="shared" si="1409"/>
        <v/>
      </c>
      <c r="P2639" s="8" t="str">
        <f t="shared" si="1410"/>
        <v/>
      </c>
      <c r="Q2639" s="8" t="str">
        <f t="shared" si="1411"/>
        <v/>
      </c>
      <c r="R2639" s="8" t="str">
        <f t="shared" si="1412"/>
        <v/>
      </c>
      <c r="S2639" s="8" t="str">
        <f t="shared" si="1413"/>
        <v/>
      </c>
      <c r="T2639" s="8" t="str">
        <f t="shared" si="1414"/>
        <v/>
      </c>
      <c r="U2639" s="8" t="str">
        <f t="shared" si="1415"/>
        <v/>
      </c>
      <c r="V2639" s="16" t="str">
        <f t="shared" si="1416"/>
        <v/>
      </c>
      <c r="W2639" s="129" t="str">
        <f t="shared" si="1417"/>
        <v/>
      </c>
      <c r="X2639" s="8" t="str">
        <f t="shared" si="1418"/>
        <v/>
      </c>
      <c r="Y2639" s="8" t="str">
        <f t="shared" si="1419"/>
        <v/>
      </c>
      <c r="AQ2639" s="6" t="str">
        <f t="shared" si="1420"/>
        <v/>
      </c>
      <c r="AR2639" s="128" t="str">
        <f t="shared" si="1421"/>
        <v/>
      </c>
      <c r="AS2639" s="128" t="str">
        <f t="shared" si="1422"/>
        <v/>
      </c>
      <c r="AT2639" s="139" t="str">
        <f t="shared" si="1434"/>
        <v/>
      </c>
      <c r="BH2639" s="127" t="str">
        <f>IF(LEN(VBAsheet!H2639)&gt;0,$CD$4&amp;CHAR(10)&amp;$CD$5&amp;CHAR(10)&amp;$CD$6&amp;IF(VBAsheet!I2639="N",1,0)&amp;$CE$6&amp;CHAR(10)&amp;$CD$7&amp;CHAR(10)&amp;$CD$8&amp;VBAsheet!H2639&amp;$CE$8&amp;CHAR(10)&amp;$CD$9&amp;VBAsheet!K2639&amp;$CE$9&amp;CHAR(10)&amp;$CD$10&amp;VBAsheet!J2639-1&amp;$CE$10&amp;CHAR(10)&amp;$CD$11,"")</f>
        <v/>
      </c>
      <c r="BI2639"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39" s="18" t="str">
        <f>IF(LEN(X2639)&gt;0,$CD$23&amp;INDEX($CH$3:CH2642,MATCH(W2639,$CG$3:CG2642,0))&amp;$CE$23&amp;CHAR(10)&amp;$CD$24&amp;X2639&amp;$CE$24&amp;CHAR(10)&amp;$CD$25&amp;Y2639&amp;$CE$25&amp;CHAR(10),"")&amp;IF(LEN(AA2639)&gt;0,$CD$23&amp;INDEX($CH$3:CH2642,MATCH(Z2639,$CG$3:CG2642,0))&amp;$CE$23&amp;CHAR(10)&amp;$CD$24&amp;AA2639&amp;$CE$24&amp;CHAR(10)&amp;$CD$25&amp;AB2639&amp;$CE$25&amp;CHAR(10),"")&amp;IF(LEN(AD2639)&gt;0,$CD$23&amp;INDEX($CH$3:CH2642,MATCH(AC2639,$CG$3:CG2642,0))&amp;$CE$23&amp;CHAR(10)&amp;$CD$24&amp;AD2639&amp;$CE$24&amp;CHAR(10)&amp;$CD$25&amp;AE2639&amp;$CE$25&amp;CHAR(10),"")&amp;IF(LEN(AG2639)&gt;0,$CD$23&amp;INDEX($CH$3:CH2642,MATCH(AF2639,$CG$3:CG2642,0))&amp;$CE$23&amp;CHAR(10)&amp;$CD$24&amp;AG2639&amp;$CE$24&amp;CHAR(10)&amp;$CD$25&amp;AH2639&amp;$CE$25&amp;CHAR(10),"")&amp;IF(LEN(AJ2639)&gt;0,$CD$23&amp;INDEX($CH$3:CH2642,MATCH(AI2639,$CG$3:CG2642,0))&amp;$CE$23&amp;CHAR(10)&amp;$CD$24&amp;AJ2639&amp;$CE$24&amp;CHAR(10)&amp;$CD$25&amp;AK2639&amp;$CE$25&amp;CHAR(10),"")</f>
        <v/>
      </c>
      <c r="BK2639" s="18" t="str">
        <f>IF(LEN(J2639)&gt;0,INDEX($BH$2:$BH$100000,MATCH(J2639,VBAsheet!$H$2:$H$100000,0))&amp;CHAR(10),"")&amp;IF(LEN(K2639)&gt;0,INDEX($BH$2:$BH$100000,MATCH(K2639,VBAsheet!$H$2:$H$100000,0))&amp;CHAR(10),"")&amp;IF(LEN(L2639)&gt;0,INDEX($BH$2:$BH$100000,MATCH(L2639,VBAsheet!$H$2:$H$100000,0))&amp;CHAR(10),"")&amp;IF(LEN(M2639)&gt;0,INDEX($BH$2:$BH$100000,MATCH(M2639,VBAsheet!$H$2:$H$100000,0))&amp;CHAR(10),"")</f>
        <v/>
      </c>
      <c r="BM2639" s="94" t="str">
        <f t="shared" si="1405"/>
        <v/>
      </c>
      <c r="BN2639" s="95" t="str">
        <f t="shared" si="1424"/>
        <v/>
      </c>
      <c r="BP2639" s="18" t="str">
        <f t="shared" si="1425"/>
        <v/>
      </c>
      <c r="BR2639" s="81" t="str">
        <f t="shared" si="1404"/>
        <v/>
      </c>
      <c r="BU2639" s="138" t="str">
        <f t="shared" si="1426"/>
        <v/>
      </c>
      <c r="BV2639" s="3" t="str">
        <f t="shared" si="1427"/>
        <v/>
      </c>
      <c r="BW2639" s="3" t="str">
        <f t="shared" si="1428"/>
        <v/>
      </c>
      <c r="BX2639" s="144" t="str">
        <f t="shared" si="1429"/>
        <v/>
      </c>
      <c r="BY2639" s="18" t="str">
        <f t="shared" si="1430"/>
        <v/>
      </c>
      <c r="BZ2639" s="18" t="str">
        <f t="shared" si="1431"/>
        <v/>
      </c>
      <c r="CA2639" s="19" t="str">
        <f t="shared" si="1432"/>
        <v/>
      </c>
    </row>
    <row r="2640" spans="4:79" x14ac:dyDescent="0.45">
      <c r="D2640" s="164" t="str">
        <f t="shared" si="1433"/>
        <v/>
      </c>
      <c r="I2640" s="9" t="str">
        <f t="shared" si="1406"/>
        <v/>
      </c>
      <c r="J2640" s="173" t="str">
        <f t="shared" si="1407"/>
        <v/>
      </c>
      <c r="K2640" s="13"/>
      <c r="L2640" s="13"/>
      <c r="M2640" s="13"/>
      <c r="N2640" s="178" t="str">
        <f t="shared" si="1408"/>
        <v/>
      </c>
      <c r="O2640" s="181" t="str">
        <f t="shared" si="1409"/>
        <v/>
      </c>
      <c r="P2640" s="8" t="str">
        <f t="shared" si="1410"/>
        <v/>
      </c>
      <c r="Q2640" s="8" t="str">
        <f t="shared" si="1411"/>
        <v/>
      </c>
      <c r="R2640" s="8" t="str">
        <f t="shared" si="1412"/>
        <v/>
      </c>
      <c r="S2640" s="8" t="str">
        <f t="shared" si="1413"/>
        <v/>
      </c>
      <c r="T2640" s="8" t="str">
        <f t="shared" si="1414"/>
        <v/>
      </c>
      <c r="U2640" s="8" t="str">
        <f t="shared" si="1415"/>
        <v/>
      </c>
      <c r="V2640" s="16" t="str">
        <f t="shared" si="1416"/>
        <v/>
      </c>
      <c r="W2640" s="129" t="str">
        <f t="shared" si="1417"/>
        <v/>
      </c>
      <c r="X2640" s="8" t="str">
        <f t="shared" si="1418"/>
        <v/>
      </c>
      <c r="Y2640" s="8" t="str">
        <f t="shared" si="1419"/>
        <v/>
      </c>
      <c r="AQ2640" s="6" t="str">
        <f t="shared" si="1420"/>
        <v/>
      </c>
      <c r="AR2640" s="128" t="str">
        <f t="shared" si="1421"/>
        <v/>
      </c>
      <c r="AS2640" s="128" t="str">
        <f t="shared" si="1422"/>
        <v/>
      </c>
      <c r="AT2640" s="139" t="str">
        <f t="shared" si="1434"/>
        <v/>
      </c>
      <c r="BH2640" s="127" t="str">
        <f>IF(LEN(VBAsheet!H2640)&gt;0,$CD$4&amp;CHAR(10)&amp;$CD$5&amp;CHAR(10)&amp;$CD$6&amp;IF(VBAsheet!I2640="N",1,0)&amp;$CE$6&amp;CHAR(10)&amp;$CD$7&amp;CHAR(10)&amp;$CD$8&amp;VBAsheet!H2640&amp;$CE$8&amp;CHAR(10)&amp;$CD$9&amp;VBAsheet!K2640&amp;$CE$9&amp;CHAR(10)&amp;$CD$10&amp;VBAsheet!J2640-1&amp;$CE$10&amp;CHAR(10)&amp;$CD$11,"")</f>
        <v/>
      </c>
      <c r="BI2640"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0" s="18" t="str">
        <f>IF(LEN(X2640)&gt;0,$CD$23&amp;INDEX($CH$3:CH2643,MATCH(W2640,$CG$3:CG2643,0))&amp;$CE$23&amp;CHAR(10)&amp;$CD$24&amp;X2640&amp;$CE$24&amp;CHAR(10)&amp;$CD$25&amp;Y2640&amp;$CE$25&amp;CHAR(10),"")&amp;IF(LEN(AA2640)&gt;0,$CD$23&amp;INDEX($CH$3:CH2643,MATCH(Z2640,$CG$3:CG2643,0))&amp;$CE$23&amp;CHAR(10)&amp;$CD$24&amp;AA2640&amp;$CE$24&amp;CHAR(10)&amp;$CD$25&amp;AB2640&amp;$CE$25&amp;CHAR(10),"")&amp;IF(LEN(AD2640)&gt;0,$CD$23&amp;INDEX($CH$3:CH2643,MATCH(AC2640,$CG$3:CG2643,0))&amp;$CE$23&amp;CHAR(10)&amp;$CD$24&amp;AD2640&amp;$CE$24&amp;CHAR(10)&amp;$CD$25&amp;AE2640&amp;$CE$25&amp;CHAR(10),"")&amp;IF(LEN(AG2640)&gt;0,$CD$23&amp;INDEX($CH$3:CH2643,MATCH(AF2640,$CG$3:CG2643,0))&amp;$CE$23&amp;CHAR(10)&amp;$CD$24&amp;AG2640&amp;$CE$24&amp;CHAR(10)&amp;$CD$25&amp;AH2640&amp;$CE$25&amp;CHAR(10),"")&amp;IF(LEN(AJ2640)&gt;0,$CD$23&amp;INDEX($CH$3:CH2643,MATCH(AI2640,$CG$3:CG2643,0))&amp;$CE$23&amp;CHAR(10)&amp;$CD$24&amp;AJ2640&amp;$CE$24&amp;CHAR(10)&amp;$CD$25&amp;AK2640&amp;$CE$25&amp;CHAR(10),"")</f>
        <v/>
      </c>
      <c r="BK2640" s="18" t="str">
        <f>IF(LEN(J2640)&gt;0,INDEX($BH$2:$BH$100000,MATCH(J2640,VBAsheet!$H$2:$H$100000,0))&amp;CHAR(10),"")&amp;IF(LEN(K2640)&gt;0,INDEX($BH$2:$BH$100000,MATCH(K2640,VBAsheet!$H$2:$H$100000,0))&amp;CHAR(10),"")&amp;IF(LEN(L2640)&gt;0,INDEX($BH$2:$BH$100000,MATCH(L2640,VBAsheet!$H$2:$H$100000,0))&amp;CHAR(10),"")&amp;IF(LEN(M2640)&gt;0,INDEX($BH$2:$BH$100000,MATCH(M2640,VBAsheet!$H$2:$H$100000,0))&amp;CHAR(10),"")</f>
        <v/>
      </c>
      <c r="BM2640" s="94" t="str">
        <f t="shared" si="1405"/>
        <v/>
      </c>
      <c r="BN2640" s="95" t="str">
        <f t="shared" si="1424"/>
        <v/>
      </c>
      <c r="BP2640" s="18" t="str">
        <f t="shared" si="1425"/>
        <v/>
      </c>
      <c r="BR2640" s="81" t="str">
        <f t="shared" si="1404"/>
        <v/>
      </c>
      <c r="BU2640" s="138" t="str">
        <f t="shared" si="1426"/>
        <v/>
      </c>
      <c r="BV2640" s="3" t="str">
        <f t="shared" si="1427"/>
        <v/>
      </c>
      <c r="BW2640" s="3" t="str">
        <f t="shared" si="1428"/>
        <v/>
      </c>
      <c r="BX2640" s="144" t="str">
        <f t="shared" si="1429"/>
        <v/>
      </c>
      <c r="BY2640" s="18" t="str">
        <f t="shared" si="1430"/>
        <v/>
      </c>
      <c r="BZ2640" s="18" t="str">
        <f t="shared" si="1431"/>
        <v/>
      </c>
      <c r="CA2640" s="19" t="str">
        <f t="shared" si="1432"/>
        <v/>
      </c>
    </row>
    <row r="2641" spans="4:79" x14ac:dyDescent="0.45">
      <c r="D2641" s="164" t="str">
        <f t="shared" si="1433"/>
        <v/>
      </c>
      <c r="I2641" s="9" t="str">
        <f t="shared" si="1406"/>
        <v/>
      </c>
      <c r="J2641" s="173" t="str">
        <f t="shared" si="1407"/>
        <v/>
      </c>
      <c r="K2641" s="13"/>
      <c r="L2641" s="13"/>
      <c r="M2641" s="13"/>
      <c r="N2641" s="178" t="str">
        <f t="shared" si="1408"/>
        <v/>
      </c>
      <c r="O2641" s="181" t="str">
        <f t="shared" si="1409"/>
        <v/>
      </c>
      <c r="P2641" s="8" t="str">
        <f t="shared" si="1410"/>
        <v/>
      </c>
      <c r="Q2641" s="8" t="str">
        <f t="shared" si="1411"/>
        <v/>
      </c>
      <c r="R2641" s="8" t="str">
        <f t="shared" si="1412"/>
        <v/>
      </c>
      <c r="S2641" s="8" t="str">
        <f t="shared" si="1413"/>
        <v/>
      </c>
      <c r="T2641" s="8" t="str">
        <f t="shared" si="1414"/>
        <v/>
      </c>
      <c r="U2641" s="8" t="str">
        <f t="shared" si="1415"/>
        <v/>
      </c>
      <c r="V2641" s="16" t="str">
        <f t="shared" si="1416"/>
        <v/>
      </c>
      <c r="W2641" s="129" t="str">
        <f t="shared" si="1417"/>
        <v/>
      </c>
      <c r="X2641" s="8" t="str">
        <f t="shared" si="1418"/>
        <v/>
      </c>
      <c r="Y2641" s="8" t="str">
        <f t="shared" si="1419"/>
        <v/>
      </c>
      <c r="AQ2641" s="6" t="str">
        <f t="shared" si="1420"/>
        <v/>
      </c>
      <c r="AR2641" s="128" t="str">
        <f t="shared" si="1421"/>
        <v/>
      </c>
      <c r="AS2641" s="128" t="str">
        <f t="shared" si="1422"/>
        <v/>
      </c>
      <c r="AT2641" s="139" t="str">
        <f t="shared" si="1434"/>
        <v/>
      </c>
      <c r="BH2641" s="127" t="str">
        <f>IF(LEN(VBAsheet!H2641)&gt;0,$CD$4&amp;CHAR(10)&amp;$CD$5&amp;CHAR(10)&amp;$CD$6&amp;IF(VBAsheet!I2641="N",1,0)&amp;$CE$6&amp;CHAR(10)&amp;$CD$7&amp;CHAR(10)&amp;$CD$8&amp;VBAsheet!H2641&amp;$CE$8&amp;CHAR(10)&amp;$CD$9&amp;VBAsheet!K2641&amp;$CE$9&amp;CHAR(10)&amp;$CD$10&amp;VBAsheet!J2641-1&amp;$CE$10&amp;CHAR(10)&amp;$CD$11,"")</f>
        <v/>
      </c>
      <c r="BI2641"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1" s="18" t="str">
        <f>IF(LEN(X2641)&gt;0,$CD$23&amp;INDEX($CH$3:CH2644,MATCH(W2641,$CG$3:CG2644,0))&amp;$CE$23&amp;CHAR(10)&amp;$CD$24&amp;X2641&amp;$CE$24&amp;CHAR(10)&amp;$CD$25&amp;Y2641&amp;$CE$25&amp;CHAR(10),"")&amp;IF(LEN(AA2641)&gt;0,$CD$23&amp;INDEX($CH$3:CH2644,MATCH(Z2641,$CG$3:CG2644,0))&amp;$CE$23&amp;CHAR(10)&amp;$CD$24&amp;AA2641&amp;$CE$24&amp;CHAR(10)&amp;$CD$25&amp;AB2641&amp;$CE$25&amp;CHAR(10),"")&amp;IF(LEN(AD2641)&gt;0,$CD$23&amp;INDEX($CH$3:CH2644,MATCH(AC2641,$CG$3:CG2644,0))&amp;$CE$23&amp;CHAR(10)&amp;$CD$24&amp;AD2641&amp;$CE$24&amp;CHAR(10)&amp;$CD$25&amp;AE2641&amp;$CE$25&amp;CHAR(10),"")&amp;IF(LEN(AG2641)&gt;0,$CD$23&amp;INDEX($CH$3:CH2644,MATCH(AF2641,$CG$3:CG2644,0))&amp;$CE$23&amp;CHAR(10)&amp;$CD$24&amp;AG2641&amp;$CE$24&amp;CHAR(10)&amp;$CD$25&amp;AH2641&amp;$CE$25&amp;CHAR(10),"")&amp;IF(LEN(AJ2641)&gt;0,$CD$23&amp;INDEX($CH$3:CH2644,MATCH(AI2641,$CG$3:CG2644,0))&amp;$CE$23&amp;CHAR(10)&amp;$CD$24&amp;AJ2641&amp;$CE$24&amp;CHAR(10)&amp;$CD$25&amp;AK2641&amp;$CE$25&amp;CHAR(10),"")</f>
        <v/>
      </c>
      <c r="BK2641" s="18" t="str">
        <f>IF(LEN(J2641)&gt;0,INDEX($BH$2:$BH$100000,MATCH(J2641,VBAsheet!$H$2:$H$100000,0))&amp;CHAR(10),"")&amp;IF(LEN(K2641)&gt;0,INDEX($BH$2:$BH$100000,MATCH(K2641,VBAsheet!$H$2:$H$100000,0))&amp;CHAR(10),"")&amp;IF(LEN(L2641)&gt;0,INDEX($BH$2:$BH$100000,MATCH(L2641,VBAsheet!$H$2:$H$100000,0))&amp;CHAR(10),"")&amp;IF(LEN(M2641)&gt;0,INDEX($BH$2:$BH$100000,MATCH(M2641,VBAsheet!$H$2:$H$100000,0))&amp;CHAR(10),"")</f>
        <v/>
      </c>
      <c r="BM2641" s="94" t="str">
        <f t="shared" si="1405"/>
        <v/>
      </c>
      <c r="BN2641" s="95" t="str">
        <f t="shared" si="1424"/>
        <v/>
      </c>
      <c r="BP2641" s="18" t="str">
        <f t="shared" si="1425"/>
        <v/>
      </c>
      <c r="BR2641" s="81" t="str">
        <f t="shared" si="1404"/>
        <v/>
      </c>
      <c r="BU2641" s="138" t="str">
        <f t="shared" si="1426"/>
        <v/>
      </c>
      <c r="BV2641" s="3" t="str">
        <f t="shared" si="1427"/>
        <v/>
      </c>
      <c r="BW2641" s="3" t="str">
        <f t="shared" si="1428"/>
        <v/>
      </c>
      <c r="BX2641" s="144" t="str">
        <f t="shared" si="1429"/>
        <v/>
      </c>
      <c r="BY2641" s="18" t="str">
        <f t="shared" si="1430"/>
        <v/>
      </c>
      <c r="BZ2641" s="18" t="str">
        <f t="shared" si="1431"/>
        <v/>
      </c>
      <c r="CA2641" s="19" t="str">
        <f t="shared" si="1432"/>
        <v/>
      </c>
    </row>
    <row r="2642" spans="4:79" x14ac:dyDescent="0.45">
      <c r="D2642" s="164" t="str">
        <f t="shared" si="1433"/>
        <v/>
      </c>
      <c r="I2642" s="9" t="str">
        <f t="shared" si="1406"/>
        <v/>
      </c>
      <c r="J2642" s="173" t="str">
        <f t="shared" si="1407"/>
        <v/>
      </c>
      <c r="K2642" s="13"/>
      <c r="L2642" s="13"/>
      <c r="M2642" s="13"/>
      <c r="N2642" s="178" t="str">
        <f t="shared" si="1408"/>
        <v/>
      </c>
      <c r="O2642" s="181" t="str">
        <f t="shared" si="1409"/>
        <v/>
      </c>
      <c r="P2642" s="8" t="str">
        <f t="shared" si="1410"/>
        <v/>
      </c>
      <c r="Q2642" s="8" t="str">
        <f t="shared" si="1411"/>
        <v/>
      </c>
      <c r="R2642" s="8" t="str">
        <f t="shared" si="1412"/>
        <v/>
      </c>
      <c r="S2642" s="8" t="str">
        <f t="shared" si="1413"/>
        <v/>
      </c>
      <c r="T2642" s="8" t="str">
        <f t="shared" si="1414"/>
        <v/>
      </c>
      <c r="U2642" s="8" t="str">
        <f t="shared" si="1415"/>
        <v/>
      </c>
      <c r="V2642" s="16" t="str">
        <f t="shared" si="1416"/>
        <v/>
      </c>
      <c r="W2642" s="129" t="str">
        <f t="shared" si="1417"/>
        <v/>
      </c>
      <c r="X2642" s="8" t="str">
        <f t="shared" si="1418"/>
        <v/>
      </c>
      <c r="Y2642" s="8" t="str">
        <f t="shared" si="1419"/>
        <v/>
      </c>
      <c r="AQ2642" s="6" t="str">
        <f t="shared" si="1420"/>
        <v/>
      </c>
      <c r="AR2642" s="128" t="str">
        <f t="shared" si="1421"/>
        <v/>
      </c>
      <c r="AS2642" s="128" t="str">
        <f t="shared" si="1422"/>
        <v/>
      </c>
      <c r="AT2642" s="139" t="str">
        <f t="shared" si="1434"/>
        <v/>
      </c>
      <c r="BH2642" s="127" t="str">
        <f>IF(LEN(VBAsheet!H2642)&gt;0,$CD$4&amp;CHAR(10)&amp;$CD$5&amp;CHAR(10)&amp;$CD$6&amp;IF(VBAsheet!I2642="N",1,0)&amp;$CE$6&amp;CHAR(10)&amp;$CD$7&amp;CHAR(10)&amp;$CD$8&amp;VBAsheet!H2642&amp;$CE$8&amp;CHAR(10)&amp;$CD$9&amp;VBAsheet!K2642&amp;$CE$9&amp;CHAR(10)&amp;$CD$10&amp;VBAsheet!J2642-1&amp;$CE$10&amp;CHAR(10)&amp;$CD$11,"")</f>
        <v/>
      </c>
      <c r="BI2642"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2" s="18" t="str">
        <f>IF(LEN(X2642)&gt;0,$CD$23&amp;INDEX($CH$3:CH2645,MATCH(W2642,$CG$3:CG2645,0))&amp;$CE$23&amp;CHAR(10)&amp;$CD$24&amp;X2642&amp;$CE$24&amp;CHAR(10)&amp;$CD$25&amp;Y2642&amp;$CE$25&amp;CHAR(10),"")&amp;IF(LEN(AA2642)&gt;0,$CD$23&amp;INDEX($CH$3:CH2645,MATCH(Z2642,$CG$3:CG2645,0))&amp;$CE$23&amp;CHAR(10)&amp;$CD$24&amp;AA2642&amp;$CE$24&amp;CHAR(10)&amp;$CD$25&amp;AB2642&amp;$CE$25&amp;CHAR(10),"")&amp;IF(LEN(AD2642)&gt;0,$CD$23&amp;INDEX($CH$3:CH2645,MATCH(AC2642,$CG$3:CG2645,0))&amp;$CE$23&amp;CHAR(10)&amp;$CD$24&amp;AD2642&amp;$CE$24&amp;CHAR(10)&amp;$CD$25&amp;AE2642&amp;$CE$25&amp;CHAR(10),"")&amp;IF(LEN(AG2642)&gt;0,$CD$23&amp;INDEX($CH$3:CH2645,MATCH(AF2642,$CG$3:CG2645,0))&amp;$CE$23&amp;CHAR(10)&amp;$CD$24&amp;AG2642&amp;$CE$24&amp;CHAR(10)&amp;$CD$25&amp;AH2642&amp;$CE$25&amp;CHAR(10),"")&amp;IF(LEN(AJ2642)&gt;0,$CD$23&amp;INDEX($CH$3:CH2645,MATCH(AI2642,$CG$3:CG2645,0))&amp;$CE$23&amp;CHAR(10)&amp;$CD$24&amp;AJ2642&amp;$CE$24&amp;CHAR(10)&amp;$CD$25&amp;AK2642&amp;$CE$25&amp;CHAR(10),"")</f>
        <v/>
      </c>
      <c r="BK2642" s="18" t="str">
        <f>IF(LEN(J2642)&gt;0,INDEX($BH$2:$BH$100000,MATCH(J2642,VBAsheet!$H$2:$H$100000,0))&amp;CHAR(10),"")&amp;IF(LEN(K2642)&gt;0,INDEX($BH$2:$BH$100000,MATCH(K2642,VBAsheet!$H$2:$H$100000,0))&amp;CHAR(10),"")&amp;IF(LEN(L2642)&gt;0,INDEX($BH$2:$BH$100000,MATCH(L2642,VBAsheet!$H$2:$H$100000,0))&amp;CHAR(10),"")&amp;IF(LEN(M2642)&gt;0,INDEX($BH$2:$BH$100000,MATCH(M2642,VBAsheet!$H$2:$H$100000,0))&amp;CHAR(10),"")</f>
        <v/>
      </c>
      <c r="BM2642" s="94" t="str">
        <f t="shared" si="1405"/>
        <v/>
      </c>
      <c r="BN2642" s="95" t="str">
        <f t="shared" si="1424"/>
        <v/>
      </c>
      <c r="BP2642" s="18" t="str">
        <f t="shared" si="1425"/>
        <v/>
      </c>
      <c r="BR2642" s="81" t="str">
        <f t="shared" ref="BR2642:BR2705" si="1435">IF(LEN(E2642)&gt;0,IF(E2642&lt;&gt;E2641,$CK$2&amp;E2642&amp;$CL$2&amp;$CK$3&amp;G2642&amp;$CL$3&amp;F2642&amp;$CM$3&amp;CHAR(10),$CK$3&amp;G2642&amp;$CL$3&amp;F2642&amp;$CM$3&amp;CHAR(10))&amp;IF(E2642=E2643,"",$CK$4),"")</f>
        <v/>
      </c>
      <c r="BU2642" s="138" t="str">
        <f t="shared" si="1426"/>
        <v/>
      </c>
      <c r="BV2642" s="3" t="str">
        <f t="shared" si="1427"/>
        <v/>
      </c>
      <c r="BW2642" s="3" t="str">
        <f t="shared" si="1428"/>
        <v/>
      </c>
      <c r="BX2642" s="144" t="str">
        <f t="shared" si="1429"/>
        <v/>
      </c>
      <c r="BY2642" s="18" t="str">
        <f t="shared" si="1430"/>
        <v/>
      </c>
      <c r="BZ2642" s="18" t="str">
        <f t="shared" si="1431"/>
        <v/>
      </c>
      <c r="CA2642" s="19" t="str">
        <f t="shared" si="1432"/>
        <v/>
      </c>
    </row>
    <row r="2643" spans="4:79" x14ac:dyDescent="0.45">
      <c r="D2643" s="164" t="str">
        <f t="shared" si="1433"/>
        <v/>
      </c>
      <c r="I2643" s="9" t="str">
        <f t="shared" si="1406"/>
        <v/>
      </c>
      <c r="J2643" s="173" t="str">
        <f t="shared" si="1407"/>
        <v/>
      </c>
      <c r="K2643" s="13"/>
      <c r="L2643" s="13"/>
      <c r="M2643" s="13"/>
      <c r="N2643" s="178" t="str">
        <f t="shared" si="1408"/>
        <v/>
      </c>
      <c r="O2643" s="181" t="str">
        <f t="shared" si="1409"/>
        <v/>
      </c>
      <c r="P2643" s="8" t="str">
        <f t="shared" si="1410"/>
        <v/>
      </c>
      <c r="Q2643" s="8" t="str">
        <f t="shared" si="1411"/>
        <v/>
      </c>
      <c r="R2643" s="8" t="str">
        <f t="shared" si="1412"/>
        <v/>
      </c>
      <c r="S2643" s="8" t="str">
        <f t="shared" si="1413"/>
        <v/>
      </c>
      <c r="T2643" s="8" t="str">
        <f t="shared" si="1414"/>
        <v/>
      </c>
      <c r="U2643" s="8" t="str">
        <f t="shared" si="1415"/>
        <v/>
      </c>
      <c r="V2643" s="16" t="str">
        <f t="shared" si="1416"/>
        <v/>
      </c>
      <c r="W2643" s="129" t="str">
        <f t="shared" si="1417"/>
        <v/>
      </c>
      <c r="X2643" s="8" t="str">
        <f t="shared" si="1418"/>
        <v/>
      </c>
      <c r="Y2643" s="8" t="str">
        <f t="shared" si="1419"/>
        <v/>
      </c>
      <c r="AQ2643" s="6" t="str">
        <f t="shared" si="1420"/>
        <v/>
      </c>
      <c r="AR2643" s="128" t="str">
        <f t="shared" si="1421"/>
        <v/>
      </c>
      <c r="AS2643" s="128" t="str">
        <f t="shared" si="1422"/>
        <v/>
      </c>
      <c r="AT2643" s="139" t="str">
        <f t="shared" si="1434"/>
        <v/>
      </c>
      <c r="BH2643" s="127" t="str">
        <f>IF(LEN(VBAsheet!H2643)&gt;0,$CD$4&amp;CHAR(10)&amp;$CD$5&amp;CHAR(10)&amp;$CD$6&amp;IF(VBAsheet!I2643="N",1,0)&amp;$CE$6&amp;CHAR(10)&amp;$CD$7&amp;CHAR(10)&amp;$CD$8&amp;VBAsheet!H2643&amp;$CE$8&amp;CHAR(10)&amp;$CD$9&amp;VBAsheet!K2643&amp;$CE$9&amp;CHAR(10)&amp;$CD$10&amp;VBAsheet!J2643-1&amp;$CE$10&amp;CHAR(10)&amp;$CD$11,"")</f>
        <v/>
      </c>
      <c r="BI2643"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3" s="18" t="str">
        <f>IF(LEN(X2643)&gt;0,$CD$23&amp;INDEX($CH$3:CH2646,MATCH(W2643,$CG$3:CG2646,0))&amp;$CE$23&amp;CHAR(10)&amp;$CD$24&amp;X2643&amp;$CE$24&amp;CHAR(10)&amp;$CD$25&amp;Y2643&amp;$CE$25&amp;CHAR(10),"")&amp;IF(LEN(AA2643)&gt;0,$CD$23&amp;INDEX($CH$3:CH2646,MATCH(Z2643,$CG$3:CG2646,0))&amp;$CE$23&amp;CHAR(10)&amp;$CD$24&amp;AA2643&amp;$CE$24&amp;CHAR(10)&amp;$CD$25&amp;AB2643&amp;$CE$25&amp;CHAR(10),"")&amp;IF(LEN(AD2643)&gt;0,$CD$23&amp;INDEX($CH$3:CH2646,MATCH(AC2643,$CG$3:CG2646,0))&amp;$CE$23&amp;CHAR(10)&amp;$CD$24&amp;AD2643&amp;$CE$24&amp;CHAR(10)&amp;$CD$25&amp;AE2643&amp;$CE$25&amp;CHAR(10),"")&amp;IF(LEN(AG2643)&gt;0,$CD$23&amp;INDEX($CH$3:CH2646,MATCH(AF2643,$CG$3:CG2646,0))&amp;$CE$23&amp;CHAR(10)&amp;$CD$24&amp;AG2643&amp;$CE$24&amp;CHAR(10)&amp;$CD$25&amp;AH2643&amp;$CE$25&amp;CHAR(10),"")&amp;IF(LEN(AJ2643)&gt;0,$CD$23&amp;INDEX($CH$3:CH2646,MATCH(AI2643,$CG$3:CG2646,0))&amp;$CE$23&amp;CHAR(10)&amp;$CD$24&amp;AJ2643&amp;$CE$24&amp;CHAR(10)&amp;$CD$25&amp;AK2643&amp;$CE$25&amp;CHAR(10),"")</f>
        <v/>
      </c>
      <c r="BK2643" s="18" t="str">
        <f>IF(LEN(J2643)&gt;0,INDEX($BH$2:$BH$100000,MATCH(J2643,VBAsheet!$H$2:$H$100000,0))&amp;CHAR(10),"")&amp;IF(LEN(K2643)&gt;0,INDEX($BH$2:$BH$100000,MATCH(K2643,VBAsheet!$H$2:$H$100000,0))&amp;CHAR(10),"")&amp;IF(LEN(L2643)&gt;0,INDEX($BH$2:$BH$100000,MATCH(L2643,VBAsheet!$H$2:$H$100000,0))&amp;CHAR(10),"")&amp;IF(LEN(M2643)&gt;0,INDEX($BH$2:$BH$100000,MATCH(M2643,VBAsheet!$H$2:$H$100000,0))&amp;CHAR(10),"")</f>
        <v/>
      </c>
      <c r="BM2643" s="94" t="str">
        <f t="shared" si="1405"/>
        <v/>
      </c>
      <c r="BN2643" s="95" t="str">
        <f t="shared" si="1424"/>
        <v/>
      </c>
      <c r="BP2643" s="18" t="str">
        <f t="shared" si="1425"/>
        <v/>
      </c>
      <c r="BR2643" s="81" t="str">
        <f t="shared" si="1435"/>
        <v/>
      </c>
      <c r="BU2643" s="138" t="str">
        <f t="shared" si="1426"/>
        <v/>
      </c>
      <c r="BV2643" s="3" t="str">
        <f t="shared" si="1427"/>
        <v/>
      </c>
      <c r="BW2643" s="3" t="str">
        <f t="shared" si="1428"/>
        <v/>
      </c>
      <c r="BX2643" s="144" t="str">
        <f t="shared" si="1429"/>
        <v/>
      </c>
      <c r="BY2643" s="18" t="str">
        <f t="shared" si="1430"/>
        <v/>
      </c>
      <c r="BZ2643" s="18" t="str">
        <f t="shared" si="1431"/>
        <v/>
      </c>
      <c r="CA2643" s="19" t="str">
        <f t="shared" si="1432"/>
        <v/>
      </c>
    </row>
    <row r="2644" spans="4:79" x14ac:dyDescent="0.45">
      <c r="D2644" s="164" t="str">
        <f t="shared" si="1433"/>
        <v/>
      </c>
      <c r="I2644" s="9" t="str">
        <f t="shared" si="1406"/>
        <v/>
      </c>
      <c r="J2644" s="173" t="str">
        <f t="shared" si="1407"/>
        <v/>
      </c>
      <c r="K2644" s="13"/>
      <c r="L2644" s="13"/>
      <c r="M2644" s="13"/>
      <c r="N2644" s="178" t="str">
        <f t="shared" si="1408"/>
        <v/>
      </c>
      <c r="O2644" s="181" t="str">
        <f t="shared" si="1409"/>
        <v/>
      </c>
      <c r="P2644" s="8" t="str">
        <f t="shared" si="1410"/>
        <v/>
      </c>
      <c r="Q2644" s="8" t="str">
        <f t="shared" si="1411"/>
        <v/>
      </c>
      <c r="R2644" s="8" t="str">
        <f t="shared" si="1412"/>
        <v/>
      </c>
      <c r="S2644" s="8" t="str">
        <f t="shared" si="1413"/>
        <v/>
      </c>
      <c r="T2644" s="8" t="str">
        <f t="shared" si="1414"/>
        <v/>
      </c>
      <c r="U2644" s="8" t="str">
        <f t="shared" si="1415"/>
        <v/>
      </c>
      <c r="V2644" s="16" t="str">
        <f t="shared" si="1416"/>
        <v/>
      </c>
      <c r="W2644" s="129" t="str">
        <f t="shared" si="1417"/>
        <v/>
      </c>
      <c r="X2644" s="8" t="str">
        <f t="shared" si="1418"/>
        <v/>
      </c>
      <c r="Y2644" s="8" t="str">
        <f t="shared" si="1419"/>
        <v/>
      </c>
      <c r="AQ2644" s="6" t="str">
        <f t="shared" si="1420"/>
        <v/>
      </c>
      <c r="AR2644" s="128" t="str">
        <f t="shared" si="1421"/>
        <v/>
      </c>
      <c r="AS2644" s="128" t="str">
        <f t="shared" si="1422"/>
        <v/>
      </c>
      <c r="AT2644" s="139" t="str">
        <f t="shared" si="1434"/>
        <v/>
      </c>
      <c r="BH2644" s="127" t="str">
        <f>IF(LEN(VBAsheet!H2644)&gt;0,$CD$4&amp;CHAR(10)&amp;$CD$5&amp;CHAR(10)&amp;$CD$6&amp;IF(VBAsheet!I2644="N",1,0)&amp;$CE$6&amp;CHAR(10)&amp;$CD$7&amp;CHAR(10)&amp;$CD$8&amp;VBAsheet!H2644&amp;$CE$8&amp;CHAR(10)&amp;$CD$9&amp;VBAsheet!K2644&amp;$CE$9&amp;CHAR(10)&amp;$CD$10&amp;VBAsheet!J2644-1&amp;$CE$10&amp;CHAR(10)&amp;$CD$11,"")</f>
        <v/>
      </c>
      <c r="BI2644"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4" s="18" t="str">
        <f>IF(LEN(X2644)&gt;0,$CD$23&amp;INDEX($CH$3:CH2647,MATCH(W2644,$CG$3:CG2647,0))&amp;$CE$23&amp;CHAR(10)&amp;$CD$24&amp;X2644&amp;$CE$24&amp;CHAR(10)&amp;$CD$25&amp;Y2644&amp;$CE$25&amp;CHAR(10),"")&amp;IF(LEN(AA2644)&gt;0,$CD$23&amp;INDEX($CH$3:CH2647,MATCH(Z2644,$CG$3:CG2647,0))&amp;$CE$23&amp;CHAR(10)&amp;$CD$24&amp;AA2644&amp;$CE$24&amp;CHAR(10)&amp;$CD$25&amp;AB2644&amp;$CE$25&amp;CHAR(10),"")&amp;IF(LEN(AD2644)&gt;0,$CD$23&amp;INDEX($CH$3:CH2647,MATCH(AC2644,$CG$3:CG2647,0))&amp;$CE$23&amp;CHAR(10)&amp;$CD$24&amp;AD2644&amp;$CE$24&amp;CHAR(10)&amp;$CD$25&amp;AE2644&amp;$CE$25&amp;CHAR(10),"")&amp;IF(LEN(AG2644)&gt;0,$CD$23&amp;INDEX($CH$3:CH2647,MATCH(AF2644,$CG$3:CG2647,0))&amp;$CE$23&amp;CHAR(10)&amp;$CD$24&amp;AG2644&amp;$CE$24&amp;CHAR(10)&amp;$CD$25&amp;AH2644&amp;$CE$25&amp;CHAR(10),"")&amp;IF(LEN(AJ2644)&gt;0,$CD$23&amp;INDEX($CH$3:CH2647,MATCH(AI2644,$CG$3:CG2647,0))&amp;$CE$23&amp;CHAR(10)&amp;$CD$24&amp;AJ2644&amp;$CE$24&amp;CHAR(10)&amp;$CD$25&amp;AK2644&amp;$CE$25&amp;CHAR(10),"")</f>
        <v/>
      </c>
      <c r="BK2644" s="18" t="str">
        <f>IF(LEN(J2644)&gt;0,INDEX($BH$2:$BH$100000,MATCH(J2644,VBAsheet!$H$2:$H$100000,0))&amp;CHAR(10),"")&amp;IF(LEN(K2644)&gt;0,INDEX($BH$2:$BH$100000,MATCH(K2644,VBAsheet!$H$2:$H$100000,0))&amp;CHAR(10),"")&amp;IF(LEN(L2644)&gt;0,INDEX($BH$2:$BH$100000,MATCH(L2644,VBAsheet!$H$2:$H$100000,0))&amp;CHAR(10),"")&amp;IF(LEN(M2644)&gt;0,INDEX($BH$2:$BH$100000,MATCH(M2644,VBAsheet!$H$2:$H$100000,0))&amp;CHAR(10),"")</f>
        <v/>
      </c>
      <c r="BM2644" s="94" t="str">
        <f t="shared" si="1405"/>
        <v/>
      </c>
      <c r="BN2644" s="95" t="str">
        <f t="shared" si="1424"/>
        <v/>
      </c>
      <c r="BP2644" s="18" t="str">
        <f t="shared" si="1425"/>
        <v/>
      </c>
      <c r="BR2644" s="81" t="str">
        <f t="shared" si="1435"/>
        <v/>
      </c>
      <c r="BU2644" s="138" t="str">
        <f t="shared" si="1426"/>
        <v/>
      </c>
      <c r="BV2644" s="3" t="str">
        <f t="shared" si="1427"/>
        <v/>
      </c>
      <c r="BW2644" s="3" t="str">
        <f t="shared" si="1428"/>
        <v/>
      </c>
      <c r="BX2644" s="144" t="str">
        <f t="shared" si="1429"/>
        <v/>
      </c>
      <c r="BY2644" s="18" t="str">
        <f t="shared" si="1430"/>
        <v/>
      </c>
      <c r="BZ2644" s="18" t="str">
        <f t="shared" si="1431"/>
        <v/>
      </c>
      <c r="CA2644" s="19" t="str">
        <f t="shared" si="1432"/>
        <v/>
      </c>
    </row>
    <row r="2645" spans="4:79" x14ac:dyDescent="0.45">
      <c r="D2645" s="164" t="str">
        <f t="shared" si="1433"/>
        <v/>
      </c>
      <c r="I2645" s="9" t="str">
        <f t="shared" si="1406"/>
        <v/>
      </c>
      <c r="J2645" s="173" t="str">
        <f t="shared" si="1407"/>
        <v/>
      </c>
      <c r="K2645" s="13"/>
      <c r="L2645" s="13"/>
      <c r="M2645" s="13"/>
      <c r="N2645" s="178" t="str">
        <f t="shared" si="1408"/>
        <v/>
      </c>
      <c r="O2645" s="181" t="str">
        <f t="shared" si="1409"/>
        <v/>
      </c>
      <c r="P2645" s="8" t="str">
        <f t="shared" si="1410"/>
        <v/>
      </c>
      <c r="Q2645" s="8" t="str">
        <f t="shared" si="1411"/>
        <v/>
      </c>
      <c r="R2645" s="8" t="str">
        <f t="shared" si="1412"/>
        <v/>
      </c>
      <c r="S2645" s="8" t="str">
        <f t="shared" si="1413"/>
        <v/>
      </c>
      <c r="T2645" s="8" t="str">
        <f t="shared" si="1414"/>
        <v/>
      </c>
      <c r="U2645" s="8" t="str">
        <f t="shared" si="1415"/>
        <v/>
      </c>
      <c r="V2645" s="16" t="str">
        <f t="shared" si="1416"/>
        <v/>
      </c>
      <c r="W2645" s="129" t="str">
        <f t="shared" si="1417"/>
        <v/>
      </c>
      <c r="X2645" s="8" t="str">
        <f t="shared" si="1418"/>
        <v/>
      </c>
      <c r="Y2645" s="8" t="str">
        <f t="shared" si="1419"/>
        <v/>
      </c>
      <c r="AQ2645" s="6" t="str">
        <f t="shared" si="1420"/>
        <v/>
      </c>
      <c r="AR2645" s="128" t="str">
        <f t="shared" si="1421"/>
        <v/>
      </c>
      <c r="AS2645" s="128" t="str">
        <f t="shared" si="1422"/>
        <v/>
      </c>
      <c r="AT2645" s="139" t="str">
        <f t="shared" si="1434"/>
        <v/>
      </c>
      <c r="BH2645" s="127" t="str">
        <f>IF(LEN(VBAsheet!H2645)&gt;0,$CD$4&amp;CHAR(10)&amp;$CD$5&amp;CHAR(10)&amp;$CD$6&amp;IF(VBAsheet!I2645="N",1,0)&amp;$CE$6&amp;CHAR(10)&amp;$CD$7&amp;CHAR(10)&amp;$CD$8&amp;VBAsheet!H2645&amp;$CE$8&amp;CHAR(10)&amp;$CD$9&amp;VBAsheet!K2645&amp;$CE$9&amp;CHAR(10)&amp;$CD$10&amp;VBAsheet!J2645-1&amp;$CE$10&amp;CHAR(10)&amp;$CD$11,"")</f>
        <v/>
      </c>
      <c r="BI2645"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5" s="18" t="str">
        <f>IF(LEN(X2645)&gt;0,$CD$23&amp;INDEX($CH$3:CH2648,MATCH(W2645,$CG$3:CG2648,0))&amp;$CE$23&amp;CHAR(10)&amp;$CD$24&amp;X2645&amp;$CE$24&amp;CHAR(10)&amp;$CD$25&amp;Y2645&amp;$CE$25&amp;CHAR(10),"")&amp;IF(LEN(AA2645)&gt;0,$CD$23&amp;INDEX($CH$3:CH2648,MATCH(Z2645,$CG$3:CG2648,0))&amp;$CE$23&amp;CHAR(10)&amp;$CD$24&amp;AA2645&amp;$CE$24&amp;CHAR(10)&amp;$CD$25&amp;AB2645&amp;$CE$25&amp;CHAR(10),"")&amp;IF(LEN(AD2645)&gt;0,$CD$23&amp;INDEX($CH$3:CH2648,MATCH(AC2645,$CG$3:CG2648,0))&amp;$CE$23&amp;CHAR(10)&amp;$CD$24&amp;AD2645&amp;$CE$24&amp;CHAR(10)&amp;$CD$25&amp;AE2645&amp;$CE$25&amp;CHAR(10),"")&amp;IF(LEN(AG2645)&gt;0,$CD$23&amp;INDEX($CH$3:CH2648,MATCH(AF2645,$CG$3:CG2648,0))&amp;$CE$23&amp;CHAR(10)&amp;$CD$24&amp;AG2645&amp;$CE$24&amp;CHAR(10)&amp;$CD$25&amp;AH2645&amp;$CE$25&amp;CHAR(10),"")&amp;IF(LEN(AJ2645)&gt;0,$CD$23&amp;INDEX($CH$3:CH2648,MATCH(AI2645,$CG$3:CG2648,0))&amp;$CE$23&amp;CHAR(10)&amp;$CD$24&amp;AJ2645&amp;$CE$24&amp;CHAR(10)&amp;$CD$25&amp;AK2645&amp;$CE$25&amp;CHAR(10),"")</f>
        <v/>
      </c>
      <c r="BK2645" s="18" t="str">
        <f>IF(LEN(J2645)&gt;0,INDEX($BH$2:$BH$100000,MATCH(J2645,VBAsheet!$H$2:$H$100000,0))&amp;CHAR(10),"")&amp;IF(LEN(K2645)&gt;0,INDEX($BH$2:$BH$100000,MATCH(K2645,VBAsheet!$H$2:$H$100000,0))&amp;CHAR(10),"")&amp;IF(LEN(L2645)&gt;0,INDEX($BH$2:$BH$100000,MATCH(L2645,VBAsheet!$H$2:$H$100000,0))&amp;CHAR(10),"")&amp;IF(LEN(M2645)&gt;0,INDEX($BH$2:$BH$100000,MATCH(M2645,VBAsheet!$H$2:$H$100000,0))&amp;CHAR(10),"")</f>
        <v/>
      </c>
      <c r="BM2645" s="94" t="str">
        <f t="shared" si="1405"/>
        <v/>
      </c>
      <c r="BN2645" s="95" t="str">
        <f t="shared" si="1424"/>
        <v/>
      </c>
      <c r="BP2645" s="18" t="str">
        <f t="shared" si="1425"/>
        <v/>
      </c>
      <c r="BR2645" s="81" t="str">
        <f t="shared" si="1435"/>
        <v/>
      </c>
      <c r="BU2645" s="138" t="str">
        <f t="shared" si="1426"/>
        <v/>
      </c>
      <c r="BV2645" s="3" t="str">
        <f t="shared" si="1427"/>
        <v/>
      </c>
      <c r="BW2645" s="3" t="str">
        <f t="shared" si="1428"/>
        <v/>
      </c>
      <c r="BX2645" s="144" t="str">
        <f t="shared" si="1429"/>
        <v/>
      </c>
      <c r="BY2645" s="18" t="str">
        <f t="shared" si="1430"/>
        <v/>
      </c>
      <c r="BZ2645" s="18" t="str">
        <f t="shared" si="1431"/>
        <v/>
      </c>
      <c r="CA2645" s="19" t="str">
        <f t="shared" si="1432"/>
        <v/>
      </c>
    </row>
    <row r="2646" spans="4:79" x14ac:dyDescent="0.45">
      <c r="D2646" s="164" t="str">
        <f t="shared" si="1433"/>
        <v/>
      </c>
      <c r="I2646" s="9" t="str">
        <f t="shared" si="1406"/>
        <v/>
      </c>
      <c r="J2646" s="173" t="str">
        <f t="shared" si="1407"/>
        <v/>
      </c>
      <c r="K2646" s="13"/>
      <c r="L2646" s="13"/>
      <c r="M2646" s="13"/>
      <c r="N2646" s="178" t="str">
        <f t="shared" si="1408"/>
        <v/>
      </c>
      <c r="O2646" s="181" t="str">
        <f t="shared" si="1409"/>
        <v/>
      </c>
      <c r="P2646" s="8" t="str">
        <f t="shared" si="1410"/>
        <v/>
      </c>
      <c r="Q2646" s="8" t="str">
        <f t="shared" si="1411"/>
        <v/>
      </c>
      <c r="R2646" s="8" t="str">
        <f t="shared" si="1412"/>
        <v/>
      </c>
      <c r="S2646" s="8" t="str">
        <f t="shared" si="1413"/>
        <v/>
      </c>
      <c r="T2646" s="8" t="str">
        <f t="shared" si="1414"/>
        <v/>
      </c>
      <c r="U2646" s="8" t="str">
        <f t="shared" si="1415"/>
        <v/>
      </c>
      <c r="V2646" s="16" t="str">
        <f t="shared" si="1416"/>
        <v/>
      </c>
      <c r="W2646" s="129" t="str">
        <f t="shared" si="1417"/>
        <v/>
      </c>
      <c r="X2646" s="8" t="str">
        <f t="shared" si="1418"/>
        <v/>
      </c>
      <c r="Y2646" s="8" t="str">
        <f t="shared" si="1419"/>
        <v/>
      </c>
      <c r="AQ2646" s="6" t="str">
        <f t="shared" si="1420"/>
        <v/>
      </c>
      <c r="AR2646" s="128" t="str">
        <f t="shared" si="1421"/>
        <v/>
      </c>
      <c r="AS2646" s="128" t="str">
        <f t="shared" si="1422"/>
        <v/>
      </c>
      <c r="AT2646" s="139" t="str">
        <f t="shared" si="1434"/>
        <v/>
      </c>
      <c r="BH2646" s="127" t="str">
        <f>IF(LEN(VBAsheet!H2646)&gt;0,$CD$4&amp;CHAR(10)&amp;$CD$5&amp;CHAR(10)&amp;$CD$6&amp;IF(VBAsheet!I2646="N",1,0)&amp;$CE$6&amp;CHAR(10)&amp;$CD$7&amp;CHAR(10)&amp;$CD$8&amp;VBAsheet!H2646&amp;$CE$8&amp;CHAR(10)&amp;$CD$9&amp;VBAsheet!K2646&amp;$CE$9&amp;CHAR(10)&amp;$CD$10&amp;VBAsheet!J2646-1&amp;$CE$10&amp;CHAR(10)&amp;$CD$11,"")</f>
        <v/>
      </c>
      <c r="BI2646"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6" s="18" t="str">
        <f>IF(LEN(X2646)&gt;0,$CD$23&amp;INDEX($CH$3:CH2649,MATCH(W2646,$CG$3:CG2649,0))&amp;$CE$23&amp;CHAR(10)&amp;$CD$24&amp;X2646&amp;$CE$24&amp;CHAR(10)&amp;$CD$25&amp;Y2646&amp;$CE$25&amp;CHAR(10),"")&amp;IF(LEN(AA2646)&gt;0,$CD$23&amp;INDEX($CH$3:CH2649,MATCH(Z2646,$CG$3:CG2649,0))&amp;$CE$23&amp;CHAR(10)&amp;$CD$24&amp;AA2646&amp;$CE$24&amp;CHAR(10)&amp;$CD$25&amp;AB2646&amp;$CE$25&amp;CHAR(10),"")&amp;IF(LEN(AD2646)&gt;0,$CD$23&amp;INDEX($CH$3:CH2649,MATCH(AC2646,$CG$3:CG2649,0))&amp;$CE$23&amp;CHAR(10)&amp;$CD$24&amp;AD2646&amp;$CE$24&amp;CHAR(10)&amp;$CD$25&amp;AE2646&amp;$CE$25&amp;CHAR(10),"")&amp;IF(LEN(AG2646)&gt;0,$CD$23&amp;INDEX($CH$3:CH2649,MATCH(AF2646,$CG$3:CG2649,0))&amp;$CE$23&amp;CHAR(10)&amp;$CD$24&amp;AG2646&amp;$CE$24&amp;CHAR(10)&amp;$CD$25&amp;AH2646&amp;$CE$25&amp;CHAR(10),"")&amp;IF(LEN(AJ2646)&gt;0,$CD$23&amp;INDEX($CH$3:CH2649,MATCH(AI2646,$CG$3:CG2649,0))&amp;$CE$23&amp;CHAR(10)&amp;$CD$24&amp;AJ2646&amp;$CE$24&amp;CHAR(10)&amp;$CD$25&amp;AK2646&amp;$CE$25&amp;CHAR(10),"")</f>
        <v/>
      </c>
      <c r="BK2646" s="18" t="str">
        <f>IF(LEN(J2646)&gt;0,INDEX($BH$2:$BH$100000,MATCH(J2646,VBAsheet!$H$2:$H$100000,0))&amp;CHAR(10),"")&amp;IF(LEN(K2646)&gt;0,INDEX($BH$2:$BH$100000,MATCH(K2646,VBAsheet!$H$2:$H$100000,0))&amp;CHAR(10),"")&amp;IF(LEN(L2646)&gt;0,INDEX($BH$2:$BH$100000,MATCH(L2646,VBAsheet!$H$2:$H$100000,0))&amp;CHAR(10),"")&amp;IF(LEN(M2646)&gt;0,INDEX($BH$2:$BH$100000,MATCH(M2646,VBAsheet!$H$2:$H$100000,0))&amp;CHAR(10),"")</f>
        <v/>
      </c>
      <c r="BM2646" s="94" t="str">
        <f t="shared" si="1405"/>
        <v/>
      </c>
      <c r="BN2646" s="95" t="str">
        <f t="shared" si="1424"/>
        <v/>
      </c>
      <c r="BP2646" s="18" t="str">
        <f t="shared" si="1425"/>
        <v/>
      </c>
      <c r="BR2646" s="81" t="str">
        <f t="shared" si="1435"/>
        <v/>
      </c>
      <c r="BU2646" s="138" t="str">
        <f t="shared" si="1426"/>
        <v/>
      </c>
      <c r="BV2646" s="3" t="str">
        <f t="shared" si="1427"/>
        <v/>
      </c>
      <c r="BW2646" s="3" t="str">
        <f t="shared" si="1428"/>
        <v/>
      </c>
      <c r="BX2646" s="144" t="str">
        <f t="shared" si="1429"/>
        <v/>
      </c>
      <c r="BY2646" s="18" t="str">
        <f t="shared" si="1430"/>
        <v/>
      </c>
      <c r="BZ2646" s="18" t="str">
        <f t="shared" si="1431"/>
        <v/>
      </c>
      <c r="CA2646" s="19" t="str">
        <f t="shared" si="1432"/>
        <v/>
      </c>
    </row>
    <row r="2647" spans="4:79" x14ac:dyDescent="0.45">
      <c r="D2647" s="164" t="str">
        <f t="shared" si="1433"/>
        <v/>
      </c>
      <c r="I2647" s="9" t="str">
        <f t="shared" si="1406"/>
        <v/>
      </c>
      <c r="J2647" s="173" t="str">
        <f t="shared" si="1407"/>
        <v/>
      </c>
      <c r="K2647" s="13"/>
      <c r="L2647" s="13"/>
      <c r="M2647" s="13"/>
      <c r="N2647" s="178" t="str">
        <f t="shared" si="1408"/>
        <v/>
      </c>
      <c r="O2647" s="181" t="str">
        <f t="shared" si="1409"/>
        <v/>
      </c>
      <c r="P2647" s="8" t="str">
        <f t="shared" si="1410"/>
        <v/>
      </c>
      <c r="Q2647" s="8" t="str">
        <f t="shared" si="1411"/>
        <v/>
      </c>
      <c r="R2647" s="8" t="str">
        <f t="shared" si="1412"/>
        <v/>
      </c>
      <c r="S2647" s="8" t="str">
        <f t="shared" si="1413"/>
        <v/>
      </c>
      <c r="T2647" s="8" t="str">
        <f t="shared" si="1414"/>
        <v/>
      </c>
      <c r="U2647" s="8" t="str">
        <f t="shared" si="1415"/>
        <v/>
      </c>
      <c r="V2647" s="16" t="str">
        <f t="shared" si="1416"/>
        <v/>
      </c>
      <c r="W2647" s="129" t="str">
        <f t="shared" si="1417"/>
        <v/>
      </c>
      <c r="X2647" s="8" t="str">
        <f t="shared" si="1418"/>
        <v/>
      </c>
      <c r="Y2647" s="8" t="str">
        <f t="shared" si="1419"/>
        <v/>
      </c>
      <c r="AQ2647" s="6" t="str">
        <f t="shared" si="1420"/>
        <v/>
      </c>
      <c r="AR2647" s="128" t="str">
        <f t="shared" si="1421"/>
        <v/>
      </c>
      <c r="AS2647" s="128" t="str">
        <f t="shared" si="1422"/>
        <v/>
      </c>
      <c r="AT2647" s="139" t="str">
        <f t="shared" si="1434"/>
        <v/>
      </c>
      <c r="BH2647" s="127" t="str">
        <f>IF(LEN(VBAsheet!H2647)&gt;0,$CD$4&amp;CHAR(10)&amp;$CD$5&amp;CHAR(10)&amp;$CD$6&amp;IF(VBAsheet!I2647="N",1,0)&amp;$CE$6&amp;CHAR(10)&amp;$CD$7&amp;CHAR(10)&amp;$CD$8&amp;VBAsheet!H2647&amp;$CE$8&amp;CHAR(10)&amp;$CD$9&amp;VBAsheet!K2647&amp;$CE$9&amp;CHAR(10)&amp;$CD$10&amp;VBAsheet!J2647-1&amp;$CE$10&amp;CHAR(10)&amp;$CD$11,"")</f>
        <v/>
      </c>
      <c r="BI2647"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7" s="18" t="str">
        <f>IF(LEN(X2647)&gt;0,$CD$23&amp;INDEX($CH$3:CH2650,MATCH(W2647,$CG$3:CG2650,0))&amp;$CE$23&amp;CHAR(10)&amp;$CD$24&amp;X2647&amp;$CE$24&amp;CHAR(10)&amp;$CD$25&amp;Y2647&amp;$CE$25&amp;CHAR(10),"")&amp;IF(LEN(AA2647)&gt;0,$CD$23&amp;INDEX($CH$3:CH2650,MATCH(Z2647,$CG$3:CG2650,0))&amp;$CE$23&amp;CHAR(10)&amp;$CD$24&amp;AA2647&amp;$CE$24&amp;CHAR(10)&amp;$CD$25&amp;AB2647&amp;$CE$25&amp;CHAR(10),"")&amp;IF(LEN(AD2647)&gt;0,$CD$23&amp;INDEX($CH$3:CH2650,MATCH(AC2647,$CG$3:CG2650,0))&amp;$CE$23&amp;CHAR(10)&amp;$CD$24&amp;AD2647&amp;$CE$24&amp;CHAR(10)&amp;$CD$25&amp;AE2647&amp;$CE$25&amp;CHAR(10),"")&amp;IF(LEN(AG2647)&gt;0,$CD$23&amp;INDEX($CH$3:CH2650,MATCH(AF2647,$CG$3:CG2650,0))&amp;$CE$23&amp;CHAR(10)&amp;$CD$24&amp;AG2647&amp;$CE$24&amp;CHAR(10)&amp;$CD$25&amp;AH2647&amp;$CE$25&amp;CHAR(10),"")&amp;IF(LEN(AJ2647)&gt;0,$CD$23&amp;INDEX($CH$3:CH2650,MATCH(AI2647,$CG$3:CG2650,0))&amp;$CE$23&amp;CHAR(10)&amp;$CD$24&amp;AJ2647&amp;$CE$24&amp;CHAR(10)&amp;$CD$25&amp;AK2647&amp;$CE$25&amp;CHAR(10),"")</f>
        <v/>
      </c>
      <c r="BK2647" s="18" t="str">
        <f>IF(LEN(J2647)&gt;0,INDEX($BH$2:$BH$100000,MATCH(J2647,VBAsheet!$H$2:$H$100000,0))&amp;CHAR(10),"")&amp;IF(LEN(K2647)&gt;0,INDEX($BH$2:$BH$100000,MATCH(K2647,VBAsheet!$H$2:$H$100000,0))&amp;CHAR(10),"")&amp;IF(LEN(L2647)&gt;0,INDEX($BH$2:$BH$100000,MATCH(L2647,VBAsheet!$H$2:$H$100000,0))&amp;CHAR(10),"")&amp;IF(LEN(M2647)&gt;0,INDEX($BH$2:$BH$100000,MATCH(M2647,VBAsheet!$H$2:$H$100000,0))&amp;CHAR(10),"")</f>
        <v/>
      </c>
      <c r="BM2647" s="94" t="str">
        <f t="shared" si="1405"/>
        <v/>
      </c>
      <c r="BN2647" s="95" t="str">
        <f t="shared" si="1424"/>
        <v/>
      </c>
      <c r="BP2647" s="18" t="str">
        <f t="shared" si="1425"/>
        <v/>
      </c>
      <c r="BR2647" s="81" t="str">
        <f t="shared" si="1435"/>
        <v/>
      </c>
      <c r="BU2647" s="138" t="str">
        <f t="shared" si="1426"/>
        <v/>
      </c>
      <c r="BV2647" s="3" t="str">
        <f t="shared" si="1427"/>
        <v/>
      </c>
      <c r="BW2647" s="3" t="str">
        <f t="shared" si="1428"/>
        <v/>
      </c>
      <c r="BX2647" s="144" t="str">
        <f t="shared" si="1429"/>
        <v/>
      </c>
      <c r="BY2647" s="18" t="str">
        <f t="shared" si="1430"/>
        <v/>
      </c>
      <c r="BZ2647" s="18" t="str">
        <f t="shared" si="1431"/>
        <v/>
      </c>
      <c r="CA2647" s="19" t="str">
        <f t="shared" si="1432"/>
        <v/>
      </c>
    </row>
    <row r="2648" spans="4:79" x14ac:dyDescent="0.45">
      <c r="D2648" s="164" t="str">
        <f t="shared" si="1433"/>
        <v/>
      </c>
      <c r="I2648" s="9" t="str">
        <f t="shared" si="1406"/>
        <v/>
      </c>
      <c r="J2648" s="173" t="str">
        <f t="shared" si="1407"/>
        <v/>
      </c>
      <c r="K2648" s="13"/>
      <c r="L2648" s="13"/>
      <c r="M2648" s="13"/>
      <c r="N2648" s="178" t="str">
        <f t="shared" si="1408"/>
        <v/>
      </c>
      <c r="O2648" s="181" t="str">
        <f t="shared" si="1409"/>
        <v/>
      </c>
      <c r="P2648" s="8" t="str">
        <f t="shared" si="1410"/>
        <v/>
      </c>
      <c r="Q2648" s="8" t="str">
        <f t="shared" si="1411"/>
        <v/>
      </c>
      <c r="R2648" s="8" t="str">
        <f t="shared" si="1412"/>
        <v/>
      </c>
      <c r="S2648" s="8" t="str">
        <f t="shared" si="1413"/>
        <v/>
      </c>
      <c r="T2648" s="8" t="str">
        <f t="shared" si="1414"/>
        <v/>
      </c>
      <c r="U2648" s="8" t="str">
        <f t="shared" si="1415"/>
        <v/>
      </c>
      <c r="V2648" s="16" t="str">
        <f t="shared" si="1416"/>
        <v/>
      </c>
      <c r="W2648" s="129" t="str">
        <f t="shared" si="1417"/>
        <v/>
      </c>
      <c r="X2648" s="8" t="str">
        <f t="shared" si="1418"/>
        <v/>
      </c>
      <c r="Y2648" s="8" t="str">
        <f t="shared" si="1419"/>
        <v/>
      </c>
      <c r="AQ2648" s="6" t="str">
        <f t="shared" si="1420"/>
        <v/>
      </c>
      <c r="AR2648" s="128" t="str">
        <f t="shared" si="1421"/>
        <v/>
      </c>
      <c r="AS2648" s="128" t="str">
        <f t="shared" si="1422"/>
        <v/>
      </c>
      <c r="AT2648" s="139" t="str">
        <f t="shared" si="1434"/>
        <v/>
      </c>
      <c r="BH2648" s="127" t="str">
        <f>IF(LEN(VBAsheet!H2648)&gt;0,$CD$4&amp;CHAR(10)&amp;$CD$5&amp;CHAR(10)&amp;$CD$6&amp;IF(VBAsheet!I2648="N",1,0)&amp;$CE$6&amp;CHAR(10)&amp;$CD$7&amp;CHAR(10)&amp;$CD$8&amp;VBAsheet!H2648&amp;$CE$8&amp;CHAR(10)&amp;$CD$9&amp;VBAsheet!K2648&amp;$CE$9&amp;CHAR(10)&amp;$CD$10&amp;VBAsheet!J2648-1&amp;$CE$10&amp;CHAR(10)&amp;$CD$11,"")</f>
        <v/>
      </c>
      <c r="BI2648"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8" s="18" t="str">
        <f>IF(LEN(X2648)&gt;0,$CD$23&amp;INDEX($CH$3:CH2651,MATCH(W2648,$CG$3:CG2651,0))&amp;$CE$23&amp;CHAR(10)&amp;$CD$24&amp;X2648&amp;$CE$24&amp;CHAR(10)&amp;$CD$25&amp;Y2648&amp;$CE$25&amp;CHAR(10),"")&amp;IF(LEN(AA2648)&gt;0,$CD$23&amp;INDEX($CH$3:CH2651,MATCH(Z2648,$CG$3:CG2651,0))&amp;$CE$23&amp;CHAR(10)&amp;$CD$24&amp;AA2648&amp;$CE$24&amp;CHAR(10)&amp;$CD$25&amp;AB2648&amp;$CE$25&amp;CHAR(10),"")&amp;IF(LEN(AD2648)&gt;0,$CD$23&amp;INDEX($CH$3:CH2651,MATCH(AC2648,$CG$3:CG2651,0))&amp;$CE$23&amp;CHAR(10)&amp;$CD$24&amp;AD2648&amp;$CE$24&amp;CHAR(10)&amp;$CD$25&amp;AE2648&amp;$CE$25&amp;CHAR(10),"")&amp;IF(LEN(AG2648)&gt;0,$CD$23&amp;INDEX($CH$3:CH2651,MATCH(AF2648,$CG$3:CG2651,0))&amp;$CE$23&amp;CHAR(10)&amp;$CD$24&amp;AG2648&amp;$CE$24&amp;CHAR(10)&amp;$CD$25&amp;AH2648&amp;$CE$25&amp;CHAR(10),"")&amp;IF(LEN(AJ2648)&gt;0,$CD$23&amp;INDEX($CH$3:CH2651,MATCH(AI2648,$CG$3:CG2651,0))&amp;$CE$23&amp;CHAR(10)&amp;$CD$24&amp;AJ2648&amp;$CE$24&amp;CHAR(10)&amp;$CD$25&amp;AK2648&amp;$CE$25&amp;CHAR(10),"")</f>
        <v/>
      </c>
      <c r="BK2648" s="18" t="str">
        <f>IF(LEN(J2648)&gt;0,INDEX($BH$2:$BH$100000,MATCH(J2648,VBAsheet!$H$2:$H$100000,0))&amp;CHAR(10),"")&amp;IF(LEN(K2648)&gt;0,INDEX($BH$2:$BH$100000,MATCH(K2648,VBAsheet!$H$2:$H$100000,0))&amp;CHAR(10),"")&amp;IF(LEN(L2648)&gt;0,INDEX($BH$2:$BH$100000,MATCH(L2648,VBAsheet!$H$2:$H$100000,0))&amp;CHAR(10),"")&amp;IF(LEN(M2648)&gt;0,INDEX($BH$2:$BH$100000,MATCH(M2648,VBAsheet!$H$2:$H$100000,0))&amp;CHAR(10),"")</f>
        <v/>
      </c>
      <c r="BM2648" s="94" t="str">
        <f t="shared" si="1405"/>
        <v/>
      </c>
      <c r="BN2648" s="95" t="str">
        <f t="shared" si="1424"/>
        <v/>
      </c>
      <c r="BP2648" s="18" t="str">
        <f t="shared" si="1425"/>
        <v/>
      </c>
      <c r="BR2648" s="81" t="str">
        <f t="shared" si="1435"/>
        <v/>
      </c>
      <c r="BU2648" s="138" t="str">
        <f t="shared" si="1426"/>
        <v/>
      </c>
      <c r="BV2648" s="3" t="str">
        <f t="shared" si="1427"/>
        <v/>
      </c>
      <c r="BW2648" s="3" t="str">
        <f t="shared" si="1428"/>
        <v/>
      </c>
      <c r="BX2648" s="144" t="str">
        <f t="shared" si="1429"/>
        <v/>
      </c>
      <c r="BY2648" s="18" t="str">
        <f t="shared" si="1430"/>
        <v/>
      </c>
      <c r="BZ2648" s="18" t="str">
        <f t="shared" si="1431"/>
        <v/>
      </c>
      <c r="CA2648" s="19" t="str">
        <f t="shared" si="1432"/>
        <v/>
      </c>
    </row>
    <row r="2649" spans="4:79" x14ac:dyDescent="0.45">
      <c r="D2649" s="164" t="str">
        <f t="shared" si="1433"/>
        <v/>
      </c>
      <c r="I2649" s="9" t="str">
        <f t="shared" si="1406"/>
        <v/>
      </c>
      <c r="J2649" s="173" t="str">
        <f t="shared" si="1407"/>
        <v/>
      </c>
      <c r="K2649" s="13"/>
      <c r="L2649" s="13"/>
      <c r="M2649" s="13"/>
      <c r="N2649" s="178" t="str">
        <f t="shared" si="1408"/>
        <v/>
      </c>
      <c r="O2649" s="181" t="str">
        <f t="shared" si="1409"/>
        <v/>
      </c>
      <c r="P2649" s="8" t="str">
        <f t="shared" si="1410"/>
        <v/>
      </c>
      <c r="Q2649" s="8" t="str">
        <f t="shared" si="1411"/>
        <v/>
      </c>
      <c r="R2649" s="8" t="str">
        <f t="shared" si="1412"/>
        <v/>
      </c>
      <c r="S2649" s="8" t="str">
        <f t="shared" si="1413"/>
        <v/>
      </c>
      <c r="T2649" s="8" t="str">
        <f t="shared" si="1414"/>
        <v/>
      </c>
      <c r="U2649" s="8" t="str">
        <f t="shared" si="1415"/>
        <v/>
      </c>
      <c r="V2649" s="16" t="str">
        <f t="shared" si="1416"/>
        <v/>
      </c>
      <c r="W2649" s="129" t="str">
        <f t="shared" si="1417"/>
        <v/>
      </c>
      <c r="X2649" s="8" t="str">
        <f t="shared" si="1418"/>
        <v/>
      </c>
      <c r="Y2649" s="8" t="str">
        <f t="shared" si="1419"/>
        <v/>
      </c>
      <c r="AQ2649" s="6" t="str">
        <f t="shared" si="1420"/>
        <v/>
      </c>
      <c r="AR2649" s="128" t="str">
        <f t="shared" si="1421"/>
        <v/>
      </c>
      <c r="AS2649" s="128" t="str">
        <f t="shared" si="1422"/>
        <v/>
      </c>
      <c r="AT2649" s="139" t="str">
        <f t="shared" si="1434"/>
        <v/>
      </c>
      <c r="BH2649" s="127" t="str">
        <f>IF(LEN(VBAsheet!H2649)&gt;0,$CD$4&amp;CHAR(10)&amp;$CD$5&amp;CHAR(10)&amp;$CD$6&amp;IF(VBAsheet!I2649="N",1,0)&amp;$CE$6&amp;CHAR(10)&amp;$CD$7&amp;CHAR(10)&amp;$CD$8&amp;VBAsheet!H2649&amp;$CE$8&amp;CHAR(10)&amp;$CD$9&amp;VBAsheet!K2649&amp;$CE$9&amp;CHAR(10)&amp;$CD$10&amp;VBAsheet!J2649-1&amp;$CE$10&amp;CHAR(10)&amp;$CD$11,"")</f>
        <v/>
      </c>
      <c r="BI2649"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49" s="18" t="str">
        <f>IF(LEN(X2649)&gt;0,$CD$23&amp;INDEX($CH$3:CH2652,MATCH(W2649,$CG$3:CG2652,0))&amp;$CE$23&amp;CHAR(10)&amp;$CD$24&amp;X2649&amp;$CE$24&amp;CHAR(10)&amp;$CD$25&amp;Y2649&amp;$CE$25&amp;CHAR(10),"")&amp;IF(LEN(AA2649)&gt;0,$CD$23&amp;INDEX($CH$3:CH2652,MATCH(Z2649,$CG$3:CG2652,0))&amp;$CE$23&amp;CHAR(10)&amp;$CD$24&amp;AA2649&amp;$CE$24&amp;CHAR(10)&amp;$CD$25&amp;AB2649&amp;$CE$25&amp;CHAR(10),"")&amp;IF(LEN(AD2649)&gt;0,$CD$23&amp;INDEX($CH$3:CH2652,MATCH(AC2649,$CG$3:CG2652,0))&amp;$CE$23&amp;CHAR(10)&amp;$CD$24&amp;AD2649&amp;$CE$24&amp;CHAR(10)&amp;$CD$25&amp;AE2649&amp;$CE$25&amp;CHAR(10),"")&amp;IF(LEN(AG2649)&gt;0,$CD$23&amp;INDEX($CH$3:CH2652,MATCH(AF2649,$CG$3:CG2652,0))&amp;$CE$23&amp;CHAR(10)&amp;$CD$24&amp;AG2649&amp;$CE$24&amp;CHAR(10)&amp;$CD$25&amp;AH2649&amp;$CE$25&amp;CHAR(10),"")&amp;IF(LEN(AJ2649)&gt;0,$CD$23&amp;INDEX($CH$3:CH2652,MATCH(AI2649,$CG$3:CG2652,0))&amp;$CE$23&amp;CHAR(10)&amp;$CD$24&amp;AJ2649&amp;$CE$24&amp;CHAR(10)&amp;$CD$25&amp;AK2649&amp;$CE$25&amp;CHAR(10),"")</f>
        <v/>
      </c>
      <c r="BK2649" s="18" t="str">
        <f>IF(LEN(J2649)&gt;0,INDEX($BH$2:$BH$100000,MATCH(J2649,VBAsheet!$H$2:$H$100000,0))&amp;CHAR(10),"")&amp;IF(LEN(K2649)&gt;0,INDEX($BH$2:$BH$100000,MATCH(K2649,VBAsheet!$H$2:$H$100000,0))&amp;CHAR(10),"")&amp;IF(LEN(L2649)&gt;0,INDEX($BH$2:$BH$100000,MATCH(L2649,VBAsheet!$H$2:$H$100000,0))&amp;CHAR(10),"")&amp;IF(LEN(M2649)&gt;0,INDEX($BH$2:$BH$100000,MATCH(M2649,VBAsheet!$H$2:$H$100000,0))&amp;CHAR(10),"")</f>
        <v/>
      </c>
      <c r="BM2649" s="94" t="str">
        <f t="shared" si="1405"/>
        <v/>
      </c>
      <c r="BN2649" s="95" t="str">
        <f t="shared" si="1424"/>
        <v/>
      </c>
      <c r="BP2649" s="18" t="str">
        <f t="shared" si="1425"/>
        <v/>
      </c>
      <c r="BR2649" s="81" t="str">
        <f t="shared" si="1435"/>
        <v/>
      </c>
      <c r="BU2649" s="138" t="str">
        <f t="shared" si="1426"/>
        <v/>
      </c>
      <c r="BV2649" s="3" t="str">
        <f t="shared" si="1427"/>
        <v/>
      </c>
      <c r="BW2649" s="3" t="str">
        <f t="shared" si="1428"/>
        <v/>
      </c>
      <c r="BX2649" s="144" t="str">
        <f t="shared" si="1429"/>
        <v/>
      </c>
      <c r="BY2649" s="18" t="str">
        <f t="shared" si="1430"/>
        <v/>
      </c>
      <c r="BZ2649" s="18" t="str">
        <f t="shared" si="1431"/>
        <v/>
      </c>
      <c r="CA2649" s="19" t="str">
        <f t="shared" si="1432"/>
        <v/>
      </c>
    </row>
    <row r="2650" spans="4:79" x14ac:dyDescent="0.45">
      <c r="D2650" s="164" t="str">
        <f t="shared" si="1433"/>
        <v/>
      </c>
      <c r="I2650" s="9" t="str">
        <f t="shared" si="1406"/>
        <v/>
      </c>
      <c r="J2650" s="173" t="str">
        <f t="shared" si="1407"/>
        <v/>
      </c>
      <c r="K2650" s="13"/>
      <c r="L2650" s="13"/>
      <c r="M2650" s="13"/>
      <c r="N2650" s="178" t="str">
        <f t="shared" si="1408"/>
        <v/>
      </c>
      <c r="O2650" s="181" t="str">
        <f t="shared" si="1409"/>
        <v/>
      </c>
      <c r="P2650" s="8" t="str">
        <f t="shared" si="1410"/>
        <v/>
      </c>
      <c r="Q2650" s="8" t="str">
        <f t="shared" si="1411"/>
        <v/>
      </c>
      <c r="R2650" s="8" t="str">
        <f t="shared" si="1412"/>
        <v/>
      </c>
      <c r="S2650" s="8" t="str">
        <f t="shared" si="1413"/>
        <v/>
      </c>
      <c r="T2650" s="8" t="str">
        <f t="shared" si="1414"/>
        <v/>
      </c>
      <c r="U2650" s="8" t="str">
        <f t="shared" si="1415"/>
        <v/>
      </c>
      <c r="V2650" s="16" t="str">
        <f t="shared" si="1416"/>
        <v/>
      </c>
      <c r="W2650" s="129" t="str">
        <f t="shared" si="1417"/>
        <v/>
      </c>
      <c r="X2650" s="8" t="str">
        <f t="shared" si="1418"/>
        <v/>
      </c>
      <c r="Y2650" s="8" t="str">
        <f t="shared" si="1419"/>
        <v/>
      </c>
      <c r="AQ2650" s="6" t="str">
        <f t="shared" si="1420"/>
        <v/>
      </c>
      <c r="AR2650" s="128" t="str">
        <f t="shared" si="1421"/>
        <v/>
      </c>
      <c r="AS2650" s="128" t="str">
        <f t="shared" si="1422"/>
        <v/>
      </c>
      <c r="AT2650" s="139" t="str">
        <f t="shared" si="1434"/>
        <v/>
      </c>
      <c r="BH2650" s="127" t="str">
        <f>IF(LEN(VBAsheet!H2650)&gt;0,$CD$4&amp;CHAR(10)&amp;$CD$5&amp;CHAR(10)&amp;$CD$6&amp;IF(VBAsheet!I2650="N",1,0)&amp;$CE$6&amp;CHAR(10)&amp;$CD$7&amp;CHAR(10)&amp;$CD$8&amp;VBAsheet!H2650&amp;$CE$8&amp;CHAR(10)&amp;$CD$9&amp;VBAsheet!K2650&amp;$CE$9&amp;CHAR(10)&amp;$CD$10&amp;VBAsheet!J2650-1&amp;$CE$10&amp;CHAR(10)&amp;$CD$11,"")</f>
        <v/>
      </c>
      <c r="BI2650"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0" s="18" t="str">
        <f>IF(LEN(X2650)&gt;0,$CD$23&amp;INDEX($CH$3:CH2653,MATCH(W2650,$CG$3:CG2653,0))&amp;$CE$23&amp;CHAR(10)&amp;$CD$24&amp;X2650&amp;$CE$24&amp;CHAR(10)&amp;$CD$25&amp;Y2650&amp;$CE$25&amp;CHAR(10),"")&amp;IF(LEN(AA2650)&gt;0,$CD$23&amp;INDEX($CH$3:CH2653,MATCH(Z2650,$CG$3:CG2653,0))&amp;$CE$23&amp;CHAR(10)&amp;$CD$24&amp;AA2650&amp;$CE$24&amp;CHAR(10)&amp;$CD$25&amp;AB2650&amp;$CE$25&amp;CHAR(10),"")&amp;IF(LEN(AD2650)&gt;0,$CD$23&amp;INDEX($CH$3:CH2653,MATCH(AC2650,$CG$3:CG2653,0))&amp;$CE$23&amp;CHAR(10)&amp;$CD$24&amp;AD2650&amp;$CE$24&amp;CHAR(10)&amp;$CD$25&amp;AE2650&amp;$CE$25&amp;CHAR(10),"")&amp;IF(LEN(AG2650)&gt;0,$CD$23&amp;INDEX($CH$3:CH2653,MATCH(AF2650,$CG$3:CG2653,0))&amp;$CE$23&amp;CHAR(10)&amp;$CD$24&amp;AG2650&amp;$CE$24&amp;CHAR(10)&amp;$CD$25&amp;AH2650&amp;$CE$25&amp;CHAR(10),"")&amp;IF(LEN(AJ2650)&gt;0,$CD$23&amp;INDEX($CH$3:CH2653,MATCH(AI2650,$CG$3:CG2653,0))&amp;$CE$23&amp;CHAR(10)&amp;$CD$24&amp;AJ2650&amp;$CE$24&amp;CHAR(10)&amp;$CD$25&amp;AK2650&amp;$CE$25&amp;CHAR(10),"")</f>
        <v/>
      </c>
      <c r="BK2650" s="18" t="str">
        <f>IF(LEN(J2650)&gt;0,INDEX($BH$2:$BH$100000,MATCH(J2650,VBAsheet!$H$2:$H$100000,0))&amp;CHAR(10),"")&amp;IF(LEN(K2650)&gt;0,INDEX($BH$2:$BH$100000,MATCH(K2650,VBAsheet!$H$2:$H$100000,0))&amp;CHAR(10),"")&amp;IF(LEN(L2650)&gt;0,INDEX($BH$2:$BH$100000,MATCH(L2650,VBAsheet!$H$2:$H$100000,0))&amp;CHAR(10),"")&amp;IF(LEN(M2650)&gt;0,INDEX($BH$2:$BH$100000,MATCH(M2650,VBAsheet!$H$2:$H$100000,0))&amp;CHAR(10),"")</f>
        <v/>
      </c>
      <c r="BM2650" s="94" t="str">
        <f t="shared" si="1405"/>
        <v/>
      </c>
      <c r="BN2650" s="95" t="str">
        <f t="shared" si="1424"/>
        <v/>
      </c>
      <c r="BP2650" s="18" t="str">
        <f t="shared" si="1425"/>
        <v/>
      </c>
      <c r="BR2650" s="81" t="str">
        <f t="shared" si="1435"/>
        <v/>
      </c>
      <c r="BU2650" s="138" t="str">
        <f t="shared" si="1426"/>
        <v/>
      </c>
      <c r="BV2650" s="3" t="str">
        <f t="shared" si="1427"/>
        <v/>
      </c>
      <c r="BW2650" s="3" t="str">
        <f t="shared" si="1428"/>
        <v/>
      </c>
      <c r="BX2650" s="144" t="str">
        <f t="shared" si="1429"/>
        <v/>
      </c>
      <c r="BY2650" s="18" t="str">
        <f t="shared" si="1430"/>
        <v/>
      </c>
      <c r="BZ2650" s="18" t="str">
        <f t="shared" si="1431"/>
        <v/>
      </c>
      <c r="CA2650" s="19" t="str">
        <f t="shared" si="1432"/>
        <v/>
      </c>
    </row>
    <row r="2651" spans="4:79" x14ac:dyDescent="0.45">
      <c r="D2651" s="164" t="str">
        <f t="shared" si="1433"/>
        <v/>
      </c>
      <c r="I2651" s="9" t="str">
        <f t="shared" si="1406"/>
        <v/>
      </c>
      <c r="J2651" s="173" t="str">
        <f t="shared" si="1407"/>
        <v/>
      </c>
      <c r="K2651" s="13"/>
      <c r="L2651" s="13"/>
      <c r="M2651" s="13"/>
      <c r="N2651" s="178" t="str">
        <f t="shared" si="1408"/>
        <v/>
      </c>
      <c r="O2651" s="181" t="str">
        <f t="shared" si="1409"/>
        <v/>
      </c>
      <c r="P2651" s="8" t="str">
        <f t="shared" si="1410"/>
        <v/>
      </c>
      <c r="Q2651" s="8" t="str">
        <f t="shared" si="1411"/>
        <v/>
      </c>
      <c r="R2651" s="8" t="str">
        <f t="shared" si="1412"/>
        <v/>
      </c>
      <c r="S2651" s="8" t="str">
        <f t="shared" si="1413"/>
        <v/>
      </c>
      <c r="T2651" s="8" t="str">
        <f t="shared" si="1414"/>
        <v/>
      </c>
      <c r="U2651" s="8" t="str">
        <f t="shared" si="1415"/>
        <v/>
      </c>
      <c r="V2651" s="16" t="str">
        <f t="shared" si="1416"/>
        <v/>
      </c>
      <c r="W2651" s="129" t="str">
        <f t="shared" si="1417"/>
        <v/>
      </c>
      <c r="X2651" s="8" t="str">
        <f t="shared" si="1418"/>
        <v/>
      </c>
      <c r="Y2651" s="8" t="str">
        <f t="shared" si="1419"/>
        <v/>
      </c>
      <c r="AQ2651" s="6" t="str">
        <f t="shared" si="1420"/>
        <v/>
      </c>
      <c r="AR2651" s="128" t="str">
        <f t="shared" si="1421"/>
        <v/>
      </c>
      <c r="AS2651" s="128" t="str">
        <f t="shared" si="1422"/>
        <v/>
      </c>
      <c r="AT2651" s="139" t="str">
        <f t="shared" si="1434"/>
        <v/>
      </c>
      <c r="BH2651" s="127" t="str">
        <f>IF(LEN(VBAsheet!H2651)&gt;0,$CD$4&amp;CHAR(10)&amp;$CD$5&amp;CHAR(10)&amp;$CD$6&amp;IF(VBAsheet!I2651="N",1,0)&amp;$CE$6&amp;CHAR(10)&amp;$CD$7&amp;CHAR(10)&amp;$CD$8&amp;VBAsheet!H2651&amp;$CE$8&amp;CHAR(10)&amp;$CD$9&amp;VBAsheet!K2651&amp;$CE$9&amp;CHAR(10)&amp;$CD$10&amp;VBAsheet!J2651-1&amp;$CE$10&amp;CHAR(10)&amp;$CD$11,"")</f>
        <v/>
      </c>
      <c r="BI2651"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1" s="18" t="str">
        <f>IF(LEN(X2651)&gt;0,$CD$23&amp;INDEX($CH$3:CH2654,MATCH(W2651,$CG$3:CG2654,0))&amp;$CE$23&amp;CHAR(10)&amp;$CD$24&amp;X2651&amp;$CE$24&amp;CHAR(10)&amp;$CD$25&amp;Y2651&amp;$CE$25&amp;CHAR(10),"")&amp;IF(LEN(AA2651)&gt;0,$CD$23&amp;INDEX($CH$3:CH2654,MATCH(Z2651,$CG$3:CG2654,0))&amp;$CE$23&amp;CHAR(10)&amp;$CD$24&amp;AA2651&amp;$CE$24&amp;CHAR(10)&amp;$CD$25&amp;AB2651&amp;$CE$25&amp;CHAR(10),"")&amp;IF(LEN(AD2651)&gt;0,$CD$23&amp;INDEX($CH$3:CH2654,MATCH(AC2651,$CG$3:CG2654,0))&amp;$CE$23&amp;CHAR(10)&amp;$CD$24&amp;AD2651&amp;$CE$24&amp;CHAR(10)&amp;$CD$25&amp;AE2651&amp;$CE$25&amp;CHAR(10),"")&amp;IF(LEN(AG2651)&gt;0,$CD$23&amp;INDEX($CH$3:CH2654,MATCH(AF2651,$CG$3:CG2654,0))&amp;$CE$23&amp;CHAR(10)&amp;$CD$24&amp;AG2651&amp;$CE$24&amp;CHAR(10)&amp;$CD$25&amp;AH2651&amp;$CE$25&amp;CHAR(10),"")&amp;IF(LEN(AJ2651)&gt;0,$CD$23&amp;INDEX($CH$3:CH2654,MATCH(AI2651,$CG$3:CG2654,0))&amp;$CE$23&amp;CHAR(10)&amp;$CD$24&amp;AJ2651&amp;$CE$24&amp;CHAR(10)&amp;$CD$25&amp;AK2651&amp;$CE$25&amp;CHAR(10),"")</f>
        <v/>
      </c>
      <c r="BK2651" s="18" t="str">
        <f>IF(LEN(J2651)&gt;0,INDEX($BH$2:$BH$100000,MATCH(J2651,VBAsheet!$H$2:$H$100000,0))&amp;CHAR(10),"")&amp;IF(LEN(K2651)&gt;0,INDEX($BH$2:$BH$100000,MATCH(K2651,VBAsheet!$H$2:$H$100000,0))&amp;CHAR(10),"")&amp;IF(LEN(L2651)&gt;0,INDEX($BH$2:$BH$100000,MATCH(L2651,VBAsheet!$H$2:$H$100000,0))&amp;CHAR(10),"")&amp;IF(LEN(M2651)&gt;0,INDEX($BH$2:$BH$100000,MATCH(M2651,VBAsheet!$H$2:$H$100000,0))&amp;CHAR(10),"")</f>
        <v/>
      </c>
      <c r="BM2651" s="94" t="str">
        <f t="shared" si="1405"/>
        <v/>
      </c>
      <c r="BN2651" s="95" t="str">
        <f t="shared" si="1424"/>
        <v/>
      </c>
      <c r="BP2651" s="18" t="str">
        <f t="shared" si="1425"/>
        <v/>
      </c>
      <c r="BR2651" s="81" t="str">
        <f t="shared" si="1435"/>
        <v/>
      </c>
      <c r="BU2651" s="138" t="str">
        <f t="shared" si="1426"/>
        <v/>
      </c>
      <c r="BV2651" s="3" t="str">
        <f t="shared" si="1427"/>
        <v/>
      </c>
      <c r="BW2651" s="3" t="str">
        <f t="shared" si="1428"/>
        <v/>
      </c>
      <c r="BX2651" s="144" t="str">
        <f t="shared" si="1429"/>
        <v/>
      </c>
      <c r="BY2651" s="18" t="str">
        <f t="shared" si="1430"/>
        <v/>
      </c>
      <c r="BZ2651" s="18" t="str">
        <f t="shared" si="1431"/>
        <v/>
      </c>
      <c r="CA2651" s="19" t="str">
        <f t="shared" si="1432"/>
        <v/>
      </c>
    </row>
    <row r="2652" spans="4:79" x14ac:dyDescent="0.45">
      <c r="D2652" s="164" t="str">
        <f t="shared" si="1433"/>
        <v/>
      </c>
      <c r="I2652" s="9" t="str">
        <f t="shared" si="1406"/>
        <v/>
      </c>
      <c r="J2652" s="173" t="str">
        <f t="shared" si="1407"/>
        <v/>
      </c>
      <c r="K2652" s="13"/>
      <c r="L2652" s="13"/>
      <c r="M2652" s="13"/>
      <c r="N2652" s="178" t="str">
        <f t="shared" si="1408"/>
        <v/>
      </c>
      <c r="O2652" s="181" t="str">
        <f t="shared" si="1409"/>
        <v/>
      </c>
      <c r="P2652" s="8" t="str">
        <f t="shared" si="1410"/>
        <v/>
      </c>
      <c r="Q2652" s="8" t="str">
        <f t="shared" si="1411"/>
        <v/>
      </c>
      <c r="R2652" s="8" t="str">
        <f t="shared" si="1412"/>
        <v/>
      </c>
      <c r="S2652" s="8" t="str">
        <f t="shared" si="1413"/>
        <v/>
      </c>
      <c r="T2652" s="8" t="str">
        <f t="shared" si="1414"/>
        <v/>
      </c>
      <c r="U2652" s="8" t="str">
        <f t="shared" si="1415"/>
        <v/>
      </c>
      <c r="V2652" s="16" t="str">
        <f t="shared" si="1416"/>
        <v/>
      </c>
      <c r="W2652" s="129" t="str">
        <f t="shared" si="1417"/>
        <v/>
      </c>
      <c r="X2652" s="8" t="str">
        <f t="shared" si="1418"/>
        <v/>
      </c>
      <c r="Y2652" s="8" t="str">
        <f t="shared" si="1419"/>
        <v/>
      </c>
      <c r="AQ2652" s="6" t="str">
        <f t="shared" si="1420"/>
        <v/>
      </c>
      <c r="AR2652" s="128" t="str">
        <f t="shared" si="1421"/>
        <v/>
      </c>
      <c r="AS2652" s="128" t="str">
        <f t="shared" si="1422"/>
        <v/>
      </c>
      <c r="AT2652" s="139" t="str">
        <f t="shared" si="1434"/>
        <v/>
      </c>
      <c r="BH2652" s="127" t="str">
        <f>IF(LEN(VBAsheet!H2652)&gt;0,$CD$4&amp;CHAR(10)&amp;$CD$5&amp;CHAR(10)&amp;$CD$6&amp;IF(VBAsheet!I2652="N",1,0)&amp;$CE$6&amp;CHAR(10)&amp;$CD$7&amp;CHAR(10)&amp;$CD$8&amp;VBAsheet!H2652&amp;$CE$8&amp;CHAR(10)&amp;$CD$9&amp;VBAsheet!K2652&amp;$CE$9&amp;CHAR(10)&amp;$CD$10&amp;VBAsheet!J2652-1&amp;$CE$10&amp;CHAR(10)&amp;$CD$11,"")</f>
        <v/>
      </c>
      <c r="BI2652"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2" s="18" t="str">
        <f>IF(LEN(X2652)&gt;0,$CD$23&amp;INDEX($CH$3:CH2655,MATCH(W2652,$CG$3:CG2655,0))&amp;$CE$23&amp;CHAR(10)&amp;$CD$24&amp;X2652&amp;$CE$24&amp;CHAR(10)&amp;$CD$25&amp;Y2652&amp;$CE$25&amp;CHAR(10),"")&amp;IF(LEN(AA2652)&gt;0,$CD$23&amp;INDEX($CH$3:CH2655,MATCH(Z2652,$CG$3:CG2655,0))&amp;$CE$23&amp;CHAR(10)&amp;$CD$24&amp;AA2652&amp;$CE$24&amp;CHAR(10)&amp;$CD$25&amp;AB2652&amp;$CE$25&amp;CHAR(10),"")&amp;IF(LEN(AD2652)&gt;0,$CD$23&amp;INDEX($CH$3:CH2655,MATCH(AC2652,$CG$3:CG2655,0))&amp;$CE$23&amp;CHAR(10)&amp;$CD$24&amp;AD2652&amp;$CE$24&amp;CHAR(10)&amp;$CD$25&amp;AE2652&amp;$CE$25&amp;CHAR(10),"")&amp;IF(LEN(AG2652)&gt;0,$CD$23&amp;INDEX($CH$3:CH2655,MATCH(AF2652,$CG$3:CG2655,0))&amp;$CE$23&amp;CHAR(10)&amp;$CD$24&amp;AG2652&amp;$CE$24&amp;CHAR(10)&amp;$CD$25&amp;AH2652&amp;$CE$25&amp;CHAR(10),"")&amp;IF(LEN(AJ2652)&gt;0,$CD$23&amp;INDEX($CH$3:CH2655,MATCH(AI2652,$CG$3:CG2655,0))&amp;$CE$23&amp;CHAR(10)&amp;$CD$24&amp;AJ2652&amp;$CE$24&amp;CHAR(10)&amp;$CD$25&amp;AK2652&amp;$CE$25&amp;CHAR(10),"")</f>
        <v/>
      </c>
      <c r="BK2652" s="18" t="str">
        <f>IF(LEN(J2652)&gt;0,INDEX($BH$2:$BH$100000,MATCH(J2652,VBAsheet!$H$2:$H$100000,0))&amp;CHAR(10),"")&amp;IF(LEN(K2652)&gt;0,INDEX($BH$2:$BH$100000,MATCH(K2652,VBAsheet!$H$2:$H$100000,0))&amp;CHAR(10),"")&amp;IF(LEN(L2652)&gt;0,INDEX($BH$2:$BH$100000,MATCH(L2652,VBAsheet!$H$2:$H$100000,0))&amp;CHAR(10),"")&amp;IF(LEN(M2652)&gt;0,INDEX($BH$2:$BH$100000,MATCH(M2652,VBAsheet!$H$2:$H$100000,0))&amp;CHAR(10),"")</f>
        <v/>
      </c>
      <c r="BM2652" s="94" t="str">
        <f t="shared" si="1405"/>
        <v/>
      </c>
      <c r="BN2652" s="95" t="str">
        <f t="shared" si="1424"/>
        <v/>
      </c>
      <c r="BP2652" s="18" t="str">
        <f t="shared" si="1425"/>
        <v/>
      </c>
      <c r="BR2652" s="81" t="str">
        <f t="shared" si="1435"/>
        <v/>
      </c>
      <c r="BU2652" s="138" t="str">
        <f t="shared" si="1426"/>
        <v/>
      </c>
      <c r="BV2652" s="3" t="str">
        <f t="shared" si="1427"/>
        <v/>
      </c>
      <c r="BW2652" s="3" t="str">
        <f t="shared" si="1428"/>
        <v/>
      </c>
      <c r="BX2652" s="144" t="str">
        <f t="shared" si="1429"/>
        <v/>
      </c>
      <c r="BY2652" s="18" t="str">
        <f t="shared" si="1430"/>
        <v/>
      </c>
      <c r="BZ2652" s="18" t="str">
        <f t="shared" si="1431"/>
        <v/>
      </c>
      <c r="CA2652" s="19" t="str">
        <f t="shared" si="1432"/>
        <v/>
      </c>
    </row>
    <row r="2653" spans="4:79" x14ac:dyDescent="0.45">
      <c r="D2653" s="164" t="str">
        <f t="shared" si="1433"/>
        <v/>
      </c>
      <c r="I2653" s="9" t="str">
        <f t="shared" si="1406"/>
        <v/>
      </c>
      <c r="J2653" s="173" t="str">
        <f t="shared" si="1407"/>
        <v/>
      </c>
      <c r="K2653" s="13"/>
      <c r="L2653" s="13"/>
      <c r="M2653" s="13"/>
      <c r="N2653" s="178" t="str">
        <f t="shared" si="1408"/>
        <v/>
      </c>
      <c r="O2653" s="181" t="str">
        <f t="shared" si="1409"/>
        <v/>
      </c>
      <c r="P2653" s="8" t="str">
        <f t="shared" si="1410"/>
        <v/>
      </c>
      <c r="Q2653" s="8" t="str">
        <f t="shared" si="1411"/>
        <v/>
      </c>
      <c r="R2653" s="8" t="str">
        <f t="shared" si="1412"/>
        <v/>
      </c>
      <c r="S2653" s="8" t="str">
        <f t="shared" si="1413"/>
        <v/>
      </c>
      <c r="T2653" s="8" t="str">
        <f t="shared" si="1414"/>
        <v/>
      </c>
      <c r="U2653" s="8" t="str">
        <f t="shared" si="1415"/>
        <v/>
      </c>
      <c r="V2653" s="16" t="str">
        <f t="shared" si="1416"/>
        <v/>
      </c>
      <c r="W2653" s="129" t="str">
        <f t="shared" si="1417"/>
        <v/>
      </c>
      <c r="X2653" s="8" t="str">
        <f t="shared" si="1418"/>
        <v/>
      </c>
      <c r="Y2653" s="8" t="str">
        <f t="shared" si="1419"/>
        <v/>
      </c>
      <c r="AQ2653" s="6" t="str">
        <f t="shared" si="1420"/>
        <v/>
      </c>
      <c r="AR2653" s="128" t="str">
        <f t="shared" si="1421"/>
        <v/>
      </c>
      <c r="AS2653" s="128" t="str">
        <f t="shared" si="1422"/>
        <v/>
      </c>
      <c r="AT2653" s="139" t="str">
        <f t="shared" si="1434"/>
        <v/>
      </c>
      <c r="BH2653" s="127" t="str">
        <f>IF(LEN(VBAsheet!H2653)&gt;0,$CD$4&amp;CHAR(10)&amp;$CD$5&amp;CHAR(10)&amp;$CD$6&amp;IF(VBAsheet!I2653="N",1,0)&amp;$CE$6&amp;CHAR(10)&amp;$CD$7&amp;CHAR(10)&amp;$CD$8&amp;VBAsheet!H2653&amp;$CE$8&amp;CHAR(10)&amp;$CD$9&amp;VBAsheet!K2653&amp;$CE$9&amp;CHAR(10)&amp;$CD$10&amp;VBAsheet!J2653-1&amp;$CE$10&amp;CHAR(10)&amp;$CD$11,"")</f>
        <v/>
      </c>
      <c r="BI2653"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3" s="18" t="str">
        <f>IF(LEN(X2653)&gt;0,$CD$23&amp;INDEX($CH$3:CH2656,MATCH(W2653,$CG$3:CG2656,0))&amp;$CE$23&amp;CHAR(10)&amp;$CD$24&amp;X2653&amp;$CE$24&amp;CHAR(10)&amp;$CD$25&amp;Y2653&amp;$CE$25&amp;CHAR(10),"")&amp;IF(LEN(AA2653)&gt;0,$CD$23&amp;INDEX($CH$3:CH2656,MATCH(Z2653,$CG$3:CG2656,0))&amp;$CE$23&amp;CHAR(10)&amp;$CD$24&amp;AA2653&amp;$CE$24&amp;CHAR(10)&amp;$CD$25&amp;AB2653&amp;$CE$25&amp;CHAR(10),"")&amp;IF(LEN(AD2653)&gt;0,$CD$23&amp;INDEX($CH$3:CH2656,MATCH(AC2653,$CG$3:CG2656,0))&amp;$CE$23&amp;CHAR(10)&amp;$CD$24&amp;AD2653&amp;$CE$24&amp;CHAR(10)&amp;$CD$25&amp;AE2653&amp;$CE$25&amp;CHAR(10),"")&amp;IF(LEN(AG2653)&gt;0,$CD$23&amp;INDEX($CH$3:CH2656,MATCH(AF2653,$CG$3:CG2656,0))&amp;$CE$23&amp;CHAR(10)&amp;$CD$24&amp;AG2653&amp;$CE$24&amp;CHAR(10)&amp;$CD$25&amp;AH2653&amp;$CE$25&amp;CHAR(10),"")&amp;IF(LEN(AJ2653)&gt;0,$CD$23&amp;INDEX($CH$3:CH2656,MATCH(AI2653,$CG$3:CG2656,0))&amp;$CE$23&amp;CHAR(10)&amp;$CD$24&amp;AJ2653&amp;$CE$24&amp;CHAR(10)&amp;$CD$25&amp;AK2653&amp;$CE$25&amp;CHAR(10),"")</f>
        <v/>
      </c>
      <c r="BK2653" s="18" t="str">
        <f>IF(LEN(J2653)&gt;0,INDEX($BH$2:$BH$100000,MATCH(J2653,VBAsheet!$H$2:$H$100000,0))&amp;CHAR(10),"")&amp;IF(LEN(K2653)&gt;0,INDEX($BH$2:$BH$100000,MATCH(K2653,VBAsheet!$H$2:$H$100000,0))&amp;CHAR(10),"")&amp;IF(LEN(L2653)&gt;0,INDEX($BH$2:$BH$100000,MATCH(L2653,VBAsheet!$H$2:$H$100000,0))&amp;CHAR(10),"")&amp;IF(LEN(M2653)&gt;0,INDEX($BH$2:$BH$100000,MATCH(M2653,VBAsheet!$H$2:$H$100000,0))&amp;CHAR(10),"")</f>
        <v/>
      </c>
      <c r="BM2653" s="94" t="str">
        <f t="shared" si="1405"/>
        <v/>
      </c>
      <c r="BN2653" s="95" t="str">
        <f t="shared" si="1424"/>
        <v/>
      </c>
      <c r="BP2653" s="18" t="str">
        <f t="shared" si="1425"/>
        <v/>
      </c>
      <c r="BR2653" s="81" t="str">
        <f t="shared" si="1435"/>
        <v/>
      </c>
      <c r="BU2653" s="138" t="str">
        <f t="shared" si="1426"/>
        <v/>
      </c>
      <c r="BV2653" s="3" t="str">
        <f t="shared" si="1427"/>
        <v/>
      </c>
      <c r="BW2653" s="3" t="str">
        <f t="shared" si="1428"/>
        <v/>
      </c>
      <c r="BX2653" s="144" t="str">
        <f t="shared" si="1429"/>
        <v/>
      </c>
      <c r="BY2653" s="18" t="str">
        <f t="shared" si="1430"/>
        <v/>
      </c>
      <c r="BZ2653" s="18" t="str">
        <f t="shared" si="1431"/>
        <v/>
      </c>
      <c r="CA2653" s="19" t="str">
        <f t="shared" si="1432"/>
        <v/>
      </c>
    </row>
    <row r="2654" spans="4:79" x14ac:dyDescent="0.45">
      <c r="D2654" s="164" t="str">
        <f t="shared" si="1433"/>
        <v/>
      </c>
      <c r="I2654" s="9" t="str">
        <f t="shared" si="1406"/>
        <v/>
      </c>
      <c r="J2654" s="173" t="str">
        <f t="shared" si="1407"/>
        <v/>
      </c>
      <c r="K2654" s="13"/>
      <c r="L2654" s="13"/>
      <c r="M2654" s="13"/>
      <c r="N2654" s="178" t="str">
        <f t="shared" si="1408"/>
        <v/>
      </c>
      <c r="O2654" s="181" t="str">
        <f t="shared" si="1409"/>
        <v/>
      </c>
      <c r="P2654" s="8" t="str">
        <f t="shared" si="1410"/>
        <v/>
      </c>
      <c r="Q2654" s="8" t="str">
        <f t="shared" si="1411"/>
        <v/>
      </c>
      <c r="R2654" s="8" t="str">
        <f t="shared" si="1412"/>
        <v/>
      </c>
      <c r="S2654" s="8" t="str">
        <f t="shared" si="1413"/>
        <v/>
      </c>
      <c r="T2654" s="8" t="str">
        <f t="shared" si="1414"/>
        <v/>
      </c>
      <c r="U2654" s="8" t="str">
        <f t="shared" si="1415"/>
        <v/>
      </c>
      <c r="V2654" s="16" t="str">
        <f t="shared" si="1416"/>
        <v/>
      </c>
      <c r="W2654" s="129" t="str">
        <f t="shared" si="1417"/>
        <v/>
      </c>
      <c r="X2654" s="8" t="str">
        <f t="shared" si="1418"/>
        <v/>
      </c>
      <c r="Y2654" s="8" t="str">
        <f t="shared" si="1419"/>
        <v/>
      </c>
      <c r="AQ2654" s="6" t="str">
        <f t="shared" si="1420"/>
        <v/>
      </c>
      <c r="AR2654" s="128" t="str">
        <f t="shared" si="1421"/>
        <v/>
      </c>
      <c r="AS2654" s="128" t="str">
        <f t="shared" si="1422"/>
        <v/>
      </c>
      <c r="AT2654" s="139" t="str">
        <f t="shared" si="1434"/>
        <v/>
      </c>
      <c r="BH2654" s="127" t="str">
        <f>IF(LEN(VBAsheet!H2654)&gt;0,$CD$4&amp;CHAR(10)&amp;$CD$5&amp;CHAR(10)&amp;$CD$6&amp;IF(VBAsheet!I2654="N",1,0)&amp;$CE$6&amp;CHAR(10)&amp;$CD$7&amp;CHAR(10)&amp;$CD$8&amp;VBAsheet!H2654&amp;$CE$8&amp;CHAR(10)&amp;$CD$9&amp;VBAsheet!K2654&amp;$CE$9&amp;CHAR(10)&amp;$CD$10&amp;VBAsheet!J2654-1&amp;$CE$10&amp;CHAR(10)&amp;$CD$11,"")</f>
        <v/>
      </c>
      <c r="BI2654"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4" s="18" t="str">
        <f>IF(LEN(X2654)&gt;0,$CD$23&amp;INDEX($CH$3:CH2657,MATCH(W2654,$CG$3:CG2657,0))&amp;$CE$23&amp;CHAR(10)&amp;$CD$24&amp;X2654&amp;$CE$24&amp;CHAR(10)&amp;$CD$25&amp;Y2654&amp;$CE$25&amp;CHAR(10),"")&amp;IF(LEN(AA2654)&gt;0,$CD$23&amp;INDEX($CH$3:CH2657,MATCH(Z2654,$CG$3:CG2657,0))&amp;$CE$23&amp;CHAR(10)&amp;$CD$24&amp;AA2654&amp;$CE$24&amp;CHAR(10)&amp;$CD$25&amp;AB2654&amp;$CE$25&amp;CHAR(10),"")&amp;IF(LEN(AD2654)&gt;0,$CD$23&amp;INDEX($CH$3:CH2657,MATCH(AC2654,$CG$3:CG2657,0))&amp;$CE$23&amp;CHAR(10)&amp;$CD$24&amp;AD2654&amp;$CE$24&amp;CHAR(10)&amp;$CD$25&amp;AE2654&amp;$CE$25&amp;CHAR(10),"")&amp;IF(LEN(AG2654)&gt;0,$CD$23&amp;INDEX($CH$3:CH2657,MATCH(AF2654,$CG$3:CG2657,0))&amp;$CE$23&amp;CHAR(10)&amp;$CD$24&amp;AG2654&amp;$CE$24&amp;CHAR(10)&amp;$CD$25&amp;AH2654&amp;$CE$25&amp;CHAR(10),"")&amp;IF(LEN(AJ2654)&gt;0,$CD$23&amp;INDEX($CH$3:CH2657,MATCH(AI2654,$CG$3:CG2657,0))&amp;$CE$23&amp;CHAR(10)&amp;$CD$24&amp;AJ2654&amp;$CE$24&amp;CHAR(10)&amp;$CD$25&amp;AK2654&amp;$CE$25&amp;CHAR(10),"")</f>
        <v/>
      </c>
      <c r="BK2654" s="18" t="str">
        <f>IF(LEN(J2654)&gt;0,INDEX($BH$2:$BH$100000,MATCH(J2654,VBAsheet!$H$2:$H$100000,0))&amp;CHAR(10),"")&amp;IF(LEN(K2654)&gt;0,INDEX($BH$2:$BH$100000,MATCH(K2654,VBAsheet!$H$2:$H$100000,0))&amp;CHAR(10),"")&amp;IF(LEN(L2654)&gt;0,INDEX($BH$2:$BH$100000,MATCH(L2654,VBAsheet!$H$2:$H$100000,0))&amp;CHAR(10),"")&amp;IF(LEN(M2654)&gt;0,INDEX($BH$2:$BH$100000,MATCH(M2654,VBAsheet!$H$2:$H$100000,0))&amp;CHAR(10),"")</f>
        <v/>
      </c>
      <c r="BM2654" s="94" t="str">
        <f t="shared" si="1405"/>
        <v/>
      </c>
      <c r="BN2654" s="95" t="str">
        <f t="shared" si="1424"/>
        <v/>
      </c>
      <c r="BP2654" s="18" t="str">
        <f t="shared" si="1425"/>
        <v/>
      </c>
      <c r="BR2654" s="81" t="str">
        <f t="shared" si="1435"/>
        <v/>
      </c>
      <c r="BU2654" s="138" t="str">
        <f t="shared" si="1426"/>
        <v/>
      </c>
      <c r="BV2654" s="3" t="str">
        <f t="shared" si="1427"/>
        <v/>
      </c>
      <c r="BW2654" s="3" t="str">
        <f t="shared" si="1428"/>
        <v/>
      </c>
      <c r="BX2654" s="144" t="str">
        <f t="shared" si="1429"/>
        <v/>
      </c>
      <c r="BY2654" s="18" t="str">
        <f t="shared" si="1430"/>
        <v/>
      </c>
      <c r="BZ2654" s="18" t="str">
        <f t="shared" si="1431"/>
        <v/>
      </c>
      <c r="CA2654" s="19" t="str">
        <f t="shared" si="1432"/>
        <v/>
      </c>
    </row>
    <row r="2655" spans="4:79" x14ac:dyDescent="0.45">
      <c r="D2655" s="164" t="str">
        <f t="shared" si="1433"/>
        <v/>
      </c>
      <c r="I2655" s="9" t="str">
        <f t="shared" si="1406"/>
        <v/>
      </c>
      <c r="J2655" s="173" t="str">
        <f t="shared" si="1407"/>
        <v/>
      </c>
      <c r="K2655" s="13"/>
      <c r="L2655" s="13"/>
      <c r="M2655" s="13"/>
      <c r="N2655" s="178" t="str">
        <f t="shared" si="1408"/>
        <v/>
      </c>
      <c r="O2655" s="181" t="str">
        <f t="shared" si="1409"/>
        <v/>
      </c>
      <c r="P2655" s="8" t="str">
        <f t="shared" si="1410"/>
        <v/>
      </c>
      <c r="Q2655" s="8" t="str">
        <f t="shared" si="1411"/>
        <v/>
      </c>
      <c r="R2655" s="8" t="str">
        <f t="shared" si="1412"/>
        <v/>
      </c>
      <c r="S2655" s="8" t="str">
        <f t="shared" si="1413"/>
        <v/>
      </c>
      <c r="T2655" s="8" t="str">
        <f t="shared" si="1414"/>
        <v/>
      </c>
      <c r="U2655" s="8" t="str">
        <f t="shared" si="1415"/>
        <v/>
      </c>
      <c r="V2655" s="16" t="str">
        <f t="shared" si="1416"/>
        <v/>
      </c>
      <c r="W2655" s="129" t="str">
        <f t="shared" si="1417"/>
        <v/>
      </c>
      <c r="X2655" s="8" t="str">
        <f t="shared" si="1418"/>
        <v/>
      </c>
      <c r="Y2655" s="8" t="str">
        <f t="shared" si="1419"/>
        <v/>
      </c>
      <c r="AQ2655" s="6" t="str">
        <f t="shared" si="1420"/>
        <v/>
      </c>
      <c r="AR2655" s="128" t="str">
        <f t="shared" si="1421"/>
        <v/>
      </c>
      <c r="AS2655" s="128" t="str">
        <f t="shared" si="1422"/>
        <v/>
      </c>
      <c r="AT2655" s="139" t="str">
        <f t="shared" si="1434"/>
        <v/>
      </c>
      <c r="BH2655" s="127" t="str">
        <f>IF(LEN(VBAsheet!H2655)&gt;0,$CD$4&amp;CHAR(10)&amp;$CD$5&amp;CHAR(10)&amp;$CD$6&amp;IF(VBAsheet!I2655="N",1,0)&amp;$CE$6&amp;CHAR(10)&amp;$CD$7&amp;CHAR(10)&amp;$CD$8&amp;VBAsheet!H2655&amp;$CE$8&amp;CHAR(10)&amp;$CD$9&amp;VBAsheet!K2655&amp;$CE$9&amp;CHAR(10)&amp;$CD$10&amp;VBAsheet!J2655-1&amp;$CE$10&amp;CHAR(10)&amp;$CD$11,"")</f>
        <v/>
      </c>
      <c r="BI2655"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5" s="18" t="str">
        <f>IF(LEN(X2655)&gt;0,$CD$23&amp;INDEX($CH$3:CH2658,MATCH(W2655,$CG$3:CG2658,0))&amp;$CE$23&amp;CHAR(10)&amp;$CD$24&amp;X2655&amp;$CE$24&amp;CHAR(10)&amp;$CD$25&amp;Y2655&amp;$CE$25&amp;CHAR(10),"")&amp;IF(LEN(AA2655)&gt;0,$CD$23&amp;INDEX($CH$3:CH2658,MATCH(Z2655,$CG$3:CG2658,0))&amp;$CE$23&amp;CHAR(10)&amp;$CD$24&amp;AA2655&amp;$CE$24&amp;CHAR(10)&amp;$CD$25&amp;AB2655&amp;$CE$25&amp;CHAR(10),"")&amp;IF(LEN(AD2655)&gt;0,$CD$23&amp;INDEX($CH$3:CH2658,MATCH(AC2655,$CG$3:CG2658,0))&amp;$CE$23&amp;CHAR(10)&amp;$CD$24&amp;AD2655&amp;$CE$24&amp;CHAR(10)&amp;$CD$25&amp;AE2655&amp;$CE$25&amp;CHAR(10),"")&amp;IF(LEN(AG2655)&gt;0,$CD$23&amp;INDEX($CH$3:CH2658,MATCH(AF2655,$CG$3:CG2658,0))&amp;$CE$23&amp;CHAR(10)&amp;$CD$24&amp;AG2655&amp;$CE$24&amp;CHAR(10)&amp;$CD$25&amp;AH2655&amp;$CE$25&amp;CHAR(10),"")&amp;IF(LEN(AJ2655)&gt;0,$CD$23&amp;INDEX($CH$3:CH2658,MATCH(AI2655,$CG$3:CG2658,0))&amp;$CE$23&amp;CHAR(10)&amp;$CD$24&amp;AJ2655&amp;$CE$24&amp;CHAR(10)&amp;$CD$25&amp;AK2655&amp;$CE$25&amp;CHAR(10),"")</f>
        <v/>
      </c>
      <c r="BK2655" s="18" t="str">
        <f>IF(LEN(J2655)&gt;0,INDEX($BH$2:$BH$100000,MATCH(J2655,VBAsheet!$H$2:$H$100000,0))&amp;CHAR(10),"")&amp;IF(LEN(K2655)&gt;0,INDEX($BH$2:$BH$100000,MATCH(K2655,VBAsheet!$H$2:$H$100000,0))&amp;CHAR(10),"")&amp;IF(LEN(L2655)&gt;0,INDEX($BH$2:$BH$100000,MATCH(L2655,VBAsheet!$H$2:$H$100000,0))&amp;CHAR(10),"")&amp;IF(LEN(M2655)&gt;0,INDEX($BH$2:$BH$100000,MATCH(M2655,VBAsheet!$H$2:$H$100000,0))&amp;CHAR(10),"")</f>
        <v/>
      </c>
      <c r="BM2655" s="94" t="str">
        <f t="shared" si="1405"/>
        <v/>
      </c>
      <c r="BN2655" s="95" t="str">
        <f t="shared" si="1424"/>
        <v/>
      </c>
      <c r="BP2655" s="18" t="str">
        <f t="shared" si="1425"/>
        <v/>
      </c>
      <c r="BR2655" s="81" t="str">
        <f t="shared" si="1435"/>
        <v/>
      </c>
      <c r="BU2655" s="138" t="str">
        <f t="shared" si="1426"/>
        <v/>
      </c>
      <c r="BV2655" s="3" t="str">
        <f t="shared" si="1427"/>
        <v/>
      </c>
      <c r="BW2655" s="3" t="str">
        <f t="shared" si="1428"/>
        <v/>
      </c>
      <c r="BX2655" s="144" t="str">
        <f t="shared" si="1429"/>
        <v/>
      </c>
      <c r="BY2655" s="18" t="str">
        <f t="shared" si="1430"/>
        <v/>
      </c>
      <c r="BZ2655" s="18" t="str">
        <f t="shared" si="1431"/>
        <v/>
      </c>
      <c r="CA2655" s="19" t="str">
        <f t="shared" si="1432"/>
        <v/>
      </c>
    </row>
    <row r="2656" spans="4:79" x14ac:dyDescent="0.45">
      <c r="D2656" s="164" t="str">
        <f t="shared" si="1433"/>
        <v/>
      </c>
      <c r="I2656" s="9" t="str">
        <f t="shared" si="1406"/>
        <v/>
      </c>
      <c r="J2656" s="173" t="str">
        <f t="shared" si="1407"/>
        <v/>
      </c>
      <c r="K2656" s="13"/>
      <c r="L2656" s="13"/>
      <c r="M2656" s="13"/>
      <c r="N2656" s="178" t="str">
        <f t="shared" si="1408"/>
        <v/>
      </c>
      <c r="O2656" s="181" t="str">
        <f t="shared" si="1409"/>
        <v/>
      </c>
      <c r="P2656" s="8" t="str">
        <f t="shared" si="1410"/>
        <v/>
      </c>
      <c r="Q2656" s="8" t="str">
        <f t="shared" si="1411"/>
        <v/>
      </c>
      <c r="R2656" s="8" t="str">
        <f t="shared" si="1412"/>
        <v/>
      </c>
      <c r="S2656" s="8" t="str">
        <f t="shared" si="1413"/>
        <v/>
      </c>
      <c r="T2656" s="8" t="str">
        <f t="shared" si="1414"/>
        <v/>
      </c>
      <c r="U2656" s="8" t="str">
        <f t="shared" si="1415"/>
        <v/>
      </c>
      <c r="V2656" s="16" t="str">
        <f t="shared" si="1416"/>
        <v/>
      </c>
      <c r="W2656" s="129" t="str">
        <f t="shared" si="1417"/>
        <v/>
      </c>
      <c r="X2656" s="8" t="str">
        <f t="shared" si="1418"/>
        <v/>
      </c>
      <c r="Y2656" s="8" t="str">
        <f t="shared" si="1419"/>
        <v/>
      </c>
      <c r="AQ2656" s="6" t="str">
        <f t="shared" si="1420"/>
        <v/>
      </c>
      <c r="AR2656" s="128" t="str">
        <f t="shared" si="1421"/>
        <v/>
      </c>
      <c r="AS2656" s="128" t="str">
        <f t="shared" si="1422"/>
        <v/>
      </c>
      <c r="AT2656" s="139" t="str">
        <f t="shared" si="1434"/>
        <v/>
      </c>
      <c r="BH2656" s="127" t="str">
        <f>IF(LEN(VBAsheet!H2656)&gt;0,$CD$4&amp;CHAR(10)&amp;$CD$5&amp;CHAR(10)&amp;$CD$6&amp;IF(VBAsheet!I2656="N",1,0)&amp;$CE$6&amp;CHAR(10)&amp;$CD$7&amp;CHAR(10)&amp;$CD$8&amp;VBAsheet!H2656&amp;$CE$8&amp;CHAR(10)&amp;$CD$9&amp;VBAsheet!K2656&amp;$CE$9&amp;CHAR(10)&amp;$CD$10&amp;VBAsheet!J2656-1&amp;$CE$10&amp;CHAR(10)&amp;$CD$11,"")</f>
        <v/>
      </c>
      <c r="BI2656"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6" s="18" t="str">
        <f>IF(LEN(X2656)&gt;0,$CD$23&amp;INDEX($CH$3:CH2659,MATCH(W2656,$CG$3:CG2659,0))&amp;$CE$23&amp;CHAR(10)&amp;$CD$24&amp;X2656&amp;$CE$24&amp;CHAR(10)&amp;$CD$25&amp;Y2656&amp;$CE$25&amp;CHAR(10),"")&amp;IF(LEN(AA2656)&gt;0,$CD$23&amp;INDEX($CH$3:CH2659,MATCH(Z2656,$CG$3:CG2659,0))&amp;$CE$23&amp;CHAR(10)&amp;$CD$24&amp;AA2656&amp;$CE$24&amp;CHAR(10)&amp;$CD$25&amp;AB2656&amp;$CE$25&amp;CHAR(10),"")&amp;IF(LEN(AD2656)&gt;0,$CD$23&amp;INDEX($CH$3:CH2659,MATCH(AC2656,$CG$3:CG2659,0))&amp;$CE$23&amp;CHAR(10)&amp;$CD$24&amp;AD2656&amp;$CE$24&amp;CHAR(10)&amp;$CD$25&amp;AE2656&amp;$CE$25&amp;CHAR(10),"")&amp;IF(LEN(AG2656)&gt;0,$CD$23&amp;INDEX($CH$3:CH2659,MATCH(AF2656,$CG$3:CG2659,0))&amp;$CE$23&amp;CHAR(10)&amp;$CD$24&amp;AG2656&amp;$CE$24&amp;CHAR(10)&amp;$CD$25&amp;AH2656&amp;$CE$25&amp;CHAR(10),"")&amp;IF(LEN(AJ2656)&gt;0,$CD$23&amp;INDEX($CH$3:CH2659,MATCH(AI2656,$CG$3:CG2659,0))&amp;$CE$23&amp;CHAR(10)&amp;$CD$24&amp;AJ2656&amp;$CE$24&amp;CHAR(10)&amp;$CD$25&amp;AK2656&amp;$CE$25&amp;CHAR(10),"")</f>
        <v/>
      </c>
      <c r="BK2656" s="18" t="str">
        <f>IF(LEN(J2656)&gt;0,INDEX($BH$2:$BH$100000,MATCH(J2656,VBAsheet!$H$2:$H$100000,0))&amp;CHAR(10),"")&amp;IF(LEN(K2656)&gt;0,INDEX($BH$2:$BH$100000,MATCH(K2656,VBAsheet!$H$2:$H$100000,0))&amp;CHAR(10),"")&amp;IF(LEN(L2656)&gt;0,INDEX($BH$2:$BH$100000,MATCH(L2656,VBAsheet!$H$2:$H$100000,0))&amp;CHAR(10),"")&amp;IF(LEN(M2656)&gt;0,INDEX($BH$2:$BH$100000,MATCH(M2656,VBAsheet!$H$2:$H$100000,0))&amp;CHAR(10),"")</f>
        <v/>
      </c>
      <c r="BM2656" s="94" t="str">
        <f t="shared" si="1405"/>
        <v/>
      </c>
      <c r="BN2656" s="95" t="str">
        <f t="shared" si="1424"/>
        <v/>
      </c>
      <c r="BP2656" s="18" t="str">
        <f t="shared" si="1425"/>
        <v/>
      </c>
      <c r="BR2656" s="81" t="str">
        <f t="shared" si="1435"/>
        <v/>
      </c>
      <c r="BU2656" s="138" t="str">
        <f t="shared" si="1426"/>
        <v/>
      </c>
      <c r="BV2656" s="3" t="str">
        <f t="shared" si="1427"/>
        <v/>
      </c>
      <c r="BW2656" s="3" t="str">
        <f t="shared" si="1428"/>
        <v/>
      </c>
      <c r="BX2656" s="144" t="str">
        <f t="shared" si="1429"/>
        <v/>
      </c>
      <c r="BY2656" s="18" t="str">
        <f t="shared" si="1430"/>
        <v/>
      </c>
      <c r="BZ2656" s="18" t="str">
        <f t="shared" si="1431"/>
        <v/>
      </c>
      <c r="CA2656" s="19" t="str">
        <f t="shared" si="1432"/>
        <v/>
      </c>
    </row>
    <row r="2657" spans="4:79" x14ac:dyDescent="0.45">
      <c r="D2657" s="164" t="str">
        <f t="shared" si="1433"/>
        <v/>
      </c>
      <c r="I2657" s="9" t="str">
        <f t="shared" si="1406"/>
        <v/>
      </c>
      <c r="J2657" s="173" t="str">
        <f t="shared" si="1407"/>
        <v/>
      </c>
      <c r="K2657" s="13"/>
      <c r="L2657" s="13"/>
      <c r="M2657" s="13"/>
      <c r="N2657" s="178" t="str">
        <f t="shared" si="1408"/>
        <v/>
      </c>
      <c r="O2657" s="181" t="str">
        <f t="shared" si="1409"/>
        <v/>
      </c>
      <c r="P2657" s="8" t="str">
        <f t="shared" si="1410"/>
        <v/>
      </c>
      <c r="Q2657" s="8" t="str">
        <f t="shared" si="1411"/>
        <v/>
      </c>
      <c r="R2657" s="8" t="str">
        <f t="shared" si="1412"/>
        <v/>
      </c>
      <c r="S2657" s="8" t="str">
        <f t="shared" si="1413"/>
        <v/>
      </c>
      <c r="T2657" s="8" t="str">
        <f t="shared" si="1414"/>
        <v/>
      </c>
      <c r="U2657" s="8" t="str">
        <f t="shared" si="1415"/>
        <v/>
      </c>
      <c r="V2657" s="16" t="str">
        <f t="shared" si="1416"/>
        <v/>
      </c>
      <c r="W2657" s="129" t="str">
        <f t="shared" si="1417"/>
        <v/>
      </c>
      <c r="X2657" s="8" t="str">
        <f t="shared" si="1418"/>
        <v/>
      </c>
      <c r="Y2657" s="8" t="str">
        <f t="shared" si="1419"/>
        <v/>
      </c>
      <c r="AQ2657" s="6" t="str">
        <f t="shared" si="1420"/>
        <v/>
      </c>
      <c r="AR2657" s="128" t="str">
        <f t="shared" si="1421"/>
        <v/>
      </c>
      <c r="AS2657" s="128" t="str">
        <f t="shared" si="1422"/>
        <v/>
      </c>
      <c r="AT2657" s="139" t="str">
        <f t="shared" si="1434"/>
        <v/>
      </c>
      <c r="BH2657" s="127" t="str">
        <f>IF(LEN(VBAsheet!H2657)&gt;0,$CD$4&amp;CHAR(10)&amp;$CD$5&amp;CHAR(10)&amp;$CD$6&amp;IF(VBAsheet!I2657="N",1,0)&amp;$CE$6&amp;CHAR(10)&amp;$CD$7&amp;CHAR(10)&amp;$CD$8&amp;VBAsheet!H2657&amp;$CE$8&amp;CHAR(10)&amp;$CD$9&amp;VBAsheet!K2657&amp;$CE$9&amp;CHAR(10)&amp;$CD$10&amp;VBAsheet!J2657-1&amp;$CE$10&amp;CHAR(10)&amp;$CD$11,"")</f>
        <v/>
      </c>
      <c r="BI2657"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7" s="18" t="str">
        <f>IF(LEN(X2657)&gt;0,$CD$23&amp;INDEX($CH$3:CH2660,MATCH(W2657,$CG$3:CG2660,0))&amp;$CE$23&amp;CHAR(10)&amp;$CD$24&amp;X2657&amp;$CE$24&amp;CHAR(10)&amp;$CD$25&amp;Y2657&amp;$CE$25&amp;CHAR(10),"")&amp;IF(LEN(AA2657)&gt;0,$CD$23&amp;INDEX($CH$3:CH2660,MATCH(Z2657,$CG$3:CG2660,0))&amp;$CE$23&amp;CHAR(10)&amp;$CD$24&amp;AA2657&amp;$CE$24&amp;CHAR(10)&amp;$CD$25&amp;AB2657&amp;$CE$25&amp;CHAR(10),"")&amp;IF(LEN(AD2657)&gt;0,$CD$23&amp;INDEX($CH$3:CH2660,MATCH(AC2657,$CG$3:CG2660,0))&amp;$CE$23&amp;CHAR(10)&amp;$CD$24&amp;AD2657&amp;$CE$24&amp;CHAR(10)&amp;$CD$25&amp;AE2657&amp;$CE$25&amp;CHAR(10),"")&amp;IF(LEN(AG2657)&gt;0,$CD$23&amp;INDEX($CH$3:CH2660,MATCH(AF2657,$CG$3:CG2660,0))&amp;$CE$23&amp;CHAR(10)&amp;$CD$24&amp;AG2657&amp;$CE$24&amp;CHAR(10)&amp;$CD$25&amp;AH2657&amp;$CE$25&amp;CHAR(10),"")&amp;IF(LEN(AJ2657)&gt;0,$CD$23&amp;INDEX($CH$3:CH2660,MATCH(AI2657,$CG$3:CG2660,0))&amp;$CE$23&amp;CHAR(10)&amp;$CD$24&amp;AJ2657&amp;$CE$24&amp;CHAR(10)&amp;$CD$25&amp;AK2657&amp;$CE$25&amp;CHAR(10),"")</f>
        <v/>
      </c>
      <c r="BK2657" s="18" t="str">
        <f>IF(LEN(J2657)&gt;0,INDEX($BH$2:$BH$100000,MATCH(J2657,VBAsheet!$H$2:$H$100000,0))&amp;CHAR(10),"")&amp;IF(LEN(K2657)&gt;0,INDEX($BH$2:$BH$100000,MATCH(K2657,VBAsheet!$H$2:$H$100000,0))&amp;CHAR(10),"")&amp;IF(LEN(L2657)&gt;0,INDEX($BH$2:$BH$100000,MATCH(L2657,VBAsheet!$H$2:$H$100000,0))&amp;CHAR(10),"")&amp;IF(LEN(M2657)&gt;0,INDEX($BH$2:$BH$100000,MATCH(M2657,VBAsheet!$H$2:$H$100000,0))&amp;CHAR(10),"")</f>
        <v/>
      </c>
      <c r="BM2657" s="94" t="str">
        <f t="shared" si="1405"/>
        <v/>
      </c>
      <c r="BN2657" s="95" t="str">
        <f t="shared" si="1424"/>
        <v/>
      </c>
      <c r="BP2657" s="18" t="str">
        <f t="shared" si="1425"/>
        <v/>
      </c>
      <c r="BR2657" s="81" t="str">
        <f t="shared" si="1435"/>
        <v/>
      </c>
      <c r="BU2657" s="138" t="str">
        <f t="shared" si="1426"/>
        <v/>
      </c>
      <c r="BV2657" s="3" t="str">
        <f t="shared" si="1427"/>
        <v/>
      </c>
      <c r="BW2657" s="3" t="str">
        <f t="shared" si="1428"/>
        <v/>
      </c>
      <c r="BX2657" s="144" t="str">
        <f t="shared" si="1429"/>
        <v/>
      </c>
      <c r="BY2657" s="18" t="str">
        <f t="shared" si="1430"/>
        <v/>
      </c>
      <c r="BZ2657" s="18" t="str">
        <f t="shared" si="1431"/>
        <v/>
      </c>
      <c r="CA2657" s="19" t="str">
        <f t="shared" si="1432"/>
        <v/>
      </c>
    </row>
    <row r="2658" spans="4:79" x14ac:dyDescent="0.45">
      <c r="D2658" s="164" t="str">
        <f t="shared" si="1433"/>
        <v/>
      </c>
      <c r="I2658" s="9" t="str">
        <f t="shared" si="1406"/>
        <v/>
      </c>
      <c r="J2658" s="173" t="str">
        <f t="shared" si="1407"/>
        <v/>
      </c>
      <c r="K2658" s="13"/>
      <c r="L2658" s="13"/>
      <c r="M2658" s="13"/>
      <c r="N2658" s="178" t="str">
        <f t="shared" si="1408"/>
        <v/>
      </c>
      <c r="O2658" s="181" t="str">
        <f t="shared" si="1409"/>
        <v/>
      </c>
      <c r="P2658" s="8" t="str">
        <f t="shared" si="1410"/>
        <v/>
      </c>
      <c r="Q2658" s="8" t="str">
        <f t="shared" si="1411"/>
        <v/>
      </c>
      <c r="R2658" s="8" t="str">
        <f t="shared" si="1412"/>
        <v/>
      </c>
      <c r="S2658" s="8" t="str">
        <f t="shared" si="1413"/>
        <v/>
      </c>
      <c r="T2658" s="8" t="str">
        <f t="shared" si="1414"/>
        <v/>
      </c>
      <c r="U2658" s="8" t="str">
        <f t="shared" si="1415"/>
        <v/>
      </c>
      <c r="V2658" s="16" t="str">
        <f t="shared" si="1416"/>
        <v/>
      </c>
      <c r="W2658" s="129" t="str">
        <f t="shared" si="1417"/>
        <v/>
      </c>
      <c r="X2658" s="8" t="str">
        <f t="shared" si="1418"/>
        <v/>
      </c>
      <c r="Y2658" s="8" t="str">
        <f t="shared" si="1419"/>
        <v/>
      </c>
      <c r="AQ2658" s="6" t="str">
        <f t="shared" si="1420"/>
        <v/>
      </c>
      <c r="AR2658" s="128" t="str">
        <f t="shared" si="1421"/>
        <v/>
      </c>
      <c r="AS2658" s="128" t="str">
        <f t="shared" si="1422"/>
        <v/>
      </c>
      <c r="AT2658" s="139" t="str">
        <f t="shared" si="1434"/>
        <v/>
      </c>
      <c r="BH2658" s="127" t="str">
        <f>IF(LEN(VBAsheet!H2658)&gt;0,$CD$4&amp;CHAR(10)&amp;$CD$5&amp;CHAR(10)&amp;$CD$6&amp;IF(VBAsheet!I2658="N",1,0)&amp;$CE$6&amp;CHAR(10)&amp;$CD$7&amp;CHAR(10)&amp;$CD$8&amp;VBAsheet!H2658&amp;$CE$8&amp;CHAR(10)&amp;$CD$9&amp;VBAsheet!K2658&amp;$CE$9&amp;CHAR(10)&amp;$CD$10&amp;VBAsheet!J2658-1&amp;$CE$10&amp;CHAR(10)&amp;$CD$11,"")</f>
        <v/>
      </c>
      <c r="BI2658"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8" s="18" t="str">
        <f>IF(LEN(X2658)&gt;0,$CD$23&amp;INDEX($CH$3:CH2661,MATCH(W2658,$CG$3:CG2661,0))&amp;$CE$23&amp;CHAR(10)&amp;$CD$24&amp;X2658&amp;$CE$24&amp;CHAR(10)&amp;$CD$25&amp;Y2658&amp;$CE$25&amp;CHAR(10),"")&amp;IF(LEN(AA2658)&gt;0,$CD$23&amp;INDEX($CH$3:CH2661,MATCH(Z2658,$CG$3:CG2661,0))&amp;$CE$23&amp;CHAR(10)&amp;$CD$24&amp;AA2658&amp;$CE$24&amp;CHAR(10)&amp;$CD$25&amp;AB2658&amp;$CE$25&amp;CHAR(10),"")&amp;IF(LEN(AD2658)&gt;0,$CD$23&amp;INDEX($CH$3:CH2661,MATCH(AC2658,$CG$3:CG2661,0))&amp;$CE$23&amp;CHAR(10)&amp;$CD$24&amp;AD2658&amp;$CE$24&amp;CHAR(10)&amp;$CD$25&amp;AE2658&amp;$CE$25&amp;CHAR(10),"")&amp;IF(LEN(AG2658)&gt;0,$CD$23&amp;INDEX($CH$3:CH2661,MATCH(AF2658,$CG$3:CG2661,0))&amp;$CE$23&amp;CHAR(10)&amp;$CD$24&amp;AG2658&amp;$CE$24&amp;CHAR(10)&amp;$CD$25&amp;AH2658&amp;$CE$25&amp;CHAR(10),"")&amp;IF(LEN(AJ2658)&gt;0,$CD$23&amp;INDEX($CH$3:CH2661,MATCH(AI2658,$CG$3:CG2661,0))&amp;$CE$23&amp;CHAR(10)&amp;$CD$24&amp;AJ2658&amp;$CE$24&amp;CHAR(10)&amp;$CD$25&amp;AK2658&amp;$CE$25&amp;CHAR(10),"")</f>
        <v/>
      </c>
      <c r="BK2658" s="18" t="str">
        <f>IF(LEN(J2658)&gt;0,INDEX($BH$2:$BH$100000,MATCH(J2658,VBAsheet!$H$2:$H$100000,0))&amp;CHAR(10),"")&amp;IF(LEN(K2658)&gt;0,INDEX($BH$2:$BH$100000,MATCH(K2658,VBAsheet!$H$2:$H$100000,0))&amp;CHAR(10),"")&amp;IF(LEN(L2658)&gt;0,INDEX($BH$2:$BH$100000,MATCH(L2658,VBAsheet!$H$2:$H$100000,0))&amp;CHAR(10),"")&amp;IF(LEN(M2658)&gt;0,INDEX($BH$2:$BH$100000,MATCH(M2658,VBAsheet!$H$2:$H$100000,0))&amp;CHAR(10),"")</f>
        <v/>
      </c>
      <c r="BM2658" s="94" t="str">
        <f t="shared" si="1405"/>
        <v/>
      </c>
      <c r="BN2658" s="95" t="str">
        <f t="shared" si="1424"/>
        <v/>
      </c>
      <c r="BP2658" s="18" t="str">
        <f t="shared" si="1425"/>
        <v/>
      </c>
      <c r="BR2658" s="81" t="str">
        <f t="shared" si="1435"/>
        <v/>
      </c>
      <c r="BU2658" s="138" t="str">
        <f t="shared" si="1426"/>
        <v/>
      </c>
      <c r="BV2658" s="3" t="str">
        <f t="shared" si="1427"/>
        <v/>
      </c>
      <c r="BW2658" s="3" t="str">
        <f t="shared" si="1428"/>
        <v/>
      </c>
      <c r="BX2658" s="144" t="str">
        <f t="shared" si="1429"/>
        <v/>
      </c>
      <c r="BY2658" s="18" t="str">
        <f t="shared" si="1430"/>
        <v/>
      </c>
      <c r="BZ2658" s="18" t="str">
        <f t="shared" si="1431"/>
        <v/>
      </c>
      <c r="CA2658" s="19" t="str">
        <f t="shared" si="1432"/>
        <v/>
      </c>
    </row>
    <row r="2659" spans="4:79" x14ac:dyDescent="0.45">
      <c r="D2659" s="164" t="str">
        <f t="shared" si="1433"/>
        <v/>
      </c>
      <c r="I2659" s="9" t="str">
        <f t="shared" si="1406"/>
        <v/>
      </c>
      <c r="J2659" s="173" t="str">
        <f t="shared" si="1407"/>
        <v/>
      </c>
      <c r="K2659" s="13"/>
      <c r="L2659" s="13"/>
      <c r="M2659" s="13"/>
      <c r="N2659" s="178" t="str">
        <f t="shared" si="1408"/>
        <v/>
      </c>
      <c r="O2659" s="181" t="str">
        <f t="shared" si="1409"/>
        <v/>
      </c>
      <c r="P2659" s="8" t="str">
        <f t="shared" si="1410"/>
        <v/>
      </c>
      <c r="Q2659" s="8" t="str">
        <f t="shared" si="1411"/>
        <v/>
      </c>
      <c r="R2659" s="8" t="str">
        <f t="shared" si="1412"/>
        <v/>
      </c>
      <c r="S2659" s="8" t="str">
        <f t="shared" si="1413"/>
        <v/>
      </c>
      <c r="T2659" s="8" t="str">
        <f t="shared" si="1414"/>
        <v/>
      </c>
      <c r="U2659" s="8" t="str">
        <f t="shared" si="1415"/>
        <v/>
      </c>
      <c r="V2659" s="16" t="str">
        <f t="shared" si="1416"/>
        <v/>
      </c>
      <c r="W2659" s="129" t="str">
        <f t="shared" si="1417"/>
        <v/>
      </c>
      <c r="X2659" s="8" t="str">
        <f t="shared" si="1418"/>
        <v/>
      </c>
      <c r="Y2659" s="8" t="str">
        <f t="shared" si="1419"/>
        <v/>
      </c>
      <c r="AQ2659" s="6" t="str">
        <f t="shared" si="1420"/>
        <v/>
      </c>
      <c r="AR2659" s="128" t="str">
        <f t="shared" si="1421"/>
        <v/>
      </c>
      <c r="AS2659" s="128" t="str">
        <f t="shared" si="1422"/>
        <v/>
      </c>
      <c r="AT2659" s="139" t="str">
        <f t="shared" si="1434"/>
        <v/>
      </c>
      <c r="BH2659" s="127" t="str">
        <f>IF(LEN(VBAsheet!H2659)&gt;0,$CD$4&amp;CHAR(10)&amp;$CD$5&amp;CHAR(10)&amp;$CD$6&amp;IF(VBAsheet!I2659="N",1,0)&amp;$CE$6&amp;CHAR(10)&amp;$CD$7&amp;CHAR(10)&amp;$CD$8&amp;VBAsheet!H2659&amp;$CE$8&amp;CHAR(10)&amp;$CD$9&amp;VBAsheet!K2659&amp;$CE$9&amp;CHAR(10)&amp;$CD$10&amp;VBAsheet!J2659-1&amp;$CE$10&amp;CHAR(10)&amp;$CD$11,"")</f>
        <v/>
      </c>
      <c r="BI2659"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59" s="18" t="str">
        <f>IF(LEN(X2659)&gt;0,$CD$23&amp;INDEX($CH$3:CH2662,MATCH(W2659,$CG$3:CG2662,0))&amp;$CE$23&amp;CHAR(10)&amp;$CD$24&amp;X2659&amp;$CE$24&amp;CHAR(10)&amp;$CD$25&amp;Y2659&amp;$CE$25&amp;CHAR(10),"")&amp;IF(LEN(AA2659)&gt;0,$CD$23&amp;INDEX($CH$3:CH2662,MATCH(Z2659,$CG$3:CG2662,0))&amp;$CE$23&amp;CHAR(10)&amp;$CD$24&amp;AA2659&amp;$CE$24&amp;CHAR(10)&amp;$CD$25&amp;AB2659&amp;$CE$25&amp;CHAR(10),"")&amp;IF(LEN(AD2659)&gt;0,$CD$23&amp;INDEX($CH$3:CH2662,MATCH(AC2659,$CG$3:CG2662,0))&amp;$CE$23&amp;CHAR(10)&amp;$CD$24&amp;AD2659&amp;$CE$24&amp;CHAR(10)&amp;$CD$25&amp;AE2659&amp;$CE$25&amp;CHAR(10),"")&amp;IF(LEN(AG2659)&gt;0,$CD$23&amp;INDEX($CH$3:CH2662,MATCH(AF2659,$CG$3:CG2662,0))&amp;$CE$23&amp;CHAR(10)&amp;$CD$24&amp;AG2659&amp;$CE$24&amp;CHAR(10)&amp;$CD$25&amp;AH2659&amp;$CE$25&amp;CHAR(10),"")&amp;IF(LEN(AJ2659)&gt;0,$CD$23&amp;INDEX($CH$3:CH2662,MATCH(AI2659,$CG$3:CG2662,0))&amp;$CE$23&amp;CHAR(10)&amp;$CD$24&amp;AJ2659&amp;$CE$24&amp;CHAR(10)&amp;$CD$25&amp;AK2659&amp;$CE$25&amp;CHAR(10),"")</f>
        <v/>
      </c>
      <c r="BK2659" s="18" t="str">
        <f>IF(LEN(J2659)&gt;0,INDEX($BH$2:$BH$100000,MATCH(J2659,VBAsheet!$H$2:$H$100000,0))&amp;CHAR(10),"")&amp;IF(LEN(K2659)&gt;0,INDEX($BH$2:$BH$100000,MATCH(K2659,VBAsheet!$H$2:$H$100000,0))&amp;CHAR(10),"")&amp;IF(LEN(L2659)&gt;0,INDEX($BH$2:$BH$100000,MATCH(L2659,VBAsheet!$H$2:$H$100000,0))&amp;CHAR(10),"")&amp;IF(LEN(M2659)&gt;0,INDEX($BH$2:$BH$100000,MATCH(M2659,VBAsheet!$H$2:$H$100000,0))&amp;CHAR(10),"")</f>
        <v/>
      </c>
      <c r="BM2659" s="94" t="str">
        <f t="shared" si="1405"/>
        <v/>
      </c>
      <c r="BN2659" s="95" t="str">
        <f t="shared" si="1424"/>
        <v/>
      </c>
      <c r="BP2659" s="18" t="str">
        <f t="shared" si="1425"/>
        <v/>
      </c>
      <c r="BR2659" s="81" t="str">
        <f t="shared" si="1435"/>
        <v/>
      </c>
      <c r="BU2659" s="138" t="str">
        <f t="shared" si="1426"/>
        <v/>
      </c>
      <c r="BV2659" s="3" t="str">
        <f t="shared" si="1427"/>
        <v/>
      </c>
      <c r="BW2659" s="3" t="str">
        <f t="shared" si="1428"/>
        <v/>
      </c>
      <c r="BX2659" s="144" t="str">
        <f t="shared" si="1429"/>
        <v/>
      </c>
      <c r="BY2659" s="18" t="str">
        <f t="shared" si="1430"/>
        <v/>
      </c>
      <c r="BZ2659" s="18" t="str">
        <f t="shared" si="1431"/>
        <v/>
      </c>
      <c r="CA2659" s="19" t="str">
        <f t="shared" si="1432"/>
        <v/>
      </c>
    </row>
    <row r="2660" spans="4:79" x14ac:dyDescent="0.45">
      <c r="D2660" s="164" t="str">
        <f t="shared" si="1433"/>
        <v/>
      </c>
      <c r="I2660" s="9" t="str">
        <f t="shared" si="1406"/>
        <v/>
      </c>
      <c r="J2660" s="173" t="str">
        <f t="shared" si="1407"/>
        <v/>
      </c>
      <c r="K2660" s="13"/>
      <c r="L2660" s="13"/>
      <c r="M2660" s="13"/>
      <c r="N2660" s="178" t="str">
        <f t="shared" si="1408"/>
        <v/>
      </c>
      <c r="O2660" s="181" t="str">
        <f t="shared" si="1409"/>
        <v/>
      </c>
      <c r="P2660" s="8" t="str">
        <f t="shared" si="1410"/>
        <v/>
      </c>
      <c r="Q2660" s="8" t="str">
        <f t="shared" si="1411"/>
        <v/>
      </c>
      <c r="R2660" s="8" t="str">
        <f t="shared" si="1412"/>
        <v/>
      </c>
      <c r="S2660" s="8" t="str">
        <f t="shared" si="1413"/>
        <v/>
      </c>
      <c r="T2660" s="8" t="str">
        <f t="shared" si="1414"/>
        <v/>
      </c>
      <c r="U2660" s="8" t="str">
        <f t="shared" si="1415"/>
        <v/>
      </c>
      <c r="V2660" s="16" t="str">
        <f t="shared" si="1416"/>
        <v/>
      </c>
      <c r="W2660" s="129" t="str">
        <f t="shared" si="1417"/>
        <v/>
      </c>
      <c r="X2660" s="8" t="str">
        <f t="shared" si="1418"/>
        <v/>
      </c>
      <c r="Y2660" s="8" t="str">
        <f t="shared" si="1419"/>
        <v/>
      </c>
      <c r="AQ2660" s="6" t="str">
        <f t="shared" si="1420"/>
        <v/>
      </c>
      <c r="AR2660" s="128" t="str">
        <f t="shared" si="1421"/>
        <v/>
      </c>
      <c r="AS2660" s="128" t="str">
        <f t="shared" si="1422"/>
        <v/>
      </c>
      <c r="AT2660" s="139" t="str">
        <f t="shared" si="1434"/>
        <v/>
      </c>
      <c r="BH2660" s="127" t="str">
        <f>IF(LEN(VBAsheet!H2660)&gt;0,$CD$4&amp;CHAR(10)&amp;$CD$5&amp;CHAR(10)&amp;$CD$6&amp;IF(VBAsheet!I2660="N",1,0)&amp;$CE$6&amp;CHAR(10)&amp;$CD$7&amp;CHAR(10)&amp;$CD$8&amp;VBAsheet!H2660&amp;$CE$8&amp;CHAR(10)&amp;$CD$9&amp;VBAsheet!K2660&amp;$CE$9&amp;CHAR(10)&amp;$CD$10&amp;VBAsheet!J2660-1&amp;$CE$10&amp;CHAR(10)&amp;$CD$11,"")</f>
        <v/>
      </c>
      <c r="BI2660"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0" s="18" t="str">
        <f>IF(LEN(X2660)&gt;0,$CD$23&amp;INDEX($CH$3:CH2663,MATCH(W2660,$CG$3:CG2663,0))&amp;$CE$23&amp;CHAR(10)&amp;$CD$24&amp;X2660&amp;$CE$24&amp;CHAR(10)&amp;$CD$25&amp;Y2660&amp;$CE$25&amp;CHAR(10),"")&amp;IF(LEN(AA2660)&gt;0,$CD$23&amp;INDEX($CH$3:CH2663,MATCH(Z2660,$CG$3:CG2663,0))&amp;$CE$23&amp;CHAR(10)&amp;$CD$24&amp;AA2660&amp;$CE$24&amp;CHAR(10)&amp;$CD$25&amp;AB2660&amp;$CE$25&amp;CHAR(10),"")&amp;IF(LEN(AD2660)&gt;0,$CD$23&amp;INDEX($CH$3:CH2663,MATCH(AC2660,$CG$3:CG2663,0))&amp;$CE$23&amp;CHAR(10)&amp;$CD$24&amp;AD2660&amp;$CE$24&amp;CHAR(10)&amp;$CD$25&amp;AE2660&amp;$CE$25&amp;CHAR(10),"")&amp;IF(LEN(AG2660)&gt;0,$CD$23&amp;INDEX($CH$3:CH2663,MATCH(AF2660,$CG$3:CG2663,0))&amp;$CE$23&amp;CHAR(10)&amp;$CD$24&amp;AG2660&amp;$CE$24&amp;CHAR(10)&amp;$CD$25&amp;AH2660&amp;$CE$25&amp;CHAR(10),"")&amp;IF(LEN(AJ2660)&gt;0,$CD$23&amp;INDEX($CH$3:CH2663,MATCH(AI2660,$CG$3:CG2663,0))&amp;$CE$23&amp;CHAR(10)&amp;$CD$24&amp;AJ2660&amp;$CE$24&amp;CHAR(10)&amp;$CD$25&amp;AK2660&amp;$CE$25&amp;CHAR(10),"")</f>
        <v/>
      </c>
      <c r="BK2660" s="18" t="str">
        <f>IF(LEN(J2660)&gt;0,INDEX($BH$2:$BH$100000,MATCH(J2660,VBAsheet!$H$2:$H$100000,0))&amp;CHAR(10),"")&amp;IF(LEN(K2660)&gt;0,INDEX($BH$2:$BH$100000,MATCH(K2660,VBAsheet!$H$2:$H$100000,0))&amp;CHAR(10),"")&amp;IF(LEN(L2660)&gt;0,INDEX($BH$2:$BH$100000,MATCH(L2660,VBAsheet!$H$2:$H$100000,0))&amp;CHAR(10),"")&amp;IF(LEN(M2660)&gt;0,INDEX($BH$2:$BH$100000,MATCH(M2660,VBAsheet!$H$2:$H$100000,0))&amp;CHAR(10),"")</f>
        <v/>
      </c>
      <c r="BM2660" s="94" t="str">
        <f t="shared" si="1405"/>
        <v/>
      </c>
      <c r="BN2660" s="95" t="str">
        <f t="shared" si="1424"/>
        <v/>
      </c>
      <c r="BP2660" s="18" t="str">
        <f t="shared" si="1425"/>
        <v/>
      </c>
      <c r="BR2660" s="81" t="str">
        <f t="shared" si="1435"/>
        <v/>
      </c>
      <c r="BU2660" s="138" t="str">
        <f t="shared" si="1426"/>
        <v/>
      </c>
      <c r="BV2660" s="3" t="str">
        <f t="shared" si="1427"/>
        <v/>
      </c>
      <c r="BW2660" s="3" t="str">
        <f t="shared" si="1428"/>
        <v/>
      </c>
      <c r="BX2660" s="144" t="str">
        <f t="shared" si="1429"/>
        <v/>
      </c>
      <c r="BY2660" s="18" t="str">
        <f t="shared" si="1430"/>
        <v/>
      </c>
      <c r="BZ2660" s="18" t="str">
        <f t="shared" si="1431"/>
        <v/>
      </c>
      <c r="CA2660" s="19" t="str">
        <f t="shared" si="1432"/>
        <v/>
      </c>
    </row>
    <row r="2661" spans="4:79" x14ac:dyDescent="0.45">
      <c r="D2661" s="164" t="str">
        <f t="shared" si="1433"/>
        <v/>
      </c>
      <c r="I2661" s="9" t="str">
        <f t="shared" si="1406"/>
        <v/>
      </c>
      <c r="J2661" s="173" t="str">
        <f t="shared" si="1407"/>
        <v/>
      </c>
      <c r="K2661" s="13"/>
      <c r="L2661" s="13"/>
      <c r="M2661" s="13"/>
      <c r="N2661" s="178" t="str">
        <f t="shared" si="1408"/>
        <v/>
      </c>
      <c r="O2661" s="181" t="str">
        <f t="shared" si="1409"/>
        <v/>
      </c>
      <c r="P2661" s="8" t="str">
        <f t="shared" si="1410"/>
        <v/>
      </c>
      <c r="Q2661" s="8" t="str">
        <f t="shared" si="1411"/>
        <v/>
      </c>
      <c r="R2661" s="8" t="str">
        <f t="shared" si="1412"/>
        <v/>
      </c>
      <c r="S2661" s="8" t="str">
        <f t="shared" si="1413"/>
        <v/>
      </c>
      <c r="T2661" s="8" t="str">
        <f t="shared" si="1414"/>
        <v/>
      </c>
      <c r="U2661" s="8" t="str">
        <f t="shared" si="1415"/>
        <v/>
      </c>
      <c r="V2661" s="16" t="str">
        <f t="shared" si="1416"/>
        <v/>
      </c>
      <c r="W2661" s="129" t="str">
        <f t="shared" si="1417"/>
        <v/>
      </c>
      <c r="X2661" s="8" t="str">
        <f t="shared" si="1418"/>
        <v/>
      </c>
      <c r="Y2661" s="8" t="str">
        <f t="shared" si="1419"/>
        <v/>
      </c>
      <c r="AQ2661" s="6" t="str">
        <f t="shared" si="1420"/>
        <v/>
      </c>
      <c r="AR2661" s="128" t="str">
        <f t="shared" si="1421"/>
        <v/>
      </c>
      <c r="AS2661" s="128" t="str">
        <f t="shared" si="1422"/>
        <v/>
      </c>
      <c r="AT2661" s="139" t="str">
        <f t="shared" si="1434"/>
        <v/>
      </c>
      <c r="BH2661" s="127" t="str">
        <f>IF(LEN(VBAsheet!H2661)&gt;0,$CD$4&amp;CHAR(10)&amp;$CD$5&amp;CHAR(10)&amp;$CD$6&amp;IF(VBAsheet!I2661="N",1,0)&amp;$CE$6&amp;CHAR(10)&amp;$CD$7&amp;CHAR(10)&amp;$CD$8&amp;VBAsheet!H2661&amp;$CE$8&amp;CHAR(10)&amp;$CD$9&amp;VBAsheet!K2661&amp;$CE$9&amp;CHAR(10)&amp;$CD$10&amp;VBAsheet!J2661-1&amp;$CE$10&amp;CHAR(10)&amp;$CD$11,"")</f>
        <v/>
      </c>
      <c r="BI2661"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1" s="18" t="str">
        <f>IF(LEN(X2661)&gt;0,$CD$23&amp;INDEX($CH$3:CH2664,MATCH(W2661,$CG$3:CG2664,0))&amp;$CE$23&amp;CHAR(10)&amp;$CD$24&amp;X2661&amp;$CE$24&amp;CHAR(10)&amp;$CD$25&amp;Y2661&amp;$CE$25&amp;CHAR(10),"")&amp;IF(LEN(AA2661)&gt;0,$CD$23&amp;INDEX($CH$3:CH2664,MATCH(Z2661,$CG$3:CG2664,0))&amp;$CE$23&amp;CHAR(10)&amp;$CD$24&amp;AA2661&amp;$CE$24&amp;CHAR(10)&amp;$CD$25&amp;AB2661&amp;$CE$25&amp;CHAR(10),"")&amp;IF(LEN(AD2661)&gt;0,$CD$23&amp;INDEX($CH$3:CH2664,MATCH(AC2661,$CG$3:CG2664,0))&amp;$CE$23&amp;CHAR(10)&amp;$CD$24&amp;AD2661&amp;$CE$24&amp;CHAR(10)&amp;$CD$25&amp;AE2661&amp;$CE$25&amp;CHAR(10),"")&amp;IF(LEN(AG2661)&gt;0,$CD$23&amp;INDEX($CH$3:CH2664,MATCH(AF2661,$CG$3:CG2664,0))&amp;$CE$23&amp;CHAR(10)&amp;$CD$24&amp;AG2661&amp;$CE$24&amp;CHAR(10)&amp;$CD$25&amp;AH2661&amp;$CE$25&amp;CHAR(10),"")&amp;IF(LEN(AJ2661)&gt;0,$CD$23&amp;INDEX($CH$3:CH2664,MATCH(AI2661,$CG$3:CG2664,0))&amp;$CE$23&amp;CHAR(10)&amp;$CD$24&amp;AJ2661&amp;$CE$24&amp;CHAR(10)&amp;$CD$25&amp;AK2661&amp;$CE$25&amp;CHAR(10),"")</f>
        <v/>
      </c>
      <c r="BK2661" s="18" t="str">
        <f>IF(LEN(J2661)&gt;0,INDEX($BH$2:$BH$100000,MATCH(J2661,VBAsheet!$H$2:$H$100000,0))&amp;CHAR(10),"")&amp;IF(LEN(K2661)&gt;0,INDEX($BH$2:$BH$100000,MATCH(K2661,VBAsheet!$H$2:$H$100000,0))&amp;CHAR(10),"")&amp;IF(LEN(L2661)&gt;0,INDEX($BH$2:$BH$100000,MATCH(L2661,VBAsheet!$H$2:$H$100000,0))&amp;CHAR(10),"")&amp;IF(LEN(M2661)&gt;0,INDEX($BH$2:$BH$100000,MATCH(M2661,VBAsheet!$H$2:$H$100000,0))&amp;CHAR(10),"")</f>
        <v/>
      </c>
      <c r="BM2661" s="94" t="str">
        <f t="shared" si="1405"/>
        <v/>
      </c>
      <c r="BN2661" s="95" t="str">
        <f t="shared" si="1424"/>
        <v/>
      </c>
      <c r="BP2661" s="18" t="str">
        <f t="shared" si="1425"/>
        <v/>
      </c>
      <c r="BR2661" s="81" t="str">
        <f t="shared" si="1435"/>
        <v/>
      </c>
      <c r="BU2661" s="138" t="str">
        <f t="shared" si="1426"/>
        <v/>
      </c>
      <c r="BV2661" s="3" t="str">
        <f t="shared" si="1427"/>
        <v/>
      </c>
      <c r="BW2661" s="3" t="str">
        <f t="shared" si="1428"/>
        <v/>
      </c>
      <c r="BX2661" s="144" t="str">
        <f t="shared" si="1429"/>
        <v/>
      </c>
      <c r="BY2661" s="18" t="str">
        <f t="shared" si="1430"/>
        <v/>
      </c>
      <c r="BZ2661" s="18" t="str">
        <f t="shared" si="1431"/>
        <v/>
      </c>
      <c r="CA2661" s="19" t="str">
        <f t="shared" si="1432"/>
        <v/>
      </c>
    </row>
    <row r="2662" spans="4:79" x14ac:dyDescent="0.45">
      <c r="D2662" s="164" t="str">
        <f t="shared" si="1433"/>
        <v/>
      </c>
      <c r="I2662" s="9" t="str">
        <f t="shared" si="1406"/>
        <v/>
      </c>
      <c r="J2662" s="173" t="str">
        <f t="shared" si="1407"/>
        <v/>
      </c>
      <c r="K2662" s="13"/>
      <c r="L2662" s="13"/>
      <c r="M2662" s="13"/>
      <c r="N2662" s="178" t="str">
        <f t="shared" si="1408"/>
        <v/>
      </c>
      <c r="O2662" s="181" t="str">
        <f t="shared" si="1409"/>
        <v/>
      </c>
      <c r="P2662" s="8" t="str">
        <f t="shared" si="1410"/>
        <v/>
      </c>
      <c r="Q2662" s="8" t="str">
        <f t="shared" si="1411"/>
        <v/>
      </c>
      <c r="R2662" s="8" t="str">
        <f t="shared" si="1412"/>
        <v/>
      </c>
      <c r="S2662" s="8" t="str">
        <f t="shared" si="1413"/>
        <v/>
      </c>
      <c r="T2662" s="8" t="str">
        <f t="shared" si="1414"/>
        <v/>
      </c>
      <c r="U2662" s="8" t="str">
        <f t="shared" si="1415"/>
        <v/>
      </c>
      <c r="V2662" s="16" t="str">
        <f t="shared" si="1416"/>
        <v/>
      </c>
      <c r="W2662" s="129" t="str">
        <f t="shared" si="1417"/>
        <v/>
      </c>
      <c r="X2662" s="8" t="str">
        <f t="shared" si="1418"/>
        <v/>
      </c>
      <c r="Y2662" s="8" t="str">
        <f t="shared" si="1419"/>
        <v/>
      </c>
      <c r="AQ2662" s="6" t="str">
        <f t="shared" si="1420"/>
        <v/>
      </c>
      <c r="AR2662" s="128" t="str">
        <f t="shared" si="1421"/>
        <v/>
      </c>
      <c r="AS2662" s="128" t="str">
        <f t="shared" si="1422"/>
        <v/>
      </c>
      <c r="AT2662" s="139" t="str">
        <f t="shared" si="1434"/>
        <v/>
      </c>
      <c r="BH2662" s="127" t="str">
        <f>IF(LEN(VBAsheet!H2662)&gt;0,$CD$4&amp;CHAR(10)&amp;$CD$5&amp;CHAR(10)&amp;$CD$6&amp;IF(VBAsheet!I2662="N",1,0)&amp;$CE$6&amp;CHAR(10)&amp;$CD$7&amp;CHAR(10)&amp;$CD$8&amp;VBAsheet!H2662&amp;$CE$8&amp;CHAR(10)&amp;$CD$9&amp;VBAsheet!K2662&amp;$CE$9&amp;CHAR(10)&amp;$CD$10&amp;VBAsheet!J2662-1&amp;$CE$10&amp;CHAR(10)&amp;$CD$11,"")</f>
        <v/>
      </c>
      <c r="BI2662"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2" s="18" t="str">
        <f>IF(LEN(X2662)&gt;0,$CD$23&amp;INDEX($CH$3:CH2665,MATCH(W2662,$CG$3:CG2665,0))&amp;$CE$23&amp;CHAR(10)&amp;$CD$24&amp;X2662&amp;$CE$24&amp;CHAR(10)&amp;$CD$25&amp;Y2662&amp;$CE$25&amp;CHAR(10),"")&amp;IF(LEN(AA2662)&gt;0,$CD$23&amp;INDEX($CH$3:CH2665,MATCH(Z2662,$CG$3:CG2665,0))&amp;$CE$23&amp;CHAR(10)&amp;$CD$24&amp;AA2662&amp;$CE$24&amp;CHAR(10)&amp;$CD$25&amp;AB2662&amp;$CE$25&amp;CHAR(10),"")&amp;IF(LEN(AD2662)&gt;0,$CD$23&amp;INDEX($CH$3:CH2665,MATCH(AC2662,$CG$3:CG2665,0))&amp;$CE$23&amp;CHAR(10)&amp;$CD$24&amp;AD2662&amp;$CE$24&amp;CHAR(10)&amp;$CD$25&amp;AE2662&amp;$CE$25&amp;CHAR(10),"")&amp;IF(LEN(AG2662)&gt;0,$CD$23&amp;INDEX($CH$3:CH2665,MATCH(AF2662,$CG$3:CG2665,0))&amp;$CE$23&amp;CHAR(10)&amp;$CD$24&amp;AG2662&amp;$CE$24&amp;CHAR(10)&amp;$CD$25&amp;AH2662&amp;$CE$25&amp;CHAR(10),"")&amp;IF(LEN(AJ2662)&gt;0,$CD$23&amp;INDEX($CH$3:CH2665,MATCH(AI2662,$CG$3:CG2665,0))&amp;$CE$23&amp;CHAR(10)&amp;$CD$24&amp;AJ2662&amp;$CE$24&amp;CHAR(10)&amp;$CD$25&amp;AK2662&amp;$CE$25&amp;CHAR(10),"")</f>
        <v/>
      </c>
      <c r="BK2662" s="18" t="str">
        <f>IF(LEN(J2662)&gt;0,INDEX($BH$2:$BH$100000,MATCH(J2662,VBAsheet!$H$2:$H$100000,0))&amp;CHAR(10),"")&amp;IF(LEN(K2662)&gt;0,INDEX($BH$2:$BH$100000,MATCH(K2662,VBAsheet!$H$2:$H$100000,0))&amp;CHAR(10),"")&amp;IF(LEN(L2662)&gt;0,INDEX($BH$2:$BH$100000,MATCH(L2662,VBAsheet!$H$2:$H$100000,0))&amp;CHAR(10),"")&amp;IF(LEN(M2662)&gt;0,INDEX($BH$2:$BH$100000,MATCH(M2662,VBAsheet!$H$2:$H$100000,0))&amp;CHAR(10),"")</f>
        <v/>
      </c>
      <c r="BM2662" s="94" t="str">
        <f t="shared" si="1405"/>
        <v/>
      </c>
      <c r="BN2662" s="95" t="str">
        <f t="shared" si="1424"/>
        <v/>
      </c>
      <c r="BP2662" s="18" t="str">
        <f t="shared" si="1425"/>
        <v/>
      </c>
      <c r="BR2662" s="81" t="str">
        <f t="shared" si="1435"/>
        <v/>
      </c>
      <c r="BU2662" s="138" t="str">
        <f t="shared" si="1426"/>
        <v/>
      </c>
      <c r="BV2662" s="3" t="str">
        <f t="shared" si="1427"/>
        <v/>
      </c>
      <c r="BW2662" s="3" t="str">
        <f t="shared" si="1428"/>
        <v/>
      </c>
      <c r="BX2662" s="144" t="str">
        <f t="shared" si="1429"/>
        <v/>
      </c>
      <c r="BY2662" s="18" t="str">
        <f t="shared" si="1430"/>
        <v/>
      </c>
      <c r="BZ2662" s="18" t="str">
        <f t="shared" si="1431"/>
        <v/>
      </c>
      <c r="CA2662" s="19" t="str">
        <f t="shared" si="1432"/>
        <v/>
      </c>
    </row>
    <row r="2663" spans="4:79" x14ac:dyDescent="0.45">
      <c r="D2663" s="164" t="str">
        <f t="shared" si="1433"/>
        <v/>
      </c>
      <c r="I2663" s="9" t="str">
        <f t="shared" si="1406"/>
        <v/>
      </c>
      <c r="J2663" s="173" t="str">
        <f t="shared" si="1407"/>
        <v/>
      </c>
      <c r="K2663" s="13"/>
      <c r="L2663" s="13"/>
      <c r="M2663" s="13"/>
      <c r="N2663" s="178" t="str">
        <f t="shared" si="1408"/>
        <v/>
      </c>
      <c r="O2663" s="181" t="str">
        <f t="shared" si="1409"/>
        <v/>
      </c>
      <c r="P2663" s="8" t="str">
        <f t="shared" si="1410"/>
        <v/>
      </c>
      <c r="Q2663" s="8" t="str">
        <f t="shared" si="1411"/>
        <v/>
      </c>
      <c r="R2663" s="8" t="str">
        <f t="shared" si="1412"/>
        <v/>
      </c>
      <c r="S2663" s="8" t="str">
        <f t="shared" si="1413"/>
        <v/>
      </c>
      <c r="T2663" s="8" t="str">
        <f t="shared" si="1414"/>
        <v/>
      </c>
      <c r="U2663" s="8" t="str">
        <f t="shared" si="1415"/>
        <v/>
      </c>
      <c r="V2663" s="16" t="str">
        <f t="shared" si="1416"/>
        <v/>
      </c>
      <c r="W2663" s="129" t="str">
        <f t="shared" si="1417"/>
        <v/>
      </c>
      <c r="X2663" s="8" t="str">
        <f t="shared" si="1418"/>
        <v/>
      </c>
      <c r="Y2663" s="8" t="str">
        <f t="shared" si="1419"/>
        <v/>
      </c>
      <c r="AQ2663" s="6" t="str">
        <f t="shared" si="1420"/>
        <v/>
      </c>
      <c r="AR2663" s="128" t="str">
        <f t="shared" si="1421"/>
        <v/>
      </c>
      <c r="AS2663" s="128" t="str">
        <f t="shared" si="1422"/>
        <v/>
      </c>
      <c r="AT2663" s="139" t="str">
        <f t="shared" si="1434"/>
        <v/>
      </c>
      <c r="BH2663" s="127" t="str">
        <f>IF(LEN(VBAsheet!H2663)&gt;0,$CD$4&amp;CHAR(10)&amp;$CD$5&amp;CHAR(10)&amp;$CD$6&amp;IF(VBAsheet!I2663="N",1,0)&amp;$CE$6&amp;CHAR(10)&amp;$CD$7&amp;CHAR(10)&amp;$CD$8&amp;VBAsheet!H2663&amp;$CE$8&amp;CHAR(10)&amp;$CD$9&amp;VBAsheet!K2663&amp;$CE$9&amp;CHAR(10)&amp;$CD$10&amp;VBAsheet!J2663-1&amp;$CE$10&amp;CHAR(10)&amp;$CD$11,"")</f>
        <v/>
      </c>
      <c r="BI2663"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3" s="18" t="str">
        <f>IF(LEN(X2663)&gt;0,$CD$23&amp;INDEX($CH$3:CH2666,MATCH(W2663,$CG$3:CG2666,0))&amp;$CE$23&amp;CHAR(10)&amp;$CD$24&amp;X2663&amp;$CE$24&amp;CHAR(10)&amp;$CD$25&amp;Y2663&amp;$CE$25&amp;CHAR(10),"")&amp;IF(LEN(AA2663)&gt;0,$CD$23&amp;INDEX($CH$3:CH2666,MATCH(Z2663,$CG$3:CG2666,0))&amp;$CE$23&amp;CHAR(10)&amp;$CD$24&amp;AA2663&amp;$CE$24&amp;CHAR(10)&amp;$CD$25&amp;AB2663&amp;$CE$25&amp;CHAR(10),"")&amp;IF(LEN(AD2663)&gt;0,$CD$23&amp;INDEX($CH$3:CH2666,MATCH(AC2663,$CG$3:CG2666,0))&amp;$CE$23&amp;CHAR(10)&amp;$CD$24&amp;AD2663&amp;$CE$24&amp;CHAR(10)&amp;$CD$25&amp;AE2663&amp;$CE$25&amp;CHAR(10),"")&amp;IF(LEN(AG2663)&gt;0,$CD$23&amp;INDEX($CH$3:CH2666,MATCH(AF2663,$CG$3:CG2666,0))&amp;$CE$23&amp;CHAR(10)&amp;$CD$24&amp;AG2663&amp;$CE$24&amp;CHAR(10)&amp;$CD$25&amp;AH2663&amp;$CE$25&amp;CHAR(10),"")&amp;IF(LEN(AJ2663)&gt;0,$CD$23&amp;INDEX($CH$3:CH2666,MATCH(AI2663,$CG$3:CG2666,0))&amp;$CE$23&amp;CHAR(10)&amp;$CD$24&amp;AJ2663&amp;$CE$24&amp;CHAR(10)&amp;$CD$25&amp;AK2663&amp;$CE$25&amp;CHAR(10),"")</f>
        <v/>
      </c>
      <c r="BK2663" s="18" t="str">
        <f>IF(LEN(J2663)&gt;0,INDEX($BH$2:$BH$100000,MATCH(J2663,VBAsheet!$H$2:$H$100000,0))&amp;CHAR(10),"")&amp;IF(LEN(K2663)&gt;0,INDEX($BH$2:$BH$100000,MATCH(K2663,VBAsheet!$H$2:$H$100000,0))&amp;CHAR(10),"")&amp;IF(LEN(L2663)&gt;0,INDEX($BH$2:$BH$100000,MATCH(L2663,VBAsheet!$H$2:$H$100000,0))&amp;CHAR(10),"")&amp;IF(LEN(M2663)&gt;0,INDEX($BH$2:$BH$100000,MATCH(M2663,VBAsheet!$H$2:$H$100000,0))&amp;CHAR(10),"")</f>
        <v/>
      </c>
      <c r="BM2663" s="94" t="str">
        <f t="shared" si="1405"/>
        <v/>
      </c>
      <c r="BN2663" s="95" t="str">
        <f t="shared" si="1424"/>
        <v/>
      </c>
      <c r="BP2663" s="18" t="str">
        <f t="shared" si="1425"/>
        <v/>
      </c>
      <c r="BR2663" s="81" t="str">
        <f t="shared" si="1435"/>
        <v/>
      </c>
      <c r="BU2663" s="138" t="str">
        <f t="shared" si="1426"/>
        <v/>
      </c>
      <c r="BV2663" s="3" t="str">
        <f t="shared" si="1427"/>
        <v/>
      </c>
      <c r="BW2663" s="3" t="str">
        <f t="shared" si="1428"/>
        <v/>
      </c>
      <c r="BX2663" s="144" t="str">
        <f t="shared" si="1429"/>
        <v/>
      </c>
      <c r="BY2663" s="18" t="str">
        <f t="shared" si="1430"/>
        <v/>
      </c>
      <c r="BZ2663" s="18" t="str">
        <f t="shared" si="1431"/>
        <v/>
      </c>
      <c r="CA2663" s="19" t="str">
        <f t="shared" si="1432"/>
        <v/>
      </c>
    </row>
    <row r="2664" spans="4:79" x14ac:dyDescent="0.45">
      <c r="D2664" s="164" t="str">
        <f t="shared" si="1433"/>
        <v/>
      </c>
      <c r="I2664" s="9" t="str">
        <f t="shared" si="1406"/>
        <v/>
      </c>
      <c r="J2664" s="173" t="str">
        <f t="shared" si="1407"/>
        <v/>
      </c>
      <c r="K2664" s="13"/>
      <c r="L2664" s="13"/>
      <c r="M2664" s="13"/>
      <c r="N2664" s="178" t="str">
        <f t="shared" si="1408"/>
        <v/>
      </c>
      <c r="O2664" s="181" t="str">
        <f t="shared" si="1409"/>
        <v/>
      </c>
      <c r="P2664" s="8" t="str">
        <f t="shared" si="1410"/>
        <v/>
      </c>
      <c r="Q2664" s="8" t="str">
        <f t="shared" si="1411"/>
        <v/>
      </c>
      <c r="R2664" s="8" t="str">
        <f t="shared" si="1412"/>
        <v/>
      </c>
      <c r="S2664" s="8" t="str">
        <f t="shared" si="1413"/>
        <v/>
      </c>
      <c r="T2664" s="8" t="str">
        <f t="shared" si="1414"/>
        <v/>
      </c>
      <c r="U2664" s="8" t="str">
        <f t="shared" si="1415"/>
        <v/>
      </c>
      <c r="V2664" s="16" t="str">
        <f t="shared" si="1416"/>
        <v/>
      </c>
      <c r="W2664" s="129" t="str">
        <f t="shared" si="1417"/>
        <v/>
      </c>
      <c r="X2664" s="8" t="str">
        <f t="shared" si="1418"/>
        <v/>
      </c>
      <c r="Y2664" s="8" t="str">
        <f t="shared" si="1419"/>
        <v/>
      </c>
      <c r="AQ2664" s="6" t="str">
        <f t="shared" si="1420"/>
        <v/>
      </c>
      <c r="AR2664" s="128" t="str">
        <f t="shared" si="1421"/>
        <v/>
      </c>
      <c r="AS2664" s="128" t="str">
        <f t="shared" si="1422"/>
        <v/>
      </c>
      <c r="AT2664" s="139" t="str">
        <f t="shared" si="1434"/>
        <v/>
      </c>
      <c r="BH2664" s="127" t="str">
        <f>IF(LEN(VBAsheet!H2664)&gt;0,$CD$4&amp;CHAR(10)&amp;$CD$5&amp;CHAR(10)&amp;$CD$6&amp;IF(VBAsheet!I2664="N",1,0)&amp;$CE$6&amp;CHAR(10)&amp;$CD$7&amp;CHAR(10)&amp;$CD$8&amp;VBAsheet!H2664&amp;$CE$8&amp;CHAR(10)&amp;$CD$9&amp;VBAsheet!K2664&amp;$CE$9&amp;CHAR(10)&amp;$CD$10&amp;VBAsheet!J2664-1&amp;$CE$10&amp;CHAR(10)&amp;$CD$11,"")</f>
        <v/>
      </c>
      <c r="BI2664"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4" s="18" t="str">
        <f>IF(LEN(X2664)&gt;0,$CD$23&amp;INDEX($CH$3:CH2667,MATCH(W2664,$CG$3:CG2667,0))&amp;$CE$23&amp;CHAR(10)&amp;$CD$24&amp;X2664&amp;$CE$24&amp;CHAR(10)&amp;$CD$25&amp;Y2664&amp;$CE$25&amp;CHAR(10),"")&amp;IF(LEN(AA2664)&gt;0,$CD$23&amp;INDEX($CH$3:CH2667,MATCH(Z2664,$CG$3:CG2667,0))&amp;$CE$23&amp;CHAR(10)&amp;$CD$24&amp;AA2664&amp;$CE$24&amp;CHAR(10)&amp;$CD$25&amp;AB2664&amp;$CE$25&amp;CHAR(10),"")&amp;IF(LEN(AD2664)&gt;0,$CD$23&amp;INDEX($CH$3:CH2667,MATCH(AC2664,$CG$3:CG2667,0))&amp;$CE$23&amp;CHAR(10)&amp;$CD$24&amp;AD2664&amp;$CE$24&amp;CHAR(10)&amp;$CD$25&amp;AE2664&amp;$CE$25&amp;CHAR(10),"")&amp;IF(LEN(AG2664)&gt;0,$CD$23&amp;INDEX($CH$3:CH2667,MATCH(AF2664,$CG$3:CG2667,0))&amp;$CE$23&amp;CHAR(10)&amp;$CD$24&amp;AG2664&amp;$CE$24&amp;CHAR(10)&amp;$CD$25&amp;AH2664&amp;$CE$25&amp;CHAR(10),"")&amp;IF(LEN(AJ2664)&gt;0,$CD$23&amp;INDEX($CH$3:CH2667,MATCH(AI2664,$CG$3:CG2667,0))&amp;$CE$23&amp;CHAR(10)&amp;$CD$24&amp;AJ2664&amp;$CE$24&amp;CHAR(10)&amp;$CD$25&amp;AK2664&amp;$CE$25&amp;CHAR(10),"")</f>
        <v/>
      </c>
      <c r="BK2664" s="18" t="str">
        <f>IF(LEN(J2664)&gt;0,INDEX($BH$2:$BH$100000,MATCH(J2664,VBAsheet!$H$2:$H$100000,0))&amp;CHAR(10),"")&amp;IF(LEN(K2664)&gt;0,INDEX($BH$2:$BH$100000,MATCH(K2664,VBAsheet!$H$2:$H$100000,0))&amp;CHAR(10),"")&amp;IF(LEN(L2664)&gt;0,INDEX($BH$2:$BH$100000,MATCH(L2664,VBAsheet!$H$2:$H$100000,0))&amp;CHAR(10),"")&amp;IF(LEN(M2664)&gt;0,INDEX($BH$2:$BH$100000,MATCH(M2664,VBAsheet!$H$2:$H$100000,0))&amp;CHAR(10),"")</f>
        <v/>
      </c>
      <c r="BM2664" s="94" t="str">
        <f t="shared" si="1405"/>
        <v/>
      </c>
      <c r="BN2664" s="95" t="str">
        <f t="shared" si="1424"/>
        <v/>
      </c>
      <c r="BP2664" s="18" t="str">
        <f t="shared" si="1425"/>
        <v/>
      </c>
      <c r="BR2664" s="81" t="str">
        <f t="shared" si="1435"/>
        <v/>
      </c>
      <c r="BU2664" s="138" t="str">
        <f t="shared" si="1426"/>
        <v/>
      </c>
      <c r="BV2664" s="3" t="str">
        <f t="shared" si="1427"/>
        <v/>
      </c>
      <c r="BW2664" s="3" t="str">
        <f t="shared" si="1428"/>
        <v/>
      </c>
      <c r="BX2664" s="144" t="str">
        <f t="shared" si="1429"/>
        <v/>
      </c>
      <c r="BY2664" s="18" t="str">
        <f t="shared" si="1430"/>
        <v/>
      </c>
      <c r="BZ2664" s="18" t="str">
        <f t="shared" si="1431"/>
        <v/>
      </c>
      <c r="CA2664" s="19" t="str">
        <f t="shared" si="1432"/>
        <v/>
      </c>
    </row>
    <row r="2665" spans="4:79" x14ac:dyDescent="0.45">
      <c r="D2665" s="164" t="str">
        <f t="shared" si="1433"/>
        <v/>
      </c>
      <c r="I2665" s="9" t="str">
        <f t="shared" si="1406"/>
        <v/>
      </c>
      <c r="J2665" s="173" t="str">
        <f t="shared" si="1407"/>
        <v/>
      </c>
      <c r="K2665" s="13"/>
      <c r="L2665" s="13"/>
      <c r="M2665" s="13"/>
      <c r="N2665" s="178" t="str">
        <f t="shared" si="1408"/>
        <v/>
      </c>
      <c r="O2665" s="181" t="str">
        <f t="shared" si="1409"/>
        <v/>
      </c>
      <c r="P2665" s="8" t="str">
        <f t="shared" si="1410"/>
        <v/>
      </c>
      <c r="Q2665" s="8" t="str">
        <f t="shared" si="1411"/>
        <v/>
      </c>
      <c r="R2665" s="8" t="str">
        <f t="shared" si="1412"/>
        <v/>
      </c>
      <c r="S2665" s="8" t="str">
        <f t="shared" si="1413"/>
        <v/>
      </c>
      <c r="T2665" s="8" t="str">
        <f t="shared" si="1414"/>
        <v/>
      </c>
      <c r="U2665" s="8" t="str">
        <f t="shared" si="1415"/>
        <v/>
      </c>
      <c r="V2665" s="16" t="str">
        <f t="shared" si="1416"/>
        <v/>
      </c>
      <c r="W2665" s="129" t="str">
        <f t="shared" si="1417"/>
        <v/>
      </c>
      <c r="X2665" s="8" t="str">
        <f t="shared" si="1418"/>
        <v/>
      </c>
      <c r="Y2665" s="8" t="str">
        <f t="shared" si="1419"/>
        <v/>
      </c>
      <c r="AQ2665" s="6" t="str">
        <f t="shared" si="1420"/>
        <v/>
      </c>
      <c r="AR2665" s="128" t="str">
        <f t="shared" si="1421"/>
        <v/>
      </c>
      <c r="AS2665" s="128" t="str">
        <f t="shared" si="1422"/>
        <v/>
      </c>
      <c r="AT2665" s="139" t="str">
        <f t="shared" si="1434"/>
        <v/>
      </c>
      <c r="BH2665" s="127" t="str">
        <f>IF(LEN(VBAsheet!H2665)&gt;0,$CD$4&amp;CHAR(10)&amp;$CD$5&amp;CHAR(10)&amp;$CD$6&amp;IF(VBAsheet!I2665="N",1,0)&amp;$CE$6&amp;CHAR(10)&amp;$CD$7&amp;CHAR(10)&amp;$CD$8&amp;VBAsheet!H2665&amp;$CE$8&amp;CHAR(10)&amp;$CD$9&amp;VBAsheet!K2665&amp;$CE$9&amp;CHAR(10)&amp;$CD$10&amp;VBAsheet!J2665-1&amp;$CE$10&amp;CHAR(10)&amp;$CD$11,"")</f>
        <v/>
      </c>
      <c r="BI2665"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5" s="18" t="str">
        <f>IF(LEN(X2665)&gt;0,$CD$23&amp;INDEX($CH$3:CH2668,MATCH(W2665,$CG$3:CG2668,0))&amp;$CE$23&amp;CHAR(10)&amp;$CD$24&amp;X2665&amp;$CE$24&amp;CHAR(10)&amp;$CD$25&amp;Y2665&amp;$CE$25&amp;CHAR(10),"")&amp;IF(LEN(AA2665)&gt;0,$CD$23&amp;INDEX($CH$3:CH2668,MATCH(Z2665,$CG$3:CG2668,0))&amp;$CE$23&amp;CHAR(10)&amp;$CD$24&amp;AA2665&amp;$CE$24&amp;CHAR(10)&amp;$CD$25&amp;AB2665&amp;$CE$25&amp;CHAR(10),"")&amp;IF(LEN(AD2665)&gt;0,$CD$23&amp;INDEX($CH$3:CH2668,MATCH(AC2665,$CG$3:CG2668,0))&amp;$CE$23&amp;CHAR(10)&amp;$CD$24&amp;AD2665&amp;$CE$24&amp;CHAR(10)&amp;$CD$25&amp;AE2665&amp;$CE$25&amp;CHAR(10),"")&amp;IF(LEN(AG2665)&gt;0,$CD$23&amp;INDEX($CH$3:CH2668,MATCH(AF2665,$CG$3:CG2668,0))&amp;$CE$23&amp;CHAR(10)&amp;$CD$24&amp;AG2665&amp;$CE$24&amp;CHAR(10)&amp;$CD$25&amp;AH2665&amp;$CE$25&amp;CHAR(10),"")&amp;IF(LEN(AJ2665)&gt;0,$CD$23&amp;INDEX($CH$3:CH2668,MATCH(AI2665,$CG$3:CG2668,0))&amp;$CE$23&amp;CHAR(10)&amp;$CD$24&amp;AJ2665&amp;$CE$24&amp;CHAR(10)&amp;$CD$25&amp;AK2665&amp;$CE$25&amp;CHAR(10),"")</f>
        <v/>
      </c>
      <c r="BK2665" s="18" t="str">
        <f>IF(LEN(J2665)&gt;0,INDEX($BH$2:$BH$100000,MATCH(J2665,VBAsheet!$H$2:$H$100000,0))&amp;CHAR(10),"")&amp;IF(LEN(K2665)&gt;0,INDEX($BH$2:$BH$100000,MATCH(K2665,VBAsheet!$H$2:$H$100000,0))&amp;CHAR(10),"")&amp;IF(LEN(L2665)&gt;0,INDEX($BH$2:$BH$100000,MATCH(L2665,VBAsheet!$H$2:$H$100000,0))&amp;CHAR(10),"")&amp;IF(LEN(M2665)&gt;0,INDEX($BH$2:$BH$100000,MATCH(M2665,VBAsheet!$H$2:$H$100000,0))&amp;CHAR(10),"")</f>
        <v/>
      </c>
      <c r="BM2665" s="94" t="str">
        <f t="shared" si="1405"/>
        <v/>
      </c>
      <c r="BN2665" s="95" t="str">
        <f t="shared" si="1424"/>
        <v/>
      </c>
      <c r="BP2665" s="18" t="str">
        <f t="shared" si="1425"/>
        <v/>
      </c>
      <c r="BR2665" s="81" t="str">
        <f t="shared" si="1435"/>
        <v/>
      </c>
      <c r="BU2665" s="138" t="str">
        <f t="shared" si="1426"/>
        <v/>
      </c>
      <c r="BV2665" s="3" t="str">
        <f t="shared" si="1427"/>
        <v/>
      </c>
      <c r="BW2665" s="3" t="str">
        <f t="shared" si="1428"/>
        <v/>
      </c>
      <c r="BX2665" s="144" t="str">
        <f t="shared" si="1429"/>
        <v/>
      </c>
      <c r="BY2665" s="18" t="str">
        <f t="shared" si="1430"/>
        <v/>
      </c>
      <c r="BZ2665" s="18" t="str">
        <f t="shared" si="1431"/>
        <v/>
      </c>
      <c r="CA2665" s="19" t="str">
        <f t="shared" si="1432"/>
        <v/>
      </c>
    </row>
    <row r="2666" spans="4:79" x14ac:dyDescent="0.45">
      <c r="D2666" s="164" t="str">
        <f t="shared" si="1433"/>
        <v/>
      </c>
      <c r="I2666" s="9" t="str">
        <f t="shared" si="1406"/>
        <v/>
      </c>
      <c r="J2666" s="173" t="str">
        <f t="shared" si="1407"/>
        <v/>
      </c>
      <c r="K2666" s="13"/>
      <c r="L2666" s="13"/>
      <c r="M2666" s="13"/>
      <c r="N2666" s="178" t="str">
        <f t="shared" si="1408"/>
        <v/>
      </c>
      <c r="O2666" s="181" t="str">
        <f t="shared" si="1409"/>
        <v/>
      </c>
      <c r="P2666" s="8" t="str">
        <f t="shared" si="1410"/>
        <v/>
      </c>
      <c r="Q2666" s="8" t="str">
        <f t="shared" si="1411"/>
        <v/>
      </c>
      <c r="R2666" s="8" t="str">
        <f t="shared" si="1412"/>
        <v/>
      </c>
      <c r="S2666" s="8" t="str">
        <f t="shared" si="1413"/>
        <v/>
      </c>
      <c r="T2666" s="8" t="str">
        <f t="shared" si="1414"/>
        <v/>
      </c>
      <c r="U2666" s="8" t="str">
        <f t="shared" si="1415"/>
        <v/>
      </c>
      <c r="V2666" s="16" t="str">
        <f t="shared" si="1416"/>
        <v/>
      </c>
      <c r="W2666" s="129" t="str">
        <f t="shared" si="1417"/>
        <v/>
      </c>
      <c r="X2666" s="8" t="str">
        <f t="shared" si="1418"/>
        <v/>
      </c>
      <c r="Y2666" s="8" t="str">
        <f t="shared" si="1419"/>
        <v/>
      </c>
      <c r="AQ2666" s="6" t="str">
        <f t="shared" si="1420"/>
        <v/>
      </c>
      <c r="AR2666" s="128" t="str">
        <f t="shared" si="1421"/>
        <v/>
      </c>
      <c r="AS2666" s="128" t="str">
        <f t="shared" si="1422"/>
        <v/>
      </c>
      <c r="AT2666" s="139" t="str">
        <f t="shared" si="1434"/>
        <v/>
      </c>
      <c r="BH2666" s="127" t="str">
        <f>IF(LEN(VBAsheet!H2666)&gt;0,$CD$4&amp;CHAR(10)&amp;$CD$5&amp;CHAR(10)&amp;$CD$6&amp;IF(VBAsheet!I2666="N",1,0)&amp;$CE$6&amp;CHAR(10)&amp;$CD$7&amp;CHAR(10)&amp;$CD$8&amp;VBAsheet!H2666&amp;$CE$8&amp;CHAR(10)&amp;$CD$9&amp;VBAsheet!K2666&amp;$CE$9&amp;CHAR(10)&amp;$CD$10&amp;VBAsheet!J2666-1&amp;$CE$10&amp;CHAR(10)&amp;$CD$11,"")</f>
        <v/>
      </c>
      <c r="BI2666"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6" s="18" t="str">
        <f>IF(LEN(X2666)&gt;0,$CD$23&amp;INDEX($CH$3:CH2669,MATCH(W2666,$CG$3:CG2669,0))&amp;$CE$23&amp;CHAR(10)&amp;$CD$24&amp;X2666&amp;$CE$24&amp;CHAR(10)&amp;$CD$25&amp;Y2666&amp;$CE$25&amp;CHAR(10),"")&amp;IF(LEN(AA2666)&gt;0,$CD$23&amp;INDEX($CH$3:CH2669,MATCH(Z2666,$CG$3:CG2669,0))&amp;$CE$23&amp;CHAR(10)&amp;$CD$24&amp;AA2666&amp;$CE$24&amp;CHAR(10)&amp;$CD$25&amp;AB2666&amp;$CE$25&amp;CHAR(10),"")&amp;IF(LEN(AD2666)&gt;0,$CD$23&amp;INDEX($CH$3:CH2669,MATCH(AC2666,$CG$3:CG2669,0))&amp;$CE$23&amp;CHAR(10)&amp;$CD$24&amp;AD2666&amp;$CE$24&amp;CHAR(10)&amp;$CD$25&amp;AE2666&amp;$CE$25&amp;CHAR(10),"")&amp;IF(LEN(AG2666)&gt;0,$CD$23&amp;INDEX($CH$3:CH2669,MATCH(AF2666,$CG$3:CG2669,0))&amp;$CE$23&amp;CHAR(10)&amp;$CD$24&amp;AG2666&amp;$CE$24&amp;CHAR(10)&amp;$CD$25&amp;AH2666&amp;$CE$25&amp;CHAR(10),"")&amp;IF(LEN(AJ2666)&gt;0,$CD$23&amp;INDEX($CH$3:CH2669,MATCH(AI2666,$CG$3:CG2669,0))&amp;$CE$23&amp;CHAR(10)&amp;$CD$24&amp;AJ2666&amp;$CE$24&amp;CHAR(10)&amp;$CD$25&amp;AK2666&amp;$CE$25&amp;CHAR(10),"")</f>
        <v/>
      </c>
      <c r="BK2666" s="18" t="str">
        <f>IF(LEN(J2666)&gt;0,INDEX($BH$2:$BH$100000,MATCH(J2666,VBAsheet!$H$2:$H$100000,0))&amp;CHAR(10),"")&amp;IF(LEN(K2666)&gt;0,INDEX($BH$2:$BH$100000,MATCH(K2666,VBAsheet!$H$2:$H$100000,0))&amp;CHAR(10),"")&amp;IF(LEN(L2666)&gt;0,INDEX($BH$2:$BH$100000,MATCH(L2666,VBAsheet!$H$2:$H$100000,0))&amp;CHAR(10),"")&amp;IF(LEN(M2666)&gt;0,INDEX($BH$2:$BH$100000,MATCH(M2666,VBAsheet!$H$2:$H$100000,0))&amp;CHAR(10),"")</f>
        <v/>
      </c>
      <c r="BM2666" s="94" t="str">
        <f t="shared" ref="BM2666:BM2729" si="1436">IF(LEN(E2666)&gt;0,E2666,"")</f>
        <v/>
      </c>
      <c r="BN2666" s="95" t="str">
        <f t="shared" si="1424"/>
        <v/>
      </c>
      <c r="BP2666" s="18" t="str">
        <f t="shared" si="1425"/>
        <v/>
      </c>
      <c r="BR2666" s="81" t="str">
        <f t="shared" si="1435"/>
        <v/>
      </c>
      <c r="BU2666" s="138" t="str">
        <f t="shared" si="1426"/>
        <v/>
      </c>
      <c r="BV2666" s="3" t="str">
        <f t="shared" si="1427"/>
        <v/>
      </c>
      <c r="BW2666" s="3" t="str">
        <f t="shared" si="1428"/>
        <v/>
      </c>
      <c r="BX2666" s="144" t="str">
        <f t="shared" si="1429"/>
        <v/>
      </c>
      <c r="BY2666" s="18" t="str">
        <f t="shared" si="1430"/>
        <v/>
      </c>
      <c r="BZ2666" s="18" t="str">
        <f t="shared" si="1431"/>
        <v/>
      </c>
      <c r="CA2666" s="19" t="str">
        <f t="shared" si="1432"/>
        <v/>
      </c>
    </row>
    <row r="2667" spans="4:79" x14ac:dyDescent="0.45">
      <c r="D2667" s="164" t="str">
        <f t="shared" si="1433"/>
        <v/>
      </c>
      <c r="I2667" s="9" t="str">
        <f t="shared" si="1406"/>
        <v/>
      </c>
      <c r="J2667" s="173" t="str">
        <f t="shared" si="1407"/>
        <v/>
      </c>
      <c r="K2667" s="13"/>
      <c r="L2667" s="13"/>
      <c r="M2667" s="13"/>
      <c r="N2667" s="178" t="str">
        <f t="shared" si="1408"/>
        <v/>
      </c>
      <c r="O2667" s="181" t="str">
        <f t="shared" si="1409"/>
        <v/>
      </c>
      <c r="P2667" s="8" t="str">
        <f t="shared" si="1410"/>
        <v/>
      </c>
      <c r="Q2667" s="8" t="str">
        <f t="shared" si="1411"/>
        <v/>
      </c>
      <c r="R2667" s="8" t="str">
        <f t="shared" si="1412"/>
        <v/>
      </c>
      <c r="S2667" s="8" t="str">
        <f t="shared" si="1413"/>
        <v/>
      </c>
      <c r="T2667" s="8" t="str">
        <f t="shared" si="1414"/>
        <v/>
      </c>
      <c r="U2667" s="8" t="str">
        <f t="shared" si="1415"/>
        <v/>
      </c>
      <c r="V2667" s="16" t="str">
        <f t="shared" si="1416"/>
        <v/>
      </c>
      <c r="W2667" s="129" t="str">
        <f t="shared" si="1417"/>
        <v/>
      </c>
      <c r="X2667" s="8" t="str">
        <f t="shared" si="1418"/>
        <v/>
      </c>
      <c r="Y2667" s="8" t="str">
        <f t="shared" si="1419"/>
        <v/>
      </c>
      <c r="AQ2667" s="6" t="str">
        <f t="shared" si="1420"/>
        <v/>
      </c>
      <c r="AR2667" s="128" t="str">
        <f t="shared" si="1421"/>
        <v/>
      </c>
      <c r="AS2667" s="128" t="str">
        <f t="shared" si="1422"/>
        <v/>
      </c>
      <c r="AT2667" s="139" t="str">
        <f t="shared" si="1434"/>
        <v/>
      </c>
      <c r="BH2667" s="127" t="str">
        <f>IF(LEN(VBAsheet!H2667)&gt;0,$CD$4&amp;CHAR(10)&amp;$CD$5&amp;CHAR(10)&amp;$CD$6&amp;IF(VBAsheet!I2667="N",1,0)&amp;$CE$6&amp;CHAR(10)&amp;$CD$7&amp;CHAR(10)&amp;$CD$8&amp;VBAsheet!H2667&amp;$CE$8&amp;CHAR(10)&amp;$CD$9&amp;VBAsheet!K2667&amp;$CE$9&amp;CHAR(10)&amp;$CD$10&amp;VBAsheet!J2667-1&amp;$CE$10&amp;CHAR(10)&amp;$CD$11,"")</f>
        <v/>
      </c>
      <c r="BI2667"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7" s="18" t="str">
        <f>IF(LEN(X2667)&gt;0,$CD$23&amp;INDEX($CH$3:CH2670,MATCH(W2667,$CG$3:CG2670,0))&amp;$CE$23&amp;CHAR(10)&amp;$CD$24&amp;X2667&amp;$CE$24&amp;CHAR(10)&amp;$CD$25&amp;Y2667&amp;$CE$25&amp;CHAR(10),"")&amp;IF(LEN(AA2667)&gt;0,$CD$23&amp;INDEX($CH$3:CH2670,MATCH(Z2667,$CG$3:CG2670,0))&amp;$CE$23&amp;CHAR(10)&amp;$CD$24&amp;AA2667&amp;$CE$24&amp;CHAR(10)&amp;$CD$25&amp;AB2667&amp;$CE$25&amp;CHAR(10),"")&amp;IF(LEN(AD2667)&gt;0,$CD$23&amp;INDEX($CH$3:CH2670,MATCH(AC2667,$CG$3:CG2670,0))&amp;$CE$23&amp;CHAR(10)&amp;$CD$24&amp;AD2667&amp;$CE$24&amp;CHAR(10)&amp;$CD$25&amp;AE2667&amp;$CE$25&amp;CHAR(10),"")&amp;IF(LEN(AG2667)&gt;0,$CD$23&amp;INDEX($CH$3:CH2670,MATCH(AF2667,$CG$3:CG2670,0))&amp;$CE$23&amp;CHAR(10)&amp;$CD$24&amp;AG2667&amp;$CE$24&amp;CHAR(10)&amp;$CD$25&amp;AH2667&amp;$CE$25&amp;CHAR(10),"")&amp;IF(LEN(AJ2667)&gt;0,$CD$23&amp;INDEX($CH$3:CH2670,MATCH(AI2667,$CG$3:CG2670,0))&amp;$CE$23&amp;CHAR(10)&amp;$CD$24&amp;AJ2667&amp;$CE$24&amp;CHAR(10)&amp;$CD$25&amp;AK2667&amp;$CE$25&amp;CHAR(10),"")</f>
        <v/>
      </c>
      <c r="BK2667" s="18" t="str">
        <f>IF(LEN(J2667)&gt;0,INDEX($BH$2:$BH$100000,MATCH(J2667,VBAsheet!$H$2:$H$100000,0))&amp;CHAR(10),"")&amp;IF(LEN(K2667)&gt;0,INDEX($BH$2:$BH$100000,MATCH(K2667,VBAsheet!$H$2:$H$100000,0))&amp;CHAR(10),"")&amp;IF(LEN(L2667)&gt;0,INDEX($BH$2:$BH$100000,MATCH(L2667,VBAsheet!$H$2:$H$100000,0))&amp;CHAR(10),"")&amp;IF(LEN(M2667)&gt;0,INDEX($BH$2:$BH$100000,MATCH(M2667,VBAsheet!$H$2:$H$100000,0))&amp;CHAR(10),"")</f>
        <v/>
      </c>
      <c r="BM2667" s="94" t="str">
        <f t="shared" si="1436"/>
        <v/>
      </c>
      <c r="BN2667" s="95" t="str">
        <f t="shared" si="1424"/>
        <v/>
      </c>
      <c r="BP2667" s="18" t="str">
        <f t="shared" si="1425"/>
        <v/>
      </c>
      <c r="BR2667" s="81" t="str">
        <f t="shared" si="1435"/>
        <v/>
      </c>
      <c r="BU2667" s="138" t="str">
        <f t="shared" si="1426"/>
        <v/>
      </c>
      <c r="BV2667" s="3" t="str">
        <f t="shared" si="1427"/>
        <v/>
      </c>
      <c r="BW2667" s="3" t="str">
        <f t="shared" si="1428"/>
        <v/>
      </c>
      <c r="BX2667" s="144" t="str">
        <f t="shared" si="1429"/>
        <v/>
      </c>
      <c r="BY2667" s="18" t="str">
        <f t="shared" si="1430"/>
        <v/>
      </c>
      <c r="BZ2667" s="18" t="str">
        <f t="shared" si="1431"/>
        <v/>
      </c>
      <c r="CA2667" s="19" t="str">
        <f t="shared" si="1432"/>
        <v/>
      </c>
    </row>
    <row r="2668" spans="4:79" x14ac:dyDescent="0.45">
      <c r="D2668" s="164" t="str">
        <f t="shared" si="1433"/>
        <v/>
      </c>
      <c r="I2668" s="9" t="str">
        <f t="shared" si="1406"/>
        <v/>
      </c>
      <c r="J2668" s="173" t="str">
        <f t="shared" si="1407"/>
        <v/>
      </c>
      <c r="K2668" s="13"/>
      <c r="L2668" s="13"/>
      <c r="M2668" s="13"/>
      <c r="N2668" s="178" t="str">
        <f t="shared" si="1408"/>
        <v/>
      </c>
      <c r="O2668" s="181" t="str">
        <f t="shared" si="1409"/>
        <v/>
      </c>
      <c r="P2668" s="8" t="str">
        <f t="shared" si="1410"/>
        <v/>
      </c>
      <c r="Q2668" s="8" t="str">
        <f t="shared" si="1411"/>
        <v/>
      </c>
      <c r="R2668" s="8" t="str">
        <f t="shared" si="1412"/>
        <v/>
      </c>
      <c r="S2668" s="8" t="str">
        <f t="shared" si="1413"/>
        <v/>
      </c>
      <c r="T2668" s="8" t="str">
        <f t="shared" si="1414"/>
        <v/>
      </c>
      <c r="U2668" s="8" t="str">
        <f t="shared" si="1415"/>
        <v/>
      </c>
      <c r="V2668" s="16" t="str">
        <f t="shared" si="1416"/>
        <v/>
      </c>
      <c r="W2668" s="129" t="str">
        <f t="shared" si="1417"/>
        <v/>
      </c>
      <c r="X2668" s="8" t="str">
        <f t="shared" si="1418"/>
        <v/>
      </c>
      <c r="Y2668" s="8" t="str">
        <f t="shared" si="1419"/>
        <v/>
      </c>
      <c r="AQ2668" s="6" t="str">
        <f t="shared" si="1420"/>
        <v/>
      </c>
      <c r="AR2668" s="128" t="str">
        <f t="shared" si="1421"/>
        <v/>
      </c>
      <c r="AS2668" s="128" t="str">
        <f t="shared" si="1422"/>
        <v/>
      </c>
      <c r="AT2668" s="139" t="str">
        <f t="shared" si="1434"/>
        <v/>
      </c>
      <c r="BH2668" s="127" t="str">
        <f>IF(LEN(VBAsheet!H2668)&gt;0,$CD$4&amp;CHAR(10)&amp;$CD$5&amp;CHAR(10)&amp;$CD$6&amp;IF(VBAsheet!I2668="N",1,0)&amp;$CE$6&amp;CHAR(10)&amp;$CD$7&amp;CHAR(10)&amp;$CD$8&amp;VBAsheet!H2668&amp;$CE$8&amp;CHAR(10)&amp;$CD$9&amp;VBAsheet!K2668&amp;$CE$9&amp;CHAR(10)&amp;$CD$10&amp;VBAsheet!J2668-1&amp;$CE$10&amp;CHAR(10)&amp;$CD$11,"")</f>
        <v/>
      </c>
      <c r="BI2668"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8" s="18" t="str">
        <f>IF(LEN(X2668)&gt;0,$CD$23&amp;INDEX($CH$3:CH2671,MATCH(W2668,$CG$3:CG2671,0))&amp;$CE$23&amp;CHAR(10)&amp;$CD$24&amp;X2668&amp;$CE$24&amp;CHAR(10)&amp;$CD$25&amp;Y2668&amp;$CE$25&amp;CHAR(10),"")&amp;IF(LEN(AA2668)&gt;0,$CD$23&amp;INDEX($CH$3:CH2671,MATCH(Z2668,$CG$3:CG2671,0))&amp;$CE$23&amp;CHAR(10)&amp;$CD$24&amp;AA2668&amp;$CE$24&amp;CHAR(10)&amp;$CD$25&amp;AB2668&amp;$CE$25&amp;CHAR(10),"")&amp;IF(LEN(AD2668)&gt;0,$CD$23&amp;INDEX($CH$3:CH2671,MATCH(AC2668,$CG$3:CG2671,0))&amp;$CE$23&amp;CHAR(10)&amp;$CD$24&amp;AD2668&amp;$CE$24&amp;CHAR(10)&amp;$CD$25&amp;AE2668&amp;$CE$25&amp;CHAR(10),"")&amp;IF(LEN(AG2668)&gt;0,$CD$23&amp;INDEX($CH$3:CH2671,MATCH(AF2668,$CG$3:CG2671,0))&amp;$CE$23&amp;CHAR(10)&amp;$CD$24&amp;AG2668&amp;$CE$24&amp;CHAR(10)&amp;$CD$25&amp;AH2668&amp;$CE$25&amp;CHAR(10),"")&amp;IF(LEN(AJ2668)&gt;0,$CD$23&amp;INDEX($CH$3:CH2671,MATCH(AI2668,$CG$3:CG2671,0))&amp;$CE$23&amp;CHAR(10)&amp;$CD$24&amp;AJ2668&amp;$CE$24&amp;CHAR(10)&amp;$CD$25&amp;AK2668&amp;$CE$25&amp;CHAR(10),"")</f>
        <v/>
      </c>
      <c r="BK2668" s="18" t="str">
        <f>IF(LEN(J2668)&gt;0,INDEX($BH$2:$BH$100000,MATCH(J2668,VBAsheet!$H$2:$H$100000,0))&amp;CHAR(10),"")&amp;IF(LEN(K2668)&gt;0,INDEX($BH$2:$BH$100000,MATCH(K2668,VBAsheet!$H$2:$H$100000,0))&amp;CHAR(10),"")&amp;IF(LEN(L2668)&gt;0,INDEX($BH$2:$BH$100000,MATCH(L2668,VBAsheet!$H$2:$H$100000,0))&amp;CHAR(10),"")&amp;IF(LEN(M2668)&gt;0,INDEX($BH$2:$BH$100000,MATCH(M2668,VBAsheet!$H$2:$H$100000,0))&amp;CHAR(10),"")</f>
        <v/>
      </c>
      <c r="BM2668" s="94" t="str">
        <f t="shared" si="1436"/>
        <v/>
      </c>
      <c r="BN2668" s="95" t="str">
        <f t="shared" si="1424"/>
        <v/>
      </c>
      <c r="BP2668" s="18" t="str">
        <f t="shared" si="1425"/>
        <v/>
      </c>
      <c r="BR2668" s="81" t="str">
        <f t="shared" si="1435"/>
        <v/>
      </c>
      <c r="BU2668" s="138" t="str">
        <f t="shared" si="1426"/>
        <v/>
      </c>
      <c r="BV2668" s="3" t="str">
        <f t="shared" si="1427"/>
        <v/>
      </c>
      <c r="BW2668" s="3" t="str">
        <f t="shared" si="1428"/>
        <v/>
      </c>
      <c r="BX2668" s="144" t="str">
        <f t="shared" si="1429"/>
        <v/>
      </c>
      <c r="BY2668" s="18" t="str">
        <f t="shared" si="1430"/>
        <v/>
      </c>
      <c r="BZ2668" s="18" t="str">
        <f t="shared" si="1431"/>
        <v/>
      </c>
      <c r="CA2668" s="19" t="str">
        <f t="shared" si="1432"/>
        <v/>
      </c>
    </row>
    <row r="2669" spans="4:79" x14ac:dyDescent="0.45">
      <c r="D2669" s="164" t="str">
        <f t="shared" si="1433"/>
        <v/>
      </c>
      <c r="I2669" s="9" t="str">
        <f t="shared" si="1406"/>
        <v/>
      </c>
      <c r="J2669" s="173" t="str">
        <f t="shared" si="1407"/>
        <v/>
      </c>
      <c r="K2669" s="13"/>
      <c r="L2669" s="13"/>
      <c r="M2669" s="13"/>
      <c r="N2669" s="178" t="str">
        <f t="shared" si="1408"/>
        <v/>
      </c>
      <c r="O2669" s="181" t="str">
        <f t="shared" si="1409"/>
        <v/>
      </c>
      <c r="P2669" s="8" t="str">
        <f t="shared" si="1410"/>
        <v/>
      </c>
      <c r="Q2669" s="8" t="str">
        <f t="shared" si="1411"/>
        <v/>
      </c>
      <c r="R2669" s="8" t="str">
        <f t="shared" si="1412"/>
        <v/>
      </c>
      <c r="S2669" s="8" t="str">
        <f t="shared" si="1413"/>
        <v/>
      </c>
      <c r="T2669" s="8" t="str">
        <f t="shared" si="1414"/>
        <v/>
      </c>
      <c r="U2669" s="8" t="str">
        <f t="shared" si="1415"/>
        <v/>
      </c>
      <c r="V2669" s="16" t="str">
        <f t="shared" si="1416"/>
        <v/>
      </c>
      <c r="W2669" s="129" t="str">
        <f t="shared" si="1417"/>
        <v/>
      </c>
      <c r="X2669" s="8" t="str">
        <f t="shared" si="1418"/>
        <v/>
      </c>
      <c r="Y2669" s="8" t="str">
        <f t="shared" si="1419"/>
        <v/>
      </c>
      <c r="AQ2669" s="6" t="str">
        <f t="shared" si="1420"/>
        <v/>
      </c>
      <c r="AR2669" s="128" t="str">
        <f t="shared" si="1421"/>
        <v/>
      </c>
      <c r="AS2669" s="128" t="str">
        <f t="shared" si="1422"/>
        <v/>
      </c>
      <c r="AT2669" s="139" t="str">
        <f t="shared" si="1434"/>
        <v/>
      </c>
      <c r="BH2669" s="127" t="str">
        <f>IF(LEN(VBAsheet!H2669)&gt;0,$CD$4&amp;CHAR(10)&amp;$CD$5&amp;CHAR(10)&amp;$CD$6&amp;IF(VBAsheet!I2669="N",1,0)&amp;$CE$6&amp;CHAR(10)&amp;$CD$7&amp;CHAR(10)&amp;$CD$8&amp;VBAsheet!H2669&amp;$CE$8&amp;CHAR(10)&amp;$CD$9&amp;VBAsheet!K2669&amp;$CE$9&amp;CHAR(10)&amp;$CD$10&amp;VBAsheet!J2669-1&amp;$CE$10&amp;CHAR(10)&amp;$CD$11,"")</f>
        <v/>
      </c>
      <c r="BI2669"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69" s="18" t="str">
        <f>IF(LEN(X2669)&gt;0,$CD$23&amp;INDEX($CH$3:CH2672,MATCH(W2669,$CG$3:CG2672,0))&amp;$CE$23&amp;CHAR(10)&amp;$CD$24&amp;X2669&amp;$CE$24&amp;CHAR(10)&amp;$CD$25&amp;Y2669&amp;$CE$25&amp;CHAR(10),"")&amp;IF(LEN(AA2669)&gt;0,$CD$23&amp;INDEX($CH$3:CH2672,MATCH(Z2669,$CG$3:CG2672,0))&amp;$CE$23&amp;CHAR(10)&amp;$CD$24&amp;AA2669&amp;$CE$24&amp;CHAR(10)&amp;$CD$25&amp;AB2669&amp;$CE$25&amp;CHAR(10),"")&amp;IF(LEN(AD2669)&gt;0,$CD$23&amp;INDEX($CH$3:CH2672,MATCH(AC2669,$CG$3:CG2672,0))&amp;$CE$23&amp;CHAR(10)&amp;$CD$24&amp;AD2669&amp;$CE$24&amp;CHAR(10)&amp;$CD$25&amp;AE2669&amp;$CE$25&amp;CHAR(10),"")&amp;IF(LEN(AG2669)&gt;0,$CD$23&amp;INDEX($CH$3:CH2672,MATCH(AF2669,$CG$3:CG2672,0))&amp;$CE$23&amp;CHAR(10)&amp;$CD$24&amp;AG2669&amp;$CE$24&amp;CHAR(10)&amp;$CD$25&amp;AH2669&amp;$CE$25&amp;CHAR(10),"")&amp;IF(LEN(AJ2669)&gt;0,$CD$23&amp;INDEX($CH$3:CH2672,MATCH(AI2669,$CG$3:CG2672,0))&amp;$CE$23&amp;CHAR(10)&amp;$CD$24&amp;AJ2669&amp;$CE$24&amp;CHAR(10)&amp;$CD$25&amp;AK2669&amp;$CE$25&amp;CHAR(10),"")</f>
        <v/>
      </c>
      <c r="BK2669" s="18" t="str">
        <f>IF(LEN(J2669)&gt;0,INDEX($BH$2:$BH$100000,MATCH(J2669,VBAsheet!$H$2:$H$100000,0))&amp;CHAR(10),"")&amp;IF(LEN(K2669)&gt;0,INDEX($BH$2:$BH$100000,MATCH(K2669,VBAsheet!$H$2:$H$100000,0))&amp;CHAR(10),"")&amp;IF(LEN(L2669)&gt;0,INDEX($BH$2:$BH$100000,MATCH(L2669,VBAsheet!$H$2:$H$100000,0))&amp;CHAR(10),"")&amp;IF(LEN(M2669)&gt;0,INDEX($BH$2:$BH$100000,MATCH(M2669,VBAsheet!$H$2:$H$100000,0))&amp;CHAR(10),"")</f>
        <v/>
      </c>
      <c r="BM2669" s="94" t="str">
        <f t="shared" si="1436"/>
        <v/>
      </c>
      <c r="BN2669" s="95" t="str">
        <f t="shared" si="1424"/>
        <v/>
      </c>
      <c r="BP2669" s="18" t="str">
        <f t="shared" si="1425"/>
        <v/>
      </c>
      <c r="BR2669" s="81" t="str">
        <f t="shared" si="1435"/>
        <v/>
      </c>
      <c r="BU2669" s="138" t="str">
        <f t="shared" si="1426"/>
        <v/>
      </c>
      <c r="BV2669" s="3" t="str">
        <f t="shared" si="1427"/>
        <v/>
      </c>
      <c r="BW2669" s="3" t="str">
        <f t="shared" si="1428"/>
        <v/>
      </c>
      <c r="BX2669" s="144" t="str">
        <f t="shared" si="1429"/>
        <v/>
      </c>
      <c r="BY2669" s="18" t="str">
        <f t="shared" si="1430"/>
        <v/>
      </c>
      <c r="BZ2669" s="18" t="str">
        <f t="shared" si="1431"/>
        <v/>
      </c>
      <c r="CA2669" s="19" t="str">
        <f t="shared" si="1432"/>
        <v/>
      </c>
    </row>
    <row r="2670" spans="4:79" x14ac:dyDescent="0.45">
      <c r="D2670" s="164" t="str">
        <f t="shared" si="1433"/>
        <v/>
      </c>
      <c r="I2670" s="9" t="str">
        <f t="shared" si="1406"/>
        <v/>
      </c>
      <c r="J2670" s="173" t="str">
        <f t="shared" si="1407"/>
        <v/>
      </c>
      <c r="K2670" s="13"/>
      <c r="L2670" s="13"/>
      <c r="M2670" s="13"/>
      <c r="N2670" s="178" t="str">
        <f t="shared" si="1408"/>
        <v/>
      </c>
      <c r="O2670" s="181" t="str">
        <f t="shared" si="1409"/>
        <v/>
      </c>
      <c r="P2670" s="8" t="str">
        <f t="shared" si="1410"/>
        <v/>
      </c>
      <c r="Q2670" s="8" t="str">
        <f t="shared" si="1411"/>
        <v/>
      </c>
      <c r="R2670" s="8" t="str">
        <f t="shared" si="1412"/>
        <v/>
      </c>
      <c r="S2670" s="8" t="str">
        <f t="shared" si="1413"/>
        <v/>
      </c>
      <c r="T2670" s="8" t="str">
        <f t="shared" si="1414"/>
        <v/>
      </c>
      <c r="U2670" s="8" t="str">
        <f t="shared" si="1415"/>
        <v/>
      </c>
      <c r="V2670" s="16" t="str">
        <f t="shared" si="1416"/>
        <v/>
      </c>
      <c r="W2670" s="129" t="str">
        <f t="shared" si="1417"/>
        <v/>
      </c>
      <c r="X2670" s="8" t="str">
        <f t="shared" si="1418"/>
        <v/>
      </c>
      <c r="Y2670" s="8" t="str">
        <f t="shared" si="1419"/>
        <v/>
      </c>
      <c r="AQ2670" s="6" t="str">
        <f t="shared" si="1420"/>
        <v/>
      </c>
      <c r="AR2670" s="128" t="str">
        <f t="shared" si="1421"/>
        <v/>
      </c>
      <c r="AS2670" s="128" t="str">
        <f t="shared" si="1422"/>
        <v/>
      </c>
      <c r="AT2670" s="139" t="str">
        <f t="shared" si="1434"/>
        <v/>
      </c>
      <c r="BH2670" s="127" t="str">
        <f>IF(LEN(VBAsheet!H2670)&gt;0,$CD$4&amp;CHAR(10)&amp;$CD$5&amp;CHAR(10)&amp;$CD$6&amp;IF(VBAsheet!I2670="N",1,0)&amp;$CE$6&amp;CHAR(10)&amp;$CD$7&amp;CHAR(10)&amp;$CD$8&amp;VBAsheet!H2670&amp;$CE$8&amp;CHAR(10)&amp;$CD$9&amp;VBAsheet!K2670&amp;$CE$9&amp;CHAR(10)&amp;$CD$10&amp;VBAsheet!J2670-1&amp;$CE$10&amp;CHAR(10)&amp;$CD$11,"")</f>
        <v/>
      </c>
      <c r="BI2670"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0" s="18" t="str">
        <f>IF(LEN(X2670)&gt;0,$CD$23&amp;INDEX($CH$3:CH2673,MATCH(W2670,$CG$3:CG2673,0))&amp;$CE$23&amp;CHAR(10)&amp;$CD$24&amp;X2670&amp;$CE$24&amp;CHAR(10)&amp;$CD$25&amp;Y2670&amp;$CE$25&amp;CHAR(10),"")&amp;IF(LEN(AA2670)&gt;0,$CD$23&amp;INDEX($CH$3:CH2673,MATCH(Z2670,$CG$3:CG2673,0))&amp;$CE$23&amp;CHAR(10)&amp;$CD$24&amp;AA2670&amp;$CE$24&amp;CHAR(10)&amp;$CD$25&amp;AB2670&amp;$CE$25&amp;CHAR(10),"")&amp;IF(LEN(AD2670)&gt;0,$CD$23&amp;INDEX($CH$3:CH2673,MATCH(AC2670,$CG$3:CG2673,0))&amp;$CE$23&amp;CHAR(10)&amp;$CD$24&amp;AD2670&amp;$CE$24&amp;CHAR(10)&amp;$CD$25&amp;AE2670&amp;$CE$25&amp;CHAR(10),"")&amp;IF(LEN(AG2670)&gt;0,$CD$23&amp;INDEX($CH$3:CH2673,MATCH(AF2670,$CG$3:CG2673,0))&amp;$CE$23&amp;CHAR(10)&amp;$CD$24&amp;AG2670&amp;$CE$24&amp;CHAR(10)&amp;$CD$25&amp;AH2670&amp;$CE$25&amp;CHAR(10),"")&amp;IF(LEN(AJ2670)&gt;0,$CD$23&amp;INDEX($CH$3:CH2673,MATCH(AI2670,$CG$3:CG2673,0))&amp;$CE$23&amp;CHAR(10)&amp;$CD$24&amp;AJ2670&amp;$CE$24&amp;CHAR(10)&amp;$CD$25&amp;AK2670&amp;$CE$25&amp;CHAR(10),"")</f>
        <v/>
      </c>
      <c r="BK2670" s="18" t="str">
        <f>IF(LEN(J2670)&gt;0,INDEX($BH$2:$BH$100000,MATCH(J2670,VBAsheet!$H$2:$H$100000,0))&amp;CHAR(10),"")&amp;IF(LEN(K2670)&gt;0,INDEX($BH$2:$BH$100000,MATCH(K2670,VBAsheet!$H$2:$H$100000,0))&amp;CHAR(10),"")&amp;IF(LEN(L2670)&gt;0,INDEX($BH$2:$BH$100000,MATCH(L2670,VBAsheet!$H$2:$H$100000,0))&amp;CHAR(10),"")&amp;IF(LEN(M2670)&gt;0,INDEX($BH$2:$BH$100000,MATCH(M2670,VBAsheet!$H$2:$H$100000,0))&amp;CHAR(10),"")</f>
        <v/>
      </c>
      <c r="BM2670" s="94" t="str">
        <f t="shared" si="1436"/>
        <v/>
      </c>
      <c r="BN2670" s="95" t="str">
        <f t="shared" si="1424"/>
        <v/>
      </c>
      <c r="BP2670" s="18" t="str">
        <f t="shared" si="1425"/>
        <v/>
      </c>
      <c r="BR2670" s="81" t="str">
        <f t="shared" si="1435"/>
        <v/>
      </c>
      <c r="BU2670" s="138" t="str">
        <f t="shared" si="1426"/>
        <v/>
      </c>
      <c r="BV2670" s="3" t="str">
        <f t="shared" si="1427"/>
        <v/>
      </c>
      <c r="BW2670" s="3" t="str">
        <f t="shared" si="1428"/>
        <v/>
      </c>
      <c r="BX2670" s="144" t="str">
        <f t="shared" si="1429"/>
        <v/>
      </c>
      <c r="BY2670" s="18" t="str">
        <f t="shared" si="1430"/>
        <v/>
      </c>
      <c r="BZ2670" s="18" t="str">
        <f t="shared" si="1431"/>
        <v/>
      </c>
      <c r="CA2670" s="19" t="str">
        <f t="shared" si="1432"/>
        <v/>
      </c>
    </row>
    <row r="2671" spans="4:79" x14ac:dyDescent="0.45">
      <c r="D2671" s="164" t="str">
        <f t="shared" si="1433"/>
        <v/>
      </c>
      <c r="I2671" s="9" t="str">
        <f t="shared" si="1406"/>
        <v/>
      </c>
      <c r="J2671" s="173" t="str">
        <f t="shared" si="1407"/>
        <v/>
      </c>
      <c r="K2671" s="13"/>
      <c r="L2671" s="13"/>
      <c r="M2671" s="13"/>
      <c r="N2671" s="178" t="str">
        <f t="shared" si="1408"/>
        <v/>
      </c>
      <c r="O2671" s="181" t="str">
        <f t="shared" si="1409"/>
        <v/>
      </c>
      <c r="P2671" s="8" t="str">
        <f t="shared" si="1410"/>
        <v/>
      </c>
      <c r="Q2671" s="8" t="str">
        <f t="shared" si="1411"/>
        <v/>
      </c>
      <c r="R2671" s="8" t="str">
        <f t="shared" si="1412"/>
        <v/>
      </c>
      <c r="S2671" s="8" t="str">
        <f t="shared" si="1413"/>
        <v/>
      </c>
      <c r="T2671" s="8" t="str">
        <f t="shared" si="1414"/>
        <v/>
      </c>
      <c r="U2671" s="8" t="str">
        <f t="shared" si="1415"/>
        <v/>
      </c>
      <c r="V2671" s="16" t="str">
        <f t="shared" si="1416"/>
        <v/>
      </c>
      <c r="W2671" s="129" t="str">
        <f t="shared" si="1417"/>
        <v/>
      </c>
      <c r="X2671" s="8" t="str">
        <f t="shared" si="1418"/>
        <v/>
      </c>
      <c r="Y2671" s="8" t="str">
        <f t="shared" si="1419"/>
        <v/>
      </c>
      <c r="AQ2671" s="6" t="str">
        <f t="shared" si="1420"/>
        <v/>
      </c>
      <c r="AR2671" s="128" t="str">
        <f t="shared" si="1421"/>
        <v/>
      </c>
      <c r="AS2671" s="128" t="str">
        <f t="shared" si="1422"/>
        <v/>
      </c>
      <c r="AT2671" s="139" t="str">
        <f t="shared" si="1434"/>
        <v/>
      </c>
      <c r="BH2671" s="127" t="str">
        <f>IF(LEN(VBAsheet!H2671)&gt;0,$CD$4&amp;CHAR(10)&amp;$CD$5&amp;CHAR(10)&amp;$CD$6&amp;IF(VBAsheet!I2671="N",1,0)&amp;$CE$6&amp;CHAR(10)&amp;$CD$7&amp;CHAR(10)&amp;$CD$8&amp;VBAsheet!H2671&amp;$CE$8&amp;CHAR(10)&amp;$CD$9&amp;VBAsheet!K2671&amp;$CE$9&amp;CHAR(10)&amp;$CD$10&amp;VBAsheet!J2671-1&amp;$CE$10&amp;CHAR(10)&amp;$CD$11,"")</f>
        <v/>
      </c>
      <c r="BI2671"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1" s="18" t="str">
        <f>IF(LEN(X2671)&gt;0,$CD$23&amp;INDEX($CH$3:CH2674,MATCH(W2671,$CG$3:CG2674,0))&amp;$CE$23&amp;CHAR(10)&amp;$CD$24&amp;X2671&amp;$CE$24&amp;CHAR(10)&amp;$CD$25&amp;Y2671&amp;$CE$25&amp;CHAR(10),"")&amp;IF(LEN(AA2671)&gt;0,$CD$23&amp;INDEX($CH$3:CH2674,MATCH(Z2671,$CG$3:CG2674,0))&amp;$CE$23&amp;CHAR(10)&amp;$CD$24&amp;AA2671&amp;$CE$24&amp;CHAR(10)&amp;$CD$25&amp;AB2671&amp;$CE$25&amp;CHAR(10),"")&amp;IF(LEN(AD2671)&gt;0,$CD$23&amp;INDEX($CH$3:CH2674,MATCH(AC2671,$CG$3:CG2674,0))&amp;$CE$23&amp;CHAR(10)&amp;$CD$24&amp;AD2671&amp;$CE$24&amp;CHAR(10)&amp;$CD$25&amp;AE2671&amp;$CE$25&amp;CHAR(10),"")&amp;IF(LEN(AG2671)&gt;0,$CD$23&amp;INDEX($CH$3:CH2674,MATCH(AF2671,$CG$3:CG2674,0))&amp;$CE$23&amp;CHAR(10)&amp;$CD$24&amp;AG2671&amp;$CE$24&amp;CHAR(10)&amp;$CD$25&amp;AH2671&amp;$CE$25&amp;CHAR(10),"")&amp;IF(LEN(AJ2671)&gt;0,$CD$23&amp;INDEX($CH$3:CH2674,MATCH(AI2671,$CG$3:CG2674,0))&amp;$CE$23&amp;CHAR(10)&amp;$CD$24&amp;AJ2671&amp;$CE$24&amp;CHAR(10)&amp;$CD$25&amp;AK2671&amp;$CE$25&amp;CHAR(10),"")</f>
        <v/>
      </c>
      <c r="BK2671" s="18" t="str">
        <f>IF(LEN(J2671)&gt;0,INDEX($BH$2:$BH$100000,MATCH(J2671,VBAsheet!$H$2:$H$100000,0))&amp;CHAR(10),"")&amp;IF(LEN(K2671)&gt;0,INDEX($BH$2:$BH$100000,MATCH(K2671,VBAsheet!$H$2:$H$100000,0))&amp;CHAR(10),"")&amp;IF(LEN(L2671)&gt;0,INDEX($BH$2:$BH$100000,MATCH(L2671,VBAsheet!$H$2:$H$100000,0))&amp;CHAR(10),"")&amp;IF(LEN(M2671)&gt;0,INDEX($BH$2:$BH$100000,MATCH(M2671,VBAsheet!$H$2:$H$100000,0))&amp;CHAR(10),"")</f>
        <v/>
      </c>
      <c r="BM2671" s="94" t="str">
        <f t="shared" si="1436"/>
        <v/>
      </c>
      <c r="BN2671" s="95" t="str">
        <f t="shared" si="1424"/>
        <v/>
      </c>
      <c r="BP2671" s="18" t="str">
        <f t="shared" si="1425"/>
        <v/>
      </c>
      <c r="BR2671" s="81" t="str">
        <f t="shared" si="1435"/>
        <v/>
      </c>
      <c r="BU2671" s="138" t="str">
        <f t="shared" si="1426"/>
        <v/>
      </c>
      <c r="BV2671" s="3" t="str">
        <f t="shared" si="1427"/>
        <v/>
      </c>
      <c r="BW2671" s="3" t="str">
        <f t="shared" si="1428"/>
        <v/>
      </c>
      <c r="BX2671" s="144" t="str">
        <f t="shared" si="1429"/>
        <v/>
      </c>
      <c r="BY2671" s="18" t="str">
        <f t="shared" si="1430"/>
        <v/>
      </c>
      <c r="BZ2671" s="18" t="str">
        <f t="shared" si="1431"/>
        <v/>
      </c>
      <c r="CA2671" s="19" t="str">
        <f t="shared" si="1432"/>
        <v/>
      </c>
    </row>
    <row r="2672" spans="4:79" x14ac:dyDescent="0.45">
      <c r="D2672" s="164" t="str">
        <f t="shared" si="1433"/>
        <v/>
      </c>
      <c r="I2672" s="9" t="str">
        <f t="shared" si="1406"/>
        <v/>
      </c>
      <c r="J2672" s="173" t="str">
        <f t="shared" si="1407"/>
        <v/>
      </c>
      <c r="K2672" s="13"/>
      <c r="L2672" s="13"/>
      <c r="M2672" s="13"/>
      <c r="N2672" s="178" t="str">
        <f t="shared" si="1408"/>
        <v/>
      </c>
      <c r="O2672" s="181" t="str">
        <f t="shared" si="1409"/>
        <v/>
      </c>
      <c r="P2672" s="8" t="str">
        <f t="shared" si="1410"/>
        <v/>
      </c>
      <c r="Q2672" s="8" t="str">
        <f t="shared" si="1411"/>
        <v/>
      </c>
      <c r="R2672" s="8" t="str">
        <f t="shared" si="1412"/>
        <v/>
      </c>
      <c r="S2672" s="8" t="str">
        <f t="shared" si="1413"/>
        <v/>
      </c>
      <c r="T2672" s="8" t="str">
        <f t="shared" si="1414"/>
        <v/>
      </c>
      <c r="U2672" s="8" t="str">
        <f t="shared" si="1415"/>
        <v/>
      </c>
      <c r="V2672" s="16" t="str">
        <f t="shared" si="1416"/>
        <v/>
      </c>
      <c r="W2672" s="129" t="str">
        <f t="shared" si="1417"/>
        <v/>
      </c>
      <c r="X2672" s="8" t="str">
        <f t="shared" si="1418"/>
        <v/>
      </c>
      <c r="Y2672" s="8" t="str">
        <f t="shared" si="1419"/>
        <v/>
      </c>
      <c r="AQ2672" s="6" t="str">
        <f t="shared" si="1420"/>
        <v/>
      </c>
      <c r="AR2672" s="128" t="str">
        <f t="shared" si="1421"/>
        <v/>
      </c>
      <c r="AS2672" s="128" t="str">
        <f t="shared" si="1422"/>
        <v/>
      </c>
      <c r="AT2672" s="139" t="str">
        <f t="shared" si="1434"/>
        <v/>
      </c>
      <c r="BH2672" s="127" t="str">
        <f>IF(LEN(VBAsheet!H2672)&gt;0,$CD$4&amp;CHAR(10)&amp;$CD$5&amp;CHAR(10)&amp;$CD$6&amp;IF(VBAsheet!I2672="N",1,0)&amp;$CE$6&amp;CHAR(10)&amp;$CD$7&amp;CHAR(10)&amp;$CD$8&amp;VBAsheet!H2672&amp;$CE$8&amp;CHAR(10)&amp;$CD$9&amp;VBAsheet!K2672&amp;$CE$9&amp;CHAR(10)&amp;$CD$10&amp;VBAsheet!J2672-1&amp;$CE$10&amp;CHAR(10)&amp;$CD$11,"")</f>
        <v/>
      </c>
      <c r="BI2672"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2" s="18" t="str">
        <f>IF(LEN(X2672)&gt;0,$CD$23&amp;INDEX($CH$3:CH2675,MATCH(W2672,$CG$3:CG2675,0))&amp;$CE$23&amp;CHAR(10)&amp;$CD$24&amp;X2672&amp;$CE$24&amp;CHAR(10)&amp;$CD$25&amp;Y2672&amp;$CE$25&amp;CHAR(10),"")&amp;IF(LEN(AA2672)&gt;0,$CD$23&amp;INDEX($CH$3:CH2675,MATCH(Z2672,$CG$3:CG2675,0))&amp;$CE$23&amp;CHAR(10)&amp;$CD$24&amp;AA2672&amp;$CE$24&amp;CHAR(10)&amp;$CD$25&amp;AB2672&amp;$CE$25&amp;CHAR(10),"")&amp;IF(LEN(AD2672)&gt;0,$CD$23&amp;INDEX($CH$3:CH2675,MATCH(AC2672,$CG$3:CG2675,0))&amp;$CE$23&amp;CHAR(10)&amp;$CD$24&amp;AD2672&amp;$CE$24&amp;CHAR(10)&amp;$CD$25&amp;AE2672&amp;$CE$25&amp;CHAR(10),"")&amp;IF(LEN(AG2672)&gt;0,$CD$23&amp;INDEX($CH$3:CH2675,MATCH(AF2672,$CG$3:CG2675,0))&amp;$CE$23&amp;CHAR(10)&amp;$CD$24&amp;AG2672&amp;$CE$24&amp;CHAR(10)&amp;$CD$25&amp;AH2672&amp;$CE$25&amp;CHAR(10),"")&amp;IF(LEN(AJ2672)&gt;0,$CD$23&amp;INDEX($CH$3:CH2675,MATCH(AI2672,$CG$3:CG2675,0))&amp;$CE$23&amp;CHAR(10)&amp;$CD$24&amp;AJ2672&amp;$CE$24&amp;CHAR(10)&amp;$CD$25&amp;AK2672&amp;$CE$25&amp;CHAR(10),"")</f>
        <v/>
      </c>
      <c r="BK2672" s="18" t="str">
        <f>IF(LEN(J2672)&gt;0,INDEX($BH$2:$BH$100000,MATCH(J2672,VBAsheet!$H$2:$H$100000,0))&amp;CHAR(10),"")&amp;IF(LEN(K2672)&gt;0,INDEX($BH$2:$BH$100000,MATCH(K2672,VBAsheet!$H$2:$H$100000,0))&amp;CHAR(10),"")&amp;IF(LEN(L2672)&gt;0,INDEX($BH$2:$BH$100000,MATCH(L2672,VBAsheet!$H$2:$H$100000,0))&amp;CHAR(10),"")&amp;IF(LEN(M2672)&gt;0,INDEX($BH$2:$BH$100000,MATCH(M2672,VBAsheet!$H$2:$H$100000,0))&amp;CHAR(10),"")</f>
        <v/>
      </c>
      <c r="BM2672" s="94" t="str">
        <f t="shared" si="1436"/>
        <v/>
      </c>
      <c r="BN2672" s="95" t="str">
        <f t="shared" si="1424"/>
        <v/>
      </c>
      <c r="BP2672" s="18" t="str">
        <f t="shared" si="1425"/>
        <v/>
      </c>
      <c r="BR2672" s="81" t="str">
        <f t="shared" si="1435"/>
        <v/>
      </c>
      <c r="BU2672" s="138" t="str">
        <f t="shared" si="1426"/>
        <v/>
      </c>
      <c r="BV2672" s="3" t="str">
        <f t="shared" si="1427"/>
        <v/>
      </c>
      <c r="BW2672" s="3" t="str">
        <f t="shared" si="1428"/>
        <v/>
      </c>
      <c r="BX2672" s="144" t="str">
        <f t="shared" si="1429"/>
        <v/>
      </c>
      <c r="BY2672" s="18" t="str">
        <f t="shared" si="1430"/>
        <v/>
      </c>
      <c r="BZ2672" s="18" t="str">
        <f t="shared" si="1431"/>
        <v/>
      </c>
      <c r="CA2672" s="19" t="str">
        <f t="shared" si="1432"/>
        <v/>
      </c>
    </row>
    <row r="2673" spans="4:79" x14ac:dyDescent="0.45">
      <c r="D2673" s="164" t="str">
        <f t="shared" si="1433"/>
        <v/>
      </c>
      <c r="I2673" s="9" t="str">
        <f t="shared" si="1406"/>
        <v/>
      </c>
      <c r="J2673" s="173" t="str">
        <f t="shared" si="1407"/>
        <v/>
      </c>
      <c r="K2673" s="13"/>
      <c r="L2673" s="13"/>
      <c r="M2673" s="13"/>
      <c r="N2673" s="178" t="str">
        <f t="shared" si="1408"/>
        <v/>
      </c>
      <c r="O2673" s="181" t="str">
        <f t="shared" si="1409"/>
        <v/>
      </c>
      <c r="P2673" s="8" t="str">
        <f t="shared" si="1410"/>
        <v/>
      </c>
      <c r="Q2673" s="8" t="str">
        <f t="shared" si="1411"/>
        <v/>
      </c>
      <c r="R2673" s="8" t="str">
        <f t="shared" si="1412"/>
        <v/>
      </c>
      <c r="S2673" s="8" t="str">
        <f t="shared" si="1413"/>
        <v/>
      </c>
      <c r="T2673" s="8" t="str">
        <f t="shared" si="1414"/>
        <v/>
      </c>
      <c r="U2673" s="8" t="str">
        <f t="shared" si="1415"/>
        <v/>
      </c>
      <c r="V2673" s="16" t="str">
        <f t="shared" si="1416"/>
        <v/>
      </c>
      <c r="W2673" s="129" t="str">
        <f t="shared" si="1417"/>
        <v/>
      </c>
      <c r="X2673" s="8" t="str">
        <f t="shared" si="1418"/>
        <v/>
      </c>
      <c r="Y2673" s="8" t="str">
        <f t="shared" si="1419"/>
        <v/>
      </c>
      <c r="AQ2673" s="6" t="str">
        <f t="shared" si="1420"/>
        <v/>
      </c>
      <c r="AR2673" s="128" t="str">
        <f t="shared" si="1421"/>
        <v/>
      </c>
      <c r="AS2673" s="128" t="str">
        <f t="shared" si="1422"/>
        <v/>
      </c>
      <c r="AT2673" s="139" t="str">
        <f t="shared" si="1434"/>
        <v/>
      </c>
      <c r="BH2673" s="127" t="str">
        <f>IF(LEN(VBAsheet!H2673)&gt;0,$CD$4&amp;CHAR(10)&amp;$CD$5&amp;CHAR(10)&amp;$CD$6&amp;IF(VBAsheet!I2673="N",1,0)&amp;$CE$6&amp;CHAR(10)&amp;$CD$7&amp;CHAR(10)&amp;$CD$8&amp;VBAsheet!H2673&amp;$CE$8&amp;CHAR(10)&amp;$CD$9&amp;VBAsheet!K2673&amp;$CE$9&amp;CHAR(10)&amp;$CD$10&amp;VBAsheet!J2673-1&amp;$CE$10&amp;CHAR(10)&amp;$CD$11,"")</f>
        <v/>
      </c>
      <c r="BI2673"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3" s="18" t="str">
        <f>IF(LEN(X2673)&gt;0,$CD$23&amp;INDEX($CH$3:CH2676,MATCH(W2673,$CG$3:CG2676,0))&amp;$CE$23&amp;CHAR(10)&amp;$CD$24&amp;X2673&amp;$CE$24&amp;CHAR(10)&amp;$CD$25&amp;Y2673&amp;$CE$25&amp;CHAR(10),"")&amp;IF(LEN(AA2673)&gt;0,$CD$23&amp;INDEX($CH$3:CH2676,MATCH(Z2673,$CG$3:CG2676,0))&amp;$CE$23&amp;CHAR(10)&amp;$CD$24&amp;AA2673&amp;$CE$24&amp;CHAR(10)&amp;$CD$25&amp;AB2673&amp;$CE$25&amp;CHAR(10),"")&amp;IF(LEN(AD2673)&gt;0,$CD$23&amp;INDEX($CH$3:CH2676,MATCH(AC2673,$CG$3:CG2676,0))&amp;$CE$23&amp;CHAR(10)&amp;$CD$24&amp;AD2673&amp;$CE$24&amp;CHAR(10)&amp;$CD$25&amp;AE2673&amp;$CE$25&amp;CHAR(10),"")&amp;IF(LEN(AG2673)&gt;0,$CD$23&amp;INDEX($CH$3:CH2676,MATCH(AF2673,$CG$3:CG2676,0))&amp;$CE$23&amp;CHAR(10)&amp;$CD$24&amp;AG2673&amp;$CE$24&amp;CHAR(10)&amp;$CD$25&amp;AH2673&amp;$CE$25&amp;CHAR(10),"")&amp;IF(LEN(AJ2673)&gt;0,$CD$23&amp;INDEX($CH$3:CH2676,MATCH(AI2673,$CG$3:CG2676,0))&amp;$CE$23&amp;CHAR(10)&amp;$CD$24&amp;AJ2673&amp;$CE$24&amp;CHAR(10)&amp;$CD$25&amp;AK2673&amp;$CE$25&amp;CHAR(10),"")</f>
        <v/>
      </c>
      <c r="BK2673" s="18" t="str">
        <f>IF(LEN(J2673)&gt;0,INDEX($BH$2:$BH$100000,MATCH(J2673,VBAsheet!$H$2:$H$100000,0))&amp;CHAR(10),"")&amp;IF(LEN(K2673)&gt;0,INDEX($BH$2:$BH$100000,MATCH(K2673,VBAsheet!$H$2:$H$100000,0))&amp;CHAR(10),"")&amp;IF(LEN(L2673)&gt;0,INDEX($BH$2:$BH$100000,MATCH(L2673,VBAsheet!$H$2:$H$100000,0))&amp;CHAR(10),"")&amp;IF(LEN(M2673)&gt;0,INDEX($BH$2:$BH$100000,MATCH(M2673,VBAsheet!$H$2:$H$100000,0))&amp;CHAR(10),"")</f>
        <v/>
      </c>
      <c r="BM2673" s="94" t="str">
        <f t="shared" si="1436"/>
        <v/>
      </c>
      <c r="BN2673" s="95" t="str">
        <f t="shared" si="1424"/>
        <v/>
      </c>
      <c r="BP2673" s="18" t="str">
        <f t="shared" si="1425"/>
        <v/>
      </c>
      <c r="BR2673" s="81" t="str">
        <f t="shared" si="1435"/>
        <v/>
      </c>
      <c r="BU2673" s="138" t="str">
        <f t="shared" si="1426"/>
        <v/>
      </c>
      <c r="BV2673" s="3" t="str">
        <f t="shared" si="1427"/>
        <v/>
      </c>
      <c r="BW2673" s="3" t="str">
        <f t="shared" si="1428"/>
        <v/>
      </c>
      <c r="BX2673" s="144" t="str">
        <f t="shared" si="1429"/>
        <v/>
      </c>
      <c r="BY2673" s="18" t="str">
        <f t="shared" si="1430"/>
        <v/>
      </c>
      <c r="BZ2673" s="18" t="str">
        <f t="shared" si="1431"/>
        <v/>
      </c>
      <c r="CA2673" s="19" t="str">
        <f t="shared" si="1432"/>
        <v/>
      </c>
    </row>
    <row r="2674" spans="4:79" x14ac:dyDescent="0.45">
      <c r="D2674" s="164" t="str">
        <f t="shared" si="1433"/>
        <v/>
      </c>
      <c r="I2674" s="9" t="str">
        <f t="shared" si="1406"/>
        <v/>
      </c>
      <c r="J2674" s="173" t="str">
        <f t="shared" si="1407"/>
        <v/>
      </c>
      <c r="K2674" s="13"/>
      <c r="L2674" s="13"/>
      <c r="M2674" s="13"/>
      <c r="N2674" s="178" t="str">
        <f t="shared" si="1408"/>
        <v/>
      </c>
      <c r="O2674" s="181" t="str">
        <f t="shared" si="1409"/>
        <v/>
      </c>
      <c r="P2674" s="8" t="str">
        <f t="shared" si="1410"/>
        <v/>
      </c>
      <c r="Q2674" s="8" t="str">
        <f t="shared" si="1411"/>
        <v/>
      </c>
      <c r="R2674" s="8" t="str">
        <f t="shared" si="1412"/>
        <v/>
      </c>
      <c r="S2674" s="8" t="str">
        <f t="shared" si="1413"/>
        <v/>
      </c>
      <c r="T2674" s="8" t="str">
        <f t="shared" si="1414"/>
        <v/>
      </c>
      <c r="U2674" s="8" t="str">
        <f t="shared" si="1415"/>
        <v/>
      </c>
      <c r="V2674" s="16" t="str">
        <f t="shared" si="1416"/>
        <v/>
      </c>
      <c r="W2674" s="129" t="str">
        <f t="shared" si="1417"/>
        <v/>
      </c>
      <c r="X2674" s="8" t="str">
        <f t="shared" si="1418"/>
        <v/>
      </c>
      <c r="Y2674" s="8" t="str">
        <f t="shared" si="1419"/>
        <v/>
      </c>
      <c r="AQ2674" s="6" t="str">
        <f t="shared" si="1420"/>
        <v/>
      </c>
      <c r="AR2674" s="128" t="str">
        <f t="shared" si="1421"/>
        <v/>
      </c>
      <c r="AS2674" s="128" t="str">
        <f t="shared" si="1422"/>
        <v/>
      </c>
      <c r="AT2674" s="139" t="str">
        <f t="shared" si="1434"/>
        <v/>
      </c>
      <c r="BH2674" s="127" t="str">
        <f>IF(LEN(VBAsheet!H2674)&gt;0,$CD$4&amp;CHAR(10)&amp;$CD$5&amp;CHAR(10)&amp;$CD$6&amp;IF(VBAsheet!I2674="N",1,0)&amp;$CE$6&amp;CHAR(10)&amp;$CD$7&amp;CHAR(10)&amp;$CD$8&amp;VBAsheet!H2674&amp;$CE$8&amp;CHAR(10)&amp;$CD$9&amp;VBAsheet!K2674&amp;$CE$9&amp;CHAR(10)&amp;$CD$10&amp;VBAsheet!J2674-1&amp;$CE$10&amp;CHAR(10)&amp;$CD$11,"")</f>
        <v/>
      </c>
      <c r="BI2674"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4" s="18" t="str">
        <f>IF(LEN(X2674)&gt;0,$CD$23&amp;INDEX($CH$3:CH2677,MATCH(W2674,$CG$3:CG2677,0))&amp;$CE$23&amp;CHAR(10)&amp;$CD$24&amp;X2674&amp;$CE$24&amp;CHAR(10)&amp;$CD$25&amp;Y2674&amp;$CE$25&amp;CHAR(10),"")&amp;IF(LEN(AA2674)&gt;0,$CD$23&amp;INDEX($CH$3:CH2677,MATCH(Z2674,$CG$3:CG2677,0))&amp;$CE$23&amp;CHAR(10)&amp;$CD$24&amp;AA2674&amp;$CE$24&amp;CHAR(10)&amp;$CD$25&amp;AB2674&amp;$CE$25&amp;CHAR(10),"")&amp;IF(LEN(AD2674)&gt;0,$CD$23&amp;INDEX($CH$3:CH2677,MATCH(AC2674,$CG$3:CG2677,0))&amp;$CE$23&amp;CHAR(10)&amp;$CD$24&amp;AD2674&amp;$CE$24&amp;CHAR(10)&amp;$CD$25&amp;AE2674&amp;$CE$25&amp;CHAR(10),"")&amp;IF(LEN(AG2674)&gt;0,$CD$23&amp;INDEX($CH$3:CH2677,MATCH(AF2674,$CG$3:CG2677,0))&amp;$CE$23&amp;CHAR(10)&amp;$CD$24&amp;AG2674&amp;$CE$24&amp;CHAR(10)&amp;$CD$25&amp;AH2674&amp;$CE$25&amp;CHAR(10),"")&amp;IF(LEN(AJ2674)&gt;0,$CD$23&amp;INDEX($CH$3:CH2677,MATCH(AI2674,$CG$3:CG2677,0))&amp;$CE$23&amp;CHAR(10)&amp;$CD$24&amp;AJ2674&amp;$CE$24&amp;CHAR(10)&amp;$CD$25&amp;AK2674&amp;$CE$25&amp;CHAR(10),"")</f>
        <v/>
      </c>
      <c r="BK2674" s="18" t="str">
        <f>IF(LEN(J2674)&gt;0,INDEX($BH$2:$BH$100000,MATCH(J2674,VBAsheet!$H$2:$H$100000,0))&amp;CHAR(10),"")&amp;IF(LEN(K2674)&gt;0,INDEX($BH$2:$BH$100000,MATCH(K2674,VBAsheet!$H$2:$H$100000,0))&amp;CHAR(10),"")&amp;IF(LEN(L2674)&gt;0,INDEX($BH$2:$BH$100000,MATCH(L2674,VBAsheet!$H$2:$H$100000,0))&amp;CHAR(10),"")&amp;IF(LEN(M2674)&gt;0,INDEX($BH$2:$BH$100000,MATCH(M2674,VBAsheet!$H$2:$H$100000,0))&amp;CHAR(10),"")</f>
        <v/>
      </c>
      <c r="BM2674" s="94" t="str">
        <f t="shared" si="1436"/>
        <v/>
      </c>
      <c r="BN2674" s="95" t="str">
        <f t="shared" si="1424"/>
        <v/>
      </c>
      <c r="BP2674" s="18" t="str">
        <f t="shared" si="1425"/>
        <v/>
      </c>
      <c r="BR2674" s="81" t="str">
        <f t="shared" si="1435"/>
        <v/>
      </c>
      <c r="BU2674" s="138" t="str">
        <f t="shared" si="1426"/>
        <v/>
      </c>
      <c r="BV2674" s="3" t="str">
        <f t="shared" si="1427"/>
        <v/>
      </c>
      <c r="BW2674" s="3" t="str">
        <f t="shared" si="1428"/>
        <v/>
      </c>
      <c r="BX2674" s="144" t="str">
        <f t="shared" si="1429"/>
        <v/>
      </c>
      <c r="BY2674" s="18" t="str">
        <f t="shared" si="1430"/>
        <v/>
      </c>
      <c r="BZ2674" s="18" t="str">
        <f t="shared" si="1431"/>
        <v/>
      </c>
      <c r="CA2674" s="19" t="str">
        <f t="shared" si="1432"/>
        <v/>
      </c>
    </row>
    <row r="2675" spans="4:79" x14ac:dyDescent="0.45">
      <c r="D2675" s="164" t="str">
        <f t="shared" si="1433"/>
        <v/>
      </c>
      <c r="I2675" s="9" t="str">
        <f t="shared" si="1406"/>
        <v/>
      </c>
      <c r="J2675" s="173" t="str">
        <f t="shared" si="1407"/>
        <v/>
      </c>
      <c r="K2675" s="13"/>
      <c r="L2675" s="13"/>
      <c r="M2675" s="13"/>
      <c r="N2675" s="178" t="str">
        <f t="shared" si="1408"/>
        <v/>
      </c>
      <c r="O2675" s="181" t="str">
        <f t="shared" si="1409"/>
        <v/>
      </c>
      <c r="P2675" s="8" t="str">
        <f t="shared" si="1410"/>
        <v/>
      </c>
      <c r="Q2675" s="8" t="str">
        <f t="shared" si="1411"/>
        <v/>
      </c>
      <c r="R2675" s="8" t="str">
        <f t="shared" si="1412"/>
        <v/>
      </c>
      <c r="S2675" s="8" t="str">
        <f t="shared" si="1413"/>
        <v/>
      </c>
      <c r="T2675" s="8" t="str">
        <f t="shared" si="1414"/>
        <v/>
      </c>
      <c r="U2675" s="8" t="str">
        <f t="shared" si="1415"/>
        <v/>
      </c>
      <c r="V2675" s="16" t="str">
        <f t="shared" si="1416"/>
        <v/>
      </c>
      <c r="W2675" s="129" t="str">
        <f t="shared" si="1417"/>
        <v/>
      </c>
      <c r="X2675" s="8" t="str">
        <f t="shared" si="1418"/>
        <v/>
      </c>
      <c r="Y2675" s="8" t="str">
        <f t="shared" si="1419"/>
        <v/>
      </c>
      <c r="AQ2675" s="6" t="str">
        <f t="shared" si="1420"/>
        <v/>
      </c>
      <c r="AR2675" s="128" t="str">
        <f t="shared" si="1421"/>
        <v/>
      </c>
      <c r="AS2675" s="128" t="str">
        <f t="shared" si="1422"/>
        <v/>
      </c>
      <c r="AT2675" s="139" t="str">
        <f t="shared" si="1434"/>
        <v/>
      </c>
      <c r="BH2675" s="127" t="str">
        <f>IF(LEN(VBAsheet!H2675)&gt;0,$CD$4&amp;CHAR(10)&amp;$CD$5&amp;CHAR(10)&amp;$CD$6&amp;IF(VBAsheet!I2675="N",1,0)&amp;$CE$6&amp;CHAR(10)&amp;$CD$7&amp;CHAR(10)&amp;$CD$8&amp;VBAsheet!H2675&amp;$CE$8&amp;CHAR(10)&amp;$CD$9&amp;VBAsheet!K2675&amp;$CE$9&amp;CHAR(10)&amp;$CD$10&amp;VBAsheet!J2675-1&amp;$CE$10&amp;CHAR(10)&amp;$CD$11,"")</f>
        <v/>
      </c>
      <c r="BI2675"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5" s="18" t="str">
        <f>IF(LEN(X2675)&gt;0,$CD$23&amp;INDEX($CH$3:CH2678,MATCH(W2675,$CG$3:CG2678,0))&amp;$CE$23&amp;CHAR(10)&amp;$CD$24&amp;X2675&amp;$CE$24&amp;CHAR(10)&amp;$CD$25&amp;Y2675&amp;$CE$25&amp;CHAR(10),"")&amp;IF(LEN(AA2675)&gt;0,$CD$23&amp;INDEX($CH$3:CH2678,MATCH(Z2675,$CG$3:CG2678,0))&amp;$CE$23&amp;CHAR(10)&amp;$CD$24&amp;AA2675&amp;$CE$24&amp;CHAR(10)&amp;$CD$25&amp;AB2675&amp;$CE$25&amp;CHAR(10),"")&amp;IF(LEN(AD2675)&gt;0,$CD$23&amp;INDEX($CH$3:CH2678,MATCH(AC2675,$CG$3:CG2678,0))&amp;$CE$23&amp;CHAR(10)&amp;$CD$24&amp;AD2675&amp;$CE$24&amp;CHAR(10)&amp;$CD$25&amp;AE2675&amp;$CE$25&amp;CHAR(10),"")&amp;IF(LEN(AG2675)&gt;0,$CD$23&amp;INDEX($CH$3:CH2678,MATCH(AF2675,$CG$3:CG2678,0))&amp;$CE$23&amp;CHAR(10)&amp;$CD$24&amp;AG2675&amp;$CE$24&amp;CHAR(10)&amp;$CD$25&amp;AH2675&amp;$CE$25&amp;CHAR(10),"")&amp;IF(LEN(AJ2675)&gt;0,$CD$23&amp;INDEX($CH$3:CH2678,MATCH(AI2675,$CG$3:CG2678,0))&amp;$CE$23&amp;CHAR(10)&amp;$CD$24&amp;AJ2675&amp;$CE$24&amp;CHAR(10)&amp;$CD$25&amp;AK2675&amp;$CE$25&amp;CHAR(10),"")</f>
        <v/>
      </c>
      <c r="BK2675" s="18" t="str">
        <f>IF(LEN(J2675)&gt;0,INDEX($BH$2:$BH$100000,MATCH(J2675,VBAsheet!$H$2:$H$100000,0))&amp;CHAR(10),"")&amp;IF(LEN(K2675)&gt;0,INDEX($BH$2:$BH$100000,MATCH(K2675,VBAsheet!$H$2:$H$100000,0))&amp;CHAR(10),"")&amp;IF(LEN(L2675)&gt;0,INDEX($BH$2:$BH$100000,MATCH(L2675,VBAsheet!$H$2:$H$100000,0))&amp;CHAR(10),"")&amp;IF(LEN(M2675)&gt;0,INDEX($BH$2:$BH$100000,MATCH(M2675,VBAsheet!$H$2:$H$100000,0))&amp;CHAR(10),"")</f>
        <v/>
      </c>
      <c r="BM2675" s="94" t="str">
        <f t="shared" si="1436"/>
        <v/>
      </c>
      <c r="BN2675" s="95" t="str">
        <f t="shared" si="1424"/>
        <v/>
      </c>
      <c r="BP2675" s="18" t="str">
        <f t="shared" si="1425"/>
        <v/>
      </c>
      <c r="BR2675" s="81" t="str">
        <f t="shared" si="1435"/>
        <v/>
      </c>
      <c r="BU2675" s="138" t="str">
        <f t="shared" si="1426"/>
        <v/>
      </c>
      <c r="BV2675" s="3" t="str">
        <f t="shared" si="1427"/>
        <v/>
      </c>
      <c r="BW2675" s="3" t="str">
        <f t="shared" si="1428"/>
        <v/>
      </c>
      <c r="BX2675" s="144" t="str">
        <f t="shared" si="1429"/>
        <v/>
      </c>
      <c r="BY2675" s="18" t="str">
        <f t="shared" si="1430"/>
        <v/>
      </c>
      <c r="BZ2675" s="18" t="str">
        <f t="shared" si="1431"/>
        <v/>
      </c>
      <c r="CA2675" s="19" t="str">
        <f t="shared" si="1432"/>
        <v/>
      </c>
    </row>
    <row r="2676" spans="4:79" x14ac:dyDescent="0.45">
      <c r="D2676" s="164" t="str">
        <f t="shared" si="1433"/>
        <v/>
      </c>
      <c r="I2676" s="9" t="str">
        <f t="shared" si="1406"/>
        <v/>
      </c>
      <c r="J2676" s="173" t="str">
        <f t="shared" si="1407"/>
        <v/>
      </c>
      <c r="K2676" s="13"/>
      <c r="L2676" s="13"/>
      <c r="M2676" s="13"/>
      <c r="N2676" s="178" t="str">
        <f t="shared" si="1408"/>
        <v/>
      </c>
      <c r="O2676" s="181" t="str">
        <f t="shared" si="1409"/>
        <v/>
      </c>
      <c r="P2676" s="8" t="str">
        <f t="shared" si="1410"/>
        <v/>
      </c>
      <c r="Q2676" s="8" t="str">
        <f t="shared" si="1411"/>
        <v/>
      </c>
      <c r="R2676" s="8" t="str">
        <f t="shared" si="1412"/>
        <v/>
      </c>
      <c r="S2676" s="8" t="str">
        <f t="shared" si="1413"/>
        <v/>
      </c>
      <c r="T2676" s="8" t="str">
        <f t="shared" si="1414"/>
        <v/>
      </c>
      <c r="U2676" s="8" t="str">
        <f t="shared" si="1415"/>
        <v/>
      </c>
      <c r="V2676" s="16" t="str">
        <f t="shared" si="1416"/>
        <v/>
      </c>
      <c r="W2676" s="129" t="str">
        <f t="shared" si="1417"/>
        <v/>
      </c>
      <c r="X2676" s="8" t="str">
        <f t="shared" si="1418"/>
        <v/>
      </c>
      <c r="Y2676" s="8" t="str">
        <f t="shared" si="1419"/>
        <v/>
      </c>
      <c r="AQ2676" s="6" t="str">
        <f t="shared" si="1420"/>
        <v/>
      </c>
      <c r="AR2676" s="128" t="str">
        <f t="shared" si="1421"/>
        <v/>
      </c>
      <c r="AS2676" s="128" t="str">
        <f t="shared" si="1422"/>
        <v/>
      </c>
      <c r="AT2676" s="139" t="str">
        <f t="shared" si="1434"/>
        <v/>
      </c>
      <c r="BH2676" s="127" t="str">
        <f>IF(LEN(VBAsheet!H2676)&gt;0,$CD$4&amp;CHAR(10)&amp;$CD$5&amp;CHAR(10)&amp;$CD$6&amp;IF(VBAsheet!I2676="N",1,0)&amp;$CE$6&amp;CHAR(10)&amp;$CD$7&amp;CHAR(10)&amp;$CD$8&amp;VBAsheet!H2676&amp;$CE$8&amp;CHAR(10)&amp;$CD$9&amp;VBAsheet!K2676&amp;$CE$9&amp;CHAR(10)&amp;$CD$10&amp;VBAsheet!J2676-1&amp;$CE$10&amp;CHAR(10)&amp;$CD$11,"")</f>
        <v/>
      </c>
      <c r="BI2676"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6" s="18" t="str">
        <f>IF(LEN(X2676)&gt;0,$CD$23&amp;INDEX($CH$3:CH2679,MATCH(W2676,$CG$3:CG2679,0))&amp;$CE$23&amp;CHAR(10)&amp;$CD$24&amp;X2676&amp;$CE$24&amp;CHAR(10)&amp;$CD$25&amp;Y2676&amp;$CE$25&amp;CHAR(10),"")&amp;IF(LEN(AA2676)&gt;0,$CD$23&amp;INDEX($CH$3:CH2679,MATCH(Z2676,$CG$3:CG2679,0))&amp;$CE$23&amp;CHAR(10)&amp;$CD$24&amp;AA2676&amp;$CE$24&amp;CHAR(10)&amp;$CD$25&amp;AB2676&amp;$CE$25&amp;CHAR(10),"")&amp;IF(LEN(AD2676)&gt;0,$CD$23&amp;INDEX($CH$3:CH2679,MATCH(AC2676,$CG$3:CG2679,0))&amp;$CE$23&amp;CHAR(10)&amp;$CD$24&amp;AD2676&amp;$CE$24&amp;CHAR(10)&amp;$CD$25&amp;AE2676&amp;$CE$25&amp;CHAR(10),"")&amp;IF(LEN(AG2676)&gt;0,$CD$23&amp;INDEX($CH$3:CH2679,MATCH(AF2676,$CG$3:CG2679,0))&amp;$CE$23&amp;CHAR(10)&amp;$CD$24&amp;AG2676&amp;$CE$24&amp;CHAR(10)&amp;$CD$25&amp;AH2676&amp;$CE$25&amp;CHAR(10),"")&amp;IF(LEN(AJ2676)&gt;0,$CD$23&amp;INDEX($CH$3:CH2679,MATCH(AI2676,$CG$3:CG2679,0))&amp;$CE$23&amp;CHAR(10)&amp;$CD$24&amp;AJ2676&amp;$CE$24&amp;CHAR(10)&amp;$CD$25&amp;AK2676&amp;$CE$25&amp;CHAR(10),"")</f>
        <v/>
      </c>
      <c r="BK2676" s="18" t="str">
        <f>IF(LEN(J2676)&gt;0,INDEX($BH$2:$BH$100000,MATCH(J2676,VBAsheet!$H$2:$H$100000,0))&amp;CHAR(10),"")&amp;IF(LEN(K2676)&gt;0,INDEX($BH$2:$BH$100000,MATCH(K2676,VBAsheet!$H$2:$H$100000,0))&amp;CHAR(10),"")&amp;IF(LEN(L2676)&gt;0,INDEX($BH$2:$BH$100000,MATCH(L2676,VBAsheet!$H$2:$H$100000,0))&amp;CHAR(10),"")&amp;IF(LEN(M2676)&gt;0,INDEX($BH$2:$BH$100000,MATCH(M2676,VBAsheet!$H$2:$H$100000,0))&amp;CHAR(10),"")</f>
        <v/>
      </c>
      <c r="BM2676" s="94" t="str">
        <f t="shared" si="1436"/>
        <v/>
      </c>
      <c r="BN2676" s="95" t="str">
        <f t="shared" si="1424"/>
        <v/>
      </c>
      <c r="BP2676" s="18" t="str">
        <f t="shared" si="1425"/>
        <v/>
      </c>
      <c r="BR2676" s="81" t="str">
        <f t="shared" si="1435"/>
        <v/>
      </c>
      <c r="BU2676" s="138" t="str">
        <f t="shared" si="1426"/>
        <v/>
      </c>
      <c r="BV2676" s="3" t="str">
        <f t="shared" si="1427"/>
        <v/>
      </c>
      <c r="BW2676" s="3" t="str">
        <f t="shared" si="1428"/>
        <v/>
      </c>
      <c r="BX2676" s="144" t="str">
        <f t="shared" si="1429"/>
        <v/>
      </c>
      <c r="BY2676" s="18" t="str">
        <f t="shared" si="1430"/>
        <v/>
      </c>
      <c r="BZ2676" s="18" t="str">
        <f t="shared" si="1431"/>
        <v/>
      </c>
      <c r="CA2676" s="19" t="str">
        <f t="shared" si="1432"/>
        <v/>
      </c>
    </row>
    <row r="2677" spans="4:79" x14ac:dyDescent="0.45">
      <c r="D2677" s="164" t="str">
        <f t="shared" si="1433"/>
        <v/>
      </c>
      <c r="I2677" s="9" t="str">
        <f t="shared" si="1406"/>
        <v/>
      </c>
      <c r="J2677" s="173" t="str">
        <f t="shared" si="1407"/>
        <v/>
      </c>
      <c r="K2677" s="13"/>
      <c r="L2677" s="13"/>
      <c r="M2677" s="13"/>
      <c r="N2677" s="178" t="str">
        <f t="shared" si="1408"/>
        <v/>
      </c>
      <c r="O2677" s="181" t="str">
        <f t="shared" si="1409"/>
        <v/>
      </c>
      <c r="P2677" s="8" t="str">
        <f t="shared" si="1410"/>
        <v/>
      </c>
      <c r="Q2677" s="8" t="str">
        <f t="shared" si="1411"/>
        <v/>
      </c>
      <c r="R2677" s="8" t="str">
        <f t="shared" si="1412"/>
        <v/>
      </c>
      <c r="S2677" s="8" t="str">
        <f t="shared" si="1413"/>
        <v/>
      </c>
      <c r="T2677" s="8" t="str">
        <f t="shared" si="1414"/>
        <v/>
      </c>
      <c r="U2677" s="8" t="str">
        <f t="shared" si="1415"/>
        <v/>
      </c>
      <c r="V2677" s="16" t="str">
        <f t="shared" si="1416"/>
        <v/>
      </c>
      <c r="W2677" s="129" t="str">
        <f t="shared" si="1417"/>
        <v/>
      </c>
      <c r="X2677" s="8" t="str">
        <f t="shared" si="1418"/>
        <v/>
      </c>
      <c r="Y2677" s="8" t="str">
        <f t="shared" si="1419"/>
        <v/>
      </c>
      <c r="AQ2677" s="6" t="str">
        <f t="shared" si="1420"/>
        <v/>
      </c>
      <c r="AR2677" s="128" t="str">
        <f t="shared" si="1421"/>
        <v/>
      </c>
      <c r="AS2677" s="128" t="str">
        <f t="shared" si="1422"/>
        <v/>
      </c>
      <c r="AT2677" s="139" t="str">
        <f t="shared" si="1434"/>
        <v/>
      </c>
      <c r="BH2677" s="127" t="str">
        <f>IF(LEN(VBAsheet!H2677)&gt;0,$CD$4&amp;CHAR(10)&amp;$CD$5&amp;CHAR(10)&amp;$CD$6&amp;IF(VBAsheet!I2677="N",1,0)&amp;$CE$6&amp;CHAR(10)&amp;$CD$7&amp;CHAR(10)&amp;$CD$8&amp;VBAsheet!H2677&amp;$CE$8&amp;CHAR(10)&amp;$CD$9&amp;VBAsheet!K2677&amp;$CE$9&amp;CHAR(10)&amp;$CD$10&amp;VBAsheet!J2677-1&amp;$CE$10&amp;CHAR(10)&amp;$CD$11,"")</f>
        <v/>
      </c>
      <c r="BI2677"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7" s="18" t="str">
        <f>IF(LEN(X2677)&gt;0,$CD$23&amp;INDEX($CH$3:CH2680,MATCH(W2677,$CG$3:CG2680,0))&amp;$CE$23&amp;CHAR(10)&amp;$CD$24&amp;X2677&amp;$CE$24&amp;CHAR(10)&amp;$CD$25&amp;Y2677&amp;$CE$25&amp;CHAR(10),"")&amp;IF(LEN(AA2677)&gt;0,$CD$23&amp;INDEX($CH$3:CH2680,MATCH(Z2677,$CG$3:CG2680,0))&amp;$CE$23&amp;CHAR(10)&amp;$CD$24&amp;AA2677&amp;$CE$24&amp;CHAR(10)&amp;$CD$25&amp;AB2677&amp;$CE$25&amp;CHAR(10),"")&amp;IF(LEN(AD2677)&gt;0,$CD$23&amp;INDEX($CH$3:CH2680,MATCH(AC2677,$CG$3:CG2680,0))&amp;$CE$23&amp;CHAR(10)&amp;$CD$24&amp;AD2677&amp;$CE$24&amp;CHAR(10)&amp;$CD$25&amp;AE2677&amp;$CE$25&amp;CHAR(10),"")&amp;IF(LEN(AG2677)&gt;0,$CD$23&amp;INDEX($CH$3:CH2680,MATCH(AF2677,$CG$3:CG2680,0))&amp;$CE$23&amp;CHAR(10)&amp;$CD$24&amp;AG2677&amp;$CE$24&amp;CHAR(10)&amp;$CD$25&amp;AH2677&amp;$CE$25&amp;CHAR(10),"")&amp;IF(LEN(AJ2677)&gt;0,$CD$23&amp;INDEX($CH$3:CH2680,MATCH(AI2677,$CG$3:CG2680,0))&amp;$CE$23&amp;CHAR(10)&amp;$CD$24&amp;AJ2677&amp;$CE$24&amp;CHAR(10)&amp;$CD$25&amp;AK2677&amp;$CE$25&amp;CHAR(10),"")</f>
        <v/>
      </c>
      <c r="BK2677" s="18" t="str">
        <f>IF(LEN(J2677)&gt;0,INDEX($BH$2:$BH$100000,MATCH(J2677,VBAsheet!$H$2:$H$100000,0))&amp;CHAR(10),"")&amp;IF(LEN(K2677)&gt;0,INDEX($BH$2:$BH$100000,MATCH(K2677,VBAsheet!$H$2:$H$100000,0))&amp;CHAR(10),"")&amp;IF(LEN(L2677)&gt;0,INDEX($BH$2:$BH$100000,MATCH(L2677,VBAsheet!$H$2:$H$100000,0))&amp;CHAR(10),"")&amp;IF(LEN(M2677)&gt;0,INDEX($BH$2:$BH$100000,MATCH(M2677,VBAsheet!$H$2:$H$100000,0))&amp;CHAR(10),"")</f>
        <v/>
      </c>
      <c r="BM2677" s="94" t="str">
        <f t="shared" si="1436"/>
        <v/>
      </c>
      <c r="BN2677" s="95" t="str">
        <f t="shared" si="1424"/>
        <v/>
      </c>
      <c r="BP2677" s="18" t="str">
        <f t="shared" si="1425"/>
        <v/>
      </c>
      <c r="BR2677" s="81" t="str">
        <f t="shared" si="1435"/>
        <v/>
      </c>
      <c r="BU2677" s="138" t="str">
        <f t="shared" si="1426"/>
        <v/>
      </c>
      <c r="BV2677" s="3" t="str">
        <f t="shared" si="1427"/>
        <v/>
      </c>
      <c r="BW2677" s="3" t="str">
        <f t="shared" si="1428"/>
        <v/>
      </c>
      <c r="BX2677" s="144" t="str">
        <f t="shared" si="1429"/>
        <v/>
      </c>
      <c r="BY2677" s="18" t="str">
        <f t="shared" si="1430"/>
        <v/>
      </c>
      <c r="BZ2677" s="18" t="str">
        <f t="shared" si="1431"/>
        <v/>
      </c>
      <c r="CA2677" s="19" t="str">
        <f t="shared" si="1432"/>
        <v/>
      </c>
    </row>
    <row r="2678" spans="4:79" x14ac:dyDescent="0.45">
      <c r="D2678" s="164" t="str">
        <f t="shared" si="1433"/>
        <v/>
      </c>
      <c r="I2678" s="9" t="str">
        <f t="shared" si="1406"/>
        <v/>
      </c>
      <c r="J2678" s="173" t="str">
        <f t="shared" si="1407"/>
        <v/>
      </c>
      <c r="K2678" s="13"/>
      <c r="L2678" s="13"/>
      <c r="M2678" s="13"/>
      <c r="N2678" s="178" t="str">
        <f t="shared" si="1408"/>
        <v/>
      </c>
      <c r="O2678" s="181" t="str">
        <f t="shared" si="1409"/>
        <v/>
      </c>
      <c r="P2678" s="8" t="str">
        <f t="shared" si="1410"/>
        <v/>
      </c>
      <c r="Q2678" s="8" t="str">
        <f t="shared" si="1411"/>
        <v/>
      </c>
      <c r="R2678" s="8" t="str">
        <f t="shared" si="1412"/>
        <v/>
      </c>
      <c r="S2678" s="8" t="str">
        <f t="shared" si="1413"/>
        <v/>
      </c>
      <c r="T2678" s="8" t="str">
        <f t="shared" si="1414"/>
        <v/>
      </c>
      <c r="U2678" s="8" t="str">
        <f t="shared" si="1415"/>
        <v/>
      </c>
      <c r="V2678" s="16" t="str">
        <f t="shared" si="1416"/>
        <v/>
      </c>
      <c r="W2678" s="129" t="str">
        <f t="shared" si="1417"/>
        <v/>
      </c>
      <c r="X2678" s="8" t="str">
        <f t="shared" si="1418"/>
        <v/>
      </c>
      <c r="Y2678" s="8" t="str">
        <f t="shared" si="1419"/>
        <v/>
      </c>
      <c r="AQ2678" s="6" t="str">
        <f t="shared" si="1420"/>
        <v/>
      </c>
      <c r="AR2678" s="128" t="str">
        <f t="shared" si="1421"/>
        <v/>
      </c>
      <c r="AS2678" s="128" t="str">
        <f t="shared" si="1422"/>
        <v/>
      </c>
      <c r="AT2678" s="139" t="str">
        <f t="shared" si="1434"/>
        <v/>
      </c>
      <c r="BH2678" s="127" t="str">
        <f>IF(LEN(VBAsheet!H2678)&gt;0,$CD$4&amp;CHAR(10)&amp;$CD$5&amp;CHAR(10)&amp;$CD$6&amp;IF(VBAsheet!I2678="N",1,0)&amp;$CE$6&amp;CHAR(10)&amp;$CD$7&amp;CHAR(10)&amp;$CD$8&amp;VBAsheet!H2678&amp;$CE$8&amp;CHAR(10)&amp;$CD$9&amp;VBAsheet!K2678&amp;$CE$9&amp;CHAR(10)&amp;$CD$10&amp;VBAsheet!J2678-1&amp;$CE$10&amp;CHAR(10)&amp;$CD$11,"")</f>
        <v/>
      </c>
      <c r="BI2678"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8" s="18" t="str">
        <f>IF(LEN(X2678)&gt;0,$CD$23&amp;INDEX($CH$3:CH2681,MATCH(W2678,$CG$3:CG2681,0))&amp;$CE$23&amp;CHAR(10)&amp;$CD$24&amp;X2678&amp;$CE$24&amp;CHAR(10)&amp;$CD$25&amp;Y2678&amp;$CE$25&amp;CHAR(10),"")&amp;IF(LEN(AA2678)&gt;0,$CD$23&amp;INDEX($CH$3:CH2681,MATCH(Z2678,$CG$3:CG2681,0))&amp;$CE$23&amp;CHAR(10)&amp;$CD$24&amp;AA2678&amp;$CE$24&amp;CHAR(10)&amp;$CD$25&amp;AB2678&amp;$CE$25&amp;CHAR(10),"")&amp;IF(LEN(AD2678)&gt;0,$CD$23&amp;INDEX($CH$3:CH2681,MATCH(AC2678,$CG$3:CG2681,0))&amp;$CE$23&amp;CHAR(10)&amp;$CD$24&amp;AD2678&amp;$CE$24&amp;CHAR(10)&amp;$CD$25&amp;AE2678&amp;$CE$25&amp;CHAR(10),"")&amp;IF(LEN(AG2678)&gt;0,$CD$23&amp;INDEX($CH$3:CH2681,MATCH(AF2678,$CG$3:CG2681,0))&amp;$CE$23&amp;CHAR(10)&amp;$CD$24&amp;AG2678&amp;$CE$24&amp;CHAR(10)&amp;$CD$25&amp;AH2678&amp;$CE$25&amp;CHAR(10),"")&amp;IF(LEN(AJ2678)&gt;0,$CD$23&amp;INDEX($CH$3:CH2681,MATCH(AI2678,$CG$3:CG2681,0))&amp;$CE$23&amp;CHAR(10)&amp;$CD$24&amp;AJ2678&amp;$CE$24&amp;CHAR(10)&amp;$CD$25&amp;AK2678&amp;$CE$25&amp;CHAR(10),"")</f>
        <v/>
      </c>
      <c r="BK2678" s="18" t="str">
        <f>IF(LEN(J2678)&gt;0,INDEX($BH$2:$BH$100000,MATCH(J2678,VBAsheet!$H$2:$H$100000,0))&amp;CHAR(10),"")&amp;IF(LEN(K2678)&gt;0,INDEX($BH$2:$BH$100000,MATCH(K2678,VBAsheet!$H$2:$H$100000,0))&amp;CHAR(10),"")&amp;IF(LEN(L2678)&gt;0,INDEX($BH$2:$BH$100000,MATCH(L2678,VBAsheet!$H$2:$H$100000,0))&amp;CHAR(10),"")&amp;IF(LEN(M2678)&gt;0,INDEX($BH$2:$BH$100000,MATCH(M2678,VBAsheet!$H$2:$H$100000,0))&amp;CHAR(10),"")</f>
        <v/>
      </c>
      <c r="BM2678" s="94" t="str">
        <f t="shared" si="1436"/>
        <v/>
      </c>
      <c r="BN2678" s="95" t="str">
        <f t="shared" si="1424"/>
        <v/>
      </c>
      <c r="BP2678" s="18" t="str">
        <f t="shared" si="1425"/>
        <v/>
      </c>
      <c r="BR2678" s="81" t="str">
        <f t="shared" si="1435"/>
        <v/>
      </c>
      <c r="BU2678" s="138" t="str">
        <f t="shared" si="1426"/>
        <v/>
      </c>
      <c r="BV2678" s="3" t="str">
        <f t="shared" si="1427"/>
        <v/>
      </c>
      <c r="BW2678" s="3" t="str">
        <f t="shared" si="1428"/>
        <v/>
      </c>
      <c r="BX2678" s="144" t="str">
        <f t="shared" si="1429"/>
        <v/>
      </c>
      <c r="BY2678" s="18" t="str">
        <f t="shared" si="1430"/>
        <v/>
      </c>
      <c r="BZ2678" s="18" t="str">
        <f t="shared" si="1431"/>
        <v/>
      </c>
      <c r="CA2678" s="19" t="str">
        <f t="shared" si="1432"/>
        <v/>
      </c>
    </row>
    <row r="2679" spans="4:79" x14ac:dyDescent="0.45">
      <c r="D2679" s="164" t="str">
        <f t="shared" si="1433"/>
        <v/>
      </c>
      <c r="I2679" s="9" t="str">
        <f t="shared" si="1406"/>
        <v/>
      </c>
      <c r="J2679" s="173" t="str">
        <f t="shared" si="1407"/>
        <v/>
      </c>
      <c r="K2679" s="13"/>
      <c r="L2679" s="13"/>
      <c r="M2679" s="13"/>
      <c r="N2679" s="178" t="str">
        <f t="shared" si="1408"/>
        <v/>
      </c>
      <c r="O2679" s="181" t="str">
        <f t="shared" si="1409"/>
        <v/>
      </c>
      <c r="P2679" s="8" t="str">
        <f t="shared" si="1410"/>
        <v/>
      </c>
      <c r="Q2679" s="8" t="str">
        <f t="shared" si="1411"/>
        <v/>
      </c>
      <c r="R2679" s="8" t="str">
        <f t="shared" si="1412"/>
        <v/>
      </c>
      <c r="S2679" s="8" t="str">
        <f t="shared" si="1413"/>
        <v/>
      </c>
      <c r="T2679" s="8" t="str">
        <f t="shared" si="1414"/>
        <v/>
      </c>
      <c r="U2679" s="8" t="str">
        <f t="shared" si="1415"/>
        <v/>
      </c>
      <c r="V2679" s="16" t="str">
        <f t="shared" si="1416"/>
        <v/>
      </c>
      <c r="W2679" s="129" t="str">
        <f t="shared" si="1417"/>
        <v/>
      </c>
      <c r="X2679" s="8" t="str">
        <f t="shared" si="1418"/>
        <v/>
      </c>
      <c r="Y2679" s="8" t="str">
        <f t="shared" si="1419"/>
        <v/>
      </c>
      <c r="AQ2679" s="6" t="str">
        <f t="shared" si="1420"/>
        <v/>
      </c>
      <c r="AR2679" s="128" t="str">
        <f t="shared" si="1421"/>
        <v/>
      </c>
      <c r="AS2679" s="128" t="str">
        <f t="shared" si="1422"/>
        <v/>
      </c>
      <c r="AT2679" s="139" t="str">
        <f t="shared" si="1434"/>
        <v/>
      </c>
      <c r="BH2679" s="127" t="str">
        <f>IF(LEN(VBAsheet!H2679)&gt;0,$CD$4&amp;CHAR(10)&amp;$CD$5&amp;CHAR(10)&amp;$CD$6&amp;IF(VBAsheet!I2679="N",1,0)&amp;$CE$6&amp;CHAR(10)&amp;$CD$7&amp;CHAR(10)&amp;$CD$8&amp;VBAsheet!H2679&amp;$CE$8&amp;CHAR(10)&amp;$CD$9&amp;VBAsheet!K2679&amp;$CE$9&amp;CHAR(10)&amp;$CD$10&amp;VBAsheet!J2679-1&amp;$CE$10&amp;CHAR(10)&amp;$CD$11,"")</f>
        <v/>
      </c>
      <c r="BI2679"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79" s="18" t="str">
        <f>IF(LEN(X2679)&gt;0,$CD$23&amp;INDEX($CH$3:CH2682,MATCH(W2679,$CG$3:CG2682,0))&amp;$CE$23&amp;CHAR(10)&amp;$CD$24&amp;X2679&amp;$CE$24&amp;CHAR(10)&amp;$CD$25&amp;Y2679&amp;$CE$25&amp;CHAR(10),"")&amp;IF(LEN(AA2679)&gt;0,$CD$23&amp;INDEX($CH$3:CH2682,MATCH(Z2679,$CG$3:CG2682,0))&amp;$CE$23&amp;CHAR(10)&amp;$CD$24&amp;AA2679&amp;$CE$24&amp;CHAR(10)&amp;$CD$25&amp;AB2679&amp;$CE$25&amp;CHAR(10),"")&amp;IF(LEN(AD2679)&gt;0,$CD$23&amp;INDEX($CH$3:CH2682,MATCH(AC2679,$CG$3:CG2682,0))&amp;$CE$23&amp;CHAR(10)&amp;$CD$24&amp;AD2679&amp;$CE$24&amp;CHAR(10)&amp;$CD$25&amp;AE2679&amp;$CE$25&amp;CHAR(10),"")&amp;IF(LEN(AG2679)&gt;0,$CD$23&amp;INDEX($CH$3:CH2682,MATCH(AF2679,$CG$3:CG2682,0))&amp;$CE$23&amp;CHAR(10)&amp;$CD$24&amp;AG2679&amp;$CE$24&amp;CHAR(10)&amp;$CD$25&amp;AH2679&amp;$CE$25&amp;CHAR(10),"")&amp;IF(LEN(AJ2679)&gt;0,$CD$23&amp;INDEX($CH$3:CH2682,MATCH(AI2679,$CG$3:CG2682,0))&amp;$CE$23&amp;CHAR(10)&amp;$CD$24&amp;AJ2679&amp;$CE$24&amp;CHAR(10)&amp;$CD$25&amp;AK2679&amp;$CE$25&amp;CHAR(10),"")</f>
        <v/>
      </c>
      <c r="BK2679" s="18" t="str">
        <f>IF(LEN(J2679)&gt;0,INDEX($BH$2:$BH$100000,MATCH(J2679,VBAsheet!$H$2:$H$100000,0))&amp;CHAR(10),"")&amp;IF(LEN(K2679)&gt;0,INDEX($BH$2:$BH$100000,MATCH(K2679,VBAsheet!$H$2:$H$100000,0))&amp;CHAR(10),"")&amp;IF(LEN(L2679)&gt;0,INDEX($BH$2:$BH$100000,MATCH(L2679,VBAsheet!$H$2:$H$100000,0))&amp;CHAR(10),"")&amp;IF(LEN(M2679)&gt;0,INDEX($BH$2:$BH$100000,MATCH(M2679,VBAsheet!$H$2:$H$100000,0))&amp;CHAR(10),"")</f>
        <v/>
      </c>
      <c r="BM2679" s="94" t="str">
        <f t="shared" si="1436"/>
        <v/>
      </c>
      <c r="BN2679" s="95" t="str">
        <f t="shared" si="1424"/>
        <v/>
      </c>
      <c r="BP2679" s="18" t="str">
        <f t="shared" si="1425"/>
        <v/>
      </c>
      <c r="BR2679" s="81" t="str">
        <f t="shared" si="1435"/>
        <v/>
      </c>
      <c r="BU2679" s="138" t="str">
        <f t="shared" si="1426"/>
        <v/>
      </c>
      <c r="BV2679" s="3" t="str">
        <f t="shared" si="1427"/>
        <v/>
      </c>
      <c r="BW2679" s="3" t="str">
        <f t="shared" si="1428"/>
        <v/>
      </c>
      <c r="BX2679" s="144" t="str">
        <f t="shared" si="1429"/>
        <v/>
      </c>
      <c r="BY2679" s="18" t="str">
        <f t="shared" si="1430"/>
        <v/>
      </c>
      <c r="BZ2679" s="18" t="str">
        <f t="shared" si="1431"/>
        <v/>
      </c>
      <c r="CA2679" s="19" t="str">
        <f t="shared" si="1432"/>
        <v/>
      </c>
    </row>
    <row r="2680" spans="4:79" x14ac:dyDescent="0.45">
      <c r="D2680" s="164" t="str">
        <f t="shared" si="1433"/>
        <v/>
      </c>
      <c r="I2680" s="9" t="str">
        <f t="shared" si="1406"/>
        <v/>
      </c>
      <c r="J2680" s="173" t="str">
        <f t="shared" si="1407"/>
        <v/>
      </c>
      <c r="K2680" s="13"/>
      <c r="L2680" s="13"/>
      <c r="M2680" s="13"/>
      <c r="N2680" s="178" t="str">
        <f t="shared" si="1408"/>
        <v/>
      </c>
      <c r="O2680" s="181" t="str">
        <f t="shared" si="1409"/>
        <v/>
      </c>
      <c r="P2680" s="8" t="str">
        <f t="shared" si="1410"/>
        <v/>
      </c>
      <c r="Q2680" s="8" t="str">
        <f t="shared" si="1411"/>
        <v/>
      </c>
      <c r="R2680" s="8" t="str">
        <f t="shared" si="1412"/>
        <v/>
      </c>
      <c r="S2680" s="8" t="str">
        <f t="shared" si="1413"/>
        <v/>
      </c>
      <c r="T2680" s="8" t="str">
        <f t="shared" si="1414"/>
        <v/>
      </c>
      <c r="U2680" s="8" t="str">
        <f t="shared" si="1415"/>
        <v/>
      </c>
      <c r="V2680" s="16" t="str">
        <f t="shared" si="1416"/>
        <v/>
      </c>
      <c r="W2680" s="129" t="str">
        <f t="shared" si="1417"/>
        <v/>
      </c>
      <c r="X2680" s="8" t="str">
        <f t="shared" si="1418"/>
        <v/>
      </c>
      <c r="Y2680" s="8" t="str">
        <f t="shared" si="1419"/>
        <v/>
      </c>
      <c r="AQ2680" s="6" t="str">
        <f t="shared" si="1420"/>
        <v/>
      </c>
      <c r="AR2680" s="128" t="str">
        <f t="shared" si="1421"/>
        <v/>
      </c>
      <c r="AS2680" s="128" t="str">
        <f t="shared" si="1422"/>
        <v/>
      </c>
      <c r="AT2680" s="139" t="str">
        <f t="shared" si="1434"/>
        <v/>
      </c>
      <c r="BH2680" s="127" t="str">
        <f>IF(LEN(VBAsheet!H2680)&gt;0,$CD$4&amp;CHAR(10)&amp;$CD$5&amp;CHAR(10)&amp;$CD$6&amp;IF(VBAsheet!I2680="N",1,0)&amp;$CE$6&amp;CHAR(10)&amp;$CD$7&amp;CHAR(10)&amp;$CD$8&amp;VBAsheet!H2680&amp;$CE$8&amp;CHAR(10)&amp;$CD$9&amp;VBAsheet!K2680&amp;$CE$9&amp;CHAR(10)&amp;$CD$10&amp;VBAsheet!J2680-1&amp;$CE$10&amp;CHAR(10)&amp;$CD$11,"")</f>
        <v/>
      </c>
      <c r="BI2680"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0" s="18" t="str">
        <f>IF(LEN(X2680)&gt;0,$CD$23&amp;INDEX($CH$3:CH2683,MATCH(W2680,$CG$3:CG2683,0))&amp;$CE$23&amp;CHAR(10)&amp;$CD$24&amp;X2680&amp;$CE$24&amp;CHAR(10)&amp;$CD$25&amp;Y2680&amp;$CE$25&amp;CHAR(10),"")&amp;IF(LEN(AA2680)&gt;0,$CD$23&amp;INDEX($CH$3:CH2683,MATCH(Z2680,$CG$3:CG2683,0))&amp;$CE$23&amp;CHAR(10)&amp;$CD$24&amp;AA2680&amp;$CE$24&amp;CHAR(10)&amp;$CD$25&amp;AB2680&amp;$CE$25&amp;CHAR(10),"")&amp;IF(LEN(AD2680)&gt;0,$CD$23&amp;INDEX($CH$3:CH2683,MATCH(AC2680,$CG$3:CG2683,0))&amp;$CE$23&amp;CHAR(10)&amp;$CD$24&amp;AD2680&amp;$CE$24&amp;CHAR(10)&amp;$CD$25&amp;AE2680&amp;$CE$25&amp;CHAR(10),"")&amp;IF(LEN(AG2680)&gt;0,$CD$23&amp;INDEX($CH$3:CH2683,MATCH(AF2680,$CG$3:CG2683,0))&amp;$CE$23&amp;CHAR(10)&amp;$CD$24&amp;AG2680&amp;$CE$24&amp;CHAR(10)&amp;$CD$25&amp;AH2680&amp;$CE$25&amp;CHAR(10),"")&amp;IF(LEN(AJ2680)&gt;0,$CD$23&amp;INDEX($CH$3:CH2683,MATCH(AI2680,$CG$3:CG2683,0))&amp;$CE$23&amp;CHAR(10)&amp;$CD$24&amp;AJ2680&amp;$CE$24&amp;CHAR(10)&amp;$CD$25&amp;AK2680&amp;$CE$25&amp;CHAR(10),"")</f>
        <v/>
      </c>
      <c r="BK2680" s="18" t="str">
        <f>IF(LEN(J2680)&gt;0,INDEX($BH$2:$BH$100000,MATCH(J2680,VBAsheet!$H$2:$H$100000,0))&amp;CHAR(10),"")&amp;IF(LEN(K2680)&gt;0,INDEX($BH$2:$BH$100000,MATCH(K2680,VBAsheet!$H$2:$H$100000,0))&amp;CHAR(10),"")&amp;IF(LEN(L2680)&gt;0,INDEX($BH$2:$BH$100000,MATCH(L2680,VBAsheet!$H$2:$H$100000,0))&amp;CHAR(10),"")&amp;IF(LEN(M2680)&gt;0,INDEX($BH$2:$BH$100000,MATCH(M2680,VBAsheet!$H$2:$H$100000,0))&amp;CHAR(10),"")</f>
        <v/>
      </c>
      <c r="BM2680" s="94" t="str">
        <f t="shared" si="1436"/>
        <v/>
      </c>
      <c r="BN2680" s="95" t="str">
        <f t="shared" si="1424"/>
        <v/>
      </c>
      <c r="BP2680" s="18" t="str">
        <f t="shared" si="1425"/>
        <v/>
      </c>
      <c r="BR2680" s="81" t="str">
        <f t="shared" si="1435"/>
        <v/>
      </c>
      <c r="BU2680" s="138" t="str">
        <f t="shared" si="1426"/>
        <v/>
      </c>
      <c r="BV2680" s="3" t="str">
        <f t="shared" si="1427"/>
        <v/>
      </c>
      <c r="BW2680" s="3" t="str">
        <f t="shared" si="1428"/>
        <v/>
      </c>
      <c r="BX2680" s="144" t="str">
        <f t="shared" si="1429"/>
        <v/>
      </c>
      <c r="BY2680" s="18" t="str">
        <f t="shared" si="1430"/>
        <v/>
      </c>
      <c r="BZ2680" s="18" t="str">
        <f t="shared" si="1431"/>
        <v/>
      </c>
      <c r="CA2680" s="19" t="str">
        <f t="shared" si="1432"/>
        <v/>
      </c>
    </row>
    <row r="2681" spans="4:79" x14ac:dyDescent="0.45">
      <c r="D2681" s="164" t="str">
        <f t="shared" si="1433"/>
        <v/>
      </c>
      <c r="I2681" s="9" t="str">
        <f t="shared" si="1406"/>
        <v/>
      </c>
      <c r="J2681" s="173" t="str">
        <f t="shared" si="1407"/>
        <v/>
      </c>
      <c r="K2681" s="13"/>
      <c r="L2681" s="13"/>
      <c r="M2681" s="13"/>
      <c r="N2681" s="178" t="str">
        <f t="shared" si="1408"/>
        <v/>
      </c>
      <c r="O2681" s="181" t="str">
        <f t="shared" si="1409"/>
        <v/>
      </c>
      <c r="P2681" s="8" t="str">
        <f t="shared" si="1410"/>
        <v/>
      </c>
      <c r="Q2681" s="8" t="str">
        <f t="shared" si="1411"/>
        <v/>
      </c>
      <c r="R2681" s="8" t="str">
        <f t="shared" si="1412"/>
        <v/>
      </c>
      <c r="S2681" s="8" t="str">
        <f t="shared" si="1413"/>
        <v/>
      </c>
      <c r="T2681" s="8" t="str">
        <f t="shared" si="1414"/>
        <v/>
      </c>
      <c r="U2681" s="8" t="str">
        <f t="shared" si="1415"/>
        <v/>
      </c>
      <c r="V2681" s="16" t="str">
        <f t="shared" si="1416"/>
        <v/>
      </c>
      <c r="W2681" s="129" t="str">
        <f t="shared" si="1417"/>
        <v/>
      </c>
      <c r="X2681" s="8" t="str">
        <f t="shared" si="1418"/>
        <v/>
      </c>
      <c r="Y2681" s="8" t="str">
        <f t="shared" si="1419"/>
        <v/>
      </c>
      <c r="AQ2681" s="6" t="str">
        <f t="shared" si="1420"/>
        <v/>
      </c>
      <c r="AR2681" s="128" t="str">
        <f t="shared" si="1421"/>
        <v/>
      </c>
      <c r="AS2681" s="128" t="str">
        <f t="shared" si="1422"/>
        <v/>
      </c>
      <c r="AT2681" s="139" t="str">
        <f t="shared" si="1434"/>
        <v/>
      </c>
      <c r="BH2681" s="127" t="str">
        <f>IF(LEN(VBAsheet!H2681)&gt;0,$CD$4&amp;CHAR(10)&amp;$CD$5&amp;CHAR(10)&amp;$CD$6&amp;IF(VBAsheet!I2681="N",1,0)&amp;$CE$6&amp;CHAR(10)&amp;$CD$7&amp;CHAR(10)&amp;$CD$8&amp;VBAsheet!H2681&amp;$CE$8&amp;CHAR(10)&amp;$CD$9&amp;VBAsheet!K2681&amp;$CE$9&amp;CHAR(10)&amp;$CD$10&amp;VBAsheet!J2681-1&amp;$CE$10&amp;CHAR(10)&amp;$CD$11,"")</f>
        <v/>
      </c>
      <c r="BI2681"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1" s="18" t="str">
        <f>IF(LEN(X2681)&gt;0,$CD$23&amp;INDEX($CH$3:CH2684,MATCH(W2681,$CG$3:CG2684,0))&amp;$CE$23&amp;CHAR(10)&amp;$CD$24&amp;X2681&amp;$CE$24&amp;CHAR(10)&amp;$CD$25&amp;Y2681&amp;$CE$25&amp;CHAR(10),"")&amp;IF(LEN(AA2681)&gt;0,$CD$23&amp;INDEX($CH$3:CH2684,MATCH(Z2681,$CG$3:CG2684,0))&amp;$CE$23&amp;CHAR(10)&amp;$CD$24&amp;AA2681&amp;$CE$24&amp;CHAR(10)&amp;$CD$25&amp;AB2681&amp;$CE$25&amp;CHAR(10),"")&amp;IF(LEN(AD2681)&gt;0,$CD$23&amp;INDEX($CH$3:CH2684,MATCH(AC2681,$CG$3:CG2684,0))&amp;$CE$23&amp;CHAR(10)&amp;$CD$24&amp;AD2681&amp;$CE$24&amp;CHAR(10)&amp;$CD$25&amp;AE2681&amp;$CE$25&amp;CHAR(10),"")&amp;IF(LEN(AG2681)&gt;0,$CD$23&amp;INDEX($CH$3:CH2684,MATCH(AF2681,$CG$3:CG2684,0))&amp;$CE$23&amp;CHAR(10)&amp;$CD$24&amp;AG2681&amp;$CE$24&amp;CHAR(10)&amp;$CD$25&amp;AH2681&amp;$CE$25&amp;CHAR(10),"")&amp;IF(LEN(AJ2681)&gt;0,$CD$23&amp;INDEX($CH$3:CH2684,MATCH(AI2681,$CG$3:CG2684,0))&amp;$CE$23&amp;CHAR(10)&amp;$CD$24&amp;AJ2681&amp;$CE$24&amp;CHAR(10)&amp;$CD$25&amp;AK2681&amp;$CE$25&amp;CHAR(10),"")</f>
        <v/>
      </c>
      <c r="BK2681" s="18" t="str">
        <f>IF(LEN(J2681)&gt;0,INDEX($BH$2:$BH$100000,MATCH(J2681,VBAsheet!$H$2:$H$100000,0))&amp;CHAR(10),"")&amp;IF(LEN(K2681)&gt;0,INDEX($BH$2:$BH$100000,MATCH(K2681,VBAsheet!$H$2:$H$100000,0))&amp;CHAR(10),"")&amp;IF(LEN(L2681)&gt;0,INDEX($BH$2:$BH$100000,MATCH(L2681,VBAsheet!$H$2:$H$100000,0))&amp;CHAR(10),"")&amp;IF(LEN(M2681)&gt;0,INDEX($BH$2:$BH$100000,MATCH(M2681,VBAsheet!$H$2:$H$100000,0))&amp;CHAR(10),"")</f>
        <v/>
      </c>
      <c r="BM2681" s="94" t="str">
        <f t="shared" si="1436"/>
        <v/>
      </c>
      <c r="BN2681" s="95" t="str">
        <f t="shared" si="1424"/>
        <v/>
      </c>
      <c r="BP2681" s="18" t="str">
        <f t="shared" si="1425"/>
        <v/>
      </c>
      <c r="BR2681" s="81" t="str">
        <f t="shared" si="1435"/>
        <v/>
      </c>
      <c r="BU2681" s="138" t="str">
        <f t="shared" si="1426"/>
        <v/>
      </c>
      <c r="BV2681" s="3" t="str">
        <f t="shared" si="1427"/>
        <v/>
      </c>
      <c r="BW2681" s="3" t="str">
        <f t="shared" si="1428"/>
        <v/>
      </c>
      <c r="BX2681" s="144" t="str">
        <f t="shared" si="1429"/>
        <v/>
      </c>
      <c r="BY2681" s="18" t="str">
        <f t="shared" si="1430"/>
        <v/>
      </c>
      <c r="BZ2681" s="18" t="str">
        <f t="shared" si="1431"/>
        <v/>
      </c>
      <c r="CA2681" s="19" t="str">
        <f t="shared" si="1432"/>
        <v/>
      </c>
    </row>
    <row r="2682" spans="4:79" x14ac:dyDescent="0.45">
      <c r="D2682" s="164" t="str">
        <f t="shared" si="1433"/>
        <v/>
      </c>
      <c r="I2682" s="9" t="str">
        <f t="shared" si="1406"/>
        <v/>
      </c>
      <c r="J2682" s="173" t="str">
        <f t="shared" si="1407"/>
        <v/>
      </c>
      <c r="K2682" s="13"/>
      <c r="L2682" s="13"/>
      <c r="M2682" s="13"/>
      <c r="N2682" s="178" t="str">
        <f t="shared" si="1408"/>
        <v/>
      </c>
      <c r="O2682" s="181" t="str">
        <f t="shared" si="1409"/>
        <v/>
      </c>
      <c r="P2682" s="8" t="str">
        <f t="shared" si="1410"/>
        <v/>
      </c>
      <c r="Q2682" s="8" t="str">
        <f t="shared" si="1411"/>
        <v/>
      </c>
      <c r="R2682" s="8" t="str">
        <f t="shared" si="1412"/>
        <v/>
      </c>
      <c r="S2682" s="8" t="str">
        <f t="shared" si="1413"/>
        <v/>
      </c>
      <c r="T2682" s="8" t="str">
        <f t="shared" si="1414"/>
        <v/>
      </c>
      <c r="U2682" s="8" t="str">
        <f t="shared" si="1415"/>
        <v/>
      </c>
      <c r="V2682" s="16" t="str">
        <f t="shared" si="1416"/>
        <v/>
      </c>
      <c r="W2682" s="129" t="str">
        <f t="shared" si="1417"/>
        <v/>
      </c>
      <c r="X2682" s="8" t="str">
        <f t="shared" si="1418"/>
        <v/>
      </c>
      <c r="Y2682" s="8" t="str">
        <f t="shared" si="1419"/>
        <v/>
      </c>
      <c r="AQ2682" s="6" t="str">
        <f t="shared" si="1420"/>
        <v/>
      </c>
      <c r="AR2682" s="128" t="str">
        <f t="shared" si="1421"/>
        <v/>
      </c>
      <c r="AS2682" s="128" t="str">
        <f t="shared" si="1422"/>
        <v/>
      </c>
      <c r="AT2682" s="139" t="str">
        <f t="shared" si="1434"/>
        <v/>
      </c>
      <c r="BH2682" s="127" t="str">
        <f>IF(LEN(VBAsheet!H2682)&gt;0,$CD$4&amp;CHAR(10)&amp;$CD$5&amp;CHAR(10)&amp;$CD$6&amp;IF(VBAsheet!I2682="N",1,0)&amp;$CE$6&amp;CHAR(10)&amp;$CD$7&amp;CHAR(10)&amp;$CD$8&amp;VBAsheet!H2682&amp;$CE$8&amp;CHAR(10)&amp;$CD$9&amp;VBAsheet!K2682&amp;$CE$9&amp;CHAR(10)&amp;$CD$10&amp;VBAsheet!J2682-1&amp;$CE$10&amp;CHAR(10)&amp;$CD$11,"")</f>
        <v/>
      </c>
      <c r="BI2682"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2" s="18" t="str">
        <f>IF(LEN(X2682)&gt;0,$CD$23&amp;INDEX($CH$3:CH2685,MATCH(W2682,$CG$3:CG2685,0))&amp;$CE$23&amp;CHAR(10)&amp;$CD$24&amp;X2682&amp;$CE$24&amp;CHAR(10)&amp;$CD$25&amp;Y2682&amp;$CE$25&amp;CHAR(10),"")&amp;IF(LEN(AA2682)&gt;0,$CD$23&amp;INDEX($CH$3:CH2685,MATCH(Z2682,$CG$3:CG2685,0))&amp;$CE$23&amp;CHAR(10)&amp;$CD$24&amp;AA2682&amp;$CE$24&amp;CHAR(10)&amp;$CD$25&amp;AB2682&amp;$CE$25&amp;CHAR(10),"")&amp;IF(LEN(AD2682)&gt;0,$CD$23&amp;INDEX($CH$3:CH2685,MATCH(AC2682,$CG$3:CG2685,0))&amp;$CE$23&amp;CHAR(10)&amp;$CD$24&amp;AD2682&amp;$CE$24&amp;CHAR(10)&amp;$CD$25&amp;AE2682&amp;$CE$25&amp;CHAR(10),"")&amp;IF(LEN(AG2682)&gt;0,$CD$23&amp;INDEX($CH$3:CH2685,MATCH(AF2682,$CG$3:CG2685,0))&amp;$CE$23&amp;CHAR(10)&amp;$CD$24&amp;AG2682&amp;$CE$24&amp;CHAR(10)&amp;$CD$25&amp;AH2682&amp;$CE$25&amp;CHAR(10),"")&amp;IF(LEN(AJ2682)&gt;0,$CD$23&amp;INDEX($CH$3:CH2685,MATCH(AI2682,$CG$3:CG2685,0))&amp;$CE$23&amp;CHAR(10)&amp;$CD$24&amp;AJ2682&amp;$CE$24&amp;CHAR(10)&amp;$CD$25&amp;AK2682&amp;$CE$25&amp;CHAR(10),"")</f>
        <v/>
      </c>
      <c r="BK2682" s="18" t="str">
        <f>IF(LEN(J2682)&gt;0,INDEX($BH$2:$BH$100000,MATCH(J2682,VBAsheet!$H$2:$H$100000,0))&amp;CHAR(10),"")&amp;IF(LEN(K2682)&gt;0,INDEX($BH$2:$BH$100000,MATCH(K2682,VBAsheet!$H$2:$H$100000,0))&amp;CHAR(10),"")&amp;IF(LEN(L2682)&gt;0,INDEX($BH$2:$BH$100000,MATCH(L2682,VBAsheet!$H$2:$H$100000,0))&amp;CHAR(10),"")&amp;IF(LEN(M2682)&gt;0,INDEX($BH$2:$BH$100000,MATCH(M2682,VBAsheet!$H$2:$H$100000,0))&amp;CHAR(10),"")</f>
        <v/>
      </c>
      <c r="BM2682" s="94" t="str">
        <f t="shared" si="1436"/>
        <v/>
      </c>
      <c r="BN2682" s="95" t="str">
        <f t="shared" si="1424"/>
        <v/>
      </c>
      <c r="BP2682" s="18" t="str">
        <f t="shared" si="1425"/>
        <v/>
      </c>
      <c r="BR2682" s="81" t="str">
        <f t="shared" si="1435"/>
        <v/>
      </c>
      <c r="BU2682" s="138" t="str">
        <f t="shared" si="1426"/>
        <v/>
      </c>
      <c r="BV2682" s="3" t="str">
        <f t="shared" si="1427"/>
        <v/>
      </c>
      <c r="BW2682" s="3" t="str">
        <f t="shared" si="1428"/>
        <v/>
      </c>
      <c r="BX2682" s="144" t="str">
        <f t="shared" si="1429"/>
        <v/>
      </c>
      <c r="BY2682" s="18" t="str">
        <f t="shared" si="1430"/>
        <v/>
      </c>
      <c r="BZ2682" s="18" t="str">
        <f t="shared" si="1431"/>
        <v/>
      </c>
      <c r="CA2682" s="19" t="str">
        <f t="shared" si="1432"/>
        <v/>
      </c>
    </row>
    <row r="2683" spans="4:79" x14ac:dyDescent="0.45">
      <c r="D2683" s="164" t="str">
        <f t="shared" si="1433"/>
        <v/>
      </c>
      <c r="I2683" s="9" t="str">
        <f t="shared" si="1406"/>
        <v/>
      </c>
      <c r="J2683" s="173" t="str">
        <f t="shared" si="1407"/>
        <v/>
      </c>
      <c r="K2683" s="13"/>
      <c r="L2683" s="13"/>
      <c r="M2683" s="13"/>
      <c r="N2683" s="178" t="str">
        <f t="shared" si="1408"/>
        <v/>
      </c>
      <c r="O2683" s="181" t="str">
        <f t="shared" si="1409"/>
        <v/>
      </c>
      <c r="P2683" s="8" t="str">
        <f t="shared" si="1410"/>
        <v/>
      </c>
      <c r="Q2683" s="8" t="str">
        <f t="shared" si="1411"/>
        <v/>
      </c>
      <c r="R2683" s="8" t="str">
        <f t="shared" si="1412"/>
        <v/>
      </c>
      <c r="S2683" s="8" t="str">
        <f t="shared" si="1413"/>
        <v/>
      </c>
      <c r="T2683" s="8" t="str">
        <f t="shared" si="1414"/>
        <v/>
      </c>
      <c r="U2683" s="8" t="str">
        <f t="shared" si="1415"/>
        <v/>
      </c>
      <c r="V2683" s="16" t="str">
        <f t="shared" si="1416"/>
        <v/>
      </c>
      <c r="W2683" s="129" t="str">
        <f t="shared" si="1417"/>
        <v/>
      </c>
      <c r="X2683" s="8" t="str">
        <f t="shared" si="1418"/>
        <v/>
      </c>
      <c r="Y2683" s="8" t="str">
        <f t="shared" si="1419"/>
        <v/>
      </c>
      <c r="AQ2683" s="6" t="str">
        <f t="shared" si="1420"/>
        <v/>
      </c>
      <c r="AR2683" s="128" t="str">
        <f t="shared" si="1421"/>
        <v/>
      </c>
      <c r="AS2683" s="128" t="str">
        <f t="shared" si="1422"/>
        <v/>
      </c>
      <c r="AT2683" s="139" t="str">
        <f t="shared" si="1434"/>
        <v/>
      </c>
      <c r="BH2683" s="127" t="str">
        <f>IF(LEN(VBAsheet!H2683)&gt;0,$CD$4&amp;CHAR(10)&amp;$CD$5&amp;CHAR(10)&amp;$CD$6&amp;IF(VBAsheet!I2683="N",1,0)&amp;$CE$6&amp;CHAR(10)&amp;$CD$7&amp;CHAR(10)&amp;$CD$8&amp;VBAsheet!H2683&amp;$CE$8&amp;CHAR(10)&amp;$CD$9&amp;VBAsheet!K2683&amp;$CE$9&amp;CHAR(10)&amp;$CD$10&amp;VBAsheet!J2683-1&amp;$CE$10&amp;CHAR(10)&amp;$CD$11,"")</f>
        <v/>
      </c>
      <c r="BI2683"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3" s="18" t="str">
        <f>IF(LEN(X2683)&gt;0,$CD$23&amp;INDEX($CH$3:CH2686,MATCH(W2683,$CG$3:CG2686,0))&amp;$CE$23&amp;CHAR(10)&amp;$CD$24&amp;X2683&amp;$CE$24&amp;CHAR(10)&amp;$CD$25&amp;Y2683&amp;$CE$25&amp;CHAR(10),"")&amp;IF(LEN(AA2683)&gt;0,$CD$23&amp;INDEX($CH$3:CH2686,MATCH(Z2683,$CG$3:CG2686,0))&amp;$CE$23&amp;CHAR(10)&amp;$CD$24&amp;AA2683&amp;$CE$24&amp;CHAR(10)&amp;$CD$25&amp;AB2683&amp;$CE$25&amp;CHAR(10),"")&amp;IF(LEN(AD2683)&gt;0,$CD$23&amp;INDEX($CH$3:CH2686,MATCH(AC2683,$CG$3:CG2686,0))&amp;$CE$23&amp;CHAR(10)&amp;$CD$24&amp;AD2683&amp;$CE$24&amp;CHAR(10)&amp;$CD$25&amp;AE2683&amp;$CE$25&amp;CHAR(10),"")&amp;IF(LEN(AG2683)&gt;0,$CD$23&amp;INDEX($CH$3:CH2686,MATCH(AF2683,$CG$3:CG2686,0))&amp;$CE$23&amp;CHAR(10)&amp;$CD$24&amp;AG2683&amp;$CE$24&amp;CHAR(10)&amp;$CD$25&amp;AH2683&amp;$CE$25&amp;CHAR(10),"")&amp;IF(LEN(AJ2683)&gt;0,$CD$23&amp;INDEX($CH$3:CH2686,MATCH(AI2683,$CG$3:CG2686,0))&amp;$CE$23&amp;CHAR(10)&amp;$CD$24&amp;AJ2683&amp;$CE$24&amp;CHAR(10)&amp;$CD$25&amp;AK2683&amp;$CE$25&amp;CHAR(10),"")</f>
        <v/>
      </c>
      <c r="BK2683" s="18" t="str">
        <f>IF(LEN(J2683)&gt;0,INDEX($BH$2:$BH$100000,MATCH(J2683,VBAsheet!$H$2:$H$100000,0))&amp;CHAR(10),"")&amp;IF(LEN(K2683)&gt;0,INDEX($BH$2:$BH$100000,MATCH(K2683,VBAsheet!$H$2:$H$100000,0))&amp;CHAR(10),"")&amp;IF(LEN(L2683)&gt;0,INDEX($BH$2:$BH$100000,MATCH(L2683,VBAsheet!$H$2:$H$100000,0))&amp;CHAR(10),"")&amp;IF(LEN(M2683)&gt;0,INDEX($BH$2:$BH$100000,MATCH(M2683,VBAsheet!$H$2:$H$100000,0))&amp;CHAR(10),"")</f>
        <v/>
      </c>
      <c r="BM2683" s="94" t="str">
        <f t="shared" si="1436"/>
        <v/>
      </c>
      <c r="BN2683" s="95" t="str">
        <f t="shared" si="1424"/>
        <v/>
      </c>
      <c r="BP2683" s="18" t="str">
        <f t="shared" si="1425"/>
        <v/>
      </c>
      <c r="BR2683" s="81" t="str">
        <f t="shared" si="1435"/>
        <v/>
      </c>
      <c r="BU2683" s="138" t="str">
        <f t="shared" si="1426"/>
        <v/>
      </c>
      <c r="BV2683" s="3" t="str">
        <f t="shared" si="1427"/>
        <v/>
      </c>
      <c r="BW2683" s="3" t="str">
        <f t="shared" si="1428"/>
        <v/>
      </c>
      <c r="BX2683" s="144" t="str">
        <f t="shared" si="1429"/>
        <v/>
      </c>
      <c r="BY2683" s="18" t="str">
        <f t="shared" si="1430"/>
        <v/>
      </c>
      <c r="BZ2683" s="18" t="str">
        <f t="shared" si="1431"/>
        <v/>
      </c>
      <c r="CA2683" s="19" t="str">
        <f t="shared" si="1432"/>
        <v/>
      </c>
    </row>
    <row r="2684" spans="4:79" x14ac:dyDescent="0.45">
      <c r="D2684" s="164" t="str">
        <f t="shared" si="1433"/>
        <v/>
      </c>
      <c r="I2684" s="9" t="str">
        <f t="shared" si="1406"/>
        <v/>
      </c>
      <c r="J2684" s="173" t="str">
        <f t="shared" si="1407"/>
        <v/>
      </c>
      <c r="K2684" s="13"/>
      <c r="L2684" s="13"/>
      <c r="M2684" s="13"/>
      <c r="N2684" s="178" t="str">
        <f t="shared" si="1408"/>
        <v/>
      </c>
      <c r="O2684" s="181" t="str">
        <f t="shared" si="1409"/>
        <v/>
      </c>
      <c r="P2684" s="8" t="str">
        <f t="shared" si="1410"/>
        <v/>
      </c>
      <c r="Q2684" s="8" t="str">
        <f t="shared" si="1411"/>
        <v/>
      </c>
      <c r="R2684" s="8" t="str">
        <f t="shared" si="1412"/>
        <v/>
      </c>
      <c r="S2684" s="8" t="str">
        <f t="shared" si="1413"/>
        <v/>
      </c>
      <c r="T2684" s="8" t="str">
        <f t="shared" si="1414"/>
        <v/>
      </c>
      <c r="U2684" s="8" t="str">
        <f t="shared" si="1415"/>
        <v/>
      </c>
      <c r="V2684" s="16" t="str">
        <f t="shared" si="1416"/>
        <v/>
      </c>
      <c r="W2684" s="129" t="str">
        <f t="shared" si="1417"/>
        <v/>
      </c>
      <c r="X2684" s="8" t="str">
        <f t="shared" si="1418"/>
        <v/>
      </c>
      <c r="Y2684" s="8" t="str">
        <f t="shared" si="1419"/>
        <v/>
      </c>
      <c r="AQ2684" s="6" t="str">
        <f t="shared" si="1420"/>
        <v/>
      </c>
      <c r="AR2684" s="128" t="str">
        <f t="shared" si="1421"/>
        <v/>
      </c>
      <c r="AS2684" s="128" t="str">
        <f t="shared" si="1422"/>
        <v/>
      </c>
      <c r="AT2684" s="139" t="str">
        <f t="shared" si="1434"/>
        <v/>
      </c>
      <c r="BH2684" s="127" t="str">
        <f>IF(LEN(VBAsheet!H2684)&gt;0,$CD$4&amp;CHAR(10)&amp;$CD$5&amp;CHAR(10)&amp;$CD$6&amp;IF(VBAsheet!I2684="N",1,0)&amp;$CE$6&amp;CHAR(10)&amp;$CD$7&amp;CHAR(10)&amp;$CD$8&amp;VBAsheet!H2684&amp;$CE$8&amp;CHAR(10)&amp;$CD$9&amp;VBAsheet!K2684&amp;$CE$9&amp;CHAR(10)&amp;$CD$10&amp;VBAsheet!J2684-1&amp;$CE$10&amp;CHAR(10)&amp;$CD$11,"")</f>
        <v/>
      </c>
      <c r="BI2684"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4" s="18" t="str">
        <f>IF(LEN(X2684)&gt;0,$CD$23&amp;INDEX($CH$3:CH2687,MATCH(W2684,$CG$3:CG2687,0))&amp;$CE$23&amp;CHAR(10)&amp;$CD$24&amp;X2684&amp;$CE$24&amp;CHAR(10)&amp;$CD$25&amp;Y2684&amp;$CE$25&amp;CHAR(10),"")&amp;IF(LEN(AA2684)&gt;0,$CD$23&amp;INDEX($CH$3:CH2687,MATCH(Z2684,$CG$3:CG2687,0))&amp;$CE$23&amp;CHAR(10)&amp;$CD$24&amp;AA2684&amp;$CE$24&amp;CHAR(10)&amp;$CD$25&amp;AB2684&amp;$CE$25&amp;CHAR(10),"")&amp;IF(LEN(AD2684)&gt;0,$CD$23&amp;INDEX($CH$3:CH2687,MATCH(AC2684,$CG$3:CG2687,0))&amp;$CE$23&amp;CHAR(10)&amp;$CD$24&amp;AD2684&amp;$CE$24&amp;CHAR(10)&amp;$CD$25&amp;AE2684&amp;$CE$25&amp;CHAR(10),"")&amp;IF(LEN(AG2684)&gt;0,$CD$23&amp;INDEX($CH$3:CH2687,MATCH(AF2684,$CG$3:CG2687,0))&amp;$CE$23&amp;CHAR(10)&amp;$CD$24&amp;AG2684&amp;$CE$24&amp;CHAR(10)&amp;$CD$25&amp;AH2684&amp;$CE$25&amp;CHAR(10),"")&amp;IF(LEN(AJ2684)&gt;0,$CD$23&amp;INDEX($CH$3:CH2687,MATCH(AI2684,$CG$3:CG2687,0))&amp;$CE$23&amp;CHAR(10)&amp;$CD$24&amp;AJ2684&amp;$CE$24&amp;CHAR(10)&amp;$CD$25&amp;AK2684&amp;$CE$25&amp;CHAR(10),"")</f>
        <v/>
      </c>
      <c r="BK2684" s="18" t="str">
        <f>IF(LEN(J2684)&gt;0,INDEX($BH$2:$BH$100000,MATCH(J2684,VBAsheet!$H$2:$H$100000,0))&amp;CHAR(10),"")&amp;IF(LEN(K2684)&gt;0,INDEX($BH$2:$BH$100000,MATCH(K2684,VBAsheet!$H$2:$H$100000,0))&amp;CHAR(10),"")&amp;IF(LEN(L2684)&gt;0,INDEX($BH$2:$BH$100000,MATCH(L2684,VBAsheet!$H$2:$H$100000,0))&amp;CHAR(10),"")&amp;IF(LEN(M2684)&gt;0,INDEX($BH$2:$BH$100000,MATCH(M2684,VBAsheet!$H$2:$H$100000,0))&amp;CHAR(10),"")</f>
        <v/>
      </c>
      <c r="BM2684" s="94" t="str">
        <f t="shared" si="1436"/>
        <v/>
      </c>
      <c r="BN2684" s="95" t="str">
        <f t="shared" si="1424"/>
        <v/>
      </c>
      <c r="BP2684" s="18" t="str">
        <f t="shared" si="1425"/>
        <v/>
      </c>
      <c r="BR2684" s="81" t="str">
        <f t="shared" si="1435"/>
        <v/>
      </c>
      <c r="BU2684" s="138" t="str">
        <f t="shared" si="1426"/>
        <v/>
      </c>
      <c r="BV2684" s="3" t="str">
        <f t="shared" si="1427"/>
        <v/>
      </c>
      <c r="BW2684" s="3" t="str">
        <f t="shared" si="1428"/>
        <v/>
      </c>
      <c r="BX2684" s="144" t="str">
        <f t="shared" si="1429"/>
        <v/>
      </c>
      <c r="BY2684" s="18" t="str">
        <f t="shared" si="1430"/>
        <v/>
      </c>
      <c r="BZ2684" s="18" t="str">
        <f t="shared" si="1431"/>
        <v/>
      </c>
      <c r="CA2684" s="19" t="str">
        <f t="shared" si="1432"/>
        <v/>
      </c>
    </row>
    <row r="2685" spans="4:79" x14ac:dyDescent="0.45">
      <c r="D2685" s="164" t="str">
        <f t="shared" si="1433"/>
        <v/>
      </c>
      <c r="I2685" s="9" t="str">
        <f t="shared" si="1406"/>
        <v/>
      </c>
      <c r="J2685" s="173" t="str">
        <f t="shared" si="1407"/>
        <v/>
      </c>
      <c r="K2685" s="13"/>
      <c r="L2685" s="13"/>
      <c r="M2685" s="13"/>
      <c r="N2685" s="178" t="str">
        <f t="shared" si="1408"/>
        <v/>
      </c>
      <c r="O2685" s="181" t="str">
        <f t="shared" si="1409"/>
        <v/>
      </c>
      <c r="P2685" s="8" t="str">
        <f t="shared" si="1410"/>
        <v/>
      </c>
      <c r="Q2685" s="8" t="str">
        <f t="shared" si="1411"/>
        <v/>
      </c>
      <c r="R2685" s="8" t="str">
        <f t="shared" si="1412"/>
        <v/>
      </c>
      <c r="S2685" s="8" t="str">
        <f t="shared" si="1413"/>
        <v/>
      </c>
      <c r="T2685" s="8" t="str">
        <f t="shared" si="1414"/>
        <v/>
      </c>
      <c r="U2685" s="8" t="str">
        <f t="shared" si="1415"/>
        <v/>
      </c>
      <c r="V2685" s="16" t="str">
        <f t="shared" si="1416"/>
        <v/>
      </c>
      <c r="W2685" s="129" t="str">
        <f t="shared" si="1417"/>
        <v/>
      </c>
      <c r="X2685" s="8" t="str">
        <f t="shared" si="1418"/>
        <v/>
      </c>
      <c r="Y2685" s="8" t="str">
        <f t="shared" si="1419"/>
        <v/>
      </c>
      <c r="AQ2685" s="6" t="str">
        <f t="shared" si="1420"/>
        <v/>
      </c>
      <c r="AR2685" s="128" t="str">
        <f t="shared" si="1421"/>
        <v/>
      </c>
      <c r="AS2685" s="128" t="str">
        <f t="shared" si="1422"/>
        <v/>
      </c>
      <c r="AT2685" s="139" t="str">
        <f t="shared" si="1434"/>
        <v/>
      </c>
      <c r="BH2685" s="127" t="str">
        <f>IF(LEN(VBAsheet!H2685)&gt;0,$CD$4&amp;CHAR(10)&amp;$CD$5&amp;CHAR(10)&amp;$CD$6&amp;IF(VBAsheet!I2685="N",1,0)&amp;$CE$6&amp;CHAR(10)&amp;$CD$7&amp;CHAR(10)&amp;$CD$8&amp;VBAsheet!H2685&amp;$CE$8&amp;CHAR(10)&amp;$CD$9&amp;VBAsheet!K2685&amp;$CE$9&amp;CHAR(10)&amp;$CD$10&amp;VBAsheet!J2685-1&amp;$CE$10&amp;CHAR(10)&amp;$CD$11,"")</f>
        <v/>
      </c>
      <c r="BI2685"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5" s="18" t="str">
        <f>IF(LEN(X2685)&gt;0,$CD$23&amp;INDEX($CH$3:CH2688,MATCH(W2685,$CG$3:CG2688,0))&amp;$CE$23&amp;CHAR(10)&amp;$CD$24&amp;X2685&amp;$CE$24&amp;CHAR(10)&amp;$CD$25&amp;Y2685&amp;$CE$25&amp;CHAR(10),"")&amp;IF(LEN(AA2685)&gt;0,$CD$23&amp;INDEX($CH$3:CH2688,MATCH(Z2685,$CG$3:CG2688,0))&amp;$CE$23&amp;CHAR(10)&amp;$CD$24&amp;AA2685&amp;$CE$24&amp;CHAR(10)&amp;$CD$25&amp;AB2685&amp;$CE$25&amp;CHAR(10),"")&amp;IF(LEN(AD2685)&gt;0,$CD$23&amp;INDEX($CH$3:CH2688,MATCH(AC2685,$CG$3:CG2688,0))&amp;$CE$23&amp;CHAR(10)&amp;$CD$24&amp;AD2685&amp;$CE$24&amp;CHAR(10)&amp;$CD$25&amp;AE2685&amp;$CE$25&amp;CHAR(10),"")&amp;IF(LEN(AG2685)&gt;0,$CD$23&amp;INDEX($CH$3:CH2688,MATCH(AF2685,$CG$3:CG2688,0))&amp;$CE$23&amp;CHAR(10)&amp;$CD$24&amp;AG2685&amp;$CE$24&amp;CHAR(10)&amp;$CD$25&amp;AH2685&amp;$CE$25&amp;CHAR(10),"")&amp;IF(LEN(AJ2685)&gt;0,$CD$23&amp;INDEX($CH$3:CH2688,MATCH(AI2685,$CG$3:CG2688,0))&amp;$CE$23&amp;CHAR(10)&amp;$CD$24&amp;AJ2685&amp;$CE$24&amp;CHAR(10)&amp;$CD$25&amp;AK2685&amp;$CE$25&amp;CHAR(10),"")</f>
        <v/>
      </c>
      <c r="BK2685" s="18" t="str">
        <f>IF(LEN(J2685)&gt;0,INDEX($BH$2:$BH$100000,MATCH(J2685,VBAsheet!$H$2:$H$100000,0))&amp;CHAR(10),"")&amp;IF(LEN(K2685)&gt;0,INDEX($BH$2:$BH$100000,MATCH(K2685,VBAsheet!$H$2:$H$100000,0))&amp;CHAR(10),"")&amp;IF(LEN(L2685)&gt;0,INDEX($BH$2:$BH$100000,MATCH(L2685,VBAsheet!$H$2:$H$100000,0))&amp;CHAR(10),"")&amp;IF(LEN(M2685)&gt;0,INDEX($BH$2:$BH$100000,MATCH(M2685,VBAsheet!$H$2:$H$100000,0))&amp;CHAR(10),"")</f>
        <v/>
      </c>
      <c r="BM2685" s="94" t="str">
        <f t="shared" si="1436"/>
        <v/>
      </c>
      <c r="BN2685" s="95" t="str">
        <f t="shared" si="1424"/>
        <v/>
      </c>
      <c r="BP2685" s="18" t="str">
        <f t="shared" si="1425"/>
        <v/>
      </c>
      <c r="BR2685" s="81" t="str">
        <f t="shared" si="1435"/>
        <v/>
      </c>
      <c r="BU2685" s="138" t="str">
        <f t="shared" si="1426"/>
        <v/>
      </c>
      <c r="BV2685" s="3" t="str">
        <f t="shared" si="1427"/>
        <v/>
      </c>
      <c r="BW2685" s="3" t="str">
        <f t="shared" si="1428"/>
        <v/>
      </c>
      <c r="BX2685" s="144" t="str">
        <f t="shared" si="1429"/>
        <v/>
      </c>
      <c r="BY2685" s="18" t="str">
        <f t="shared" si="1430"/>
        <v/>
      </c>
      <c r="BZ2685" s="18" t="str">
        <f t="shared" si="1431"/>
        <v/>
      </c>
      <c r="CA2685" s="19" t="str">
        <f t="shared" si="1432"/>
        <v/>
      </c>
    </row>
    <row r="2686" spans="4:79" x14ac:dyDescent="0.45">
      <c r="D2686" s="164" t="str">
        <f t="shared" si="1433"/>
        <v/>
      </c>
      <c r="I2686" s="9" t="str">
        <f t="shared" si="1406"/>
        <v/>
      </c>
      <c r="J2686" s="173" t="str">
        <f t="shared" si="1407"/>
        <v/>
      </c>
      <c r="K2686" s="13"/>
      <c r="L2686" s="13"/>
      <c r="M2686" s="13"/>
      <c r="N2686" s="178" t="str">
        <f t="shared" si="1408"/>
        <v/>
      </c>
      <c r="O2686" s="181" t="str">
        <f t="shared" si="1409"/>
        <v/>
      </c>
      <c r="P2686" s="8" t="str">
        <f t="shared" si="1410"/>
        <v/>
      </c>
      <c r="Q2686" s="8" t="str">
        <f t="shared" si="1411"/>
        <v/>
      </c>
      <c r="R2686" s="8" t="str">
        <f t="shared" si="1412"/>
        <v/>
      </c>
      <c r="S2686" s="8" t="str">
        <f t="shared" si="1413"/>
        <v/>
      </c>
      <c r="T2686" s="8" t="str">
        <f t="shared" si="1414"/>
        <v/>
      </c>
      <c r="U2686" s="8" t="str">
        <f t="shared" si="1415"/>
        <v/>
      </c>
      <c r="V2686" s="16" t="str">
        <f t="shared" si="1416"/>
        <v/>
      </c>
      <c r="W2686" s="129" t="str">
        <f t="shared" si="1417"/>
        <v/>
      </c>
      <c r="X2686" s="8" t="str">
        <f t="shared" si="1418"/>
        <v/>
      </c>
      <c r="Y2686" s="8" t="str">
        <f t="shared" si="1419"/>
        <v/>
      </c>
      <c r="AQ2686" s="6" t="str">
        <f t="shared" si="1420"/>
        <v/>
      </c>
      <c r="AR2686" s="128" t="str">
        <f t="shared" si="1421"/>
        <v/>
      </c>
      <c r="AS2686" s="128" t="str">
        <f t="shared" si="1422"/>
        <v/>
      </c>
      <c r="AT2686" s="139" t="str">
        <f t="shared" si="1434"/>
        <v/>
      </c>
      <c r="BH2686" s="127" t="str">
        <f>IF(LEN(VBAsheet!H2686)&gt;0,$CD$4&amp;CHAR(10)&amp;$CD$5&amp;CHAR(10)&amp;$CD$6&amp;IF(VBAsheet!I2686="N",1,0)&amp;$CE$6&amp;CHAR(10)&amp;$CD$7&amp;CHAR(10)&amp;$CD$8&amp;VBAsheet!H2686&amp;$CE$8&amp;CHAR(10)&amp;$CD$9&amp;VBAsheet!K2686&amp;$CE$9&amp;CHAR(10)&amp;$CD$10&amp;VBAsheet!J2686-1&amp;$CE$10&amp;CHAR(10)&amp;$CD$11,"")</f>
        <v/>
      </c>
      <c r="BI2686"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6" s="18" t="str">
        <f>IF(LEN(X2686)&gt;0,$CD$23&amp;INDEX($CH$3:CH2689,MATCH(W2686,$CG$3:CG2689,0))&amp;$CE$23&amp;CHAR(10)&amp;$CD$24&amp;X2686&amp;$CE$24&amp;CHAR(10)&amp;$CD$25&amp;Y2686&amp;$CE$25&amp;CHAR(10),"")&amp;IF(LEN(AA2686)&gt;0,$CD$23&amp;INDEX($CH$3:CH2689,MATCH(Z2686,$CG$3:CG2689,0))&amp;$CE$23&amp;CHAR(10)&amp;$CD$24&amp;AA2686&amp;$CE$24&amp;CHAR(10)&amp;$CD$25&amp;AB2686&amp;$CE$25&amp;CHAR(10),"")&amp;IF(LEN(AD2686)&gt;0,$CD$23&amp;INDEX($CH$3:CH2689,MATCH(AC2686,$CG$3:CG2689,0))&amp;$CE$23&amp;CHAR(10)&amp;$CD$24&amp;AD2686&amp;$CE$24&amp;CHAR(10)&amp;$CD$25&amp;AE2686&amp;$CE$25&amp;CHAR(10),"")&amp;IF(LEN(AG2686)&gt;0,$CD$23&amp;INDEX($CH$3:CH2689,MATCH(AF2686,$CG$3:CG2689,0))&amp;$CE$23&amp;CHAR(10)&amp;$CD$24&amp;AG2686&amp;$CE$24&amp;CHAR(10)&amp;$CD$25&amp;AH2686&amp;$CE$25&amp;CHAR(10),"")&amp;IF(LEN(AJ2686)&gt;0,$CD$23&amp;INDEX($CH$3:CH2689,MATCH(AI2686,$CG$3:CG2689,0))&amp;$CE$23&amp;CHAR(10)&amp;$CD$24&amp;AJ2686&amp;$CE$24&amp;CHAR(10)&amp;$CD$25&amp;AK2686&amp;$CE$25&amp;CHAR(10),"")</f>
        <v/>
      </c>
      <c r="BK2686" s="18" t="str">
        <f>IF(LEN(J2686)&gt;0,INDEX($BH$2:$BH$100000,MATCH(J2686,VBAsheet!$H$2:$H$100000,0))&amp;CHAR(10),"")&amp;IF(LEN(K2686)&gt;0,INDEX($BH$2:$BH$100000,MATCH(K2686,VBAsheet!$H$2:$H$100000,0))&amp;CHAR(10),"")&amp;IF(LEN(L2686)&gt;0,INDEX($BH$2:$BH$100000,MATCH(L2686,VBAsheet!$H$2:$H$100000,0))&amp;CHAR(10),"")&amp;IF(LEN(M2686)&gt;0,INDEX($BH$2:$BH$100000,MATCH(M2686,VBAsheet!$H$2:$H$100000,0))&amp;CHAR(10),"")</f>
        <v/>
      </c>
      <c r="BM2686" s="94" t="str">
        <f t="shared" si="1436"/>
        <v/>
      </c>
      <c r="BN2686" s="95" t="str">
        <f t="shared" si="1424"/>
        <v/>
      </c>
      <c r="BP2686" s="18" t="str">
        <f t="shared" si="1425"/>
        <v/>
      </c>
      <c r="BR2686" s="81" t="str">
        <f t="shared" si="1435"/>
        <v/>
      </c>
      <c r="BU2686" s="138" t="str">
        <f t="shared" si="1426"/>
        <v/>
      </c>
      <c r="BV2686" s="3" t="str">
        <f t="shared" si="1427"/>
        <v/>
      </c>
      <c r="BW2686" s="3" t="str">
        <f t="shared" si="1428"/>
        <v/>
      </c>
      <c r="BX2686" s="144" t="str">
        <f t="shared" si="1429"/>
        <v/>
      </c>
      <c r="BY2686" s="18" t="str">
        <f t="shared" si="1430"/>
        <v/>
      </c>
      <c r="BZ2686" s="18" t="str">
        <f t="shared" si="1431"/>
        <v/>
      </c>
      <c r="CA2686" s="19" t="str">
        <f t="shared" si="1432"/>
        <v/>
      </c>
    </row>
    <row r="2687" spans="4:79" x14ac:dyDescent="0.45">
      <c r="D2687" s="164" t="str">
        <f t="shared" si="1433"/>
        <v/>
      </c>
      <c r="I2687" s="9" t="str">
        <f t="shared" si="1406"/>
        <v/>
      </c>
      <c r="J2687" s="173" t="str">
        <f t="shared" si="1407"/>
        <v/>
      </c>
      <c r="K2687" s="13"/>
      <c r="L2687" s="13"/>
      <c r="M2687" s="13"/>
      <c r="N2687" s="178" t="str">
        <f t="shared" si="1408"/>
        <v/>
      </c>
      <c r="O2687" s="181" t="str">
        <f t="shared" si="1409"/>
        <v/>
      </c>
      <c r="P2687" s="8" t="str">
        <f t="shared" si="1410"/>
        <v/>
      </c>
      <c r="Q2687" s="8" t="str">
        <f t="shared" si="1411"/>
        <v/>
      </c>
      <c r="R2687" s="8" t="str">
        <f t="shared" si="1412"/>
        <v/>
      </c>
      <c r="S2687" s="8" t="str">
        <f t="shared" si="1413"/>
        <v/>
      </c>
      <c r="T2687" s="8" t="str">
        <f t="shared" si="1414"/>
        <v/>
      </c>
      <c r="U2687" s="8" t="str">
        <f t="shared" si="1415"/>
        <v/>
      </c>
      <c r="V2687" s="16" t="str">
        <f t="shared" si="1416"/>
        <v/>
      </c>
      <c r="W2687" s="129" t="str">
        <f t="shared" si="1417"/>
        <v/>
      </c>
      <c r="X2687" s="8" t="str">
        <f t="shared" si="1418"/>
        <v/>
      </c>
      <c r="Y2687" s="8" t="str">
        <f t="shared" si="1419"/>
        <v/>
      </c>
      <c r="AQ2687" s="6" t="str">
        <f t="shared" si="1420"/>
        <v/>
      </c>
      <c r="AR2687" s="128" t="str">
        <f t="shared" si="1421"/>
        <v/>
      </c>
      <c r="AS2687" s="128" t="str">
        <f t="shared" si="1422"/>
        <v/>
      </c>
      <c r="AT2687" s="139" t="str">
        <f t="shared" si="1434"/>
        <v/>
      </c>
      <c r="BH2687" s="127" t="str">
        <f>IF(LEN(VBAsheet!H2687)&gt;0,$CD$4&amp;CHAR(10)&amp;$CD$5&amp;CHAR(10)&amp;$CD$6&amp;IF(VBAsheet!I2687="N",1,0)&amp;$CE$6&amp;CHAR(10)&amp;$CD$7&amp;CHAR(10)&amp;$CD$8&amp;VBAsheet!H2687&amp;$CE$8&amp;CHAR(10)&amp;$CD$9&amp;VBAsheet!K2687&amp;$CE$9&amp;CHAR(10)&amp;$CD$10&amp;VBAsheet!J2687-1&amp;$CE$10&amp;CHAR(10)&amp;$CD$11,"")</f>
        <v/>
      </c>
      <c r="BI2687"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7" s="18" t="str">
        <f>IF(LEN(X2687)&gt;0,$CD$23&amp;INDEX($CH$3:CH2690,MATCH(W2687,$CG$3:CG2690,0))&amp;$CE$23&amp;CHAR(10)&amp;$CD$24&amp;X2687&amp;$CE$24&amp;CHAR(10)&amp;$CD$25&amp;Y2687&amp;$CE$25&amp;CHAR(10),"")&amp;IF(LEN(AA2687)&gt;0,$CD$23&amp;INDEX($CH$3:CH2690,MATCH(Z2687,$CG$3:CG2690,0))&amp;$CE$23&amp;CHAR(10)&amp;$CD$24&amp;AA2687&amp;$CE$24&amp;CHAR(10)&amp;$CD$25&amp;AB2687&amp;$CE$25&amp;CHAR(10),"")&amp;IF(LEN(AD2687)&gt;0,$CD$23&amp;INDEX($CH$3:CH2690,MATCH(AC2687,$CG$3:CG2690,0))&amp;$CE$23&amp;CHAR(10)&amp;$CD$24&amp;AD2687&amp;$CE$24&amp;CHAR(10)&amp;$CD$25&amp;AE2687&amp;$CE$25&amp;CHAR(10),"")&amp;IF(LEN(AG2687)&gt;0,$CD$23&amp;INDEX($CH$3:CH2690,MATCH(AF2687,$CG$3:CG2690,0))&amp;$CE$23&amp;CHAR(10)&amp;$CD$24&amp;AG2687&amp;$CE$24&amp;CHAR(10)&amp;$CD$25&amp;AH2687&amp;$CE$25&amp;CHAR(10),"")&amp;IF(LEN(AJ2687)&gt;0,$CD$23&amp;INDEX($CH$3:CH2690,MATCH(AI2687,$CG$3:CG2690,0))&amp;$CE$23&amp;CHAR(10)&amp;$CD$24&amp;AJ2687&amp;$CE$24&amp;CHAR(10)&amp;$CD$25&amp;AK2687&amp;$CE$25&amp;CHAR(10),"")</f>
        <v/>
      </c>
      <c r="BK2687" s="18" t="str">
        <f>IF(LEN(J2687)&gt;0,INDEX($BH$2:$BH$100000,MATCH(J2687,VBAsheet!$H$2:$H$100000,0))&amp;CHAR(10),"")&amp;IF(LEN(K2687)&gt;0,INDEX($BH$2:$BH$100000,MATCH(K2687,VBAsheet!$H$2:$H$100000,0))&amp;CHAR(10),"")&amp;IF(LEN(L2687)&gt;0,INDEX($BH$2:$BH$100000,MATCH(L2687,VBAsheet!$H$2:$H$100000,0))&amp;CHAR(10),"")&amp;IF(LEN(M2687)&gt;0,INDEX($BH$2:$BH$100000,MATCH(M2687,VBAsheet!$H$2:$H$100000,0))&amp;CHAR(10),"")</f>
        <v/>
      </c>
      <c r="BM2687" s="94" t="str">
        <f t="shared" si="1436"/>
        <v/>
      </c>
      <c r="BN2687" s="95" t="str">
        <f t="shared" si="1424"/>
        <v/>
      </c>
      <c r="BP2687" s="18" t="str">
        <f t="shared" si="1425"/>
        <v/>
      </c>
      <c r="BR2687" s="81" t="str">
        <f t="shared" si="1435"/>
        <v/>
      </c>
      <c r="BU2687" s="138" t="str">
        <f t="shared" si="1426"/>
        <v/>
      </c>
      <c r="BV2687" s="3" t="str">
        <f t="shared" si="1427"/>
        <v/>
      </c>
      <c r="BW2687" s="3" t="str">
        <f t="shared" si="1428"/>
        <v/>
      </c>
      <c r="BX2687" s="144" t="str">
        <f t="shared" si="1429"/>
        <v/>
      </c>
      <c r="BY2687" s="18" t="str">
        <f t="shared" si="1430"/>
        <v/>
      </c>
      <c r="BZ2687" s="18" t="str">
        <f t="shared" si="1431"/>
        <v/>
      </c>
      <c r="CA2687" s="19" t="str">
        <f t="shared" si="1432"/>
        <v/>
      </c>
    </row>
    <row r="2688" spans="4:79" x14ac:dyDescent="0.45">
      <c r="D2688" s="164" t="str">
        <f t="shared" si="1433"/>
        <v/>
      </c>
      <c r="I2688" s="9" t="str">
        <f t="shared" si="1406"/>
        <v/>
      </c>
      <c r="J2688" s="173" t="str">
        <f t="shared" si="1407"/>
        <v/>
      </c>
      <c r="K2688" s="13"/>
      <c r="L2688" s="13"/>
      <c r="M2688" s="13"/>
      <c r="N2688" s="178" t="str">
        <f t="shared" si="1408"/>
        <v/>
      </c>
      <c r="O2688" s="181" t="str">
        <f t="shared" si="1409"/>
        <v/>
      </c>
      <c r="P2688" s="8" t="str">
        <f t="shared" si="1410"/>
        <v/>
      </c>
      <c r="Q2688" s="8" t="str">
        <f t="shared" si="1411"/>
        <v/>
      </c>
      <c r="R2688" s="8" t="str">
        <f t="shared" si="1412"/>
        <v/>
      </c>
      <c r="S2688" s="8" t="str">
        <f t="shared" si="1413"/>
        <v/>
      </c>
      <c r="T2688" s="8" t="str">
        <f t="shared" si="1414"/>
        <v/>
      </c>
      <c r="U2688" s="8" t="str">
        <f t="shared" si="1415"/>
        <v/>
      </c>
      <c r="V2688" s="16" t="str">
        <f t="shared" si="1416"/>
        <v/>
      </c>
      <c r="W2688" s="129" t="str">
        <f t="shared" si="1417"/>
        <v/>
      </c>
      <c r="X2688" s="8" t="str">
        <f t="shared" si="1418"/>
        <v/>
      </c>
      <c r="Y2688" s="8" t="str">
        <f t="shared" si="1419"/>
        <v/>
      </c>
      <c r="AQ2688" s="6" t="str">
        <f t="shared" si="1420"/>
        <v/>
      </c>
      <c r="AR2688" s="128" t="str">
        <f t="shared" si="1421"/>
        <v/>
      </c>
      <c r="AS2688" s="128" t="str">
        <f t="shared" si="1422"/>
        <v/>
      </c>
      <c r="AT2688" s="139" t="str">
        <f t="shared" si="1434"/>
        <v/>
      </c>
      <c r="BH2688" s="127" t="str">
        <f>IF(LEN(VBAsheet!H2688)&gt;0,$CD$4&amp;CHAR(10)&amp;$CD$5&amp;CHAR(10)&amp;$CD$6&amp;IF(VBAsheet!I2688="N",1,0)&amp;$CE$6&amp;CHAR(10)&amp;$CD$7&amp;CHAR(10)&amp;$CD$8&amp;VBAsheet!H2688&amp;$CE$8&amp;CHAR(10)&amp;$CD$9&amp;VBAsheet!K2688&amp;$CE$9&amp;CHAR(10)&amp;$CD$10&amp;VBAsheet!J2688-1&amp;$CE$10&amp;CHAR(10)&amp;$CD$11,"")</f>
        <v/>
      </c>
      <c r="BI2688"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8" s="18" t="str">
        <f>IF(LEN(X2688)&gt;0,$CD$23&amp;INDEX($CH$3:CH2691,MATCH(W2688,$CG$3:CG2691,0))&amp;$CE$23&amp;CHAR(10)&amp;$CD$24&amp;X2688&amp;$CE$24&amp;CHAR(10)&amp;$CD$25&amp;Y2688&amp;$CE$25&amp;CHAR(10),"")&amp;IF(LEN(AA2688)&gt;0,$CD$23&amp;INDEX($CH$3:CH2691,MATCH(Z2688,$CG$3:CG2691,0))&amp;$CE$23&amp;CHAR(10)&amp;$CD$24&amp;AA2688&amp;$CE$24&amp;CHAR(10)&amp;$CD$25&amp;AB2688&amp;$CE$25&amp;CHAR(10),"")&amp;IF(LEN(AD2688)&gt;0,$CD$23&amp;INDEX($CH$3:CH2691,MATCH(AC2688,$CG$3:CG2691,0))&amp;$CE$23&amp;CHAR(10)&amp;$CD$24&amp;AD2688&amp;$CE$24&amp;CHAR(10)&amp;$CD$25&amp;AE2688&amp;$CE$25&amp;CHAR(10),"")&amp;IF(LEN(AG2688)&gt;0,$CD$23&amp;INDEX($CH$3:CH2691,MATCH(AF2688,$CG$3:CG2691,0))&amp;$CE$23&amp;CHAR(10)&amp;$CD$24&amp;AG2688&amp;$CE$24&amp;CHAR(10)&amp;$CD$25&amp;AH2688&amp;$CE$25&amp;CHAR(10),"")&amp;IF(LEN(AJ2688)&gt;0,$CD$23&amp;INDEX($CH$3:CH2691,MATCH(AI2688,$CG$3:CG2691,0))&amp;$CE$23&amp;CHAR(10)&amp;$CD$24&amp;AJ2688&amp;$CE$24&amp;CHAR(10)&amp;$CD$25&amp;AK2688&amp;$CE$25&amp;CHAR(10),"")</f>
        <v/>
      </c>
      <c r="BK2688" s="18" t="str">
        <f>IF(LEN(J2688)&gt;0,INDEX($BH$2:$BH$100000,MATCH(J2688,VBAsheet!$H$2:$H$100000,0))&amp;CHAR(10),"")&amp;IF(LEN(K2688)&gt;0,INDEX($BH$2:$BH$100000,MATCH(K2688,VBAsheet!$H$2:$H$100000,0))&amp;CHAR(10),"")&amp;IF(LEN(L2688)&gt;0,INDEX($BH$2:$BH$100000,MATCH(L2688,VBAsheet!$H$2:$H$100000,0))&amp;CHAR(10),"")&amp;IF(LEN(M2688)&gt;0,INDEX($BH$2:$BH$100000,MATCH(M2688,VBAsheet!$H$2:$H$100000,0))&amp;CHAR(10),"")</f>
        <v/>
      </c>
      <c r="BM2688" s="94" t="str">
        <f t="shared" si="1436"/>
        <v/>
      </c>
      <c r="BN2688" s="95" t="str">
        <f t="shared" si="1424"/>
        <v/>
      </c>
      <c r="BP2688" s="18" t="str">
        <f t="shared" si="1425"/>
        <v/>
      </c>
      <c r="BR2688" s="81" t="str">
        <f t="shared" si="1435"/>
        <v/>
      </c>
      <c r="BU2688" s="138" t="str">
        <f t="shared" si="1426"/>
        <v/>
      </c>
      <c r="BV2688" s="3" t="str">
        <f t="shared" si="1427"/>
        <v/>
      </c>
      <c r="BW2688" s="3" t="str">
        <f t="shared" si="1428"/>
        <v/>
      </c>
      <c r="BX2688" s="144" t="str">
        <f t="shared" si="1429"/>
        <v/>
      </c>
      <c r="BY2688" s="18" t="str">
        <f t="shared" si="1430"/>
        <v/>
      </c>
      <c r="BZ2688" s="18" t="str">
        <f t="shared" si="1431"/>
        <v/>
      </c>
      <c r="CA2688" s="19" t="str">
        <f t="shared" si="1432"/>
        <v/>
      </c>
    </row>
    <row r="2689" spans="4:79" x14ac:dyDescent="0.45">
      <c r="D2689" s="164" t="str">
        <f t="shared" si="1433"/>
        <v/>
      </c>
      <c r="I2689" s="9" t="str">
        <f t="shared" si="1406"/>
        <v/>
      </c>
      <c r="J2689" s="173" t="str">
        <f t="shared" si="1407"/>
        <v/>
      </c>
      <c r="K2689" s="13"/>
      <c r="L2689" s="13"/>
      <c r="M2689" s="13"/>
      <c r="N2689" s="178" t="str">
        <f t="shared" si="1408"/>
        <v/>
      </c>
      <c r="O2689" s="181" t="str">
        <f t="shared" si="1409"/>
        <v/>
      </c>
      <c r="P2689" s="8" t="str">
        <f t="shared" si="1410"/>
        <v/>
      </c>
      <c r="Q2689" s="8" t="str">
        <f t="shared" si="1411"/>
        <v/>
      </c>
      <c r="R2689" s="8" t="str">
        <f t="shared" si="1412"/>
        <v/>
      </c>
      <c r="S2689" s="8" t="str">
        <f t="shared" si="1413"/>
        <v/>
      </c>
      <c r="T2689" s="8" t="str">
        <f t="shared" si="1414"/>
        <v/>
      </c>
      <c r="U2689" s="8" t="str">
        <f t="shared" si="1415"/>
        <v/>
      </c>
      <c r="V2689" s="16" t="str">
        <f t="shared" si="1416"/>
        <v/>
      </c>
      <c r="W2689" s="129" t="str">
        <f t="shared" si="1417"/>
        <v/>
      </c>
      <c r="X2689" s="8" t="str">
        <f t="shared" si="1418"/>
        <v/>
      </c>
      <c r="Y2689" s="8" t="str">
        <f t="shared" si="1419"/>
        <v/>
      </c>
      <c r="AQ2689" s="6" t="str">
        <f t="shared" si="1420"/>
        <v/>
      </c>
      <c r="AR2689" s="128" t="str">
        <f t="shared" si="1421"/>
        <v/>
      </c>
      <c r="AS2689" s="128" t="str">
        <f t="shared" si="1422"/>
        <v/>
      </c>
      <c r="AT2689" s="139" t="str">
        <f t="shared" si="1434"/>
        <v/>
      </c>
      <c r="BH2689" s="127" t="str">
        <f>IF(LEN(VBAsheet!H2689)&gt;0,$CD$4&amp;CHAR(10)&amp;$CD$5&amp;CHAR(10)&amp;$CD$6&amp;IF(VBAsheet!I2689="N",1,0)&amp;$CE$6&amp;CHAR(10)&amp;$CD$7&amp;CHAR(10)&amp;$CD$8&amp;VBAsheet!H2689&amp;$CE$8&amp;CHAR(10)&amp;$CD$9&amp;VBAsheet!K2689&amp;$CE$9&amp;CHAR(10)&amp;$CD$10&amp;VBAsheet!J2689-1&amp;$CE$10&amp;CHAR(10)&amp;$CD$11,"")</f>
        <v/>
      </c>
      <c r="BI2689" s="18" t="str">
        <f t="shared" si="1423"/>
        <v xml:space="preserve">                        &lt;int name="channel" value=""/&gt;
                        &lt;float name="velocityFact" value=""/&gt;
                        &lt;float name="lengthFact" value=""/&gt;
                        &lt;int name="minVelocity" value=""/&gt;
                        &lt;int name="maxVelocity" value=""/&gt;
                        &lt;int name="transpose" value=""/&gt;
                        &lt;int name="minPitch" value=""/&gt;
                        &lt;int name="maxPitch" value=""/&gt;
</v>
      </c>
      <c r="BJ2689" s="18" t="str">
        <f>IF(LEN(X2689)&gt;0,$CD$23&amp;INDEX($CH$3:CH2692,MATCH(W2689,$CG$3:CG2692,0))&amp;$CE$23&amp;CHAR(10)&amp;$CD$24&amp;X2689&amp;$CE$24&amp;CHAR(10)&amp;$CD$25&amp;Y2689&amp;$CE$25&amp;CHAR(10),"")&amp;IF(LEN(AA2689)&gt;0,$CD$23&amp;INDEX($CH$3:CH2692,MATCH(Z2689,$CG$3:CG2692,0))&amp;$CE$23&amp;CHAR(10)&amp;$CD$24&amp;AA2689&amp;$CE$24&amp;CHAR(10)&amp;$CD$25&amp;AB2689&amp;$CE$25&amp;CHAR(10),"")&amp;IF(LEN(AD2689)&gt;0,$CD$23&amp;INDEX($CH$3:CH2692,MATCH(AC2689,$CG$3:CG2692,0))&amp;$CE$23&amp;CHAR(10)&amp;$CD$24&amp;AD2689&amp;$CE$24&amp;CHAR(10)&amp;$CD$25&amp;AE2689&amp;$CE$25&amp;CHAR(10),"")&amp;IF(LEN(AG2689)&gt;0,$CD$23&amp;INDEX($CH$3:CH2692,MATCH(AF2689,$CG$3:CG2692,0))&amp;$CE$23&amp;CHAR(10)&amp;$CD$24&amp;AG2689&amp;$CE$24&amp;CHAR(10)&amp;$CD$25&amp;AH2689&amp;$CE$25&amp;CHAR(10),"")&amp;IF(LEN(AJ2689)&gt;0,$CD$23&amp;INDEX($CH$3:CH2692,MATCH(AI2689,$CG$3:CG2692,0))&amp;$CE$23&amp;CHAR(10)&amp;$CD$24&amp;AJ2689&amp;$CE$24&amp;CHAR(10)&amp;$CD$25&amp;AK2689&amp;$CE$25&amp;CHAR(10),"")</f>
        <v/>
      </c>
      <c r="BK2689" s="18" t="str">
        <f>IF(LEN(J2689)&gt;0,INDEX($BH$2:$BH$100000,MATCH(J2689,VBAsheet!$H$2:$H$100000,0))&amp;CHAR(10),"")&amp;IF(LEN(K2689)&gt;0,INDEX($BH$2:$BH$100000,MATCH(K2689,VBAsheet!$H$2:$H$100000,0))&amp;CHAR(10),"")&amp;IF(LEN(L2689)&gt;0,INDEX($BH$2:$BH$100000,MATCH(L2689,VBAsheet!$H$2:$H$100000,0))&amp;CHAR(10),"")&amp;IF(LEN(M2689)&gt;0,INDEX($BH$2:$BH$100000,MATCH(M2689,VBAsheet!$H$2:$H$100000,0))&amp;CHAR(10),"")</f>
        <v/>
      </c>
      <c r="BM2689" s="94" t="str">
        <f t="shared" si="1436"/>
        <v/>
      </c>
      <c r="BN2689" s="95" t="str">
        <f t="shared" si="1424"/>
        <v/>
      </c>
      <c r="BP2689" s="18" t="str">
        <f t="shared" si="1425"/>
        <v/>
      </c>
      <c r="BR2689" s="81" t="str">
        <f t="shared" si="1435"/>
        <v/>
      </c>
      <c r="BU2689" s="138" t="str">
        <f t="shared" si="1426"/>
        <v/>
      </c>
      <c r="BV2689" s="3" t="str">
        <f t="shared" si="1427"/>
        <v/>
      </c>
      <c r="BW2689" s="3" t="str">
        <f t="shared" si="1428"/>
        <v/>
      </c>
      <c r="BX2689" s="144" t="str">
        <f t="shared" si="1429"/>
        <v/>
      </c>
      <c r="BY2689" s="18" t="str">
        <f t="shared" si="1430"/>
        <v/>
      </c>
      <c r="BZ2689" s="18" t="str">
        <f t="shared" si="1431"/>
        <v/>
      </c>
      <c r="CA2689" s="19" t="str">
        <f t="shared" si="1432"/>
        <v/>
      </c>
    </row>
    <row r="2690" spans="4:79" x14ac:dyDescent="0.45">
      <c r="D2690" s="164" t="str">
        <f t="shared" si="1433"/>
        <v/>
      </c>
      <c r="I2690" s="9" t="str">
        <f t="shared" ref="I2690:I2753" si="1437">IF(LEN(F2690)&gt;0,"---","")</f>
        <v/>
      </c>
      <c r="J2690" s="173" t="str">
        <f t="shared" ref="J2690:J2753" si="1438">IF(LEN(F2690)&gt;0,F2690,"")</f>
        <v/>
      </c>
      <c r="K2690" s="13"/>
      <c r="L2690" s="13"/>
      <c r="M2690" s="13"/>
      <c r="N2690" s="178" t="str">
        <f t="shared" ref="N2690:N2753" si="1439">IF(LEN(F2690)&gt;0,"---","")</f>
        <v/>
      </c>
      <c r="O2690" s="181" t="str">
        <f t="shared" ref="O2690:O2753" si="1440">IF(LEN(F2690)&gt;0,0,"")</f>
        <v/>
      </c>
      <c r="P2690" s="8" t="str">
        <f t="shared" ref="P2690:P2753" si="1441">IF(LEN(F2690)&gt;0,1,"")</f>
        <v/>
      </c>
      <c r="Q2690" s="8" t="str">
        <f t="shared" ref="Q2690:Q2753" si="1442">IF(LEN(F2690)&gt;0,0,"")</f>
        <v/>
      </c>
      <c r="R2690" s="8" t="str">
        <f t="shared" ref="R2690:R2753" si="1443">IF(LEN(F2690)&gt;0,1,"")</f>
        <v/>
      </c>
      <c r="S2690" s="8" t="str">
        <f t="shared" ref="S2690:S2753" si="1444">IF(LEN(F2690)&gt;0,0,"")</f>
        <v/>
      </c>
      <c r="T2690" s="8" t="str">
        <f t="shared" ref="T2690:T2753" si="1445">IF(LEN(F2690)&gt;0,127,"")</f>
        <v/>
      </c>
      <c r="U2690" s="8" t="str">
        <f t="shared" ref="U2690:U2753" si="1446">IF(LEN(F2690)&gt;0,0,"")</f>
        <v/>
      </c>
      <c r="V2690" s="16" t="str">
        <f t="shared" ref="V2690:V2753" si="1447">IF(LEN(F2690)&gt;0,127,"")</f>
        <v/>
      </c>
      <c r="W2690" s="129" t="str">
        <f t="shared" ref="W2690:W2753" si="1448">IF(LEN(G2690)&gt;0,"Note-on","")</f>
        <v/>
      </c>
      <c r="X2690" s="8" t="str">
        <f t="shared" ref="X2690:X2753" si="1449">IF(LEN(G2690)&gt;0,G2690,"")</f>
        <v/>
      </c>
      <c r="Y2690" s="8" t="str">
        <f t="shared" ref="Y2690:Y2753" si="1450">IF(LEN(G2690)&gt;0,1,"")</f>
        <v/>
      </c>
      <c r="AQ2690" s="6" t="str">
        <f t="shared" ref="AQ2690:AQ2753" si="1451">IFERROR(IF(SEARCH(CA2690,IFERROR(VLOOKUP(CA2690,$EH$2:$EH$400,1,TRUE),""))&gt;0,IFERROR(VLOOKUP(CA2690,$EH$2:$EH$400,1,TRUE),""),""),IF(LEN(CA2690)&gt;0,"note-whole",""))</f>
        <v/>
      </c>
      <c r="AR2690" s="128" t="str">
        <f t="shared" ref="AR2690:AR2753" si="1452">IF(LEN(E2690)&gt;0,IF(AND(AS2690&lt;&gt;AS2689,LEN(AS2690)&gt;0),IF(ISTEXT(AR2689),1,IF(AS2690=127,IF(AR2689=63,"LIMIT HIT",AR2689+1),AR2689)),AR2689),"")</f>
        <v/>
      </c>
      <c r="AS2690" s="128" t="str">
        <f t="shared" ref="AS2690:AS2753" si="1453">IF(LEN(E2690)&gt;0,IF(AND(BM2690&lt;&gt;BM2689,LEN(BM2690)&gt;0),IF(ISTEXT(AS2689),0,IF(AS2689=127,0,AS2689+1)),AS2689),"")</f>
        <v/>
      </c>
      <c r="AT2690" s="139" t="str">
        <f t="shared" si="1434"/>
        <v/>
      </c>
      <c r="BH2690" s="127" t="str">
        <f>IF(LEN(VBAsheet!H2690)&gt;0,$CD$4&amp;CHAR(10)&amp;$CD$5&amp;CHAR(10)&amp;$CD$6&amp;IF(VBAsheet!I2690="N",1,0)&amp;$CE$6&amp;CHAR(10)&amp;$CD$7&amp;CHAR(10)&amp;$CD$8&amp;VBAsheet!H2690&amp;$CE$8&amp;CHAR(10)&amp;$CD$9&amp;VBAsheet!K2690&amp;$CE$9&amp;CHAR(10)&amp;$CD$10&amp;VBAsheet!J2690-1&amp;$CE$10&amp;CHAR(10)&amp;$CD$11,"")</f>
        <v/>
      </c>
      <c r="BI2690" s="18" t="str">
        <f t="shared" ref="BI2690:BI2753" si="1454">$CD$14&amp;O2690&amp;$CE$14&amp;CHAR(10)&amp;$CD$15&amp;R2690&amp;$CE$15&amp;CHAR(10)&amp;$CD$16&amp;P2690&amp;$CE$16&amp;CHAR(10)&amp;$CD$17&amp;S2690&amp;$CE$17&amp;CHAR(10)&amp;$CD$18&amp;T2690&amp;$CE$18&amp;CHAR(10)&amp;$CD$19&amp;Q2690&amp;$CE$19&amp;CHAR(10)&amp;$CD$20&amp;U2690&amp;$CE$20&amp;CHAR(10)&amp;$CD$21&amp;V2690&amp;$CE$21&amp;CHAR(10)</f>
        <v xml:space="preserve">                        &lt;int name="channel" value=""/&gt;
                        &lt;float name="velocityFact" value=""/&gt;
                        &lt;float name="lengthFact" value=""/&gt;
                        &lt;int name="minVelocity" value=""/&gt;
                        &lt;int name="maxVelocity" value=""/&gt;
                        &lt;int name="transpose" value=""/&gt;
                        &lt;int name="minPitch" value=""/&gt;
                        &lt;int name="maxPitch" value=""/&gt;
</v>
      </c>
      <c r="BJ2690" s="18" t="str">
        <f>IF(LEN(X2690)&gt;0,$CD$23&amp;INDEX($CH$3:CH2693,MATCH(W2690,$CG$3:CG2693,0))&amp;$CE$23&amp;CHAR(10)&amp;$CD$24&amp;X2690&amp;$CE$24&amp;CHAR(10)&amp;$CD$25&amp;Y2690&amp;$CE$25&amp;CHAR(10),"")&amp;IF(LEN(AA2690)&gt;0,$CD$23&amp;INDEX($CH$3:CH2693,MATCH(Z2690,$CG$3:CG2693,0))&amp;$CE$23&amp;CHAR(10)&amp;$CD$24&amp;AA2690&amp;$CE$24&amp;CHAR(10)&amp;$CD$25&amp;AB2690&amp;$CE$25&amp;CHAR(10),"")&amp;IF(LEN(AD2690)&gt;0,$CD$23&amp;INDEX($CH$3:CH2693,MATCH(AC2690,$CG$3:CG2693,0))&amp;$CE$23&amp;CHAR(10)&amp;$CD$24&amp;AD2690&amp;$CE$24&amp;CHAR(10)&amp;$CD$25&amp;AE2690&amp;$CE$25&amp;CHAR(10),"")&amp;IF(LEN(AG2690)&gt;0,$CD$23&amp;INDEX($CH$3:CH2693,MATCH(AF2690,$CG$3:CG2693,0))&amp;$CE$23&amp;CHAR(10)&amp;$CD$24&amp;AG2690&amp;$CE$24&amp;CHAR(10)&amp;$CD$25&amp;AH2690&amp;$CE$25&amp;CHAR(10),"")&amp;IF(LEN(AJ2690)&gt;0,$CD$23&amp;INDEX($CH$3:CH2693,MATCH(AI2690,$CG$3:CG2693,0))&amp;$CE$23&amp;CHAR(10)&amp;$CD$24&amp;AJ2690&amp;$CE$24&amp;CHAR(10)&amp;$CD$25&amp;AK2690&amp;$CE$25&amp;CHAR(10),"")</f>
        <v/>
      </c>
      <c r="BK2690" s="18" t="str">
        <f>IF(LEN(J2690)&gt;0,INDEX($BH$2:$BH$100000,MATCH(J2690,VBAsheet!$H$2:$H$100000,0))&amp;CHAR(10),"")&amp;IF(LEN(K2690)&gt;0,INDEX($BH$2:$BH$100000,MATCH(K2690,VBAsheet!$H$2:$H$100000,0))&amp;CHAR(10),"")&amp;IF(LEN(L2690)&gt;0,INDEX($BH$2:$BH$100000,MATCH(L2690,VBAsheet!$H$2:$H$100000,0))&amp;CHAR(10),"")&amp;IF(LEN(M2690)&gt;0,INDEX($BH$2:$BH$100000,MATCH(M2690,VBAsheet!$H$2:$H$100000,0))&amp;CHAR(10),"")</f>
        <v/>
      </c>
      <c r="BM2690" s="94" t="str">
        <f t="shared" si="1436"/>
        <v/>
      </c>
      <c r="BN2690" s="95" t="str">
        <f t="shared" ref="BN2690:BN2753" si="1455">IF(LEN(E2690)&gt;0,IF(E2690=E2689,BN2689+1,1),"")</f>
        <v/>
      </c>
      <c r="BP2690" s="18" t="str">
        <f t="shared" ref="BP2690:BP2753" si="1456">IF(LEN(E2690)&gt;0,IF(E2690&lt;&gt;E2689,$CD$2&amp;E2690&amp;$CE$2&amp;CHAR(10)&amp;$CD$3&amp;_xlfn.TEXTJOIN(CHAR(10),TRUE,$BH$2:$BH$1001)&amp;CHAR(10)&amp;$CD$12&amp;CHAR(10)&amp;IF(LEN(E2690)&gt;0,$CD$13&amp;IF(I2690="---",-1,I2690)&amp;$CE$13&amp;CHAR(10)&amp;BI2690&amp;$CD$22&amp;CHAR(10)&amp;BJ2690&amp;$CD$26&amp;CHAR(10)&amp;BI2690&amp;$CD$35&amp;X2690&amp;$CE$35&amp;CHAR(10)&amp;$CD$36&amp;CHAR(10)&amp;BK2690&amp;$CD$45&amp;F2690&amp;$CE$45&amp;CHAR(10)&amp;$CD$46&amp;IF(N2690="---",0,N2690)&amp;$CE$46,""),IF(LEN(E2690)&gt;0,$CD$13&amp;IF(I2690="---",-1,I2690)&amp;$CE$13&amp;CHAR(10)&amp;BI2690&amp;$CD$22&amp;CHAR(10)&amp;BJ2690&amp;$CD$26&amp;CHAR(10)&amp;BI2690&amp;$CD$35&amp;X2690&amp;$CE$35&amp;CHAR(10)&amp;$CD$36&amp;CHAR(10)&amp;BK2690&amp;$CD$45&amp;F2690&amp;$CE$45&amp;CHAR(10)&amp;$CD$46&amp;IF(N2690="---",0,N2690)&amp;$CE$46,""))&amp;IF(E2690=E2691,"",CHAR(10)&amp;$CD$47),"")</f>
        <v/>
      </c>
      <c r="BR2690" s="81" t="str">
        <f t="shared" si="1435"/>
        <v/>
      </c>
      <c r="BU2690" s="138" t="str">
        <f t="shared" ref="BU2690:BU2753" si="1457">IF(OR(W2690="Program",LEN(E2690)=0),"",IF(AND(LEN(W2690)&gt;0,LEN(X2690)&gt;0,LEN(Y2690)&gt;0),SUBSTITUTE(LOWER(SUBSTITUTE(LOWER(SUBSTITUTE(LOWER(W2690),"note-hold","note-hold:")),"note-on","note:")),"controller","cc:")&amp;X2690&amp;IF(LOWER(W2690)="note-hold","",","&amp;Y2690),""))</f>
        <v/>
      </c>
      <c r="BV2690" s="3" t="str">
        <f t="shared" ref="BV2690:BV2753" si="1458">IF(OR(Z2690="Program",LEN(E2690)=0),"",IF(AND(LEN(Z2690)&gt;0,LEN(AA2690)&gt;0,LEN(AB2690)&gt;0),SUBSTITUTE(LOWER(SUBSTITUTE(LOWER(SUBSTITUTE(LOWER(Z2690),"note-hold","note-hold:")),"note-on","note:")),"controller","cc:")&amp;AA2690&amp;IF(LOWER(Z2690)="note-hold","",","&amp;AB2690),""))</f>
        <v/>
      </c>
      <c r="BW2690" s="3" t="str">
        <f t="shared" ref="BW2690:BW2753" si="1459">IF(OR(AC2690="Program",LEN(E2690)=0),"",IF(AND(LEN(AC2690)&gt;0,LEN(AD2690)&gt;0,LEN(AE2690)&gt;0),SUBSTITUTE(LOWER(SUBSTITUTE(LOWER(SUBSTITUTE(LOWER(AC2690),"note-hold","note-hold:")),"note-on","note:")),"controller","cc:")&amp;AD2690&amp;IF(LOWER(AC2690)="note-hold","",","&amp;AE2690),""))</f>
        <v/>
      </c>
      <c r="BX2690" s="144" t="str">
        <f t="shared" ref="BX2690:BX2753" si="1460">IF(LEN(BM2690)=0,"",$CO$4&amp;""""&amp;D2690&amp;""""&amp;$CP$4&amp;""""&amp;E2690&amp;""""&amp;$CQ$4&amp;CHAR(10)&amp;IF(LEN(AU2690)&gt;0,$CN$10&amp;""""&amp;AU2690&amp;""""&amp;CHAR(10),"")&amp;"Bank "&amp;AR2690&amp;" "&amp;AS2690&amp;" "&amp;BZ2690&amp;CHAR(10))</f>
        <v/>
      </c>
      <c r="BY2690" s="18" t="str">
        <f t="shared" ref="BY2690:BY2753" si="1461">IF(LEN(E2690)=0,"",$CN$8&amp;IF(ISNUMBER(N2690),INDEX($EE$2:$EE$13,MATCH(N2690,$ED$2:$ED$13,0)),"default")&amp;$CO$8&amp;AQ2690&amp;IF(COUNTBLANK(J2690:M2690)=4,"",$CP$8&amp;IF(LEN(J2690)&gt;0,1,IF(LEN(K2690)&gt;0,2,IF(LEN(L2690)&gt;0,3,IF(LEN(M2690)&gt;0,4,"")))))&amp;IF(OR(COUNTBLANK(BU2690:BW2690)&lt;3,O2690&gt;0)," o=","")&amp;_xlfn.TEXTJOIN("/",TRUE,BU2690:BW2690)&amp;IF(AND(COUNTBLANK(BU2690:BW2690)&lt;3,O2690&gt;0),"/","")&amp;IF(O2690=0,"","@"&amp;O2690)&amp;CHAR(10)&amp;AT2690&amp;" "&amp;CA2690)</f>
        <v/>
      </c>
      <c r="BZ2690" s="18" t="str">
        <f t="shared" ref="BZ2690:BZ2753" si="1462">IF(LEN(BM2690)&gt;0,((LEFT(D2690)&amp;MID(D2690,FIND("#",SUBSTITUTE(D2690&amp;"  "," ","#",1))+1,1)&amp;MID(D2690,FIND("#",SUBSTITUTE(D2690&amp;"  "," ","#",2))+1,1)))&amp;" - "&amp;BL2690,"")</f>
        <v/>
      </c>
      <c r="CA2690" s="19" t="str">
        <f t="shared" ref="CA2690:CA2753" si="1463">IF(LEN(F2690)&gt;0,F2690,IF(LEN(J2690)&gt;0,J2690,IF(LEN(K2690)&gt;0,K2690,IF(LEN(L2690)&gt;0,L2690,IF(LEN(M2690)&gt;0,M2690,"")))))</f>
        <v/>
      </c>
    </row>
    <row r="2691" spans="4:79" x14ac:dyDescent="0.45">
      <c r="D2691" s="164" t="str">
        <f t="shared" ref="D2691:D2754" si="1464">IF(LEN(F2691)&gt;0,"My Library","")</f>
        <v/>
      </c>
      <c r="I2691" s="9" t="str">
        <f t="shared" si="1437"/>
        <v/>
      </c>
      <c r="J2691" s="173" t="str">
        <f t="shared" si="1438"/>
        <v/>
      </c>
      <c r="K2691" s="13"/>
      <c r="L2691" s="13"/>
      <c r="M2691" s="13"/>
      <c r="N2691" s="178" t="str">
        <f t="shared" si="1439"/>
        <v/>
      </c>
      <c r="O2691" s="181" t="str">
        <f t="shared" si="1440"/>
        <v/>
      </c>
      <c r="P2691" s="8" t="str">
        <f t="shared" si="1441"/>
        <v/>
      </c>
      <c r="Q2691" s="8" t="str">
        <f t="shared" si="1442"/>
        <v/>
      </c>
      <c r="R2691" s="8" t="str">
        <f t="shared" si="1443"/>
        <v/>
      </c>
      <c r="S2691" s="8" t="str">
        <f t="shared" si="1444"/>
        <v/>
      </c>
      <c r="T2691" s="8" t="str">
        <f t="shared" si="1445"/>
        <v/>
      </c>
      <c r="U2691" s="8" t="str">
        <f t="shared" si="1446"/>
        <v/>
      </c>
      <c r="V2691" s="16" t="str">
        <f t="shared" si="1447"/>
        <v/>
      </c>
      <c r="W2691" s="129" t="str">
        <f t="shared" si="1448"/>
        <v/>
      </c>
      <c r="X2691" s="8" t="str">
        <f t="shared" si="1449"/>
        <v/>
      </c>
      <c r="Y2691" s="8" t="str">
        <f t="shared" si="1450"/>
        <v/>
      </c>
      <c r="AQ2691" s="6" t="str">
        <f t="shared" si="1451"/>
        <v/>
      </c>
      <c r="AR2691" s="128" t="str">
        <f t="shared" si="1452"/>
        <v/>
      </c>
      <c r="AS2691" s="128" t="str">
        <f t="shared" si="1453"/>
        <v/>
      </c>
      <c r="AT2691" s="139" t="str">
        <f t="shared" ref="AT2691:AT2754" si="1465">IF(LEN(F2691)&gt;0,IF(BN2691=128,"LIMIT HIT",BN2691-1),"")</f>
        <v/>
      </c>
      <c r="BH2691" s="127" t="str">
        <f>IF(LEN(VBAsheet!H2691)&gt;0,$CD$4&amp;CHAR(10)&amp;$CD$5&amp;CHAR(10)&amp;$CD$6&amp;IF(VBAsheet!I2691="N",1,0)&amp;$CE$6&amp;CHAR(10)&amp;$CD$7&amp;CHAR(10)&amp;$CD$8&amp;VBAsheet!H2691&amp;$CE$8&amp;CHAR(10)&amp;$CD$9&amp;VBAsheet!K2691&amp;$CE$9&amp;CHAR(10)&amp;$CD$10&amp;VBAsheet!J2691-1&amp;$CE$10&amp;CHAR(10)&amp;$CD$11,"")</f>
        <v/>
      </c>
      <c r="BI2691"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691" s="18" t="str">
        <f>IF(LEN(X2691)&gt;0,$CD$23&amp;INDEX($CH$3:CH2694,MATCH(W2691,$CG$3:CG2694,0))&amp;$CE$23&amp;CHAR(10)&amp;$CD$24&amp;X2691&amp;$CE$24&amp;CHAR(10)&amp;$CD$25&amp;Y2691&amp;$CE$25&amp;CHAR(10),"")&amp;IF(LEN(AA2691)&gt;0,$CD$23&amp;INDEX($CH$3:CH2694,MATCH(Z2691,$CG$3:CG2694,0))&amp;$CE$23&amp;CHAR(10)&amp;$CD$24&amp;AA2691&amp;$CE$24&amp;CHAR(10)&amp;$CD$25&amp;AB2691&amp;$CE$25&amp;CHAR(10),"")&amp;IF(LEN(AD2691)&gt;0,$CD$23&amp;INDEX($CH$3:CH2694,MATCH(AC2691,$CG$3:CG2694,0))&amp;$CE$23&amp;CHAR(10)&amp;$CD$24&amp;AD2691&amp;$CE$24&amp;CHAR(10)&amp;$CD$25&amp;AE2691&amp;$CE$25&amp;CHAR(10),"")&amp;IF(LEN(AG2691)&gt;0,$CD$23&amp;INDEX($CH$3:CH2694,MATCH(AF2691,$CG$3:CG2694,0))&amp;$CE$23&amp;CHAR(10)&amp;$CD$24&amp;AG2691&amp;$CE$24&amp;CHAR(10)&amp;$CD$25&amp;AH2691&amp;$CE$25&amp;CHAR(10),"")&amp;IF(LEN(AJ2691)&gt;0,$CD$23&amp;INDEX($CH$3:CH2694,MATCH(AI2691,$CG$3:CG2694,0))&amp;$CE$23&amp;CHAR(10)&amp;$CD$24&amp;AJ2691&amp;$CE$24&amp;CHAR(10)&amp;$CD$25&amp;AK2691&amp;$CE$25&amp;CHAR(10),"")</f>
        <v/>
      </c>
      <c r="BK2691" s="18" t="str">
        <f>IF(LEN(J2691)&gt;0,INDEX($BH$2:$BH$100000,MATCH(J2691,VBAsheet!$H$2:$H$100000,0))&amp;CHAR(10),"")&amp;IF(LEN(K2691)&gt;0,INDEX($BH$2:$BH$100000,MATCH(K2691,VBAsheet!$H$2:$H$100000,0))&amp;CHAR(10),"")&amp;IF(LEN(L2691)&gt;0,INDEX($BH$2:$BH$100000,MATCH(L2691,VBAsheet!$H$2:$H$100000,0))&amp;CHAR(10),"")&amp;IF(LEN(M2691)&gt;0,INDEX($BH$2:$BH$100000,MATCH(M2691,VBAsheet!$H$2:$H$100000,0))&amp;CHAR(10),"")</f>
        <v/>
      </c>
      <c r="BM2691" s="94" t="str">
        <f t="shared" si="1436"/>
        <v/>
      </c>
      <c r="BN2691" s="95" t="str">
        <f t="shared" si="1455"/>
        <v/>
      </c>
      <c r="BP2691" s="18" t="str">
        <f t="shared" si="1456"/>
        <v/>
      </c>
      <c r="BR2691" s="81" t="str">
        <f t="shared" si="1435"/>
        <v/>
      </c>
      <c r="BU2691" s="138" t="str">
        <f t="shared" si="1457"/>
        <v/>
      </c>
      <c r="BV2691" s="3" t="str">
        <f t="shared" si="1458"/>
        <v/>
      </c>
      <c r="BW2691" s="3" t="str">
        <f t="shared" si="1459"/>
        <v/>
      </c>
      <c r="BX2691" s="144" t="str">
        <f t="shared" si="1460"/>
        <v/>
      </c>
      <c r="BY2691" s="18" t="str">
        <f t="shared" si="1461"/>
        <v/>
      </c>
      <c r="BZ2691" s="18" t="str">
        <f t="shared" si="1462"/>
        <v/>
      </c>
      <c r="CA2691" s="19" t="str">
        <f t="shared" si="1463"/>
        <v/>
      </c>
    </row>
    <row r="2692" spans="4:79" x14ac:dyDescent="0.45">
      <c r="D2692" s="164" t="str">
        <f t="shared" si="1464"/>
        <v/>
      </c>
      <c r="I2692" s="9" t="str">
        <f t="shared" si="1437"/>
        <v/>
      </c>
      <c r="J2692" s="173" t="str">
        <f t="shared" si="1438"/>
        <v/>
      </c>
      <c r="K2692" s="13"/>
      <c r="L2692" s="13"/>
      <c r="M2692" s="13"/>
      <c r="N2692" s="178" t="str">
        <f t="shared" si="1439"/>
        <v/>
      </c>
      <c r="O2692" s="181" t="str">
        <f t="shared" si="1440"/>
        <v/>
      </c>
      <c r="P2692" s="8" t="str">
        <f t="shared" si="1441"/>
        <v/>
      </c>
      <c r="Q2692" s="8" t="str">
        <f t="shared" si="1442"/>
        <v/>
      </c>
      <c r="R2692" s="8" t="str">
        <f t="shared" si="1443"/>
        <v/>
      </c>
      <c r="S2692" s="8" t="str">
        <f t="shared" si="1444"/>
        <v/>
      </c>
      <c r="T2692" s="8" t="str">
        <f t="shared" si="1445"/>
        <v/>
      </c>
      <c r="U2692" s="8" t="str">
        <f t="shared" si="1446"/>
        <v/>
      </c>
      <c r="V2692" s="16" t="str">
        <f t="shared" si="1447"/>
        <v/>
      </c>
      <c r="W2692" s="129" t="str">
        <f t="shared" si="1448"/>
        <v/>
      </c>
      <c r="X2692" s="8" t="str">
        <f t="shared" si="1449"/>
        <v/>
      </c>
      <c r="Y2692" s="8" t="str">
        <f t="shared" si="1450"/>
        <v/>
      </c>
      <c r="AQ2692" s="6" t="str">
        <f t="shared" si="1451"/>
        <v/>
      </c>
      <c r="AR2692" s="128" t="str">
        <f t="shared" si="1452"/>
        <v/>
      </c>
      <c r="AS2692" s="128" t="str">
        <f t="shared" si="1453"/>
        <v/>
      </c>
      <c r="AT2692" s="139" t="str">
        <f t="shared" si="1465"/>
        <v/>
      </c>
      <c r="BH2692" s="127" t="str">
        <f>IF(LEN(VBAsheet!H2692)&gt;0,$CD$4&amp;CHAR(10)&amp;$CD$5&amp;CHAR(10)&amp;$CD$6&amp;IF(VBAsheet!I2692="N",1,0)&amp;$CE$6&amp;CHAR(10)&amp;$CD$7&amp;CHAR(10)&amp;$CD$8&amp;VBAsheet!H2692&amp;$CE$8&amp;CHAR(10)&amp;$CD$9&amp;VBAsheet!K2692&amp;$CE$9&amp;CHAR(10)&amp;$CD$10&amp;VBAsheet!J2692-1&amp;$CE$10&amp;CHAR(10)&amp;$CD$11,"")</f>
        <v/>
      </c>
      <c r="BI2692"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692" s="18" t="str">
        <f>IF(LEN(X2692)&gt;0,$CD$23&amp;INDEX($CH$3:CH2695,MATCH(W2692,$CG$3:CG2695,0))&amp;$CE$23&amp;CHAR(10)&amp;$CD$24&amp;X2692&amp;$CE$24&amp;CHAR(10)&amp;$CD$25&amp;Y2692&amp;$CE$25&amp;CHAR(10),"")&amp;IF(LEN(AA2692)&gt;0,$CD$23&amp;INDEX($CH$3:CH2695,MATCH(Z2692,$CG$3:CG2695,0))&amp;$CE$23&amp;CHAR(10)&amp;$CD$24&amp;AA2692&amp;$CE$24&amp;CHAR(10)&amp;$CD$25&amp;AB2692&amp;$CE$25&amp;CHAR(10),"")&amp;IF(LEN(AD2692)&gt;0,$CD$23&amp;INDEX($CH$3:CH2695,MATCH(AC2692,$CG$3:CG2695,0))&amp;$CE$23&amp;CHAR(10)&amp;$CD$24&amp;AD2692&amp;$CE$24&amp;CHAR(10)&amp;$CD$25&amp;AE2692&amp;$CE$25&amp;CHAR(10),"")&amp;IF(LEN(AG2692)&gt;0,$CD$23&amp;INDEX($CH$3:CH2695,MATCH(AF2692,$CG$3:CG2695,0))&amp;$CE$23&amp;CHAR(10)&amp;$CD$24&amp;AG2692&amp;$CE$24&amp;CHAR(10)&amp;$CD$25&amp;AH2692&amp;$CE$25&amp;CHAR(10),"")&amp;IF(LEN(AJ2692)&gt;0,$CD$23&amp;INDEX($CH$3:CH2695,MATCH(AI2692,$CG$3:CG2695,0))&amp;$CE$23&amp;CHAR(10)&amp;$CD$24&amp;AJ2692&amp;$CE$24&amp;CHAR(10)&amp;$CD$25&amp;AK2692&amp;$CE$25&amp;CHAR(10),"")</f>
        <v/>
      </c>
      <c r="BK2692" s="18" t="str">
        <f>IF(LEN(J2692)&gt;0,INDEX($BH$2:$BH$100000,MATCH(J2692,VBAsheet!$H$2:$H$100000,0))&amp;CHAR(10),"")&amp;IF(LEN(K2692)&gt;0,INDEX($BH$2:$BH$100000,MATCH(K2692,VBAsheet!$H$2:$H$100000,0))&amp;CHAR(10),"")&amp;IF(LEN(L2692)&gt;0,INDEX($BH$2:$BH$100000,MATCH(L2692,VBAsheet!$H$2:$H$100000,0))&amp;CHAR(10),"")&amp;IF(LEN(M2692)&gt;0,INDEX($BH$2:$BH$100000,MATCH(M2692,VBAsheet!$H$2:$H$100000,0))&amp;CHAR(10),"")</f>
        <v/>
      </c>
      <c r="BM2692" s="94" t="str">
        <f t="shared" si="1436"/>
        <v/>
      </c>
      <c r="BN2692" s="95" t="str">
        <f t="shared" si="1455"/>
        <v/>
      </c>
      <c r="BP2692" s="18" t="str">
        <f t="shared" si="1456"/>
        <v/>
      </c>
      <c r="BR2692" s="81" t="str">
        <f t="shared" si="1435"/>
        <v/>
      </c>
      <c r="BU2692" s="138" t="str">
        <f t="shared" si="1457"/>
        <v/>
      </c>
      <c r="BV2692" s="3" t="str">
        <f t="shared" si="1458"/>
        <v/>
      </c>
      <c r="BW2692" s="3" t="str">
        <f t="shared" si="1459"/>
        <v/>
      </c>
      <c r="BX2692" s="144" t="str">
        <f t="shared" si="1460"/>
        <v/>
      </c>
      <c r="BY2692" s="18" t="str">
        <f t="shared" si="1461"/>
        <v/>
      </c>
      <c r="BZ2692" s="18" t="str">
        <f t="shared" si="1462"/>
        <v/>
      </c>
      <c r="CA2692" s="19" t="str">
        <f t="shared" si="1463"/>
        <v/>
      </c>
    </row>
    <row r="2693" spans="4:79" x14ac:dyDescent="0.45">
      <c r="D2693" s="164" t="str">
        <f t="shared" si="1464"/>
        <v/>
      </c>
      <c r="I2693" s="9" t="str">
        <f t="shared" si="1437"/>
        <v/>
      </c>
      <c r="J2693" s="173" t="str">
        <f t="shared" si="1438"/>
        <v/>
      </c>
      <c r="K2693" s="13"/>
      <c r="L2693" s="13"/>
      <c r="M2693" s="13"/>
      <c r="N2693" s="178" t="str">
        <f t="shared" si="1439"/>
        <v/>
      </c>
      <c r="O2693" s="181" t="str">
        <f t="shared" si="1440"/>
        <v/>
      </c>
      <c r="P2693" s="8" t="str">
        <f t="shared" si="1441"/>
        <v/>
      </c>
      <c r="Q2693" s="8" t="str">
        <f t="shared" si="1442"/>
        <v/>
      </c>
      <c r="R2693" s="8" t="str">
        <f t="shared" si="1443"/>
        <v/>
      </c>
      <c r="S2693" s="8" t="str">
        <f t="shared" si="1444"/>
        <v/>
      </c>
      <c r="T2693" s="8" t="str">
        <f t="shared" si="1445"/>
        <v/>
      </c>
      <c r="U2693" s="8" t="str">
        <f t="shared" si="1446"/>
        <v/>
      </c>
      <c r="V2693" s="16" t="str">
        <f t="shared" si="1447"/>
        <v/>
      </c>
      <c r="W2693" s="129" t="str">
        <f t="shared" si="1448"/>
        <v/>
      </c>
      <c r="X2693" s="8" t="str">
        <f t="shared" si="1449"/>
        <v/>
      </c>
      <c r="Y2693" s="8" t="str">
        <f t="shared" si="1450"/>
        <v/>
      </c>
      <c r="AQ2693" s="6" t="str">
        <f t="shared" si="1451"/>
        <v/>
      </c>
      <c r="AR2693" s="128" t="str">
        <f t="shared" si="1452"/>
        <v/>
      </c>
      <c r="AS2693" s="128" t="str">
        <f t="shared" si="1453"/>
        <v/>
      </c>
      <c r="AT2693" s="139" t="str">
        <f t="shared" si="1465"/>
        <v/>
      </c>
      <c r="BH2693" s="127" t="str">
        <f>IF(LEN(VBAsheet!H2693)&gt;0,$CD$4&amp;CHAR(10)&amp;$CD$5&amp;CHAR(10)&amp;$CD$6&amp;IF(VBAsheet!I2693="N",1,0)&amp;$CE$6&amp;CHAR(10)&amp;$CD$7&amp;CHAR(10)&amp;$CD$8&amp;VBAsheet!H2693&amp;$CE$8&amp;CHAR(10)&amp;$CD$9&amp;VBAsheet!K2693&amp;$CE$9&amp;CHAR(10)&amp;$CD$10&amp;VBAsheet!J2693-1&amp;$CE$10&amp;CHAR(10)&amp;$CD$11,"")</f>
        <v/>
      </c>
      <c r="BI2693"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693" s="18" t="str">
        <f>IF(LEN(X2693)&gt;0,$CD$23&amp;INDEX($CH$3:CH2696,MATCH(W2693,$CG$3:CG2696,0))&amp;$CE$23&amp;CHAR(10)&amp;$CD$24&amp;X2693&amp;$CE$24&amp;CHAR(10)&amp;$CD$25&amp;Y2693&amp;$CE$25&amp;CHAR(10),"")&amp;IF(LEN(AA2693)&gt;0,$CD$23&amp;INDEX($CH$3:CH2696,MATCH(Z2693,$CG$3:CG2696,0))&amp;$CE$23&amp;CHAR(10)&amp;$CD$24&amp;AA2693&amp;$CE$24&amp;CHAR(10)&amp;$CD$25&amp;AB2693&amp;$CE$25&amp;CHAR(10),"")&amp;IF(LEN(AD2693)&gt;0,$CD$23&amp;INDEX($CH$3:CH2696,MATCH(AC2693,$CG$3:CG2696,0))&amp;$CE$23&amp;CHAR(10)&amp;$CD$24&amp;AD2693&amp;$CE$24&amp;CHAR(10)&amp;$CD$25&amp;AE2693&amp;$CE$25&amp;CHAR(10),"")&amp;IF(LEN(AG2693)&gt;0,$CD$23&amp;INDEX($CH$3:CH2696,MATCH(AF2693,$CG$3:CG2696,0))&amp;$CE$23&amp;CHAR(10)&amp;$CD$24&amp;AG2693&amp;$CE$24&amp;CHAR(10)&amp;$CD$25&amp;AH2693&amp;$CE$25&amp;CHAR(10),"")&amp;IF(LEN(AJ2693)&gt;0,$CD$23&amp;INDEX($CH$3:CH2696,MATCH(AI2693,$CG$3:CG2696,0))&amp;$CE$23&amp;CHAR(10)&amp;$CD$24&amp;AJ2693&amp;$CE$24&amp;CHAR(10)&amp;$CD$25&amp;AK2693&amp;$CE$25&amp;CHAR(10),"")</f>
        <v/>
      </c>
      <c r="BK2693" s="18" t="str">
        <f>IF(LEN(J2693)&gt;0,INDEX($BH$2:$BH$100000,MATCH(J2693,VBAsheet!$H$2:$H$100000,0))&amp;CHAR(10),"")&amp;IF(LEN(K2693)&gt;0,INDEX($BH$2:$BH$100000,MATCH(K2693,VBAsheet!$H$2:$H$100000,0))&amp;CHAR(10),"")&amp;IF(LEN(L2693)&gt;0,INDEX($BH$2:$BH$100000,MATCH(L2693,VBAsheet!$H$2:$H$100000,0))&amp;CHAR(10),"")&amp;IF(LEN(M2693)&gt;0,INDEX($BH$2:$BH$100000,MATCH(M2693,VBAsheet!$H$2:$H$100000,0))&amp;CHAR(10),"")</f>
        <v/>
      </c>
      <c r="BM2693" s="94" t="str">
        <f t="shared" si="1436"/>
        <v/>
      </c>
      <c r="BN2693" s="95" t="str">
        <f t="shared" si="1455"/>
        <v/>
      </c>
      <c r="BP2693" s="18" t="str">
        <f t="shared" si="1456"/>
        <v/>
      </c>
      <c r="BR2693" s="81" t="str">
        <f t="shared" si="1435"/>
        <v/>
      </c>
      <c r="BU2693" s="138" t="str">
        <f t="shared" si="1457"/>
        <v/>
      </c>
      <c r="BV2693" s="3" t="str">
        <f t="shared" si="1458"/>
        <v/>
      </c>
      <c r="BW2693" s="3" t="str">
        <f t="shared" si="1459"/>
        <v/>
      </c>
      <c r="BX2693" s="144" t="str">
        <f t="shared" si="1460"/>
        <v/>
      </c>
      <c r="BY2693" s="18" t="str">
        <f t="shared" si="1461"/>
        <v/>
      </c>
      <c r="BZ2693" s="18" t="str">
        <f t="shared" si="1462"/>
        <v/>
      </c>
      <c r="CA2693" s="19" t="str">
        <f t="shared" si="1463"/>
        <v/>
      </c>
    </row>
    <row r="2694" spans="4:79" x14ac:dyDescent="0.45">
      <c r="D2694" s="164" t="str">
        <f t="shared" si="1464"/>
        <v/>
      </c>
      <c r="I2694" s="9" t="str">
        <f t="shared" si="1437"/>
        <v/>
      </c>
      <c r="J2694" s="173" t="str">
        <f t="shared" si="1438"/>
        <v/>
      </c>
      <c r="K2694" s="13"/>
      <c r="L2694" s="13"/>
      <c r="M2694" s="13"/>
      <c r="N2694" s="178" t="str">
        <f t="shared" si="1439"/>
        <v/>
      </c>
      <c r="O2694" s="181" t="str">
        <f t="shared" si="1440"/>
        <v/>
      </c>
      <c r="P2694" s="8" t="str">
        <f t="shared" si="1441"/>
        <v/>
      </c>
      <c r="Q2694" s="8" t="str">
        <f t="shared" si="1442"/>
        <v/>
      </c>
      <c r="R2694" s="8" t="str">
        <f t="shared" si="1443"/>
        <v/>
      </c>
      <c r="S2694" s="8" t="str">
        <f t="shared" si="1444"/>
        <v/>
      </c>
      <c r="T2694" s="8" t="str">
        <f t="shared" si="1445"/>
        <v/>
      </c>
      <c r="U2694" s="8" t="str">
        <f t="shared" si="1446"/>
        <v/>
      </c>
      <c r="V2694" s="16" t="str">
        <f t="shared" si="1447"/>
        <v/>
      </c>
      <c r="W2694" s="129" t="str">
        <f t="shared" si="1448"/>
        <v/>
      </c>
      <c r="X2694" s="8" t="str">
        <f t="shared" si="1449"/>
        <v/>
      </c>
      <c r="Y2694" s="8" t="str">
        <f t="shared" si="1450"/>
        <v/>
      </c>
      <c r="AQ2694" s="6" t="str">
        <f t="shared" si="1451"/>
        <v/>
      </c>
      <c r="AR2694" s="128" t="str">
        <f t="shared" si="1452"/>
        <v/>
      </c>
      <c r="AS2694" s="128" t="str">
        <f t="shared" si="1453"/>
        <v/>
      </c>
      <c r="AT2694" s="139" t="str">
        <f t="shared" si="1465"/>
        <v/>
      </c>
      <c r="BH2694" s="127" t="str">
        <f>IF(LEN(VBAsheet!H2694)&gt;0,$CD$4&amp;CHAR(10)&amp;$CD$5&amp;CHAR(10)&amp;$CD$6&amp;IF(VBAsheet!I2694="N",1,0)&amp;$CE$6&amp;CHAR(10)&amp;$CD$7&amp;CHAR(10)&amp;$CD$8&amp;VBAsheet!H2694&amp;$CE$8&amp;CHAR(10)&amp;$CD$9&amp;VBAsheet!K2694&amp;$CE$9&amp;CHAR(10)&amp;$CD$10&amp;VBAsheet!J2694-1&amp;$CE$10&amp;CHAR(10)&amp;$CD$11,"")</f>
        <v/>
      </c>
      <c r="BI2694"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694" s="18" t="str">
        <f>IF(LEN(X2694)&gt;0,$CD$23&amp;INDEX($CH$3:CH2697,MATCH(W2694,$CG$3:CG2697,0))&amp;$CE$23&amp;CHAR(10)&amp;$CD$24&amp;X2694&amp;$CE$24&amp;CHAR(10)&amp;$CD$25&amp;Y2694&amp;$CE$25&amp;CHAR(10),"")&amp;IF(LEN(AA2694)&gt;0,$CD$23&amp;INDEX($CH$3:CH2697,MATCH(Z2694,$CG$3:CG2697,0))&amp;$CE$23&amp;CHAR(10)&amp;$CD$24&amp;AA2694&amp;$CE$24&amp;CHAR(10)&amp;$CD$25&amp;AB2694&amp;$CE$25&amp;CHAR(10),"")&amp;IF(LEN(AD2694)&gt;0,$CD$23&amp;INDEX($CH$3:CH2697,MATCH(AC2694,$CG$3:CG2697,0))&amp;$CE$23&amp;CHAR(10)&amp;$CD$24&amp;AD2694&amp;$CE$24&amp;CHAR(10)&amp;$CD$25&amp;AE2694&amp;$CE$25&amp;CHAR(10),"")&amp;IF(LEN(AG2694)&gt;0,$CD$23&amp;INDEX($CH$3:CH2697,MATCH(AF2694,$CG$3:CG2697,0))&amp;$CE$23&amp;CHAR(10)&amp;$CD$24&amp;AG2694&amp;$CE$24&amp;CHAR(10)&amp;$CD$25&amp;AH2694&amp;$CE$25&amp;CHAR(10),"")&amp;IF(LEN(AJ2694)&gt;0,$CD$23&amp;INDEX($CH$3:CH2697,MATCH(AI2694,$CG$3:CG2697,0))&amp;$CE$23&amp;CHAR(10)&amp;$CD$24&amp;AJ2694&amp;$CE$24&amp;CHAR(10)&amp;$CD$25&amp;AK2694&amp;$CE$25&amp;CHAR(10),"")</f>
        <v/>
      </c>
      <c r="BK2694" s="18" t="str">
        <f>IF(LEN(J2694)&gt;0,INDEX($BH$2:$BH$100000,MATCH(J2694,VBAsheet!$H$2:$H$100000,0))&amp;CHAR(10),"")&amp;IF(LEN(K2694)&gt;0,INDEX($BH$2:$BH$100000,MATCH(K2694,VBAsheet!$H$2:$H$100000,0))&amp;CHAR(10),"")&amp;IF(LEN(L2694)&gt;0,INDEX($BH$2:$BH$100000,MATCH(L2694,VBAsheet!$H$2:$H$100000,0))&amp;CHAR(10),"")&amp;IF(LEN(M2694)&gt;0,INDEX($BH$2:$BH$100000,MATCH(M2694,VBAsheet!$H$2:$H$100000,0))&amp;CHAR(10),"")</f>
        <v/>
      </c>
      <c r="BM2694" s="94" t="str">
        <f t="shared" si="1436"/>
        <v/>
      </c>
      <c r="BN2694" s="95" t="str">
        <f t="shared" si="1455"/>
        <v/>
      </c>
      <c r="BP2694" s="18" t="str">
        <f t="shared" si="1456"/>
        <v/>
      </c>
      <c r="BR2694" s="81" t="str">
        <f t="shared" si="1435"/>
        <v/>
      </c>
      <c r="BU2694" s="138" t="str">
        <f t="shared" si="1457"/>
        <v/>
      </c>
      <c r="BV2694" s="3" t="str">
        <f t="shared" si="1458"/>
        <v/>
      </c>
      <c r="BW2694" s="3" t="str">
        <f t="shared" si="1459"/>
        <v/>
      </c>
      <c r="BX2694" s="144" t="str">
        <f t="shared" si="1460"/>
        <v/>
      </c>
      <c r="BY2694" s="18" t="str">
        <f t="shared" si="1461"/>
        <v/>
      </c>
      <c r="BZ2694" s="18" t="str">
        <f t="shared" si="1462"/>
        <v/>
      </c>
      <c r="CA2694" s="19" t="str">
        <f t="shared" si="1463"/>
        <v/>
      </c>
    </row>
    <row r="2695" spans="4:79" x14ac:dyDescent="0.45">
      <c r="D2695" s="164" t="str">
        <f t="shared" si="1464"/>
        <v/>
      </c>
      <c r="I2695" s="9" t="str">
        <f t="shared" si="1437"/>
        <v/>
      </c>
      <c r="J2695" s="173" t="str">
        <f t="shared" si="1438"/>
        <v/>
      </c>
      <c r="K2695" s="13"/>
      <c r="L2695" s="13"/>
      <c r="M2695" s="13"/>
      <c r="N2695" s="178" t="str">
        <f t="shared" si="1439"/>
        <v/>
      </c>
      <c r="O2695" s="181" t="str">
        <f t="shared" si="1440"/>
        <v/>
      </c>
      <c r="P2695" s="8" t="str">
        <f t="shared" si="1441"/>
        <v/>
      </c>
      <c r="Q2695" s="8" t="str">
        <f t="shared" si="1442"/>
        <v/>
      </c>
      <c r="R2695" s="8" t="str">
        <f t="shared" si="1443"/>
        <v/>
      </c>
      <c r="S2695" s="8" t="str">
        <f t="shared" si="1444"/>
        <v/>
      </c>
      <c r="T2695" s="8" t="str">
        <f t="shared" si="1445"/>
        <v/>
      </c>
      <c r="U2695" s="8" t="str">
        <f t="shared" si="1446"/>
        <v/>
      </c>
      <c r="V2695" s="16" t="str">
        <f t="shared" si="1447"/>
        <v/>
      </c>
      <c r="W2695" s="129" t="str">
        <f t="shared" si="1448"/>
        <v/>
      </c>
      <c r="X2695" s="8" t="str">
        <f t="shared" si="1449"/>
        <v/>
      </c>
      <c r="Y2695" s="8" t="str">
        <f t="shared" si="1450"/>
        <v/>
      </c>
      <c r="AQ2695" s="6" t="str">
        <f t="shared" si="1451"/>
        <v/>
      </c>
      <c r="AR2695" s="128" t="str">
        <f t="shared" si="1452"/>
        <v/>
      </c>
      <c r="AS2695" s="128" t="str">
        <f t="shared" si="1453"/>
        <v/>
      </c>
      <c r="AT2695" s="139" t="str">
        <f t="shared" si="1465"/>
        <v/>
      </c>
      <c r="BH2695" s="127" t="str">
        <f>IF(LEN(VBAsheet!H2695)&gt;0,$CD$4&amp;CHAR(10)&amp;$CD$5&amp;CHAR(10)&amp;$CD$6&amp;IF(VBAsheet!I2695="N",1,0)&amp;$CE$6&amp;CHAR(10)&amp;$CD$7&amp;CHAR(10)&amp;$CD$8&amp;VBAsheet!H2695&amp;$CE$8&amp;CHAR(10)&amp;$CD$9&amp;VBAsheet!K2695&amp;$CE$9&amp;CHAR(10)&amp;$CD$10&amp;VBAsheet!J2695-1&amp;$CE$10&amp;CHAR(10)&amp;$CD$11,"")</f>
        <v/>
      </c>
      <c r="BI2695"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695" s="18" t="str">
        <f>IF(LEN(X2695)&gt;0,$CD$23&amp;INDEX($CH$3:CH2698,MATCH(W2695,$CG$3:CG2698,0))&amp;$CE$23&amp;CHAR(10)&amp;$CD$24&amp;X2695&amp;$CE$24&amp;CHAR(10)&amp;$CD$25&amp;Y2695&amp;$CE$25&amp;CHAR(10),"")&amp;IF(LEN(AA2695)&gt;0,$CD$23&amp;INDEX($CH$3:CH2698,MATCH(Z2695,$CG$3:CG2698,0))&amp;$CE$23&amp;CHAR(10)&amp;$CD$24&amp;AA2695&amp;$CE$24&amp;CHAR(10)&amp;$CD$25&amp;AB2695&amp;$CE$25&amp;CHAR(10),"")&amp;IF(LEN(AD2695)&gt;0,$CD$23&amp;INDEX($CH$3:CH2698,MATCH(AC2695,$CG$3:CG2698,0))&amp;$CE$23&amp;CHAR(10)&amp;$CD$24&amp;AD2695&amp;$CE$24&amp;CHAR(10)&amp;$CD$25&amp;AE2695&amp;$CE$25&amp;CHAR(10),"")&amp;IF(LEN(AG2695)&gt;0,$CD$23&amp;INDEX($CH$3:CH2698,MATCH(AF2695,$CG$3:CG2698,0))&amp;$CE$23&amp;CHAR(10)&amp;$CD$24&amp;AG2695&amp;$CE$24&amp;CHAR(10)&amp;$CD$25&amp;AH2695&amp;$CE$25&amp;CHAR(10),"")&amp;IF(LEN(AJ2695)&gt;0,$CD$23&amp;INDEX($CH$3:CH2698,MATCH(AI2695,$CG$3:CG2698,0))&amp;$CE$23&amp;CHAR(10)&amp;$CD$24&amp;AJ2695&amp;$CE$24&amp;CHAR(10)&amp;$CD$25&amp;AK2695&amp;$CE$25&amp;CHAR(10),"")</f>
        <v/>
      </c>
      <c r="BK2695" s="18" t="str">
        <f>IF(LEN(J2695)&gt;0,INDEX($BH$2:$BH$100000,MATCH(J2695,VBAsheet!$H$2:$H$100000,0))&amp;CHAR(10),"")&amp;IF(LEN(K2695)&gt;0,INDEX($BH$2:$BH$100000,MATCH(K2695,VBAsheet!$H$2:$H$100000,0))&amp;CHAR(10),"")&amp;IF(LEN(L2695)&gt;0,INDEX($BH$2:$BH$100000,MATCH(L2695,VBAsheet!$H$2:$H$100000,0))&amp;CHAR(10),"")&amp;IF(LEN(M2695)&gt;0,INDEX($BH$2:$BH$100000,MATCH(M2695,VBAsheet!$H$2:$H$100000,0))&amp;CHAR(10),"")</f>
        <v/>
      </c>
      <c r="BM2695" s="94" t="str">
        <f t="shared" si="1436"/>
        <v/>
      </c>
      <c r="BN2695" s="95" t="str">
        <f t="shared" si="1455"/>
        <v/>
      </c>
      <c r="BP2695" s="18" t="str">
        <f t="shared" si="1456"/>
        <v/>
      </c>
      <c r="BR2695" s="81" t="str">
        <f t="shared" si="1435"/>
        <v/>
      </c>
      <c r="BU2695" s="138" t="str">
        <f t="shared" si="1457"/>
        <v/>
      </c>
      <c r="BV2695" s="3" t="str">
        <f t="shared" si="1458"/>
        <v/>
      </c>
      <c r="BW2695" s="3" t="str">
        <f t="shared" si="1459"/>
        <v/>
      </c>
      <c r="BX2695" s="144" t="str">
        <f t="shared" si="1460"/>
        <v/>
      </c>
      <c r="BY2695" s="18" t="str">
        <f t="shared" si="1461"/>
        <v/>
      </c>
      <c r="BZ2695" s="18" t="str">
        <f t="shared" si="1462"/>
        <v/>
      </c>
      <c r="CA2695" s="19" t="str">
        <f t="shared" si="1463"/>
        <v/>
      </c>
    </row>
    <row r="2696" spans="4:79" x14ac:dyDescent="0.45">
      <c r="D2696" s="164" t="str">
        <f t="shared" si="1464"/>
        <v/>
      </c>
      <c r="I2696" s="9" t="str">
        <f t="shared" si="1437"/>
        <v/>
      </c>
      <c r="J2696" s="173" t="str">
        <f t="shared" si="1438"/>
        <v/>
      </c>
      <c r="K2696" s="13"/>
      <c r="L2696" s="13"/>
      <c r="M2696" s="13"/>
      <c r="N2696" s="178" t="str">
        <f t="shared" si="1439"/>
        <v/>
      </c>
      <c r="O2696" s="181" t="str">
        <f t="shared" si="1440"/>
        <v/>
      </c>
      <c r="P2696" s="8" t="str">
        <f t="shared" si="1441"/>
        <v/>
      </c>
      <c r="Q2696" s="8" t="str">
        <f t="shared" si="1442"/>
        <v/>
      </c>
      <c r="R2696" s="8" t="str">
        <f t="shared" si="1443"/>
        <v/>
      </c>
      <c r="S2696" s="8" t="str">
        <f t="shared" si="1444"/>
        <v/>
      </c>
      <c r="T2696" s="8" t="str">
        <f t="shared" si="1445"/>
        <v/>
      </c>
      <c r="U2696" s="8" t="str">
        <f t="shared" si="1446"/>
        <v/>
      </c>
      <c r="V2696" s="16" t="str">
        <f t="shared" si="1447"/>
        <v/>
      </c>
      <c r="W2696" s="129" t="str">
        <f t="shared" si="1448"/>
        <v/>
      </c>
      <c r="X2696" s="8" t="str">
        <f t="shared" si="1449"/>
        <v/>
      </c>
      <c r="Y2696" s="8" t="str">
        <f t="shared" si="1450"/>
        <v/>
      </c>
      <c r="AQ2696" s="6" t="str">
        <f t="shared" si="1451"/>
        <v/>
      </c>
      <c r="AR2696" s="128" t="str">
        <f t="shared" si="1452"/>
        <v/>
      </c>
      <c r="AS2696" s="128" t="str">
        <f t="shared" si="1453"/>
        <v/>
      </c>
      <c r="AT2696" s="139" t="str">
        <f t="shared" si="1465"/>
        <v/>
      </c>
      <c r="BH2696" s="127" t="str">
        <f>IF(LEN(VBAsheet!H2696)&gt;0,$CD$4&amp;CHAR(10)&amp;$CD$5&amp;CHAR(10)&amp;$CD$6&amp;IF(VBAsheet!I2696="N",1,0)&amp;$CE$6&amp;CHAR(10)&amp;$CD$7&amp;CHAR(10)&amp;$CD$8&amp;VBAsheet!H2696&amp;$CE$8&amp;CHAR(10)&amp;$CD$9&amp;VBAsheet!K2696&amp;$CE$9&amp;CHAR(10)&amp;$CD$10&amp;VBAsheet!J2696-1&amp;$CE$10&amp;CHAR(10)&amp;$CD$11,"")</f>
        <v/>
      </c>
      <c r="BI2696"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696" s="18" t="str">
        <f>IF(LEN(X2696)&gt;0,$CD$23&amp;INDEX($CH$3:CH2699,MATCH(W2696,$CG$3:CG2699,0))&amp;$CE$23&amp;CHAR(10)&amp;$CD$24&amp;X2696&amp;$CE$24&amp;CHAR(10)&amp;$CD$25&amp;Y2696&amp;$CE$25&amp;CHAR(10),"")&amp;IF(LEN(AA2696)&gt;0,$CD$23&amp;INDEX($CH$3:CH2699,MATCH(Z2696,$CG$3:CG2699,0))&amp;$CE$23&amp;CHAR(10)&amp;$CD$24&amp;AA2696&amp;$CE$24&amp;CHAR(10)&amp;$CD$25&amp;AB2696&amp;$CE$25&amp;CHAR(10),"")&amp;IF(LEN(AD2696)&gt;0,$CD$23&amp;INDEX($CH$3:CH2699,MATCH(AC2696,$CG$3:CG2699,0))&amp;$CE$23&amp;CHAR(10)&amp;$CD$24&amp;AD2696&amp;$CE$24&amp;CHAR(10)&amp;$CD$25&amp;AE2696&amp;$CE$25&amp;CHAR(10),"")&amp;IF(LEN(AG2696)&gt;0,$CD$23&amp;INDEX($CH$3:CH2699,MATCH(AF2696,$CG$3:CG2699,0))&amp;$CE$23&amp;CHAR(10)&amp;$CD$24&amp;AG2696&amp;$CE$24&amp;CHAR(10)&amp;$CD$25&amp;AH2696&amp;$CE$25&amp;CHAR(10),"")&amp;IF(LEN(AJ2696)&gt;0,$CD$23&amp;INDEX($CH$3:CH2699,MATCH(AI2696,$CG$3:CG2699,0))&amp;$CE$23&amp;CHAR(10)&amp;$CD$24&amp;AJ2696&amp;$CE$24&amp;CHAR(10)&amp;$CD$25&amp;AK2696&amp;$CE$25&amp;CHAR(10),"")</f>
        <v/>
      </c>
      <c r="BK2696" s="18" t="str">
        <f>IF(LEN(J2696)&gt;0,INDEX($BH$2:$BH$100000,MATCH(J2696,VBAsheet!$H$2:$H$100000,0))&amp;CHAR(10),"")&amp;IF(LEN(K2696)&gt;0,INDEX($BH$2:$BH$100000,MATCH(K2696,VBAsheet!$H$2:$H$100000,0))&amp;CHAR(10),"")&amp;IF(LEN(L2696)&gt;0,INDEX($BH$2:$BH$100000,MATCH(L2696,VBAsheet!$H$2:$H$100000,0))&amp;CHAR(10),"")&amp;IF(LEN(M2696)&gt;0,INDEX($BH$2:$BH$100000,MATCH(M2696,VBAsheet!$H$2:$H$100000,0))&amp;CHAR(10),"")</f>
        <v/>
      </c>
      <c r="BM2696" s="94" t="str">
        <f t="shared" si="1436"/>
        <v/>
      </c>
      <c r="BN2696" s="95" t="str">
        <f t="shared" si="1455"/>
        <v/>
      </c>
      <c r="BP2696" s="18" t="str">
        <f t="shared" si="1456"/>
        <v/>
      </c>
      <c r="BR2696" s="81" t="str">
        <f t="shared" si="1435"/>
        <v/>
      </c>
      <c r="BU2696" s="138" t="str">
        <f t="shared" si="1457"/>
        <v/>
      </c>
      <c r="BV2696" s="3" t="str">
        <f t="shared" si="1458"/>
        <v/>
      </c>
      <c r="BW2696" s="3" t="str">
        <f t="shared" si="1459"/>
        <v/>
      </c>
      <c r="BX2696" s="144" t="str">
        <f t="shared" si="1460"/>
        <v/>
      </c>
      <c r="BY2696" s="18" t="str">
        <f t="shared" si="1461"/>
        <v/>
      </c>
      <c r="BZ2696" s="18" t="str">
        <f t="shared" si="1462"/>
        <v/>
      </c>
      <c r="CA2696" s="19" t="str">
        <f t="shared" si="1463"/>
        <v/>
      </c>
    </row>
    <row r="2697" spans="4:79" x14ac:dyDescent="0.45">
      <c r="D2697" s="164" t="str">
        <f t="shared" si="1464"/>
        <v/>
      </c>
      <c r="I2697" s="9" t="str">
        <f t="shared" si="1437"/>
        <v/>
      </c>
      <c r="J2697" s="173" t="str">
        <f t="shared" si="1438"/>
        <v/>
      </c>
      <c r="K2697" s="13"/>
      <c r="L2697" s="13"/>
      <c r="M2697" s="13"/>
      <c r="N2697" s="178" t="str">
        <f t="shared" si="1439"/>
        <v/>
      </c>
      <c r="O2697" s="181" t="str">
        <f t="shared" si="1440"/>
        <v/>
      </c>
      <c r="P2697" s="8" t="str">
        <f t="shared" si="1441"/>
        <v/>
      </c>
      <c r="Q2697" s="8" t="str">
        <f t="shared" si="1442"/>
        <v/>
      </c>
      <c r="R2697" s="8" t="str">
        <f t="shared" si="1443"/>
        <v/>
      </c>
      <c r="S2697" s="8" t="str">
        <f t="shared" si="1444"/>
        <v/>
      </c>
      <c r="T2697" s="8" t="str">
        <f t="shared" si="1445"/>
        <v/>
      </c>
      <c r="U2697" s="8" t="str">
        <f t="shared" si="1446"/>
        <v/>
      </c>
      <c r="V2697" s="16" t="str">
        <f t="shared" si="1447"/>
        <v/>
      </c>
      <c r="W2697" s="129" t="str">
        <f t="shared" si="1448"/>
        <v/>
      </c>
      <c r="X2697" s="8" t="str">
        <f t="shared" si="1449"/>
        <v/>
      </c>
      <c r="Y2697" s="8" t="str">
        <f t="shared" si="1450"/>
        <v/>
      </c>
      <c r="AQ2697" s="6" t="str">
        <f t="shared" si="1451"/>
        <v/>
      </c>
      <c r="AR2697" s="128" t="str">
        <f t="shared" si="1452"/>
        <v/>
      </c>
      <c r="AS2697" s="128" t="str">
        <f t="shared" si="1453"/>
        <v/>
      </c>
      <c r="AT2697" s="139" t="str">
        <f t="shared" si="1465"/>
        <v/>
      </c>
      <c r="BH2697" s="127" t="str">
        <f>IF(LEN(VBAsheet!H2697)&gt;0,$CD$4&amp;CHAR(10)&amp;$CD$5&amp;CHAR(10)&amp;$CD$6&amp;IF(VBAsheet!I2697="N",1,0)&amp;$CE$6&amp;CHAR(10)&amp;$CD$7&amp;CHAR(10)&amp;$CD$8&amp;VBAsheet!H2697&amp;$CE$8&amp;CHAR(10)&amp;$CD$9&amp;VBAsheet!K2697&amp;$CE$9&amp;CHAR(10)&amp;$CD$10&amp;VBAsheet!J2697-1&amp;$CE$10&amp;CHAR(10)&amp;$CD$11,"")</f>
        <v/>
      </c>
      <c r="BI2697"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697" s="18" t="str">
        <f>IF(LEN(X2697)&gt;0,$CD$23&amp;INDEX($CH$3:CH2700,MATCH(W2697,$CG$3:CG2700,0))&amp;$CE$23&amp;CHAR(10)&amp;$CD$24&amp;X2697&amp;$CE$24&amp;CHAR(10)&amp;$CD$25&amp;Y2697&amp;$CE$25&amp;CHAR(10),"")&amp;IF(LEN(AA2697)&gt;0,$CD$23&amp;INDEX($CH$3:CH2700,MATCH(Z2697,$CG$3:CG2700,0))&amp;$CE$23&amp;CHAR(10)&amp;$CD$24&amp;AA2697&amp;$CE$24&amp;CHAR(10)&amp;$CD$25&amp;AB2697&amp;$CE$25&amp;CHAR(10),"")&amp;IF(LEN(AD2697)&gt;0,$CD$23&amp;INDEX($CH$3:CH2700,MATCH(AC2697,$CG$3:CG2700,0))&amp;$CE$23&amp;CHAR(10)&amp;$CD$24&amp;AD2697&amp;$CE$24&amp;CHAR(10)&amp;$CD$25&amp;AE2697&amp;$CE$25&amp;CHAR(10),"")&amp;IF(LEN(AG2697)&gt;0,$CD$23&amp;INDEX($CH$3:CH2700,MATCH(AF2697,$CG$3:CG2700,0))&amp;$CE$23&amp;CHAR(10)&amp;$CD$24&amp;AG2697&amp;$CE$24&amp;CHAR(10)&amp;$CD$25&amp;AH2697&amp;$CE$25&amp;CHAR(10),"")&amp;IF(LEN(AJ2697)&gt;0,$CD$23&amp;INDEX($CH$3:CH2700,MATCH(AI2697,$CG$3:CG2700,0))&amp;$CE$23&amp;CHAR(10)&amp;$CD$24&amp;AJ2697&amp;$CE$24&amp;CHAR(10)&amp;$CD$25&amp;AK2697&amp;$CE$25&amp;CHAR(10),"")</f>
        <v/>
      </c>
      <c r="BK2697" s="18" t="str">
        <f>IF(LEN(J2697)&gt;0,INDEX($BH$2:$BH$100000,MATCH(J2697,VBAsheet!$H$2:$H$100000,0))&amp;CHAR(10),"")&amp;IF(LEN(K2697)&gt;0,INDEX($BH$2:$BH$100000,MATCH(K2697,VBAsheet!$H$2:$H$100000,0))&amp;CHAR(10),"")&amp;IF(LEN(L2697)&gt;0,INDEX($BH$2:$BH$100000,MATCH(L2697,VBAsheet!$H$2:$H$100000,0))&amp;CHAR(10),"")&amp;IF(LEN(M2697)&gt;0,INDEX($BH$2:$BH$100000,MATCH(M2697,VBAsheet!$H$2:$H$100000,0))&amp;CHAR(10),"")</f>
        <v/>
      </c>
      <c r="BM2697" s="94" t="str">
        <f t="shared" si="1436"/>
        <v/>
      </c>
      <c r="BN2697" s="95" t="str">
        <f t="shared" si="1455"/>
        <v/>
      </c>
      <c r="BP2697" s="18" t="str">
        <f t="shared" si="1456"/>
        <v/>
      </c>
      <c r="BR2697" s="81" t="str">
        <f t="shared" si="1435"/>
        <v/>
      </c>
      <c r="BU2697" s="138" t="str">
        <f t="shared" si="1457"/>
        <v/>
      </c>
      <c r="BV2697" s="3" t="str">
        <f t="shared" si="1458"/>
        <v/>
      </c>
      <c r="BW2697" s="3" t="str">
        <f t="shared" si="1459"/>
        <v/>
      </c>
      <c r="BX2697" s="144" t="str">
        <f t="shared" si="1460"/>
        <v/>
      </c>
      <c r="BY2697" s="18" t="str">
        <f t="shared" si="1461"/>
        <v/>
      </c>
      <c r="BZ2697" s="18" t="str">
        <f t="shared" si="1462"/>
        <v/>
      </c>
      <c r="CA2697" s="19" t="str">
        <f t="shared" si="1463"/>
        <v/>
      </c>
    </row>
    <row r="2698" spans="4:79" x14ac:dyDescent="0.45">
      <c r="D2698" s="164" t="str">
        <f t="shared" si="1464"/>
        <v/>
      </c>
      <c r="I2698" s="9" t="str">
        <f t="shared" si="1437"/>
        <v/>
      </c>
      <c r="J2698" s="173" t="str">
        <f t="shared" si="1438"/>
        <v/>
      </c>
      <c r="K2698" s="13"/>
      <c r="L2698" s="13"/>
      <c r="M2698" s="13"/>
      <c r="N2698" s="178" t="str">
        <f t="shared" si="1439"/>
        <v/>
      </c>
      <c r="O2698" s="181" t="str">
        <f t="shared" si="1440"/>
        <v/>
      </c>
      <c r="P2698" s="8" t="str">
        <f t="shared" si="1441"/>
        <v/>
      </c>
      <c r="Q2698" s="8" t="str">
        <f t="shared" si="1442"/>
        <v/>
      </c>
      <c r="R2698" s="8" t="str">
        <f t="shared" si="1443"/>
        <v/>
      </c>
      <c r="S2698" s="8" t="str">
        <f t="shared" si="1444"/>
        <v/>
      </c>
      <c r="T2698" s="8" t="str">
        <f t="shared" si="1445"/>
        <v/>
      </c>
      <c r="U2698" s="8" t="str">
        <f t="shared" si="1446"/>
        <v/>
      </c>
      <c r="V2698" s="16" t="str">
        <f t="shared" si="1447"/>
        <v/>
      </c>
      <c r="W2698" s="129" t="str">
        <f t="shared" si="1448"/>
        <v/>
      </c>
      <c r="X2698" s="8" t="str">
        <f t="shared" si="1449"/>
        <v/>
      </c>
      <c r="Y2698" s="8" t="str">
        <f t="shared" si="1450"/>
        <v/>
      </c>
      <c r="AQ2698" s="6" t="str">
        <f t="shared" si="1451"/>
        <v/>
      </c>
      <c r="AR2698" s="128" t="str">
        <f t="shared" si="1452"/>
        <v/>
      </c>
      <c r="AS2698" s="128" t="str">
        <f t="shared" si="1453"/>
        <v/>
      </c>
      <c r="AT2698" s="139" t="str">
        <f t="shared" si="1465"/>
        <v/>
      </c>
      <c r="BH2698" s="127" t="str">
        <f>IF(LEN(VBAsheet!H2698)&gt;0,$CD$4&amp;CHAR(10)&amp;$CD$5&amp;CHAR(10)&amp;$CD$6&amp;IF(VBAsheet!I2698="N",1,0)&amp;$CE$6&amp;CHAR(10)&amp;$CD$7&amp;CHAR(10)&amp;$CD$8&amp;VBAsheet!H2698&amp;$CE$8&amp;CHAR(10)&amp;$CD$9&amp;VBAsheet!K2698&amp;$CE$9&amp;CHAR(10)&amp;$CD$10&amp;VBAsheet!J2698-1&amp;$CE$10&amp;CHAR(10)&amp;$CD$11,"")</f>
        <v/>
      </c>
      <c r="BI2698"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698" s="18" t="str">
        <f>IF(LEN(X2698)&gt;0,$CD$23&amp;INDEX($CH$3:CH2701,MATCH(W2698,$CG$3:CG2701,0))&amp;$CE$23&amp;CHAR(10)&amp;$CD$24&amp;X2698&amp;$CE$24&amp;CHAR(10)&amp;$CD$25&amp;Y2698&amp;$CE$25&amp;CHAR(10),"")&amp;IF(LEN(AA2698)&gt;0,$CD$23&amp;INDEX($CH$3:CH2701,MATCH(Z2698,$CG$3:CG2701,0))&amp;$CE$23&amp;CHAR(10)&amp;$CD$24&amp;AA2698&amp;$CE$24&amp;CHAR(10)&amp;$CD$25&amp;AB2698&amp;$CE$25&amp;CHAR(10),"")&amp;IF(LEN(AD2698)&gt;0,$CD$23&amp;INDEX($CH$3:CH2701,MATCH(AC2698,$CG$3:CG2701,0))&amp;$CE$23&amp;CHAR(10)&amp;$CD$24&amp;AD2698&amp;$CE$24&amp;CHAR(10)&amp;$CD$25&amp;AE2698&amp;$CE$25&amp;CHAR(10),"")&amp;IF(LEN(AG2698)&gt;0,$CD$23&amp;INDEX($CH$3:CH2701,MATCH(AF2698,$CG$3:CG2701,0))&amp;$CE$23&amp;CHAR(10)&amp;$CD$24&amp;AG2698&amp;$CE$24&amp;CHAR(10)&amp;$CD$25&amp;AH2698&amp;$CE$25&amp;CHAR(10),"")&amp;IF(LEN(AJ2698)&gt;0,$CD$23&amp;INDEX($CH$3:CH2701,MATCH(AI2698,$CG$3:CG2701,0))&amp;$CE$23&amp;CHAR(10)&amp;$CD$24&amp;AJ2698&amp;$CE$24&amp;CHAR(10)&amp;$CD$25&amp;AK2698&amp;$CE$25&amp;CHAR(10),"")</f>
        <v/>
      </c>
      <c r="BK2698" s="18" t="str">
        <f>IF(LEN(J2698)&gt;0,INDEX($BH$2:$BH$100000,MATCH(J2698,VBAsheet!$H$2:$H$100000,0))&amp;CHAR(10),"")&amp;IF(LEN(K2698)&gt;0,INDEX($BH$2:$BH$100000,MATCH(K2698,VBAsheet!$H$2:$H$100000,0))&amp;CHAR(10),"")&amp;IF(LEN(L2698)&gt;0,INDEX($BH$2:$BH$100000,MATCH(L2698,VBAsheet!$H$2:$H$100000,0))&amp;CHAR(10),"")&amp;IF(LEN(M2698)&gt;0,INDEX($BH$2:$BH$100000,MATCH(M2698,VBAsheet!$H$2:$H$100000,0))&amp;CHAR(10),"")</f>
        <v/>
      </c>
      <c r="BM2698" s="94" t="str">
        <f t="shared" si="1436"/>
        <v/>
      </c>
      <c r="BN2698" s="95" t="str">
        <f t="shared" si="1455"/>
        <v/>
      </c>
      <c r="BP2698" s="18" t="str">
        <f t="shared" si="1456"/>
        <v/>
      </c>
      <c r="BR2698" s="81" t="str">
        <f t="shared" si="1435"/>
        <v/>
      </c>
      <c r="BU2698" s="138" t="str">
        <f t="shared" si="1457"/>
        <v/>
      </c>
      <c r="BV2698" s="3" t="str">
        <f t="shared" si="1458"/>
        <v/>
      </c>
      <c r="BW2698" s="3" t="str">
        <f t="shared" si="1459"/>
        <v/>
      </c>
      <c r="BX2698" s="144" t="str">
        <f t="shared" si="1460"/>
        <v/>
      </c>
      <c r="BY2698" s="18" t="str">
        <f t="shared" si="1461"/>
        <v/>
      </c>
      <c r="BZ2698" s="18" t="str">
        <f t="shared" si="1462"/>
        <v/>
      </c>
      <c r="CA2698" s="19" t="str">
        <f t="shared" si="1463"/>
        <v/>
      </c>
    </row>
    <row r="2699" spans="4:79" x14ac:dyDescent="0.45">
      <c r="D2699" s="164" t="str">
        <f t="shared" si="1464"/>
        <v/>
      </c>
      <c r="I2699" s="9" t="str">
        <f t="shared" si="1437"/>
        <v/>
      </c>
      <c r="J2699" s="173" t="str">
        <f t="shared" si="1438"/>
        <v/>
      </c>
      <c r="K2699" s="13"/>
      <c r="L2699" s="13"/>
      <c r="M2699" s="13"/>
      <c r="N2699" s="178" t="str">
        <f t="shared" si="1439"/>
        <v/>
      </c>
      <c r="O2699" s="181" t="str">
        <f t="shared" si="1440"/>
        <v/>
      </c>
      <c r="P2699" s="8" t="str">
        <f t="shared" si="1441"/>
        <v/>
      </c>
      <c r="Q2699" s="8" t="str">
        <f t="shared" si="1442"/>
        <v/>
      </c>
      <c r="R2699" s="8" t="str">
        <f t="shared" si="1443"/>
        <v/>
      </c>
      <c r="S2699" s="8" t="str">
        <f t="shared" si="1444"/>
        <v/>
      </c>
      <c r="T2699" s="8" t="str">
        <f t="shared" si="1445"/>
        <v/>
      </c>
      <c r="U2699" s="8" t="str">
        <f t="shared" si="1446"/>
        <v/>
      </c>
      <c r="V2699" s="16" t="str">
        <f t="shared" si="1447"/>
        <v/>
      </c>
      <c r="W2699" s="129" t="str">
        <f t="shared" si="1448"/>
        <v/>
      </c>
      <c r="X2699" s="8" t="str">
        <f t="shared" si="1449"/>
        <v/>
      </c>
      <c r="Y2699" s="8" t="str">
        <f t="shared" si="1450"/>
        <v/>
      </c>
      <c r="AQ2699" s="6" t="str">
        <f t="shared" si="1451"/>
        <v/>
      </c>
      <c r="AR2699" s="128" t="str">
        <f t="shared" si="1452"/>
        <v/>
      </c>
      <c r="AS2699" s="128" t="str">
        <f t="shared" si="1453"/>
        <v/>
      </c>
      <c r="AT2699" s="139" t="str">
        <f t="shared" si="1465"/>
        <v/>
      </c>
      <c r="BH2699" s="127" t="str">
        <f>IF(LEN(VBAsheet!H2699)&gt;0,$CD$4&amp;CHAR(10)&amp;$CD$5&amp;CHAR(10)&amp;$CD$6&amp;IF(VBAsheet!I2699="N",1,0)&amp;$CE$6&amp;CHAR(10)&amp;$CD$7&amp;CHAR(10)&amp;$CD$8&amp;VBAsheet!H2699&amp;$CE$8&amp;CHAR(10)&amp;$CD$9&amp;VBAsheet!K2699&amp;$CE$9&amp;CHAR(10)&amp;$CD$10&amp;VBAsheet!J2699-1&amp;$CE$10&amp;CHAR(10)&amp;$CD$11,"")</f>
        <v/>
      </c>
      <c r="BI2699"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699" s="18" t="str">
        <f>IF(LEN(X2699)&gt;0,$CD$23&amp;INDEX($CH$3:CH2702,MATCH(W2699,$CG$3:CG2702,0))&amp;$CE$23&amp;CHAR(10)&amp;$CD$24&amp;X2699&amp;$CE$24&amp;CHAR(10)&amp;$CD$25&amp;Y2699&amp;$CE$25&amp;CHAR(10),"")&amp;IF(LEN(AA2699)&gt;0,$CD$23&amp;INDEX($CH$3:CH2702,MATCH(Z2699,$CG$3:CG2702,0))&amp;$CE$23&amp;CHAR(10)&amp;$CD$24&amp;AA2699&amp;$CE$24&amp;CHAR(10)&amp;$CD$25&amp;AB2699&amp;$CE$25&amp;CHAR(10),"")&amp;IF(LEN(AD2699)&gt;0,$CD$23&amp;INDEX($CH$3:CH2702,MATCH(AC2699,$CG$3:CG2702,0))&amp;$CE$23&amp;CHAR(10)&amp;$CD$24&amp;AD2699&amp;$CE$24&amp;CHAR(10)&amp;$CD$25&amp;AE2699&amp;$CE$25&amp;CHAR(10),"")&amp;IF(LEN(AG2699)&gt;0,$CD$23&amp;INDEX($CH$3:CH2702,MATCH(AF2699,$CG$3:CG2702,0))&amp;$CE$23&amp;CHAR(10)&amp;$CD$24&amp;AG2699&amp;$CE$24&amp;CHAR(10)&amp;$CD$25&amp;AH2699&amp;$CE$25&amp;CHAR(10),"")&amp;IF(LEN(AJ2699)&gt;0,$CD$23&amp;INDEX($CH$3:CH2702,MATCH(AI2699,$CG$3:CG2702,0))&amp;$CE$23&amp;CHAR(10)&amp;$CD$24&amp;AJ2699&amp;$CE$24&amp;CHAR(10)&amp;$CD$25&amp;AK2699&amp;$CE$25&amp;CHAR(10),"")</f>
        <v/>
      </c>
      <c r="BK2699" s="18" t="str">
        <f>IF(LEN(J2699)&gt;0,INDEX($BH$2:$BH$100000,MATCH(J2699,VBAsheet!$H$2:$H$100000,0))&amp;CHAR(10),"")&amp;IF(LEN(K2699)&gt;0,INDEX($BH$2:$BH$100000,MATCH(K2699,VBAsheet!$H$2:$H$100000,0))&amp;CHAR(10),"")&amp;IF(LEN(L2699)&gt;0,INDEX($BH$2:$BH$100000,MATCH(L2699,VBAsheet!$H$2:$H$100000,0))&amp;CHAR(10),"")&amp;IF(LEN(M2699)&gt;0,INDEX($BH$2:$BH$100000,MATCH(M2699,VBAsheet!$H$2:$H$100000,0))&amp;CHAR(10),"")</f>
        <v/>
      </c>
      <c r="BM2699" s="94" t="str">
        <f t="shared" si="1436"/>
        <v/>
      </c>
      <c r="BN2699" s="95" t="str">
        <f t="shared" si="1455"/>
        <v/>
      </c>
      <c r="BP2699" s="18" t="str">
        <f t="shared" si="1456"/>
        <v/>
      </c>
      <c r="BR2699" s="81" t="str">
        <f t="shared" si="1435"/>
        <v/>
      </c>
      <c r="BU2699" s="138" t="str">
        <f t="shared" si="1457"/>
        <v/>
      </c>
      <c r="BV2699" s="3" t="str">
        <f t="shared" si="1458"/>
        <v/>
      </c>
      <c r="BW2699" s="3" t="str">
        <f t="shared" si="1459"/>
        <v/>
      </c>
      <c r="BX2699" s="144" t="str">
        <f t="shared" si="1460"/>
        <v/>
      </c>
      <c r="BY2699" s="18" t="str">
        <f t="shared" si="1461"/>
        <v/>
      </c>
      <c r="BZ2699" s="18" t="str">
        <f t="shared" si="1462"/>
        <v/>
      </c>
      <c r="CA2699" s="19" t="str">
        <f t="shared" si="1463"/>
        <v/>
      </c>
    </row>
    <row r="2700" spans="4:79" x14ac:dyDescent="0.45">
      <c r="D2700" s="164" t="str">
        <f t="shared" si="1464"/>
        <v/>
      </c>
      <c r="I2700" s="9" t="str">
        <f t="shared" si="1437"/>
        <v/>
      </c>
      <c r="J2700" s="173" t="str">
        <f t="shared" si="1438"/>
        <v/>
      </c>
      <c r="K2700" s="13"/>
      <c r="L2700" s="13"/>
      <c r="M2700" s="13"/>
      <c r="N2700" s="178" t="str">
        <f t="shared" si="1439"/>
        <v/>
      </c>
      <c r="O2700" s="181" t="str">
        <f t="shared" si="1440"/>
        <v/>
      </c>
      <c r="P2700" s="8" t="str">
        <f t="shared" si="1441"/>
        <v/>
      </c>
      <c r="Q2700" s="8" t="str">
        <f t="shared" si="1442"/>
        <v/>
      </c>
      <c r="R2700" s="8" t="str">
        <f t="shared" si="1443"/>
        <v/>
      </c>
      <c r="S2700" s="8" t="str">
        <f t="shared" si="1444"/>
        <v/>
      </c>
      <c r="T2700" s="8" t="str">
        <f t="shared" si="1445"/>
        <v/>
      </c>
      <c r="U2700" s="8" t="str">
        <f t="shared" si="1446"/>
        <v/>
      </c>
      <c r="V2700" s="16" t="str">
        <f t="shared" si="1447"/>
        <v/>
      </c>
      <c r="W2700" s="129" t="str">
        <f t="shared" si="1448"/>
        <v/>
      </c>
      <c r="X2700" s="8" t="str">
        <f t="shared" si="1449"/>
        <v/>
      </c>
      <c r="Y2700" s="8" t="str">
        <f t="shared" si="1450"/>
        <v/>
      </c>
      <c r="AQ2700" s="6" t="str">
        <f t="shared" si="1451"/>
        <v/>
      </c>
      <c r="AR2700" s="128" t="str">
        <f t="shared" si="1452"/>
        <v/>
      </c>
      <c r="AS2700" s="128" t="str">
        <f t="shared" si="1453"/>
        <v/>
      </c>
      <c r="AT2700" s="139" t="str">
        <f t="shared" si="1465"/>
        <v/>
      </c>
      <c r="BH2700" s="127" t="str">
        <f>IF(LEN(VBAsheet!H2700)&gt;0,$CD$4&amp;CHAR(10)&amp;$CD$5&amp;CHAR(10)&amp;$CD$6&amp;IF(VBAsheet!I2700="N",1,0)&amp;$CE$6&amp;CHAR(10)&amp;$CD$7&amp;CHAR(10)&amp;$CD$8&amp;VBAsheet!H2700&amp;$CE$8&amp;CHAR(10)&amp;$CD$9&amp;VBAsheet!K2700&amp;$CE$9&amp;CHAR(10)&amp;$CD$10&amp;VBAsheet!J2700-1&amp;$CE$10&amp;CHAR(10)&amp;$CD$11,"")</f>
        <v/>
      </c>
      <c r="BI2700"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0" s="18" t="str">
        <f>IF(LEN(X2700)&gt;0,$CD$23&amp;INDEX($CH$3:CH2703,MATCH(W2700,$CG$3:CG2703,0))&amp;$CE$23&amp;CHAR(10)&amp;$CD$24&amp;X2700&amp;$CE$24&amp;CHAR(10)&amp;$CD$25&amp;Y2700&amp;$CE$25&amp;CHAR(10),"")&amp;IF(LEN(AA2700)&gt;0,$CD$23&amp;INDEX($CH$3:CH2703,MATCH(Z2700,$CG$3:CG2703,0))&amp;$CE$23&amp;CHAR(10)&amp;$CD$24&amp;AA2700&amp;$CE$24&amp;CHAR(10)&amp;$CD$25&amp;AB2700&amp;$CE$25&amp;CHAR(10),"")&amp;IF(LEN(AD2700)&gt;0,$CD$23&amp;INDEX($CH$3:CH2703,MATCH(AC2700,$CG$3:CG2703,0))&amp;$CE$23&amp;CHAR(10)&amp;$CD$24&amp;AD2700&amp;$CE$24&amp;CHAR(10)&amp;$CD$25&amp;AE2700&amp;$CE$25&amp;CHAR(10),"")&amp;IF(LEN(AG2700)&gt;0,$CD$23&amp;INDEX($CH$3:CH2703,MATCH(AF2700,$CG$3:CG2703,0))&amp;$CE$23&amp;CHAR(10)&amp;$CD$24&amp;AG2700&amp;$CE$24&amp;CHAR(10)&amp;$CD$25&amp;AH2700&amp;$CE$25&amp;CHAR(10),"")&amp;IF(LEN(AJ2700)&gt;0,$CD$23&amp;INDEX($CH$3:CH2703,MATCH(AI2700,$CG$3:CG2703,0))&amp;$CE$23&amp;CHAR(10)&amp;$CD$24&amp;AJ2700&amp;$CE$24&amp;CHAR(10)&amp;$CD$25&amp;AK2700&amp;$CE$25&amp;CHAR(10),"")</f>
        <v/>
      </c>
      <c r="BK2700" s="18" t="str">
        <f>IF(LEN(J2700)&gt;0,INDEX($BH$2:$BH$100000,MATCH(J2700,VBAsheet!$H$2:$H$100000,0))&amp;CHAR(10),"")&amp;IF(LEN(K2700)&gt;0,INDEX($BH$2:$BH$100000,MATCH(K2700,VBAsheet!$H$2:$H$100000,0))&amp;CHAR(10),"")&amp;IF(LEN(L2700)&gt;0,INDEX($BH$2:$BH$100000,MATCH(L2700,VBAsheet!$H$2:$H$100000,0))&amp;CHAR(10),"")&amp;IF(LEN(M2700)&gt;0,INDEX($BH$2:$BH$100000,MATCH(M2700,VBAsheet!$H$2:$H$100000,0))&amp;CHAR(10),"")</f>
        <v/>
      </c>
      <c r="BM2700" s="94" t="str">
        <f t="shared" si="1436"/>
        <v/>
      </c>
      <c r="BN2700" s="95" t="str">
        <f t="shared" si="1455"/>
        <v/>
      </c>
      <c r="BP2700" s="18" t="str">
        <f t="shared" si="1456"/>
        <v/>
      </c>
      <c r="BR2700" s="81" t="str">
        <f t="shared" si="1435"/>
        <v/>
      </c>
      <c r="BU2700" s="138" t="str">
        <f t="shared" si="1457"/>
        <v/>
      </c>
      <c r="BV2700" s="3" t="str">
        <f t="shared" si="1458"/>
        <v/>
      </c>
      <c r="BW2700" s="3" t="str">
        <f t="shared" si="1459"/>
        <v/>
      </c>
      <c r="BX2700" s="144" t="str">
        <f t="shared" si="1460"/>
        <v/>
      </c>
      <c r="BY2700" s="18" t="str">
        <f t="shared" si="1461"/>
        <v/>
      </c>
      <c r="BZ2700" s="18" t="str">
        <f t="shared" si="1462"/>
        <v/>
      </c>
      <c r="CA2700" s="19" t="str">
        <f t="shared" si="1463"/>
        <v/>
      </c>
    </row>
    <row r="2701" spans="4:79" x14ac:dyDescent="0.45">
      <c r="D2701" s="164" t="str">
        <f t="shared" si="1464"/>
        <v/>
      </c>
      <c r="I2701" s="9" t="str">
        <f t="shared" si="1437"/>
        <v/>
      </c>
      <c r="J2701" s="173" t="str">
        <f t="shared" si="1438"/>
        <v/>
      </c>
      <c r="K2701" s="13"/>
      <c r="L2701" s="13"/>
      <c r="M2701" s="13"/>
      <c r="N2701" s="178" t="str">
        <f t="shared" si="1439"/>
        <v/>
      </c>
      <c r="O2701" s="181" t="str">
        <f t="shared" si="1440"/>
        <v/>
      </c>
      <c r="P2701" s="8" t="str">
        <f t="shared" si="1441"/>
        <v/>
      </c>
      <c r="Q2701" s="8" t="str">
        <f t="shared" si="1442"/>
        <v/>
      </c>
      <c r="R2701" s="8" t="str">
        <f t="shared" si="1443"/>
        <v/>
      </c>
      <c r="S2701" s="8" t="str">
        <f t="shared" si="1444"/>
        <v/>
      </c>
      <c r="T2701" s="8" t="str">
        <f t="shared" si="1445"/>
        <v/>
      </c>
      <c r="U2701" s="8" t="str">
        <f t="shared" si="1446"/>
        <v/>
      </c>
      <c r="V2701" s="16" t="str">
        <f t="shared" si="1447"/>
        <v/>
      </c>
      <c r="W2701" s="129" t="str">
        <f t="shared" si="1448"/>
        <v/>
      </c>
      <c r="X2701" s="8" t="str">
        <f t="shared" si="1449"/>
        <v/>
      </c>
      <c r="Y2701" s="8" t="str">
        <f t="shared" si="1450"/>
        <v/>
      </c>
      <c r="AQ2701" s="6" t="str">
        <f t="shared" si="1451"/>
        <v/>
      </c>
      <c r="AR2701" s="128" t="str">
        <f t="shared" si="1452"/>
        <v/>
      </c>
      <c r="AS2701" s="128" t="str">
        <f t="shared" si="1453"/>
        <v/>
      </c>
      <c r="AT2701" s="139" t="str">
        <f t="shared" si="1465"/>
        <v/>
      </c>
      <c r="BH2701" s="127" t="str">
        <f>IF(LEN(VBAsheet!H2701)&gt;0,$CD$4&amp;CHAR(10)&amp;$CD$5&amp;CHAR(10)&amp;$CD$6&amp;IF(VBAsheet!I2701="N",1,0)&amp;$CE$6&amp;CHAR(10)&amp;$CD$7&amp;CHAR(10)&amp;$CD$8&amp;VBAsheet!H2701&amp;$CE$8&amp;CHAR(10)&amp;$CD$9&amp;VBAsheet!K2701&amp;$CE$9&amp;CHAR(10)&amp;$CD$10&amp;VBAsheet!J2701-1&amp;$CE$10&amp;CHAR(10)&amp;$CD$11,"")</f>
        <v/>
      </c>
      <c r="BI2701"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1" s="18" t="str">
        <f>IF(LEN(X2701)&gt;0,$CD$23&amp;INDEX($CH$3:CH2704,MATCH(W2701,$CG$3:CG2704,0))&amp;$CE$23&amp;CHAR(10)&amp;$CD$24&amp;X2701&amp;$CE$24&amp;CHAR(10)&amp;$CD$25&amp;Y2701&amp;$CE$25&amp;CHAR(10),"")&amp;IF(LEN(AA2701)&gt;0,$CD$23&amp;INDEX($CH$3:CH2704,MATCH(Z2701,$CG$3:CG2704,0))&amp;$CE$23&amp;CHAR(10)&amp;$CD$24&amp;AA2701&amp;$CE$24&amp;CHAR(10)&amp;$CD$25&amp;AB2701&amp;$CE$25&amp;CHAR(10),"")&amp;IF(LEN(AD2701)&gt;0,$CD$23&amp;INDEX($CH$3:CH2704,MATCH(AC2701,$CG$3:CG2704,0))&amp;$CE$23&amp;CHAR(10)&amp;$CD$24&amp;AD2701&amp;$CE$24&amp;CHAR(10)&amp;$CD$25&amp;AE2701&amp;$CE$25&amp;CHAR(10),"")&amp;IF(LEN(AG2701)&gt;0,$CD$23&amp;INDEX($CH$3:CH2704,MATCH(AF2701,$CG$3:CG2704,0))&amp;$CE$23&amp;CHAR(10)&amp;$CD$24&amp;AG2701&amp;$CE$24&amp;CHAR(10)&amp;$CD$25&amp;AH2701&amp;$CE$25&amp;CHAR(10),"")&amp;IF(LEN(AJ2701)&gt;0,$CD$23&amp;INDEX($CH$3:CH2704,MATCH(AI2701,$CG$3:CG2704,0))&amp;$CE$23&amp;CHAR(10)&amp;$CD$24&amp;AJ2701&amp;$CE$24&amp;CHAR(10)&amp;$CD$25&amp;AK2701&amp;$CE$25&amp;CHAR(10),"")</f>
        <v/>
      </c>
      <c r="BK2701" s="18" t="str">
        <f>IF(LEN(J2701)&gt;0,INDEX($BH$2:$BH$100000,MATCH(J2701,VBAsheet!$H$2:$H$100000,0))&amp;CHAR(10),"")&amp;IF(LEN(K2701)&gt;0,INDEX($BH$2:$BH$100000,MATCH(K2701,VBAsheet!$H$2:$H$100000,0))&amp;CHAR(10),"")&amp;IF(LEN(L2701)&gt;0,INDEX($BH$2:$BH$100000,MATCH(L2701,VBAsheet!$H$2:$H$100000,0))&amp;CHAR(10),"")&amp;IF(LEN(M2701)&gt;0,INDEX($BH$2:$BH$100000,MATCH(M2701,VBAsheet!$H$2:$H$100000,0))&amp;CHAR(10),"")</f>
        <v/>
      </c>
      <c r="BM2701" s="94" t="str">
        <f t="shared" si="1436"/>
        <v/>
      </c>
      <c r="BN2701" s="95" t="str">
        <f t="shared" si="1455"/>
        <v/>
      </c>
      <c r="BP2701" s="18" t="str">
        <f t="shared" si="1456"/>
        <v/>
      </c>
      <c r="BR2701" s="81" t="str">
        <f t="shared" si="1435"/>
        <v/>
      </c>
      <c r="BU2701" s="138" t="str">
        <f t="shared" si="1457"/>
        <v/>
      </c>
      <c r="BV2701" s="3" t="str">
        <f t="shared" si="1458"/>
        <v/>
      </c>
      <c r="BW2701" s="3" t="str">
        <f t="shared" si="1459"/>
        <v/>
      </c>
      <c r="BX2701" s="144" t="str">
        <f t="shared" si="1460"/>
        <v/>
      </c>
      <c r="BY2701" s="18" t="str">
        <f t="shared" si="1461"/>
        <v/>
      </c>
      <c r="BZ2701" s="18" t="str">
        <f t="shared" si="1462"/>
        <v/>
      </c>
      <c r="CA2701" s="19" t="str">
        <f t="shared" si="1463"/>
        <v/>
      </c>
    </row>
    <row r="2702" spans="4:79" x14ac:dyDescent="0.45">
      <c r="D2702" s="164" t="str">
        <f t="shared" si="1464"/>
        <v/>
      </c>
      <c r="I2702" s="9" t="str">
        <f t="shared" si="1437"/>
        <v/>
      </c>
      <c r="J2702" s="173" t="str">
        <f t="shared" si="1438"/>
        <v/>
      </c>
      <c r="K2702" s="13"/>
      <c r="L2702" s="13"/>
      <c r="M2702" s="13"/>
      <c r="N2702" s="178" t="str">
        <f t="shared" si="1439"/>
        <v/>
      </c>
      <c r="O2702" s="181" t="str">
        <f t="shared" si="1440"/>
        <v/>
      </c>
      <c r="P2702" s="8" t="str">
        <f t="shared" si="1441"/>
        <v/>
      </c>
      <c r="Q2702" s="8" t="str">
        <f t="shared" si="1442"/>
        <v/>
      </c>
      <c r="R2702" s="8" t="str">
        <f t="shared" si="1443"/>
        <v/>
      </c>
      <c r="S2702" s="8" t="str">
        <f t="shared" si="1444"/>
        <v/>
      </c>
      <c r="T2702" s="8" t="str">
        <f t="shared" si="1445"/>
        <v/>
      </c>
      <c r="U2702" s="8" t="str">
        <f t="shared" si="1446"/>
        <v/>
      </c>
      <c r="V2702" s="16" t="str">
        <f t="shared" si="1447"/>
        <v/>
      </c>
      <c r="W2702" s="129" t="str">
        <f t="shared" si="1448"/>
        <v/>
      </c>
      <c r="X2702" s="8" t="str">
        <f t="shared" si="1449"/>
        <v/>
      </c>
      <c r="Y2702" s="8" t="str">
        <f t="shared" si="1450"/>
        <v/>
      </c>
      <c r="AQ2702" s="6" t="str">
        <f t="shared" si="1451"/>
        <v/>
      </c>
      <c r="AR2702" s="128" t="str">
        <f t="shared" si="1452"/>
        <v/>
      </c>
      <c r="AS2702" s="128" t="str">
        <f t="shared" si="1453"/>
        <v/>
      </c>
      <c r="AT2702" s="139" t="str">
        <f t="shared" si="1465"/>
        <v/>
      </c>
      <c r="BH2702" s="127" t="str">
        <f>IF(LEN(VBAsheet!H2702)&gt;0,$CD$4&amp;CHAR(10)&amp;$CD$5&amp;CHAR(10)&amp;$CD$6&amp;IF(VBAsheet!I2702="N",1,0)&amp;$CE$6&amp;CHAR(10)&amp;$CD$7&amp;CHAR(10)&amp;$CD$8&amp;VBAsheet!H2702&amp;$CE$8&amp;CHAR(10)&amp;$CD$9&amp;VBAsheet!K2702&amp;$CE$9&amp;CHAR(10)&amp;$CD$10&amp;VBAsheet!J2702-1&amp;$CE$10&amp;CHAR(10)&amp;$CD$11,"")</f>
        <v/>
      </c>
      <c r="BI2702"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2" s="18" t="str">
        <f>IF(LEN(X2702)&gt;0,$CD$23&amp;INDEX($CH$3:CH2705,MATCH(W2702,$CG$3:CG2705,0))&amp;$CE$23&amp;CHAR(10)&amp;$CD$24&amp;X2702&amp;$CE$24&amp;CHAR(10)&amp;$CD$25&amp;Y2702&amp;$CE$25&amp;CHAR(10),"")&amp;IF(LEN(AA2702)&gt;0,$CD$23&amp;INDEX($CH$3:CH2705,MATCH(Z2702,$CG$3:CG2705,0))&amp;$CE$23&amp;CHAR(10)&amp;$CD$24&amp;AA2702&amp;$CE$24&amp;CHAR(10)&amp;$CD$25&amp;AB2702&amp;$CE$25&amp;CHAR(10),"")&amp;IF(LEN(AD2702)&gt;0,$CD$23&amp;INDEX($CH$3:CH2705,MATCH(AC2702,$CG$3:CG2705,0))&amp;$CE$23&amp;CHAR(10)&amp;$CD$24&amp;AD2702&amp;$CE$24&amp;CHAR(10)&amp;$CD$25&amp;AE2702&amp;$CE$25&amp;CHAR(10),"")&amp;IF(LEN(AG2702)&gt;0,$CD$23&amp;INDEX($CH$3:CH2705,MATCH(AF2702,$CG$3:CG2705,0))&amp;$CE$23&amp;CHAR(10)&amp;$CD$24&amp;AG2702&amp;$CE$24&amp;CHAR(10)&amp;$CD$25&amp;AH2702&amp;$CE$25&amp;CHAR(10),"")&amp;IF(LEN(AJ2702)&gt;0,$CD$23&amp;INDEX($CH$3:CH2705,MATCH(AI2702,$CG$3:CG2705,0))&amp;$CE$23&amp;CHAR(10)&amp;$CD$24&amp;AJ2702&amp;$CE$24&amp;CHAR(10)&amp;$CD$25&amp;AK2702&amp;$CE$25&amp;CHAR(10),"")</f>
        <v/>
      </c>
      <c r="BK2702" s="18" t="str">
        <f>IF(LEN(J2702)&gt;0,INDEX($BH$2:$BH$100000,MATCH(J2702,VBAsheet!$H$2:$H$100000,0))&amp;CHAR(10),"")&amp;IF(LEN(K2702)&gt;0,INDEX($BH$2:$BH$100000,MATCH(K2702,VBAsheet!$H$2:$H$100000,0))&amp;CHAR(10),"")&amp;IF(LEN(L2702)&gt;0,INDEX($BH$2:$BH$100000,MATCH(L2702,VBAsheet!$H$2:$H$100000,0))&amp;CHAR(10),"")&amp;IF(LEN(M2702)&gt;0,INDEX($BH$2:$BH$100000,MATCH(M2702,VBAsheet!$H$2:$H$100000,0))&amp;CHAR(10),"")</f>
        <v/>
      </c>
      <c r="BM2702" s="94" t="str">
        <f t="shared" si="1436"/>
        <v/>
      </c>
      <c r="BN2702" s="95" t="str">
        <f t="shared" si="1455"/>
        <v/>
      </c>
      <c r="BP2702" s="18" t="str">
        <f t="shared" si="1456"/>
        <v/>
      </c>
      <c r="BR2702" s="81" t="str">
        <f t="shared" si="1435"/>
        <v/>
      </c>
      <c r="BU2702" s="138" t="str">
        <f t="shared" si="1457"/>
        <v/>
      </c>
      <c r="BV2702" s="3" t="str">
        <f t="shared" si="1458"/>
        <v/>
      </c>
      <c r="BW2702" s="3" t="str">
        <f t="shared" si="1459"/>
        <v/>
      </c>
      <c r="BX2702" s="144" t="str">
        <f t="shared" si="1460"/>
        <v/>
      </c>
      <c r="BY2702" s="18" t="str">
        <f t="shared" si="1461"/>
        <v/>
      </c>
      <c r="BZ2702" s="18" t="str">
        <f t="shared" si="1462"/>
        <v/>
      </c>
      <c r="CA2702" s="19" t="str">
        <f t="shared" si="1463"/>
        <v/>
      </c>
    </row>
    <row r="2703" spans="4:79" x14ac:dyDescent="0.45">
      <c r="D2703" s="164" t="str">
        <f t="shared" si="1464"/>
        <v/>
      </c>
      <c r="I2703" s="9" t="str">
        <f t="shared" si="1437"/>
        <v/>
      </c>
      <c r="J2703" s="173" t="str">
        <f t="shared" si="1438"/>
        <v/>
      </c>
      <c r="K2703" s="13"/>
      <c r="L2703" s="13"/>
      <c r="M2703" s="13"/>
      <c r="N2703" s="178" t="str">
        <f t="shared" si="1439"/>
        <v/>
      </c>
      <c r="O2703" s="181" t="str">
        <f t="shared" si="1440"/>
        <v/>
      </c>
      <c r="P2703" s="8" t="str">
        <f t="shared" si="1441"/>
        <v/>
      </c>
      <c r="Q2703" s="8" t="str">
        <f t="shared" si="1442"/>
        <v/>
      </c>
      <c r="R2703" s="8" t="str">
        <f t="shared" si="1443"/>
        <v/>
      </c>
      <c r="S2703" s="8" t="str">
        <f t="shared" si="1444"/>
        <v/>
      </c>
      <c r="T2703" s="8" t="str">
        <f t="shared" si="1445"/>
        <v/>
      </c>
      <c r="U2703" s="8" t="str">
        <f t="shared" si="1446"/>
        <v/>
      </c>
      <c r="V2703" s="16" t="str">
        <f t="shared" si="1447"/>
        <v/>
      </c>
      <c r="W2703" s="129" t="str">
        <f t="shared" si="1448"/>
        <v/>
      </c>
      <c r="X2703" s="8" t="str">
        <f t="shared" si="1449"/>
        <v/>
      </c>
      <c r="Y2703" s="8" t="str">
        <f t="shared" si="1450"/>
        <v/>
      </c>
      <c r="AQ2703" s="6" t="str">
        <f t="shared" si="1451"/>
        <v/>
      </c>
      <c r="AR2703" s="128" t="str">
        <f t="shared" si="1452"/>
        <v/>
      </c>
      <c r="AS2703" s="128" t="str">
        <f t="shared" si="1453"/>
        <v/>
      </c>
      <c r="AT2703" s="139" t="str">
        <f t="shared" si="1465"/>
        <v/>
      </c>
      <c r="BH2703" s="127" t="str">
        <f>IF(LEN(VBAsheet!H2703)&gt;0,$CD$4&amp;CHAR(10)&amp;$CD$5&amp;CHAR(10)&amp;$CD$6&amp;IF(VBAsheet!I2703="N",1,0)&amp;$CE$6&amp;CHAR(10)&amp;$CD$7&amp;CHAR(10)&amp;$CD$8&amp;VBAsheet!H2703&amp;$CE$8&amp;CHAR(10)&amp;$CD$9&amp;VBAsheet!K2703&amp;$CE$9&amp;CHAR(10)&amp;$CD$10&amp;VBAsheet!J2703-1&amp;$CE$10&amp;CHAR(10)&amp;$CD$11,"")</f>
        <v/>
      </c>
      <c r="BI2703"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3" s="18" t="str">
        <f>IF(LEN(X2703)&gt;0,$CD$23&amp;INDEX($CH$3:CH2706,MATCH(W2703,$CG$3:CG2706,0))&amp;$CE$23&amp;CHAR(10)&amp;$CD$24&amp;X2703&amp;$CE$24&amp;CHAR(10)&amp;$CD$25&amp;Y2703&amp;$CE$25&amp;CHAR(10),"")&amp;IF(LEN(AA2703)&gt;0,$CD$23&amp;INDEX($CH$3:CH2706,MATCH(Z2703,$CG$3:CG2706,0))&amp;$CE$23&amp;CHAR(10)&amp;$CD$24&amp;AA2703&amp;$CE$24&amp;CHAR(10)&amp;$CD$25&amp;AB2703&amp;$CE$25&amp;CHAR(10),"")&amp;IF(LEN(AD2703)&gt;0,$CD$23&amp;INDEX($CH$3:CH2706,MATCH(AC2703,$CG$3:CG2706,0))&amp;$CE$23&amp;CHAR(10)&amp;$CD$24&amp;AD2703&amp;$CE$24&amp;CHAR(10)&amp;$CD$25&amp;AE2703&amp;$CE$25&amp;CHAR(10),"")&amp;IF(LEN(AG2703)&gt;0,$CD$23&amp;INDEX($CH$3:CH2706,MATCH(AF2703,$CG$3:CG2706,0))&amp;$CE$23&amp;CHAR(10)&amp;$CD$24&amp;AG2703&amp;$CE$24&amp;CHAR(10)&amp;$CD$25&amp;AH2703&amp;$CE$25&amp;CHAR(10),"")&amp;IF(LEN(AJ2703)&gt;0,$CD$23&amp;INDEX($CH$3:CH2706,MATCH(AI2703,$CG$3:CG2706,0))&amp;$CE$23&amp;CHAR(10)&amp;$CD$24&amp;AJ2703&amp;$CE$24&amp;CHAR(10)&amp;$CD$25&amp;AK2703&amp;$CE$25&amp;CHAR(10),"")</f>
        <v/>
      </c>
      <c r="BK2703" s="18" t="str">
        <f>IF(LEN(J2703)&gt;0,INDEX($BH$2:$BH$100000,MATCH(J2703,VBAsheet!$H$2:$H$100000,0))&amp;CHAR(10),"")&amp;IF(LEN(K2703)&gt;0,INDEX($BH$2:$BH$100000,MATCH(K2703,VBAsheet!$H$2:$H$100000,0))&amp;CHAR(10),"")&amp;IF(LEN(L2703)&gt;0,INDEX($BH$2:$BH$100000,MATCH(L2703,VBAsheet!$H$2:$H$100000,0))&amp;CHAR(10),"")&amp;IF(LEN(M2703)&gt;0,INDEX($BH$2:$BH$100000,MATCH(M2703,VBAsheet!$H$2:$H$100000,0))&amp;CHAR(10),"")</f>
        <v/>
      </c>
      <c r="BM2703" s="94" t="str">
        <f t="shared" si="1436"/>
        <v/>
      </c>
      <c r="BN2703" s="95" t="str">
        <f t="shared" si="1455"/>
        <v/>
      </c>
      <c r="BP2703" s="18" t="str">
        <f t="shared" si="1456"/>
        <v/>
      </c>
      <c r="BR2703" s="81" t="str">
        <f t="shared" si="1435"/>
        <v/>
      </c>
      <c r="BU2703" s="138" t="str">
        <f t="shared" si="1457"/>
        <v/>
      </c>
      <c r="BV2703" s="3" t="str">
        <f t="shared" si="1458"/>
        <v/>
      </c>
      <c r="BW2703" s="3" t="str">
        <f t="shared" si="1459"/>
        <v/>
      </c>
      <c r="BX2703" s="144" t="str">
        <f t="shared" si="1460"/>
        <v/>
      </c>
      <c r="BY2703" s="18" t="str">
        <f t="shared" si="1461"/>
        <v/>
      </c>
      <c r="BZ2703" s="18" t="str">
        <f t="shared" si="1462"/>
        <v/>
      </c>
      <c r="CA2703" s="19" t="str">
        <f t="shared" si="1463"/>
        <v/>
      </c>
    </row>
    <row r="2704" spans="4:79" x14ac:dyDescent="0.45">
      <c r="D2704" s="164" t="str">
        <f t="shared" si="1464"/>
        <v/>
      </c>
      <c r="I2704" s="9" t="str">
        <f t="shared" si="1437"/>
        <v/>
      </c>
      <c r="J2704" s="173" t="str">
        <f t="shared" si="1438"/>
        <v/>
      </c>
      <c r="K2704" s="13"/>
      <c r="L2704" s="13"/>
      <c r="M2704" s="13"/>
      <c r="N2704" s="178" t="str">
        <f t="shared" si="1439"/>
        <v/>
      </c>
      <c r="O2704" s="181" t="str">
        <f t="shared" si="1440"/>
        <v/>
      </c>
      <c r="P2704" s="8" t="str">
        <f t="shared" si="1441"/>
        <v/>
      </c>
      <c r="Q2704" s="8" t="str">
        <f t="shared" si="1442"/>
        <v/>
      </c>
      <c r="R2704" s="8" t="str">
        <f t="shared" si="1443"/>
        <v/>
      </c>
      <c r="S2704" s="8" t="str">
        <f t="shared" si="1444"/>
        <v/>
      </c>
      <c r="T2704" s="8" t="str">
        <f t="shared" si="1445"/>
        <v/>
      </c>
      <c r="U2704" s="8" t="str">
        <f t="shared" si="1446"/>
        <v/>
      </c>
      <c r="V2704" s="16" t="str">
        <f t="shared" si="1447"/>
        <v/>
      </c>
      <c r="W2704" s="129" t="str">
        <f t="shared" si="1448"/>
        <v/>
      </c>
      <c r="X2704" s="8" t="str">
        <f t="shared" si="1449"/>
        <v/>
      </c>
      <c r="Y2704" s="8" t="str">
        <f t="shared" si="1450"/>
        <v/>
      </c>
      <c r="AQ2704" s="6" t="str">
        <f t="shared" si="1451"/>
        <v/>
      </c>
      <c r="AR2704" s="128" t="str">
        <f t="shared" si="1452"/>
        <v/>
      </c>
      <c r="AS2704" s="128" t="str">
        <f t="shared" si="1453"/>
        <v/>
      </c>
      <c r="AT2704" s="139" t="str">
        <f t="shared" si="1465"/>
        <v/>
      </c>
      <c r="BH2704" s="127" t="str">
        <f>IF(LEN(VBAsheet!H2704)&gt;0,$CD$4&amp;CHAR(10)&amp;$CD$5&amp;CHAR(10)&amp;$CD$6&amp;IF(VBAsheet!I2704="N",1,0)&amp;$CE$6&amp;CHAR(10)&amp;$CD$7&amp;CHAR(10)&amp;$CD$8&amp;VBAsheet!H2704&amp;$CE$8&amp;CHAR(10)&amp;$CD$9&amp;VBAsheet!K2704&amp;$CE$9&amp;CHAR(10)&amp;$CD$10&amp;VBAsheet!J2704-1&amp;$CE$10&amp;CHAR(10)&amp;$CD$11,"")</f>
        <v/>
      </c>
      <c r="BI2704"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4" s="18" t="str">
        <f>IF(LEN(X2704)&gt;0,$CD$23&amp;INDEX($CH$3:CH2707,MATCH(W2704,$CG$3:CG2707,0))&amp;$CE$23&amp;CHAR(10)&amp;$CD$24&amp;X2704&amp;$CE$24&amp;CHAR(10)&amp;$CD$25&amp;Y2704&amp;$CE$25&amp;CHAR(10),"")&amp;IF(LEN(AA2704)&gt;0,$CD$23&amp;INDEX($CH$3:CH2707,MATCH(Z2704,$CG$3:CG2707,0))&amp;$CE$23&amp;CHAR(10)&amp;$CD$24&amp;AA2704&amp;$CE$24&amp;CHAR(10)&amp;$CD$25&amp;AB2704&amp;$CE$25&amp;CHAR(10),"")&amp;IF(LEN(AD2704)&gt;0,$CD$23&amp;INDEX($CH$3:CH2707,MATCH(AC2704,$CG$3:CG2707,0))&amp;$CE$23&amp;CHAR(10)&amp;$CD$24&amp;AD2704&amp;$CE$24&amp;CHAR(10)&amp;$CD$25&amp;AE2704&amp;$CE$25&amp;CHAR(10),"")&amp;IF(LEN(AG2704)&gt;0,$CD$23&amp;INDEX($CH$3:CH2707,MATCH(AF2704,$CG$3:CG2707,0))&amp;$CE$23&amp;CHAR(10)&amp;$CD$24&amp;AG2704&amp;$CE$24&amp;CHAR(10)&amp;$CD$25&amp;AH2704&amp;$CE$25&amp;CHAR(10),"")&amp;IF(LEN(AJ2704)&gt;0,$CD$23&amp;INDEX($CH$3:CH2707,MATCH(AI2704,$CG$3:CG2707,0))&amp;$CE$23&amp;CHAR(10)&amp;$CD$24&amp;AJ2704&amp;$CE$24&amp;CHAR(10)&amp;$CD$25&amp;AK2704&amp;$CE$25&amp;CHAR(10),"")</f>
        <v/>
      </c>
      <c r="BK2704" s="18" t="str">
        <f>IF(LEN(J2704)&gt;0,INDEX($BH$2:$BH$100000,MATCH(J2704,VBAsheet!$H$2:$H$100000,0))&amp;CHAR(10),"")&amp;IF(LEN(K2704)&gt;0,INDEX($BH$2:$BH$100000,MATCH(K2704,VBAsheet!$H$2:$H$100000,0))&amp;CHAR(10),"")&amp;IF(LEN(L2704)&gt;0,INDEX($BH$2:$BH$100000,MATCH(L2704,VBAsheet!$H$2:$H$100000,0))&amp;CHAR(10),"")&amp;IF(LEN(M2704)&gt;0,INDEX($BH$2:$BH$100000,MATCH(M2704,VBAsheet!$H$2:$H$100000,0))&amp;CHAR(10),"")</f>
        <v/>
      </c>
      <c r="BM2704" s="94" t="str">
        <f t="shared" si="1436"/>
        <v/>
      </c>
      <c r="BN2704" s="95" t="str">
        <f t="shared" si="1455"/>
        <v/>
      </c>
      <c r="BP2704" s="18" t="str">
        <f t="shared" si="1456"/>
        <v/>
      </c>
      <c r="BR2704" s="81" t="str">
        <f t="shared" si="1435"/>
        <v/>
      </c>
      <c r="BU2704" s="138" t="str">
        <f t="shared" si="1457"/>
        <v/>
      </c>
      <c r="BV2704" s="3" t="str">
        <f t="shared" si="1458"/>
        <v/>
      </c>
      <c r="BW2704" s="3" t="str">
        <f t="shared" si="1459"/>
        <v/>
      </c>
      <c r="BX2704" s="144" t="str">
        <f t="shared" si="1460"/>
        <v/>
      </c>
      <c r="BY2704" s="18" t="str">
        <f t="shared" si="1461"/>
        <v/>
      </c>
      <c r="BZ2704" s="18" t="str">
        <f t="shared" si="1462"/>
        <v/>
      </c>
      <c r="CA2704" s="19" t="str">
        <f t="shared" si="1463"/>
        <v/>
      </c>
    </row>
    <row r="2705" spans="4:79" x14ac:dyDescent="0.45">
      <c r="D2705" s="164" t="str">
        <f t="shared" si="1464"/>
        <v/>
      </c>
      <c r="I2705" s="9" t="str">
        <f t="shared" si="1437"/>
        <v/>
      </c>
      <c r="J2705" s="173" t="str">
        <f t="shared" si="1438"/>
        <v/>
      </c>
      <c r="K2705" s="13"/>
      <c r="L2705" s="13"/>
      <c r="M2705" s="13"/>
      <c r="N2705" s="178" t="str">
        <f t="shared" si="1439"/>
        <v/>
      </c>
      <c r="O2705" s="181" t="str">
        <f t="shared" si="1440"/>
        <v/>
      </c>
      <c r="P2705" s="8" t="str">
        <f t="shared" si="1441"/>
        <v/>
      </c>
      <c r="Q2705" s="8" t="str">
        <f t="shared" si="1442"/>
        <v/>
      </c>
      <c r="R2705" s="8" t="str">
        <f t="shared" si="1443"/>
        <v/>
      </c>
      <c r="S2705" s="8" t="str">
        <f t="shared" si="1444"/>
        <v/>
      </c>
      <c r="T2705" s="8" t="str">
        <f t="shared" si="1445"/>
        <v/>
      </c>
      <c r="U2705" s="8" t="str">
        <f t="shared" si="1446"/>
        <v/>
      </c>
      <c r="V2705" s="16" t="str">
        <f t="shared" si="1447"/>
        <v/>
      </c>
      <c r="W2705" s="129" t="str">
        <f t="shared" si="1448"/>
        <v/>
      </c>
      <c r="X2705" s="8" t="str">
        <f t="shared" si="1449"/>
        <v/>
      </c>
      <c r="Y2705" s="8" t="str">
        <f t="shared" si="1450"/>
        <v/>
      </c>
      <c r="AQ2705" s="6" t="str">
        <f t="shared" si="1451"/>
        <v/>
      </c>
      <c r="AR2705" s="128" t="str">
        <f t="shared" si="1452"/>
        <v/>
      </c>
      <c r="AS2705" s="128" t="str">
        <f t="shared" si="1453"/>
        <v/>
      </c>
      <c r="AT2705" s="139" t="str">
        <f t="shared" si="1465"/>
        <v/>
      </c>
      <c r="BH2705" s="127" t="str">
        <f>IF(LEN(VBAsheet!H2705)&gt;0,$CD$4&amp;CHAR(10)&amp;$CD$5&amp;CHAR(10)&amp;$CD$6&amp;IF(VBAsheet!I2705="N",1,0)&amp;$CE$6&amp;CHAR(10)&amp;$CD$7&amp;CHAR(10)&amp;$CD$8&amp;VBAsheet!H2705&amp;$CE$8&amp;CHAR(10)&amp;$CD$9&amp;VBAsheet!K2705&amp;$CE$9&amp;CHAR(10)&amp;$CD$10&amp;VBAsheet!J2705-1&amp;$CE$10&amp;CHAR(10)&amp;$CD$11,"")</f>
        <v/>
      </c>
      <c r="BI2705"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5" s="18" t="str">
        <f>IF(LEN(X2705)&gt;0,$CD$23&amp;INDEX($CH$3:CH2708,MATCH(W2705,$CG$3:CG2708,0))&amp;$CE$23&amp;CHAR(10)&amp;$CD$24&amp;X2705&amp;$CE$24&amp;CHAR(10)&amp;$CD$25&amp;Y2705&amp;$CE$25&amp;CHAR(10),"")&amp;IF(LEN(AA2705)&gt;0,$CD$23&amp;INDEX($CH$3:CH2708,MATCH(Z2705,$CG$3:CG2708,0))&amp;$CE$23&amp;CHAR(10)&amp;$CD$24&amp;AA2705&amp;$CE$24&amp;CHAR(10)&amp;$CD$25&amp;AB2705&amp;$CE$25&amp;CHAR(10),"")&amp;IF(LEN(AD2705)&gt;0,$CD$23&amp;INDEX($CH$3:CH2708,MATCH(AC2705,$CG$3:CG2708,0))&amp;$CE$23&amp;CHAR(10)&amp;$CD$24&amp;AD2705&amp;$CE$24&amp;CHAR(10)&amp;$CD$25&amp;AE2705&amp;$CE$25&amp;CHAR(10),"")&amp;IF(LEN(AG2705)&gt;0,$CD$23&amp;INDEX($CH$3:CH2708,MATCH(AF2705,$CG$3:CG2708,0))&amp;$CE$23&amp;CHAR(10)&amp;$CD$24&amp;AG2705&amp;$CE$24&amp;CHAR(10)&amp;$CD$25&amp;AH2705&amp;$CE$25&amp;CHAR(10),"")&amp;IF(LEN(AJ2705)&gt;0,$CD$23&amp;INDEX($CH$3:CH2708,MATCH(AI2705,$CG$3:CG2708,0))&amp;$CE$23&amp;CHAR(10)&amp;$CD$24&amp;AJ2705&amp;$CE$24&amp;CHAR(10)&amp;$CD$25&amp;AK2705&amp;$CE$25&amp;CHAR(10),"")</f>
        <v/>
      </c>
      <c r="BK2705" s="18" t="str">
        <f>IF(LEN(J2705)&gt;0,INDEX($BH$2:$BH$100000,MATCH(J2705,VBAsheet!$H$2:$H$100000,0))&amp;CHAR(10),"")&amp;IF(LEN(K2705)&gt;0,INDEX($BH$2:$BH$100000,MATCH(K2705,VBAsheet!$H$2:$H$100000,0))&amp;CHAR(10),"")&amp;IF(LEN(L2705)&gt;0,INDEX($BH$2:$BH$100000,MATCH(L2705,VBAsheet!$H$2:$H$100000,0))&amp;CHAR(10),"")&amp;IF(LEN(M2705)&gt;0,INDEX($BH$2:$BH$100000,MATCH(M2705,VBAsheet!$H$2:$H$100000,0))&amp;CHAR(10),"")</f>
        <v/>
      </c>
      <c r="BM2705" s="94" t="str">
        <f t="shared" si="1436"/>
        <v/>
      </c>
      <c r="BN2705" s="95" t="str">
        <f t="shared" si="1455"/>
        <v/>
      </c>
      <c r="BP2705" s="18" t="str">
        <f t="shared" si="1456"/>
        <v/>
      </c>
      <c r="BR2705" s="81" t="str">
        <f t="shared" si="1435"/>
        <v/>
      </c>
      <c r="BU2705" s="138" t="str">
        <f t="shared" si="1457"/>
        <v/>
      </c>
      <c r="BV2705" s="3" t="str">
        <f t="shared" si="1458"/>
        <v/>
      </c>
      <c r="BW2705" s="3" t="str">
        <f t="shared" si="1459"/>
        <v/>
      </c>
      <c r="BX2705" s="144" t="str">
        <f t="shared" si="1460"/>
        <v/>
      </c>
      <c r="BY2705" s="18" t="str">
        <f t="shared" si="1461"/>
        <v/>
      </c>
      <c r="BZ2705" s="18" t="str">
        <f t="shared" si="1462"/>
        <v/>
      </c>
      <c r="CA2705" s="19" t="str">
        <f t="shared" si="1463"/>
        <v/>
      </c>
    </row>
    <row r="2706" spans="4:79" x14ac:dyDescent="0.45">
      <c r="D2706" s="164" t="str">
        <f t="shared" si="1464"/>
        <v/>
      </c>
      <c r="I2706" s="9" t="str">
        <f t="shared" si="1437"/>
        <v/>
      </c>
      <c r="J2706" s="173" t="str">
        <f t="shared" si="1438"/>
        <v/>
      </c>
      <c r="K2706" s="13"/>
      <c r="L2706" s="13"/>
      <c r="M2706" s="13"/>
      <c r="N2706" s="178" t="str">
        <f t="shared" si="1439"/>
        <v/>
      </c>
      <c r="O2706" s="181" t="str">
        <f t="shared" si="1440"/>
        <v/>
      </c>
      <c r="P2706" s="8" t="str">
        <f t="shared" si="1441"/>
        <v/>
      </c>
      <c r="Q2706" s="8" t="str">
        <f t="shared" si="1442"/>
        <v/>
      </c>
      <c r="R2706" s="8" t="str">
        <f t="shared" si="1443"/>
        <v/>
      </c>
      <c r="S2706" s="8" t="str">
        <f t="shared" si="1444"/>
        <v/>
      </c>
      <c r="T2706" s="8" t="str">
        <f t="shared" si="1445"/>
        <v/>
      </c>
      <c r="U2706" s="8" t="str">
        <f t="shared" si="1446"/>
        <v/>
      </c>
      <c r="V2706" s="16" t="str">
        <f t="shared" si="1447"/>
        <v/>
      </c>
      <c r="W2706" s="129" t="str">
        <f t="shared" si="1448"/>
        <v/>
      </c>
      <c r="X2706" s="8" t="str">
        <f t="shared" si="1449"/>
        <v/>
      </c>
      <c r="Y2706" s="8" t="str">
        <f t="shared" si="1450"/>
        <v/>
      </c>
      <c r="AQ2706" s="6" t="str">
        <f t="shared" si="1451"/>
        <v/>
      </c>
      <c r="AR2706" s="128" t="str">
        <f t="shared" si="1452"/>
        <v/>
      </c>
      <c r="AS2706" s="128" t="str">
        <f t="shared" si="1453"/>
        <v/>
      </c>
      <c r="AT2706" s="139" t="str">
        <f t="shared" si="1465"/>
        <v/>
      </c>
      <c r="BH2706" s="127" t="str">
        <f>IF(LEN(VBAsheet!H2706)&gt;0,$CD$4&amp;CHAR(10)&amp;$CD$5&amp;CHAR(10)&amp;$CD$6&amp;IF(VBAsheet!I2706="N",1,0)&amp;$CE$6&amp;CHAR(10)&amp;$CD$7&amp;CHAR(10)&amp;$CD$8&amp;VBAsheet!H2706&amp;$CE$8&amp;CHAR(10)&amp;$CD$9&amp;VBAsheet!K2706&amp;$CE$9&amp;CHAR(10)&amp;$CD$10&amp;VBAsheet!J2706-1&amp;$CE$10&amp;CHAR(10)&amp;$CD$11,"")</f>
        <v/>
      </c>
      <c r="BI2706"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6" s="18" t="str">
        <f>IF(LEN(X2706)&gt;0,$CD$23&amp;INDEX($CH$3:CH2709,MATCH(W2706,$CG$3:CG2709,0))&amp;$CE$23&amp;CHAR(10)&amp;$CD$24&amp;X2706&amp;$CE$24&amp;CHAR(10)&amp;$CD$25&amp;Y2706&amp;$CE$25&amp;CHAR(10),"")&amp;IF(LEN(AA2706)&gt;0,$CD$23&amp;INDEX($CH$3:CH2709,MATCH(Z2706,$CG$3:CG2709,0))&amp;$CE$23&amp;CHAR(10)&amp;$CD$24&amp;AA2706&amp;$CE$24&amp;CHAR(10)&amp;$CD$25&amp;AB2706&amp;$CE$25&amp;CHAR(10),"")&amp;IF(LEN(AD2706)&gt;0,$CD$23&amp;INDEX($CH$3:CH2709,MATCH(AC2706,$CG$3:CG2709,0))&amp;$CE$23&amp;CHAR(10)&amp;$CD$24&amp;AD2706&amp;$CE$24&amp;CHAR(10)&amp;$CD$25&amp;AE2706&amp;$CE$25&amp;CHAR(10),"")&amp;IF(LEN(AG2706)&gt;0,$CD$23&amp;INDEX($CH$3:CH2709,MATCH(AF2706,$CG$3:CG2709,0))&amp;$CE$23&amp;CHAR(10)&amp;$CD$24&amp;AG2706&amp;$CE$24&amp;CHAR(10)&amp;$CD$25&amp;AH2706&amp;$CE$25&amp;CHAR(10),"")&amp;IF(LEN(AJ2706)&gt;0,$CD$23&amp;INDEX($CH$3:CH2709,MATCH(AI2706,$CG$3:CG2709,0))&amp;$CE$23&amp;CHAR(10)&amp;$CD$24&amp;AJ2706&amp;$CE$24&amp;CHAR(10)&amp;$CD$25&amp;AK2706&amp;$CE$25&amp;CHAR(10),"")</f>
        <v/>
      </c>
      <c r="BK2706" s="18" t="str">
        <f>IF(LEN(J2706)&gt;0,INDEX($BH$2:$BH$100000,MATCH(J2706,VBAsheet!$H$2:$H$100000,0))&amp;CHAR(10),"")&amp;IF(LEN(K2706)&gt;0,INDEX($BH$2:$BH$100000,MATCH(K2706,VBAsheet!$H$2:$H$100000,0))&amp;CHAR(10),"")&amp;IF(LEN(L2706)&gt;0,INDEX($BH$2:$BH$100000,MATCH(L2706,VBAsheet!$H$2:$H$100000,0))&amp;CHAR(10),"")&amp;IF(LEN(M2706)&gt;0,INDEX($BH$2:$BH$100000,MATCH(M2706,VBAsheet!$H$2:$H$100000,0))&amp;CHAR(10),"")</f>
        <v/>
      </c>
      <c r="BM2706" s="94" t="str">
        <f t="shared" si="1436"/>
        <v/>
      </c>
      <c r="BN2706" s="95" t="str">
        <f t="shared" si="1455"/>
        <v/>
      </c>
      <c r="BP2706" s="18" t="str">
        <f t="shared" si="1456"/>
        <v/>
      </c>
      <c r="BR2706" s="81" t="str">
        <f t="shared" ref="BR2706:BR2769" si="1466">IF(LEN(E2706)&gt;0,IF(E2706&lt;&gt;E2705,$CK$2&amp;E2706&amp;$CL$2&amp;$CK$3&amp;G2706&amp;$CL$3&amp;F2706&amp;$CM$3&amp;CHAR(10),$CK$3&amp;G2706&amp;$CL$3&amp;F2706&amp;$CM$3&amp;CHAR(10))&amp;IF(E2706=E2707,"",$CK$4),"")</f>
        <v/>
      </c>
      <c r="BU2706" s="138" t="str">
        <f t="shared" si="1457"/>
        <v/>
      </c>
      <c r="BV2706" s="3" t="str">
        <f t="shared" si="1458"/>
        <v/>
      </c>
      <c r="BW2706" s="3" t="str">
        <f t="shared" si="1459"/>
        <v/>
      </c>
      <c r="BX2706" s="144" t="str">
        <f t="shared" si="1460"/>
        <v/>
      </c>
      <c r="BY2706" s="18" t="str">
        <f t="shared" si="1461"/>
        <v/>
      </c>
      <c r="BZ2706" s="18" t="str">
        <f t="shared" si="1462"/>
        <v/>
      </c>
      <c r="CA2706" s="19" t="str">
        <f t="shared" si="1463"/>
        <v/>
      </c>
    </row>
    <row r="2707" spans="4:79" x14ac:dyDescent="0.45">
      <c r="D2707" s="164" t="str">
        <f t="shared" si="1464"/>
        <v/>
      </c>
      <c r="I2707" s="9" t="str">
        <f t="shared" si="1437"/>
        <v/>
      </c>
      <c r="J2707" s="173" t="str">
        <f t="shared" si="1438"/>
        <v/>
      </c>
      <c r="K2707" s="13"/>
      <c r="L2707" s="13"/>
      <c r="M2707" s="13"/>
      <c r="N2707" s="178" t="str">
        <f t="shared" si="1439"/>
        <v/>
      </c>
      <c r="O2707" s="181" t="str">
        <f t="shared" si="1440"/>
        <v/>
      </c>
      <c r="P2707" s="8" t="str">
        <f t="shared" si="1441"/>
        <v/>
      </c>
      <c r="Q2707" s="8" t="str">
        <f t="shared" si="1442"/>
        <v/>
      </c>
      <c r="R2707" s="8" t="str">
        <f t="shared" si="1443"/>
        <v/>
      </c>
      <c r="S2707" s="8" t="str">
        <f t="shared" si="1444"/>
        <v/>
      </c>
      <c r="T2707" s="8" t="str">
        <f t="shared" si="1445"/>
        <v/>
      </c>
      <c r="U2707" s="8" t="str">
        <f t="shared" si="1446"/>
        <v/>
      </c>
      <c r="V2707" s="16" t="str">
        <f t="shared" si="1447"/>
        <v/>
      </c>
      <c r="W2707" s="129" t="str">
        <f t="shared" si="1448"/>
        <v/>
      </c>
      <c r="X2707" s="8" t="str">
        <f t="shared" si="1449"/>
        <v/>
      </c>
      <c r="Y2707" s="8" t="str">
        <f t="shared" si="1450"/>
        <v/>
      </c>
      <c r="AQ2707" s="6" t="str">
        <f t="shared" si="1451"/>
        <v/>
      </c>
      <c r="AR2707" s="128" t="str">
        <f t="shared" si="1452"/>
        <v/>
      </c>
      <c r="AS2707" s="128" t="str">
        <f t="shared" si="1453"/>
        <v/>
      </c>
      <c r="AT2707" s="139" t="str">
        <f t="shared" si="1465"/>
        <v/>
      </c>
      <c r="BH2707" s="127" t="str">
        <f>IF(LEN(VBAsheet!H2707)&gt;0,$CD$4&amp;CHAR(10)&amp;$CD$5&amp;CHAR(10)&amp;$CD$6&amp;IF(VBAsheet!I2707="N",1,0)&amp;$CE$6&amp;CHAR(10)&amp;$CD$7&amp;CHAR(10)&amp;$CD$8&amp;VBAsheet!H2707&amp;$CE$8&amp;CHAR(10)&amp;$CD$9&amp;VBAsheet!K2707&amp;$CE$9&amp;CHAR(10)&amp;$CD$10&amp;VBAsheet!J2707-1&amp;$CE$10&amp;CHAR(10)&amp;$CD$11,"")</f>
        <v/>
      </c>
      <c r="BI2707"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7" s="18" t="str">
        <f>IF(LEN(X2707)&gt;0,$CD$23&amp;INDEX($CH$3:CH2710,MATCH(W2707,$CG$3:CG2710,0))&amp;$CE$23&amp;CHAR(10)&amp;$CD$24&amp;X2707&amp;$CE$24&amp;CHAR(10)&amp;$CD$25&amp;Y2707&amp;$CE$25&amp;CHAR(10),"")&amp;IF(LEN(AA2707)&gt;0,$CD$23&amp;INDEX($CH$3:CH2710,MATCH(Z2707,$CG$3:CG2710,0))&amp;$CE$23&amp;CHAR(10)&amp;$CD$24&amp;AA2707&amp;$CE$24&amp;CHAR(10)&amp;$CD$25&amp;AB2707&amp;$CE$25&amp;CHAR(10),"")&amp;IF(LEN(AD2707)&gt;0,$CD$23&amp;INDEX($CH$3:CH2710,MATCH(AC2707,$CG$3:CG2710,0))&amp;$CE$23&amp;CHAR(10)&amp;$CD$24&amp;AD2707&amp;$CE$24&amp;CHAR(10)&amp;$CD$25&amp;AE2707&amp;$CE$25&amp;CHAR(10),"")&amp;IF(LEN(AG2707)&gt;0,$CD$23&amp;INDEX($CH$3:CH2710,MATCH(AF2707,$CG$3:CG2710,0))&amp;$CE$23&amp;CHAR(10)&amp;$CD$24&amp;AG2707&amp;$CE$24&amp;CHAR(10)&amp;$CD$25&amp;AH2707&amp;$CE$25&amp;CHAR(10),"")&amp;IF(LEN(AJ2707)&gt;0,$CD$23&amp;INDEX($CH$3:CH2710,MATCH(AI2707,$CG$3:CG2710,0))&amp;$CE$23&amp;CHAR(10)&amp;$CD$24&amp;AJ2707&amp;$CE$24&amp;CHAR(10)&amp;$CD$25&amp;AK2707&amp;$CE$25&amp;CHAR(10),"")</f>
        <v/>
      </c>
      <c r="BK2707" s="18" t="str">
        <f>IF(LEN(J2707)&gt;0,INDEX($BH$2:$BH$100000,MATCH(J2707,VBAsheet!$H$2:$H$100000,0))&amp;CHAR(10),"")&amp;IF(LEN(K2707)&gt;0,INDEX($BH$2:$BH$100000,MATCH(K2707,VBAsheet!$H$2:$H$100000,0))&amp;CHAR(10),"")&amp;IF(LEN(L2707)&gt;0,INDEX($BH$2:$BH$100000,MATCH(L2707,VBAsheet!$H$2:$H$100000,0))&amp;CHAR(10),"")&amp;IF(LEN(M2707)&gt;0,INDEX($BH$2:$BH$100000,MATCH(M2707,VBAsheet!$H$2:$H$100000,0))&amp;CHAR(10),"")</f>
        <v/>
      </c>
      <c r="BM2707" s="94" t="str">
        <f t="shared" si="1436"/>
        <v/>
      </c>
      <c r="BN2707" s="95" t="str">
        <f t="shared" si="1455"/>
        <v/>
      </c>
      <c r="BP2707" s="18" t="str">
        <f t="shared" si="1456"/>
        <v/>
      </c>
      <c r="BR2707" s="81" t="str">
        <f t="shared" si="1466"/>
        <v/>
      </c>
      <c r="BU2707" s="138" t="str">
        <f t="shared" si="1457"/>
        <v/>
      </c>
      <c r="BV2707" s="3" t="str">
        <f t="shared" si="1458"/>
        <v/>
      </c>
      <c r="BW2707" s="3" t="str">
        <f t="shared" si="1459"/>
        <v/>
      </c>
      <c r="BX2707" s="144" t="str">
        <f t="shared" si="1460"/>
        <v/>
      </c>
      <c r="BY2707" s="18" t="str">
        <f t="shared" si="1461"/>
        <v/>
      </c>
      <c r="BZ2707" s="18" t="str">
        <f t="shared" si="1462"/>
        <v/>
      </c>
      <c r="CA2707" s="19" t="str">
        <f t="shared" si="1463"/>
        <v/>
      </c>
    </row>
    <row r="2708" spans="4:79" x14ac:dyDescent="0.45">
      <c r="D2708" s="164" t="str">
        <f t="shared" si="1464"/>
        <v/>
      </c>
      <c r="I2708" s="9" t="str">
        <f t="shared" si="1437"/>
        <v/>
      </c>
      <c r="J2708" s="173" t="str">
        <f t="shared" si="1438"/>
        <v/>
      </c>
      <c r="K2708" s="13"/>
      <c r="L2708" s="13"/>
      <c r="M2708" s="13"/>
      <c r="N2708" s="178" t="str">
        <f t="shared" si="1439"/>
        <v/>
      </c>
      <c r="O2708" s="181" t="str">
        <f t="shared" si="1440"/>
        <v/>
      </c>
      <c r="P2708" s="8" t="str">
        <f t="shared" si="1441"/>
        <v/>
      </c>
      <c r="Q2708" s="8" t="str">
        <f t="shared" si="1442"/>
        <v/>
      </c>
      <c r="R2708" s="8" t="str">
        <f t="shared" si="1443"/>
        <v/>
      </c>
      <c r="S2708" s="8" t="str">
        <f t="shared" si="1444"/>
        <v/>
      </c>
      <c r="T2708" s="8" t="str">
        <f t="shared" si="1445"/>
        <v/>
      </c>
      <c r="U2708" s="8" t="str">
        <f t="shared" si="1446"/>
        <v/>
      </c>
      <c r="V2708" s="16" t="str">
        <f t="shared" si="1447"/>
        <v/>
      </c>
      <c r="W2708" s="129" t="str">
        <f t="shared" si="1448"/>
        <v/>
      </c>
      <c r="X2708" s="8" t="str">
        <f t="shared" si="1449"/>
        <v/>
      </c>
      <c r="Y2708" s="8" t="str">
        <f t="shared" si="1450"/>
        <v/>
      </c>
      <c r="AQ2708" s="6" t="str">
        <f t="shared" si="1451"/>
        <v/>
      </c>
      <c r="AR2708" s="128" t="str">
        <f t="shared" si="1452"/>
        <v/>
      </c>
      <c r="AS2708" s="128" t="str">
        <f t="shared" si="1453"/>
        <v/>
      </c>
      <c r="AT2708" s="139" t="str">
        <f t="shared" si="1465"/>
        <v/>
      </c>
      <c r="BH2708" s="127" t="str">
        <f>IF(LEN(VBAsheet!H2708)&gt;0,$CD$4&amp;CHAR(10)&amp;$CD$5&amp;CHAR(10)&amp;$CD$6&amp;IF(VBAsheet!I2708="N",1,0)&amp;$CE$6&amp;CHAR(10)&amp;$CD$7&amp;CHAR(10)&amp;$CD$8&amp;VBAsheet!H2708&amp;$CE$8&amp;CHAR(10)&amp;$CD$9&amp;VBAsheet!K2708&amp;$CE$9&amp;CHAR(10)&amp;$CD$10&amp;VBAsheet!J2708-1&amp;$CE$10&amp;CHAR(10)&amp;$CD$11,"")</f>
        <v/>
      </c>
      <c r="BI2708"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8" s="18" t="str">
        <f>IF(LEN(X2708)&gt;0,$CD$23&amp;INDEX($CH$3:CH2711,MATCH(W2708,$CG$3:CG2711,0))&amp;$CE$23&amp;CHAR(10)&amp;$CD$24&amp;X2708&amp;$CE$24&amp;CHAR(10)&amp;$CD$25&amp;Y2708&amp;$CE$25&amp;CHAR(10),"")&amp;IF(LEN(AA2708)&gt;0,$CD$23&amp;INDEX($CH$3:CH2711,MATCH(Z2708,$CG$3:CG2711,0))&amp;$CE$23&amp;CHAR(10)&amp;$CD$24&amp;AA2708&amp;$CE$24&amp;CHAR(10)&amp;$CD$25&amp;AB2708&amp;$CE$25&amp;CHAR(10),"")&amp;IF(LEN(AD2708)&gt;0,$CD$23&amp;INDEX($CH$3:CH2711,MATCH(AC2708,$CG$3:CG2711,0))&amp;$CE$23&amp;CHAR(10)&amp;$CD$24&amp;AD2708&amp;$CE$24&amp;CHAR(10)&amp;$CD$25&amp;AE2708&amp;$CE$25&amp;CHAR(10),"")&amp;IF(LEN(AG2708)&gt;0,$CD$23&amp;INDEX($CH$3:CH2711,MATCH(AF2708,$CG$3:CG2711,0))&amp;$CE$23&amp;CHAR(10)&amp;$CD$24&amp;AG2708&amp;$CE$24&amp;CHAR(10)&amp;$CD$25&amp;AH2708&amp;$CE$25&amp;CHAR(10),"")&amp;IF(LEN(AJ2708)&gt;0,$CD$23&amp;INDEX($CH$3:CH2711,MATCH(AI2708,$CG$3:CG2711,0))&amp;$CE$23&amp;CHAR(10)&amp;$CD$24&amp;AJ2708&amp;$CE$24&amp;CHAR(10)&amp;$CD$25&amp;AK2708&amp;$CE$25&amp;CHAR(10),"")</f>
        <v/>
      </c>
      <c r="BK2708" s="18" t="str">
        <f>IF(LEN(J2708)&gt;0,INDEX($BH$2:$BH$100000,MATCH(J2708,VBAsheet!$H$2:$H$100000,0))&amp;CHAR(10),"")&amp;IF(LEN(K2708)&gt;0,INDEX($BH$2:$BH$100000,MATCH(K2708,VBAsheet!$H$2:$H$100000,0))&amp;CHAR(10),"")&amp;IF(LEN(L2708)&gt;0,INDEX($BH$2:$BH$100000,MATCH(L2708,VBAsheet!$H$2:$H$100000,0))&amp;CHAR(10),"")&amp;IF(LEN(M2708)&gt;0,INDEX($BH$2:$BH$100000,MATCH(M2708,VBAsheet!$H$2:$H$100000,0))&amp;CHAR(10),"")</f>
        <v/>
      </c>
      <c r="BM2708" s="94" t="str">
        <f t="shared" si="1436"/>
        <v/>
      </c>
      <c r="BN2708" s="95" t="str">
        <f t="shared" si="1455"/>
        <v/>
      </c>
      <c r="BP2708" s="18" t="str">
        <f t="shared" si="1456"/>
        <v/>
      </c>
      <c r="BR2708" s="81" t="str">
        <f t="shared" si="1466"/>
        <v/>
      </c>
      <c r="BU2708" s="138" t="str">
        <f t="shared" si="1457"/>
        <v/>
      </c>
      <c r="BV2708" s="3" t="str">
        <f t="shared" si="1458"/>
        <v/>
      </c>
      <c r="BW2708" s="3" t="str">
        <f t="shared" si="1459"/>
        <v/>
      </c>
      <c r="BX2708" s="144" t="str">
        <f t="shared" si="1460"/>
        <v/>
      </c>
      <c r="BY2708" s="18" t="str">
        <f t="shared" si="1461"/>
        <v/>
      </c>
      <c r="BZ2708" s="18" t="str">
        <f t="shared" si="1462"/>
        <v/>
      </c>
      <c r="CA2708" s="19" t="str">
        <f t="shared" si="1463"/>
        <v/>
      </c>
    </row>
    <row r="2709" spans="4:79" x14ac:dyDescent="0.45">
      <c r="D2709" s="164" t="str">
        <f t="shared" si="1464"/>
        <v/>
      </c>
      <c r="I2709" s="9" t="str">
        <f t="shared" si="1437"/>
        <v/>
      </c>
      <c r="J2709" s="173" t="str">
        <f t="shared" si="1438"/>
        <v/>
      </c>
      <c r="K2709" s="13"/>
      <c r="L2709" s="13"/>
      <c r="M2709" s="13"/>
      <c r="N2709" s="178" t="str">
        <f t="shared" si="1439"/>
        <v/>
      </c>
      <c r="O2709" s="181" t="str">
        <f t="shared" si="1440"/>
        <v/>
      </c>
      <c r="P2709" s="8" t="str">
        <f t="shared" si="1441"/>
        <v/>
      </c>
      <c r="Q2709" s="8" t="str">
        <f t="shared" si="1442"/>
        <v/>
      </c>
      <c r="R2709" s="8" t="str">
        <f t="shared" si="1443"/>
        <v/>
      </c>
      <c r="S2709" s="8" t="str">
        <f t="shared" si="1444"/>
        <v/>
      </c>
      <c r="T2709" s="8" t="str">
        <f t="shared" si="1445"/>
        <v/>
      </c>
      <c r="U2709" s="8" t="str">
        <f t="shared" si="1446"/>
        <v/>
      </c>
      <c r="V2709" s="16" t="str">
        <f t="shared" si="1447"/>
        <v/>
      </c>
      <c r="W2709" s="129" t="str">
        <f t="shared" si="1448"/>
        <v/>
      </c>
      <c r="X2709" s="8" t="str">
        <f t="shared" si="1449"/>
        <v/>
      </c>
      <c r="Y2709" s="8" t="str">
        <f t="shared" si="1450"/>
        <v/>
      </c>
      <c r="AQ2709" s="6" t="str">
        <f t="shared" si="1451"/>
        <v/>
      </c>
      <c r="AR2709" s="128" t="str">
        <f t="shared" si="1452"/>
        <v/>
      </c>
      <c r="AS2709" s="128" t="str">
        <f t="shared" si="1453"/>
        <v/>
      </c>
      <c r="AT2709" s="139" t="str">
        <f t="shared" si="1465"/>
        <v/>
      </c>
      <c r="BH2709" s="127" t="str">
        <f>IF(LEN(VBAsheet!H2709)&gt;0,$CD$4&amp;CHAR(10)&amp;$CD$5&amp;CHAR(10)&amp;$CD$6&amp;IF(VBAsheet!I2709="N",1,0)&amp;$CE$6&amp;CHAR(10)&amp;$CD$7&amp;CHAR(10)&amp;$CD$8&amp;VBAsheet!H2709&amp;$CE$8&amp;CHAR(10)&amp;$CD$9&amp;VBAsheet!K2709&amp;$CE$9&amp;CHAR(10)&amp;$CD$10&amp;VBAsheet!J2709-1&amp;$CE$10&amp;CHAR(10)&amp;$CD$11,"")</f>
        <v/>
      </c>
      <c r="BI2709"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09" s="18" t="str">
        <f>IF(LEN(X2709)&gt;0,$CD$23&amp;INDEX($CH$3:CH2712,MATCH(W2709,$CG$3:CG2712,0))&amp;$CE$23&amp;CHAR(10)&amp;$CD$24&amp;X2709&amp;$CE$24&amp;CHAR(10)&amp;$CD$25&amp;Y2709&amp;$CE$25&amp;CHAR(10),"")&amp;IF(LEN(AA2709)&gt;0,$CD$23&amp;INDEX($CH$3:CH2712,MATCH(Z2709,$CG$3:CG2712,0))&amp;$CE$23&amp;CHAR(10)&amp;$CD$24&amp;AA2709&amp;$CE$24&amp;CHAR(10)&amp;$CD$25&amp;AB2709&amp;$CE$25&amp;CHAR(10),"")&amp;IF(LEN(AD2709)&gt;0,$CD$23&amp;INDEX($CH$3:CH2712,MATCH(AC2709,$CG$3:CG2712,0))&amp;$CE$23&amp;CHAR(10)&amp;$CD$24&amp;AD2709&amp;$CE$24&amp;CHAR(10)&amp;$CD$25&amp;AE2709&amp;$CE$25&amp;CHAR(10),"")&amp;IF(LEN(AG2709)&gt;0,$CD$23&amp;INDEX($CH$3:CH2712,MATCH(AF2709,$CG$3:CG2712,0))&amp;$CE$23&amp;CHAR(10)&amp;$CD$24&amp;AG2709&amp;$CE$24&amp;CHAR(10)&amp;$CD$25&amp;AH2709&amp;$CE$25&amp;CHAR(10),"")&amp;IF(LEN(AJ2709)&gt;0,$CD$23&amp;INDEX($CH$3:CH2712,MATCH(AI2709,$CG$3:CG2712,0))&amp;$CE$23&amp;CHAR(10)&amp;$CD$24&amp;AJ2709&amp;$CE$24&amp;CHAR(10)&amp;$CD$25&amp;AK2709&amp;$CE$25&amp;CHAR(10),"")</f>
        <v/>
      </c>
      <c r="BK2709" s="18" t="str">
        <f>IF(LEN(J2709)&gt;0,INDEX($BH$2:$BH$100000,MATCH(J2709,VBAsheet!$H$2:$H$100000,0))&amp;CHAR(10),"")&amp;IF(LEN(K2709)&gt;0,INDEX($BH$2:$BH$100000,MATCH(K2709,VBAsheet!$H$2:$H$100000,0))&amp;CHAR(10),"")&amp;IF(LEN(L2709)&gt;0,INDEX($BH$2:$BH$100000,MATCH(L2709,VBAsheet!$H$2:$H$100000,0))&amp;CHAR(10),"")&amp;IF(LEN(M2709)&gt;0,INDEX($BH$2:$BH$100000,MATCH(M2709,VBAsheet!$H$2:$H$100000,0))&amp;CHAR(10),"")</f>
        <v/>
      </c>
      <c r="BM2709" s="94" t="str">
        <f t="shared" si="1436"/>
        <v/>
      </c>
      <c r="BN2709" s="95" t="str">
        <f t="shared" si="1455"/>
        <v/>
      </c>
      <c r="BP2709" s="18" t="str">
        <f t="shared" si="1456"/>
        <v/>
      </c>
      <c r="BR2709" s="81" t="str">
        <f t="shared" si="1466"/>
        <v/>
      </c>
      <c r="BU2709" s="138" t="str">
        <f t="shared" si="1457"/>
        <v/>
      </c>
      <c r="BV2709" s="3" t="str">
        <f t="shared" si="1458"/>
        <v/>
      </c>
      <c r="BW2709" s="3" t="str">
        <f t="shared" si="1459"/>
        <v/>
      </c>
      <c r="BX2709" s="144" t="str">
        <f t="shared" si="1460"/>
        <v/>
      </c>
      <c r="BY2709" s="18" t="str">
        <f t="shared" si="1461"/>
        <v/>
      </c>
      <c r="BZ2709" s="18" t="str">
        <f t="shared" si="1462"/>
        <v/>
      </c>
      <c r="CA2709" s="19" t="str">
        <f t="shared" si="1463"/>
        <v/>
      </c>
    </row>
    <row r="2710" spans="4:79" x14ac:dyDescent="0.45">
      <c r="D2710" s="164" t="str">
        <f t="shared" si="1464"/>
        <v/>
      </c>
      <c r="I2710" s="9" t="str">
        <f t="shared" si="1437"/>
        <v/>
      </c>
      <c r="J2710" s="173" t="str">
        <f t="shared" si="1438"/>
        <v/>
      </c>
      <c r="K2710" s="13"/>
      <c r="L2710" s="13"/>
      <c r="M2710" s="13"/>
      <c r="N2710" s="178" t="str">
        <f t="shared" si="1439"/>
        <v/>
      </c>
      <c r="O2710" s="181" t="str">
        <f t="shared" si="1440"/>
        <v/>
      </c>
      <c r="P2710" s="8" t="str">
        <f t="shared" si="1441"/>
        <v/>
      </c>
      <c r="Q2710" s="8" t="str">
        <f t="shared" si="1442"/>
        <v/>
      </c>
      <c r="R2710" s="8" t="str">
        <f t="shared" si="1443"/>
        <v/>
      </c>
      <c r="S2710" s="8" t="str">
        <f t="shared" si="1444"/>
        <v/>
      </c>
      <c r="T2710" s="8" t="str">
        <f t="shared" si="1445"/>
        <v/>
      </c>
      <c r="U2710" s="8" t="str">
        <f t="shared" si="1446"/>
        <v/>
      </c>
      <c r="V2710" s="16" t="str">
        <f t="shared" si="1447"/>
        <v/>
      </c>
      <c r="W2710" s="129" t="str">
        <f t="shared" si="1448"/>
        <v/>
      </c>
      <c r="X2710" s="8" t="str">
        <f t="shared" si="1449"/>
        <v/>
      </c>
      <c r="Y2710" s="8" t="str">
        <f t="shared" si="1450"/>
        <v/>
      </c>
      <c r="AQ2710" s="6" t="str">
        <f t="shared" si="1451"/>
        <v/>
      </c>
      <c r="AR2710" s="128" t="str">
        <f t="shared" si="1452"/>
        <v/>
      </c>
      <c r="AS2710" s="128" t="str">
        <f t="shared" si="1453"/>
        <v/>
      </c>
      <c r="AT2710" s="139" t="str">
        <f t="shared" si="1465"/>
        <v/>
      </c>
      <c r="BH2710" s="127" t="str">
        <f>IF(LEN(VBAsheet!H2710)&gt;0,$CD$4&amp;CHAR(10)&amp;$CD$5&amp;CHAR(10)&amp;$CD$6&amp;IF(VBAsheet!I2710="N",1,0)&amp;$CE$6&amp;CHAR(10)&amp;$CD$7&amp;CHAR(10)&amp;$CD$8&amp;VBAsheet!H2710&amp;$CE$8&amp;CHAR(10)&amp;$CD$9&amp;VBAsheet!K2710&amp;$CE$9&amp;CHAR(10)&amp;$CD$10&amp;VBAsheet!J2710-1&amp;$CE$10&amp;CHAR(10)&amp;$CD$11,"")</f>
        <v/>
      </c>
      <c r="BI2710"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0" s="18" t="str">
        <f>IF(LEN(X2710)&gt;0,$CD$23&amp;INDEX($CH$3:CH2713,MATCH(W2710,$CG$3:CG2713,0))&amp;$CE$23&amp;CHAR(10)&amp;$CD$24&amp;X2710&amp;$CE$24&amp;CHAR(10)&amp;$CD$25&amp;Y2710&amp;$CE$25&amp;CHAR(10),"")&amp;IF(LEN(AA2710)&gt;0,$CD$23&amp;INDEX($CH$3:CH2713,MATCH(Z2710,$CG$3:CG2713,0))&amp;$CE$23&amp;CHAR(10)&amp;$CD$24&amp;AA2710&amp;$CE$24&amp;CHAR(10)&amp;$CD$25&amp;AB2710&amp;$CE$25&amp;CHAR(10),"")&amp;IF(LEN(AD2710)&gt;0,$CD$23&amp;INDEX($CH$3:CH2713,MATCH(AC2710,$CG$3:CG2713,0))&amp;$CE$23&amp;CHAR(10)&amp;$CD$24&amp;AD2710&amp;$CE$24&amp;CHAR(10)&amp;$CD$25&amp;AE2710&amp;$CE$25&amp;CHAR(10),"")&amp;IF(LEN(AG2710)&gt;0,$CD$23&amp;INDEX($CH$3:CH2713,MATCH(AF2710,$CG$3:CG2713,0))&amp;$CE$23&amp;CHAR(10)&amp;$CD$24&amp;AG2710&amp;$CE$24&amp;CHAR(10)&amp;$CD$25&amp;AH2710&amp;$CE$25&amp;CHAR(10),"")&amp;IF(LEN(AJ2710)&gt;0,$CD$23&amp;INDEX($CH$3:CH2713,MATCH(AI2710,$CG$3:CG2713,0))&amp;$CE$23&amp;CHAR(10)&amp;$CD$24&amp;AJ2710&amp;$CE$24&amp;CHAR(10)&amp;$CD$25&amp;AK2710&amp;$CE$25&amp;CHAR(10),"")</f>
        <v/>
      </c>
      <c r="BK2710" s="18" t="str">
        <f>IF(LEN(J2710)&gt;0,INDEX($BH$2:$BH$100000,MATCH(J2710,VBAsheet!$H$2:$H$100000,0))&amp;CHAR(10),"")&amp;IF(LEN(K2710)&gt;0,INDEX($BH$2:$BH$100000,MATCH(K2710,VBAsheet!$H$2:$H$100000,0))&amp;CHAR(10),"")&amp;IF(LEN(L2710)&gt;0,INDEX($BH$2:$BH$100000,MATCH(L2710,VBAsheet!$H$2:$H$100000,0))&amp;CHAR(10),"")&amp;IF(LEN(M2710)&gt;0,INDEX($BH$2:$BH$100000,MATCH(M2710,VBAsheet!$H$2:$H$100000,0))&amp;CHAR(10),"")</f>
        <v/>
      </c>
      <c r="BM2710" s="94" t="str">
        <f t="shared" si="1436"/>
        <v/>
      </c>
      <c r="BN2710" s="95" t="str">
        <f t="shared" si="1455"/>
        <v/>
      </c>
      <c r="BP2710" s="18" t="str">
        <f t="shared" si="1456"/>
        <v/>
      </c>
      <c r="BR2710" s="81" t="str">
        <f t="shared" si="1466"/>
        <v/>
      </c>
      <c r="BU2710" s="138" t="str">
        <f t="shared" si="1457"/>
        <v/>
      </c>
      <c r="BV2710" s="3" t="str">
        <f t="shared" si="1458"/>
        <v/>
      </c>
      <c r="BW2710" s="3" t="str">
        <f t="shared" si="1459"/>
        <v/>
      </c>
      <c r="BX2710" s="144" t="str">
        <f t="shared" si="1460"/>
        <v/>
      </c>
      <c r="BY2710" s="18" t="str">
        <f t="shared" si="1461"/>
        <v/>
      </c>
      <c r="BZ2710" s="18" t="str">
        <f t="shared" si="1462"/>
        <v/>
      </c>
      <c r="CA2710" s="19" t="str">
        <f t="shared" si="1463"/>
        <v/>
      </c>
    </row>
    <row r="2711" spans="4:79" x14ac:dyDescent="0.45">
      <c r="D2711" s="164" t="str">
        <f t="shared" si="1464"/>
        <v/>
      </c>
      <c r="I2711" s="9" t="str">
        <f t="shared" si="1437"/>
        <v/>
      </c>
      <c r="J2711" s="173" t="str">
        <f t="shared" si="1438"/>
        <v/>
      </c>
      <c r="K2711" s="13"/>
      <c r="L2711" s="13"/>
      <c r="M2711" s="13"/>
      <c r="N2711" s="178" t="str">
        <f t="shared" si="1439"/>
        <v/>
      </c>
      <c r="O2711" s="181" t="str">
        <f t="shared" si="1440"/>
        <v/>
      </c>
      <c r="P2711" s="8" t="str">
        <f t="shared" si="1441"/>
        <v/>
      </c>
      <c r="Q2711" s="8" t="str">
        <f t="shared" si="1442"/>
        <v/>
      </c>
      <c r="R2711" s="8" t="str">
        <f t="shared" si="1443"/>
        <v/>
      </c>
      <c r="S2711" s="8" t="str">
        <f t="shared" si="1444"/>
        <v/>
      </c>
      <c r="T2711" s="8" t="str">
        <f t="shared" si="1445"/>
        <v/>
      </c>
      <c r="U2711" s="8" t="str">
        <f t="shared" si="1446"/>
        <v/>
      </c>
      <c r="V2711" s="16" t="str">
        <f t="shared" si="1447"/>
        <v/>
      </c>
      <c r="W2711" s="129" t="str">
        <f t="shared" si="1448"/>
        <v/>
      </c>
      <c r="X2711" s="8" t="str">
        <f t="shared" si="1449"/>
        <v/>
      </c>
      <c r="Y2711" s="8" t="str">
        <f t="shared" si="1450"/>
        <v/>
      </c>
      <c r="AQ2711" s="6" t="str">
        <f t="shared" si="1451"/>
        <v/>
      </c>
      <c r="AR2711" s="128" t="str">
        <f t="shared" si="1452"/>
        <v/>
      </c>
      <c r="AS2711" s="128" t="str">
        <f t="shared" si="1453"/>
        <v/>
      </c>
      <c r="AT2711" s="139" t="str">
        <f t="shared" si="1465"/>
        <v/>
      </c>
      <c r="BH2711" s="127" t="str">
        <f>IF(LEN(VBAsheet!H2711)&gt;0,$CD$4&amp;CHAR(10)&amp;$CD$5&amp;CHAR(10)&amp;$CD$6&amp;IF(VBAsheet!I2711="N",1,0)&amp;$CE$6&amp;CHAR(10)&amp;$CD$7&amp;CHAR(10)&amp;$CD$8&amp;VBAsheet!H2711&amp;$CE$8&amp;CHAR(10)&amp;$CD$9&amp;VBAsheet!K2711&amp;$CE$9&amp;CHAR(10)&amp;$CD$10&amp;VBAsheet!J2711-1&amp;$CE$10&amp;CHAR(10)&amp;$CD$11,"")</f>
        <v/>
      </c>
      <c r="BI2711"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1" s="18" t="str">
        <f>IF(LEN(X2711)&gt;0,$CD$23&amp;INDEX($CH$3:CH2714,MATCH(W2711,$CG$3:CG2714,0))&amp;$CE$23&amp;CHAR(10)&amp;$CD$24&amp;X2711&amp;$CE$24&amp;CHAR(10)&amp;$CD$25&amp;Y2711&amp;$CE$25&amp;CHAR(10),"")&amp;IF(LEN(AA2711)&gt;0,$CD$23&amp;INDEX($CH$3:CH2714,MATCH(Z2711,$CG$3:CG2714,0))&amp;$CE$23&amp;CHAR(10)&amp;$CD$24&amp;AA2711&amp;$CE$24&amp;CHAR(10)&amp;$CD$25&amp;AB2711&amp;$CE$25&amp;CHAR(10),"")&amp;IF(LEN(AD2711)&gt;0,$CD$23&amp;INDEX($CH$3:CH2714,MATCH(AC2711,$CG$3:CG2714,0))&amp;$CE$23&amp;CHAR(10)&amp;$CD$24&amp;AD2711&amp;$CE$24&amp;CHAR(10)&amp;$CD$25&amp;AE2711&amp;$CE$25&amp;CHAR(10),"")&amp;IF(LEN(AG2711)&gt;0,$CD$23&amp;INDEX($CH$3:CH2714,MATCH(AF2711,$CG$3:CG2714,0))&amp;$CE$23&amp;CHAR(10)&amp;$CD$24&amp;AG2711&amp;$CE$24&amp;CHAR(10)&amp;$CD$25&amp;AH2711&amp;$CE$25&amp;CHAR(10),"")&amp;IF(LEN(AJ2711)&gt;0,$CD$23&amp;INDEX($CH$3:CH2714,MATCH(AI2711,$CG$3:CG2714,0))&amp;$CE$23&amp;CHAR(10)&amp;$CD$24&amp;AJ2711&amp;$CE$24&amp;CHAR(10)&amp;$CD$25&amp;AK2711&amp;$CE$25&amp;CHAR(10),"")</f>
        <v/>
      </c>
      <c r="BK2711" s="18" t="str">
        <f>IF(LEN(J2711)&gt;0,INDEX($BH$2:$BH$100000,MATCH(J2711,VBAsheet!$H$2:$H$100000,0))&amp;CHAR(10),"")&amp;IF(LEN(K2711)&gt;0,INDEX($BH$2:$BH$100000,MATCH(K2711,VBAsheet!$H$2:$H$100000,0))&amp;CHAR(10),"")&amp;IF(LEN(L2711)&gt;0,INDEX($BH$2:$BH$100000,MATCH(L2711,VBAsheet!$H$2:$H$100000,0))&amp;CHAR(10),"")&amp;IF(LEN(M2711)&gt;0,INDEX($BH$2:$BH$100000,MATCH(M2711,VBAsheet!$H$2:$H$100000,0))&amp;CHAR(10),"")</f>
        <v/>
      </c>
      <c r="BM2711" s="94" t="str">
        <f t="shared" si="1436"/>
        <v/>
      </c>
      <c r="BN2711" s="95" t="str">
        <f t="shared" si="1455"/>
        <v/>
      </c>
      <c r="BP2711" s="18" t="str">
        <f t="shared" si="1456"/>
        <v/>
      </c>
      <c r="BR2711" s="81" t="str">
        <f t="shared" si="1466"/>
        <v/>
      </c>
      <c r="BU2711" s="138" t="str">
        <f t="shared" si="1457"/>
        <v/>
      </c>
      <c r="BV2711" s="3" t="str">
        <f t="shared" si="1458"/>
        <v/>
      </c>
      <c r="BW2711" s="3" t="str">
        <f t="shared" si="1459"/>
        <v/>
      </c>
      <c r="BX2711" s="144" t="str">
        <f t="shared" si="1460"/>
        <v/>
      </c>
      <c r="BY2711" s="18" t="str">
        <f t="shared" si="1461"/>
        <v/>
      </c>
      <c r="BZ2711" s="18" t="str">
        <f t="shared" si="1462"/>
        <v/>
      </c>
      <c r="CA2711" s="19" t="str">
        <f t="shared" si="1463"/>
        <v/>
      </c>
    </row>
    <row r="2712" spans="4:79" x14ac:dyDescent="0.45">
      <c r="D2712" s="164" t="str">
        <f t="shared" si="1464"/>
        <v/>
      </c>
      <c r="I2712" s="9" t="str">
        <f t="shared" si="1437"/>
        <v/>
      </c>
      <c r="J2712" s="173" t="str">
        <f t="shared" si="1438"/>
        <v/>
      </c>
      <c r="K2712" s="13"/>
      <c r="L2712" s="13"/>
      <c r="M2712" s="13"/>
      <c r="N2712" s="178" t="str">
        <f t="shared" si="1439"/>
        <v/>
      </c>
      <c r="O2712" s="181" t="str">
        <f t="shared" si="1440"/>
        <v/>
      </c>
      <c r="P2712" s="8" t="str">
        <f t="shared" si="1441"/>
        <v/>
      </c>
      <c r="Q2712" s="8" t="str">
        <f t="shared" si="1442"/>
        <v/>
      </c>
      <c r="R2712" s="8" t="str">
        <f t="shared" si="1443"/>
        <v/>
      </c>
      <c r="S2712" s="8" t="str">
        <f t="shared" si="1444"/>
        <v/>
      </c>
      <c r="T2712" s="8" t="str">
        <f t="shared" si="1445"/>
        <v/>
      </c>
      <c r="U2712" s="8" t="str">
        <f t="shared" si="1446"/>
        <v/>
      </c>
      <c r="V2712" s="16" t="str">
        <f t="shared" si="1447"/>
        <v/>
      </c>
      <c r="W2712" s="129" t="str">
        <f t="shared" si="1448"/>
        <v/>
      </c>
      <c r="X2712" s="8" t="str">
        <f t="shared" si="1449"/>
        <v/>
      </c>
      <c r="Y2712" s="8" t="str">
        <f t="shared" si="1450"/>
        <v/>
      </c>
      <c r="AQ2712" s="6" t="str">
        <f t="shared" si="1451"/>
        <v/>
      </c>
      <c r="AR2712" s="128" t="str">
        <f t="shared" si="1452"/>
        <v/>
      </c>
      <c r="AS2712" s="128" t="str">
        <f t="shared" si="1453"/>
        <v/>
      </c>
      <c r="AT2712" s="139" t="str">
        <f t="shared" si="1465"/>
        <v/>
      </c>
      <c r="BH2712" s="127" t="str">
        <f>IF(LEN(VBAsheet!H2712)&gt;0,$CD$4&amp;CHAR(10)&amp;$CD$5&amp;CHAR(10)&amp;$CD$6&amp;IF(VBAsheet!I2712="N",1,0)&amp;$CE$6&amp;CHAR(10)&amp;$CD$7&amp;CHAR(10)&amp;$CD$8&amp;VBAsheet!H2712&amp;$CE$8&amp;CHAR(10)&amp;$CD$9&amp;VBAsheet!K2712&amp;$CE$9&amp;CHAR(10)&amp;$CD$10&amp;VBAsheet!J2712-1&amp;$CE$10&amp;CHAR(10)&amp;$CD$11,"")</f>
        <v/>
      </c>
      <c r="BI2712"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2" s="18" t="str">
        <f>IF(LEN(X2712)&gt;0,$CD$23&amp;INDEX($CH$3:CH2715,MATCH(W2712,$CG$3:CG2715,0))&amp;$CE$23&amp;CHAR(10)&amp;$CD$24&amp;X2712&amp;$CE$24&amp;CHAR(10)&amp;$CD$25&amp;Y2712&amp;$CE$25&amp;CHAR(10),"")&amp;IF(LEN(AA2712)&gt;0,$CD$23&amp;INDEX($CH$3:CH2715,MATCH(Z2712,$CG$3:CG2715,0))&amp;$CE$23&amp;CHAR(10)&amp;$CD$24&amp;AA2712&amp;$CE$24&amp;CHAR(10)&amp;$CD$25&amp;AB2712&amp;$CE$25&amp;CHAR(10),"")&amp;IF(LEN(AD2712)&gt;0,$CD$23&amp;INDEX($CH$3:CH2715,MATCH(AC2712,$CG$3:CG2715,0))&amp;$CE$23&amp;CHAR(10)&amp;$CD$24&amp;AD2712&amp;$CE$24&amp;CHAR(10)&amp;$CD$25&amp;AE2712&amp;$CE$25&amp;CHAR(10),"")&amp;IF(LEN(AG2712)&gt;0,$CD$23&amp;INDEX($CH$3:CH2715,MATCH(AF2712,$CG$3:CG2715,0))&amp;$CE$23&amp;CHAR(10)&amp;$CD$24&amp;AG2712&amp;$CE$24&amp;CHAR(10)&amp;$CD$25&amp;AH2712&amp;$CE$25&amp;CHAR(10),"")&amp;IF(LEN(AJ2712)&gt;0,$CD$23&amp;INDEX($CH$3:CH2715,MATCH(AI2712,$CG$3:CG2715,0))&amp;$CE$23&amp;CHAR(10)&amp;$CD$24&amp;AJ2712&amp;$CE$24&amp;CHAR(10)&amp;$CD$25&amp;AK2712&amp;$CE$25&amp;CHAR(10),"")</f>
        <v/>
      </c>
      <c r="BK2712" s="18" t="str">
        <f>IF(LEN(J2712)&gt;0,INDEX($BH$2:$BH$100000,MATCH(J2712,VBAsheet!$H$2:$H$100000,0))&amp;CHAR(10),"")&amp;IF(LEN(K2712)&gt;0,INDEX($BH$2:$BH$100000,MATCH(K2712,VBAsheet!$H$2:$H$100000,0))&amp;CHAR(10),"")&amp;IF(LEN(L2712)&gt;0,INDEX($BH$2:$BH$100000,MATCH(L2712,VBAsheet!$H$2:$H$100000,0))&amp;CHAR(10),"")&amp;IF(LEN(M2712)&gt;0,INDEX($BH$2:$BH$100000,MATCH(M2712,VBAsheet!$H$2:$H$100000,0))&amp;CHAR(10),"")</f>
        <v/>
      </c>
      <c r="BM2712" s="94" t="str">
        <f t="shared" si="1436"/>
        <v/>
      </c>
      <c r="BN2712" s="95" t="str">
        <f t="shared" si="1455"/>
        <v/>
      </c>
      <c r="BP2712" s="18" t="str">
        <f t="shared" si="1456"/>
        <v/>
      </c>
      <c r="BR2712" s="81" t="str">
        <f t="shared" si="1466"/>
        <v/>
      </c>
      <c r="BU2712" s="138" t="str">
        <f t="shared" si="1457"/>
        <v/>
      </c>
      <c r="BV2712" s="3" t="str">
        <f t="shared" si="1458"/>
        <v/>
      </c>
      <c r="BW2712" s="3" t="str">
        <f t="shared" si="1459"/>
        <v/>
      </c>
      <c r="BX2712" s="144" t="str">
        <f t="shared" si="1460"/>
        <v/>
      </c>
      <c r="BY2712" s="18" t="str">
        <f t="shared" si="1461"/>
        <v/>
      </c>
      <c r="BZ2712" s="18" t="str">
        <f t="shared" si="1462"/>
        <v/>
      </c>
      <c r="CA2712" s="19" t="str">
        <f t="shared" si="1463"/>
        <v/>
      </c>
    </row>
    <row r="2713" spans="4:79" x14ac:dyDescent="0.45">
      <c r="D2713" s="164" t="str">
        <f t="shared" si="1464"/>
        <v/>
      </c>
      <c r="I2713" s="9" t="str">
        <f t="shared" si="1437"/>
        <v/>
      </c>
      <c r="J2713" s="173" t="str">
        <f t="shared" si="1438"/>
        <v/>
      </c>
      <c r="K2713" s="13"/>
      <c r="L2713" s="13"/>
      <c r="M2713" s="13"/>
      <c r="N2713" s="178" t="str">
        <f t="shared" si="1439"/>
        <v/>
      </c>
      <c r="O2713" s="181" t="str">
        <f t="shared" si="1440"/>
        <v/>
      </c>
      <c r="P2713" s="8" t="str">
        <f t="shared" si="1441"/>
        <v/>
      </c>
      <c r="Q2713" s="8" t="str">
        <f t="shared" si="1442"/>
        <v/>
      </c>
      <c r="R2713" s="8" t="str">
        <f t="shared" si="1443"/>
        <v/>
      </c>
      <c r="S2713" s="8" t="str">
        <f t="shared" si="1444"/>
        <v/>
      </c>
      <c r="T2713" s="8" t="str">
        <f t="shared" si="1445"/>
        <v/>
      </c>
      <c r="U2713" s="8" t="str">
        <f t="shared" si="1446"/>
        <v/>
      </c>
      <c r="V2713" s="16" t="str">
        <f t="shared" si="1447"/>
        <v/>
      </c>
      <c r="W2713" s="129" t="str">
        <f t="shared" si="1448"/>
        <v/>
      </c>
      <c r="X2713" s="8" t="str">
        <f t="shared" si="1449"/>
        <v/>
      </c>
      <c r="Y2713" s="8" t="str">
        <f t="shared" si="1450"/>
        <v/>
      </c>
      <c r="AQ2713" s="6" t="str">
        <f t="shared" si="1451"/>
        <v/>
      </c>
      <c r="AR2713" s="128" t="str">
        <f t="shared" si="1452"/>
        <v/>
      </c>
      <c r="AS2713" s="128" t="str">
        <f t="shared" si="1453"/>
        <v/>
      </c>
      <c r="AT2713" s="139" t="str">
        <f t="shared" si="1465"/>
        <v/>
      </c>
      <c r="BH2713" s="127" t="str">
        <f>IF(LEN(VBAsheet!H2713)&gt;0,$CD$4&amp;CHAR(10)&amp;$CD$5&amp;CHAR(10)&amp;$CD$6&amp;IF(VBAsheet!I2713="N",1,0)&amp;$CE$6&amp;CHAR(10)&amp;$CD$7&amp;CHAR(10)&amp;$CD$8&amp;VBAsheet!H2713&amp;$CE$8&amp;CHAR(10)&amp;$CD$9&amp;VBAsheet!K2713&amp;$CE$9&amp;CHAR(10)&amp;$CD$10&amp;VBAsheet!J2713-1&amp;$CE$10&amp;CHAR(10)&amp;$CD$11,"")</f>
        <v/>
      </c>
      <c r="BI2713"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3" s="18" t="str">
        <f>IF(LEN(X2713)&gt;0,$CD$23&amp;INDEX($CH$3:CH2716,MATCH(W2713,$CG$3:CG2716,0))&amp;$CE$23&amp;CHAR(10)&amp;$CD$24&amp;X2713&amp;$CE$24&amp;CHAR(10)&amp;$CD$25&amp;Y2713&amp;$CE$25&amp;CHAR(10),"")&amp;IF(LEN(AA2713)&gt;0,$CD$23&amp;INDEX($CH$3:CH2716,MATCH(Z2713,$CG$3:CG2716,0))&amp;$CE$23&amp;CHAR(10)&amp;$CD$24&amp;AA2713&amp;$CE$24&amp;CHAR(10)&amp;$CD$25&amp;AB2713&amp;$CE$25&amp;CHAR(10),"")&amp;IF(LEN(AD2713)&gt;0,$CD$23&amp;INDEX($CH$3:CH2716,MATCH(AC2713,$CG$3:CG2716,0))&amp;$CE$23&amp;CHAR(10)&amp;$CD$24&amp;AD2713&amp;$CE$24&amp;CHAR(10)&amp;$CD$25&amp;AE2713&amp;$CE$25&amp;CHAR(10),"")&amp;IF(LEN(AG2713)&gt;0,$CD$23&amp;INDEX($CH$3:CH2716,MATCH(AF2713,$CG$3:CG2716,0))&amp;$CE$23&amp;CHAR(10)&amp;$CD$24&amp;AG2713&amp;$CE$24&amp;CHAR(10)&amp;$CD$25&amp;AH2713&amp;$CE$25&amp;CHAR(10),"")&amp;IF(LEN(AJ2713)&gt;0,$CD$23&amp;INDEX($CH$3:CH2716,MATCH(AI2713,$CG$3:CG2716,0))&amp;$CE$23&amp;CHAR(10)&amp;$CD$24&amp;AJ2713&amp;$CE$24&amp;CHAR(10)&amp;$CD$25&amp;AK2713&amp;$CE$25&amp;CHAR(10),"")</f>
        <v/>
      </c>
      <c r="BK2713" s="18" t="str">
        <f>IF(LEN(J2713)&gt;0,INDEX($BH$2:$BH$100000,MATCH(J2713,VBAsheet!$H$2:$H$100000,0))&amp;CHAR(10),"")&amp;IF(LEN(K2713)&gt;0,INDEX($BH$2:$BH$100000,MATCH(K2713,VBAsheet!$H$2:$H$100000,0))&amp;CHAR(10),"")&amp;IF(LEN(L2713)&gt;0,INDEX($BH$2:$BH$100000,MATCH(L2713,VBAsheet!$H$2:$H$100000,0))&amp;CHAR(10),"")&amp;IF(LEN(M2713)&gt;0,INDEX($BH$2:$BH$100000,MATCH(M2713,VBAsheet!$H$2:$H$100000,0))&amp;CHAR(10),"")</f>
        <v/>
      </c>
      <c r="BM2713" s="94" t="str">
        <f t="shared" si="1436"/>
        <v/>
      </c>
      <c r="BN2713" s="95" t="str">
        <f t="shared" si="1455"/>
        <v/>
      </c>
      <c r="BP2713" s="18" t="str">
        <f t="shared" si="1456"/>
        <v/>
      </c>
      <c r="BR2713" s="81" t="str">
        <f t="shared" si="1466"/>
        <v/>
      </c>
      <c r="BU2713" s="138" t="str">
        <f t="shared" si="1457"/>
        <v/>
      </c>
      <c r="BV2713" s="3" t="str">
        <f t="shared" si="1458"/>
        <v/>
      </c>
      <c r="BW2713" s="3" t="str">
        <f t="shared" si="1459"/>
        <v/>
      </c>
      <c r="BX2713" s="144" t="str">
        <f t="shared" si="1460"/>
        <v/>
      </c>
      <c r="BY2713" s="18" t="str">
        <f t="shared" si="1461"/>
        <v/>
      </c>
      <c r="BZ2713" s="18" t="str">
        <f t="shared" si="1462"/>
        <v/>
      </c>
      <c r="CA2713" s="19" t="str">
        <f t="shared" si="1463"/>
        <v/>
      </c>
    </row>
    <row r="2714" spans="4:79" x14ac:dyDescent="0.45">
      <c r="D2714" s="164" t="str">
        <f t="shared" si="1464"/>
        <v/>
      </c>
      <c r="I2714" s="9" t="str">
        <f t="shared" si="1437"/>
        <v/>
      </c>
      <c r="J2714" s="173" t="str">
        <f t="shared" si="1438"/>
        <v/>
      </c>
      <c r="K2714" s="13"/>
      <c r="L2714" s="13"/>
      <c r="M2714" s="13"/>
      <c r="N2714" s="178" t="str">
        <f t="shared" si="1439"/>
        <v/>
      </c>
      <c r="O2714" s="181" t="str">
        <f t="shared" si="1440"/>
        <v/>
      </c>
      <c r="P2714" s="8" t="str">
        <f t="shared" si="1441"/>
        <v/>
      </c>
      <c r="Q2714" s="8" t="str">
        <f t="shared" si="1442"/>
        <v/>
      </c>
      <c r="R2714" s="8" t="str">
        <f t="shared" si="1443"/>
        <v/>
      </c>
      <c r="S2714" s="8" t="str">
        <f t="shared" si="1444"/>
        <v/>
      </c>
      <c r="T2714" s="8" t="str">
        <f t="shared" si="1445"/>
        <v/>
      </c>
      <c r="U2714" s="8" t="str">
        <f t="shared" si="1446"/>
        <v/>
      </c>
      <c r="V2714" s="16" t="str">
        <f t="shared" si="1447"/>
        <v/>
      </c>
      <c r="W2714" s="129" t="str">
        <f t="shared" si="1448"/>
        <v/>
      </c>
      <c r="X2714" s="8" t="str">
        <f t="shared" si="1449"/>
        <v/>
      </c>
      <c r="Y2714" s="8" t="str">
        <f t="shared" si="1450"/>
        <v/>
      </c>
      <c r="AQ2714" s="6" t="str">
        <f t="shared" si="1451"/>
        <v/>
      </c>
      <c r="AR2714" s="128" t="str">
        <f t="shared" si="1452"/>
        <v/>
      </c>
      <c r="AS2714" s="128" t="str">
        <f t="shared" si="1453"/>
        <v/>
      </c>
      <c r="AT2714" s="139" t="str">
        <f t="shared" si="1465"/>
        <v/>
      </c>
      <c r="BH2714" s="127" t="str">
        <f>IF(LEN(VBAsheet!H2714)&gt;0,$CD$4&amp;CHAR(10)&amp;$CD$5&amp;CHAR(10)&amp;$CD$6&amp;IF(VBAsheet!I2714="N",1,0)&amp;$CE$6&amp;CHAR(10)&amp;$CD$7&amp;CHAR(10)&amp;$CD$8&amp;VBAsheet!H2714&amp;$CE$8&amp;CHAR(10)&amp;$CD$9&amp;VBAsheet!K2714&amp;$CE$9&amp;CHAR(10)&amp;$CD$10&amp;VBAsheet!J2714-1&amp;$CE$10&amp;CHAR(10)&amp;$CD$11,"")</f>
        <v/>
      </c>
      <c r="BI2714"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4" s="18" t="str">
        <f>IF(LEN(X2714)&gt;0,$CD$23&amp;INDEX($CH$3:CH2717,MATCH(W2714,$CG$3:CG2717,0))&amp;$CE$23&amp;CHAR(10)&amp;$CD$24&amp;X2714&amp;$CE$24&amp;CHAR(10)&amp;$CD$25&amp;Y2714&amp;$CE$25&amp;CHAR(10),"")&amp;IF(LEN(AA2714)&gt;0,$CD$23&amp;INDEX($CH$3:CH2717,MATCH(Z2714,$CG$3:CG2717,0))&amp;$CE$23&amp;CHAR(10)&amp;$CD$24&amp;AA2714&amp;$CE$24&amp;CHAR(10)&amp;$CD$25&amp;AB2714&amp;$CE$25&amp;CHAR(10),"")&amp;IF(LEN(AD2714)&gt;0,$CD$23&amp;INDEX($CH$3:CH2717,MATCH(AC2714,$CG$3:CG2717,0))&amp;$CE$23&amp;CHAR(10)&amp;$CD$24&amp;AD2714&amp;$CE$24&amp;CHAR(10)&amp;$CD$25&amp;AE2714&amp;$CE$25&amp;CHAR(10),"")&amp;IF(LEN(AG2714)&gt;0,$CD$23&amp;INDEX($CH$3:CH2717,MATCH(AF2714,$CG$3:CG2717,0))&amp;$CE$23&amp;CHAR(10)&amp;$CD$24&amp;AG2714&amp;$CE$24&amp;CHAR(10)&amp;$CD$25&amp;AH2714&amp;$CE$25&amp;CHAR(10),"")&amp;IF(LEN(AJ2714)&gt;0,$CD$23&amp;INDEX($CH$3:CH2717,MATCH(AI2714,$CG$3:CG2717,0))&amp;$CE$23&amp;CHAR(10)&amp;$CD$24&amp;AJ2714&amp;$CE$24&amp;CHAR(10)&amp;$CD$25&amp;AK2714&amp;$CE$25&amp;CHAR(10),"")</f>
        <v/>
      </c>
      <c r="BK2714" s="18" t="str">
        <f>IF(LEN(J2714)&gt;0,INDEX($BH$2:$BH$100000,MATCH(J2714,VBAsheet!$H$2:$H$100000,0))&amp;CHAR(10),"")&amp;IF(LEN(K2714)&gt;0,INDEX($BH$2:$BH$100000,MATCH(K2714,VBAsheet!$H$2:$H$100000,0))&amp;CHAR(10),"")&amp;IF(LEN(L2714)&gt;0,INDEX($BH$2:$BH$100000,MATCH(L2714,VBAsheet!$H$2:$H$100000,0))&amp;CHAR(10),"")&amp;IF(LEN(M2714)&gt;0,INDEX($BH$2:$BH$100000,MATCH(M2714,VBAsheet!$H$2:$H$100000,0))&amp;CHAR(10),"")</f>
        <v/>
      </c>
      <c r="BM2714" s="94" t="str">
        <f t="shared" si="1436"/>
        <v/>
      </c>
      <c r="BN2714" s="95" t="str">
        <f t="shared" si="1455"/>
        <v/>
      </c>
      <c r="BP2714" s="18" t="str">
        <f t="shared" si="1456"/>
        <v/>
      </c>
      <c r="BR2714" s="81" t="str">
        <f t="shared" si="1466"/>
        <v/>
      </c>
      <c r="BU2714" s="138" t="str">
        <f t="shared" si="1457"/>
        <v/>
      </c>
      <c r="BV2714" s="3" t="str">
        <f t="shared" si="1458"/>
        <v/>
      </c>
      <c r="BW2714" s="3" t="str">
        <f t="shared" si="1459"/>
        <v/>
      </c>
      <c r="BX2714" s="144" t="str">
        <f t="shared" si="1460"/>
        <v/>
      </c>
      <c r="BY2714" s="18" t="str">
        <f t="shared" si="1461"/>
        <v/>
      </c>
      <c r="BZ2714" s="18" t="str">
        <f t="shared" si="1462"/>
        <v/>
      </c>
      <c r="CA2714" s="19" t="str">
        <f t="shared" si="1463"/>
        <v/>
      </c>
    </row>
    <row r="2715" spans="4:79" x14ac:dyDescent="0.45">
      <c r="D2715" s="164" t="str">
        <f t="shared" si="1464"/>
        <v/>
      </c>
      <c r="I2715" s="9" t="str">
        <f t="shared" si="1437"/>
        <v/>
      </c>
      <c r="J2715" s="173" t="str">
        <f t="shared" si="1438"/>
        <v/>
      </c>
      <c r="K2715" s="13"/>
      <c r="L2715" s="13"/>
      <c r="M2715" s="13"/>
      <c r="N2715" s="178" t="str">
        <f t="shared" si="1439"/>
        <v/>
      </c>
      <c r="O2715" s="181" t="str">
        <f t="shared" si="1440"/>
        <v/>
      </c>
      <c r="P2715" s="8" t="str">
        <f t="shared" si="1441"/>
        <v/>
      </c>
      <c r="Q2715" s="8" t="str">
        <f t="shared" si="1442"/>
        <v/>
      </c>
      <c r="R2715" s="8" t="str">
        <f t="shared" si="1443"/>
        <v/>
      </c>
      <c r="S2715" s="8" t="str">
        <f t="shared" si="1444"/>
        <v/>
      </c>
      <c r="T2715" s="8" t="str">
        <f t="shared" si="1445"/>
        <v/>
      </c>
      <c r="U2715" s="8" t="str">
        <f t="shared" si="1446"/>
        <v/>
      </c>
      <c r="V2715" s="16" t="str">
        <f t="shared" si="1447"/>
        <v/>
      </c>
      <c r="W2715" s="129" t="str">
        <f t="shared" si="1448"/>
        <v/>
      </c>
      <c r="X2715" s="8" t="str">
        <f t="shared" si="1449"/>
        <v/>
      </c>
      <c r="Y2715" s="8" t="str">
        <f t="shared" si="1450"/>
        <v/>
      </c>
      <c r="AQ2715" s="6" t="str">
        <f t="shared" si="1451"/>
        <v/>
      </c>
      <c r="AR2715" s="128" t="str">
        <f t="shared" si="1452"/>
        <v/>
      </c>
      <c r="AS2715" s="128" t="str">
        <f t="shared" si="1453"/>
        <v/>
      </c>
      <c r="AT2715" s="139" t="str">
        <f t="shared" si="1465"/>
        <v/>
      </c>
      <c r="BH2715" s="127" t="str">
        <f>IF(LEN(VBAsheet!H2715)&gt;0,$CD$4&amp;CHAR(10)&amp;$CD$5&amp;CHAR(10)&amp;$CD$6&amp;IF(VBAsheet!I2715="N",1,0)&amp;$CE$6&amp;CHAR(10)&amp;$CD$7&amp;CHAR(10)&amp;$CD$8&amp;VBAsheet!H2715&amp;$CE$8&amp;CHAR(10)&amp;$CD$9&amp;VBAsheet!K2715&amp;$CE$9&amp;CHAR(10)&amp;$CD$10&amp;VBAsheet!J2715-1&amp;$CE$10&amp;CHAR(10)&amp;$CD$11,"")</f>
        <v/>
      </c>
      <c r="BI2715"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5" s="18" t="str">
        <f>IF(LEN(X2715)&gt;0,$CD$23&amp;INDEX($CH$3:CH2718,MATCH(W2715,$CG$3:CG2718,0))&amp;$CE$23&amp;CHAR(10)&amp;$CD$24&amp;X2715&amp;$CE$24&amp;CHAR(10)&amp;$CD$25&amp;Y2715&amp;$CE$25&amp;CHAR(10),"")&amp;IF(LEN(AA2715)&gt;0,$CD$23&amp;INDEX($CH$3:CH2718,MATCH(Z2715,$CG$3:CG2718,0))&amp;$CE$23&amp;CHAR(10)&amp;$CD$24&amp;AA2715&amp;$CE$24&amp;CHAR(10)&amp;$CD$25&amp;AB2715&amp;$CE$25&amp;CHAR(10),"")&amp;IF(LEN(AD2715)&gt;0,$CD$23&amp;INDEX($CH$3:CH2718,MATCH(AC2715,$CG$3:CG2718,0))&amp;$CE$23&amp;CHAR(10)&amp;$CD$24&amp;AD2715&amp;$CE$24&amp;CHAR(10)&amp;$CD$25&amp;AE2715&amp;$CE$25&amp;CHAR(10),"")&amp;IF(LEN(AG2715)&gt;0,$CD$23&amp;INDEX($CH$3:CH2718,MATCH(AF2715,$CG$3:CG2718,0))&amp;$CE$23&amp;CHAR(10)&amp;$CD$24&amp;AG2715&amp;$CE$24&amp;CHAR(10)&amp;$CD$25&amp;AH2715&amp;$CE$25&amp;CHAR(10),"")&amp;IF(LEN(AJ2715)&gt;0,$CD$23&amp;INDEX($CH$3:CH2718,MATCH(AI2715,$CG$3:CG2718,0))&amp;$CE$23&amp;CHAR(10)&amp;$CD$24&amp;AJ2715&amp;$CE$24&amp;CHAR(10)&amp;$CD$25&amp;AK2715&amp;$CE$25&amp;CHAR(10),"")</f>
        <v/>
      </c>
      <c r="BK2715" s="18" t="str">
        <f>IF(LEN(J2715)&gt;0,INDEX($BH$2:$BH$100000,MATCH(J2715,VBAsheet!$H$2:$H$100000,0))&amp;CHAR(10),"")&amp;IF(LEN(K2715)&gt;0,INDEX($BH$2:$BH$100000,MATCH(K2715,VBAsheet!$H$2:$H$100000,0))&amp;CHAR(10),"")&amp;IF(LEN(L2715)&gt;0,INDEX($BH$2:$BH$100000,MATCH(L2715,VBAsheet!$H$2:$H$100000,0))&amp;CHAR(10),"")&amp;IF(LEN(M2715)&gt;0,INDEX($BH$2:$BH$100000,MATCH(M2715,VBAsheet!$H$2:$H$100000,0))&amp;CHAR(10),"")</f>
        <v/>
      </c>
      <c r="BM2715" s="94" t="str">
        <f t="shared" si="1436"/>
        <v/>
      </c>
      <c r="BN2715" s="95" t="str">
        <f t="shared" si="1455"/>
        <v/>
      </c>
      <c r="BP2715" s="18" t="str">
        <f t="shared" si="1456"/>
        <v/>
      </c>
      <c r="BR2715" s="81" t="str">
        <f t="shared" si="1466"/>
        <v/>
      </c>
      <c r="BU2715" s="138" t="str">
        <f t="shared" si="1457"/>
        <v/>
      </c>
      <c r="BV2715" s="3" t="str">
        <f t="shared" si="1458"/>
        <v/>
      </c>
      <c r="BW2715" s="3" t="str">
        <f t="shared" si="1459"/>
        <v/>
      </c>
      <c r="BX2715" s="144" t="str">
        <f t="shared" si="1460"/>
        <v/>
      </c>
      <c r="BY2715" s="18" t="str">
        <f t="shared" si="1461"/>
        <v/>
      </c>
      <c r="BZ2715" s="18" t="str">
        <f t="shared" si="1462"/>
        <v/>
      </c>
      <c r="CA2715" s="19" t="str">
        <f t="shared" si="1463"/>
        <v/>
      </c>
    </row>
    <row r="2716" spans="4:79" x14ac:dyDescent="0.45">
      <c r="D2716" s="164" t="str">
        <f t="shared" si="1464"/>
        <v/>
      </c>
      <c r="I2716" s="9" t="str">
        <f t="shared" si="1437"/>
        <v/>
      </c>
      <c r="J2716" s="173" t="str">
        <f t="shared" si="1438"/>
        <v/>
      </c>
      <c r="K2716" s="13"/>
      <c r="L2716" s="13"/>
      <c r="M2716" s="13"/>
      <c r="N2716" s="178" t="str">
        <f t="shared" si="1439"/>
        <v/>
      </c>
      <c r="O2716" s="181" t="str">
        <f t="shared" si="1440"/>
        <v/>
      </c>
      <c r="P2716" s="8" t="str">
        <f t="shared" si="1441"/>
        <v/>
      </c>
      <c r="Q2716" s="8" t="str">
        <f t="shared" si="1442"/>
        <v/>
      </c>
      <c r="R2716" s="8" t="str">
        <f t="shared" si="1443"/>
        <v/>
      </c>
      <c r="S2716" s="8" t="str">
        <f t="shared" si="1444"/>
        <v/>
      </c>
      <c r="T2716" s="8" t="str">
        <f t="shared" si="1445"/>
        <v/>
      </c>
      <c r="U2716" s="8" t="str">
        <f t="shared" si="1446"/>
        <v/>
      </c>
      <c r="V2716" s="16" t="str">
        <f t="shared" si="1447"/>
        <v/>
      </c>
      <c r="W2716" s="129" t="str">
        <f t="shared" si="1448"/>
        <v/>
      </c>
      <c r="X2716" s="8" t="str">
        <f t="shared" si="1449"/>
        <v/>
      </c>
      <c r="Y2716" s="8" t="str">
        <f t="shared" si="1450"/>
        <v/>
      </c>
      <c r="AQ2716" s="6" t="str">
        <f t="shared" si="1451"/>
        <v/>
      </c>
      <c r="AR2716" s="128" t="str">
        <f t="shared" si="1452"/>
        <v/>
      </c>
      <c r="AS2716" s="128" t="str">
        <f t="shared" si="1453"/>
        <v/>
      </c>
      <c r="AT2716" s="139" t="str">
        <f t="shared" si="1465"/>
        <v/>
      </c>
      <c r="BH2716" s="127" t="str">
        <f>IF(LEN(VBAsheet!H2716)&gt;0,$CD$4&amp;CHAR(10)&amp;$CD$5&amp;CHAR(10)&amp;$CD$6&amp;IF(VBAsheet!I2716="N",1,0)&amp;$CE$6&amp;CHAR(10)&amp;$CD$7&amp;CHAR(10)&amp;$CD$8&amp;VBAsheet!H2716&amp;$CE$8&amp;CHAR(10)&amp;$CD$9&amp;VBAsheet!K2716&amp;$CE$9&amp;CHAR(10)&amp;$CD$10&amp;VBAsheet!J2716-1&amp;$CE$10&amp;CHAR(10)&amp;$CD$11,"")</f>
        <v/>
      </c>
      <c r="BI2716"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6" s="18" t="str">
        <f>IF(LEN(X2716)&gt;0,$CD$23&amp;INDEX($CH$3:CH2719,MATCH(W2716,$CG$3:CG2719,0))&amp;$CE$23&amp;CHAR(10)&amp;$CD$24&amp;X2716&amp;$CE$24&amp;CHAR(10)&amp;$CD$25&amp;Y2716&amp;$CE$25&amp;CHAR(10),"")&amp;IF(LEN(AA2716)&gt;0,$CD$23&amp;INDEX($CH$3:CH2719,MATCH(Z2716,$CG$3:CG2719,0))&amp;$CE$23&amp;CHAR(10)&amp;$CD$24&amp;AA2716&amp;$CE$24&amp;CHAR(10)&amp;$CD$25&amp;AB2716&amp;$CE$25&amp;CHAR(10),"")&amp;IF(LEN(AD2716)&gt;0,$CD$23&amp;INDEX($CH$3:CH2719,MATCH(AC2716,$CG$3:CG2719,0))&amp;$CE$23&amp;CHAR(10)&amp;$CD$24&amp;AD2716&amp;$CE$24&amp;CHAR(10)&amp;$CD$25&amp;AE2716&amp;$CE$25&amp;CHAR(10),"")&amp;IF(LEN(AG2716)&gt;0,$CD$23&amp;INDEX($CH$3:CH2719,MATCH(AF2716,$CG$3:CG2719,0))&amp;$CE$23&amp;CHAR(10)&amp;$CD$24&amp;AG2716&amp;$CE$24&amp;CHAR(10)&amp;$CD$25&amp;AH2716&amp;$CE$25&amp;CHAR(10),"")&amp;IF(LEN(AJ2716)&gt;0,$CD$23&amp;INDEX($CH$3:CH2719,MATCH(AI2716,$CG$3:CG2719,0))&amp;$CE$23&amp;CHAR(10)&amp;$CD$24&amp;AJ2716&amp;$CE$24&amp;CHAR(10)&amp;$CD$25&amp;AK2716&amp;$CE$25&amp;CHAR(10),"")</f>
        <v/>
      </c>
      <c r="BK2716" s="18" t="str">
        <f>IF(LEN(J2716)&gt;0,INDEX($BH$2:$BH$100000,MATCH(J2716,VBAsheet!$H$2:$H$100000,0))&amp;CHAR(10),"")&amp;IF(LEN(K2716)&gt;0,INDEX($BH$2:$BH$100000,MATCH(K2716,VBAsheet!$H$2:$H$100000,0))&amp;CHAR(10),"")&amp;IF(LEN(L2716)&gt;0,INDEX($BH$2:$BH$100000,MATCH(L2716,VBAsheet!$H$2:$H$100000,0))&amp;CHAR(10),"")&amp;IF(LEN(M2716)&gt;0,INDEX($BH$2:$BH$100000,MATCH(M2716,VBAsheet!$H$2:$H$100000,0))&amp;CHAR(10),"")</f>
        <v/>
      </c>
      <c r="BM2716" s="94" t="str">
        <f t="shared" si="1436"/>
        <v/>
      </c>
      <c r="BN2716" s="95" t="str">
        <f t="shared" si="1455"/>
        <v/>
      </c>
      <c r="BP2716" s="18" t="str">
        <f t="shared" si="1456"/>
        <v/>
      </c>
      <c r="BR2716" s="81" t="str">
        <f t="shared" si="1466"/>
        <v/>
      </c>
      <c r="BU2716" s="138" t="str">
        <f t="shared" si="1457"/>
        <v/>
      </c>
      <c r="BV2716" s="3" t="str">
        <f t="shared" si="1458"/>
        <v/>
      </c>
      <c r="BW2716" s="3" t="str">
        <f t="shared" si="1459"/>
        <v/>
      </c>
      <c r="BX2716" s="144" t="str">
        <f t="shared" si="1460"/>
        <v/>
      </c>
      <c r="BY2716" s="18" t="str">
        <f t="shared" si="1461"/>
        <v/>
      </c>
      <c r="BZ2716" s="18" t="str">
        <f t="shared" si="1462"/>
        <v/>
      </c>
      <c r="CA2716" s="19" t="str">
        <f t="shared" si="1463"/>
        <v/>
      </c>
    </row>
    <row r="2717" spans="4:79" x14ac:dyDescent="0.45">
      <c r="D2717" s="164" t="str">
        <f t="shared" si="1464"/>
        <v/>
      </c>
      <c r="I2717" s="9" t="str">
        <f t="shared" si="1437"/>
        <v/>
      </c>
      <c r="J2717" s="173" t="str">
        <f t="shared" si="1438"/>
        <v/>
      </c>
      <c r="K2717" s="13"/>
      <c r="L2717" s="13"/>
      <c r="M2717" s="13"/>
      <c r="N2717" s="178" t="str">
        <f t="shared" si="1439"/>
        <v/>
      </c>
      <c r="O2717" s="181" t="str">
        <f t="shared" si="1440"/>
        <v/>
      </c>
      <c r="P2717" s="8" t="str">
        <f t="shared" si="1441"/>
        <v/>
      </c>
      <c r="Q2717" s="8" t="str">
        <f t="shared" si="1442"/>
        <v/>
      </c>
      <c r="R2717" s="8" t="str">
        <f t="shared" si="1443"/>
        <v/>
      </c>
      <c r="S2717" s="8" t="str">
        <f t="shared" si="1444"/>
        <v/>
      </c>
      <c r="T2717" s="8" t="str">
        <f t="shared" si="1445"/>
        <v/>
      </c>
      <c r="U2717" s="8" t="str">
        <f t="shared" si="1446"/>
        <v/>
      </c>
      <c r="V2717" s="16" t="str">
        <f t="shared" si="1447"/>
        <v/>
      </c>
      <c r="W2717" s="129" t="str">
        <f t="shared" si="1448"/>
        <v/>
      </c>
      <c r="X2717" s="8" t="str">
        <f t="shared" si="1449"/>
        <v/>
      </c>
      <c r="Y2717" s="8" t="str">
        <f t="shared" si="1450"/>
        <v/>
      </c>
      <c r="AQ2717" s="6" t="str">
        <f t="shared" si="1451"/>
        <v/>
      </c>
      <c r="AR2717" s="128" t="str">
        <f t="shared" si="1452"/>
        <v/>
      </c>
      <c r="AS2717" s="128" t="str">
        <f t="shared" si="1453"/>
        <v/>
      </c>
      <c r="AT2717" s="139" t="str">
        <f t="shared" si="1465"/>
        <v/>
      </c>
      <c r="BH2717" s="127" t="str">
        <f>IF(LEN(VBAsheet!H2717)&gt;0,$CD$4&amp;CHAR(10)&amp;$CD$5&amp;CHAR(10)&amp;$CD$6&amp;IF(VBAsheet!I2717="N",1,0)&amp;$CE$6&amp;CHAR(10)&amp;$CD$7&amp;CHAR(10)&amp;$CD$8&amp;VBAsheet!H2717&amp;$CE$8&amp;CHAR(10)&amp;$CD$9&amp;VBAsheet!K2717&amp;$CE$9&amp;CHAR(10)&amp;$CD$10&amp;VBAsheet!J2717-1&amp;$CE$10&amp;CHAR(10)&amp;$CD$11,"")</f>
        <v/>
      </c>
      <c r="BI2717"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7" s="18" t="str">
        <f>IF(LEN(X2717)&gt;0,$CD$23&amp;INDEX($CH$3:CH2720,MATCH(W2717,$CG$3:CG2720,0))&amp;$CE$23&amp;CHAR(10)&amp;$CD$24&amp;X2717&amp;$CE$24&amp;CHAR(10)&amp;$CD$25&amp;Y2717&amp;$CE$25&amp;CHAR(10),"")&amp;IF(LEN(AA2717)&gt;0,$CD$23&amp;INDEX($CH$3:CH2720,MATCH(Z2717,$CG$3:CG2720,0))&amp;$CE$23&amp;CHAR(10)&amp;$CD$24&amp;AA2717&amp;$CE$24&amp;CHAR(10)&amp;$CD$25&amp;AB2717&amp;$CE$25&amp;CHAR(10),"")&amp;IF(LEN(AD2717)&gt;0,$CD$23&amp;INDEX($CH$3:CH2720,MATCH(AC2717,$CG$3:CG2720,0))&amp;$CE$23&amp;CHAR(10)&amp;$CD$24&amp;AD2717&amp;$CE$24&amp;CHAR(10)&amp;$CD$25&amp;AE2717&amp;$CE$25&amp;CHAR(10),"")&amp;IF(LEN(AG2717)&gt;0,$CD$23&amp;INDEX($CH$3:CH2720,MATCH(AF2717,$CG$3:CG2720,0))&amp;$CE$23&amp;CHAR(10)&amp;$CD$24&amp;AG2717&amp;$CE$24&amp;CHAR(10)&amp;$CD$25&amp;AH2717&amp;$CE$25&amp;CHAR(10),"")&amp;IF(LEN(AJ2717)&gt;0,$CD$23&amp;INDEX($CH$3:CH2720,MATCH(AI2717,$CG$3:CG2720,0))&amp;$CE$23&amp;CHAR(10)&amp;$CD$24&amp;AJ2717&amp;$CE$24&amp;CHAR(10)&amp;$CD$25&amp;AK2717&amp;$CE$25&amp;CHAR(10),"")</f>
        <v/>
      </c>
      <c r="BK2717" s="18" t="str">
        <f>IF(LEN(J2717)&gt;0,INDEX($BH$2:$BH$100000,MATCH(J2717,VBAsheet!$H$2:$H$100000,0))&amp;CHAR(10),"")&amp;IF(LEN(K2717)&gt;0,INDEX($BH$2:$BH$100000,MATCH(K2717,VBAsheet!$H$2:$H$100000,0))&amp;CHAR(10),"")&amp;IF(LEN(L2717)&gt;0,INDEX($BH$2:$BH$100000,MATCH(L2717,VBAsheet!$H$2:$H$100000,0))&amp;CHAR(10),"")&amp;IF(LEN(M2717)&gt;0,INDEX($BH$2:$BH$100000,MATCH(M2717,VBAsheet!$H$2:$H$100000,0))&amp;CHAR(10),"")</f>
        <v/>
      </c>
      <c r="BM2717" s="94" t="str">
        <f t="shared" si="1436"/>
        <v/>
      </c>
      <c r="BN2717" s="95" t="str">
        <f t="shared" si="1455"/>
        <v/>
      </c>
      <c r="BP2717" s="18" t="str">
        <f t="shared" si="1456"/>
        <v/>
      </c>
      <c r="BR2717" s="81" t="str">
        <f t="shared" si="1466"/>
        <v/>
      </c>
      <c r="BU2717" s="138" t="str">
        <f t="shared" si="1457"/>
        <v/>
      </c>
      <c r="BV2717" s="3" t="str">
        <f t="shared" si="1458"/>
        <v/>
      </c>
      <c r="BW2717" s="3" t="str">
        <f t="shared" si="1459"/>
        <v/>
      </c>
      <c r="BX2717" s="144" t="str">
        <f t="shared" si="1460"/>
        <v/>
      </c>
      <c r="BY2717" s="18" t="str">
        <f t="shared" si="1461"/>
        <v/>
      </c>
      <c r="BZ2717" s="18" t="str">
        <f t="shared" si="1462"/>
        <v/>
      </c>
      <c r="CA2717" s="19" t="str">
        <f t="shared" si="1463"/>
        <v/>
      </c>
    </row>
    <row r="2718" spans="4:79" x14ac:dyDescent="0.45">
      <c r="D2718" s="164" t="str">
        <f t="shared" si="1464"/>
        <v/>
      </c>
      <c r="I2718" s="9" t="str">
        <f t="shared" si="1437"/>
        <v/>
      </c>
      <c r="J2718" s="173" t="str">
        <f t="shared" si="1438"/>
        <v/>
      </c>
      <c r="K2718" s="13"/>
      <c r="L2718" s="13"/>
      <c r="M2718" s="13"/>
      <c r="N2718" s="178" t="str">
        <f t="shared" si="1439"/>
        <v/>
      </c>
      <c r="O2718" s="181" t="str">
        <f t="shared" si="1440"/>
        <v/>
      </c>
      <c r="P2718" s="8" t="str">
        <f t="shared" si="1441"/>
        <v/>
      </c>
      <c r="Q2718" s="8" t="str">
        <f t="shared" si="1442"/>
        <v/>
      </c>
      <c r="R2718" s="8" t="str">
        <f t="shared" si="1443"/>
        <v/>
      </c>
      <c r="S2718" s="8" t="str">
        <f t="shared" si="1444"/>
        <v/>
      </c>
      <c r="T2718" s="8" t="str">
        <f t="shared" si="1445"/>
        <v/>
      </c>
      <c r="U2718" s="8" t="str">
        <f t="shared" si="1446"/>
        <v/>
      </c>
      <c r="V2718" s="16" t="str">
        <f t="shared" si="1447"/>
        <v/>
      </c>
      <c r="W2718" s="129" t="str">
        <f t="shared" si="1448"/>
        <v/>
      </c>
      <c r="X2718" s="8" t="str">
        <f t="shared" si="1449"/>
        <v/>
      </c>
      <c r="Y2718" s="8" t="str">
        <f t="shared" si="1450"/>
        <v/>
      </c>
      <c r="AQ2718" s="6" t="str">
        <f t="shared" si="1451"/>
        <v/>
      </c>
      <c r="AR2718" s="128" t="str">
        <f t="shared" si="1452"/>
        <v/>
      </c>
      <c r="AS2718" s="128" t="str">
        <f t="shared" si="1453"/>
        <v/>
      </c>
      <c r="AT2718" s="139" t="str">
        <f t="shared" si="1465"/>
        <v/>
      </c>
      <c r="BH2718" s="127" t="str">
        <f>IF(LEN(VBAsheet!H2718)&gt;0,$CD$4&amp;CHAR(10)&amp;$CD$5&amp;CHAR(10)&amp;$CD$6&amp;IF(VBAsheet!I2718="N",1,0)&amp;$CE$6&amp;CHAR(10)&amp;$CD$7&amp;CHAR(10)&amp;$CD$8&amp;VBAsheet!H2718&amp;$CE$8&amp;CHAR(10)&amp;$CD$9&amp;VBAsheet!K2718&amp;$CE$9&amp;CHAR(10)&amp;$CD$10&amp;VBAsheet!J2718-1&amp;$CE$10&amp;CHAR(10)&amp;$CD$11,"")</f>
        <v/>
      </c>
      <c r="BI2718"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8" s="18" t="str">
        <f>IF(LEN(X2718)&gt;0,$CD$23&amp;INDEX($CH$3:CH2721,MATCH(W2718,$CG$3:CG2721,0))&amp;$CE$23&amp;CHAR(10)&amp;$CD$24&amp;X2718&amp;$CE$24&amp;CHAR(10)&amp;$CD$25&amp;Y2718&amp;$CE$25&amp;CHAR(10),"")&amp;IF(LEN(AA2718)&gt;0,$CD$23&amp;INDEX($CH$3:CH2721,MATCH(Z2718,$CG$3:CG2721,0))&amp;$CE$23&amp;CHAR(10)&amp;$CD$24&amp;AA2718&amp;$CE$24&amp;CHAR(10)&amp;$CD$25&amp;AB2718&amp;$CE$25&amp;CHAR(10),"")&amp;IF(LEN(AD2718)&gt;0,$CD$23&amp;INDEX($CH$3:CH2721,MATCH(AC2718,$CG$3:CG2721,0))&amp;$CE$23&amp;CHAR(10)&amp;$CD$24&amp;AD2718&amp;$CE$24&amp;CHAR(10)&amp;$CD$25&amp;AE2718&amp;$CE$25&amp;CHAR(10),"")&amp;IF(LEN(AG2718)&gt;0,$CD$23&amp;INDEX($CH$3:CH2721,MATCH(AF2718,$CG$3:CG2721,0))&amp;$CE$23&amp;CHAR(10)&amp;$CD$24&amp;AG2718&amp;$CE$24&amp;CHAR(10)&amp;$CD$25&amp;AH2718&amp;$CE$25&amp;CHAR(10),"")&amp;IF(LEN(AJ2718)&gt;0,$CD$23&amp;INDEX($CH$3:CH2721,MATCH(AI2718,$CG$3:CG2721,0))&amp;$CE$23&amp;CHAR(10)&amp;$CD$24&amp;AJ2718&amp;$CE$24&amp;CHAR(10)&amp;$CD$25&amp;AK2718&amp;$CE$25&amp;CHAR(10),"")</f>
        <v/>
      </c>
      <c r="BK2718" s="18" t="str">
        <f>IF(LEN(J2718)&gt;0,INDEX($BH$2:$BH$100000,MATCH(J2718,VBAsheet!$H$2:$H$100000,0))&amp;CHAR(10),"")&amp;IF(LEN(K2718)&gt;0,INDEX($BH$2:$BH$100000,MATCH(K2718,VBAsheet!$H$2:$H$100000,0))&amp;CHAR(10),"")&amp;IF(LEN(L2718)&gt;0,INDEX($BH$2:$BH$100000,MATCH(L2718,VBAsheet!$H$2:$H$100000,0))&amp;CHAR(10),"")&amp;IF(LEN(M2718)&gt;0,INDEX($BH$2:$BH$100000,MATCH(M2718,VBAsheet!$H$2:$H$100000,0))&amp;CHAR(10),"")</f>
        <v/>
      </c>
      <c r="BM2718" s="94" t="str">
        <f t="shared" si="1436"/>
        <v/>
      </c>
      <c r="BN2718" s="95" t="str">
        <f t="shared" si="1455"/>
        <v/>
      </c>
      <c r="BP2718" s="18" t="str">
        <f t="shared" si="1456"/>
        <v/>
      </c>
      <c r="BR2718" s="81" t="str">
        <f t="shared" si="1466"/>
        <v/>
      </c>
      <c r="BU2718" s="138" t="str">
        <f t="shared" si="1457"/>
        <v/>
      </c>
      <c r="BV2718" s="3" t="str">
        <f t="shared" si="1458"/>
        <v/>
      </c>
      <c r="BW2718" s="3" t="str">
        <f t="shared" si="1459"/>
        <v/>
      </c>
      <c r="BX2718" s="144" t="str">
        <f t="shared" si="1460"/>
        <v/>
      </c>
      <c r="BY2718" s="18" t="str">
        <f t="shared" si="1461"/>
        <v/>
      </c>
      <c r="BZ2718" s="18" t="str">
        <f t="shared" si="1462"/>
        <v/>
      </c>
      <c r="CA2718" s="19" t="str">
        <f t="shared" si="1463"/>
        <v/>
      </c>
    </row>
    <row r="2719" spans="4:79" x14ac:dyDescent="0.45">
      <c r="D2719" s="164" t="str">
        <f t="shared" si="1464"/>
        <v/>
      </c>
      <c r="I2719" s="9" t="str">
        <f t="shared" si="1437"/>
        <v/>
      </c>
      <c r="J2719" s="173" t="str">
        <f t="shared" si="1438"/>
        <v/>
      </c>
      <c r="K2719" s="13"/>
      <c r="L2719" s="13"/>
      <c r="M2719" s="13"/>
      <c r="N2719" s="178" t="str">
        <f t="shared" si="1439"/>
        <v/>
      </c>
      <c r="O2719" s="181" t="str">
        <f t="shared" si="1440"/>
        <v/>
      </c>
      <c r="P2719" s="8" t="str">
        <f t="shared" si="1441"/>
        <v/>
      </c>
      <c r="Q2719" s="8" t="str">
        <f t="shared" si="1442"/>
        <v/>
      </c>
      <c r="R2719" s="8" t="str">
        <f t="shared" si="1443"/>
        <v/>
      </c>
      <c r="S2719" s="8" t="str">
        <f t="shared" si="1444"/>
        <v/>
      </c>
      <c r="T2719" s="8" t="str">
        <f t="shared" si="1445"/>
        <v/>
      </c>
      <c r="U2719" s="8" t="str">
        <f t="shared" si="1446"/>
        <v/>
      </c>
      <c r="V2719" s="16" t="str">
        <f t="shared" si="1447"/>
        <v/>
      </c>
      <c r="W2719" s="129" t="str">
        <f t="shared" si="1448"/>
        <v/>
      </c>
      <c r="X2719" s="8" t="str">
        <f t="shared" si="1449"/>
        <v/>
      </c>
      <c r="Y2719" s="8" t="str">
        <f t="shared" si="1450"/>
        <v/>
      </c>
      <c r="AQ2719" s="6" t="str">
        <f t="shared" si="1451"/>
        <v/>
      </c>
      <c r="AR2719" s="128" t="str">
        <f t="shared" si="1452"/>
        <v/>
      </c>
      <c r="AS2719" s="128" t="str">
        <f t="shared" si="1453"/>
        <v/>
      </c>
      <c r="AT2719" s="139" t="str">
        <f t="shared" si="1465"/>
        <v/>
      </c>
      <c r="BH2719" s="127" t="str">
        <f>IF(LEN(VBAsheet!H2719)&gt;0,$CD$4&amp;CHAR(10)&amp;$CD$5&amp;CHAR(10)&amp;$CD$6&amp;IF(VBAsheet!I2719="N",1,0)&amp;$CE$6&amp;CHAR(10)&amp;$CD$7&amp;CHAR(10)&amp;$CD$8&amp;VBAsheet!H2719&amp;$CE$8&amp;CHAR(10)&amp;$CD$9&amp;VBAsheet!K2719&amp;$CE$9&amp;CHAR(10)&amp;$CD$10&amp;VBAsheet!J2719-1&amp;$CE$10&amp;CHAR(10)&amp;$CD$11,"")</f>
        <v/>
      </c>
      <c r="BI2719"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19" s="18" t="str">
        <f>IF(LEN(X2719)&gt;0,$CD$23&amp;INDEX($CH$3:CH2722,MATCH(W2719,$CG$3:CG2722,0))&amp;$CE$23&amp;CHAR(10)&amp;$CD$24&amp;X2719&amp;$CE$24&amp;CHAR(10)&amp;$CD$25&amp;Y2719&amp;$CE$25&amp;CHAR(10),"")&amp;IF(LEN(AA2719)&gt;0,$CD$23&amp;INDEX($CH$3:CH2722,MATCH(Z2719,$CG$3:CG2722,0))&amp;$CE$23&amp;CHAR(10)&amp;$CD$24&amp;AA2719&amp;$CE$24&amp;CHAR(10)&amp;$CD$25&amp;AB2719&amp;$CE$25&amp;CHAR(10),"")&amp;IF(LEN(AD2719)&gt;0,$CD$23&amp;INDEX($CH$3:CH2722,MATCH(AC2719,$CG$3:CG2722,0))&amp;$CE$23&amp;CHAR(10)&amp;$CD$24&amp;AD2719&amp;$CE$24&amp;CHAR(10)&amp;$CD$25&amp;AE2719&amp;$CE$25&amp;CHAR(10),"")&amp;IF(LEN(AG2719)&gt;0,$CD$23&amp;INDEX($CH$3:CH2722,MATCH(AF2719,$CG$3:CG2722,0))&amp;$CE$23&amp;CHAR(10)&amp;$CD$24&amp;AG2719&amp;$CE$24&amp;CHAR(10)&amp;$CD$25&amp;AH2719&amp;$CE$25&amp;CHAR(10),"")&amp;IF(LEN(AJ2719)&gt;0,$CD$23&amp;INDEX($CH$3:CH2722,MATCH(AI2719,$CG$3:CG2722,0))&amp;$CE$23&amp;CHAR(10)&amp;$CD$24&amp;AJ2719&amp;$CE$24&amp;CHAR(10)&amp;$CD$25&amp;AK2719&amp;$CE$25&amp;CHAR(10),"")</f>
        <v/>
      </c>
      <c r="BK2719" s="18" t="str">
        <f>IF(LEN(J2719)&gt;0,INDEX($BH$2:$BH$100000,MATCH(J2719,VBAsheet!$H$2:$H$100000,0))&amp;CHAR(10),"")&amp;IF(LEN(K2719)&gt;0,INDEX($BH$2:$BH$100000,MATCH(K2719,VBAsheet!$H$2:$H$100000,0))&amp;CHAR(10),"")&amp;IF(LEN(L2719)&gt;0,INDEX($BH$2:$BH$100000,MATCH(L2719,VBAsheet!$H$2:$H$100000,0))&amp;CHAR(10),"")&amp;IF(LEN(M2719)&gt;0,INDEX($BH$2:$BH$100000,MATCH(M2719,VBAsheet!$H$2:$H$100000,0))&amp;CHAR(10),"")</f>
        <v/>
      </c>
      <c r="BM2719" s="94" t="str">
        <f t="shared" si="1436"/>
        <v/>
      </c>
      <c r="BN2719" s="95" t="str">
        <f t="shared" si="1455"/>
        <v/>
      </c>
      <c r="BP2719" s="18" t="str">
        <f t="shared" si="1456"/>
        <v/>
      </c>
      <c r="BR2719" s="81" t="str">
        <f t="shared" si="1466"/>
        <v/>
      </c>
      <c r="BU2719" s="138" t="str">
        <f t="shared" si="1457"/>
        <v/>
      </c>
      <c r="BV2719" s="3" t="str">
        <f t="shared" si="1458"/>
        <v/>
      </c>
      <c r="BW2719" s="3" t="str">
        <f t="shared" si="1459"/>
        <v/>
      </c>
      <c r="BX2719" s="144" t="str">
        <f t="shared" si="1460"/>
        <v/>
      </c>
      <c r="BY2719" s="18" t="str">
        <f t="shared" si="1461"/>
        <v/>
      </c>
      <c r="BZ2719" s="18" t="str">
        <f t="shared" si="1462"/>
        <v/>
      </c>
      <c r="CA2719" s="19" t="str">
        <f t="shared" si="1463"/>
        <v/>
      </c>
    </row>
    <row r="2720" spans="4:79" x14ac:dyDescent="0.45">
      <c r="D2720" s="164" t="str">
        <f t="shared" si="1464"/>
        <v/>
      </c>
      <c r="I2720" s="9" t="str">
        <f t="shared" si="1437"/>
        <v/>
      </c>
      <c r="J2720" s="173" t="str">
        <f t="shared" si="1438"/>
        <v/>
      </c>
      <c r="K2720" s="13"/>
      <c r="L2720" s="13"/>
      <c r="M2720" s="13"/>
      <c r="N2720" s="178" t="str">
        <f t="shared" si="1439"/>
        <v/>
      </c>
      <c r="O2720" s="181" t="str">
        <f t="shared" si="1440"/>
        <v/>
      </c>
      <c r="P2720" s="8" t="str">
        <f t="shared" si="1441"/>
        <v/>
      </c>
      <c r="Q2720" s="8" t="str">
        <f t="shared" si="1442"/>
        <v/>
      </c>
      <c r="R2720" s="8" t="str">
        <f t="shared" si="1443"/>
        <v/>
      </c>
      <c r="S2720" s="8" t="str">
        <f t="shared" si="1444"/>
        <v/>
      </c>
      <c r="T2720" s="8" t="str">
        <f t="shared" si="1445"/>
        <v/>
      </c>
      <c r="U2720" s="8" t="str">
        <f t="shared" si="1446"/>
        <v/>
      </c>
      <c r="V2720" s="16" t="str">
        <f t="shared" si="1447"/>
        <v/>
      </c>
      <c r="W2720" s="129" t="str">
        <f t="shared" si="1448"/>
        <v/>
      </c>
      <c r="X2720" s="8" t="str">
        <f t="shared" si="1449"/>
        <v/>
      </c>
      <c r="Y2720" s="8" t="str">
        <f t="shared" si="1450"/>
        <v/>
      </c>
      <c r="AQ2720" s="6" t="str">
        <f t="shared" si="1451"/>
        <v/>
      </c>
      <c r="AR2720" s="128" t="str">
        <f t="shared" si="1452"/>
        <v/>
      </c>
      <c r="AS2720" s="128" t="str">
        <f t="shared" si="1453"/>
        <v/>
      </c>
      <c r="AT2720" s="139" t="str">
        <f t="shared" si="1465"/>
        <v/>
      </c>
      <c r="BH2720" s="127" t="str">
        <f>IF(LEN(VBAsheet!H2720)&gt;0,$CD$4&amp;CHAR(10)&amp;$CD$5&amp;CHAR(10)&amp;$CD$6&amp;IF(VBAsheet!I2720="N",1,0)&amp;$CE$6&amp;CHAR(10)&amp;$CD$7&amp;CHAR(10)&amp;$CD$8&amp;VBAsheet!H2720&amp;$CE$8&amp;CHAR(10)&amp;$CD$9&amp;VBAsheet!K2720&amp;$CE$9&amp;CHAR(10)&amp;$CD$10&amp;VBAsheet!J2720-1&amp;$CE$10&amp;CHAR(10)&amp;$CD$11,"")</f>
        <v/>
      </c>
      <c r="BI2720"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0" s="18" t="str">
        <f>IF(LEN(X2720)&gt;0,$CD$23&amp;INDEX($CH$3:CH2723,MATCH(W2720,$CG$3:CG2723,0))&amp;$CE$23&amp;CHAR(10)&amp;$CD$24&amp;X2720&amp;$CE$24&amp;CHAR(10)&amp;$CD$25&amp;Y2720&amp;$CE$25&amp;CHAR(10),"")&amp;IF(LEN(AA2720)&gt;0,$CD$23&amp;INDEX($CH$3:CH2723,MATCH(Z2720,$CG$3:CG2723,0))&amp;$CE$23&amp;CHAR(10)&amp;$CD$24&amp;AA2720&amp;$CE$24&amp;CHAR(10)&amp;$CD$25&amp;AB2720&amp;$CE$25&amp;CHAR(10),"")&amp;IF(LEN(AD2720)&gt;0,$CD$23&amp;INDEX($CH$3:CH2723,MATCH(AC2720,$CG$3:CG2723,0))&amp;$CE$23&amp;CHAR(10)&amp;$CD$24&amp;AD2720&amp;$CE$24&amp;CHAR(10)&amp;$CD$25&amp;AE2720&amp;$CE$25&amp;CHAR(10),"")&amp;IF(LEN(AG2720)&gt;0,$CD$23&amp;INDEX($CH$3:CH2723,MATCH(AF2720,$CG$3:CG2723,0))&amp;$CE$23&amp;CHAR(10)&amp;$CD$24&amp;AG2720&amp;$CE$24&amp;CHAR(10)&amp;$CD$25&amp;AH2720&amp;$CE$25&amp;CHAR(10),"")&amp;IF(LEN(AJ2720)&gt;0,$CD$23&amp;INDEX($CH$3:CH2723,MATCH(AI2720,$CG$3:CG2723,0))&amp;$CE$23&amp;CHAR(10)&amp;$CD$24&amp;AJ2720&amp;$CE$24&amp;CHAR(10)&amp;$CD$25&amp;AK2720&amp;$CE$25&amp;CHAR(10),"")</f>
        <v/>
      </c>
      <c r="BK2720" s="18" t="str">
        <f>IF(LEN(J2720)&gt;0,INDEX($BH$2:$BH$100000,MATCH(J2720,VBAsheet!$H$2:$H$100000,0))&amp;CHAR(10),"")&amp;IF(LEN(K2720)&gt;0,INDEX($BH$2:$BH$100000,MATCH(K2720,VBAsheet!$H$2:$H$100000,0))&amp;CHAR(10),"")&amp;IF(LEN(L2720)&gt;0,INDEX($BH$2:$BH$100000,MATCH(L2720,VBAsheet!$H$2:$H$100000,0))&amp;CHAR(10),"")&amp;IF(LEN(M2720)&gt;0,INDEX($BH$2:$BH$100000,MATCH(M2720,VBAsheet!$H$2:$H$100000,0))&amp;CHAR(10),"")</f>
        <v/>
      </c>
      <c r="BM2720" s="94" t="str">
        <f t="shared" si="1436"/>
        <v/>
      </c>
      <c r="BN2720" s="95" t="str">
        <f t="shared" si="1455"/>
        <v/>
      </c>
      <c r="BP2720" s="18" t="str">
        <f t="shared" si="1456"/>
        <v/>
      </c>
      <c r="BR2720" s="81" t="str">
        <f t="shared" si="1466"/>
        <v/>
      </c>
      <c r="BU2720" s="138" t="str">
        <f t="shared" si="1457"/>
        <v/>
      </c>
      <c r="BV2720" s="3" t="str">
        <f t="shared" si="1458"/>
        <v/>
      </c>
      <c r="BW2720" s="3" t="str">
        <f t="shared" si="1459"/>
        <v/>
      </c>
      <c r="BX2720" s="144" t="str">
        <f t="shared" si="1460"/>
        <v/>
      </c>
      <c r="BY2720" s="18" t="str">
        <f t="shared" si="1461"/>
        <v/>
      </c>
      <c r="BZ2720" s="18" t="str">
        <f t="shared" si="1462"/>
        <v/>
      </c>
      <c r="CA2720" s="19" t="str">
        <f t="shared" si="1463"/>
        <v/>
      </c>
    </row>
    <row r="2721" spans="4:79" x14ac:dyDescent="0.45">
      <c r="D2721" s="164" t="str">
        <f t="shared" si="1464"/>
        <v/>
      </c>
      <c r="I2721" s="9" t="str">
        <f t="shared" si="1437"/>
        <v/>
      </c>
      <c r="J2721" s="173" t="str">
        <f t="shared" si="1438"/>
        <v/>
      </c>
      <c r="K2721" s="13"/>
      <c r="L2721" s="13"/>
      <c r="M2721" s="13"/>
      <c r="N2721" s="178" t="str">
        <f t="shared" si="1439"/>
        <v/>
      </c>
      <c r="O2721" s="181" t="str">
        <f t="shared" si="1440"/>
        <v/>
      </c>
      <c r="P2721" s="8" t="str">
        <f t="shared" si="1441"/>
        <v/>
      </c>
      <c r="Q2721" s="8" t="str">
        <f t="shared" si="1442"/>
        <v/>
      </c>
      <c r="R2721" s="8" t="str">
        <f t="shared" si="1443"/>
        <v/>
      </c>
      <c r="S2721" s="8" t="str">
        <f t="shared" si="1444"/>
        <v/>
      </c>
      <c r="T2721" s="8" t="str">
        <f t="shared" si="1445"/>
        <v/>
      </c>
      <c r="U2721" s="8" t="str">
        <f t="shared" si="1446"/>
        <v/>
      </c>
      <c r="V2721" s="16" t="str">
        <f t="shared" si="1447"/>
        <v/>
      </c>
      <c r="W2721" s="129" t="str">
        <f t="shared" si="1448"/>
        <v/>
      </c>
      <c r="X2721" s="8" t="str">
        <f t="shared" si="1449"/>
        <v/>
      </c>
      <c r="Y2721" s="8" t="str">
        <f t="shared" si="1450"/>
        <v/>
      </c>
      <c r="AQ2721" s="6" t="str">
        <f t="shared" si="1451"/>
        <v/>
      </c>
      <c r="AR2721" s="128" t="str">
        <f t="shared" si="1452"/>
        <v/>
      </c>
      <c r="AS2721" s="128" t="str">
        <f t="shared" si="1453"/>
        <v/>
      </c>
      <c r="AT2721" s="139" t="str">
        <f t="shared" si="1465"/>
        <v/>
      </c>
      <c r="BH2721" s="127" t="str">
        <f>IF(LEN(VBAsheet!H2721)&gt;0,$CD$4&amp;CHAR(10)&amp;$CD$5&amp;CHAR(10)&amp;$CD$6&amp;IF(VBAsheet!I2721="N",1,0)&amp;$CE$6&amp;CHAR(10)&amp;$CD$7&amp;CHAR(10)&amp;$CD$8&amp;VBAsheet!H2721&amp;$CE$8&amp;CHAR(10)&amp;$CD$9&amp;VBAsheet!K2721&amp;$CE$9&amp;CHAR(10)&amp;$CD$10&amp;VBAsheet!J2721-1&amp;$CE$10&amp;CHAR(10)&amp;$CD$11,"")</f>
        <v/>
      </c>
      <c r="BI2721"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1" s="18" t="str">
        <f>IF(LEN(X2721)&gt;0,$CD$23&amp;INDEX($CH$3:CH2724,MATCH(W2721,$CG$3:CG2724,0))&amp;$CE$23&amp;CHAR(10)&amp;$CD$24&amp;X2721&amp;$CE$24&amp;CHAR(10)&amp;$CD$25&amp;Y2721&amp;$CE$25&amp;CHAR(10),"")&amp;IF(LEN(AA2721)&gt;0,$CD$23&amp;INDEX($CH$3:CH2724,MATCH(Z2721,$CG$3:CG2724,0))&amp;$CE$23&amp;CHAR(10)&amp;$CD$24&amp;AA2721&amp;$CE$24&amp;CHAR(10)&amp;$CD$25&amp;AB2721&amp;$CE$25&amp;CHAR(10),"")&amp;IF(LEN(AD2721)&gt;0,$CD$23&amp;INDEX($CH$3:CH2724,MATCH(AC2721,$CG$3:CG2724,0))&amp;$CE$23&amp;CHAR(10)&amp;$CD$24&amp;AD2721&amp;$CE$24&amp;CHAR(10)&amp;$CD$25&amp;AE2721&amp;$CE$25&amp;CHAR(10),"")&amp;IF(LEN(AG2721)&gt;0,$CD$23&amp;INDEX($CH$3:CH2724,MATCH(AF2721,$CG$3:CG2724,0))&amp;$CE$23&amp;CHAR(10)&amp;$CD$24&amp;AG2721&amp;$CE$24&amp;CHAR(10)&amp;$CD$25&amp;AH2721&amp;$CE$25&amp;CHAR(10),"")&amp;IF(LEN(AJ2721)&gt;0,$CD$23&amp;INDEX($CH$3:CH2724,MATCH(AI2721,$CG$3:CG2724,0))&amp;$CE$23&amp;CHAR(10)&amp;$CD$24&amp;AJ2721&amp;$CE$24&amp;CHAR(10)&amp;$CD$25&amp;AK2721&amp;$CE$25&amp;CHAR(10),"")</f>
        <v/>
      </c>
      <c r="BK2721" s="18" t="str">
        <f>IF(LEN(J2721)&gt;0,INDEX($BH$2:$BH$100000,MATCH(J2721,VBAsheet!$H$2:$H$100000,0))&amp;CHAR(10),"")&amp;IF(LEN(K2721)&gt;0,INDEX($BH$2:$BH$100000,MATCH(K2721,VBAsheet!$H$2:$H$100000,0))&amp;CHAR(10),"")&amp;IF(LEN(L2721)&gt;0,INDEX($BH$2:$BH$100000,MATCH(L2721,VBAsheet!$H$2:$H$100000,0))&amp;CHAR(10),"")&amp;IF(LEN(M2721)&gt;0,INDEX($BH$2:$BH$100000,MATCH(M2721,VBAsheet!$H$2:$H$100000,0))&amp;CHAR(10),"")</f>
        <v/>
      </c>
      <c r="BM2721" s="94" t="str">
        <f t="shared" si="1436"/>
        <v/>
      </c>
      <c r="BN2721" s="95" t="str">
        <f t="shared" si="1455"/>
        <v/>
      </c>
      <c r="BP2721" s="18" t="str">
        <f t="shared" si="1456"/>
        <v/>
      </c>
      <c r="BR2721" s="81" t="str">
        <f t="shared" si="1466"/>
        <v/>
      </c>
      <c r="BU2721" s="138" t="str">
        <f t="shared" si="1457"/>
        <v/>
      </c>
      <c r="BV2721" s="3" t="str">
        <f t="shared" si="1458"/>
        <v/>
      </c>
      <c r="BW2721" s="3" t="str">
        <f t="shared" si="1459"/>
        <v/>
      </c>
      <c r="BX2721" s="144" t="str">
        <f t="shared" si="1460"/>
        <v/>
      </c>
      <c r="BY2721" s="18" t="str">
        <f t="shared" si="1461"/>
        <v/>
      </c>
      <c r="BZ2721" s="18" t="str">
        <f t="shared" si="1462"/>
        <v/>
      </c>
      <c r="CA2721" s="19" t="str">
        <f t="shared" si="1463"/>
        <v/>
      </c>
    </row>
    <row r="2722" spans="4:79" x14ac:dyDescent="0.45">
      <c r="D2722" s="164" t="str">
        <f t="shared" si="1464"/>
        <v/>
      </c>
      <c r="I2722" s="9" t="str">
        <f t="shared" si="1437"/>
        <v/>
      </c>
      <c r="J2722" s="173" t="str">
        <f t="shared" si="1438"/>
        <v/>
      </c>
      <c r="K2722" s="13"/>
      <c r="L2722" s="13"/>
      <c r="M2722" s="13"/>
      <c r="N2722" s="178" t="str">
        <f t="shared" si="1439"/>
        <v/>
      </c>
      <c r="O2722" s="181" t="str">
        <f t="shared" si="1440"/>
        <v/>
      </c>
      <c r="P2722" s="8" t="str">
        <f t="shared" si="1441"/>
        <v/>
      </c>
      <c r="Q2722" s="8" t="str">
        <f t="shared" si="1442"/>
        <v/>
      </c>
      <c r="R2722" s="8" t="str">
        <f t="shared" si="1443"/>
        <v/>
      </c>
      <c r="S2722" s="8" t="str">
        <f t="shared" si="1444"/>
        <v/>
      </c>
      <c r="T2722" s="8" t="str">
        <f t="shared" si="1445"/>
        <v/>
      </c>
      <c r="U2722" s="8" t="str">
        <f t="shared" si="1446"/>
        <v/>
      </c>
      <c r="V2722" s="16" t="str">
        <f t="shared" si="1447"/>
        <v/>
      </c>
      <c r="W2722" s="129" t="str">
        <f t="shared" si="1448"/>
        <v/>
      </c>
      <c r="X2722" s="8" t="str">
        <f t="shared" si="1449"/>
        <v/>
      </c>
      <c r="Y2722" s="8" t="str">
        <f t="shared" si="1450"/>
        <v/>
      </c>
      <c r="AQ2722" s="6" t="str">
        <f t="shared" si="1451"/>
        <v/>
      </c>
      <c r="AR2722" s="128" t="str">
        <f t="shared" si="1452"/>
        <v/>
      </c>
      <c r="AS2722" s="128" t="str">
        <f t="shared" si="1453"/>
        <v/>
      </c>
      <c r="AT2722" s="139" t="str">
        <f t="shared" si="1465"/>
        <v/>
      </c>
      <c r="BH2722" s="127" t="str">
        <f>IF(LEN(VBAsheet!H2722)&gt;0,$CD$4&amp;CHAR(10)&amp;$CD$5&amp;CHAR(10)&amp;$CD$6&amp;IF(VBAsheet!I2722="N",1,0)&amp;$CE$6&amp;CHAR(10)&amp;$CD$7&amp;CHAR(10)&amp;$CD$8&amp;VBAsheet!H2722&amp;$CE$8&amp;CHAR(10)&amp;$CD$9&amp;VBAsheet!K2722&amp;$CE$9&amp;CHAR(10)&amp;$CD$10&amp;VBAsheet!J2722-1&amp;$CE$10&amp;CHAR(10)&amp;$CD$11,"")</f>
        <v/>
      </c>
      <c r="BI2722"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2" s="18" t="str">
        <f>IF(LEN(X2722)&gt;0,$CD$23&amp;INDEX($CH$3:CH2725,MATCH(W2722,$CG$3:CG2725,0))&amp;$CE$23&amp;CHAR(10)&amp;$CD$24&amp;X2722&amp;$CE$24&amp;CHAR(10)&amp;$CD$25&amp;Y2722&amp;$CE$25&amp;CHAR(10),"")&amp;IF(LEN(AA2722)&gt;0,$CD$23&amp;INDEX($CH$3:CH2725,MATCH(Z2722,$CG$3:CG2725,0))&amp;$CE$23&amp;CHAR(10)&amp;$CD$24&amp;AA2722&amp;$CE$24&amp;CHAR(10)&amp;$CD$25&amp;AB2722&amp;$CE$25&amp;CHAR(10),"")&amp;IF(LEN(AD2722)&gt;0,$CD$23&amp;INDEX($CH$3:CH2725,MATCH(AC2722,$CG$3:CG2725,0))&amp;$CE$23&amp;CHAR(10)&amp;$CD$24&amp;AD2722&amp;$CE$24&amp;CHAR(10)&amp;$CD$25&amp;AE2722&amp;$CE$25&amp;CHAR(10),"")&amp;IF(LEN(AG2722)&gt;0,$CD$23&amp;INDEX($CH$3:CH2725,MATCH(AF2722,$CG$3:CG2725,0))&amp;$CE$23&amp;CHAR(10)&amp;$CD$24&amp;AG2722&amp;$CE$24&amp;CHAR(10)&amp;$CD$25&amp;AH2722&amp;$CE$25&amp;CHAR(10),"")&amp;IF(LEN(AJ2722)&gt;0,$CD$23&amp;INDEX($CH$3:CH2725,MATCH(AI2722,$CG$3:CG2725,0))&amp;$CE$23&amp;CHAR(10)&amp;$CD$24&amp;AJ2722&amp;$CE$24&amp;CHAR(10)&amp;$CD$25&amp;AK2722&amp;$CE$25&amp;CHAR(10),"")</f>
        <v/>
      </c>
      <c r="BK2722" s="18" t="str">
        <f>IF(LEN(J2722)&gt;0,INDEX($BH$2:$BH$100000,MATCH(J2722,VBAsheet!$H$2:$H$100000,0))&amp;CHAR(10),"")&amp;IF(LEN(K2722)&gt;0,INDEX($BH$2:$BH$100000,MATCH(K2722,VBAsheet!$H$2:$H$100000,0))&amp;CHAR(10),"")&amp;IF(LEN(L2722)&gt;0,INDEX($BH$2:$BH$100000,MATCH(L2722,VBAsheet!$H$2:$H$100000,0))&amp;CHAR(10),"")&amp;IF(LEN(M2722)&gt;0,INDEX($BH$2:$BH$100000,MATCH(M2722,VBAsheet!$H$2:$H$100000,0))&amp;CHAR(10),"")</f>
        <v/>
      </c>
      <c r="BM2722" s="94" t="str">
        <f t="shared" si="1436"/>
        <v/>
      </c>
      <c r="BN2722" s="95" t="str">
        <f t="shared" si="1455"/>
        <v/>
      </c>
      <c r="BP2722" s="18" t="str">
        <f t="shared" si="1456"/>
        <v/>
      </c>
      <c r="BR2722" s="81" t="str">
        <f t="shared" si="1466"/>
        <v/>
      </c>
      <c r="BU2722" s="138" t="str">
        <f t="shared" si="1457"/>
        <v/>
      </c>
      <c r="BV2722" s="3" t="str">
        <f t="shared" si="1458"/>
        <v/>
      </c>
      <c r="BW2722" s="3" t="str">
        <f t="shared" si="1459"/>
        <v/>
      </c>
      <c r="BX2722" s="144" t="str">
        <f t="shared" si="1460"/>
        <v/>
      </c>
      <c r="BY2722" s="18" t="str">
        <f t="shared" si="1461"/>
        <v/>
      </c>
      <c r="BZ2722" s="18" t="str">
        <f t="shared" si="1462"/>
        <v/>
      </c>
      <c r="CA2722" s="19" t="str">
        <f t="shared" si="1463"/>
        <v/>
      </c>
    </row>
    <row r="2723" spans="4:79" x14ac:dyDescent="0.45">
      <c r="D2723" s="164" t="str">
        <f t="shared" si="1464"/>
        <v/>
      </c>
      <c r="I2723" s="9" t="str">
        <f t="shared" si="1437"/>
        <v/>
      </c>
      <c r="J2723" s="173" t="str">
        <f t="shared" si="1438"/>
        <v/>
      </c>
      <c r="K2723" s="13"/>
      <c r="L2723" s="13"/>
      <c r="M2723" s="13"/>
      <c r="N2723" s="178" t="str">
        <f t="shared" si="1439"/>
        <v/>
      </c>
      <c r="O2723" s="181" t="str">
        <f t="shared" si="1440"/>
        <v/>
      </c>
      <c r="P2723" s="8" t="str">
        <f t="shared" si="1441"/>
        <v/>
      </c>
      <c r="Q2723" s="8" t="str">
        <f t="shared" si="1442"/>
        <v/>
      </c>
      <c r="R2723" s="8" t="str">
        <f t="shared" si="1443"/>
        <v/>
      </c>
      <c r="S2723" s="8" t="str">
        <f t="shared" si="1444"/>
        <v/>
      </c>
      <c r="T2723" s="8" t="str">
        <f t="shared" si="1445"/>
        <v/>
      </c>
      <c r="U2723" s="8" t="str">
        <f t="shared" si="1446"/>
        <v/>
      </c>
      <c r="V2723" s="16" t="str">
        <f t="shared" si="1447"/>
        <v/>
      </c>
      <c r="W2723" s="129" t="str">
        <f t="shared" si="1448"/>
        <v/>
      </c>
      <c r="X2723" s="8" t="str">
        <f t="shared" si="1449"/>
        <v/>
      </c>
      <c r="Y2723" s="8" t="str">
        <f t="shared" si="1450"/>
        <v/>
      </c>
      <c r="AQ2723" s="6" t="str">
        <f t="shared" si="1451"/>
        <v/>
      </c>
      <c r="AR2723" s="128" t="str">
        <f t="shared" si="1452"/>
        <v/>
      </c>
      <c r="AS2723" s="128" t="str">
        <f t="shared" si="1453"/>
        <v/>
      </c>
      <c r="AT2723" s="139" t="str">
        <f t="shared" si="1465"/>
        <v/>
      </c>
      <c r="BH2723" s="127" t="str">
        <f>IF(LEN(VBAsheet!H2723)&gt;0,$CD$4&amp;CHAR(10)&amp;$CD$5&amp;CHAR(10)&amp;$CD$6&amp;IF(VBAsheet!I2723="N",1,0)&amp;$CE$6&amp;CHAR(10)&amp;$CD$7&amp;CHAR(10)&amp;$CD$8&amp;VBAsheet!H2723&amp;$CE$8&amp;CHAR(10)&amp;$CD$9&amp;VBAsheet!K2723&amp;$CE$9&amp;CHAR(10)&amp;$CD$10&amp;VBAsheet!J2723-1&amp;$CE$10&amp;CHAR(10)&amp;$CD$11,"")</f>
        <v/>
      </c>
      <c r="BI2723"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3" s="18" t="str">
        <f>IF(LEN(X2723)&gt;0,$CD$23&amp;INDEX($CH$3:CH2726,MATCH(W2723,$CG$3:CG2726,0))&amp;$CE$23&amp;CHAR(10)&amp;$CD$24&amp;X2723&amp;$CE$24&amp;CHAR(10)&amp;$CD$25&amp;Y2723&amp;$CE$25&amp;CHAR(10),"")&amp;IF(LEN(AA2723)&gt;0,$CD$23&amp;INDEX($CH$3:CH2726,MATCH(Z2723,$CG$3:CG2726,0))&amp;$CE$23&amp;CHAR(10)&amp;$CD$24&amp;AA2723&amp;$CE$24&amp;CHAR(10)&amp;$CD$25&amp;AB2723&amp;$CE$25&amp;CHAR(10),"")&amp;IF(LEN(AD2723)&gt;0,$CD$23&amp;INDEX($CH$3:CH2726,MATCH(AC2723,$CG$3:CG2726,0))&amp;$CE$23&amp;CHAR(10)&amp;$CD$24&amp;AD2723&amp;$CE$24&amp;CHAR(10)&amp;$CD$25&amp;AE2723&amp;$CE$25&amp;CHAR(10),"")&amp;IF(LEN(AG2723)&gt;0,$CD$23&amp;INDEX($CH$3:CH2726,MATCH(AF2723,$CG$3:CG2726,0))&amp;$CE$23&amp;CHAR(10)&amp;$CD$24&amp;AG2723&amp;$CE$24&amp;CHAR(10)&amp;$CD$25&amp;AH2723&amp;$CE$25&amp;CHAR(10),"")&amp;IF(LEN(AJ2723)&gt;0,$CD$23&amp;INDEX($CH$3:CH2726,MATCH(AI2723,$CG$3:CG2726,0))&amp;$CE$23&amp;CHAR(10)&amp;$CD$24&amp;AJ2723&amp;$CE$24&amp;CHAR(10)&amp;$CD$25&amp;AK2723&amp;$CE$25&amp;CHAR(10),"")</f>
        <v/>
      </c>
      <c r="BK2723" s="18" t="str">
        <f>IF(LEN(J2723)&gt;0,INDEX($BH$2:$BH$100000,MATCH(J2723,VBAsheet!$H$2:$H$100000,0))&amp;CHAR(10),"")&amp;IF(LEN(K2723)&gt;0,INDEX($BH$2:$BH$100000,MATCH(K2723,VBAsheet!$H$2:$H$100000,0))&amp;CHAR(10),"")&amp;IF(LEN(L2723)&gt;0,INDEX($BH$2:$BH$100000,MATCH(L2723,VBAsheet!$H$2:$H$100000,0))&amp;CHAR(10),"")&amp;IF(LEN(M2723)&gt;0,INDEX($BH$2:$BH$100000,MATCH(M2723,VBAsheet!$H$2:$H$100000,0))&amp;CHAR(10),"")</f>
        <v/>
      </c>
      <c r="BM2723" s="94" t="str">
        <f t="shared" si="1436"/>
        <v/>
      </c>
      <c r="BN2723" s="95" t="str">
        <f t="shared" si="1455"/>
        <v/>
      </c>
      <c r="BP2723" s="18" t="str">
        <f t="shared" si="1456"/>
        <v/>
      </c>
      <c r="BR2723" s="81" t="str">
        <f t="shared" si="1466"/>
        <v/>
      </c>
      <c r="BU2723" s="138" t="str">
        <f t="shared" si="1457"/>
        <v/>
      </c>
      <c r="BV2723" s="3" t="str">
        <f t="shared" si="1458"/>
        <v/>
      </c>
      <c r="BW2723" s="3" t="str">
        <f t="shared" si="1459"/>
        <v/>
      </c>
      <c r="BX2723" s="144" t="str">
        <f t="shared" si="1460"/>
        <v/>
      </c>
      <c r="BY2723" s="18" t="str">
        <f t="shared" si="1461"/>
        <v/>
      </c>
      <c r="BZ2723" s="18" t="str">
        <f t="shared" si="1462"/>
        <v/>
      </c>
      <c r="CA2723" s="19" t="str">
        <f t="shared" si="1463"/>
        <v/>
      </c>
    </row>
    <row r="2724" spans="4:79" x14ac:dyDescent="0.45">
      <c r="D2724" s="164" t="str">
        <f t="shared" si="1464"/>
        <v/>
      </c>
      <c r="I2724" s="9" t="str">
        <f t="shared" si="1437"/>
        <v/>
      </c>
      <c r="J2724" s="173" t="str">
        <f t="shared" si="1438"/>
        <v/>
      </c>
      <c r="K2724" s="13"/>
      <c r="L2724" s="13"/>
      <c r="M2724" s="13"/>
      <c r="N2724" s="178" t="str">
        <f t="shared" si="1439"/>
        <v/>
      </c>
      <c r="O2724" s="181" t="str">
        <f t="shared" si="1440"/>
        <v/>
      </c>
      <c r="P2724" s="8" t="str">
        <f t="shared" si="1441"/>
        <v/>
      </c>
      <c r="Q2724" s="8" t="str">
        <f t="shared" si="1442"/>
        <v/>
      </c>
      <c r="R2724" s="8" t="str">
        <f t="shared" si="1443"/>
        <v/>
      </c>
      <c r="S2724" s="8" t="str">
        <f t="shared" si="1444"/>
        <v/>
      </c>
      <c r="T2724" s="8" t="str">
        <f t="shared" si="1445"/>
        <v/>
      </c>
      <c r="U2724" s="8" t="str">
        <f t="shared" si="1446"/>
        <v/>
      </c>
      <c r="V2724" s="16" t="str">
        <f t="shared" si="1447"/>
        <v/>
      </c>
      <c r="W2724" s="129" t="str">
        <f t="shared" si="1448"/>
        <v/>
      </c>
      <c r="X2724" s="8" t="str">
        <f t="shared" si="1449"/>
        <v/>
      </c>
      <c r="Y2724" s="8" t="str">
        <f t="shared" si="1450"/>
        <v/>
      </c>
      <c r="AQ2724" s="6" t="str">
        <f t="shared" si="1451"/>
        <v/>
      </c>
      <c r="AR2724" s="128" t="str">
        <f t="shared" si="1452"/>
        <v/>
      </c>
      <c r="AS2724" s="128" t="str">
        <f t="shared" si="1453"/>
        <v/>
      </c>
      <c r="AT2724" s="139" t="str">
        <f t="shared" si="1465"/>
        <v/>
      </c>
      <c r="BH2724" s="127" t="str">
        <f>IF(LEN(VBAsheet!H2724)&gt;0,$CD$4&amp;CHAR(10)&amp;$CD$5&amp;CHAR(10)&amp;$CD$6&amp;IF(VBAsheet!I2724="N",1,0)&amp;$CE$6&amp;CHAR(10)&amp;$CD$7&amp;CHAR(10)&amp;$CD$8&amp;VBAsheet!H2724&amp;$CE$8&amp;CHAR(10)&amp;$CD$9&amp;VBAsheet!K2724&amp;$CE$9&amp;CHAR(10)&amp;$CD$10&amp;VBAsheet!J2724-1&amp;$CE$10&amp;CHAR(10)&amp;$CD$11,"")</f>
        <v/>
      </c>
      <c r="BI2724"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4" s="18" t="str">
        <f>IF(LEN(X2724)&gt;0,$CD$23&amp;INDEX($CH$3:CH2727,MATCH(W2724,$CG$3:CG2727,0))&amp;$CE$23&amp;CHAR(10)&amp;$CD$24&amp;X2724&amp;$CE$24&amp;CHAR(10)&amp;$CD$25&amp;Y2724&amp;$CE$25&amp;CHAR(10),"")&amp;IF(LEN(AA2724)&gt;0,$CD$23&amp;INDEX($CH$3:CH2727,MATCH(Z2724,$CG$3:CG2727,0))&amp;$CE$23&amp;CHAR(10)&amp;$CD$24&amp;AA2724&amp;$CE$24&amp;CHAR(10)&amp;$CD$25&amp;AB2724&amp;$CE$25&amp;CHAR(10),"")&amp;IF(LEN(AD2724)&gt;0,$CD$23&amp;INDEX($CH$3:CH2727,MATCH(AC2724,$CG$3:CG2727,0))&amp;$CE$23&amp;CHAR(10)&amp;$CD$24&amp;AD2724&amp;$CE$24&amp;CHAR(10)&amp;$CD$25&amp;AE2724&amp;$CE$25&amp;CHAR(10),"")&amp;IF(LEN(AG2724)&gt;0,$CD$23&amp;INDEX($CH$3:CH2727,MATCH(AF2724,$CG$3:CG2727,0))&amp;$CE$23&amp;CHAR(10)&amp;$CD$24&amp;AG2724&amp;$CE$24&amp;CHAR(10)&amp;$CD$25&amp;AH2724&amp;$CE$25&amp;CHAR(10),"")&amp;IF(LEN(AJ2724)&gt;0,$CD$23&amp;INDEX($CH$3:CH2727,MATCH(AI2724,$CG$3:CG2727,0))&amp;$CE$23&amp;CHAR(10)&amp;$CD$24&amp;AJ2724&amp;$CE$24&amp;CHAR(10)&amp;$CD$25&amp;AK2724&amp;$CE$25&amp;CHAR(10),"")</f>
        <v/>
      </c>
      <c r="BK2724" s="18" t="str">
        <f>IF(LEN(J2724)&gt;0,INDEX($BH$2:$BH$100000,MATCH(J2724,VBAsheet!$H$2:$H$100000,0))&amp;CHAR(10),"")&amp;IF(LEN(K2724)&gt;0,INDEX($BH$2:$BH$100000,MATCH(K2724,VBAsheet!$H$2:$H$100000,0))&amp;CHAR(10),"")&amp;IF(LEN(L2724)&gt;0,INDEX($BH$2:$BH$100000,MATCH(L2724,VBAsheet!$H$2:$H$100000,0))&amp;CHAR(10),"")&amp;IF(LEN(M2724)&gt;0,INDEX($BH$2:$BH$100000,MATCH(M2724,VBAsheet!$H$2:$H$100000,0))&amp;CHAR(10),"")</f>
        <v/>
      </c>
      <c r="BM2724" s="94" t="str">
        <f t="shared" si="1436"/>
        <v/>
      </c>
      <c r="BN2724" s="95" t="str">
        <f t="shared" si="1455"/>
        <v/>
      </c>
      <c r="BP2724" s="18" t="str">
        <f t="shared" si="1456"/>
        <v/>
      </c>
      <c r="BR2724" s="81" t="str">
        <f t="shared" si="1466"/>
        <v/>
      </c>
      <c r="BU2724" s="138" t="str">
        <f t="shared" si="1457"/>
        <v/>
      </c>
      <c r="BV2724" s="3" t="str">
        <f t="shared" si="1458"/>
        <v/>
      </c>
      <c r="BW2724" s="3" t="str">
        <f t="shared" si="1459"/>
        <v/>
      </c>
      <c r="BX2724" s="144" t="str">
        <f t="shared" si="1460"/>
        <v/>
      </c>
      <c r="BY2724" s="18" t="str">
        <f t="shared" si="1461"/>
        <v/>
      </c>
      <c r="BZ2724" s="18" t="str">
        <f t="shared" si="1462"/>
        <v/>
      </c>
      <c r="CA2724" s="19" t="str">
        <f t="shared" si="1463"/>
        <v/>
      </c>
    </row>
    <row r="2725" spans="4:79" x14ac:dyDescent="0.45">
      <c r="D2725" s="164" t="str">
        <f t="shared" si="1464"/>
        <v/>
      </c>
      <c r="I2725" s="9" t="str">
        <f t="shared" si="1437"/>
        <v/>
      </c>
      <c r="J2725" s="173" t="str">
        <f t="shared" si="1438"/>
        <v/>
      </c>
      <c r="K2725" s="13"/>
      <c r="L2725" s="13"/>
      <c r="M2725" s="13"/>
      <c r="N2725" s="178" t="str">
        <f t="shared" si="1439"/>
        <v/>
      </c>
      <c r="O2725" s="181" t="str">
        <f t="shared" si="1440"/>
        <v/>
      </c>
      <c r="P2725" s="8" t="str">
        <f t="shared" si="1441"/>
        <v/>
      </c>
      <c r="Q2725" s="8" t="str">
        <f t="shared" si="1442"/>
        <v/>
      </c>
      <c r="R2725" s="8" t="str">
        <f t="shared" si="1443"/>
        <v/>
      </c>
      <c r="S2725" s="8" t="str">
        <f t="shared" si="1444"/>
        <v/>
      </c>
      <c r="T2725" s="8" t="str">
        <f t="shared" si="1445"/>
        <v/>
      </c>
      <c r="U2725" s="8" t="str">
        <f t="shared" si="1446"/>
        <v/>
      </c>
      <c r="V2725" s="16" t="str">
        <f t="shared" si="1447"/>
        <v/>
      </c>
      <c r="W2725" s="129" t="str">
        <f t="shared" si="1448"/>
        <v/>
      </c>
      <c r="X2725" s="8" t="str">
        <f t="shared" si="1449"/>
        <v/>
      </c>
      <c r="Y2725" s="8" t="str">
        <f t="shared" si="1450"/>
        <v/>
      </c>
      <c r="AQ2725" s="6" t="str">
        <f t="shared" si="1451"/>
        <v/>
      </c>
      <c r="AR2725" s="128" t="str">
        <f t="shared" si="1452"/>
        <v/>
      </c>
      <c r="AS2725" s="128" t="str">
        <f t="shared" si="1453"/>
        <v/>
      </c>
      <c r="AT2725" s="139" t="str">
        <f t="shared" si="1465"/>
        <v/>
      </c>
      <c r="BH2725" s="127" t="str">
        <f>IF(LEN(VBAsheet!H2725)&gt;0,$CD$4&amp;CHAR(10)&amp;$CD$5&amp;CHAR(10)&amp;$CD$6&amp;IF(VBAsheet!I2725="N",1,0)&amp;$CE$6&amp;CHAR(10)&amp;$CD$7&amp;CHAR(10)&amp;$CD$8&amp;VBAsheet!H2725&amp;$CE$8&amp;CHAR(10)&amp;$CD$9&amp;VBAsheet!K2725&amp;$CE$9&amp;CHAR(10)&amp;$CD$10&amp;VBAsheet!J2725-1&amp;$CE$10&amp;CHAR(10)&amp;$CD$11,"")</f>
        <v/>
      </c>
      <c r="BI2725"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5" s="18" t="str">
        <f>IF(LEN(X2725)&gt;0,$CD$23&amp;INDEX($CH$3:CH2728,MATCH(W2725,$CG$3:CG2728,0))&amp;$CE$23&amp;CHAR(10)&amp;$CD$24&amp;X2725&amp;$CE$24&amp;CHAR(10)&amp;$CD$25&amp;Y2725&amp;$CE$25&amp;CHAR(10),"")&amp;IF(LEN(AA2725)&gt;0,$CD$23&amp;INDEX($CH$3:CH2728,MATCH(Z2725,$CG$3:CG2728,0))&amp;$CE$23&amp;CHAR(10)&amp;$CD$24&amp;AA2725&amp;$CE$24&amp;CHAR(10)&amp;$CD$25&amp;AB2725&amp;$CE$25&amp;CHAR(10),"")&amp;IF(LEN(AD2725)&gt;0,$CD$23&amp;INDEX($CH$3:CH2728,MATCH(AC2725,$CG$3:CG2728,0))&amp;$CE$23&amp;CHAR(10)&amp;$CD$24&amp;AD2725&amp;$CE$24&amp;CHAR(10)&amp;$CD$25&amp;AE2725&amp;$CE$25&amp;CHAR(10),"")&amp;IF(LEN(AG2725)&gt;0,$CD$23&amp;INDEX($CH$3:CH2728,MATCH(AF2725,$CG$3:CG2728,0))&amp;$CE$23&amp;CHAR(10)&amp;$CD$24&amp;AG2725&amp;$CE$24&amp;CHAR(10)&amp;$CD$25&amp;AH2725&amp;$CE$25&amp;CHAR(10),"")&amp;IF(LEN(AJ2725)&gt;0,$CD$23&amp;INDEX($CH$3:CH2728,MATCH(AI2725,$CG$3:CG2728,0))&amp;$CE$23&amp;CHAR(10)&amp;$CD$24&amp;AJ2725&amp;$CE$24&amp;CHAR(10)&amp;$CD$25&amp;AK2725&amp;$CE$25&amp;CHAR(10),"")</f>
        <v/>
      </c>
      <c r="BK2725" s="18" t="str">
        <f>IF(LEN(J2725)&gt;0,INDEX($BH$2:$BH$100000,MATCH(J2725,VBAsheet!$H$2:$H$100000,0))&amp;CHAR(10),"")&amp;IF(LEN(K2725)&gt;0,INDEX($BH$2:$BH$100000,MATCH(K2725,VBAsheet!$H$2:$H$100000,0))&amp;CHAR(10),"")&amp;IF(LEN(L2725)&gt;0,INDEX($BH$2:$BH$100000,MATCH(L2725,VBAsheet!$H$2:$H$100000,0))&amp;CHAR(10),"")&amp;IF(LEN(M2725)&gt;0,INDEX($BH$2:$BH$100000,MATCH(M2725,VBAsheet!$H$2:$H$100000,0))&amp;CHAR(10),"")</f>
        <v/>
      </c>
      <c r="BM2725" s="94" t="str">
        <f t="shared" si="1436"/>
        <v/>
      </c>
      <c r="BN2725" s="95" t="str">
        <f t="shared" si="1455"/>
        <v/>
      </c>
      <c r="BP2725" s="18" t="str">
        <f t="shared" si="1456"/>
        <v/>
      </c>
      <c r="BR2725" s="81" t="str">
        <f t="shared" si="1466"/>
        <v/>
      </c>
      <c r="BU2725" s="138" t="str">
        <f t="shared" si="1457"/>
        <v/>
      </c>
      <c r="BV2725" s="3" t="str">
        <f t="shared" si="1458"/>
        <v/>
      </c>
      <c r="BW2725" s="3" t="str">
        <f t="shared" si="1459"/>
        <v/>
      </c>
      <c r="BX2725" s="144" t="str">
        <f t="shared" si="1460"/>
        <v/>
      </c>
      <c r="BY2725" s="18" t="str">
        <f t="shared" si="1461"/>
        <v/>
      </c>
      <c r="BZ2725" s="18" t="str">
        <f t="shared" si="1462"/>
        <v/>
      </c>
      <c r="CA2725" s="19" t="str">
        <f t="shared" si="1463"/>
        <v/>
      </c>
    </row>
    <row r="2726" spans="4:79" x14ac:dyDescent="0.45">
      <c r="D2726" s="164" t="str">
        <f t="shared" si="1464"/>
        <v/>
      </c>
      <c r="I2726" s="9" t="str">
        <f t="shared" si="1437"/>
        <v/>
      </c>
      <c r="J2726" s="173" t="str">
        <f t="shared" si="1438"/>
        <v/>
      </c>
      <c r="K2726" s="13"/>
      <c r="L2726" s="13"/>
      <c r="M2726" s="13"/>
      <c r="N2726" s="178" t="str">
        <f t="shared" si="1439"/>
        <v/>
      </c>
      <c r="O2726" s="181" t="str">
        <f t="shared" si="1440"/>
        <v/>
      </c>
      <c r="P2726" s="8" t="str">
        <f t="shared" si="1441"/>
        <v/>
      </c>
      <c r="Q2726" s="8" t="str">
        <f t="shared" si="1442"/>
        <v/>
      </c>
      <c r="R2726" s="8" t="str">
        <f t="shared" si="1443"/>
        <v/>
      </c>
      <c r="S2726" s="8" t="str">
        <f t="shared" si="1444"/>
        <v/>
      </c>
      <c r="T2726" s="8" t="str">
        <f t="shared" si="1445"/>
        <v/>
      </c>
      <c r="U2726" s="8" t="str">
        <f t="shared" si="1446"/>
        <v/>
      </c>
      <c r="V2726" s="16" t="str">
        <f t="shared" si="1447"/>
        <v/>
      </c>
      <c r="W2726" s="129" t="str">
        <f t="shared" si="1448"/>
        <v/>
      </c>
      <c r="X2726" s="8" t="str">
        <f t="shared" si="1449"/>
        <v/>
      </c>
      <c r="Y2726" s="8" t="str">
        <f t="shared" si="1450"/>
        <v/>
      </c>
      <c r="AQ2726" s="6" t="str">
        <f t="shared" si="1451"/>
        <v/>
      </c>
      <c r="AR2726" s="128" t="str">
        <f t="shared" si="1452"/>
        <v/>
      </c>
      <c r="AS2726" s="128" t="str">
        <f t="shared" si="1453"/>
        <v/>
      </c>
      <c r="AT2726" s="139" t="str">
        <f t="shared" si="1465"/>
        <v/>
      </c>
      <c r="BH2726" s="127" t="str">
        <f>IF(LEN(VBAsheet!H2726)&gt;0,$CD$4&amp;CHAR(10)&amp;$CD$5&amp;CHAR(10)&amp;$CD$6&amp;IF(VBAsheet!I2726="N",1,0)&amp;$CE$6&amp;CHAR(10)&amp;$CD$7&amp;CHAR(10)&amp;$CD$8&amp;VBAsheet!H2726&amp;$CE$8&amp;CHAR(10)&amp;$CD$9&amp;VBAsheet!K2726&amp;$CE$9&amp;CHAR(10)&amp;$CD$10&amp;VBAsheet!J2726-1&amp;$CE$10&amp;CHAR(10)&amp;$CD$11,"")</f>
        <v/>
      </c>
      <c r="BI2726"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6" s="18" t="str">
        <f>IF(LEN(X2726)&gt;0,$CD$23&amp;INDEX($CH$3:CH2729,MATCH(W2726,$CG$3:CG2729,0))&amp;$CE$23&amp;CHAR(10)&amp;$CD$24&amp;X2726&amp;$CE$24&amp;CHAR(10)&amp;$CD$25&amp;Y2726&amp;$CE$25&amp;CHAR(10),"")&amp;IF(LEN(AA2726)&gt;0,$CD$23&amp;INDEX($CH$3:CH2729,MATCH(Z2726,$CG$3:CG2729,0))&amp;$CE$23&amp;CHAR(10)&amp;$CD$24&amp;AA2726&amp;$CE$24&amp;CHAR(10)&amp;$CD$25&amp;AB2726&amp;$CE$25&amp;CHAR(10),"")&amp;IF(LEN(AD2726)&gt;0,$CD$23&amp;INDEX($CH$3:CH2729,MATCH(AC2726,$CG$3:CG2729,0))&amp;$CE$23&amp;CHAR(10)&amp;$CD$24&amp;AD2726&amp;$CE$24&amp;CHAR(10)&amp;$CD$25&amp;AE2726&amp;$CE$25&amp;CHAR(10),"")&amp;IF(LEN(AG2726)&gt;0,$CD$23&amp;INDEX($CH$3:CH2729,MATCH(AF2726,$CG$3:CG2729,0))&amp;$CE$23&amp;CHAR(10)&amp;$CD$24&amp;AG2726&amp;$CE$24&amp;CHAR(10)&amp;$CD$25&amp;AH2726&amp;$CE$25&amp;CHAR(10),"")&amp;IF(LEN(AJ2726)&gt;0,$CD$23&amp;INDEX($CH$3:CH2729,MATCH(AI2726,$CG$3:CG2729,0))&amp;$CE$23&amp;CHAR(10)&amp;$CD$24&amp;AJ2726&amp;$CE$24&amp;CHAR(10)&amp;$CD$25&amp;AK2726&amp;$CE$25&amp;CHAR(10),"")</f>
        <v/>
      </c>
      <c r="BK2726" s="18" t="str">
        <f>IF(LEN(J2726)&gt;0,INDEX($BH$2:$BH$100000,MATCH(J2726,VBAsheet!$H$2:$H$100000,0))&amp;CHAR(10),"")&amp;IF(LEN(K2726)&gt;0,INDEX($BH$2:$BH$100000,MATCH(K2726,VBAsheet!$H$2:$H$100000,0))&amp;CHAR(10),"")&amp;IF(LEN(L2726)&gt;0,INDEX($BH$2:$BH$100000,MATCH(L2726,VBAsheet!$H$2:$H$100000,0))&amp;CHAR(10),"")&amp;IF(LEN(M2726)&gt;0,INDEX($BH$2:$BH$100000,MATCH(M2726,VBAsheet!$H$2:$H$100000,0))&amp;CHAR(10),"")</f>
        <v/>
      </c>
      <c r="BM2726" s="94" t="str">
        <f t="shared" si="1436"/>
        <v/>
      </c>
      <c r="BN2726" s="95" t="str">
        <f t="shared" si="1455"/>
        <v/>
      </c>
      <c r="BP2726" s="18" t="str">
        <f t="shared" si="1456"/>
        <v/>
      </c>
      <c r="BR2726" s="81" t="str">
        <f t="shared" si="1466"/>
        <v/>
      </c>
      <c r="BU2726" s="138" t="str">
        <f t="shared" si="1457"/>
        <v/>
      </c>
      <c r="BV2726" s="3" t="str">
        <f t="shared" si="1458"/>
        <v/>
      </c>
      <c r="BW2726" s="3" t="str">
        <f t="shared" si="1459"/>
        <v/>
      </c>
      <c r="BX2726" s="144" t="str">
        <f t="shared" si="1460"/>
        <v/>
      </c>
      <c r="BY2726" s="18" t="str">
        <f t="shared" si="1461"/>
        <v/>
      </c>
      <c r="BZ2726" s="18" t="str">
        <f t="shared" si="1462"/>
        <v/>
      </c>
      <c r="CA2726" s="19" t="str">
        <f t="shared" si="1463"/>
        <v/>
      </c>
    </row>
    <row r="2727" spans="4:79" x14ac:dyDescent="0.45">
      <c r="D2727" s="164" t="str">
        <f t="shared" si="1464"/>
        <v/>
      </c>
      <c r="I2727" s="9" t="str">
        <f t="shared" si="1437"/>
        <v/>
      </c>
      <c r="J2727" s="173" t="str">
        <f t="shared" si="1438"/>
        <v/>
      </c>
      <c r="K2727" s="13"/>
      <c r="L2727" s="13"/>
      <c r="M2727" s="13"/>
      <c r="N2727" s="178" t="str">
        <f t="shared" si="1439"/>
        <v/>
      </c>
      <c r="O2727" s="181" t="str">
        <f t="shared" si="1440"/>
        <v/>
      </c>
      <c r="P2727" s="8" t="str">
        <f t="shared" si="1441"/>
        <v/>
      </c>
      <c r="Q2727" s="8" t="str">
        <f t="shared" si="1442"/>
        <v/>
      </c>
      <c r="R2727" s="8" t="str">
        <f t="shared" si="1443"/>
        <v/>
      </c>
      <c r="S2727" s="8" t="str">
        <f t="shared" si="1444"/>
        <v/>
      </c>
      <c r="T2727" s="8" t="str">
        <f t="shared" si="1445"/>
        <v/>
      </c>
      <c r="U2727" s="8" t="str">
        <f t="shared" si="1446"/>
        <v/>
      </c>
      <c r="V2727" s="16" t="str">
        <f t="shared" si="1447"/>
        <v/>
      </c>
      <c r="W2727" s="129" t="str">
        <f t="shared" si="1448"/>
        <v/>
      </c>
      <c r="X2727" s="8" t="str">
        <f t="shared" si="1449"/>
        <v/>
      </c>
      <c r="Y2727" s="8" t="str">
        <f t="shared" si="1450"/>
        <v/>
      </c>
      <c r="AQ2727" s="6" t="str">
        <f t="shared" si="1451"/>
        <v/>
      </c>
      <c r="AR2727" s="128" t="str">
        <f t="shared" si="1452"/>
        <v/>
      </c>
      <c r="AS2727" s="128" t="str">
        <f t="shared" si="1453"/>
        <v/>
      </c>
      <c r="AT2727" s="139" t="str">
        <f t="shared" si="1465"/>
        <v/>
      </c>
      <c r="BH2727" s="127" t="str">
        <f>IF(LEN(VBAsheet!H2727)&gt;0,$CD$4&amp;CHAR(10)&amp;$CD$5&amp;CHAR(10)&amp;$CD$6&amp;IF(VBAsheet!I2727="N",1,0)&amp;$CE$6&amp;CHAR(10)&amp;$CD$7&amp;CHAR(10)&amp;$CD$8&amp;VBAsheet!H2727&amp;$CE$8&amp;CHAR(10)&amp;$CD$9&amp;VBAsheet!K2727&amp;$CE$9&amp;CHAR(10)&amp;$CD$10&amp;VBAsheet!J2727-1&amp;$CE$10&amp;CHAR(10)&amp;$CD$11,"")</f>
        <v/>
      </c>
      <c r="BI2727"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7" s="18" t="str">
        <f>IF(LEN(X2727)&gt;0,$CD$23&amp;INDEX($CH$3:CH2730,MATCH(W2727,$CG$3:CG2730,0))&amp;$CE$23&amp;CHAR(10)&amp;$CD$24&amp;X2727&amp;$CE$24&amp;CHAR(10)&amp;$CD$25&amp;Y2727&amp;$CE$25&amp;CHAR(10),"")&amp;IF(LEN(AA2727)&gt;0,$CD$23&amp;INDEX($CH$3:CH2730,MATCH(Z2727,$CG$3:CG2730,0))&amp;$CE$23&amp;CHAR(10)&amp;$CD$24&amp;AA2727&amp;$CE$24&amp;CHAR(10)&amp;$CD$25&amp;AB2727&amp;$CE$25&amp;CHAR(10),"")&amp;IF(LEN(AD2727)&gt;0,$CD$23&amp;INDEX($CH$3:CH2730,MATCH(AC2727,$CG$3:CG2730,0))&amp;$CE$23&amp;CHAR(10)&amp;$CD$24&amp;AD2727&amp;$CE$24&amp;CHAR(10)&amp;$CD$25&amp;AE2727&amp;$CE$25&amp;CHAR(10),"")&amp;IF(LEN(AG2727)&gt;0,$CD$23&amp;INDEX($CH$3:CH2730,MATCH(AF2727,$CG$3:CG2730,0))&amp;$CE$23&amp;CHAR(10)&amp;$CD$24&amp;AG2727&amp;$CE$24&amp;CHAR(10)&amp;$CD$25&amp;AH2727&amp;$CE$25&amp;CHAR(10),"")&amp;IF(LEN(AJ2727)&gt;0,$CD$23&amp;INDEX($CH$3:CH2730,MATCH(AI2727,$CG$3:CG2730,0))&amp;$CE$23&amp;CHAR(10)&amp;$CD$24&amp;AJ2727&amp;$CE$24&amp;CHAR(10)&amp;$CD$25&amp;AK2727&amp;$CE$25&amp;CHAR(10),"")</f>
        <v/>
      </c>
      <c r="BK2727" s="18" t="str">
        <f>IF(LEN(J2727)&gt;0,INDEX($BH$2:$BH$100000,MATCH(J2727,VBAsheet!$H$2:$H$100000,0))&amp;CHAR(10),"")&amp;IF(LEN(K2727)&gt;0,INDEX($BH$2:$BH$100000,MATCH(K2727,VBAsheet!$H$2:$H$100000,0))&amp;CHAR(10),"")&amp;IF(LEN(L2727)&gt;0,INDEX($BH$2:$BH$100000,MATCH(L2727,VBAsheet!$H$2:$H$100000,0))&amp;CHAR(10),"")&amp;IF(LEN(M2727)&gt;0,INDEX($BH$2:$BH$100000,MATCH(M2727,VBAsheet!$H$2:$H$100000,0))&amp;CHAR(10),"")</f>
        <v/>
      </c>
      <c r="BM2727" s="94" t="str">
        <f t="shared" si="1436"/>
        <v/>
      </c>
      <c r="BN2727" s="95" t="str">
        <f t="shared" si="1455"/>
        <v/>
      </c>
      <c r="BP2727" s="18" t="str">
        <f t="shared" si="1456"/>
        <v/>
      </c>
      <c r="BR2727" s="81" t="str">
        <f t="shared" si="1466"/>
        <v/>
      </c>
      <c r="BU2727" s="138" t="str">
        <f t="shared" si="1457"/>
        <v/>
      </c>
      <c r="BV2727" s="3" t="str">
        <f t="shared" si="1458"/>
        <v/>
      </c>
      <c r="BW2727" s="3" t="str">
        <f t="shared" si="1459"/>
        <v/>
      </c>
      <c r="BX2727" s="144" t="str">
        <f t="shared" si="1460"/>
        <v/>
      </c>
      <c r="BY2727" s="18" t="str">
        <f t="shared" si="1461"/>
        <v/>
      </c>
      <c r="BZ2727" s="18" t="str">
        <f t="shared" si="1462"/>
        <v/>
      </c>
      <c r="CA2727" s="19" t="str">
        <f t="shared" si="1463"/>
        <v/>
      </c>
    </row>
    <row r="2728" spans="4:79" x14ac:dyDescent="0.45">
      <c r="D2728" s="164" t="str">
        <f t="shared" si="1464"/>
        <v/>
      </c>
      <c r="I2728" s="9" t="str">
        <f t="shared" si="1437"/>
        <v/>
      </c>
      <c r="J2728" s="173" t="str">
        <f t="shared" si="1438"/>
        <v/>
      </c>
      <c r="K2728" s="13"/>
      <c r="L2728" s="13"/>
      <c r="M2728" s="13"/>
      <c r="N2728" s="178" t="str">
        <f t="shared" si="1439"/>
        <v/>
      </c>
      <c r="O2728" s="181" t="str">
        <f t="shared" si="1440"/>
        <v/>
      </c>
      <c r="P2728" s="8" t="str">
        <f t="shared" si="1441"/>
        <v/>
      </c>
      <c r="Q2728" s="8" t="str">
        <f t="shared" si="1442"/>
        <v/>
      </c>
      <c r="R2728" s="8" t="str">
        <f t="shared" si="1443"/>
        <v/>
      </c>
      <c r="S2728" s="8" t="str">
        <f t="shared" si="1444"/>
        <v/>
      </c>
      <c r="T2728" s="8" t="str">
        <f t="shared" si="1445"/>
        <v/>
      </c>
      <c r="U2728" s="8" t="str">
        <f t="shared" si="1446"/>
        <v/>
      </c>
      <c r="V2728" s="16" t="str">
        <f t="shared" si="1447"/>
        <v/>
      </c>
      <c r="W2728" s="129" t="str">
        <f t="shared" si="1448"/>
        <v/>
      </c>
      <c r="X2728" s="8" t="str">
        <f t="shared" si="1449"/>
        <v/>
      </c>
      <c r="Y2728" s="8" t="str">
        <f t="shared" si="1450"/>
        <v/>
      </c>
      <c r="AQ2728" s="6" t="str">
        <f t="shared" si="1451"/>
        <v/>
      </c>
      <c r="AR2728" s="128" t="str">
        <f t="shared" si="1452"/>
        <v/>
      </c>
      <c r="AS2728" s="128" t="str">
        <f t="shared" si="1453"/>
        <v/>
      </c>
      <c r="AT2728" s="139" t="str">
        <f t="shared" si="1465"/>
        <v/>
      </c>
      <c r="BH2728" s="127" t="str">
        <f>IF(LEN(VBAsheet!H2728)&gt;0,$CD$4&amp;CHAR(10)&amp;$CD$5&amp;CHAR(10)&amp;$CD$6&amp;IF(VBAsheet!I2728="N",1,0)&amp;$CE$6&amp;CHAR(10)&amp;$CD$7&amp;CHAR(10)&amp;$CD$8&amp;VBAsheet!H2728&amp;$CE$8&amp;CHAR(10)&amp;$CD$9&amp;VBAsheet!K2728&amp;$CE$9&amp;CHAR(10)&amp;$CD$10&amp;VBAsheet!J2728-1&amp;$CE$10&amp;CHAR(10)&amp;$CD$11,"")</f>
        <v/>
      </c>
      <c r="BI2728"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8" s="18" t="str">
        <f>IF(LEN(X2728)&gt;0,$CD$23&amp;INDEX($CH$3:CH2731,MATCH(W2728,$CG$3:CG2731,0))&amp;$CE$23&amp;CHAR(10)&amp;$CD$24&amp;X2728&amp;$CE$24&amp;CHAR(10)&amp;$CD$25&amp;Y2728&amp;$CE$25&amp;CHAR(10),"")&amp;IF(LEN(AA2728)&gt;0,$CD$23&amp;INDEX($CH$3:CH2731,MATCH(Z2728,$CG$3:CG2731,0))&amp;$CE$23&amp;CHAR(10)&amp;$CD$24&amp;AA2728&amp;$CE$24&amp;CHAR(10)&amp;$CD$25&amp;AB2728&amp;$CE$25&amp;CHAR(10),"")&amp;IF(LEN(AD2728)&gt;0,$CD$23&amp;INDEX($CH$3:CH2731,MATCH(AC2728,$CG$3:CG2731,0))&amp;$CE$23&amp;CHAR(10)&amp;$CD$24&amp;AD2728&amp;$CE$24&amp;CHAR(10)&amp;$CD$25&amp;AE2728&amp;$CE$25&amp;CHAR(10),"")&amp;IF(LEN(AG2728)&gt;0,$CD$23&amp;INDEX($CH$3:CH2731,MATCH(AF2728,$CG$3:CG2731,0))&amp;$CE$23&amp;CHAR(10)&amp;$CD$24&amp;AG2728&amp;$CE$24&amp;CHAR(10)&amp;$CD$25&amp;AH2728&amp;$CE$25&amp;CHAR(10),"")&amp;IF(LEN(AJ2728)&gt;0,$CD$23&amp;INDEX($CH$3:CH2731,MATCH(AI2728,$CG$3:CG2731,0))&amp;$CE$23&amp;CHAR(10)&amp;$CD$24&amp;AJ2728&amp;$CE$24&amp;CHAR(10)&amp;$CD$25&amp;AK2728&amp;$CE$25&amp;CHAR(10),"")</f>
        <v/>
      </c>
      <c r="BK2728" s="18" t="str">
        <f>IF(LEN(J2728)&gt;0,INDEX($BH$2:$BH$100000,MATCH(J2728,VBAsheet!$H$2:$H$100000,0))&amp;CHAR(10),"")&amp;IF(LEN(K2728)&gt;0,INDEX($BH$2:$BH$100000,MATCH(K2728,VBAsheet!$H$2:$H$100000,0))&amp;CHAR(10),"")&amp;IF(LEN(L2728)&gt;0,INDEX($BH$2:$BH$100000,MATCH(L2728,VBAsheet!$H$2:$H$100000,0))&amp;CHAR(10),"")&amp;IF(LEN(M2728)&gt;0,INDEX($BH$2:$BH$100000,MATCH(M2728,VBAsheet!$H$2:$H$100000,0))&amp;CHAR(10),"")</f>
        <v/>
      </c>
      <c r="BM2728" s="94" t="str">
        <f t="shared" si="1436"/>
        <v/>
      </c>
      <c r="BN2728" s="95" t="str">
        <f t="shared" si="1455"/>
        <v/>
      </c>
      <c r="BP2728" s="18" t="str">
        <f t="shared" si="1456"/>
        <v/>
      </c>
      <c r="BR2728" s="81" t="str">
        <f t="shared" si="1466"/>
        <v/>
      </c>
      <c r="BU2728" s="138" t="str">
        <f t="shared" si="1457"/>
        <v/>
      </c>
      <c r="BV2728" s="3" t="str">
        <f t="shared" si="1458"/>
        <v/>
      </c>
      <c r="BW2728" s="3" t="str">
        <f t="shared" si="1459"/>
        <v/>
      </c>
      <c r="BX2728" s="144" t="str">
        <f t="shared" si="1460"/>
        <v/>
      </c>
      <c r="BY2728" s="18" t="str">
        <f t="shared" si="1461"/>
        <v/>
      </c>
      <c r="BZ2728" s="18" t="str">
        <f t="shared" si="1462"/>
        <v/>
      </c>
      <c r="CA2728" s="19" t="str">
        <f t="shared" si="1463"/>
        <v/>
      </c>
    </row>
    <row r="2729" spans="4:79" x14ac:dyDescent="0.45">
      <c r="D2729" s="164" t="str">
        <f t="shared" si="1464"/>
        <v/>
      </c>
      <c r="I2729" s="9" t="str">
        <f t="shared" si="1437"/>
        <v/>
      </c>
      <c r="J2729" s="173" t="str">
        <f t="shared" si="1438"/>
        <v/>
      </c>
      <c r="K2729" s="13"/>
      <c r="L2729" s="13"/>
      <c r="M2729" s="13"/>
      <c r="N2729" s="178" t="str">
        <f t="shared" si="1439"/>
        <v/>
      </c>
      <c r="O2729" s="181" t="str">
        <f t="shared" si="1440"/>
        <v/>
      </c>
      <c r="P2729" s="8" t="str">
        <f t="shared" si="1441"/>
        <v/>
      </c>
      <c r="Q2729" s="8" t="str">
        <f t="shared" si="1442"/>
        <v/>
      </c>
      <c r="R2729" s="8" t="str">
        <f t="shared" si="1443"/>
        <v/>
      </c>
      <c r="S2729" s="8" t="str">
        <f t="shared" si="1444"/>
        <v/>
      </c>
      <c r="T2729" s="8" t="str">
        <f t="shared" si="1445"/>
        <v/>
      </c>
      <c r="U2729" s="8" t="str">
        <f t="shared" si="1446"/>
        <v/>
      </c>
      <c r="V2729" s="16" t="str">
        <f t="shared" si="1447"/>
        <v/>
      </c>
      <c r="W2729" s="129" t="str">
        <f t="shared" si="1448"/>
        <v/>
      </c>
      <c r="X2729" s="8" t="str">
        <f t="shared" si="1449"/>
        <v/>
      </c>
      <c r="Y2729" s="8" t="str">
        <f t="shared" si="1450"/>
        <v/>
      </c>
      <c r="AQ2729" s="6" t="str">
        <f t="shared" si="1451"/>
        <v/>
      </c>
      <c r="AR2729" s="128" t="str">
        <f t="shared" si="1452"/>
        <v/>
      </c>
      <c r="AS2729" s="128" t="str">
        <f t="shared" si="1453"/>
        <v/>
      </c>
      <c r="AT2729" s="139" t="str">
        <f t="shared" si="1465"/>
        <v/>
      </c>
      <c r="BH2729" s="127" t="str">
        <f>IF(LEN(VBAsheet!H2729)&gt;0,$CD$4&amp;CHAR(10)&amp;$CD$5&amp;CHAR(10)&amp;$CD$6&amp;IF(VBAsheet!I2729="N",1,0)&amp;$CE$6&amp;CHAR(10)&amp;$CD$7&amp;CHAR(10)&amp;$CD$8&amp;VBAsheet!H2729&amp;$CE$8&amp;CHAR(10)&amp;$CD$9&amp;VBAsheet!K2729&amp;$CE$9&amp;CHAR(10)&amp;$CD$10&amp;VBAsheet!J2729-1&amp;$CE$10&amp;CHAR(10)&amp;$CD$11,"")</f>
        <v/>
      </c>
      <c r="BI2729"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29" s="18" t="str">
        <f>IF(LEN(X2729)&gt;0,$CD$23&amp;INDEX($CH$3:CH2732,MATCH(W2729,$CG$3:CG2732,0))&amp;$CE$23&amp;CHAR(10)&amp;$CD$24&amp;X2729&amp;$CE$24&amp;CHAR(10)&amp;$CD$25&amp;Y2729&amp;$CE$25&amp;CHAR(10),"")&amp;IF(LEN(AA2729)&gt;0,$CD$23&amp;INDEX($CH$3:CH2732,MATCH(Z2729,$CG$3:CG2732,0))&amp;$CE$23&amp;CHAR(10)&amp;$CD$24&amp;AA2729&amp;$CE$24&amp;CHAR(10)&amp;$CD$25&amp;AB2729&amp;$CE$25&amp;CHAR(10),"")&amp;IF(LEN(AD2729)&gt;0,$CD$23&amp;INDEX($CH$3:CH2732,MATCH(AC2729,$CG$3:CG2732,0))&amp;$CE$23&amp;CHAR(10)&amp;$CD$24&amp;AD2729&amp;$CE$24&amp;CHAR(10)&amp;$CD$25&amp;AE2729&amp;$CE$25&amp;CHAR(10),"")&amp;IF(LEN(AG2729)&gt;0,$CD$23&amp;INDEX($CH$3:CH2732,MATCH(AF2729,$CG$3:CG2732,0))&amp;$CE$23&amp;CHAR(10)&amp;$CD$24&amp;AG2729&amp;$CE$24&amp;CHAR(10)&amp;$CD$25&amp;AH2729&amp;$CE$25&amp;CHAR(10),"")&amp;IF(LEN(AJ2729)&gt;0,$CD$23&amp;INDEX($CH$3:CH2732,MATCH(AI2729,$CG$3:CG2732,0))&amp;$CE$23&amp;CHAR(10)&amp;$CD$24&amp;AJ2729&amp;$CE$24&amp;CHAR(10)&amp;$CD$25&amp;AK2729&amp;$CE$25&amp;CHAR(10),"")</f>
        <v/>
      </c>
      <c r="BK2729" s="18" t="str">
        <f>IF(LEN(J2729)&gt;0,INDEX($BH$2:$BH$100000,MATCH(J2729,VBAsheet!$H$2:$H$100000,0))&amp;CHAR(10),"")&amp;IF(LEN(K2729)&gt;0,INDEX($BH$2:$BH$100000,MATCH(K2729,VBAsheet!$H$2:$H$100000,0))&amp;CHAR(10),"")&amp;IF(LEN(L2729)&gt;0,INDEX($BH$2:$BH$100000,MATCH(L2729,VBAsheet!$H$2:$H$100000,0))&amp;CHAR(10),"")&amp;IF(LEN(M2729)&gt;0,INDEX($BH$2:$BH$100000,MATCH(M2729,VBAsheet!$H$2:$H$100000,0))&amp;CHAR(10),"")</f>
        <v/>
      </c>
      <c r="BM2729" s="94" t="str">
        <f t="shared" si="1436"/>
        <v/>
      </c>
      <c r="BN2729" s="95" t="str">
        <f t="shared" si="1455"/>
        <v/>
      </c>
      <c r="BP2729" s="18" t="str">
        <f t="shared" si="1456"/>
        <v/>
      </c>
      <c r="BR2729" s="81" t="str">
        <f t="shared" si="1466"/>
        <v/>
      </c>
      <c r="BU2729" s="138" t="str">
        <f t="shared" si="1457"/>
        <v/>
      </c>
      <c r="BV2729" s="3" t="str">
        <f t="shared" si="1458"/>
        <v/>
      </c>
      <c r="BW2729" s="3" t="str">
        <f t="shared" si="1459"/>
        <v/>
      </c>
      <c r="BX2729" s="144" t="str">
        <f t="shared" si="1460"/>
        <v/>
      </c>
      <c r="BY2729" s="18" t="str">
        <f t="shared" si="1461"/>
        <v/>
      </c>
      <c r="BZ2729" s="18" t="str">
        <f t="shared" si="1462"/>
        <v/>
      </c>
      <c r="CA2729" s="19" t="str">
        <f t="shared" si="1463"/>
        <v/>
      </c>
    </row>
    <row r="2730" spans="4:79" x14ac:dyDescent="0.45">
      <c r="D2730" s="164" t="str">
        <f t="shared" si="1464"/>
        <v/>
      </c>
      <c r="I2730" s="9" t="str">
        <f t="shared" si="1437"/>
        <v/>
      </c>
      <c r="J2730" s="173" t="str">
        <f t="shared" si="1438"/>
        <v/>
      </c>
      <c r="K2730" s="13"/>
      <c r="L2730" s="13"/>
      <c r="M2730" s="13"/>
      <c r="N2730" s="178" t="str">
        <f t="shared" si="1439"/>
        <v/>
      </c>
      <c r="O2730" s="181" t="str">
        <f t="shared" si="1440"/>
        <v/>
      </c>
      <c r="P2730" s="8" t="str">
        <f t="shared" si="1441"/>
        <v/>
      </c>
      <c r="Q2730" s="8" t="str">
        <f t="shared" si="1442"/>
        <v/>
      </c>
      <c r="R2730" s="8" t="str">
        <f t="shared" si="1443"/>
        <v/>
      </c>
      <c r="S2730" s="8" t="str">
        <f t="shared" si="1444"/>
        <v/>
      </c>
      <c r="T2730" s="8" t="str">
        <f t="shared" si="1445"/>
        <v/>
      </c>
      <c r="U2730" s="8" t="str">
        <f t="shared" si="1446"/>
        <v/>
      </c>
      <c r="V2730" s="16" t="str">
        <f t="shared" si="1447"/>
        <v/>
      </c>
      <c r="W2730" s="129" t="str">
        <f t="shared" si="1448"/>
        <v/>
      </c>
      <c r="X2730" s="8" t="str">
        <f t="shared" si="1449"/>
        <v/>
      </c>
      <c r="Y2730" s="8" t="str">
        <f t="shared" si="1450"/>
        <v/>
      </c>
      <c r="AQ2730" s="6" t="str">
        <f t="shared" si="1451"/>
        <v/>
      </c>
      <c r="AR2730" s="128" t="str">
        <f t="shared" si="1452"/>
        <v/>
      </c>
      <c r="AS2730" s="128" t="str">
        <f t="shared" si="1453"/>
        <v/>
      </c>
      <c r="AT2730" s="139" t="str">
        <f t="shared" si="1465"/>
        <v/>
      </c>
      <c r="BH2730" s="127" t="str">
        <f>IF(LEN(VBAsheet!H2730)&gt;0,$CD$4&amp;CHAR(10)&amp;$CD$5&amp;CHAR(10)&amp;$CD$6&amp;IF(VBAsheet!I2730="N",1,0)&amp;$CE$6&amp;CHAR(10)&amp;$CD$7&amp;CHAR(10)&amp;$CD$8&amp;VBAsheet!H2730&amp;$CE$8&amp;CHAR(10)&amp;$CD$9&amp;VBAsheet!K2730&amp;$CE$9&amp;CHAR(10)&amp;$CD$10&amp;VBAsheet!J2730-1&amp;$CE$10&amp;CHAR(10)&amp;$CD$11,"")</f>
        <v/>
      </c>
      <c r="BI2730"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0" s="18" t="str">
        <f>IF(LEN(X2730)&gt;0,$CD$23&amp;INDEX($CH$3:CH2733,MATCH(W2730,$CG$3:CG2733,0))&amp;$CE$23&amp;CHAR(10)&amp;$CD$24&amp;X2730&amp;$CE$24&amp;CHAR(10)&amp;$CD$25&amp;Y2730&amp;$CE$25&amp;CHAR(10),"")&amp;IF(LEN(AA2730)&gt;0,$CD$23&amp;INDEX($CH$3:CH2733,MATCH(Z2730,$CG$3:CG2733,0))&amp;$CE$23&amp;CHAR(10)&amp;$CD$24&amp;AA2730&amp;$CE$24&amp;CHAR(10)&amp;$CD$25&amp;AB2730&amp;$CE$25&amp;CHAR(10),"")&amp;IF(LEN(AD2730)&gt;0,$CD$23&amp;INDEX($CH$3:CH2733,MATCH(AC2730,$CG$3:CG2733,0))&amp;$CE$23&amp;CHAR(10)&amp;$CD$24&amp;AD2730&amp;$CE$24&amp;CHAR(10)&amp;$CD$25&amp;AE2730&amp;$CE$25&amp;CHAR(10),"")&amp;IF(LEN(AG2730)&gt;0,$CD$23&amp;INDEX($CH$3:CH2733,MATCH(AF2730,$CG$3:CG2733,0))&amp;$CE$23&amp;CHAR(10)&amp;$CD$24&amp;AG2730&amp;$CE$24&amp;CHAR(10)&amp;$CD$25&amp;AH2730&amp;$CE$25&amp;CHAR(10),"")&amp;IF(LEN(AJ2730)&gt;0,$CD$23&amp;INDEX($CH$3:CH2733,MATCH(AI2730,$CG$3:CG2733,0))&amp;$CE$23&amp;CHAR(10)&amp;$CD$24&amp;AJ2730&amp;$CE$24&amp;CHAR(10)&amp;$CD$25&amp;AK2730&amp;$CE$25&amp;CHAR(10),"")</f>
        <v/>
      </c>
      <c r="BK2730" s="18" t="str">
        <f>IF(LEN(J2730)&gt;0,INDEX($BH$2:$BH$100000,MATCH(J2730,VBAsheet!$H$2:$H$100000,0))&amp;CHAR(10),"")&amp;IF(LEN(K2730)&gt;0,INDEX($BH$2:$BH$100000,MATCH(K2730,VBAsheet!$H$2:$H$100000,0))&amp;CHAR(10),"")&amp;IF(LEN(L2730)&gt;0,INDEX($BH$2:$BH$100000,MATCH(L2730,VBAsheet!$H$2:$H$100000,0))&amp;CHAR(10),"")&amp;IF(LEN(M2730)&gt;0,INDEX($BH$2:$BH$100000,MATCH(M2730,VBAsheet!$H$2:$H$100000,0))&amp;CHAR(10),"")</f>
        <v/>
      </c>
      <c r="BM2730" s="94" t="str">
        <f t="shared" ref="BM2730:BM2793" si="1467">IF(LEN(E2730)&gt;0,E2730,"")</f>
        <v/>
      </c>
      <c r="BN2730" s="95" t="str">
        <f t="shared" si="1455"/>
        <v/>
      </c>
      <c r="BP2730" s="18" t="str">
        <f t="shared" si="1456"/>
        <v/>
      </c>
      <c r="BR2730" s="81" t="str">
        <f t="shared" si="1466"/>
        <v/>
      </c>
      <c r="BU2730" s="138" t="str">
        <f t="shared" si="1457"/>
        <v/>
      </c>
      <c r="BV2730" s="3" t="str">
        <f t="shared" si="1458"/>
        <v/>
      </c>
      <c r="BW2730" s="3" t="str">
        <f t="shared" si="1459"/>
        <v/>
      </c>
      <c r="BX2730" s="144" t="str">
        <f t="shared" si="1460"/>
        <v/>
      </c>
      <c r="BY2730" s="18" t="str">
        <f t="shared" si="1461"/>
        <v/>
      </c>
      <c r="BZ2730" s="18" t="str">
        <f t="shared" si="1462"/>
        <v/>
      </c>
      <c r="CA2730" s="19" t="str">
        <f t="shared" si="1463"/>
        <v/>
      </c>
    </row>
    <row r="2731" spans="4:79" x14ac:dyDescent="0.45">
      <c r="D2731" s="164" t="str">
        <f t="shared" si="1464"/>
        <v/>
      </c>
      <c r="I2731" s="9" t="str">
        <f t="shared" si="1437"/>
        <v/>
      </c>
      <c r="J2731" s="173" t="str">
        <f t="shared" si="1438"/>
        <v/>
      </c>
      <c r="K2731" s="13"/>
      <c r="L2731" s="13"/>
      <c r="M2731" s="13"/>
      <c r="N2731" s="178" t="str">
        <f t="shared" si="1439"/>
        <v/>
      </c>
      <c r="O2731" s="181" t="str">
        <f t="shared" si="1440"/>
        <v/>
      </c>
      <c r="P2731" s="8" t="str">
        <f t="shared" si="1441"/>
        <v/>
      </c>
      <c r="Q2731" s="8" t="str">
        <f t="shared" si="1442"/>
        <v/>
      </c>
      <c r="R2731" s="8" t="str">
        <f t="shared" si="1443"/>
        <v/>
      </c>
      <c r="S2731" s="8" t="str">
        <f t="shared" si="1444"/>
        <v/>
      </c>
      <c r="T2731" s="8" t="str">
        <f t="shared" si="1445"/>
        <v/>
      </c>
      <c r="U2731" s="8" t="str">
        <f t="shared" si="1446"/>
        <v/>
      </c>
      <c r="V2731" s="16" t="str">
        <f t="shared" si="1447"/>
        <v/>
      </c>
      <c r="W2731" s="129" t="str">
        <f t="shared" si="1448"/>
        <v/>
      </c>
      <c r="X2731" s="8" t="str">
        <f t="shared" si="1449"/>
        <v/>
      </c>
      <c r="Y2731" s="8" t="str">
        <f t="shared" si="1450"/>
        <v/>
      </c>
      <c r="AQ2731" s="6" t="str">
        <f t="shared" si="1451"/>
        <v/>
      </c>
      <c r="AR2731" s="128" t="str">
        <f t="shared" si="1452"/>
        <v/>
      </c>
      <c r="AS2731" s="128" t="str">
        <f t="shared" si="1453"/>
        <v/>
      </c>
      <c r="AT2731" s="139" t="str">
        <f t="shared" si="1465"/>
        <v/>
      </c>
      <c r="BH2731" s="127" t="str">
        <f>IF(LEN(VBAsheet!H2731)&gt;0,$CD$4&amp;CHAR(10)&amp;$CD$5&amp;CHAR(10)&amp;$CD$6&amp;IF(VBAsheet!I2731="N",1,0)&amp;$CE$6&amp;CHAR(10)&amp;$CD$7&amp;CHAR(10)&amp;$CD$8&amp;VBAsheet!H2731&amp;$CE$8&amp;CHAR(10)&amp;$CD$9&amp;VBAsheet!K2731&amp;$CE$9&amp;CHAR(10)&amp;$CD$10&amp;VBAsheet!J2731-1&amp;$CE$10&amp;CHAR(10)&amp;$CD$11,"")</f>
        <v/>
      </c>
      <c r="BI2731"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1" s="18" t="str">
        <f>IF(LEN(X2731)&gt;0,$CD$23&amp;INDEX($CH$3:CH2734,MATCH(W2731,$CG$3:CG2734,0))&amp;$CE$23&amp;CHAR(10)&amp;$CD$24&amp;X2731&amp;$CE$24&amp;CHAR(10)&amp;$CD$25&amp;Y2731&amp;$CE$25&amp;CHAR(10),"")&amp;IF(LEN(AA2731)&gt;0,$CD$23&amp;INDEX($CH$3:CH2734,MATCH(Z2731,$CG$3:CG2734,0))&amp;$CE$23&amp;CHAR(10)&amp;$CD$24&amp;AA2731&amp;$CE$24&amp;CHAR(10)&amp;$CD$25&amp;AB2731&amp;$CE$25&amp;CHAR(10),"")&amp;IF(LEN(AD2731)&gt;0,$CD$23&amp;INDEX($CH$3:CH2734,MATCH(AC2731,$CG$3:CG2734,0))&amp;$CE$23&amp;CHAR(10)&amp;$CD$24&amp;AD2731&amp;$CE$24&amp;CHAR(10)&amp;$CD$25&amp;AE2731&amp;$CE$25&amp;CHAR(10),"")&amp;IF(LEN(AG2731)&gt;0,$CD$23&amp;INDEX($CH$3:CH2734,MATCH(AF2731,$CG$3:CG2734,0))&amp;$CE$23&amp;CHAR(10)&amp;$CD$24&amp;AG2731&amp;$CE$24&amp;CHAR(10)&amp;$CD$25&amp;AH2731&amp;$CE$25&amp;CHAR(10),"")&amp;IF(LEN(AJ2731)&gt;0,$CD$23&amp;INDEX($CH$3:CH2734,MATCH(AI2731,$CG$3:CG2734,0))&amp;$CE$23&amp;CHAR(10)&amp;$CD$24&amp;AJ2731&amp;$CE$24&amp;CHAR(10)&amp;$CD$25&amp;AK2731&amp;$CE$25&amp;CHAR(10),"")</f>
        <v/>
      </c>
      <c r="BK2731" s="18" t="str">
        <f>IF(LEN(J2731)&gt;0,INDEX($BH$2:$BH$100000,MATCH(J2731,VBAsheet!$H$2:$H$100000,0))&amp;CHAR(10),"")&amp;IF(LEN(K2731)&gt;0,INDEX($BH$2:$BH$100000,MATCH(K2731,VBAsheet!$H$2:$H$100000,0))&amp;CHAR(10),"")&amp;IF(LEN(L2731)&gt;0,INDEX($BH$2:$BH$100000,MATCH(L2731,VBAsheet!$H$2:$H$100000,0))&amp;CHAR(10),"")&amp;IF(LEN(M2731)&gt;0,INDEX($BH$2:$BH$100000,MATCH(M2731,VBAsheet!$H$2:$H$100000,0))&amp;CHAR(10),"")</f>
        <v/>
      </c>
      <c r="BM2731" s="94" t="str">
        <f t="shared" si="1467"/>
        <v/>
      </c>
      <c r="BN2731" s="95" t="str">
        <f t="shared" si="1455"/>
        <v/>
      </c>
      <c r="BP2731" s="18" t="str">
        <f t="shared" si="1456"/>
        <v/>
      </c>
      <c r="BR2731" s="81" t="str">
        <f t="shared" si="1466"/>
        <v/>
      </c>
      <c r="BU2731" s="138" t="str">
        <f t="shared" si="1457"/>
        <v/>
      </c>
      <c r="BV2731" s="3" t="str">
        <f t="shared" si="1458"/>
        <v/>
      </c>
      <c r="BW2731" s="3" t="str">
        <f t="shared" si="1459"/>
        <v/>
      </c>
      <c r="BX2731" s="144" t="str">
        <f t="shared" si="1460"/>
        <v/>
      </c>
      <c r="BY2731" s="18" t="str">
        <f t="shared" si="1461"/>
        <v/>
      </c>
      <c r="BZ2731" s="18" t="str">
        <f t="shared" si="1462"/>
        <v/>
      </c>
      <c r="CA2731" s="19" t="str">
        <f t="shared" si="1463"/>
        <v/>
      </c>
    </row>
    <row r="2732" spans="4:79" x14ac:dyDescent="0.45">
      <c r="D2732" s="164" t="str">
        <f t="shared" si="1464"/>
        <v/>
      </c>
      <c r="I2732" s="9" t="str">
        <f t="shared" si="1437"/>
        <v/>
      </c>
      <c r="J2732" s="173" t="str">
        <f t="shared" si="1438"/>
        <v/>
      </c>
      <c r="K2732" s="13"/>
      <c r="L2732" s="13"/>
      <c r="M2732" s="13"/>
      <c r="N2732" s="178" t="str">
        <f t="shared" si="1439"/>
        <v/>
      </c>
      <c r="O2732" s="181" t="str">
        <f t="shared" si="1440"/>
        <v/>
      </c>
      <c r="P2732" s="8" t="str">
        <f t="shared" si="1441"/>
        <v/>
      </c>
      <c r="Q2732" s="8" t="str">
        <f t="shared" si="1442"/>
        <v/>
      </c>
      <c r="R2732" s="8" t="str">
        <f t="shared" si="1443"/>
        <v/>
      </c>
      <c r="S2732" s="8" t="str">
        <f t="shared" si="1444"/>
        <v/>
      </c>
      <c r="T2732" s="8" t="str">
        <f t="shared" si="1445"/>
        <v/>
      </c>
      <c r="U2732" s="8" t="str">
        <f t="shared" si="1446"/>
        <v/>
      </c>
      <c r="V2732" s="16" t="str">
        <f t="shared" si="1447"/>
        <v/>
      </c>
      <c r="W2732" s="129" t="str">
        <f t="shared" si="1448"/>
        <v/>
      </c>
      <c r="X2732" s="8" t="str">
        <f t="shared" si="1449"/>
        <v/>
      </c>
      <c r="Y2732" s="8" t="str">
        <f t="shared" si="1450"/>
        <v/>
      </c>
      <c r="AQ2732" s="6" t="str">
        <f t="shared" si="1451"/>
        <v/>
      </c>
      <c r="AR2732" s="128" t="str">
        <f t="shared" si="1452"/>
        <v/>
      </c>
      <c r="AS2732" s="128" t="str">
        <f t="shared" si="1453"/>
        <v/>
      </c>
      <c r="AT2732" s="139" t="str">
        <f t="shared" si="1465"/>
        <v/>
      </c>
      <c r="BH2732" s="127" t="str">
        <f>IF(LEN(VBAsheet!H2732)&gt;0,$CD$4&amp;CHAR(10)&amp;$CD$5&amp;CHAR(10)&amp;$CD$6&amp;IF(VBAsheet!I2732="N",1,0)&amp;$CE$6&amp;CHAR(10)&amp;$CD$7&amp;CHAR(10)&amp;$CD$8&amp;VBAsheet!H2732&amp;$CE$8&amp;CHAR(10)&amp;$CD$9&amp;VBAsheet!K2732&amp;$CE$9&amp;CHAR(10)&amp;$CD$10&amp;VBAsheet!J2732-1&amp;$CE$10&amp;CHAR(10)&amp;$CD$11,"")</f>
        <v/>
      </c>
      <c r="BI2732"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2" s="18" t="str">
        <f>IF(LEN(X2732)&gt;0,$CD$23&amp;INDEX($CH$3:CH2735,MATCH(W2732,$CG$3:CG2735,0))&amp;$CE$23&amp;CHAR(10)&amp;$CD$24&amp;X2732&amp;$CE$24&amp;CHAR(10)&amp;$CD$25&amp;Y2732&amp;$CE$25&amp;CHAR(10),"")&amp;IF(LEN(AA2732)&gt;0,$CD$23&amp;INDEX($CH$3:CH2735,MATCH(Z2732,$CG$3:CG2735,0))&amp;$CE$23&amp;CHAR(10)&amp;$CD$24&amp;AA2732&amp;$CE$24&amp;CHAR(10)&amp;$CD$25&amp;AB2732&amp;$CE$25&amp;CHAR(10),"")&amp;IF(LEN(AD2732)&gt;0,$CD$23&amp;INDEX($CH$3:CH2735,MATCH(AC2732,$CG$3:CG2735,0))&amp;$CE$23&amp;CHAR(10)&amp;$CD$24&amp;AD2732&amp;$CE$24&amp;CHAR(10)&amp;$CD$25&amp;AE2732&amp;$CE$25&amp;CHAR(10),"")&amp;IF(LEN(AG2732)&gt;0,$CD$23&amp;INDEX($CH$3:CH2735,MATCH(AF2732,$CG$3:CG2735,0))&amp;$CE$23&amp;CHAR(10)&amp;$CD$24&amp;AG2732&amp;$CE$24&amp;CHAR(10)&amp;$CD$25&amp;AH2732&amp;$CE$25&amp;CHAR(10),"")&amp;IF(LEN(AJ2732)&gt;0,$CD$23&amp;INDEX($CH$3:CH2735,MATCH(AI2732,$CG$3:CG2735,0))&amp;$CE$23&amp;CHAR(10)&amp;$CD$24&amp;AJ2732&amp;$CE$24&amp;CHAR(10)&amp;$CD$25&amp;AK2732&amp;$CE$25&amp;CHAR(10),"")</f>
        <v/>
      </c>
      <c r="BK2732" s="18" t="str">
        <f>IF(LEN(J2732)&gt;0,INDEX($BH$2:$BH$100000,MATCH(J2732,VBAsheet!$H$2:$H$100000,0))&amp;CHAR(10),"")&amp;IF(LEN(K2732)&gt;0,INDEX($BH$2:$BH$100000,MATCH(K2732,VBAsheet!$H$2:$H$100000,0))&amp;CHAR(10),"")&amp;IF(LEN(L2732)&gt;0,INDEX($BH$2:$BH$100000,MATCH(L2732,VBAsheet!$H$2:$H$100000,0))&amp;CHAR(10),"")&amp;IF(LEN(M2732)&gt;0,INDEX($BH$2:$BH$100000,MATCH(M2732,VBAsheet!$H$2:$H$100000,0))&amp;CHAR(10),"")</f>
        <v/>
      </c>
      <c r="BM2732" s="94" t="str">
        <f t="shared" si="1467"/>
        <v/>
      </c>
      <c r="BN2732" s="95" t="str">
        <f t="shared" si="1455"/>
        <v/>
      </c>
      <c r="BP2732" s="18" t="str">
        <f t="shared" si="1456"/>
        <v/>
      </c>
      <c r="BR2732" s="81" t="str">
        <f t="shared" si="1466"/>
        <v/>
      </c>
      <c r="BU2732" s="138" t="str">
        <f t="shared" si="1457"/>
        <v/>
      </c>
      <c r="BV2732" s="3" t="str">
        <f t="shared" si="1458"/>
        <v/>
      </c>
      <c r="BW2732" s="3" t="str">
        <f t="shared" si="1459"/>
        <v/>
      </c>
      <c r="BX2732" s="144" t="str">
        <f t="shared" si="1460"/>
        <v/>
      </c>
      <c r="BY2732" s="18" t="str">
        <f t="shared" si="1461"/>
        <v/>
      </c>
      <c r="BZ2732" s="18" t="str">
        <f t="shared" si="1462"/>
        <v/>
      </c>
      <c r="CA2732" s="19" t="str">
        <f t="shared" si="1463"/>
        <v/>
      </c>
    </row>
    <row r="2733" spans="4:79" x14ac:dyDescent="0.45">
      <c r="D2733" s="164" t="str">
        <f t="shared" si="1464"/>
        <v/>
      </c>
      <c r="I2733" s="9" t="str">
        <f t="shared" si="1437"/>
        <v/>
      </c>
      <c r="J2733" s="173" t="str">
        <f t="shared" si="1438"/>
        <v/>
      </c>
      <c r="K2733" s="13"/>
      <c r="L2733" s="13"/>
      <c r="M2733" s="13"/>
      <c r="N2733" s="178" t="str">
        <f t="shared" si="1439"/>
        <v/>
      </c>
      <c r="O2733" s="181" t="str">
        <f t="shared" si="1440"/>
        <v/>
      </c>
      <c r="P2733" s="8" t="str">
        <f t="shared" si="1441"/>
        <v/>
      </c>
      <c r="Q2733" s="8" t="str">
        <f t="shared" si="1442"/>
        <v/>
      </c>
      <c r="R2733" s="8" t="str">
        <f t="shared" si="1443"/>
        <v/>
      </c>
      <c r="S2733" s="8" t="str">
        <f t="shared" si="1444"/>
        <v/>
      </c>
      <c r="T2733" s="8" t="str">
        <f t="shared" si="1445"/>
        <v/>
      </c>
      <c r="U2733" s="8" t="str">
        <f t="shared" si="1446"/>
        <v/>
      </c>
      <c r="V2733" s="16" t="str">
        <f t="shared" si="1447"/>
        <v/>
      </c>
      <c r="W2733" s="129" t="str">
        <f t="shared" si="1448"/>
        <v/>
      </c>
      <c r="X2733" s="8" t="str">
        <f t="shared" si="1449"/>
        <v/>
      </c>
      <c r="Y2733" s="8" t="str">
        <f t="shared" si="1450"/>
        <v/>
      </c>
      <c r="AQ2733" s="6" t="str">
        <f t="shared" si="1451"/>
        <v/>
      </c>
      <c r="AR2733" s="128" t="str">
        <f t="shared" si="1452"/>
        <v/>
      </c>
      <c r="AS2733" s="128" t="str">
        <f t="shared" si="1453"/>
        <v/>
      </c>
      <c r="AT2733" s="139" t="str">
        <f t="shared" si="1465"/>
        <v/>
      </c>
      <c r="BH2733" s="127" t="str">
        <f>IF(LEN(VBAsheet!H2733)&gt;0,$CD$4&amp;CHAR(10)&amp;$CD$5&amp;CHAR(10)&amp;$CD$6&amp;IF(VBAsheet!I2733="N",1,0)&amp;$CE$6&amp;CHAR(10)&amp;$CD$7&amp;CHAR(10)&amp;$CD$8&amp;VBAsheet!H2733&amp;$CE$8&amp;CHAR(10)&amp;$CD$9&amp;VBAsheet!K2733&amp;$CE$9&amp;CHAR(10)&amp;$CD$10&amp;VBAsheet!J2733-1&amp;$CE$10&amp;CHAR(10)&amp;$CD$11,"")</f>
        <v/>
      </c>
      <c r="BI2733"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3" s="18" t="str">
        <f>IF(LEN(X2733)&gt;0,$CD$23&amp;INDEX($CH$3:CH2736,MATCH(W2733,$CG$3:CG2736,0))&amp;$CE$23&amp;CHAR(10)&amp;$CD$24&amp;X2733&amp;$CE$24&amp;CHAR(10)&amp;$CD$25&amp;Y2733&amp;$CE$25&amp;CHAR(10),"")&amp;IF(LEN(AA2733)&gt;0,$CD$23&amp;INDEX($CH$3:CH2736,MATCH(Z2733,$CG$3:CG2736,0))&amp;$CE$23&amp;CHAR(10)&amp;$CD$24&amp;AA2733&amp;$CE$24&amp;CHAR(10)&amp;$CD$25&amp;AB2733&amp;$CE$25&amp;CHAR(10),"")&amp;IF(LEN(AD2733)&gt;0,$CD$23&amp;INDEX($CH$3:CH2736,MATCH(AC2733,$CG$3:CG2736,0))&amp;$CE$23&amp;CHAR(10)&amp;$CD$24&amp;AD2733&amp;$CE$24&amp;CHAR(10)&amp;$CD$25&amp;AE2733&amp;$CE$25&amp;CHAR(10),"")&amp;IF(LEN(AG2733)&gt;0,$CD$23&amp;INDEX($CH$3:CH2736,MATCH(AF2733,$CG$3:CG2736,0))&amp;$CE$23&amp;CHAR(10)&amp;$CD$24&amp;AG2733&amp;$CE$24&amp;CHAR(10)&amp;$CD$25&amp;AH2733&amp;$CE$25&amp;CHAR(10),"")&amp;IF(LEN(AJ2733)&gt;0,$CD$23&amp;INDEX($CH$3:CH2736,MATCH(AI2733,$CG$3:CG2736,0))&amp;$CE$23&amp;CHAR(10)&amp;$CD$24&amp;AJ2733&amp;$CE$24&amp;CHAR(10)&amp;$CD$25&amp;AK2733&amp;$CE$25&amp;CHAR(10),"")</f>
        <v/>
      </c>
      <c r="BK2733" s="18" t="str">
        <f>IF(LEN(J2733)&gt;0,INDEX($BH$2:$BH$100000,MATCH(J2733,VBAsheet!$H$2:$H$100000,0))&amp;CHAR(10),"")&amp;IF(LEN(K2733)&gt;0,INDEX($BH$2:$BH$100000,MATCH(K2733,VBAsheet!$H$2:$H$100000,0))&amp;CHAR(10),"")&amp;IF(LEN(L2733)&gt;0,INDEX($BH$2:$BH$100000,MATCH(L2733,VBAsheet!$H$2:$H$100000,0))&amp;CHAR(10),"")&amp;IF(LEN(M2733)&gt;0,INDEX($BH$2:$BH$100000,MATCH(M2733,VBAsheet!$H$2:$H$100000,0))&amp;CHAR(10),"")</f>
        <v/>
      </c>
      <c r="BM2733" s="94" t="str">
        <f t="shared" si="1467"/>
        <v/>
      </c>
      <c r="BN2733" s="95" t="str">
        <f t="shared" si="1455"/>
        <v/>
      </c>
      <c r="BP2733" s="18" t="str">
        <f t="shared" si="1456"/>
        <v/>
      </c>
      <c r="BR2733" s="81" t="str">
        <f t="shared" si="1466"/>
        <v/>
      </c>
      <c r="BU2733" s="138" t="str">
        <f t="shared" si="1457"/>
        <v/>
      </c>
      <c r="BV2733" s="3" t="str">
        <f t="shared" si="1458"/>
        <v/>
      </c>
      <c r="BW2733" s="3" t="str">
        <f t="shared" si="1459"/>
        <v/>
      </c>
      <c r="BX2733" s="144" t="str">
        <f t="shared" si="1460"/>
        <v/>
      </c>
      <c r="BY2733" s="18" t="str">
        <f t="shared" si="1461"/>
        <v/>
      </c>
      <c r="BZ2733" s="18" t="str">
        <f t="shared" si="1462"/>
        <v/>
      </c>
      <c r="CA2733" s="19" t="str">
        <f t="shared" si="1463"/>
        <v/>
      </c>
    </row>
    <row r="2734" spans="4:79" x14ac:dyDescent="0.45">
      <c r="D2734" s="164" t="str">
        <f t="shared" si="1464"/>
        <v/>
      </c>
      <c r="I2734" s="9" t="str">
        <f t="shared" si="1437"/>
        <v/>
      </c>
      <c r="J2734" s="173" t="str">
        <f t="shared" si="1438"/>
        <v/>
      </c>
      <c r="K2734" s="13"/>
      <c r="L2734" s="13"/>
      <c r="M2734" s="13"/>
      <c r="N2734" s="178" t="str">
        <f t="shared" si="1439"/>
        <v/>
      </c>
      <c r="O2734" s="181" t="str">
        <f t="shared" si="1440"/>
        <v/>
      </c>
      <c r="P2734" s="8" t="str">
        <f t="shared" si="1441"/>
        <v/>
      </c>
      <c r="Q2734" s="8" t="str">
        <f t="shared" si="1442"/>
        <v/>
      </c>
      <c r="R2734" s="8" t="str">
        <f t="shared" si="1443"/>
        <v/>
      </c>
      <c r="S2734" s="8" t="str">
        <f t="shared" si="1444"/>
        <v/>
      </c>
      <c r="T2734" s="8" t="str">
        <f t="shared" si="1445"/>
        <v/>
      </c>
      <c r="U2734" s="8" t="str">
        <f t="shared" si="1446"/>
        <v/>
      </c>
      <c r="V2734" s="16" t="str">
        <f t="shared" si="1447"/>
        <v/>
      </c>
      <c r="W2734" s="129" t="str">
        <f t="shared" si="1448"/>
        <v/>
      </c>
      <c r="X2734" s="8" t="str">
        <f t="shared" si="1449"/>
        <v/>
      </c>
      <c r="Y2734" s="8" t="str">
        <f t="shared" si="1450"/>
        <v/>
      </c>
      <c r="AQ2734" s="6" t="str">
        <f t="shared" si="1451"/>
        <v/>
      </c>
      <c r="AR2734" s="128" t="str">
        <f t="shared" si="1452"/>
        <v/>
      </c>
      <c r="AS2734" s="128" t="str">
        <f t="shared" si="1453"/>
        <v/>
      </c>
      <c r="AT2734" s="139" t="str">
        <f t="shared" si="1465"/>
        <v/>
      </c>
      <c r="BH2734" s="127" t="str">
        <f>IF(LEN(VBAsheet!H2734)&gt;0,$CD$4&amp;CHAR(10)&amp;$CD$5&amp;CHAR(10)&amp;$CD$6&amp;IF(VBAsheet!I2734="N",1,0)&amp;$CE$6&amp;CHAR(10)&amp;$CD$7&amp;CHAR(10)&amp;$CD$8&amp;VBAsheet!H2734&amp;$CE$8&amp;CHAR(10)&amp;$CD$9&amp;VBAsheet!K2734&amp;$CE$9&amp;CHAR(10)&amp;$CD$10&amp;VBAsheet!J2734-1&amp;$CE$10&amp;CHAR(10)&amp;$CD$11,"")</f>
        <v/>
      </c>
      <c r="BI2734"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4" s="18" t="str">
        <f>IF(LEN(X2734)&gt;0,$CD$23&amp;INDEX($CH$3:CH2737,MATCH(W2734,$CG$3:CG2737,0))&amp;$CE$23&amp;CHAR(10)&amp;$CD$24&amp;X2734&amp;$CE$24&amp;CHAR(10)&amp;$CD$25&amp;Y2734&amp;$CE$25&amp;CHAR(10),"")&amp;IF(LEN(AA2734)&gt;0,$CD$23&amp;INDEX($CH$3:CH2737,MATCH(Z2734,$CG$3:CG2737,0))&amp;$CE$23&amp;CHAR(10)&amp;$CD$24&amp;AA2734&amp;$CE$24&amp;CHAR(10)&amp;$CD$25&amp;AB2734&amp;$CE$25&amp;CHAR(10),"")&amp;IF(LEN(AD2734)&gt;0,$CD$23&amp;INDEX($CH$3:CH2737,MATCH(AC2734,$CG$3:CG2737,0))&amp;$CE$23&amp;CHAR(10)&amp;$CD$24&amp;AD2734&amp;$CE$24&amp;CHAR(10)&amp;$CD$25&amp;AE2734&amp;$CE$25&amp;CHAR(10),"")&amp;IF(LEN(AG2734)&gt;0,$CD$23&amp;INDEX($CH$3:CH2737,MATCH(AF2734,$CG$3:CG2737,0))&amp;$CE$23&amp;CHAR(10)&amp;$CD$24&amp;AG2734&amp;$CE$24&amp;CHAR(10)&amp;$CD$25&amp;AH2734&amp;$CE$25&amp;CHAR(10),"")&amp;IF(LEN(AJ2734)&gt;0,$CD$23&amp;INDEX($CH$3:CH2737,MATCH(AI2734,$CG$3:CG2737,0))&amp;$CE$23&amp;CHAR(10)&amp;$CD$24&amp;AJ2734&amp;$CE$24&amp;CHAR(10)&amp;$CD$25&amp;AK2734&amp;$CE$25&amp;CHAR(10),"")</f>
        <v/>
      </c>
      <c r="BK2734" s="18" t="str">
        <f>IF(LEN(J2734)&gt;0,INDEX($BH$2:$BH$100000,MATCH(J2734,VBAsheet!$H$2:$H$100000,0))&amp;CHAR(10),"")&amp;IF(LEN(K2734)&gt;0,INDEX($BH$2:$BH$100000,MATCH(K2734,VBAsheet!$H$2:$H$100000,0))&amp;CHAR(10),"")&amp;IF(LEN(L2734)&gt;0,INDEX($BH$2:$BH$100000,MATCH(L2734,VBAsheet!$H$2:$H$100000,0))&amp;CHAR(10),"")&amp;IF(LEN(M2734)&gt;0,INDEX($BH$2:$BH$100000,MATCH(M2734,VBAsheet!$H$2:$H$100000,0))&amp;CHAR(10),"")</f>
        <v/>
      </c>
      <c r="BM2734" s="94" t="str">
        <f t="shared" si="1467"/>
        <v/>
      </c>
      <c r="BN2734" s="95" t="str">
        <f t="shared" si="1455"/>
        <v/>
      </c>
      <c r="BP2734" s="18" t="str">
        <f t="shared" si="1456"/>
        <v/>
      </c>
      <c r="BR2734" s="81" t="str">
        <f t="shared" si="1466"/>
        <v/>
      </c>
      <c r="BU2734" s="138" t="str">
        <f t="shared" si="1457"/>
        <v/>
      </c>
      <c r="BV2734" s="3" t="str">
        <f t="shared" si="1458"/>
        <v/>
      </c>
      <c r="BW2734" s="3" t="str">
        <f t="shared" si="1459"/>
        <v/>
      </c>
      <c r="BX2734" s="144" t="str">
        <f t="shared" si="1460"/>
        <v/>
      </c>
      <c r="BY2734" s="18" t="str">
        <f t="shared" si="1461"/>
        <v/>
      </c>
      <c r="BZ2734" s="18" t="str">
        <f t="shared" si="1462"/>
        <v/>
      </c>
      <c r="CA2734" s="19" t="str">
        <f t="shared" si="1463"/>
        <v/>
      </c>
    </row>
    <row r="2735" spans="4:79" x14ac:dyDescent="0.45">
      <c r="D2735" s="164" t="str">
        <f t="shared" si="1464"/>
        <v/>
      </c>
      <c r="I2735" s="9" t="str">
        <f t="shared" si="1437"/>
        <v/>
      </c>
      <c r="J2735" s="173" t="str">
        <f t="shared" si="1438"/>
        <v/>
      </c>
      <c r="K2735" s="13"/>
      <c r="L2735" s="13"/>
      <c r="M2735" s="13"/>
      <c r="N2735" s="178" t="str">
        <f t="shared" si="1439"/>
        <v/>
      </c>
      <c r="O2735" s="181" t="str">
        <f t="shared" si="1440"/>
        <v/>
      </c>
      <c r="P2735" s="8" t="str">
        <f t="shared" si="1441"/>
        <v/>
      </c>
      <c r="Q2735" s="8" t="str">
        <f t="shared" si="1442"/>
        <v/>
      </c>
      <c r="R2735" s="8" t="str">
        <f t="shared" si="1443"/>
        <v/>
      </c>
      <c r="S2735" s="8" t="str">
        <f t="shared" si="1444"/>
        <v/>
      </c>
      <c r="T2735" s="8" t="str">
        <f t="shared" si="1445"/>
        <v/>
      </c>
      <c r="U2735" s="8" t="str">
        <f t="shared" si="1446"/>
        <v/>
      </c>
      <c r="V2735" s="16" t="str">
        <f t="shared" si="1447"/>
        <v/>
      </c>
      <c r="W2735" s="129" t="str">
        <f t="shared" si="1448"/>
        <v/>
      </c>
      <c r="X2735" s="8" t="str">
        <f t="shared" si="1449"/>
        <v/>
      </c>
      <c r="Y2735" s="8" t="str">
        <f t="shared" si="1450"/>
        <v/>
      </c>
      <c r="AQ2735" s="6" t="str">
        <f t="shared" si="1451"/>
        <v/>
      </c>
      <c r="AR2735" s="128" t="str">
        <f t="shared" si="1452"/>
        <v/>
      </c>
      <c r="AS2735" s="128" t="str">
        <f t="shared" si="1453"/>
        <v/>
      </c>
      <c r="AT2735" s="139" t="str">
        <f t="shared" si="1465"/>
        <v/>
      </c>
      <c r="BH2735" s="127" t="str">
        <f>IF(LEN(VBAsheet!H2735)&gt;0,$CD$4&amp;CHAR(10)&amp;$CD$5&amp;CHAR(10)&amp;$CD$6&amp;IF(VBAsheet!I2735="N",1,0)&amp;$CE$6&amp;CHAR(10)&amp;$CD$7&amp;CHAR(10)&amp;$CD$8&amp;VBAsheet!H2735&amp;$CE$8&amp;CHAR(10)&amp;$CD$9&amp;VBAsheet!K2735&amp;$CE$9&amp;CHAR(10)&amp;$CD$10&amp;VBAsheet!J2735-1&amp;$CE$10&amp;CHAR(10)&amp;$CD$11,"")</f>
        <v/>
      </c>
      <c r="BI2735"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5" s="18" t="str">
        <f>IF(LEN(X2735)&gt;0,$CD$23&amp;INDEX($CH$3:CH2738,MATCH(W2735,$CG$3:CG2738,0))&amp;$CE$23&amp;CHAR(10)&amp;$CD$24&amp;X2735&amp;$CE$24&amp;CHAR(10)&amp;$CD$25&amp;Y2735&amp;$CE$25&amp;CHAR(10),"")&amp;IF(LEN(AA2735)&gt;0,$CD$23&amp;INDEX($CH$3:CH2738,MATCH(Z2735,$CG$3:CG2738,0))&amp;$CE$23&amp;CHAR(10)&amp;$CD$24&amp;AA2735&amp;$CE$24&amp;CHAR(10)&amp;$CD$25&amp;AB2735&amp;$CE$25&amp;CHAR(10),"")&amp;IF(LEN(AD2735)&gt;0,$CD$23&amp;INDEX($CH$3:CH2738,MATCH(AC2735,$CG$3:CG2738,0))&amp;$CE$23&amp;CHAR(10)&amp;$CD$24&amp;AD2735&amp;$CE$24&amp;CHAR(10)&amp;$CD$25&amp;AE2735&amp;$CE$25&amp;CHAR(10),"")&amp;IF(LEN(AG2735)&gt;0,$CD$23&amp;INDEX($CH$3:CH2738,MATCH(AF2735,$CG$3:CG2738,0))&amp;$CE$23&amp;CHAR(10)&amp;$CD$24&amp;AG2735&amp;$CE$24&amp;CHAR(10)&amp;$CD$25&amp;AH2735&amp;$CE$25&amp;CHAR(10),"")&amp;IF(LEN(AJ2735)&gt;0,$CD$23&amp;INDEX($CH$3:CH2738,MATCH(AI2735,$CG$3:CG2738,0))&amp;$CE$23&amp;CHAR(10)&amp;$CD$24&amp;AJ2735&amp;$CE$24&amp;CHAR(10)&amp;$CD$25&amp;AK2735&amp;$CE$25&amp;CHAR(10),"")</f>
        <v/>
      </c>
      <c r="BK2735" s="18" t="str">
        <f>IF(LEN(J2735)&gt;0,INDEX($BH$2:$BH$100000,MATCH(J2735,VBAsheet!$H$2:$H$100000,0))&amp;CHAR(10),"")&amp;IF(LEN(K2735)&gt;0,INDEX($BH$2:$BH$100000,MATCH(K2735,VBAsheet!$H$2:$H$100000,0))&amp;CHAR(10),"")&amp;IF(LEN(L2735)&gt;0,INDEX($BH$2:$BH$100000,MATCH(L2735,VBAsheet!$H$2:$H$100000,0))&amp;CHAR(10),"")&amp;IF(LEN(M2735)&gt;0,INDEX($BH$2:$BH$100000,MATCH(M2735,VBAsheet!$H$2:$H$100000,0))&amp;CHAR(10),"")</f>
        <v/>
      </c>
      <c r="BM2735" s="94" t="str">
        <f t="shared" si="1467"/>
        <v/>
      </c>
      <c r="BN2735" s="95" t="str">
        <f t="shared" si="1455"/>
        <v/>
      </c>
      <c r="BP2735" s="18" t="str">
        <f t="shared" si="1456"/>
        <v/>
      </c>
      <c r="BR2735" s="81" t="str">
        <f t="shared" si="1466"/>
        <v/>
      </c>
      <c r="BU2735" s="138" t="str">
        <f t="shared" si="1457"/>
        <v/>
      </c>
      <c r="BV2735" s="3" t="str">
        <f t="shared" si="1458"/>
        <v/>
      </c>
      <c r="BW2735" s="3" t="str">
        <f t="shared" si="1459"/>
        <v/>
      </c>
      <c r="BX2735" s="144" t="str">
        <f t="shared" si="1460"/>
        <v/>
      </c>
      <c r="BY2735" s="18" t="str">
        <f t="shared" si="1461"/>
        <v/>
      </c>
      <c r="BZ2735" s="18" t="str">
        <f t="shared" si="1462"/>
        <v/>
      </c>
      <c r="CA2735" s="19" t="str">
        <f t="shared" si="1463"/>
        <v/>
      </c>
    </row>
    <row r="2736" spans="4:79" x14ac:dyDescent="0.45">
      <c r="D2736" s="164" t="str">
        <f t="shared" si="1464"/>
        <v/>
      </c>
      <c r="I2736" s="9" t="str">
        <f t="shared" si="1437"/>
        <v/>
      </c>
      <c r="J2736" s="173" t="str">
        <f t="shared" si="1438"/>
        <v/>
      </c>
      <c r="K2736" s="13"/>
      <c r="L2736" s="13"/>
      <c r="M2736" s="13"/>
      <c r="N2736" s="178" t="str">
        <f t="shared" si="1439"/>
        <v/>
      </c>
      <c r="O2736" s="181" t="str">
        <f t="shared" si="1440"/>
        <v/>
      </c>
      <c r="P2736" s="8" t="str">
        <f t="shared" si="1441"/>
        <v/>
      </c>
      <c r="Q2736" s="8" t="str">
        <f t="shared" si="1442"/>
        <v/>
      </c>
      <c r="R2736" s="8" t="str">
        <f t="shared" si="1443"/>
        <v/>
      </c>
      <c r="S2736" s="8" t="str">
        <f t="shared" si="1444"/>
        <v/>
      </c>
      <c r="T2736" s="8" t="str">
        <f t="shared" si="1445"/>
        <v/>
      </c>
      <c r="U2736" s="8" t="str">
        <f t="shared" si="1446"/>
        <v/>
      </c>
      <c r="V2736" s="16" t="str">
        <f t="shared" si="1447"/>
        <v/>
      </c>
      <c r="W2736" s="129" t="str">
        <f t="shared" si="1448"/>
        <v/>
      </c>
      <c r="X2736" s="8" t="str">
        <f t="shared" si="1449"/>
        <v/>
      </c>
      <c r="Y2736" s="8" t="str">
        <f t="shared" si="1450"/>
        <v/>
      </c>
      <c r="AQ2736" s="6" t="str">
        <f t="shared" si="1451"/>
        <v/>
      </c>
      <c r="AR2736" s="128" t="str">
        <f t="shared" si="1452"/>
        <v/>
      </c>
      <c r="AS2736" s="128" t="str">
        <f t="shared" si="1453"/>
        <v/>
      </c>
      <c r="AT2736" s="139" t="str">
        <f t="shared" si="1465"/>
        <v/>
      </c>
      <c r="BH2736" s="127" t="str">
        <f>IF(LEN(VBAsheet!H2736)&gt;0,$CD$4&amp;CHAR(10)&amp;$CD$5&amp;CHAR(10)&amp;$CD$6&amp;IF(VBAsheet!I2736="N",1,0)&amp;$CE$6&amp;CHAR(10)&amp;$CD$7&amp;CHAR(10)&amp;$CD$8&amp;VBAsheet!H2736&amp;$CE$8&amp;CHAR(10)&amp;$CD$9&amp;VBAsheet!K2736&amp;$CE$9&amp;CHAR(10)&amp;$CD$10&amp;VBAsheet!J2736-1&amp;$CE$10&amp;CHAR(10)&amp;$CD$11,"")</f>
        <v/>
      </c>
      <c r="BI2736"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6" s="18" t="str">
        <f>IF(LEN(X2736)&gt;0,$CD$23&amp;INDEX($CH$3:CH2739,MATCH(W2736,$CG$3:CG2739,0))&amp;$CE$23&amp;CHAR(10)&amp;$CD$24&amp;X2736&amp;$CE$24&amp;CHAR(10)&amp;$CD$25&amp;Y2736&amp;$CE$25&amp;CHAR(10),"")&amp;IF(LEN(AA2736)&gt;0,$CD$23&amp;INDEX($CH$3:CH2739,MATCH(Z2736,$CG$3:CG2739,0))&amp;$CE$23&amp;CHAR(10)&amp;$CD$24&amp;AA2736&amp;$CE$24&amp;CHAR(10)&amp;$CD$25&amp;AB2736&amp;$CE$25&amp;CHAR(10),"")&amp;IF(LEN(AD2736)&gt;0,$CD$23&amp;INDEX($CH$3:CH2739,MATCH(AC2736,$CG$3:CG2739,0))&amp;$CE$23&amp;CHAR(10)&amp;$CD$24&amp;AD2736&amp;$CE$24&amp;CHAR(10)&amp;$CD$25&amp;AE2736&amp;$CE$25&amp;CHAR(10),"")&amp;IF(LEN(AG2736)&gt;0,$CD$23&amp;INDEX($CH$3:CH2739,MATCH(AF2736,$CG$3:CG2739,0))&amp;$CE$23&amp;CHAR(10)&amp;$CD$24&amp;AG2736&amp;$CE$24&amp;CHAR(10)&amp;$CD$25&amp;AH2736&amp;$CE$25&amp;CHAR(10),"")&amp;IF(LEN(AJ2736)&gt;0,$CD$23&amp;INDEX($CH$3:CH2739,MATCH(AI2736,$CG$3:CG2739,0))&amp;$CE$23&amp;CHAR(10)&amp;$CD$24&amp;AJ2736&amp;$CE$24&amp;CHAR(10)&amp;$CD$25&amp;AK2736&amp;$CE$25&amp;CHAR(10),"")</f>
        <v/>
      </c>
      <c r="BK2736" s="18" t="str">
        <f>IF(LEN(J2736)&gt;0,INDEX($BH$2:$BH$100000,MATCH(J2736,VBAsheet!$H$2:$H$100000,0))&amp;CHAR(10),"")&amp;IF(LEN(K2736)&gt;0,INDEX($BH$2:$BH$100000,MATCH(K2736,VBAsheet!$H$2:$H$100000,0))&amp;CHAR(10),"")&amp;IF(LEN(L2736)&gt;0,INDEX($BH$2:$BH$100000,MATCH(L2736,VBAsheet!$H$2:$H$100000,0))&amp;CHAR(10),"")&amp;IF(LEN(M2736)&gt;0,INDEX($BH$2:$BH$100000,MATCH(M2736,VBAsheet!$H$2:$H$100000,0))&amp;CHAR(10),"")</f>
        <v/>
      </c>
      <c r="BM2736" s="94" t="str">
        <f t="shared" si="1467"/>
        <v/>
      </c>
      <c r="BN2736" s="95" t="str">
        <f t="shared" si="1455"/>
        <v/>
      </c>
      <c r="BP2736" s="18" t="str">
        <f t="shared" si="1456"/>
        <v/>
      </c>
      <c r="BR2736" s="81" t="str">
        <f t="shared" si="1466"/>
        <v/>
      </c>
      <c r="BU2736" s="138" t="str">
        <f t="shared" si="1457"/>
        <v/>
      </c>
      <c r="BV2736" s="3" t="str">
        <f t="shared" si="1458"/>
        <v/>
      </c>
      <c r="BW2736" s="3" t="str">
        <f t="shared" si="1459"/>
        <v/>
      </c>
      <c r="BX2736" s="144" t="str">
        <f t="shared" si="1460"/>
        <v/>
      </c>
      <c r="BY2736" s="18" t="str">
        <f t="shared" si="1461"/>
        <v/>
      </c>
      <c r="BZ2736" s="18" t="str">
        <f t="shared" si="1462"/>
        <v/>
      </c>
      <c r="CA2736" s="19" t="str">
        <f t="shared" si="1463"/>
        <v/>
      </c>
    </row>
    <row r="2737" spans="4:79" x14ac:dyDescent="0.45">
      <c r="D2737" s="164" t="str">
        <f t="shared" si="1464"/>
        <v/>
      </c>
      <c r="I2737" s="9" t="str">
        <f t="shared" si="1437"/>
        <v/>
      </c>
      <c r="J2737" s="173" t="str">
        <f t="shared" si="1438"/>
        <v/>
      </c>
      <c r="K2737" s="13"/>
      <c r="L2737" s="13"/>
      <c r="M2737" s="13"/>
      <c r="N2737" s="178" t="str">
        <f t="shared" si="1439"/>
        <v/>
      </c>
      <c r="O2737" s="181" t="str">
        <f t="shared" si="1440"/>
        <v/>
      </c>
      <c r="P2737" s="8" t="str">
        <f t="shared" si="1441"/>
        <v/>
      </c>
      <c r="Q2737" s="8" t="str">
        <f t="shared" si="1442"/>
        <v/>
      </c>
      <c r="R2737" s="8" t="str">
        <f t="shared" si="1443"/>
        <v/>
      </c>
      <c r="S2737" s="8" t="str">
        <f t="shared" si="1444"/>
        <v/>
      </c>
      <c r="T2737" s="8" t="str">
        <f t="shared" si="1445"/>
        <v/>
      </c>
      <c r="U2737" s="8" t="str">
        <f t="shared" si="1446"/>
        <v/>
      </c>
      <c r="V2737" s="16" t="str">
        <f t="shared" si="1447"/>
        <v/>
      </c>
      <c r="W2737" s="129" t="str">
        <f t="shared" si="1448"/>
        <v/>
      </c>
      <c r="X2737" s="8" t="str">
        <f t="shared" si="1449"/>
        <v/>
      </c>
      <c r="Y2737" s="8" t="str">
        <f t="shared" si="1450"/>
        <v/>
      </c>
      <c r="AQ2737" s="6" t="str">
        <f t="shared" si="1451"/>
        <v/>
      </c>
      <c r="AR2737" s="128" t="str">
        <f t="shared" si="1452"/>
        <v/>
      </c>
      <c r="AS2737" s="128" t="str">
        <f t="shared" si="1453"/>
        <v/>
      </c>
      <c r="AT2737" s="139" t="str">
        <f t="shared" si="1465"/>
        <v/>
      </c>
      <c r="BH2737" s="127" t="str">
        <f>IF(LEN(VBAsheet!H2737)&gt;0,$CD$4&amp;CHAR(10)&amp;$CD$5&amp;CHAR(10)&amp;$CD$6&amp;IF(VBAsheet!I2737="N",1,0)&amp;$CE$6&amp;CHAR(10)&amp;$CD$7&amp;CHAR(10)&amp;$CD$8&amp;VBAsheet!H2737&amp;$CE$8&amp;CHAR(10)&amp;$CD$9&amp;VBAsheet!K2737&amp;$CE$9&amp;CHAR(10)&amp;$CD$10&amp;VBAsheet!J2737-1&amp;$CE$10&amp;CHAR(10)&amp;$CD$11,"")</f>
        <v/>
      </c>
      <c r="BI2737"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7" s="18" t="str">
        <f>IF(LEN(X2737)&gt;0,$CD$23&amp;INDEX($CH$3:CH2740,MATCH(W2737,$CG$3:CG2740,0))&amp;$CE$23&amp;CHAR(10)&amp;$CD$24&amp;X2737&amp;$CE$24&amp;CHAR(10)&amp;$CD$25&amp;Y2737&amp;$CE$25&amp;CHAR(10),"")&amp;IF(LEN(AA2737)&gt;0,$CD$23&amp;INDEX($CH$3:CH2740,MATCH(Z2737,$CG$3:CG2740,0))&amp;$CE$23&amp;CHAR(10)&amp;$CD$24&amp;AA2737&amp;$CE$24&amp;CHAR(10)&amp;$CD$25&amp;AB2737&amp;$CE$25&amp;CHAR(10),"")&amp;IF(LEN(AD2737)&gt;0,$CD$23&amp;INDEX($CH$3:CH2740,MATCH(AC2737,$CG$3:CG2740,0))&amp;$CE$23&amp;CHAR(10)&amp;$CD$24&amp;AD2737&amp;$CE$24&amp;CHAR(10)&amp;$CD$25&amp;AE2737&amp;$CE$25&amp;CHAR(10),"")&amp;IF(LEN(AG2737)&gt;0,$CD$23&amp;INDEX($CH$3:CH2740,MATCH(AF2737,$CG$3:CG2740,0))&amp;$CE$23&amp;CHAR(10)&amp;$CD$24&amp;AG2737&amp;$CE$24&amp;CHAR(10)&amp;$CD$25&amp;AH2737&amp;$CE$25&amp;CHAR(10),"")&amp;IF(LEN(AJ2737)&gt;0,$CD$23&amp;INDEX($CH$3:CH2740,MATCH(AI2737,$CG$3:CG2740,0))&amp;$CE$23&amp;CHAR(10)&amp;$CD$24&amp;AJ2737&amp;$CE$24&amp;CHAR(10)&amp;$CD$25&amp;AK2737&amp;$CE$25&amp;CHAR(10),"")</f>
        <v/>
      </c>
      <c r="BK2737" s="18" t="str">
        <f>IF(LEN(J2737)&gt;0,INDEX($BH$2:$BH$100000,MATCH(J2737,VBAsheet!$H$2:$H$100000,0))&amp;CHAR(10),"")&amp;IF(LEN(K2737)&gt;0,INDEX($BH$2:$BH$100000,MATCH(K2737,VBAsheet!$H$2:$H$100000,0))&amp;CHAR(10),"")&amp;IF(LEN(L2737)&gt;0,INDEX($BH$2:$BH$100000,MATCH(L2737,VBAsheet!$H$2:$H$100000,0))&amp;CHAR(10),"")&amp;IF(LEN(M2737)&gt;0,INDEX($BH$2:$BH$100000,MATCH(M2737,VBAsheet!$H$2:$H$100000,0))&amp;CHAR(10),"")</f>
        <v/>
      </c>
      <c r="BM2737" s="94" t="str">
        <f t="shared" si="1467"/>
        <v/>
      </c>
      <c r="BN2737" s="95" t="str">
        <f t="shared" si="1455"/>
        <v/>
      </c>
      <c r="BP2737" s="18" t="str">
        <f t="shared" si="1456"/>
        <v/>
      </c>
      <c r="BR2737" s="81" t="str">
        <f t="shared" si="1466"/>
        <v/>
      </c>
      <c r="BU2737" s="138" t="str">
        <f t="shared" si="1457"/>
        <v/>
      </c>
      <c r="BV2737" s="3" t="str">
        <f t="shared" si="1458"/>
        <v/>
      </c>
      <c r="BW2737" s="3" t="str">
        <f t="shared" si="1459"/>
        <v/>
      </c>
      <c r="BX2737" s="144" t="str">
        <f t="shared" si="1460"/>
        <v/>
      </c>
      <c r="BY2737" s="18" t="str">
        <f t="shared" si="1461"/>
        <v/>
      </c>
      <c r="BZ2737" s="18" t="str">
        <f t="shared" si="1462"/>
        <v/>
      </c>
      <c r="CA2737" s="19" t="str">
        <f t="shared" si="1463"/>
        <v/>
      </c>
    </row>
    <row r="2738" spans="4:79" x14ac:dyDescent="0.45">
      <c r="D2738" s="164" t="str">
        <f t="shared" si="1464"/>
        <v/>
      </c>
      <c r="I2738" s="9" t="str">
        <f t="shared" si="1437"/>
        <v/>
      </c>
      <c r="J2738" s="173" t="str">
        <f t="shared" si="1438"/>
        <v/>
      </c>
      <c r="K2738" s="13"/>
      <c r="L2738" s="13"/>
      <c r="M2738" s="13"/>
      <c r="N2738" s="178" t="str">
        <f t="shared" si="1439"/>
        <v/>
      </c>
      <c r="O2738" s="181" t="str">
        <f t="shared" si="1440"/>
        <v/>
      </c>
      <c r="P2738" s="8" t="str">
        <f t="shared" si="1441"/>
        <v/>
      </c>
      <c r="Q2738" s="8" t="str">
        <f t="shared" si="1442"/>
        <v/>
      </c>
      <c r="R2738" s="8" t="str">
        <f t="shared" si="1443"/>
        <v/>
      </c>
      <c r="S2738" s="8" t="str">
        <f t="shared" si="1444"/>
        <v/>
      </c>
      <c r="T2738" s="8" t="str">
        <f t="shared" si="1445"/>
        <v/>
      </c>
      <c r="U2738" s="8" t="str">
        <f t="shared" si="1446"/>
        <v/>
      </c>
      <c r="V2738" s="16" t="str">
        <f t="shared" si="1447"/>
        <v/>
      </c>
      <c r="W2738" s="129" t="str">
        <f t="shared" si="1448"/>
        <v/>
      </c>
      <c r="X2738" s="8" t="str">
        <f t="shared" si="1449"/>
        <v/>
      </c>
      <c r="Y2738" s="8" t="str">
        <f t="shared" si="1450"/>
        <v/>
      </c>
      <c r="AQ2738" s="6" t="str">
        <f t="shared" si="1451"/>
        <v/>
      </c>
      <c r="AR2738" s="128" t="str">
        <f t="shared" si="1452"/>
        <v/>
      </c>
      <c r="AS2738" s="128" t="str">
        <f t="shared" si="1453"/>
        <v/>
      </c>
      <c r="AT2738" s="139" t="str">
        <f t="shared" si="1465"/>
        <v/>
      </c>
      <c r="BH2738" s="127" t="str">
        <f>IF(LEN(VBAsheet!H2738)&gt;0,$CD$4&amp;CHAR(10)&amp;$CD$5&amp;CHAR(10)&amp;$CD$6&amp;IF(VBAsheet!I2738="N",1,0)&amp;$CE$6&amp;CHAR(10)&amp;$CD$7&amp;CHAR(10)&amp;$CD$8&amp;VBAsheet!H2738&amp;$CE$8&amp;CHAR(10)&amp;$CD$9&amp;VBAsheet!K2738&amp;$CE$9&amp;CHAR(10)&amp;$CD$10&amp;VBAsheet!J2738-1&amp;$CE$10&amp;CHAR(10)&amp;$CD$11,"")</f>
        <v/>
      </c>
      <c r="BI2738"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8" s="18" t="str">
        <f>IF(LEN(X2738)&gt;0,$CD$23&amp;INDEX($CH$3:CH2741,MATCH(W2738,$CG$3:CG2741,0))&amp;$CE$23&amp;CHAR(10)&amp;$CD$24&amp;X2738&amp;$CE$24&amp;CHAR(10)&amp;$CD$25&amp;Y2738&amp;$CE$25&amp;CHAR(10),"")&amp;IF(LEN(AA2738)&gt;0,$CD$23&amp;INDEX($CH$3:CH2741,MATCH(Z2738,$CG$3:CG2741,0))&amp;$CE$23&amp;CHAR(10)&amp;$CD$24&amp;AA2738&amp;$CE$24&amp;CHAR(10)&amp;$CD$25&amp;AB2738&amp;$CE$25&amp;CHAR(10),"")&amp;IF(LEN(AD2738)&gt;0,$CD$23&amp;INDEX($CH$3:CH2741,MATCH(AC2738,$CG$3:CG2741,0))&amp;$CE$23&amp;CHAR(10)&amp;$CD$24&amp;AD2738&amp;$CE$24&amp;CHAR(10)&amp;$CD$25&amp;AE2738&amp;$CE$25&amp;CHAR(10),"")&amp;IF(LEN(AG2738)&gt;0,$CD$23&amp;INDEX($CH$3:CH2741,MATCH(AF2738,$CG$3:CG2741,0))&amp;$CE$23&amp;CHAR(10)&amp;$CD$24&amp;AG2738&amp;$CE$24&amp;CHAR(10)&amp;$CD$25&amp;AH2738&amp;$CE$25&amp;CHAR(10),"")&amp;IF(LEN(AJ2738)&gt;0,$CD$23&amp;INDEX($CH$3:CH2741,MATCH(AI2738,$CG$3:CG2741,0))&amp;$CE$23&amp;CHAR(10)&amp;$CD$24&amp;AJ2738&amp;$CE$24&amp;CHAR(10)&amp;$CD$25&amp;AK2738&amp;$CE$25&amp;CHAR(10),"")</f>
        <v/>
      </c>
      <c r="BK2738" s="18" t="str">
        <f>IF(LEN(J2738)&gt;0,INDEX($BH$2:$BH$100000,MATCH(J2738,VBAsheet!$H$2:$H$100000,0))&amp;CHAR(10),"")&amp;IF(LEN(K2738)&gt;0,INDEX($BH$2:$BH$100000,MATCH(K2738,VBAsheet!$H$2:$H$100000,0))&amp;CHAR(10),"")&amp;IF(LEN(L2738)&gt;0,INDEX($BH$2:$BH$100000,MATCH(L2738,VBAsheet!$H$2:$H$100000,0))&amp;CHAR(10),"")&amp;IF(LEN(M2738)&gt;0,INDEX($BH$2:$BH$100000,MATCH(M2738,VBAsheet!$H$2:$H$100000,0))&amp;CHAR(10),"")</f>
        <v/>
      </c>
      <c r="BM2738" s="94" t="str">
        <f t="shared" si="1467"/>
        <v/>
      </c>
      <c r="BN2738" s="95" t="str">
        <f t="shared" si="1455"/>
        <v/>
      </c>
      <c r="BP2738" s="18" t="str">
        <f t="shared" si="1456"/>
        <v/>
      </c>
      <c r="BR2738" s="81" t="str">
        <f t="shared" si="1466"/>
        <v/>
      </c>
      <c r="BU2738" s="138" t="str">
        <f t="shared" si="1457"/>
        <v/>
      </c>
      <c r="BV2738" s="3" t="str">
        <f t="shared" si="1458"/>
        <v/>
      </c>
      <c r="BW2738" s="3" t="str">
        <f t="shared" si="1459"/>
        <v/>
      </c>
      <c r="BX2738" s="144" t="str">
        <f t="shared" si="1460"/>
        <v/>
      </c>
      <c r="BY2738" s="18" t="str">
        <f t="shared" si="1461"/>
        <v/>
      </c>
      <c r="BZ2738" s="18" t="str">
        <f t="shared" si="1462"/>
        <v/>
      </c>
      <c r="CA2738" s="19" t="str">
        <f t="shared" si="1463"/>
        <v/>
      </c>
    </row>
    <row r="2739" spans="4:79" x14ac:dyDescent="0.45">
      <c r="D2739" s="164" t="str">
        <f t="shared" si="1464"/>
        <v/>
      </c>
      <c r="I2739" s="9" t="str">
        <f t="shared" si="1437"/>
        <v/>
      </c>
      <c r="J2739" s="173" t="str">
        <f t="shared" si="1438"/>
        <v/>
      </c>
      <c r="K2739" s="13"/>
      <c r="L2739" s="13"/>
      <c r="M2739" s="13"/>
      <c r="N2739" s="178" t="str">
        <f t="shared" si="1439"/>
        <v/>
      </c>
      <c r="O2739" s="181" t="str">
        <f t="shared" si="1440"/>
        <v/>
      </c>
      <c r="P2739" s="8" t="str">
        <f t="shared" si="1441"/>
        <v/>
      </c>
      <c r="Q2739" s="8" t="str">
        <f t="shared" si="1442"/>
        <v/>
      </c>
      <c r="R2739" s="8" t="str">
        <f t="shared" si="1443"/>
        <v/>
      </c>
      <c r="S2739" s="8" t="str">
        <f t="shared" si="1444"/>
        <v/>
      </c>
      <c r="T2739" s="8" t="str">
        <f t="shared" si="1445"/>
        <v/>
      </c>
      <c r="U2739" s="8" t="str">
        <f t="shared" si="1446"/>
        <v/>
      </c>
      <c r="V2739" s="16" t="str">
        <f t="shared" si="1447"/>
        <v/>
      </c>
      <c r="W2739" s="129" t="str">
        <f t="shared" si="1448"/>
        <v/>
      </c>
      <c r="X2739" s="8" t="str">
        <f t="shared" si="1449"/>
        <v/>
      </c>
      <c r="Y2739" s="8" t="str">
        <f t="shared" si="1450"/>
        <v/>
      </c>
      <c r="AQ2739" s="6" t="str">
        <f t="shared" si="1451"/>
        <v/>
      </c>
      <c r="AR2739" s="128" t="str">
        <f t="shared" si="1452"/>
        <v/>
      </c>
      <c r="AS2739" s="128" t="str">
        <f t="shared" si="1453"/>
        <v/>
      </c>
      <c r="AT2739" s="139" t="str">
        <f t="shared" si="1465"/>
        <v/>
      </c>
      <c r="BH2739" s="127" t="str">
        <f>IF(LEN(VBAsheet!H2739)&gt;0,$CD$4&amp;CHAR(10)&amp;$CD$5&amp;CHAR(10)&amp;$CD$6&amp;IF(VBAsheet!I2739="N",1,0)&amp;$CE$6&amp;CHAR(10)&amp;$CD$7&amp;CHAR(10)&amp;$CD$8&amp;VBAsheet!H2739&amp;$CE$8&amp;CHAR(10)&amp;$CD$9&amp;VBAsheet!K2739&amp;$CE$9&amp;CHAR(10)&amp;$CD$10&amp;VBAsheet!J2739-1&amp;$CE$10&amp;CHAR(10)&amp;$CD$11,"")</f>
        <v/>
      </c>
      <c r="BI2739"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39" s="18" t="str">
        <f>IF(LEN(X2739)&gt;0,$CD$23&amp;INDEX($CH$3:CH2742,MATCH(W2739,$CG$3:CG2742,0))&amp;$CE$23&amp;CHAR(10)&amp;$CD$24&amp;X2739&amp;$CE$24&amp;CHAR(10)&amp;$CD$25&amp;Y2739&amp;$CE$25&amp;CHAR(10),"")&amp;IF(LEN(AA2739)&gt;0,$CD$23&amp;INDEX($CH$3:CH2742,MATCH(Z2739,$CG$3:CG2742,0))&amp;$CE$23&amp;CHAR(10)&amp;$CD$24&amp;AA2739&amp;$CE$24&amp;CHAR(10)&amp;$CD$25&amp;AB2739&amp;$CE$25&amp;CHAR(10),"")&amp;IF(LEN(AD2739)&gt;0,$CD$23&amp;INDEX($CH$3:CH2742,MATCH(AC2739,$CG$3:CG2742,0))&amp;$CE$23&amp;CHAR(10)&amp;$CD$24&amp;AD2739&amp;$CE$24&amp;CHAR(10)&amp;$CD$25&amp;AE2739&amp;$CE$25&amp;CHAR(10),"")&amp;IF(LEN(AG2739)&gt;0,$CD$23&amp;INDEX($CH$3:CH2742,MATCH(AF2739,$CG$3:CG2742,0))&amp;$CE$23&amp;CHAR(10)&amp;$CD$24&amp;AG2739&amp;$CE$24&amp;CHAR(10)&amp;$CD$25&amp;AH2739&amp;$CE$25&amp;CHAR(10),"")&amp;IF(LEN(AJ2739)&gt;0,$CD$23&amp;INDEX($CH$3:CH2742,MATCH(AI2739,$CG$3:CG2742,0))&amp;$CE$23&amp;CHAR(10)&amp;$CD$24&amp;AJ2739&amp;$CE$24&amp;CHAR(10)&amp;$CD$25&amp;AK2739&amp;$CE$25&amp;CHAR(10),"")</f>
        <v/>
      </c>
      <c r="BK2739" s="18" t="str">
        <f>IF(LEN(J2739)&gt;0,INDEX($BH$2:$BH$100000,MATCH(J2739,VBAsheet!$H$2:$H$100000,0))&amp;CHAR(10),"")&amp;IF(LEN(K2739)&gt;0,INDEX($BH$2:$BH$100000,MATCH(K2739,VBAsheet!$H$2:$H$100000,0))&amp;CHAR(10),"")&amp;IF(LEN(L2739)&gt;0,INDEX($BH$2:$BH$100000,MATCH(L2739,VBAsheet!$H$2:$H$100000,0))&amp;CHAR(10),"")&amp;IF(LEN(M2739)&gt;0,INDEX($BH$2:$BH$100000,MATCH(M2739,VBAsheet!$H$2:$H$100000,0))&amp;CHAR(10),"")</f>
        <v/>
      </c>
      <c r="BM2739" s="94" t="str">
        <f t="shared" si="1467"/>
        <v/>
      </c>
      <c r="BN2739" s="95" t="str">
        <f t="shared" si="1455"/>
        <v/>
      </c>
      <c r="BP2739" s="18" t="str">
        <f t="shared" si="1456"/>
        <v/>
      </c>
      <c r="BR2739" s="81" t="str">
        <f t="shared" si="1466"/>
        <v/>
      </c>
      <c r="BU2739" s="138" t="str">
        <f t="shared" si="1457"/>
        <v/>
      </c>
      <c r="BV2739" s="3" t="str">
        <f t="shared" si="1458"/>
        <v/>
      </c>
      <c r="BW2739" s="3" t="str">
        <f t="shared" si="1459"/>
        <v/>
      </c>
      <c r="BX2739" s="144" t="str">
        <f t="shared" si="1460"/>
        <v/>
      </c>
      <c r="BY2739" s="18" t="str">
        <f t="shared" si="1461"/>
        <v/>
      </c>
      <c r="BZ2739" s="18" t="str">
        <f t="shared" si="1462"/>
        <v/>
      </c>
      <c r="CA2739" s="19" t="str">
        <f t="shared" si="1463"/>
        <v/>
      </c>
    </row>
    <row r="2740" spans="4:79" x14ac:dyDescent="0.45">
      <c r="D2740" s="164" t="str">
        <f t="shared" si="1464"/>
        <v/>
      </c>
      <c r="I2740" s="9" t="str">
        <f t="shared" si="1437"/>
        <v/>
      </c>
      <c r="J2740" s="173" t="str">
        <f t="shared" si="1438"/>
        <v/>
      </c>
      <c r="K2740" s="13"/>
      <c r="L2740" s="13"/>
      <c r="M2740" s="13"/>
      <c r="N2740" s="178" t="str">
        <f t="shared" si="1439"/>
        <v/>
      </c>
      <c r="O2740" s="181" t="str">
        <f t="shared" si="1440"/>
        <v/>
      </c>
      <c r="P2740" s="8" t="str">
        <f t="shared" si="1441"/>
        <v/>
      </c>
      <c r="Q2740" s="8" t="str">
        <f t="shared" si="1442"/>
        <v/>
      </c>
      <c r="R2740" s="8" t="str">
        <f t="shared" si="1443"/>
        <v/>
      </c>
      <c r="S2740" s="8" t="str">
        <f t="shared" si="1444"/>
        <v/>
      </c>
      <c r="T2740" s="8" t="str">
        <f t="shared" si="1445"/>
        <v/>
      </c>
      <c r="U2740" s="8" t="str">
        <f t="shared" si="1446"/>
        <v/>
      </c>
      <c r="V2740" s="16" t="str">
        <f t="shared" si="1447"/>
        <v/>
      </c>
      <c r="W2740" s="129" t="str">
        <f t="shared" si="1448"/>
        <v/>
      </c>
      <c r="X2740" s="8" t="str">
        <f t="shared" si="1449"/>
        <v/>
      </c>
      <c r="Y2740" s="8" t="str">
        <f t="shared" si="1450"/>
        <v/>
      </c>
      <c r="AQ2740" s="6" t="str">
        <f t="shared" si="1451"/>
        <v/>
      </c>
      <c r="AR2740" s="128" t="str">
        <f t="shared" si="1452"/>
        <v/>
      </c>
      <c r="AS2740" s="128" t="str">
        <f t="shared" si="1453"/>
        <v/>
      </c>
      <c r="AT2740" s="139" t="str">
        <f t="shared" si="1465"/>
        <v/>
      </c>
      <c r="BH2740" s="127" t="str">
        <f>IF(LEN(VBAsheet!H2740)&gt;0,$CD$4&amp;CHAR(10)&amp;$CD$5&amp;CHAR(10)&amp;$CD$6&amp;IF(VBAsheet!I2740="N",1,0)&amp;$CE$6&amp;CHAR(10)&amp;$CD$7&amp;CHAR(10)&amp;$CD$8&amp;VBAsheet!H2740&amp;$CE$8&amp;CHAR(10)&amp;$CD$9&amp;VBAsheet!K2740&amp;$CE$9&amp;CHAR(10)&amp;$CD$10&amp;VBAsheet!J2740-1&amp;$CE$10&amp;CHAR(10)&amp;$CD$11,"")</f>
        <v/>
      </c>
      <c r="BI2740"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0" s="18" t="str">
        <f>IF(LEN(X2740)&gt;0,$CD$23&amp;INDEX($CH$3:CH2743,MATCH(W2740,$CG$3:CG2743,0))&amp;$CE$23&amp;CHAR(10)&amp;$CD$24&amp;X2740&amp;$CE$24&amp;CHAR(10)&amp;$CD$25&amp;Y2740&amp;$CE$25&amp;CHAR(10),"")&amp;IF(LEN(AA2740)&gt;0,$CD$23&amp;INDEX($CH$3:CH2743,MATCH(Z2740,$CG$3:CG2743,0))&amp;$CE$23&amp;CHAR(10)&amp;$CD$24&amp;AA2740&amp;$CE$24&amp;CHAR(10)&amp;$CD$25&amp;AB2740&amp;$CE$25&amp;CHAR(10),"")&amp;IF(LEN(AD2740)&gt;0,$CD$23&amp;INDEX($CH$3:CH2743,MATCH(AC2740,$CG$3:CG2743,0))&amp;$CE$23&amp;CHAR(10)&amp;$CD$24&amp;AD2740&amp;$CE$24&amp;CHAR(10)&amp;$CD$25&amp;AE2740&amp;$CE$25&amp;CHAR(10),"")&amp;IF(LEN(AG2740)&gt;0,$CD$23&amp;INDEX($CH$3:CH2743,MATCH(AF2740,$CG$3:CG2743,0))&amp;$CE$23&amp;CHAR(10)&amp;$CD$24&amp;AG2740&amp;$CE$24&amp;CHAR(10)&amp;$CD$25&amp;AH2740&amp;$CE$25&amp;CHAR(10),"")&amp;IF(LEN(AJ2740)&gt;0,$CD$23&amp;INDEX($CH$3:CH2743,MATCH(AI2740,$CG$3:CG2743,0))&amp;$CE$23&amp;CHAR(10)&amp;$CD$24&amp;AJ2740&amp;$CE$24&amp;CHAR(10)&amp;$CD$25&amp;AK2740&amp;$CE$25&amp;CHAR(10),"")</f>
        <v/>
      </c>
      <c r="BK2740" s="18" t="str">
        <f>IF(LEN(J2740)&gt;0,INDEX($BH$2:$BH$100000,MATCH(J2740,VBAsheet!$H$2:$H$100000,0))&amp;CHAR(10),"")&amp;IF(LEN(K2740)&gt;0,INDEX($BH$2:$BH$100000,MATCH(K2740,VBAsheet!$H$2:$H$100000,0))&amp;CHAR(10),"")&amp;IF(LEN(L2740)&gt;0,INDEX($BH$2:$BH$100000,MATCH(L2740,VBAsheet!$H$2:$H$100000,0))&amp;CHAR(10),"")&amp;IF(LEN(M2740)&gt;0,INDEX($BH$2:$BH$100000,MATCH(M2740,VBAsheet!$H$2:$H$100000,0))&amp;CHAR(10),"")</f>
        <v/>
      </c>
      <c r="BM2740" s="94" t="str">
        <f t="shared" si="1467"/>
        <v/>
      </c>
      <c r="BN2740" s="95" t="str">
        <f t="shared" si="1455"/>
        <v/>
      </c>
      <c r="BP2740" s="18" t="str">
        <f t="shared" si="1456"/>
        <v/>
      </c>
      <c r="BR2740" s="81" t="str">
        <f t="shared" si="1466"/>
        <v/>
      </c>
      <c r="BU2740" s="138" t="str">
        <f t="shared" si="1457"/>
        <v/>
      </c>
      <c r="BV2740" s="3" t="str">
        <f t="shared" si="1458"/>
        <v/>
      </c>
      <c r="BW2740" s="3" t="str">
        <f t="shared" si="1459"/>
        <v/>
      </c>
      <c r="BX2740" s="144" t="str">
        <f t="shared" si="1460"/>
        <v/>
      </c>
      <c r="BY2740" s="18" t="str">
        <f t="shared" si="1461"/>
        <v/>
      </c>
      <c r="BZ2740" s="18" t="str">
        <f t="shared" si="1462"/>
        <v/>
      </c>
      <c r="CA2740" s="19" t="str">
        <f t="shared" si="1463"/>
        <v/>
      </c>
    </row>
    <row r="2741" spans="4:79" x14ac:dyDescent="0.45">
      <c r="D2741" s="164" t="str">
        <f t="shared" si="1464"/>
        <v/>
      </c>
      <c r="I2741" s="9" t="str">
        <f t="shared" si="1437"/>
        <v/>
      </c>
      <c r="J2741" s="173" t="str">
        <f t="shared" si="1438"/>
        <v/>
      </c>
      <c r="K2741" s="13"/>
      <c r="L2741" s="13"/>
      <c r="M2741" s="13"/>
      <c r="N2741" s="178" t="str">
        <f t="shared" si="1439"/>
        <v/>
      </c>
      <c r="O2741" s="181" t="str">
        <f t="shared" si="1440"/>
        <v/>
      </c>
      <c r="P2741" s="8" t="str">
        <f t="shared" si="1441"/>
        <v/>
      </c>
      <c r="Q2741" s="8" t="str">
        <f t="shared" si="1442"/>
        <v/>
      </c>
      <c r="R2741" s="8" t="str">
        <f t="shared" si="1443"/>
        <v/>
      </c>
      <c r="S2741" s="8" t="str">
        <f t="shared" si="1444"/>
        <v/>
      </c>
      <c r="T2741" s="8" t="str">
        <f t="shared" si="1445"/>
        <v/>
      </c>
      <c r="U2741" s="8" t="str">
        <f t="shared" si="1446"/>
        <v/>
      </c>
      <c r="V2741" s="16" t="str">
        <f t="shared" si="1447"/>
        <v/>
      </c>
      <c r="W2741" s="129" t="str">
        <f t="shared" si="1448"/>
        <v/>
      </c>
      <c r="X2741" s="8" t="str">
        <f t="shared" si="1449"/>
        <v/>
      </c>
      <c r="Y2741" s="8" t="str">
        <f t="shared" si="1450"/>
        <v/>
      </c>
      <c r="AQ2741" s="6" t="str">
        <f t="shared" si="1451"/>
        <v/>
      </c>
      <c r="AR2741" s="128" t="str">
        <f t="shared" si="1452"/>
        <v/>
      </c>
      <c r="AS2741" s="128" t="str">
        <f t="shared" si="1453"/>
        <v/>
      </c>
      <c r="AT2741" s="139" t="str">
        <f t="shared" si="1465"/>
        <v/>
      </c>
      <c r="BH2741" s="127" t="str">
        <f>IF(LEN(VBAsheet!H2741)&gt;0,$CD$4&amp;CHAR(10)&amp;$CD$5&amp;CHAR(10)&amp;$CD$6&amp;IF(VBAsheet!I2741="N",1,0)&amp;$CE$6&amp;CHAR(10)&amp;$CD$7&amp;CHAR(10)&amp;$CD$8&amp;VBAsheet!H2741&amp;$CE$8&amp;CHAR(10)&amp;$CD$9&amp;VBAsheet!K2741&amp;$CE$9&amp;CHAR(10)&amp;$CD$10&amp;VBAsheet!J2741-1&amp;$CE$10&amp;CHAR(10)&amp;$CD$11,"")</f>
        <v/>
      </c>
      <c r="BI2741"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1" s="18" t="str">
        <f>IF(LEN(X2741)&gt;0,$CD$23&amp;INDEX($CH$3:CH2744,MATCH(W2741,$CG$3:CG2744,0))&amp;$CE$23&amp;CHAR(10)&amp;$CD$24&amp;X2741&amp;$CE$24&amp;CHAR(10)&amp;$CD$25&amp;Y2741&amp;$CE$25&amp;CHAR(10),"")&amp;IF(LEN(AA2741)&gt;0,$CD$23&amp;INDEX($CH$3:CH2744,MATCH(Z2741,$CG$3:CG2744,0))&amp;$CE$23&amp;CHAR(10)&amp;$CD$24&amp;AA2741&amp;$CE$24&amp;CHAR(10)&amp;$CD$25&amp;AB2741&amp;$CE$25&amp;CHAR(10),"")&amp;IF(LEN(AD2741)&gt;0,$CD$23&amp;INDEX($CH$3:CH2744,MATCH(AC2741,$CG$3:CG2744,0))&amp;$CE$23&amp;CHAR(10)&amp;$CD$24&amp;AD2741&amp;$CE$24&amp;CHAR(10)&amp;$CD$25&amp;AE2741&amp;$CE$25&amp;CHAR(10),"")&amp;IF(LEN(AG2741)&gt;0,$CD$23&amp;INDEX($CH$3:CH2744,MATCH(AF2741,$CG$3:CG2744,0))&amp;$CE$23&amp;CHAR(10)&amp;$CD$24&amp;AG2741&amp;$CE$24&amp;CHAR(10)&amp;$CD$25&amp;AH2741&amp;$CE$25&amp;CHAR(10),"")&amp;IF(LEN(AJ2741)&gt;0,$CD$23&amp;INDEX($CH$3:CH2744,MATCH(AI2741,$CG$3:CG2744,0))&amp;$CE$23&amp;CHAR(10)&amp;$CD$24&amp;AJ2741&amp;$CE$24&amp;CHAR(10)&amp;$CD$25&amp;AK2741&amp;$CE$25&amp;CHAR(10),"")</f>
        <v/>
      </c>
      <c r="BK2741" s="18" t="str">
        <f>IF(LEN(J2741)&gt;0,INDEX($BH$2:$BH$100000,MATCH(J2741,VBAsheet!$H$2:$H$100000,0))&amp;CHAR(10),"")&amp;IF(LEN(K2741)&gt;0,INDEX($BH$2:$BH$100000,MATCH(K2741,VBAsheet!$H$2:$H$100000,0))&amp;CHAR(10),"")&amp;IF(LEN(L2741)&gt;0,INDEX($BH$2:$BH$100000,MATCH(L2741,VBAsheet!$H$2:$H$100000,0))&amp;CHAR(10),"")&amp;IF(LEN(M2741)&gt;0,INDEX($BH$2:$BH$100000,MATCH(M2741,VBAsheet!$H$2:$H$100000,0))&amp;CHAR(10),"")</f>
        <v/>
      </c>
      <c r="BM2741" s="94" t="str">
        <f t="shared" si="1467"/>
        <v/>
      </c>
      <c r="BN2741" s="95" t="str">
        <f t="shared" si="1455"/>
        <v/>
      </c>
      <c r="BP2741" s="18" t="str">
        <f t="shared" si="1456"/>
        <v/>
      </c>
      <c r="BR2741" s="81" t="str">
        <f t="shared" si="1466"/>
        <v/>
      </c>
      <c r="BU2741" s="138" t="str">
        <f t="shared" si="1457"/>
        <v/>
      </c>
      <c r="BV2741" s="3" t="str">
        <f t="shared" si="1458"/>
        <v/>
      </c>
      <c r="BW2741" s="3" t="str">
        <f t="shared" si="1459"/>
        <v/>
      </c>
      <c r="BX2741" s="144" t="str">
        <f t="shared" si="1460"/>
        <v/>
      </c>
      <c r="BY2741" s="18" t="str">
        <f t="shared" si="1461"/>
        <v/>
      </c>
      <c r="BZ2741" s="18" t="str">
        <f t="shared" si="1462"/>
        <v/>
      </c>
      <c r="CA2741" s="19" t="str">
        <f t="shared" si="1463"/>
        <v/>
      </c>
    </row>
    <row r="2742" spans="4:79" x14ac:dyDescent="0.45">
      <c r="D2742" s="164" t="str">
        <f t="shared" si="1464"/>
        <v/>
      </c>
      <c r="I2742" s="9" t="str">
        <f t="shared" si="1437"/>
        <v/>
      </c>
      <c r="J2742" s="173" t="str">
        <f t="shared" si="1438"/>
        <v/>
      </c>
      <c r="K2742" s="13"/>
      <c r="L2742" s="13"/>
      <c r="M2742" s="13"/>
      <c r="N2742" s="178" t="str">
        <f t="shared" si="1439"/>
        <v/>
      </c>
      <c r="O2742" s="181" t="str">
        <f t="shared" si="1440"/>
        <v/>
      </c>
      <c r="P2742" s="8" t="str">
        <f t="shared" si="1441"/>
        <v/>
      </c>
      <c r="Q2742" s="8" t="str">
        <f t="shared" si="1442"/>
        <v/>
      </c>
      <c r="R2742" s="8" t="str">
        <f t="shared" si="1443"/>
        <v/>
      </c>
      <c r="S2742" s="8" t="str">
        <f t="shared" si="1444"/>
        <v/>
      </c>
      <c r="T2742" s="8" t="str">
        <f t="shared" si="1445"/>
        <v/>
      </c>
      <c r="U2742" s="8" t="str">
        <f t="shared" si="1446"/>
        <v/>
      </c>
      <c r="V2742" s="16" t="str">
        <f t="shared" si="1447"/>
        <v/>
      </c>
      <c r="W2742" s="129" t="str">
        <f t="shared" si="1448"/>
        <v/>
      </c>
      <c r="X2742" s="8" t="str">
        <f t="shared" si="1449"/>
        <v/>
      </c>
      <c r="Y2742" s="8" t="str">
        <f t="shared" si="1450"/>
        <v/>
      </c>
      <c r="AQ2742" s="6" t="str">
        <f t="shared" si="1451"/>
        <v/>
      </c>
      <c r="AR2742" s="128" t="str">
        <f t="shared" si="1452"/>
        <v/>
      </c>
      <c r="AS2742" s="128" t="str">
        <f t="shared" si="1453"/>
        <v/>
      </c>
      <c r="AT2742" s="139" t="str">
        <f t="shared" si="1465"/>
        <v/>
      </c>
      <c r="BH2742" s="127" t="str">
        <f>IF(LEN(VBAsheet!H2742)&gt;0,$CD$4&amp;CHAR(10)&amp;$CD$5&amp;CHAR(10)&amp;$CD$6&amp;IF(VBAsheet!I2742="N",1,0)&amp;$CE$6&amp;CHAR(10)&amp;$CD$7&amp;CHAR(10)&amp;$CD$8&amp;VBAsheet!H2742&amp;$CE$8&amp;CHAR(10)&amp;$CD$9&amp;VBAsheet!K2742&amp;$CE$9&amp;CHAR(10)&amp;$CD$10&amp;VBAsheet!J2742-1&amp;$CE$10&amp;CHAR(10)&amp;$CD$11,"")</f>
        <v/>
      </c>
      <c r="BI2742"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2" s="18" t="str">
        <f>IF(LEN(X2742)&gt;0,$CD$23&amp;INDEX($CH$3:CH2745,MATCH(W2742,$CG$3:CG2745,0))&amp;$CE$23&amp;CHAR(10)&amp;$CD$24&amp;X2742&amp;$CE$24&amp;CHAR(10)&amp;$CD$25&amp;Y2742&amp;$CE$25&amp;CHAR(10),"")&amp;IF(LEN(AA2742)&gt;0,$CD$23&amp;INDEX($CH$3:CH2745,MATCH(Z2742,$CG$3:CG2745,0))&amp;$CE$23&amp;CHAR(10)&amp;$CD$24&amp;AA2742&amp;$CE$24&amp;CHAR(10)&amp;$CD$25&amp;AB2742&amp;$CE$25&amp;CHAR(10),"")&amp;IF(LEN(AD2742)&gt;0,$CD$23&amp;INDEX($CH$3:CH2745,MATCH(AC2742,$CG$3:CG2745,0))&amp;$CE$23&amp;CHAR(10)&amp;$CD$24&amp;AD2742&amp;$CE$24&amp;CHAR(10)&amp;$CD$25&amp;AE2742&amp;$CE$25&amp;CHAR(10),"")&amp;IF(LEN(AG2742)&gt;0,$CD$23&amp;INDEX($CH$3:CH2745,MATCH(AF2742,$CG$3:CG2745,0))&amp;$CE$23&amp;CHAR(10)&amp;$CD$24&amp;AG2742&amp;$CE$24&amp;CHAR(10)&amp;$CD$25&amp;AH2742&amp;$CE$25&amp;CHAR(10),"")&amp;IF(LEN(AJ2742)&gt;0,$CD$23&amp;INDEX($CH$3:CH2745,MATCH(AI2742,$CG$3:CG2745,0))&amp;$CE$23&amp;CHAR(10)&amp;$CD$24&amp;AJ2742&amp;$CE$24&amp;CHAR(10)&amp;$CD$25&amp;AK2742&amp;$CE$25&amp;CHAR(10),"")</f>
        <v/>
      </c>
      <c r="BK2742" s="18" t="str">
        <f>IF(LEN(J2742)&gt;0,INDEX($BH$2:$BH$100000,MATCH(J2742,VBAsheet!$H$2:$H$100000,0))&amp;CHAR(10),"")&amp;IF(LEN(K2742)&gt;0,INDEX($BH$2:$BH$100000,MATCH(K2742,VBAsheet!$H$2:$H$100000,0))&amp;CHAR(10),"")&amp;IF(LEN(L2742)&gt;0,INDEX($BH$2:$BH$100000,MATCH(L2742,VBAsheet!$H$2:$H$100000,0))&amp;CHAR(10),"")&amp;IF(LEN(M2742)&gt;0,INDEX($BH$2:$BH$100000,MATCH(M2742,VBAsheet!$H$2:$H$100000,0))&amp;CHAR(10),"")</f>
        <v/>
      </c>
      <c r="BM2742" s="94" t="str">
        <f t="shared" si="1467"/>
        <v/>
      </c>
      <c r="BN2742" s="95" t="str">
        <f t="shared" si="1455"/>
        <v/>
      </c>
      <c r="BP2742" s="18" t="str">
        <f t="shared" si="1456"/>
        <v/>
      </c>
      <c r="BR2742" s="81" t="str">
        <f t="shared" si="1466"/>
        <v/>
      </c>
      <c r="BU2742" s="138" t="str">
        <f t="shared" si="1457"/>
        <v/>
      </c>
      <c r="BV2742" s="3" t="str">
        <f t="shared" si="1458"/>
        <v/>
      </c>
      <c r="BW2742" s="3" t="str">
        <f t="shared" si="1459"/>
        <v/>
      </c>
      <c r="BX2742" s="144" t="str">
        <f t="shared" si="1460"/>
        <v/>
      </c>
      <c r="BY2742" s="18" t="str">
        <f t="shared" si="1461"/>
        <v/>
      </c>
      <c r="BZ2742" s="18" t="str">
        <f t="shared" si="1462"/>
        <v/>
      </c>
      <c r="CA2742" s="19" t="str">
        <f t="shared" si="1463"/>
        <v/>
      </c>
    </row>
    <row r="2743" spans="4:79" x14ac:dyDescent="0.45">
      <c r="D2743" s="164" t="str">
        <f t="shared" si="1464"/>
        <v/>
      </c>
      <c r="I2743" s="9" t="str">
        <f t="shared" si="1437"/>
        <v/>
      </c>
      <c r="J2743" s="173" t="str">
        <f t="shared" si="1438"/>
        <v/>
      </c>
      <c r="K2743" s="13"/>
      <c r="L2743" s="13"/>
      <c r="M2743" s="13"/>
      <c r="N2743" s="178" t="str">
        <f t="shared" si="1439"/>
        <v/>
      </c>
      <c r="O2743" s="181" t="str">
        <f t="shared" si="1440"/>
        <v/>
      </c>
      <c r="P2743" s="8" t="str">
        <f t="shared" si="1441"/>
        <v/>
      </c>
      <c r="Q2743" s="8" t="str">
        <f t="shared" si="1442"/>
        <v/>
      </c>
      <c r="R2743" s="8" t="str">
        <f t="shared" si="1443"/>
        <v/>
      </c>
      <c r="S2743" s="8" t="str">
        <f t="shared" si="1444"/>
        <v/>
      </c>
      <c r="T2743" s="8" t="str">
        <f t="shared" si="1445"/>
        <v/>
      </c>
      <c r="U2743" s="8" t="str">
        <f t="shared" si="1446"/>
        <v/>
      </c>
      <c r="V2743" s="16" t="str">
        <f t="shared" si="1447"/>
        <v/>
      </c>
      <c r="W2743" s="129" t="str">
        <f t="shared" si="1448"/>
        <v/>
      </c>
      <c r="X2743" s="8" t="str">
        <f t="shared" si="1449"/>
        <v/>
      </c>
      <c r="Y2743" s="8" t="str">
        <f t="shared" si="1450"/>
        <v/>
      </c>
      <c r="AQ2743" s="6" t="str">
        <f t="shared" si="1451"/>
        <v/>
      </c>
      <c r="AR2743" s="128" t="str">
        <f t="shared" si="1452"/>
        <v/>
      </c>
      <c r="AS2743" s="128" t="str">
        <f t="shared" si="1453"/>
        <v/>
      </c>
      <c r="AT2743" s="139" t="str">
        <f t="shared" si="1465"/>
        <v/>
      </c>
      <c r="BH2743" s="127" t="str">
        <f>IF(LEN(VBAsheet!H2743)&gt;0,$CD$4&amp;CHAR(10)&amp;$CD$5&amp;CHAR(10)&amp;$CD$6&amp;IF(VBAsheet!I2743="N",1,0)&amp;$CE$6&amp;CHAR(10)&amp;$CD$7&amp;CHAR(10)&amp;$CD$8&amp;VBAsheet!H2743&amp;$CE$8&amp;CHAR(10)&amp;$CD$9&amp;VBAsheet!K2743&amp;$CE$9&amp;CHAR(10)&amp;$CD$10&amp;VBAsheet!J2743-1&amp;$CE$10&amp;CHAR(10)&amp;$CD$11,"")</f>
        <v/>
      </c>
      <c r="BI2743"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3" s="18" t="str">
        <f>IF(LEN(X2743)&gt;0,$CD$23&amp;INDEX($CH$3:CH2746,MATCH(W2743,$CG$3:CG2746,0))&amp;$CE$23&amp;CHAR(10)&amp;$CD$24&amp;X2743&amp;$CE$24&amp;CHAR(10)&amp;$CD$25&amp;Y2743&amp;$CE$25&amp;CHAR(10),"")&amp;IF(LEN(AA2743)&gt;0,$CD$23&amp;INDEX($CH$3:CH2746,MATCH(Z2743,$CG$3:CG2746,0))&amp;$CE$23&amp;CHAR(10)&amp;$CD$24&amp;AA2743&amp;$CE$24&amp;CHAR(10)&amp;$CD$25&amp;AB2743&amp;$CE$25&amp;CHAR(10),"")&amp;IF(LEN(AD2743)&gt;0,$CD$23&amp;INDEX($CH$3:CH2746,MATCH(AC2743,$CG$3:CG2746,0))&amp;$CE$23&amp;CHAR(10)&amp;$CD$24&amp;AD2743&amp;$CE$24&amp;CHAR(10)&amp;$CD$25&amp;AE2743&amp;$CE$25&amp;CHAR(10),"")&amp;IF(LEN(AG2743)&gt;0,$CD$23&amp;INDEX($CH$3:CH2746,MATCH(AF2743,$CG$3:CG2746,0))&amp;$CE$23&amp;CHAR(10)&amp;$CD$24&amp;AG2743&amp;$CE$24&amp;CHAR(10)&amp;$CD$25&amp;AH2743&amp;$CE$25&amp;CHAR(10),"")&amp;IF(LEN(AJ2743)&gt;0,$CD$23&amp;INDEX($CH$3:CH2746,MATCH(AI2743,$CG$3:CG2746,0))&amp;$CE$23&amp;CHAR(10)&amp;$CD$24&amp;AJ2743&amp;$CE$24&amp;CHAR(10)&amp;$CD$25&amp;AK2743&amp;$CE$25&amp;CHAR(10),"")</f>
        <v/>
      </c>
      <c r="BK2743" s="18" t="str">
        <f>IF(LEN(J2743)&gt;0,INDEX($BH$2:$BH$100000,MATCH(J2743,VBAsheet!$H$2:$H$100000,0))&amp;CHAR(10),"")&amp;IF(LEN(K2743)&gt;0,INDEX($BH$2:$BH$100000,MATCH(K2743,VBAsheet!$H$2:$H$100000,0))&amp;CHAR(10),"")&amp;IF(LEN(L2743)&gt;0,INDEX($BH$2:$BH$100000,MATCH(L2743,VBAsheet!$H$2:$H$100000,0))&amp;CHAR(10),"")&amp;IF(LEN(M2743)&gt;0,INDEX($BH$2:$BH$100000,MATCH(M2743,VBAsheet!$H$2:$H$100000,0))&amp;CHAR(10),"")</f>
        <v/>
      </c>
      <c r="BM2743" s="94" t="str">
        <f t="shared" si="1467"/>
        <v/>
      </c>
      <c r="BN2743" s="95" t="str">
        <f t="shared" si="1455"/>
        <v/>
      </c>
      <c r="BP2743" s="18" t="str">
        <f t="shared" si="1456"/>
        <v/>
      </c>
      <c r="BR2743" s="81" t="str">
        <f t="shared" si="1466"/>
        <v/>
      </c>
      <c r="BU2743" s="138" t="str">
        <f t="shared" si="1457"/>
        <v/>
      </c>
      <c r="BV2743" s="3" t="str">
        <f t="shared" si="1458"/>
        <v/>
      </c>
      <c r="BW2743" s="3" t="str">
        <f t="shared" si="1459"/>
        <v/>
      </c>
      <c r="BX2743" s="144" t="str">
        <f t="shared" si="1460"/>
        <v/>
      </c>
      <c r="BY2743" s="18" t="str">
        <f t="shared" si="1461"/>
        <v/>
      </c>
      <c r="BZ2743" s="18" t="str">
        <f t="shared" si="1462"/>
        <v/>
      </c>
      <c r="CA2743" s="19" t="str">
        <f t="shared" si="1463"/>
        <v/>
      </c>
    </row>
    <row r="2744" spans="4:79" x14ac:dyDescent="0.45">
      <c r="D2744" s="164" t="str">
        <f t="shared" si="1464"/>
        <v/>
      </c>
      <c r="I2744" s="9" t="str">
        <f t="shared" si="1437"/>
        <v/>
      </c>
      <c r="J2744" s="173" t="str">
        <f t="shared" si="1438"/>
        <v/>
      </c>
      <c r="K2744" s="13"/>
      <c r="L2744" s="13"/>
      <c r="M2744" s="13"/>
      <c r="N2744" s="178" t="str">
        <f t="shared" si="1439"/>
        <v/>
      </c>
      <c r="O2744" s="181" t="str">
        <f t="shared" si="1440"/>
        <v/>
      </c>
      <c r="P2744" s="8" t="str">
        <f t="shared" si="1441"/>
        <v/>
      </c>
      <c r="Q2744" s="8" t="str">
        <f t="shared" si="1442"/>
        <v/>
      </c>
      <c r="R2744" s="8" t="str">
        <f t="shared" si="1443"/>
        <v/>
      </c>
      <c r="S2744" s="8" t="str">
        <f t="shared" si="1444"/>
        <v/>
      </c>
      <c r="T2744" s="8" t="str">
        <f t="shared" si="1445"/>
        <v/>
      </c>
      <c r="U2744" s="8" t="str">
        <f t="shared" si="1446"/>
        <v/>
      </c>
      <c r="V2744" s="16" t="str">
        <f t="shared" si="1447"/>
        <v/>
      </c>
      <c r="W2744" s="129" t="str">
        <f t="shared" si="1448"/>
        <v/>
      </c>
      <c r="X2744" s="8" t="str">
        <f t="shared" si="1449"/>
        <v/>
      </c>
      <c r="Y2744" s="8" t="str">
        <f t="shared" si="1450"/>
        <v/>
      </c>
      <c r="AQ2744" s="6" t="str">
        <f t="shared" si="1451"/>
        <v/>
      </c>
      <c r="AR2744" s="128" t="str">
        <f t="shared" si="1452"/>
        <v/>
      </c>
      <c r="AS2744" s="128" t="str">
        <f t="shared" si="1453"/>
        <v/>
      </c>
      <c r="AT2744" s="139" t="str">
        <f t="shared" si="1465"/>
        <v/>
      </c>
      <c r="BH2744" s="127" t="str">
        <f>IF(LEN(VBAsheet!H2744)&gt;0,$CD$4&amp;CHAR(10)&amp;$CD$5&amp;CHAR(10)&amp;$CD$6&amp;IF(VBAsheet!I2744="N",1,0)&amp;$CE$6&amp;CHAR(10)&amp;$CD$7&amp;CHAR(10)&amp;$CD$8&amp;VBAsheet!H2744&amp;$CE$8&amp;CHAR(10)&amp;$CD$9&amp;VBAsheet!K2744&amp;$CE$9&amp;CHAR(10)&amp;$CD$10&amp;VBAsheet!J2744-1&amp;$CE$10&amp;CHAR(10)&amp;$CD$11,"")</f>
        <v/>
      </c>
      <c r="BI2744"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4" s="18" t="str">
        <f>IF(LEN(X2744)&gt;0,$CD$23&amp;INDEX($CH$3:CH2747,MATCH(W2744,$CG$3:CG2747,0))&amp;$CE$23&amp;CHAR(10)&amp;$CD$24&amp;X2744&amp;$CE$24&amp;CHAR(10)&amp;$CD$25&amp;Y2744&amp;$CE$25&amp;CHAR(10),"")&amp;IF(LEN(AA2744)&gt;0,$CD$23&amp;INDEX($CH$3:CH2747,MATCH(Z2744,$CG$3:CG2747,0))&amp;$CE$23&amp;CHAR(10)&amp;$CD$24&amp;AA2744&amp;$CE$24&amp;CHAR(10)&amp;$CD$25&amp;AB2744&amp;$CE$25&amp;CHAR(10),"")&amp;IF(LEN(AD2744)&gt;0,$CD$23&amp;INDEX($CH$3:CH2747,MATCH(AC2744,$CG$3:CG2747,0))&amp;$CE$23&amp;CHAR(10)&amp;$CD$24&amp;AD2744&amp;$CE$24&amp;CHAR(10)&amp;$CD$25&amp;AE2744&amp;$CE$25&amp;CHAR(10),"")&amp;IF(LEN(AG2744)&gt;0,$CD$23&amp;INDEX($CH$3:CH2747,MATCH(AF2744,$CG$3:CG2747,0))&amp;$CE$23&amp;CHAR(10)&amp;$CD$24&amp;AG2744&amp;$CE$24&amp;CHAR(10)&amp;$CD$25&amp;AH2744&amp;$CE$25&amp;CHAR(10),"")&amp;IF(LEN(AJ2744)&gt;0,$CD$23&amp;INDEX($CH$3:CH2747,MATCH(AI2744,$CG$3:CG2747,0))&amp;$CE$23&amp;CHAR(10)&amp;$CD$24&amp;AJ2744&amp;$CE$24&amp;CHAR(10)&amp;$CD$25&amp;AK2744&amp;$CE$25&amp;CHAR(10),"")</f>
        <v/>
      </c>
      <c r="BK2744" s="18" t="str">
        <f>IF(LEN(J2744)&gt;0,INDEX($BH$2:$BH$100000,MATCH(J2744,VBAsheet!$H$2:$H$100000,0))&amp;CHAR(10),"")&amp;IF(LEN(K2744)&gt;0,INDEX($BH$2:$BH$100000,MATCH(K2744,VBAsheet!$H$2:$H$100000,0))&amp;CHAR(10),"")&amp;IF(LEN(L2744)&gt;0,INDEX($BH$2:$BH$100000,MATCH(L2744,VBAsheet!$H$2:$H$100000,0))&amp;CHAR(10),"")&amp;IF(LEN(M2744)&gt;0,INDEX($BH$2:$BH$100000,MATCH(M2744,VBAsheet!$H$2:$H$100000,0))&amp;CHAR(10),"")</f>
        <v/>
      </c>
      <c r="BM2744" s="94" t="str">
        <f t="shared" si="1467"/>
        <v/>
      </c>
      <c r="BN2744" s="95" t="str">
        <f t="shared" si="1455"/>
        <v/>
      </c>
      <c r="BP2744" s="18" t="str">
        <f t="shared" si="1456"/>
        <v/>
      </c>
      <c r="BR2744" s="81" t="str">
        <f t="shared" si="1466"/>
        <v/>
      </c>
      <c r="BU2744" s="138" t="str">
        <f t="shared" si="1457"/>
        <v/>
      </c>
      <c r="BV2744" s="3" t="str">
        <f t="shared" si="1458"/>
        <v/>
      </c>
      <c r="BW2744" s="3" t="str">
        <f t="shared" si="1459"/>
        <v/>
      </c>
      <c r="BX2744" s="144" t="str">
        <f t="shared" si="1460"/>
        <v/>
      </c>
      <c r="BY2744" s="18" t="str">
        <f t="shared" si="1461"/>
        <v/>
      </c>
      <c r="BZ2744" s="18" t="str">
        <f t="shared" si="1462"/>
        <v/>
      </c>
      <c r="CA2744" s="19" t="str">
        <f t="shared" si="1463"/>
        <v/>
      </c>
    </row>
    <row r="2745" spans="4:79" x14ac:dyDescent="0.45">
      <c r="D2745" s="164" t="str">
        <f t="shared" si="1464"/>
        <v/>
      </c>
      <c r="I2745" s="9" t="str">
        <f t="shared" si="1437"/>
        <v/>
      </c>
      <c r="J2745" s="173" t="str">
        <f t="shared" si="1438"/>
        <v/>
      </c>
      <c r="K2745" s="13"/>
      <c r="L2745" s="13"/>
      <c r="M2745" s="13"/>
      <c r="N2745" s="178" t="str">
        <f t="shared" si="1439"/>
        <v/>
      </c>
      <c r="O2745" s="181" t="str">
        <f t="shared" si="1440"/>
        <v/>
      </c>
      <c r="P2745" s="8" t="str">
        <f t="shared" si="1441"/>
        <v/>
      </c>
      <c r="Q2745" s="8" t="str">
        <f t="shared" si="1442"/>
        <v/>
      </c>
      <c r="R2745" s="8" t="str">
        <f t="shared" si="1443"/>
        <v/>
      </c>
      <c r="S2745" s="8" t="str">
        <f t="shared" si="1444"/>
        <v/>
      </c>
      <c r="T2745" s="8" t="str">
        <f t="shared" si="1445"/>
        <v/>
      </c>
      <c r="U2745" s="8" t="str">
        <f t="shared" si="1446"/>
        <v/>
      </c>
      <c r="V2745" s="16" t="str">
        <f t="shared" si="1447"/>
        <v/>
      </c>
      <c r="W2745" s="129" t="str">
        <f t="shared" si="1448"/>
        <v/>
      </c>
      <c r="X2745" s="8" t="str">
        <f t="shared" si="1449"/>
        <v/>
      </c>
      <c r="Y2745" s="8" t="str">
        <f t="shared" si="1450"/>
        <v/>
      </c>
      <c r="AQ2745" s="6" t="str">
        <f t="shared" si="1451"/>
        <v/>
      </c>
      <c r="AR2745" s="128" t="str">
        <f t="shared" si="1452"/>
        <v/>
      </c>
      <c r="AS2745" s="128" t="str">
        <f t="shared" si="1453"/>
        <v/>
      </c>
      <c r="AT2745" s="139" t="str">
        <f t="shared" si="1465"/>
        <v/>
      </c>
      <c r="BH2745" s="127" t="str">
        <f>IF(LEN(VBAsheet!H2745)&gt;0,$CD$4&amp;CHAR(10)&amp;$CD$5&amp;CHAR(10)&amp;$CD$6&amp;IF(VBAsheet!I2745="N",1,0)&amp;$CE$6&amp;CHAR(10)&amp;$CD$7&amp;CHAR(10)&amp;$CD$8&amp;VBAsheet!H2745&amp;$CE$8&amp;CHAR(10)&amp;$CD$9&amp;VBAsheet!K2745&amp;$CE$9&amp;CHAR(10)&amp;$CD$10&amp;VBAsheet!J2745-1&amp;$CE$10&amp;CHAR(10)&amp;$CD$11,"")</f>
        <v/>
      </c>
      <c r="BI2745"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5" s="18" t="str">
        <f>IF(LEN(X2745)&gt;0,$CD$23&amp;INDEX($CH$3:CH2748,MATCH(W2745,$CG$3:CG2748,0))&amp;$CE$23&amp;CHAR(10)&amp;$CD$24&amp;X2745&amp;$CE$24&amp;CHAR(10)&amp;$CD$25&amp;Y2745&amp;$CE$25&amp;CHAR(10),"")&amp;IF(LEN(AA2745)&gt;0,$CD$23&amp;INDEX($CH$3:CH2748,MATCH(Z2745,$CG$3:CG2748,0))&amp;$CE$23&amp;CHAR(10)&amp;$CD$24&amp;AA2745&amp;$CE$24&amp;CHAR(10)&amp;$CD$25&amp;AB2745&amp;$CE$25&amp;CHAR(10),"")&amp;IF(LEN(AD2745)&gt;0,$CD$23&amp;INDEX($CH$3:CH2748,MATCH(AC2745,$CG$3:CG2748,0))&amp;$CE$23&amp;CHAR(10)&amp;$CD$24&amp;AD2745&amp;$CE$24&amp;CHAR(10)&amp;$CD$25&amp;AE2745&amp;$CE$25&amp;CHAR(10),"")&amp;IF(LEN(AG2745)&gt;0,$CD$23&amp;INDEX($CH$3:CH2748,MATCH(AF2745,$CG$3:CG2748,0))&amp;$CE$23&amp;CHAR(10)&amp;$CD$24&amp;AG2745&amp;$CE$24&amp;CHAR(10)&amp;$CD$25&amp;AH2745&amp;$CE$25&amp;CHAR(10),"")&amp;IF(LEN(AJ2745)&gt;0,$CD$23&amp;INDEX($CH$3:CH2748,MATCH(AI2745,$CG$3:CG2748,0))&amp;$CE$23&amp;CHAR(10)&amp;$CD$24&amp;AJ2745&amp;$CE$24&amp;CHAR(10)&amp;$CD$25&amp;AK2745&amp;$CE$25&amp;CHAR(10),"")</f>
        <v/>
      </c>
      <c r="BK2745" s="18" t="str">
        <f>IF(LEN(J2745)&gt;0,INDEX($BH$2:$BH$100000,MATCH(J2745,VBAsheet!$H$2:$H$100000,0))&amp;CHAR(10),"")&amp;IF(LEN(K2745)&gt;0,INDEX($BH$2:$BH$100000,MATCH(K2745,VBAsheet!$H$2:$H$100000,0))&amp;CHAR(10),"")&amp;IF(LEN(L2745)&gt;0,INDEX($BH$2:$BH$100000,MATCH(L2745,VBAsheet!$H$2:$H$100000,0))&amp;CHAR(10),"")&amp;IF(LEN(M2745)&gt;0,INDEX($BH$2:$BH$100000,MATCH(M2745,VBAsheet!$H$2:$H$100000,0))&amp;CHAR(10),"")</f>
        <v/>
      </c>
      <c r="BM2745" s="94" t="str">
        <f t="shared" si="1467"/>
        <v/>
      </c>
      <c r="BN2745" s="95" t="str">
        <f t="shared" si="1455"/>
        <v/>
      </c>
      <c r="BP2745" s="18" t="str">
        <f t="shared" si="1456"/>
        <v/>
      </c>
      <c r="BR2745" s="81" t="str">
        <f t="shared" si="1466"/>
        <v/>
      </c>
      <c r="BU2745" s="138" t="str">
        <f t="shared" si="1457"/>
        <v/>
      </c>
      <c r="BV2745" s="3" t="str">
        <f t="shared" si="1458"/>
        <v/>
      </c>
      <c r="BW2745" s="3" t="str">
        <f t="shared" si="1459"/>
        <v/>
      </c>
      <c r="BX2745" s="144" t="str">
        <f t="shared" si="1460"/>
        <v/>
      </c>
      <c r="BY2745" s="18" t="str">
        <f t="shared" si="1461"/>
        <v/>
      </c>
      <c r="BZ2745" s="18" t="str">
        <f t="shared" si="1462"/>
        <v/>
      </c>
      <c r="CA2745" s="19" t="str">
        <f t="shared" si="1463"/>
        <v/>
      </c>
    </row>
    <row r="2746" spans="4:79" x14ac:dyDescent="0.45">
      <c r="D2746" s="164" t="str">
        <f t="shared" si="1464"/>
        <v/>
      </c>
      <c r="I2746" s="9" t="str">
        <f t="shared" si="1437"/>
        <v/>
      </c>
      <c r="J2746" s="173" t="str">
        <f t="shared" si="1438"/>
        <v/>
      </c>
      <c r="K2746" s="13"/>
      <c r="L2746" s="13"/>
      <c r="M2746" s="13"/>
      <c r="N2746" s="178" t="str">
        <f t="shared" si="1439"/>
        <v/>
      </c>
      <c r="O2746" s="181" t="str">
        <f t="shared" si="1440"/>
        <v/>
      </c>
      <c r="P2746" s="8" t="str">
        <f t="shared" si="1441"/>
        <v/>
      </c>
      <c r="Q2746" s="8" t="str">
        <f t="shared" si="1442"/>
        <v/>
      </c>
      <c r="R2746" s="8" t="str">
        <f t="shared" si="1443"/>
        <v/>
      </c>
      <c r="S2746" s="8" t="str">
        <f t="shared" si="1444"/>
        <v/>
      </c>
      <c r="T2746" s="8" t="str">
        <f t="shared" si="1445"/>
        <v/>
      </c>
      <c r="U2746" s="8" t="str">
        <f t="shared" si="1446"/>
        <v/>
      </c>
      <c r="V2746" s="16" t="str">
        <f t="shared" si="1447"/>
        <v/>
      </c>
      <c r="W2746" s="129" t="str">
        <f t="shared" si="1448"/>
        <v/>
      </c>
      <c r="X2746" s="8" t="str">
        <f t="shared" si="1449"/>
        <v/>
      </c>
      <c r="Y2746" s="8" t="str">
        <f t="shared" si="1450"/>
        <v/>
      </c>
      <c r="AQ2746" s="6" t="str">
        <f t="shared" si="1451"/>
        <v/>
      </c>
      <c r="AR2746" s="128" t="str">
        <f t="shared" si="1452"/>
        <v/>
      </c>
      <c r="AS2746" s="128" t="str">
        <f t="shared" si="1453"/>
        <v/>
      </c>
      <c r="AT2746" s="139" t="str">
        <f t="shared" si="1465"/>
        <v/>
      </c>
      <c r="BH2746" s="127" t="str">
        <f>IF(LEN(VBAsheet!H2746)&gt;0,$CD$4&amp;CHAR(10)&amp;$CD$5&amp;CHAR(10)&amp;$CD$6&amp;IF(VBAsheet!I2746="N",1,0)&amp;$CE$6&amp;CHAR(10)&amp;$CD$7&amp;CHAR(10)&amp;$CD$8&amp;VBAsheet!H2746&amp;$CE$8&amp;CHAR(10)&amp;$CD$9&amp;VBAsheet!K2746&amp;$CE$9&amp;CHAR(10)&amp;$CD$10&amp;VBAsheet!J2746-1&amp;$CE$10&amp;CHAR(10)&amp;$CD$11,"")</f>
        <v/>
      </c>
      <c r="BI2746"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6" s="18" t="str">
        <f>IF(LEN(X2746)&gt;0,$CD$23&amp;INDEX($CH$3:CH2749,MATCH(W2746,$CG$3:CG2749,0))&amp;$CE$23&amp;CHAR(10)&amp;$CD$24&amp;X2746&amp;$CE$24&amp;CHAR(10)&amp;$CD$25&amp;Y2746&amp;$CE$25&amp;CHAR(10),"")&amp;IF(LEN(AA2746)&gt;0,$CD$23&amp;INDEX($CH$3:CH2749,MATCH(Z2746,$CG$3:CG2749,0))&amp;$CE$23&amp;CHAR(10)&amp;$CD$24&amp;AA2746&amp;$CE$24&amp;CHAR(10)&amp;$CD$25&amp;AB2746&amp;$CE$25&amp;CHAR(10),"")&amp;IF(LEN(AD2746)&gt;0,$CD$23&amp;INDEX($CH$3:CH2749,MATCH(AC2746,$CG$3:CG2749,0))&amp;$CE$23&amp;CHAR(10)&amp;$CD$24&amp;AD2746&amp;$CE$24&amp;CHAR(10)&amp;$CD$25&amp;AE2746&amp;$CE$25&amp;CHAR(10),"")&amp;IF(LEN(AG2746)&gt;0,$CD$23&amp;INDEX($CH$3:CH2749,MATCH(AF2746,$CG$3:CG2749,0))&amp;$CE$23&amp;CHAR(10)&amp;$CD$24&amp;AG2746&amp;$CE$24&amp;CHAR(10)&amp;$CD$25&amp;AH2746&amp;$CE$25&amp;CHAR(10),"")&amp;IF(LEN(AJ2746)&gt;0,$CD$23&amp;INDEX($CH$3:CH2749,MATCH(AI2746,$CG$3:CG2749,0))&amp;$CE$23&amp;CHAR(10)&amp;$CD$24&amp;AJ2746&amp;$CE$24&amp;CHAR(10)&amp;$CD$25&amp;AK2746&amp;$CE$25&amp;CHAR(10),"")</f>
        <v/>
      </c>
      <c r="BK2746" s="18" t="str">
        <f>IF(LEN(J2746)&gt;0,INDEX($BH$2:$BH$100000,MATCH(J2746,VBAsheet!$H$2:$H$100000,0))&amp;CHAR(10),"")&amp;IF(LEN(K2746)&gt;0,INDEX($BH$2:$BH$100000,MATCH(K2746,VBAsheet!$H$2:$H$100000,0))&amp;CHAR(10),"")&amp;IF(LEN(L2746)&gt;0,INDEX($BH$2:$BH$100000,MATCH(L2746,VBAsheet!$H$2:$H$100000,0))&amp;CHAR(10),"")&amp;IF(LEN(M2746)&gt;0,INDEX($BH$2:$BH$100000,MATCH(M2746,VBAsheet!$H$2:$H$100000,0))&amp;CHAR(10),"")</f>
        <v/>
      </c>
      <c r="BM2746" s="94" t="str">
        <f t="shared" si="1467"/>
        <v/>
      </c>
      <c r="BN2746" s="95" t="str">
        <f t="shared" si="1455"/>
        <v/>
      </c>
      <c r="BP2746" s="18" t="str">
        <f t="shared" si="1456"/>
        <v/>
      </c>
      <c r="BR2746" s="81" t="str">
        <f t="shared" si="1466"/>
        <v/>
      </c>
      <c r="BU2746" s="138" t="str">
        <f t="shared" si="1457"/>
        <v/>
      </c>
      <c r="BV2746" s="3" t="str">
        <f t="shared" si="1458"/>
        <v/>
      </c>
      <c r="BW2746" s="3" t="str">
        <f t="shared" si="1459"/>
        <v/>
      </c>
      <c r="BX2746" s="144" t="str">
        <f t="shared" si="1460"/>
        <v/>
      </c>
      <c r="BY2746" s="18" t="str">
        <f t="shared" si="1461"/>
        <v/>
      </c>
      <c r="BZ2746" s="18" t="str">
        <f t="shared" si="1462"/>
        <v/>
      </c>
      <c r="CA2746" s="19" t="str">
        <f t="shared" si="1463"/>
        <v/>
      </c>
    </row>
    <row r="2747" spans="4:79" x14ac:dyDescent="0.45">
      <c r="D2747" s="164" t="str">
        <f t="shared" si="1464"/>
        <v/>
      </c>
      <c r="I2747" s="9" t="str">
        <f t="shared" si="1437"/>
        <v/>
      </c>
      <c r="J2747" s="173" t="str">
        <f t="shared" si="1438"/>
        <v/>
      </c>
      <c r="K2747" s="13"/>
      <c r="L2747" s="13"/>
      <c r="M2747" s="13"/>
      <c r="N2747" s="178" t="str">
        <f t="shared" si="1439"/>
        <v/>
      </c>
      <c r="O2747" s="181" t="str">
        <f t="shared" si="1440"/>
        <v/>
      </c>
      <c r="P2747" s="8" t="str">
        <f t="shared" si="1441"/>
        <v/>
      </c>
      <c r="Q2747" s="8" t="str">
        <f t="shared" si="1442"/>
        <v/>
      </c>
      <c r="R2747" s="8" t="str">
        <f t="shared" si="1443"/>
        <v/>
      </c>
      <c r="S2747" s="8" t="str">
        <f t="shared" si="1444"/>
        <v/>
      </c>
      <c r="T2747" s="8" t="str">
        <f t="shared" si="1445"/>
        <v/>
      </c>
      <c r="U2747" s="8" t="str">
        <f t="shared" si="1446"/>
        <v/>
      </c>
      <c r="V2747" s="16" t="str">
        <f t="shared" si="1447"/>
        <v/>
      </c>
      <c r="W2747" s="129" t="str">
        <f t="shared" si="1448"/>
        <v/>
      </c>
      <c r="X2747" s="8" t="str">
        <f t="shared" si="1449"/>
        <v/>
      </c>
      <c r="Y2747" s="8" t="str">
        <f t="shared" si="1450"/>
        <v/>
      </c>
      <c r="AQ2747" s="6" t="str">
        <f t="shared" si="1451"/>
        <v/>
      </c>
      <c r="AR2747" s="128" t="str">
        <f t="shared" si="1452"/>
        <v/>
      </c>
      <c r="AS2747" s="128" t="str">
        <f t="shared" si="1453"/>
        <v/>
      </c>
      <c r="AT2747" s="139" t="str">
        <f t="shared" si="1465"/>
        <v/>
      </c>
      <c r="BH2747" s="127" t="str">
        <f>IF(LEN(VBAsheet!H2747)&gt;0,$CD$4&amp;CHAR(10)&amp;$CD$5&amp;CHAR(10)&amp;$CD$6&amp;IF(VBAsheet!I2747="N",1,0)&amp;$CE$6&amp;CHAR(10)&amp;$CD$7&amp;CHAR(10)&amp;$CD$8&amp;VBAsheet!H2747&amp;$CE$8&amp;CHAR(10)&amp;$CD$9&amp;VBAsheet!K2747&amp;$CE$9&amp;CHAR(10)&amp;$CD$10&amp;VBAsheet!J2747-1&amp;$CE$10&amp;CHAR(10)&amp;$CD$11,"")</f>
        <v/>
      </c>
      <c r="BI2747"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7" s="18" t="str">
        <f>IF(LEN(X2747)&gt;0,$CD$23&amp;INDEX($CH$3:CH2750,MATCH(W2747,$CG$3:CG2750,0))&amp;$CE$23&amp;CHAR(10)&amp;$CD$24&amp;X2747&amp;$CE$24&amp;CHAR(10)&amp;$CD$25&amp;Y2747&amp;$CE$25&amp;CHAR(10),"")&amp;IF(LEN(AA2747)&gt;0,$CD$23&amp;INDEX($CH$3:CH2750,MATCH(Z2747,$CG$3:CG2750,0))&amp;$CE$23&amp;CHAR(10)&amp;$CD$24&amp;AA2747&amp;$CE$24&amp;CHAR(10)&amp;$CD$25&amp;AB2747&amp;$CE$25&amp;CHAR(10),"")&amp;IF(LEN(AD2747)&gt;0,$CD$23&amp;INDEX($CH$3:CH2750,MATCH(AC2747,$CG$3:CG2750,0))&amp;$CE$23&amp;CHAR(10)&amp;$CD$24&amp;AD2747&amp;$CE$24&amp;CHAR(10)&amp;$CD$25&amp;AE2747&amp;$CE$25&amp;CHAR(10),"")&amp;IF(LEN(AG2747)&gt;0,$CD$23&amp;INDEX($CH$3:CH2750,MATCH(AF2747,$CG$3:CG2750,0))&amp;$CE$23&amp;CHAR(10)&amp;$CD$24&amp;AG2747&amp;$CE$24&amp;CHAR(10)&amp;$CD$25&amp;AH2747&amp;$CE$25&amp;CHAR(10),"")&amp;IF(LEN(AJ2747)&gt;0,$CD$23&amp;INDEX($CH$3:CH2750,MATCH(AI2747,$CG$3:CG2750,0))&amp;$CE$23&amp;CHAR(10)&amp;$CD$24&amp;AJ2747&amp;$CE$24&amp;CHAR(10)&amp;$CD$25&amp;AK2747&amp;$CE$25&amp;CHAR(10),"")</f>
        <v/>
      </c>
      <c r="BK2747" s="18" t="str">
        <f>IF(LEN(J2747)&gt;0,INDEX($BH$2:$BH$100000,MATCH(J2747,VBAsheet!$H$2:$H$100000,0))&amp;CHAR(10),"")&amp;IF(LEN(K2747)&gt;0,INDEX($BH$2:$BH$100000,MATCH(K2747,VBAsheet!$H$2:$H$100000,0))&amp;CHAR(10),"")&amp;IF(LEN(L2747)&gt;0,INDEX($BH$2:$BH$100000,MATCH(L2747,VBAsheet!$H$2:$H$100000,0))&amp;CHAR(10),"")&amp;IF(LEN(M2747)&gt;0,INDEX($BH$2:$BH$100000,MATCH(M2747,VBAsheet!$H$2:$H$100000,0))&amp;CHAR(10),"")</f>
        <v/>
      </c>
      <c r="BM2747" s="94" t="str">
        <f t="shared" si="1467"/>
        <v/>
      </c>
      <c r="BN2747" s="95" t="str">
        <f t="shared" si="1455"/>
        <v/>
      </c>
      <c r="BP2747" s="18" t="str">
        <f t="shared" si="1456"/>
        <v/>
      </c>
      <c r="BR2747" s="81" t="str">
        <f t="shared" si="1466"/>
        <v/>
      </c>
      <c r="BU2747" s="138" t="str">
        <f t="shared" si="1457"/>
        <v/>
      </c>
      <c r="BV2747" s="3" t="str">
        <f t="shared" si="1458"/>
        <v/>
      </c>
      <c r="BW2747" s="3" t="str">
        <f t="shared" si="1459"/>
        <v/>
      </c>
      <c r="BX2747" s="144" t="str">
        <f t="shared" si="1460"/>
        <v/>
      </c>
      <c r="BY2747" s="18" t="str">
        <f t="shared" si="1461"/>
        <v/>
      </c>
      <c r="BZ2747" s="18" t="str">
        <f t="shared" si="1462"/>
        <v/>
      </c>
      <c r="CA2747" s="19" t="str">
        <f t="shared" si="1463"/>
        <v/>
      </c>
    </row>
    <row r="2748" spans="4:79" x14ac:dyDescent="0.45">
      <c r="D2748" s="164" t="str">
        <f t="shared" si="1464"/>
        <v/>
      </c>
      <c r="I2748" s="9" t="str">
        <f t="shared" si="1437"/>
        <v/>
      </c>
      <c r="J2748" s="173" t="str">
        <f t="shared" si="1438"/>
        <v/>
      </c>
      <c r="K2748" s="13"/>
      <c r="L2748" s="13"/>
      <c r="M2748" s="13"/>
      <c r="N2748" s="178" t="str">
        <f t="shared" si="1439"/>
        <v/>
      </c>
      <c r="O2748" s="181" t="str">
        <f t="shared" si="1440"/>
        <v/>
      </c>
      <c r="P2748" s="8" t="str">
        <f t="shared" si="1441"/>
        <v/>
      </c>
      <c r="Q2748" s="8" t="str">
        <f t="shared" si="1442"/>
        <v/>
      </c>
      <c r="R2748" s="8" t="str">
        <f t="shared" si="1443"/>
        <v/>
      </c>
      <c r="S2748" s="8" t="str">
        <f t="shared" si="1444"/>
        <v/>
      </c>
      <c r="T2748" s="8" t="str">
        <f t="shared" si="1445"/>
        <v/>
      </c>
      <c r="U2748" s="8" t="str">
        <f t="shared" si="1446"/>
        <v/>
      </c>
      <c r="V2748" s="16" t="str">
        <f t="shared" si="1447"/>
        <v/>
      </c>
      <c r="W2748" s="129" t="str">
        <f t="shared" si="1448"/>
        <v/>
      </c>
      <c r="X2748" s="8" t="str">
        <f t="shared" si="1449"/>
        <v/>
      </c>
      <c r="Y2748" s="8" t="str">
        <f t="shared" si="1450"/>
        <v/>
      </c>
      <c r="AQ2748" s="6" t="str">
        <f t="shared" si="1451"/>
        <v/>
      </c>
      <c r="AR2748" s="128" t="str">
        <f t="shared" si="1452"/>
        <v/>
      </c>
      <c r="AS2748" s="128" t="str">
        <f t="shared" si="1453"/>
        <v/>
      </c>
      <c r="AT2748" s="139" t="str">
        <f t="shared" si="1465"/>
        <v/>
      </c>
      <c r="BH2748" s="127" t="str">
        <f>IF(LEN(VBAsheet!H2748)&gt;0,$CD$4&amp;CHAR(10)&amp;$CD$5&amp;CHAR(10)&amp;$CD$6&amp;IF(VBAsheet!I2748="N",1,0)&amp;$CE$6&amp;CHAR(10)&amp;$CD$7&amp;CHAR(10)&amp;$CD$8&amp;VBAsheet!H2748&amp;$CE$8&amp;CHAR(10)&amp;$CD$9&amp;VBAsheet!K2748&amp;$CE$9&amp;CHAR(10)&amp;$CD$10&amp;VBAsheet!J2748-1&amp;$CE$10&amp;CHAR(10)&amp;$CD$11,"")</f>
        <v/>
      </c>
      <c r="BI2748"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8" s="18" t="str">
        <f>IF(LEN(X2748)&gt;0,$CD$23&amp;INDEX($CH$3:CH2751,MATCH(W2748,$CG$3:CG2751,0))&amp;$CE$23&amp;CHAR(10)&amp;$CD$24&amp;X2748&amp;$CE$24&amp;CHAR(10)&amp;$CD$25&amp;Y2748&amp;$CE$25&amp;CHAR(10),"")&amp;IF(LEN(AA2748)&gt;0,$CD$23&amp;INDEX($CH$3:CH2751,MATCH(Z2748,$CG$3:CG2751,0))&amp;$CE$23&amp;CHAR(10)&amp;$CD$24&amp;AA2748&amp;$CE$24&amp;CHAR(10)&amp;$CD$25&amp;AB2748&amp;$CE$25&amp;CHAR(10),"")&amp;IF(LEN(AD2748)&gt;0,$CD$23&amp;INDEX($CH$3:CH2751,MATCH(AC2748,$CG$3:CG2751,0))&amp;$CE$23&amp;CHAR(10)&amp;$CD$24&amp;AD2748&amp;$CE$24&amp;CHAR(10)&amp;$CD$25&amp;AE2748&amp;$CE$25&amp;CHAR(10),"")&amp;IF(LEN(AG2748)&gt;0,$CD$23&amp;INDEX($CH$3:CH2751,MATCH(AF2748,$CG$3:CG2751,0))&amp;$CE$23&amp;CHAR(10)&amp;$CD$24&amp;AG2748&amp;$CE$24&amp;CHAR(10)&amp;$CD$25&amp;AH2748&amp;$CE$25&amp;CHAR(10),"")&amp;IF(LEN(AJ2748)&gt;0,$CD$23&amp;INDEX($CH$3:CH2751,MATCH(AI2748,$CG$3:CG2751,0))&amp;$CE$23&amp;CHAR(10)&amp;$CD$24&amp;AJ2748&amp;$CE$24&amp;CHAR(10)&amp;$CD$25&amp;AK2748&amp;$CE$25&amp;CHAR(10),"")</f>
        <v/>
      </c>
      <c r="BK2748" s="18" t="str">
        <f>IF(LEN(J2748)&gt;0,INDEX($BH$2:$BH$100000,MATCH(J2748,VBAsheet!$H$2:$H$100000,0))&amp;CHAR(10),"")&amp;IF(LEN(K2748)&gt;0,INDEX($BH$2:$BH$100000,MATCH(K2748,VBAsheet!$H$2:$H$100000,0))&amp;CHAR(10),"")&amp;IF(LEN(L2748)&gt;0,INDEX($BH$2:$BH$100000,MATCH(L2748,VBAsheet!$H$2:$H$100000,0))&amp;CHAR(10),"")&amp;IF(LEN(M2748)&gt;0,INDEX($BH$2:$BH$100000,MATCH(M2748,VBAsheet!$H$2:$H$100000,0))&amp;CHAR(10),"")</f>
        <v/>
      </c>
      <c r="BM2748" s="94" t="str">
        <f t="shared" si="1467"/>
        <v/>
      </c>
      <c r="BN2748" s="95" t="str">
        <f t="shared" si="1455"/>
        <v/>
      </c>
      <c r="BP2748" s="18" t="str">
        <f t="shared" si="1456"/>
        <v/>
      </c>
      <c r="BR2748" s="81" t="str">
        <f t="shared" si="1466"/>
        <v/>
      </c>
      <c r="BU2748" s="138" t="str">
        <f t="shared" si="1457"/>
        <v/>
      </c>
      <c r="BV2748" s="3" t="str">
        <f t="shared" si="1458"/>
        <v/>
      </c>
      <c r="BW2748" s="3" t="str">
        <f t="shared" si="1459"/>
        <v/>
      </c>
      <c r="BX2748" s="144" t="str">
        <f t="shared" si="1460"/>
        <v/>
      </c>
      <c r="BY2748" s="18" t="str">
        <f t="shared" si="1461"/>
        <v/>
      </c>
      <c r="BZ2748" s="18" t="str">
        <f t="shared" si="1462"/>
        <v/>
      </c>
      <c r="CA2748" s="19" t="str">
        <f t="shared" si="1463"/>
        <v/>
      </c>
    </row>
    <row r="2749" spans="4:79" x14ac:dyDescent="0.45">
      <c r="D2749" s="164" t="str">
        <f t="shared" si="1464"/>
        <v/>
      </c>
      <c r="I2749" s="9" t="str">
        <f t="shared" si="1437"/>
        <v/>
      </c>
      <c r="J2749" s="173" t="str">
        <f t="shared" si="1438"/>
        <v/>
      </c>
      <c r="K2749" s="13"/>
      <c r="L2749" s="13"/>
      <c r="M2749" s="13"/>
      <c r="N2749" s="178" t="str">
        <f t="shared" si="1439"/>
        <v/>
      </c>
      <c r="O2749" s="181" t="str">
        <f t="shared" si="1440"/>
        <v/>
      </c>
      <c r="P2749" s="8" t="str">
        <f t="shared" si="1441"/>
        <v/>
      </c>
      <c r="Q2749" s="8" t="str">
        <f t="shared" si="1442"/>
        <v/>
      </c>
      <c r="R2749" s="8" t="str">
        <f t="shared" si="1443"/>
        <v/>
      </c>
      <c r="S2749" s="8" t="str">
        <f t="shared" si="1444"/>
        <v/>
      </c>
      <c r="T2749" s="8" t="str">
        <f t="shared" si="1445"/>
        <v/>
      </c>
      <c r="U2749" s="8" t="str">
        <f t="shared" si="1446"/>
        <v/>
      </c>
      <c r="V2749" s="16" t="str">
        <f t="shared" si="1447"/>
        <v/>
      </c>
      <c r="W2749" s="129" t="str">
        <f t="shared" si="1448"/>
        <v/>
      </c>
      <c r="X2749" s="8" t="str">
        <f t="shared" si="1449"/>
        <v/>
      </c>
      <c r="Y2749" s="8" t="str">
        <f t="shared" si="1450"/>
        <v/>
      </c>
      <c r="AQ2749" s="6" t="str">
        <f t="shared" si="1451"/>
        <v/>
      </c>
      <c r="AR2749" s="128" t="str">
        <f t="shared" si="1452"/>
        <v/>
      </c>
      <c r="AS2749" s="128" t="str">
        <f t="shared" si="1453"/>
        <v/>
      </c>
      <c r="AT2749" s="139" t="str">
        <f t="shared" si="1465"/>
        <v/>
      </c>
      <c r="BH2749" s="127" t="str">
        <f>IF(LEN(VBAsheet!H2749)&gt;0,$CD$4&amp;CHAR(10)&amp;$CD$5&amp;CHAR(10)&amp;$CD$6&amp;IF(VBAsheet!I2749="N",1,0)&amp;$CE$6&amp;CHAR(10)&amp;$CD$7&amp;CHAR(10)&amp;$CD$8&amp;VBAsheet!H2749&amp;$CE$8&amp;CHAR(10)&amp;$CD$9&amp;VBAsheet!K2749&amp;$CE$9&amp;CHAR(10)&amp;$CD$10&amp;VBAsheet!J2749-1&amp;$CE$10&amp;CHAR(10)&amp;$CD$11,"")</f>
        <v/>
      </c>
      <c r="BI2749"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49" s="18" t="str">
        <f>IF(LEN(X2749)&gt;0,$CD$23&amp;INDEX($CH$3:CH2752,MATCH(W2749,$CG$3:CG2752,0))&amp;$CE$23&amp;CHAR(10)&amp;$CD$24&amp;X2749&amp;$CE$24&amp;CHAR(10)&amp;$CD$25&amp;Y2749&amp;$CE$25&amp;CHAR(10),"")&amp;IF(LEN(AA2749)&gt;0,$CD$23&amp;INDEX($CH$3:CH2752,MATCH(Z2749,$CG$3:CG2752,0))&amp;$CE$23&amp;CHAR(10)&amp;$CD$24&amp;AA2749&amp;$CE$24&amp;CHAR(10)&amp;$CD$25&amp;AB2749&amp;$CE$25&amp;CHAR(10),"")&amp;IF(LEN(AD2749)&gt;0,$CD$23&amp;INDEX($CH$3:CH2752,MATCH(AC2749,$CG$3:CG2752,0))&amp;$CE$23&amp;CHAR(10)&amp;$CD$24&amp;AD2749&amp;$CE$24&amp;CHAR(10)&amp;$CD$25&amp;AE2749&amp;$CE$25&amp;CHAR(10),"")&amp;IF(LEN(AG2749)&gt;0,$CD$23&amp;INDEX($CH$3:CH2752,MATCH(AF2749,$CG$3:CG2752,0))&amp;$CE$23&amp;CHAR(10)&amp;$CD$24&amp;AG2749&amp;$CE$24&amp;CHAR(10)&amp;$CD$25&amp;AH2749&amp;$CE$25&amp;CHAR(10),"")&amp;IF(LEN(AJ2749)&gt;0,$CD$23&amp;INDEX($CH$3:CH2752,MATCH(AI2749,$CG$3:CG2752,0))&amp;$CE$23&amp;CHAR(10)&amp;$CD$24&amp;AJ2749&amp;$CE$24&amp;CHAR(10)&amp;$CD$25&amp;AK2749&amp;$CE$25&amp;CHAR(10),"")</f>
        <v/>
      </c>
      <c r="BK2749" s="18" t="str">
        <f>IF(LEN(J2749)&gt;0,INDEX($BH$2:$BH$100000,MATCH(J2749,VBAsheet!$H$2:$H$100000,0))&amp;CHAR(10),"")&amp;IF(LEN(K2749)&gt;0,INDEX($BH$2:$BH$100000,MATCH(K2749,VBAsheet!$H$2:$H$100000,0))&amp;CHAR(10),"")&amp;IF(LEN(L2749)&gt;0,INDEX($BH$2:$BH$100000,MATCH(L2749,VBAsheet!$H$2:$H$100000,0))&amp;CHAR(10),"")&amp;IF(LEN(M2749)&gt;0,INDEX($BH$2:$BH$100000,MATCH(M2749,VBAsheet!$H$2:$H$100000,0))&amp;CHAR(10),"")</f>
        <v/>
      </c>
      <c r="BM2749" s="94" t="str">
        <f t="shared" si="1467"/>
        <v/>
      </c>
      <c r="BN2749" s="95" t="str">
        <f t="shared" si="1455"/>
        <v/>
      </c>
      <c r="BP2749" s="18" t="str">
        <f t="shared" si="1456"/>
        <v/>
      </c>
      <c r="BR2749" s="81" t="str">
        <f t="shared" si="1466"/>
        <v/>
      </c>
      <c r="BU2749" s="138" t="str">
        <f t="shared" si="1457"/>
        <v/>
      </c>
      <c r="BV2749" s="3" t="str">
        <f t="shared" si="1458"/>
        <v/>
      </c>
      <c r="BW2749" s="3" t="str">
        <f t="shared" si="1459"/>
        <v/>
      </c>
      <c r="BX2749" s="144" t="str">
        <f t="shared" si="1460"/>
        <v/>
      </c>
      <c r="BY2749" s="18" t="str">
        <f t="shared" si="1461"/>
        <v/>
      </c>
      <c r="BZ2749" s="18" t="str">
        <f t="shared" si="1462"/>
        <v/>
      </c>
      <c r="CA2749" s="19" t="str">
        <f t="shared" si="1463"/>
        <v/>
      </c>
    </row>
    <row r="2750" spans="4:79" x14ac:dyDescent="0.45">
      <c r="D2750" s="164" t="str">
        <f t="shared" si="1464"/>
        <v/>
      </c>
      <c r="I2750" s="9" t="str">
        <f t="shared" si="1437"/>
        <v/>
      </c>
      <c r="J2750" s="173" t="str">
        <f t="shared" si="1438"/>
        <v/>
      </c>
      <c r="K2750" s="13"/>
      <c r="L2750" s="13"/>
      <c r="M2750" s="13"/>
      <c r="N2750" s="178" t="str">
        <f t="shared" si="1439"/>
        <v/>
      </c>
      <c r="O2750" s="181" t="str">
        <f t="shared" si="1440"/>
        <v/>
      </c>
      <c r="P2750" s="8" t="str">
        <f t="shared" si="1441"/>
        <v/>
      </c>
      <c r="Q2750" s="8" t="str">
        <f t="shared" si="1442"/>
        <v/>
      </c>
      <c r="R2750" s="8" t="str">
        <f t="shared" si="1443"/>
        <v/>
      </c>
      <c r="S2750" s="8" t="str">
        <f t="shared" si="1444"/>
        <v/>
      </c>
      <c r="T2750" s="8" t="str">
        <f t="shared" si="1445"/>
        <v/>
      </c>
      <c r="U2750" s="8" t="str">
        <f t="shared" si="1446"/>
        <v/>
      </c>
      <c r="V2750" s="16" t="str">
        <f t="shared" si="1447"/>
        <v/>
      </c>
      <c r="W2750" s="129" t="str">
        <f t="shared" si="1448"/>
        <v/>
      </c>
      <c r="X2750" s="8" t="str">
        <f t="shared" si="1449"/>
        <v/>
      </c>
      <c r="Y2750" s="8" t="str">
        <f t="shared" si="1450"/>
        <v/>
      </c>
      <c r="AQ2750" s="6" t="str">
        <f t="shared" si="1451"/>
        <v/>
      </c>
      <c r="AR2750" s="128" t="str">
        <f t="shared" si="1452"/>
        <v/>
      </c>
      <c r="AS2750" s="128" t="str">
        <f t="shared" si="1453"/>
        <v/>
      </c>
      <c r="AT2750" s="139" t="str">
        <f t="shared" si="1465"/>
        <v/>
      </c>
      <c r="BH2750" s="127" t="str">
        <f>IF(LEN(VBAsheet!H2750)&gt;0,$CD$4&amp;CHAR(10)&amp;$CD$5&amp;CHAR(10)&amp;$CD$6&amp;IF(VBAsheet!I2750="N",1,0)&amp;$CE$6&amp;CHAR(10)&amp;$CD$7&amp;CHAR(10)&amp;$CD$8&amp;VBAsheet!H2750&amp;$CE$8&amp;CHAR(10)&amp;$CD$9&amp;VBAsheet!K2750&amp;$CE$9&amp;CHAR(10)&amp;$CD$10&amp;VBAsheet!J2750-1&amp;$CE$10&amp;CHAR(10)&amp;$CD$11,"")</f>
        <v/>
      </c>
      <c r="BI2750"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50" s="18" t="str">
        <f>IF(LEN(X2750)&gt;0,$CD$23&amp;INDEX($CH$3:CH2753,MATCH(W2750,$CG$3:CG2753,0))&amp;$CE$23&amp;CHAR(10)&amp;$CD$24&amp;X2750&amp;$CE$24&amp;CHAR(10)&amp;$CD$25&amp;Y2750&amp;$CE$25&amp;CHAR(10),"")&amp;IF(LEN(AA2750)&gt;0,$CD$23&amp;INDEX($CH$3:CH2753,MATCH(Z2750,$CG$3:CG2753,0))&amp;$CE$23&amp;CHAR(10)&amp;$CD$24&amp;AA2750&amp;$CE$24&amp;CHAR(10)&amp;$CD$25&amp;AB2750&amp;$CE$25&amp;CHAR(10),"")&amp;IF(LEN(AD2750)&gt;0,$CD$23&amp;INDEX($CH$3:CH2753,MATCH(AC2750,$CG$3:CG2753,0))&amp;$CE$23&amp;CHAR(10)&amp;$CD$24&amp;AD2750&amp;$CE$24&amp;CHAR(10)&amp;$CD$25&amp;AE2750&amp;$CE$25&amp;CHAR(10),"")&amp;IF(LEN(AG2750)&gt;0,$CD$23&amp;INDEX($CH$3:CH2753,MATCH(AF2750,$CG$3:CG2753,0))&amp;$CE$23&amp;CHAR(10)&amp;$CD$24&amp;AG2750&amp;$CE$24&amp;CHAR(10)&amp;$CD$25&amp;AH2750&amp;$CE$25&amp;CHAR(10),"")&amp;IF(LEN(AJ2750)&gt;0,$CD$23&amp;INDEX($CH$3:CH2753,MATCH(AI2750,$CG$3:CG2753,0))&amp;$CE$23&amp;CHAR(10)&amp;$CD$24&amp;AJ2750&amp;$CE$24&amp;CHAR(10)&amp;$CD$25&amp;AK2750&amp;$CE$25&amp;CHAR(10),"")</f>
        <v/>
      </c>
      <c r="BK2750" s="18" t="str">
        <f>IF(LEN(J2750)&gt;0,INDEX($BH$2:$BH$100000,MATCH(J2750,VBAsheet!$H$2:$H$100000,0))&amp;CHAR(10),"")&amp;IF(LEN(K2750)&gt;0,INDEX($BH$2:$BH$100000,MATCH(K2750,VBAsheet!$H$2:$H$100000,0))&amp;CHAR(10),"")&amp;IF(LEN(L2750)&gt;0,INDEX($BH$2:$BH$100000,MATCH(L2750,VBAsheet!$H$2:$H$100000,0))&amp;CHAR(10),"")&amp;IF(LEN(M2750)&gt;0,INDEX($BH$2:$BH$100000,MATCH(M2750,VBAsheet!$H$2:$H$100000,0))&amp;CHAR(10),"")</f>
        <v/>
      </c>
      <c r="BM2750" s="94" t="str">
        <f t="shared" si="1467"/>
        <v/>
      </c>
      <c r="BN2750" s="95" t="str">
        <f t="shared" si="1455"/>
        <v/>
      </c>
      <c r="BP2750" s="18" t="str">
        <f t="shared" si="1456"/>
        <v/>
      </c>
      <c r="BR2750" s="81" t="str">
        <f t="shared" si="1466"/>
        <v/>
      </c>
      <c r="BU2750" s="138" t="str">
        <f t="shared" si="1457"/>
        <v/>
      </c>
      <c r="BV2750" s="3" t="str">
        <f t="shared" si="1458"/>
        <v/>
      </c>
      <c r="BW2750" s="3" t="str">
        <f t="shared" si="1459"/>
        <v/>
      </c>
      <c r="BX2750" s="144" t="str">
        <f t="shared" si="1460"/>
        <v/>
      </c>
      <c r="BY2750" s="18" t="str">
        <f t="shared" si="1461"/>
        <v/>
      </c>
      <c r="BZ2750" s="18" t="str">
        <f t="shared" si="1462"/>
        <v/>
      </c>
      <c r="CA2750" s="19" t="str">
        <f t="shared" si="1463"/>
        <v/>
      </c>
    </row>
    <row r="2751" spans="4:79" x14ac:dyDescent="0.45">
      <c r="D2751" s="164" t="str">
        <f t="shared" si="1464"/>
        <v/>
      </c>
      <c r="I2751" s="9" t="str">
        <f t="shared" si="1437"/>
        <v/>
      </c>
      <c r="J2751" s="173" t="str">
        <f t="shared" si="1438"/>
        <v/>
      </c>
      <c r="K2751" s="13"/>
      <c r="L2751" s="13"/>
      <c r="M2751" s="13"/>
      <c r="N2751" s="178" t="str">
        <f t="shared" si="1439"/>
        <v/>
      </c>
      <c r="O2751" s="181" t="str">
        <f t="shared" si="1440"/>
        <v/>
      </c>
      <c r="P2751" s="8" t="str">
        <f t="shared" si="1441"/>
        <v/>
      </c>
      <c r="Q2751" s="8" t="str">
        <f t="shared" si="1442"/>
        <v/>
      </c>
      <c r="R2751" s="8" t="str">
        <f t="shared" si="1443"/>
        <v/>
      </c>
      <c r="S2751" s="8" t="str">
        <f t="shared" si="1444"/>
        <v/>
      </c>
      <c r="T2751" s="8" t="str">
        <f t="shared" si="1445"/>
        <v/>
      </c>
      <c r="U2751" s="8" t="str">
        <f t="shared" si="1446"/>
        <v/>
      </c>
      <c r="V2751" s="16" t="str">
        <f t="shared" si="1447"/>
        <v/>
      </c>
      <c r="W2751" s="129" t="str">
        <f t="shared" si="1448"/>
        <v/>
      </c>
      <c r="X2751" s="8" t="str">
        <f t="shared" si="1449"/>
        <v/>
      </c>
      <c r="Y2751" s="8" t="str">
        <f t="shared" si="1450"/>
        <v/>
      </c>
      <c r="AQ2751" s="6" t="str">
        <f t="shared" si="1451"/>
        <v/>
      </c>
      <c r="AR2751" s="128" t="str">
        <f t="shared" si="1452"/>
        <v/>
      </c>
      <c r="AS2751" s="128" t="str">
        <f t="shared" si="1453"/>
        <v/>
      </c>
      <c r="AT2751" s="139" t="str">
        <f t="shared" si="1465"/>
        <v/>
      </c>
      <c r="BH2751" s="127" t="str">
        <f>IF(LEN(VBAsheet!H2751)&gt;0,$CD$4&amp;CHAR(10)&amp;$CD$5&amp;CHAR(10)&amp;$CD$6&amp;IF(VBAsheet!I2751="N",1,0)&amp;$CE$6&amp;CHAR(10)&amp;$CD$7&amp;CHAR(10)&amp;$CD$8&amp;VBAsheet!H2751&amp;$CE$8&amp;CHAR(10)&amp;$CD$9&amp;VBAsheet!K2751&amp;$CE$9&amp;CHAR(10)&amp;$CD$10&amp;VBAsheet!J2751-1&amp;$CE$10&amp;CHAR(10)&amp;$CD$11,"")</f>
        <v/>
      </c>
      <c r="BI2751"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51" s="18" t="str">
        <f>IF(LEN(X2751)&gt;0,$CD$23&amp;INDEX($CH$3:CH2754,MATCH(W2751,$CG$3:CG2754,0))&amp;$CE$23&amp;CHAR(10)&amp;$CD$24&amp;X2751&amp;$CE$24&amp;CHAR(10)&amp;$CD$25&amp;Y2751&amp;$CE$25&amp;CHAR(10),"")&amp;IF(LEN(AA2751)&gt;0,$CD$23&amp;INDEX($CH$3:CH2754,MATCH(Z2751,$CG$3:CG2754,0))&amp;$CE$23&amp;CHAR(10)&amp;$CD$24&amp;AA2751&amp;$CE$24&amp;CHAR(10)&amp;$CD$25&amp;AB2751&amp;$CE$25&amp;CHAR(10),"")&amp;IF(LEN(AD2751)&gt;0,$CD$23&amp;INDEX($CH$3:CH2754,MATCH(AC2751,$CG$3:CG2754,0))&amp;$CE$23&amp;CHAR(10)&amp;$CD$24&amp;AD2751&amp;$CE$24&amp;CHAR(10)&amp;$CD$25&amp;AE2751&amp;$CE$25&amp;CHAR(10),"")&amp;IF(LEN(AG2751)&gt;0,$CD$23&amp;INDEX($CH$3:CH2754,MATCH(AF2751,$CG$3:CG2754,0))&amp;$CE$23&amp;CHAR(10)&amp;$CD$24&amp;AG2751&amp;$CE$24&amp;CHAR(10)&amp;$CD$25&amp;AH2751&amp;$CE$25&amp;CHAR(10),"")&amp;IF(LEN(AJ2751)&gt;0,$CD$23&amp;INDEX($CH$3:CH2754,MATCH(AI2751,$CG$3:CG2754,0))&amp;$CE$23&amp;CHAR(10)&amp;$CD$24&amp;AJ2751&amp;$CE$24&amp;CHAR(10)&amp;$CD$25&amp;AK2751&amp;$CE$25&amp;CHAR(10),"")</f>
        <v/>
      </c>
      <c r="BK2751" s="18" t="str">
        <f>IF(LEN(J2751)&gt;0,INDEX($BH$2:$BH$100000,MATCH(J2751,VBAsheet!$H$2:$H$100000,0))&amp;CHAR(10),"")&amp;IF(LEN(K2751)&gt;0,INDEX($BH$2:$BH$100000,MATCH(K2751,VBAsheet!$H$2:$H$100000,0))&amp;CHAR(10),"")&amp;IF(LEN(L2751)&gt;0,INDEX($BH$2:$BH$100000,MATCH(L2751,VBAsheet!$H$2:$H$100000,0))&amp;CHAR(10),"")&amp;IF(LEN(M2751)&gt;0,INDEX($BH$2:$BH$100000,MATCH(M2751,VBAsheet!$H$2:$H$100000,0))&amp;CHAR(10),"")</f>
        <v/>
      </c>
      <c r="BM2751" s="94" t="str">
        <f t="shared" si="1467"/>
        <v/>
      </c>
      <c r="BN2751" s="95" t="str">
        <f t="shared" si="1455"/>
        <v/>
      </c>
      <c r="BP2751" s="18" t="str">
        <f t="shared" si="1456"/>
        <v/>
      </c>
      <c r="BR2751" s="81" t="str">
        <f t="shared" si="1466"/>
        <v/>
      </c>
      <c r="BU2751" s="138" t="str">
        <f t="shared" si="1457"/>
        <v/>
      </c>
      <c r="BV2751" s="3" t="str">
        <f t="shared" si="1458"/>
        <v/>
      </c>
      <c r="BW2751" s="3" t="str">
        <f t="shared" si="1459"/>
        <v/>
      </c>
      <c r="BX2751" s="144" t="str">
        <f t="shared" si="1460"/>
        <v/>
      </c>
      <c r="BY2751" s="18" t="str">
        <f t="shared" si="1461"/>
        <v/>
      </c>
      <c r="BZ2751" s="18" t="str">
        <f t="shared" si="1462"/>
        <v/>
      </c>
      <c r="CA2751" s="19" t="str">
        <f t="shared" si="1463"/>
        <v/>
      </c>
    </row>
    <row r="2752" spans="4:79" x14ac:dyDescent="0.45">
      <c r="D2752" s="164" t="str">
        <f t="shared" si="1464"/>
        <v/>
      </c>
      <c r="I2752" s="9" t="str">
        <f t="shared" si="1437"/>
        <v/>
      </c>
      <c r="J2752" s="173" t="str">
        <f t="shared" si="1438"/>
        <v/>
      </c>
      <c r="K2752" s="13"/>
      <c r="L2752" s="13"/>
      <c r="M2752" s="13"/>
      <c r="N2752" s="178" t="str">
        <f t="shared" si="1439"/>
        <v/>
      </c>
      <c r="O2752" s="181" t="str">
        <f t="shared" si="1440"/>
        <v/>
      </c>
      <c r="P2752" s="8" t="str">
        <f t="shared" si="1441"/>
        <v/>
      </c>
      <c r="Q2752" s="8" t="str">
        <f t="shared" si="1442"/>
        <v/>
      </c>
      <c r="R2752" s="8" t="str">
        <f t="shared" si="1443"/>
        <v/>
      </c>
      <c r="S2752" s="8" t="str">
        <f t="shared" si="1444"/>
        <v/>
      </c>
      <c r="T2752" s="8" t="str">
        <f t="shared" si="1445"/>
        <v/>
      </c>
      <c r="U2752" s="8" t="str">
        <f t="shared" si="1446"/>
        <v/>
      </c>
      <c r="V2752" s="16" t="str">
        <f t="shared" si="1447"/>
        <v/>
      </c>
      <c r="W2752" s="129" t="str">
        <f t="shared" si="1448"/>
        <v/>
      </c>
      <c r="X2752" s="8" t="str">
        <f t="shared" si="1449"/>
        <v/>
      </c>
      <c r="Y2752" s="8" t="str">
        <f t="shared" si="1450"/>
        <v/>
      </c>
      <c r="AQ2752" s="6" t="str">
        <f t="shared" si="1451"/>
        <v/>
      </c>
      <c r="AR2752" s="128" t="str">
        <f t="shared" si="1452"/>
        <v/>
      </c>
      <c r="AS2752" s="128" t="str">
        <f t="shared" si="1453"/>
        <v/>
      </c>
      <c r="AT2752" s="139" t="str">
        <f t="shared" si="1465"/>
        <v/>
      </c>
      <c r="BH2752" s="127" t="str">
        <f>IF(LEN(VBAsheet!H2752)&gt;0,$CD$4&amp;CHAR(10)&amp;$CD$5&amp;CHAR(10)&amp;$CD$6&amp;IF(VBAsheet!I2752="N",1,0)&amp;$CE$6&amp;CHAR(10)&amp;$CD$7&amp;CHAR(10)&amp;$CD$8&amp;VBAsheet!H2752&amp;$CE$8&amp;CHAR(10)&amp;$CD$9&amp;VBAsheet!K2752&amp;$CE$9&amp;CHAR(10)&amp;$CD$10&amp;VBAsheet!J2752-1&amp;$CE$10&amp;CHAR(10)&amp;$CD$11,"")</f>
        <v/>
      </c>
      <c r="BI2752"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52" s="18" t="str">
        <f>IF(LEN(X2752)&gt;0,$CD$23&amp;INDEX($CH$3:CH2755,MATCH(W2752,$CG$3:CG2755,0))&amp;$CE$23&amp;CHAR(10)&amp;$CD$24&amp;X2752&amp;$CE$24&amp;CHAR(10)&amp;$CD$25&amp;Y2752&amp;$CE$25&amp;CHAR(10),"")&amp;IF(LEN(AA2752)&gt;0,$CD$23&amp;INDEX($CH$3:CH2755,MATCH(Z2752,$CG$3:CG2755,0))&amp;$CE$23&amp;CHAR(10)&amp;$CD$24&amp;AA2752&amp;$CE$24&amp;CHAR(10)&amp;$CD$25&amp;AB2752&amp;$CE$25&amp;CHAR(10),"")&amp;IF(LEN(AD2752)&gt;0,$CD$23&amp;INDEX($CH$3:CH2755,MATCH(AC2752,$CG$3:CG2755,0))&amp;$CE$23&amp;CHAR(10)&amp;$CD$24&amp;AD2752&amp;$CE$24&amp;CHAR(10)&amp;$CD$25&amp;AE2752&amp;$CE$25&amp;CHAR(10),"")&amp;IF(LEN(AG2752)&gt;0,$CD$23&amp;INDEX($CH$3:CH2755,MATCH(AF2752,$CG$3:CG2755,0))&amp;$CE$23&amp;CHAR(10)&amp;$CD$24&amp;AG2752&amp;$CE$24&amp;CHAR(10)&amp;$CD$25&amp;AH2752&amp;$CE$25&amp;CHAR(10),"")&amp;IF(LEN(AJ2752)&gt;0,$CD$23&amp;INDEX($CH$3:CH2755,MATCH(AI2752,$CG$3:CG2755,0))&amp;$CE$23&amp;CHAR(10)&amp;$CD$24&amp;AJ2752&amp;$CE$24&amp;CHAR(10)&amp;$CD$25&amp;AK2752&amp;$CE$25&amp;CHAR(10),"")</f>
        <v/>
      </c>
      <c r="BK2752" s="18" t="str">
        <f>IF(LEN(J2752)&gt;0,INDEX($BH$2:$BH$100000,MATCH(J2752,VBAsheet!$H$2:$H$100000,0))&amp;CHAR(10),"")&amp;IF(LEN(K2752)&gt;0,INDEX($BH$2:$BH$100000,MATCH(K2752,VBAsheet!$H$2:$H$100000,0))&amp;CHAR(10),"")&amp;IF(LEN(L2752)&gt;0,INDEX($BH$2:$BH$100000,MATCH(L2752,VBAsheet!$H$2:$H$100000,0))&amp;CHAR(10),"")&amp;IF(LEN(M2752)&gt;0,INDEX($BH$2:$BH$100000,MATCH(M2752,VBAsheet!$H$2:$H$100000,0))&amp;CHAR(10),"")</f>
        <v/>
      </c>
      <c r="BM2752" s="94" t="str">
        <f t="shared" si="1467"/>
        <v/>
      </c>
      <c r="BN2752" s="95" t="str">
        <f t="shared" si="1455"/>
        <v/>
      </c>
      <c r="BP2752" s="18" t="str">
        <f t="shared" si="1456"/>
        <v/>
      </c>
      <c r="BR2752" s="81" t="str">
        <f t="shared" si="1466"/>
        <v/>
      </c>
      <c r="BU2752" s="138" t="str">
        <f t="shared" si="1457"/>
        <v/>
      </c>
      <c r="BV2752" s="3" t="str">
        <f t="shared" si="1458"/>
        <v/>
      </c>
      <c r="BW2752" s="3" t="str">
        <f t="shared" si="1459"/>
        <v/>
      </c>
      <c r="BX2752" s="144" t="str">
        <f t="shared" si="1460"/>
        <v/>
      </c>
      <c r="BY2752" s="18" t="str">
        <f t="shared" si="1461"/>
        <v/>
      </c>
      <c r="BZ2752" s="18" t="str">
        <f t="shared" si="1462"/>
        <v/>
      </c>
      <c r="CA2752" s="19" t="str">
        <f t="shared" si="1463"/>
        <v/>
      </c>
    </row>
    <row r="2753" spans="4:79" x14ac:dyDescent="0.45">
      <c r="D2753" s="164" t="str">
        <f t="shared" si="1464"/>
        <v/>
      </c>
      <c r="I2753" s="9" t="str">
        <f t="shared" si="1437"/>
        <v/>
      </c>
      <c r="J2753" s="173" t="str">
        <f t="shared" si="1438"/>
        <v/>
      </c>
      <c r="K2753" s="13"/>
      <c r="L2753" s="13"/>
      <c r="M2753" s="13"/>
      <c r="N2753" s="178" t="str">
        <f t="shared" si="1439"/>
        <v/>
      </c>
      <c r="O2753" s="181" t="str">
        <f t="shared" si="1440"/>
        <v/>
      </c>
      <c r="P2753" s="8" t="str">
        <f t="shared" si="1441"/>
        <v/>
      </c>
      <c r="Q2753" s="8" t="str">
        <f t="shared" si="1442"/>
        <v/>
      </c>
      <c r="R2753" s="8" t="str">
        <f t="shared" si="1443"/>
        <v/>
      </c>
      <c r="S2753" s="8" t="str">
        <f t="shared" si="1444"/>
        <v/>
      </c>
      <c r="T2753" s="8" t="str">
        <f t="shared" si="1445"/>
        <v/>
      </c>
      <c r="U2753" s="8" t="str">
        <f t="shared" si="1446"/>
        <v/>
      </c>
      <c r="V2753" s="16" t="str">
        <f t="shared" si="1447"/>
        <v/>
      </c>
      <c r="W2753" s="129" t="str">
        <f t="shared" si="1448"/>
        <v/>
      </c>
      <c r="X2753" s="8" t="str">
        <f t="shared" si="1449"/>
        <v/>
      </c>
      <c r="Y2753" s="8" t="str">
        <f t="shared" si="1450"/>
        <v/>
      </c>
      <c r="AQ2753" s="6" t="str">
        <f t="shared" si="1451"/>
        <v/>
      </c>
      <c r="AR2753" s="128" t="str">
        <f t="shared" si="1452"/>
        <v/>
      </c>
      <c r="AS2753" s="128" t="str">
        <f t="shared" si="1453"/>
        <v/>
      </c>
      <c r="AT2753" s="139" t="str">
        <f t="shared" si="1465"/>
        <v/>
      </c>
      <c r="BH2753" s="127" t="str">
        <f>IF(LEN(VBAsheet!H2753)&gt;0,$CD$4&amp;CHAR(10)&amp;$CD$5&amp;CHAR(10)&amp;$CD$6&amp;IF(VBAsheet!I2753="N",1,0)&amp;$CE$6&amp;CHAR(10)&amp;$CD$7&amp;CHAR(10)&amp;$CD$8&amp;VBAsheet!H2753&amp;$CE$8&amp;CHAR(10)&amp;$CD$9&amp;VBAsheet!K2753&amp;$CE$9&amp;CHAR(10)&amp;$CD$10&amp;VBAsheet!J2753-1&amp;$CE$10&amp;CHAR(10)&amp;$CD$11,"")</f>
        <v/>
      </c>
      <c r="BI2753" s="18" t="str">
        <f t="shared" si="1454"/>
        <v xml:space="preserve">                        &lt;int name="channel" value=""/&gt;
                        &lt;float name="velocityFact" value=""/&gt;
                        &lt;float name="lengthFact" value=""/&gt;
                        &lt;int name="minVelocity" value=""/&gt;
                        &lt;int name="maxVelocity" value=""/&gt;
                        &lt;int name="transpose" value=""/&gt;
                        &lt;int name="minPitch" value=""/&gt;
                        &lt;int name="maxPitch" value=""/&gt;
</v>
      </c>
      <c r="BJ2753" s="18" t="str">
        <f>IF(LEN(X2753)&gt;0,$CD$23&amp;INDEX($CH$3:CH2756,MATCH(W2753,$CG$3:CG2756,0))&amp;$CE$23&amp;CHAR(10)&amp;$CD$24&amp;X2753&amp;$CE$24&amp;CHAR(10)&amp;$CD$25&amp;Y2753&amp;$CE$25&amp;CHAR(10),"")&amp;IF(LEN(AA2753)&gt;0,$CD$23&amp;INDEX($CH$3:CH2756,MATCH(Z2753,$CG$3:CG2756,0))&amp;$CE$23&amp;CHAR(10)&amp;$CD$24&amp;AA2753&amp;$CE$24&amp;CHAR(10)&amp;$CD$25&amp;AB2753&amp;$CE$25&amp;CHAR(10),"")&amp;IF(LEN(AD2753)&gt;0,$CD$23&amp;INDEX($CH$3:CH2756,MATCH(AC2753,$CG$3:CG2756,0))&amp;$CE$23&amp;CHAR(10)&amp;$CD$24&amp;AD2753&amp;$CE$24&amp;CHAR(10)&amp;$CD$25&amp;AE2753&amp;$CE$25&amp;CHAR(10),"")&amp;IF(LEN(AG2753)&gt;0,$CD$23&amp;INDEX($CH$3:CH2756,MATCH(AF2753,$CG$3:CG2756,0))&amp;$CE$23&amp;CHAR(10)&amp;$CD$24&amp;AG2753&amp;$CE$24&amp;CHAR(10)&amp;$CD$25&amp;AH2753&amp;$CE$25&amp;CHAR(10),"")&amp;IF(LEN(AJ2753)&gt;0,$CD$23&amp;INDEX($CH$3:CH2756,MATCH(AI2753,$CG$3:CG2756,0))&amp;$CE$23&amp;CHAR(10)&amp;$CD$24&amp;AJ2753&amp;$CE$24&amp;CHAR(10)&amp;$CD$25&amp;AK2753&amp;$CE$25&amp;CHAR(10),"")</f>
        <v/>
      </c>
      <c r="BK2753" s="18" t="str">
        <f>IF(LEN(J2753)&gt;0,INDEX($BH$2:$BH$100000,MATCH(J2753,VBAsheet!$H$2:$H$100000,0))&amp;CHAR(10),"")&amp;IF(LEN(K2753)&gt;0,INDEX($BH$2:$BH$100000,MATCH(K2753,VBAsheet!$H$2:$H$100000,0))&amp;CHAR(10),"")&amp;IF(LEN(L2753)&gt;0,INDEX($BH$2:$BH$100000,MATCH(L2753,VBAsheet!$H$2:$H$100000,0))&amp;CHAR(10),"")&amp;IF(LEN(M2753)&gt;0,INDEX($BH$2:$BH$100000,MATCH(M2753,VBAsheet!$H$2:$H$100000,0))&amp;CHAR(10),"")</f>
        <v/>
      </c>
      <c r="BM2753" s="94" t="str">
        <f t="shared" si="1467"/>
        <v/>
      </c>
      <c r="BN2753" s="95" t="str">
        <f t="shared" si="1455"/>
        <v/>
      </c>
      <c r="BP2753" s="18" t="str">
        <f t="shared" si="1456"/>
        <v/>
      </c>
      <c r="BR2753" s="81" t="str">
        <f t="shared" si="1466"/>
        <v/>
      </c>
      <c r="BU2753" s="138" t="str">
        <f t="shared" si="1457"/>
        <v/>
      </c>
      <c r="BV2753" s="3" t="str">
        <f t="shared" si="1458"/>
        <v/>
      </c>
      <c r="BW2753" s="3" t="str">
        <f t="shared" si="1459"/>
        <v/>
      </c>
      <c r="BX2753" s="144" t="str">
        <f t="shared" si="1460"/>
        <v/>
      </c>
      <c r="BY2753" s="18" t="str">
        <f t="shared" si="1461"/>
        <v/>
      </c>
      <c r="BZ2753" s="18" t="str">
        <f t="shared" si="1462"/>
        <v/>
      </c>
      <c r="CA2753" s="19" t="str">
        <f t="shared" si="1463"/>
        <v/>
      </c>
    </row>
    <row r="2754" spans="4:79" x14ac:dyDescent="0.45">
      <c r="D2754" s="164" t="str">
        <f t="shared" si="1464"/>
        <v/>
      </c>
      <c r="I2754" s="9" t="str">
        <f t="shared" ref="I2754:I2817" si="1468">IF(LEN(F2754)&gt;0,"---","")</f>
        <v/>
      </c>
      <c r="J2754" s="173" t="str">
        <f t="shared" ref="J2754:J2817" si="1469">IF(LEN(F2754)&gt;0,F2754,"")</f>
        <v/>
      </c>
      <c r="K2754" s="13"/>
      <c r="L2754" s="13"/>
      <c r="M2754" s="13"/>
      <c r="N2754" s="178" t="str">
        <f t="shared" ref="N2754:N2817" si="1470">IF(LEN(F2754)&gt;0,"---","")</f>
        <v/>
      </c>
      <c r="O2754" s="181" t="str">
        <f t="shared" ref="O2754:O2817" si="1471">IF(LEN(F2754)&gt;0,0,"")</f>
        <v/>
      </c>
      <c r="P2754" s="8" t="str">
        <f t="shared" ref="P2754:P2817" si="1472">IF(LEN(F2754)&gt;0,1,"")</f>
        <v/>
      </c>
      <c r="Q2754" s="8" t="str">
        <f t="shared" ref="Q2754:Q2817" si="1473">IF(LEN(F2754)&gt;0,0,"")</f>
        <v/>
      </c>
      <c r="R2754" s="8" t="str">
        <f t="shared" ref="R2754:R2817" si="1474">IF(LEN(F2754)&gt;0,1,"")</f>
        <v/>
      </c>
      <c r="S2754" s="8" t="str">
        <f t="shared" ref="S2754:S2817" si="1475">IF(LEN(F2754)&gt;0,0,"")</f>
        <v/>
      </c>
      <c r="T2754" s="8" t="str">
        <f t="shared" ref="T2754:T2817" si="1476">IF(LEN(F2754)&gt;0,127,"")</f>
        <v/>
      </c>
      <c r="U2754" s="8" t="str">
        <f t="shared" ref="U2754:U2817" si="1477">IF(LEN(F2754)&gt;0,0,"")</f>
        <v/>
      </c>
      <c r="V2754" s="16" t="str">
        <f t="shared" ref="V2754:V2817" si="1478">IF(LEN(F2754)&gt;0,127,"")</f>
        <v/>
      </c>
      <c r="W2754" s="129" t="str">
        <f t="shared" ref="W2754:W2817" si="1479">IF(LEN(G2754)&gt;0,"Note-on","")</f>
        <v/>
      </c>
      <c r="X2754" s="8" t="str">
        <f t="shared" ref="X2754:X2817" si="1480">IF(LEN(G2754)&gt;0,G2754,"")</f>
        <v/>
      </c>
      <c r="Y2754" s="8" t="str">
        <f t="shared" ref="Y2754:Y2817" si="1481">IF(LEN(G2754)&gt;0,1,"")</f>
        <v/>
      </c>
      <c r="AQ2754" s="6" t="str">
        <f t="shared" ref="AQ2754:AQ2817" si="1482">IFERROR(IF(SEARCH(CA2754,IFERROR(VLOOKUP(CA2754,$EH$2:$EH$400,1,TRUE),""))&gt;0,IFERROR(VLOOKUP(CA2754,$EH$2:$EH$400,1,TRUE),""),""),IF(LEN(CA2754)&gt;0,"note-whole",""))</f>
        <v/>
      </c>
      <c r="AR2754" s="128" t="str">
        <f t="shared" ref="AR2754:AR2817" si="1483">IF(LEN(E2754)&gt;0,IF(AND(AS2754&lt;&gt;AS2753,LEN(AS2754)&gt;0),IF(ISTEXT(AR2753),1,IF(AS2754=127,IF(AR2753=63,"LIMIT HIT",AR2753+1),AR2753)),AR2753),"")</f>
        <v/>
      </c>
      <c r="AS2754" s="128" t="str">
        <f t="shared" ref="AS2754:AS2817" si="1484">IF(LEN(E2754)&gt;0,IF(AND(BM2754&lt;&gt;BM2753,LEN(BM2754)&gt;0),IF(ISTEXT(AS2753),0,IF(AS2753=127,0,AS2753+1)),AS2753),"")</f>
        <v/>
      </c>
      <c r="AT2754" s="139" t="str">
        <f t="shared" si="1465"/>
        <v/>
      </c>
      <c r="BH2754" s="127" t="str">
        <f>IF(LEN(VBAsheet!H2754)&gt;0,$CD$4&amp;CHAR(10)&amp;$CD$5&amp;CHAR(10)&amp;$CD$6&amp;IF(VBAsheet!I2754="N",1,0)&amp;$CE$6&amp;CHAR(10)&amp;$CD$7&amp;CHAR(10)&amp;$CD$8&amp;VBAsheet!H2754&amp;$CE$8&amp;CHAR(10)&amp;$CD$9&amp;VBAsheet!K2754&amp;$CE$9&amp;CHAR(10)&amp;$CD$10&amp;VBAsheet!J2754-1&amp;$CE$10&amp;CHAR(10)&amp;$CD$11,"")</f>
        <v/>
      </c>
      <c r="BI2754" s="18" t="str">
        <f t="shared" ref="BI2754:BI2817" si="1485">$CD$14&amp;O2754&amp;$CE$14&amp;CHAR(10)&amp;$CD$15&amp;R2754&amp;$CE$15&amp;CHAR(10)&amp;$CD$16&amp;P2754&amp;$CE$16&amp;CHAR(10)&amp;$CD$17&amp;S2754&amp;$CE$17&amp;CHAR(10)&amp;$CD$18&amp;T2754&amp;$CE$18&amp;CHAR(10)&amp;$CD$19&amp;Q2754&amp;$CE$19&amp;CHAR(10)&amp;$CD$20&amp;U2754&amp;$CE$20&amp;CHAR(10)&amp;$CD$21&amp;V2754&amp;$CE$21&amp;CHAR(10)</f>
        <v xml:space="preserve">                        &lt;int name="channel" value=""/&gt;
                        &lt;float name="velocityFact" value=""/&gt;
                        &lt;float name="lengthFact" value=""/&gt;
                        &lt;int name="minVelocity" value=""/&gt;
                        &lt;int name="maxVelocity" value=""/&gt;
                        &lt;int name="transpose" value=""/&gt;
                        &lt;int name="minPitch" value=""/&gt;
                        &lt;int name="maxPitch" value=""/&gt;
</v>
      </c>
      <c r="BJ2754" s="18" t="str">
        <f>IF(LEN(X2754)&gt;0,$CD$23&amp;INDEX($CH$3:CH2757,MATCH(W2754,$CG$3:CG2757,0))&amp;$CE$23&amp;CHAR(10)&amp;$CD$24&amp;X2754&amp;$CE$24&amp;CHAR(10)&amp;$CD$25&amp;Y2754&amp;$CE$25&amp;CHAR(10),"")&amp;IF(LEN(AA2754)&gt;0,$CD$23&amp;INDEX($CH$3:CH2757,MATCH(Z2754,$CG$3:CG2757,0))&amp;$CE$23&amp;CHAR(10)&amp;$CD$24&amp;AA2754&amp;$CE$24&amp;CHAR(10)&amp;$CD$25&amp;AB2754&amp;$CE$25&amp;CHAR(10),"")&amp;IF(LEN(AD2754)&gt;0,$CD$23&amp;INDEX($CH$3:CH2757,MATCH(AC2754,$CG$3:CG2757,0))&amp;$CE$23&amp;CHAR(10)&amp;$CD$24&amp;AD2754&amp;$CE$24&amp;CHAR(10)&amp;$CD$25&amp;AE2754&amp;$CE$25&amp;CHAR(10),"")&amp;IF(LEN(AG2754)&gt;0,$CD$23&amp;INDEX($CH$3:CH2757,MATCH(AF2754,$CG$3:CG2757,0))&amp;$CE$23&amp;CHAR(10)&amp;$CD$24&amp;AG2754&amp;$CE$24&amp;CHAR(10)&amp;$CD$25&amp;AH2754&amp;$CE$25&amp;CHAR(10),"")&amp;IF(LEN(AJ2754)&gt;0,$CD$23&amp;INDEX($CH$3:CH2757,MATCH(AI2754,$CG$3:CG2757,0))&amp;$CE$23&amp;CHAR(10)&amp;$CD$24&amp;AJ2754&amp;$CE$24&amp;CHAR(10)&amp;$CD$25&amp;AK2754&amp;$CE$25&amp;CHAR(10),"")</f>
        <v/>
      </c>
      <c r="BK2754" s="18" t="str">
        <f>IF(LEN(J2754)&gt;0,INDEX($BH$2:$BH$100000,MATCH(J2754,VBAsheet!$H$2:$H$100000,0))&amp;CHAR(10),"")&amp;IF(LEN(K2754)&gt;0,INDEX($BH$2:$BH$100000,MATCH(K2754,VBAsheet!$H$2:$H$100000,0))&amp;CHAR(10),"")&amp;IF(LEN(L2754)&gt;0,INDEX($BH$2:$BH$100000,MATCH(L2754,VBAsheet!$H$2:$H$100000,0))&amp;CHAR(10),"")&amp;IF(LEN(M2754)&gt;0,INDEX($BH$2:$BH$100000,MATCH(M2754,VBAsheet!$H$2:$H$100000,0))&amp;CHAR(10),"")</f>
        <v/>
      </c>
      <c r="BM2754" s="94" t="str">
        <f t="shared" si="1467"/>
        <v/>
      </c>
      <c r="BN2754" s="95" t="str">
        <f t="shared" ref="BN2754:BN2817" si="1486">IF(LEN(E2754)&gt;0,IF(E2754=E2753,BN2753+1,1),"")</f>
        <v/>
      </c>
      <c r="BP2754" s="18" t="str">
        <f t="shared" ref="BP2754:BP2817" si="1487">IF(LEN(E2754)&gt;0,IF(E2754&lt;&gt;E2753,$CD$2&amp;E2754&amp;$CE$2&amp;CHAR(10)&amp;$CD$3&amp;_xlfn.TEXTJOIN(CHAR(10),TRUE,$BH$2:$BH$1001)&amp;CHAR(10)&amp;$CD$12&amp;CHAR(10)&amp;IF(LEN(E2754)&gt;0,$CD$13&amp;IF(I2754="---",-1,I2754)&amp;$CE$13&amp;CHAR(10)&amp;BI2754&amp;$CD$22&amp;CHAR(10)&amp;BJ2754&amp;$CD$26&amp;CHAR(10)&amp;BI2754&amp;$CD$35&amp;X2754&amp;$CE$35&amp;CHAR(10)&amp;$CD$36&amp;CHAR(10)&amp;BK2754&amp;$CD$45&amp;F2754&amp;$CE$45&amp;CHAR(10)&amp;$CD$46&amp;IF(N2754="---",0,N2754)&amp;$CE$46,""),IF(LEN(E2754)&gt;0,$CD$13&amp;IF(I2754="---",-1,I2754)&amp;$CE$13&amp;CHAR(10)&amp;BI2754&amp;$CD$22&amp;CHAR(10)&amp;BJ2754&amp;$CD$26&amp;CHAR(10)&amp;BI2754&amp;$CD$35&amp;X2754&amp;$CE$35&amp;CHAR(10)&amp;$CD$36&amp;CHAR(10)&amp;BK2754&amp;$CD$45&amp;F2754&amp;$CE$45&amp;CHAR(10)&amp;$CD$46&amp;IF(N2754="---",0,N2754)&amp;$CE$46,""))&amp;IF(E2754=E2755,"",CHAR(10)&amp;$CD$47),"")</f>
        <v/>
      </c>
      <c r="BR2754" s="81" t="str">
        <f t="shared" si="1466"/>
        <v/>
      </c>
      <c r="BU2754" s="138" t="str">
        <f t="shared" ref="BU2754:BU2817" si="1488">IF(OR(W2754="Program",LEN(E2754)=0),"",IF(AND(LEN(W2754)&gt;0,LEN(X2754)&gt;0,LEN(Y2754)&gt;0),SUBSTITUTE(LOWER(SUBSTITUTE(LOWER(SUBSTITUTE(LOWER(W2754),"note-hold","note-hold:")),"note-on","note:")),"controller","cc:")&amp;X2754&amp;IF(LOWER(W2754)="note-hold","",","&amp;Y2754),""))</f>
        <v/>
      </c>
      <c r="BV2754" s="3" t="str">
        <f t="shared" ref="BV2754:BV2817" si="1489">IF(OR(Z2754="Program",LEN(E2754)=0),"",IF(AND(LEN(Z2754)&gt;0,LEN(AA2754)&gt;0,LEN(AB2754)&gt;0),SUBSTITUTE(LOWER(SUBSTITUTE(LOWER(SUBSTITUTE(LOWER(Z2754),"note-hold","note-hold:")),"note-on","note:")),"controller","cc:")&amp;AA2754&amp;IF(LOWER(Z2754)="note-hold","",","&amp;AB2754),""))</f>
        <v/>
      </c>
      <c r="BW2754" s="3" t="str">
        <f t="shared" ref="BW2754:BW2817" si="1490">IF(OR(AC2754="Program",LEN(E2754)=0),"",IF(AND(LEN(AC2754)&gt;0,LEN(AD2754)&gt;0,LEN(AE2754)&gt;0),SUBSTITUTE(LOWER(SUBSTITUTE(LOWER(SUBSTITUTE(LOWER(AC2754),"note-hold","note-hold:")),"note-on","note:")),"controller","cc:")&amp;AD2754&amp;IF(LOWER(AC2754)="note-hold","",","&amp;AE2754),""))</f>
        <v/>
      </c>
      <c r="BX2754" s="144" t="str">
        <f t="shared" ref="BX2754:BX2817" si="1491">IF(LEN(BM2754)=0,"",$CO$4&amp;""""&amp;D2754&amp;""""&amp;$CP$4&amp;""""&amp;E2754&amp;""""&amp;$CQ$4&amp;CHAR(10)&amp;IF(LEN(AU2754)&gt;0,$CN$10&amp;""""&amp;AU2754&amp;""""&amp;CHAR(10),"")&amp;"Bank "&amp;AR2754&amp;" "&amp;AS2754&amp;" "&amp;BZ2754&amp;CHAR(10))</f>
        <v/>
      </c>
      <c r="BY2754" s="18" t="str">
        <f t="shared" ref="BY2754:BY2817" si="1492">IF(LEN(E2754)=0,"",$CN$8&amp;IF(ISNUMBER(N2754),INDEX($EE$2:$EE$13,MATCH(N2754,$ED$2:$ED$13,0)),"default")&amp;$CO$8&amp;AQ2754&amp;IF(COUNTBLANK(J2754:M2754)=4,"",$CP$8&amp;IF(LEN(J2754)&gt;0,1,IF(LEN(K2754)&gt;0,2,IF(LEN(L2754)&gt;0,3,IF(LEN(M2754)&gt;0,4,"")))))&amp;IF(OR(COUNTBLANK(BU2754:BW2754)&lt;3,O2754&gt;0)," o=","")&amp;_xlfn.TEXTJOIN("/",TRUE,BU2754:BW2754)&amp;IF(AND(COUNTBLANK(BU2754:BW2754)&lt;3,O2754&gt;0),"/","")&amp;IF(O2754=0,"","@"&amp;O2754)&amp;CHAR(10)&amp;AT2754&amp;" "&amp;CA2754)</f>
        <v/>
      </c>
      <c r="BZ2754" s="18" t="str">
        <f t="shared" ref="BZ2754:BZ2817" si="1493">IF(LEN(BM2754)&gt;0,((LEFT(D2754)&amp;MID(D2754,FIND("#",SUBSTITUTE(D2754&amp;"  "," ","#",1))+1,1)&amp;MID(D2754,FIND("#",SUBSTITUTE(D2754&amp;"  "," ","#",2))+1,1)))&amp;" - "&amp;BL2754,"")</f>
        <v/>
      </c>
      <c r="CA2754" s="19" t="str">
        <f t="shared" ref="CA2754:CA2817" si="1494">IF(LEN(F2754)&gt;0,F2754,IF(LEN(J2754)&gt;0,J2754,IF(LEN(K2754)&gt;0,K2754,IF(LEN(L2754)&gt;0,L2754,IF(LEN(M2754)&gt;0,M2754,"")))))</f>
        <v/>
      </c>
    </row>
    <row r="2755" spans="4:79" x14ac:dyDescent="0.45">
      <c r="D2755" s="164" t="str">
        <f t="shared" ref="D2755:D2818" si="1495">IF(LEN(F2755)&gt;0,"My Library","")</f>
        <v/>
      </c>
      <c r="I2755" s="9" t="str">
        <f t="shared" si="1468"/>
        <v/>
      </c>
      <c r="J2755" s="173" t="str">
        <f t="shared" si="1469"/>
        <v/>
      </c>
      <c r="K2755" s="13"/>
      <c r="L2755" s="13"/>
      <c r="M2755" s="13"/>
      <c r="N2755" s="178" t="str">
        <f t="shared" si="1470"/>
        <v/>
      </c>
      <c r="O2755" s="181" t="str">
        <f t="shared" si="1471"/>
        <v/>
      </c>
      <c r="P2755" s="8" t="str">
        <f t="shared" si="1472"/>
        <v/>
      </c>
      <c r="Q2755" s="8" t="str">
        <f t="shared" si="1473"/>
        <v/>
      </c>
      <c r="R2755" s="8" t="str">
        <f t="shared" si="1474"/>
        <v/>
      </c>
      <c r="S2755" s="8" t="str">
        <f t="shared" si="1475"/>
        <v/>
      </c>
      <c r="T2755" s="8" t="str">
        <f t="shared" si="1476"/>
        <v/>
      </c>
      <c r="U2755" s="8" t="str">
        <f t="shared" si="1477"/>
        <v/>
      </c>
      <c r="V2755" s="16" t="str">
        <f t="shared" si="1478"/>
        <v/>
      </c>
      <c r="W2755" s="129" t="str">
        <f t="shared" si="1479"/>
        <v/>
      </c>
      <c r="X2755" s="8" t="str">
        <f t="shared" si="1480"/>
        <v/>
      </c>
      <c r="Y2755" s="8" t="str">
        <f t="shared" si="1481"/>
        <v/>
      </c>
      <c r="AQ2755" s="6" t="str">
        <f t="shared" si="1482"/>
        <v/>
      </c>
      <c r="AR2755" s="128" t="str">
        <f t="shared" si="1483"/>
        <v/>
      </c>
      <c r="AS2755" s="128" t="str">
        <f t="shared" si="1484"/>
        <v/>
      </c>
      <c r="AT2755" s="139" t="str">
        <f t="shared" ref="AT2755:AT2818" si="1496">IF(LEN(F2755)&gt;0,IF(BN2755=128,"LIMIT HIT",BN2755-1),"")</f>
        <v/>
      </c>
      <c r="BH2755" s="127" t="str">
        <f>IF(LEN(VBAsheet!H2755)&gt;0,$CD$4&amp;CHAR(10)&amp;$CD$5&amp;CHAR(10)&amp;$CD$6&amp;IF(VBAsheet!I2755="N",1,0)&amp;$CE$6&amp;CHAR(10)&amp;$CD$7&amp;CHAR(10)&amp;$CD$8&amp;VBAsheet!H2755&amp;$CE$8&amp;CHAR(10)&amp;$CD$9&amp;VBAsheet!K2755&amp;$CE$9&amp;CHAR(10)&amp;$CD$10&amp;VBAsheet!J2755-1&amp;$CE$10&amp;CHAR(10)&amp;$CD$11,"")</f>
        <v/>
      </c>
      <c r="BI2755"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55" s="18" t="str">
        <f>IF(LEN(X2755)&gt;0,$CD$23&amp;INDEX($CH$3:CH2758,MATCH(W2755,$CG$3:CG2758,0))&amp;$CE$23&amp;CHAR(10)&amp;$CD$24&amp;X2755&amp;$CE$24&amp;CHAR(10)&amp;$CD$25&amp;Y2755&amp;$CE$25&amp;CHAR(10),"")&amp;IF(LEN(AA2755)&gt;0,$CD$23&amp;INDEX($CH$3:CH2758,MATCH(Z2755,$CG$3:CG2758,0))&amp;$CE$23&amp;CHAR(10)&amp;$CD$24&amp;AA2755&amp;$CE$24&amp;CHAR(10)&amp;$CD$25&amp;AB2755&amp;$CE$25&amp;CHAR(10),"")&amp;IF(LEN(AD2755)&gt;0,$CD$23&amp;INDEX($CH$3:CH2758,MATCH(AC2755,$CG$3:CG2758,0))&amp;$CE$23&amp;CHAR(10)&amp;$CD$24&amp;AD2755&amp;$CE$24&amp;CHAR(10)&amp;$CD$25&amp;AE2755&amp;$CE$25&amp;CHAR(10),"")&amp;IF(LEN(AG2755)&gt;0,$CD$23&amp;INDEX($CH$3:CH2758,MATCH(AF2755,$CG$3:CG2758,0))&amp;$CE$23&amp;CHAR(10)&amp;$CD$24&amp;AG2755&amp;$CE$24&amp;CHAR(10)&amp;$CD$25&amp;AH2755&amp;$CE$25&amp;CHAR(10),"")&amp;IF(LEN(AJ2755)&gt;0,$CD$23&amp;INDEX($CH$3:CH2758,MATCH(AI2755,$CG$3:CG2758,0))&amp;$CE$23&amp;CHAR(10)&amp;$CD$24&amp;AJ2755&amp;$CE$24&amp;CHAR(10)&amp;$CD$25&amp;AK2755&amp;$CE$25&amp;CHAR(10),"")</f>
        <v/>
      </c>
      <c r="BK2755" s="18" t="str">
        <f>IF(LEN(J2755)&gt;0,INDEX($BH$2:$BH$100000,MATCH(J2755,VBAsheet!$H$2:$H$100000,0))&amp;CHAR(10),"")&amp;IF(LEN(K2755)&gt;0,INDEX($BH$2:$BH$100000,MATCH(K2755,VBAsheet!$H$2:$H$100000,0))&amp;CHAR(10),"")&amp;IF(LEN(L2755)&gt;0,INDEX($BH$2:$BH$100000,MATCH(L2755,VBAsheet!$H$2:$H$100000,0))&amp;CHAR(10),"")&amp;IF(LEN(M2755)&gt;0,INDEX($BH$2:$BH$100000,MATCH(M2755,VBAsheet!$H$2:$H$100000,0))&amp;CHAR(10),"")</f>
        <v/>
      </c>
      <c r="BM2755" s="94" t="str">
        <f t="shared" si="1467"/>
        <v/>
      </c>
      <c r="BN2755" s="95" t="str">
        <f t="shared" si="1486"/>
        <v/>
      </c>
      <c r="BP2755" s="18" t="str">
        <f t="shared" si="1487"/>
        <v/>
      </c>
      <c r="BR2755" s="81" t="str">
        <f t="shared" si="1466"/>
        <v/>
      </c>
      <c r="BU2755" s="138" t="str">
        <f t="shared" si="1488"/>
        <v/>
      </c>
      <c r="BV2755" s="3" t="str">
        <f t="shared" si="1489"/>
        <v/>
      </c>
      <c r="BW2755" s="3" t="str">
        <f t="shared" si="1490"/>
        <v/>
      </c>
      <c r="BX2755" s="144" t="str">
        <f t="shared" si="1491"/>
        <v/>
      </c>
      <c r="BY2755" s="18" t="str">
        <f t="shared" si="1492"/>
        <v/>
      </c>
      <c r="BZ2755" s="18" t="str">
        <f t="shared" si="1493"/>
        <v/>
      </c>
      <c r="CA2755" s="19" t="str">
        <f t="shared" si="1494"/>
        <v/>
      </c>
    </row>
    <row r="2756" spans="4:79" x14ac:dyDescent="0.45">
      <c r="D2756" s="164" t="str">
        <f t="shared" si="1495"/>
        <v/>
      </c>
      <c r="I2756" s="9" t="str">
        <f t="shared" si="1468"/>
        <v/>
      </c>
      <c r="J2756" s="173" t="str">
        <f t="shared" si="1469"/>
        <v/>
      </c>
      <c r="K2756" s="13"/>
      <c r="L2756" s="13"/>
      <c r="M2756" s="13"/>
      <c r="N2756" s="178" t="str">
        <f t="shared" si="1470"/>
        <v/>
      </c>
      <c r="O2756" s="181" t="str">
        <f t="shared" si="1471"/>
        <v/>
      </c>
      <c r="P2756" s="8" t="str">
        <f t="shared" si="1472"/>
        <v/>
      </c>
      <c r="Q2756" s="8" t="str">
        <f t="shared" si="1473"/>
        <v/>
      </c>
      <c r="R2756" s="8" t="str">
        <f t="shared" si="1474"/>
        <v/>
      </c>
      <c r="S2756" s="8" t="str">
        <f t="shared" si="1475"/>
        <v/>
      </c>
      <c r="T2756" s="8" t="str">
        <f t="shared" si="1476"/>
        <v/>
      </c>
      <c r="U2756" s="8" t="str">
        <f t="shared" si="1477"/>
        <v/>
      </c>
      <c r="V2756" s="16" t="str">
        <f t="shared" si="1478"/>
        <v/>
      </c>
      <c r="W2756" s="129" t="str">
        <f t="shared" si="1479"/>
        <v/>
      </c>
      <c r="X2756" s="8" t="str">
        <f t="shared" si="1480"/>
        <v/>
      </c>
      <c r="Y2756" s="8" t="str">
        <f t="shared" si="1481"/>
        <v/>
      </c>
      <c r="AQ2756" s="6" t="str">
        <f t="shared" si="1482"/>
        <v/>
      </c>
      <c r="AR2756" s="128" t="str">
        <f t="shared" si="1483"/>
        <v/>
      </c>
      <c r="AS2756" s="128" t="str">
        <f t="shared" si="1484"/>
        <v/>
      </c>
      <c r="AT2756" s="139" t="str">
        <f t="shared" si="1496"/>
        <v/>
      </c>
      <c r="BH2756" s="127" t="str">
        <f>IF(LEN(VBAsheet!H2756)&gt;0,$CD$4&amp;CHAR(10)&amp;$CD$5&amp;CHAR(10)&amp;$CD$6&amp;IF(VBAsheet!I2756="N",1,0)&amp;$CE$6&amp;CHAR(10)&amp;$CD$7&amp;CHAR(10)&amp;$CD$8&amp;VBAsheet!H2756&amp;$CE$8&amp;CHAR(10)&amp;$CD$9&amp;VBAsheet!K2756&amp;$CE$9&amp;CHAR(10)&amp;$CD$10&amp;VBAsheet!J2756-1&amp;$CE$10&amp;CHAR(10)&amp;$CD$11,"")</f>
        <v/>
      </c>
      <c r="BI2756"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56" s="18" t="str">
        <f>IF(LEN(X2756)&gt;0,$CD$23&amp;INDEX($CH$3:CH2759,MATCH(W2756,$CG$3:CG2759,0))&amp;$CE$23&amp;CHAR(10)&amp;$CD$24&amp;X2756&amp;$CE$24&amp;CHAR(10)&amp;$CD$25&amp;Y2756&amp;$CE$25&amp;CHAR(10),"")&amp;IF(LEN(AA2756)&gt;0,$CD$23&amp;INDEX($CH$3:CH2759,MATCH(Z2756,$CG$3:CG2759,0))&amp;$CE$23&amp;CHAR(10)&amp;$CD$24&amp;AA2756&amp;$CE$24&amp;CHAR(10)&amp;$CD$25&amp;AB2756&amp;$CE$25&amp;CHAR(10),"")&amp;IF(LEN(AD2756)&gt;0,$CD$23&amp;INDEX($CH$3:CH2759,MATCH(AC2756,$CG$3:CG2759,0))&amp;$CE$23&amp;CHAR(10)&amp;$CD$24&amp;AD2756&amp;$CE$24&amp;CHAR(10)&amp;$CD$25&amp;AE2756&amp;$CE$25&amp;CHAR(10),"")&amp;IF(LEN(AG2756)&gt;0,$CD$23&amp;INDEX($CH$3:CH2759,MATCH(AF2756,$CG$3:CG2759,0))&amp;$CE$23&amp;CHAR(10)&amp;$CD$24&amp;AG2756&amp;$CE$24&amp;CHAR(10)&amp;$CD$25&amp;AH2756&amp;$CE$25&amp;CHAR(10),"")&amp;IF(LEN(AJ2756)&gt;0,$CD$23&amp;INDEX($CH$3:CH2759,MATCH(AI2756,$CG$3:CG2759,0))&amp;$CE$23&amp;CHAR(10)&amp;$CD$24&amp;AJ2756&amp;$CE$24&amp;CHAR(10)&amp;$CD$25&amp;AK2756&amp;$CE$25&amp;CHAR(10),"")</f>
        <v/>
      </c>
      <c r="BK2756" s="18" t="str">
        <f>IF(LEN(J2756)&gt;0,INDEX($BH$2:$BH$100000,MATCH(J2756,VBAsheet!$H$2:$H$100000,0))&amp;CHAR(10),"")&amp;IF(LEN(K2756)&gt;0,INDEX($BH$2:$BH$100000,MATCH(K2756,VBAsheet!$H$2:$H$100000,0))&amp;CHAR(10),"")&amp;IF(LEN(L2756)&gt;0,INDEX($BH$2:$BH$100000,MATCH(L2756,VBAsheet!$H$2:$H$100000,0))&amp;CHAR(10),"")&amp;IF(LEN(M2756)&gt;0,INDEX($BH$2:$BH$100000,MATCH(M2756,VBAsheet!$H$2:$H$100000,0))&amp;CHAR(10),"")</f>
        <v/>
      </c>
      <c r="BM2756" s="94" t="str">
        <f t="shared" si="1467"/>
        <v/>
      </c>
      <c r="BN2756" s="95" t="str">
        <f t="shared" si="1486"/>
        <v/>
      </c>
      <c r="BP2756" s="18" t="str">
        <f t="shared" si="1487"/>
        <v/>
      </c>
      <c r="BR2756" s="81" t="str">
        <f t="shared" si="1466"/>
        <v/>
      </c>
      <c r="BU2756" s="138" t="str">
        <f t="shared" si="1488"/>
        <v/>
      </c>
      <c r="BV2756" s="3" t="str">
        <f t="shared" si="1489"/>
        <v/>
      </c>
      <c r="BW2756" s="3" t="str">
        <f t="shared" si="1490"/>
        <v/>
      </c>
      <c r="BX2756" s="144" t="str">
        <f t="shared" si="1491"/>
        <v/>
      </c>
      <c r="BY2756" s="18" t="str">
        <f t="shared" si="1492"/>
        <v/>
      </c>
      <c r="BZ2756" s="18" t="str">
        <f t="shared" si="1493"/>
        <v/>
      </c>
      <c r="CA2756" s="19" t="str">
        <f t="shared" si="1494"/>
        <v/>
      </c>
    </row>
    <row r="2757" spans="4:79" x14ac:dyDescent="0.45">
      <c r="D2757" s="164" t="str">
        <f t="shared" si="1495"/>
        <v/>
      </c>
      <c r="I2757" s="9" t="str">
        <f t="shared" si="1468"/>
        <v/>
      </c>
      <c r="J2757" s="173" t="str">
        <f t="shared" si="1469"/>
        <v/>
      </c>
      <c r="K2757" s="13"/>
      <c r="L2757" s="13"/>
      <c r="M2757" s="13"/>
      <c r="N2757" s="178" t="str">
        <f t="shared" si="1470"/>
        <v/>
      </c>
      <c r="O2757" s="181" t="str">
        <f t="shared" si="1471"/>
        <v/>
      </c>
      <c r="P2757" s="8" t="str">
        <f t="shared" si="1472"/>
        <v/>
      </c>
      <c r="Q2757" s="8" t="str">
        <f t="shared" si="1473"/>
        <v/>
      </c>
      <c r="R2757" s="8" t="str">
        <f t="shared" si="1474"/>
        <v/>
      </c>
      <c r="S2757" s="8" t="str">
        <f t="shared" si="1475"/>
        <v/>
      </c>
      <c r="T2757" s="8" t="str">
        <f t="shared" si="1476"/>
        <v/>
      </c>
      <c r="U2757" s="8" t="str">
        <f t="shared" si="1477"/>
        <v/>
      </c>
      <c r="V2757" s="16" t="str">
        <f t="shared" si="1478"/>
        <v/>
      </c>
      <c r="W2757" s="129" t="str">
        <f t="shared" si="1479"/>
        <v/>
      </c>
      <c r="X2757" s="8" t="str">
        <f t="shared" si="1480"/>
        <v/>
      </c>
      <c r="Y2757" s="8" t="str">
        <f t="shared" si="1481"/>
        <v/>
      </c>
      <c r="AQ2757" s="6" t="str">
        <f t="shared" si="1482"/>
        <v/>
      </c>
      <c r="AR2757" s="128" t="str">
        <f t="shared" si="1483"/>
        <v/>
      </c>
      <c r="AS2757" s="128" t="str">
        <f t="shared" si="1484"/>
        <v/>
      </c>
      <c r="AT2757" s="139" t="str">
        <f t="shared" si="1496"/>
        <v/>
      </c>
      <c r="BH2757" s="127" t="str">
        <f>IF(LEN(VBAsheet!H2757)&gt;0,$CD$4&amp;CHAR(10)&amp;$CD$5&amp;CHAR(10)&amp;$CD$6&amp;IF(VBAsheet!I2757="N",1,0)&amp;$CE$6&amp;CHAR(10)&amp;$CD$7&amp;CHAR(10)&amp;$CD$8&amp;VBAsheet!H2757&amp;$CE$8&amp;CHAR(10)&amp;$CD$9&amp;VBAsheet!K2757&amp;$CE$9&amp;CHAR(10)&amp;$CD$10&amp;VBAsheet!J2757-1&amp;$CE$10&amp;CHAR(10)&amp;$CD$11,"")</f>
        <v/>
      </c>
      <c r="BI2757"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57" s="18" t="str">
        <f>IF(LEN(X2757)&gt;0,$CD$23&amp;INDEX($CH$3:CH2760,MATCH(W2757,$CG$3:CG2760,0))&amp;$CE$23&amp;CHAR(10)&amp;$CD$24&amp;X2757&amp;$CE$24&amp;CHAR(10)&amp;$CD$25&amp;Y2757&amp;$CE$25&amp;CHAR(10),"")&amp;IF(LEN(AA2757)&gt;0,$CD$23&amp;INDEX($CH$3:CH2760,MATCH(Z2757,$CG$3:CG2760,0))&amp;$CE$23&amp;CHAR(10)&amp;$CD$24&amp;AA2757&amp;$CE$24&amp;CHAR(10)&amp;$CD$25&amp;AB2757&amp;$CE$25&amp;CHAR(10),"")&amp;IF(LEN(AD2757)&gt;0,$CD$23&amp;INDEX($CH$3:CH2760,MATCH(AC2757,$CG$3:CG2760,0))&amp;$CE$23&amp;CHAR(10)&amp;$CD$24&amp;AD2757&amp;$CE$24&amp;CHAR(10)&amp;$CD$25&amp;AE2757&amp;$CE$25&amp;CHAR(10),"")&amp;IF(LEN(AG2757)&gt;0,$CD$23&amp;INDEX($CH$3:CH2760,MATCH(AF2757,$CG$3:CG2760,0))&amp;$CE$23&amp;CHAR(10)&amp;$CD$24&amp;AG2757&amp;$CE$24&amp;CHAR(10)&amp;$CD$25&amp;AH2757&amp;$CE$25&amp;CHAR(10),"")&amp;IF(LEN(AJ2757)&gt;0,$CD$23&amp;INDEX($CH$3:CH2760,MATCH(AI2757,$CG$3:CG2760,0))&amp;$CE$23&amp;CHAR(10)&amp;$CD$24&amp;AJ2757&amp;$CE$24&amp;CHAR(10)&amp;$CD$25&amp;AK2757&amp;$CE$25&amp;CHAR(10),"")</f>
        <v/>
      </c>
      <c r="BK2757" s="18" t="str">
        <f>IF(LEN(J2757)&gt;0,INDEX($BH$2:$BH$100000,MATCH(J2757,VBAsheet!$H$2:$H$100000,0))&amp;CHAR(10),"")&amp;IF(LEN(K2757)&gt;0,INDEX($BH$2:$BH$100000,MATCH(K2757,VBAsheet!$H$2:$H$100000,0))&amp;CHAR(10),"")&amp;IF(LEN(L2757)&gt;0,INDEX($BH$2:$BH$100000,MATCH(L2757,VBAsheet!$H$2:$H$100000,0))&amp;CHAR(10),"")&amp;IF(LEN(M2757)&gt;0,INDEX($BH$2:$BH$100000,MATCH(M2757,VBAsheet!$H$2:$H$100000,0))&amp;CHAR(10),"")</f>
        <v/>
      </c>
      <c r="BM2757" s="94" t="str">
        <f t="shared" si="1467"/>
        <v/>
      </c>
      <c r="BN2757" s="95" t="str">
        <f t="shared" si="1486"/>
        <v/>
      </c>
      <c r="BP2757" s="18" t="str">
        <f t="shared" si="1487"/>
        <v/>
      </c>
      <c r="BR2757" s="81" t="str">
        <f t="shared" si="1466"/>
        <v/>
      </c>
      <c r="BU2757" s="138" t="str">
        <f t="shared" si="1488"/>
        <v/>
      </c>
      <c r="BV2757" s="3" t="str">
        <f t="shared" si="1489"/>
        <v/>
      </c>
      <c r="BW2757" s="3" t="str">
        <f t="shared" si="1490"/>
        <v/>
      </c>
      <c r="BX2757" s="144" t="str">
        <f t="shared" si="1491"/>
        <v/>
      </c>
      <c r="BY2757" s="18" t="str">
        <f t="shared" si="1492"/>
        <v/>
      </c>
      <c r="BZ2757" s="18" t="str">
        <f t="shared" si="1493"/>
        <v/>
      </c>
      <c r="CA2757" s="19" t="str">
        <f t="shared" si="1494"/>
        <v/>
      </c>
    </row>
    <row r="2758" spans="4:79" x14ac:dyDescent="0.45">
      <c r="D2758" s="164" t="str">
        <f t="shared" si="1495"/>
        <v/>
      </c>
      <c r="I2758" s="9" t="str">
        <f t="shared" si="1468"/>
        <v/>
      </c>
      <c r="J2758" s="173" t="str">
        <f t="shared" si="1469"/>
        <v/>
      </c>
      <c r="K2758" s="13"/>
      <c r="L2758" s="13"/>
      <c r="M2758" s="13"/>
      <c r="N2758" s="178" t="str">
        <f t="shared" si="1470"/>
        <v/>
      </c>
      <c r="O2758" s="181" t="str">
        <f t="shared" si="1471"/>
        <v/>
      </c>
      <c r="P2758" s="8" t="str">
        <f t="shared" si="1472"/>
        <v/>
      </c>
      <c r="Q2758" s="8" t="str">
        <f t="shared" si="1473"/>
        <v/>
      </c>
      <c r="R2758" s="8" t="str">
        <f t="shared" si="1474"/>
        <v/>
      </c>
      <c r="S2758" s="8" t="str">
        <f t="shared" si="1475"/>
        <v/>
      </c>
      <c r="T2758" s="8" t="str">
        <f t="shared" si="1476"/>
        <v/>
      </c>
      <c r="U2758" s="8" t="str">
        <f t="shared" si="1477"/>
        <v/>
      </c>
      <c r="V2758" s="16" t="str">
        <f t="shared" si="1478"/>
        <v/>
      </c>
      <c r="W2758" s="129" t="str">
        <f t="shared" si="1479"/>
        <v/>
      </c>
      <c r="X2758" s="8" t="str">
        <f t="shared" si="1480"/>
        <v/>
      </c>
      <c r="Y2758" s="8" t="str">
        <f t="shared" si="1481"/>
        <v/>
      </c>
      <c r="AQ2758" s="6" t="str">
        <f t="shared" si="1482"/>
        <v/>
      </c>
      <c r="AR2758" s="128" t="str">
        <f t="shared" si="1483"/>
        <v/>
      </c>
      <c r="AS2758" s="128" t="str">
        <f t="shared" si="1484"/>
        <v/>
      </c>
      <c r="AT2758" s="139" t="str">
        <f t="shared" si="1496"/>
        <v/>
      </c>
      <c r="BH2758" s="127" t="str">
        <f>IF(LEN(VBAsheet!H2758)&gt;0,$CD$4&amp;CHAR(10)&amp;$CD$5&amp;CHAR(10)&amp;$CD$6&amp;IF(VBAsheet!I2758="N",1,0)&amp;$CE$6&amp;CHAR(10)&amp;$CD$7&amp;CHAR(10)&amp;$CD$8&amp;VBAsheet!H2758&amp;$CE$8&amp;CHAR(10)&amp;$CD$9&amp;VBAsheet!K2758&amp;$CE$9&amp;CHAR(10)&amp;$CD$10&amp;VBAsheet!J2758-1&amp;$CE$10&amp;CHAR(10)&amp;$CD$11,"")</f>
        <v/>
      </c>
      <c r="BI2758"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58" s="18" t="str">
        <f>IF(LEN(X2758)&gt;0,$CD$23&amp;INDEX($CH$3:CH2761,MATCH(W2758,$CG$3:CG2761,0))&amp;$CE$23&amp;CHAR(10)&amp;$CD$24&amp;X2758&amp;$CE$24&amp;CHAR(10)&amp;$CD$25&amp;Y2758&amp;$CE$25&amp;CHAR(10),"")&amp;IF(LEN(AA2758)&gt;0,$CD$23&amp;INDEX($CH$3:CH2761,MATCH(Z2758,$CG$3:CG2761,0))&amp;$CE$23&amp;CHAR(10)&amp;$CD$24&amp;AA2758&amp;$CE$24&amp;CHAR(10)&amp;$CD$25&amp;AB2758&amp;$CE$25&amp;CHAR(10),"")&amp;IF(LEN(AD2758)&gt;0,$CD$23&amp;INDEX($CH$3:CH2761,MATCH(AC2758,$CG$3:CG2761,0))&amp;$CE$23&amp;CHAR(10)&amp;$CD$24&amp;AD2758&amp;$CE$24&amp;CHAR(10)&amp;$CD$25&amp;AE2758&amp;$CE$25&amp;CHAR(10),"")&amp;IF(LEN(AG2758)&gt;0,$CD$23&amp;INDEX($CH$3:CH2761,MATCH(AF2758,$CG$3:CG2761,0))&amp;$CE$23&amp;CHAR(10)&amp;$CD$24&amp;AG2758&amp;$CE$24&amp;CHAR(10)&amp;$CD$25&amp;AH2758&amp;$CE$25&amp;CHAR(10),"")&amp;IF(LEN(AJ2758)&gt;0,$CD$23&amp;INDEX($CH$3:CH2761,MATCH(AI2758,$CG$3:CG2761,0))&amp;$CE$23&amp;CHAR(10)&amp;$CD$24&amp;AJ2758&amp;$CE$24&amp;CHAR(10)&amp;$CD$25&amp;AK2758&amp;$CE$25&amp;CHAR(10),"")</f>
        <v/>
      </c>
      <c r="BK2758" s="18" t="str">
        <f>IF(LEN(J2758)&gt;0,INDEX($BH$2:$BH$100000,MATCH(J2758,VBAsheet!$H$2:$H$100000,0))&amp;CHAR(10),"")&amp;IF(LEN(K2758)&gt;0,INDEX($BH$2:$BH$100000,MATCH(K2758,VBAsheet!$H$2:$H$100000,0))&amp;CHAR(10),"")&amp;IF(LEN(L2758)&gt;0,INDEX($BH$2:$BH$100000,MATCH(L2758,VBAsheet!$H$2:$H$100000,0))&amp;CHAR(10),"")&amp;IF(LEN(M2758)&gt;0,INDEX($BH$2:$BH$100000,MATCH(M2758,VBAsheet!$H$2:$H$100000,0))&amp;CHAR(10),"")</f>
        <v/>
      </c>
      <c r="BM2758" s="94" t="str">
        <f t="shared" si="1467"/>
        <v/>
      </c>
      <c r="BN2758" s="95" t="str">
        <f t="shared" si="1486"/>
        <v/>
      </c>
      <c r="BP2758" s="18" t="str">
        <f t="shared" si="1487"/>
        <v/>
      </c>
      <c r="BR2758" s="81" t="str">
        <f t="shared" si="1466"/>
        <v/>
      </c>
      <c r="BU2758" s="138" t="str">
        <f t="shared" si="1488"/>
        <v/>
      </c>
      <c r="BV2758" s="3" t="str">
        <f t="shared" si="1489"/>
        <v/>
      </c>
      <c r="BW2758" s="3" t="str">
        <f t="shared" si="1490"/>
        <v/>
      </c>
      <c r="BX2758" s="144" t="str">
        <f t="shared" si="1491"/>
        <v/>
      </c>
      <c r="BY2758" s="18" t="str">
        <f t="shared" si="1492"/>
        <v/>
      </c>
      <c r="BZ2758" s="18" t="str">
        <f t="shared" si="1493"/>
        <v/>
      </c>
      <c r="CA2758" s="19" t="str">
        <f t="shared" si="1494"/>
        <v/>
      </c>
    </row>
    <row r="2759" spans="4:79" x14ac:dyDescent="0.45">
      <c r="D2759" s="164" t="str">
        <f t="shared" si="1495"/>
        <v/>
      </c>
      <c r="I2759" s="9" t="str">
        <f t="shared" si="1468"/>
        <v/>
      </c>
      <c r="J2759" s="173" t="str">
        <f t="shared" si="1469"/>
        <v/>
      </c>
      <c r="K2759" s="13"/>
      <c r="L2759" s="13"/>
      <c r="M2759" s="13"/>
      <c r="N2759" s="178" t="str">
        <f t="shared" si="1470"/>
        <v/>
      </c>
      <c r="O2759" s="181" t="str">
        <f t="shared" si="1471"/>
        <v/>
      </c>
      <c r="P2759" s="8" t="str">
        <f t="shared" si="1472"/>
        <v/>
      </c>
      <c r="Q2759" s="8" t="str">
        <f t="shared" si="1473"/>
        <v/>
      </c>
      <c r="R2759" s="8" t="str">
        <f t="shared" si="1474"/>
        <v/>
      </c>
      <c r="S2759" s="8" t="str">
        <f t="shared" si="1475"/>
        <v/>
      </c>
      <c r="T2759" s="8" t="str">
        <f t="shared" si="1476"/>
        <v/>
      </c>
      <c r="U2759" s="8" t="str">
        <f t="shared" si="1477"/>
        <v/>
      </c>
      <c r="V2759" s="16" t="str">
        <f t="shared" si="1478"/>
        <v/>
      </c>
      <c r="W2759" s="129" t="str">
        <f t="shared" si="1479"/>
        <v/>
      </c>
      <c r="X2759" s="8" t="str">
        <f t="shared" si="1480"/>
        <v/>
      </c>
      <c r="Y2759" s="8" t="str">
        <f t="shared" si="1481"/>
        <v/>
      </c>
      <c r="AQ2759" s="6" t="str">
        <f t="shared" si="1482"/>
        <v/>
      </c>
      <c r="AR2759" s="128" t="str">
        <f t="shared" si="1483"/>
        <v/>
      </c>
      <c r="AS2759" s="128" t="str">
        <f t="shared" si="1484"/>
        <v/>
      </c>
      <c r="AT2759" s="139" t="str">
        <f t="shared" si="1496"/>
        <v/>
      </c>
      <c r="BH2759" s="127" t="str">
        <f>IF(LEN(VBAsheet!H2759)&gt;0,$CD$4&amp;CHAR(10)&amp;$CD$5&amp;CHAR(10)&amp;$CD$6&amp;IF(VBAsheet!I2759="N",1,0)&amp;$CE$6&amp;CHAR(10)&amp;$CD$7&amp;CHAR(10)&amp;$CD$8&amp;VBAsheet!H2759&amp;$CE$8&amp;CHAR(10)&amp;$CD$9&amp;VBAsheet!K2759&amp;$CE$9&amp;CHAR(10)&amp;$CD$10&amp;VBAsheet!J2759-1&amp;$CE$10&amp;CHAR(10)&amp;$CD$11,"")</f>
        <v/>
      </c>
      <c r="BI2759"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59" s="18" t="str">
        <f>IF(LEN(X2759)&gt;0,$CD$23&amp;INDEX($CH$3:CH2762,MATCH(W2759,$CG$3:CG2762,0))&amp;$CE$23&amp;CHAR(10)&amp;$CD$24&amp;X2759&amp;$CE$24&amp;CHAR(10)&amp;$CD$25&amp;Y2759&amp;$CE$25&amp;CHAR(10),"")&amp;IF(LEN(AA2759)&gt;0,$CD$23&amp;INDEX($CH$3:CH2762,MATCH(Z2759,$CG$3:CG2762,0))&amp;$CE$23&amp;CHAR(10)&amp;$CD$24&amp;AA2759&amp;$CE$24&amp;CHAR(10)&amp;$CD$25&amp;AB2759&amp;$CE$25&amp;CHAR(10),"")&amp;IF(LEN(AD2759)&gt;0,$CD$23&amp;INDEX($CH$3:CH2762,MATCH(AC2759,$CG$3:CG2762,0))&amp;$CE$23&amp;CHAR(10)&amp;$CD$24&amp;AD2759&amp;$CE$24&amp;CHAR(10)&amp;$CD$25&amp;AE2759&amp;$CE$25&amp;CHAR(10),"")&amp;IF(LEN(AG2759)&gt;0,$CD$23&amp;INDEX($CH$3:CH2762,MATCH(AF2759,$CG$3:CG2762,0))&amp;$CE$23&amp;CHAR(10)&amp;$CD$24&amp;AG2759&amp;$CE$24&amp;CHAR(10)&amp;$CD$25&amp;AH2759&amp;$CE$25&amp;CHAR(10),"")&amp;IF(LEN(AJ2759)&gt;0,$CD$23&amp;INDEX($CH$3:CH2762,MATCH(AI2759,$CG$3:CG2762,0))&amp;$CE$23&amp;CHAR(10)&amp;$CD$24&amp;AJ2759&amp;$CE$24&amp;CHAR(10)&amp;$CD$25&amp;AK2759&amp;$CE$25&amp;CHAR(10),"")</f>
        <v/>
      </c>
      <c r="BK2759" s="18" t="str">
        <f>IF(LEN(J2759)&gt;0,INDEX($BH$2:$BH$100000,MATCH(J2759,VBAsheet!$H$2:$H$100000,0))&amp;CHAR(10),"")&amp;IF(LEN(K2759)&gt;0,INDEX($BH$2:$BH$100000,MATCH(K2759,VBAsheet!$H$2:$H$100000,0))&amp;CHAR(10),"")&amp;IF(LEN(L2759)&gt;0,INDEX($BH$2:$BH$100000,MATCH(L2759,VBAsheet!$H$2:$H$100000,0))&amp;CHAR(10),"")&amp;IF(LEN(M2759)&gt;0,INDEX($BH$2:$BH$100000,MATCH(M2759,VBAsheet!$H$2:$H$100000,0))&amp;CHAR(10),"")</f>
        <v/>
      </c>
      <c r="BM2759" s="94" t="str">
        <f t="shared" si="1467"/>
        <v/>
      </c>
      <c r="BN2759" s="95" t="str">
        <f t="shared" si="1486"/>
        <v/>
      </c>
      <c r="BP2759" s="18" t="str">
        <f t="shared" si="1487"/>
        <v/>
      </c>
      <c r="BR2759" s="81" t="str">
        <f t="shared" si="1466"/>
        <v/>
      </c>
      <c r="BU2759" s="138" t="str">
        <f t="shared" si="1488"/>
        <v/>
      </c>
      <c r="BV2759" s="3" t="str">
        <f t="shared" si="1489"/>
        <v/>
      </c>
      <c r="BW2759" s="3" t="str">
        <f t="shared" si="1490"/>
        <v/>
      </c>
      <c r="BX2759" s="144" t="str">
        <f t="shared" si="1491"/>
        <v/>
      </c>
      <c r="BY2759" s="18" t="str">
        <f t="shared" si="1492"/>
        <v/>
      </c>
      <c r="BZ2759" s="18" t="str">
        <f t="shared" si="1493"/>
        <v/>
      </c>
      <c r="CA2759" s="19" t="str">
        <f t="shared" si="1494"/>
        <v/>
      </c>
    </row>
    <row r="2760" spans="4:79" x14ac:dyDescent="0.45">
      <c r="D2760" s="164" t="str">
        <f t="shared" si="1495"/>
        <v/>
      </c>
      <c r="I2760" s="9" t="str">
        <f t="shared" si="1468"/>
        <v/>
      </c>
      <c r="J2760" s="173" t="str">
        <f t="shared" si="1469"/>
        <v/>
      </c>
      <c r="K2760" s="13"/>
      <c r="L2760" s="13"/>
      <c r="M2760" s="13"/>
      <c r="N2760" s="178" t="str">
        <f t="shared" si="1470"/>
        <v/>
      </c>
      <c r="O2760" s="181" t="str">
        <f t="shared" si="1471"/>
        <v/>
      </c>
      <c r="P2760" s="8" t="str">
        <f t="shared" si="1472"/>
        <v/>
      </c>
      <c r="Q2760" s="8" t="str">
        <f t="shared" si="1473"/>
        <v/>
      </c>
      <c r="R2760" s="8" t="str">
        <f t="shared" si="1474"/>
        <v/>
      </c>
      <c r="S2760" s="8" t="str">
        <f t="shared" si="1475"/>
        <v/>
      </c>
      <c r="T2760" s="8" t="str">
        <f t="shared" si="1476"/>
        <v/>
      </c>
      <c r="U2760" s="8" t="str">
        <f t="shared" si="1477"/>
        <v/>
      </c>
      <c r="V2760" s="16" t="str">
        <f t="shared" si="1478"/>
        <v/>
      </c>
      <c r="W2760" s="129" t="str">
        <f t="shared" si="1479"/>
        <v/>
      </c>
      <c r="X2760" s="8" t="str">
        <f t="shared" si="1480"/>
        <v/>
      </c>
      <c r="Y2760" s="8" t="str">
        <f t="shared" si="1481"/>
        <v/>
      </c>
      <c r="AQ2760" s="6" t="str">
        <f t="shared" si="1482"/>
        <v/>
      </c>
      <c r="AR2760" s="128" t="str">
        <f t="shared" si="1483"/>
        <v/>
      </c>
      <c r="AS2760" s="128" t="str">
        <f t="shared" si="1484"/>
        <v/>
      </c>
      <c r="AT2760" s="139" t="str">
        <f t="shared" si="1496"/>
        <v/>
      </c>
      <c r="BH2760" s="127" t="str">
        <f>IF(LEN(VBAsheet!H2760)&gt;0,$CD$4&amp;CHAR(10)&amp;$CD$5&amp;CHAR(10)&amp;$CD$6&amp;IF(VBAsheet!I2760="N",1,0)&amp;$CE$6&amp;CHAR(10)&amp;$CD$7&amp;CHAR(10)&amp;$CD$8&amp;VBAsheet!H2760&amp;$CE$8&amp;CHAR(10)&amp;$CD$9&amp;VBAsheet!K2760&amp;$CE$9&amp;CHAR(10)&amp;$CD$10&amp;VBAsheet!J2760-1&amp;$CE$10&amp;CHAR(10)&amp;$CD$11,"")</f>
        <v/>
      </c>
      <c r="BI2760"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0" s="18" t="str">
        <f>IF(LEN(X2760)&gt;0,$CD$23&amp;INDEX($CH$3:CH2763,MATCH(W2760,$CG$3:CG2763,0))&amp;$CE$23&amp;CHAR(10)&amp;$CD$24&amp;X2760&amp;$CE$24&amp;CHAR(10)&amp;$CD$25&amp;Y2760&amp;$CE$25&amp;CHAR(10),"")&amp;IF(LEN(AA2760)&gt;0,$CD$23&amp;INDEX($CH$3:CH2763,MATCH(Z2760,$CG$3:CG2763,0))&amp;$CE$23&amp;CHAR(10)&amp;$CD$24&amp;AA2760&amp;$CE$24&amp;CHAR(10)&amp;$CD$25&amp;AB2760&amp;$CE$25&amp;CHAR(10),"")&amp;IF(LEN(AD2760)&gt;0,$CD$23&amp;INDEX($CH$3:CH2763,MATCH(AC2760,$CG$3:CG2763,0))&amp;$CE$23&amp;CHAR(10)&amp;$CD$24&amp;AD2760&amp;$CE$24&amp;CHAR(10)&amp;$CD$25&amp;AE2760&amp;$CE$25&amp;CHAR(10),"")&amp;IF(LEN(AG2760)&gt;0,$CD$23&amp;INDEX($CH$3:CH2763,MATCH(AF2760,$CG$3:CG2763,0))&amp;$CE$23&amp;CHAR(10)&amp;$CD$24&amp;AG2760&amp;$CE$24&amp;CHAR(10)&amp;$CD$25&amp;AH2760&amp;$CE$25&amp;CHAR(10),"")&amp;IF(LEN(AJ2760)&gt;0,$CD$23&amp;INDEX($CH$3:CH2763,MATCH(AI2760,$CG$3:CG2763,0))&amp;$CE$23&amp;CHAR(10)&amp;$CD$24&amp;AJ2760&amp;$CE$24&amp;CHAR(10)&amp;$CD$25&amp;AK2760&amp;$CE$25&amp;CHAR(10),"")</f>
        <v/>
      </c>
      <c r="BK2760" s="18" t="str">
        <f>IF(LEN(J2760)&gt;0,INDEX($BH$2:$BH$100000,MATCH(J2760,VBAsheet!$H$2:$H$100000,0))&amp;CHAR(10),"")&amp;IF(LEN(K2760)&gt;0,INDEX($BH$2:$BH$100000,MATCH(K2760,VBAsheet!$H$2:$H$100000,0))&amp;CHAR(10),"")&amp;IF(LEN(L2760)&gt;0,INDEX($BH$2:$BH$100000,MATCH(L2760,VBAsheet!$H$2:$H$100000,0))&amp;CHAR(10),"")&amp;IF(LEN(M2760)&gt;0,INDEX($BH$2:$BH$100000,MATCH(M2760,VBAsheet!$H$2:$H$100000,0))&amp;CHAR(10),"")</f>
        <v/>
      </c>
      <c r="BM2760" s="94" t="str">
        <f t="shared" si="1467"/>
        <v/>
      </c>
      <c r="BN2760" s="95" t="str">
        <f t="shared" si="1486"/>
        <v/>
      </c>
      <c r="BP2760" s="18" t="str">
        <f t="shared" si="1487"/>
        <v/>
      </c>
      <c r="BR2760" s="81" t="str">
        <f t="shared" si="1466"/>
        <v/>
      </c>
      <c r="BU2760" s="138" t="str">
        <f t="shared" si="1488"/>
        <v/>
      </c>
      <c r="BV2760" s="3" t="str">
        <f t="shared" si="1489"/>
        <v/>
      </c>
      <c r="BW2760" s="3" t="str">
        <f t="shared" si="1490"/>
        <v/>
      </c>
      <c r="BX2760" s="144" t="str">
        <f t="shared" si="1491"/>
        <v/>
      </c>
      <c r="BY2760" s="18" t="str">
        <f t="shared" si="1492"/>
        <v/>
      </c>
      <c r="BZ2760" s="18" t="str">
        <f t="shared" si="1493"/>
        <v/>
      </c>
      <c r="CA2760" s="19" t="str">
        <f t="shared" si="1494"/>
        <v/>
      </c>
    </row>
    <row r="2761" spans="4:79" x14ac:dyDescent="0.45">
      <c r="D2761" s="164" t="str">
        <f t="shared" si="1495"/>
        <v/>
      </c>
      <c r="I2761" s="9" t="str">
        <f t="shared" si="1468"/>
        <v/>
      </c>
      <c r="J2761" s="173" t="str">
        <f t="shared" si="1469"/>
        <v/>
      </c>
      <c r="K2761" s="13"/>
      <c r="L2761" s="13"/>
      <c r="M2761" s="13"/>
      <c r="N2761" s="178" t="str">
        <f t="shared" si="1470"/>
        <v/>
      </c>
      <c r="O2761" s="181" t="str">
        <f t="shared" si="1471"/>
        <v/>
      </c>
      <c r="P2761" s="8" t="str">
        <f t="shared" si="1472"/>
        <v/>
      </c>
      <c r="Q2761" s="8" t="str">
        <f t="shared" si="1473"/>
        <v/>
      </c>
      <c r="R2761" s="8" t="str">
        <f t="shared" si="1474"/>
        <v/>
      </c>
      <c r="S2761" s="8" t="str">
        <f t="shared" si="1475"/>
        <v/>
      </c>
      <c r="T2761" s="8" t="str">
        <f t="shared" si="1476"/>
        <v/>
      </c>
      <c r="U2761" s="8" t="str">
        <f t="shared" si="1477"/>
        <v/>
      </c>
      <c r="V2761" s="16" t="str">
        <f t="shared" si="1478"/>
        <v/>
      </c>
      <c r="W2761" s="129" t="str">
        <f t="shared" si="1479"/>
        <v/>
      </c>
      <c r="X2761" s="8" t="str">
        <f t="shared" si="1480"/>
        <v/>
      </c>
      <c r="Y2761" s="8" t="str">
        <f t="shared" si="1481"/>
        <v/>
      </c>
      <c r="AQ2761" s="6" t="str">
        <f t="shared" si="1482"/>
        <v/>
      </c>
      <c r="AR2761" s="128" t="str">
        <f t="shared" si="1483"/>
        <v/>
      </c>
      <c r="AS2761" s="128" t="str">
        <f t="shared" si="1484"/>
        <v/>
      </c>
      <c r="AT2761" s="139" t="str">
        <f t="shared" si="1496"/>
        <v/>
      </c>
      <c r="BH2761" s="127" t="str">
        <f>IF(LEN(VBAsheet!H2761)&gt;0,$CD$4&amp;CHAR(10)&amp;$CD$5&amp;CHAR(10)&amp;$CD$6&amp;IF(VBAsheet!I2761="N",1,0)&amp;$CE$6&amp;CHAR(10)&amp;$CD$7&amp;CHAR(10)&amp;$CD$8&amp;VBAsheet!H2761&amp;$CE$8&amp;CHAR(10)&amp;$CD$9&amp;VBAsheet!K2761&amp;$CE$9&amp;CHAR(10)&amp;$CD$10&amp;VBAsheet!J2761-1&amp;$CE$10&amp;CHAR(10)&amp;$CD$11,"")</f>
        <v/>
      </c>
      <c r="BI2761"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1" s="18" t="str">
        <f>IF(LEN(X2761)&gt;0,$CD$23&amp;INDEX($CH$3:CH2764,MATCH(W2761,$CG$3:CG2764,0))&amp;$CE$23&amp;CHAR(10)&amp;$CD$24&amp;X2761&amp;$CE$24&amp;CHAR(10)&amp;$CD$25&amp;Y2761&amp;$CE$25&amp;CHAR(10),"")&amp;IF(LEN(AA2761)&gt;0,$CD$23&amp;INDEX($CH$3:CH2764,MATCH(Z2761,$CG$3:CG2764,0))&amp;$CE$23&amp;CHAR(10)&amp;$CD$24&amp;AA2761&amp;$CE$24&amp;CHAR(10)&amp;$CD$25&amp;AB2761&amp;$CE$25&amp;CHAR(10),"")&amp;IF(LEN(AD2761)&gt;0,$CD$23&amp;INDEX($CH$3:CH2764,MATCH(AC2761,$CG$3:CG2764,0))&amp;$CE$23&amp;CHAR(10)&amp;$CD$24&amp;AD2761&amp;$CE$24&amp;CHAR(10)&amp;$CD$25&amp;AE2761&amp;$CE$25&amp;CHAR(10),"")&amp;IF(LEN(AG2761)&gt;0,$CD$23&amp;INDEX($CH$3:CH2764,MATCH(AF2761,$CG$3:CG2764,0))&amp;$CE$23&amp;CHAR(10)&amp;$CD$24&amp;AG2761&amp;$CE$24&amp;CHAR(10)&amp;$CD$25&amp;AH2761&amp;$CE$25&amp;CHAR(10),"")&amp;IF(LEN(AJ2761)&gt;0,$CD$23&amp;INDEX($CH$3:CH2764,MATCH(AI2761,$CG$3:CG2764,0))&amp;$CE$23&amp;CHAR(10)&amp;$CD$24&amp;AJ2761&amp;$CE$24&amp;CHAR(10)&amp;$CD$25&amp;AK2761&amp;$CE$25&amp;CHAR(10),"")</f>
        <v/>
      </c>
      <c r="BK2761" s="18" t="str">
        <f>IF(LEN(J2761)&gt;0,INDEX($BH$2:$BH$100000,MATCH(J2761,VBAsheet!$H$2:$H$100000,0))&amp;CHAR(10),"")&amp;IF(LEN(K2761)&gt;0,INDEX($BH$2:$BH$100000,MATCH(K2761,VBAsheet!$H$2:$H$100000,0))&amp;CHAR(10),"")&amp;IF(LEN(L2761)&gt;0,INDEX($BH$2:$BH$100000,MATCH(L2761,VBAsheet!$H$2:$H$100000,0))&amp;CHAR(10),"")&amp;IF(LEN(M2761)&gt;0,INDEX($BH$2:$BH$100000,MATCH(M2761,VBAsheet!$H$2:$H$100000,0))&amp;CHAR(10),"")</f>
        <v/>
      </c>
      <c r="BM2761" s="94" t="str">
        <f t="shared" si="1467"/>
        <v/>
      </c>
      <c r="BN2761" s="95" t="str">
        <f t="shared" si="1486"/>
        <v/>
      </c>
      <c r="BP2761" s="18" t="str">
        <f t="shared" si="1487"/>
        <v/>
      </c>
      <c r="BR2761" s="81" t="str">
        <f t="shared" si="1466"/>
        <v/>
      </c>
      <c r="BU2761" s="138" t="str">
        <f t="shared" si="1488"/>
        <v/>
      </c>
      <c r="BV2761" s="3" t="str">
        <f t="shared" si="1489"/>
        <v/>
      </c>
      <c r="BW2761" s="3" t="str">
        <f t="shared" si="1490"/>
        <v/>
      </c>
      <c r="BX2761" s="144" t="str">
        <f t="shared" si="1491"/>
        <v/>
      </c>
      <c r="BY2761" s="18" t="str">
        <f t="shared" si="1492"/>
        <v/>
      </c>
      <c r="BZ2761" s="18" t="str">
        <f t="shared" si="1493"/>
        <v/>
      </c>
      <c r="CA2761" s="19" t="str">
        <f t="shared" si="1494"/>
        <v/>
      </c>
    </row>
    <row r="2762" spans="4:79" x14ac:dyDescent="0.45">
      <c r="D2762" s="164" t="str">
        <f t="shared" si="1495"/>
        <v/>
      </c>
      <c r="I2762" s="9" t="str">
        <f t="shared" si="1468"/>
        <v/>
      </c>
      <c r="J2762" s="173" t="str">
        <f t="shared" si="1469"/>
        <v/>
      </c>
      <c r="K2762" s="13"/>
      <c r="L2762" s="13"/>
      <c r="M2762" s="13"/>
      <c r="N2762" s="178" t="str">
        <f t="shared" si="1470"/>
        <v/>
      </c>
      <c r="O2762" s="181" t="str">
        <f t="shared" si="1471"/>
        <v/>
      </c>
      <c r="P2762" s="8" t="str">
        <f t="shared" si="1472"/>
        <v/>
      </c>
      <c r="Q2762" s="8" t="str">
        <f t="shared" si="1473"/>
        <v/>
      </c>
      <c r="R2762" s="8" t="str">
        <f t="shared" si="1474"/>
        <v/>
      </c>
      <c r="S2762" s="8" t="str">
        <f t="shared" si="1475"/>
        <v/>
      </c>
      <c r="T2762" s="8" t="str">
        <f t="shared" si="1476"/>
        <v/>
      </c>
      <c r="U2762" s="8" t="str">
        <f t="shared" si="1477"/>
        <v/>
      </c>
      <c r="V2762" s="16" t="str">
        <f t="shared" si="1478"/>
        <v/>
      </c>
      <c r="W2762" s="129" t="str">
        <f t="shared" si="1479"/>
        <v/>
      </c>
      <c r="X2762" s="8" t="str">
        <f t="shared" si="1480"/>
        <v/>
      </c>
      <c r="Y2762" s="8" t="str">
        <f t="shared" si="1481"/>
        <v/>
      </c>
      <c r="AQ2762" s="6" t="str">
        <f t="shared" si="1482"/>
        <v/>
      </c>
      <c r="AR2762" s="128" t="str">
        <f t="shared" si="1483"/>
        <v/>
      </c>
      <c r="AS2762" s="128" t="str">
        <f t="shared" si="1484"/>
        <v/>
      </c>
      <c r="AT2762" s="139" t="str">
        <f t="shared" si="1496"/>
        <v/>
      </c>
      <c r="BH2762" s="127" t="str">
        <f>IF(LEN(VBAsheet!H2762)&gt;0,$CD$4&amp;CHAR(10)&amp;$CD$5&amp;CHAR(10)&amp;$CD$6&amp;IF(VBAsheet!I2762="N",1,0)&amp;$CE$6&amp;CHAR(10)&amp;$CD$7&amp;CHAR(10)&amp;$CD$8&amp;VBAsheet!H2762&amp;$CE$8&amp;CHAR(10)&amp;$CD$9&amp;VBAsheet!K2762&amp;$CE$9&amp;CHAR(10)&amp;$CD$10&amp;VBAsheet!J2762-1&amp;$CE$10&amp;CHAR(10)&amp;$CD$11,"")</f>
        <v/>
      </c>
      <c r="BI2762"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2" s="18" t="str">
        <f>IF(LEN(X2762)&gt;0,$CD$23&amp;INDEX($CH$3:CH2765,MATCH(W2762,$CG$3:CG2765,0))&amp;$CE$23&amp;CHAR(10)&amp;$CD$24&amp;X2762&amp;$CE$24&amp;CHAR(10)&amp;$CD$25&amp;Y2762&amp;$CE$25&amp;CHAR(10),"")&amp;IF(LEN(AA2762)&gt;0,$CD$23&amp;INDEX($CH$3:CH2765,MATCH(Z2762,$CG$3:CG2765,0))&amp;$CE$23&amp;CHAR(10)&amp;$CD$24&amp;AA2762&amp;$CE$24&amp;CHAR(10)&amp;$CD$25&amp;AB2762&amp;$CE$25&amp;CHAR(10),"")&amp;IF(LEN(AD2762)&gt;0,$CD$23&amp;INDEX($CH$3:CH2765,MATCH(AC2762,$CG$3:CG2765,0))&amp;$CE$23&amp;CHAR(10)&amp;$CD$24&amp;AD2762&amp;$CE$24&amp;CHAR(10)&amp;$CD$25&amp;AE2762&amp;$CE$25&amp;CHAR(10),"")&amp;IF(LEN(AG2762)&gt;0,$CD$23&amp;INDEX($CH$3:CH2765,MATCH(AF2762,$CG$3:CG2765,0))&amp;$CE$23&amp;CHAR(10)&amp;$CD$24&amp;AG2762&amp;$CE$24&amp;CHAR(10)&amp;$CD$25&amp;AH2762&amp;$CE$25&amp;CHAR(10),"")&amp;IF(LEN(AJ2762)&gt;0,$CD$23&amp;INDEX($CH$3:CH2765,MATCH(AI2762,$CG$3:CG2765,0))&amp;$CE$23&amp;CHAR(10)&amp;$CD$24&amp;AJ2762&amp;$CE$24&amp;CHAR(10)&amp;$CD$25&amp;AK2762&amp;$CE$25&amp;CHAR(10),"")</f>
        <v/>
      </c>
      <c r="BK2762" s="18" t="str">
        <f>IF(LEN(J2762)&gt;0,INDEX($BH$2:$BH$100000,MATCH(J2762,VBAsheet!$H$2:$H$100000,0))&amp;CHAR(10),"")&amp;IF(LEN(K2762)&gt;0,INDEX($BH$2:$BH$100000,MATCH(K2762,VBAsheet!$H$2:$H$100000,0))&amp;CHAR(10),"")&amp;IF(LEN(L2762)&gt;0,INDEX($BH$2:$BH$100000,MATCH(L2762,VBAsheet!$H$2:$H$100000,0))&amp;CHAR(10),"")&amp;IF(LEN(M2762)&gt;0,INDEX($BH$2:$BH$100000,MATCH(M2762,VBAsheet!$H$2:$H$100000,0))&amp;CHAR(10),"")</f>
        <v/>
      </c>
      <c r="BM2762" s="94" t="str">
        <f t="shared" si="1467"/>
        <v/>
      </c>
      <c r="BN2762" s="95" t="str">
        <f t="shared" si="1486"/>
        <v/>
      </c>
      <c r="BP2762" s="18" t="str">
        <f t="shared" si="1487"/>
        <v/>
      </c>
      <c r="BR2762" s="81" t="str">
        <f t="shared" si="1466"/>
        <v/>
      </c>
      <c r="BU2762" s="138" t="str">
        <f t="shared" si="1488"/>
        <v/>
      </c>
      <c r="BV2762" s="3" t="str">
        <f t="shared" si="1489"/>
        <v/>
      </c>
      <c r="BW2762" s="3" t="str">
        <f t="shared" si="1490"/>
        <v/>
      </c>
      <c r="BX2762" s="144" t="str">
        <f t="shared" si="1491"/>
        <v/>
      </c>
      <c r="BY2762" s="18" t="str">
        <f t="shared" si="1492"/>
        <v/>
      </c>
      <c r="BZ2762" s="18" t="str">
        <f t="shared" si="1493"/>
        <v/>
      </c>
      <c r="CA2762" s="19" t="str">
        <f t="shared" si="1494"/>
        <v/>
      </c>
    </row>
    <row r="2763" spans="4:79" x14ac:dyDescent="0.45">
      <c r="D2763" s="164" t="str">
        <f t="shared" si="1495"/>
        <v/>
      </c>
      <c r="I2763" s="9" t="str">
        <f t="shared" si="1468"/>
        <v/>
      </c>
      <c r="J2763" s="173" t="str">
        <f t="shared" si="1469"/>
        <v/>
      </c>
      <c r="K2763" s="13"/>
      <c r="L2763" s="13"/>
      <c r="M2763" s="13"/>
      <c r="N2763" s="178" t="str">
        <f t="shared" si="1470"/>
        <v/>
      </c>
      <c r="O2763" s="181" t="str">
        <f t="shared" si="1471"/>
        <v/>
      </c>
      <c r="P2763" s="8" t="str">
        <f t="shared" si="1472"/>
        <v/>
      </c>
      <c r="Q2763" s="8" t="str">
        <f t="shared" si="1473"/>
        <v/>
      </c>
      <c r="R2763" s="8" t="str">
        <f t="shared" si="1474"/>
        <v/>
      </c>
      <c r="S2763" s="8" t="str">
        <f t="shared" si="1475"/>
        <v/>
      </c>
      <c r="T2763" s="8" t="str">
        <f t="shared" si="1476"/>
        <v/>
      </c>
      <c r="U2763" s="8" t="str">
        <f t="shared" si="1477"/>
        <v/>
      </c>
      <c r="V2763" s="16" t="str">
        <f t="shared" si="1478"/>
        <v/>
      </c>
      <c r="W2763" s="129" t="str">
        <f t="shared" si="1479"/>
        <v/>
      </c>
      <c r="X2763" s="8" t="str">
        <f t="shared" si="1480"/>
        <v/>
      </c>
      <c r="Y2763" s="8" t="str">
        <f t="shared" si="1481"/>
        <v/>
      </c>
      <c r="AQ2763" s="6" t="str">
        <f t="shared" si="1482"/>
        <v/>
      </c>
      <c r="AR2763" s="128" t="str">
        <f t="shared" si="1483"/>
        <v/>
      </c>
      <c r="AS2763" s="128" t="str">
        <f t="shared" si="1484"/>
        <v/>
      </c>
      <c r="AT2763" s="139" t="str">
        <f t="shared" si="1496"/>
        <v/>
      </c>
      <c r="BH2763" s="127" t="str">
        <f>IF(LEN(VBAsheet!H2763)&gt;0,$CD$4&amp;CHAR(10)&amp;$CD$5&amp;CHAR(10)&amp;$CD$6&amp;IF(VBAsheet!I2763="N",1,0)&amp;$CE$6&amp;CHAR(10)&amp;$CD$7&amp;CHAR(10)&amp;$CD$8&amp;VBAsheet!H2763&amp;$CE$8&amp;CHAR(10)&amp;$CD$9&amp;VBAsheet!K2763&amp;$CE$9&amp;CHAR(10)&amp;$CD$10&amp;VBAsheet!J2763-1&amp;$CE$10&amp;CHAR(10)&amp;$CD$11,"")</f>
        <v/>
      </c>
      <c r="BI2763"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3" s="18" t="str">
        <f>IF(LEN(X2763)&gt;0,$CD$23&amp;INDEX($CH$3:CH2766,MATCH(W2763,$CG$3:CG2766,0))&amp;$CE$23&amp;CHAR(10)&amp;$CD$24&amp;X2763&amp;$CE$24&amp;CHAR(10)&amp;$CD$25&amp;Y2763&amp;$CE$25&amp;CHAR(10),"")&amp;IF(LEN(AA2763)&gt;0,$CD$23&amp;INDEX($CH$3:CH2766,MATCH(Z2763,$CG$3:CG2766,0))&amp;$CE$23&amp;CHAR(10)&amp;$CD$24&amp;AA2763&amp;$CE$24&amp;CHAR(10)&amp;$CD$25&amp;AB2763&amp;$CE$25&amp;CHAR(10),"")&amp;IF(LEN(AD2763)&gt;0,$CD$23&amp;INDEX($CH$3:CH2766,MATCH(AC2763,$CG$3:CG2766,0))&amp;$CE$23&amp;CHAR(10)&amp;$CD$24&amp;AD2763&amp;$CE$24&amp;CHAR(10)&amp;$CD$25&amp;AE2763&amp;$CE$25&amp;CHAR(10),"")&amp;IF(LEN(AG2763)&gt;0,$CD$23&amp;INDEX($CH$3:CH2766,MATCH(AF2763,$CG$3:CG2766,0))&amp;$CE$23&amp;CHAR(10)&amp;$CD$24&amp;AG2763&amp;$CE$24&amp;CHAR(10)&amp;$CD$25&amp;AH2763&amp;$CE$25&amp;CHAR(10),"")&amp;IF(LEN(AJ2763)&gt;0,$CD$23&amp;INDEX($CH$3:CH2766,MATCH(AI2763,$CG$3:CG2766,0))&amp;$CE$23&amp;CHAR(10)&amp;$CD$24&amp;AJ2763&amp;$CE$24&amp;CHAR(10)&amp;$CD$25&amp;AK2763&amp;$CE$25&amp;CHAR(10),"")</f>
        <v/>
      </c>
      <c r="BK2763" s="18" t="str">
        <f>IF(LEN(J2763)&gt;0,INDEX($BH$2:$BH$100000,MATCH(J2763,VBAsheet!$H$2:$H$100000,0))&amp;CHAR(10),"")&amp;IF(LEN(K2763)&gt;0,INDEX($BH$2:$BH$100000,MATCH(K2763,VBAsheet!$H$2:$H$100000,0))&amp;CHAR(10),"")&amp;IF(LEN(L2763)&gt;0,INDEX($BH$2:$BH$100000,MATCH(L2763,VBAsheet!$H$2:$H$100000,0))&amp;CHAR(10),"")&amp;IF(LEN(M2763)&gt;0,INDEX($BH$2:$BH$100000,MATCH(M2763,VBAsheet!$H$2:$H$100000,0))&amp;CHAR(10),"")</f>
        <v/>
      </c>
      <c r="BM2763" s="94" t="str">
        <f t="shared" si="1467"/>
        <v/>
      </c>
      <c r="BN2763" s="95" t="str">
        <f t="shared" si="1486"/>
        <v/>
      </c>
      <c r="BP2763" s="18" t="str">
        <f t="shared" si="1487"/>
        <v/>
      </c>
      <c r="BR2763" s="81" t="str">
        <f t="shared" si="1466"/>
        <v/>
      </c>
      <c r="BU2763" s="138" t="str">
        <f t="shared" si="1488"/>
        <v/>
      </c>
      <c r="BV2763" s="3" t="str">
        <f t="shared" si="1489"/>
        <v/>
      </c>
      <c r="BW2763" s="3" t="str">
        <f t="shared" si="1490"/>
        <v/>
      </c>
      <c r="BX2763" s="144" t="str">
        <f t="shared" si="1491"/>
        <v/>
      </c>
      <c r="BY2763" s="18" t="str">
        <f t="shared" si="1492"/>
        <v/>
      </c>
      <c r="BZ2763" s="18" t="str">
        <f t="shared" si="1493"/>
        <v/>
      </c>
      <c r="CA2763" s="19" t="str">
        <f t="shared" si="1494"/>
        <v/>
      </c>
    </row>
    <row r="2764" spans="4:79" x14ac:dyDescent="0.45">
      <c r="D2764" s="164" t="str">
        <f t="shared" si="1495"/>
        <v/>
      </c>
      <c r="I2764" s="9" t="str">
        <f t="shared" si="1468"/>
        <v/>
      </c>
      <c r="J2764" s="173" t="str">
        <f t="shared" si="1469"/>
        <v/>
      </c>
      <c r="K2764" s="13"/>
      <c r="L2764" s="13"/>
      <c r="M2764" s="13"/>
      <c r="N2764" s="178" t="str">
        <f t="shared" si="1470"/>
        <v/>
      </c>
      <c r="O2764" s="181" t="str">
        <f t="shared" si="1471"/>
        <v/>
      </c>
      <c r="P2764" s="8" t="str">
        <f t="shared" si="1472"/>
        <v/>
      </c>
      <c r="Q2764" s="8" t="str">
        <f t="shared" si="1473"/>
        <v/>
      </c>
      <c r="R2764" s="8" t="str">
        <f t="shared" si="1474"/>
        <v/>
      </c>
      <c r="S2764" s="8" t="str">
        <f t="shared" si="1475"/>
        <v/>
      </c>
      <c r="T2764" s="8" t="str">
        <f t="shared" si="1476"/>
        <v/>
      </c>
      <c r="U2764" s="8" t="str">
        <f t="shared" si="1477"/>
        <v/>
      </c>
      <c r="V2764" s="16" t="str">
        <f t="shared" si="1478"/>
        <v/>
      </c>
      <c r="W2764" s="129" t="str">
        <f t="shared" si="1479"/>
        <v/>
      </c>
      <c r="X2764" s="8" t="str">
        <f t="shared" si="1480"/>
        <v/>
      </c>
      <c r="Y2764" s="8" t="str">
        <f t="shared" si="1481"/>
        <v/>
      </c>
      <c r="AQ2764" s="6" t="str">
        <f t="shared" si="1482"/>
        <v/>
      </c>
      <c r="AR2764" s="128" t="str">
        <f t="shared" si="1483"/>
        <v/>
      </c>
      <c r="AS2764" s="128" t="str">
        <f t="shared" si="1484"/>
        <v/>
      </c>
      <c r="AT2764" s="139" t="str">
        <f t="shared" si="1496"/>
        <v/>
      </c>
      <c r="BH2764" s="127" t="str">
        <f>IF(LEN(VBAsheet!H2764)&gt;0,$CD$4&amp;CHAR(10)&amp;$CD$5&amp;CHAR(10)&amp;$CD$6&amp;IF(VBAsheet!I2764="N",1,0)&amp;$CE$6&amp;CHAR(10)&amp;$CD$7&amp;CHAR(10)&amp;$CD$8&amp;VBAsheet!H2764&amp;$CE$8&amp;CHAR(10)&amp;$CD$9&amp;VBAsheet!K2764&amp;$CE$9&amp;CHAR(10)&amp;$CD$10&amp;VBAsheet!J2764-1&amp;$CE$10&amp;CHAR(10)&amp;$CD$11,"")</f>
        <v/>
      </c>
      <c r="BI2764"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4" s="18" t="str">
        <f>IF(LEN(X2764)&gt;0,$CD$23&amp;INDEX($CH$3:CH2767,MATCH(W2764,$CG$3:CG2767,0))&amp;$CE$23&amp;CHAR(10)&amp;$CD$24&amp;X2764&amp;$CE$24&amp;CHAR(10)&amp;$CD$25&amp;Y2764&amp;$CE$25&amp;CHAR(10),"")&amp;IF(LEN(AA2764)&gt;0,$CD$23&amp;INDEX($CH$3:CH2767,MATCH(Z2764,$CG$3:CG2767,0))&amp;$CE$23&amp;CHAR(10)&amp;$CD$24&amp;AA2764&amp;$CE$24&amp;CHAR(10)&amp;$CD$25&amp;AB2764&amp;$CE$25&amp;CHAR(10),"")&amp;IF(LEN(AD2764)&gt;0,$CD$23&amp;INDEX($CH$3:CH2767,MATCH(AC2764,$CG$3:CG2767,0))&amp;$CE$23&amp;CHAR(10)&amp;$CD$24&amp;AD2764&amp;$CE$24&amp;CHAR(10)&amp;$CD$25&amp;AE2764&amp;$CE$25&amp;CHAR(10),"")&amp;IF(LEN(AG2764)&gt;0,$CD$23&amp;INDEX($CH$3:CH2767,MATCH(AF2764,$CG$3:CG2767,0))&amp;$CE$23&amp;CHAR(10)&amp;$CD$24&amp;AG2764&amp;$CE$24&amp;CHAR(10)&amp;$CD$25&amp;AH2764&amp;$CE$25&amp;CHAR(10),"")&amp;IF(LEN(AJ2764)&gt;0,$CD$23&amp;INDEX($CH$3:CH2767,MATCH(AI2764,$CG$3:CG2767,0))&amp;$CE$23&amp;CHAR(10)&amp;$CD$24&amp;AJ2764&amp;$CE$24&amp;CHAR(10)&amp;$CD$25&amp;AK2764&amp;$CE$25&amp;CHAR(10),"")</f>
        <v/>
      </c>
      <c r="BK2764" s="18" t="str">
        <f>IF(LEN(J2764)&gt;0,INDEX($BH$2:$BH$100000,MATCH(J2764,VBAsheet!$H$2:$H$100000,0))&amp;CHAR(10),"")&amp;IF(LEN(K2764)&gt;0,INDEX($BH$2:$BH$100000,MATCH(K2764,VBAsheet!$H$2:$H$100000,0))&amp;CHAR(10),"")&amp;IF(LEN(L2764)&gt;0,INDEX($BH$2:$BH$100000,MATCH(L2764,VBAsheet!$H$2:$H$100000,0))&amp;CHAR(10),"")&amp;IF(LEN(M2764)&gt;0,INDEX($BH$2:$BH$100000,MATCH(M2764,VBAsheet!$H$2:$H$100000,0))&amp;CHAR(10),"")</f>
        <v/>
      </c>
      <c r="BM2764" s="94" t="str">
        <f t="shared" si="1467"/>
        <v/>
      </c>
      <c r="BN2764" s="95" t="str">
        <f t="shared" si="1486"/>
        <v/>
      </c>
      <c r="BP2764" s="18" t="str">
        <f t="shared" si="1487"/>
        <v/>
      </c>
      <c r="BR2764" s="81" t="str">
        <f t="shared" si="1466"/>
        <v/>
      </c>
      <c r="BU2764" s="138" t="str">
        <f t="shared" si="1488"/>
        <v/>
      </c>
      <c r="BV2764" s="3" t="str">
        <f t="shared" si="1489"/>
        <v/>
      </c>
      <c r="BW2764" s="3" t="str">
        <f t="shared" si="1490"/>
        <v/>
      </c>
      <c r="BX2764" s="144" t="str">
        <f t="shared" si="1491"/>
        <v/>
      </c>
      <c r="BY2764" s="18" t="str">
        <f t="shared" si="1492"/>
        <v/>
      </c>
      <c r="BZ2764" s="18" t="str">
        <f t="shared" si="1493"/>
        <v/>
      </c>
      <c r="CA2764" s="19" t="str">
        <f t="shared" si="1494"/>
        <v/>
      </c>
    </row>
    <row r="2765" spans="4:79" x14ac:dyDescent="0.45">
      <c r="D2765" s="164" t="str">
        <f t="shared" si="1495"/>
        <v/>
      </c>
      <c r="I2765" s="9" t="str">
        <f t="shared" si="1468"/>
        <v/>
      </c>
      <c r="J2765" s="173" t="str">
        <f t="shared" si="1469"/>
        <v/>
      </c>
      <c r="K2765" s="13"/>
      <c r="L2765" s="13"/>
      <c r="M2765" s="13"/>
      <c r="N2765" s="178" t="str">
        <f t="shared" si="1470"/>
        <v/>
      </c>
      <c r="O2765" s="181" t="str">
        <f t="shared" si="1471"/>
        <v/>
      </c>
      <c r="P2765" s="8" t="str">
        <f t="shared" si="1472"/>
        <v/>
      </c>
      <c r="Q2765" s="8" t="str">
        <f t="shared" si="1473"/>
        <v/>
      </c>
      <c r="R2765" s="8" t="str">
        <f t="shared" si="1474"/>
        <v/>
      </c>
      <c r="S2765" s="8" t="str">
        <f t="shared" si="1475"/>
        <v/>
      </c>
      <c r="T2765" s="8" t="str">
        <f t="shared" si="1476"/>
        <v/>
      </c>
      <c r="U2765" s="8" t="str">
        <f t="shared" si="1477"/>
        <v/>
      </c>
      <c r="V2765" s="16" t="str">
        <f t="shared" si="1478"/>
        <v/>
      </c>
      <c r="W2765" s="129" t="str">
        <f t="shared" si="1479"/>
        <v/>
      </c>
      <c r="X2765" s="8" t="str">
        <f t="shared" si="1480"/>
        <v/>
      </c>
      <c r="Y2765" s="8" t="str">
        <f t="shared" si="1481"/>
        <v/>
      </c>
      <c r="AQ2765" s="6" t="str">
        <f t="shared" si="1482"/>
        <v/>
      </c>
      <c r="AR2765" s="128" t="str">
        <f t="shared" si="1483"/>
        <v/>
      </c>
      <c r="AS2765" s="128" t="str">
        <f t="shared" si="1484"/>
        <v/>
      </c>
      <c r="AT2765" s="139" t="str">
        <f t="shared" si="1496"/>
        <v/>
      </c>
      <c r="BH2765" s="127" t="str">
        <f>IF(LEN(VBAsheet!H2765)&gt;0,$CD$4&amp;CHAR(10)&amp;$CD$5&amp;CHAR(10)&amp;$CD$6&amp;IF(VBAsheet!I2765="N",1,0)&amp;$CE$6&amp;CHAR(10)&amp;$CD$7&amp;CHAR(10)&amp;$CD$8&amp;VBAsheet!H2765&amp;$CE$8&amp;CHAR(10)&amp;$CD$9&amp;VBAsheet!K2765&amp;$CE$9&amp;CHAR(10)&amp;$CD$10&amp;VBAsheet!J2765-1&amp;$CE$10&amp;CHAR(10)&amp;$CD$11,"")</f>
        <v/>
      </c>
      <c r="BI2765"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5" s="18" t="str">
        <f>IF(LEN(X2765)&gt;0,$CD$23&amp;INDEX($CH$3:CH2768,MATCH(W2765,$CG$3:CG2768,0))&amp;$CE$23&amp;CHAR(10)&amp;$CD$24&amp;X2765&amp;$CE$24&amp;CHAR(10)&amp;$CD$25&amp;Y2765&amp;$CE$25&amp;CHAR(10),"")&amp;IF(LEN(AA2765)&gt;0,$CD$23&amp;INDEX($CH$3:CH2768,MATCH(Z2765,$CG$3:CG2768,0))&amp;$CE$23&amp;CHAR(10)&amp;$CD$24&amp;AA2765&amp;$CE$24&amp;CHAR(10)&amp;$CD$25&amp;AB2765&amp;$CE$25&amp;CHAR(10),"")&amp;IF(LEN(AD2765)&gt;0,$CD$23&amp;INDEX($CH$3:CH2768,MATCH(AC2765,$CG$3:CG2768,0))&amp;$CE$23&amp;CHAR(10)&amp;$CD$24&amp;AD2765&amp;$CE$24&amp;CHAR(10)&amp;$CD$25&amp;AE2765&amp;$CE$25&amp;CHAR(10),"")&amp;IF(LEN(AG2765)&gt;0,$CD$23&amp;INDEX($CH$3:CH2768,MATCH(AF2765,$CG$3:CG2768,0))&amp;$CE$23&amp;CHAR(10)&amp;$CD$24&amp;AG2765&amp;$CE$24&amp;CHAR(10)&amp;$CD$25&amp;AH2765&amp;$CE$25&amp;CHAR(10),"")&amp;IF(LEN(AJ2765)&gt;0,$CD$23&amp;INDEX($CH$3:CH2768,MATCH(AI2765,$CG$3:CG2768,0))&amp;$CE$23&amp;CHAR(10)&amp;$CD$24&amp;AJ2765&amp;$CE$24&amp;CHAR(10)&amp;$CD$25&amp;AK2765&amp;$CE$25&amp;CHAR(10),"")</f>
        <v/>
      </c>
      <c r="BK2765" s="18" t="str">
        <f>IF(LEN(J2765)&gt;0,INDEX($BH$2:$BH$100000,MATCH(J2765,VBAsheet!$H$2:$H$100000,0))&amp;CHAR(10),"")&amp;IF(LEN(K2765)&gt;0,INDEX($BH$2:$BH$100000,MATCH(K2765,VBAsheet!$H$2:$H$100000,0))&amp;CHAR(10),"")&amp;IF(LEN(L2765)&gt;0,INDEX($BH$2:$BH$100000,MATCH(L2765,VBAsheet!$H$2:$H$100000,0))&amp;CHAR(10),"")&amp;IF(LEN(M2765)&gt;0,INDEX($BH$2:$BH$100000,MATCH(M2765,VBAsheet!$H$2:$H$100000,0))&amp;CHAR(10),"")</f>
        <v/>
      </c>
      <c r="BM2765" s="94" t="str">
        <f t="shared" si="1467"/>
        <v/>
      </c>
      <c r="BN2765" s="95" t="str">
        <f t="shared" si="1486"/>
        <v/>
      </c>
      <c r="BP2765" s="18" t="str">
        <f t="shared" si="1487"/>
        <v/>
      </c>
      <c r="BR2765" s="81" t="str">
        <f t="shared" si="1466"/>
        <v/>
      </c>
      <c r="BU2765" s="138" t="str">
        <f t="shared" si="1488"/>
        <v/>
      </c>
      <c r="BV2765" s="3" t="str">
        <f t="shared" si="1489"/>
        <v/>
      </c>
      <c r="BW2765" s="3" t="str">
        <f t="shared" si="1490"/>
        <v/>
      </c>
      <c r="BX2765" s="144" t="str">
        <f t="shared" si="1491"/>
        <v/>
      </c>
      <c r="BY2765" s="18" t="str">
        <f t="shared" si="1492"/>
        <v/>
      </c>
      <c r="BZ2765" s="18" t="str">
        <f t="shared" si="1493"/>
        <v/>
      </c>
      <c r="CA2765" s="19" t="str">
        <f t="shared" si="1494"/>
        <v/>
      </c>
    </row>
    <row r="2766" spans="4:79" x14ac:dyDescent="0.45">
      <c r="D2766" s="164" t="str">
        <f t="shared" si="1495"/>
        <v/>
      </c>
      <c r="I2766" s="9" t="str">
        <f t="shared" si="1468"/>
        <v/>
      </c>
      <c r="J2766" s="173" t="str">
        <f t="shared" si="1469"/>
        <v/>
      </c>
      <c r="K2766" s="13"/>
      <c r="L2766" s="13"/>
      <c r="M2766" s="13"/>
      <c r="N2766" s="178" t="str">
        <f t="shared" si="1470"/>
        <v/>
      </c>
      <c r="O2766" s="181" t="str">
        <f t="shared" si="1471"/>
        <v/>
      </c>
      <c r="P2766" s="8" t="str">
        <f t="shared" si="1472"/>
        <v/>
      </c>
      <c r="Q2766" s="8" t="str">
        <f t="shared" si="1473"/>
        <v/>
      </c>
      <c r="R2766" s="8" t="str">
        <f t="shared" si="1474"/>
        <v/>
      </c>
      <c r="S2766" s="8" t="str">
        <f t="shared" si="1475"/>
        <v/>
      </c>
      <c r="T2766" s="8" t="str">
        <f t="shared" si="1476"/>
        <v/>
      </c>
      <c r="U2766" s="8" t="str">
        <f t="shared" si="1477"/>
        <v/>
      </c>
      <c r="V2766" s="16" t="str">
        <f t="shared" si="1478"/>
        <v/>
      </c>
      <c r="W2766" s="129" t="str">
        <f t="shared" si="1479"/>
        <v/>
      </c>
      <c r="X2766" s="8" t="str">
        <f t="shared" si="1480"/>
        <v/>
      </c>
      <c r="Y2766" s="8" t="str">
        <f t="shared" si="1481"/>
        <v/>
      </c>
      <c r="AQ2766" s="6" t="str">
        <f t="shared" si="1482"/>
        <v/>
      </c>
      <c r="AR2766" s="128" t="str">
        <f t="shared" si="1483"/>
        <v/>
      </c>
      <c r="AS2766" s="128" t="str">
        <f t="shared" si="1484"/>
        <v/>
      </c>
      <c r="AT2766" s="139" t="str">
        <f t="shared" si="1496"/>
        <v/>
      </c>
      <c r="BH2766" s="127" t="str">
        <f>IF(LEN(VBAsheet!H2766)&gt;0,$CD$4&amp;CHAR(10)&amp;$CD$5&amp;CHAR(10)&amp;$CD$6&amp;IF(VBAsheet!I2766="N",1,0)&amp;$CE$6&amp;CHAR(10)&amp;$CD$7&amp;CHAR(10)&amp;$CD$8&amp;VBAsheet!H2766&amp;$CE$8&amp;CHAR(10)&amp;$CD$9&amp;VBAsheet!K2766&amp;$CE$9&amp;CHAR(10)&amp;$CD$10&amp;VBAsheet!J2766-1&amp;$CE$10&amp;CHAR(10)&amp;$CD$11,"")</f>
        <v/>
      </c>
      <c r="BI2766"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6" s="18" t="str">
        <f>IF(LEN(X2766)&gt;0,$CD$23&amp;INDEX($CH$3:CH2769,MATCH(W2766,$CG$3:CG2769,0))&amp;$CE$23&amp;CHAR(10)&amp;$CD$24&amp;X2766&amp;$CE$24&amp;CHAR(10)&amp;$CD$25&amp;Y2766&amp;$CE$25&amp;CHAR(10),"")&amp;IF(LEN(AA2766)&gt;0,$CD$23&amp;INDEX($CH$3:CH2769,MATCH(Z2766,$CG$3:CG2769,0))&amp;$CE$23&amp;CHAR(10)&amp;$CD$24&amp;AA2766&amp;$CE$24&amp;CHAR(10)&amp;$CD$25&amp;AB2766&amp;$CE$25&amp;CHAR(10),"")&amp;IF(LEN(AD2766)&gt;0,$CD$23&amp;INDEX($CH$3:CH2769,MATCH(AC2766,$CG$3:CG2769,0))&amp;$CE$23&amp;CHAR(10)&amp;$CD$24&amp;AD2766&amp;$CE$24&amp;CHAR(10)&amp;$CD$25&amp;AE2766&amp;$CE$25&amp;CHAR(10),"")&amp;IF(LEN(AG2766)&gt;0,$CD$23&amp;INDEX($CH$3:CH2769,MATCH(AF2766,$CG$3:CG2769,0))&amp;$CE$23&amp;CHAR(10)&amp;$CD$24&amp;AG2766&amp;$CE$24&amp;CHAR(10)&amp;$CD$25&amp;AH2766&amp;$CE$25&amp;CHAR(10),"")&amp;IF(LEN(AJ2766)&gt;0,$CD$23&amp;INDEX($CH$3:CH2769,MATCH(AI2766,$CG$3:CG2769,0))&amp;$CE$23&amp;CHAR(10)&amp;$CD$24&amp;AJ2766&amp;$CE$24&amp;CHAR(10)&amp;$CD$25&amp;AK2766&amp;$CE$25&amp;CHAR(10),"")</f>
        <v/>
      </c>
      <c r="BK2766" s="18" t="str">
        <f>IF(LEN(J2766)&gt;0,INDEX($BH$2:$BH$100000,MATCH(J2766,VBAsheet!$H$2:$H$100000,0))&amp;CHAR(10),"")&amp;IF(LEN(K2766)&gt;0,INDEX($BH$2:$BH$100000,MATCH(K2766,VBAsheet!$H$2:$H$100000,0))&amp;CHAR(10),"")&amp;IF(LEN(L2766)&gt;0,INDEX($BH$2:$BH$100000,MATCH(L2766,VBAsheet!$H$2:$H$100000,0))&amp;CHAR(10),"")&amp;IF(LEN(M2766)&gt;0,INDEX($BH$2:$BH$100000,MATCH(M2766,VBAsheet!$H$2:$H$100000,0))&amp;CHAR(10),"")</f>
        <v/>
      </c>
      <c r="BM2766" s="94" t="str">
        <f t="shared" si="1467"/>
        <v/>
      </c>
      <c r="BN2766" s="95" t="str">
        <f t="shared" si="1486"/>
        <v/>
      </c>
      <c r="BP2766" s="18" t="str">
        <f t="shared" si="1487"/>
        <v/>
      </c>
      <c r="BR2766" s="81" t="str">
        <f t="shared" si="1466"/>
        <v/>
      </c>
      <c r="BU2766" s="138" t="str">
        <f t="shared" si="1488"/>
        <v/>
      </c>
      <c r="BV2766" s="3" t="str">
        <f t="shared" si="1489"/>
        <v/>
      </c>
      <c r="BW2766" s="3" t="str">
        <f t="shared" si="1490"/>
        <v/>
      </c>
      <c r="BX2766" s="144" t="str">
        <f t="shared" si="1491"/>
        <v/>
      </c>
      <c r="BY2766" s="18" t="str">
        <f t="shared" si="1492"/>
        <v/>
      </c>
      <c r="BZ2766" s="18" t="str">
        <f t="shared" si="1493"/>
        <v/>
      </c>
      <c r="CA2766" s="19" t="str">
        <f t="shared" si="1494"/>
        <v/>
      </c>
    </row>
    <row r="2767" spans="4:79" x14ac:dyDescent="0.45">
      <c r="D2767" s="164" t="str">
        <f t="shared" si="1495"/>
        <v/>
      </c>
      <c r="I2767" s="9" t="str">
        <f t="shared" si="1468"/>
        <v/>
      </c>
      <c r="J2767" s="173" t="str">
        <f t="shared" si="1469"/>
        <v/>
      </c>
      <c r="K2767" s="13"/>
      <c r="L2767" s="13"/>
      <c r="M2767" s="13"/>
      <c r="N2767" s="178" t="str">
        <f t="shared" si="1470"/>
        <v/>
      </c>
      <c r="O2767" s="181" t="str">
        <f t="shared" si="1471"/>
        <v/>
      </c>
      <c r="P2767" s="8" t="str">
        <f t="shared" si="1472"/>
        <v/>
      </c>
      <c r="Q2767" s="8" t="str">
        <f t="shared" si="1473"/>
        <v/>
      </c>
      <c r="R2767" s="8" t="str">
        <f t="shared" si="1474"/>
        <v/>
      </c>
      <c r="S2767" s="8" t="str">
        <f t="shared" si="1475"/>
        <v/>
      </c>
      <c r="T2767" s="8" t="str">
        <f t="shared" si="1476"/>
        <v/>
      </c>
      <c r="U2767" s="8" t="str">
        <f t="shared" si="1477"/>
        <v/>
      </c>
      <c r="V2767" s="16" t="str">
        <f t="shared" si="1478"/>
        <v/>
      </c>
      <c r="W2767" s="129" t="str">
        <f t="shared" si="1479"/>
        <v/>
      </c>
      <c r="X2767" s="8" t="str">
        <f t="shared" si="1480"/>
        <v/>
      </c>
      <c r="Y2767" s="8" t="str">
        <f t="shared" si="1481"/>
        <v/>
      </c>
      <c r="AQ2767" s="6" t="str">
        <f t="shared" si="1482"/>
        <v/>
      </c>
      <c r="AR2767" s="128" t="str">
        <f t="shared" si="1483"/>
        <v/>
      </c>
      <c r="AS2767" s="128" t="str">
        <f t="shared" si="1484"/>
        <v/>
      </c>
      <c r="AT2767" s="139" t="str">
        <f t="shared" si="1496"/>
        <v/>
      </c>
      <c r="BH2767" s="127" t="str">
        <f>IF(LEN(VBAsheet!H2767)&gt;0,$CD$4&amp;CHAR(10)&amp;$CD$5&amp;CHAR(10)&amp;$CD$6&amp;IF(VBAsheet!I2767="N",1,0)&amp;$CE$6&amp;CHAR(10)&amp;$CD$7&amp;CHAR(10)&amp;$CD$8&amp;VBAsheet!H2767&amp;$CE$8&amp;CHAR(10)&amp;$CD$9&amp;VBAsheet!K2767&amp;$CE$9&amp;CHAR(10)&amp;$CD$10&amp;VBAsheet!J2767-1&amp;$CE$10&amp;CHAR(10)&amp;$CD$11,"")</f>
        <v/>
      </c>
      <c r="BI2767"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7" s="18" t="str">
        <f>IF(LEN(X2767)&gt;0,$CD$23&amp;INDEX($CH$3:CH2770,MATCH(W2767,$CG$3:CG2770,0))&amp;$CE$23&amp;CHAR(10)&amp;$CD$24&amp;X2767&amp;$CE$24&amp;CHAR(10)&amp;$CD$25&amp;Y2767&amp;$CE$25&amp;CHAR(10),"")&amp;IF(LEN(AA2767)&gt;0,$CD$23&amp;INDEX($CH$3:CH2770,MATCH(Z2767,$CG$3:CG2770,0))&amp;$CE$23&amp;CHAR(10)&amp;$CD$24&amp;AA2767&amp;$CE$24&amp;CHAR(10)&amp;$CD$25&amp;AB2767&amp;$CE$25&amp;CHAR(10),"")&amp;IF(LEN(AD2767)&gt;0,$CD$23&amp;INDEX($CH$3:CH2770,MATCH(AC2767,$CG$3:CG2770,0))&amp;$CE$23&amp;CHAR(10)&amp;$CD$24&amp;AD2767&amp;$CE$24&amp;CHAR(10)&amp;$CD$25&amp;AE2767&amp;$CE$25&amp;CHAR(10),"")&amp;IF(LEN(AG2767)&gt;0,$CD$23&amp;INDEX($CH$3:CH2770,MATCH(AF2767,$CG$3:CG2770,0))&amp;$CE$23&amp;CHAR(10)&amp;$CD$24&amp;AG2767&amp;$CE$24&amp;CHAR(10)&amp;$CD$25&amp;AH2767&amp;$CE$25&amp;CHAR(10),"")&amp;IF(LEN(AJ2767)&gt;0,$CD$23&amp;INDEX($CH$3:CH2770,MATCH(AI2767,$CG$3:CG2770,0))&amp;$CE$23&amp;CHAR(10)&amp;$CD$24&amp;AJ2767&amp;$CE$24&amp;CHAR(10)&amp;$CD$25&amp;AK2767&amp;$CE$25&amp;CHAR(10),"")</f>
        <v/>
      </c>
      <c r="BK2767" s="18" t="str">
        <f>IF(LEN(J2767)&gt;0,INDEX($BH$2:$BH$100000,MATCH(J2767,VBAsheet!$H$2:$H$100000,0))&amp;CHAR(10),"")&amp;IF(LEN(K2767)&gt;0,INDEX($BH$2:$BH$100000,MATCH(K2767,VBAsheet!$H$2:$H$100000,0))&amp;CHAR(10),"")&amp;IF(LEN(L2767)&gt;0,INDEX($BH$2:$BH$100000,MATCH(L2767,VBAsheet!$H$2:$H$100000,0))&amp;CHAR(10),"")&amp;IF(LEN(M2767)&gt;0,INDEX($BH$2:$BH$100000,MATCH(M2767,VBAsheet!$H$2:$H$100000,0))&amp;CHAR(10),"")</f>
        <v/>
      </c>
      <c r="BM2767" s="94" t="str">
        <f t="shared" si="1467"/>
        <v/>
      </c>
      <c r="BN2767" s="95" t="str">
        <f t="shared" si="1486"/>
        <v/>
      </c>
      <c r="BP2767" s="18" t="str">
        <f t="shared" si="1487"/>
        <v/>
      </c>
      <c r="BR2767" s="81" t="str">
        <f t="shared" si="1466"/>
        <v/>
      </c>
      <c r="BU2767" s="138" t="str">
        <f t="shared" si="1488"/>
        <v/>
      </c>
      <c r="BV2767" s="3" t="str">
        <f t="shared" si="1489"/>
        <v/>
      </c>
      <c r="BW2767" s="3" t="str">
        <f t="shared" si="1490"/>
        <v/>
      </c>
      <c r="BX2767" s="144" t="str">
        <f t="shared" si="1491"/>
        <v/>
      </c>
      <c r="BY2767" s="18" t="str">
        <f t="shared" si="1492"/>
        <v/>
      </c>
      <c r="BZ2767" s="18" t="str">
        <f t="shared" si="1493"/>
        <v/>
      </c>
      <c r="CA2767" s="19" t="str">
        <f t="shared" si="1494"/>
        <v/>
      </c>
    </row>
    <row r="2768" spans="4:79" x14ac:dyDescent="0.45">
      <c r="D2768" s="164" t="str">
        <f t="shared" si="1495"/>
        <v/>
      </c>
      <c r="I2768" s="9" t="str">
        <f t="shared" si="1468"/>
        <v/>
      </c>
      <c r="J2768" s="173" t="str">
        <f t="shared" si="1469"/>
        <v/>
      </c>
      <c r="K2768" s="13"/>
      <c r="L2768" s="13"/>
      <c r="M2768" s="13"/>
      <c r="N2768" s="178" t="str">
        <f t="shared" si="1470"/>
        <v/>
      </c>
      <c r="O2768" s="181" t="str">
        <f t="shared" si="1471"/>
        <v/>
      </c>
      <c r="P2768" s="8" t="str">
        <f t="shared" si="1472"/>
        <v/>
      </c>
      <c r="Q2768" s="8" t="str">
        <f t="shared" si="1473"/>
        <v/>
      </c>
      <c r="R2768" s="8" t="str">
        <f t="shared" si="1474"/>
        <v/>
      </c>
      <c r="S2768" s="8" t="str">
        <f t="shared" si="1475"/>
        <v/>
      </c>
      <c r="T2768" s="8" t="str">
        <f t="shared" si="1476"/>
        <v/>
      </c>
      <c r="U2768" s="8" t="str">
        <f t="shared" si="1477"/>
        <v/>
      </c>
      <c r="V2768" s="16" t="str">
        <f t="shared" si="1478"/>
        <v/>
      </c>
      <c r="W2768" s="129" t="str">
        <f t="shared" si="1479"/>
        <v/>
      </c>
      <c r="X2768" s="8" t="str">
        <f t="shared" si="1480"/>
        <v/>
      </c>
      <c r="Y2768" s="8" t="str">
        <f t="shared" si="1481"/>
        <v/>
      </c>
      <c r="AQ2768" s="6" t="str">
        <f t="shared" si="1482"/>
        <v/>
      </c>
      <c r="AR2768" s="128" t="str">
        <f t="shared" si="1483"/>
        <v/>
      </c>
      <c r="AS2768" s="128" t="str">
        <f t="shared" si="1484"/>
        <v/>
      </c>
      <c r="AT2768" s="139" t="str">
        <f t="shared" si="1496"/>
        <v/>
      </c>
      <c r="BH2768" s="127" t="str">
        <f>IF(LEN(VBAsheet!H2768)&gt;0,$CD$4&amp;CHAR(10)&amp;$CD$5&amp;CHAR(10)&amp;$CD$6&amp;IF(VBAsheet!I2768="N",1,0)&amp;$CE$6&amp;CHAR(10)&amp;$CD$7&amp;CHAR(10)&amp;$CD$8&amp;VBAsheet!H2768&amp;$CE$8&amp;CHAR(10)&amp;$CD$9&amp;VBAsheet!K2768&amp;$CE$9&amp;CHAR(10)&amp;$CD$10&amp;VBAsheet!J2768-1&amp;$CE$10&amp;CHAR(10)&amp;$CD$11,"")</f>
        <v/>
      </c>
      <c r="BI2768"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8" s="18" t="str">
        <f>IF(LEN(X2768)&gt;0,$CD$23&amp;INDEX($CH$3:CH2771,MATCH(W2768,$CG$3:CG2771,0))&amp;$CE$23&amp;CHAR(10)&amp;$CD$24&amp;X2768&amp;$CE$24&amp;CHAR(10)&amp;$CD$25&amp;Y2768&amp;$CE$25&amp;CHAR(10),"")&amp;IF(LEN(AA2768)&gt;0,$CD$23&amp;INDEX($CH$3:CH2771,MATCH(Z2768,$CG$3:CG2771,0))&amp;$CE$23&amp;CHAR(10)&amp;$CD$24&amp;AA2768&amp;$CE$24&amp;CHAR(10)&amp;$CD$25&amp;AB2768&amp;$CE$25&amp;CHAR(10),"")&amp;IF(LEN(AD2768)&gt;0,$CD$23&amp;INDEX($CH$3:CH2771,MATCH(AC2768,$CG$3:CG2771,0))&amp;$CE$23&amp;CHAR(10)&amp;$CD$24&amp;AD2768&amp;$CE$24&amp;CHAR(10)&amp;$CD$25&amp;AE2768&amp;$CE$25&amp;CHAR(10),"")&amp;IF(LEN(AG2768)&gt;0,$CD$23&amp;INDEX($CH$3:CH2771,MATCH(AF2768,$CG$3:CG2771,0))&amp;$CE$23&amp;CHAR(10)&amp;$CD$24&amp;AG2768&amp;$CE$24&amp;CHAR(10)&amp;$CD$25&amp;AH2768&amp;$CE$25&amp;CHAR(10),"")&amp;IF(LEN(AJ2768)&gt;0,$CD$23&amp;INDEX($CH$3:CH2771,MATCH(AI2768,$CG$3:CG2771,0))&amp;$CE$23&amp;CHAR(10)&amp;$CD$24&amp;AJ2768&amp;$CE$24&amp;CHAR(10)&amp;$CD$25&amp;AK2768&amp;$CE$25&amp;CHAR(10),"")</f>
        <v/>
      </c>
      <c r="BK2768" s="18" t="str">
        <f>IF(LEN(J2768)&gt;0,INDEX($BH$2:$BH$100000,MATCH(J2768,VBAsheet!$H$2:$H$100000,0))&amp;CHAR(10),"")&amp;IF(LEN(K2768)&gt;0,INDEX($BH$2:$BH$100000,MATCH(K2768,VBAsheet!$H$2:$H$100000,0))&amp;CHAR(10),"")&amp;IF(LEN(L2768)&gt;0,INDEX($BH$2:$BH$100000,MATCH(L2768,VBAsheet!$H$2:$H$100000,0))&amp;CHAR(10),"")&amp;IF(LEN(M2768)&gt;0,INDEX($BH$2:$BH$100000,MATCH(M2768,VBAsheet!$H$2:$H$100000,0))&amp;CHAR(10),"")</f>
        <v/>
      </c>
      <c r="BM2768" s="94" t="str">
        <f t="shared" si="1467"/>
        <v/>
      </c>
      <c r="BN2768" s="95" t="str">
        <f t="shared" si="1486"/>
        <v/>
      </c>
      <c r="BP2768" s="18" t="str">
        <f t="shared" si="1487"/>
        <v/>
      </c>
      <c r="BR2768" s="81" t="str">
        <f t="shared" si="1466"/>
        <v/>
      </c>
      <c r="BU2768" s="138" t="str">
        <f t="shared" si="1488"/>
        <v/>
      </c>
      <c r="BV2768" s="3" t="str">
        <f t="shared" si="1489"/>
        <v/>
      </c>
      <c r="BW2768" s="3" t="str">
        <f t="shared" si="1490"/>
        <v/>
      </c>
      <c r="BX2768" s="144" t="str">
        <f t="shared" si="1491"/>
        <v/>
      </c>
      <c r="BY2768" s="18" t="str">
        <f t="shared" si="1492"/>
        <v/>
      </c>
      <c r="BZ2768" s="18" t="str">
        <f t="shared" si="1493"/>
        <v/>
      </c>
      <c r="CA2768" s="19" t="str">
        <f t="shared" si="1494"/>
        <v/>
      </c>
    </row>
    <row r="2769" spans="4:79" x14ac:dyDescent="0.45">
      <c r="D2769" s="164" t="str">
        <f t="shared" si="1495"/>
        <v/>
      </c>
      <c r="I2769" s="9" t="str">
        <f t="shared" si="1468"/>
        <v/>
      </c>
      <c r="J2769" s="173" t="str">
        <f t="shared" si="1469"/>
        <v/>
      </c>
      <c r="K2769" s="13"/>
      <c r="L2769" s="13"/>
      <c r="M2769" s="13"/>
      <c r="N2769" s="178" t="str">
        <f t="shared" si="1470"/>
        <v/>
      </c>
      <c r="O2769" s="181" t="str">
        <f t="shared" si="1471"/>
        <v/>
      </c>
      <c r="P2769" s="8" t="str">
        <f t="shared" si="1472"/>
        <v/>
      </c>
      <c r="Q2769" s="8" t="str">
        <f t="shared" si="1473"/>
        <v/>
      </c>
      <c r="R2769" s="8" t="str">
        <f t="shared" si="1474"/>
        <v/>
      </c>
      <c r="S2769" s="8" t="str">
        <f t="shared" si="1475"/>
        <v/>
      </c>
      <c r="T2769" s="8" t="str">
        <f t="shared" si="1476"/>
        <v/>
      </c>
      <c r="U2769" s="8" t="str">
        <f t="shared" si="1477"/>
        <v/>
      </c>
      <c r="V2769" s="16" t="str">
        <f t="shared" si="1478"/>
        <v/>
      </c>
      <c r="W2769" s="129" t="str">
        <f t="shared" si="1479"/>
        <v/>
      </c>
      <c r="X2769" s="8" t="str">
        <f t="shared" si="1480"/>
        <v/>
      </c>
      <c r="Y2769" s="8" t="str">
        <f t="shared" si="1481"/>
        <v/>
      </c>
      <c r="AQ2769" s="6" t="str">
        <f t="shared" si="1482"/>
        <v/>
      </c>
      <c r="AR2769" s="128" t="str">
        <f t="shared" si="1483"/>
        <v/>
      </c>
      <c r="AS2769" s="128" t="str">
        <f t="shared" si="1484"/>
        <v/>
      </c>
      <c r="AT2769" s="139" t="str">
        <f t="shared" si="1496"/>
        <v/>
      </c>
      <c r="BH2769" s="127" t="str">
        <f>IF(LEN(VBAsheet!H2769)&gt;0,$CD$4&amp;CHAR(10)&amp;$CD$5&amp;CHAR(10)&amp;$CD$6&amp;IF(VBAsheet!I2769="N",1,0)&amp;$CE$6&amp;CHAR(10)&amp;$CD$7&amp;CHAR(10)&amp;$CD$8&amp;VBAsheet!H2769&amp;$CE$8&amp;CHAR(10)&amp;$CD$9&amp;VBAsheet!K2769&amp;$CE$9&amp;CHAR(10)&amp;$CD$10&amp;VBAsheet!J2769-1&amp;$CE$10&amp;CHAR(10)&amp;$CD$11,"")</f>
        <v/>
      </c>
      <c r="BI2769"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69" s="18" t="str">
        <f>IF(LEN(X2769)&gt;0,$CD$23&amp;INDEX($CH$3:CH2772,MATCH(W2769,$CG$3:CG2772,0))&amp;$CE$23&amp;CHAR(10)&amp;$CD$24&amp;X2769&amp;$CE$24&amp;CHAR(10)&amp;$CD$25&amp;Y2769&amp;$CE$25&amp;CHAR(10),"")&amp;IF(LEN(AA2769)&gt;0,$CD$23&amp;INDEX($CH$3:CH2772,MATCH(Z2769,$CG$3:CG2772,0))&amp;$CE$23&amp;CHAR(10)&amp;$CD$24&amp;AA2769&amp;$CE$24&amp;CHAR(10)&amp;$CD$25&amp;AB2769&amp;$CE$25&amp;CHAR(10),"")&amp;IF(LEN(AD2769)&gt;0,$CD$23&amp;INDEX($CH$3:CH2772,MATCH(AC2769,$CG$3:CG2772,0))&amp;$CE$23&amp;CHAR(10)&amp;$CD$24&amp;AD2769&amp;$CE$24&amp;CHAR(10)&amp;$CD$25&amp;AE2769&amp;$CE$25&amp;CHAR(10),"")&amp;IF(LEN(AG2769)&gt;0,$CD$23&amp;INDEX($CH$3:CH2772,MATCH(AF2769,$CG$3:CG2772,0))&amp;$CE$23&amp;CHAR(10)&amp;$CD$24&amp;AG2769&amp;$CE$24&amp;CHAR(10)&amp;$CD$25&amp;AH2769&amp;$CE$25&amp;CHAR(10),"")&amp;IF(LEN(AJ2769)&gt;0,$CD$23&amp;INDEX($CH$3:CH2772,MATCH(AI2769,$CG$3:CG2772,0))&amp;$CE$23&amp;CHAR(10)&amp;$CD$24&amp;AJ2769&amp;$CE$24&amp;CHAR(10)&amp;$CD$25&amp;AK2769&amp;$CE$25&amp;CHAR(10),"")</f>
        <v/>
      </c>
      <c r="BK2769" s="18" t="str">
        <f>IF(LEN(J2769)&gt;0,INDEX($BH$2:$BH$100000,MATCH(J2769,VBAsheet!$H$2:$H$100000,0))&amp;CHAR(10),"")&amp;IF(LEN(K2769)&gt;0,INDEX($BH$2:$BH$100000,MATCH(K2769,VBAsheet!$H$2:$H$100000,0))&amp;CHAR(10),"")&amp;IF(LEN(L2769)&gt;0,INDEX($BH$2:$BH$100000,MATCH(L2769,VBAsheet!$H$2:$H$100000,0))&amp;CHAR(10),"")&amp;IF(LEN(M2769)&gt;0,INDEX($BH$2:$BH$100000,MATCH(M2769,VBAsheet!$H$2:$H$100000,0))&amp;CHAR(10),"")</f>
        <v/>
      </c>
      <c r="BM2769" s="94" t="str">
        <f t="shared" si="1467"/>
        <v/>
      </c>
      <c r="BN2769" s="95" t="str">
        <f t="shared" si="1486"/>
        <v/>
      </c>
      <c r="BP2769" s="18" t="str">
        <f t="shared" si="1487"/>
        <v/>
      </c>
      <c r="BR2769" s="81" t="str">
        <f t="shared" si="1466"/>
        <v/>
      </c>
      <c r="BU2769" s="138" t="str">
        <f t="shared" si="1488"/>
        <v/>
      </c>
      <c r="BV2769" s="3" t="str">
        <f t="shared" si="1489"/>
        <v/>
      </c>
      <c r="BW2769" s="3" t="str">
        <f t="shared" si="1490"/>
        <v/>
      </c>
      <c r="BX2769" s="144" t="str">
        <f t="shared" si="1491"/>
        <v/>
      </c>
      <c r="BY2769" s="18" t="str">
        <f t="shared" si="1492"/>
        <v/>
      </c>
      <c r="BZ2769" s="18" t="str">
        <f t="shared" si="1493"/>
        <v/>
      </c>
      <c r="CA2769" s="19" t="str">
        <f t="shared" si="1494"/>
        <v/>
      </c>
    </row>
    <row r="2770" spans="4:79" x14ac:dyDescent="0.45">
      <c r="D2770" s="164" t="str">
        <f t="shared" si="1495"/>
        <v/>
      </c>
      <c r="I2770" s="9" t="str">
        <f t="shared" si="1468"/>
        <v/>
      </c>
      <c r="J2770" s="173" t="str">
        <f t="shared" si="1469"/>
        <v/>
      </c>
      <c r="K2770" s="13"/>
      <c r="L2770" s="13"/>
      <c r="M2770" s="13"/>
      <c r="N2770" s="178" t="str">
        <f t="shared" si="1470"/>
        <v/>
      </c>
      <c r="O2770" s="181" t="str">
        <f t="shared" si="1471"/>
        <v/>
      </c>
      <c r="P2770" s="8" t="str">
        <f t="shared" si="1472"/>
        <v/>
      </c>
      <c r="Q2770" s="8" t="str">
        <f t="shared" si="1473"/>
        <v/>
      </c>
      <c r="R2770" s="8" t="str">
        <f t="shared" si="1474"/>
        <v/>
      </c>
      <c r="S2770" s="8" t="str">
        <f t="shared" si="1475"/>
        <v/>
      </c>
      <c r="T2770" s="8" t="str">
        <f t="shared" si="1476"/>
        <v/>
      </c>
      <c r="U2770" s="8" t="str">
        <f t="shared" si="1477"/>
        <v/>
      </c>
      <c r="V2770" s="16" t="str">
        <f t="shared" si="1478"/>
        <v/>
      </c>
      <c r="W2770" s="129" t="str">
        <f t="shared" si="1479"/>
        <v/>
      </c>
      <c r="X2770" s="8" t="str">
        <f t="shared" si="1480"/>
        <v/>
      </c>
      <c r="Y2770" s="8" t="str">
        <f t="shared" si="1481"/>
        <v/>
      </c>
      <c r="AQ2770" s="6" t="str">
        <f t="shared" si="1482"/>
        <v/>
      </c>
      <c r="AR2770" s="128" t="str">
        <f t="shared" si="1483"/>
        <v/>
      </c>
      <c r="AS2770" s="128" t="str">
        <f t="shared" si="1484"/>
        <v/>
      </c>
      <c r="AT2770" s="139" t="str">
        <f t="shared" si="1496"/>
        <v/>
      </c>
      <c r="BH2770" s="127" t="str">
        <f>IF(LEN(VBAsheet!H2770)&gt;0,$CD$4&amp;CHAR(10)&amp;$CD$5&amp;CHAR(10)&amp;$CD$6&amp;IF(VBAsheet!I2770="N",1,0)&amp;$CE$6&amp;CHAR(10)&amp;$CD$7&amp;CHAR(10)&amp;$CD$8&amp;VBAsheet!H2770&amp;$CE$8&amp;CHAR(10)&amp;$CD$9&amp;VBAsheet!K2770&amp;$CE$9&amp;CHAR(10)&amp;$CD$10&amp;VBAsheet!J2770-1&amp;$CE$10&amp;CHAR(10)&amp;$CD$11,"")</f>
        <v/>
      </c>
      <c r="BI2770"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0" s="18" t="str">
        <f>IF(LEN(X2770)&gt;0,$CD$23&amp;INDEX($CH$3:CH2773,MATCH(W2770,$CG$3:CG2773,0))&amp;$CE$23&amp;CHAR(10)&amp;$CD$24&amp;X2770&amp;$CE$24&amp;CHAR(10)&amp;$CD$25&amp;Y2770&amp;$CE$25&amp;CHAR(10),"")&amp;IF(LEN(AA2770)&gt;0,$CD$23&amp;INDEX($CH$3:CH2773,MATCH(Z2770,$CG$3:CG2773,0))&amp;$CE$23&amp;CHAR(10)&amp;$CD$24&amp;AA2770&amp;$CE$24&amp;CHAR(10)&amp;$CD$25&amp;AB2770&amp;$CE$25&amp;CHAR(10),"")&amp;IF(LEN(AD2770)&gt;0,$CD$23&amp;INDEX($CH$3:CH2773,MATCH(AC2770,$CG$3:CG2773,0))&amp;$CE$23&amp;CHAR(10)&amp;$CD$24&amp;AD2770&amp;$CE$24&amp;CHAR(10)&amp;$CD$25&amp;AE2770&amp;$CE$25&amp;CHAR(10),"")&amp;IF(LEN(AG2770)&gt;0,$CD$23&amp;INDEX($CH$3:CH2773,MATCH(AF2770,$CG$3:CG2773,0))&amp;$CE$23&amp;CHAR(10)&amp;$CD$24&amp;AG2770&amp;$CE$24&amp;CHAR(10)&amp;$CD$25&amp;AH2770&amp;$CE$25&amp;CHAR(10),"")&amp;IF(LEN(AJ2770)&gt;0,$CD$23&amp;INDEX($CH$3:CH2773,MATCH(AI2770,$CG$3:CG2773,0))&amp;$CE$23&amp;CHAR(10)&amp;$CD$24&amp;AJ2770&amp;$CE$24&amp;CHAR(10)&amp;$CD$25&amp;AK2770&amp;$CE$25&amp;CHAR(10),"")</f>
        <v/>
      </c>
      <c r="BK2770" s="18" t="str">
        <f>IF(LEN(J2770)&gt;0,INDEX($BH$2:$BH$100000,MATCH(J2770,VBAsheet!$H$2:$H$100000,0))&amp;CHAR(10),"")&amp;IF(LEN(K2770)&gt;0,INDEX($BH$2:$BH$100000,MATCH(K2770,VBAsheet!$H$2:$H$100000,0))&amp;CHAR(10),"")&amp;IF(LEN(L2770)&gt;0,INDEX($BH$2:$BH$100000,MATCH(L2770,VBAsheet!$H$2:$H$100000,0))&amp;CHAR(10),"")&amp;IF(LEN(M2770)&gt;0,INDEX($BH$2:$BH$100000,MATCH(M2770,VBAsheet!$H$2:$H$100000,0))&amp;CHAR(10),"")</f>
        <v/>
      </c>
      <c r="BM2770" s="94" t="str">
        <f t="shared" si="1467"/>
        <v/>
      </c>
      <c r="BN2770" s="95" t="str">
        <f t="shared" si="1486"/>
        <v/>
      </c>
      <c r="BP2770" s="18" t="str">
        <f t="shared" si="1487"/>
        <v/>
      </c>
      <c r="BR2770" s="81" t="str">
        <f t="shared" ref="BR2770:BR2833" si="1497">IF(LEN(E2770)&gt;0,IF(E2770&lt;&gt;E2769,$CK$2&amp;E2770&amp;$CL$2&amp;$CK$3&amp;G2770&amp;$CL$3&amp;F2770&amp;$CM$3&amp;CHAR(10),$CK$3&amp;G2770&amp;$CL$3&amp;F2770&amp;$CM$3&amp;CHAR(10))&amp;IF(E2770=E2771,"",$CK$4),"")</f>
        <v/>
      </c>
      <c r="BU2770" s="138" t="str">
        <f t="shared" si="1488"/>
        <v/>
      </c>
      <c r="BV2770" s="3" t="str">
        <f t="shared" si="1489"/>
        <v/>
      </c>
      <c r="BW2770" s="3" t="str">
        <f t="shared" si="1490"/>
        <v/>
      </c>
      <c r="BX2770" s="144" t="str">
        <f t="shared" si="1491"/>
        <v/>
      </c>
      <c r="BY2770" s="18" t="str">
        <f t="shared" si="1492"/>
        <v/>
      </c>
      <c r="BZ2770" s="18" t="str">
        <f t="shared" si="1493"/>
        <v/>
      </c>
      <c r="CA2770" s="19" t="str">
        <f t="shared" si="1494"/>
        <v/>
      </c>
    </row>
    <row r="2771" spans="4:79" x14ac:dyDescent="0.45">
      <c r="D2771" s="164" t="str">
        <f t="shared" si="1495"/>
        <v/>
      </c>
      <c r="I2771" s="9" t="str">
        <f t="shared" si="1468"/>
        <v/>
      </c>
      <c r="J2771" s="173" t="str">
        <f t="shared" si="1469"/>
        <v/>
      </c>
      <c r="K2771" s="13"/>
      <c r="L2771" s="13"/>
      <c r="M2771" s="13"/>
      <c r="N2771" s="178" t="str">
        <f t="shared" si="1470"/>
        <v/>
      </c>
      <c r="O2771" s="181" t="str">
        <f t="shared" si="1471"/>
        <v/>
      </c>
      <c r="P2771" s="8" t="str">
        <f t="shared" si="1472"/>
        <v/>
      </c>
      <c r="Q2771" s="8" t="str">
        <f t="shared" si="1473"/>
        <v/>
      </c>
      <c r="R2771" s="8" t="str">
        <f t="shared" si="1474"/>
        <v/>
      </c>
      <c r="S2771" s="8" t="str">
        <f t="shared" si="1475"/>
        <v/>
      </c>
      <c r="T2771" s="8" t="str">
        <f t="shared" si="1476"/>
        <v/>
      </c>
      <c r="U2771" s="8" t="str">
        <f t="shared" si="1477"/>
        <v/>
      </c>
      <c r="V2771" s="16" t="str">
        <f t="shared" si="1478"/>
        <v/>
      </c>
      <c r="W2771" s="129" t="str">
        <f t="shared" si="1479"/>
        <v/>
      </c>
      <c r="X2771" s="8" t="str">
        <f t="shared" si="1480"/>
        <v/>
      </c>
      <c r="Y2771" s="8" t="str">
        <f t="shared" si="1481"/>
        <v/>
      </c>
      <c r="AQ2771" s="6" t="str">
        <f t="shared" si="1482"/>
        <v/>
      </c>
      <c r="AR2771" s="128" t="str">
        <f t="shared" si="1483"/>
        <v/>
      </c>
      <c r="AS2771" s="128" t="str">
        <f t="shared" si="1484"/>
        <v/>
      </c>
      <c r="AT2771" s="139" t="str">
        <f t="shared" si="1496"/>
        <v/>
      </c>
      <c r="BH2771" s="127" t="str">
        <f>IF(LEN(VBAsheet!H2771)&gt;0,$CD$4&amp;CHAR(10)&amp;$CD$5&amp;CHAR(10)&amp;$CD$6&amp;IF(VBAsheet!I2771="N",1,0)&amp;$CE$6&amp;CHAR(10)&amp;$CD$7&amp;CHAR(10)&amp;$CD$8&amp;VBAsheet!H2771&amp;$CE$8&amp;CHAR(10)&amp;$CD$9&amp;VBAsheet!K2771&amp;$CE$9&amp;CHAR(10)&amp;$CD$10&amp;VBAsheet!J2771-1&amp;$CE$10&amp;CHAR(10)&amp;$CD$11,"")</f>
        <v/>
      </c>
      <c r="BI2771"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1" s="18" t="str">
        <f>IF(LEN(X2771)&gt;0,$CD$23&amp;INDEX($CH$3:CH2774,MATCH(W2771,$CG$3:CG2774,0))&amp;$CE$23&amp;CHAR(10)&amp;$CD$24&amp;X2771&amp;$CE$24&amp;CHAR(10)&amp;$CD$25&amp;Y2771&amp;$CE$25&amp;CHAR(10),"")&amp;IF(LEN(AA2771)&gt;0,$CD$23&amp;INDEX($CH$3:CH2774,MATCH(Z2771,$CG$3:CG2774,0))&amp;$CE$23&amp;CHAR(10)&amp;$CD$24&amp;AA2771&amp;$CE$24&amp;CHAR(10)&amp;$CD$25&amp;AB2771&amp;$CE$25&amp;CHAR(10),"")&amp;IF(LEN(AD2771)&gt;0,$CD$23&amp;INDEX($CH$3:CH2774,MATCH(AC2771,$CG$3:CG2774,0))&amp;$CE$23&amp;CHAR(10)&amp;$CD$24&amp;AD2771&amp;$CE$24&amp;CHAR(10)&amp;$CD$25&amp;AE2771&amp;$CE$25&amp;CHAR(10),"")&amp;IF(LEN(AG2771)&gt;0,$CD$23&amp;INDEX($CH$3:CH2774,MATCH(AF2771,$CG$3:CG2774,0))&amp;$CE$23&amp;CHAR(10)&amp;$CD$24&amp;AG2771&amp;$CE$24&amp;CHAR(10)&amp;$CD$25&amp;AH2771&amp;$CE$25&amp;CHAR(10),"")&amp;IF(LEN(AJ2771)&gt;0,$CD$23&amp;INDEX($CH$3:CH2774,MATCH(AI2771,$CG$3:CG2774,0))&amp;$CE$23&amp;CHAR(10)&amp;$CD$24&amp;AJ2771&amp;$CE$24&amp;CHAR(10)&amp;$CD$25&amp;AK2771&amp;$CE$25&amp;CHAR(10),"")</f>
        <v/>
      </c>
      <c r="BK2771" s="18" t="str">
        <f>IF(LEN(J2771)&gt;0,INDEX($BH$2:$BH$100000,MATCH(J2771,VBAsheet!$H$2:$H$100000,0))&amp;CHAR(10),"")&amp;IF(LEN(K2771)&gt;0,INDEX($BH$2:$BH$100000,MATCH(K2771,VBAsheet!$H$2:$H$100000,0))&amp;CHAR(10),"")&amp;IF(LEN(L2771)&gt;0,INDEX($BH$2:$BH$100000,MATCH(L2771,VBAsheet!$H$2:$H$100000,0))&amp;CHAR(10),"")&amp;IF(LEN(M2771)&gt;0,INDEX($BH$2:$BH$100000,MATCH(M2771,VBAsheet!$H$2:$H$100000,0))&amp;CHAR(10),"")</f>
        <v/>
      </c>
      <c r="BM2771" s="94" t="str">
        <f t="shared" si="1467"/>
        <v/>
      </c>
      <c r="BN2771" s="95" t="str">
        <f t="shared" si="1486"/>
        <v/>
      </c>
      <c r="BP2771" s="18" t="str">
        <f t="shared" si="1487"/>
        <v/>
      </c>
      <c r="BR2771" s="81" t="str">
        <f t="shared" si="1497"/>
        <v/>
      </c>
      <c r="BU2771" s="138" t="str">
        <f t="shared" si="1488"/>
        <v/>
      </c>
      <c r="BV2771" s="3" t="str">
        <f t="shared" si="1489"/>
        <v/>
      </c>
      <c r="BW2771" s="3" t="str">
        <f t="shared" si="1490"/>
        <v/>
      </c>
      <c r="BX2771" s="144" t="str">
        <f t="shared" si="1491"/>
        <v/>
      </c>
      <c r="BY2771" s="18" t="str">
        <f t="shared" si="1492"/>
        <v/>
      </c>
      <c r="BZ2771" s="18" t="str">
        <f t="shared" si="1493"/>
        <v/>
      </c>
      <c r="CA2771" s="19" t="str">
        <f t="shared" si="1494"/>
        <v/>
      </c>
    </row>
    <row r="2772" spans="4:79" x14ac:dyDescent="0.45">
      <c r="D2772" s="164" t="str">
        <f t="shared" si="1495"/>
        <v/>
      </c>
      <c r="I2772" s="9" t="str">
        <f t="shared" si="1468"/>
        <v/>
      </c>
      <c r="J2772" s="173" t="str">
        <f t="shared" si="1469"/>
        <v/>
      </c>
      <c r="K2772" s="13"/>
      <c r="L2772" s="13"/>
      <c r="M2772" s="13"/>
      <c r="N2772" s="178" t="str">
        <f t="shared" si="1470"/>
        <v/>
      </c>
      <c r="O2772" s="181" t="str">
        <f t="shared" si="1471"/>
        <v/>
      </c>
      <c r="P2772" s="8" t="str">
        <f t="shared" si="1472"/>
        <v/>
      </c>
      <c r="Q2772" s="8" t="str">
        <f t="shared" si="1473"/>
        <v/>
      </c>
      <c r="R2772" s="8" t="str">
        <f t="shared" si="1474"/>
        <v/>
      </c>
      <c r="S2772" s="8" t="str">
        <f t="shared" si="1475"/>
        <v/>
      </c>
      <c r="T2772" s="8" t="str">
        <f t="shared" si="1476"/>
        <v/>
      </c>
      <c r="U2772" s="8" t="str">
        <f t="shared" si="1477"/>
        <v/>
      </c>
      <c r="V2772" s="16" t="str">
        <f t="shared" si="1478"/>
        <v/>
      </c>
      <c r="W2772" s="129" t="str">
        <f t="shared" si="1479"/>
        <v/>
      </c>
      <c r="X2772" s="8" t="str">
        <f t="shared" si="1480"/>
        <v/>
      </c>
      <c r="Y2772" s="8" t="str">
        <f t="shared" si="1481"/>
        <v/>
      </c>
      <c r="AQ2772" s="6" t="str">
        <f t="shared" si="1482"/>
        <v/>
      </c>
      <c r="AR2772" s="128" t="str">
        <f t="shared" si="1483"/>
        <v/>
      </c>
      <c r="AS2772" s="128" t="str">
        <f t="shared" si="1484"/>
        <v/>
      </c>
      <c r="AT2772" s="139" t="str">
        <f t="shared" si="1496"/>
        <v/>
      </c>
      <c r="BH2772" s="127" t="str">
        <f>IF(LEN(VBAsheet!H2772)&gt;0,$CD$4&amp;CHAR(10)&amp;$CD$5&amp;CHAR(10)&amp;$CD$6&amp;IF(VBAsheet!I2772="N",1,0)&amp;$CE$6&amp;CHAR(10)&amp;$CD$7&amp;CHAR(10)&amp;$CD$8&amp;VBAsheet!H2772&amp;$CE$8&amp;CHAR(10)&amp;$CD$9&amp;VBAsheet!K2772&amp;$CE$9&amp;CHAR(10)&amp;$CD$10&amp;VBAsheet!J2772-1&amp;$CE$10&amp;CHAR(10)&amp;$CD$11,"")</f>
        <v/>
      </c>
      <c r="BI2772"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2" s="18" t="str">
        <f>IF(LEN(X2772)&gt;0,$CD$23&amp;INDEX($CH$3:CH2775,MATCH(W2772,$CG$3:CG2775,0))&amp;$CE$23&amp;CHAR(10)&amp;$CD$24&amp;X2772&amp;$CE$24&amp;CHAR(10)&amp;$CD$25&amp;Y2772&amp;$CE$25&amp;CHAR(10),"")&amp;IF(LEN(AA2772)&gt;0,$CD$23&amp;INDEX($CH$3:CH2775,MATCH(Z2772,$CG$3:CG2775,0))&amp;$CE$23&amp;CHAR(10)&amp;$CD$24&amp;AA2772&amp;$CE$24&amp;CHAR(10)&amp;$CD$25&amp;AB2772&amp;$CE$25&amp;CHAR(10),"")&amp;IF(LEN(AD2772)&gt;0,$CD$23&amp;INDEX($CH$3:CH2775,MATCH(AC2772,$CG$3:CG2775,0))&amp;$CE$23&amp;CHAR(10)&amp;$CD$24&amp;AD2772&amp;$CE$24&amp;CHAR(10)&amp;$CD$25&amp;AE2772&amp;$CE$25&amp;CHAR(10),"")&amp;IF(LEN(AG2772)&gt;0,$CD$23&amp;INDEX($CH$3:CH2775,MATCH(AF2772,$CG$3:CG2775,0))&amp;$CE$23&amp;CHAR(10)&amp;$CD$24&amp;AG2772&amp;$CE$24&amp;CHAR(10)&amp;$CD$25&amp;AH2772&amp;$CE$25&amp;CHAR(10),"")&amp;IF(LEN(AJ2772)&gt;0,$CD$23&amp;INDEX($CH$3:CH2775,MATCH(AI2772,$CG$3:CG2775,0))&amp;$CE$23&amp;CHAR(10)&amp;$CD$24&amp;AJ2772&amp;$CE$24&amp;CHAR(10)&amp;$CD$25&amp;AK2772&amp;$CE$25&amp;CHAR(10),"")</f>
        <v/>
      </c>
      <c r="BK2772" s="18" t="str">
        <f>IF(LEN(J2772)&gt;0,INDEX($BH$2:$BH$100000,MATCH(J2772,VBAsheet!$H$2:$H$100000,0))&amp;CHAR(10),"")&amp;IF(LEN(K2772)&gt;0,INDEX($BH$2:$BH$100000,MATCH(K2772,VBAsheet!$H$2:$H$100000,0))&amp;CHAR(10),"")&amp;IF(LEN(L2772)&gt;0,INDEX($BH$2:$BH$100000,MATCH(L2772,VBAsheet!$H$2:$H$100000,0))&amp;CHAR(10),"")&amp;IF(LEN(M2772)&gt;0,INDEX($BH$2:$BH$100000,MATCH(M2772,VBAsheet!$H$2:$H$100000,0))&amp;CHAR(10),"")</f>
        <v/>
      </c>
      <c r="BM2772" s="94" t="str">
        <f t="shared" si="1467"/>
        <v/>
      </c>
      <c r="BN2772" s="95" t="str">
        <f t="shared" si="1486"/>
        <v/>
      </c>
      <c r="BP2772" s="18" t="str">
        <f t="shared" si="1487"/>
        <v/>
      </c>
      <c r="BR2772" s="81" t="str">
        <f t="shared" si="1497"/>
        <v/>
      </c>
      <c r="BU2772" s="138" t="str">
        <f t="shared" si="1488"/>
        <v/>
      </c>
      <c r="BV2772" s="3" t="str">
        <f t="shared" si="1489"/>
        <v/>
      </c>
      <c r="BW2772" s="3" t="str">
        <f t="shared" si="1490"/>
        <v/>
      </c>
      <c r="BX2772" s="144" t="str">
        <f t="shared" si="1491"/>
        <v/>
      </c>
      <c r="BY2772" s="18" t="str">
        <f t="shared" si="1492"/>
        <v/>
      </c>
      <c r="BZ2772" s="18" t="str">
        <f t="shared" si="1493"/>
        <v/>
      </c>
      <c r="CA2772" s="19" t="str">
        <f t="shared" si="1494"/>
        <v/>
      </c>
    </row>
    <row r="2773" spans="4:79" x14ac:dyDescent="0.45">
      <c r="D2773" s="164" t="str">
        <f t="shared" si="1495"/>
        <v/>
      </c>
      <c r="I2773" s="9" t="str">
        <f t="shared" si="1468"/>
        <v/>
      </c>
      <c r="J2773" s="173" t="str">
        <f t="shared" si="1469"/>
        <v/>
      </c>
      <c r="K2773" s="13"/>
      <c r="L2773" s="13"/>
      <c r="M2773" s="13"/>
      <c r="N2773" s="178" t="str">
        <f t="shared" si="1470"/>
        <v/>
      </c>
      <c r="O2773" s="181" t="str">
        <f t="shared" si="1471"/>
        <v/>
      </c>
      <c r="P2773" s="8" t="str">
        <f t="shared" si="1472"/>
        <v/>
      </c>
      <c r="Q2773" s="8" t="str">
        <f t="shared" si="1473"/>
        <v/>
      </c>
      <c r="R2773" s="8" t="str">
        <f t="shared" si="1474"/>
        <v/>
      </c>
      <c r="S2773" s="8" t="str">
        <f t="shared" si="1475"/>
        <v/>
      </c>
      <c r="T2773" s="8" t="str">
        <f t="shared" si="1476"/>
        <v/>
      </c>
      <c r="U2773" s="8" t="str">
        <f t="shared" si="1477"/>
        <v/>
      </c>
      <c r="V2773" s="16" t="str">
        <f t="shared" si="1478"/>
        <v/>
      </c>
      <c r="W2773" s="129" t="str">
        <f t="shared" si="1479"/>
        <v/>
      </c>
      <c r="X2773" s="8" t="str">
        <f t="shared" si="1480"/>
        <v/>
      </c>
      <c r="Y2773" s="8" t="str">
        <f t="shared" si="1481"/>
        <v/>
      </c>
      <c r="AQ2773" s="6" t="str">
        <f t="shared" si="1482"/>
        <v/>
      </c>
      <c r="AR2773" s="128" t="str">
        <f t="shared" si="1483"/>
        <v/>
      </c>
      <c r="AS2773" s="128" t="str">
        <f t="shared" si="1484"/>
        <v/>
      </c>
      <c r="AT2773" s="139" t="str">
        <f t="shared" si="1496"/>
        <v/>
      </c>
      <c r="BH2773" s="127" t="str">
        <f>IF(LEN(VBAsheet!H2773)&gt;0,$CD$4&amp;CHAR(10)&amp;$CD$5&amp;CHAR(10)&amp;$CD$6&amp;IF(VBAsheet!I2773="N",1,0)&amp;$CE$6&amp;CHAR(10)&amp;$CD$7&amp;CHAR(10)&amp;$CD$8&amp;VBAsheet!H2773&amp;$CE$8&amp;CHAR(10)&amp;$CD$9&amp;VBAsheet!K2773&amp;$CE$9&amp;CHAR(10)&amp;$CD$10&amp;VBAsheet!J2773-1&amp;$CE$10&amp;CHAR(10)&amp;$CD$11,"")</f>
        <v/>
      </c>
      <c r="BI2773"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3" s="18" t="str">
        <f>IF(LEN(X2773)&gt;0,$CD$23&amp;INDEX($CH$3:CH2776,MATCH(W2773,$CG$3:CG2776,0))&amp;$CE$23&amp;CHAR(10)&amp;$CD$24&amp;X2773&amp;$CE$24&amp;CHAR(10)&amp;$CD$25&amp;Y2773&amp;$CE$25&amp;CHAR(10),"")&amp;IF(LEN(AA2773)&gt;0,$CD$23&amp;INDEX($CH$3:CH2776,MATCH(Z2773,$CG$3:CG2776,0))&amp;$CE$23&amp;CHAR(10)&amp;$CD$24&amp;AA2773&amp;$CE$24&amp;CHAR(10)&amp;$CD$25&amp;AB2773&amp;$CE$25&amp;CHAR(10),"")&amp;IF(LEN(AD2773)&gt;0,$CD$23&amp;INDEX($CH$3:CH2776,MATCH(AC2773,$CG$3:CG2776,0))&amp;$CE$23&amp;CHAR(10)&amp;$CD$24&amp;AD2773&amp;$CE$24&amp;CHAR(10)&amp;$CD$25&amp;AE2773&amp;$CE$25&amp;CHAR(10),"")&amp;IF(LEN(AG2773)&gt;0,$CD$23&amp;INDEX($CH$3:CH2776,MATCH(AF2773,$CG$3:CG2776,0))&amp;$CE$23&amp;CHAR(10)&amp;$CD$24&amp;AG2773&amp;$CE$24&amp;CHAR(10)&amp;$CD$25&amp;AH2773&amp;$CE$25&amp;CHAR(10),"")&amp;IF(LEN(AJ2773)&gt;0,$CD$23&amp;INDEX($CH$3:CH2776,MATCH(AI2773,$CG$3:CG2776,0))&amp;$CE$23&amp;CHAR(10)&amp;$CD$24&amp;AJ2773&amp;$CE$24&amp;CHAR(10)&amp;$CD$25&amp;AK2773&amp;$CE$25&amp;CHAR(10),"")</f>
        <v/>
      </c>
      <c r="BK2773" s="18" t="str">
        <f>IF(LEN(J2773)&gt;0,INDEX($BH$2:$BH$100000,MATCH(J2773,VBAsheet!$H$2:$H$100000,0))&amp;CHAR(10),"")&amp;IF(LEN(K2773)&gt;0,INDEX($BH$2:$BH$100000,MATCH(K2773,VBAsheet!$H$2:$H$100000,0))&amp;CHAR(10),"")&amp;IF(LEN(L2773)&gt;0,INDEX($BH$2:$BH$100000,MATCH(L2773,VBAsheet!$H$2:$H$100000,0))&amp;CHAR(10),"")&amp;IF(LEN(M2773)&gt;0,INDEX($BH$2:$BH$100000,MATCH(M2773,VBAsheet!$H$2:$H$100000,0))&amp;CHAR(10),"")</f>
        <v/>
      </c>
      <c r="BM2773" s="94" t="str">
        <f t="shared" si="1467"/>
        <v/>
      </c>
      <c r="BN2773" s="95" t="str">
        <f t="shared" si="1486"/>
        <v/>
      </c>
      <c r="BP2773" s="18" t="str">
        <f t="shared" si="1487"/>
        <v/>
      </c>
      <c r="BR2773" s="81" t="str">
        <f t="shared" si="1497"/>
        <v/>
      </c>
      <c r="BU2773" s="138" t="str">
        <f t="shared" si="1488"/>
        <v/>
      </c>
      <c r="BV2773" s="3" t="str">
        <f t="shared" si="1489"/>
        <v/>
      </c>
      <c r="BW2773" s="3" t="str">
        <f t="shared" si="1490"/>
        <v/>
      </c>
      <c r="BX2773" s="144" t="str">
        <f t="shared" si="1491"/>
        <v/>
      </c>
      <c r="BY2773" s="18" t="str">
        <f t="shared" si="1492"/>
        <v/>
      </c>
      <c r="BZ2773" s="18" t="str">
        <f t="shared" si="1493"/>
        <v/>
      </c>
      <c r="CA2773" s="19" t="str">
        <f t="shared" si="1494"/>
        <v/>
      </c>
    </row>
    <row r="2774" spans="4:79" x14ac:dyDescent="0.45">
      <c r="D2774" s="164" t="str">
        <f t="shared" si="1495"/>
        <v/>
      </c>
      <c r="I2774" s="9" t="str">
        <f t="shared" si="1468"/>
        <v/>
      </c>
      <c r="J2774" s="173" t="str">
        <f t="shared" si="1469"/>
        <v/>
      </c>
      <c r="K2774" s="13"/>
      <c r="L2774" s="13"/>
      <c r="M2774" s="13"/>
      <c r="N2774" s="178" t="str">
        <f t="shared" si="1470"/>
        <v/>
      </c>
      <c r="O2774" s="181" t="str">
        <f t="shared" si="1471"/>
        <v/>
      </c>
      <c r="P2774" s="8" t="str">
        <f t="shared" si="1472"/>
        <v/>
      </c>
      <c r="Q2774" s="8" t="str">
        <f t="shared" si="1473"/>
        <v/>
      </c>
      <c r="R2774" s="8" t="str">
        <f t="shared" si="1474"/>
        <v/>
      </c>
      <c r="S2774" s="8" t="str">
        <f t="shared" si="1475"/>
        <v/>
      </c>
      <c r="T2774" s="8" t="str">
        <f t="shared" si="1476"/>
        <v/>
      </c>
      <c r="U2774" s="8" t="str">
        <f t="shared" si="1477"/>
        <v/>
      </c>
      <c r="V2774" s="16" t="str">
        <f t="shared" si="1478"/>
        <v/>
      </c>
      <c r="W2774" s="129" t="str">
        <f t="shared" si="1479"/>
        <v/>
      </c>
      <c r="X2774" s="8" t="str">
        <f t="shared" si="1480"/>
        <v/>
      </c>
      <c r="Y2774" s="8" t="str">
        <f t="shared" si="1481"/>
        <v/>
      </c>
      <c r="AQ2774" s="6" t="str">
        <f t="shared" si="1482"/>
        <v/>
      </c>
      <c r="AR2774" s="128" t="str">
        <f t="shared" si="1483"/>
        <v/>
      </c>
      <c r="AS2774" s="128" t="str">
        <f t="shared" si="1484"/>
        <v/>
      </c>
      <c r="AT2774" s="139" t="str">
        <f t="shared" si="1496"/>
        <v/>
      </c>
      <c r="BH2774" s="127" t="str">
        <f>IF(LEN(VBAsheet!H2774)&gt;0,$CD$4&amp;CHAR(10)&amp;$CD$5&amp;CHAR(10)&amp;$CD$6&amp;IF(VBAsheet!I2774="N",1,0)&amp;$CE$6&amp;CHAR(10)&amp;$CD$7&amp;CHAR(10)&amp;$CD$8&amp;VBAsheet!H2774&amp;$CE$8&amp;CHAR(10)&amp;$CD$9&amp;VBAsheet!K2774&amp;$CE$9&amp;CHAR(10)&amp;$CD$10&amp;VBAsheet!J2774-1&amp;$CE$10&amp;CHAR(10)&amp;$CD$11,"")</f>
        <v/>
      </c>
      <c r="BI2774"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4" s="18" t="str">
        <f>IF(LEN(X2774)&gt;0,$CD$23&amp;INDEX($CH$3:CH2777,MATCH(W2774,$CG$3:CG2777,0))&amp;$CE$23&amp;CHAR(10)&amp;$CD$24&amp;X2774&amp;$CE$24&amp;CHAR(10)&amp;$CD$25&amp;Y2774&amp;$CE$25&amp;CHAR(10),"")&amp;IF(LEN(AA2774)&gt;0,$CD$23&amp;INDEX($CH$3:CH2777,MATCH(Z2774,$CG$3:CG2777,0))&amp;$CE$23&amp;CHAR(10)&amp;$CD$24&amp;AA2774&amp;$CE$24&amp;CHAR(10)&amp;$CD$25&amp;AB2774&amp;$CE$25&amp;CHAR(10),"")&amp;IF(LEN(AD2774)&gt;0,$CD$23&amp;INDEX($CH$3:CH2777,MATCH(AC2774,$CG$3:CG2777,0))&amp;$CE$23&amp;CHAR(10)&amp;$CD$24&amp;AD2774&amp;$CE$24&amp;CHAR(10)&amp;$CD$25&amp;AE2774&amp;$CE$25&amp;CHAR(10),"")&amp;IF(LEN(AG2774)&gt;0,$CD$23&amp;INDEX($CH$3:CH2777,MATCH(AF2774,$CG$3:CG2777,0))&amp;$CE$23&amp;CHAR(10)&amp;$CD$24&amp;AG2774&amp;$CE$24&amp;CHAR(10)&amp;$CD$25&amp;AH2774&amp;$CE$25&amp;CHAR(10),"")&amp;IF(LEN(AJ2774)&gt;0,$CD$23&amp;INDEX($CH$3:CH2777,MATCH(AI2774,$CG$3:CG2777,0))&amp;$CE$23&amp;CHAR(10)&amp;$CD$24&amp;AJ2774&amp;$CE$24&amp;CHAR(10)&amp;$CD$25&amp;AK2774&amp;$CE$25&amp;CHAR(10),"")</f>
        <v/>
      </c>
      <c r="BK2774" s="18" t="str">
        <f>IF(LEN(J2774)&gt;0,INDEX($BH$2:$BH$100000,MATCH(J2774,VBAsheet!$H$2:$H$100000,0))&amp;CHAR(10),"")&amp;IF(LEN(K2774)&gt;0,INDEX($BH$2:$BH$100000,MATCH(K2774,VBAsheet!$H$2:$H$100000,0))&amp;CHAR(10),"")&amp;IF(LEN(L2774)&gt;0,INDEX($BH$2:$BH$100000,MATCH(L2774,VBAsheet!$H$2:$H$100000,0))&amp;CHAR(10),"")&amp;IF(LEN(M2774)&gt;0,INDEX($BH$2:$BH$100000,MATCH(M2774,VBAsheet!$H$2:$H$100000,0))&amp;CHAR(10),"")</f>
        <v/>
      </c>
      <c r="BM2774" s="94" t="str">
        <f t="shared" si="1467"/>
        <v/>
      </c>
      <c r="BN2774" s="95" t="str">
        <f t="shared" si="1486"/>
        <v/>
      </c>
      <c r="BP2774" s="18" t="str">
        <f t="shared" si="1487"/>
        <v/>
      </c>
      <c r="BR2774" s="81" t="str">
        <f t="shared" si="1497"/>
        <v/>
      </c>
      <c r="BU2774" s="138" t="str">
        <f t="shared" si="1488"/>
        <v/>
      </c>
      <c r="BV2774" s="3" t="str">
        <f t="shared" si="1489"/>
        <v/>
      </c>
      <c r="BW2774" s="3" t="str">
        <f t="shared" si="1490"/>
        <v/>
      </c>
      <c r="BX2774" s="144" t="str">
        <f t="shared" si="1491"/>
        <v/>
      </c>
      <c r="BY2774" s="18" t="str">
        <f t="shared" si="1492"/>
        <v/>
      </c>
      <c r="BZ2774" s="18" t="str">
        <f t="shared" si="1493"/>
        <v/>
      </c>
      <c r="CA2774" s="19" t="str">
        <f t="shared" si="1494"/>
        <v/>
      </c>
    </row>
    <row r="2775" spans="4:79" x14ac:dyDescent="0.45">
      <c r="D2775" s="164" t="str">
        <f t="shared" si="1495"/>
        <v/>
      </c>
      <c r="I2775" s="9" t="str">
        <f t="shared" si="1468"/>
        <v/>
      </c>
      <c r="J2775" s="173" t="str">
        <f t="shared" si="1469"/>
        <v/>
      </c>
      <c r="K2775" s="13"/>
      <c r="L2775" s="13"/>
      <c r="M2775" s="13"/>
      <c r="N2775" s="178" t="str">
        <f t="shared" si="1470"/>
        <v/>
      </c>
      <c r="O2775" s="181" t="str">
        <f t="shared" si="1471"/>
        <v/>
      </c>
      <c r="P2775" s="8" t="str">
        <f t="shared" si="1472"/>
        <v/>
      </c>
      <c r="Q2775" s="8" t="str">
        <f t="shared" si="1473"/>
        <v/>
      </c>
      <c r="R2775" s="8" t="str">
        <f t="shared" si="1474"/>
        <v/>
      </c>
      <c r="S2775" s="8" t="str">
        <f t="shared" si="1475"/>
        <v/>
      </c>
      <c r="T2775" s="8" t="str">
        <f t="shared" si="1476"/>
        <v/>
      </c>
      <c r="U2775" s="8" t="str">
        <f t="shared" si="1477"/>
        <v/>
      </c>
      <c r="V2775" s="16" t="str">
        <f t="shared" si="1478"/>
        <v/>
      </c>
      <c r="W2775" s="129" t="str">
        <f t="shared" si="1479"/>
        <v/>
      </c>
      <c r="X2775" s="8" t="str">
        <f t="shared" si="1480"/>
        <v/>
      </c>
      <c r="Y2775" s="8" t="str">
        <f t="shared" si="1481"/>
        <v/>
      </c>
      <c r="AQ2775" s="6" t="str">
        <f t="shared" si="1482"/>
        <v/>
      </c>
      <c r="AR2775" s="128" t="str">
        <f t="shared" si="1483"/>
        <v/>
      </c>
      <c r="AS2775" s="128" t="str">
        <f t="shared" si="1484"/>
        <v/>
      </c>
      <c r="AT2775" s="139" t="str">
        <f t="shared" si="1496"/>
        <v/>
      </c>
      <c r="BH2775" s="127" t="str">
        <f>IF(LEN(VBAsheet!H2775)&gt;0,$CD$4&amp;CHAR(10)&amp;$CD$5&amp;CHAR(10)&amp;$CD$6&amp;IF(VBAsheet!I2775="N",1,0)&amp;$CE$6&amp;CHAR(10)&amp;$CD$7&amp;CHAR(10)&amp;$CD$8&amp;VBAsheet!H2775&amp;$CE$8&amp;CHAR(10)&amp;$CD$9&amp;VBAsheet!K2775&amp;$CE$9&amp;CHAR(10)&amp;$CD$10&amp;VBAsheet!J2775-1&amp;$CE$10&amp;CHAR(10)&amp;$CD$11,"")</f>
        <v/>
      </c>
      <c r="BI2775"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5" s="18" t="str">
        <f>IF(LEN(X2775)&gt;0,$CD$23&amp;INDEX($CH$3:CH2778,MATCH(W2775,$CG$3:CG2778,0))&amp;$CE$23&amp;CHAR(10)&amp;$CD$24&amp;X2775&amp;$CE$24&amp;CHAR(10)&amp;$CD$25&amp;Y2775&amp;$CE$25&amp;CHAR(10),"")&amp;IF(LEN(AA2775)&gt;0,$CD$23&amp;INDEX($CH$3:CH2778,MATCH(Z2775,$CG$3:CG2778,0))&amp;$CE$23&amp;CHAR(10)&amp;$CD$24&amp;AA2775&amp;$CE$24&amp;CHAR(10)&amp;$CD$25&amp;AB2775&amp;$CE$25&amp;CHAR(10),"")&amp;IF(LEN(AD2775)&gt;0,$CD$23&amp;INDEX($CH$3:CH2778,MATCH(AC2775,$CG$3:CG2778,0))&amp;$CE$23&amp;CHAR(10)&amp;$CD$24&amp;AD2775&amp;$CE$24&amp;CHAR(10)&amp;$CD$25&amp;AE2775&amp;$CE$25&amp;CHAR(10),"")&amp;IF(LEN(AG2775)&gt;0,$CD$23&amp;INDEX($CH$3:CH2778,MATCH(AF2775,$CG$3:CG2778,0))&amp;$CE$23&amp;CHAR(10)&amp;$CD$24&amp;AG2775&amp;$CE$24&amp;CHAR(10)&amp;$CD$25&amp;AH2775&amp;$CE$25&amp;CHAR(10),"")&amp;IF(LEN(AJ2775)&gt;0,$CD$23&amp;INDEX($CH$3:CH2778,MATCH(AI2775,$CG$3:CG2778,0))&amp;$CE$23&amp;CHAR(10)&amp;$CD$24&amp;AJ2775&amp;$CE$24&amp;CHAR(10)&amp;$CD$25&amp;AK2775&amp;$CE$25&amp;CHAR(10),"")</f>
        <v/>
      </c>
      <c r="BK2775" s="18" t="str">
        <f>IF(LEN(J2775)&gt;0,INDEX($BH$2:$BH$100000,MATCH(J2775,VBAsheet!$H$2:$H$100000,0))&amp;CHAR(10),"")&amp;IF(LEN(K2775)&gt;0,INDEX($BH$2:$BH$100000,MATCH(K2775,VBAsheet!$H$2:$H$100000,0))&amp;CHAR(10),"")&amp;IF(LEN(L2775)&gt;0,INDEX($BH$2:$BH$100000,MATCH(L2775,VBAsheet!$H$2:$H$100000,0))&amp;CHAR(10),"")&amp;IF(LEN(M2775)&gt;0,INDEX($BH$2:$BH$100000,MATCH(M2775,VBAsheet!$H$2:$H$100000,0))&amp;CHAR(10),"")</f>
        <v/>
      </c>
      <c r="BM2775" s="94" t="str">
        <f t="shared" si="1467"/>
        <v/>
      </c>
      <c r="BN2775" s="95" t="str">
        <f t="shared" si="1486"/>
        <v/>
      </c>
      <c r="BP2775" s="18" t="str">
        <f t="shared" si="1487"/>
        <v/>
      </c>
      <c r="BR2775" s="81" t="str">
        <f t="shared" si="1497"/>
        <v/>
      </c>
      <c r="BU2775" s="138" t="str">
        <f t="shared" si="1488"/>
        <v/>
      </c>
      <c r="BV2775" s="3" t="str">
        <f t="shared" si="1489"/>
        <v/>
      </c>
      <c r="BW2775" s="3" t="str">
        <f t="shared" si="1490"/>
        <v/>
      </c>
      <c r="BX2775" s="144" t="str">
        <f t="shared" si="1491"/>
        <v/>
      </c>
      <c r="BY2775" s="18" t="str">
        <f t="shared" si="1492"/>
        <v/>
      </c>
      <c r="BZ2775" s="18" t="str">
        <f t="shared" si="1493"/>
        <v/>
      </c>
      <c r="CA2775" s="19" t="str">
        <f t="shared" si="1494"/>
        <v/>
      </c>
    </row>
    <row r="2776" spans="4:79" x14ac:dyDescent="0.45">
      <c r="D2776" s="164" t="str">
        <f t="shared" si="1495"/>
        <v/>
      </c>
      <c r="I2776" s="9" t="str">
        <f t="shared" si="1468"/>
        <v/>
      </c>
      <c r="J2776" s="173" t="str">
        <f t="shared" si="1469"/>
        <v/>
      </c>
      <c r="K2776" s="13"/>
      <c r="L2776" s="13"/>
      <c r="M2776" s="13"/>
      <c r="N2776" s="178" t="str">
        <f t="shared" si="1470"/>
        <v/>
      </c>
      <c r="O2776" s="181" t="str">
        <f t="shared" si="1471"/>
        <v/>
      </c>
      <c r="P2776" s="8" t="str">
        <f t="shared" si="1472"/>
        <v/>
      </c>
      <c r="Q2776" s="8" t="str">
        <f t="shared" si="1473"/>
        <v/>
      </c>
      <c r="R2776" s="8" t="str">
        <f t="shared" si="1474"/>
        <v/>
      </c>
      <c r="S2776" s="8" t="str">
        <f t="shared" si="1475"/>
        <v/>
      </c>
      <c r="T2776" s="8" t="str">
        <f t="shared" si="1476"/>
        <v/>
      </c>
      <c r="U2776" s="8" t="str">
        <f t="shared" si="1477"/>
        <v/>
      </c>
      <c r="V2776" s="16" t="str">
        <f t="shared" si="1478"/>
        <v/>
      </c>
      <c r="W2776" s="129" t="str">
        <f t="shared" si="1479"/>
        <v/>
      </c>
      <c r="X2776" s="8" t="str">
        <f t="shared" si="1480"/>
        <v/>
      </c>
      <c r="Y2776" s="8" t="str">
        <f t="shared" si="1481"/>
        <v/>
      </c>
      <c r="AQ2776" s="6" t="str">
        <f t="shared" si="1482"/>
        <v/>
      </c>
      <c r="AR2776" s="128" t="str">
        <f t="shared" si="1483"/>
        <v/>
      </c>
      <c r="AS2776" s="128" t="str">
        <f t="shared" si="1484"/>
        <v/>
      </c>
      <c r="AT2776" s="139" t="str">
        <f t="shared" si="1496"/>
        <v/>
      </c>
      <c r="BH2776" s="127" t="str">
        <f>IF(LEN(VBAsheet!H2776)&gt;0,$CD$4&amp;CHAR(10)&amp;$CD$5&amp;CHAR(10)&amp;$CD$6&amp;IF(VBAsheet!I2776="N",1,0)&amp;$CE$6&amp;CHAR(10)&amp;$CD$7&amp;CHAR(10)&amp;$CD$8&amp;VBAsheet!H2776&amp;$CE$8&amp;CHAR(10)&amp;$CD$9&amp;VBAsheet!K2776&amp;$CE$9&amp;CHAR(10)&amp;$CD$10&amp;VBAsheet!J2776-1&amp;$CE$10&amp;CHAR(10)&amp;$CD$11,"")</f>
        <v/>
      </c>
      <c r="BI2776"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6" s="18" t="str">
        <f>IF(LEN(X2776)&gt;0,$CD$23&amp;INDEX($CH$3:CH2779,MATCH(W2776,$CG$3:CG2779,0))&amp;$CE$23&amp;CHAR(10)&amp;$CD$24&amp;X2776&amp;$CE$24&amp;CHAR(10)&amp;$CD$25&amp;Y2776&amp;$CE$25&amp;CHAR(10),"")&amp;IF(LEN(AA2776)&gt;0,$CD$23&amp;INDEX($CH$3:CH2779,MATCH(Z2776,$CG$3:CG2779,0))&amp;$CE$23&amp;CHAR(10)&amp;$CD$24&amp;AA2776&amp;$CE$24&amp;CHAR(10)&amp;$CD$25&amp;AB2776&amp;$CE$25&amp;CHAR(10),"")&amp;IF(LEN(AD2776)&gt;0,$CD$23&amp;INDEX($CH$3:CH2779,MATCH(AC2776,$CG$3:CG2779,0))&amp;$CE$23&amp;CHAR(10)&amp;$CD$24&amp;AD2776&amp;$CE$24&amp;CHAR(10)&amp;$CD$25&amp;AE2776&amp;$CE$25&amp;CHAR(10),"")&amp;IF(LEN(AG2776)&gt;0,$CD$23&amp;INDEX($CH$3:CH2779,MATCH(AF2776,$CG$3:CG2779,0))&amp;$CE$23&amp;CHAR(10)&amp;$CD$24&amp;AG2776&amp;$CE$24&amp;CHAR(10)&amp;$CD$25&amp;AH2776&amp;$CE$25&amp;CHAR(10),"")&amp;IF(LEN(AJ2776)&gt;0,$CD$23&amp;INDEX($CH$3:CH2779,MATCH(AI2776,$CG$3:CG2779,0))&amp;$CE$23&amp;CHAR(10)&amp;$CD$24&amp;AJ2776&amp;$CE$24&amp;CHAR(10)&amp;$CD$25&amp;AK2776&amp;$CE$25&amp;CHAR(10),"")</f>
        <v/>
      </c>
      <c r="BK2776" s="18" t="str">
        <f>IF(LEN(J2776)&gt;0,INDEX($BH$2:$BH$100000,MATCH(J2776,VBAsheet!$H$2:$H$100000,0))&amp;CHAR(10),"")&amp;IF(LEN(K2776)&gt;0,INDEX($BH$2:$BH$100000,MATCH(K2776,VBAsheet!$H$2:$H$100000,0))&amp;CHAR(10),"")&amp;IF(LEN(L2776)&gt;0,INDEX($BH$2:$BH$100000,MATCH(L2776,VBAsheet!$H$2:$H$100000,0))&amp;CHAR(10),"")&amp;IF(LEN(M2776)&gt;0,INDEX($BH$2:$BH$100000,MATCH(M2776,VBAsheet!$H$2:$H$100000,0))&amp;CHAR(10),"")</f>
        <v/>
      </c>
      <c r="BM2776" s="94" t="str">
        <f t="shared" si="1467"/>
        <v/>
      </c>
      <c r="BN2776" s="95" t="str">
        <f t="shared" si="1486"/>
        <v/>
      </c>
      <c r="BP2776" s="18" t="str">
        <f t="shared" si="1487"/>
        <v/>
      </c>
      <c r="BR2776" s="81" t="str">
        <f t="shared" si="1497"/>
        <v/>
      </c>
      <c r="BU2776" s="138" t="str">
        <f t="shared" si="1488"/>
        <v/>
      </c>
      <c r="BV2776" s="3" t="str">
        <f t="shared" si="1489"/>
        <v/>
      </c>
      <c r="BW2776" s="3" t="str">
        <f t="shared" si="1490"/>
        <v/>
      </c>
      <c r="BX2776" s="144" t="str">
        <f t="shared" si="1491"/>
        <v/>
      </c>
      <c r="BY2776" s="18" t="str">
        <f t="shared" si="1492"/>
        <v/>
      </c>
      <c r="BZ2776" s="18" t="str">
        <f t="shared" si="1493"/>
        <v/>
      </c>
      <c r="CA2776" s="19" t="str">
        <f t="shared" si="1494"/>
        <v/>
      </c>
    </row>
    <row r="2777" spans="4:79" x14ac:dyDescent="0.45">
      <c r="D2777" s="164" t="str">
        <f t="shared" si="1495"/>
        <v/>
      </c>
      <c r="I2777" s="9" t="str">
        <f t="shared" si="1468"/>
        <v/>
      </c>
      <c r="J2777" s="173" t="str">
        <f t="shared" si="1469"/>
        <v/>
      </c>
      <c r="K2777" s="13"/>
      <c r="L2777" s="13"/>
      <c r="M2777" s="13"/>
      <c r="N2777" s="178" t="str">
        <f t="shared" si="1470"/>
        <v/>
      </c>
      <c r="O2777" s="181" t="str">
        <f t="shared" si="1471"/>
        <v/>
      </c>
      <c r="P2777" s="8" t="str">
        <f t="shared" si="1472"/>
        <v/>
      </c>
      <c r="Q2777" s="8" t="str">
        <f t="shared" si="1473"/>
        <v/>
      </c>
      <c r="R2777" s="8" t="str">
        <f t="shared" si="1474"/>
        <v/>
      </c>
      <c r="S2777" s="8" t="str">
        <f t="shared" si="1475"/>
        <v/>
      </c>
      <c r="T2777" s="8" t="str">
        <f t="shared" si="1476"/>
        <v/>
      </c>
      <c r="U2777" s="8" t="str">
        <f t="shared" si="1477"/>
        <v/>
      </c>
      <c r="V2777" s="16" t="str">
        <f t="shared" si="1478"/>
        <v/>
      </c>
      <c r="W2777" s="129" t="str">
        <f t="shared" si="1479"/>
        <v/>
      </c>
      <c r="X2777" s="8" t="str">
        <f t="shared" si="1480"/>
        <v/>
      </c>
      <c r="Y2777" s="8" t="str">
        <f t="shared" si="1481"/>
        <v/>
      </c>
      <c r="AQ2777" s="6" t="str">
        <f t="shared" si="1482"/>
        <v/>
      </c>
      <c r="AR2777" s="128" t="str">
        <f t="shared" si="1483"/>
        <v/>
      </c>
      <c r="AS2777" s="128" t="str">
        <f t="shared" si="1484"/>
        <v/>
      </c>
      <c r="AT2777" s="139" t="str">
        <f t="shared" si="1496"/>
        <v/>
      </c>
      <c r="BH2777" s="127" t="str">
        <f>IF(LEN(VBAsheet!H2777)&gt;0,$CD$4&amp;CHAR(10)&amp;$CD$5&amp;CHAR(10)&amp;$CD$6&amp;IF(VBAsheet!I2777="N",1,0)&amp;$CE$6&amp;CHAR(10)&amp;$CD$7&amp;CHAR(10)&amp;$CD$8&amp;VBAsheet!H2777&amp;$CE$8&amp;CHAR(10)&amp;$CD$9&amp;VBAsheet!K2777&amp;$CE$9&amp;CHAR(10)&amp;$CD$10&amp;VBAsheet!J2777-1&amp;$CE$10&amp;CHAR(10)&amp;$CD$11,"")</f>
        <v/>
      </c>
      <c r="BI2777"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7" s="18" t="str">
        <f>IF(LEN(X2777)&gt;0,$CD$23&amp;INDEX($CH$3:CH2780,MATCH(W2777,$CG$3:CG2780,0))&amp;$CE$23&amp;CHAR(10)&amp;$CD$24&amp;X2777&amp;$CE$24&amp;CHAR(10)&amp;$CD$25&amp;Y2777&amp;$CE$25&amp;CHAR(10),"")&amp;IF(LEN(AA2777)&gt;0,$CD$23&amp;INDEX($CH$3:CH2780,MATCH(Z2777,$CG$3:CG2780,0))&amp;$CE$23&amp;CHAR(10)&amp;$CD$24&amp;AA2777&amp;$CE$24&amp;CHAR(10)&amp;$CD$25&amp;AB2777&amp;$CE$25&amp;CHAR(10),"")&amp;IF(LEN(AD2777)&gt;0,$CD$23&amp;INDEX($CH$3:CH2780,MATCH(AC2777,$CG$3:CG2780,0))&amp;$CE$23&amp;CHAR(10)&amp;$CD$24&amp;AD2777&amp;$CE$24&amp;CHAR(10)&amp;$CD$25&amp;AE2777&amp;$CE$25&amp;CHAR(10),"")&amp;IF(LEN(AG2777)&gt;0,$CD$23&amp;INDEX($CH$3:CH2780,MATCH(AF2777,$CG$3:CG2780,0))&amp;$CE$23&amp;CHAR(10)&amp;$CD$24&amp;AG2777&amp;$CE$24&amp;CHAR(10)&amp;$CD$25&amp;AH2777&amp;$CE$25&amp;CHAR(10),"")&amp;IF(LEN(AJ2777)&gt;0,$CD$23&amp;INDEX($CH$3:CH2780,MATCH(AI2777,$CG$3:CG2780,0))&amp;$CE$23&amp;CHAR(10)&amp;$CD$24&amp;AJ2777&amp;$CE$24&amp;CHAR(10)&amp;$CD$25&amp;AK2777&amp;$CE$25&amp;CHAR(10),"")</f>
        <v/>
      </c>
      <c r="BK2777" s="18" t="str">
        <f>IF(LEN(J2777)&gt;0,INDEX($BH$2:$BH$100000,MATCH(J2777,VBAsheet!$H$2:$H$100000,0))&amp;CHAR(10),"")&amp;IF(LEN(K2777)&gt;0,INDEX($BH$2:$BH$100000,MATCH(K2777,VBAsheet!$H$2:$H$100000,0))&amp;CHAR(10),"")&amp;IF(LEN(L2777)&gt;0,INDEX($BH$2:$BH$100000,MATCH(L2777,VBAsheet!$H$2:$H$100000,0))&amp;CHAR(10),"")&amp;IF(LEN(M2777)&gt;0,INDEX($BH$2:$BH$100000,MATCH(M2777,VBAsheet!$H$2:$H$100000,0))&amp;CHAR(10),"")</f>
        <v/>
      </c>
      <c r="BM2777" s="94" t="str">
        <f t="shared" si="1467"/>
        <v/>
      </c>
      <c r="BN2777" s="95" t="str">
        <f t="shared" si="1486"/>
        <v/>
      </c>
      <c r="BP2777" s="18" t="str">
        <f t="shared" si="1487"/>
        <v/>
      </c>
      <c r="BR2777" s="81" t="str">
        <f t="shared" si="1497"/>
        <v/>
      </c>
      <c r="BU2777" s="138" t="str">
        <f t="shared" si="1488"/>
        <v/>
      </c>
      <c r="BV2777" s="3" t="str">
        <f t="shared" si="1489"/>
        <v/>
      </c>
      <c r="BW2777" s="3" t="str">
        <f t="shared" si="1490"/>
        <v/>
      </c>
      <c r="BX2777" s="144" t="str">
        <f t="shared" si="1491"/>
        <v/>
      </c>
      <c r="BY2777" s="18" t="str">
        <f t="shared" si="1492"/>
        <v/>
      </c>
      <c r="BZ2777" s="18" t="str">
        <f t="shared" si="1493"/>
        <v/>
      </c>
      <c r="CA2777" s="19" t="str">
        <f t="shared" si="1494"/>
        <v/>
      </c>
    </row>
    <row r="2778" spans="4:79" x14ac:dyDescent="0.45">
      <c r="D2778" s="164" t="str">
        <f t="shared" si="1495"/>
        <v/>
      </c>
      <c r="I2778" s="9" t="str">
        <f t="shared" si="1468"/>
        <v/>
      </c>
      <c r="J2778" s="173" t="str">
        <f t="shared" si="1469"/>
        <v/>
      </c>
      <c r="K2778" s="13"/>
      <c r="L2778" s="13"/>
      <c r="M2778" s="13"/>
      <c r="N2778" s="178" t="str">
        <f t="shared" si="1470"/>
        <v/>
      </c>
      <c r="O2778" s="181" t="str">
        <f t="shared" si="1471"/>
        <v/>
      </c>
      <c r="P2778" s="8" t="str">
        <f t="shared" si="1472"/>
        <v/>
      </c>
      <c r="Q2778" s="8" t="str">
        <f t="shared" si="1473"/>
        <v/>
      </c>
      <c r="R2778" s="8" t="str">
        <f t="shared" si="1474"/>
        <v/>
      </c>
      <c r="S2778" s="8" t="str">
        <f t="shared" si="1475"/>
        <v/>
      </c>
      <c r="T2778" s="8" t="str">
        <f t="shared" si="1476"/>
        <v/>
      </c>
      <c r="U2778" s="8" t="str">
        <f t="shared" si="1477"/>
        <v/>
      </c>
      <c r="V2778" s="16" t="str">
        <f t="shared" si="1478"/>
        <v/>
      </c>
      <c r="W2778" s="129" t="str">
        <f t="shared" si="1479"/>
        <v/>
      </c>
      <c r="X2778" s="8" t="str">
        <f t="shared" si="1480"/>
        <v/>
      </c>
      <c r="Y2778" s="8" t="str">
        <f t="shared" si="1481"/>
        <v/>
      </c>
      <c r="AQ2778" s="6" t="str">
        <f t="shared" si="1482"/>
        <v/>
      </c>
      <c r="AR2778" s="128" t="str">
        <f t="shared" si="1483"/>
        <v/>
      </c>
      <c r="AS2778" s="128" t="str">
        <f t="shared" si="1484"/>
        <v/>
      </c>
      <c r="AT2778" s="139" t="str">
        <f t="shared" si="1496"/>
        <v/>
      </c>
      <c r="BH2778" s="127" t="str">
        <f>IF(LEN(VBAsheet!H2778)&gt;0,$CD$4&amp;CHAR(10)&amp;$CD$5&amp;CHAR(10)&amp;$CD$6&amp;IF(VBAsheet!I2778="N",1,0)&amp;$CE$6&amp;CHAR(10)&amp;$CD$7&amp;CHAR(10)&amp;$CD$8&amp;VBAsheet!H2778&amp;$CE$8&amp;CHAR(10)&amp;$CD$9&amp;VBAsheet!K2778&amp;$CE$9&amp;CHAR(10)&amp;$CD$10&amp;VBAsheet!J2778-1&amp;$CE$10&amp;CHAR(10)&amp;$CD$11,"")</f>
        <v/>
      </c>
      <c r="BI2778"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8" s="18" t="str">
        <f>IF(LEN(X2778)&gt;0,$CD$23&amp;INDEX($CH$3:CH2781,MATCH(W2778,$CG$3:CG2781,0))&amp;$CE$23&amp;CHAR(10)&amp;$CD$24&amp;X2778&amp;$CE$24&amp;CHAR(10)&amp;$CD$25&amp;Y2778&amp;$CE$25&amp;CHAR(10),"")&amp;IF(LEN(AA2778)&gt;0,$CD$23&amp;INDEX($CH$3:CH2781,MATCH(Z2778,$CG$3:CG2781,0))&amp;$CE$23&amp;CHAR(10)&amp;$CD$24&amp;AA2778&amp;$CE$24&amp;CHAR(10)&amp;$CD$25&amp;AB2778&amp;$CE$25&amp;CHAR(10),"")&amp;IF(LEN(AD2778)&gt;0,$CD$23&amp;INDEX($CH$3:CH2781,MATCH(AC2778,$CG$3:CG2781,0))&amp;$CE$23&amp;CHAR(10)&amp;$CD$24&amp;AD2778&amp;$CE$24&amp;CHAR(10)&amp;$CD$25&amp;AE2778&amp;$CE$25&amp;CHAR(10),"")&amp;IF(LEN(AG2778)&gt;0,$CD$23&amp;INDEX($CH$3:CH2781,MATCH(AF2778,$CG$3:CG2781,0))&amp;$CE$23&amp;CHAR(10)&amp;$CD$24&amp;AG2778&amp;$CE$24&amp;CHAR(10)&amp;$CD$25&amp;AH2778&amp;$CE$25&amp;CHAR(10),"")&amp;IF(LEN(AJ2778)&gt;0,$CD$23&amp;INDEX($CH$3:CH2781,MATCH(AI2778,$CG$3:CG2781,0))&amp;$CE$23&amp;CHAR(10)&amp;$CD$24&amp;AJ2778&amp;$CE$24&amp;CHAR(10)&amp;$CD$25&amp;AK2778&amp;$CE$25&amp;CHAR(10),"")</f>
        <v/>
      </c>
      <c r="BK2778" s="18" t="str">
        <f>IF(LEN(J2778)&gt;0,INDEX($BH$2:$BH$100000,MATCH(J2778,VBAsheet!$H$2:$H$100000,0))&amp;CHAR(10),"")&amp;IF(LEN(K2778)&gt;0,INDEX($BH$2:$BH$100000,MATCH(K2778,VBAsheet!$H$2:$H$100000,0))&amp;CHAR(10),"")&amp;IF(LEN(L2778)&gt;0,INDEX($BH$2:$BH$100000,MATCH(L2778,VBAsheet!$H$2:$H$100000,0))&amp;CHAR(10),"")&amp;IF(LEN(M2778)&gt;0,INDEX($BH$2:$BH$100000,MATCH(M2778,VBAsheet!$H$2:$H$100000,0))&amp;CHAR(10),"")</f>
        <v/>
      </c>
      <c r="BM2778" s="94" t="str">
        <f t="shared" si="1467"/>
        <v/>
      </c>
      <c r="BN2778" s="95" t="str">
        <f t="shared" si="1486"/>
        <v/>
      </c>
      <c r="BP2778" s="18" t="str">
        <f t="shared" si="1487"/>
        <v/>
      </c>
      <c r="BR2778" s="81" t="str">
        <f t="shared" si="1497"/>
        <v/>
      </c>
      <c r="BU2778" s="138" t="str">
        <f t="shared" si="1488"/>
        <v/>
      </c>
      <c r="BV2778" s="3" t="str">
        <f t="shared" si="1489"/>
        <v/>
      </c>
      <c r="BW2778" s="3" t="str">
        <f t="shared" si="1490"/>
        <v/>
      </c>
      <c r="BX2778" s="144" t="str">
        <f t="shared" si="1491"/>
        <v/>
      </c>
      <c r="BY2778" s="18" t="str">
        <f t="shared" si="1492"/>
        <v/>
      </c>
      <c r="BZ2778" s="18" t="str">
        <f t="shared" si="1493"/>
        <v/>
      </c>
      <c r="CA2778" s="19" t="str">
        <f t="shared" si="1494"/>
        <v/>
      </c>
    </row>
    <row r="2779" spans="4:79" x14ac:dyDescent="0.45">
      <c r="D2779" s="164" t="str">
        <f t="shared" si="1495"/>
        <v/>
      </c>
      <c r="I2779" s="9" t="str">
        <f t="shared" si="1468"/>
        <v/>
      </c>
      <c r="J2779" s="173" t="str">
        <f t="shared" si="1469"/>
        <v/>
      </c>
      <c r="K2779" s="13"/>
      <c r="L2779" s="13"/>
      <c r="M2779" s="13"/>
      <c r="N2779" s="178" t="str">
        <f t="shared" si="1470"/>
        <v/>
      </c>
      <c r="O2779" s="181" t="str">
        <f t="shared" si="1471"/>
        <v/>
      </c>
      <c r="P2779" s="8" t="str">
        <f t="shared" si="1472"/>
        <v/>
      </c>
      <c r="Q2779" s="8" t="str">
        <f t="shared" si="1473"/>
        <v/>
      </c>
      <c r="R2779" s="8" t="str">
        <f t="shared" si="1474"/>
        <v/>
      </c>
      <c r="S2779" s="8" t="str">
        <f t="shared" si="1475"/>
        <v/>
      </c>
      <c r="T2779" s="8" t="str">
        <f t="shared" si="1476"/>
        <v/>
      </c>
      <c r="U2779" s="8" t="str">
        <f t="shared" si="1477"/>
        <v/>
      </c>
      <c r="V2779" s="16" t="str">
        <f t="shared" si="1478"/>
        <v/>
      </c>
      <c r="W2779" s="129" t="str">
        <f t="shared" si="1479"/>
        <v/>
      </c>
      <c r="X2779" s="8" t="str">
        <f t="shared" si="1480"/>
        <v/>
      </c>
      <c r="Y2779" s="8" t="str">
        <f t="shared" si="1481"/>
        <v/>
      </c>
      <c r="AQ2779" s="6" t="str">
        <f t="shared" si="1482"/>
        <v/>
      </c>
      <c r="AR2779" s="128" t="str">
        <f t="shared" si="1483"/>
        <v/>
      </c>
      <c r="AS2779" s="128" t="str">
        <f t="shared" si="1484"/>
        <v/>
      </c>
      <c r="AT2779" s="139" t="str">
        <f t="shared" si="1496"/>
        <v/>
      </c>
      <c r="BH2779" s="127" t="str">
        <f>IF(LEN(VBAsheet!H2779)&gt;0,$CD$4&amp;CHAR(10)&amp;$CD$5&amp;CHAR(10)&amp;$CD$6&amp;IF(VBAsheet!I2779="N",1,0)&amp;$CE$6&amp;CHAR(10)&amp;$CD$7&amp;CHAR(10)&amp;$CD$8&amp;VBAsheet!H2779&amp;$CE$8&amp;CHAR(10)&amp;$CD$9&amp;VBAsheet!K2779&amp;$CE$9&amp;CHAR(10)&amp;$CD$10&amp;VBAsheet!J2779-1&amp;$CE$10&amp;CHAR(10)&amp;$CD$11,"")</f>
        <v/>
      </c>
      <c r="BI2779"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79" s="18" t="str">
        <f>IF(LEN(X2779)&gt;0,$CD$23&amp;INDEX($CH$3:CH2782,MATCH(W2779,$CG$3:CG2782,0))&amp;$CE$23&amp;CHAR(10)&amp;$CD$24&amp;X2779&amp;$CE$24&amp;CHAR(10)&amp;$CD$25&amp;Y2779&amp;$CE$25&amp;CHAR(10),"")&amp;IF(LEN(AA2779)&gt;0,$CD$23&amp;INDEX($CH$3:CH2782,MATCH(Z2779,$CG$3:CG2782,0))&amp;$CE$23&amp;CHAR(10)&amp;$CD$24&amp;AA2779&amp;$CE$24&amp;CHAR(10)&amp;$CD$25&amp;AB2779&amp;$CE$25&amp;CHAR(10),"")&amp;IF(LEN(AD2779)&gt;0,$CD$23&amp;INDEX($CH$3:CH2782,MATCH(AC2779,$CG$3:CG2782,0))&amp;$CE$23&amp;CHAR(10)&amp;$CD$24&amp;AD2779&amp;$CE$24&amp;CHAR(10)&amp;$CD$25&amp;AE2779&amp;$CE$25&amp;CHAR(10),"")&amp;IF(LEN(AG2779)&gt;0,$CD$23&amp;INDEX($CH$3:CH2782,MATCH(AF2779,$CG$3:CG2782,0))&amp;$CE$23&amp;CHAR(10)&amp;$CD$24&amp;AG2779&amp;$CE$24&amp;CHAR(10)&amp;$CD$25&amp;AH2779&amp;$CE$25&amp;CHAR(10),"")&amp;IF(LEN(AJ2779)&gt;0,$CD$23&amp;INDEX($CH$3:CH2782,MATCH(AI2779,$CG$3:CG2782,0))&amp;$CE$23&amp;CHAR(10)&amp;$CD$24&amp;AJ2779&amp;$CE$24&amp;CHAR(10)&amp;$CD$25&amp;AK2779&amp;$CE$25&amp;CHAR(10),"")</f>
        <v/>
      </c>
      <c r="BK2779" s="18" t="str">
        <f>IF(LEN(J2779)&gt;0,INDEX($BH$2:$BH$100000,MATCH(J2779,VBAsheet!$H$2:$H$100000,0))&amp;CHAR(10),"")&amp;IF(LEN(K2779)&gt;0,INDEX($BH$2:$BH$100000,MATCH(K2779,VBAsheet!$H$2:$H$100000,0))&amp;CHAR(10),"")&amp;IF(LEN(L2779)&gt;0,INDEX($BH$2:$BH$100000,MATCH(L2779,VBAsheet!$H$2:$H$100000,0))&amp;CHAR(10),"")&amp;IF(LEN(M2779)&gt;0,INDEX($BH$2:$BH$100000,MATCH(M2779,VBAsheet!$H$2:$H$100000,0))&amp;CHAR(10),"")</f>
        <v/>
      </c>
      <c r="BM2779" s="94" t="str">
        <f t="shared" si="1467"/>
        <v/>
      </c>
      <c r="BN2779" s="95" t="str">
        <f t="shared" si="1486"/>
        <v/>
      </c>
      <c r="BP2779" s="18" t="str">
        <f t="shared" si="1487"/>
        <v/>
      </c>
      <c r="BR2779" s="81" t="str">
        <f t="shared" si="1497"/>
        <v/>
      </c>
      <c r="BU2779" s="138" t="str">
        <f t="shared" si="1488"/>
        <v/>
      </c>
      <c r="BV2779" s="3" t="str">
        <f t="shared" si="1489"/>
        <v/>
      </c>
      <c r="BW2779" s="3" t="str">
        <f t="shared" si="1490"/>
        <v/>
      </c>
      <c r="BX2779" s="144" t="str">
        <f t="shared" si="1491"/>
        <v/>
      </c>
      <c r="BY2779" s="18" t="str">
        <f t="shared" si="1492"/>
        <v/>
      </c>
      <c r="BZ2779" s="18" t="str">
        <f t="shared" si="1493"/>
        <v/>
      </c>
      <c r="CA2779" s="19" t="str">
        <f t="shared" si="1494"/>
        <v/>
      </c>
    </row>
    <row r="2780" spans="4:79" x14ac:dyDescent="0.45">
      <c r="D2780" s="164" t="str">
        <f t="shared" si="1495"/>
        <v/>
      </c>
      <c r="I2780" s="9" t="str">
        <f t="shared" si="1468"/>
        <v/>
      </c>
      <c r="J2780" s="173" t="str">
        <f t="shared" si="1469"/>
        <v/>
      </c>
      <c r="K2780" s="13"/>
      <c r="L2780" s="13"/>
      <c r="M2780" s="13"/>
      <c r="N2780" s="178" t="str">
        <f t="shared" si="1470"/>
        <v/>
      </c>
      <c r="O2780" s="181" t="str">
        <f t="shared" si="1471"/>
        <v/>
      </c>
      <c r="P2780" s="8" t="str">
        <f t="shared" si="1472"/>
        <v/>
      </c>
      <c r="Q2780" s="8" t="str">
        <f t="shared" si="1473"/>
        <v/>
      </c>
      <c r="R2780" s="8" t="str">
        <f t="shared" si="1474"/>
        <v/>
      </c>
      <c r="S2780" s="8" t="str">
        <f t="shared" si="1475"/>
        <v/>
      </c>
      <c r="T2780" s="8" t="str">
        <f t="shared" si="1476"/>
        <v/>
      </c>
      <c r="U2780" s="8" t="str">
        <f t="shared" si="1477"/>
        <v/>
      </c>
      <c r="V2780" s="16" t="str">
        <f t="shared" si="1478"/>
        <v/>
      </c>
      <c r="W2780" s="129" t="str">
        <f t="shared" si="1479"/>
        <v/>
      </c>
      <c r="X2780" s="8" t="str">
        <f t="shared" si="1480"/>
        <v/>
      </c>
      <c r="Y2780" s="8" t="str">
        <f t="shared" si="1481"/>
        <v/>
      </c>
      <c r="AQ2780" s="6" t="str">
        <f t="shared" si="1482"/>
        <v/>
      </c>
      <c r="AR2780" s="128" t="str">
        <f t="shared" si="1483"/>
        <v/>
      </c>
      <c r="AS2780" s="128" t="str">
        <f t="shared" si="1484"/>
        <v/>
      </c>
      <c r="AT2780" s="139" t="str">
        <f t="shared" si="1496"/>
        <v/>
      </c>
      <c r="BH2780" s="127" t="str">
        <f>IF(LEN(VBAsheet!H2780)&gt;0,$CD$4&amp;CHAR(10)&amp;$CD$5&amp;CHAR(10)&amp;$CD$6&amp;IF(VBAsheet!I2780="N",1,0)&amp;$CE$6&amp;CHAR(10)&amp;$CD$7&amp;CHAR(10)&amp;$CD$8&amp;VBAsheet!H2780&amp;$CE$8&amp;CHAR(10)&amp;$CD$9&amp;VBAsheet!K2780&amp;$CE$9&amp;CHAR(10)&amp;$CD$10&amp;VBAsheet!J2780-1&amp;$CE$10&amp;CHAR(10)&amp;$CD$11,"")</f>
        <v/>
      </c>
      <c r="BI2780"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0" s="18" t="str">
        <f>IF(LEN(X2780)&gt;0,$CD$23&amp;INDEX($CH$3:CH2783,MATCH(W2780,$CG$3:CG2783,0))&amp;$CE$23&amp;CHAR(10)&amp;$CD$24&amp;X2780&amp;$CE$24&amp;CHAR(10)&amp;$CD$25&amp;Y2780&amp;$CE$25&amp;CHAR(10),"")&amp;IF(LEN(AA2780)&gt;0,$CD$23&amp;INDEX($CH$3:CH2783,MATCH(Z2780,$CG$3:CG2783,0))&amp;$CE$23&amp;CHAR(10)&amp;$CD$24&amp;AA2780&amp;$CE$24&amp;CHAR(10)&amp;$CD$25&amp;AB2780&amp;$CE$25&amp;CHAR(10),"")&amp;IF(LEN(AD2780)&gt;0,$CD$23&amp;INDEX($CH$3:CH2783,MATCH(AC2780,$CG$3:CG2783,0))&amp;$CE$23&amp;CHAR(10)&amp;$CD$24&amp;AD2780&amp;$CE$24&amp;CHAR(10)&amp;$CD$25&amp;AE2780&amp;$CE$25&amp;CHAR(10),"")&amp;IF(LEN(AG2780)&gt;0,$CD$23&amp;INDEX($CH$3:CH2783,MATCH(AF2780,$CG$3:CG2783,0))&amp;$CE$23&amp;CHAR(10)&amp;$CD$24&amp;AG2780&amp;$CE$24&amp;CHAR(10)&amp;$CD$25&amp;AH2780&amp;$CE$25&amp;CHAR(10),"")&amp;IF(LEN(AJ2780)&gt;0,$CD$23&amp;INDEX($CH$3:CH2783,MATCH(AI2780,$CG$3:CG2783,0))&amp;$CE$23&amp;CHAR(10)&amp;$CD$24&amp;AJ2780&amp;$CE$24&amp;CHAR(10)&amp;$CD$25&amp;AK2780&amp;$CE$25&amp;CHAR(10),"")</f>
        <v/>
      </c>
      <c r="BK2780" s="18" t="str">
        <f>IF(LEN(J2780)&gt;0,INDEX($BH$2:$BH$100000,MATCH(J2780,VBAsheet!$H$2:$H$100000,0))&amp;CHAR(10),"")&amp;IF(LEN(K2780)&gt;0,INDEX($BH$2:$BH$100000,MATCH(K2780,VBAsheet!$H$2:$H$100000,0))&amp;CHAR(10),"")&amp;IF(LEN(L2780)&gt;0,INDEX($BH$2:$BH$100000,MATCH(L2780,VBAsheet!$H$2:$H$100000,0))&amp;CHAR(10),"")&amp;IF(LEN(M2780)&gt;0,INDEX($BH$2:$BH$100000,MATCH(M2780,VBAsheet!$H$2:$H$100000,0))&amp;CHAR(10),"")</f>
        <v/>
      </c>
      <c r="BM2780" s="94" t="str">
        <f t="shared" si="1467"/>
        <v/>
      </c>
      <c r="BN2780" s="95" t="str">
        <f t="shared" si="1486"/>
        <v/>
      </c>
      <c r="BP2780" s="18" t="str">
        <f t="shared" si="1487"/>
        <v/>
      </c>
      <c r="BR2780" s="81" t="str">
        <f t="shared" si="1497"/>
        <v/>
      </c>
      <c r="BU2780" s="138" t="str">
        <f t="shared" si="1488"/>
        <v/>
      </c>
      <c r="BV2780" s="3" t="str">
        <f t="shared" si="1489"/>
        <v/>
      </c>
      <c r="BW2780" s="3" t="str">
        <f t="shared" si="1490"/>
        <v/>
      </c>
      <c r="BX2780" s="144" t="str">
        <f t="shared" si="1491"/>
        <v/>
      </c>
      <c r="BY2780" s="18" t="str">
        <f t="shared" si="1492"/>
        <v/>
      </c>
      <c r="BZ2780" s="18" t="str">
        <f t="shared" si="1493"/>
        <v/>
      </c>
      <c r="CA2780" s="19" t="str">
        <f t="shared" si="1494"/>
        <v/>
      </c>
    </row>
    <row r="2781" spans="4:79" x14ac:dyDescent="0.45">
      <c r="D2781" s="164" t="str">
        <f t="shared" si="1495"/>
        <v/>
      </c>
      <c r="I2781" s="9" t="str">
        <f t="shared" si="1468"/>
        <v/>
      </c>
      <c r="J2781" s="173" t="str">
        <f t="shared" si="1469"/>
        <v/>
      </c>
      <c r="K2781" s="13"/>
      <c r="L2781" s="13"/>
      <c r="M2781" s="13"/>
      <c r="N2781" s="178" t="str">
        <f t="shared" si="1470"/>
        <v/>
      </c>
      <c r="O2781" s="181" t="str">
        <f t="shared" si="1471"/>
        <v/>
      </c>
      <c r="P2781" s="8" t="str">
        <f t="shared" si="1472"/>
        <v/>
      </c>
      <c r="Q2781" s="8" t="str">
        <f t="shared" si="1473"/>
        <v/>
      </c>
      <c r="R2781" s="8" t="str">
        <f t="shared" si="1474"/>
        <v/>
      </c>
      <c r="S2781" s="8" t="str">
        <f t="shared" si="1475"/>
        <v/>
      </c>
      <c r="T2781" s="8" t="str">
        <f t="shared" si="1476"/>
        <v/>
      </c>
      <c r="U2781" s="8" t="str">
        <f t="shared" si="1477"/>
        <v/>
      </c>
      <c r="V2781" s="16" t="str">
        <f t="shared" si="1478"/>
        <v/>
      </c>
      <c r="W2781" s="129" t="str">
        <f t="shared" si="1479"/>
        <v/>
      </c>
      <c r="X2781" s="8" t="str">
        <f t="shared" si="1480"/>
        <v/>
      </c>
      <c r="Y2781" s="8" t="str">
        <f t="shared" si="1481"/>
        <v/>
      </c>
      <c r="AQ2781" s="6" t="str">
        <f t="shared" si="1482"/>
        <v/>
      </c>
      <c r="AR2781" s="128" t="str">
        <f t="shared" si="1483"/>
        <v/>
      </c>
      <c r="AS2781" s="128" t="str">
        <f t="shared" si="1484"/>
        <v/>
      </c>
      <c r="AT2781" s="139" t="str">
        <f t="shared" si="1496"/>
        <v/>
      </c>
      <c r="BH2781" s="127" t="str">
        <f>IF(LEN(VBAsheet!H2781)&gt;0,$CD$4&amp;CHAR(10)&amp;$CD$5&amp;CHAR(10)&amp;$CD$6&amp;IF(VBAsheet!I2781="N",1,0)&amp;$CE$6&amp;CHAR(10)&amp;$CD$7&amp;CHAR(10)&amp;$CD$8&amp;VBAsheet!H2781&amp;$CE$8&amp;CHAR(10)&amp;$CD$9&amp;VBAsheet!K2781&amp;$CE$9&amp;CHAR(10)&amp;$CD$10&amp;VBAsheet!J2781-1&amp;$CE$10&amp;CHAR(10)&amp;$CD$11,"")</f>
        <v/>
      </c>
      <c r="BI2781"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1" s="18" t="str">
        <f>IF(LEN(X2781)&gt;0,$CD$23&amp;INDEX($CH$3:CH2784,MATCH(W2781,$CG$3:CG2784,0))&amp;$CE$23&amp;CHAR(10)&amp;$CD$24&amp;X2781&amp;$CE$24&amp;CHAR(10)&amp;$CD$25&amp;Y2781&amp;$CE$25&amp;CHAR(10),"")&amp;IF(LEN(AA2781)&gt;0,$CD$23&amp;INDEX($CH$3:CH2784,MATCH(Z2781,$CG$3:CG2784,0))&amp;$CE$23&amp;CHAR(10)&amp;$CD$24&amp;AA2781&amp;$CE$24&amp;CHAR(10)&amp;$CD$25&amp;AB2781&amp;$CE$25&amp;CHAR(10),"")&amp;IF(LEN(AD2781)&gt;0,$CD$23&amp;INDEX($CH$3:CH2784,MATCH(AC2781,$CG$3:CG2784,0))&amp;$CE$23&amp;CHAR(10)&amp;$CD$24&amp;AD2781&amp;$CE$24&amp;CHAR(10)&amp;$CD$25&amp;AE2781&amp;$CE$25&amp;CHAR(10),"")&amp;IF(LEN(AG2781)&gt;0,$CD$23&amp;INDEX($CH$3:CH2784,MATCH(AF2781,$CG$3:CG2784,0))&amp;$CE$23&amp;CHAR(10)&amp;$CD$24&amp;AG2781&amp;$CE$24&amp;CHAR(10)&amp;$CD$25&amp;AH2781&amp;$CE$25&amp;CHAR(10),"")&amp;IF(LEN(AJ2781)&gt;0,$CD$23&amp;INDEX($CH$3:CH2784,MATCH(AI2781,$CG$3:CG2784,0))&amp;$CE$23&amp;CHAR(10)&amp;$CD$24&amp;AJ2781&amp;$CE$24&amp;CHAR(10)&amp;$CD$25&amp;AK2781&amp;$CE$25&amp;CHAR(10),"")</f>
        <v/>
      </c>
      <c r="BK2781" s="18" t="str">
        <f>IF(LEN(J2781)&gt;0,INDEX($BH$2:$BH$100000,MATCH(J2781,VBAsheet!$H$2:$H$100000,0))&amp;CHAR(10),"")&amp;IF(LEN(K2781)&gt;0,INDEX($BH$2:$BH$100000,MATCH(K2781,VBAsheet!$H$2:$H$100000,0))&amp;CHAR(10),"")&amp;IF(LEN(L2781)&gt;0,INDEX($BH$2:$BH$100000,MATCH(L2781,VBAsheet!$H$2:$H$100000,0))&amp;CHAR(10),"")&amp;IF(LEN(M2781)&gt;0,INDEX($BH$2:$BH$100000,MATCH(M2781,VBAsheet!$H$2:$H$100000,0))&amp;CHAR(10),"")</f>
        <v/>
      </c>
      <c r="BM2781" s="94" t="str">
        <f t="shared" si="1467"/>
        <v/>
      </c>
      <c r="BN2781" s="95" t="str">
        <f t="shared" si="1486"/>
        <v/>
      </c>
      <c r="BP2781" s="18" t="str">
        <f t="shared" si="1487"/>
        <v/>
      </c>
      <c r="BR2781" s="81" t="str">
        <f t="shared" si="1497"/>
        <v/>
      </c>
      <c r="BU2781" s="138" t="str">
        <f t="shared" si="1488"/>
        <v/>
      </c>
      <c r="BV2781" s="3" t="str">
        <f t="shared" si="1489"/>
        <v/>
      </c>
      <c r="BW2781" s="3" t="str">
        <f t="shared" si="1490"/>
        <v/>
      </c>
      <c r="BX2781" s="144" t="str">
        <f t="shared" si="1491"/>
        <v/>
      </c>
      <c r="BY2781" s="18" t="str">
        <f t="shared" si="1492"/>
        <v/>
      </c>
      <c r="BZ2781" s="18" t="str">
        <f t="shared" si="1493"/>
        <v/>
      </c>
      <c r="CA2781" s="19" t="str">
        <f t="shared" si="1494"/>
        <v/>
      </c>
    </row>
    <row r="2782" spans="4:79" x14ac:dyDescent="0.45">
      <c r="D2782" s="164" t="str">
        <f t="shared" si="1495"/>
        <v/>
      </c>
      <c r="I2782" s="9" t="str">
        <f t="shared" si="1468"/>
        <v/>
      </c>
      <c r="J2782" s="173" t="str">
        <f t="shared" si="1469"/>
        <v/>
      </c>
      <c r="K2782" s="13"/>
      <c r="L2782" s="13"/>
      <c r="M2782" s="13"/>
      <c r="N2782" s="178" t="str">
        <f t="shared" si="1470"/>
        <v/>
      </c>
      <c r="O2782" s="181" t="str">
        <f t="shared" si="1471"/>
        <v/>
      </c>
      <c r="P2782" s="8" t="str">
        <f t="shared" si="1472"/>
        <v/>
      </c>
      <c r="Q2782" s="8" t="str">
        <f t="shared" si="1473"/>
        <v/>
      </c>
      <c r="R2782" s="8" t="str">
        <f t="shared" si="1474"/>
        <v/>
      </c>
      <c r="S2782" s="8" t="str">
        <f t="shared" si="1475"/>
        <v/>
      </c>
      <c r="T2782" s="8" t="str">
        <f t="shared" si="1476"/>
        <v/>
      </c>
      <c r="U2782" s="8" t="str">
        <f t="shared" si="1477"/>
        <v/>
      </c>
      <c r="V2782" s="16" t="str">
        <f t="shared" si="1478"/>
        <v/>
      </c>
      <c r="W2782" s="129" t="str">
        <f t="shared" si="1479"/>
        <v/>
      </c>
      <c r="X2782" s="8" t="str">
        <f t="shared" si="1480"/>
        <v/>
      </c>
      <c r="Y2782" s="8" t="str">
        <f t="shared" si="1481"/>
        <v/>
      </c>
      <c r="AQ2782" s="6" t="str">
        <f t="shared" si="1482"/>
        <v/>
      </c>
      <c r="AR2782" s="128" t="str">
        <f t="shared" si="1483"/>
        <v/>
      </c>
      <c r="AS2782" s="128" t="str">
        <f t="shared" si="1484"/>
        <v/>
      </c>
      <c r="AT2782" s="139" t="str">
        <f t="shared" si="1496"/>
        <v/>
      </c>
      <c r="BH2782" s="127" t="str">
        <f>IF(LEN(VBAsheet!H2782)&gt;0,$CD$4&amp;CHAR(10)&amp;$CD$5&amp;CHAR(10)&amp;$CD$6&amp;IF(VBAsheet!I2782="N",1,0)&amp;$CE$6&amp;CHAR(10)&amp;$CD$7&amp;CHAR(10)&amp;$CD$8&amp;VBAsheet!H2782&amp;$CE$8&amp;CHAR(10)&amp;$CD$9&amp;VBAsheet!K2782&amp;$CE$9&amp;CHAR(10)&amp;$CD$10&amp;VBAsheet!J2782-1&amp;$CE$10&amp;CHAR(10)&amp;$CD$11,"")</f>
        <v/>
      </c>
      <c r="BI2782"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2" s="18" t="str">
        <f>IF(LEN(X2782)&gt;0,$CD$23&amp;INDEX($CH$3:CH2785,MATCH(W2782,$CG$3:CG2785,0))&amp;$CE$23&amp;CHAR(10)&amp;$CD$24&amp;X2782&amp;$CE$24&amp;CHAR(10)&amp;$CD$25&amp;Y2782&amp;$CE$25&amp;CHAR(10),"")&amp;IF(LEN(AA2782)&gt;0,$CD$23&amp;INDEX($CH$3:CH2785,MATCH(Z2782,$CG$3:CG2785,0))&amp;$CE$23&amp;CHAR(10)&amp;$CD$24&amp;AA2782&amp;$CE$24&amp;CHAR(10)&amp;$CD$25&amp;AB2782&amp;$CE$25&amp;CHAR(10),"")&amp;IF(LEN(AD2782)&gt;0,$CD$23&amp;INDEX($CH$3:CH2785,MATCH(AC2782,$CG$3:CG2785,0))&amp;$CE$23&amp;CHAR(10)&amp;$CD$24&amp;AD2782&amp;$CE$24&amp;CHAR(10)&amp;$CD$25&amp;AE2782&amp;$CE$25&amp;CHAR(10),"")&amp;IF(LEN(AG2782)&gt;0,$CD$23&amp;INDEX($CH$3:CH2785,MATCH(AF2782,$CG$3:CG2785,0))&amp;$CE$23&amp;CHAR(10)&amp;$CD$24&amp;AG2782&amp;$CE$24&amp;CHAR(10)&amp;$CD$25&amp;AH2782&amp;$CE$25&amp;CHAR(10),"")&amp;IF(LEN(AJ2782)&gt;0,$CD$23&amp;INDEX($CH$3:CH2785,MATCH(AI2782,$CG$3:CG2785,0))&amp;$CE$23&amp;CHAR(10)&amp;$CD$24&amp;AJ2782&amp;$CE$24&amp;CHAR(10)&amp;$CD$25&amp;AK2782&amp;$CE$25&amp;CHAR(10),"")</f>
        <v/>
      </c>
      <c r="BK2782" s="18" t="str">
        <f>IF(LEN(J2782)&gt;0,INDEX($BH$2:$BH$100000,MATCH(J2782,VBAsheet!$H$2:$H$100000,0))&amp;CHAR(10),"")&amp;IF(LEN(K2782)&gt;0,INDEX($BH$2:$BH$100000,MATCH(K2782,VBAsheet!$H$2:$H$100000,0))&amp;CHAR(10),"")&amp;IF(LEN(L2782)&gt;0,INDEX($BH$2:$BH$100000,MATCH(L2782,VBAsheet!$H$2:$H$100000,0))&amp;CHAR(10),"")&amp;IF(LEN(M2782)&gt;0,INDEX($BH$2:$BH$100000,MATCH(M2782,VBAsheet!$H$2:$H$100000,0))&amp;CHAR(10),"")</f>
        <v/>
      </c>
      <c r="BM2782" s="94" t="str">
        <f t="shared" si="1467"/>
        <v/>
      </c>
      <c r="BN2782" s="95" t="str">
        <f t="shared" si="1486"/>
        <v/>
      </c>
      <c r="BP2782" s="18" t="str">
        <f t="shared" si="1487"/>
        <v/>
      </c>
      <c r="BR2782" s="81" t="str">
        <f t="shared" si="1497"/>
        <v/>
      </c>
      <c r="BU2782" s="138" t="str">
        <f t="shared" si="1488"/>
        <v/>
      </c>
      <c r="BV2782" s="3" t="str">
        <f t="shared" si="1489"/>
        <v/>
      </c>
      <c r="BW2782" s="3" t="str">
        <f t="shared" si="1490"/>
        <v/>
      </c>
      <c r="BX2782" s="144" t="str">
        <f t="shared" si="1491"/>
        <v/>
      </c>
      <c r="BY2782" s="18" t="str">
        <f t="shared" si="1492"/>
        <v/>
      </c>
      <c r="BZ2782" s="18" t="str">
        <f t="shared" si="1493"/>
        <v/>
      </c>
      <c r="CA2782" s="19" t="str">
        <f t="shared" si="1494"/>
        <v/>
      </c>
    </row>
    <row r="2783" spans="4:79" x14ac:dyDescent="0.45">
      <c r="D2783" s="164" t="str">
        <f t="shared" si="1495"/>
        <v/>
      </c>
      <c r="I2783" s="9" t="str">
        <f t="shared" si="1468"/>
        <v/>
      </c>
      <c r="J2783" s="173" t="str">
        <f t="shared" si="1469"/>
        <v/>
      </c>
      <c r="K2783" s="13"/>
      <c r="L2783" s="13"/>
      <c r="M2783" s="13"/>
      <c r="N2783" s="178" t="str">
        <f t="shared" si="1470"/>
        <v/>
      </c>
      <c r="O2783" s="181" t="str">
        <f t="shared" si="1471"/>
        <v/>
      </c>
      <c r="P2783" s="8" t="str">
        <f t="shared" si="1472"/>
        <v/>
      </c>
      <c r="Q2783" s="8" t="str">
        <f t="shared" si="1473"/>
        <v/>
      </c>
      <c r="R2783" s="8" t="str">
        <f t="shared" si="1474"/>
        <v/>
      </c>
      <c r="S2783" s="8" t="str">
        <f t="shared" si="1475"/>
        <v/>
      </c>
      <c r="T2783" s="8" t="str">
        <f t="shared" si="1476"/>
        <v/>
      </c>
      <c r="U2783" s="8" t="str">
        <f t="shared" si="1477"/>
        <v/>
      </c>
      <c r="V2783" s="16" t="str">
        <f t="shared" si="1478"/>
        <v/>
      </c>
      <c r="W2783" s="129" t="str">
        <f t="shared" si="1479"/>
        <v/>
      </c>
      <c r="X2783" s="8" t="str">
        <f t="shared" si="1480"/>
        <v/>
      </c>
      <c r="Y2783" s="8" t="str">
        <f t="shared" si="1481"/>
        <v/>
      </c>
      <c r="AQ2783" s="6" t="str">
        <f t="shared" si="1482"/>
        <v/>
      </c>
      <c r="AR2783" s="128" t="str">
        <f t="shared" si="1483"/>
        <v/>
      </c>
      <c r="AS2783" s="128" t="str">
        <f t="shared" si="1484"/>
        <v/>
      </c>
      <c r="AT2783" s="139" t="str">
        <f t="shared" si="1496"/>
        <v/>
      </c>
      <c r="BH2783" s="127" t="str">
        <f>IF(LEN(VBAsheet!H2783)&gt;0,$CD$4&amp;CHAR(10)&amp;$CD$5&amp;CHAR(10)&amp;$CD$6&amp;IF(VBAsheet!I2783="N",1,0)&amp;$CE$6&amp;CHAR(10)&amp;$CD$7&amp;CHAR(10)&amp;$CD$8&amp;VBAsheet!H2783&amp;$CE$8&amp;CHAR(10)&amp;$CD$9&amp;VBAsheet!K2783&amp;$CE$9&amp;CHAR(10)&amp;$CD$10&amp;VBAsheet!J2783-1&amp;$CE$10&amp;CHAR(10)&amp;$CD$11,"")</f>
        <v/>
      </c>
      <c r="BI2783"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3" s="18" t="str">
        <f>IF(LEN(X2783)&gt;0,$CD$23&amp;INDEX($CH$3:CH2786,MATCH(W2783,$CG$3:CG2786,0))&amp;$CE$23&amp;CHAR(10)&amp;$CD$24&amp;X2783&amp;$CE$24&amp;CHAR(10)&amp;$CD$25&amp;Y2783&amp;$CE$25&amp;CHAR(10),"")&amp;IF(LEN(AA2783)&gt;0,$CD$23&amp;INDEX($CH$3:CH2786,MATCH(Z2783,$CG$3:CG2786,0))&amp;$CE$23&amp;CHAR(10)&amp;$CD$24&amp;AA2783&amp;$CE$24&amp;CHAR(10)&amp;$CD$25&amp;AB2783&amp;$CE$25&amp;CHAR(10),"")&amp;IF(LEN(AD2783)&gt;0,$CD$23&amp;INDEX($CH$3:CH2786,MATCH(AC2783,$CG$3:CG2786,0))&amp;$CE$23&amp;CHAR(10)&amp;$CD$24&amp;AD2783&amp;$CE$24&amp;CHAR(10)&amp;$CD$25&amp;AE2783&amp;$CE$25&amp;CHAR(10),"")&amp;IF(LEN(AG2783)&gt;0,$CD$23&amp;INDEX($CH$3:CH2786,MATCH(AF2783,$CG$3:CG2786,0))&amp;$CE$23&amp;CHAR(10)&amp;$CD$24&amp;AG2783&amp;$CE$24&amp;CHAR(10)&amp;$CD$25&amp;AH2783&amp;$CE$25&amp;CHAR(10),"")&amp;IF(LEN(AJ2783)&gt;0,$CD$23&amp;INDEX($CH$3:CH2786,MATCH(AI2783,$CG$3:CG2786,0))&amp;$CE$23&amp;CHAR(10)&amp;$CD$24&amp;AJ2783&amp;$CE$24&amp;CHAR(10)&amp;$CD$25&amp;AK2783&amp;$CE$25&amp;CHAR(10),"")</f>
        <v/>
      </c>
      <c r="BK2783" s="18" t="str">
        <f>IF(LEN(J2783)&gt;0,INDEX($BH$2:$BH$100000,MATCH(J2783,VBAsheet!$H$2:$H$100000,0))&amp;CHAR(10),"")&amp;IF(LEN(K2783)&gt;0,INDEX($BH$2:$BH$100000,MATCH(K2783,VBAsheet!$H$2:$H$100000,0))&amp;CHAR(10),"")&amp;IF(LEN(L2783)&gt;0,INDEX($BH$2:$BH$100000,MATCH(L2783,VBAsheet!$H$2:$H$100000,0))&amp;CHAR(10),"")&amp;IF(LEN(M2783)&gt;0,INDEX($BH$2:$BH$100000,MATCH(M2783,VBAsheet!$H$2:$H$100000,0))&amp;CHAR(10),"")</f>
        <v/>
      </c>
      <c r="BM2783" s="94" t="str">
        <f t="shared" si="1467"/>
        <v/>
      </c>
      <c r="BN2783" s="95" t="str">
        <f t="shared" si="1486"/>
        <v/>
      </c>
      <c r="BP2783" s="18" t="str">
        <f t="shared" si="1487"/>
        <v/>
      </c>
      <c r="BR2783" s="81" t="str">
        <f t="shared" si="1497"/>
        <v/>
      </c>
      <c r="BU2783" s="138" t="str">
        <f t="shared" si="1488"/>
        <v/>
      </c>
      <c r="BV2783" s="3" t="str">
        <f t="shared" si="1489"/>
        <v/>
      </c>
      <c r="BW2783" s="3" t="str">
        <f t="shared" si="1490"/>
        <v/>
      </c>
      <c r="BX2783" s="144" t="str">
        <f t="shared" si="1491"/>
        <v/>
      </c>
      <c r="BY2783" s="18" t="str">
        <f t="shared" si="1492"/>
        <v/>
      </c>
      <c r="BZ2783" s="18" t="str">
        <f t="shared" si="1493"/>
        <v/>
      </c>
      <c r="CA2783" s="19" t="str">
        <f t="shared" si="1494"/>
        <v/>
      </c>
    </row>
    <row r="2784" spans="4:79" x14ac:dyDescent="0.45">
      <c r="D2784" s="164" t="str">
        <f t="shared" si="1495"/>
        <v/>
      </c>
      <c r="I2784" s="9" t="str">
        <f t="shared" si="1468"/>
        <v/>
      </c>
      <c r="J2784" s="173" t="str">
        <f t="shared" si="1469"/>
        <v/>
      </c>
      <c r="K2784" s="13"/>
      <c r="L2784" s="13"/>
      <c r="M2784" s="13"/>
      <c r="N2784" s="178" t="str">
        <f t="shared" si="1470"/>
        <v/>
      </c>
      <c r="O2784" s="181" t="str">
        <f t="shared" si="1471"/>
        <v/>
      </c>
      <c r="P2784" s="8" t="str">
        <f t="shared" si="1472"/>
        <v/>
      </c>
      <c r="Q2784" s="8" t="str">
        <f t="shared" si="1473"/>
        <v/>
      </c>
      <c r="R2784" s="8" t="str">
        <f t="shared" si="1474"/>
        <v/>
      </c>
      <c r="S2784" s="8" t="str">
        <f t="shared" si="1475"/>
        <v/>
      </c>
      <c r="T2784" s="8" t="str">
        <f t="shared" si="1476"/>
        <v/>
      </c>
      <c r="U2784" s="8" t="str">
        <f t="shared" si="1477"/>
        <v/>
      </c>
      <c r="V2784" s="16" t="str">
        <f t="shared" si="1478"/>
        <v/>
      </c>
      <c r="W2784" s="129" t="str">
        <f t="shared" si="1479"/>
        <v/>
      </c>
      <c r="X2784" s="8" t="str">
        <f t="shared" si="1480"/>
        <v/>
      </c>
      <c r="Y2784" s="8" t="str">
        <f t="shared" si="1481"/>
        <v/>
      </c>
      <c r="AQ2784" s="6" t="str">
        <f t="shared" si="1482"/>
        <v/>
      </c>
      <c r="AR2784" s="128" t="str">
        <f t="shared" si="1483"/>
        <v/>
      </c>
      <c r="AS2784" s="128" t="str">
        <f t="shared" si="1484"/>
        <v/>
      </c>
      <c r="AT2784" s="139" t="str">
        <f t="shared" si="1496"/>
        <v/>
      </c>
      <c r="BH2784" s="127" t="str">
        <f>IF(LEN(VBAsheet!H2784)&gt;0,$CD$4&amp;CHAR(10)&amp;$CD$5&amp;CHAR(10)&amp;$CD$6&amp;IF(VBAsheet!I2784="N",1,0)&amp;$CE$6&amp;CHAR(10)&amp;$CD$7&amp;CHAR(10)&amp;$CD$8&amp;VBAsheet!H2784&amp;$CE$8&amp;CHAR(10)&amp;$CD$9&amp;VBAsheet!K2784&amp;$CE$9&amp;CHAR(10)&amp;$CD$10&amp;VBAsheet!J2784-1&amp;$CE$10&amp;CHAR(10)&amp;$CD$11,"")</f>
        <v/>
      </c>
      <c r="BI2784"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4" s="18" t="str">
        <f>IF(LEN(X2784)&gt;0,$CD$23&amp;INDEX($CH$3:CH2787,MATCH(W2784,$CG$3:CG2787,0))&amp;$CE$23&amp;CHAR(10)&amp;$CD$24&amp;X2784&amp;$CE$24&amp;CHAR(10)&amp;$CD$25&amp;Y2784&amp;$CE$25&amp;CHAR(10),"")&amp;IF(LEN(AA2784)&gt;0,$CD$23&amp;INDEX($CH$3:CH2787,MATCH(Z2784,$CG$3:CG2787,0))&amp;$CE$23&amp;CHAR(10)&amp;$CD$24&amp;AA2784&amp;$CE$24&amp;CHAR(10)&amp;$CD$25&amp;AB2784&amp;$CE$25&amp;CHAR(10),"")&amp;IF(LEN(AD2784)&gt;0,$CD$23&amp;INDEX($CH$3:CH2787,MATCH(AC2784,$CG$3:CG2787,0))&amp;$CE$23&amp;CHAR(10)&amp;$CD$24&amp;AD2784&amp;$CE$24&amp;CHAR(10)&amp;$CD$25&amp;AE2784&amp;$CE$25&amp;CHAR(10),"")&amp;IF(LEN(AG2784)&gt;0,$CD$23&amp;INDEX($CH$3:CH2787,MATCH(AF2784,$CG$3:CG2787,0))&amp;$CE$23&amp;CHAR(10)&amp;$CD$24&amp;AG2784&amp;$CE$24&amp;CHAR(10)&amp;$CD$25&amp;AH2784&amp;$CE$25&amp;CHAR(10),"")&amp;IF(LEN(AJ2784)&gt;0,$CD$23&amp;INDEX($CH$3:CH2787,MATCH(AI2784,$CG$3:CG2787,0))&amp;$CE$23&amp;CHAR(10)&amp;$CD$24&amp;AJ2784&amp;$CE$24&amp;CHAR(10)&amp;$CD$25&amp;AK2784&amp;$CE$25&amp;CHAR(10),"")</f>
        <v/>
      </c>
      <c r="BK2784" s="18" t="str">
        <f>IF(LEN(J2784)&gt;0,INDEX($BH$2:$BH$100000,MATCH(J2784,VBAsheet!$H$2:$H$100000,0))&amp;CHAR(10),"")&amp;IF(LEN(K2784)&gt;0,INDEX($BH$2:$BH$100000,MATCH(K2784,VBAsheet!$H$2:$H$100000,0))&amp;CHAR(10),"")&amp;IF(LEN(L2784)&gt;0,INDEX($BH$2:$BH$100000,MATCH(L2784,VBAsheet!$H$2:$H$100000,0))&amp;CHAR(10),"")&amp;IF(LEN(M2784)&gt;0,INDEX($BH$2:$BH$100000,MATCH(M2784,VBAsheet!$H$2:$H$100000,0))&amp;CHAR(10),"")</f>
        <v/>
      </c>
      <c r="BM2784" s="94" t="str">
        <f t="shared" si="1467"/>
        <v/>
      </c>
      <c r="BN2784" s="95" t="str">
        <f t="shared" si="1486"/>
        <v/>
      </c>
      <c r="BP2784" s="18" t="str">
        <f t="shared" si="1487"/>
        <v/>
      </c>
      <c r="BR2784" s="81" t="str">
        <f t="shared" si="1497"/>
        <v/>
      </c>
      <c r="BU2784" s="138" t="str">
        <f t="shared" si="1488"/>
        <v/>
      </c>
      <c r="BV2784" s="3" t="str">
        <f t="shared" si="1489"/>
        <v/>
      </c>
      <c r="BW2784" s="3" t="str">
        <f t="shared" si="1490"/>
        <v/>
      </c>
      <c r="BX2784" s="144" t="str">
        <f t="shared" si="1491"/>
        <v/>
      </c>
      <c r="BY2784" s="18" t="str">
        <f t="shared" si="1492"/>
        <v/>
      </c>
      <c r="BZ2784" s="18" t="str">
        <f t="shared" si="1493"/>
        <v/>
      </c>
      <c r="CA2784" s="19" t="str">
        <f t="shared" si="1494"/>
        <v/>
      </c>
    </row>
    <row r="2785" spans="4:79" x14ac:dyDescent="0.45">
      <c r="D2785" s="164" t="str">
        <f t="shared" si="1495"/>
        <v/>
      </c>
      <c r="I2785" s="9" t="str">
        <f t="shared" si="1468"/>
        <v/>
      </c>
      <c r="J2785" s="173" t="str">
        <f t="shared" si="1469"/>
        <v/>
      </c>
      <c r="K2785" s="13"/>
      <c r="L2785" s="13"/>
      <c r="M2785" s="13"/>
      <c r="N2785" s="178" t="str">
        <f t="shared" si="1470"/>
        <v/>
      </c>
      <c r="O2785" s="181" t="str">
        <f t="shared" si="1471"/>
        <v/>
      </c>
      <c r="P2785" s="8" t="str">
        <f t="shared" si="1472"/>
        <v/>
      </c>
      <c r="Q2785" s="8" t="str">
        <f t="shared" si="1473"/>
        <v/>
      </c>
      <c r="R2785" s="8" t="str">
        <f t="shared" si="1474"/>
        <v/>
      </c>
      <c r="S2785" s="8" t="str">
        <f t="shared" si="1475"/>
        <v/>
      </c>
      <c r="T2785" s="8" t="str">
        <f t="shared" si="1476"/>
        <v/>
      </c>
      <c r="U2785" s="8" t="str">
        <f t="shared" si="1477"/>
        <v/>
      </c>
      <c r="V2785" s="16" t="str">
        <f t="shared" si="1478"/>
        <v/>
      </c>
      <c r="W2785" s="129" t="str">
        <f t="shared" si="1479"/>
        <v/>
      </c>
      <c r="X2785" s="8" t="str">
        <f t="shared" si="1480"/>
        <v/>
      </c>
      <c r="Y2785" s="8" t="str">
        <f t="shared" si="1481"/>
        <v/>
      </c>
      <c r="AQ2785" s="6" t="str">
        <f t="shared" si="1482"/>
        <v/>
      </c>
      <c r="AR2785" s="128" t="str">
        <f t="shared" si="1483"/>
        <v/>
      </c>
      <c r="AS2785" s="128" t="str">
        <f t="shared" si="1484"/>
        <v/>
      </c>
      <c r="AT2785" s="139" t="str">
        <f t="shared" si="1496"/>
        <v/>
      </c>
      <c r="BH2785" s="127" t="str">
        <f>IF(LEN(VBAsheet!H2785)&gt;0,$CD$4&amp;CHAR(10)&amp;$CD$5&amp;CHAR(10)&amp;$CD$6&amp;IF(VBAsheet!I2785="N",1,0)&amp;$CE$6&amp;CHAR(10)&amp;$CD$7&amp;CHAR(10)&amp;$CD$8&amp;VBAsheet!H2785&amp;$CE$8&amp;CHAR(10)&amp;$CD$9&amp;VBAsheet!K2785&amp;$CE$9&amp;CHAR(10)&amp;$CD$10&amp;VBAsheet!J2785-1&amp;$CE$10&amp;CHAR(10)&amp;$CD$11,"")</f>
        <v/>
      </c>
      <c r="BI2785"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5" s="18" t="str">
        <f>IF(LEN(X2785)&gt;0,$CD$23&amp;INDEX($CH$3:CH2788,MATCH(W2785,$CG$3:CG2788,0))&amp;$CE$23&amp;CHAR(10)&amp;$CD$24&amp;X2785&amp;$CE$24&amp;CHAR(10)&amp;$CD$25&amp;Y2785&amp;$CE$25&amp;CHAR(10),"")&amp;IF(LEN(AA2785)&gt;0,$CD$23&amp;INDEX($CH$3:CH2788,MATCH(Z2785,$CG$3:CG2788,0))&amp;$CE$23&amp;CHAR(10)&amp;$CD$24&amp;AA2785&amp;$CE$24&amp;CHAR(10)&amp;$CD$25&amp;AB2785&amp;$CE$25&amp;CHAR(10),"")&amp;IF(LEN(AD2785)&gt;0,$CD$23&amp;INDEX($CH$3:CH2788,MATCH(AC2785,$CG$3:CG2788,0))&amp;$CE$23&amp;CHAR(10)&amp;$CD$24&amp;AD2785&amp;$CE$24&amp;CHAR(10)&amp;$CD$25&amp;AE2785&amp;$CE$25&amp;CHAR(10),"")&amp;IF(LEN(AG2785)&gt;0,$CD$23&amp;INDEX($CH$3:CH2788,MATCH(AF2785,$CG$3:CG2788,0))&amp;$CE$23&amp;CHAR(10)&amp;$CD$24&amp;AG2785&amp;$CE$24&amp;CHAR(10)&amp;$CD$25&amp;AH2785&amp;$CE$25&amp;CHAR(10),"")&amp;IF(LEN(AJ2785)&gt;0,$CD$23&amp;INDEX($CH$3:CH2788,MATCH(AI2785,$CG$3:CG2788,0))&amp;$CE$23&amp;CHAR(10)&amp;$CD$24&amp;AJ2785&amp;$CE$24&amp;CHAR(10)&amp;$CD$25&amp;AK2785&amp;$CE$25&amp;CHAR(10),"")</f>
        <v/>
      </c>
      <c r="BK2785" s="18" t="str">
        <f>IF(LEN(J2785)&gt;0,INDEX($BH$2:$BH$100000,MATCH(J2785,VBAsheet!$H$2:$H$100000,0))&amp;CHAR(10),"")&amp;IF(LEN(K2785)&gt;0,INDEX($BH$2:$BH$100000,MATCH(K2785,VBAsheet!$H$2:$H$100000,0))&amp;CHAR(10),"")&amp;IF(LEN(L2785)&gt;0,INDEX($BH$2:$BH$100000,MATCH(L2785,VBAsheet!$H$2:$H$100000,0))&amp;CHAR(10),"")&amp;IF(LEN(M2785)&gt;0,INDEX($BH$2:$BH$100000,MATCH(M2785,VBAsheet!$H$2:$H$100000,0))&amp;CHAR(10),"")</f>
        <v/>
      </c>
      <c r="BM2785" s="94" t="str">
        <f t="shared" si="1467"/>
        <v/>
      </c>
      <c r="BN2785" s="95" t="str">
        <f t="shared" si="1486"/>
        <v/>
      </c>
      <c r="BP2785" s="18" t="str">
        <f t="shared" si="1487"/>
        <v/>
      </c>
      <c r="BR2785" s="81" t="str">
        <f t="shared" si="1497"/>
        <v/>
      </c>
      <c r="BU2785" s="138" t="str">
        <f t="shared" si="1488"/>
        <v/>
      </c>
      <c r="BV2785" s="3" t="str">
        <f t="shared" si="1489"/>
        <v/>
      </c>
      <c r="BW2785" s="3" t="str">
        <f t="shared" si="1490"/>
        <v/>
      </c>
      <c r="BX2785" s="144" t="str">
        <f t="shared" si="1491"/>
        <v/>
      </c>
      <c r="BY2785" s="18" t="str">
        <f t="shared" si="1492"/>
        <v/>
      </c>
      <c r="BZ2785" s="18" t="str">
        <f t="shared" si="1493"/>
        <v/>
      </c>
      <c r="CA2785" s="19" t="str">
        <f t="shared" si="1494"/>
        <v/>
      </c>
    </row>
    <row r="2786" spans="4:79" x14ac:dyDescent="0.45">
      <c r="D2786" s="164" t="str">
        <f t="shared" si="1495"/>
        <v/>
      </c>
      <c r="I2786" s="9" t="str">
        <f t="shared" si="1468"/>
        <v/>
      </c>
      <c r="J2786" s="173" t="str">
        <f t="shared" si="1469"/>
        <v/>
      </c>
      <c r="K2786" s="13"/>
      <c r="L2786" s="13"/>
      <c r="M2786" s="13"/>
      <c r="N2786" s="178" t="str">
        <f t="shared" si="1470"/>
        <v/>
      </c>
      <c r="O2786" s="181" t="str">
        <f t="shared" si="1471"/>
        <v/>
      </c>
      <c r="P2786" s="8" t="str">
        <f t="shared" si="1472"/>
        <v/>
      </c>
      <c r="Q2786" s="8" t="str">
        <f t="shared" si="1473"/>
        <v/>
      </c>
      <c r="R2786" s="8" t="str">
        <f t="shared" si="1474"/>
        <v/>
      </c>
      <c r="S2786" s="8" t="str">
        <f t="shared" si="1475"/>
        <v/>
      </c>
      <c r="T2786" s="8" t="str">
        <f t="shared" si="1476"/>
        <v/>
      </c>
      <c r="U2786" s="8" t="str">
        <f t="shared" si="1477"/>
        <v/>
      </c>
      <c r="V2786" s="16" t="str">
        <f t="shared" si="1478"/>
        <v/>
      </c>
      <c r="W2786" s="129" t="str">
        <f t="shared" si="1479"/>
        <v/>
      </c>
      <c r="X2786" s="8" t="str">
        <f t="shared" si="1480"/>
        <v/>
      </c>
      <c r="Y2786" s="8" t="str">
        <f t="shared" si="1481"/>
        <v/>
      </c>
      <c r="AQ2786" s="6" t="str">
        <f t="shared" si="1482"/>
        <v/>
      </c>
      <c r="AR2786" s="128" t="str">
        <f t="shared" si="1483"/>
        <v/>
      </c>
      <c r="AS2786" s="128" t="str">
        <f t="shared" si="1484"/>
        <v/>
      </c>
      <c r="AT2786" s="139" t="str">
        <f t="shared" si="1496"/>
        <v/>
      </c>
      <c r="BH2786" s="127" t="str">
        <f>IF(LEN(VBAsheet!H2786)&gt;0,$CD$4&amp;CHAR(10)&amp;$CD$5&amp;CHAR(10)&amp;$CD$6&amp;IF(VBAsheet!I2786="N",1,0)&amp;$CE$6&amp;CHAR(10)&amp;$CD$7&amp;CHAR(10)&amp;$CD$8&amp;VBAsheet!H2786&amp;$CE$8&amp;CHAR(10)&amp;$CD$9&amp;VBAsheet!K2786&amp;$CE$9&amp;CHAR(10)&amp;$CD$10&amp;VBAsheet!J2786-1&amp;$CE$10&amp;CHAR(10)&amp;$CD$11,"")</f>
        <v/>
      </c>
      <c r="BI2786"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6" s="18" t="str">
        <f>IF(LEN(X2786)&gt;0,$CD$23&amp;INDEX($CH$3:CH2789,MATCH(W2786,$CG$3:CG2789,0))&amp;$CE$23&amp;CHAR(10)&amp;$CD$24&amp;X2786&amp;$CE$24&amp;CHAR(10)&amp;$CD$25&amp;Y2786&amp;$CE$25&amp;CHAR(10),"")&amp;IF(LEN(AA2786)&gt;0,$CD$23&amp;INDEX($CH$3:CH2789,MATCH(Z2786,$CG$3:CG2789,0))&amp;$CE$23&amp;CHAR(10)&amp;$CD$24&amp;AA2786&amp;$CE$24&amp;CHAR(10)&amp;$CD$25&amp;AB2786&amp;$CE$25&amp;CHAR(10),"")&amp;IF(LEN(AD2786)&gt;0,$CD$23&amp;INDEX($CH$3:CH2789,MATCH(AC2786,$CG$3:CG2789,0))&amp;$CE$23&amp;CHAR(10)&amp;$CD$24&amp;AD2786&amp;$CE$24&amp;CHAR(10)&amp;$CD$25&amp;AE2786&amp;$CE$25&amp;CHAR(10),"")&amp;IF(LEN(AG2786)&gt;0,$CD$23&amp;INDEX($CH$3:CH2789,MATCH(AF2786,$CG$3:CG2789,0))&amp;$CE$23&amp;CHAR(10)&amp;$CD$24&amp;AG2786&amp;$CE$24&amp;CHAR(10)&amp;$CD$25&amp;AH2786&amp;$CE$25&amp;CHAR(10),"")&amp;IF(LEN(AJ2786)&gt;0,$CD$23&amp;INDEX($CH$3:CH2789,MATCH(AI2786,$CG$3:CG2789,0))&amp;$CE$23&amp;CHAR(10)&amp;$CD$24&amp;AJ2786&amp;$CE$24&amp;CHAR(10)&amp;$CD$25&amp;AK2786&amp;$CE$25&amp;CHAR(10),"")</f>
        <v/>
      </c>
      <c r="BK2786" s="18" t="str">
        <f>IF(LEN(J2786)&gt;0,INDEX($BH$2:$BH$100000,MATCH(J2786,VBAsheet!$H$2:$H$100000,0))&amp;CHAR(10),"")&amp;IF(LEN(K2786)&gt;0,INDEX($BH$2:$BH$100000,MATCH(K2786,VBAsheet!$H$2:$H$100000,0))&amp;CHAR(10),"")&amp;IF(LEN(L2786)&gt;0,INDEX($BH$2:$BH$100000,MATCH(L2786,VBAsheet!$H$2:$H$100000,0))&amp;CHAR(10),"")&amp;IF(LEN(M2786)&gt;0,INDEX($BH$2:$BH$100000,MATCH(M2786,VBAsheet!$H$2:$H$100000,0))&amp;CHAR(10),"")</f>
        <v/>
      </c>
      <c r="BM2786" s="94" t="str">
        <f t="shared" si="1467"/>
        <v/>
      </c>
      <c r="BN2786" s="95" t="str">
        <f t="shared" si="1486"/>
        <v/>
      </c>
      <c r="BP2786" s="18" t="str">
        <f t="shared" si="1487"/>
        <v/>
      </c>
      <c r="BR2786" s="81" t="str">
        <f t="shared" si="1497"/>
        <v/>
      </c>
      <c r="BU2786" s="138" t="str">
        <f t="shared" si="1488"/>
        <v/>
      </c>
      <c r="BV2786" s="3" t="str">
        <f t="shared" si="1489"/>
        <v/>
      </c>
      <c r="BW2786" s="3" t="str">
        <f t="shared" si="1490"/>
        <v/>
      </c>
      <c r="BX2786" s="144" t="str">
        <f t="shared" si="1491"/>
        <v/>
      </c>
      <c r="BY2786" s="18" t="str">
        <f t="shared" si="1492"/>
        <v/>
      </c>
      <c r="BZ2786" s="18" t="str">
        <f t="shared" si="1493"/>
        <v/>
      </c>
      <c r="CA2786" s="19" t="str">
        <f t="shared" si="1494"/>
        <v/>
      </c>
    </row>
    <row r="2787" spans="4:79" x14ac:dyDescent="0.45">
      <c r="D2787" s="164" t="str">
        <f t="shared" si="1495"/>
        <v/>
      </c>
      <c r="I2787" s="9" t="str">
        <f t="shared" si="1468"/>
        <v/>
      </c>
      <c r="J2787" s="173" t="str">
        <f t="shared" si="1469"/>
        <v/>
      </c>
      <c r="K2787" s="13"/>
      <c r="L2787" s="13"/>
      <c r="M2787" s="13"/>
      <c r="N2787" s="178" t="str">
        <f t="shared" si="1470"/>
        <v/>
      </c>
      <c r="O2787" s="181" t="str">
        <f t="shared" si="1471"/>
        <v/>
      </c>
      <c r="P2787" s="8" t="str">
        <f t="shared" si="1472"/>
        <v/>
      </c>
      <c r="Q2787" s="8" t="str">
        <f t="shared" si="1473"/>
        <v/>
      </c>
      <c r="R2787" s="8" t="str">
        <f t="shared" si="1474"/>
        <v/>
      </c>
      <c r="S2787" s="8" t="str">
        <f t="shared" si="1475"/>
        <v/>
      </c>
      <c r="T2787" s="8" t="str">
        <f t="shared" si="1476"/>
        <v/>
      </c>
      <c r="U2787" s="8" t="str">
        <f t="shared" si="1477"/>
        <v/>
      </c>
      <c r="V2787" s="16" t="str">
        <f t="shared" si="1478"/>
        <v/>
      </c>
      <c r="W2787" s="129" t="str">
        <f t="shared" si="1479"/>
        <v/>
      </c>
      <c r="X2787" s="8" t="str">
        <f t="shared" si="1480"/>
        <v/>
      </c>
      <c r="Y2787" s="8" t="str">
        <f t="shared" si="1481"/>
        <v/>
      </c>
      <c r="AQ2787" s="6" t="str">
        <f t="shared" si="1482"/>
        <v/>
      </c>
      <c r="AR2787" s="128" t="str">
        <f t="shared" si="1483"/>
        <v/>
      </c>
      <c r="AS2787" s="128" t="str">
        <f t="shared" si="1484"/>
        <v/>
      </c>
      <c r="AT2787" s="139" t="str">
        <f t="shared" si="1496"/>
        <v/>
      </c>
      <c r="BH2787" s="127" t="str">
        <f>IF(LEN(VBAsheet!H2787)&gt;0,$CD$4&amp;CHAR(10)&amp;$CD$5&amp;CHAR(10)&amp;$CD$6&amp;IF(VBAsheet!I2787="N",1,0)&amp;$CE$6&amp;CHAR(10)&amp;$CD$7&amp;CHAR(10)&amp;$CD$8&amp;VBAsheet!H2787&amp;$CE$8&amp;CHAR(10)&amp;$CD$9&amp;VBAsheet!K2787&amp;$CE$9&amp;CHAR(10)&amp;$CD$10&amp;VBAsheet!J2787-1&amp;$CE$10&amp;CHAR(10)&amp;$CD$11,"")</f>
        <v/>
      </c>
      <c r="BI2787"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7" s="18" t="str">
        <f>IF(LEN(X2787)&gt;0,$CD$23&amp;INDEX($CH$3:CH2790,MATCH(W2787,$CG$3:CG2790,0))&amp;$CE$23&amp;CHAR(10)&amp;$CD$24&amp;X2787&amp;$CE$24&amp;CHAR(10)&amp;$CD$25&amp;Y2787&amp;$CE$25&amp;CHAR(10),"")&amp;IF(LEN(AA2787)&gt;0,$CD$23&amp;INDEX($CH$3:CH2790,MATCH(Z2787,$CG$3:CG2790,0))&amp;$CE$23&amp;CHAR(10)&amp;$CD$24&amp;AA2787&amp;$CE$24&amp;CHAR(10)&amp;$CD$25&amp;AB2787&amp;$CE$25&amp;CHAR(10),"")&amp;IF(LEN(AD2787)&gt;0,$CD$23&amp;INDEX($CH$3:CH2790,MATCH(AC2787,$CG$3:CG2790,0))&amp;$CE$23&amp;CHAR(10)&amp;$CD$24&amp;AD2787&amp;$CE$24&amp;CHAR(10)&amp;$CD$25&amp;AE2787&amp;$CE$25&amp;CHAR(10),"")&amp;IF(LEN(AG2787)&gt;0,$CD$23&amp;INDEX($CH$3:CH2790,MATCH(AF2787,$CG$3:CG2790,0))&amp;$CE$23&amp;CHAR(10)&amp;$CD$24&amp;AG2787&amp;$CE$24&amp;CHAR(10)&amp;$CD$25&amp;AH2787&amp;$CE$25&amp;CHAR(10),"")&amp;IF(LEN(AJ2787)&gt;0,$CD$23&amp;INDEX($CH$3:CH2790,MATCH(AI2787,$CG$3:CG2790,0))&amp;$CE$23&amp;CHAR(10)&amp;$CD$24&amp;AJ2787&amp;$CE$24&amp;CHAR(10)&amp;$CD$25&amp;AK2787&amp;$CE$25&amp;CHAR(10),"")</f>
        <v/>
      </c>
      <c r="BK2787" s="18" t="str">
        <f>IF(LEN(J2787)&gt;0,INDEX($BH$2:$BH$100000,MATCH(J2787,VBAsheet!$H$2:$H$100000,0))&amp;CHAR(10),"")&amp;IF(LEN(K2787)&gt;0,INDEX($BH$2:$BH$100000,MATCH(K2787,VBAsheet!$H$2:$H$100000,0))&amp;CHAR(10),"")&amp;IF(LEN(L2787)&gt;0,INDEX($BH$2:$BH$100000,MATCH(L2787,VBAsheet!$H$2:$H$100000,0))&amp;CHAR(10),"")&amp;IF(LEN(M2787)&gt;0,INDEX($BH$2:$BH$100000,MATCH(M2787,VBAsheet!$H$2:$H$100000,0))&amp;CHAR(10),"")</f>
        <v/>
      </c>
      <c r="BM2787" s="94" t="str">
        <f t="shared" si="1467"/>
        <v/>
      </c>
      <c r="BN2787" s="95" t="str">
        <f t="shared" si="1486"/>
        <v/>
      </c>
      <c r="BP2787" s="18" t="str">
        <f t="shared" si="1487"/>
        <v/>
      </c>
      <c r="BR2787" s="81" t="str">
        <f t="shared" si="1497"/>
        <v/>
      </c>
      <c r="BU2787" s="138" t="str">
        <f t="shared" si="1488"/>
        <v/>
      </c>
      <c r="BV2787" s="3" t="str">
        <f t="shared" si="1489"/>
        <v/>
      </c>
      <c r="BW2787" s="3" t="str">
        <f t="shared" si="1490"/>
        <v/>
      </c>
      <c r="BX2787" s="144" t="str">
        <f t="shared" si="1491"/>
        <v/>
      </c>
      <c r="BY2787" s="18" t="str">
        <f t="shared" si="1492"/>
        <v/>
      </c>
      <c r="BZ2787" s="18" t="str">
        <f t="shared" si="1493"/>
        <v/>
      </c>
      <c r="CA2787" s="19" t="str">
        <f t="shared" si="1494"/>
        <v/>
      </c>
    </row>
    <row r="2788" spans="4:79" x14ac:dyDescent="0.45">
      <c r="D2788" s="164" t="str">
        <f t="shared" si="1495"/>
        <v/>
      </c>
      <c r="I2788" s="9" t="str">
        <f t="shared" si="1468"/>
        <v/>
      </c>
      <c r="J2788" s="173" t="str">
        <f t="shared" si="1469"/>
        <v/>
      </c>
      <c r="K2788" s="13"/>
      <c r="L2788" s="13"/>
      <c r="M2788" s="13"/>
      <c r="N2788" s="178" t="str">
        <f t="shared" si="1470"/>
        <v/>
      </c>
      <c r="O2788" s="181" t="str">
        <f t="shared" si="1471"/>
        <v/>
      </c>
      <c r="P2788" s="8" t="str">
        <f t="shared" si="1472"/>
        <v/>
      </c>
      <c r="Q2788" s="8" t="str">
        <f t="shared" si="1473"/>
        <v/>
      </c>
      <c r="R2788" s="8" t="str">
        <f t="shared" si="1474"/>
        <v/>
      </c>
      <c r="S2788" s="8" t="str">
        <f t="shared" si="1475"/>
        <v/>
      </c>
      <c r="T2788" s="8" t="str">
        <f t="shared" si="1476"/>
        <v/>
      </c>
      <c r="U2788" s="8" t="str">
        <f t="shared" si="1477"/>
        <v/>
      </c>
      <c r="V2788" s="16" t="str">
        <f t="shared" si="1478"/>
        <v/>
      </c>
      <c r="W2788" s="129" t="str">
        <f t="shared" si="1479"/>
        <v/>
      </c>
      <c r="X2788" s="8" t="str">
        <f t="shared" si="1480"/>
        <v/>
      </c>
      <c r="Y2788" s="8" t="str">
        <f t="shared" si="1481"/>
        <v/>
      </c>
      <c r="AQ2788" s="6" t="str">
        <f t="shared" si="1482"/>
        <v/>
      </c>
      <c r="AR2788" s="128" t="str">
        <f t="shared" si="1483"/>
        <v/>
      </c>
      <c r="AS2788" s="128" t="str">
        <f t="shared" si="1484"/>
        <v/>
      </c>
      <c r="AT2788" s="139" t="str">
        <f t="shared" si="1496"/>
        <v/>
      </c>
      <c r="BH2788" s="127" t="str">
        <f>IF(LEN(VBAsheet!H2788)&gt;0,$CD$4&amp;CHAR(10)&amp;$CD$5&amp;CHAR(10)&amp;$CD$6&amp;IF(VBAsheet!I2788="N",1,0)&amp;$CE$6&amp;CHAR(10)&amp;$CD$7&amp;CHAR(10)&amp;$CD$8&amp;VBAsheet!H2788&amp;$CE$8&amp;CHAR(10)&amp;$CD$9&amp;VBAsheet!K2788&amp;$CE$9&amp;CHAR(10)&amp;$CD$10&amp;VBAsheet!J2788-1&amp;$CE$10&amp;CHAR(10)&amp;$CD$11,"")</f>
        <v/>
      </c>
      <c r="BI2788"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8" s="18" t="str">
        <f>IF(LEN(X2788)&gt;0,$CD$23&amp;INDEX($CH$3:CH2791,MATCH(W2788,$CG$3:CG2791,0))&amp;$CE$23&amp;CHAR(10)&amp;$CD$24&amp;X2788&amp;$CE$24&amp;CHAR(10)&amp;$CD$25&amp;Y2788&amp;$CE$25&amp;CHAR(10),"")&amp;IF(LEN(AA2788)&gt;0,$CD$23&amp;INDEX($CH$3:CH2791,MATCH(Z2788,$CG$3:CG2791,0))&amp;$CE$23&amp;CHAR(10)&amp;$CD$24&amp;AA2788&amp;$CE$24&amp;CHAR(10)&amp;$CD$25&amp;AB2788&amp;$CE$25&amp;CHAR(10),"")&amp;IF(LEN(AD2788)&gt;0,$CD$23&amp;INDEX($CH$3:CH2791,MATCH(AC2788,$CG$3:CG2791,0))&amp;$CE$23&amp;CHAR(10)&amp;$CD$24&amp;AD2788&amp;$CE$24&amp;CHAR(10)&amp;$CD$25&amp;AE2788&amp;$CE$25&amp;CHAR(10),"")&amp;IF(LEN(AG2788)&gt;0,$CD$23&amp;INDEX($CH$3:CH2791,MATCH(AF2788,$CG$3:CG2791,0))&amp;$CE$23&amp;CHAR(10)&amp;$CD$24&amp;AG2788&amp;$CE$24&amp;CHAR(10)&amp;$CD$25&amp;AH2788&amp;$CE$25&amp;CHAR(10),"")&amp;IF(LEN(AJ2788)&gt;0,$CD$23&amp;INDEX($CH$3:CH2791,MATCH(AI2788,$CG$3:CG2791,0))&amp;$CE$23&amp;CHAR(10)&amp;$CD$24&amp;AJ2788&amp;$CE$24&amp;CHAR(10)&amp;$CD$25&amp;AK2788&amp;$CE$25&amp;CHAR(10),"")</f>
        <v/>
      </c>
      <c r="BK2788" s="18" t="str">
        <f>IF(LEN(J2788)&gt;0,INDEX($BH$2:$BH$100000,MATCH(J2788,VBAsheet!$H$2:$H$100000,0))&amp;CHAR(10),"")&amp;IF(LEN(K2788)&gt;0,INDEX($BH$2:$BH$100000,MATCH(K2788,VBAsheet!$H$2:$H$100000,0))&amp;CHAR(10),"")&amp;IF(LEN(L2788)&gt;0,INDEX($BH$2:$BH$100000,MATCH(L2788,VBAsheet!$H$2:$H$100000,0))&amp;CHAR(10),"")&amp;IF(LEN(M2788)&gt;0,INDEX($BH$2:$BH$100000,MATCH(M2788,VBAsheet!$H$2:$H$100000,0))&amp;CHAR(10),"")</f>
        <v/>
      </c>
      <c r="BM2788" s="94" t="str">
        <f t="shared" si="1467"/>
        <v/>
      </c>
      <c r="BN2788" s="95" t="str">
        <f t="shared" si="1486"/>
        <v/>
      </c>
      <c r="BP2788" s="18" t="str">
        <f t="shared" si="1487"/>
        <v/>
      </c>
      <c r="BR2788" s="81" t="str">
        <f t="shared" si="1497"/>
        <v/>
      </c>
      <c r="BU2788" s="138" t="str">
        <f t="shared" si="1488"/>
        <v/>
      </c>
      <c r="BV2788" s="3" t="str">
        <f t="shared" si="1489"/>
        <v/>
      </c>
      <c r="BW2788" s="3" t="str">
        <f t="shared" si="1490"/>
        <v/>
      </c>
      <c r="BX2788" s="144" t="str">
        <f t="shared" si="1491"/>
        <v/>
      </c>
      <c r="BY2788" s="18" t="str">
        <f t="shared" si="1492"/>
        <v/>
      </c>
      <c r="BZ2788" s="18" t="str">
        <f t="shared" si="1493"/>
        <v/>
      </c>
      <c r="CA2788" s="19" t="str">
        <f t="shared" si="1494"/>
        <v/>
      </c>
    </row>
    <row r="2789" spans="4:79" x14ac:dyDescent="0.45">
      <c r="D2789" s="164" t="str">
        <f t="shared" si="1495"/>
        <v/>
      </c>
      <c r="I2789" s="9" t="str">
        <f t="shared" si="1468"/>
        <v/>
      </c>
      <c r="J2789" s="173" t="str">
        <f t="shared" si="1469"/>
        <v/>
      </c>
      <c r="K2789" s="13"/>
      <c r="L2789" s="13"/>
      <c r="M2789" s="13"/>
      <c r="N2789" s="178" t="str">
        <f t="shared" si="1470"/>
        <v/>
      </c>
      <c r="O2789" s="181" t="str">
        <f t="shared" si="1471"/>
        <v/>
      </c>
      <c r="P2789" s="8" t="str">
        <f t="shared" si="1472"/>
        <v/>
      </c>
      <c r="Q2789" s="8" t="str">
        <f t="shared" si="1473"/>
        <v/>
      </c>
      <c r="R2789" s="8" t="str">
        <f t="shared" si="1474"/>
        <v/>
      </c>
      <c r="S2789" s="8" t="str">
        <f t="shared" si="1475"/>
        <v/>
      </c>
      <c r="T2789" s="8" t="str">
        <f t="shared" si="1476"/>
        <v/>
      </c>
      <c r="U2789" s="8" t="str">
        <f t="shared" si="1477"/>
        <v/>
      </c>
      <c r="V2789" s="16" t="str">
        <f t="shared" si="1478"/>
        <v/>
      </c>
      <c r="W2789" s="129" t="str">
        <f t="shared" si="1479"/>
        <v/>
      </c>
      <c r="X2789" s="8" t="str">
        <f t="shared" si="1480"/>
        <v/>
      </c>
      <c r="Y2789" s="8" t="str">
        <f t="shared" si="1481"/>
        <v/>
      </c>
      <c r="AQ2789" s="6" t="str">
        <f t="shared" si="1482"/>
        <v/>
      </c>
      <c r="AR2789" s="128" t="str">
        <f t="shared" si="1483"/>
        <v/>
      </c>
      <c r="AS2789" s="128" t="str">
        <f t="shared" si="1484"/>
        <v/>
      </c>
      <c r="AT2789" s="139" t="str">
        <f t="shared" si="1496"/>
        <v/>
      </c>
      <c r="BH2789" s="127" t="str">
        <f>IF(LEN(VBAsheet!H2789)&gt;0,$CD$4&amp;CHAR(10)&amp;$CD$5&amp;CHAR(10)&amp;$CD$6&amp;IF(VBAsheet!I2789="N",1,0)&amp;$CE$6&amp;CHAR(10)&amp;$CD$7&amp;CHAR(10)&amp;$CD$8&amp;VBAsheet!H2789&amp;$CE$8&amp;CHAR(10)&amp;$CD$9&amp;VBAsheet!K2789&amp;$CE$9&amp;CHAR(10)&amp;$CD$10&amp;VBAsheet!J2789-1&amp;$CE$10&amp;CHAR(10)&amp;$CD$11,"")</f>
        <v/>
      </c>
      <c r="BI2789"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89" s="18" t="str">
        <f>IF(LEN(X2789)&gt;0,$CD$23&amp;INDEX($CH$3:CH2792,MATCH(W2789,$CG$3:CG2792,0))&amp;$CE$23&amp;CHAR(10)&amp;$CD$24&amp;X2789&amp;$CE$24&amp;CHAR(10)&amp;$CD$25&amp;Y2789&amp;$CE$25&amp;CHAR(10),"")&amp;IF(LEN(AA2789)&gt;0,$CD$23&amp;INDEX($CH$3:CH2792,MATCH(Z2789,$CG$3:CG2792,0))&amp;$CE$23&amp;CHAR(10)&amp;$CD$24&amp;AA2789&amp;$CE$24&amp;CHAR(10)&amp;$CD$25&amp;AB2789&amp;$CE$25&amp;CHAR(10),"")&amp;IF(LEN(AD2789)&gt;0,$CD$23&amp;INDEX($CH$3:CH2792,MATCH(AC2789,$CG$3:CG2792,0))&amp;$CE$23&amp;CHAR(10)&amp;$CD$24&amp;AD2789&amp;$CE$24&amp;CHAR(10)&amp;$CD$25&amp;AE2789&amp;$CE$25&amp;CHAR(10),"")&amp;IF(LEN(AG2789)&gt;0,$CD$23&amp;INDEX($CH$3:CH2792,MATCH(AF2789,$CG$3:CG2792,0))&amp;$CE$23&amp;CHAR(10)&amp;$CD$24&amp;AG2789&amp;$CE$24&amp;CHAR(10)&amp;$CD$25&amp;AH2789&amp;$CE$25&amp;CHAR(10),"")&amp;IF(LEN(AJ2789)&gt;0,$CD$23&amp;INDEX($CH$3:CH2792,MATCH(AI2789,$CG$3:CG2792,0))&amp;$CE$23&amp;CHAR(10)&amp;$CD$24&amp;AJ2789&amp;$CE$24&amp;CHAR(10)&amp;$CD$25&amp;AK2789&amp;$CE$25&amp;CHAR(10),"")</f>
        <v/>
      </c>
      <c r="BK2789" s="18" t="str">
        <f>IF(LEN(J2789)&gt;0,INDEX($BH$2:$BH$100000,MATCH(J2789,VBAsheet!$H$2:$H$100000,0))&amp;CHAR(10),"")&amp;IF(LEN(K2789)&gt;0,INDEX($BH$2:$BH$100000,MATCH(K2789,VBAsheet!$H$2:$H$100000,0))&amp;CHAR(10),"")&amp;IF(LEN(L2789)&gt;0,INDEX($BH$2:$BH$100000,MATCH(L2789,VBAsheet!$H$2:$H$100000,0))&amp;CHAR(10),"")&amp;IF(LEN(M2789)&gt;0,INDEX($BH$2:$BH$100000,MATCH(M2789,VBAsheet!$H$2:$H$100000,0))&amp;CHAR(10),"")</f>
        <v/>
      </c>
      <c r="BM2789" s="94" t="str">
        <f t="shared" si="1467"/>
        <v/>
      </c>
      <c r="BN2789" s="95" t="str">
        <f t="shared" si="1486"/>
        <v/>
      </c>
      <c r="BP2789" s="18" t="str">
        <f t="shared" si="1487"/>
        <v/>
      </c>
      <c r="BR2789" s="81" t="str">
        <f t="shared" si="1497"/>
        <v/>
      </c>
      <c r="BU2789" s="138" t="str">
        <f t="shared" si="1488"/>
        <v/>
      </c>
      <c r="BV2789" s="3" t="str">
        <f t="shared" si="1489"/>
        <v/>
      </c>
      <c r="BW2789" s="3" t="str">
        <f t="shared" si="1490"/>
        <v/>
      </c>
      <c r="BX2789" s="144" t="str">
        <f t="shared" si="1491"/>
        <v/>
      </c>
      <c r="BY2789" s="18" t="str">
        <f t="shared" si="1492"/>
        <v/>
      </c>
      <c r="BZ2789" s="18" t="str">
        <f t="shared" si="1493"/>
        <v/>
      </c>
      <c r="CA2789" s="19" t="str">
        <f t="shared" si="1494"/>
        <v/>
      </c>
    </row>
    <row r="2790" spans="4:79" x14ac:dyDescent="0.45">
      <c r="D2790" s="164" t="str">
        <f t="shared" si="1495"/>
        <v/>
      </c>
      <c r="I2790" s="9" t="str">
        <f t="shared" si="1468"/>
        <v/>
      </c>
      <c r="J2790" s="173" t="str">
        <f t="shared" si="1469"/>
        <v/>
      </c>
      <c r="K2790" s="13"/>
      <c r="L2790" s="13"/>
      <c r="M2790" s="13"/>
      <c r="N2790" s="178" t="str">
        <f t="shared" si="1470"/>
        <v/>
      </c>
      <c r="O2790" s="181" t="str">
        <f t="shared" si="1471"/>
        <v/>
      </c>
      <c r="P2790" s="8" t="str">
        <f t="shared" si="1472"/>
        <v/>
      </c>
      <c r="Q2790" s="8" t="str">
        <f t="shared" si="1473"/>
        <v/>
      </c>
      <c r="R2790" s="8" t="str">
        <f t="shared" si="1474"/>
        <v/>
      </c>
      <c r="S2790" s="8" t="str">
        <f t="shared" si="1475"/>
        <v/>
      </c>
      <c r="T2790" s="8" t="str">
        <f t="shared" si="1476"/>
        <v/>
      </c>
      <c r="U2790" s="8" t="str">
        <f t="shared" si="1477"/>
        <v/>
      </c>
      <c r="V2790" s="16" t="str">
        <f t="shared" si="1478"/>
        <v/>
      </c>
      <c r="W2790" s="129" t="str">
        <f t="shared" si="1479"/>
        <v/>
      </c>
      <c r="X2790" s="8" t="str">
        <f t="shared" si="1480"/>
        <v/>
      </c>
      <c r="Y2790" s="8" t="str">
        <f t="shared" si="1481"/>
        <v/>
      </c>
      <c r="AQ2790" s="6" t="str">
        <f t="shared" si="1482"/>
        <v/>
      </c>
      <c r="AR2790" s="128" t="str">
        <f t="shared" si="1483"/>
        <v/>
      </c>
      <c r="AS2790" s="128" t="str">
        <f t="shared" si="1484"/>
        <v/>
      </c>
      <c r="AT2790" s="139" t="str">
        <f t="shared" si="1496"/>
        <v/>
      </c>
      <c r="BH2790" s="127" t="str">
        <f>IF(LEN(VBAsheet!H2790)&gt;0,$CD$4&amp;CHAR(10)&amp;$CD$5&amp;CHAR(10)&amp;$CD$6&amp;IF(VBAsheet!I2790="N",1,0)&amp;$CE$6&amp;CHAR(10)&amp;$CD$7&amp;CHAR(10)&amp;$CD$8&amp;VBAsheet!H2790&amp;$CE$8&amp;CHAR(10)&amp;$CD$9&amp;VBAsheet!K2790&amp;$CE$9&amp;CHAR(10)&amp;$CD$10&amp;VBAsheet!J2790-1&amp;$CE$10&amp;CHAR(10)&amp;$CD$11,"")</f>
        <v/>
      </c>
      <c r="BI2790"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0" s="18" t="str">
        <f>IF(LEN(X2790)&gt;0,$CD$23&amp;INDEX($CH$3:CH2793,MATCH(W2790,$CG$3:CG2793,0))&amp;$CE$23&amp;CHAR(10)&amp;$CD$24&amp;X2790&amp;$CE$24&amp;CHAR(10)&amp;$CD$25&amp;Y2790&amp;$CE$25&amp;CHAR(10),"")&amp;IF(LEN(AA2790)&gt;0,$CD$23&amp;INDEX($CH$3:CH2793,MATCH(Z2790,$CG$3:CG2793,0))&amp;$CE$23&amp;CHAR(10)&amp;$CD$24&amp;AA2790&amp;$CE$24&amp;CHAR(10)&amp;$CD$25&amp;AB2790&amp;$CE$25&amp;CHAR(10),"")&amp;IF(LEN(AD2790)&gt;0,$CD$23&amp;INDEX($CH$3:CH2793,MATCH(AC2790,$CG$3:CG2793,0))&amp;$CE$23&amp;CHAR(10)&amp;$CD$24&amp;AD2790&amp;$CE$24&amp;CHAR(10)&amp;$CD$25&amp;AE2790&amp;$CE$25&amp;CHAR(10),"")&amp;IF(LEN(AG2790)&gt;0,$CD$23&amp;INDEX($CH$3:CH2793,MATCH(AF2790,$CG$3:CG2793,0))&amp;$CE$23&amp;CHAR(10)&amp;$CD$24&amp;AG2790&amp;$CE$24&amp;CHAR(10)&amp;$CD$25&amp;AH2790&amp;$CE$25&amp;CHAR(10),"")&amp;IF(LEN(AJ2790)&gt;0,$CD$23&amp;INDEX($CH$3:CH2793,MATCH(AI2790,$CG$3:CG2793,0))&amp;$CE$23&amp;CHAR(10)&amp;$CD$24&amp;AJ2790&amp;$CE$24&amp;CHAR(10)&amp;$CD$25&amp;AK2790&amp;$CE$25&amp;CHAR(10),"")</f>
        <v/>
      </c>
      <c r="BK2790" s="18" t="str">
        <f>IF(LEN(J2790)&gt;0,INDEX($BH$2:$BH$100000,MATCH(J2790,VBAsheet!$H$2:$H$100000,0))&amp;CHAR(10),"")&amp;IF(LEN(K2790)&gt;0,INDEX($BH$2:$BH$100000,MATCH(K2790,VBAsheet!$H$2:$H$100000,0))&amp;CHAR(10),"")&amp;IF(LEN(L2790)&gt;0,INDEX($BH$2:$BH$100000,MATCH(L2790,VBAsheet!$H$2:$H$100000,0))&amp;CHAR(10),"")&amp;IF(LEN(M2790)&gt;0,INDEX($BH$2:$BH$100000,MATCH(M2790,VBAsheet!$H$2:$H$100000,0))&amp;CHAR(10),"")</f>
        <v/>
      </c>
      <c r="BM2790" s="94" t="str">
        <f t="shared" si="1467"/>
        <v/>
      </c>
      <c r="BN2790" s="95" t="str">
        <f t="shared" si="1486"/>
        <v/>
      </c>
      <c r="BP2790" s="18" t="str">
        <f t="shared" si="1487"/>
        <v/>
      </c>
      <c r="BR2790" s="81" t="str">
        <f t="shared" si="1497"/>
        <v/>
      </c>
      <c r="BU2790" s="138" t="str">
        <f t="shared" si="1488"/>
        <v/>
      </c>
      <c r="BV2790" s="3" t="str">
        <f t="shared" si="1489"/>
        <v/>
      </c>
      <c r="BW2790" s="3" t="str">
        <f t="shared" si="1490"/>
        <v/>
      </c>
      <c r="BX2790" s="144" t="str">
        <f t="shared" si="1491"/>
        <v/>
      </c>
      <c r="BY2790" s="18" t="str">
        <f t="shared" si="1492"/>
        <v/>
      </c>
      <c r="BZ2790" s="18" t="str">
        <f t="shared" si="1493"/>
        <v/>
      </c>
      <c r="CA2790" s="19" t="str">
        <f t="shared" si="1494"/>
        <v/>
      </c>
    </row>
    <row r="2791" spans="4:79" x14ac:dyDescent="0.45">
      <c r="D2791" s="164" t="str">
        <f t="shared" si="1495"/>
        <v/>
      </c>
      <c r="I2791" s="9" t="str">
        <f t="shared" si="1468"/>
        <v/>
      </c>
      <c r="J2791" s="173" t="str">
        <f t="shared" si="1469"/>
        <v/>
      </c>
      <c r="K2791" s="13"/>
      <c r="L2791" s="13"/>
      <c r="M2791" s="13"/>
      <c r="N2791" s="178" t="str">
        <f t="shared" si="1470"/>
        <v/>
      </c>
      <c r="O2791" s="181" t="str">
        <f t="shared" si="1471"/>
        <v/>
      </c>
      <c r="P2791" s="8" t="str">
        <f t="shared" si="1472"/>
        <v/>
      </c>
      <c r="Q2791" s="8" t="str">
        <f t="shared" si="1473"/>
        <v/>
      </c>
      <c r="R2791" s="8" t="str">
        <f t="shared" si="1474"/>
        <v/>
      </c>
      <c r="S2791" s="8" t="str">
        <f t="shared" si="1475"/>
        <v/>
      </c>
      <c r="T2791" s="8" t="str">
        <f t="shared" si="1476"/>
        <v/>
      </c>
      <c r="U2791" s="8" t="str">
        <f t="shared" si="1477"/>
        <v/>
      </c>
      <c r="V2791" s="16" t="str">
        <f t="shared" si="1478"/>
        <v/>
      </c>
      <c r="W2791" s="129" t="str">
        <f t="shared" si="1479"/>
        <v/>
      </c>
      <c r="X2791" s="8" t="str">
        <f t="shared" si="1480"/>
        <v/>
      </c>
      <c r="Y2791" s="8" t="str">
        <f t="shared" si="1481"/>
        <v/>
      </c>
      <c r="AQ2791" s="6" t="str">
        <f t="shared" si="1482"/>
        <v/>
      </c>
      <c r="AR2791" s="128" t="str">
        <f t="shared" si="1483"/>
        <v/>
      </c>
      <c r="AS2791" s="128" t="str">
        <f t="shared" si="1484"/>
        <v/>
      </c>
      <c r="AT2791" s="139" t="str">
        <f t="shared" si="1496"/>
        <v/>
      </c>
      <c r="BH2791" s="127" t="str">
        <f>IF(LEN(VBAsheet!H2791)&gt;0,$CD$4&amp;CHAR(10)&amp;$CD$5&amp;CHAR(10)&amp;$CD$6&amp;IF(VBAsheet!I2791="N",1,0)&amp;$CE$6&amp;CHAR(10)&amp;$CD$7&amp;CHAR(10)&amp;$CD$8&amp;VBAsheet!H2791&amp;$CE$8&amp;CHAR(10)&amp;$CD$9&amp;VBAsheet!K2791&amp;$CE$9&amp;CHAR(10)&amp;$CD$10&amp;VBAsheet!J2791-1&amp;$CE$10&amp;CHAR(10)&amp;$CD$11,"")</f>
        <v/>
      </c>
      <c r="BI2791"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1" s="18" t="str">
        <f>IF(LEN(X2791)&gt;0,$CD$23&amp;INDEX($CH$3:CH2794,MATCH(W2791,$CG$3:CG2794,0))&amp;$CE$23&amp;CHAR(10)&amp;$CD$24&amp;X2791&amp;$CE$24&amp;CHAR(10)&amp;$CD$25&amp;Y2791&amp;$CE$25&amp;CHAR(10),"")&amp;IF(LEN(AA2791)&gt;0,$CD$23&amp;INDEX($CH$3:CH2794,MATCH(Z2791,$CG$3:CG2794,0))&amp;$CE$23&amp;CHAR(10)&amp;$CD$24&amp;AA2791&amp;$CE$24&amp;CHAR(10)&amp;$CD$25&amp;AB2791&amp;$CE$25&amp;CHAR(10),"")&amp;IF(LEN(AD2791)&gt;0,$CD$23&amp;INDEX($CH$3:CH2794,MATCH(AC2791,$CG$3:CG2794,0))&amp;$CE$23&amp;CHAR(10)&amp;$CD$24&amp;AD2791&amp;$CE$24&amp;CHAR(10)&amp;$CD$25&amp;AE2791&amp;$CE$25&amp;CHAR(10),"")&amp;IF(LEN(AG2791)&gt;0,$CD$23&amp;INDEX($CH$3:CH2794,MATCH(AF2791,$CG$3:CG2794,0))&amp;$CE$23&amp;CHAR(10)&amp;$CD$24&amp;AG2791&amp;$CE$24&amp;CHAR(10)&amp;$CD$25&amp;AH2791&amp;$CE$25&amp;CHAR(10),"")&amp;IF(LEN(AJ2791)&gt;0,$CD$23&amp;INDEX($CH$3:CH2794,MATCH(AI2791,$CG$3:CG2794,0))&amp;$CE$23&amp;CHAR(10)&amp;$CD$24&amp;AJ2791&amp;$CE$24&amp;CHAR(10)&amp;$CD$25&amp;AK2791&amp;$CE$25&amp;CHAR(10),"")</f>
        <v/>
      </c>
      <c r="BK2791" s="18" t="str">
        <f>IF(LEN(J2791)&gt;0,INDEX($BH$2:$BH$100000,MATCH(J2791,VBAsheet!$H$2:$H$100000,0))&amp;CHAR(10),"")&amp;IF(LEN(K2791)&gt;0,INDEX($BH$2:$BH$100000,MATCH(K2791,VBAsheet!$H$2:$H$100000,0))&amp;CHAR(10),"")&amp;IF(LEN(L2791)&gt;0,INDEX($BH$2:$BH$100000,MATCH(L2791,VBAsheet!$H$2:$H$100000,0))&amp;CHAR(10),"")&amp;IF(LEN(M2791)&gt;0,INDEX($BH$2:$BH$100000,MATCH(M2791,VBAsheet!$H$2:$H$100000,0))&amp;CHAR(10),"")</f>
        <v/>
      </c>
      <c r="BM2791" s="94" t="str">
        <f t="shared" si="1467"/>
        <v/>
      </c>
      <c r="BN2791" s="95" t="str">
        <f t="shared" si="1486"/>
        <v/>
      </c>
      <c r="BP2791" s="18" t="str">
        <f t="shared" si="1487"/>
        <v/>
      </c>
      <c r="BR2791" s="81" t="str">
        <f t="shared" si="1497"/>
        <v/>
      </c>
      <c r="BU2791" s="138" t="str">
        <f t="shared" si="1488"/>
        <v/>
      </c>
      <c r="BV2791" s="3" t="str">
        <f t="shared" si="1489"/>
        <v/>
      </c>
      <c r="BW2791" s="3" t="str">
        <f t="shared" si="1490"/>
        <v/>
      </c>
      <c r="BX2791" s="144" t="str">
        <f t="shared" si="1491"/>
        <v/>
      </c>
      <c r="BY2791" s="18" t="str">
        <f t="shared" si="1492"/>
        <v/>
      </c>
      <c r="BZ2791" s="18" t="str">
        <f t="shared" si="1493"/>
        <v/>
      </c>
      <c r="CA2791" s="19" t="str">
        <f t="shared" si="1494"/>
        <v/>
      </c>
    </row>
    <row r="2792" spans="4:79" x14ac:dyDescent="0.45">
      <c r="D2792" s="164" t="str">
        <f t="shared" si="1495"/>
        <v/>
      </c>
      <c r="I2792" s="9" t="str">
        <f t="shared" si="1468"/>
        <v/>
      </c>
      <c r="J2792" s="173" t="str">
        <f t="shared" si="1469"/>
        <v/>
      </c>
      <c r="K2792" s="13"/>
      <c r="L2792" s="13"/>
      <c r="M2792" s="13"/>
      <c r="N2792" s="178" t="str">
        <f t="shared" si="1470"/>
        <v/>
      </c>
      <c r="O2792" s="181" t="str">
        <f t="shared" si="1471"/>
        <v/>
      </c>
      <c r="P2792" s="8" t="str">
        <f t="shared" si="1472"/>
        <v/>
      </c>
      <c r="Q2792" s="8" t="str">
        <f t="shared" si="1473"/>
        <v/>
      </c>
      <c r="R2792" s="8" t="str">
        <f t="shared" si="1474"/>
        <v/>
      </c>
      <c r="S2792" s="8" t="str">
        <f t="shared" si="1475"/>
        <v/>
      </c>
      <c r="T2792" s="8" t="str">
        <f t="shared" si="1476"/>
        <v/>
      </c>
      <c r="U2792" s="8" t="str">
        <f t="shared" si="1477"/>
        <v/>
      </c>
      <c r="V2792" s="16" t="str">
        <f t="shared" si="1478"/>
        <v/>
      </c>
      <c r="W2792" s="129" t="str">
        <f t="shared" si="1479"/>
        <v/>
      </c>
      <c r="X2792" s="8" t="str">
        <f t="shared" si="1480"/>
        <v/>
      </c>
      <c r="Y2792" s="8" t="str">
        <f t="shared" si="1481"/>
        <v/>
      </c>
      <c r="AQ2792" s="6" t="str">
        <f t="shared" si="1482"/>
        <v/>
      </c>
      <c r="AR2792" s="128" t="str">
        <f t="shared" si="1483"/>
        <v/>
      </c>
      <c r="AS2792" s="128" t="str">
        <f t="shared" si="1484"/>
        <v/>
      </c>
      <c r="AT2792" s="139" t="str">
        <f t="shared" si="1496"/>
        <v/>
      </c>
      <c r="BH2792" s="127" t="str">
        <f>IF(LEN(VBAsheet!H2792)&gt;0,$CD$4&amp;CHAR(10)&amp;$CD$5&amp;CHAR(10)&amp;$CD$6&amp;IF(VBAsheet!I2792="N",1,0)&amp;$CE$6&amp;CHAR(10)&amp;$CD$7&amp;CHAR(10)&amp;$CD$8&amp;VBAsheet!H2792&amp;$CE$8&amp;CHAR(10)&amp;$CD$9&amp;VBAsheet!K2792&amp;$CE$9&amp;CHAR(10)&amp;$CD$10&amp;VBAsheet!J2792-1&amp;$CE$10&amp;CHAR(10)&amp;$CD$11,"")</f>
        <v/>
      </c>
      <c r="BI2792"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2" s="18" t="str">
        <f>IF(LEN(X2792)&gt;0,$CD$23&amp;INDEX($CH$3:CH2795,MATCH(W2792,$CG$3:CG2795,0))&amp;$CE$23&amp;CHAR(10)&amp;$CD$24&amp;X2792&amp;$CE$24&amp;CHAR(10)&amp;$CD$25&amp;Y2792&amp;$CE$25&amp;CHAR(10),"")&amp;IF(LEN(AA2792)&gt;0,$CD$23&amp;INDEX($CH$3:CH2795,MATCH(Z2792,$CG$3:CG2795,0))&amp;$CE$23&amp;CHAR(10)&amp;$CD$24&amp;AA2792&amp;$CE$24&amp;CHAR(10)&amp;$CD$25&amp;AB2792&amp;$CE$25&amp;CHAR(10),"")&amp;IF(LEN(AD2792)&gt;0,$CD$23&amp;INDEX($CH$3:CH2795,MATCH(AC2792,$CG$3:CG2795,0))&amp;$CE$23&amp;CHAR(10)&amp;$CD$24&amp;AD2792&amp;$CE$24&amp;CHAR(10)&amp;$CD$25&amp;AE2792&amp;$CE$25&amp;CHAR(10),"")&amp;IF(LEN(AG2792)&gt;0,$CD$23&amp;INDEX($CH$3:CH2795,MATCH(AF2792,$CG$3:CG2795,0))&amp;$CE$23&amp;CHAR(10)&amp;$CD$24&amp;AG2792&amp;$CE$24&amp;CHAR(10)&amp;$CD$25&amp;AH2792&amp;$CE$25&amp;CHAR(10),"")&amp;IF(LEN(AJ2792)&gt;0,$CD$23&amp;INDEX($CH$3:CH2795,MATCH(AI2792,$CG$3:CG2795,0))&amp;$CE$23&amp;CHAR(10)&amp;$CD$24&amp;AJ2792&amp;$CE$24&amp;CHAR(10)&amp;$CD$25&amp;AK2792&amp;$CE$25&amp;CHAR(10),"")</f>
        <v/>
      </c>
      <c r="BK2792" s="18" t="str">
        <f>IF(LEN(J2792)&gt;0,INDEX($BH$2:$BH$100000,MATCH(J2792,VBAsheet!$H$2:$H$100000,0))&amp;CHAR(10),"")&amp;IF(LEN(K2792)&gt;0,INDEX($BH$2:$BH$100000,MATCH(K2792,VBAsheet!$H$2:$H$100000,0))&amp;CHAR(10),"")&amp;IF(LEN(L2792)&gt;0,INDEX($BH$2:$BH$100000,MATCH(L2792,VBAsheet!$H$2:$H$100000,0))&amp;CHAR(10),"")&amp;IF(LEN(M2792)&gt;0,INDEX($BH$2:$BH$100000,MATCH(M2792,VBAsheet!$H$2:$H$100000,0))&amp;CHAR(10),"")</f>
        <v/>
      </c>
      <c r="BM2792" s="94" t="str">
        <f t="shared" si="1467"/>
        <v/>
      </c>
      <c r="BN2792" s="95" t="str">
        <f t="shared" si="1486"/>
        <v/>
      </c>
      <c r="BP2792" s="18" t="str">
        <f t="shared" si="1487"/>
        <v/>
      </c>
      <c r="BR2792" s="81" t="str">
        <f t="shared" si="1497"/>
        <v/>
      </c>
      <c r="BU2792" s="138" t="str">
        <f t="shared" si="1488"/>
        <v/>
      </c>
      <c r="BV2792" s="3" t="str">
        <f t="shared" si="1489"/>
        <v/>
      </c>
      <c r="BW2792" s="3" t="str">
        <f t="shared" si="1490"/>
        <v/>
      </c>
      <c r="BX2792" s="144" t="str">
        <f t="shared" si="1491"/>
        <v/>
      </c>
      <c r="BY2792" s="18" t="str">
        <f t="shared" si="1492"/>
        <v/>
      </c>
      <c r="BZ2792" s="18" t="str">
        <f t="shared" si="1493"/>
        <v/>
      </c>
      <c r="CA2792" s="19" t="str">
        <f t="shared" si="1494"/>
        <v/>
      </c>
    </row>
    <row r="2793" spans="4:79" x14ac:dyDescent="0.45">
      <c r="D2793" s="164" t="str">
        <f t="shared" si="1495"/>
        <v/>
      </c>
      <c r="I2793" s="9" t="str">
        <f t="shared" si="1468"/>
        <v/>
      </c>
      <c r="J2793" s="173" t="str">
        <f t="shared" si="1469"/>
        <v/>
      </c>
      <c r="K2793" s="13"/>
      <c r="L2793" s="13"/>
      <c r="M2793" s="13"/>
      <c r="N2793" s="178" t="str">
        <f t="shared" si="1470"/>
        <v/>
      </c>
      <c r="O2793" s="181" t="str">
        <f t="shared" si="1471"/>
        <v/>
      </c>
      <c r="P2793" s="8" t="str">
        <f t="shared" si="1472"/>
        <v/>
      </c>
      <c r="Q2793" s="8" t="str">
        <f t="shared" si="1473"/>
        <v/>
      </c>
      <c r="R2793" s="8" t="str">
        <f t="shared" si="1474"/>
        <v/>
      </c>
      <c r="S2793" s="8" t="str">
        <f t="shared" si="1475"/>
        <v/>
      </c>
      <c r="T2793" s="8" t="str">
        <f t="shared" si="1476"/>
        <v/>
      </c>
      <c r="U2793" s="8" t="str">
        <f t="shared" si="1477"/>
        <v/>
      </c>
      <c r="V2793" s="16" t="str">
        <f t="shared" si="1478"/>
        <v/>
      </c>
      <c r="W2793" s="129" t="str">
        <f t="shared" si="1479"/>
        <v/>
      </c>
      <c r="X2793" s="8" t="str">
        <f t="shared" si="1480"/>
        <v/>
      </c>
      <c r="Y2793" s="8" t="str">
        <f t="shared" si="1481"/>
        <v/>
      </c>
      <c r="AQ2793" s="6" t="str">
        <f t="shared" si="1482"/>
        <v/>
      </c>
      <c r="AR2793" s="128" t="str">
        <f t="shared" si="1483"/>
        <v/>
      </c>
      <c r="AS2793" s="128" t="str">
        <f t="shared" si="1484"/>
        <v/>
      </c>
      <c r="AT2793" s="139" t="str">
        <f t="shared" si="1496"/>
        <v/>
      </c>
      <c r="BH2793" s="127" t="str">
        <f>IF(LEN(VBAsheet!H2793)&gt;0,$CD$4&amp;CHAR(10)&amp;$CD$5&amp;CHAR(10)&amp;$CD$6&amp;IF(VBAsheet!I2793="N",1,0)&amp;$CE$6&amp;CHAR(10)&amp;$CD$7&amp;CHAR(10)&amp;$CD$8&amp;VBAsheet!H2793&amp;$CE$8&amp;CHAR(10)&amp;$CD$9&amp;VBAsheet!K2793&amp;$CE$9&amp;CHAR(10)&amp;$CD$10&amp;VBAsheet!J2793-1&amp;$CE$10&amp;CHAR(10)&amp;$CD$11,"")</f>
        <v/>
      </c>
      <c r="BI2793"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3" s="18" t="str">
        <f>IF(LEN(X2793)&gt;0,$CD$23&amp;INDEX($CH$3:CH2796,MATCH(W2793,$CG$3:CG2796,0))&amp;$CE$23&amp;CHAR(10)&amp;$CD$24&amp;X2793&amp;$CE$24&amp;CHAR(10)&amp;$CD$25&amp;Y2793&amp;$CE$25&amp;CHAR(10),"")&amp;IF(LEN(AA2793)&gt;0,$CD$23&amp;INDEX($CH$3:CH2796,MATCH(Z2793,$CG$3:CG2796,0))&amp;$CE$23&amp;CHAR(10)&amp;$CD$24&amp;AA2793&amp;$CE$24&amp;CHAR(10)&amp;$CD$25&amp;AB2793&amp;$CE$25&amp;CHAR(10),"")&amp;IF(LEN(AD2793)&gt;0,$CD$23&amp;INDEX($CH$3:CH2796,MATCH(AC2793,$CG$3:CG2796,0))&amp;$CE$23&amp;CHAR(10)&amp;$CD$24&amp;AD2793&amp;$CE$24&amp;CHAR(10)&amp;$CD$25&amp;AE2793&amp;$CE$25&amp;CHAR(10),"")&amp;IF(LEN(AG2793)&gt;0,$CD$23&amp;INDEX($CH$3:CH2796,MATCH(AF2793,$CG$3:CG2796,0))&amp;$CE$23&amp;CHAR(10)&amp;$CD$24&amp;AG2793&amp;$CE$24&amp;CHAR(10)&amp;$CD$25&amp;AH2793&amp;$CE$25&amp;CHAR(10),"")&amp;IF(LEN(AJ2793)&gt;0,$CD$23&amp;INDEX($CH$3:CH2796,MATCH(AI2793,$CG$3:CG2796,0))&amp;$CE$23&amp;CHAR(10)&amp;$CD$24&amp;AJ2793&amp;$CE$24&amp;CHAR(10)&amp;$CD$25&amp;AK2793&amp;$CE$25&amp;CHAR(10),"")</f>
        <v/>
      </c>
      <c r="BK2793" s="18" t="str">
        <f>IF(LEN(J2793)&gt;0,INDEX($BH$2:$BH$100000,MATCH(J2793,VBAsheet!$H$2:$H$100000,0))&amp;CHAR(10),"")&amp;IF(LEN(K2793)&gt;0,INDEX($BH$2:$BH$100000,MATCH(K2793,VBAsheet!$H$2:$H$100000,0))&amp;CHAR(10),"")&amp;IF(LEN(L2793)&gt;0,INDEX($BH$2:$BH$100000,MATCH(L2793,VBAsheet!$H$2:$H$100000,0))&amp;CHAR(10),"")&amp;IF(LEN(M2793)&gt;0,INDEX($BH$2:$BH$100000,MATCH(M2793,VBAsheet!$H$2:$H$100000,0))&amp;CHAR(10),"")</f>
        <v/>
      </c>
      <c r="BM2793" s="94" t="str">
        <f t="shared" si="1467"/>
        <v/>
      </c>
      <c r="BN2793" s="95" t="str">
        <f t="shared" si="1486"/>
        <v/>
      </c>
      <c r="BP2793" s="18" t="str">
        <f t="shared" si="1487"/>
        <v/>
      </c>
      <c r="BR2793" s="81" t="str">
        <f t="shared" si="1497"/>
        <v/>
      </c>
      <c r="BU2793" s="138" t="str">
        <f t="shared" si="1488"/>
        <v/>
      </c>
      <c r="BV2793" s="3" t="str">
        <f t="shared" si="1489"/>
        <v/>
      </c>
      <c r="BW2793" s="3" t="str">
        <f t="shared" si="1490"/>
        <v/>
      </c>
      <c r="BX2793" s="144" t="str">
        <f t="shared" si="1491"/>
        <v/>
      </c>
      <c r="BY2793" s="18" t="str">
        <f t="shared" si="1492"/>
        <v/>
      </c>
      <c r="BZ2793" s="18" t="str">
        <f t="shared" si="1493"/>
        <v/>
      </c>
      <c r="CA2793" s="19" t="str">
        <f t="shared" si="1494"/>
        <v/>
      </c>
    </row>
    <row r="2794" spans="4:79" x14ac:dyDescent="0.45">
      <c r="D2794" s="164" t="str">
        <f t="shared" si="1495"/>
        <v/>
      </c>
      <c r="I2794" s="9" t="str">
        <f t="shared" si="1468"/>
        <v/>
      </c>
      <c r="J2794" s="173" t="str">
        <f t="shared" si="1469"/>
        <v/>
      </c>
      <c r="K2794" s="13"/>
      <c r="L2794" s="13"/>
      <c r="M2794" s="13"/>
      <c r="N2794" s="178" t="str">
        <f t="shared" si="1470"/>
        <v/>
      </c>
      <c r="O2794" s="181" t="str">
        <f t="shared" si="1471"/>
        <v/>
      </c>
      <c r="P2794" s="8" t="str">
        <f t="shared" si="1472"/>
        <v/>
      </c>
      <c r="Q2794" s="8" t="str">
        <f t="shared" si="1473"/>
        <v/>
      </c>
      <c r="R2794" s="8" t="str">
        <f t="shared" si="1474"/>
        <v/>
      </c>
      <c r="S2794" s="8" t="str">
        <f t="shared" si="1475"/>
        <v/>
      </c>
      <c r="T2794" s="8" t="str">
        <f t="shared" si="1476"/>
        <v/>
      </c>
      <c r="U2794" s="8" t="str">
        <f t="shared" si="1477"/>
        <v/>
      </c>
      <c r="V2794" s="16" t="str">
        <f t="shared" si="1478"/>
        <v/>
      </c>
      <c r="W2794" s="129" t="str">
        <f t="shared" si="1479"/>
        <v/>
      </c>
      <c r="X2794" s="8" t="str">
        <f t="shared" si="1480"/>
        <v/>
      </c>
      <c r="Y2794" s="8" t="str">
        <f t="shared" si="1481"/>
        <v/>
      </c>
      <c r="AQ2794" s="6" t="str">
        <f t="shared" si="1482"/>
        <v/>
      </c>
      <c r="AR2794" s="128" t="str">
        <f t="shared" si="1483"/>
        <v/>
      </c>
      <c r="AS2794" s="128" t="str">
        <f t="shared" si="1484"/>
        <v/>
      </c>
      <c r="AT2794" s="139" t="str">
        <f t="shared" si="1496"/>
        <v/>
      </c>
      <c r="BH2794" s="127" t="str">
        <f>IF(LEN(VBAsheet!H2794)&gt;0,$CD$4&amp;CHAR(10)&amp;$CD$5&amp;CHAR(10)&amp;$CD$6&amp;IF(VBAsheet!I2794="N",1,0)&amp;$CE$6&amp;CHAR(10)&amp;$CD$7&amp;CHAR(10)&amp;$CD$8&amp;VBAsheet!H2794&amp;$CE$8&amp;CHAR(10)&amp;$CD$9&amp;VBAsheet!K2794&amp;$CE$9&amp;CHAR(10)&amp;$CD$10&amp;VBAsheet!J2794-1&amp;$CE$10&amp;CHAR(10)&amp;$CD$11,"")</f>
        <v/>
      </c>
      <c r="BI2794"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4" s="18" t="str">
        <f>IF(LEN(X2794)&gt;0,$CD$23&amp;INDEX($CH$3:CH2797,MATCH(W2794,$CG$3:CG2797,0))&amp;$CE$23&amp;CHAR(10)&amp;$CD$24&amp;X2794&amp;$CE$24&amp;CHAR(10)&amp;$CD$25&amp;Y2794&amp;$CE$25&amp;CHAR(10),"")&amp;IF(LEN(AA2794)&gt;0,$CD$23&amp;INDEX($CH$3:CH2797,MATCH(Z2794,$CG$3:CG2797,0))&amp;$CE$23&amp;CHAR(10)&amp;$CD$24&amp;AA2794&amp;$CE$24&amp;CHAR(10)&amp;$CD$25&amp;AB2794&amp;$CE$25&amp;CHAR(10),"")&amp;IF(LEN(AD2794)&gt;0,$CD$23&amp;INDEX($CH$3:CH2797,MATCH(AC2794,$CG$3:CG2797,0))&amp;$CE$23&amp;CHAR(10)&amp;$CD$24&amp;AD2794&amp;$CE$24&amp;CHAR(10)&amp;$CD$25&amp;AE2794&amp;$CE$25&amp;CHAR(10),"")&amp;IF(LEN(AG2794)&gt;0,$CD$23&amp;INDEX($CH$3:CH2797,MATCH(AF2794,$CG$3:CG2797,0))&amp;$CE$23&amp;CHAR(10)&amp;$CD$24&amp;AG2794&amp;$CE$24&amp;CHAR(10)&amp;$CD$25&amp;AH2794&amp;$CE$25&amp;CHAR(10),"")&amp;IF(LEN(AJ2794)&gt;0,$CD$23&amp;INDEX($CH$3:CH2797,MATCH(AI2794,$CG$3:CG2797,0))&amp;$CE$23&amp;CHAR(10)&amp;$CD$24&amp;AJ2794&amp;$CE$24&amp;CHAR(10)&amp;$CD$25&amp;AK2794&amp;$CE$25&amp;CHAR(10),"")</f>
        <v/>
      </c>
      <c r="BK2794" s="18" t="str">
        <f>IF(LEN(J2794)&gt;0,INDEX($BH$2:$BH$100000,MATCH(J2794,VBAsheet!$H$2:$H$100000,0))&amp;CHAR(10),"")&amp;IF(LEN(K2794)&gt;0,INDEX($BH$2:$BH$100000,MATCH(K2794,VBAsheet!$H$2:$H$100000,0))&amp;CHAR(10),"")&amp;IF(LEN(L2794)&gt;0,INDEX($BH$2:$BH$100000,MATCH(L2794,VBAsheet!$H$2:$H$100000,0))&amp;CHAR(10),"")&amp;IF(LEN(M2794)&gt;0,INDEX($BH$2:$BH$100000,MATCH(M2794,VBAsheet!$H$2:$H$100000,0))&amp;CHAR(10),"")</f>
        <v/>
      </c>
      <c r="BM2794" s="94" t="str">
        <f t="shared" ref="BM2794:BM2857" si="1498">IF(LEN(E2794)&gt;0,E2794,"")</f>
        <v/>
      </c>
      <c r="BN2794" s="95" t="str">
        <f t="shared" si="1486"/>
        <v/>
      </c>
      <c r="BP2794" s="18" t="str">
        <f t="shared" si="1487"/>
        <v/>
      </c>
      <c r="BR2794" s="81" t="str">
        <f t="shared" si="1497"/>
        <v/>
      </c>
      <c r="BU2794" s="138" t="str">
        <f t="shared" si="1488"/>
        <v/>
      </c>
      <c r="BV2794" s="3" t="str">
        <f t="shared" si="1489"/>
        <v/>
      </c>
      <c r="BW2794" s="3" t="str">
        <f t="shared" si="1490"/>
        <v/>
      </c>
      <c r="BX2794" s="144" t="str">
        <f t="shared" si="1491"/>
        <v/>
      </c>
      <c r="BY2794" s="18" t="str">
        <f t="shared" si="1492"/>
        <v/>
      </c>
      <c r="BZ2794" s="18" t="str">
        <f t="shared" si="1493"/>
        <v/>
      </c>
      <c r="CA2794" s="19" t="str">
        <f t="shared" si="1494"/>
        <v/>
      </c>
    </row>
    <row r="2795" spans="4:79" x14ac:dyDescent="0.45">
      <c r="D2795" s="164" t="str">
        <f t="shared" si="1495"/>
        <v/>
      </c>
      <c r="I2795" s="9" t="str">
        <f t="shared" si="1468"/>
        <v/>
      </c>
      <c r="J2795" s="173" t="str">
        <f t="shared" si="1469"/>
        <v/>
      </c>
      <c r="K2795" s="13"/>
      <c r="L2795" s="13"/>
      <c r="M2795" s="13"/>
      <c r="N2795" s="178" t="str">
        <f t="shared" si="1470"/>
        <v/>
      </c>
      <c r="O2795" s="181" t="str">
        <f t="shared" si="1471"/>
        <v/>
      </c>
      <c r="P2795" s="8" t="str">
        <f t="shared" si="1472"/>
        <v/>
      </c>
      <c r="Q2795" s="8" t="str">
        <f t="shared" si="1473"/>
        <v/>
      </c>
      <c r="R2795" s="8" t="str">
        <f t="shared" si="1474"/>
        <v/>
      </c>
      <c r="S2795" s="8" t="str">
        <f t="shared" si="1475"/>
        <v/>
      </c>
      <c r="T2795" s="8" t="str">
        <f t="shared" si="1476"/>
        <v/>
      </c>
      <c r="U2795" s="8" t="str">
        <f t="shared" si="1477"/>
        <v/>
      </c>
      <c r="V2795" s="16" t="str">
        <f t="shared" si="1478"/>
        <v/>
      </c>
      <c r="W2795" s="129" t="str">
        <f t="shared" si="1479"/>
        <v/>
      </c>
      <c r="X2795" s="8" t="str">
        <f t="shared" si="1480"/>
        <v/>
      </c>
      <c r="Y2795" s="8" t="str">
        <f t="shared" si="1481"/>
        <v/>
      </c>
      <c r="AQ2795" s="6" t="str">
        <f t="shared" si="1482"/>
        <v/>
      </c>
      <c r="AR2795" s="128" t="str">
        <f t="shared" si="1483"/>
        <v/>
      </c>
      <c r="AS2795" s="128" t="str">
        <f t="shared" si="1484"/>
        <v/>
      </c>
      <c r="AT2795" s="139" t="str">
        <f t="shared" si="1496"/>
        <v/>
      </c>
      <c r="BH2795" s="127" t="str">
        <f>IF(LEN(VBAsheet!H2795)&gt;0,$CD$4&amp;CHAR(10)&amp;$CD$5&amp;CHAR(10)&amp;$CD$6&amp;IF(VBAsheet!I2795="N",1,0)&amp;$CE$6&amp;CHAR(10)&amp;$CD$7&amp;CHAR(10)&amp;$CD$8&amp;VBAsheet!H2795&amp;$CE$8&amp;CHAR(10)&amp;$CD$9&amp;VBAsheet!K2795&amp;$CE$9&amp;CHAR(10)&amp;$CD$10&amp;VBAsheet!J2795-1&amp;$CE$10&amp;CHAR(10)&amp;$CD$11,"")</f>
        <v/>
      </c>
      <c r="BI2795"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5" s="18" t="str">
        <f>IF(LEN(X2795)&gt;0,$CD$23&amp;INDEX($CH$3:CH2798,MATCH(W2795,$CG$3:CG2798,0))&amp;$CE$23&amp;CHAR(10)&amp;$CD$24&amp;X2795&amp;$CE$24&amp;CHAR(10)&amp;$CD$25&amp;Y2795&amp;$CE$25&amp;CHAR(10),"")&amp;IF(LEN(AA2795)&gt;0,$CD$23&amp;INDEX($CH$3:CH2798,MATCH(Z2795,$CG$3:CG2798,0))&amp;$CE$23&amp;CHAR(10)&amp;$CD$24&amp;AA2795&amp;$CE$24&amp;CHAR(10)&amp;$CD$25&amp;AB2795&amp;$CE$25&amp;CHAR(10),"")&amp;IF(LEN(AD2795)&gt;0,$CD$23&amp;INDEX($CH$3:CH2798,MATCH(AC2795,$CG$3:CG2798,0))&amp;$CE$23&amp;CHAR(10)&amp;$CD$24&amp;AD2795&amp;$CE$24&amp;CHAR(10)&amp;$CD$25&amp;AE2795&amp;$CE$25&amp;CHAR(10),"")&amp;IF(LEN(AG2795)&gt;0,$CD$23&amp;INDEX($CH$3:CH2798,MATCH(AF2795,$CG$3:CG2798,0))&amp;$CE$23&amp;CHAR(10)&amp;$CD$24&amp;AG2795&amp;$CE$24&amp;CHAR(10)&amp;$CD$25&amp;AH2795&amp;$CE$25&amp;CHAR(10),"")&amp;IF(LEN(AJ2795)&gt;0,$CD$23&amp;INDEX($CH$3:CH2798,MATCH(AI2795,$CG$3:CG2798,0))&amp;$CE$23&amp;CHAR(10)&amp;$CD$24&amp;AJ2795&amp;$CE$24&amp;CHAR(10)&amp;$CD$25&amp;AK2795&amp;$CE$25&amp;CHAR(10),"")</f>
        <v/>
      </c>
      <c r="BK2795" s="18" t="str">
        <f>IF(LEN(J2795)&gt;0,INDEX($BH$2:$BH$100000,MATCH(J2795,VBAsheet!$H$2:$H$100000,0))&amp;CHAR(10),"")&amp;IF(LEN(K2795)&gt;0,INDEX($BH$2:$BH$100000,MATCH(K2795,VBAsheet!$H$2:$H$100000,0))&amp;CHAR(10),"")&amp;IF(LEN(L2795)&gt;0,INDEX($BH$2:$BH$100000,MATCH(L2795,VBAsheet!$H$2:$H$100000,0))&amp;CHAR(10),"")&amp;IF(LEN(M2795)&gt;0,INDEX($BH$2:$BH$100000,MATCH(M2795,VBAsheet!$H$2:$H$100000,0))&amp;CHAR(10),"")</f>
        <v/>
      </c>
      <c r="BM2795" s="94" t="str">
        <f t="shared" si="1498"/>
        <v/>
      </c>
      <c r="BN2795" s="95" t="str">
        <f t="shared" si="1486"/>
        <v/>
      </c>
      <c r="BP2795" s="18" t="str">
        <f t="shared" si="1487"/>
        <v/>
      </c>
      <c r="BR2795" s="81" t="str">
        <f t="shared" si="1497"/>
        <v/>
      </c>
      <c r="BU2795" s="138" t="str">
        <f t="shared" si="1488"/>
        <v/>
      </c>
      <c r="BV2795" s="3" t="str">
        <f t="shared" si="1489"/>
        <v/>
      </c>
      <c r="BW2795" s="3" t="str">
        <f t="shared" si="1490"/>
        <v/>
      </c>
      <c r="BX2795" s="144" t="str">
        <f t="shared" si="1491"/>
        <v/>
      </c>
      <c r="BY2795" s="18" t="str">
        <f t="shared" si="1492"/>
        <v/>
      </c>
      <c r="BZ2795" s="18" t="str">
        <f t="shared" si="1493"/>
        <v/>
      </c>
      <c r="CA2795" s="19" t="str">
        <f t="shared" si="1494"/>
        <v/>
      </c>
    </row>
    <row r="2796" spans="4:79" x14ac:dyDescent="0.45">
      <c r="D2796" s="164" t="str">
        <f t="shared" si="1495"/>
        <v/>
      </c>
      <c r="I2796" s="9" t="str">
        <f t="shared" si="1468"/>
        <v/>
      </c>
      <c r="J2796" s="173" t="str">
        <f t="shared" si="1469"/>
        <v/>
      </c>
      <c r="K2796" s="13"/>
      <c r="L2796" s="13"/>
      <c r="M2796" s="13"/>
      <c r="N2796" s="178" t="str">
        <f t="shared" si="1470"/>
        <v/>
      </c>
      <c r="O2796" s="181" t="str">
        <f t="shared" si="1471"/>
        <v/>
      </c>
      <c r="P2796" s="8" t="str">
        <f t="shared" si="1472"/>
        <v/>
      </c>
      <c r="Q2796" s="8" t="str">
        <f t="shared" si="1473"/>
        <v/>
      </c>
      <c r="R2796" s="8" t="str">
        <f t="shared" si="1474"/>
        <v/>
      </c>
      <c r="S2796" s="8" t="str">
        <f t="shared" si="1475"/>
        <v/>
      </c>
      <c r="T2796" s="8" t="str">
        <f t="shared" si="1476"/>
        <v/>
      </c>
      <c r="U2796" s="8" t="str">
        <f t="shared" si="1477"/>
        <v/>
      </c>
      <c r="V2796" s="16" t="str">
        <f t="shared" si="1478"/>
        <v/>
      </c>
      <c r="W2796" s="129" t="str">
        <f t="shared" si="1479"/>
        <v/>
      </c>
      <c r="X2796" s="8" t="str">
        <f t="shared" si="1480"/>
        <v/>
      </c>
      <c r="Y2796" s="8" t="str">
        <f t="shared" si="1481"/>
        <v/>
      </c>
      <c r="AQ2796" s="6" t="str">
        <f t="shared" si="1482"/>
        <v/>
      </c>
      <c r="AR2796" s="128" t="str">
        <f t="shared" si="1483"/>
        <v/>
      </c>
      <c r="AS2796" s="128" t="str">
        <f t="shared" si="1484"/>
        <v/>
      </c>
      <c r="AT2796" s="139" t="str">
        <f t="shared" si="1496"/>
        <v/>
      </c>
      <c r="BH2796" s="127" t="str">
        <f>IF(LEN(VBAsheet!H2796)&gt;0,$CD$4&amp;CHAR(10)&amp;$CD$5&amp;CHAR(10)&amp;$CD$6&amp;IF(VBAsheet!I2796="N",1,0)&amp;$CE$6&amp;CHAR(10)&amp;$CD$7&amp;CHAR(10)&amp;$CD$8&amp;VBAsheet!H2796&amp;$CE$8&amp;CHAR(10)&amp;$CD$9&amp;VBAsheet!K2796&amp;$CE$9&amp;CHAR(10)&amp;$CD$10&amp;VBAsheet!J2796-1&amp;$CE$10&amp;CHAR(10)&amp;$CD$11,"")</f>
        <v/>
      </c>
      <c r="BI2796"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6" s="18" t="str">
        <f>IF(LEN(X2796)&gt;0,$CD$23&amp;INDEX($CH$3:CH2799,MATCH(W2796,$CG$3:CG2799,0))&amp;$CE$23&amp;CHAR(10)&amp;$CD$24&amp;X2796&amp;$CE$24&amp;CHAR(10)&amp;$CD$25&amp;Y2796&amp;$CE$25&amp;CHAR(10),"")&amp;IF(LEN(AA2796)&gt;0,$CD$23&amp;INDEX($CH$3:CH2799,MATCH(Z2796,$CG$3:CG2799,0))&amp;$CE$23&amp;CHAR(10)&amp;$CD$24&amp;AA2796&amp;$CE$24&amp;CHAR(10)&amp;$CD$25&amp;AB2796&amp;$CE$25&amp;CHAR(10),"")&amp;IF(LEN(AD2796)&gt;0,$CD$23&amp;INDEX($CH$3:CH2799,MATCH(AC2796,$CG$3:CG2799,0))&amp;$CE$23&amp;CHAR(10)&amp;$CD$24&amp;AD2796&amp;$CE$24&amp;CHAR(10)&amp;$CD$25&amp;AE2796&amp;$CE$25&amp;CHAR(10),"")&amp;IF(LEN(AG2796)&gt;0,$CD$23&amp;INDEX($CH$3:CH2799,MATCH(AF2796,$CG$3:CG2799,0))&amp;$CE$23&amp;CHAR(10)&amp;$CD$24&amp;AG2796&amp;$CE$24&amp;CHAR(10)&amp;$CD$25&amp;AH2796&amp;$CE$25&amp;CHAR(10),"")&amp;IF(LEN(AJ2796)&gt;0,$CD$23&amp;INDEX($CH$3:CH2799,MATCH(AI2796,$CG$3:CG2799,0))&amp;$CE$23&amp;CHAR(10)&amp;$CD$24&amp;AJ2796&amp;$CE$24&amp;CHAR(10)&amp;$CD$25&amp;AK2796&amp;$CE$25&amp;CHAR(10),"")</f>
        <v/>
      </c>
      <c r="BK2796" s="18" t="str">
        <f>IF(LEN(J2796)&gt;0,INDEX($BH$2:$BH$100000,MATCH(J2796,VBAsheet!$H$2:$H$100000,0))&amp;CHAR(10),"")&amp;IF(LEN(K2796)&gt;0,INDEX($BH$2:$BH$100000,MATCH(K2796,VBAsheet!$H$2:$H$100000,0))&amp;CHAR(10),"")&amp;IF(LEN(L2796)&gt;0,INDEX($BH$2:$BH$100000,MATCH(L2796,VBAsheet!$H$2:$H$100000,0))&amp;CHAR(10),"")&amp;IF(LEN(M2796)&gt;0,INDEX($BH$2:$BH$100000,MATCH(M2796,VBAsheet!$H$2:$H$100000,0))&amp;CHAR(10),"")</f>
        <v/>
      </c>
      <c r="BM2796" s="94" t="str">
        <f t="shared" si="1498"/>
        <v/>
      </c>
      <c r="BN2796" s="95" t="str">
        <f t="shared" si="1486"/>
        <v/>
      </c>
      <c r="BP2796" s="18" t="str">
        <f t="shared" si="1487"/>
        <v/>
      </c>
      <c r="BR2796" s="81" t="str">
        <f t="shared" si="1497"/>
        <v/>
      </c>
      <c r="BU2796" s="138" t="str">
        <f t="shared" si="1488"/>
        <v/>
      </c>
      <c r="BV2796" s="3" t="str">
        <f t="shared" si="1489"/>
        <v/>
      </c>
      <c r="BW2796" s="3" t="str">
        <f t="shared" si="1490"/>
        <v/>
      </c>
      <c r="BX2796" s="144" t="str">
        <f t="shared" si="1491"/>
        <v/>
      </c>
      <c r="BY2796" s="18" t="str">
        <f t="shared" si="1492"/>
        <v/>
      </c>
      <c r="BZ2796" s="18" t="str">
        <f t="shared" si="1493"/>
        <v/>
      </c>
      <c r="CA2796" s="19" t="str">
        <f t="shared" si="1494"/>
        <v/>
      </c>
    </row>
    <row r="2797" spans="4:79" x14ac:dyDescent="0.45">
      <c r="D2797" s="164" t="str">
        <f t="shared" si="1495"/>
        <v/>
      </c>
      <c r="I2797" s="9" t="str">
        <f t="shared" si="1468"/>
        <v/>
      </c>
      <c r="J2797" s="173" t="str">
        <f t="shared" si="1469"/>
        <v/>
      </c>
      <c r="K2797" s="13"/>
      <c r="L2797" s="13"/>
      <c r="M2797" s="13"/>
      <c r="N2797" s="178" t="str">
        <f t="shared" si="1470"/>
        <v/>
      </c>
      <c r="O2797" s="181" t="str">
        <f t="shared" si="1471"/>
        <v/>
      </c>
      <c r="P2797" s="8" t="str">
        <f t="shared" si="1472"/>
        <v/>
      </c>
      <c r="Q2797" s="8" t="str">
        <f t="shared" si="1473"/>
        <v/>
      </c>
      <c r="R2797" s="8" t="str">
        <f t="shared" si="1474"/>
        <v/>
      </c>
      <c r="S2797" s="8" t="str">
        <f t="shared" si="1475"/>
        <v/>
      </c>
      <c r="T2797" s="8" t="str">
        <f t="shared" si="1476"/>
        <v/>
      </c>
      <c r="U2797" s="8" t="str">
        <f t="shared" si="1477"/>
        <v/>
      </c>
      <c r="V2797" s="16" t="str">
        <f t="shared" si="1478"/>
        <v/>
      </c>
      <c r="W2797" s="129" t="str">
        <f t="shared" si="1479"/>
        <v/>
      </c>
      <c r="X2797" s="8" t="str">
        <f t="shared" si="1480"/>
        <v/>
      </c>
      <c r="Y2797" s="8" t="str">
        <f t="shared" si="1481"/>
        <v/>
      </c>
      <c r="AQ2797" s="6" t="str">
        <f t="shared" si="1482"/>
        <v/>
      </c>
      <c r="AR2797" s="128" t="str">
        <f t="shared" si="1483"/>
        <v/>
      </c>
      <c r="AS2797" s="128" t="str">
        <f t="shared" si="1484"/>
        <v/>
      </c>
      <c r="AT2797" s="139" t="str">
        <f t="shared" si="1496"/>
        <v/>
      </c>
      <c r="BH2797" s="127" t="str">
        <f>IF(LEN(VBAsheet!H2797)&gt;0,$CD$4&amp;CHAR(10)&amp;$CD$5&amp;CHAR(10)&amp;$CD$6&amp;IF(VBAsheet!I2797="N",1,0)&amp;$CE$6&amp;CHAR(10)&amp;$CD$7&amp;CHAR(10)&amp;$CD$8&amp;VBAsheet!H2797&amp;$CE$8&amp;CHAR(10)&amp;$CD$9&amp;VBAsheet!K2797&amp;$CE$9&amp;CHAR(10)&amp;$CD$10&amp;VBAsheet!J2797-1&amp;$CE$10&amp;CHAR(10)&amp;$CD$11,"")</f>
        <v/>
      </c>
      <c r="BI2797"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7" s="18" t="str">
        <f>IF(LEN(X2797)&gt;0,$CD$23&amp;INDEX($CH$3:CH2800,MATCH(W2797,$CG$3:CG2800,0))&amp;$CE$23&amp;CHAR(10)&amp;$CD$24&amp;X2797&amp;$CE$24&amp;CHAR(10)&amp;$CD$25&amp;Y2797&amp;$CE$25&amp;CHAR(10),"")&amp;IF(LEN(AA2797)&gt;0,$CD$23&amp;INDEX($CH$3:CH2800,MATCH(Z2797,$CG$3:CG2800,0))&amp;$CE$23&amp;CHAR(10)&amp;$CD$24&amp;AA2797&amp;$CE$24&amp;CHAR(10)&amp;$CD$25&amp;AB2797&amp;$CE$25&amp;CHAR(10),"")&amp;IF(LEN(AD2797)&gt;0,$CD$23&amp;INDEX($CH$3:CH2800,MATCH(AC2797,$CG$3:CG2800,0))&amp;$CE$23&amp;CHAR(10)&amp;$CD$24&amp;AD2797&amp;$CE$24&amp;CHAR(10)&amp;$CD$25&amp;AE2797&amp;$CE$25&amp;CHAR(10),"")&amp;IF(LEN(AG2797)&gt;0,$CD$23&amp;INDEX($CH$3:CH2800,MATCH(AF2797,$CG$3:CG2800,0))&amp;$CE$23&amp;CHAR(10)&amp;$CD$24&amp;AG2797&amp;$CE$24&amp;CHAR(10)&amp;$CD$25&amp;AH2797&amp;$CE$25&amp;CHAR(10),"")&amp;IF(LEN(AJ2797)&gt;0,$CD$23&amp;INDEX($CH$3:CH2800,MATCH(AI2797,$CG$3:CG2800,0))&amp;$CE$23&amp;CHAR(10)&amp;$CD$24&amp;AJ2797&amp;$CE$24&amp;CHAR(10)&amp;$CD$25&amp;AK2797&amp;$CE$25&amp;CHAR(10),"")</f>
        <v/>
      </c>
      <c r="BK2797" s="18" t="str">
        <f>IF(LEN(J2797)&gt;0,INDEX($BH$2:$BH$100000,MATCH(J2797,VBAsheet!$H$2:$H$100000,0))&amp;CHAR(10),"")&amp;IF(LEN(K2797)&gt;0,INDEX($BH$2:$BH$100000,MATCH(K2797,VBAsheet!$H$2:$H$100000,0))&amp;CHAR(10),"")&amp;IF(LEN(L2797)&gt;0,INDEX($BH$2:$BH$100000,MATCH(L2797,VBAsheet!$H$2:$H$100000,0))&amp;CHAR(10),"")&amp;IF(LEN(M2797)&gt;0,INDEX($BH$2:$BH$100000,MATCH(M2797,VBAsheet!$H$2:$H$100000,0))&amp;CHAR(10),"")</f>
        <v/>
      </c>
      <c r="BM2797" s="94" t="str">
        <f t="shared" si="1498"/>
        <v/>
      </c>
      <c r="BN2797" s="95" t="str">
        <f t="shared" si="1486"/>
        <v/>
      </c>
      <c r="BP2797" s="18" t="str">
        <f t="shared" si="1487"/>
        <v/>
      </c>
      <c r="BR2797" s="81" t="str">
        <f t="shared" si="1497"/>
        <v/>
      </c>
      <c r="BU2797" s="138" t="str">
        <f t="shared" si="1488"/>
        <v/>
      </c>
      <c r="BV2797" s="3" t="str">
        <f t="shared" si="1489"/>
        <v/>
      </c>
      <c r="BW2797" s="3" t="str">
        <f t="shared" si="1490"/>
        <v/>
      </c>
      <c r="BX2797" s="144" t="str">
        <f t="shared" si="1491"/>
        <v/>
      </c>
      <c r="BY2797" s="18" t="str">
        <f t="shared" si="1492"/>
        <v/>
      </c>
      <c r="BZ2797" s="18" t="str">
        <f t="shared" si="1493"/>
        <v/>
      </c>
      <c r="CA2797" s="19" t="str">
        <f t="shared" si="1494"/>
        <v/>
      </c>
    </row>
    <row r="2798" spans="4:79" x14ac:dyDescent="0.45">
      <c r="D2798" s="164" t="str">
        <f t="shared" si="1495"/>
        <v/>
      </c>
      <c r="I2798" s="9" t="str">
        <f t="shared" si="1468"/>
        <v/>
      </c>
      <c r="J2798" s="173" t="str">
        <f t="shared" si="1469"/>
        <v/>
      </c>
      <c r="K2798" s="13"/>
      <c r="L2798" s="13"/>
      <c r="M2798" s="13"/>
      <c r="N2798" s="178" t="str">
        <f t="shared" si="1470"/>
        <v/>
      </c>
      <c r="O2798" s="181" t="str">
        <f t="shared" si="1471"/>
        <v/>
      </c>
      <c r="P2798" s="8" t="str">
        <f t="shared" si="1472"/>
        <v/>
      </c>
      <c r="Q2798" s="8" t="str">
        <f t="shared" si="1473"/>
        <v/>
      </c>
      <c r="R2798" s="8" t="str">
        <f t="shared" si="1474"/>
        <v/>
      </c>
      <c r="S2798" s="8" t="str">
        <f t="shared" si="1475"/>
        <v/>
      </c>
      <c r="T2798" s="8" t="str">
        <f t="shared" si="1476"/>
        <v/>
      </c>
      <c r="U2798" s="8" t="str">
        <f t="shared" si="1477"/>
        <v/>
      </c>
      <c r="V2798" s="16" t="str">
        <f t="shared" si="1478"/>
        <v/>
      </c>
      <c r="W2798" s="129" t="str">
        <f t="shared" si="1479"/>
        <v/>
      </c>
      <c r="X2798" s="8" t="str">
        <f t="shared" si="1480"/>
        <v/>
      </c>
      <c r="Y2798" s="8" t="str">
        <f t="shared" si="1481"/>
        <v/>
      </c>
      <c r="AQ2798" s="6" t="str">
        <f t="shared" si="1482"/>
        <v/>
      </c>
      <c r="AR2798" s="128" t="str">
        <f t="shared" si="1483"/>
        <v/>
      </c>
      <c r="AS2798" s="128" t="str">
        <f t="shared" si="1484"/>
        <v/>
      </c>
      <c r="AT2798" s="139" t="str">
        <f t="shared" si="1496"/>
        <v/>
      </c>
      <c r="BH2798" s="127" t="str">
        <f>IF(LEN(VBAsheet!H2798)&gt;0,$CD$4&amp;CHAR(10)&amp;$CD$5&amp;CHAR(10)&amp;$CD$6&amp;IF(VBAsheet!I2798="N",1,0)&amp;$CE$6&amp;CHAR(10)&amp;$CD$7&amp;CHAR(10)&amp;$CD$8&amp;VBAsheet!H2798&amp;$CE$8&amp;CHAR(10)&amp;$CD$9&amp;VBAsheet!K2798&amp;$CE$9&amp;CHAR(10)&amp;$CD$10&amp;VBAsheet!J2798-1&amp;$CE$10&amp;CHAR(10)&amp;$CD$11,"")</f>
        <v/>
      </c>
      <c r="BI2798"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8" s="18" t="str">
        <f>IF(LEN(X2798)&gt;0,$CD$23&amp;INDEX($CH$3:CH2801,MATCH(W2798,$CG$3:CG2801,0))&amp;$CE$23&amp;CHAR(10)&amp;$CD$24&amp;X2798&amp;$CE$24&amp;CHAR(10)&amp;$CD$25&amp;Y2798&amp;$CE$25&amp;CHAR(10),"")&amp;IF(LEN(AA2798)&gt;0,$CD$23&amp;INDEX($CH$3:CH2801,MATCH(Z2798,$CG$3:CG2801,0))&amp;$CE$23&amp;CHAR(10)&amp;$CD$24&amp;AA2798&amp;$CE$24&amp;CHAR(10)&amp;$CD$25&amp;AB2798&amp;$CE$25&amp;CHAR(10),"")&amp;IF(LEN(AD2798)&gt;0,$CD$23&amp;INDEX($CH$3:CH2801,MATCH(AC2798,$CG$3:CG2801,0))&amp;$CE$23&amp;CHAR(10)&amp;$CD$24&amp;AD2798&amp;$CE$24&amp;CHAR(10)&amp;$CD$25&amp;AE2798&amp;$CE$25&amp;CHAR(10),"")&amp;IF(LEN(AG2798)&gt;0,$CD$23&amp;INDEX($CH$3:CH2801,MATCH(AF2798,$CG$3:CG2801,0))&amp;$CE$23&amp;CHAR(10)&amp;$CD$24&amp;AG2798&amp;$CE$24&amp;CHAR(10)&amp;$CD$25&amp;AH2798&amp;$CE$25&amp;CHAR(10),"")&amp;IF(LEN(AJ2798)&gt;0,$CD$23&amp;INDEX($CH$3:CH2801,MATCH(AI2798,$CG$3:CG2801,0))&amp;$CE$23&amp;CHAR(10)&amp;$CD$24&amp;AJ2798&amp;$CE$24&amp;CHAR(10)&amp;$CD$25&amp;AK2798&amp;$CE$25&amp;CHAR(10),"")</f>
        <v/>
      </c>
      <c r="BK2798" s="18" t="str">
        <f>IF(LEN(J2798)&gt;0,INDEX($BH$2:$BH$100000,MATCH(J2798,VBAsheet!$H$2:$H$100000,0))&amp;CHAR(10),"")&amp;IF(LEN(K2798)&gt;0,INDEX($BH$2:$BH$100000,MATCH(K2798,VBAsheet!$H$2:$H$100000,0))&amp;CHAR(10),"")&amp;IF(LEN(L2798)&gt;0,INDEX($BH$2:$BH$100000,MATCH(L2798,VBAsheet!$H$2:$H$100000,0))&amp;CHAR(10),"")&amp;IF(LEN(M2798)&gt;0,INDEX($BH$2:$BH$100000,MATCH(M2798,VBAsheet!$H$2:$H$100000,0))&amp;CHAR(10),"")</f>
        <v/>
      </c>
      <c r="BM2798" s="94" t="str">
        <f t="shared" si="1498"/>
        <v/>
      </c>
      <c r="BN2798" s="95" t="str">
        <f t="shared" si="1486"/>
        <v/>
      </c>
      <c r="BP2798" s="18" t="str">
        <f t="shared" si="1487"/>
        <v/>
      </c>
      <c r="BR2798" s="81" t="str">
        <f t="shared" si="1497"/>
        <v/>
      </c>
      <c r="BU2798" s="138" t="str">
        <f t="shared" si="1488"/>
        <v/>
      </c>
      <c r="BV2798" s="3" t="str">
        <f t="shared" si="1489"/>
        <v/>
      </c>
      <c r="BW2798" s="3" t="str">
        <f t="shared" si="1490"/>
        <v/>
      </c>
      <c r="BX2798" s="144" t="str">
        <f t="shared" si="1491"/>
        <v/>
      </c>
      <c r="BY2798" s="18" t="str">
        <f t="shared" si="1492"/>
        <v/>
      </c>
      <c r="BZ2798" s="18" t="str">
        <f t="shared" si="1493"/>
        <v/>
      </c>
      <c r="CA2798" s="19" t="str">
        <f t="shared" si="1494"/>
        <v/>
      </c>
    </row>
    <row r="2799" spans="4:79" x14ac:dyDescent="0.45">
      <c r="D2799" s="164" t="str">
        <f t="shared" si="1495"/>
        <v/>
      </c>
      <c r="I2799" s="9" t="str">
        <f t="shared" si="1468"/>
        <v/>
      </c>
      <c r="J2799" s="173" t="str">
        <f t="shared" si="1469"/>
        <v/>
      </c>
      <c r="K2799" s="13"/>
      <c r="L2799" s="13"/>
      <c r="M2799" s="13"/>
      <c r="N2799" s="178" t="str">
        <f t="shared" si="1470"/>
        <v/>
      </c>
      <c r="O2799" s="181" t="str">
        <f t="shared" si="1471"/>
        <v/>
      </c>
      <c r="P2799" s="8" t="str">
        <f t="shared" si="1472"/>
        <v/>
      </c>
      <c r="Q2799" s="8" t="str">
        <f t="shared" si="1473"/>
        <v/>
      </c>
      <c r="R2799" s="8" t="str">
        <f t="shared" si="1474"/>
        <v/>
      </c>
      <c r="S2799" s="8" t="str">
        <f t="shared" si="1475"/>
        <v/>
      </c>
      <c r="T2799" s="8" t="str">
        <f t="shared" si="1476"/>
        <v/>
      </c>
      <c r="U2799" s="8" t="str">
        <f t="shared" si="1477"/>
        <v/>
      </c>
      <c r="V2799" s="16" t="str">
        <f t="shared" si="1478"/>
        <v/>
      </c>
      <c r="W2799" s="129" t="str">
        <f t="shared" si="1479"/>
        <v/>
      </c>
      <c r="X2799" s="8" t="str">
        <f t="shared" si="1480"/>
        <v/>
      </c>
      <c r="Y2799" s="8" t="str">
        <f t="shared" si="1481"/>
        <v/>
      </c>
      <c r="AQ2799" s="6" t="str">
        <f t="shared" si="1482"/>
        <v/>
      </c>
      <c r="AR2799" s="128" t="str">
        <f t="shared" si="1483"/>
        <v/>
      </c>
      <c r="AS2799" s="128" t="str">
        <f t="shared" si="1484"/>
        <v/>
      </c>
      <c r="AT2799" s="139" t="str">
        <f t="shared" si="1496"/>
        <v/>
      </c>
      <c r="BH2799" s="127" t="str">
        <f>IF(LEN(VBAsheet!H2799)&gt;0,$CD$4&amp;CHAR(10)&amp;$CD$5&amp;CHAR(10)&amp;$CD$6&amp;IF(VBAsheet!I2799="N",1,0)&amp;$CE$6&amp;CHAR(10)&amp;$CD$7&amp;CHAR(10)&amp;$CD$8&amp;VBAsheet!H2799&amp;$CE$8&amp;CHAR(10)&amp;$CD$9&amp;VBAsheet!K2799&amp;$CE$9&amp;CHAR(10)&amp;$CD$10&amp;VBAsheet!J2799-1&amp;$CE$10&amp;CHAR(10)&amp;$CD$11,"")</f>
        <v/>
      </c>
      <c r="BI2799"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799" s="18" t="str">
        <f>IF(LEN(X2799)&gt;0,$CD$23&amp;INDEX($CH$3:CH2802,MATCH(W2799,$CG$3:CG2802,0))&amp;$CE$23&amp;CHAR(10)&amp;$CD$24&amp;X2799&amp;$CE$24&amp;CHAR(10)&amp;$CD$25&amp;Y2799&amp;$CE$25&amp;CHAR(10),"")&amp;IF(LEN(AA2799)&gt;0,$CD$23&amp;INDEX($CH$3:CH2802,MATCH(Z2799,$CG$3:CG2802,0))&amp;$CE$23&amp;CHAR(10)&amp;$CD$24&amp;AA2799&amp;$CE$24&amp;CHAR(10)&amp;$CD$25&amp;AB2799&amp;$CE$25&amp;CHAR(10),"")&amp;IF(LEN(AD2799)&gt;0,$CD$23&amp;INDEX($CH$3:CH2802,MATCH(AC2799,$CG$3:CG2802,0))&amp;$CE$23&amp;CHAR(10)&amp;$CD$24&amp;AD2799&amp;$CE$24&amp;CHAR(10)&amp;$CD$25&amp;AE2799&amp;$CE$25&amp;CHAR(10),"")&amp;IF(LEN(AG2799)&gt;0,$CD$23&amp;INDEX($CH$3:CH2802,MATCH(AF2799,$CG$3:CG2802,0))&amp;$CE$23&amp;CHAR(10)&amp;$CD$24&amp;AG2799&amp;$CE$24&amp;CHAR(10)&amp;$CD$25&amp;AH2799&amp;$CE$25&amp;CHAR(10),"")&amp;IF(LEN(AJ2799)&gt;0,$CD$23&amp;INDEX($CH$3:CH2802,MATCH(AI2799,$CG$3:CG2802,0))&amp;$CE$23&amp;CHAR(10)&amp;$CD$24&amp;AJ2799&amp;$CE$24&amp;CHAR(10)&amp;$CD$25&amp;AK2799&amp;$CE$25&amp;CHAR(10),"")</f>
        <v/>
      </c>
      <c r="BK2799" s="18" t="str">
        <f>IF(LEN(J2799)&gt;0,INDEX($BH$2:$BH$100000,MATCH(J2799,VBAsheet!$H$2:$H$100000,0))&amp;CHAR(10),"")&amp;IF(LEN(K2799)&gt;0,INDEX($BH$2:$BH$100000,MATCH(K2799,VBAsheet!$H$2:$H$100000,0))&amp;CHAR(10),"")&amp;IF(LEN(L2799)&gt;0,INDEX($BH$2:$BH$100000,MATCH(L2799,VBAsheet!$H$2:$H$100000,0))&amp;CHAR(10),"")&amp;IF(LEN(M2799)&gt;0,INDEX($BH$2:$BH$100000,MATCH(M2799,VBAsheet!$H$2:$H$100000,0))&amp;CHAR(10),"")</f>
        <v/>
      </c>
      <c r="BM2799" s="94" t="str">
        <f t="shared" si="1498"/>
        <v/>
      </c>
      <c r="BN2799" s="95" t="str">
        <f t="shared" si="1486"/>
        <v/>
      </c>
      <c r="BP2799" s="18" t="str">
        <f t="shared" si="1487"/>
        <v/>
      </c>
      <c r="BR2799" s="81" t="str">
        <f t="shared" si="1497"/>
        <v/>
      </c>
      <c r="BU2799" s="138" t="str">
        <f t="shared" si="1488"/>
        <v/>
      </c>
      <c r="BV2799" s="3" t="str">
        <f t="shared" si="1489"/>
        <v/>
      </c>
      <c r="BW2799" s="3" t="str">
        <f t="shared" si="1490"/>
        <v/>
      </c>
      <c r="BX2799" s="144" t="str">
        <f t="shared" si="1491"/>
        <v/>
      </c>
      <c r="BY2799" s="18" t="str">
        <f t="shared" si="1492"/>
        <v/>
      </c>
      <c r="BZ2799" s="18" t="str">
        <f t="shared" si="1493"/>
        <v/>
      </c>
      <c r="CA2799" s="19" t="str">
        <f t="shared" si="1494"/>
        <v/>
      </c>
    </row>
    <row r="2800" spans="4:79" x14ac:dyDescent="0.45">
      <c r="D2800" s="164" t="str">
        <f t="shared" si="1495"/>
        <v/>
      </c>
      <c r="I2800" s="9" t="str">
        <f t="shared" si="1468"/>
        <v/>
      </c>
      <c r="J2800" s="173" t="str">
        <f t="shared" si="1469"/>
        <v/>
      </c>
      <c r="K2800" s="13"/>
      <c r="L2800" s="13"/>
      <c r="M2800" s="13"/>
      <c r="N2800" s="178" t="str">
        <f t="shared" si="1470"/>
        <v/>
      </c>
      <c r="O2800" s="181" t="str">
        <f t="shared" si="1471"/>
        <v/>
      </c>
      <c r="P2800" s="8" t="str">
        <f t="shared" si="1472"/>
        <v/>
      </c>
      <c r="Q2800" s="8" t="str">
        <f t="shared" si="1473"/>
        <v/>
      </c>
      <c r="R2800" s="8" t="str">
        <f t="shared" si="1474"/>
        <v/>
      </c>
      <c r="S2800" s="8" t="str">
        <f t="shared" si="1475"/>
        <v/>
      </c>
      <c r="T2800" s="8" t="str">
        <f t="shared" si="1476"/>
        <v/>
      </c>
      <c r="U2800" s="8" t="str">
        <f t="shared" si="1477"/>
        <v/>
      </c>
      <c r="V2800" s="16" t="str">
        <f t="shared" si="1478"/>
        <v/>
      </c>
      <c r="W2800" s="129" t="str">
        <f t="shared" si="1479"/>
        <v/>
      </c>
      <c r="X2800" s="8" t="str">
        <f t="shared" si="1480"/>
        <v/>
      </c>
      <c r="Y2800" s="8" t="str">
        <f t="shared" si="1481"/>
        <v/>
      </c>
      <c r="AQ2800" s="6" t="str">
        <f t="shared" si="1482"/>
        <v/>
      </c>
      <c r="AR2800" s="128" t="str">
        <f t="shared" si="1483"/>
        <v/>
      </c>
      <c r="AS2800" s="128" t="str">
        <f t="shared" si="1484"/>
        <v/>
      </c>
      <c r="AT2800" s="139" t="str">
        <f t="shared" si="1496"/>
        <v/>
      </c>
      <c r="BH2800" s="127" t="str">
        <f>IF(LEN(VBAsheet!H2800)&gt;0,$CD$4&amp;CHAR(10)&amp;$CD$5&amp;CHAR(10)&amp;$CD$6&amp;IF(VBAsheet!I2800="N",1,0)&amp;$CE$6&amp;CHAR(10)&amp;$CD$7&amp;CHAR(10)&amp;$CD$8&amp;VBAsheet!H2800&amp;$CE$8&amp;CHAR(10)&amp;$CD$9&amp;VBAsheet!K2800&amp;$CE$9&amp;CHAR(10)&amp;$CD$10&amp;VBAsheet!J2800-1&amp;$CE$10&amp;CHAR(10)&amp;$CD$11,"")</f>
        <v/>
      </c>
      <c r="BI2800"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0" s="18" t="str">
        <f>IF(LEN(X2800)&gt;0,$CD$23&amp;INDEX($CH$3:CH2803,MATCH(W2800,$CG$3:CG2803,0))&amp;$CE$23&amp;CHAR(10)&amp;$CD$24&amp;X2800&amp;$CE$24&amp;CHAR(10)&amp;$CD$25&amp;Y2800&amp;$CE$25&amp;CHAR(10),"")&amp;IF(LEN(AA2800)&gt;0,$CD$23&amp;INDEX($CH$3:CH2803,MATCH(Z2800,$CG$3:CG2803,0))&amp;$CE$23&amp;CHAR(10)&amp;$CD$24&amp;AA2800&amp;$CE$24&amp;CHAR(10)&amp;$CD$25&amp;AB2800&amp;$CE$25&amp;CHAR(10),"")&amp;IF(LEN(AD2800)&gt;0,$CD$23&amp;INDEX($CH$3:CH2803,MATCH(AC2800,$CG$3:CG2803,0))&amp;$CE$23&amp;CHAR(10)&amp;$CD$24&amp;AD2800&amp;$CE$24&amp;CHAR(10)&amp;$CD$25&amp;AE2800&amp;$CE$25&amp;CHAR(10),"")&amp;IF(LEN(AG2800)&gt;0,$CD$23&amp;INDEX($CH$3:CH2803,MATCH(AF2800,$CG$3:CG2803,0))&amp;$CE$23&amp;CHAR(10)&amp;$CD$24&amp;AG2800&amp;$CE$24&amp;CHAR(10)&amp;$CD$25&amp;AH2800&amp;$CE$25&amp;CHAR(10),"")&amp;IF(LEN(AJ2800)&gt;0,$CD$23&amp;INDEX($CH$3:CH2803,MATCH(AI2800,$CG$3:CG2803,0))&amp;$CE$23&amp;CHAR(10)&amp;$CD$24&amp;AJ2800&amp;$CE$24&amp;CHAR(10)&amp;$CD$25&amp;AK2800&amp;$CE$25&amp;CHAR(10),"")</f>
        <v/>
      </c>
      <c r="BK2800" s="18" t="str">
        <f>IF(LEN(J2800)&gt;0,INDEX($BH$2:$BH$100000,MATCH(J2800,VBAsheet!$H$2:$H$100000,0))&amp;CHAR(10),"")&amp;IF(LEN(K2800)&gt;0,INDEX($BH$2:$BH$100000,MATCH(K2800,VBAsheet!$H$2:$H$100000,0))&amp;CHAR(10),"")&amp;IF(LEN(L2800)&gt;0,INDEX($BH$2:$BH$100000,MATCH(L2800,VBAsheet!$H$2:$H$100000,0))&amp;CHAR(10),"")&amp;IF(LEN(M2800)&gt;0,INDEX($BH$2:$BH$100000,MATCH(M2800,VBAsheet!$H$2:$H$100000,0))&amp;CHAR(10),"")</f>
        <v/>
      </c>
      <c r="BM2800" s="94" t="str">
        <f t="shared" si="1498"/>
        <v/>
      </c>
      <c r="BN2800" s="95" t="str">
        <f t="shared" si="1486"/>
        <v/>
      </c>
      <c r="BP2800" s="18" t="str">
        <f t="shared" si="1487"/>
        <v/>
      </c>
      <c r="BR2800" s="81" t="str">
        <f t="shared" si="1497"/>
        <v/>
      </c>
      <c r="BU2800" s="138" t="str">
        <f t="shared" si="1488"/>
        <v/>
      </c>
      <c r="BV2800" s="3" t="str">
        <f t="shared" si="1489"/>
        <v/>
      </c>
      <c r="BW2800" s="3" t="str">
        <f t="shared" si="1490"/>
        <v/>
      </c>
      <c r="BX2800" s="144" t="str">
        <f t="shared" si="1491"/>
        <v/>
      </c>
      <c r="BY2800" s="18" t="str">
        <f t="shared" si="1492"/>
        <v/>
      </c>
      <c r="BZ2800" s="18" t="str">
        <f t="shared" si="1493"/>
        <v/>
      </c>
      <c r="CA2800" s="19" t="str">
        <f t="shared" si="1494"/>
        <v/>
      </c>
    </row>
    <row r="2801" spans="4:79" x14ac:dyDescent="0.45">
      <c r="D2801" s="164" t="str">
        <f t="shared" si="1495"/>
        <v/>
      </c>
      <c r="I2801" s="9" t="str">
        <f t="shared" si="1468"/>
        <v/>
      </c>
      <c r="J2801" s="173" t="str">
        <f t="shared" si="1469"/>
        <v/>
      </c>
      <c r="K2801" s="13"/>
      <c r="L2801" s="13"/>
      <c r="M2801" s="13"/>
      <c r="N2801" s="178" t="str">
        <f t="shared" si="1470"/>
        <v/>
      </c>
      <c r="O2801" s="181" t="str">
        <f t="shared" si="1471"/>
        <v/>
      </c>
      <c r="P2801" s="8" t="str">
        <f t="shared" si="1472"/>
        <v/>
      </c>
      <c r="Q2801" s="8" t="str">
        <f t="shared" si="1473"/>
        <v/>
      </c>
      <c r="R2801" s="8" t="str">
        <f t="shared" si="1474"/>
        <v/>
      </c>
      <c r="S2801" s="8" t="str">
        <f t="shared" si="1475"/>
        <v/>
      </c>
      <c r="T2801" s="8" t="str">
        <f t="shared" si="1476"/>
        <v/>
      </c>
      <c r="U2801" s="8" t="str">
        <f t="shared" si="1477"/>
        <v/>
      </c>
      <c r="V2801" s="16" t="str">
        <f t="shared" si="1478"/>
        <v/>
      </c>
      <c r="W2801" s="129" t="str">
        <f t="shared" si="1479"/>
        <v/>
      </c>
      <c r="X2801" s="8" t="str">
        <f t="shared" si="1480"/>
        <v/>
      </c>
      <c r="Y2801" s="8" t="str">
        <f t="shared" si="1481"/>
        <v/>
      </c>
      <c r="AQ2801" s="6" t="str">
        <f t="shared" si="1482"/>
        <v/>
      </c>
      <c r="AR2801" s="128" t="str">
        <f t="shared" si="1483"/>
        <v/>
      </c>
      <c r="AS2801" s="128" t="str">
        <f t="shared" si="1484"/>
        <v/>
      </c>
      <c r="AT2801" s="139" t="str">
        <f t="shared" si="1496"/>
        <v/>
      </c>
      <c r="BH2801" s="127" t="str">
        <f>IF(LEN(VBAsheet!H2801)&gt;0,$CD$4&amp;CHAR(10)&amp;$CD$5&amp;CHAR(10)&amp;$CD$6&amp;IF(VBAsheet!I2801="N",1,0)&amp;$CE$6&amp;CHAR(10)&amp;$CD$7&amp;CHAR(10)&amp;$CD$8&amp;VBAsheet!H2801&amp;$CE$8&amp;CHAR(10)&amp;$CD$9&amp;VBAsheet!K2801&amp;$CE$9&amp;CHAR(10)&amp;$CD$10&amp;VBAsheet!J2801-1&amp;$CE$10&amp;CHAR(10)&amp;$CD$11,"")</f>
        <v/>
      </c>
      <c r="BI2801"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1" s="18" t="str">
        <f>IF(LEN(X2801)&gt;0,$CD$23&amp;INDEX($CH$3:CH2804,MATCH(W2801,$CG$3:CG2804,0))&amp;$CE$23&amp;CHAR(10)&amp;$CD$24&amp;X2801&amp;$CE$24&amp;CHAR(10)&amp;$CD$25&amp;Y2801&amp;$CE$25&amp;CHAR(10),"")&amp;IF(LEN(AA2801)&gt;0,$CD$23&amp;INDEX($CH$3:CH2804,MATCH(Z2801,$CG$3:CG2804,0))&amp;$CE$23&amp;CHAR(10)&amp;$CD$24&amp;AA2801&amp;$CE$24&amp;CHAR(10)&amp;$CD$25&amp;AB2801&amp;$CE$25&amp;CHAR(10),"")&amp;IF(LEN(AD2801)&gt;0,$CD$23&amp;INDEX($CH$3:CH2804,MATCH(AC2801,$CG$3:CG2804,0))&amp;$CE$23&amp;CHAR(10)&amp;$CD$24&amp;AD2801&amp;$CE$24&amp;CHAR(10)&amp;$CD$25&amp;AE2801&amp;$CE$25&amp;CHAR(10),"")&amp;IF(LEN(AG2801)&gt;0,$CD$23&amp;INDEX($CH$3:CH2804,MATCH(AF2801,$CG$3:CG2804,0))&amp;$CE$23&amp;CHAR(10)&amp;$CD$24&amp;AG2801&amp;$CE$24&amp;CHAR(10)&amp;$CD$25&amp;AH2801&amp;$CE$25&amp;CHAR(10),"")&amp;IF(LEN(AJ2801)&gt;0,$CD$23&amp;INDEX($CH$3:CH2804,MATCH(AI2801,$CG$3:CG2804,0))&amp;$CE$23&amp;CHAR(10)&amp;$CD$24&amp;AJ2801&amp;$CE$24&amp;CHAR(10)&amp;$CD$25&amp;AK2801&amp;$CE$25&amp;CHAR(10),"")</f>
        <v/>
      </c>
      <c r="BK2801" s="18" t="str">
        <f>IF(LEN(J2801)&gt;0,INDEX($BH$2:$BH$100000,MATCH(J2801,VBAsheet!$H$2:$H$100000,0))&amp;CHAR(10),"")&amp;IF(LEN(K2801)&gt;0,INDEX($BH$2:$BH$100000,MATCH(K2801,VBAsheet!$H$2:$H$100000,0))&amp;CHAR(10),"")&amp;IF(LEN(L2801)&gt;0,INDEX($BH$2:$BH$100000,MATCH(L2801,VBAsheet!$H$2:$H$100000,0))&amp;CHAR(10),"")&amp;IF(LEN(M2801)&gt;0,INDEX($BH$2:$BH$100000,MATCH(M2801,VBAsheet!$H$2:$H$100000,0))&amp;CHAR(10),"")</f>
        <v/>
      </c>
      <c r="BM2801" s="94" t="str">
        <f t="shared" si="1498"/>
        <v/>
      </c>
      <c r="BN2801" s="95" t="str">
        <f t="shared" si="1486"/>
        <v/>
      </c>
      <c r="BP2801" s="18" t="str">
        <f t="shared" si="1487"/>
        <v/>
      </c>
      <c r="BR2801" s="81" t="str">
        <f t="shared" si="1497"/>
        <v/>
      </c>
      <c r="BU2801" s="138" t="str">
        <f t="shared" si="1488"/>
        <v/>
      </c>
      <c r="BV2801" s="3" t="str">
        <f t="shared" si="1489"/>
        <v/>
      </c>
      <c r="BW2801" s="3" t="str">
        <f t="shared" si="1490"/>
        <v/>
      </c>
      <c r="BX2801" s="144" t="str">
        <f t="shared" si="1491"/>
        <v/>
      </c>
      <c r="BY2801" s="18" t="str">
        <f t="shared" si="1492"/>
        <v/>
      </c>
      <c r="BZ2801" s="18" t="str">
        <f t="shared" si="1493"/>
        <v/>
      </c>
      <c r="CA2801" s="19" t="str">
        <f t="shared" si="1494"/>
        <v/>
      </c>
    </row>
    <row r="2802" spans="4:79" x14ac:dyDescent="0.45">
      <c r="D2802" s="164" t="str">
        <f t="shared" si="1495"/>
        <v/>
      </c>
      <c r="I2802" s="9" t="str">
        <f t="shared" si="1468"/>
        <v/>
      </c>
      <c r="J2802" s="173" t="str">
        <f t="shared" si="1469"/>
        <v/>
      </c>
      <c r="K2802" s="13"/>
      <c r="L2802" s="13"/>
      <c r="M2802" s="13"/>
      <c r="N2802" s="178" t="str">
        <f t="shared" si="1470"/>
        <v/>
      </c>
      <c r="O2802" s="181" t="str">
        <f t="shared" si="1471"/>
        <v/>
      </c>
      <c r="P2802" s="8" t="str">
        <f t="shared" si="1472"/>
        <v/>
      </c>
      <c r="Q2802" s="8" t="str">
        <f t="shared" si="1473"/>
        <v/>
      </c>
      <c r="R2802" s="8" t="str">
        <f t="shared" si="1474"/>
        <v/>
      </c>
      <c r="S2802" s="8" t="str">
        <f t="shared" si="1475"/>
        <v/>
      </c>
      <c r="T2802" s="8" t="str">
        <f t="shared" si="1476"/>
        <v/>
      </c>
      <c r="U2802" s="8" t="str">
        <f t="shared" si="1477"/>
        <v/>
      </c>
      <c r="V2802" s="16" t="str">
        <f t="shared" si="1478"/>
        <v/>
      </c>
      <c r="W2802" s="129" t="str">
        <f t="shared" si="1479"/>
        <v/>
      </c>
      <c r="X2802" s="8" t="str">
        <f t="shared" si="1480"/>
        <v/>
      </c>
      <c r="Y2802" s="8" t="str">
        <f t="shared" si="1481"/>
        <v/>
      </c>
      <c r="AQ2802" s="6" t="str">
        <f t="shared" si="1482"/>
        <v/>
      </c>
      <c r="AR2802" s="128" t="str">
        <f t="shared" si="1483"/>
        <v/>
      </c>
      <c r="AS2802" s="128" t="str">
        <f t="shared" si="1484"/>
        <v/>
      </c>
      <c r="AT2802" s="139" t="str">
        <f t="shared" si="1496"/>
        <v/>
      </c>
      <c r="BH2802" s="127" t="str">
        <f>IF(LEN(VBAsheet!H2802)&gt;0,$CD$4&amp;CHAR(10)&amp;$CD$5&amp;CHAR(10)&amp;$CD$6&amp;IF(VBAsheet!I2802="N",1,0)&amp;$CE$6&amp;CHAR(10)&amp;$CD$7&amp;CHAR(10)&amp;$CD$8&amp;VBAsheet!H2802&amp;$CE$8&amp;CHAR(10)&amp;$CD$9&amp;VBAsheet!K2802&amp;$CE$9&amp;CHAR(10)&amp;$CD$10&amp;VBAsheet!J2802-1&amp;$CE$10&amp;CHAR(10)&amp;$CD$11,"")</f>
        <v/>
      </c>
      <c r="BI2802"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2" s="18" t="str">
        <f>IF(LEN(X2802)&gt;0,$CD$23&amp;INDEX($CH$3:CH2805,MATCH(W2802,$CG$3:CG2805,0))&amp;$CE$23&amp;CHAR(10)&amp;$CD$24&amp;X2802&amp;$CE$24&amp;CHAR(10)&amp;$CD$25&amp;Y2802&amp;$CE$25&amp;CHAR(10),"")&amp;IF(LEN(AA2802)&gt;0,$CD$23&amp;INDEX($CH$3:CH2805,MATCH(Z2802,$CG$3:CG2805,0))&amp;$CE$23&amp;CHAR(10)&amp;$CD$24&amp;AA2802&amp;$CE$24&amp;CHAR(10)&amp;$CD$25&amp;AB2802&amp;$CE$25&amp;CHAR(10),"")&amp;IF(LEN(AD2802)&gt;0,$CD$23&amp;INDEX($CH$3:CH2805,MATCH(AC2802,$CG$3:CG2805,0))&amp;$CE$23&amp;CHAR(10)&amp;$CD$24&amp;AD2802&amp;$CE$24&amp;CHAR(10)&amp;$CD$25&amp;AE2802&amp;$CE$25&amp;CHAR(10),"")&amp;IF(LEN(AG2802)&gt;0,$CD$23&amp;INDEX($CH$3:CH2805,MATCH(AF2802,$CG$3:CG2805,0))&amp;$CE$23&amp;CHAR(10)&amp;$CD$24&amp;AG2802&amp;$CE$24&amp;CHAR(10)&amp;$CD$25&amp;AH2802&amp;$CE$25&amp;CHAR(10),"")&amp;IF(LEN(AJ2802)&gt;0,$CD$23&amp;INDEX($CH$3:CH2805,MATCH(AI2802,$CG$3:CG2805,0))&amp;$CE$23&amp;CHAR(10)&amp;$CD$24&amp;AJ2802&amp;$CE$24&amp;CHAR(10)&amp;$CD$25&amp;AK2802&amp;$CE$25&amp;CHAR(10),"")</f>
        <v/>
      </c>
      <c r="BK2802" s="18" t="str">
        <f>IF(LEN(J2802)&gt;0,INDEX($BH$2:$BH$100000,MATCH(J2802,VBAsheet!$H$2:$H$100000,0))&amp;CHAR(10),"")&amp;IF(LEN(K2802)&gt;0,INDEX($BH$2:$BH$100000,MATCH(K2802,VBAsheet!$H$2:$H$100000,0))&amp;CHAR(10),"")&amp;IF(LEN(L2802)&gt;0,INDEX($BH$2:$BH$100000,MATCH(L2802,VBAsheet!$H$2:$H$100000,0))&amp;CHAR(10),"")&amp;IF(LEN(M2802)&gt;0,INDEX($BH$2:$BH$100000,MATCH(M2802,VBAsheet!$H$2:$H$100000,0))&amp;CHAR(10),"")</f>
        <v/>
      </c>
      <c r="BM2802" s="94" t="str">
        <f t="shared" si="1498"/>
        <v/>
      </c>
      <c r="BN2802" s="95" t="str">
        <f t="shared" si="1486"/>
        <v/>
      </c>
      <c r="BP2802" s="18" t="str">
        <f t="shared" si="1487"/>
        <v/>
      </c>
      <c r="BR2802" s="81" t="str">
        <f t="shared" si="1497"/>
        <v/>
      </c>
      <c r="BU2802" s="138" t="str">
        <f t="shared" si="1488"/>
        <v/>
      </c>
      <c r="BV2802" s="3" t="str">
        <f t="shared" si="1489"/>
        <v/>
      </c>
      <c r="BW2802" s="3" t="str">
        <f t="shared" si="1490"/>
        <v/>
      </c>
      <c r="BX2802" s="144" t="str">
        <f t="shared" si="1491"/>
        <v/>
      </c>
      <c r="BY2802" s="18" t="str">
        <f t="shared" si="1492"/>
        <v/>
      </c>
      <c r="BZ2802" s="18" t="str">
        <f t="shared" si="1493"/>
        <v/>
      </c>
      <c r="CA2802" s="19" t="str">
        <f t="shared" si="1494"/>
        <v/>
      </c>
    </row>
    <row r="2803" spans="4:79" x14ac:dyDescent="0.45">
      <c r="D2803" s="164" t="str">
        <f t="shared" si="1495"/>
        <v/>
      </c>
      <c r="I2803" s="9" t="str">
        <f t="shared" si="1468"/>
        <v/>
      </c>
      <c r="J2803" s="173" t="str">
        <f t="shared" si="1469"/>
        <v/>
      </c>
      <c r="K2803" s="13"/>
      <c r="L2803" s="13"/>
      <c r="M2803" s="13"/>
      <c r="N2803" s="178" t="str">
        <f t="shared" si="1470"/>
        <v/>
      </c>
      <c r="O2803" s="181" t="str">
        <f t="shared" si="1471"/>
        <v/>
      </c>
      <c r="P2803" s="8" t="str">
        <f t="shared" si="1472"/>
        <v/>
      </c>
      <c r="Q2803" s="8" t="str">
        <f t="shared" si="1473"/>
        <v/>
      </c>
      <c r="R2803" s="8" t="str">
        <f t="shared" si="1474"/>
        <v/>
      </c>
      <c r="S2803" s="8" t="str">
        <f t="shared" si="1475"/>
        <v/>
      </c>
      <c r="T2803" s="8" t="str">
        <f t="shared" si="1476"/>
        <v/>
      </c>
      <c r="U2803" s="8" t="str">
        <f t="shared" si="1477"/>
        <v/>
      </c>
      <c r="V2803" s="16" t="str">
        <f t="shared" si="1478"/>
        <v/>
      </c>
      <c r="W2803" s="129" t="str">
        <f t="shared" si="1479"/>
        <v/>
      </c>
      <c r="X2803" s="8" t="str">
        <f t="shared" si="1480"/>
        <v/>
      </c>
      <c r="Y2803" s="8" t="str">
        <f t="shared" si="1481"/>
        <v/>
      </c>
      <c r="AQ2803" s="6" t="str">
        <f t="shared" si="1482"/>
        <v/>
      </c>
      <c r="AR2803" s="128" t="str">
        <f t="shared" si="1483"/>
        <v/>
      </c>
      <c r="AS2803" s="128" t="str">
        <f t="shared" si="1484"/>
        <v/>
      </c>
      <c r="AT2803" s="139" t="str">
        <f t="shared" si="1496"/>
        <v/>
      </c>
      <c r="BH2803" s="127" t="str">
        <f>IF(LEN(VBAsheet!H2803)&gt;0,$CD$4&amp;CHAR(10)&amp;$CD$5&amp;CHAR(10)&amp;$CD$6&amp;IF(VBAsheet!I2803="N",1,0)&amp;$CE$6&amp;CHAR(10)&amp;$CD$7&amp;CHAR(10)&amp;$CD$8&amp;VBAsheet!H2803&amp;$CE$8&amp;CHAR(10)&amp;$CD$9&amp;VBAsheet!K2803&amp;$CE$9&amp;CHAR(10)&amp;$CD$10&amp;VBAsheet!J2803-1&amp;$CE$10&amp;CHAR(10)&amp;$CD$11,"")</f>
        <v/>
      </c>
      <c r="BI2803"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3" s="18" t="str">
        <f>IF(LEN(X2803)&gt;0,$CD$23&amp;INDEX($CH$3:CH2806,MATCH(W2803,$CG$3:CG2806,0))&amp;$CE$23&amp;CHAR(10)&amp;$CD$24&amp;X2803&amp;$CE$24&amp;CHAR(10)&amp;$CD$25&amp;Y2803&amp;$CE$25&amp;CHAR(10),"")&amp;IF(LEN(AA2803)&gt;0,$CD$23&amp;INDEX($CH$3:CH2806,MATCH(Z2803,$CG$3:CG2806,0))&amp;$CE$23&amp;CHAR(10)&amp;$CD$24&amp;AA2803&amp;$CE$24&amp;CHAR(10)&amp;$CD$25&amp;AB2803&amp;$CE$25&amp;CHAR(10),"")&amp;IF(LEN(AD2803)&gt;0,$CD$23&amp;INDEX($CH$3:CH2806,MATCH(AC2803,$CG$3:CG2806,0))&amp;$CE$23&amp;CHAR(10)&amp;$CD$24&amp;AD2803&amp;$CE$24&amp;CHAR(10)&amp;$CD$25&amp;AE2803&amp;$CE$25&amp;CHAR(10),"")&amp;IF(LEN(AG2803)&gt;0,$CD$23&amp;INDEX($CH$3:CH2806,MATCH(AF2803,$CG$3:CG2806,0))&amp;$CE$23&amp;CHAR(10)&amp;$CD$24&amp;AG2803&amp;$CE$24&amp;CHAR(10)&amp;$CD$25&amp;AH2803&amp;$CE$25&amp;CHAR(10),"")&amp;IF(LEN(AJ2803)&gt;0,$CD$23&amp;INDEX($CH$3:CH2806,MATCH(AI2803,$CG$3:CG2806,0))&amp;$CE$23&amp;CHAR(10)&amp;$CD$24&amp;AJ2803&amp;$CE$24&amp;CHAR(10)&amp;$CD$25&amp;AK2803&amp;$CE$25&amp;CHAR(10),"")</f>
        <v/>
      </c>
      <c r="BK2803" s="18" t="str">
        <f>IF(LEN(J2803)&gt;0,INDEX($BH$2:$BH$100000,MATCH(J2803,VBAsheet!$H$2:$H$100000,0))&amp;CHAR(10),"")&amp;IF(LEN(K2803)&gt;0,INDEX($BH$2:$BH$100000,MATCH(K2803,VBAsheet!$H$2:$H$100000,0))&amp;CHAR(10),"")&amp;IF(LEN(L2803)&gt;0,INDEX($BH$2:$BH$100000,MATCH(L2803,VBAsheet!$H$2:$H$100000,0))&amp;CHAR(10),"")&amp;IF(LEN(M2803)&gt;0,INDEX($BH$2:$BH$100000,MATCH(M2803,VBAsheet!$H$2:$H$100000,0))&amp;CHAR(10),"")</f>
        <v/>
      </c>
      <c r="BM2803" s="94" t="str">
        <f t="shared" si="1498"/>
        <v/>
      </c>
      <c r="BN2803" s="95" t="str">
        <f t="shared" si="1486"/>
        <v/>
      </c>
      <c r="BP2803" s="18" t="str">
        <f t="shared" si="1487"/>
        <v/>
      </c>
      <c r="BR2803" s="81" t="str">
        <f t="shared" si="1497"/>
        <v/>
      </c>
      <c r="BU2803" s="138" t="str">
        <f t="shared" si="1488"/>
        <v/>
      </c>
      <c r="BV2803" s="3" t="str">
        <f t="shared" si="1489"/>
        <v/>
      </c>
      <c r="BW2803" s="3" t="str">
        <f t="shared" si="1490"/>
        <v/>
      </c>
      <c r="BX2803" s="144" t="str">
        <f t="shared" si="1491"/>
        <v/>
      </c>
      <c r="BY2803" s="18" t="str">
        <f t="shared" si="1492"/>
        <v/>
      </c>
      <c r="BZ2803" s="18" t="str">
        <f t="shared" si="1493"/>
        <v/>
      </c>
      <c r="CA2803" s="19" t="str">
        <f t="shared" si="1494"/>
        <v/>
      </c>
    </row>
    <row r="2804" spans="4:79" x14ac:dyDescent="0.45">
      <c r="D2804" s="164" t="str">
        <f t="shared" si="1495"/>
        <v/>
      </c>
      <c r="I2804" s="9" t="str">
        <f t="shared" si="1468"/>
        <v/>
      </c>
      <c r="J2804" s="173" t="str">
        <f t="shared" si="1469"/>
        <v/>
      </c>
      <c r="K2804" s="13"/>
      <c r="L2804" s="13"/>
      <c r="M2804" s="13"/>
      <c r="N2804" s="178" t="str">
        <f t="shared" si="1470"/>
        <v/>
      </c>
      <c r="O2804" s="181" t="str">
        <f t="shared" si="1471"/>
        <v/>
      </c>
      <c r="P2804" s="8" t="str">
        <f t="shared" si="1472"/>
        <v/>
      </c>
      <c r="Q2804" s="8" t="str">
        <f t="shared" si="1473"/>
        <v/>
      </c>
      <c r="R2804" s="8" t="str">
        <f t="shared" si="1474"/>
        <v/>
      </c>
      <c r="S2804" s="8" t="str">
        <f t="shared" si="1475"/>
        <v/>
      </c>
      <c r="T2804" s="8" t="str">
        <f t="shared" si="1476"/>
        <v/>
      </c>
      <c r="U2804" s="8" t="str">
        <f t="shared" si="1477"/>
        <v/>
      </c>
      <c r="V2804" s="16" t="str">
        <f t="shared" si="1478"/>
        <v/>
      </c>
      <c r="W2804" s="129" t="str">
        <f t="shared" si="1479"/>
        <v/>
      </c>
      <c r="X2804" s="8" t="str">
        <f t="shared" si="1480"/>
        <v/>
      </c>
      <c r="Y2804" s="8" t="str">
        <f t="shared" si="1481"/>
        <v/>
      </c>
      <c r="AQ2804" s="6" t="str">
        <f t="shared" si="1482"/>
        <v/>
      </c>
      <c r="AR2804" s="128" t="str">
        <f t="shared" si="1483"/>
        <v/>
      </c>
      <c r="AS2804" s="128" t="str">
        <f t="shared" si="1484"/>
        <v/>
      </c>
      <c r="AT2804" s="139" t="str">
        <f t="shared" si="1496"/>
        <v/>
      </c>
      <c r="BH2804" s="127" t="str">
        <f>IF(LEN(VBAsheet!H2804)&gt;0,$CD$4&amp;CHAR(10)&amp;$CD$5&amp;CHAR(10)&amp;$CD$6&amp;IF(VBAsheet!I2804="N",1,0)&amp;$CE$6&amp;CHAR(10)&amp;$CD$7&amp;CHAR(10)&amp;$CD$8&amp;VBAsheet!H2804&amp;$CE$8&amp;CHAR(10)&amp;$CD$9&amp;VBAsheet!K2804&amp;$CE$9&amp;CHAR(10)&amp;$CD$10&amp;VBAsheet!J2804-1&amp;$CE$10&amp;CHAR(10)&amp;$CD$11,"")</f>
        <v/>
      </c>
      <c r="BI2804"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4" s="18" t="str">
        <f>IF(LEN(X2804)&gt;0,$CD$23&amp;INDEX($CH$3:CH2807,MATCH(W2804,$CG$3:CG2807,0))&amp;$CE$23&amp;CHAR(10)&amp;$CD$24&amp;X2804&amp;$CE$24&amp;CHAR(10)&amp;$CD$25&amp;Y2804&amp;$CE$25&amp;CHAR(10),"")&amp;IF(LEN(AA2804)&gt;0,$CD$23&amp;INDEX($CH$3:CH2807,MATCH(Z2804,$CG$3:CG2807,0))&amp;$CE$23&amp;CHAR(10)&amp;$CD$24&amp;AA2804&amp;$CE$24&amp;CHAR(10)&amp;$CD$25&amp;AB2804&amp;$CE$25&amp;CHAR(10),"")&amp;IF(LEN(AD2804)&gt;0,$CD$23&amp;INDEX($CH$3:CH2807,MATCH(AC2804,$CG$3:CG2807,0))&amp;$CE$23&amp;CHAR(10)&amp;$CD$24&amp;AD2804&amp;$CE$24&amp;CHAR(10)&amp;$CD$25&amp;AE2804&amp;$CE$25&amp;CHAR(10),"")&amp;IF(LEN(AG2804)&gt;0,$CD$23&amp;INDEX($CH$3:CH2807,MATCH(AF2804,$CG$3:CG2807,0))&amp;$CE$23&amp;CHAR(10)&amp;$CD$24&amp;AG2804&amp;$CE$24&amp;CHAR(10)&amp;$CD$25&amp;AH2804&amp;$CE$25&amp;CHAR(10),"")&amp;IF(LEN(AJ2804)&gt;0,$CD$23&amp;INDEX($CH$3:CH2807,MATCH(AI2804,$CG$3:CG2807,0))&amp;$CE$23&amp;CHAR(10)&amp;$CD$24&amp;AJ2804&amp;$CE$24&amp;CHAR(10)&amp;$CD$25&amp;AK2804&amp;$CE$25&amp;CHAR(10),"")</f>
        <v/>
      </c>
      <c r="BK2804" s="18" t="str">
        <f>IF(LEN(J2804)&gt;0,INDEX($BH$2:$BH$100000,MATCH(J2804,VBAsheet!$H$2:$H$100000,0))&amp;CHAR(10),"")&amp;IF(LEN(K2804)&gt;0,INDEX($BH$2:$BH$100000,MATCH(K2804,VBAsheet!$H$2:$H$100000,0))&amp;CHAR(10),"")&amp;IF(LEN(L2804)&gt;0,INDEX($BH$2:$BH$100000,MATCH(L2804,VBAsheet!$H$2:$H$100000,0))&amp;CHAR(10),"")&amp;IF(LEN(M2804)&gt;0,INDEX($BH$2:$BH$100000,MATCH(M2804,VBAsheet!$H$2:$H$100000,0))&amp;CHAR(10),"")</f>
        <v/>
      </c>
      <c r="BM2804" s="94" t="str">
        <f t="shared" si="1498"/>
        <v/>
      </c>
      <c r="BN2804" s="95" t="str">
        <f t="shared" si="1486"/>
        <v/>
      </c>
      <c r="BP2804" s="18" t="str">
        <f t="shared" si="1487"/>
        <v/>
      </c>
      <c r="BR2804" s="81" t="str">
        <f t="shared" si="1497"/>
        <v/>
      </c>
      <c r="BU2804" s="138" t="str">
        <f t="shared" si="1488"/>
        <v/>
      </c>
      <c r="BV2804" s="3" t="str">
        <f t="shared" si="1489"/>
        <v/>
      </c>
      <c r="BW2804" s="3" t="str">
        <f t="shared" si="1490"/>
        <v/>
      </c>
      <c r="BX2804" s="144" t="str">
        <f t="shared" si="1491"/>
        <v/>
      </c>
      <c r="BY2804" s="18" t="str">
        <f t="shared" si="1492"/>
        <v/>
      </c>
      <c r="BZ2804" s="18" t="str">
        <f t="shared" si="1493"/>
        <v/>
      </c>
      <c r="CA2804" s="19" t="str">
        <f t="shared" si="1494"/>
        <v/>
      </c>
    </row>
    <row r="2805" spans="4:79" x14ac:dyDescent="0.45">
      <c r="D2805" s="164" t="str">
        <f t="shared" si="1495"/>
        <v/>
      </c>
      <c r="I2805" s="9" t="str">
        <f t="shared" si="1468"/>
        <v/>
      </c>
      <c r="J2805" s="173" t="str">
        <f t="shared" si="1469"/>
        <v/>
      </c>
      <c r="K2805" s="13"/>
      <c r="L2805" s="13"/>
      <c r="M2805" s="13"/>
      <c r="N2805" s="178" t="str">
        <f t="shared" si="1470"/>
        <v/>
      </c>
      <c r="O2805" s="181" t="str">
        <f t="shared" si="1471"/>
        <v/>
      </c>
      <c r="P2805" s="8" t="str">
        <f t="shared" si="1472"/>
        <v/>
      </c>
      <c r="Q2805" s="8" t="str">
        <f t="shared" si="1473"/>
        <v/>
      </c>
      <c r="R2805" s="8" t="str">
        <f t="shared" si="1474"/>
        <v/>
      </c>
      <c r="S2805" s="8" t="str">
        <f t="shared" si="1475"/>
        <v/>
      </c>
      <c r="T2805" s="8" t="str">
        <f t="shared" si="1476"/>
        <v/>
      </c>
      <c r="U2805" s="8" t="str">
        <f t="shared" si="1477"/>
        <v/>
      </c>
      <c r="V2805" s="16" t="str">
        <f t="shared" si="1478"/>
        <v/>
      </c>
      <c r="W2805" s="129" t="str">
        <f t="shared" si="1479"/>
        <v/>
      </c>
      <c r="X2805" s="8" t="str">
        <f t="shared" si="1480"/>
        <v/>
      </c>
      <c r="Y2805" s="8" t="str">
        <f t="shared" si="1481"/>
        <v/>
      </c>
      <c r="AQ2805" s="6" t="str">
        <f t="shared" si="1482"/>
        <v/>
      </c>
      <c r="AR2805" s="128" t="str">
        <f t="shared" si="1483"/>
        <v/>
      </c>
      <c r="AS2805" s="128" t="str">
        <f t="shared" si="1484"/>
        <v/>
      </c>
      <c r="AT2805" s="139" t="str">
        <f t="shared" si="1496"/>
        <v/>
      </c>
      <c r="BH2805" s="127" t="str">
        <f>IF(LEN(VBAsheet!H2805)&gt;0,$CD$4&amp;CHAR(10)&amp;$CD$5&amp;CHAR(10)&amp;$CD$6&amp;IF(VBAsheet!I2805="N",1,0)&amp;$CE$6&amp;CHAR(10)&amp;$CD$7&amp;CHAR(10)&amp;$CD$8&amp;VBAsheet!H2805&amp;$CE$8&amp;CHAR(10)&amp;$CD$9&amp;VBAsheet!K2805&amp;$CE$9&amp;CHAR(10)&amp;$CD$10&amp;VBAsheet!J2805-1&amp;$CE$10&amp;CHAR(10)&amp;$CD$11,"")</f>
        <v/>
      </c>
      <c r="BI2805"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5" s="18" t="str">
        <f>IF(LEN(X2805)&gt;0,$CD$23&amp;INDEX($CH$3:CH2808,MATCH(W2805,$CG$3:CG2808,0))&amp;$CE$23&amp;CHAR(10)&amp;$CD$24&amp;X2805&amp;$CE$24&amp;CHAR(10)&amp;$CD$25&amp;Y2805&amp;$CE$25&amp;CHAR(10),"")&amp;IF(LEN(AA2805)&gt;0,$CD$23&amp;INDEX($CH$3:CH2808,MATCH(Z2805,$CG$3:CG2808,0))&amp;$CE$23&amp;CHAR(10)&amp;$CD$24&amp;AA2805&amp;$CE$24&amp;CHAR(10)&amp;$CD$25&amp;AB2805&amp;$CE$25&amp;CHAR(10),"")&amp;IF(LEN(AD2805)&gt;0,$CD$23&amp;INDEX($CH$3:CH2808,MATCH(AC2805,$CG$3:CG2808,0))&amp;$CE$23&amp;CHAR(10)&amp;$CD$24&amp;AD2805&amp;$CE$24&amp;CHAR(10)&amp;$CD$25&amp;AE2805&amp;$CE$25&amp;CHAR(10),"")&amp;IF(LEN(AG2805)&gt;0,$CD$23&amp;INDEX($CH$3:CH2808,MATCH(AF2805,$CG$3:CG2808,0))&amp;$CE$23&amp;CHAR(10)&amp;$CD$24&amp;AG2805&amp;$CE$24&amp;CHAR(10)&amp;$CD$25&amp;AH2805&amp;$CE$25&amp;CHAR(10),"")&amp;IF(LEN(AJ2805)&gt;0,$CD$23&amp;INDEX($CH$3:CH2808,MATCH(AI2805,$CG$3:CG2808,0))&amp;$CE$23&amp;CHAR(10)&amp;$CD$24&amp;AJ2805&amp;$CE$24&amp;CHAR(10)&amp;$CD$25&amp;AK2805&amp;$CE$25&amp;CHAR(10),"")</f>
        <v/>
      </c>
      <c r="BK2805" s="18" t="str">
        <f>IF(LEN(J2805)&gt;0,INDEX($BH$2:$BH$100000,MATCH(J2805,VBAsheet!$H$2:$H$100000,0))&amp;CHAR(10),"")&amp;IF(LEN(K2805)&gt;0,INDEX($BH$2:$BH$100000,MATCH(K2805,VBAsheet!$H$2:$H$100000,0))&amp;CHAR(10),"")&amp;IF(LEN(L2805)&gt;0,INDEX($BH$2:$BH$100000,MATCH(L2805,VBAsheet!$H$2:$H$100000,0))&amp;CHAR(10),"")&amp;IF(LEN(M2805)&gt;0,INDEX($BH$2:$BH$100000,MATCH(M2805,VBAsheet!$H$2:$H$100000,0))&amp;CHAR(10),"")</f>
        <v/>
      </c>
      <c r="BM2805" s="94" t="str">
        <f t="shared" si="1498"/>
        <v/>
      </c>
      <c r="BN2805" s="95" t="str">
        <f t="shared" si="1486"/>
        <v/>
      </c>
      <c r="BP2805" s="18" t="str">
        <f t="shared" si="1487"/>
        <v/>
      </c>
      <c r="BR2805" s="81" t="str">
        <f t="shared" si="1497"/>
        <v/>
      </c>
      <c r="BU2805" s="138" t="str">
        <f t="shared" si="1488"/>
        <v/>
      </c>
      <c r="BV2805" s="3" t="str">
        <f t="shared" si="1489"/>
        <v/>
      </c>
      <c r="BW2805" s="3" t="str">
        <f t="shared" si="1490"/>
        <v/>
      </c>
      <c r="BX2805" s="144" t="str">
        <f t="shared" si="1491"/>
        <v/>
      </c>
      <c r="BY2805" s="18" t="str">
        <f t="shared" si="1492"/>
        <v/>
      </c>
      <c r="BZ2805" s="18" t="str">
        <f t="shared" si="1493"/>
        <v/>
      </c>
      <c r="CA2805" s="19" t="str">
        <f t="shared" si="1494"/>
        <v/>
      </c>
    </row>
    <row r="2806" spans="4:79" x14ac:dyDescent="0.45">
      <c r="D2806" s="164" t="str">
        <f t="shared" si="1495"/>
        <v/>
      </c>
      <c r="I2806" s="9" t="str">
        <f t="shared" si="1468"/>
        <v/>
      </c>
      <c r="J2806" s="173" t="str">
        <f t="shared" si="1469"/>
        <v/>
      </c>
      <c r="K2806" s="13"/>
      <c r="L2806" s="13"/>
      <c r="M2806" s="13"/>
      <c r="N2806" s="178" t="str">
        <f t="shared" si="1470"/>
        <v/>
      </c>
      <c r="O2806" s="181" t="str">
        <f t="shared" si="1471"/>
        <v/>
      </c>
      <c r="P2806" s="8" t="str">
        <f t="shared" si="1472"/>
        <v/>
      </c>
      <c r="Q2806" s="8" t="str">
        <f t="shared" si="1473"/>
        <v/>
      </c>
      <c r="R2806" s="8" t="str">
        <f t="shared" si="1474"/>
        <v/>
      </c>
      <c r="S2806" s="8" t="str">
        <f t="shared" si="1475"/>
        <v/>
      </c>
      <c r="T2806" s="8" t="str">
        <f t="shared" si="1476"/>
        <v/>
      </c>
      <c r="U2806" s="8" t="str">
        <f t="shared" si="1477"/>
        <v/>
      </c>
      <c r="V2806" s="16" t="str">
        <f t="shared" si="1478"/>
        <v/>
      </c>
      <c r="W2806" s="129" t="str">
        <f t="shared" si="1479"/>
        <v/>
      </c>
      <c r="X2806" s="8" t="str">
        <f t="shared" si="1480"/>
        <v/>
      </c>
      <c r="Y2806" s="8" t="str">
        <f t="shared" si="1481"/>
        <v/>
      </c>
      <c r="AQ2806" s="6" t="str">
        <f t="shared" si="1482"/>
        <v/>
      </c>
      <c r="AR2806" s="128" t="str">
        <f t="shared" si="1483"/>
        <v/>
      </c>
      <c r="AS2806" s="128" t="str">
        <f t="shared" si="1484"/>
        <v/>
      </c>
      <c r="AT2806" s="139" t="str">
        <f t="shared" si="1496"/>
        <v/>
      </c>
      <c r="BH2806" s="127" t="str">
        <f>IF(LEN(VBAsheet!H2806)&gt;0,$CD$4&amp;CHAR(10)&amp;$CD$5&amp;CHAR(10)&amp;$CD$6&amp;IF(VBAsheet!I2806="N",1,0)&amp;$CE$6&amp;CHAR(10)&amp;$CD$7&amp;CHAR(10)&amp;$CD$8&amp;VBAsheet!H2806&amp;$CE$8&amp;CHAR(10)&amp;$CD$9&amp;VBAsheet!K2806&amp;$CE$9&amp;CHAR(10)&amp;$CD$10&amp;VBAsheet!J2806-1&amp;$CE$10&amp;CHAR(10)&amp;$CD$11,"")</f>
        <v/>
      </c>
      <c r="BI2806"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6" s="18" t="str">
        <f>IF(LEN(X2806)&gt;0,$CD$23&amp;INDEX($CH$3:CH2809,MATCH(W2806,$CG$3:CG2809,0))&amp;$CE$23&amp;CHAR(10)&amp;$CD$24&amp;X2806&amp;$CE$24&amp;CHAR(10)&amp;$CD$25&amp;Y2806&amp;$CE$25&amp;CHAR(10),"")&amp;IF(LEN(AA2806)&gt;0,$CD$23&amp;INDEX($CH$3:CH2809,MATCH(Z2806,$CG$3:CG2809,0))&amp;$CE$23&amp;CHAR(10)&amp;$CD$24&amp;AA2806&amp;$CE$24&amp;CHAR(10)&amp;$CD$25&amp;AB2806&amp;$CE$25&amp;CHAR(10),"")&amp;IF(LEN(AD2806)&gt;0,$CD$23&amp;INDEX($CH$3:CH2809,MATCH(AC2806,$CG$3:CG2809,0))&amp;$CE$23&amp;CHAR(10)&amp;$CD$24&amp;AD2806&amp;$CE$24&amp;CHAR(10)&amp;$CD$25&amp;AE2806&amp;$CE$25&amp;CHAR(10),"")&amp;IF(LEN(AG2806)&gt;0,$CD$23&amp;INDEX($CH$3:CH2809,MATCH(AF2806,$CG$3:CG2809,0))&amp;$CE$23&amp;CHAR(10)&amp;$CD$24&amp;AG2806&amp;$CE$24&amp;CHAR(10)&amp;$CD$25&amp;AH2806&amp;$CE$25&amp;CHAR(10),"")&amp;IF(LEN(AJ2806)&gt;0,$CD$23&amp;INDEX($CH$3:CH2809,MATCH(AI2806,$CG$3:CG2809,0))&amp;$CE$23&amp;CHAR(10)&amp;$CD$24&amp;AJ2806&amp;$CE$24&amp;CHAR(10)&amp;$CD$25&amp;AK2806&amp;$CE$25&amp;CHAR(10),"")</f>
        <v/>
      </c>
      <c r="BK2806" s="18" t="str">
        <f>IF(LEN(J2806)&gt;0,INDEX($BH$2:$BH$100000,MATCH(J2806,VBAsheet!$H$2:$H$100000,0))&amp;CHAR(10),"")&amp;IF(LEN(K2806)&gt;0,INDEX($BH$2:$BH$100000,MATCH(K2806,VBAsheet!$H$2:$H$100000,0))&amp;CHAR(10),"")&amp;IF(LEN(L2806)&gt;0,INDEX($BH$2:$BH$100000,MATCH(L2806,VBAsheet!$H$2:$H$100000,0))&amp;CHAR(10),"")&amp;IF(LEN(M2806)&gt;0,INDEX($BH$2:$BH$100000,MATCH(M2806,VBAsheet!$H$2:$H$100000,0))&amp;CHAR(10),"")</f>
        <v/>
      </c>
      <c r="BM2806" s="94" t="str">
        <f t="shared" si="1498"/>
        <v/>
      </c>
      <c r="BN2806" s="95" t="str">
        <f t="shared" si="1486"/>
        <v/>
      </c>
      <c r="BP2806" s="18" t="str">
        <f t="shared" si="1487"/>
        <v/>
      </c>
      <c r="BR2806" s="81" t="str">
        <f t="shared" si="1497"/>
        <v/>
      </c>
      <c r="BU2806" s="138" t="str">
        <f t="shared" si="1488"/>
        <v/>
      </c>
      <c r="BV2806" s="3" t="str">
        <f t="shared" si="1489"/>
        <v/>
      </c>
      <c r="BW2806" s="3" t="str">
        <f t="shared" si="1490"/>
        <v/>
      </c>
      <c r="BX2806" s="144" t="str">
        <f t="shared" si="1491"/>
        <v/>
      </c>
      <c r="BY2806" s="18" t="str">
        <f t="shared" si="1492"/>
        <v/>
      </c>
      <c r="BZ2806" s="18" t="str">
        <f t="shared" si="1493"/>
        <v/>
      </c>
      <c r="CA2806" s="19" t="str">
        <f t="shared" si="1494"/>
        <v/>
      </c>
    </row>
    <row r="2807" spans="4:79" x14ac:dyDescent="0.45">
      <c r="D2807" s="164" t="str">
        <f t="shared" si="1495"/>
        <v/>
      </c>
      <c r="I2807" s="9" t="str">
        <f t="shared" si="1468"/>
        <v/>
      </c>
      <c r="J2807" s="173" t="str">
        <f t="shared" si="1469"/>
        <v/>
      </c>
      <c r="K2807" s="13"/>
      <c r="L2807" s="13"/>
      <c r="M2807" s="13"/>
      <c r="N2807" s="178" t="str">
        <f t="shared" si="1470"/>
        <v/>
      </c>
      <c r="O2807" s="181" t="str">
        <f t="shared" si="1471"/>
        <v/>
      </c>
      <c r="P2807" s="8" t="str">
        <f t="shared" si="1472"/>
        <v/>
      </c>
      <c r="Q2807" s="8" t="str">
        <f t="shared" si="1473"/>
        <v/>
      </c>
      <c r="R2807" s="8" t="str">
        <f t="shared" si="1474"/>
        <v/>
      </c>
      <c r="S2807" s="8" t="str">
        <f t="shared" si="1475"/>
        <v/>
      </c>
      <c r="T2807" s="8" t="str">
        <f t="shared" si="1476"/>
        <v/>
      </c>
      <c r="U2807" s="8" t="str">
        <f t="shared" si="1477"/>
        <v/>
      </c>
      <c r="V2807" s="16" t="str">
        <f t="shared" si="1478"/>
        <v/>
      </c>
      <c r="W2807" s="129" t="str">
        <f t="shared" si="1479"/>
        <v/>
      </c>
      <c r="X2807" s="8" t="str">
        <f t="shared" si="1480"/>
        <v/>
      </c>
      <c r="Y2807" s="8" t="str">
        <f t="shared" si="1481"/>
        <v/>
      </c>
      <c r="AQ2807" s="6" t="str">
        <f t="shared" si="1482"/>
        <v/>
      </c>
      <c r="AR2807" s="128" t="str">
        <f t="shared" si="1483"/>
        <v/>
      </c>
      <c r="AS2807" s="128" t="str">
        <f t="shared" si="1484"/>
        <v/>
      </c>
      <c r="AT2807" s="139" t="str">
        <f t="shared" si="1496"/>
        <v/>
      </c>
      <c r="BH2807" s="127" t="str">
        <f>IF(LEN(VBAsheet!H2807)&gt;0,$CD$4&amp;CHAR(10)&amp;$CD$5&amp;CHAR(10)&amp;$CD$6&amp;IF(VBAsheet!I2807="N",1,0)&amp;$CE$6&amp;CHAR(10)&amp;$CD$7&amp;CHAR(10)&amp;$CD$8&amp;VBAsheet!H2807&amp;$CE$8&amp;CHAR(10)&amp;$CD$9&amp;VBAsheet!K2807&amp;$CE$9&amp;CHAR(10)&amp;$CD$10&amp;VBAsheet!J2807-1&amp;$CE$10&amp;CHAR(10)&amp;$CD$11,"")</f>
        <v/>
      </c>
      <c r="BI2807"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7" s="18" t="str">
        <f>IF(LEN(X2807)&gt;0,$CD$23&amp;INDEX($CH$3:CH2810,MATCH(W2807,$CG$3:CG2810,0))&amp;$CE$23&amp;CHAR(10)&amp;$CD$24&amp;X2807&amp;$CE$24&amp;CHAR(10)&amp;$CD$25&amp;Y2807&amp;$CE$25&amp;CHAR(10),"")&amp;IF(LEN(AA2807)&gt;0,$CD$23&amp;INDEX($CH$3:CH2810,MATCH(Z2807,$CG$3:CG2810,0))&amp;$CE$23&amp;CHAR(10)&amp;$CD$24&amp;AA2807&amp;$CE$24&amp;CHAR(10)&amp;$CD$25&amp;AB2807&amp;$CE$25&amp;CHAR(10),"")&amp;IF(LEN(AD2807)&gt;0,$CD$23&amp;INDEX($CH$3:CH2810,MATCH(AC2807,$CG$3:CG2810,0))&amp;$CE$23&amp;CHAR(10)&amp;$CD$24&amp;AD2807&amp;$CE$24&amp;CHAR(10)&amp;$CD$25&amp;AE2807&amp;$CE$25&amp;CHAR(10),"")&amp;IF(LEN(AG2807)&gt;0,$CD$23&amp;INDEX($CH$3:CH2810,MATCH(AF2807,$CG$3:CG2810,0))&amp;$CE$23&amp;CHAR(10)&amp;$CD$24&amp;AG2807&amp;$CE$24&amp;CHAR(10)&amp;$CD$25&amp;AH2807&amp;$CE$25&amp;CHAR(10),"")&amp;IF(LEN(AJ2807)&gt;0,$CD$23&amp;INDEX($CH$3:CH2810,MATCH(AI2807,$CG$3:CG2810,0))&amp;$CE$23&amp;CHAR(10)&amp;$CD$24&amp;AJ2807&amp;$CE$24&amp;CHAR(10)&amp;$CD$25&amp;AK2807&amp;$CE$25&amp;CHAR(10),"")</f>
        <v/>
      </c>
      <c r="BK2807" s="18" t="str">
        <f>IF(LEN(J2807)&gt;0,INDEX($BH$2:$BH$100000,MATCH(J2807,VBAsheet!$H$2:$H$100000,0))&amp;CHAR(10),"")&amp;IF(LEN(K2807)&gt;0,INDEX($BH$2:$BH$100000,MATCH(K2807,VBAsheet!$H$2:$H$100000,0))&amp;CHAR(10),"")&amp;IF(LEN(L2807)&gt;0,INDEX($BH$2:$BH$100000,MATCH(L2807,VBAsheet!$H$2:$H$100000,0))&amp;CHAR(10),"")&amp;IF(LEN(M2807)&gt;0,INDEX($BH$2:$BH$100000,MATCH(M2807,VBAsheet!$H$2:$H$100000,0))&amp;CHAR(10),"")</f>
        <v/>
      </c>
      <c r="BM2807" s="94" t="str">
        <f t="shared" si="1498"/>
        <v/>
      </c>
      <c r="BN2807" s="95" t="str">
        <f t="shared" si="1486"/>
        <v/>
      </c>
      <c r="BP2807" s="18" t="str">
        <f t="shared" si="1487"/>
        <v/>
      </c>
      <c r="BR2807" s="81" t="str">
        <f t="shared" si="1497"/>
        <v/>
      </c>
      <c r="BU2807" s="138" t="str">
        <f t="shared" si="1488"/>
        <v/>
      </c>
      <c r="BV2807" s="3" t="str">
        <f t="shared" si="1489"/>
        <v/>
      </c>
      <c r="BW2807" s="3" t="str">
        <f t="shared" si="1490"/>
        <v/>
      </c>
      <c r="BX2807" s="144" t="str">
        <f t="shared" si="1491"/>
        <v/>
      </c>
      <c r="BY2807" s="18" t="str">
        <f t="shared" si="1492"/>
        <v/>
      </c>
      <c r="BZ2807" s="18" t="str">
        <f t="shared" si="1493"/>
        <v/>
      </c>
      <c r="CA2807" s="19" t="str">
        <f t="shared" si="1494"/>
        <v/>
      </c>
    </row>
    <row r="2808" spans="4:79" x14ac:dyDescent="0.45">
      <c r="D2808" s="164" t="str">
        <f t="shared" si="1495"/>
        <v/>
      </c>
      <c r="I2808" s="9" t="str">
        <f t="shared" si="1468"/>
        <v/>
      </c>
      <c r="J2808" s="173" t="str">
        <f t="shared" si="1469"/>
        <v/>
      </c>
      <c r="K2808" s="13"/>
      <c r="L2808" s="13"/>
      <c r="M2808" s="13"/>
      <c r="N2808" s="178" t="str">
        <f t="shared" si="1470"/>
        <v/>
      </c>
      <c r="O2808" s="181" t="str">
        <f t="shared" si="1471"/>
        <v/>
      </c>
      <c r="P2808" s="8" t="str">
        <f t="shared" si="1472"/>
        <v/>
      </c>
      <c r="Q2808" s="8" t="str">
        <f t="shared" si="1473"/>
        <v/>
      </c>
      <c r="R2808" s="8" t="str">
        <f t="shared" si="1474"/>
        <v/>
      </c>
      <c r="S2808" s="8" t="str">
        <f t="shared" si="1475"/>
        <v/>
      </c>
      <c r="T2808" s="8" t="str">
        <f t="shared" si="1476"/>
        <v/>
      </c>
      <c r="U2808" s="8" t="str">
        <f t="shared" si="1477"/>
        <v/>
      </c>
      <c r="V2808" s="16" t="str">
        <f t="shared" si="1478"/>
        <v/>
      </c>
      <c r="W2808" s="129" t="str">
        <f t="shared" si="1479"/>
        <v/>
      </c>
      <c r="X2808" s="8" t="str">
        <f t="shared" si="1480"/>
        <v/>
      </c>
      <c r="Y2808" s="8" t="str">
        <f t="shared" si="1481"/>
        <v/>
      </c>
      <c r="AQ2808" s="6" t="str">
        <f t="shared" si="1482"/>
        <v/>
      </c>
      <c r="AR2808" s="128" t="str">
        <f t="shared" si="1483"/>
        <v/>
      </c>
      <c r="AS2808" s="128" t="str">
        <f t="shared" si="1484"/>
        <v/>
      </c>
      <c r="AT2808" s="139" t="str">
        <f t="shared" si="1496"/>
        <v/>
      </c>
      <c r="BH2808" s="127" t="str">
        <f>IF(LEN(VBAsheet!H2808)&gt;0,$CD$4&amp;CHAR(10)&amp;$CD$5&amp;CHAR(10)&amp;$CD$6&amp;IF(VBAsheet!I2808="N",1,0)&amp;$CE$6&amp;CHAR(10)&amp;$CD$7&amp;CHAR(10)&amp;$CD$8&amp;VBAsheet!H2808&amp;$CE$8&amp;CHAR(10)&amp;$CD$9&amp;VBAsheet!K2808&amp;$CE$9&amp;CHAR(10)&amp;$CD$10&amp;VBAsheet!J2808-1&amp;$CE$10&amp;CHAR(10)&amp;$CD$11,"")</f>
        <v/>
      </c>
      <c r="BI2808"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8" s="18" t="str">
        <f>IF(LEN(X2808)&gt;0,$CD$23&amp;INDEX($CH$3:CH2811,MATCH(W2808,$CG$3:CG2811,0))&amp;$CE$23&amp;CHAR(10)&amp;$CD$24&amp;X2808&amp;$CE$24&amp;CHAR(10)&amp;$CD$25&amp;Y2808&amp;$CE$25&amp;CHAR(10),"")&amp;IF(LEN(AA2808)&gt;0,$CD$23&amp;INDEX($CH$3:CH2811,MATCH(Z2808,$CG$3:CG2811,0))&amp;$CE$23&amp;CHAR(10)&amp;$CD$24&amp;AA2808&amp;$CE$24&amp;CHAR(10)&amp;$CD$25&amp;AB2808&amp;$CE$25&amp;CHAR(10),"")&amp;IF(LEN(AD2808)&gt;0,$CD$23&amp;INDEX($CH$3:CH2811,MATCH(AC2808,$CG$3:CG2811,0))&amp;$CE$23&amp;CHAR(10)&amp;$CD$24&amp;AD2808&amp;$CE$24&amp;CHAR(10)&amp;$CD$25&amp;AE2808&amp;$CE$25&amp;CHAR(10),"")&amp;IF(LEN(AG2808)&gt;0,$CD$23&amp;INDEX($CH$3:CH2811,MATCH(AF2808,$CG$3:CG2811,0))&amp;$CE$23&amp;CHAR(10)&amp;$CD$24&amp;AG2808&amp;$CE$24&amp;CHAR(10)&amp;$CD$25&amp;AH2808&amp;$CE$25&amp;CHAR(10),"")&amp;IF(LEN(AJ2808)&gt;0,$CD$23&amp;INDEX($CH$3:CH2811,MATCH(AI2808,$CG$3:CG2811,0))&amp;$CE$23&amp;CHAR(10)&amp;$CD$24&amp;AJ2808&amp;$CE$24&amp;CHAR(10)&amp;$CD$25&amp;AK2808&amp;$CE$25&amp;CHAR(10),"")</f>
        <v/>
      </c>
      <c r="BK2808" s="18" t="str">
        <f>IF(LEN(J2808)&gt;0,INDEX($BH$2:$BH$100000,MATCH(J2808,VBAsheet!$H$2:$H$100000,0))&amp;CHAR(10),"")&amp;IF(LEN(K2808)&gt;0,INDEX($BH$2:$BH$100000,MATCH(K2808,VBAsheet!$H$2:$H$100000,0))&amp;CHAR(10),"")&amp;IF(LEN(L2808)&gt;0,INDEX($BH$2:$BH$100000,MATCH(L2808,VBAsheet!$H$2:$H$100000,0))&amp;CHAR(10),"")&amp;IF(LEN(M2808)&gt;0,INDEX($BH$2:$BH$100000,MATCH(M2808,VBAsheet!$H$2:$H$100000,0))&amp;CHAR(10),"")</f>
        <v/>
      </c>
      <c r="BM2808" s="94" t="str">
        <f t="shared" si="1498"/>
        <v/>
      </c>
      <c r="BN2808" s="95" t="str">
        <f t="shared" si="1486"/>
        <v/>
      </c>
      <c r="BP2808" s="18" t="str">
        <f t="shared" si="1487"/>
        <v/>
      </c>
      <c r="BR2808" s="81" t="str">
        <f t="shared" si="1497"/>
        <v/>
      </c>
      <c r="BU2808" s="138" t="str">
        <f t="shared" si="1488"/>
        <v/>
      </c>
      <c r="BV2808" s="3" t="str">
        <f t="shared" si="1489"/>
        <v/>
      </c>
      <c r="BW2808" s="3" t="str">
        <f t="shared" si="1490"/>
        <v/>
      </c>
      <c r="BX2808" s="144" t="str">
        <f t="shared" si="1491"/>
        <v/>
      </c>
      <c r="BY2808" s="18" t="str">
        <f t="shared" si="1492"/>
        <v/>
      </c>
      <c r="BZ2808" s="18" t="str">
        <f t="shared" si="1493"/>
        <v/>
      </c>
      <c r="CA2808" s="19" t="str">
        <f t="shared" si="1494"/>
        <v/>
      </c>
    </row>
    <row r="2809" spans="4:79" x14ac:dyDescent="0.45">
      <c r="D2809" s="164" t="str">
        <f t="shared" si="1495"/>
        <v/>
      </c>
      <c r="I2809" s="9" t="str">
        <f t="shared" si="1468"/>
        <v/>
      </c>
      <c r="J2809" s="173" t="str">
        <f t="shared" si="1469"/>
        <v/>
      </c>
      <c r="K2809" s="13"/>
      <c r="L2809" s="13"/>
      <c r="M2809" s="13"/>
      <c r="N2809" s="178" t="str">
        <f t="shared" si="1470"/>
        <v/>
      </c>
      <c r="O2809" s="181" t="str">
        <f t="shared" si="1471"/>
        <v/>
      </c>
      <c r="P2809" s="8" t="str">
        <f t="shared" si="1472"/>
        <v/>
      </c>
      <c r="Q2809" s="8" t="str">
        <f t="shared" si="1473"/>
        <v/>
      </c>
      <c r="R2809" s="8" t="str">
        <f t="shared" si="1474"/>
        <v/>
      </c>
      <c r="S2809" s="8" t="str">
        <f t="shared" si="1475"/>
        <v/>
      </c>
      <c r="T2809" s="8" t="str">
        <f t="shared" si="1476"/>
        <v/>
      </c>
      <c r="U2809" s="8" t="str">
        <f t="shared" si="1477"/>
        <v/>
      </c>
      <c r="V2809" s="16" t="str">
        <f t="shared" si="1478"/>
        <v/>
      </c>
      <c r="W2809" s="129" t="str">
        <f t="shared" si="1479"/>
        <v/>
      </c>
      <c r="X2809" s="8" t="str">
        <f t="shared" si="1480"/>
        <v/>
      </c>
      <c r="Y2809" s="8" t="str">
        <f t="shared" si="1481"/>
        <v/>
      </c>
      <c r="AQ2809" s="6" t="str">
        <f t="shared" si="1482"/>
        <v/>
      </c>
      <c r="AR2809" s="128" t="str">
        <f t="shared" si="1483"/>
        <v/>
      </c>
      <c r="AS2809" s="128" t="str">
        <f t="shared" si="1484"/>
        <v/>
      </c>
      <c r="AT2809" s="139" t="str">
        <f t="shared" si="1496"/>
        <v/>
      </c>
      <c r="BH2809" s="127" t="str">
        <f>IF(LEN(VBAsheet!H2809)&gt;0,$CD$4&amp;CHAR(10)&amp;$CD$5&amp;CHAR(10)&amp;$CD$6&amp;IF(VBAsheet!I2809="N",1,0)&amp;$CE$6&amp;CHAR(10)&amp;$CD$7&amp;CHAR(10)&amp;$CD$8&amp;VBAsheet!H2809&amp;$CE$8&amp;CHAR(10)&amp;$CD$9&amp;VBAsheet!K2809&amp;$CE$9&amp;CHAR(10)&amp;$CD$10&amp;VBAsheet!J2809-1&amp;$CE$10&amp;CHAR(10)&amp;$CD$11,"")</f>
        <v/>
      </c>
      <c r="BI2809"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09" s="18" t="str">
        <f>IF(LEN(X2809)&gt;0,$CD$23&amp;INDEX($CH$3:CH2812,MATCH(W2809,$CG$3:CG2812,0))&amp;$CE$23&amp;CHAR(10)&amp;$CD$24&amp;X2809&amp;$CE$24&amp;CHAR(10)&amp;$CD$25&amp;Y2809&amp;$CE$25&amp;CHAR(10),"")&amp;IF(LEN(AA2809)&gt;0,$CD$23&amp;INDEX($CH$3:CH2812,MATCH(Z2809,$CG$3:CG2812,0))&amp;$CE$23&amp;CHAR(10)&amp;$CD$24&amp;AA2809&amp;$CE$24&amp;CHAR(10)&amp;$CD$25&amp;AB2809&amp;$CE$25&amp;CHAR(10),"")&amp;IF(LEN(AD2809)&gt;0,$CD$23&amp;INDEX($CH$3:CH2812,MATCH(AC2809,$CG$3:CG2812,0))&amp;$CE$23&amp;CHAR(10)&amp;$CD$24&amp;AD2809&amp;$CE$24&amp;CHAR(10)&amp;$CD$25&amp;AE2809&amp;$CE$25&amp;CHAR(10),"")&amp;IF(LEN(AG2809)&gt;0,$CD$23&amp;INDEX($CH$3:CH2812,MATCH(AF2809,$CG$3:CG2812,0))&amp;$CE$23&amp;CHAR(10)&amp;$CD$24&amp;AG2809&amp;$CE$24&amp;CHAR(10)&amp;$CD$25&amp;AH2809&amp;$CE$25&amp;CHAR(10),"")&amp;IF(LEN(AJ2809)&gt;0,$CD$23&amp;INDEX($CH$3:CH2812,MATCH(AI2809,$CG$3:CG2812,0))&amp;$CE$23&amp;CHAR(10)&amp;$CD$24&amp;AJ2809&amp;$CE$24&amp;CHAR(10)&amp;$CD$25&amp;AK2809&amp;$CE$25&amp;CHAR(10),"")</f>
        <v/>
      </c>
      <c r="BK2809" s="18" t="str">
        <f>IF(LEN(J2809)&gt;0,INDEX($BH$2:$BH$100000,MATCH(J2809,VBAsheet!$H$2:$H$100000,0))&amp;CHAR(10),"")&amp;IF(LEN(K2809)&gt;0,INDEX($BH$2:$BH$100000,MATCH(K2809,VBAsheet!$H$2:$H$100000,0))&amp;CHAR(10),"")&amp;IF(LEN(L2809)&gt;0,INDEX($BH$2:$BH$100000,MATCH(L2809,VBAsheet!$H$2:$H$100000,0))&amp;CHAR(10),"")&amp;IF(LEN(M2809)&gt;0,INDEX($BH$2:$BH$100000,MATCH(M2809,VBAsheet!$H$2:$H$100000,0))&amp;CHAR(10),"")</f>
        <v/>
      </c>
      <c r="BM2809" s="94" t="str">
        <f t="shared" si="1498"/>
        <v/>
      </c>
      <c r="BN2809" s="95" t="str">
        <f t="shared" si="1486"/>
        <v/>
      </c>
      <c r="BP2809" s="18" t="str">
        <f t="shared" si="1487"/>
        <v/>
      </c>
      <c r="BR2809" s="81" t="str">
        <f t="shared" si="1497"/>
        <v/>
      </c>
      <c r="BU2809" s="138" t="str">
        <f t="shared" si="1488"/>
        <v/>
      </c>
      <c r="BV2809" s="3" t="str">
        <f t="shared" si="1489"/>
        <v/>
      </c>
      <c r="BW2809" s="3" t="str">
        <f t="shared" si="1490"/>
        <v/>
      </c>
      <c r="BX2809" s="144" t="str">
        <f t="shared" si="1491"/>
        <v/>
      </c>
      <c r="BY2809" s="18" t="str">
        <f t="shared" si="1492"/>
        <v/>
      </c>
      <c r="BZ2809" s="18" t="str">
        <f t="shared" si="1493"/>
        <v/>
      </c>
      <c r="CA2809" s="19" t="str">
        <f t="shared" si="1494"/>
        <v/>
      </c>
    </row>
    <row r="2810" spans="4:79" x14ac:dyDescent="0.45">
      <c r="D2810" s="164" t="str">
        <f t="shared" si="1495"/>
        <v/>
      </c>
      <c r="I2810" s="9" t="str">
        <f t="shared" si="1468"/>
        <v/>
      </c>
      <c r="J2810" s="173" t="str">
        <f t="shared" si="1469"/>
        <v/>
      </c>
      <c r="K2810" s="13"/>
      <c r="L2810" s="13"/>
      <c r="M2810" s="13"/>
      <c r="N2810" s="178" t="str">
        <f t="shared" si="1470"/>
        <v/>
      </c>
      <c r="O2810" s="181" t="str">
        <f t="shared" si="1471"/>
        <v/>
      </c>
      <c r="P2810" s="8" t="str">
        <f t="shared" si="1472"/>
        <v/>
      </c>
      <c r="Q2810" s="8" t="str">
        <f t="shared" si="1473"/>
        <v/>
      </c>
      <c r="R2810" s="8" t="str">
        <f t="shared" si="1474"/>
        <v/>
      </c>
      <c r="S2810" s="8" t="str">
        <f t="shared" si="1475"/>
        <v/>
      </c>
      <c r="T2810" s="8" t="str">
        <f t="shared" si="1476"/>
        <v/>
      </c>
      <c r="U2810" s="8" t="str">
        <f t="shared" si="1477"/>
        <v/>
      </c>
      <c r="V2810" s="16" t="str">
        <f t="shared" si="1478"/>
        <v/>
      </c>
      <c r="W2810" s="129" t="str">
        <f t="shared" si="1479"/>
        <v/>
      </c>
      <c r="X2810" s="8" t="str">
        <f t="shared" si="1480"/>
        <v/>
      </c>
      <c r="Y2810" s="8" t="str">
        <f t="shared" si="1481"/>
        <v/>
      </c>
      <c r="AQ2810" s="6" t="str">
        <f t="shared" si="1482"/>
        <v/>
      </c>
      <c r="AR2810" s="128" t="str">
        <f t="shared" si="1483"/>
        <v/>
      </c>
      <c r="AS2810" s="128" t="str">
        <f t="shared" si="1484"/>
        <v/>
      </c>
      <c r="AT2810" s="139" t="str">
        <f t="shared" si="1496"/>
        <v/>
      </c>
      <c r="BH2810" s="127" t="str">
        <f>IF(LEN(VBAsheet!H2810)&gt;0,$CD$4&amp;CHAR(10)&amp;$CD$5&amp;CHAR(10)&amp;$CD$6&amp;IF(VBAsheet!I2810="N",1,0)&amp;$CE$6&amp;CHAR(10)&amp;$CD$7&amp;CHAR(10)&amp;$CD$8&amp;VBAsheet!H2810&amp;$CE$8&amp;CHAR(10)&amp;$CD$9&amp;VBAsheet!K2810&amp;$CE$9&amp;CHAR(10)&amp;$CD$10&amp;VBAsheet!J2810-1&amp;$CE$10&amp;CHAR(10)&amp;$CD$11,"")</f>
        <v/>
      </c>
      <c r="BI2810"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10" s="18" t="str">
        <f>IF(LEN(X2810)&gt;0,$CD$23&amp;INDEX($CH$3:CH2813,MATCH(W2810,$CG$3:CG2813,0))&amp;$CE$23&amp;CHAR(10)&amp;$CD$24&amp;X2810&amp;$CE$24&amp;CHAR(10)&amp;$CD$25&amp;Y2810&amp;$CE$25&amp;CHAR(10),"")&amp;IF(LEN(AA2810)&gt;0,$CD$23&amp;INDEX($CH$3:CH2813,MATCH(Z2810,$CG$3:CG2813,0))&amp;$CE$23&amp;CHAR(10)&amp;$CD$24&amp;AA2810&amp;$CE$24&amp;CHAR(10)&amp;$CD$25&amp;AB2810&amp;$CE$25&amp;CHAR(10),"")&amp;IF(LEN(AD2810)&gt;0,$CD$23&amp;INDEX($CH$3:CH2813,MATCH(AC2810,$CG$3:CG2813,0))&amp;$CE$23&amp;CHAR(10)&amp;$CD$24&amp;AD2810&amp;$CE$24&amp;CHAR(10)&amp;$CD$25&amp;AE2810&amp;$CE$25&amp;CHAR(10),"")&amp;IF(LEN(AG2810)&gt;0,$CD$23&amp;INDEX($CH$3:CH2813,MATCH(AF2810,$CG$3:CG2813,0))&amp;$CE$23&amp;CHAR(10)&amp;$CD$24&amp;AG2810&amp;$CE$24&amp;CHAR(10)&amp;$CD$25&amp;AH2810&amp;$CE$25&amp;CHAR(10),"")&amp;IF(LEN(AJ2810)&gt;0,$CD$23&amp;INDEX($CH$3:CH2813,MATCH(AI2810,$CG$3:CG2813,0))&amp;$CE$23&amp;CHAR(10)&amp;$CD$24&amp;AJ2810&amp;$CE$24&amp;CHAR(10)&amp;$CD$25&amp;AK2810&amp;$CE$25&amp;CHAR(10),"")</f>
        <v/>
      </c>
      <c r="BK2810" s="18" t="str">
        <f>IF(LEN(J2810)&gt;0,INDEX($BH$2:$BH$100000,MATCH(J2810,VBAsheet!$H$2:$H$100000,0))&amp;CHAR(10),"")&amp;IF(LEN(K2810)&gt;0,INDEX($BH$2:$BH$100000,MATCH(K2810,VBAsheet!$H$2:$H$100000,0))&amp;CHAR(10),"")&amp;IF(LEN(L2810)&gt;0,INDEX($BH$2:$BH$100000,MATCH(L2810,VBAsheet!$H$2:$H$100000,0))&amp;CHAR(10),"")&amp;IF(LEN(M2810)&gt;0,INDEX($BH$2:$BH$100000,MATCH(M2810,VBAsheet!$H$2:$H$100000,0))&amp;CHAR(10),"")</f>
        <v/>
      </c>
      <c r="BM2810" s="94" t="str">
        <f t="shared" si="1498"/>
        <v/>
      </c>
      <c r="BN2810" s="95" t="str">
        <f t="shared" si="1486"/>
        <v/>
      </c>
      <c r="BP2810" s="18" t="str">
        <f t="shared" si="1487"/>
        <v/>
      </c>
      <c r="BR2810" s="81" t="str">
        <f t="shared" si="1497"/>
        <v/>
      </c>
      <c r="BU2810" s="138" t="str">
        <f t="shared" si="1488"/>
        <v/>
      </c>
      <c r="BV2810" s="3" t="str">
        <f t="shared" si="1489"/>
        <v/>
      </c>
      <c r="BW2810" s="3" t="str">
        <f t="shared" si="1490"/>
        <v/>
      </c>
      <c r="BX2810" s="144" t="str">
        <f t="shared" si="1491"/>
        <v/>
      </c>
      <c r="BY2810" s="18" t="str">
        <f t="shared" si="1492"/>
        <v/>
      </c>
      <c r="BZ2810" s="18" t="str">
        <f t="shared" si="1493"/>
        <v/>
      </c>
      <c r="CA2810" s="19" t="str">
        <f t="shared" si="1494"/>
        <v/>
      </c>
    </row>
    <row r="2811" spans="4:79" x14ac:dyDescent="0.45">
      <c r="D2811" s="164" t="str">
        <f t="shared" si="1495"/>
        <v/>
      </c>
      <c r="I2811" s="9" t="str">
        <f t="shared" si="1468"/>
        <v/>
      </c>
      <c r="J2811" s="173" t="str">
        <f t="shared" si="1469"/>
        <v/>
      </c>
      <c r="K2811" s="13"/>
      <c r="L2811" s="13"/>
      <c r="M2811" s="13"/>
      <c r="N2811" s="178" t="str">
        <f t="shared" si="1470"/>
        <v/>
      </c>
      <c r="O2811" s="181" t="str">
        <f t="shared" si="1471"/>
        <v/>
      </c>
      <c r="P2811" s="8" t="str">
        <f t="shared" si="1472"/>
        <v/>
      </c>
      <c r="Q2811" s="8" t="str">
        <f t="shared" si="1473"/>
        <v/>
      </c>
      <c r="R2811" s="8" t="str">
        <f t="shared" si="1474"/>
        <v/>
      </c>
      <c r="S2811" s="8" t="str">
        <f t="shared" si="1475"/>
        <v/>
      </c>
      <c r="T2811" s="8" t="str">
        <f t="shared" si="1476"/>
        <v/>
      </c>
      <c r="U2811" s="8" t="str">
        <f t="shared" si="1477"/>
        <v/>
      </c>
      <c r="V2811" s="16" t="str">
        <f t="shared" si="1478"/>
        <v/>
      </c>
      <c r="W2811" s="129" t="str">
        <f t="shared" si="1479"/>
        <v/>
      </c>
      <c r="X2811" s="8" t="str">
        <f t="shared" si="1480"/>
        <v/>
      </c>
      <c r="Y2811" s="8" t="str">
        <f t="shared" si="1481"/>
        <v/>
      </c>
      <c r="AQ2811" s="6" t="str">
        <f t="shared" si="1482"/>
        <v/>
      </c>
      <c r="AR2811" s="128" t="str">
        <f t="shared" si="1483"/>
        <v/>
      </c>
      <c r="AS2811" s="128" t="str">
        <f t="shared" si="1484"/>
        <v/>
      </c>
      <c r="AT2811" s="139" t="str">
        <f t="shared" si="1496"/>
        <v/>
      </c>
      <c r="BH2811" s="127" t="str">
        <f>IF(LEN(VBAsheet!H2811)&gt;0,$CD$4&amp;CHAR(10)&amp;$CD$5&amp;CHAR(10)&amp;$CD$6&amp;IF(VBAsheet!I2811="N",1,0)&amp;$CE$6&amp;CHAR(10)&amp;$CD$7&amp;CHAR(10)&amp;$CD$8&amp;VBAsheet!H2811&amp;$CE$8&amp;CHAR(10)&amp;$CD$9&amp;VBAsheet!K2811&amp;$CE$9&amp;CHAR(10)&amp;$CD$10&amp;VBAsheet!J2811-1&amp;$CE$10&amp;CHAR(10)&amp;$CD$11,"")</f>
        <v/>
      </c>
      <c r="BI2811"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11" s="18" t="str">
        <f>IF(LEN(X2811)&gt;0,$CD$23&amp;INDEX($CH$3:CH2814,MATCH(W2811,$CG$3:CG2814,0))&amp;$CE$23&amp;CHAR(10)&amp;$CD$24&amp;X2811&amp;$CE$24&amp;CHAR(10)&amp;$CD$25&amp;Y2811&amp;$CE$25&amp;CHAR(10),"")&amp;IF(LEN(AA2811)&gt;0,$CD$23&amp;INDEX($CH$3:CH2814,MATCH(Z2811,$CG$3:CG2814,0))&amp;$CE$23&amp;CHAR(10)&amp;$CD$24&amp;AA2811&amp;$CE$24&amp;CHAR(10)&amp;$CD$25&amp;AB2811&amp;$CE$25&amp;CHAR(10),"")&amp;IF(LEN(AD2811)&gt;0,$CD$23&amp;INDEX($CH$3:CH2814,MATCH(AC2811,$CG$3:CG2814,0))&amp;$CE$23&amp;CHAR(10)&amp;$CD$24&amp;AD2811&amp;$CE$24&amp;CHAR(10)&amp;$CD$25&amp;AE2811&amp;$CE$25&amp;CHAR(10),"")&amp;IF(LEN(AG2811)&gt;0,$CD$23&amp;INDEX($CH$3:CH2814,MATCH(AF2811,$CG$3:CG2814,0))&amp;$CE$23&amp;CHAR(10)&amp;$CD$24&amp;AG2811&amp;$CE$24&amp;CHAR(10)&amp;$CD$25&amp;AH2811&amp;$CE$25&amp;CHAR(10),"")&amp;IF(LEN(AJ2811)&gt;0,$CD$23&amp;INDEX($CH$3:CH2814,MATCH(AI2811,$CG$3:CG2814,0))&amp;$CE$23&amp;CHAR(10)&amp;$CD$24&amp;AJ2811&amp;$CE$24&amp;CHAR(10)&amp;$CD$25&amp;AK2811&amp;$CE$25&amp;CHAR(10),"")</f>
        <v/>
      </c>
      <c r="BK2811" s="18" t="str">
        <f>IF(LEN(J2811)&gt;0,INDEX($BH$2:$BH$100000,MATCH(J2811,VBAsheet!$H$2:$H$100000,0))&amp;CHAR(10),"")&amp;IF(LEN(K2811)&gt;0,INDEX($BH$2:$BH$100000,MATCH(K2811,VBAsheet!$H$2:$H$100000,0))&amp;CHAR(10),"")&amp;IF(LEN(L2811)&gt;0,INDEX($BH$2:$BH$100000,MATCH(L2811,VBAsheet!$H$2:$H$100000,0))&amp;CHAR(10),"")&amp;IF(LEN(M2811)&gt;0,INDEX($BH$2:$BH$100000,MATCH(M2811,VBAsheet!$H$2:$H$100000,0))&amp;CHAR(10),"")</f>
        <v/>
      </c>
      <c r="BM2811" s="94" t="str">
        <f t="shared" si="1498"/>
        <v/>
      </c>
      <c r="BN2811" s="95" t="str">
        <f t="shared" si="1486"/>
        <v/>
      </c>
      <c r="BP2811" s="18" t="str">
        <f t="shared" si="1487"/>
        <v/>
      </c>
      <c r="BR2811" s="81" t="str">
        <f t="shared" si="1497"/>
        <v/>
      </c>
      <c r="BU2811" s="138" t="str">
        <f t="shared" si="1488"/>
        <v/>
      </c>
      <c r="BV2811" s="3" t="str">
        <f t="shared" si="1489"/>
        <v/>
      </c>
      <c r="BW2811" s="3" t="str">
        <f t="shared" si="1490"/>
        <v/>
      </c>
      <c r="BX2811" s="144" t="str">
        <f t="shared" si="1491"/>
        <v/>
      </c>
      <c r="BY2811" s="18" t="str">
        <f t="shared" si="1492"/>
        <v/>
      </c>
      <c r="BZ2811" s="18" t="str">
        <f t="shared" si="1493"/>
        <v/>
      </c>
      <c r="CA2811" s="19" t="str">
        <f t="shared" si="1494"/>
        <v/>
      </c>
    </row>
    <row r="2812" spans="4:79" x14ac:dyDescent="0.45">
      <c r="D2812" s="164" t="str">
        <f t="shared" si="1495"/>
        <v/>
      </c>
      <c r="I2812" s="9" t="str">
        <f t="shared" si="1468"/>
        <v/>
      </c>
      <c r="J2812" s="173" t="str">
        <f t="shared" si="1469"/>
        <v/>
      </c>
      <c r="K2812" s="13"/>
      <c r="L2812" s="13"/>
      <c r="M2812" s="13"/>
      <c r="N2812" s="178" t="str">
        <f t="shared" si="1470"/>
        <v/>
      </c>
      <c r="O2812" s="181" t="str">
        <f t="shared" si="1471"/>
        <v/>
      </c>
      <c r="P2812" s="8" t="str">
        <f t="shared" si="1472"/>
        <v/>
      </c>
      <c r="Q2812" s="8" t="str">
        <f t="shared" si="1473"/>
        <v/>
      </c>
      <c r="R2812" s="8" t="str">
        <f t="shared" si="1474"/>
        <v/>
      </c>
      <c r="S2812" s="8" t="str">
        <f t="shared" si="1475"/>
        <v/>
      </c>
      <c r="T2812" s="8" t="str">
        <f t="shared" si="1476"/>
        <v/>
      </c>
      <c r="U2812" s="8" t="str">
        <f t="shared" si="1477"/>
        <v/>
      </c>
      <c r="V2812" s="16" t="str">
        <f t="shared" si="1478"/>
        <v/>
      </c>
      <c r="W2812" s="129" t="str">
        <f t="shared" si="1479"/>
        <v/>
      </c>
      <c r="X2812" s="8" t="str">
        <f t="shared" si="1480"/>
        <v/>
      </c>
      <c r="Y2812" s="8" t="str">
        <f t="shared" si="1481"/>
        <v/>
      </c>
      <c r="AQ2812" s="6" t="str">
        <f t="shared" si="1482"/>
        <v/>
      </c>
      <c r="AR2812" s="128" t="str">
        <f t="shared" si="1483"/>
        <v/>
      </c>
      <c r="AS2812" s="128" t="str">
        <f t="shared" si="1484"/>
        <v/>
      </c>
      <c r="AT2812" s="139" t="str">
        <f t="shared" si="1496"/>
        <v/>
      </c>
      <c r="BH2812" s="127" t="str">
        <f>IF(LEN(VBAsheet!H2812)&gt;0,$CD$4&amp;CHAR(10)&amp;$CD$5&amp;CHAR(10)&amp;$CD$6&amp;IF(VBAsheet!I2812="N",1,0)&amp;$CE$6&amp;CHAR(10)&amp;$CD$7&amp;CHAR(10)&amp;$CD$8&amp;VBAsheet!H2812&amp;$CE$8&amp;CHAR(10)&amp;$CD$9&amp;VBAsheet!K2812&amp;$CE$9&amp;CHAR(10)&amp;$CD$10&amp;VBAsheet!J2812-1&amp;$CE$10&amp;CHAR(10)&amp;$CD$11,"")</f>
        <v/>
      </c>
      <c r="BI2812"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12" s="18" t="str">
        <f>IF(LEN(X2812)&gt;0,$CD$23&amp;INDEX($CH$3:CH2815,MATCH(W2812,$CG$3:CG2815,0))&amp;$CE$23&amp;CHAR(10)&amp;$CD$24&amp;X2812&amp;$CE$24&amp;CHAR(10)&amp;$CD$25&amp;Y2812&amp;$CE$25&amp;CHAR(10),"")&amp;IF(LEN(AA2812)&gt;0,$CD$23&amp;INDEX($CH$3:CH2815,MATCH(Z2812,$CG$3:CG2815,0))&amp;$CE$23&amp;CHAR(10)&amp;$CD$24&amp;AA2812&amp;$CE$24&amp;CHAR(10)&amp;$CD$25&amp;AB2812&amp;$CE$25&amp;CHAR(10),"")&amp;IF(LEN(AD2812)&gt;0,$CD$23&amp;INDEX($CH$3:CH2815,MATCH(AC2812,$CG$3:CG2815,0))&amp;$CE$23&amp;CHAR(10)&amp;$CD$24&amp;AD2812&amp;$CE$24&amp;CHAR(10)&amp;$CD$25&amp;AE2812&amp;$CE$25&amp;CHAR(10),"")&amp;IF(LEN(AG2812)&gt;0,$CD$23&amp;INDEX($CH$3:CH2815,MATCH(AF2812,$CG$3:CG2815,0))&amp;$CE$23&amp;CHAR(10)&amp;$CD$24&amp;AG2812&amp;$CE$24&amp;CHAR(10)&amp;$CD$25&amp;AH2812&amp;$CE$25&amp;CHAR(10),"")&amp;IF(LEN(AJ2812)&gt;0,$CD$23&amp;INDEX($CH$3:CH2815,MATCH(AI2812,$CG$3:CG2815,0))&amp;$CE$23&amp;CHAR(10)&amp;$CD$24&amp;AJ2812&amp;$CE$24&amp;CHAR(10)&amp;$CD$25&amp;AK2812&amp;$CE$25&amp;CHAR(10),"")</f>
        <v/>
      </c>
      <c r="BK2812" s="18" t="str">
        <f>IF(LEN(J2812)&gt;0,INDEX($BH$2:$BH$100000,MATCH(J2812,VBAsheet!$H$2:$H$100000,0))&amp;CHAR(10),"")&amp;IF(LEN(K2812)&gt;0,INDEX($BH$2:$BH$100000,MATCH(K2812,VBAsheet!$H$2:$H$100000,0))&amp;CHAR(10),"")&amp;IF(LEN(L2812)&gt;0,INDEX($BH$2:$BH$100000,MATCH(L2812,VBAsheet!$H$2:$H$100000,0))&amp;CHAR(10),"")&amp;IF(LEN(M2812)&gt;0,INDEX($BH$2:$BH$100000,MATCH(M2812,VBAsheet!$H$2:$H$100000,0))&amp;CHAR(10),"")</f>
        <v/>
      </c>
      <c r="BM2812" s="94" t="str">
        <f t="shared" si="1498"/>
        <v/>
      </c>
      <c r="BN2812" s="95" t="str">
        <f t="shared" si="1486"/>
        <v/>
      </c>
      <c r="BP2812" s="18" t="str">
        <f t="shared" si="1487"/>
        <v/>
      </c>
      <c r="BR2812" s="81" t="str">
        <f t="shared" si="1497"/>
        <v/>
      </c>
      <c r="BU2812" s="138" t="str">
        <f t="shared" si="1488"/>
        <v/>
      </c>
      <c r="BV2812" s="3" t="str">
        <f t="shared" si="1489"/>
        <v/>
      </c>
      <c r="BW2812" s="3" t="str">
        <f t="shared" si="1490"/>
        <v/>
      </c>
      <c r="BX2812" s="144" t="str">
        <f t="shared" si="1491"/>
        <v/>
      </c>
      <c r="BY2812" s="18" t="str">
        <f t="shared" si="1492"/>
        <v/>
      </c>
      <c r="BZ2812" s="18" t="str">
        <f t="shared" si="1493"/>
        <v/>
      </c>
      <c r="CA2812" s="19" t="str">
        <f t="shared" si="1494"/>
        <v/>
      </c>
    </row>
    <row r="2813" spans="4:79" x14ac:dyDescent="0.45">
      <c r="D2813" s="164" t="str">
        <f t="shared" si="1495"/>
        <v/>
      </c>
      <c r="I2813" s="9" t="str">
        <f t="shared" si="1468"/>
        <v/>
      </c>
      <c r="J2813" s="173" t="str">
        <f t="shared" si="1469"/>
        <v/>
      </c>
      <c r="K2813" s="13"/>
      <c r="L2813" s="13"/>
      <c r="M2813" s="13"/>
      <c r="N2813" s="178" t="str">
        <f t="shared" si="1470"/>
        <v/>
      </c>
      <c r="O2813" s="181" t="str">
        <f t="shared" si="1471"/>
        <v/>
      </c>
      <c r="P2813" s="8" t="str">
        <f t="shared" si="1472"/>
        <v/>
      </c>
      <c r="Q2813" s="8" t="str">
        <f t="shared" si="1473"/>
        <v/>
      </c>
      <c r="R2813" s="8" t="str">
        <f t="shared" si="1474"/>
        <v/>
      </c>
      <c r="S2813" s="8" t="str">
        <f t="shared" si="1475"/>
        <v/>
      </c>
      <c r="T2813" s="8" t="str">
        <f t="shared" si="1476"/>
        <v/>
      </c>
      <c r="U2813" s="8" t="str">
        <f t="shared" si="1477"/>
        <v/>
      </c>
      <c r="V2813" s="16" t="str">
        <f t="shared" si="1478"/>
        <v/>
      </c>
      <c r="W2813" s="129" t="str">
        <f t="shared" si="1479"/>
        <v/>
      </c>
      <c r="X2813" s="8" t="str">
        <f t="shared" si="1480"/>
        <v/>
      </c>
      <c r="Y2813" s="8" t="str">
        <f t="shared" si="1481"/>
        <v/>
      </c>
      <c r="AQ2813" s="6" t="str">
        <f t="shared" si="1482"/>
        <v/>
      </c>
      <c r="AR2813" s="128" t="str">
        <f t="shared" si="1483"/>
        <v/>
      </c>
      <c r="AS2813" s="128" t="str">
        <f t="shared" si="1484"/>
        <v/>
      </c>
      <c r="AT2813" s="139" t="str">
        <f t="shared" si="1496"/>
        <v/>
      </c>
      <c r="BH2813" s="127" t="str">
        <f>IF(LEN(VBAsheet!H2813)&gt;0,$CD$4&amp;CHAR(10)&amp;$CD$5&amp;CHAR(10)&amp;$CD$6&amp;IF(VBAsheet!I2813="N",1,0)&amp;$CE$6&amp;CHAR(10)&amp;$CD$7&amp;CHAR(10)&amp;$CD$8&amp;VBAsheet!H2813&amp;$CE$8&amp;CHAR(10)&amp;$CD$9&amp;VBAsheet!K2813&amp;$CE$9&amp;CHAR(10)&amp;$CD$10&amp;VBAsheet!J2813-1&amp;$CE$10&amp;CHAR(10)&amp;$CD$11,"")</f>
        <v/>
      </c>
      <c r="BI2813"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13" s="18" t="str">
        <f>IF(LEN(X2813)&gt;0,$CD$23&amp;INDEX($CH$3:CH2816,MATCH(W2813,$CG$3:CG2816,0))&amp;$CE$23&amp;CHAR(10)&amp;$CD$24&amp;X2813&amp;$CE$24&amp;CHAR(10)&amp;$CD$25&amp;Y2813&amp;$CE$25&amp;CHAR(10),"")&amp;IF(LEN(AA2813)&gt;0,$CD$23&amp;INDEX($CH$3:CH2816,MATCH(Z2813,$CG$3:CG2816,0))&amp;$CE$23&amp;CHAR(10)&amp;$CD$24&amp;AA2813&amp;$CE$24&amp;CHAR(10)&amp;$CD$25&amp;AB2813&amp;$CE$25&amp;CHAR(10),"")&amp;IF(LEN(AD2813)&gt;0,$CD$23&amp;INDEX($CH$3:CH2816,MATCH(AC2813,$CG$3:CG2816,0))&amp;$CE$23&amp;CHAR(10)&amp;$CD$24&amp;AD2813&amp;$CE$24&amp;CHAR(10)&amp;$CD$25&amp;AE2813&amp;$CE$25&amp;CHAR(10),"")&amp;IF(LEN(AG2813)&gt;0,$CD$23&amp;INDEX($CH$3:CH2816,MATCH(AF2813,$CG$3:CG2816,0))&amp;$CE$23&amp;CHAR(10)&amp;$CD$24&amp;AG2813&amp;$CE$24&amp;CHAR(10)&amp;$CD$25&amp;AH2813&amp;$CE$25&amp;CHAR(10),"")&amp;IF(LEN(AJ2813)&gt;0,$CD$23&amp;INDEX($CH$3:CH2816,MATCH(AI2813,$CG$3:CG2816,0))&amp;$CE$23&amp;CHAR(10)&amp;$CD$24&amp;AJ2813&amp;$CE$24&amp;CHAR(10)&amp;$CD$25&amp;AK2813&amp;$CE$25&amp;CHAR(10),"")</f>
        <v/>
      </c>
      <c r="BK2813" s="18" t="str">
        <f>IF(LEN(J2813)&gt;0,INDEX($BH$2:$BH$100000,MATCH(J2813,VBAsheet!$H$2:$H$100000,0))&amp;CHAR(10),"")&amp;IF(LEN(K2813)&gt;0,INDEX($BH$2:$BH$100000,MATCH(K2813,VBAsheet!$H$2:$H$100000,0))&amp;CHAR(10),"")&amp;IF(LEN(L2813)&gt;0,INDEX($BH$2:$BH$100000,MATCH(L2813,VBAsheet!$H$2:$H$100000,0))&amp;CHAR(10),"")&amp;IF(LEN(M2813)&gt;0,INDEX($BH$2:$BH$100000,MATCH(M2813,VBAsheet!$H$2:$H$100000,0))&amp;CHAR(10),"")</f>
        <v/>
      </c>
      <c r="BM2813" s="94" t="str">
        <f t="shared" si="1498"/>
        <v/>
      </c>
      <c r="BN2813" s="95" t="str">
        <f t="shared" si="1486"/>
        <v/>
      </c>
      <c r="BP2813" s="18" t="str">
        <f t="shared" si="1487"/>
        <v/>
      </c>
      <c r="BR2813" s="81" t="str">
        <f t="shared" si="1497"/>
        <v/>
      </c>
      <c r="BU2813" s="138" t="str">
        <f t="shared" si="1488"/>
        <v/>
      </c>
      <c r="BV2813" s="3" t="str">
        <f t="shared" si="1489"/>
        <v/>
      </c>
      <c r="BW2813" s="3" t="str">
        <f t="shared" si="1490"/>
        <v/>
      </c>
      <c r="BX2813" s="144" t="str">
        <f t="shared" si="1491"/>
        <v/>
      </c>
      <c r="BY2813" s="18" t="str">
        <f t="shared" si="1492"/>
        <v/>
      </c>
      <c r="BZ2813" s="18" t="str">
        <f t="shared" si="1493"/>
        <v/>
      </c>
      <c r="CA2813" s="19" t="str">
        <f t="shared" si="1494"/>
        <v/>
      </c>
    </row>
    <row r="2814" spans="4:79" x14ac:dyDescent="0.45">
      <c r="D2814" s="164" t="str">
        <f t="shared" si="1495"/>
        <v/>
      </c>
      <c r="I2814" s="9" t="str">
        <f t="shared" si="1468"/>
        <v/>
      </c>
      <c r="J2814" s="173" t="str">
        <f t="shared" si="1469"/>
        <v/>
      </c>
      <c r="K2814" s="13"/>
      <c r="L2814" s="13"/>
      <c r="M2814" s="13"/>
      <c r="N2814" s="178" t="str">
        <f t="shared" si="1470"/>
        <v/>
      </c>
      <c r="O2814" s="181" t="str">
        <f t="shared" si="1471"/>
        <v/>
      </c>
      <c r="P2814" s="8" t="str">
        <f t="shared" si="1472"/>
        <v/>
      </c>
      <c r="Q2814" s="8" t="str">
        <f t="shared" si="1473"/>
        <v/>
      </c>
      <c r="R2814" s="8" t="str">
        <f t="shared" si="1474"/>
        <v/>
      </c>
      <c r="S2814" s="8" t="str">
        <f t="shared" si="1475"/>
        <v/>
      </c>
      <c r="T2814" s="8" t="str">
        <f t="shared" si="1476"/>
        <v/>
      </c>
      <c r="U2814" s="8" t="str">
        <f t="shared" si="1477"/>
        <v/>
      </c>
      <c r="V2814" s="16" t="str">
        <f t="shared" si="1478"/>
        <v/>
      </c>
      <c r="W2814" s="129" t="str">
        <f t="shared" si="1479"/>
        <v/>
      </c>
      <c r="X2814" s="8" t="str">
        <f t="shared" si="1480"/>
        <v/>
      </c>
      <c r="Y2814" s="8" t="str">
        <f t="shared" si="1481"/>
        <v/>
      </c>
      <c r="AQ2814" s="6" t="str">
        <f t="shared" si="1482"/>
        <v/>
      </c>
      <c r="AR2814" s="128" t="str">
        <f t="shared" si="1483"/>
        <v/>
      </c>
      <c r="AS2814" s="128" t="str">
        <f t="shared" si="1484"/>
        <v/>
      </c>
      <c r="AT2814" s="139" t="str">
        <f t="shared" si="1496"/>
        <v/>
      </c>
      <c r="BH2814" s="127" t="str">
        <f>IF(LEN(VBAsheet!H2814)&gt;0,$CD$4&amp;CHAR(10)&amp;$CD$5&amp;CHAR(10)&amp;$CD$6&amp;IF(VBAsheet!I2814="N",1,0)&amp;$CE$6&amp;CHAR(10)&amp;$CD$7&amp;CHAR(10)&amp;$CD$8&amp;VBAsheet!H2814&amp;$CE$8&amp;CHAR(10)&amp;$CD$9&amp;VBAsheet!K2814&amp;$CE$9&amp;CHAR(10)&amp;$CD$10&amp;VBAsheet!J2814-1&amp;$CE$10&amp;CHAR(10)&amp;$CD$11,"")</f>
        <v/>
      </c>
      <c r="BI2814"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14" s="18" t="str">
        <f>IF(LEN(X2814)&gt;0,$CD$23&amp;INDEX($CH$3:CH2817,MATCH(W2814,$CG$3:CG2817,0))&amp;$CE$23&amp;CHAR(10)&amp;$CD$24&amp;X2814&amp;$CE$24&amp;CHAR(10)&amp;$CD$25&amp;Y2814&amp;$CE$25&amp;CHAR(10),"")&amp;IF(LEN(AA2814)&gt;0,$CD$23&amp;INDEX($CH$3:CH2817,MATCH(Z2814,$CG$3:CG2817,0))&amp;$CE$23&amp;CHAR(10)&amp;$CD$24&amp;AA2814&amp;$CE$24&amp;CHAR(10)&amp;$CD$25&amp;AB2814&amp;$CE$25&amp;CHAR(10),"")&amp;IF(LEN(AD2814)&gt;0,$CD$23&amp;INDEX($CH$3:CH2817,MATCH(AC2814,$CG$3:CG2817,0))&amp;$CE$23&amp;CHAR(10)&amp;$CD$24&amp;AD2814&amp;$CE$24&amp;CHAR(10)&amp;$CD$25&amp;AE2814&amp;$CE$25&amp;CHAR(10),"")&amp;IF(LEN(AG2814)&gt;0,$CD$23&amp;INDEX($CH$3:CH2817,MATCH(AF2814,$CG$3:CG2817,0))&amp;$CE$23&amp;CHAR(10)&amp;$CD$24&amp;AG2814&amp;$CE$24&amp;CHAR(10)&amp;$CD$25&amp;AH2814&amp;$CE$25&amp;CHAR(10),"")&amp;IF(LEN(AJ2814)&gt;0,$CD$23&amp;INDEX($CH$3:CH2817,MATCH(AI2814,$CG$3:CG2817,0))&amp;$CE$23&amp;CHAR(10)&amp;$CD$24&amp;AJ2814&amp;$CE$24&amp;CHAR(10)&amp;$CD$25&amp;AK2814&amp;$CE$25&amp;CHAR(10),"")</f>
        <v/>
      </c>
      <c r="BK2814" s="18" t="str">
        <f>IF(LEN(J2814)&gt;0,INDEX($BH$2:$BH$100000,MATCH(J2814,VBAsheet!$H$2:$H$100000,0))&amp;CHAR(10),"")&amp;IF(LEN(K2814)&gt;0,INDEX($BH$2:$BH$100000,MATCH(K2814,VBAsheet!$H$2:$H$100000,0))&amp;CHAR(10),"")&amp;IF(LEN(L2814)&gt;0,INDEX($BH$2:$BH$100000,MATCH(L2814,VBAsheet!$H$2:$H$100000,0))&amp;CHAR(10),"")&amp;IF(LEN(M2814)&gt;0,INDEX($BH$2:$BH$100000,MATCH(M2814,VBAsheet!$H$2:$H$100000,0))&amp;CHAR(10),"")</f>
        <v/>
      </c>
      <c r="BM2814" s="94" t="str">
        <f t="shared" si="1498"/>
        <v/>
      </c>
      <c r="BN2814" s="95" t="str">
        <f t="shared" si="1486"/>
        <v/>
      </c>
      <c r="BP2814" s="18" t="str">
        <f t="shared" si="1487"/>
        <v/>
      </c>
      <c r="BR2814" s="81" t="str">
        <f t="shared" si="1497"/>
        <v/>
      </c>
      <c r="BU2814" s="138" t="str">
        <f t="shared" si="1488"/>
        <v/>
      </c>
      <c r="BV2814" s="3" t="str">
        <f t="shared" si="1489"/>
        <v/>
      </c>
      <c r="BW2814" s="3" t="str">
        <f t="shared" si="1490"/>
        <v/>
      </c>
      <c r="BX2814" s="144" t="str">
        <f t="shared" si="1491"/>
        <v/>
      </c>
      <c r="BY2814" s="18" t="str">
        <f t="shared" si="1492"/>
        <v/>
      </c>
      <c r="BZ2814" s="18" t="str">
        <f t="shared" si="1493"/>
        <v/>
      </c>
      <c r="CA2814" s="19" t="str">
        <f t="shared" si="1494"/>
        <v/>
      </c>
    </row>
    <row r="2815" spans="4:79" x14ac:dyDescent="0.45">
      <c r="D2815" s="164" t="str">
        <f t="shared" si="1495"/>
        <v/>
      </c>
      <c r="I2815" s="9" t="str">
        <f t="shared" si="1468"/>
        <v/>
      </c>
      <c r="J2815" s="173" t="str">
        <f t="shared" si="1469"/>
        <v/>
      </c>
      <c r="K2815" s="13"/>
      <c r="L2815" s="13"/>
      <c r="M2815" s="13"/>
      <c r="N2815" s="178" t="str">
        <f t="shared" si="1470"/>
        <v/>
      </c>
      <c r="O2815" s="181" t="str">
        <f t="shared" si="1471"/>
        <v/>
      </c>
      <c r="P2815" s="8" t="str">
        <f t="shared" si="1472"/>
        <v/>
      </c>
      <c r="Q2815" s="8" t="str">
        <f t="shared" si="1473"/>
        <v/>
      </c>
      <c r="R2815" s="8" t="str">
        <f t="shared" si="1474"/>
        <v/>
      </c>
      <c r="S2815" s="8" t="str">
        <f t="shared" si="1475"/>
        <v/>
      </c>
      <c r="T2815" s="8" t="str">
        <f t="shared" si="1476"/>
        <v/>
      </c>
      <c r="U2815" s="8" t="str">
        <f t="shared" si="1477"/>
        <v/>
      </c>
      <c r="V2815" s="16" t="str">
        <f t="shared" si="1478"/>
        <v/>
      </c>
      <c r="W2815" s="129" t="str">
        <f t="shared" si="1479"/>
        <v/>
      </c>
      <c r="X2815" s="8" t="str">
        <f t="shared" si="1480"/>
        <v/>
      </c>
      <c r="Y2815" s="8" t="str">
        <f t="shared" si="1481"/>
        <v/>
      </c>
      <c r="AQ2815" s="6" t="str">
        <f t="shared" si="1482"/>
        <v/>
      </c>
      <c r="AR2815" s="128" t="str">
        <f t="shared" si="1483"/>
        <v/>
      </c>
      <c r="AS2815" s="128" t="str">
        <f t="shared" si="1484"/>
        <v/>
      </c>
      <c r="AT2815" s="139" t="str">
        <f t="shared" si="1496"/>
        <v/>
      </c>
      <c r="BH2815" s="127" t="str">
        <f>IF(LEN(VBAsheet!H2815)&gt;0,$CD$4&amp;CHAR(10)&amp;$CD$5&amp;CHAR(10)&amp;$CD$6&amp;IF(VBAsheet!I2815="N",1,0)&amp;$CE$6&amp;CHAR(10)&amp;$CD$7&amp;CHAR(10)&amp;$CD$8&amp;VBAsheet!H2815&amp;$CE$8&amp;CHAR(10)&amp;$CD$9&amp;VBAsheet!K2815&amp;$CE$9&amp;CHAR(10)&amp;$CD$10&amp;VBAsheet!J2815-1&amp;$CE$10&amp;CHAR(10)&amp;$CD$11,"")</f>
        <v/>
      </c>
      <c r="BI2815"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15" s="18" t="str">
        <f>IF(LEN(X2815)&gt;0,$CD$23&amp;INDEX($CH$3:CH2818,MATCH(W2815,$CG$3:CG2818,0))&amp;$CE$23&amp;CHAR(10)&amp;$CD$24&amp;X2815&amp;$CE$24&amp;CHAR(10)&amp;$CD$25&amp;Y2815&amp;$CE$25&amp;CHAR(10),"")&amp;IF(LEN(AA2815)&gt;0,$CD$23&amp;INDEX($CH$3:CH2818,MATCH(Z2815,$CG$3:CG2818,0))&amp;$CE$23&amp;CHAR(10)&amp;$CD$24&amp;AA2815&amp;$CE$24&amp;CHAR(10)&amp;$CD$25&amp;AB2815&amp;$CE$25&amp;CHAR(10),"")&amp;IF(LEN(AD2815)&gt;0,$CD$23&amp;INDEX($CH$3:CH2818,MATCH(AC2815,$CG$3:CG2818,0))&amp;$CE$23&amp;CHAR(10)&amp;$CD$24&amp;AD2815&amp;$CE$24&amp;CHAR(10)&amp;$CD$25&amp;AE2815&amp;$CE$25&amp;CHAR(10),"")&amp;IF(LEN(AG2815)&gt;0,$CD$23&amp;INDEX($CH$3:CH2818,MATCH(AF2815,$CG$3:CG2818,0))&amp;$CE$23&amp;CHAR(10)&amp;$CD$24&amp;AG2815&amp;$CE$24&amp;CHAR(10)&amp;$CD$25&amp;AH2815&amp;$CE$25&amp;CHAR(10),"")&amp;IF(LEN(AJ2815)&gt;0,$CD$23&amp;INDEX($CH$3:CH2818,MATCH(AI2815,$CG$3:CG2818,0))&amp;$CE$23&amp;CHAR(10)&amp;$CD$24&amp;AJ2815&amp;$CE$24&amp;CHAR(10)&amp;$CD$25&amp;AK2815&amp;$CE$25&amp;CHAR(10),"")</f>
        <v/>
      </c>
      <c r="BK2815" s="18" t="str">
        <f>IF(LEN(J2815)&gt;0,INDEX($BH$2:$BH$100000,MATCH(J2815,VBAsheet!$H$2:$H$100000,0))&amp;CHAR(10),"")&amp;IF(LEN(K2815)&gt;0,INDEX($BH$2:$BH$100000,MATCH(K2815,VBAsheet!$H$2:$H$100000,0))&amp;CHAR(10),"")&amp;IF(LEN(L2815)&gt;0,INDEX($BH$2:$BH$100000,MATCH(L2815,VBAsheet!$H$2:$H$100000,0))&amp;CHAR(10),"")&amp;IF(LEN(M2815)&gt;0,INDEX($BH$2:$BH$100000,MATCH(M2815,VBAsheet!$H$2:$H$100000,0))&amp;CHAR(10),"")</f>
        <v/>
      </c>
      <c r="BM2815" s="94" t="str">
        <f t="shared" si="1498"/>
        <v/>
      </c>
      <c r="BN2815" s="95" t="str">
        <f t="shared" si="1486"/>
        <v/>
      </c>
      <c r="BP2815" s="18" t="str">
        <f t="shared" si="1487"/>
        <v/>
      </c>
      <c r="BR2815" s="81" t="str">
        <f t="shared" si="1497"/>
        <v/>
      </c>
      <c r="BU2815" s="138" t="str">
        <f t="shared" si="1488"/>
        <v/>
      </c>
      <c r="BV2815" s="3" t="str">
        <f t="shared" si="1489"/>
        <v/>
      </c>
      <c r="BW2815" s="3" t="str">
        <f t="shared" si="1490"/>
        <v/>
      </c>
      <c r="BX2815" s="144" t="str">
        <f t="shared" si="1491"/>
        <v/>
      </c>
      <c r="BY2815" s="18" t="str">
        <f t="shared" si="1492"/>
        <v/>
      </c>
      <c r="BZ2815" s="18" t="str">
        <f t="shared" si="1493"/>
        <v/>
      </c>
      <c r="CA2815" s="19" t="str">
        <f t="shared" si="1494"/>
        <v/>
      </c>
    </row>
    <row r="2816" spans="4:79" x14ac:dyDescent="0.45">
      <c r="D2816" s="164" t="str">
        <f t="shared" si="1495"/>
        <v/>
      </c>
      <c r="I2816" s="9" t="str">
        <f t="shared" si="1468"/>
        <v/>
      </c>
      <c r="J2816" s="173" t="str">
        <f t="shared" si="1469"/>
        <v/>
      </c>
      <c r="K2816" s="13"/>
      <c r="L2816" s="13"/>
      <c r="M2816" s="13"/>
      <c r="N2816" s="178" t="str">
        <f t="shared" si="1470"/>
        <v/>
      </c>
      <c r="O2816" s="181" t="str">
        <f t="shared" si="1471"/>
        <v/>
      </c>
      <c r="P2816" s="8" t="str">
        <f t="shared" si="1472"/>
        <v/>
      </c>
      <c r="Q2816" s="8" t="str">
        <f t="shared" si="1473"/>
        <v/>
      </c>
      <c r="R2816" s="8" t="str">
        <f t="shared" si="1474"/>
        <v/>
      </c>
      <c r="S2816" s="8" t="str">
        <f t="shared" si="1475"/>
        <v/>
      </c>
      <c r="T2816" s="8" t="str">
        <f t="shared" si="1476"/>
        <v/>
      </c>
      <c r="U2816" s="8" t="str">
        <f t="shared" si="1477"/>
        <v/>
      </c>
      <c r="V2816" s="16" t="str">
        <f t="shared" si="1478"/>
        <v/>
      </c>
      <c r="W2816" s="129" t="str">
        <f t="shared" si="1479"/>
        <v/>
      </c>
      <c r="X2816" s="8" t="str">
        <f t="shared" si="1480"/>
        <v/>
      </c>
      <c r="Y2816" s="8" t="str">
        <f t="shared" si="1481"/>
        <v/>
      </c>
      <c r="AQ2816" s="6" t="str">
        <f t="shared" si="1482"/>
        <v/>
      </c>
      <c r="AR2816" s="128" t="str">
        <f t="shared" si="1483"/>
        <v/>
      </c>
      <c r="AS2816" s="128" t="str">
        <f t="shared" si="1484"/>
        <v/>
      </c>
      <c r="AT2816" s="139" t="str">
        <f t="shared" si="1496"/>
        <v/>
      </c>
      <c r="BH2816" s="127" t="str">
        <f>IF(LEN(VBAsheet!H2816)&gt;0,$CD$4&amp;CHAR(10)&amp;$CD$5&amp;CHAR(10)&amp;$CD$6&amp;IF(VBAsheet!I2816="N",1,0)&amp;$CE$6&amp;CHAR(10)&amp;$CD$7&amp;CHAR(10)&amp;$CD$8&amp;VBAsheet!H2816&amp;$CE$8&amp;CHAR(10)&amp;$CD$9&amp;VBAsheet!K2816&amp;$CE$9&amp;CHAR(10)&amp;$CD$10&amp;VBAsheet!J2816-1&amp;$CE$10&amp;CHAR(10)&amp;$CD$11,"")</f>
        <v/>
      </c>
      <c r="BI2816"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16" s="18" t="str">
        <f>IF(LEN(X2816)&gt;0,$CD$23&amp;INDEX($CH$3:CH2819,MATCH(W2816,$CG$3:CG2819,0))&amp;$CE$23&amp;CHAR(10)&amp;$CD$24&amp;X2816&amp;$CE$24&amp;CHAR(10)&amp;$CD$25&amp;Y2816&amp;$CE$25&amp;CHAR(10),"")&amp;IF(LEN(AA2816)&gt;0,$CD$23&amp;INDEX($CH$3:CH2819,MATCH(Z2816,$CG$3:CG2819,0))&amp;$CE$23&amp;CHAR(10)&amp;$CD$24&amp;AA2816&amp;$CE$24&amp;CHAR(10)&amp;$CD$25&amp;AB2816&amp;$CE$25&amp;CHAR(10),"")&amp;IF(LEN(AD2816)&gt;0,$CD$23&amp;INDEX($CH$3:CH2819,MATCH(AC2816,$CG$3:CG2819,0))&amp;$CE$23&amp;CHAR(10)&amp;$CD$24&amp;AD2816&amp;$CE$24&amp;CHAR(10)&amp;$CD$25&amp;AE2816&amp;$CE$25&amp;CHAR(10),"")&amp;IF(LEN(AG2816)&gt;0,$CD$23&amp;INDEX($CH$3:CH2819,MATCH(AF2816,$CG$3:CG2819,0))&amp;$CE$23&amp;CHAR(10)&amp;$CD$24&amp;AG2816&amp;$CE$24&amp;CHAR(10)&amp;$CD$25&amp;AH2816&amp;$CE$25&amp;CHAR(10),"")&amp;IF(LEN(AJ2816)&gt;0,$CD$23&amp;INDEX($CH$3:CH2819,MATCH(AI2816,$CG$3:CG2819,0))&amp;$CE$23&amp;CHAR(10)&amp;$CD$24&amp;AJ2816&amp;$CE$24&amp;CHAR(10)&amp;$CD$25&amp;AK2816&amp;$CE$25&amp;CHAR(10),"")</f>
        <v/>
      </c>
      <c r="BK2816" s="18" t="str">
        <f>IF(LEN(J2816)&gt;0,INDEX($BH$2:$BH$100000,MATCH(J2816,VBAsheet!$H$2:$H$100000,0))&amp;CHAR(10),"")&amp;IF(LEN(K2816)&gt;0,INDEX($BH$2:$BH$100000,MATCH(K2816,VBAsheet!$H$2:$H$100000,0))&amp;CHAR(10),"")&amp;IF(LEN(L2816)&gt;0,INDEX($BH$2:$BH$100000,MATCH(L2816,VBAsheet!$H$2:$H$100000,0))&amp;CHAR(10),"")&amp;IF(LEN(M2816)&gt;0,INDEX($BH$2:$BH$100000,MATCH(M2816,VBAsheet!$H$2:$H$100000,0))&amp;CHAR(10),"")</f>
        <v/>
      </c>
      <c r="BM2816" s="94" t="str">
        <f t="shared" si="1498"/>
        <v/>
      </c>
      <c r="BN2816" s="95" t="str">
        <f t="shared" si="1486"/>
        <v/>
      </c>
      <c r="BP2816" s="18" t="str">
        <f t="shared" si="1487"/>
        <v/>
      </c>
      <c r="BR2816" s="81" t="str">
        <f t="shared" si="1497"/>
        <v/>
      </c>
      <c r="BU2816" s="138" t="str">
        <f t="shared" si="1488"/>
        <v/>
      </c>
      <c r="BV2816" s="3" t="str">
        <f t="shared" si="1489"/>
        <v/>
      </c>
      <c r="BW2816" s="3" t="str">
        <f t="shared" si="1490"/>
        <v/>
      </c>
      <c r="BX2816" s="144" t="str">
        <f t="shared" si="1491"/>
        <v/>
      </c>
      <c r="BY2816" s="18" t="str">
        <f t="shared" si="1492"/>
        <v/>
      </c>
      <c r="BZ2816" s="18" t="str">
        <f t="shared" si="1493"/>
        <v/>
      </c>
      <c r="CA2816" s="19" t="str">
        <f t="shared" si="1494"/>
        <v/>
      </c>
    </row>
    <row r="2817" spans="4:79" x14ac:dyDescent="0.45">
      <c r="D2817" s="164" t="str">
        <f t="shared" si="1495"/>
        <v/>
      </c>
      <c r="I2817" s="9" t="str">
        <f t="shared" si="1468"/>
        <v/>
      </c>
      <c r="J2817" s="173" t="str">
        <f t="shared" si="1469"/>
        <v/>
      </c>
      <c r="K2817" s="13"/>
      <c r="L2817" s="13"/>
      <c r="M2817" s="13"/>
      <c r="N2817" s="178" t="str">
        <f t="shared" si="1470"/>
        <v/>
      </c>
      <c r="O2817" s="181" t="str">
        <f t="shared" si="1471"/>
        <v/>
      </c>
      <c r="P2817" s="8" t="str">
        <f t="shared" si="1472"/>
        <v/>
      </c>
      <c r="Q2817" s="8" t="str">
        <f t="shared" si="1473"/>
        <v/>
      </c>
      <c r="R2817" s="8" t="str">
        <f t="shared" si="1474"/>
        <v/>
      </c>
      <c r="S2817" s="8" t="str">
        <f t="shared" si="1475"/>
        <v/>
      </c>
      <c r="T2817" s="8" t="str">
        <f t="shared" si="1476"/>
        <v/>
      </c>
      <c r="U2817" s="8" t="str">
        <f t="shared" si="1477"/>
        <v/>
      </c>
      <c r="V2817" s="16" t="str">
        <f t="shared" si="1478"/>
        <v/>
      </c>
      <c r="W2817" s="129" t="str">
        <f t="shared" si="1479"/>
        <v/>
      </c>
      <c r="X2817" s="8" t="str">
        <f t="shared" si="1480"/>
        <v/>
      </c>
      <c r="Y2817" s="8" t="str">
        <f t="shared" si="1481"/>
        <v/>
      </c>
      <c r="AQ2817" s="6" t="str">
        <f t="shared" si="1482"/>
        <v/>
      </c>
      <c r="AR2817" s="128" t="str">
        <f t="shared" si="1483"/>
        <v/>
      </c>
      <c r="AS2817" s="128" t="str">
        <f t="shared" si="1484"/>
        <v/>
      </c>
      <c r="AT2817" s="139" t="str">
        <f t="shared" si="1496"/>
        <v/>
      </c>
      <c r="BH2817" s="127" t="str">
        <f>IF(LEN(VBAsheet!H2817)&gt;0,$CD$4&amp;CHAR(10)&amp;$CD$5&amp;CHAR(10)&amp;$CD$6&amp;IF(VBAsheet!I2817="N",1,0)&amp;$CE$6&amp;CHAR(10)&amp;$CD$7&amp;CHAR(10)&amp;$CD$8&amp;VBAsheet!H2817&amp;$CE$8&amp;CHAR(10)&amp;$CD$9&amp;VBAsheet!K2817&amp;$CE$9&amp;CHAR(10)&amp;$CD$10&amp;VBAsheet!J2817-1&amp;$CE$10&amp;CHAR(10)&amp;$CD$11,"")</f>
        <v/>
      </c>
      <c r="BI2817" s="18" t="str">
        <f t="shared" si="1485"/>
        <v xml:space="preserve">                        &lt;int name="channel" value=""/&gt;
                        &lt;float name="velocityFact" value=""/&gt;
                        &lt;float name="lengthFact" value=""/&gt;
                        &lt;int name="minVelocity" value=""/&gt;
                        &lt;int name="maxVelocity" value=""/&gt;
                        &lt;int name="transpose" value=""/&gt;
                        &lt;int name="minPitch" value=""/&gt;
                        &lt;int name="maxPitch" value=""/&gt;
</v>
      </c>
      <c r="BJ2817" s="18" t="str">
        <f>IF(LEN(X2817)&gt;0,$CD$23&amp;INDEX($CH$3:CH2820,MATCH(W2817,$CG$3:CG2820,0))&amp;$CE$23&amp;CHAR(10)&amp;$CD$24&amp;X2817&amp;$CE$24&amp;CHAR(10)&amp;$CD$25&amp;Y2817&amp;$CE$25&amp;CHAR(10),"")&amp;IF(LEN(AA2817)&gt;0,$CD$23&amp;INDEX($CH$3:CH2820,MATCH(Z2817,$CG$3:CG2820,0))&amp;$CE$23&amp;CHAR(10)&amp;$CD$24&amp;AA2817&amp;$CE$24&amp;CHAR(10)&amp;$CD$25&amp;AB2817&amp;$CE$25&amp;CHAR(10),"")&amp;IF(LEN(AD2817)&gt;0,$CD$23&amp;INDEX($CH$3:CH2820,MATCH(AC2817,$CG$3:CG2820,0))&amp;$CE$23&amp;CHAR(10)&amp;$CD$24&amp;AD2817&amp;$CE$24&amp;CHAR(10)&amp;$CD$25&amp;AE2817&amp;$CE$25&amp;CHAR(10),"")&amp;IF(LEN(AG2817)&gt;0,$CD$23&amp;INDEX($CH$3:CH2820,MATCH(AF2817,$CG$3:CG2820,0))&amp;$CE$23&amp;CHAR(10)&amp;$CD$24&amp;AG2817&amp;$CE$24&amp;CHAR(10)&amp;$CD$25&amp;AH2817&amp;$CE$25&amp;CHAR(10),"")&amp;IF(LEN(AJ2817)&gt;0,$CD$23&amp;INDEX($CH$3:CH2820,MATCH(AI2817,$CG$3:CG2820,0))&amp;$CE$23&amp;CHAR(10)&amp;$CD$24&amp;AJ2817&amp;$CE$24&amp;CHAR(10)&amp;$CD$25&amp;AK2817&amp;$CE$25&amp;CHAR(10),"")</f>
        <v/>
      </c>
      <c r="BK2817" s="18" t="str">
        <f>IF(LEN(J2817)&gt;0,INDEX($BH$2:$BH$100000,MATCH(J2817,VBAsheet!$H$2:$H$100000,0))&amp;CHAR(10),"")&amp;IF(LEN(K2817)&gt;0,INDEX($BH$2:$BH$100000,MATCH(K2817,VBAsheet!$H$2:$H$100000,0))&amp;CHAR(10),"")&amp;IF(LEN(L2817)&gt;0,INDEX($BH$2:$BH$100000,MATCH(L2817,VBAsheet!$H$2:$H$100000,0))&amp;CHAR(10),"")&amp;IF(LEN(M2817)&gt;0,INDEX($BH$2:$BH$100000,MATCH(M2817,VBAsheet!$H$2:$H$100000,0))&amp;CHAR(10),"")</f>
        <v/>
      </c>
      <c r="BM2817" s="94" t="str">
        <f t="shared" si="1498"/>
        <v/>
      </c>
      <c r="BN2817" s="95" t="str">
        <f t="shared" si="1486"/>
        <v/>
      </c>
      <c r="BP2817" s="18" t="str">
        <f t="shared" si="1487"/>
        <v/>
      </c>
      <c r="BR2817" s="81" t="str">
        <f t="shared" si="1497"/>
        <v/>
      </c>
      <c r="BU2817" s="138" t="str">
        <f t="shared" si="1488"/>
        <v/>
      </c>
      <c r="BV2817" s="3" t="str">
        <f t="shared" si="1489"/>
        <v/>
      </c>
      <c r="BW2817" s="3" t="str">
        <f t="shared" si="1490"/>
        <v/>
      </c>
      <c r="BX2817" s="144" t="str">
        <f t="shared" si="1491"/>
        <v/>
      </c>
      <c r="BY2817" s="18" t="str">
        <f t="shared" si="1492"/>
        <v/>
      </c>
      <c r="BZ2817" s="18" t="str">
        <f t="shared" si="1493"/>
        <v/>
      </c>
      <c r="CA2817" s="19" t="str">
        <f t="shared" si="1494"/>
        <v/>
      </c>
    </row>
    <row r="2818" spans="4:79" x14ac:dyDescent="0.45">
      <c r="D2818" s="164" t="str">
        <f t="shared" si="1495"/>
        <v/>
      </c>
      <c r="I2818" s="9" t="str">
        <f t="shared" ref="I2818:I2881" si="1499">IF(LEN(F2818)&gt;0,"---","")</f>
        <v/>
      </c>
      <c r="J2818" s="173" t="str">
        <f t="shared" ref="J2818:J2881" si="1500">IF(LEN(F2818)&gt;0,F2818,"")</f>
        <v/>
      </c>
      <c r="K2818" s="13"/>
      <c r="L2818" s="13"/>
      <c r="M2818" s="13"/>
      <c r="N2818" s="178" t="str">
        <f t="shared" ref="N2818:N2881" si="1501">IF(LEN(F2818)&gt;0,"---","")</f>
        <v/>
      </c>
      <c r="O2818" s="181" t="str">
        <f t="shared" ref="O2818:O2881" si="1502">IF(LEN(F2818)&gt;0,0,"")</f>
        <v/>
      </c>
      <c r="P2818" s="8" t="str">
        <f t="shared" ref="P2818:P2881" si="1503">IF(LEN(F2818)&gt;0,1,"")</f>
        <v/>
      </c>
      <c r="Q2818" s="8" t="str">
        <f t="shared" ref="Q2818:Q2881" si="1504">IF(LEN(F2818)&gt;0,0,"")</f>
        <v/>
      </c>
      <c r="R2818" s="8" t="str">
        <f t="shared" ref="R2818:R2881" si="1505">IF(LEN(F2818)&gt;0,1,"")</f>
        <v/>
      </c>
      <c r="S2818" s="8" t="str">
        <f t="shared" ref="S2818:S2881" si="1506">IF(LEN(F2818)&gt;0,0,"")</f>
        <v/>
      </c>
      <c r="T2818" s="8" t="str">
        <f t="shared" ref="T2818:T2881" si="1507">IF(LEN(F2818)&gt;0,127,"")</f>
        <v/>
      </c>
      <c r="U2818" s="8" t="str">
        <f t="shared" ref="U2818:U2881" si="1508">IF(LEN(F2818)&gt;0,0,"")</f>
        <v/>
      </c>
      <c r="V2818" s="16" t="str">
        <f t="shared" ref="V2818:V2881" si="1509">IF(LEN(F2818)&gt;0,127,"")</f>
        <v/>
      </c>
      <c r="W2818" s="129" t="str">
        <f t="shared" ref="W2818:W2881" si="1510">IF(LEN(G2818)&gt;0,"Note-on","")</f>
        <v/>
      </c>
      <c r="X2818" s="8" t="str">
        <f t="shared" ref="X2818:X2881" si="1511">IF(LEN(G2818)&gt;0,G2818,"")</f>
        <v/>
      </c>
      <c r="Y2818" s="8" t="str">
        <f t="shared" ref="Y2818:Y2881" si="1512">IF(LEN(G2818)&gt;0,1,"")</f>
        <v/>
      </c>
      <c r="AQ2818" s="6" t="str">
        <f t="shared" ref="AQ2818:AQ2881" si="1513">IFERROR(IF(SEARCH(CA2818,IFERROR(VLOOKUP(CA2818,$EH$2:$EH$400,1,TRUE),""))&gt;0,IFERROR(VLOOKUP(CA2818,$EH$2:$EH$400,1,TRUE),""),""),IF(LEN(CA2818)&gt;0,"note-whole",""))</f>
        <v/>
      </c>
      <c r="AR2818" s="128" t="str">
        <f t="shared" ref="AR2818:AR2881" si="1514">IF(LEN(E2818)&gt;0,IF(AND(AS2818&lt;&gt;AS2817,LEN(AS2818)&gt;0),IF(ISTEXT(AR2817),1,IF(AS2818=127,IF(AR2817=63,"LIMIT HIT",AR2817+1),AR2817)),AR2817),"")</f>
        <v/>
      </c>
      <c r="AS2818" s="128" t="str">
        <f t="shared" ref="AS2818:AS2881" si="1515">IF(LEN(E2818)&gt;0,IF(AND(BM2818&lt;&gt;BM2817,LEN(BM2818)&gt;0),IF(ISTEXT(AS2817),0,IF(AS2817=127,0,AS2817+1)),AS2817),"")</f>
        <v/>
      </c>
      <c r="AT2818" s="139" t="str">
        <f t="shared" si="1496"/>
        <v/>
      </c>
      <c r="BH2818" s="127" t="str">
        <f>IF(LEN(VBAsheet!H2818)&gt;0,$CD$4&amp;CHAR(10)&amp;$CD$5&amp;CHAR(10)&amp;$CD$6&amp;IF(VBAsheet!I2818="N",1,0)&amp;$CE$6&amp;CHAR(10)&amp;$CD$7&amp;CHAR(10)&amp;$CD$8&amp;VBAsheet!H2818&amp;$CE$8&amp;CHAR(10)&amp;$CD$9&amp;VBAsheet!K2818&amp;$CE$9&amp;CHAR(10)&amp;$CD$10&amp;VBAsheet!J2818-1&amp;$CE$10&amp;CHAR(10)&amp;$CD$11,"")</f>
        <v/>
      </c>
      <c r="BI2818" s="18" t="str">
        <f t="shared" ref="BI2818:BI2881" si="1516">$CD$14&amp;O2818&amp;$CE$14&amp;CHAR(10)&amp;$CD$15&amp;R2818&amp;$CE$15&amp;CHAR(10)&amp;$CD$16&amp;P2818&amp;$CE$16&amp;CHAR(10)&amp;$CD$17&amp;S2818&amp;$CE$17&amp;CHAR(10)&amp;$CD$18&amp;T2818&amp;$CE$18&amp;CHAR(10)&amp;$CD$19&amp;Q2818&amp;$CE$19&amp;CHAR(10)&amp;$CD$20&amp;U2818&amp;$CE$20&amp;CHAR(10)&amp;$CD$21&amp;V2818&amp;$CE$21&amp;CHAR(10)</f>
        <v xml:space="preserve">                        &lt;int name="channel" value=""/&gt;
                        &lt;float name="velocityFact" value=""/&gt;
                        &lt;float name="lengthFact" value=""/&gt;
                        &lt;int name="minVelocity" value=""/&gt;
                        &lt;int name="maxVelocity" value=""/&gt;
                        &lt;int name="transpose" value=""/&gt;
                        &lt;int name="minPitch" value=""/&gt;
                        &lt;int name="maxPitch" value=""/&gt;
</v>
      </c>
      <c r="BJ2818" s="18" t="str">
        <f>IF(LEN(X2818)&gt;0,$CD$23&amp;INDEX($CH$3:CH2821,MATCH(W2818,$CG$3:CG2821,0))&amp;$CE$23&amp;CHAR(10)&amp;$CD$24&amp;X2818&amp;$CE$24&amp;CHAR(10)&amp;$CD$25&amp;Y2818&amp;$CE$25&amp;CHAR(10),"")&amp;IF(LEN(AA2818)&gt;0,$CD$23&amp;INDEX($CH$3:CH2821,MATCH(Z2818,$CG$3:CG2821,0))&amp;$CE$23&amp;CHAR(10)&amp;$CD$24&amp;AA2818&amp;$CE$24&amp;CHAR(10)&amp;$CD$25&amp;AB2818&amp;$CE$25&amp;CHAR(10),"")&amp;IF(LEN(AD2818)&gt;0,$CD$23&amp;INDEX($CH$3:CH2821,MATCH(AC2818,$CG$3:CG2821,0))&amp;$CE$23&amp;CHAR(10)&amp;$CD$24&amp;AD2818&amp;$CE$24&amp;CHAR(10)&amp;$CD$25&amp;AE2818&amp;$CE$25&amp;CHAR(10),"")&amp;IF(LEN(AG2818)&gt;0,$CD$23&amp;INDEX($CH$3:CH2821,MATCH(AF2818,$CG$3:CG2821,0))&amp;$CE$23&amp;CHAR(10)&amp;$CD$24&amp;AG2818&amp;$CE$24&amp;CHAR(10)&amp;$CD$25&amp;AH2818&amp;$CE$25&amp;CHAR(10),"")&amp;IF(LEN(AJ2818)&gt;0,$CD$23&amp;INDEX($CH$3:CH2821,MATCH(AI2818,$CG$3:CG2821,0))&amp;$CE$23&amp;CHAR(10)&amp;$CD$24&amp;AJ2818&amp;$CE$24&amp;CHAR(10)&amp;$CD$25&amp;AK2818&amp;$CE$25&amp;CHAR(10),"")</f>
        <v/>
      </c>
      <c r="BK2818" s="18" t="str">
        <f>IF(LEN(J2818)&gt;0,INDEX($BH$2:$BH$100000,MATCH(J2818,VBAsheet!$H$2:$H$100000,0))&amp;CHAR(10),"")&amp;IF(LEN(K2818)&gt;0,INDEX($BH$2:$BH$100000,MATCH(K2818,VBAsheet!$H$2:$H$100000,0))&amp;CHAR(10),"")&amp;IF(LEN(L2818)&gt;0,INDEX($BH$2:$BH$100000,MATCH(L2818,VBAsheet!$H$2:$H$100000,0))&amp;CHAR(10),"")&amp;IF(LEN(M2818)&gt;0,INDEX($BH$2:$BH$100000,MATCH(M2818,VBAsheet!$H$2:$H$100000,0))&amp;CHAR(10),"")</f>
        <v/>
      </c>
      <c r="BM2818" s="94" t="str">
        <f t="shared" si="1498"/>
        <v/>
      </c>
      <c r="BN2818" s="95" t="str">
        <f t="shared" ref="BN2818:BN2881" si="1517">IF(LEN(E2818)&gt;0,IF(E2818=E2817,BN2817+1,1),"")</f>
        <v/>
      </c>
      <c r="BP2818" s="18" t="str">
        <f t="shared" ref="BP2818:BP2881" si="1518">IF(LEN(E2818)&gt;0,IF(E2818&lt;&gt;E2817,$CD$2&amp;E2818&amp;$CE$2&amp;CHAR(10)&amp;$CD$3&amp;_xlfn.TEXTJOIN(CHAR(10),TRUE,$BH$2:$BH$1001)&amp;CHAR(10)&amp;$CD$12&amp;CHAR(10)&amp;IF(LEN(E2818)&gt;0,$CD$13&amp;IF(I2818="---",-1,I2818)&amp;$CE$13&amp;CHAR(10)&amp;BI2818&amp;$CD$22&amp;CHAR(10)&amp;BJ2818&amp;$CD$26&amp;CHAR(10)&amp;BI2818&amp;$CD$35&amp;X2818&amp;$CE$35&amp;CHAR(10)&amp;$CD$36&amp;CHAR(10)&amp;BK2818&amp;$CD$45&amp;F2818&amp;$CE$45&amp;CHAR(10)&amp;$CD$46&amp;IF(N2818="---",0,N2818)&amp;$CE$46,""),IF(LEN(E2818)&gt;0,$CD$13&amp;IF(I2818="---",-1,I2818)&amp;$CE$13&amp;CHAR(10)&amp;BI2818&amp;$CD$22&amp;CHAR(10)&amp;BJ2818&amp;$CD$26&amp;CHAR(10)&amp;BI2818&amp;$CD$35&amp;X2818&amp;$CE$35&amp;CHAR(10)&amp;$CD$36&amp;CHAR(10)&amp;BK2818&amp;$CD$45&amp;F2818&amp;$CE$45&amp;CHAR(10)&amp;$CD$46&amp;IF(N2818="---",0,N2818)&amp;$CE$46,""))&amp;IF(E2818=E2819,"",CHAR(10)&amp;$CD$47),"")</f>
        <v/>
      </c>
      <c r="BR2818" s="81" t="str">
        <f t="shared" si="1497"/>
        <v/>
      </c>
      <c r="BU2818" s="138" t="str">
        <f t="shared" ref="BU2818:BU2881" si="1519">IF(OR(W2818="Program",LEN(E2818)=0),"",IF(AND(LEN(W2818)&gt;0,LEN(X2818)&gt;0,LEN(Y2818)&gt;0),SUBSTITUTE(LOWER(SUBSTITUTE(LOWER(SUBSTITUTE(LOWER(W2818),"note-hold","note-hold:")),"note-on","note:")),"controller","cc:")&amp;X2818&amp;IF(LOWER(W2818)="note-hold","",","&amp;Y2818),""))</f>
        <v/>
      </c>
      <c r="BV2818" s="3" t="str">
        <f t="shared" ref="BV2818:BV2881" si="1520">IF(OR(Z2818="Program",LEN(E2818)=0),"",IF(AND(LEN(Z2818)&gt;0,LEN(AA2818)&gt;0,LEN(AB2818)&gt;0),SUBSTITUTE(LOWER(SUBSTITUTE(LOWER(SUBSTITUTE(LOWER(Z2818),"note-hold","note-hold:")),"note-on","note:")),"controller","cc:")&amp;AA2818&amp;IF(LOWER(Z2818)="note-hold","",","&amp;AB2818),""))</f>
        <v/>
      </c>
      <c r="BW2818" s="3" t="str">
        <f t="shared" ref="BW2818:BW2881" si="1521">IF(OR(AC2818="Program",LEN(E2818)=0),"",IF(AND(LEN(AC2818)&gt;0,LEN(AD2818)&gt;0,LEN(AE2818)&gt;0),SUBSTITUTE(LOWER(SUBSTITUTE(LOWER(SUBSTITUTE(LOWER(AC2818),"note-hold","note-hold:")),"note-on","note:")),"controller","cc:")&amp;AD2818&amp;IF(LOWER(AC2818)="note-hold","",","&amp;AE2818),""))</f>
        <v/>
      </c>
      <c r="BX2818" s="144" t="str">
        <f t="shared" ref="BX2818:BX2881" si="1522">IF(LEN(BM2818)=0,"",$CO$4&amp;""""&amp;D2818&amp;""""&amp;$CP$4&amp;""""&amp;E2818&amp;""""&amp;$CQ$4&amp;CHAR(10)&amp;IF(LEN(AU2818)&gt;0,$CN$10&amp;""""&amp;AU2818&amp;""""&amp;CHAR(10),"")&amp;"Bank "&amp;AR2818&amp;" "&amp;AS2818&amp;" "&amp;BZ2818&amp;CHAR(10))</f>
        <v/>
      </c>
      <c r="BY2818" s="18" t="str">
        <f t="shared" ref="BY2818:BY2881" si="1523">IF(LEN(E2818)=0,"",$CN$8&amp;IF(ISNUMBER(N2818),INDEX($EE$2:$EE$13,MATCH(N2818,$ED$2:$ED$13,0)),"default")&amp;$CO$8&amp;AQ2818&amp;IF(COUNTBLANK(J2818:M2818)=4,"",$CP$8&amp;IF(LEN(J2818)&gt;0,1,IF(LEN(K2818)&gt;0,2,IF(LEN(L2818)&gt;0,3,IF(LEN(M2818)&gt;0,4,"")))))&amp;IF(OR(COUNTBLANK(BU2818:BW2818)&lt;3,O2818&gt;0)," o=","")&amp;_xlfn.TEXTJOIN("/",TRUE,BU2818:BW2818)&amp;IF(AND(COUNTBLANK(BU2818:BW2818)&lt;3,O2818&gt;0),"/","")&amp;IF(O2818=0,"","@"&amp;O2818)&amp;CHAR(10)&amp;AT2818&amp;" "&amp;CA2818)</f>
        <v/>
      </c>
      <c r="BZ2818" s="18" t="str">
        <f t="shared" ref="BZ2818:BZ2881" si="1524">IF(LEN(BM2818)&gt;0,((LEFT(D2818)&amp;MID(D2818,FIND("#",SUBSTITUTE(D2818&amp;"  "," ","#",1))+1,1)&amp;MID(D2818,FIND("#",SUBSTITUTE(D2818&amp;"  "," ","#",2))+1,1)))&amp;" - "&amp;BL2818,"")</f>
        <v/>
      </c>
      <c r="CA2818" s="19" t="str">
        <f t="shared" ref="CA2818:CA2881" si="1525">IF(LEN(F2818)&gt;0,F2818,IF(LEN(J2818)&gt;0,J2818,IF(LEN(K2818)&gt;0,K2818,IF(LEN(L2818)&gt;0,L2818,IF(LEN(M2818)&gt;0,M2818,"")))))</f>
        <v/>
      </c>
    </row>
    <row r="2819" spans="4:79" x14ac:dyDescent="0.45">
      <c r="D2819" s="164" t="str">
        <f t="shared" ref="D2819:D2882" si="1526">IF(LEN(F2819)&gt;0,"My Library","")</f>
        <v/>
      </c>
      <c r="I2819" s="9" t="str">
        <f t="shared" si="1499"/>
        <v/>
      </c>
      <c r="J2819" s="173" t="str">
        <f t="shared" si="1500"/>
        <v/>
      </c>
      <c r="K2819" s="13"/>
      <c r="L2819" s="13"/>
      <c r="M2819" s="13"/>
      <c r="N2819" s="178" t="str">
        <f t="shared" si="1501"/>
        <v/>
      </c>
      <c r="O2819" s="181" t="str">
        <f t="shared" si="1502"/>
        <v/>
      </c>
      <c r="P2819" s="8" t="str">
        <f t="shared" si="1503"/>
        <v/>
      </c>
      <c r="Q2819" s="8" t="str">
        <f t="shared" si="1504"/>
        <v/>
      </c>
      <c r="R2819" s="8" t="str">
        <f t="shared" si="1505"/>
        <v/>
      </c>
      <c r="S2819" s="8" t="str">
        <f t="shared" si="1506"/>
        <v/>
      </c>
      <c r="T2819" s="8" t="str">
        <f t="shared" si="1507"/>
        <v/>
      </c>
      <c r="U2819" s="8" t="str">
        <f t="shared" si="1508"/>
        <v/>
      </c>
      <c r="V2819" s="16" t="str">
        <f t="shared" si="1509"/>
        <v/>
      </c>
      <c r="W2819" s="129" t="str">
        <f t="shared" si="1510"/>
        <v/>
      </c>
      <c r="X2819" s="8" t="str">
        <f t="shared" si="1511"/>
        <v/>
      </c>
      <c r="Y2819" s="8" t="str">
        <f t="shared" si="1512"/>
        <v/>
      </c>
      <c r="AQ2819" s="6" t="str">
        <f t="shared" si="1513"/>
        <v/>
      </c>
      <c r="AR2819" s="128" t="str">
        <f t="shared" si="1514"/>
        <v/>
      </c>
      <c r="AS2819" s="128" t="str">
        <f t="shared" si="1515"/>
        <v/>
      </c>
      <c r="AT2819" s="139" t="str">
        <f t="shared" ref="AT2819:AT2882" si="1527">IF(LEN(F2819)&gt;0,IF(BN2819=128,"LIMIT HIT",BN2819-1),"")</f>
        <v/>
      </c>
      <c r="BH2819" s="127" t="str">
        <f>IF(LEN(VBAsheet!H2819)&gt;0,$CD$4&amp;CHAR(10)&amp;$CD$5&amp;CHAR(10)&amp;$CD$6&amp;IF(VBAsheet!I2819="N",1,0)&amp;$CE$6&amp;CHAR(10)&amp;$CD$7&amp;CHAR(10)&amp;$CD$8&amp;VBAsheet!H2819&amp;$CE$8&amp;CHAR(10)&amp;$CD$9&amp;VBAsheet!K2819&amp;$CE$9&amp;CHAR(10)&amp;$CD$10&amp;VBAsheet!J2819-1&amp;$CE$10&amp;CHAR(10)&amp;$CD$11,"")</f>
        <v/>
      </c>
      <c r="BI2819"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19" s="18" t="str">
        <f>IF(LEN(X2819)&gt;0,$CD$23&amp;INDEX($CH$3:CH2822,MATCH(W2819,$CG$3:CG2822,0))&amp;$CE$23&amp;CHAR(10)&amp;$CD$24&amp;X2819&amp;$CE$24&amp;CHAR(10)&amp;$CD$25&amp;Y2819&amp;$CE$25&amp;CHAR(10),"")&amp;IF(LEN(AA2819)&gt;0,$CD$23&amp;INDEX($CH$3:CH2822,MATCH(Z2819,$CG$3:CG2822,0))&amp;$CE$23&amp;CHAR(10)&amp;$CD$24&amp;AA2819&amp;$CE$24&amp;CHAR(10)&amp;$CD$25&amp;AB2819&amp;$CE$25&amp;CHAR(10),"")&amp;IF(LEN(AD2819)&gt;0,$CD$23&amp;INDEX($CH$3:CH2822,MATCH(AC2819,$CG$3:CG2822,0))&amp;$CE$23&amp;CHAR(10)&amp;$CD$24&amp;AD2819&amp;$CE$24&amp;CHAR(10)&amp;$CD$25&amp;AE2819&amp;$CE$25&amp;CHAR(10),"")&amp;IF(LEN(AG2819)&gt;0,$CD$23&amp;INDEX($CH$3:CH2822,MATCH(AF2819,$CG$3:CG2822,0))&amp;$CE$23&amp;CHAR(10)&amp;$CD$24&amp;AG2819&amp;$CE$24&amp;CHAR(10)&amp;$CD$25&amp;AH2819&amp;$CE$25&amp;CHAR(10),"")&amp;IF(LEN(AJ2819)&gt;0,$CD$23&amp;INDEX($CH$3:CH2822,MATCH(AI2819,$CG$3:CG2822,0))&amp;$CE$23&amp;CHAR(10)&amp;$CD$24&amp;AJ2819&amp;$CE$24&amp;CHAR(10)&amp;$CD$25&amp;AK2819&amp;$CE$25&amp;CHAR(10),"")</f>
        <v/>
      </c>
      <c r="BK2819" s="18" t="str">
        <f>IF(LEN(J2819)&gt;0,INDEX($BH$2:$BH$100000,MATCH(J2819,VBAsheet!$H$2:$H$100000,0))&amp;CHAR(10),"")&amp;IF(LEN(K2819)&gt;0,INDEX($BH$2:$BH$100000,MATCH(K2819,VBAsheet!$H$2:$H$100000,0))&amp;CHAR(10),"")&amp;IF(LEN(L2819)&gt;0,INDEX($BH$2:$BH$100000,MATCH(L2819,VBAsheet!$H$2:$H$100000,0))&amp;CHAR(10),"")&amp;IF(LEN(M2819)&gt;0,INDEX($BH$2:$BH$100000,MATCH(M2819,VBAsheet!$H$2:$H$100000,0))&amp;CHAR(10),"")</f>
        <v/>
      </c>
      <c r="BM2819" s="94" t="str">
        <f t="shared" si="1498"/>
        <v/>
      </c>
      <c r="BN2819" s="95" t="str">
        <f t="shared" si="1517"/>
        <v/>
      </c>
      <c r="BP2819" s="18" t="str">
        <f t="shared" si="1518"/>
        <v/>
      </c>
      <c r="BR2819" s="81" t="str">
        <f t="shared" si="1497"/>
        <v/>
      </c>
      <c r="BU2819" s="138" t="str">
        <f t="shared" si="1519"/>
        <v/>
      </c>
      <c r="BV2819" s="3" t="str">
        <f t="shared" si="1520"/>
        <v/>
      </c>
      <c r="BW2819" s="3" t="str">
        <f t="shared" si="1521"/>
        <v/>
      </c>
      <c r="BX2819" s="144" t="str">
        <f t="shared" si="1522"/>
        <v/>
      </c>
      <c r="BY2819" s="18" t="str">
        <f t="shared" si="1523"/>
        <v/>
      </c>
      <c r="BZ2819" s="18" t="str">
        <f t="shared" si="1524"/>
        <v/>
      </c>
      <c r="CA2819" s="19" t="str">
        <f t="shared" si="1525"/>
        <v/>
      </c>
    </row>
    <row r="2820" spans="4:79" x14ac:dyDescent="0.45">
      <c r="D2820" s="164" t="str">
        <f t="shared" si="1526"/>
        <v/>
      </c>
      <c r="I2820" s="9" t="str">
        <f t="shared" si="1499"/>
        <v/>
      </c>
      <c r="J2820" s="173" t="str">
        <f t="shared" si="1500"/>
        <v/>
      </c>
      <c r="K2820" s="13"/>
      <c r="L2820" s="13"/>
      <c r="M2820" s="13"/>
      <c r="N2820" s="178" t="str">
        <f t="shared" si="1501"/>
        <v/>
      </c>
      <c r="O2820" s="181" t="str">
        <f t="shared" si="1502"/>
        <v/>
      </c>
      <c r="P2820" s="8" t="str">
        <f t="shared" si="1503"/>
        <v/>
      </c>
      <c r="Q2820" s="8" t="str">
        <f t="shared" si="1504"/>
        <v/>
      </c>
      <c r="R2820" s="8" t="str">
        <f t="shared" si="1505"/>
        <v/>
      </c>
      <c r="S2820" s="8" t="str">
        <f t="shared" si="1506"/>
        <v/>
      </c>
      <c r="T2820" s="8" t="str">
        <f t="shared" si="1507"/>
        <v/>
      </c>
      <c r="U2820" s="8" t="str">
        <f t="shared" si="1508"/>
        <v/>
      </c>
      <c r="V2820" s="16" t="str">
        <f t="shared" si="1509"/>
        <v/>
      </c>
      <c r="W2820" s="129" t="str">
        <f t="shared" si="1510"/>
        <v/>
      </c>
      <c r="X2820" s="8" t="str">
        <f t="shared" si="1511"/>
        <v/>
      </c>
      <c r="Y2820" s="8" t="str">
        <f t="shared" si="1512"/>
        <v/>
      </c>
      <c r="AQ2820" s="6" t="str">
        <f t="shared" si="1513"/>
        <v/>
      </c>
      <c r="AR2820" s="128" t="str">
        <f t="shared" si="1514"/>
        <v/>
      </c>
      <c r="AS2820" s="128" t="str">
        <f t="shared" si="1515"/>
        <v/>
      </c>
      <c r="AT2820" s="139" t="str">
        <f t="shared" si="1527"/>
        <v/>
      </c>
      <c r="BH2820" s="127" t="str">
        <f>IF(LEN(VBAsheet!H2820)&gt;0,$CD$4&amp;CHAR(10)&amp;$CD$5&amp;CHAR(10)&amp;$CD$6&amp;IF(VBAsheet!I2820="N",1,0)&amp;$CE$6&amp;CHAR(10)&amp;$CD$7&amp;CHAR(10)&amp;$CD$8&amp;VBAsheet!H2820&amp;$CE$8&amp;CHAR(10)&amp;$CD$9&amp;VBAsheet!K2820&amp;$CE$9&amp;CHAR(10)&amp;$CD$10&amp;VBAsheet!J2820-1&amp;$CE$10&amp;CHAR(10)&amp;$CD$11,"")</f>
        <v/>
      </c>
      <c r="BI2820"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0" s="18" t="str">
        <f>IF(LEN(X2820)&gt;0,$CD$23&amp;INDEX($CH$3:CH2823,MATCH(W2820,$CG$3:CG2823,0))&amp;$CE$23&amp;CHAR(10)&amp;$CD$24&amp;X2820&amp;$CE$24&amp;CHAR(10)&amp;$CD$25&amp;Y2820&amp;$CE$25&amp;CHAR(10),"")&amp;IF(LEN(AA2820)&gt;0,$CD$23&amp;INDEX($CH$3:CH2823,MATCH(Z2820,$CG$3:CG2823,0))&amp;$CE$23&amp;CHAR(10)&amp;$CD$24&amp;AA2820&amp;$CE$24&amp;CHAR(10)&amp;$CD$25&amp;AB2820&amp;$CE$25&amp;CHAR(10),"")&amp;IF(LEN(AD2820)&gt;0,$CD$23&amp;INDEX($CH$3:CH2823,MATCH(AC2820,$CG$3:CG2823,0))&amp;$CE$23&amp;CHAR(10)&amp;$CD$24&amp;AD2820&amp;$CE$24&amp;CHAR(10)&amp;$CD$25&amp;AE2820&amp;$CE$25&amp;CHAR(10),"")&amp;IF(LEN(AG2820)&gt;0,$CD$23&amp;INDEX($CH$3:CH2823,MATCH(AF2820,$CG$3:CG2823,0))&amp;$CE$23&amp;CHAR(10)&amp;$CD$24&amp;AG2820&amp;$CE$24&amp;CHAR(10)&amp;$CD$25&amp;AH2820&amp;$CE$25&amp;CHAR(10),"")&amp;IF(LEN(AJ2820)&gt;0,$CD$23&amp;INDEX($CH$3:CH2823,MATCH(AI2820,$CG$3:CG2823,0))&amp;$CE$23&amp;CHAR(10)&amp;$CD$24&amp;AJ2820&amp;$CE$24&amp;CHAR(10)&amp;$CD$25&amp;AK2820&amp;$CE$25&amp;CHAR(10),"")</f>
        <v/>
      </c>
      <c r="BK2820" s="18" t="str">
        <f>IF(LEN(J2820)&gt;0,INDEX($BH$2:$BH$100000,MATCH(J2820,VBAsheet!$H$2:$H$100000,0))&amp;CHAR(10),"")&amp;IF(LEN(K2820)&gt;0,INDEX($BH$2:$BH$100000,MATCH(K2820,VBAsheet!$H$2:$H$100000,0))&amp;CHAR(10),"")&amp;IF(LEN(L2820)&gt;0,INDEX($BH$2:$BH$100000,MATCH(L2820,VBAsheet!$H$2:$H$100000,0))&amp;CHAR(10),"")&amp;IF(LEN(M2820)&gt;0,INDEX($BH$2:$BH$100000,MATCH(M2820,VBAsheet!$H$2:$H$100000,0))&amp;CHAR(10),"")</f>
        <v/>
      </c>
      <c r="BM2820" s="94" t="str">
        <f t="shared" si="1498"/>
        <v/>
      </c>
      <c r="BN2820" s="95" t="str">
        <f t="shared" si="1517"/>
        <v/>
      </c>
      <c r="BP2820" s="18" t="str">
        <f t="shared" si="1518"/>
        <v/>
      </c>
      <c r="BR2820" s="81" t="str">
        <f t="shared" si="1497"/>
        <v/>
      </c>
      <c r="BU2820" s="138" t="str">
        <f t="shared" si="1519"/>
        <v/>
      </c>
      <c r="BV2820" s="3" t="str">
        <f t="shared" si="1520"/>
        <v/>
      </c>
      <c r="BW2820" s="3" t="str">
        <f t="shared" si="1521"/>
        <v/>
      </c>
      <c r="BX2820" s="144" t="str">
        <f t="shared" si="1522"/>
        <v/>
      </c>
      <c r="BY2820" s="18" t="str">
        <f t="shared" si="1523"/>
        <v/>
      </c>
      <c r="BZ2820" s="18" t="str">
        <f t="shared" si="1524"/>
        <v/>
      </c>
      <c r="CA2820" s="19" t="str">
        <f t="shared" si="1525"/>
        <v/>
      </c>
    </row>
    <row r="2821" spans="4:79" x14ac:dyDescent="0.45">
      <c r="D2821" s="164" t="str">
        <f t="shared" si="1526"/>
        <v/>
      </c>
      <c r="I2821" s="9" t="str">
        <f t="shared" si="1499"/>
        <v/>
      </c>
      <c r="J2821" s="173" t="str">
        <f t="shared" si="1500"/>
        <v/>
      </c>
      <c r="K2821" s="13"/>
      <c r="L2821" s="13"/>
      <c r="M2821" s="13"/>
      <c r="N2821" s="178" t="str">
        <f t="shared" si="1501"/>
        <v/>
      </c>
      <c r="O2821" s="181" t="str">
        <f t="shared" si="1502"/>
        <v/>
      </c>
      <c r="P2821" s="8" t="str">
        <f t="shared" si="1503"/>
        <v/>
      </c>
      <c r="Q2821" s="8" t="str">
        <f t="shared" si="1504"/>
        <v/>
      </c>
      <c r="R2821" s="8" t="str">
        <f t="shared" si="1505"/>
        <v/>
      </c>
      <c r="S2821" s="8" t="str">
        <f t="shared" si="1506"/>
        <v/>
      </c>
      <c r="T2821" s="8" t="str">
        <f t="shared" si="1507"/>
        <v/>
      </c>
      <c r="U2821" s="8" t="str">
        <f t="shared" si="1508"/>
        <v/>
      </c>
      <c r="V2821" s="16" t="str">
        <f t="shared" si="1509"/>
        <v/>
      </c>
      <c r="W2821" s="129" t="str">
        <f t="shared" si="1510"/>
        <v/>
      </c>
      <c r="X2821" s="8" t="str">
        <f t="shared" si="1511"/>
        <v/>
      </c>
      <c r="Y2821" s="8" t="str">
        <f t="shared" si="1512"/>
        <v/>
      </c>
      <c r="AQ2821" s="6" t="str">
        <f t="shared" si="1513"/>
        <v/>
      </c>
      <c r="AR2821" s="128" t="str">
        <f t="shared" si="1514"/>
        <v/>
      </c>
      <c r="AS2821" s="128" t="str">
        <f t="shared" si="1515"/>
        <v/>
      </c>
      <c r="AT2821" s="139" t="str">
        <f t="shared" si="1527"/>
        <v/>
      </c>
      <c r="BH2821" s="127" t="str">
        <f>IF(LEN(VBAsheet!H2821)&gt;0,$CD$4&amp;CHAR(10)&amp;$CD$5&amp;CHAR(10)&amp;$CD$6&amp;IF(VBAsheet!I2821="N",1,0)&amp;$CE$6&amp;CHAR(10)&amp;$CD$7&amp;CHAR(10)&amp;$CD$8&amp;VBAsheet!H2821&amp;$CE$8&amp;CHAR(10)&amp;$CD$9&amp;VBAsheet!K2821&amp;$CE$9&amp;CHAR(10)&amp;$CD$10&amp;VBAsheet!J2821-1&amp;$CE$10&amp;CHAR(10)&amp;$CD$11,"")</f>
        <v/>
      </c>
      <c r="BI2821"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1" s="18" t="str">
        <f>IF(LEN(X2821)&gt;0,$CD$23&amp;INDEX($CH$3:CH2824,MATCH(W2821,$CG$3:CG2824,0))&amp;$CE$23&amp;CHAR(10)&amp;$CD$24&amp;X2821&amp;$CE$24&amp;CHAR(10)&amp;$CD$25&amp;Y2821&amp;$CE$25&amp;CHAR(10),"")&amp;IF(LEN(AA2821)&gt;0,$CD$23&amp;INDEX($CH$3:CH2824,MATCH(Z2821,$CG$3:CG2824,0))&amp;$CE$23&amp;CHAR(10)&amp;$CD$24&amp;AA2821&amp;$CE$24&amp;CHAR(10)&amp;$CD$25&amp;AB2821&amp;$CE$25&amp;CHAR(10),"")&amp;IF(LEN(AD2821)&gt;0,$CD$23&amp;INDEX($CH$3:CH2824,MATCH(AC2821,$CG$3:CG2824,0))&amp;$CE$23&amp;CHAR(10)&amp;$CD$24&amp;AD2821&amp;$CE$24&amp;CHAR(10)&amp;$CD$25&amp;AE2821&amp;$CE$25&amp;CHAR(10),"")&amp;IF(LEN(AG2821)&gt;0,$CD$23&amp;INDEX($CH$3:CH2824,MATCH(AF2821,$CG$3:CG2824,0))&amp;$CE$23&amp;CHAR(10)&amp;$CD$24&amp;AG2821&amp;$CE$24&amp;CHAR(10)&amp;$CD$25&amp;AH2821&amp;$CE$25&amp;CHAR(10),"")&amp;IF(LEN(AJ2821)&gt;0,$CD$23&amp;INDEX($CH$3:CH2824,MATCH(AI2821,$CG$3:CG2824,0))&amp;$CE$23&amp;CHAR(10)&amp;$CD$24&amp;AJ2821&amp;$CE$24&amp;CHAR(10)&amp;$CD$25&amp;AK2821&amp;$CE$25&amp;CHAR(10),"")</f>
        <v/>
      </c>
      <c r="BK2821" s="18" t="str">
        <f>IF(LEN(J2821)&gt;0,INDEX($BH$2:$BH$100000,MATCH(J2821,VBAsheet!$H$2:$H$100000,0))&amp;CHAR(10),"")&amp;IF(LEN(K2821)&gt;0,INDEX($BH$2:$BH$100000,MATCH(K2821,VBAsheet!$H$2:$H$100000,0))&amp;CHAR(10),"")&amp;IF(LEN(L2821)&gt;0,INDEX($BH$2:$BH$100000,MATCH(L2821,VBAsheet!$H$2:$H$100000,0))&amp;CHAR(10),"")&amp;IF(LEN(M2821)&gt;0,INDEX($BH$2:$BH$100000,MATCH(M2821,VBAsheet!$H$2:$H$100000,0))&amp;CHAR(10),"")</f>
        <v/>
      </c>
      <c r="BM2821" s="94" t="str">
        <f t="shared" si="1498"/>
        <v/>
      </c>
      <c r="BN2821" s="95" t="str">
        <f t="shared" si="1517"/>
        <v/>
      </c>
      <c r="BP2821" s="18" t="str">
        <f t="shared" si="1518"/>
        <v/>
      </c>
      <c r="BR2821" s="81" t="str">
        <f t="shared" si="1497"/>
        <v/>
      </c>
      <c r="BU2821" s="138" t="str">
        <f t="shared" si="1519"/>
        <v/>
      </c>
      <c r="BV2821" s="3" t="str">
        <f t="shared" si="1520"/>
        <v/>
      </c>
      <c r="BW2821" s="3" t="str">
        <f t="shared" si="1521"/>
        <v/>
      </c>
      <c r="BX2821" s="144" t="str">
        <f t="shared" si="1522"/>
        <v/>
      </c>
      <c r="BY2821" s="18" t="str">
        <f t="shared" si="1523"/>
        <v/>
      </c>
      <c r="BZ2821" s="18" t="str">
        <f t="shared" si="1524"/>
        <v/>
      </c>
      <c r="CA2821" s="19" t="str">
        <f t="shared" si="1525"/>
        <v/>
      </c>
    </row>
    <row r="2822" spans="4:79" x14ac:dyDescent="0.45">
      <c r="D2822" s="164" t="str">
        <f t="shared" si="1526"/>
        <v/>
      </c>
      <c r="I2822" s="9" t="str">
        <f t="shared" si="1499"/>
        <v/>
      </c>
      <c r="J2822" s="173" t="str">
        <f t="shared" si="1500"/>
        <v/>
      </c>
      <c r="K2822" s="13"/>
      <c r="L2822" s="13"/>
      <c r="M2822" s="13"/>
      <c r="N2822" s="178" t="str">
        <f t="shared" si="1501"/>
        <v/>
      </c>
      <c r="O2822" s="181" t="str">
        <f t="shared" si="1502"/>
        <v/>
      </c>
      <c r="P2822" s="8" t="str">
        <f t="shared" si="1503"/>
        <v/>
      </c>
      <c r="Q2822" s="8" t="str">
        <f t="shared" si="1504"/>
        <v/>
      </c>
      <c r="R2822" s="8" t="str">
        <f t="shared" si="1505"/>
        <v/>
      </c>
      <c r="S2822" s="8" t="str">
        <f t="shared" si="1506"/>
        <v/>
      </c>
      <c r="T2822" s="8" t="str">
        <f t="shared" si="1507"/>
        <v/>
      </c>
      <c r="U2822" s="8" t="str">
        <f t="shared" si="1508"/>
        <v/>
      </c>
      <c r="V2822" s="16" t="str">
        <f t="shared" si="1509"/>
        <v/>
      </c>
      <c r="W2822" s="129" t="str">
        <f t="shared" si="1510"/>
        <v/>
      </c>
      <c r="X2822" s="8" t="str">
        <f t="shared" si="1511"/>
        <v/>
      </c>
      <c r="Y2822" s="8" t="str">
        <f t="shared" si="1512"/>
        <v/>
      </c>
      <c r="AQ2822" s="6" t="str">
        <f t="shared" si="1513"/>
        <v/>
      </c>
      <c r="AR2822" s="128" t="str">
        <f t="shared" si="1514"/>
        <v/>
      </c>
      <c r="AS2822" s="128" t="str">
        <f t="shared" si="1515"/>
        <v/>
      </c>
      <c r="AT2822" s="139" t="str">
        <f t="shared" si="1527"/>
        <v/>
      </c>
      <c r="BH2822" s="127" t="str">
        <f>IF(LEN(VBAsheet!H2822)&gt;0,$CD$4&amp;CHAR(10)&amp;$CD$5&amp;CHAR(10)&amp;$CD$6&amp;IF(VBAsheet!I2822="N",1,0)&amp;$CE$6&amp;CHAR(10)&amp;$CD$7&amp;CHAR(10)&amp;$CD$8&amp;VBAsheet!H2822&amp;$CE$8&amp;CHAR(10)&amp;$CD$9&amp;VBAsheet!K2822&amp;$CE$9&amp;CHAR(10)&amp;$CD$10&amp;VBAsheet!J2822-1&amp;$CE$10&amp;CHAR(10)&amp;$CD$11,"")</f>
        <v/>
      </c>
      <c r="BI2822"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2" s="18" t="str">
        <f>IF(LEN(X2822)&gt;0,$CD$23&amp;INDEX($CH$3:CH2825,MATCH(W2822,$CG$3:CG2825,0))&amp;$CE$23&amp;CHAR(10)&amp;$CD$24&amp;X2822&amp;$CE$24&amp;CHAR(10)&amp;$CD$25&amp;Y2822&amp;$CE$25&amp;CHAR(10),"")&amp;IF(LEN(AA2822)&gt;0,$CD$23&amp;INDEX($CH$3:CH2825,MATCH(Z2822,$CG$3:CG2825,0))&amp;$CE$23&amp;CHAR(10)&amp;$CD$24&amp;AA2822&amp;$CE$24&amp;CHAR(10)&amp;$CD$25&amp;AB2822&amp;$CE$25&amp;CHAR(10),"")&amp;IF(LEN(AD2822)&gt;0,$CD$23&amp;INDEX($CH$3:CH2825,MATCH(AC2822,$CG$3:CG2825,0))&amp;$CE$23&amp;CHAR(10)&amp;$CD$24&amp;AD2822&amp;$CE$24&amp;CHAR(10)&amp;$CD$25&amp;AE2822&amp;$CE$25&amp;CHAR(10),"")&amp;IF(LEN(AG2822)&gt;0,$CD$23&amp;INDEX($CH$3:CH2825,MATCH(AF2822,$CG$3:CG2825,0))&amp;$CE$23&amp;CHAR(10)&amp;$CD$24&amp;AG2822&amp;$CE$24&amp;CHAR(10)&amp;$CD$25&amp;AH2822&amp;$CE$25&amp;CHAR(10),"")&amp;IF(LEN(AJ2822)&gt;0,$CD$23&amp;INDEX($CH$3:CH2825,MATCH(AI2822,$CG$3:CG2825,0))&amp;$CE$23&amp;CHAR(10)&amp;$CD$24&amp;AJ2822&amp;$CE$24&amp;CHAR(10)&amp;$CD$25&amp;AK2822&amp;$CE$25&amp;CHAR(10),"")</f>
        <v/>
      </c>
      <c r="BK2822" s="18" t="str">
        <f>IF(LEN(J2822)&gt;0,INDEX($BH$2:$BH$100000,MATCH(J2822,VBAsheet!$H$2:$H$100000,0))&amp;CHAR(10),"")&amp;IF(LEN(K2822)&gt;0,INDEX($BH$2:$BH$100000,MATCH(K2822,VBAsheet!$H$2:$H$100000,0))&amp;CHAR(10),"")&amp;IF(LEN(L2822)&gt;0,INDEX($BH$2:$BH$100000,MATCH(L2822,VBAsheet!$H$2:$H$100000,0))&amp;CHAR(10),"")&amp;IF(LEN(M2822)&gt;0,INDEX($BH$2:$BH$100000,MATCH(M2822,VBAsheet!$H$2:$H$100000,0))&amp;CHAR(10),"")</f>
        <v/>
      </c>
      <c r="BM2822" s="94" t="str">
        <f t="shared" si="1498"/>
        <v/>
      </c>
      <c r="BN2822" s="95" t="str">
        <f t="shared" si="1517"/>
        <v/>
      </c>
      <c r="BP2822" s="18" t="str">
        <f t="shared" si="1518"/>
        <v/>
      </c>
      <c r="BR2822" s="81" t="str">
        <f t="shared" si="1497"/>
        <v/>
      </c>
      <c r="BU2822" s="138" t="str">
        <f t="shared" si="1519"/>
        <v/>
      </c>
      <c r="BV2822" s="3" t="str">
        <f t="shared" si="1520"/>
        <v/>
      </c>
      <c r="BW2822" s="3" t="str">
        <f t="shared" si="1521"/>
        <v/>
      </c>
      <c r="BX2822" s="144" t="str">
        <f t="shared" si="1522"/>
        <v/>
      </c>
      <c r="BY2822" s="18" t="str">
        <f t="shared" si="1523"/>
        <v/>
      </c>
      <c r="BZ2822" s="18" t="str">
        <f t="shared" si="1524"/>
        <v/>
      </c>
      <c r="CA2822" s="19" t="str">
        <f t="shared" si="1525"/>
        <v/>
      </c>
    </row>
    <row r="2823" spans="4:79" x14ac:dyDescent="0.45">
      <c r="D2823" s="164" t="str">
        <f t="shared" si="1526"/>
        <v/>
      </c>
      <c r="I2823" s="9" t="str">
        <f t="shared" si="1499"/>
        <v/>
      </c>
      <c r="J2823" s="173" t="str">
        <f t="shared" si="1500"/>
        <v/>
      </c>
      <c r="K2823" s="13"/>
      <c r="L2823" s="13"/>
      <c r="M2823" s="13"/>
      <c r="N2823" s="178" t="str">
        <f t="shared" si="1501"/>
        <v/>
      </c>
      <c r="O2823" s="181" t="str">
        <f t="shared" si="1502"/>
        <v/>
      </c>
      <c r="P2823" s="8" t="str">
        <f t="shared" si="1503"/>
        <v/>
      </c>
      <c r="Q2823" s="8" t="str">
        <f t="shared" si="1504"/>
        <v/>
      </c>
      <c r="R2823" s="8" t="str">
        <f t="shared" si="1505"/>
        <v/>
      </c>
      <c r="S2823" s="8" t="str">
        <f t="shared" si="1506"/>
        <v/>
      </c>
      <c r="T2823" s="8" t="str">
        <f t="shared" si="1507"/>
        <v/>
      </c>
      <c r="U2823" s="8" t="str">
        <f t="shared" si="1508"/>
        <v/>
      </c>
      <c r="V2823" s="16" t="str">
        <f t="shared" si="1509"/>
        <v/>
      </c>
      <c r="W2823" s="129" t="str">
        <f t="shared" si="1510"/>
        <v/>
      </c>
      <c r="X2823" s="8" t="str">
        <f t="shared" si="1511"/>
        <v/>
      </c>
      <c r="Y2823" s="8" t="str">
        <f t="shared" si="1512"/>
        <v/>
      </c>
      <c r="AQ2823" s="6" t="str">
        <f t="shared" si="1513"/>
        <v/>
      </c>
      <c r="AR2823" s="128" t="str">
        <f t="shared" si="1514"/>
        <v/>
      </c>
      <c r="AS2823" s="128" t="str">
        <f t="shared" si="1515"/>
        <v/>
      </c>
      <c r="AT2823" s="139" t="str">
        <f t="shared" si="1527"/>
        <v/>
      </c>
      <c r="BH2823" s="127" t="str">
        <f>IF(LEN(VBAsheet!H2823)&gt;0,$CD$4&amp;CHAR(10)&amp;$CD$5&amp;CHAR(10)&amp;$CD$6&amp;IF(VBAsheet!I2823="N",1,0)&amp;$CE$6&amp;CHAR(10)&amp;$CD$7&amp;CHAR(10)&amp;$CD$8&amp;VBAsheet!H2823&amp;$CE$8&amp;CHAR(10)&amp;$CD$9&amp;VBAsheet!K2823&amp;$CE$9&amp;CHAR(10)&amp;$CD$10&amp;VBAsheet!J2823-1&amp;$CE$10&amp;CHAR(10)&amp;$CD$11,"")</f>
        <v/>
      </c>
      <c r="BI2823"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3" s="18" t="str">
        <f>IF(LEN(X2823)&gt;0,$CD$23&amp;INDEX($CH$3:CH2826,MATCH(W2823,$CG$3:CG2826,0))&amp;$CE$23&amp;CHAR(10)&amp;$CD$24&amp;X2823&amp;$CE$24&amp;CHAR(10)&amp;$CD$25&amp;Y2823&amp;$CE$25&amp;CHAR(10),"")&amp;IF(LEN(AA2823)&gt;0,$CD$23&amp;INDEX($CH$3:CH2826,MATCH(Z2823,$CG$3:CG2826,0))&amp;$CE$23&amp;CHAR(10)&amp;$CD$24&amp;AA2823&amp;$CE$24&amp;CHAR(10)&amp;$CD$25&amp;AB2823&amp;$CE$25&amp;CHAR(10),"")&amp;IF(LEN(AD2823)&gt;0,$CD$23&amp;INDEX($CH$3:CH2826,MATCH(AC2823,$CG$3:CG2826,0))&amp;$CE$23&amp;CHAR(10)&amp;$CD$24&amp;AD2823&amp;$CE$24&amp;CHAR(10)&amp;$CD$25&amp;AE2823&amp;$CE$25&amp;CHAR(10),"")&amp;IF(LEN(AG2823)&gt;0,$CD$23&amp;INDEX($CH$3:CH2826,MATCH(AF2823,$CG$3:CG2826,0))&amp;$CE$23&amp;CHAR(10)&amp;$CD$24&amp;AG2823&amp;$CE$24&amp;CHAR(10)&amp;$CD$25&amp;AH2823&amp;$CE$25&amp;CHAR(10),"")&amp;IF(LEN(AJ2823)&gt;0,$CD$23&amp;INDEX($CH$3:CH2826,MATCH(AI2823,$CG$3:CG2826,0))&amp;$CE$23&amp;CHAR(10)&amp;$CD$24&amp;AJ2823&amp;$CE$24&amp;CHAR(10)&amp;$CD$25&amp;AK2823&amp;$CE$25&amp;CHAR(10),"")</f>
        <v/>
      </c>
      <c r="BK2823" s="18" t="str">
        <f>IF(LEN(J2823)&gt;0,INDEX($BH$2:$BH$100000,MATCH(J2823,VBAsheet!$H$2:$H$100000,0))&amp;CHAR(10),"")&amp;IF(LEN(K2823)&gt;0,INDEX($BH$2:$BH$100000,MATCH(K2823,VBAsheet!$H$2:$H$100000,0))&amp;CHAR(10),"")&amp;IF(LEN(L2823)&gt;0,INDEX($BH$2:$BH$100000,MATCH(L2823,VBAsheet!$H$2:$H$100000,0))&amp;CHAR(10),"")&amp;IF(LEN(M2823)&gt;0,INDEX($BH$2:$BH$100000,MATCH(M2823,VBAsheet!$H$2:$H$100000,0))&amp;CHAR(10),"")</f>
        <v/>
      </c>
      <c r="BM2823" s="94" t="str">
        <f t="shared" si="1498"/>
        <v/>
      </c>
      <c r="BN2823" s="95" t="str">
        <f t="shared" si="1517"/>
        <v/>
      </c>
      <c r="BP2823" s="18" t="str">
        <f t="shared" si="1518"/>
        <v/>
      </c>
      <c r="BR2823" s="81" t="str">
        <f t="shared" si="1497"/>
        <v/>
      </c>
      <c r="BU2823" s="138" t="str">
        <f t="shared" si="1519"/>
        <v/>
      </c>
      <c r="BV2823" s="3" t="str">
        <f t="shared" si="1520"/>
        <v/>
      </c>
      <c r="BW2823" s="3" t="str">
        <f t="shared" si="1521"/>
        <v/>
      </c>
      <c r="BX2823" s="144" t="str">
        <f t="shared" si="1522"/>
        <v/>
      </c>
      <c r="BY2823" s="18" t="str">
        <f t="shared" si="1523"/>
        <v/>
      </c>
      <c r="BZ2823" s="18" t="str">
        <f t="shared" si="1524"/>
        <v/>
      </c>
      <c r="CA2823" s="19" t="str">
        <f t="shared" si="1525"/>
        <v/>
      </c>
    </row>
    <row r="2824" spans="4:79" x14ac:dyDescent="0.45">
      <c r="D2824" s="164" t="str">
        <f t="shared" si="1526"/>
        <v/>
      </c>
      <c r="I2824" s="9" t="str">
        <f t="shared" si="1499"/>
        <v/>
      </c>
      <c r="J2824" s="173" t="str">
        <f t="shared" si="1500"/>
        <v/>
      </c>
      <c r="K2824" s="13"/>
      <c r="L2824" s="13"/>
      <c r="M2824" s="13"/>
      <c r="N2824" s="178" t="str">
        <f t="shared" si="1501"/>
        <v/>
      </c>
      <c r="O2824" s="181" t="str">
        <f t="shared" si="1502"/>
        <v/>
      </c>
      <c r="P2824" s="8" t="str">
        <f t="shared" si="1503"/>
        <v/>
      </c>
      <c r="Q2824" s="8" t="str">
        <f t="shared" si="1504"/>
        <v/>
      </c>
      <c r="R2824" s="8" t="str">
        <f t="shared" si="1505"/>
        <v/>
      </c>
      <c r="S2824" s="8" t="str">
        <f t="shared" si="1506"/>
        <v/>
      </c>
      <c r="T2824" s="8" t="str">
        <f t="shared" si="1507"/>
        <v/>
      </c>
      <c r="U2824" s="8" t="str">
        <f t="shared" si="1508"/>
        <v/>
      </c>
      <c r="V2824" s="16" t="str">
        <f t="shared" si="1509"/>
        <v/>
      </c>
      <c r="W2824" s="129" t="str">
        <f t="shared" si="1510"/>
        <v/>
      </c>
      <c r="X2824" s="8" t="str">
        <f t="shared" si="1511"/>
        <v/>
      </c>
      <c r="Y2824" s="8" t="str">
        <f t="shared" si="1512"/>
        <v/>
      </c>
      <c r="AQ2824" s="6" t="str">
        <f t="shared" si="1513"/>
        <v/>
      </c>
      <c r="AR2824" s="128" t="str">
        <f t="shared" si="1514"/>
        <v/>
      </c>
      <c r="AS2824" s="128" t="str">
        <f t="shared" si="1515"/>
        <v/>
      </c>
      <c r="AT2824" s="139" t="str">
        <f t="shared" si="1527"/>
        <v/>
      </c>
      <c r="BH2824" s="127" t="str">
        <f>IF(LEN(VBAsheet!H2824)&gt;0,$CD$4&amp;CHAR(10)&amp;$CD$5&amp;CHAR(10)&amp;$CD$6&amp;IF(VBAsheet!I2824="N",1,0)&amp;$CE$6&amp;CHAR(10)&amp;$CD$7&amp;CHAR(10)&amp;$CD$8&amp;VBAsheet!H2824&amp;$CE$8&amp;CHAR(10)&amp;$CD$9&amp;VBAsheet!K2824&amp;$CE$9&amp;CHAR(10)&amp;$CD$10&amp;VBAsheet!J2824-1&amp;$CE$10&amp;CHAR(10)&amp;$CD$11,"")</f>
        <v/>
      </c>
      <c r="BI2824"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4" s="18" t="str">
        <f>IF(LEN(X2824)&gt;0,$CD$23&amp;INDEX($CH$3:CH2827,MATCH(W2824,$CG$3:CG2827,0))&amp;$CE$23&amp;CHAR(10)&amp;$CD$24&amp;X2824&amp;$CE$24&amp;CHAR(10)&amp;$CD$25&amp;Y2824&amp;$CE$25&amp;CHAR(10),"")&amp;IF(LEN(AA2824)&gt;0,$CD$23&amp;INDEX($CH$3:CH2827,MATCH(Z2824,$CG$3:CG2827,0))&amp;$CE$23&amp;CHAR(10)&amp;$CD$24&amp;AA2824&amp;$CE$24&amp;CHAR(10)&amp;$CD$25&amp;AB2824&amp;$CE$25&amp;CHAR(10),"")&amp;IF(LEN(AD2824)&gt;0,$CD$23&amp;INDEX($CH$3:CH2827,MATCH(AC2824,$CG$3:CG2827,0))&amp;$CE$23&amp;CHAR(10)&amp;$CD$24&amp;AD2824&amp;$CE$24&amp;CHAR(10)&amp;$CD$25&amp;AE2824&amp;$CE$25&amp;CHAR(10),"")&amp;IF(LEN(AG2824)&gt;0,$CD$23&amp;INDEX($CH$3:CH2827,MATCH(AF2824,$CG$3:CG2827,0))&amp;$CE$23&amp;CHAR(10)&amp;$CD$24&amp;AG2824&amp;$CE$24&amp;CHAR(10)&amp;$CD$25&amp;AH2824&amp;$CE$25&amp;CHAR(10),"")&amp;IF(LEN(AJ2824)&gt;0,$CD$23&amp;INDEX($CH$3:CH2827,MATCH(AI2824,$CG$3:CG2827,0))&amp;$CE$23&amp;CHAR(10)&amp;$CD$24&amp;AJ2824&amp;$CE$24&amp;CHAR(10)&amp;$CD$25&amp;AK2824&amp;$CE$25&amp;CHAR(10),"")</f>
        <v/>
      </c>
      <c r="BK2824" s="18" t="str">
        <f>IF(LEN(J2824)&gt;0,INDEX($BH$2:$BH$100000,MATCH(J2824,VBAsheet!$H$2:$H$100000,0))&amp;CHAR(10),"")&amp;IF(LEN(K2824)&gt;0,INDEX($BH$2:$BH$100000,MATCH(K2824,VBAsheet!$H$2:$H$100000,0))&amp;CHAR(10),"")&amp;IF(LEN(L2824)&gt;0,INDEX($BH$2:$BH$100000,MATCH(L2824,VBAsheet!$H$2:$H$100000,0))&amp;CHAR(10),"")&amp;IF(LEN(M2824)&gt;0,INDEX($BH$2:$BH$100000,MATCH(M2824,VBAsheet!$H$2:$H$100000,0))&amp;CHAR(10),"")</f>
        <v/>
      </c>
      <c r="BM2824" s="94" t="str">
        <f t="shared" si="1498"/>
        <v/>
      </c>
      <c r="BN2824" s="95" t="str">
        <f t="shared" si="1517"/>
        <v/>
      </c>
      <c r="BP2824" s="18" t="str">
        <f t="shared" si="1518"/>
        <v/>
      </c>
      <c r="BR2824" s="81" t="str">
        <f t="shared" si="1497"/>
        <v/>
      </c>
      <c r="BU2824" s="138" t="str">
        <f t="shared" si="1519"/>
        <v/>
      </c>
      <c r="BV2824" s="3" t="str">
        <f t="shared" si="1520"/>
        <v/>
      </c>
      <c r="BW2824" s="3" t="str">
        <f t="shared" si="1521"/>
        <v/>
      </c>
      <c r="BX2824" s="144" t="str">
        <f t="shared" si="1522"/>
        <v/>
      </c>
      <c r="BY2824" s="18" t="str">
        <f t="shared" si="1523"/>
        <v/>
      </c>
      <c r="BZ2824" s="18" t="str">
        <f t="shared" si="1524"/>
        <v/>
      </c>
      <c r="CA2824" s="19" t="str">
        <f t="shared" si="1525"/>
        <v/>
      </c>
    </row>
    <row r="2825" spans="4:79" x14ac:dyDescent="0.45">
      <c r="D2825" s="164" t="str">
        <f t="shared" si="1526"/>
        <v/>
      </c>
      <c r="I2825" s="9" t="str">
        <f t="shared" si="1499"/>
        <v/>
      </c>
      <c r="J2825" s="173" t="str">
        <f t="shared" si="1500"/>
        <v/>
      </c>
      <c r="K2825" s="13"/>
      <c r="L2825" s="13"/>
      <c r="M2825" s="13"/>
      <c r="N2825" s="178" t="str">
        <f t="shared" si="1501"/>
        <v/>
      </c>
      <c r="O2825" s="181" t="str">
        <f t="shared" si="1502"/>
        <v/>
      </c>
      <c r="P2825" s="8" t="str">
        <f t="shared" si="1503"/>
        <v/>
      </c>
      <c r="Q2825" s="8" t="str">
        <f t="shared" si="1504"/>
        <v/>
      </c>
      <c r="R2825" s="8" t="str">
        <f t="shared" si="1505"/>
        <v/>
      </c>
      <c r="S2825" s="8" t="str">
        <f t="shared" si="1506"/>
        <v/>
      </c>
      <c r="T2825" s="8" t="str">
        <f t="shared" si="1507"/>
        <v/>
      </c>
      <c r="U2825" s="8" t="str">
        <f t="shared" si="1508"/>
        <v/>
      </c>
      <c r="V2825" s="16" t="str">
        <f t="shared" si="1509"/>
        <v/>
      </c>
      <c r="W2825" s="129" t="str">
        <f t="shared" si="1510"/>
        <v/>
      </c>
      <c r="X2825" s="8" t="str">
        <f t="shared" si="1511"/>
        <v/>
      </c>
      <c r="Y2825" s="8" t="str">
        <f t="shared" si="1512"/>
        <v/>
      </c>
      <c r="AQ2825" s="6" t="str">
        <f t="shared" si="1513"/>
        <v/>
      </c>
      <c r="AR2825" s="128" t="str">
        <f t="shared" si="1514"/>
        <v/>
      </c>
      <c r="AS2825" s="128" t="str">
        <f t="shared" si="1515"/>
        <v/>
      </c>
      <c r="AT2825" s="139" t="str">
        <f t="shared" si="1527"/>
        <v/>
      </c>
      <c r="BH2825" s="127" t="str">
        <f>IF(LEN(VBAsheet!H2825)&gt;0,$CD$4&amp;CHAR(10)&amp;$CD$5&amp;CHAR(10)&amp;$CD$6&amp;IF(VBAsheet!I2825="N",1,0)&amp;$CE$6&amp;CHAR(10)&amp;$CD$7&amp;CHAR(10)&amp;$CD$8&amp;VBAsheet!H2825&amp;$CE$8&amp;CHAR(10)&amp;$CD$9&amp;VBAsheet!K2825&amp;$CE$9&amp;CHAR(10)&amp;$CD$10&amp;VBAsheet!J2825-1&amp;$CE$10&amp;CHAR(10)&amp;$CD$11,"")</f>
        <v/>
      </c>
      <c r="BI2825"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5" s="18" t="str">
        <f>IF(LEN(X2825)&gt;0,$CD$23&amp;INDEX($CH$3:CH2828,MATCH(W2825,$CG$3:CG2828,0))&amp;$CE$23&amp;CHAR(10)&amp;$CD$24&amp;X2825&amp;$CE$24&amp;CHAR(10)&amp;$CD$25&amp;Y2825&amp;$CE$25&amp;CHAR(10),"")&amp;IF(LEN(AA2825)&gt;0,$CD$23&amp;INDEX($CH$3:CH2828,MATCH(Z2825,$CG$3:CG2828,0))&amp;$CE$23&amp;CHAR(10)&amp;$CD$24&amp;AA2825&amp;$CE$24&amp;CHAR(10)&amp;$CD$25&amp;AB2825&amp;$CE$25&amp;CHAR(10),"")&amp;IF(LEN(AD2825)&gt;0,$CD$23&amp;INDEX($CH$3:CH2828,MATCH(AC2825,$CG$3:CG2828,0))&amp;$CE$23&amp;CHAR(10)&amp;$CD$24&amp;AD2825&amp;$CE$24&amp;CHAR(10)&amp;$CD$25&amp;AE2825&amp;$CE$25&amp;CHAR(10),"")&amp;IF(LEN(AG2825)&gt;0,$CD$23&amp;INDEX($CH$3:CH2828,MATCH(AF2825,$CG$3:CG2828,0))&amp;$CE$23&amp;CHAR(10)&amp;$CD$24&amp;AG2825&amp;$CE$24&amp;CHAR(10)&amp;$CD$25&amp;AH2825&amp;$CE$25&amp;CHAR(10),"")&amp;IF(LEN(AJ2825)&gt;0,$CD$23&amp;INDEX($CH$3:CH2828,MATCH(AI2825,$CG$3:CG2828,0))&amp;$CE$23&amp;CHAR(10)&amp;$CD$24&amp;AJ2825&amp;$CE$24&amp;CHAR(10)&amp;$CD$25&amp;AK2825&amp;$CE$25&amp;CHAR(10),"")</f>
        <v/>
      </c>
      <c r="BK2825" s="18" t="str">
        <f>IF(LEN(J2825)&gt;0,INDEX($BH$2:$BH$100000,MATCH(J2825,VBAsheet!$H$2:$H$100000,0))&amp;CHAR(10),"")&amp;IF(LEN(K2825)&gt;0,INDEX($BH$2:$BH$100000,MATCH(K2825,VBAsheet!$H$2:$H$100000,0))&amp;CHAR(10),"")&amp;IF(LEN(L2825)&gt;0,INDEX($BH$2:$BH$100000,MATCH(L2825,VBAsheet!$H$2:$H$100000,0))&amp;CHAR(10),"")&amp;IF(LEN(M2825)&gt;0,INDEX($BH$2:$BH$100000,MATCH(M2825,VBAsheet!$H$2:$H$100000,0))&amp;CHAR(10),"")</f>
        <v/>
      </c>
      <c r="BM2825" s="94" t="str">
        <f t="shared" si="1498"/>
        <v/>
      </c>
      <c r="BN2825" s="95" t="str">
        <f t="shared" si="1517"/>
        <v/>
      </c>
      <c r="BP2825" s="18" t="str">
        <f t="shared" si="1518"/>
        <v/>
      </c>
      <c r="BR2825" s="81" t="str">
        <f t="shared" si="1497"/>
        <v/>
      </c>
      <c r="BU2825" s="138" t="str">
        <f t="shared" si="1519"/>
        <v/>
      </c>
      <c r="BV2825" s="3" t="str">
        <f t="shared" si="1520"/>
        <v/>
      </c>
      <c r="BW2825" s="3" t="str">
        <f t="shared" si="1521"/>
        <v/>
      </c>
      <c r="BX2825" s="144" t="str">
        <f t="shared" si="1522"/>
        <v/>
      </c>
      <c r="BY2825" s="18" t="str">
        <f t="shared" si="1523"/>
        <v/>
      </c>
      <c r="BZ2825" s="18" t="str">
        <f t="shared" si="1524"/>
        <v/>
      </c>
      <c r="CA2825" s="19" t="str">
        <f t="shared" si="1525"/>
        <v/>
      </c>
    </row>
    <row r="2826" spans="4:79" x14ac:dyDescent="0.45">
      <c r="D2826" s="164" t="str">
        <f t="shared" si="1526"/>
        <v/>
      </c>
      <c r="I2826" s="9" t="str">
        <f t="shared" si="1499"/>
        <v/>
      </c>
      <c r="J2826" s="173" t="str">
        <f t="shared" si="1500"/>
        <v/>
      </c>
      <c r="K2826" s="13"/>
      <c r="L2826" s="13"/>
      <c r="M2826" s="13"/>
      <c r="N2826" s="178" t="str">
        <f t="shared" si="1501"/>
        <v/>
      </c>
      <c r="O2826" s="181" t="str">
        <f t="shared" si="1502"/>
        <v/>
      </c>
      <c r="P2826" s="8" t="str">
        <f t="shared" si="1503"/>
        <v/>
      </c>
      <c r="Q2826" s="8" t="str">
        <f t="shared" si="1504"/>
        <v/>
      </c>
      <c r="R2826" s="8" t="str">
        <f t="shared" si="1505"/>
        <v/>
      </c>
      <c r="S2826" s="8" t="str">
        <f t="shared" si="1506"/>
        <v/>
      </c>
      <c r="T2826" s="8" t="str">
        <f t="shared" si="1507"/>
        <v/>
      </c>
      <c r="U2826" s="8" t="str">
        <f t="shared" si="1508"/>
        <v/>
      </c>
      <c r="V2826" s="16" t="str">
        <f t="shared" si="1509"/>
        <v/>
      </c>
      <c r="W2826" s="129" t="str">
        <f t="shared" si="1510"/>
        <v/>
      </c>
      <c r="X2826" s="8" t="str">
        <f t="shared" si="1511"/>
        <v/>
      </c>
      <c r="Y2826" s="8" t="str">
        <f t="shared" si="1512"/>
        <v/>
      </c>
      <c r="AQ2826" s="6" t="str">
        <f t="shared" si="1513"/>
        <v/>
      </c>
      <c r="AR2826" s="128" t="str">
        <f t="shared" si="1514"/>
        <v/>
      </c>
      <c r="AS2826" s="128" t="str">
        <f t="shared" si="1515"/>
        <v/>
      </c>
      <c r="AT2826" s="139" t="str">
        <f t="shared" si="1527"/>
        <v/>
      </c>
      <c r="BH2826" s="127" t="str">
        <f>IF(LEN(VBAsheet!H2826)&gt;0,$CD$4&amp;CHAR(10)&amp;$CD$5&amp;CHAR(10)&amp;$CD$6&amp;IF(VBAsheet!I2826="N",1,0)&amp;$CE$6&amp;CHAR(10)&amp;$CD$7&amp;CHAR(10)&amp;$CD$8&amp;VBAsheet!H2826&amp;$CE$8&amp;CHAR(10)&amp;$CD$9&amp;VBAsheet!K2826&amp;$CE$9&amp;CHAR(10)&amp;$CD$10&amp;VBAsheet!J2826-1&amp;$CE$10&amp;CHAR(10)&amp;$CD$11,"")</f>
        <v/>
      </c>
      <c r="BI2826"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6" s="18" t="str">
        <f>IF(LEN(X2826)&gt;0,$CD$23&amp;INDEX($CH$3:CH2829,MATCH(W2826,$CG$3:CG2829,0))&amp;$CE$23&amp;CHAR(10)&amp;$CD$24&amp;X2826&amp;$CE$24&amp;CHAR(10)&amp;$CD$25&amp;Y2826&amp;$CE$25&amp;CHAR(10),"")&amp;IF(LEN(AA2826)&gt;0,$CD$23&amp;INDEX($CH$3:CH2829,MATCH(Z2826,$CG$3:CG2829,0))&amp;$CE$23&amp;CHAR(10)&amp;$CD$24&amp;AA2826&amp;$CE$24&amp;CHAR(10)&amp;$CD$25&amp;AB2826&amp;$CE$25&amp;CHAR(10),"")&amp;IF(LEN(AD2826)&gt;0,$CD$23&amp;INDEX($CH$3:CH2829,MATCH(AC2826,$CG$3:CG2829,0))&amp;$CE$23&amp;CHAR(10)&amp;$CD$24&amp;AD2826&amp;$CE$24&amp;CHAR(10)&amp;$CD$25&amp;AE2826&amp;$CE$25&amp;CHAR(10),"")&amp;IF(LEN(AG2826)&gt;0,$CD$23&amp;INDEX($CH$3:CH2829,MATCH(AF2826,$CG$3:CG2829,0))&amp;$CE$23&amp;CHAR(10)&amp;$CD$24&amp;AG2826&amp;$CE$24&amp;CHAR(10)&amp;$CD$25&amp;AH2826&amp;$CE$25&amp;CHAR(10),"")&amp;IF(LEN(AJ2826)&gt;0,$CD$23&amp;INDEX($CH$3:CH2829,MATCH(AI2826,$CG$3:CG2829,0))&amp;$CE$23&amp;CHAR(10)&amp;$CD$24&amp;AJ2826&amp;$CE$24&amp;CHAR(10)&amp;$CD$25&amp;AK2826&amp;$CE$25&amp;CHAR(10),"")</f>
        <v/>
      </c>
      <c r="BK2826" s="18" t="str">
        <f>IF(LEN(J2826)&gt;0,INDEX($BH$2:$BH$100000,MATCH(J2826,VBAsheet!$H$2:$H$100000,0))&amp;CHAR(10),"")&amp;IF(LEN(K2826)&gt;0,INDEX($BH$2:$BH$100000,MATCH(K2826,VBAsheet!$H$2:$H$100000,0))&amp;CHAR(10),"")&amp;IF(LEN(L2826)&gt;0,INDEX($BH$2:$BH$100000,MATCH(L2826,VBAsheet!$H$2:$H$100000,0))&amp;CHAR(10),"")&amp;IF(LEN(M2826)&gt;0,INDEX($BH$2:$BH$100000,MATCH(M2826,VBAsheet!$H$2:$H$100000,0))&amp;CHAR(10),"")</f>
        <v/>
      </c>
      <c r="BM2826" s="94" t="str">
        <f t="shared" si="1498"/>
        <v/>
      </c>
      <c r="BN2826" s="95" t="str">
        <f t="shared" si="1517"/>
        <v/>
      </c>
      <c r="BP2826" s="18" t="str">
        <f t="shared" si="1518"/>
        <v/>
      </c>
      <c r="BR2826" s="81" t="str">
        <f t="shared" si="1497"/>
        <v/>
      </c>
      <c r="BU2826" s="138" t="str">
        <f t="shared" si="1519"/>
        <v/>
      </c>
      <c r="BV2826" s="3" t="str">
        <f t="shared" si="1520"/>
        <v/>
      </c>
      <c r="BW2826" s="3" t="str">
        <f t="shared" si="1521"/>
        <v/>
      </c>
      <c r="BX2826" s="144" t="str">
        <f t="shared" si="1522"/>
        <v/>
      </c>
      <c r="BY2826" s="18" t="str">
        <f t="shared" si="1523"/>
        <v/>
      </c>
      <c r="BZ2826" s="18" t="str">
        <f t="shared" si="1524"/>
        <v/>
      </c>
      <c r="CA2826" s="19" t="str">
        <f t="shared" si="1525"/>
        <v/>
      </c>
    </row>
    <row r="2827" spans="4:79" x14ac:dyDescent="0.45">
      <c r="D2827" s="164" t="str">
        <f t="shared" si="1526"/>
        <v/>
      </c>
      <c r="I2827" s="9" t="str">
        <f t="shared" si="1499"/>
        <v/>
      </c>
      <c r="J2827" s="173" t="str">
        <f t="shared" si="1500"/>
        <v/>
      </c>
      <c r="K2827" s="13"/>
      <c r="L2827" s="13"/>
      <c r="M2827" s="13"/>
      <c r="N2827" s="178" t="str">
        <f t="shared" si="1501"/>
        <v/>
      </c>
      <c r="O2827" s="181" t="str">
        <f t="shared" si="1502"/>
        <v/>
      </c>
      <c r="P2827" s="8" t="str">
        <f t="shared" si="1503"/>
        <v/>
      </c>
      <c r="Q2827" s="8" t="str">
        <f t="shared" si="1504"/>
        <v/>
      </c>
      <c r="R2827" s="8" t="str">
        <f t="shared" si="1505"/>
        <v/>
      </c>
      <c r="S2827" s="8" t="str">
        <f t="shared" si="1506"/>
        <v/>
      </c>
      <c r="T2827" s="8" t="str">
        <f t="shared" si="1507"/>
        <v/>
      </c>
      <c r="U2827" s="8" t="str">
        <f t="shared" si="1508"/>
        <v/>
      </c>
      <c r="V2827" s="16" t="str">
        <f t="shared" si="1509"/>
        <v/>
      </c>
      <c r="W2827" s="129" t="str">
        <f t="shared" si="1510"/>
        <v/>
      </c>
      <c r="X2827" s="8" t="str">
        <f t="shared" si="1511"/>
        <v/>
      </c>
      <c r="Y2827" s="8" t="str">
        <f t="shared" si="1512"/>
        <v/>
      </c>
      <c r="AQ2827" s="6" t="str">
        <f t="shared" si="1513"/>
        <v/>
      </c>
      <c r="AR2827" s="128" t="str">
        <f t="shared" si="1514"/>
        <v/>
      </c>
      <c r="AS2827" s="128" t="str">
        <f t="shared" si="1515"/>
        <v/>
      </c>
      <c r="AT2827" s="139" t="str">
        <f t="shared" si="1527"/>
        <v/>
      </c>
      <c r="BH2827" s="127" t="str">
        <f>IF(LEN(VBAsheet!H2827)&gt;0,$CD$4&amp;CHAR(10)&amp;$CD$5&amp;CHAR(10)&amp;$CD$6&amp;IF(VBAsheet!I2827="N",1,0)&amp;$CE$6&amp;CHAR(10)&amp;$CD$7&amp;CHAR(10)&amp;$CD$8&amp;VBAsheet!H2827&amp;$CE$8&amp;CHAR(10)&amp;$CD$9&amp;VBAsheet!K2827&amp;$CE$9&amp;CHAR(10)&amp;$CD$10&amp;VBAsheet!J2827-1&amp;$CE$10&amp;CHAR(10)&amp;$CD$11,"")</f>
        <v/>
      </c>
      <c r="BI2827"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7" s="18" t="str">
        <f>IF(LEN(X2827)&gt;0,$CD$23&amp;INDEX($CH$3:CH2830,MATCH(W2827,$CG$3:CG2830,0))&amp;$CE$23&amp;CHAR(10)&amp;$CD$24&amp;X2827&amp;$CE$24&amp;CHAR(10)&amp;$CD$25&amp;Y2827&amp;$CE$25&amp;CHAR(10),"")&amp;IF(LEN(AA2827)&gt;0,$CD$23&amp;INDEX($CH$3:CH2830,MATCH(Z2827,$CG$3:CG2830,0))&amp;$CE$23&amp;CHAR(10)&amp;$CD$24&amp;AA2827&amp;$CE$24&amp;CHAR(10)&amp;$CD$25&amp;AB2827&amp;$CE$25&amp;CHAR(10),"")&amp;IF(LEN(AD2827)&gt;0,$CD$23&amp;INDEX($CH$3:CH2830,MATCH(AC2827,$CG$3:CG2830,0))&amp;$CE$23&amp;CHAR(10)&amp;$CD$24&amp;AD2827&amp;$CE$24&amp;CHAR(10)&amp;$CD$25&amp;AE2827&amp;$CE$25&amp;CHAR(10),"")&amp;IF(LEN(AG2827)&gt;0,$CD$23&amp;INDEX($CH$3:CH2830,MATCH(AF2827,$CG$3:CG2830,0))&amp;$CE$23&amp;CHAR(10)&amp;$CD$24&amp;AG2827&amp;$CE$24&amp;CHAR(10)&amp;$CD$25&amp;AH2827&amp;$CE$25&amp;CHAR(10),"")&amp;IF(LEN(AJ2827)&gt;0,$CD$23&amp;INDEX($CH$3:CH2830,MATCH(AI2827,$CG$3:CG2830,0))&amp;$CE$23&amp;CHAR(10)&amp;$CD$24&amp;AJ2827&amp;$CE$24&amp;CHAR(10)&amp;$CD$25&amp;AK2827&amp;$CE$25&amp;CHAR(10),"")</f>
        <v/>
      </c>
      <c r="BK2827" s="18" t="str">
        <f>IF(LEN(J2827)&gt;0,INDEX($BH$2:$BH$100000,MATCH(J2827,VBAsheet!$H$2:$H$100000,0))&amp;CHAR(10),"")&amp;IF(LEN(K2827)&gt;0,INDEX($BH$2:$BH$100000,MATCH(K2827,VBAsheet!$H$2:$H$100000,0))&amp;CHAR(10),"")&amp;IF(LEN(L2827)&gt;0,INDEX($BH$2:$BH$100000,MATCH(L2827,VBAsheet!$H$2:$H$100000,0))&amp;CHAR(10),"")&amp;IF(LEN(M2827)&gt;0,INDEX($BH$2:$BH$100000,MATCH(M2827,VBAsheet!$H$2:$H$100000,0))&amp;CHAR(10),"")</f>
        <v/>
      </c>
      <c r="BM2827" s="94" t="str">
        <f t="shared" si="1498"/>
        <v/>
      </c>
      <c r="BN2827" s="95" t="str">
        <f t="shared" si="1517"/>
        <v/>
      </c>
      <c r="BP2827" s="18" t="str">
        <f t="shared" si="1518"/>
        <v/>
      </c>
      <c r="BR2827" s="81" t="str">
        <f t="shared" si="1497"/>
        <v/>
      </c>
      <c r="BU2827" s="138" t="str">
        <f t="shared" si="1519"/>
        <v/>
      </c>
      <c r="BV2827" s="3" t="str">
        <f t="shared" si="1520"/>
        <v/>
      </c>
      <c r="BW2827" s="3" t="str">
        <f t="shared" si="1521"/>
        <v/>
      </c>
      <c r="BX2827" s="144" t="str">
        <f t="shared" si="1522"/>
        <v/>
      </c>
      <c r="BY2827" s="18" t="str">
        <f t="shared" si="1523"/>
        <v/>
      </c>
      <c r="BZ2827" s="18" t="str">
        <f t="shared" si="1524"/>
        <v/>
      </c>
      <c r="CA2827" s="19" t="str">
        <f t="shared" si="1525"/>
        <v/>
      </c>
    </row>
    <row r="2828" spans="4:79" x14ac:dyDescent="0.45">
      <c r="D2828" s="164" t="str">
        <f t="shared" si="1526"/>
        <v/>
      </c>
      <c r="I2828" s="9" t="str">
        <f t="shared" si="1499"/>
        <v/>
      </c>
      <c r="J2828" s="173" t="str">
        <f t="shared" si="1500"/>
        <v/>
      </c>
      <c r="K2828" s="13"/>
      <c r="L2828" s="13"/>
      <c r="M2828" s="13"/>
      <c r="N2828" s="178" t="str">
        <f t="shared" si="1501"/>
        <v/>
      </c>
      <c r="O2828" s="181" t="str">
        <f t="shared" si="1502"/>
        <v/>
      </c>
      <c r="P2828" s="8" t="str">
        <f t="shared" si="1503"/>
        <v/>
      </c>
      <c r="Q2828" s="8" t="str">
        <f t="shared" si="1504"/>
        <v/>
      </c>
      <c r="R2828" s="8" t="str">
        <f t="shared" si="1505"/>
        <v/>
      </c>
      <c r="S2828" s="8" t="str">
        <f t="shared" si="1506"/>
        <v/>
      </c>
      <c r="T2828" s="8" t="str">
        <f t="shared" si="1507"/>
        <v/>
      </c>
      <c r="U2828" s="8" t="str">
        <f t="shared" si="1508"/>
        <v/>
      </c>
      <c r="V2828" s="16" t="str">
        <f t="shared" si="1509"/>
        <v/>
      </c>
      <c r="W2828" s="129" t="str">
        <f t="shared" si="1510"/>
        <v/>
      </c>
      <c r="X2828" s="8" t="str">
        <f t="shared" si="1511"/>
        <v/>
      </c>
      <c r="Y2828" s="8" t="str">
        <f t="shared" si="1512"/>
        <v/>
      </c>
      <c r="AQ2828" s="6" t="str">
        <f t="shared" si="1513"/>
        <v/>
      </c>
      <c r="AR2828" s="128" t="str">
        <f t="shared" si="1514"/>
        <v/>
      </c>
      <c r="AS2828" s="128" t="str">
        <f t="shared" si="1515"/>
        <v/>
      </c>
      <c r="AT2828" s="139" t="str">
        <f t="shared" si="1527"/>
        <v/>
      </c>
      <c r="BH2828" s="127" t="str">
        <f>IF(LEN(VBAsheet!H2828)&gt;0,$CD$4&amp;CHAR(10)&amp;$CD$5&amp;CHAR(10)&amp;$CD$6&amp;IF(VBAsheet!I2828="N",1,0)&amp;$CE$6&amp;CHAR(10)&amp;$CD$7&amp;CHAR(10)&amp;$CD$8&amp;VBAsheet!H2828&amp;$CE$8&amp;CHAR(10)&amp;$CD$9&amp;VBAsheet!K2828&amp;$CE$9&amp;CHAR(10)&amp;$CD$10&amp;VBAsheet!J2828-1&amp;$CE$10&amp;CHAR(10)&amp;$CD$11,"")</f>
        <v/>
      </c>
      <c r="BI2828"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8" s="18" t="str">
        <f>IF(LEN(X2828)&gt;0,$CD$23&amp;INDEX($CH$3:CH2831,MATCH(W2828,$CG$3:CG2831,0))&amp;$CE$23&amp;CHAR(10)&amp;$CD$24&amp;X2828&amp;$CE$24&amp;CHAR(10)&amp;$CD$25&amp;Y2828&amp;$CE$25&amp;CHAR(10),"")&amp;IF(LEN(AA2828)&gt;0,$CD$23&amp;INDEX($CH$3:CH2831,MATCH(Z2828,$CG$3:CG2831,0))&amp;$CE$23&amp;CHAR(10)&amp;$CD$24&amp;AA2828&amp;$CE$24&amp;CHAR(10)&amp;$CD$25&amp;AB2828&amp;$CE$25&amp;CHAR(10),"")&amp;IF(LEN(AD2828)&gt;0,$CD$23&amp;INDEX($CH$3:CH2831,MATCH(AC2828,$CG$3:CG2831,0))&amp;$CE$23&amp;CHAR(10)&amp;$CD$24&amp;AD2828&amp;$CE$24&amp;CHAR(10)&amp;$CD$25&amp;AE2828&amp;$CE$25&amp;CHAR(10),"")&amp;IF(LEN(AG2828)&gt;0,$CD$23&amp;INDEX($CH$3:CH2831,MATCH(AF2828,$CG$3:CG2831,0))&amp;$CE$23&amp;CHAR(10)&amp;$CD$24&amp;AG2828&amp;$CE$24&amp;CHAR(10)&amp;$CD$25&amp;AH2828&amp;$CE$25&amp;CHAR(10),"")&amp;IF(LEN(AJ2828)&gt;0,$CD$23&amp;INDEX($CH$3:CH2831,MATCH(AI2828,$CG$3:CG2831,0))&amp;$CE$23&amp;CHAR(10)&amp;$CD$24&amp;AJ2828&amp;$CE$24&amp;CHAR(10)&amp;$CD$25&amp;AK2828&amp;$CE$25&amp;CHAR(10),"")</f>
        <v/>
      </c>
      <c r="BK2828" s="18" t="str">
        <f>IF(LEN(J2828)&gt;0,INDEX($BH$2:$BH$100000,MATCH(J2828,VBAsheet!$H$2:$H$100000,0))&amp;CHAR(10),"")&amp;IF(LEN(K2828)&gt;0,INDEX($BH$2:$BH$100000,MATCH(K2828,VBAsheet!$H$2:$H$100000,0))&amp;CHAR(10),"")&amp;IF(LEN(L2828)&gt;0,INDEX($BH$2:$BH$100000,MATCH(L2828,VBAsheet!$H$2:$H$100000,0))&amp;CHAR(10),"")&amp;IF(LEN(M2828)&gt;0,INDEX($BH$2:$BH$100000,MATCH(M2828,VBAsheet!$H$2:$H$100000,0))&amp;CHAR(10),"")</f>
        <v/>
      </c>
      <c r="BM2828" s="94" t="str">
        <f t="shared" si="1498"/>
        <v/>
      </c>
      <c r="BN2828" s="95" t="str">
        <f t="shared" si="1517"/>
        <v/>
      </c>
      <c r="BP2828" s="18" t="str">
        <f t="shared" si="1518"/>
        <v/>
      </c>
      <c r="BR2828" s="81" t="str">
        <f t="shared" si="1497"/>
        <v/>
      </c>
      <c r="BU2828" s="138" t="str">
        <f t="shared" si="1519"/>
        <v/>
      </c>
      <c r="BV2828" s="3" t="str">
        <f t="shared" si="1520"/>
        <v/>
      </c>
      <c r="BW2828" s="3" t="str">
        <f t="shared" si="1521"/>
        <v/>
      </c>
      <c r="BX2828" s="144" t="str">
        <f t="shared" si="1522"/>
        <v/>
      </c>
      <c r="BY2828" s="18" t="str">
        <f t="shared" si="1523"/>
        <v/>
      </c>
      <c r="BZ2828" s="18" t="str">
        <f t="shared" si="1524"/>
        <v/>
      </c>
      <c r="CA2828" s="19" t="str">
        <f t="shared" si="1525"/>
        <v/>
      </c>
    </row>
    <row r="2829" spans="4:79" x14ac:dyDescent="0.45">
      <c r="D2829" s="164" t="str">
        <f t="shared" si="1526"/>
        <v/>
      </c>
      <c r="I2829" s="9" t="str">
        <f t="shared" si="1499"/>
        <v/>
      </c>
      <c r="J2829" s="173" t="str">
        <f t="shared" si="1500"/>
        <v/>
      </c>
      <c r="K2829" s="13"/>
      <c r="L2829" s="13"/>
      <c r="M2829" s="13"/>
      <c r="N2829" s="178" t="str">
        <f t="shared" si="1501"/>
        <v/>
      </c>
      <c r="O2829" s="181" t="str">
        <f t="shared" si="1502"/>
        <v/>
      </c>
      <c r="P2829" s="8" t="str">
        <f t="shared" si="1503"/>
        <v/>
      </c>
      <c r="Q2829" s="8" t="str">
        <f t="shared" si="1504"/>
        <v/>
      </c>
      <c r="R2829" s="8" t="str">
        <f t="shared" si="1505"/>
        <v/>
      </c>
      <c r="S2829" s="8" t="str">
        <f t="shared" si="1506"/>
        <v/>
      </c>
      <c r="T2829" s="8" t="str">
        <f t="shared" si="1507"/>
        <v/>
      </c>
      <c r="U2829" s="8" t="str">
        <f t="shared" si="1508"/>
        <v/>
      </c>
      <c r="V2829" s="16" t="str">
        <f t="shared" si="1509"/>
        <v/>
      </c>
      <c r="W2829" s="129" t="str">
        <f t="shared" si="1510"/>
        <v/>
      </c>
      <c r="X2829" s="8" t="str">
        <f t="shared" si="1511"/>
        <v/>
      </c>
      <c r="Y2829" s="8" t="str">
        <f t="shared" si="1512"/>
        <v/>
      </c>
      <c r="AQ2829" s="6" t="str">
        <f t="shared" si="1513"/>
        <v/>
      </c>
      <c r="AR2829" s="128" t="str">
        <f t="shared" si="1514"/>
        <v/>
      </c>
      <c r="AS2829" s="128" t="str">
        <f t="shared" si="1515"/>
        <v/>
      </c>
      <c r="AT2829" s="139" t="str">
        <f t="shared" si="1527"/>
        <v/>
      </c>
      <c r="BH2829" s="127" t="str">
        <f>IF(LEN(VBAsheet!H2829)&gt;0,$CD$4&amp;CHAR(10)&amp;$CD$5&amp;CHAR(10)&amp;$CD$6&amp;IF(VBAsheet!I2829="N",1,0)&amp;$CE$6&amp;CHAR(10)&amp;$CD$7&amp;CHAR(10)&amp;$CD$8&amp;VBAsheet!H2829&amp;$CE$8&amp;CHAR(10)&amp;$CD$9&amp;VBAsheet!K2829&amp;$CE$9&amp;CHAR(10)&amp;$CD$10&amp;VBAsheet!J2829-1&amp;$CE$10&amp;CHAR(10)&amp;$CD$11,"")</f>
        <v/>
      </c>
      <c r="BI2829"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29" s="18" t="str">
        <f>IF(LEN(X2829)&gt;0,$CD$23&amp;INDEX($CH$3:CH2832,MATCH(W2829,$CG$3:CG2832,0))&amp;$CE$23&amp;CHAR(10)&amp;$CD$24&amp;X2829&amp;$CE$24&amp;CHAR(10)&amp;$CD$25&amp;Y2829&amp;$CE$25&amp;CHAR(10),"")&amp;IF(LEN(AA2829)&gt;0,$CD$23&amp;INDEX($CH$3:CH2832,MATCH(Z2829,$CG$3:CG2832,0))&amp;$CE$23&amp;CHAR(10)&amp;$CD$24&amp;AA2829&amp;$CE$24&amp;CHAR(10)&amp;$CD$25&amp;AB2829&amp;$CE$25&amp;CHAR(10),"")&amp;IF(LEN(AD2829)&gt;0,$CD$23&amp;INDEX($CH$3:CH2832,MATCH(AC2829,$CG$3:CG2832,0))&amp;$CE$23&amp;CHAR(10)&amp;$CD$24&amp;AD2829&amp;$CE$24&amp;CHAR(10)&amp;$CD$25&amp;AE2829&amp;$CE$25&amp;CHAR(10),"")&amp;IF(LEN(AG2829)&gt;0,$CD$23&amp;INDEX($CH$3:CH2832,MATCH(AF2829,$CG$3:CG2832,0))&amp;$CE$23&amp;CHAR(10)&amp;$CD$24&amp;AG2829&amp;$CE$24&amp;CHAR(10)&amp;$CD$25&amp;AH2829&amp;$CE$25&amp;CHAR(10),"")&amp;IF(LEN(AJ2829)&gt;0,$CD$23&amp;INDEX($CH$3:CH2832,MATCH(AI2829,$CG$3:CG2832,0))&amp;$CE$23&amp;CHAR(10)&amp;$CD$24&amp;AJ2829&amp;$CE$24&amp;CHAR(10)&amp;$CD$25&amp;AK2829&amp;$CE$25&amp;CHAR(10),"")</f>
        <v/>
      </c>
      <c r="BK2829" s="18" t="str">
        <f>IF(LEN(J2829)&gt;0,INDEX($BH$2:$BH$100000,MATCH(J2829,VBAsheet!$H$2:$H$100000,0))&amp;CHAR(10),"")&amp;IF(LEN(K2829)&gt;0,INDEX($BH$2:$BH$100000,MATCH(K2829,VBAsheet!$H$2:$H$100000,0))&amp;CHAR(10),"")&amp;IF(LEN(L2829)&gt;0,INDEX($BH$2:$BH$100000,MATCH(L2829,VBAsheet!$H$2:$H$100000,0))&amp;CHAR(10),"")&amp;IF(LEN(M2829)&gt;0,INDEX($BH$2:$BH$100000,MATCH(M2829,VBAsheet!$H$2:$H$100000,0))&amp;CHAR(10),"")</f>
        <v/>
      </c>
      <c r="BM2829" s="94" t="str">
        <f t="shared" si="1498"/>
        <v/>
      </c>
      <c r="BN2829" s="95" t="str">
        <f t="shared" si="1517"/>
        <v/>
      </c>
      <c r="BP2829" s="18" t="str">
        <f t="shared" si="1518"/>
        <v/>
      </c>
      <c r="BR2829" s="81" t="str">
        <f t="shared" si="1497"/>
        <v/>
      </c>
      <c r="BU2829" s="138" t="str">
        <f t="shared" si="1519"/>
        <v/>
      </c>
      <c r="BV2829" s="3" t="str">
        <f t="shared" si="1520"/>
        <v/>
      </c>
      <c r="BW2829" s="3" t="str">
        <f t="shared" si="1521"/>
        <v/>
      </c>
      <c r="BX2829" s="144" t="str">
        <f t="shared" si="1522"/>
        <v/>
      </c>
      <c r="BY2829" s="18" t="str">
        <f t="shared" si="1523"/>
        <v/>
      </c>
      <c r="BZ2829" s="18" t="str">
        <f t="shared" si="1524"/>
        <v/>
      </c>
      <c r="CA2829" s="19" t="str">
        <f t="shared" si="1525"/>
        <v/>
      </c>
    </row>
    <row r="2830" spans="4:79" x14ac:dyDescent="0.45">
      <c r="D2830" s="164" t="str">
        <f t="shared" si="1526"/>
        <v/>
      </c>
      <c r="I2830" s="9" t="str">
        <f t="shared" si="1499"/>
        <v/>
      </c>
      <c r="J2830" s="173" t="str">
        <f t="shared" si="1500"/>
        <v/>
      </c>
      <c r="K2830" s="13"/>
      <c r="L2830" s="13"/>
      <c r="M2830" s="13"/>
      <c r="N2830" s="178" t="str">
        <f t="shared" si="1501"/>
        <v/>
      </c>
      <c r="O2830" s="181" t="str">
        <f t="shared" si="1502"/>
        <v/>
      </c>
      <c r="P2830" s="8" t="str">
        <f t="shared" si="1503"/>
        <v/>
      </c>
      <c r="Q2830" s="8" t="str">
        <f t="shared" si="1504"/>
        <v/>
      </c>
      <c r="R2830" s="8" t="str">
        <f t="shared" si="1505"/>
        <v/>
      </c>
      <c r="S2830" s="8" t="str">
        <f t="shared" si="1506"/>
        <v/>
      </c>
      <c r="T2830" s="8" t="str">
        <f t="shared" si="1507"/>
        <v/>
      </c>
      <c r="U2830" s="8" t="str">
        <f t="shared" si="1508"/>
        <v/>
      </c>
      <c r="V2830" s="16" t="str">
        <f t="shared" si="1509"/>
        <v/>
      </c>
      <c r="W2830" s="129" t="str">
        <f t="shared" si="1510"/>
        <v/>
      </c>
      <c r="X2830" s="8" t="str">
        <f t="shared" si="1511"/>
        <v/>
      </c>
      <c r="Y2830" s="8" t="str">
        <f t="shared" si="1512"/>
        <v/>
      </c>
      <c r="AQ2830" s="6" t="str">
        <f t="shared" si="1513"/>
        <v/>
      </c>
      <c r="AR2830" s="128" t="str">
        <f t="shared" si="1514"/>
        <v/>
      </c>
      <c r="AS2830" s="128" t="str">
        <f t="shared" si="1515"/>
        <v/>
      </c>
      <c r="AT2830" s="139" t="str">
        <f t="shared" si="1527"/>
        <v/>
      </c>
      <c r="BH2830" s="127" t="str">
        <f>IF(LEN(VBAsheet!H2830)&gt;0,$CD$4&amp;CHAR(10)&amp;$CD$5&amp;CHAR(10)&amp;$CD$6&amp;IF(VBAsheet!I2830="N",1,0)&amp;$CE$6&amp;CHAR(10)&amp;$CD$7&amp;CHAR(10)&amp;$CD$8&amp;VBAsheet!H2830&amp;$CE$8&amp;CHAR(10)&amp;$CD$9&amp;VBAsheet!K2830&amp;$CE$9&amp;CHAR(10)&amp;$CD$10&amp;VBAsheet!J2830-1&amp;$CE$10&amp;CHAR(10)&amp;$CD$11,"")</f>
        <v/>
      </c>
      <c r="BI2830"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0" s="18" t="str">
        <f>IF(LEN(X2830)&gt;0,$CD$23&amp;INDEX($CH$3:CH2833,MATCH(W2830,$CG$3:CG2833,0))&amp;$CE$23&amp;CHAR(10)&amp;$CD$24&amp;X2830&amp;$CE$24&amp;CHAR(10)&amp;$CD$25&amp;Y2830&amp;$CE$25&amp;CHAR(10),"")&amp;IF(LEN(AA2830)&gt;0,$CD$23&amp;INDEX($CH$3:CH2833,MATCH(Z2830,$CG$3:CG2833,0))&amp;$CE$23&amp;CHAR(10)&amp;$CD$24&amp;AA2830&amp;$CE$24&amp;CHAR(10)&amp;$CD$25&amp;AB2830&amp;$CE$25&amp;CHAR(10),"")&amp;IF(LEN(AD2830)&gt;0,$CD$23&amp;INDEX($CH$3:CH2833,MATCH(AC2830,$CG$3:CG2833,0))&amp;$CE$23&amp;CHAR(10)&amp;$CD$24&amp;AD2830&amp;$CE$24&amp;CHAR(10)&amp;$CD$25&amp;AE2830&amp;$CE$25&amp;CHAR(10),"")&amp;IF(LEN(AG2830)&gt;0,$CD$23&amp;INDEX($CH$3:CH2833,MATCH(AF2830,$CG$3:CG2833,0))&amp;$CE$23&amp;CHAR(10)&amp;$CD$24&amp;AG2830&amp;$CE$24&amp;CHAR(10)&amp;$CD$25&amp;AH2830&amp;$CE$25&amp;CHAR(10),"")&amp;IF(LEN(AJ2830)&gt;0,$CD$23&amp;INDEX($CH$3:CH2833,MATCH(AI2830,$CG$3:CG2833,0))&amp;$CE$23&amp;CHAR(10)&amp;$CD$24&amp;AJ2830&amp;$CE$24&amp;CHAR(10)&amp;$CD$25&amp;AK2830&amp;$CE$25&amp;CHAR(10),"")</f>
        <v/>
      </c>
      <c r="BK2830" s="18" t="str">
        <f>IF(LEN(J2830)&gt;0,INDEX($BH$2:$BH$100000,MATCH(J2830,VBAsheet!$H$2:$H$100000,0))&amp;CHAR(10),"")&amp;IF(LEN(K2830)&gt;0,INDEX($BH$2:$BH$100000,MATCH(K2830,VBAsheet!$H$2:$H$100000,0))&amp;CHAR(10),"")&amp;IF(LEN(L2830)&gt;0,INDEX($BH$2:$BH$100000,MATCH(L2830,VBAsheet!$H$2:$H$100000,0))&amp;CHAR(10),"")&amp;IF(LEN(M2830)&gt;0,INDEX($BH$2:$BH$100000,MATCH(M2830,VBAsheet!$H$2:$H$100000,0))&amp;CHAR(10),"")</f>
        <v/>
      </c>
      <c r="BM2830" s="94" t="str">
        <f t="shared" si="1498"/>
        <v/>
      </c>
      <c r="BN2830" s="95" t="str">
        <f t="shared" si="1517"/>
        <v/>
      </c>
      <c r="BP2830" s="18" t="str">
        <f t="shared" si="1518"/>
        <v/>
      </c>
      <c r="BR2830" s="81" t="str">
        <f t="shared" si="1497"/>
        <v/>
      </c>
      <c r="BU2830" s="138" t="str">
        <f t="shared" si="1519"/>
        <v/>
      </c>
      <c r="BV2830" s="3" t="str">
        <f t="shared" si="1520"/>
        <v/>
      </c>
      <c r="BW2830" s="3" t="str">
        <f t="shared" si="1521"/>
        <v/>
      </c>
      <c r="BX2830" s="144" t="str">
        <f t="shared" si="1522"/>
        <v/>
      </c>
      <c r="BY2830" s="18" t="str">
        <f t="shared" si="1523"/>
        <v/>
      </c>
      <c r="BZ2830" s="18" t="str">
        <f t="shared" si="1524"/>
        <v/>
      </c>
      <c r="CA2830" s="19" t="str">
        <f t="shared" si="1525"/>
        <v/>
      </c>
    </row>
    <row r="2831" spans="4:79" x14ac:dyDescent="0.45">
      <c r="D2831" s="164" t="str">
        <f t="shared" si="1526"/>
        <v/>
      </c>
      <c r="I2831" s="9" t="str">
        <f t="shared" si="1499"/>
        <v/>
      </c>
      <c r="J2831" s="173" t="str">
        <f t="shared" si="1500"/>
        <v/>
      </c>
      <c r="K2831" s="13"/>
      <c r="L2831" s="13"/>
      <c r="M2831" s="13"/>
      <c r="N2831" s="178" t="str">
        <f t="shared" si="1501"/>
        <v/>
      </c>
      <c r="O2831" s="181" t="str">
        <f t="shared" si="1502"/>
        <v/>
      </c>
      <c r="P2831" s="8" t="str">
        <f t="shared" si="1503"/>
        <v/>
      </c>
      <c r="Q2831" s="8" t="str">
        <f t="shared" si="1504"/>
        <v/>
      </c>
      <c r="R2831" s="8" t="str">
        <f t="shared" si="1505"/>
        <v/>
      </c>
      <c r="S2831" s="8" t="str">
        <f t="shared" si="1506"/>
        <v/>
      </c>
      <c r="T2831" s="8" t="str">
        <f t="shared" si="1507"/>
        <v/>
      </c>
      <c r="U2831" s="8" t="str">
        <f t="shared" si="1508"/>
        <v/>
      </c>
      <c r="V2831" s="16" t="str">
        <f t="shared" si="1509"/>
        <v/>
      </c>
      <c r="W2831" s="129" t="str">
        <f t="shared" si="1510"/>
        <v/>
      </c>
      <c r="X2831" s="8" t="str">
        <f t="shared" si="1511"/>
        <v/>
      </c>
      <c r="Y2831" s="8" t="str">
        <f t="shared" si="1512"/>
        <v/>
      </c>
      <c r="AQ2831" s="6" t="str">
        <f t="shared" si="1513"/>
        <v/>
      </c>
      <c r="AR2831" s="128" t="str">
        <f t="shared" si="1514"/>
        <v/>
      </c>
      <c r="AS2831" s="128" t="str">
        <f t="shared" si="1515"/>
        <v/>
      </c>
      <c r="AT2831" s="139" t="str">
        <f t="shared" si="1527"/>
        <v/>
      </c>
      <c r="BH2831" s="127" t="str">
        <f>IF(LEN(VBAsheet!H2831)&gt;0,$CD$4&amp;CHAR(10)&amp;$CD$5&amp;CHAR(10)&amp;$CD$6&amp;IF(VBAsheet!I2831="N",1,0)&amp;$CE$6&amp;CHAR(10)&amp;$CD$7&amp;CHAR(10)&amp;$CD$8&amp;VBAsheet!H2831&amp;$CE$8&amp;CHAR(10)&amp;$CD$9&amp;VBAsheet!K2831&amp;$CE$9&amp;CHAR(10)&amp;$CD$10&amp;VBAsheet!J2831-1&amp;$CE$10&amp;CHAR(10)&amp;$CD$11,"")</f>
        <v/>
      </c>
      <c r="BI2831"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1" s="18" t="str">
        <f>IF(LEN(X2831)&gt;0,$CD$23&amp;INDEX($CH$3:CH2834,MATCH(W2831,$CG$3:CG2834,0))&amp;$CE$23&amp;CHAR(10)&amp;$CD$24&amp;X2831&amp;$CE$24&amp;CHAR(10)&amp;$CD$25&amp;Y2831&amp;$CE$25&amp;CHAR(10),"")&amp;IF(LEN(AA2831)&gt;0,$CD$23&amp;INDEX($CH$3:CH2834,MATCH(Z2831,$CG$3:CG2834,0))&amp;$CE$23&amp;CHAR(10)&amp;$CD$24&amp;AA2831&amp;$CE$24&amp;CHAR(10)&amp;$CD$25&amp;AB2831&amp;$CE$25&amp;CHAR(10),"")&amp;IF(LEN(AD2831)&gt;0,$CD$23&amp;INDEX($CH$3:CH2834,MATCH(AC2831,$CG$3:CG2834,0))&amp;$CE$23&amp;CHAR(10)&amp;$CD$24&amp;AD2831&amp;$CE$24&amp;CHAR(10)&amp;$CD$25&amp;AE2831&amp;$CE$25&amp;CHAR(10),"")&amp;IF(LEN(AG2831)&gt;0,$CD$23&amp;INDEX($CH$3:CH2834,MATCH(AF2831,$CG$3:CG2834,0))&amp;$CE$23&amp;CHAR(10)&amp;$CD$24&amp;AG2831&amp;$CE$24&amp;CHAR(10)&amp;$CD$25&amp;AH2831&amp;$CE$25&amp;CHAR(10),"")&amp;IF(LEN(AJ2831)&gt;0,$CD$23&amp;INDEX($CH$3:CH2834,MATCH(AI2831,$CG$3:CG2834,0))&amp;$CE$23&amp;CHAR(10)&amp;$CD$24&amp;AJ2831&amp;$CE$24&amp;CHAR(10)&amp;$CD$25&amp;AK2831&amp;$CE$25&amp;CHAR(10),"")</f>
        <v/>
      </c>
      <c r="BK2831" s="18" t="str">
        <f>IF(LEN(J2831)&gt;0,INDEX($BH$2:$BH$100000,MATCH(J2831,VBAsheet!$H$2:$H$100000,0))&amp;CHAR(10),"")&amp;IF(LEN(K2831)&gt;0,INDEX($BH$2:$BH$100000,MATCH(K2831,VBAsheet!$H$2:$H$100000,0))&amp;CHAR(10),"")&amp;IF(LEN(L2831)&gt;0,INDEX($BH$2:$BH$100000,MATCH(L2831,VBAsheet!$H$2:$H$100000,0))&amp;CHAR(10),"")&amp;IF(LEN(M2831)&gt;0,INDEX($BH$2:$BH$100000,MATCH(M2831,VBAsheet!$H$2:$H$100000,0))&amp;CHAR(10),"")</f>
        <v/>
      </c>
      <c r="BM2831" s="94" t="str">
        <f t="shared" si="1498"/>
        <v/>
      </c>
      <c r="BN2831" s="95" t="str">
        <f t="shared" si="1517"/>
        <v/>
      </c>
      <c r="BP2831" s="18" t="str">
        <f t="shared" si="1518"/>
        <v/>
      </c>
      <c r="BR2831" s="81" t="str">
        <f t="shared" si="1497"/>
        <v/>
      </c>
      <c r="BU2831" s="138" t="str">
        <f t="shared" si="1519"/>
        <v/>
      </c>
      <c r="BV2831" s="3" t="str">
        <f t="shared" si="1520"/>
        <v/>
      </c>
      <c r="BW2831" s="3" t="str">
        <f t="shared" si="1521"/>
        <v/>
      </c>
      <c r="BX2831" s="144" t="str">
        <f t="shared" si="1522"/>
        <v/>
      </c>
      <c r="BY2831" s="18" t="str">
        <f t="shared" si="1523"/>
        <v/>
      </c>
      <c r="BZ2831" s="18" t="str">
        <f t="shared" si="1524"/>
        <v/>
      </c>
      <c r="CA2831" s="19" t="str">
        <f t="shared" si="1525"/>
        <v/>
      </c>
    </row>
    <row r="2832" spans="4:79" x14ac:dyDescent="0.45">
      <c r="D2832" s="164" t="str">
        <f t="shared" si="1526"/>
        <v/>
      </c>
      <c r="I2832" s="9" t="str">
        <f t="shared" si="1499"/>
        <v/>
      </c>
      <c r="J2832" s="173" t="str">
        <f t="shared" si="1500"/>
        <v/>
      </c>
      <c r="K2832" s="13"/>
      <c r="L2832" s="13"/>
      <c r="M2832" s="13"/>
      <c r="N2832" s="178" t="str">
        <f t="shared" si="1501"/>
        <v/>
      </c>
      <c r="O2832" s="181" t="str">
        <f t="shared" si="1502"/>
        <v/>
      </c>
      <c r="P2832" s="8" t="str">
        <f t="shared" si="1503"/>
        <v/>
      </c>
      <c r="Q2832" s="8" t="str">
        <f t="shared" si="1504"/>
        <v/>
      </c>
      <c r="R2832" s="8" t="str">
        <f t="shared" si="1505"/>
        <v/>
      </c>
      <c r="S2832" s="8" t="str">
        <f t="shared" si="1506"/>
        <v/>
      </c>
      <c r="T2832" s="8" t="str">
        <f t="shared" si="1507"/>
        <v/>
      </c>
      <c r="U2832" s="8" t="str">
        <f t="shared" si="1508"/>
        <v/>
      </c>
      <c r="V2832" s="16" t="str">
        <f t="shared" si="1509"/>
        <v/>
      </c>
      <c r="W2832" s="129" t="str">
        <f t="shared" si="1510"/>
        <v/>
      </c>
      <c r="X2832" s="8" t="str">
        <f t="shared" si="1511"/>
        <v/>
      </c>
      <c r="Y2832" s="8" t="str">
        <f t="shared" si="1512"/>
        <v/>
      </c>
      <c r="AQ2832" s="6" t="str">
        <f t="shared" si="1513"/>
        <v/>
      </c>
      <c r="AR2832" s="128" t="str">
        <f t="shared" si="1514"/>
        <v/>
      </c>
      <c r="AS2832" s="128" t="str">
        <f t="shared" si="1515"/>
        <v/>
      </c>
      <c r="AT2832" s="139" t="str">
        <f t="shared" si="1527"/>
        <v/>
      </c>
      <c r="BH2832" s="127" t="str">
        <f>IF(LEN(VBAsheet!H2832)&gt;0,$CD$4&amp;CHAR(10)&amp;$CD$5&amp;CHAR(10)&amp;$CD$6&amp;IF(VBAsheet!I2832="N",1,0)&amp;$CE$6&amp;CHAR(10)&amp;$CD$7&amp;CHAR(10)&amp;$CD$8&amp;VBAsheet!H2832&amp;$CE$8&amp;CHAR(10)&amp;$CD$9&amp;VBAsheet!K2832&amp;$CE$9&amp;CHAR(10)&amp;$CD$10&amp;VBAsheet!J2832-1&amp;$CE$10&amp;CHAR(10)&amp;$CD$11,"")</f>
        <v/>
      </c>
      <c r="BI2832"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2" s="18" t="str">
        <f>IF(LEN(X2832)&gt;0,$CD$23&amp;INDEX($CH$3:CH2835,MATCH(W2832,$CG$3:CG2835,0))&amp;$CE$23&amp;CHAR(10)&amp;$CD$24&amp;X2832&amp;$CE$24&amp;CHAR(10)&amp;$CD$25&amp;Y2832&amp;$CE$25&amp;CHAR(10),"")&amp;IF(LEN(AA2832)&gt;0,$CD$23&amp;INDEX($CH$3:CH2835,MATCH(Z2832,$CG$3:CG2835,0))&amp;$CE$23&amp;CHAR(10)&amp;$CD$24&amp;AA2832&amp;$CE$24&amp;CHAR(10)&amp;$CD$25&amp;AB2832&amp;$CE$25&amp;CHAR(10),"")&amp;IF(LEN(AD2832)&gt;0,$CD$23&amp;INDEX($CH$3:CH2835,MATCH(AC2832,$CG$3:CG2835,0))&amp;$CE$23&amp;CHAR(10)&amp;$CD$24&amp;AD2832&amp;$CE$24&amp;CHAR(10)&amp;$CD$25&amp;AE2832&amp;$CE$25&amp;CHAR(10),"")&amp;IF(LEN(AG2832)&gt;0,$CD$23&amp;INDEX($CH$3:CH2835,MATCH(AF2832,$CG$3:CG2835,0))&amp;$CE$23&amp;CHAR(10)&amp;$CD$24&amp;AG2832&amp;$CE$24&amp;CHAR(10)&amp;$CD$25&amp;AH2832&amp;$CE$25&amp;CHAR(10),"")&amp;IF(LEN(AJ2832)&gt;0,$CD$23&amp;INDEX($CH$3:CH2835,MATCH(AI2832,$CG$3:CG2835,0))&amp;$CE$23&amp;CHAR(10)&amp;$CD$24&amp;AJ2832&amp;$CE$24&amp;CHAR(10)&amp;$CD$25&amp;AK2832&amp;$CE$25&amp;CHAR(10),"")</f>
        <v/>
      </c>
      <c r="BK2832" s="18" t="str">
        <f>IF(LEN(J2832)&gt;0,INDEX($BH$2:$BH$100000,MATCH(J2832,VBAsheet!$H$2:$H$100000,0))&amp;CHAR(10),"")&amp;IF(LEN(K2832)&gt;0,INDEX($BH$2:$BH$100000,MATCH(K2832,VBAsheet!$H$2:$H$100000,0))&amp;CHAR(10),"")&amp;IF(LEN(L2832)&gt;0,INDEX($BH$2:$BH$100000,MATCH(L2832,VBAsheet!$H$2:$H$100000,0))&amp;CHAR(10),"")&amp;IF(LEN(M2832)&gt;0,INDEX($BH$2:$BH$100000,MATCH(M2832,VBAsheet!$H$2:$H$100000,0))&amp;CHAR(10),"")</f>
        <v/>
      </c>
      <c r="BM2832" s="94" t="str">
        <f t="shared" si="1498"/>
        <v/>
      </c>
      <c r="BN2832" s="95" t="str">
        <f t="shared" si="1517"/>
        <v/>
      </c>
      <c r="BP2832" s="18" t="str">
        <f t="shared" si="1518"/>
        <v/>
      </c>
      <c r="BR2832" s="81" t="str">
        <f t="shared" si="1497"/>
        <v/>
      </c>
      <c r="BU2832" s="138" t="str">
        <f t="shared" si="1519"/>
        <v/>
      </c>
      <c r="BV2832" s="3" t="str">
        <f t="shared" si="1520"/>
        <v/>
      </c>
      <c r="BW2832" s="3" t="str">
        <f t="shared" si="1521"/>
        <v/>
      </c>
      <c r="BX2832" s="144" t="str">
        <f t="shared" si="1522"/>
        <v/>
      </c>
      <c r="BY2832" s="18" t="str">
        <f t="shared" si="1523"/>
        <v/>
      </c>
      <c r="BZ2832" s="18" t="str">
        <f t="shared" si="1524"/>
        <v/>
      </c>
      <c r="CA2832" s="19" t="str">
        <f t="shared" si="1525"/>
        <v/>
      </c>
    </row>
    <row r="2833" spans="4:79" x14ac:dyDescent="0.45">
      <c r="D2833" s="164" t="str">
        <f t="shared" si="1526"/>
        <v/>
      </c>
      <c r="I2833" s="9" t="str">
        <f t="shared" si="1499"/>
        <v/>
      </c>
      <c r="J2833" s="173" t="str">
        <f t="shared" si="1500"/>
        <v/>
      </c>
      <c r="K2833" s="13"/>
      <c r="L2833" s="13"/>
      <c r="M2833" s="13"/>
      <c r="N2833" s="178" t="str">
        <f t="shared" si="1501"/>
        <v/>
      </c>
      <c r="O2833" s="181" t="str">
        <f t="shared" si="1502"/>
        <v/>
      </c>
      <c r="P2833" s="8" t="str">
        <f t="shared" si="1503"/>
        <v/>
      </c>
      <c r="Q2833" s="8" t="str">
        <f t="shared" si="1504"/>
        <v/>
      </c>
      <c r="R2833" s="8" t="str">
        <f t="shared" si="1505"/>
        <v/>
      </c>
      <c r="S2833" s="8" t="str">
        <f t="shared" si="1506"/>
        <v/>
      </c>
      <c r="T2833" s="8" t="str">
        <f t="shared" si="1507"/>
        <v/>
      </c>
      <c r="U2833" s="8" t="str">
        <f t="shared" si="1508"/>
        <v/>
      </c>
      <c r="V2833" s="16" t="str">
        <f t="shared" si="1509"/>
        <v/>
      </c>
      <c r="W2833" s="129" t="str">
        <f t="shared" si="1510"/>
        <v/>
      </c>
      <c r="X2833" s="8" t="str">
        <f t="shared" si="1511"/>
        <v/>
      </c>
      <c r="Y2833" s="8" t="str">
        <f t="shared" si="1512"/>
        <v/>
      </c>
      <c r="AQ2833" s="6" t="str">
        <f t="shared" si="1513"/>
        <v/>
      </c>
      <c r="AR2833" s="128" t="str">
        <f t="shared" si="1514"/>
        <v/>
      </c>
      <c r="AS2833" s="128" t="str">
        <f t="shared" si="1515"/>
        <v/>
      </c>
      <c r="AT2833" s="139" t="str">
        <f t="shared" si="1527"/>
        <v/>
      </c>
      <c r="BH2833" s="127" t="str">
        <f>IF(LEN(VBAsheet!H2833)&gt;0,$CD$4&amp;CHAR(10)&amp;$CD$5&amp;CHAR(10)&amp;$CD$6&amp;IF(VBAsheet!I2833="N",1,0)&amp;$CE$6&amp;CHAR(10)&amp;$CD$7&amp;CHAR(10)&amp;$CD$8&amp;VBAsheet!H2833&amp;$CE$8&amp;CHAR(10)&amp;$CD$9&amp;VBAsheet!K2833&amp;$CE$9&amp;CHAR(10)&amp;$CD$10&amp;VBAsheet!J2833-1&amp;$CE$10&amp;CHAR(10)&amp;$CD$11,"")</f>
        <v/>
      </c>
      <c r="BI2833"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3" s="18" t="str">
        <f>IF(LEN(X2833)&gt;0,$CD$23&amp;INDEX($CH$3:CH2836,MATCH(W2833,$CG$3:CG2836,0))&amp;$CE$23&amp;CHAR(10)&amp;$CD$24&amp;X2833&amp;$CE$24&amp;CHAR(10)&amp;$CD$25&amp;Y2833&amp;$CE$25&amp;CHAR(10),"")&amp;IF(LEN(AA2833)&gt;0,$CD$23&amp;INDEX($CH$3:CH2836,MATCH(Z2833,$CG$3:CG2836,0))&amp;$CE$23&amp;CHAR(10)&amp;$CD$24&amp;AA2833&amp;$CE$24&amp;CHAR(10)&amp;$CD$25&amp;AB2833&amp;$CE$25&amp;CHAR(10),"")&amp;IF(LEN(AD2833)&gt;0,$CD$23&amp;INDEX($CH$3:CH2836,MATCH(AC2833,$CG$3:CG2836,0))&amp;$CE$23&amp;CHAR(10)&amp;$CD$24&amp;AD2833&amp;$CE$24&amp;CHAR(10)&amp;$CD$25&amp;AE2833&amp;$CE$25&amp;CHAR(10),"")&amp;IF(LEN(AG2833)&gt;0,$CD$23&amp;INDEX($CH$3:CH2836,MATCH(AF2833,$CG$3:CG2836,0))&amp;$CE$23&amp;CHAR(10)&amp;$CD$24&amp;AG2833&amp;$CE$24&amp;CHAR(10)&amp;$CD$25&amp;AH2833&amp;$CE$25&amp;CHAR(10),"")&amp;IF(LEN(AJ2833)&gt;0,$CD$23&amp;INDEX($CH$3:CH2836,MATCH(AI2833,$CG$3:CG2836,0))&amp;$CE$23&amp;CHAR(10)&amp;$CD$24&amp;AJ2833&amp;$CE$24&amp;CHAR(10)&amp;$CD$25&amp;AK2833&amp;$CE$25&amp;CHAR(10),"")</f>
        <v/>
      </c>
      <c r="BK2833" s="18" t="str">
        <f>IF(LEN(J2833)&gt;0,INDEX($BH$2:$BH$100000,MATCH(J2833,VBAsheet!$H$2:$H$100000,0))&amp;CHAR(10),"")&amp;IF(LEN(K2833)&gt;0,INDEX($BH$2:$BH$100000,MATCH(K2833,VBAsheet!$H$2:$H$100000,0))&amp;CHAR(10),"")&amp;IF(LEN(L2833)&gt;0,INDEX($BH$2:$BH$100000,MATCH(L2833,VBAsheet!$H$2:$H$100000,0))&amp;CHAR(10),"")&amp;IF(LEN(M2833)&gt;0,INDEX($BH$2:$BH$100000,MATCH(M2833,VBAsheet!$H$2:$H$100000,0))&amp;CHAR(10),"")</f>
        <v/>
      </c>
      <c r="BM2833" s="94" t="str">
        <f t="shared" si="1498"/>
        <v/>
      </c>
      <c r="BN2833" s="95" t="str">
        <f t="shared" si="1517"/>
        <v/>
      </c>
      <c r="BP2833" s="18" t="str">
        <f t="shared" si="1518"/>
        <v/>
      </c>
      <c r="BR2833" s="81" t="str">
        <f t="shared" si="1497"/>
        <v/>
      </c>
      <c r="BU2833" s="138" t="str">
        <f t="shared" si="1519"/>
        <v/>
      </c>
      <c r="BV2833" s="3" t="str">
        <f t="shared" si="1520"/>
        <v/>
      </c>
      <c r="BW2833" s="3" t="str">
        <f t="shared" si="1521"/>
        <v/>
      </c>
      <c r="BX2833" s="144" t="str">
        <f t="shared" si="1522"/>
        <v/>
      </c>
      <c r="BY2833" s="18" t="str">
        <f t="shared" si="1523"/>
        <v/>
      </c>
      <c r="BZ2833" s="18" t="str">
        <f t="shared" si="1524"/>
        <v/>
      </c>
      <c r="CA2833" s="19" t="str">
        <f t="shared" si="1525"/>
        <v/>
      </c>
    </row>
    <row r="2834" spans="4:79" x14ac:dyDescent="0.45">
      <c r="D2834" s="164" t="str">
        <f t="shared" si="1526"/>
        <v/>
      </c>
      <c r="I2834" s="9" t="str">
        <f t="shared" si="1499"/>
        <v/>
      </c>
      <c r="J2834" s="173" t="str">
        <f t="shared" si="1500"/>
        <v/>
      </c>
      <c r="K2834" s="13"/>
      <c r="L2834" s="13"/>
      <c r="M2834" s="13"/>
      <c r="N2834" s="178" t="str">
        <f t="shared" si="1501"/>
        <v/>
      </c>
      <c r="O2834" s="181" t="str">
        <f t="shared" si="1502"/>
        <v/>
      </c>
      <c r="P2834" s="8" t="str">
        <f t="shared" si="1503"/>
        <v/>
      </c>
      <c r="Q2834" s="8" t="str">
        <f t="shared" si="1504"/>
        <v/>
      </c>
      <c r="R2834" s="8" t="str">
        <f t="shared" si="1505"/>
        <v/>
      </c>
      <c r="S2834" s="8" t="str">
        <f t="shared" si="1506"/>
        <v/>
      </c>
      <c r="T2834" s="8" t="str">
        <f t="shared" si="1507"/>
        <v/>
      </c>
      <c r="U2834" s="8" t="str">
        <f t="shared" si="1508"/>
        <v/>
      </c>
      <c r="V2834" s="16" t="str">
        <f t="shared" si="1509"/>
        <v/>
      </c>
      <c r="W2834" s="129" t="str">
        <f t="shared" si="1510"/>
        <v/>
      </c>
      <c r="X2834" s="8" t="str">
        <f t="shared" si="1511"/>
        <v/>
      </c>
      <c r="Y2834" s="8" t="str">
        <f t="shared" si="1512"/>
        <v/>
      </c>
      <c r="AQ2834" s="6" t="str">
        <f t="shared" si="1513"/>
        <v/>
      </c>
      <c r="AR2834" s="128" t="str">
        <f t="shared" si="1514"/>
        <v/>
      </c>
      <c r="AS2834" s="128" t="str">
        <f t="shared" si="1515"/>
        <v/>
      </c>
      <c r="AT2834" s="139" t="str">
        <f t="shared" si="1527"/>
        <v/>
      </c>
      <c r="BH2834" s="127" t="str">
        <f>IF(LEN(VBAsheet!H2834)&gt;0,$CD$4&amp;CHAR(10)&amp;$CD$5&amp;CHAR(10)&amp;$CD$6&amp;IF(VBAsheet!I2834="N",1,0)&amp;$CE$6&amp;CHAR(10)&amp;$CD$7&amp;CHAR(10)&amp;$CD$8&amp;VBAsheet!H2834&amp;$CE$8&amp;CHAR(10)&amp;$CD$9&amp;VBAsheet!K2834&amp;$CE$9&amp;CHAR(10)&amp;$CD$10&amp;VBAsheet!J2834-1&amp;$CE$10&amp;CHAR(10)&amp;$CD$11,"")</f>
        <v/>
      </c>
      <c r="BI2834"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4" s="18" t="str">
        <f>IF(LEN(X2834)&gt;0,$CD$23&amp;INDEX($CH$3:CH2837,MATCH(W2834,$CG$3:CG2837,0))&amp;$CE$23&amp;CHAR(10)&amp;$CD$24&amp;X2834&amp;$CE$24&amp;CHAR(10)&amp;$CD$25&amp;Y2834&amp;$CE$25&amp;CHAR(10),"")&amp;IF(LEN(AA2834)&gt;0,$CD$23&amp;INDEX($CH$3:CH2837,MATCH(Z2834,$CG$3:CG2837,0))&amp;$CE$23&amp;CHAR(10)&amp;$CD$24&amp;AA2834&amp;$CE$24&amp;CHAR(10)&amp;$CD$25&amp;AB2834&amp;$CE$25&amp;CHAR(10),"")&amp;IF(LEN(AD2834)&gt;0,$CD$23&amp;INDEX($CH$3:CH2837,MATCH(AC2834,$CG$3:CG2837,0))&amp;$CE$23&amp;CHAR(10)&amp;$CD$24&amp;AD2834&amp;$CE$24&amp;CHAR(10)&amp;$CD$25&amp;AE2834&amp;$CE$25&amp;CHAR(10),"")&amp;IF(LEN(AG2834)&gt;0,$CD$23&amp;INDEX($CH$3:CH2837,MATCH(AF2834,$CG$3:CG2837,0))&amp;$CE$23&amp;CHAR(10)&amp;$CD$24&amp;AG2834&amp;$CE$24&amp;CHAR(10)&amp;$CD$25&amp;AH2834&amp;$CE$25&amp;CHAR(10),"")&amp;IF(LEN(AJ2834)&gt;0,$CD$23&amp;INDEX($CH$3:CH2837,MATCH(AI2834,$CG$3:CG2837,0))&amp;$CE$23&amp;CHAR(10)&amp;$CD$24&amp;AJ2834&amp;$CE$24&amp;CHAR(10)&amp;$CD$25&amp;AK2834&amp;$CE$25&amp;CHAR(10),"")</f>
        <v/>
      </c>
      <c r="BK2834" s="18" t="str">
        <f>IF(LEN(J2834)&gt;0,INDEX($BH$2:$BH$100000,MATCH(J2834,VBAsheet!$H$2:$H$100000,0))&amp;CHAR(10),"")&amp;IF(LEN(K2834)&gt;0,INDEX($BH$2:$BH$100000,MATCH(K2834,VBAsheet!$H$2:$H$100000,0))&amp;CHAR(10),"")&amp;IF(LEN(L2834)&gt;0,INDEX($BH$2:$BH$100000,MATCH(L2834,VBAsheet!$H$2:$H$100000,0))&amp;CHAR(10),"")&amp;IF(LEN(M2834)&gt;0,INDEX($BH$2:$BH$100000,MATCH(M2834,VBAsheet!$H$2:$H$100000,0))&amp;CHAR(10),"")</f>
        <v/>
      </c>
      <c r="BM2834" s="94" t="str">
        <f t="shared" si="1498"/>
        <v/>
      </c>
      <c r="BN2834" s="95" t="str">
        <f t="shared" si="1517"/>
        <v/>
      </c>
      <c r="BP2834" s="18" t="str">
        <f t="shared" si="1518"/>
        <v/>
      </c>
      <c r="BR2834" s="81" t="str">
        <f t="shared" ref="BR2834:BR2897" si="1528">IF(LEN(E2834)&gt;0,IF(E2834&lt;&gt;E2833,$CK$2&amp;E2834&amp;$CL$2&amp;$CK$3&amp;G2834&amp;$CL$3&amp;F2834&amp;$CM$3&amp;CHAR(10),$CK$3&amp;G2834&amp;$CL$3&amp;F2834&amp;$CM$3&amp;CHAR(10))&amp;IF(E2834=E2835,"",$CK$4),"")</f>
        <v/>
      </c>
      <c r="BU2834" s="138" t="str">
        <f t="shared" si="1519"/>
        <v/>
      </c>
      <c r="BV2834" s="3" t="str">
        <f t="shared" si="1520"/>
        <v/>
      </c>
      <c r="BW2834" s="3" t="str">
        <f t="shared" si="1521"/>
        <v/>
      </c>
      <c r="BX2834" s="144" t="str">
        <f t="shared" si="1522"/>
        <v/>
      </c>
      <c r="BY2834" s="18" t="str">
        <f t="shared" si="1523"/>
        <v/>
      </c>
      <c r="BZ2834" s="18" t="str">
        <f t="shared" si="1524"/>
        <v/>
      </c>
      <c r="CA2834" s="19" t="str">
        <f t="shared" si="1525"/>
        <v/>
      </c>
    </row>
    <row r="2835" spans="4:79" x14ac:dyDescent="0.45">
      <c r="D2835" s="164" t="str">
        <f t="shared" si="1526"/>
        <v/>
      </c>
      <c r="I2835" s="9" t="str">
        <f t="shared" si="1499"/>
        <v/>
      </c>
      <c r="J2835" s="173" t="str">
        <f t="shared" si="1500"/>
        <v/>
      </c>
      <c r="K2835" s="13"/>
      <c r="L2835" s="13"/>
      <c r="M2835" s="13"/>
      <c r="N2835" s="178" t="str">
        <f t="shared" si="1501"/>
        <v/>
      </c>
      <c r="O2835" s="181" t="str">
        <f t="shared" si="1502"/>
        <v/>
      </c>
      <c r="P2835" s="8" t="str">
        <f t="shared" si="1503"/>
        <v/>
      </c>
      <c r="Q2835" s="8" t="str">
        <f t="shared" si="1504"/>
        <v/>
      </c>
      <c r="R2835" s="8" t="str">
        <f t="shared" si="1505"/>
        <v/>
      </c>
      <c r="S2835" s="8" t="str">
        <f t="shared" si="1506"/>
        <v/>
      </c>
      <c r="T2835" s="8" t="str">
        <f t="shared" si="1507"/>
        <v/>
      </c>
      <c r="U2835" s="8" t="str">
        <f t="shared" si="1508"/>
        <v/>
      </c>
      <c r="V2835" s="16" t="str">
        <f t="shared" si="1509"/>
        <v/>
      </c>
      <c r="W2835" s="129" t="str">
        <f t="shared" si="1510"/>
        <v/>
      </c>
      <c r="X2835" s="8" t="str">
        <f t="shared" si="1511"/>
        <v/>
      </c>
      <c r="Y2835" s="8" t="str">
        <f t="shared" si="1512"/>
        <v/>
      </c>
      <c r="AQ2835" s="6" t="str">
        <f t="shared" si="1513"/>
        <v/>
      </c>
      <c r="AR2835" s="128" t="str">
        <f t="shared" si="1514"/>
        <v/>
      </c>
      <c r="AS2835" s="128" t="str">
        <f t="shared" si="1515"/>
        <v/>
      </c>
      <c r="AT2835" s="139" t="str">
        <f t="shared" si="1527"/>
        <v/>
      </c>
      <c r="BH2835" s="127" t="str">
        <f>IF(LEN(VBAsheet!H2835)&gt;0,$CD$4&amp;CHAR(10)&amp;$CD$5&amp;CHAR(10)&amp;$CD$6&amp;IF(VBAsheet!I2835="N",1,0)&amp;$CE$6&amp;CHAR(10)&amp;$CD$7&amp;CHAR(10)&amp;$CD$8&amp;VBAsheet!H2835&amp;$CE$8&amp;CHAR(10)&amp;$CD$9&amp;VBAsheet!K2835&amp;$CE$9&amp;CHAR(10)&amp;$CD$10&amp;VBAsheet!J2835-1&amp;$CE$10&amp;CHAR(10)&amp;$CD$11,"")</f>
        <v/>
      </c>
      <c r="BI2835"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5" s="18" t="str">
        <f>IF(LEN(X2835)&gt;0,$CD$23&amp;INDEX($CH$3:CH2838,MATCH(W2835,$CG$3:CG2838,0))&amp;$CE$23&amp;CHAR(10)&amp;$CD$24&amp;X2835&amp;$CE$24&amp;CHAR(10)&amp;$CD$25&amp;Y2835&amp;$CE$25&amp;CHAR(10),"")&amp;IF(LEN(AA2835)&gt;0,$CD$23&amp;INDEX($CH$3:CH2838,MATCH(Z2835,$CG$3:CG2838,0))&amp;$CE$23&amp;CHAR(10)&amp;$CD$24&amp;AA2835&amp;$CE$24&amp;CHAR(10)&amp;$CD$25&amp;AB2835&amp;$CE$25&amp;CHAR(10),"")&amp;IF(LEN(AD2835)&gt;0,$CD$23&amp;INDEX($CH$3:CH2838,MATCH(AC2835,$CG$3:CG2838,0))&amp;$CE$23&amp;CHAR(10)&amp;$CD$24&amp;AD2835&amp;$CE$24&amp;CHAR(10)&amp;$CD$25&amp;AE2835&amp;$CE$25&amp;CHAR(10),"")&amp;IF(LEN(AG2835)&gt;0,$CD$23&amp;INDEX($CH$3:CH2838,MATCH(AF2835,$CG$3:CG2838,0))&amp;$CE$23&amp;CHAR(10)&amp;$CD$24&amp;AG2835&amp;$CE$24&amp;CHAR(10)&amp;$CD$25&amp;AH2835&amp;$CE$25&amp;CHAR(10),"")&amp;IF(LEN(AJ2835)&gt;0,$CD$23&amp;INDEX($CH$3:CH2838,MATCH(AI2835,$CG$3:CG2838,0))&amp;$CE$23&amp;CHAR(10)&amp;$CD$24&amp;AJ2835&amp;$CE$24&amp;CHAR(10)&amp;$CD$25&amp;AK2835&amp;$CE$25&amp;CHAR(10),"")</f>
        <v/>
      </c>
      <c r="BK2835" s="18" t="str">
        <f>IF(LEN(J2835)&gt;0,INDEX($BH$2:$BH$100000,MATCH(J2835,VBAsheet!$H$2:$H$100000,0))&amp;CHAR(10),"")&amp;IF(LEN(K2835)&gt;0,INDEX($BH$2:$BH$100000,MATCH(K2835,VBAsheet!$H$2:$H$100000,0))&amp;CHAR(10),"")&amp;IF(LEN(L2835)&gt;0,INDEX($BH$2:$BH$100000,MATCH(L2835,VBAsheet!$H$2:$H$100000,0))&amp;CHAR(10),"")&amp;IF(LEN(M2835)&gt;0,INDEX($BH$2:$BH$100000,MATCH(M2835,VBAsheet!$H$2:$H$100000,0))&amp;CHAR(10),"")</f>
        <v/>
      </c>
      <c r="BM2835" s="94" t="str">
        <f t="shared" si="1498"/>
        <v/>
      </c>
      <c r="BN2835" s="95" t="str">
        <f t="shared" si="1517"/>
        <v/>
      </c>
      <c r="BP2835" s="18" t="str">
        <f t="shared" si="1518"/>
        <v/>
      </c>
      <c r="BR2835" s="81" t="str">
        <f t="shared" si="1528"/>
        <v/>
      </c>
      <c r="BU2835" s="138" t="str">
        <f t="shared" si="1519"/>
        <v/>
      </c>
      <c r="BV2835" s="3" t="str">
        <f t="shared" si="1520"/>
        <v/>
      </c>
      <c r="BW2835" s="3" t="str">
        <f t="shared" si="1521"/>
        <v/>
      </c>
      <c r="BX2835" s="144" t="str">
        <f t="shared" si="1522"/>
        <v/>
      </c>
      <c r="BY2835" s="18" t="str">
        <f t="shared" si="1523"/>
        <v/>
      </c>
      <c r="BZ2835" s="18" t="str">
        <f t="shared" si="1524"/>
        <v/>
      </c>
      <c r="CA2835" s="19" t="str">
        <f t="shared" si="1525"/>
        <v/>
      </c>
    </row>
    <row r="2836" spans="4:79" x14ac:dyDescent="0.45">
      <c r="D2836" s="164" t="str">
        <f t="shared" si="1526"/>
        <v/>
      </c>
      <c r="I2836" s="9" t="str">
        <f t="shared" si="1499"/>
        <v/>
      </c>
      <c r="J2836" s="173" t="str">
        <f t="shared" si="1500"/>
        <v/>
      </c>
      <c r="K2836" s="13"/>
      <c r="L2836" s="13"/>
      <c r="M2836" s="13"/>
      <c r="N2836" s="178" t="str">
        <f t="shared" si="1501"/>
        <v/>
      </c>
      <c r="O2836" s="181" t="str">
        <f t="shared" si="1502"/>
        <v/>
      </c>
      <c r="P2836" s="8" t="str">
        <f t="shared" si="1503"/>
        <v/>
      </c>
      <c r="Q2836" s="8" t="str">
        <f t="shared" si="1504"/>
        <v/>
      </c>
      <c r="R2836" s="8" t="str">
        <f t="shared" si="1505"/>
        <v/>
      </c>
      <c r="S2836" s="8" t="str">
        <f t="shared" si="1506"/>
        <v/>
      </c>
      <c r="T2836" s="8" t="str">
        <f t="shared" si="1507"/>
        <v/>
      </c>
      <c r="U2836" s="8" t="str">
        <f t="shared" si="1508"/>
        <v/>
      </c>
      <c r="V2836" s="16" t="str">
        <f t="shared" si="1509"/>
        <v/>
      </c>
      <c r="W2836" s="129" t="str">
        <f t="shared" si="1510"/>
        <v/>
      </c>
      <c r="X2836" s="8" t="str">
        <f t="shared" si="1511"/>
        <v/>
      </c>
      <c r="Y2836" s="8" t="str">
        <f t="shared" si="1512"/>
        <v/>
      </c>
      <c r="AQ2836" s="6" t="str">
        <f t="shared" si="1513"/>
        <v/>
      </c>
      <c r="AR2836" s="128" t="str">
        <f t="shared" si="1514"/>
        <v/>
      </c>
      <c r="AS2836" s="128" t="str">
        <f t="shared" si="1515"/>
        <v/>
      </c>
      <c r="AT2836" s="139" t="str">
        <f t="shared" si="1527"/>
        <v/>
      </c>
      <c r="BH2836" s="127" t="str">
        <f>IF(LEN(VBAsheet!H2836)&gt;0,$CD$4&amp;CHAR(10)&amp;$CD$5&amp;CHAR(10)&amp;$CD$6&amp;IF(VBAsheet!I2836="N",1,0)&amp;$CE$6&amp;CHAR(10)&amp;$CD$7&amp;CHAR(10)&amp;$CD$8&amp;VBAsheet!H2836&amp;$CE$8&amp;CHAR(10)&amp;$CD$9&amp;VBAsheet!K2836&amp;$CE$9&amp;CHAR(10)&amp;$CD$10&amp;VBAsheet!J2836-1&amp;$CE$10&amp;CHAR(10)&amp;$CD$11,"")</f>
        <v/>
      </c>
      <c r="BI2836"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6" s="18" t="str">
        <f>IF(LEN(X2836)&gt;0,$CD$23&amp;INDEX($CH$3:CH2839,MATCH(W2836,$CG$3:CG2839,0))&amp;$CE$23&amp;CHAR(10)&amp;$CD$24&amp;X2836&amp;$CE$24&amp;CHAR(10)&amp;$CD$25&amp;Y2836&amp;$CE$25&amp;CHAR(10),"")&amp;IF(LEN(AA2836)&gt;0,$CD$23&amp;INDEX($CH$3:CH2839,MATCH(Z2836,$CG$3:CG2839,0))&amp;$CE$23&amp;CHAR(10)&amp;$CD$24&amp;AA2836&amp;$CE$24&amp;CHAR(10)&amp;$CD$25&amp;AB2836&amp;$CE$25&amp;CHAR(10),"")&amp;IF(LEN(AD2836)&gt;0,$CD$23&amp;INDEX($CH$3:CH2839,MATCH(AC2836,$CG$3:CG2839,0))&amp;$CE$23&amp;CHAR(10)&amp;$CD$24&amp;AD2836&amp;$CE$24&amp;CHAR(10)&amp;$CD$25&amp;AE2836&amp;$CE$25&amp;CHAR(10),"")&amp;IF(LEN(AG2836)&gt;0,$CD$23&amp;INDEX($CH$3:CH2839,MATCH(AF2836,$CG$3:CG2839,0))&amp;$CE$23&amp;CHAR(10)&amp;$CD$24&amp;AG2836&amp;$CE$24&amp;CHAR(10)&amp;$CD$25&amp;AH2836&amp;$CE$25&amp;CHAR(10),"")&amp;IF(LEN(AJ2836)&gt;0,$CD$23&amp;INDEX($CH$3:CH2839,MATCH(AI2836,$CG$3:CG2839,0))&amp;$CE$23&amp;CHAR(10)&amp;$CD$24&amp;AJ2836&amp;$CE$24&amp;CHAR(10)&amp;$CD$25&amp;AK2836&amp;$CE$25&amp;CHAR(10),"")</f>
        <v/>
      </c>
      <c r="BK2836" s="18" t="str">
        <f>IF(LEN(J2836)&gt;0,INDEX($BH$2:$BH$100000,MATCH(J2836,VBAsheet!$H$2:$H$100000,0))&amp;CHAR(10),"")&amp;IF(LEN(K2836)&gt;0,INDEX($BH$2:$BH$100000,MATCH(K2836,VBAsheet!$H$2:$H$100000,0))&amp;CHAR(10),"")&amp;IF(LEN(L2836)&gt;0,INDEX($BH$2:$BH$100000,MATCH(L2836,VBAsheet!$H$2:$H$100000,0))&amp;CHAR(10),"")&amp;IF(LEN(M2836)&gt;0,INDEX($BH$2:$BH$100000,MATCH(M2836,VBAsheet!$H$2:$H$100000,0))&amp;CHAR(10),"")</f>
        <v/>
      </c>
      <c r="BM2836" s="94" t="str">
        <f t="shared" si="1498"/>
        <v/>
      </c>
      <c r="BN2836" s="95" t="str">
        <f t="shared" si="1517"/>
        <v/>
      </c>
      <c r="BP2836" s="18" t="str">
        <f t="shared" si="1518"/>
        <v/>
      </c>
      <c r="BR2836" s="81" t="str">
        <f t="shared" si="1528"/>
        <v/>
      </c>
      <c r="BU2836" s="138" t="str">
        <f t="shared" si="1519"/>
        <v/>
      </c>
      <c r="BV2836" s="3" t="str">
        <f t="shared" si="1520"/>
        <v/>
      </c>
      <c r="BW2836" s="3" t="str">
        <f t="shared" si="1521"/>
        <v/>
      </c>
      <c r="BX2836" s="144" t="str">
        <f t="shared" si="1522"/>
        <v/>
      </c>
      <c r="BY2836" s="18" t="str">
        <f t="shared" si="1523"/>
        <v/>
      </c>
      <c r="BZ2836" s="18" t="str">
        <f t="shared" si="1524"/>
        <v/>
      </c>
      <c r="CA2836" s="19" t="str">
        <f t="shared" si="1525"/>
        <v/>
      </c>
    </row>
    <row r="2837" spans="4:79" x14ac:dyDescent="0.45">
      <c r="D2837" s="164" t="str">
        <f t="shared" si="1526"/>
        <v/>
      </c>
      <c r="I2837" s="9" t="str">
        <f t="shared" si="1499"/>
        <v/>
      </c>
      <c r="J2837" s="173" t="str">
        <f t="shared" si="1500"/>
        <v/>
      </c>
      <c r="K2837" s="13"/>
      <c r="L2837" s="13"/>
      <c r="M2837" s="13"/>
      <c r="N2837" s="178" t="str">
        <f t="shared" si="1501"/>
        <v/>
      </c>
      <c r="O2837" s="181" t="str">
        <f t="shared" si="1502"/>
        <v/>
      </c>
      <c r="P2837" s="8" t="str">
        <f t="shared" si="1503"/>
        <v/>
      </c>
      <c r="Q2837" s="8" t="str">
        <f t="shared" si="1504"/>
        <v/>
      </c>
      <c r="R2837" s="8" t="str">
        <f t="shared" si="1505"/>
        <v/>
      </c>
      <c r="S2837" s="8" t="str">
        <f t="shared" si="1506"/>
        <v/>
      </c>
      <c r="T2837" s="8" t="str">
        <f t="shared" si="1507"/>
        <v/>
      </c>
      <c r="U2837" s="8" t="str">
        <f t="shared" si="1508"/>
        <v/>
      </c>
      <c r="V2837" s="16" t="str">
        <f t="shared" si="1509"/>
        <v/>
      </c>
      <c r="W2837" s="129" t="str">
        <f t="shared" si="1510"/>
        <v/>
      </c>
      <c r="X2837" s="8" t="str">
        <f t="shared" si="1511"/>
        <v/>
      </c>
      <c r="Y2837" s="8" t="str">
        <f t="shared" si="1512"/>
        <v/>
      </c>
      <c r="AQ2837" s="6" t="str">
        <f t="shared" si="1513"/>
        <v/>
      </c>
      <c r="AR2837" s="128" t="str">
        <f t="shared" si="1514"/>
        <v/>
      </c>
      <c r="AS2837" s="128" t="str">
        <f t="shared" si="1515"/>
        <v/>
      </c>
      <c r="AT2837" s="139" t="str">
        <f t="shared" si="1527"/>
        <v/>
      </c>
      <c r="BH2837" s="127" t="str">
        <f>IF(LEN(VBAsheet!H2837)&gt;0,$CD$4&amp;CHAR(10)&amp;$CD$5&amp;CHAR(10)&amp;$CD$6&amp;IF(VBAsheet!I2837="N",1,0)&amp;$CE$6&amp;CHAR(10)&amp;$CD$7&amp;CHAR(10)&amp;$CD$8&amp;VBAsheet!H2837&amp;$CE$8&amp;CHAR(10)&amp;$CD$9&amp;VBAsheet!K2837&amp;$CE$9&amp;CHAR(10)&amp;$CD$10&amp;VBAsheet!J2837-1&amp;$CE$10&amp;CHAR(10)&amp;$CD$11,"")</f>
        <v/>
      </c>
      <c r="BI2837"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7" s="18" t="str">
        <f>IF(LEN(X2837)&gt;0,$CD$23&amp;INDEX($CH$3:CH2840,MATCH(W2837,$CG$3:CG2840,0))&amp;$CE$23&amp;CHAR(10)&amp;$CD$24&amp;X2837&amp;$CE$24&amp;CHAR(10)&amp;$CD$25&amp;Y2837&amp;$CE$25&amp;CHAR(10),"")&amp;IF(LEN(AA2837)&gt;0,$CD$23&amp;INDEX($CH$3:CH2840,MATCH(Z2837,$CG$3:CG2840,0))&amp;$CE$23&amp;CHAR(10)&amp;$CD$24&amp;AA2837&amp;$CE$24&amp;CHAR(10)&amp;$CD$25&amp;AB2837&amp;$CE$25&amp;CHAR(10),"")&amp;IF(LEN(AD2837)&gt;0,$CD$23&amp;INDEX($CH$3:CH2840,MATCH(AC2837,$CG$3:CG2840,0))&amp;$CE$23&amp;CHAR(10)&amp;$CD$24&amp;AD2837&amp;$CE$24&amp;CHAR(10)&amp;$CD$25&amp;AE2837&amp;$CE$25&amp;CHAR(10),"")&amp;IF(LEN(AG2837)&gt;0,$CD$23&amp;INDEX($CH$3:CH2840,MATCH(AF2837,$CG$3:CG2840,0))&amp;$CE$23&amp;CHAR(10)&amp;$CD$24&amp;AG2837&amp;$CE$24&amp;CHAR(10)&amp;$CD$25&amp;AH2837&amp;$CE$25&amp;CHAR(10),"")&amp;IF(LEN(AJ2837)&gt;0,$CD$23&amp;INDEX($CH$3:CH2840,MATCH(AI2837,$CG$3:CG2840,0))&amp;$CE$23&amp;CHAR(10)&amp;$CD$24&amp;AJ2837&amp;$CE$24&amp;CHAR(10)&amp;$CD$25&amp;AK2837&amp;$CE$25&amp;CHAR(10),"")</f>
        <v/>
      </c>
      <c r="BK2837" s="18" t="str">
        <f>IF(LEN(J2837)&gt;0,INDEX($BH$2:$BH$100000,MATCH(J2837,VBAsheet!$H$2:$H$100000,0))&amp;CHAR(10),"")&amp;IF(LEN(K2837)&gt;0,INDEX($BH$2:$BH$100000,MATCH(K2837,VBAsheet!$H$2:$H$100000,0))&amp;CHAR(10),"")&amp;IF(LEN(L2837)&gt;0,INDEX($BH$2:$BH$100000,MATCH(L2837,VBAsheet!$H$2:$H$100000,0))&amp;CHAR(10),"")&amp;IF(LEN(M2837)&gt;0,INDEX($BH$2:$BH$100000,MATCH(M2837,VBAsheet!$H$2:$H$100000,0))&amp;CHAR(10),"")</f>
        <v/>
      </c>
      <c r="BM2837" s="94" t="str">
        <f t="shared" si="1498"/>
        <v/>
      </c>
      <c r="BN2837" s="95" t="str">
        <f t="shared" si="1517"/>
        <v/>
      </c>
      <c r="BP2837" s="18" t="str">
        <f t="shared" si="1518"/>
        <v/>
      </c>
      <c r="BR2837" s="81" t="str">
        <f t="shared" si="1528"/>
        <v/>
      </c>
      <c r="BU2837" s="138" t="str">
        <f t="shared" si="1519"/>
        <v/>
      </c>
      <c r="BV2837" s="3" t="str">
        <f t="shared" si="1520"/>
        <v/>
      </c>
      <c r="BW2837" s="3" t="str">
        <f t="shared" si="1521"/>
        <v/>
      </c>
      <c r="BX2837" s="144" t="str">
        <f t="shared" si="1522"/>
        <v/>
      </c>
      <c r="BY2837" s="18" t="str">
        <f t="shared" si="1523"/>
        <v/>
      </c>
      <c r="BZ2837" s="18" t="str">
        <f t="shared" si="1524"/>
        <v/>
      </c>
      <c r="CA2837" s="19" t="str">
        <f t="shared" si="1525"/>
        <v/>
      </c>
    </row>
    <row r="2838" spans="4:79" x14ac:dyDescent="0.45">
      <c r="D2838" s="164" t="str">
        <f t="shared" si="1526"/>
        <v/>
      </c>
      <c r="I2838" s="9" t="str">
        <f t="shared" si="1499"/>
        <v/>
      </c>
      <c r="J2838" s="173" t="str">
        <f t="shared" si="1500"/>
        <v/>
      </c>
      <c r="K2838" s="13"/>
      <c r="L2838" s="13"/>
      <c r="M2838" s="13"/>
      <c r="N2838" s="178" t="str">
        <f t="shared" si="1501"/>
        <v/>
      </c>
      <c r="O2838" s="181" t="str">
        <f t="shared" si="1502"/>
        <v/>
      </c>
      <c r="P2838" s="8" t="str">
        <f t="shared" si="1503"/>
        <v/>
      </c>
      <c r="Q2838" s="8" t="str">
        <f t="shared" si="1504"/>
        <v/>
      </c>
      <c r="R2838" s="8" t="str">
        <f t="shared" si="1505"/>
        <v/>
      </c>
      <c r="S2838" s="8" t="str">
        <f t="shared" si="1506"/>
        <v/>
      </c>
      <c r="T2838" s="8" t="str">
        <f t="shared" si="1507"/>
        <v/>
      </c>
      <c r="U2838" s="8" t="str">
        <f t="shared" si="1508"/>
        <v/>
      </c>
      <c r="V2838" s="16" t="str">
        <f t="shared" si="1509"/>
        <v/>
      </c>
      <c r="W2838" s="129" t="str">
        <f t="shared" si="1510"/>
        <v/>
      </c>
      <c r="X2838" s="8" t="str">
        <f t="shared" si="1511"/>
        <v/>
      </c>
      <c r="Y2838" s="8" t="str">
        <f t="shared" si="1512"/>
        <v/>
      </c>
      <c r="AQ2838" s="6" t="str">
        <f t="shared" si="1513"/>
        <v/>
      </c>
      <c r="AR2838" s="128" t="str">
        <f t="shared" si="1514"/>
        <v/>
      </c>
      <c r="AS2838" s="128" t="str">
        <f t="shared" si="1515"/>
        <v/>
      </c>
      <c r="AT2838" s="139" t="str">
        <f t="shared" si="1527"/>
        <v/>
      </c>
      <c r="BH2838" s="127" t="str">
        <f>IF(LEN(VBAsheet!H2838)&gt;0,$CD$4&amp;CHAR(10)&amp;$CD$5&amp;CHAR(10)&amp;$CD$6&amp;IF(VBAsheet!I2838="N",1,0)&amp;$CE$6&amp;CHAR(10)&amp;$CD$7&amp;CHAR(10)&amp;$CD$8&amp;VBAsheet!H2838&amp;$CE$8&amp;CHAR(10)&amp;$CD$9&amp;VBAsheet!K2838&amp;$CE$9&amp;CHAR(10)&amp;$CD$10&amp;VBAsheet!J2838-1&amp;$CE$10&amp;CHAR(10)&amp;$CD$11,"")</f>
        <v/>
      </c>
      <c r="BI2838"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8" s="18" t="str">
        <f>IF(LEN(X2838)&gt;0,$CD$23&amp;INDEX($CH$3:CH2841,MATCH(W2838,$CG$3:CG2841,0))&amp;$CE$23&amp;CHAR(10)&amp;$CD$24&amp;X2838&amp;$CE$24&amp;CHAR(10)&amp;$CD$25&amp;Y2838&amp;$CE$25&amp;CHAR(10),"")&amp;IF(LEN(AA2838)&gt;0,$CD$23&amp;INDEX($CH$3:CH2841,MATCH(Z2838,$CG$3:CG2841,0))&amp;$CE$23&amp;CHAR(10)&amp;$CD$24&amp;AA2838&amp;$CE$24&amp;CHAR(10)&amp;$CD$25&amp;AB2838&amp;$CE$25&amp;CHAR(10),"")&amp;IF(LEN(AD2838)&gt;0,$CD$23&amp;INDEX($CH$3:CH2841,MATCH(AC2838,$CG$3:CG2841,0))&amp;$CE$23&amp;CHAR(10)&amp;$CD$24&amp;AD2838&amp;$CE$24&amp;CHAR(10)&amp;$CD$25&amp;AE2838&amp;$CE$25&amp;CHAR(10),"")&amp;IF(LEN(AG2838)&gt;0,$CD$23&amp;INDEX($CH$3:CH2841,MATCH(AF2838,$CG$3:CG2841,0))&amp;$CE$23&amp;CHAR(10)&amp;$CD$24&amp;AG2838&amp;$CE$24&amp;CHAR(10)&amp;$CD$25&amp;AH2838&amp;$CE$25&amp;CHAR(10),"")&amp;IF(LEN(AJ2838)&gt;0,$CD$23&amp;INDEX($CH$3:CH2841,MATCH(AI2838,$CG$3:CG2841,0))&amp;$CE$23&amp;CHAR(10)&amp;$CD$24&amp;AJ2838&amp;$CE$24&amp;CHAR(10)&amp;$CD$25&amp;AK2838&amp;$CE$25&amp;CHAR(10),"")</f>
        <v/>
      </c>
      <c r="BK2838" s="18" t="str">
        <f>IF(LEN(J2838)&gt;0,INDEX($BH$2:$BH$100000,MATCH(J2838,VBAsheet!$H$2:$H$100000,0))&amp;CHAR(10),"")&amp;IF(LEN(K2838)&gt;0,INDEX($BH$2:$BH$100000,MATCH(K2838,VBAsheet!$H$2:$H$100000,0))&amp;CHAR(10),"")&amp;IF(LEN(L2838)&gt;0,INDEX($BH$2:$BH$100000,MATCH(L2838,VBAsheet!$H$2:$H$100000,0))&amp;CHAR(10),"")&amp;IF(LEN(M2838)&gt;0,INDEX($BH$2:$BH$100000,MATCH(M2838,VBAsheet!$H$2:$H$100000,0))&amp;CHAR(10),"")</f>
        <v/>
      </c>
      <c r="BM2838" s="94" t="str">
        <f t="shared" si="1498"/>
        <v/>
      </c>
      <c r="BN2838" s="95" t="str">
        <f t="shared" si="1517"/>
        <v/>
      </c>
      <c r="BP2838" s="18" t="str">
        <f t="shared" si="1518"/>
        <v/>
      </c>
      <c r="BR2838" s="81" t="str">
        <f t="shared" si="1528"/>
        <v/>
      </c>
      <c r="BU2838" s="138" t="str">
        <f t="shared" si="1519"/>
        <v/>
      </c>
      <c r="BV2838" s="3" t="str">
        <f t="shared" si="1520"/>
        <v/>
      </c>
      <c r="BW2838" s="3" t="str">
        <f t="shared" si="1521"/>
        <v/>
      </c>
      <c r="BX2838" s="144" t="str">
        <f t="shared" si="1522"/>
        <v/>
      </c>
      <c r="BY2838" s="18" t="str">
        <f t="shared" si="1523"/>
        <v/>
      </c>
      <c r="BZ2838" s="18" t="str">
        <f t="shared" si="1524"/>
        <v/>
      </c>
      <c r="CA2838" s="19" t="str">
        <f t="shared" si="1525"/>
        <v/>
      </c>
    </row>
    <row r="2839" spans="4:79" x14ac:dyDescent="0.45">
      <c r="D2839" s="164" t="str">
        <f t="shared" si="1526"/>
        <v/>
      </c>
      <c r="I2839" s="9" t="str">
        <f t="shared" si="1499"/>
        <v/>
      </c>
      <c r="J2839" s="173" t="str">
        <f t="shared" si="1500"/>
        <v/>
      </c>
      <c r="K2839" s="13"/>
      <c r="L2839" s="13"/>
      <c r="M2839" s="13"/>
      <c r="N2839" s="178" t="str">
        <f t="shared" si="1501"/>
        <v/>
      </c>
      <c r="O2839" s="181" t="str">
        <f t="shared" si="1502"/>
        <v/>
      </c>
      <c r="P2839" s="8" t="str">
        <f t="shared" si="1503"/>
        <v/>
      </c>
      <c r="Q2839" s="8" t="str">
        <f t="shared" si="1504"/>
        <v/>
      </c>
      <c r="R2839" s="8" t="str">
        <f t="shared" si="1505"/>
        <v/>
      </c>
      <c r="S2839" s="8" t="str">
        <f t="shared" si="1506"/>
        <v/>
      </c>
      <c r="T2839" s="8" t="str">
        <f t="shared" si="1507"/>
        <v/>
      </c>
      <c r="U2839" s="8" t="str">
        <f t="shared" si="1508"/>
        <v/>
      </c>
      <c r="V2839" s="16" t="str">
        <f t="shared" si="1509"/>
        <v/>
      </c>
      <c r="W2839" s="129" t="str">
        <f t="shared" si="1510"/>
        <v/>
      </c>
      <c r="X2839" s="8" t="str">
        <f t="shared" si="1511"/>
        <v/>
      </c>
      <c r="Y2839" s="8" t="str">
        <f t="shared" si="1512"/>
        <v/>
      </c>
      <c r="AQ2839" s="6" t="str">
        <f t="shared" si="1513"/>
        <v/>
      </c>
      <c r="AR2839" s="128" t="str">
        <f t="shared" si="1514"/>
        <v/>
      </c>
      <c r="AS2839" s="128" t="str">
        <f t="shared" si="1515"/>
        <v/>
      </c>
      <c r="AT2839" s="139" t="str">
        <f t="shared" si="1527"/>
        <v/>
      </c>
      <c r="BH2839" s="127" t="str">
        <f>IF(LEN(VBAsheet!H2839)&gt;0,$CD$4&amp;CHAR(10)&amp;$CD$5&amp;CHAR(10)&amp;$CD$6&amp;IF(VBAsheet!I2839="N",1,0)&amp;$CE$6&amp;CHAR(10)&amp;$CD$7&amp;CHAR(10)&amp;$CD$8&amp;VBAsheet!H2839&amp;$CE$8&amp;CHAR(10)&amp;$CD$9&amp;VBAsheet!K2839&amp;$CE$9&amp;CHAR(10)&amp;$CD$10&amp;VBAsheet!J2839-1&amp;$CE$10&amp;CHAR(10)&amp;$CD$11,"")</f>
        <v/>
      </c>
      <c r="BI2839"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39" s="18" t="str">
        <f>IF(LEN(X2839)&gt;0,$CD$23&amp;INDEX($CH$3:CH2842,MATCH(W2839,$CG$3:CG2842,0))&amp;$CE$23&amp;CHAR(10)&amp;$CD$24&amp;X2839&amp;$CE$24&amp;CHAR(10)&amp;$CD$25&amp;Y2839&amp;$CE$25&amp;CHAR(10),"")&amp;IF(LEN(AA2839)&gt;0,$CD$23&amp;INDEX($CH$3:CH2842,MATCH(Z2839,$CG$3:CG2842,0))&amp;$CE$23&amp;CHAR(10)&amp;$CD$24&amp;AA2839&amp;$CE$24&amp;CHAR(10)&amp;$CD$25&amp;AB2839&amp;$CE$25&amp;CHAR(10),"")&amp;IF(LEN(AD2839)&gt;0,$CD$23&amp;INDEX($CH$3:CH2842,MATCH(AC2839,$CG$3:CG2842,0))&amp;$CE$23&amp;CHAR(10)&amp;$CD$24&amp;AD2839&amp;$CE$24&amp;CHAR(10)&amp;$CD$25&amp;AE2839&amp;$CE$25&amp;CHAR(10),"")&amp;IF(LEN(AG2839)&gt;0,$CD$23&amp;INDEX($CH$3:CH2842,MATCH(AF2839,$CG$3:CG2842,0))&amp;$CE$23&amp;CHAR(10)&amp;$CD$24&amp;AG2839&amp;$CE$24&amp;CHAR(10)&amp;$CD$25&amp;AH2839&amp;$CE$25&amp;CHAR(10),"")&amp;IF(LEN(AJ2839)&gt;0,$CD$23&amp;INDEX($CH$3:CH2842,MATCH(AI2839,$CG$3:CG2842,0))&amp;$CE$23&amp;CHAR(10)&amp;$CD$24&amp;AJ2839&amp;$CE$24&amp;CHAR(10)&amp;$CD$25&amp;AK2839&amp;$CE$25&amp;CHAR(10),"")</f>
        <v/>
      </c>
      <c r="BK2839" s="18" t="str">
        <f>IF(LEN(J2839)&gt;0,INDEX($BH$2:$BH$100000,MATCH(J2839,VBAsheet!$H$2:$H$100000,0))&amp;CHAR(10),"")&amp;IF(LEN(K2839)&gt;0,INDEX($BH$2:$BH$100000,MATCH(K2839,VBAsheet!$H$2:$H$100000,0))&amp;CHAR(10),"")&amp;IF(LEN(L2839)&gt;0,INDEX($BH$2:$BH$100000,MATCH(L2839,VBAsheet!$H$2:$H$100000,0))&amp;CHAR(10),"")&amp;IF(LEN(M2839)&gt;0,INDEX($BH$2:$BH$100000,MATCH(M2839,VBAsheet!$H$2:$H$100000,0))&amp;CHAR(10),"")</f>
        <v/>
      </c>
      <c r="BM2839" s="94" t="str">
        <f t="shared" si="1498"/>
        <v/>
      </c>
      <c r="BN2839" s="95" t="str">
        <f t="shared" si="1517"/>
        <v/>
      </c>
      <c r="BP2839" s="18" t="str">
        <f t="shared" si="1518"/>
        <v/>
      </c>
      <c r="BR2839" s="81" t="str">
        <f t="shared" si="1528"/>
        <v/>
      </c>
      <c r="BU2839" s="138" t="str">
        <f t="shared" si="1519"/>
        <v/>
      </c>
      <c r="BV2839" s="3" t="str">
        <f t="shared" si="1520"/>
        <v/>
      </c>
      <c r="BW2839" s="3" t="str">
        <f t="shared" si="1521"/>
        <v/>
      </c>
      <c r="BX2839" s="144" t="str">
        <f t="shared" si="1522"/>
        <v/>
      </c>
      <c r="BY2839" s="18" t="str">
        <f t="shared" si="1523"/>
        <v/>
      </c>
      <c r="BZ2839" s="18" t="str">
        <f t="shared" si="1524"/>
        <v/>
      </c>
      <c r="CA2839" s="19" t="str">
        <f t="shared" si="1525"/>
        <v/>
      </c>
    </row>
    <row r="2840" spans="4:79" x14ac:dyDescent="0.45">
      <c r="D2840" s="164" t="str">
        <f t="shared" si="1526"/>
        <v/>
      </c>
      <c r="I2840" s="9" t="str">
        <f t="shared" si="1499"/>
        <v/>
      </c>
      <c r="J2840" s="173" t="str">
        <f t="shared" si="1500"/>
        <v/>
      </c>
      <c r="K2840" s="13"/>
      <c r="L2840" s="13"/>
      <c r="M2840" s="13"/>
      <c r="N2840" s="178" t="str">
        <f t="shared" si="1501"/>
        <v/>
      </c>
      <c r="O2840" s="181" t="str">
        <f t="shared" si="1502"/>
        <v/>
      </c>
      <c r="P2840" s="8" t="str">
        <f t="shared" si="1503"/>
        <v/>
      </c>
      <c r="Q2840" s="8" t="str">
        <f t="shared" si="1504"/>
        <v/>
      </c>
      <c r="R2840" s="8" t="str">
        <f t="shared" si="1505"/>
        <v/>
      </c>
      <c r="S2840" s="8" t="str">
        <f t="shared" si="1506"/>
        <v/>
      </c>
      <c r="T2840" s="8" t="str">
        <f t="shared" si="1507"/>
        <v/>
      </c>
      <c r="U2840" s="8" t="str">
        <f t="shared" si="1508"/>
        <v/>
      </c>
      <c r="V2840" s="16" t="str">
        <f t="shared" si="1509"/>
        <v/>
      </c>
      <c r="W2840" s="129" t="str">
        <f t="shared" si="1510"/>
        <v/>
      </c>
      <c r="X2840" s="8" t="str">
        <f t="shared" si="1511"/>
        <v/>
      </c>
      <c r="Y2840" s="8" t="str">
        <f t="shared" si="1512"/>
        <v/>
      </c>
      <c r="AQ2840" s="6" t="str">
        <f t="shared" si="1513"/>
        <v/>
      </c>
      <c r="AR2840" s="128" t="str">
        <f t="shared" si="1514"/>
        <v/>
      </c>
      <c r="AS2840" s="128" t="str">
        <f t="shared" si="1515"/>
        <v/>
      </c>
      <c r="AT2840" s="139" t="str">
        <f t="shared" si="1527"/>
        <v/>
      </c>
      <c r="BH2840" s="127" t="str">
        <f>IF(LEN(VBAsheet!H2840)&gt;0,$CD$4&amp;CHAR(10)&amp;$CD$5&amp;CHAR(10)&amp;$CD$6&amp;IF(VBAsheet!I2840="N",1,0)&amp;$CE$6&amp;CHAR(10)&amp;$CD$7&amp;CHAR(10)&amp;$CD$8&amp;VBAsheet!H2840&amp;$CE$8&amp;CHAR(10)&amp;$CD$9&amp;VBAsheet!K2840&amp;$CE$9&amp;CHAR(10)&amp;$CD$10&amp;VBAsheet!J2840-1&amp;$CE$10&amp;CHAR(10)&amp;$CD$11,"")</f>
        <v/>
      </c>
      <c r="BI2840"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0" s="18" t="str">
        <f>IF(LEN(X2840)&gt;0,$CD$23&amp;INDEX($CH$3:CH2843,MATCH(W2840,$CG$3:CG2843,0))&amp;$CE$23&amp;CHAR(10)&amp;$CD$24&amp;X2840&amp;$CE$24&amp;CHAR(10)&amp;$CD$25&amp;Y2840&amp;$CE$25&amp;CHAR(10),"")&amp;IF(LEN(AA2840)&gt;0,$CD$23&amp;INDEX($CH$3:CH2843,MATCH(Z2840,$CG$3:CG2843,0))&amp;$CE$23&amp;CHAR(10)&amp;$CD$24&amp;AA2840&amp;$CE$24&amp;CHAR(10)&amp;$CD$25&amp;AB2840&amp;$CE$25&amp;CHAR(10),"")&amp;IF(LEN(AD2840)&gt;0,$CD$23&amp;INDEX($CH$3:CH2843,MATCH(AC2840,$CG$3:CG2843,0))&amp;$CE$23&amp;CHAR(10)&amp;$CD$24&amp;AD2840&amp;$CE$24&amp;CHAR(10)&amp;$CD$25&amp;AE2840&amp;$CE$25&amp;CHAR(10),"")&amp;IF(LEN(AG2840)&gt;0,$CD$23&amp;INDEX($CH$3:CH2843,MATCH(AF2840,$CG$3:CG2843,0))&amp;$CE$23&amp;CHAR(10)&amp;$CD$24&amp;AG2840&amp;$CE$24&amp;CHAR(10)&amp;$CD$25&amp;AH2840&amp;$CE$25&amp;CHAR(10),"")&amp;IF(LEN(AJ2840)&gt;0,$CD$23&amp;INDEX($CH$3:CH2843,MATCH(AI2840,$CG$3:CG2843,0))&amp;$CE$23&amp;CHAR(10)&amp;$CD$24&amp;AJ2840&amp;$CE$24&amp;CHAR(10)&amp;$CD$25&amp;AK2840&amp;$CE$25&amp;CHAR(10),"")</f>
        <v/>
      </c>
      <c r="BK2840" s="18" t="str">
        <f>IF(LEN(J2840)&gt;0,INDEX($BH$2:$BH$100000,MATCH(J2840,VBAsheet!$H$2:$H$100000,0))&amp;CHAR(10),"")&amp;IF(LEN(K2840)&gt;0,INDEX($BH$2:$BH$100000,MATCH(K2840,VBAsheet!$H$2:$H$100000,0))&amp;CHAR(10),"")&amp;IF(LEN(L2840)&gt;0,INDEX($BH$2:$BH$100000,MATCH(L2840,VBAsheet!$H$2:$H$100000,0))&amp;CHAR(10),"")&amp;IF(LEN(M2840)&gt;0,INDEX($BH$2:$BH$100000,MATCH(M2840,VBAsheet!$H$2:$H$100000,0))&amp;CHAR(10),"")</f>
        <v/>
      </c>
      <c r="BM2840" s="94" t="str">
        <f t="shared" si="1498"/>
        <v/>
      </c>
      <c r="BN2840" s="95" t="str">
        <f t="shared" si="1517"/>
        <v/>
      </c>
      <c r="BP2840" s="18" t="str">
        <f t="shared" si="1518"/>
        <v/>
      </c>
      <c r="BR2840" s="81" t="str">
        <f t="shared" si="1528"/>
        <v/>
      </c>
      <c r="BU2840" s="138" t="str">
        <f t="shared" si="1519"/>
        <v/>
      </c>
      <c r="BV2840" s="3" t="str">
        <f t="shared" si="1520"/>
        <v/>
      </c>
      <c r="BW2840" s="3" t="str">
        <f t="shared" si="1521"/>
        <v/>
      </c>
      <c r="BX2840" s="144" t="str">
        <f t="shared" si="1522"/>
        <v/>
      </c>
      <c r="BY2840" s="18" t="str">
        <f t="shared" si="1523"/>
        <v/>
      </c>
      <c r="BZ2840" s="18" t="str">
        <f t="shared" si="1524"/>
        <v/>
      </c>
      <c r="CA2840" s="19" t="str">
        <f t="shared" si="1525"/>
        <v/>
      </c>
    </row>
    <row r="2841" spans="4:79" x14ac:dyDescent="0.45">
      <c r="D2841" s="164" t="str">
        <f t="shared" si="1526"/>
        <v/>
      </c>
      <c r="I2841" s="9" t="str">
        <f t="shared" si="1499"/>
        <v/>
      </c>
      <c r="J2841" s="173" t="str">
        <f t="shared" si="1500"/>
        <v/>
      </c>
      <c r="K2841" s="13"/>
      <c r="L2841" s="13"/>
      <c r="M2841" s="13"/>
      <c r="N2841" s="178" t="str">
        <f t="shared" si="1501"/>
        <v/>
      </c>
      <c r="O2841" s="181" t="str">
        <f t="shared" si="1502"/>
        <v/>
      </c>
      <c r="P2841" s="8" t="str">
        <f t="shared" si="1503"/>
        <v/>
      </c>
      <c r="Q2841" s="8" t="str">
        <f t="shared" si="1504"/>
        <v/>
      </c>
      <c r="R2841" s="8" t="str">
        <f t="shared" si="1505"/>
        <v/>
      </c>
      <c r="S2841" s="8" t="str">
        <f t="shared" si="1506"/>
        <v/>
      </c>
      <c r="T2841" s="8" t="str">
        <f t="shared" si="1507"/>
        <v/>
      </c>
      <c r="U2841" s="8" t="str">
        <f t="shared" si="1508"/>
        <v/>
      </c>
      <c r="V2841" s="16" t="str">
        <f t="shared" si="1509"/>
        <v/>
      </c>
      <c r="W2841" s="129" t="str">
        <f t="shared" si="1510"/>
        <v/>
      </c>
      <c r="X2841" s="8" t="str">
        <f t="shared" si="1511"/>
        <v/>
      </c>
      <c r="Y2841" s="8" t="str">
        <f t="shared" si="1512"/>
        <v/>
      </c>
      <c r="AQ2841" s="6" t="str">
        <f t="shared" si="1513"/>
        <v/>
      </c>
      <c r="AR2841" s="128" t="str">
        <f t="shared" si="1514"/>
        <v/>
      </c>
      <c r="AS2841" s="128" t="str">
        <f t="shared" si="1515"/>
        <v/>
      </c>
      <c r="AT2841" s="139" t="str">
        <f t="shared" si="1527"/>
        <v/>
      </c>
      <c r="BH2841" s="127" t="str">
        <f>IF(LEN(VBAsheet!H2841)&gt;0,$CD$4&amp;CHAR(10)&amp;$CD$5&amp;CHAR(10)&amp;$CD$6&amp;IF(VBAsheet!I2841="N",1,0)&amp;$CE$6&amp;CHAR(10)&amp;$CD$7&amp;CHAR(10)&amp;$CD$8&amp;VBAsheet!H2841&amp;$CE$8&amp;CHAR(10)&amp;$CD$9&amp;VBAsheet!K2841&amp;$CE$9&amp;CHAR(10)&amp;$CD$10&amp;VBAsheet!J2841-1&amp;$CE$10&amp;CHAR(10)&amp;$CD$11,"")</f>
        <v/>
      </c>
      <c r="BI2841"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1" s="18" t="str">
        <f>IF(LEN(X2841)&gt;0,$CD$23&amp;INDEX($CH$3:CH2844,MATCH(W2841,$CG$3:CG2844,0))&amp;$CE$23&amp;CHAR(10)&amp;$CD$24&amp;X2841&amp;$CE$24&amp;CHAR(10)&amp;$CD$25&amp;Y2841&amp;$CE$25&amp;CHAR(10),"")&amp;IF(LEN(AA2841)&gt;0,$CD$23&amp;INDEX($CH$3:CH2844,MATCH(Z2841,$CG$3:CG2844,0))&amp;$CE$23&amp;CHAR(10)&amp;$CD$24&amp;AA2841&amp;$CE$24&amp;CHAR(10)&amp;$CD$25&amp;AB2841&amp;$CE$25&amp;CHAR(10),"")&amp;IF(LEN(AD2841)&gt;0,$CD$23&amp;INDEX($CH$3:CH2844,MATCH(AC2841,$CG$3:CG2844,0))&amp;$CE$23&amp;CHAR(10)&amp;$CD$24&amp;AD2841&amp;$CE$24&amp;CHAR(10)&amp;$CD$25&amp;AE2841&amp;$CE$25&amp;CHAR(10),"")&amp;IF(LEN(AG2841)&gt;0,$CD$23&amp;INDEX($CH$3:CH2844,MATCH(AF2841,$CG$3:CG2844,0))&amp;$CE$23&amp;CHAR(10)&amp;$CD$24&amp;AG2841&amp;$CE$24&amp;CHAR(10)&amp;$CD$25&amp;AH2841&amp;$CE$25&amp;CHAR(10),"")&amp;IF(LEN(AJ2841)&gt;0,$CD$23&amp;INDEX($CH$3:CH2844,MATCH(AI2841,$CG$3:CG2844,0))&amp;$CE$23&amp;CHAR(10)&amp;$CD$24&amp;AJ2841&amp;$CE$24&amp;CHAR(10)&amp;$CD$25&amp;AK2841&amp;$CE$25&amp;CHAR(10),"")</f>
        <v/>
      </c>
      <c r="BK2841" s="18" t="str">
        <f>IF(LEN(J2841)&gt;0,INDEX($BH$2:$BH$100000,MATCH(J2841,VBAsheet!$H$2:$H$100000,0))&amp;CHAR(10),"")&amp;IF(LEN(K2841)&gt;0,INDEX($BH$2:$BH$100000,MATCH(K2841,VBAsheet!$H$2:$H$100000,0))&amp;CHAR(10),"")&amp;IF(LEN(L2841)&gt;0,INDEX($BH$2:$BH$100000,MATCH(L2841,VBAsheet!$H$2:$H$100000,0))&amp;CHAR(10),"")&amp;IF(LEN(M2841)&gt;0,INDEX($BH$2:$BH$100000,MATCH(M2841,VBAsheet!$H$2:$H$100000,0))&amp;CHAR(10),"")</f>
        <v/>
      </c>
      <c r="BM2841" s="94" t="str">
        <f t="shared" si="1498"/>
        <v/>
      </c>
      <c r="BN2841" s="95" t="str">
        <f t="shared" si="1517"/>
        <v/>
      </c>
      <c r="BP2841" s="18" t="str">
        <f t="shared" si="1518"/>
        <v/>
      </c>
      <c r="BR2841" s="81" t="str">
        <f t="shared" si="1528"/>
        <v/>
      </c>
      <c r="BU2841" s="138" t="str">
        <f t="shared" si="1519"/>
        <v/>
      </c>
      <c r="BV2841" s="3" t="str">
        <f t="shared" si="1520"/>
        <v/>
      </c>
      <c r="BW2841" s="3" t="str">
        <f t="shared" si="1521"/>
        <v/>
      </c>
      <c r="BX2841" s="144" t="str">
        <f t="shared" si="1522"/>
        <v/>
      </c>
      <c r="BY2841" s="18" t="str">
        <f t="shared" si="1523"/>
        <v/>
      </c>
      <c r="BZ2841" s="18" t="str">
        <f t="shared" si="1524"/>
        <v/>
      </c>
      <c r="CA2841" s="19" t="str">
        <f t="shared" si="1525"/>
        <v/>
      </c>
    </row>
    <row r="2842" spans="4:79" x14ac:dyDescent="0.45">
      <c r="D2842" s="164" t="str">
        <f t="shared" si="1526"/>
        <v/>
      </c>
      <c r="I2842" s="9" t="str">
        <f t="shared" si="1499"/>
        <v/>
      </c>
      <c r="J2842" s="173" t="str">
        <f t="shared" si="1500"/>
        <v/>
      </c>
      <c r="K2842" s="13"/>
      <c r="L2842" s="13"/>
      <c r="M2842" s="13"/>
      <c r="N2842" s="178" t="str">
        <f t="shared" si="1501"/>
        <v/>
      </c>
      <c r="O2842" s="181" t="str">
        <f t="shared" si="1502"/>
        <v/>
      </c>
      <c r="P2842" s="8" t="str">
        <f t="shared" si="1503"/>
        <v/>
      </c>
      <c r="Q2842" s="8" t="str">
        <f t="shared" si="1504"/>
        <v/>
      </c>
      <c r="R2842" s="8" t="str">
        <f t="shared" si="1505"/>
        <v/>
      </c>
      <c r="S2842" s="8" t="str">
        <f t="shared" si="1506"/>
        <v/>
      </c>
      <c r="T2842" s="8" t="str">
        <f t="shared" si="1507"/>
        <v/>
      </c>
      <c r="U2842" s="8" t="str">
        <f t="shared" si="1508"/>
        <v/>
      </c>
      <c r="V2842" s="16" t="str">
        <f t="shared" si="1509"/>
        <v/>
      </c>
      <c r="W2842" s="129" t="str">
        <f t="shared" si="1510"/>
        <v/>
      </c>
      <c r="X2842" s="8" t="str">
        <f t="shared" si="1511"/>
        <v/>
      </c>
      <c r="Y2842" s="8" t="str">
        <f t="shared" si="1512"/>
        <v/>
      </c>
      <c r="AQ2842" s="6" t="str">
        <f t="shared" si="1513"/>
        <v/>
      </c>
      <c r="AR2842" s="128" t="str">
        <f t="shared" si="1514"/>
        <v/>
      </c>
      <c r="AS2842" s="128" t="str">
        <f t="shared" si="1515"/>
        <v/>
      </c>
      <c r="AT2842" s="139" t="str">
        <f t="shared" si="1527"/>
        <v/>
      </c>
      <c r="BH2842" s="127" t="str">
        <f>IF(LEN(VBAsheet!H2842)&gt;0,$CD$4&amp;CHAR(10)&amp;$CD$5&amp;CHAR(10)&amp;$CD$6&amp;IF(VBAsheet!I2842="N",1,0)&amp;$CE$6&amp;CHAR(10)&amp;$CD$7&amp;CHAR(10)&amp;$CD$8&amp;VBAsheet!H2842&amp;$CE$8&amp;CHAR(10)&amp;$CD$9&amp;VBAsheet!K2842&amp;$CE$9&amp;CHAR(10)&amp;$CD$10&amp;VBAsheet!J2842-1&amp;$CE$10&amp;CHAR(10)&amp;$CD$11,"")</f>
        <v/>
      </c>
      <c r="BI2842"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2" s="18" t="str">
        <f>IF(LEN(X2842)&gt;0,$CD$23&amp;INDEX($CH$3:CH2845,MATCH(W2842,$CG$3:CG2845,0))&amp;$CE$23&amp;CHAR(10)&amp;$CD$24&amp;X2842&amp;$CE$24&amp;CHAR(10)&amp;$CD$25&amp;Y2842&amp;$CE$25&amp;CHAR(10),"")&amp;IF(LEN(AA2842)&gt;0,$CD$23&amp;INDEX($CH$3:CH2845,MATCH(Z2842,$CG$3:CG2845,0))&amp;$CE$23&amp;CHAR(10)&amp;$CD$24&amp;AA2842&amp;$CE$24&amp;CHAR(10)&amp;$CD$25&amp;AB2842&amp;$CE$25&amp;CHAR(10),"")&amp;IF(LEN(AD2842)&gt;0,$CD$23&amp;INDEX($CH$3:CH2845,MATCH(AC2842,$CG$3:CG2845,0))&amp;$CE$23&amp;CHAR(10)&amp;$CD$24&amp;AD2842&amp;$CE$24&amp;CHAR(10)&amp;$CD$25&amp;AE2842&amp;$CE$25&amp;CHAR(10),"")&amp;IF(LEN(AG2842)&gt;0,$CD$23&amp;INDEX($CH$3:CH2845,MATCH(AF2842,$CG$3:CG2845,0))&amp;$CE$23&amp;CHAR(10)&amp;$CD$24&amp;AG2842&amp;$CE$24&amp;CHAR(10)&amp;$CD$25&amp;AH2842&amp;$CE$25&amp;CHAR(10),"")&amp;IF(LEN(AJ2842)&gt;0,$CD$23&amp;INDEX($CH$3:CH2845,MATCH(AI2842,$CG$3:CG2845,0))&amp;$CE$23&amp;CHAR(10)&amp;$CD$24&amp;AJ2842&amp;$CE$24&amp;CHAR(10)&amp;$CD$25&amp;AK2842&amp;$CE$25&amp;CHAR(10),"")</f>
        <v/>
      </c>
      <c r="BK2842" s="18" t="str">
        <f>IF(LEN(J2842)&gt;0,INDEX($BH$2:$BH$100000,MATCH(J2842,VBAsheet!$H$2:$H$100000,0))&amp;CHAR(10),"")&amp;IF(LEN(K2842)&gt;0,INDEX($BH$2:$BH$100000,MATCH(K2842,VBAsheet!$H$2:$H$100000,0))&amp;CHAR(10),"")&amp;IF(LEN(L2842)&gt;0,INDEX($BH$2:$BH$100000,MATCH(L2842,VBAsheet!$H$2:$H$100000,0))&amp;CHAR(10),"")&amp;IF(LEN(M2842)&gt;0,INDEX($BH$2:$BH$100000,MATCH(M2842,VBAsheet!$H$2:$H$100000,0))&amp;CHAR(10),"")</f>
        <v/>
      </c>
      <c r="BM2842" s="94" t="str">
        <f t="shared" si="1498"/>
        <v/>
      </c>
      <c r="BN2842" s="95" t="str">
        <f t="shared" si="1517"/>
        <v/>
      </c>
      <c r="BP2842" s="18" t="str">
        <f t="shared" si="1518"/>
        <v/>
      </c>
      <c r="BR2842" s="81" t="str">
        <f t="shared" si="1528"/>
        <v/>
      </c>
      <c r="BU2842" s="138" t="str">
        <f t="shared" si="1519"/>
        <v/>
      </c>
      <c r="BV2842" s="3" t="str">
        <f t="shared" si="1520"/>
        <v/>
      </c>
      <c r="BW2842" s="3" t="str">
        <f t="shared" si="1521"/>
        <v/>
      </c>
      <c r="BX2842" s="144" t="str">
        <f t="shared" si="1522"/>
        <v/>
      </c>
      <c r="BY2842" s="18" t="str">
        <f t="shared" si="1523"/>
        <v/>
      </c>
      <c r="BZ2842" s="18" t="str">
        <f t="shared" si="1524"/>
        <v/>
      </c>
      <c r="CA2842" s="19" t="str">
        <f t="shared" si="1525"/>
        <v/>
      </c>
    </row>
    <row r="2843" spans="4:79" x14ac:dyDescent="0.45">
      <c r="D2843" s="164" t="str">
        <f t="shared" si="1526"/>
        <v/>
      </c>
      <c r="I2843" s="9" t="str">
        <f t="shared" si="1499"/>
        <v/>
      </c>
      <c r="J2843" s="173" t="str">
        <f t="shared" si="1500"/>
        <v/>
      </c>
      <c r="K2843" s="13"/>
      <c r="L2843" s="13"/>
      <c r="M2843" s="13"/>
      <c r="N2843" s="178" t="str">
        <f t="shared" si="1501"/>
        <v/>
      </c>
      <c r="O2843" s="181" t="str">
        <f t="shared" si="1502"/>
        <v/>
      </c>
      <c r="P2843" s="8" t="str">
        <f t="shared" si="1503"/>
        <v/>
      </c>
      <c r="Q2843" s="8" t="str">
        <f t="shared" si="1504"/>
        <v/>
      </c>
      <c r="R2843" s="8" t="str">
        <f t="shared" si="1505"/>
        <v/>
      </c>
      <c r="S2843" s="8" t="str">
        <f t="shared" si="1506"/>
        <v/>
      </c>
      <c r="T2843" s="8" t="str">
        <f t="shared" si="1507"/>
        <v/>
      </c>
      <c r="U2843" s="8" t="str">
        <f t="shared" si="1508"/>
        <v/>
      </c>
      <c r="V2843" s="16" t="str">
        <f t="shared" si="1509"/>
        <v/>
      </c>
      <c r="W2843" s="129" t="str">
        <f t="shared" si="1510"/>
        <v/>
      </c>
      <c r="X2843" s="8" t="str">
        <f t="shared" si="1511"/>
        <v/>
      </c>
      <c r="Y2843" s="8" t="str">
        <f t="shared" si="1512"/>
        <v/>
      </c>
      <c r="AQ2843" s="6" t="str">
        <f t="shared" si="1513"/>
        <v/>
      </c>
      <c r="AR2843" s="128" t="str">
        <f t="shared" si="1514"/>
        <v/>
      </c>
      <c r="AS2843" s="128" t="str">
        <f t="shared" si="1515"/>
        <v/>
      </c>
      <c r="AT2843" s="139" t="str">
        <f t="shared" si="1527"/>
        <v/>
      </c>
      <c r="BH2843" s="127" t="str">
        <f>IF(LEN(VBAsheet!H2843)&gt;0,$CD$4&amp;CHAR(10)&amp;$CD$5&amp;CHAR(10)&amp;$CD$6&amp;IF(VBAsheet!I2843="N",1,0)&amp;$CE$6&amp;CHAR(10)&amp;$CD$7&amp;CHAR(10)&amp;$CD$8&amp;VBAsheet!H2843&amp;$CE$8&amp;CHAR(10)&amp;$CD$9&amp;VBAsheet!K2843&amp;$CE$9&amp;CHAR(10)&amp;$CD$10&amp;VBAsheet!J2843-1&amp;$CE$10&amp;CHAR(10)&amp;$CD$11,"")</f>
        <v/>
      </c>
      <c r="BI2843"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3" s="18" t="str">
        <f>IF(LEN(X2843)&gt;0,$CD$23&amp;INDEX($CH$3:CH2846,MATCH(W2843,$CG$3:CG2846,0))&amp;$CE$23&amp;CHAR(10)&amp;$CD$24&amp;X2843&amp;$CE$24&amp;CHAR(10)&amp;$CD$25&amp;Y2843&amp;$CE$25&amp;CHAR(10),"")&amp;IF(LEN(AA2843)&gt;0,$CD$23&amp;INDEX($CH$3:CH2846,MATCH(Z2843,$CG$3:CG2846,0))&amp;$CE$23&amp;CHAR(10)&amp;$CD$24&amp;AA2843&amp;$CE$24&amp;CHAR(10)&amp;$CD$25&amp;AB2843&amp;$CE$25&amp;CHAR(10),"")&amp;IF(LEN(AD2843)&gt;0,$CD$23&amp;INDEX($CH$3:CH2846,MATCH(AC2843,$CG$3:CG2846,0))&amp;$CE$23&amp;CHAR(10)&amp;$CD$24&amp;AD2843&amp;$CE$24&amp;CHAR(10)&amp;$CD$25&amp;AE2843&amp;$CE$25&amp;CHAR(10),"")&amp;IF(LEN(AG2843)&gt;0,$CD$23&amp;INDEX($CH$3:CH2846,MATCH(AF2843,$CG$3:CG2846,0))&amp;$CE$23&amp;CHAR(10)&amp;$CD$24&amp;AG2843&amp;$CE$24&amp;CHAR(10)&amp;$CD$25&amp;AH2843&amp;$CE$25&amp;CHAR(10),"")&amp;IF(LEN(AJ2843)&gt;0,$CD$23&amp;INDEX($CH$3:CH2846,MATCH(AI2843,$CG$3:CG2846,0))&amp;$CE$23&amp;CHAR(10)&amp;$CD$24&amp;AJ2843&amp;$CE$24&amp;CHAR(10)&amp;$CD$25&amp;AK2843&amp;$CE$25&amp;CHAR(10),"")</f>
        <v/>
      </c>
      <c r="BK2843" s="18" t="str">
        <f>IF(LEN(J2843)&gt;0,INDEX($BH$2:$BH$100000,MATCH(J2843,VBAsheet!$H$2:$H$100000,0))&amp;CHAR(10),"")&amp;IF(LEN(K2843)&gt;0,INDEX($BH$2:$BH$100000,MATCH(K2843,VBAsheet!$H$2:$H$100000,0))&amp;CHAR(10),"")&amp;IF(LEN(L2843)&gt;0,INDEX($BH$2:$BH$100000,MATCH(L2843,VBAsheet!$H$2:$H$100000,0))&amp;CHAR(10),"")&amp;IF(LEN(M2843)&gt;0,INDEX($BH$2:$BH$100000,MATCH(M2843,VBAsheet!$H$2:$H$100000,0))&amp;CHAR(10),"")</f>
        <v/>
      </c>
      <c r="BM2843" s="94" t="str">
        <f t="shared" si="1498"/>
        <v/>
      </c>
      <c r="BN2843" s="95" t="str">
        <f t="shared" si="1517"/>
        <v/>
      </c>
      <c r="BP2843" s="18" t="str">
        <f t="shared" si="1518"/>
        <v/>
      </c>
      <c r="BR2843" s="81" t="str">
        <f t="shared" si="1528"/>
        <v/>
      </c>
      <c r="BU2843" s="138" t="str">
        <f t="shared" si="1519"/>
        <v/>
      </c>
      <c r="BV2843" s="3" t="str">
        <f t="shared" si="1520"/>
        <v/>
      </c>
      <c r="BW2843" s="3" t="str">
        <f t="shared" si="1521"/>
        <v/>
      </c>
      <c r="BX2843" s="144" t="str">
        <f t="shared" si="1522"/>
        <v/>
      </c>
      <c r="BY2843" s="18" t="str">
        <f t="shared" si="1523"/>
        <v/>
      </c>
      <c r="BZ2843" s="18" t="str">
        <f t="shared" si="1524"/>
        <v/>
      </c>
      <c r="CA2843" s="19" t="str">
        <f t="shared" si="1525"/>
        <v/>
      </c>
    </row>
    <row r="2844" spans="4:79" x14ac:dyDescent="0.45">
      <c r="D2844" s="164" t="str">
        <f t="shared" si="1526"/>
        <v/>
      </c>
      <c r="I2844" s="9" t="str">
        <f t="shared" si="1499"/>
        <v/>
      </c>
      <c r="J2844" s="173" t="str">
        <f t="shared" si="1500"/>
        <v/>
      </c>
      <c r="K2844" s="13"/>
      <c r="L2844" s="13"/>
      <c r="M2844" s="13"/>
      <c r="N2844" s="178" t="str">
        <f t="shared" si="1501"/>
        <v/>
      </c>
      <c r="O2844" s="181" t="str">
        <f t="shared" si="1502"/>
        <v/>
      </c>
      <c r="P2844" s="8" t="str">
        <f t="shared" si="1503"/>
        <v/>
      </c>
      <c r="Q2844" s="8" t="str">
        <f t="shared" si="1504"/>
        <v/>
      </c>
      <c r="R2844" s="8" t="str">
        <f t="shared" si="1505"/>
        <v/>
      </c>
      <c r="S2844" s="8" t="str">
        <f t="shared" si="1506"/>
        <v/>
      </c>
      <c r="T2844" s="8" t="str">
        <f t="shared" si="1507"/>
        <v/>
      </c>
      <c r="U2844" s="8" t="str">
        <f t="shared" si="1508"/>
        <v/>
      </c>
      <c r="V2844" s="16" t="str">
        <f t="shared" si="1509"/>
        <v/>
      </c>
      <c r="W2844" s="129" t="str">
        <f t="shared" si="1510"/>
        <v/>
      </c>
      <c r="X2844" s="8" t="str">
        <f t="shared" si="1511"/>
        <v/>
      </c>
      <c r="Y2844" s="8" t="str">
        <f t="shared" si="1512"/>
        <v/>
      </c>
      <c r="AQ2844" s="6" t="str">
        <f t="shared" si="1513"/>
        <v/>
      </c>
      <c r="AR2844" s="128" t="str">
        <f t="shared" si="1514"/>
        <v/>
      </c>
      <c r="AS2844" s="128" t="str">
        <f t="shared" si="1515"/>
        <v/>
      </c>
      <c r="AT2844" s="139" t="str">
        <f t="shared" si="1527"/>
        <v/>
      </c>
      <c r="BH2844" s="127" t="str">
        <f>IF(LEN(VBAsheet!H2844)&gt;0,$CD$4&amp;CHAR(10)&amp;$CD$5&amp;CHAR(10)&amp;$CD$6&amp;IF(VBAsheet!I2844="N",1,0)&amp;$CE$6&amp;CHAR(10)&amp;$CD$7&amp;CHAR(10)&amp;$CD$8&amp;VBAsheet!H2844&amp;$CE$8&amp;CHAR(10)&amp;$CD$9&amp;VBAsheet!K2844&amp;$CE$9&amp;CHAR(10)&amp;$CD$10&amp;VBAsheet!J2844-1&amp;$CE$10&amp;CHAR(10)&amp;$CD$11,"")</f>
        <v/>
      </c>
      <c r="BI2844"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4" s="18" t="str">
        <f>IF(LEN(X2844)&gt;0,$CD$23&amp;INDEX($CH$3:CH2847,MATCH(W2844,$CG$3:CG2847,0))&amp;$CE$23&amp;CHAR(10)&amp;$CD$24&amp;X2844&amp;$CE$24&amp;CHAR(10)&amp;$CD$25&amp;Y2844&amp;$CE$25&amp;CHAR(10),"")&amp;IF(LEN(AA2844)&gt;0,$CD$23&amp;INDEX($CH$3:CH2847,MATCH(Z2844,$CG$3:CG2847,0))&amp;$CE$23&amp;CHAR(10)&amp;$CD$24&amp;AA2844&amp;$CE$24&amp;CHAR(10)&amp;$CD$25&amp;AB2844&amp;$CE$25&amp;CHAR(10),"")&amp;IF(LEN(AD2844)&gt;0,$CD$23&amp;INDEX($CH$3:CH2847,MATCH(AC2844,$CG$3:CG2847,0))&amp;$CE$23&amp;CHAR(10)&amp;$CD$24&amp;AD2844&amp;$CE$24&amp;CHAR(10)&amp;$CD$25&amp;AE2844&amp;$CE$25&amp;CHAR(10),"")&amp;IF(LEN(AG2844)&gt;0,$CD$23&amp;INDEX($CH$3:CH2847,MATCH(AF2844,$CG$3:CG2847,0))&amp;$CE$23&amp;CHAR(10)&amp;$CD$24&amp;AG2844&amp;$CE$24&amp;CHAR(10)&amp;$CD$25&amp;AH2844&amp;$CE$25&amp;CHAR(10),"")&amp;IF(LEN(AJ2844)&gt;0,$CD$23&amp;INDEX($CH$3:CH2847,MATCH(AI2844,$CG$3:CG2847,0))&amp;$CE$23&amp;CHAR(10)&amp;$CD$24&amp;AJ2844&amp;$CE$24&amp;CHAR(10)&amp;$CD$25&amp;AK2844&amp;$CE$25&amp;CHAR(10),"")</f>
        <v/>
      </c>
      <c r="BK2844" s="18" t="str">
        <f>IF(LEN(J2844)&gt;0,INDEX($BH$2:$BH$100000,MATCH(J2844,VBAsheet!$H$2:$H$100000,0))&amp;CHAR(10),"")&amp;IF(LEN(K2844)&gt;0,INDEX($BH$2:$BH$100000,MATCH(K2844,VBAsheet!$H$2:$H$100000,0))&amp;CHAR(10),"")&amp;IF(LEN(L2844)&gt;0,INDEX($BH$2:$BH$100000,MATCH(L2844,VBAsheet!$H$2:$H$100000,0))&amp;CHAR(10),"")&amp;IF(LEN(M2844)&gt;0,INDEX($BH$2:$BH$100000,MATCH(M2844,VBAsheet!$H$2:$H$100000,0))&amp;CHAR(10),"")</f>
        <v/>
      </c>
      <c r="BM2844" s="94" t="str">
        <f t="shared" si="1498"/>
        <v/>
      </c>
      <c r="BN2844" s="95" t="str">
        <f t="shared" si="1517"/>
        <v/>
      </c>
      <c r="BP2844" s="18" t="str">
        <f t="shared" si="1518"/>
        <v/>
      </c>
      <c r="BR2844" s="81" t="str">
        <f t="shared" si="1528"/>
        <v/>
      </c>
      <c r="BU2844" s="138" t="str">
        <f t="shared" si="1519"/>
        <v/>
      </c>
      <c r="BV2844" s="3" t="str">
        <f t="shared" si="1520"/>
        <v/>
      </c>
      <c r="BW2844" s="3" t="str">
        <f t="shared" si="1521"/>
        <v/>
      </c>
      <c r="BX2844" s="144" t="str">
        <f t="shared" si="1522"/>
        <v/>
      </c>
      <c r="BY2844" s="18" t="str">
        <f t="shared" si="1523"/>
        <v/>
      </c>
      <c r="BZ2844" s="18" t="str">
        <f t="shared" si="1524"/>
        <v/>
      </c>
      <c r="CA2844" s="19" t="str">
        <f t="shared" si="1525"/>
        <v/>
      </c>
    </row>
    <row r="2845" spans="4:79" x14ac:dyDescent="0.45">
      <c r="D2845" s="164" t="str">
        <f t="shared" si="1526"/>
        <v/>
      </c>
      <c r="I2845" s="9" t="str">
        <f t="shared" si="1499"/>
        <v/>
      </c>
      <c r="J2845" s="173" t="str">
        <f t="shared" si="1500"/>
        <v/>
      </c>
      <c r="K2845" s="13"/>
      <c r="L2845" s="13"/>
      <c r="M2845" s="13"/>
      <c r="N2845" s="178" t="str">
        <f t="shared" si="1501"/>
        <v/>
      </c>
      <c r="O2845" s="181" t="str">
        <f t="shared" si="1502"/>
        <v/>
      </c>
      <c r="P2845" s="8" t="str">
        <f t="shared" si="1503"/>
        <v/>
      </c>
      <c r="Q2845" s="8" t="str">
        <f t="shared" si="1504"/>
        <v/>
      </c>
      <c r="R2845" s="8" t="str">
        <f t="shared" si="1505"/>
        <v/>
      </c>
      <c r="S2845" s="8" t="str">
        <f t="shared" si="1506"/>
        <v/>
      </c>
      <c r="T2845" s="8" t="str">
        <f t="shared" si="1507"/>
        <v/>
      </c>
      <c r="U2845" s="8" t="str">
        <f t="shared" si="1508"/>
        <v/>
      </c>
      <c r="V2845" s="16" t="str">
        <f t="shared" si="1509"/>
        <v/>
      </c>
      <c r="W2845" s="129" t="str">
        <f t="shared" si="1510"/>
        <v/>
      </c>
      <c r="X2845" s="8" t="str">
        <f t="shared" si="1511"/>
        <v/>
      </c>
      <c r="Y2845" s="8" t="str">
        <f t="shared" si="1512"/>
        <v/>
      </c>
      <c r="AQ2845" s="6" t="str">
        <f t="shared" si="1513"/>
        <v/>
      </c>
      <c r="AR2845" s="128" t="str">
        <f t="shared" si="1514"/>
        <v/>
      </c>
      <c r="AS2845" s="128" t="str">
        <f t="shared" si="1515"/>
        <v/>
      </c>
      <c r="AT2845" s="139" t="str">
        <f t="shared" si="1527"/>
        <v/>
      </c>
      <c r="BH2845" s="127" t="str">
        <f>IF(LEN(VBAsheet!H2845)&gt;0,$CD$4&amp;CHAR(10)&amp;$CD$5&amp;CHAR(10)&amp;$CD$6&amp;IF(VBAsheet!I2845="N",1,0)&amp;$CE$6&amp;CHAR(10)&amp;$CD$7&amp;CHAR(10)&amp;$CD$8&amp;VBAsheet!H2845&amp;$CE$8&amp;CHAR(10)&amp;$CD$9&amp;VBAsheet!K2845&amp;$CE$9&amp;CHAR(10)&amp;$CD$10&amp;VBAsheet!J2845-1&amp;$CE$10&amp;CHAR(10)&amp;$CD$11,"")</f>
        <v/>
      </c>
      <c r="BI2845"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5" s="18" t="str">
        <f>IF(LEN(X2845)&gt;0,$CD$23&amp;INDEX($CH$3:CH2848,MATCH(W2845,$CG$3:CG2848,0))&amp;$CE$23&amp;CHAR(10)&amp;$CD$24&amp;X2845&amp;$CE$24&amp;CHAR(10)&amp;$CD$25&amp;Y2845&amp;$CE$25&amp;CHAR(10),"")&amp;IF(LEN(AA2845)&gt;0,$CD$23&amp;INDEX($CH$3:CH2848,MATCH(Z2845,$CG$3:CG2848,0))&amp;$CE$23&amp;CHAR(10)&amp;$CD$24&amp;AA2845&amp;$CE$24&amp;CHAR(10)&amp;$CD$25&amp;AB2845&amp;$CE$25&amp;CHAR(10),"")&amp;IF(LEN(AD2845)&gt;0,$CD$23&amp;INDEX($CH$3:CH2848,MATCH(AC2845,$CG$3:CG2848,0))&amp;$CE$23&amp;CHAR(10)&amp;$CD$24&amp;AD2845&amp;$CE$24&amp;CHAR(10)&amp;$CD$25&amp;AE2845&amp;$CE$25&amp;CHAR(10),"")&amp;IF(LEN(AG2845)&gt;0,$CD$23&amp;INDEX($CH$3:CH2848,MATCH(AF2845,$CG$3:CG2848,0))&amp;$CE$23&amp;CHAR(10)&amp;$CD$24&amp;AG2845&amp;$CE$24&amp;CHAR(10)&amp;$CD$25&amp;AH2845&amp;$CE$25&amp;CHAR(10),"")&amp;IF(LEN(AJ2845)&gt;0,$CD$23&amp;INDEX($CH$3:CH2848,MATCH(AI2845,$CG$3:CG2848,0))&amp;$CE$23&amp;CHAR(10)&amp;$CD$24&amp;AJ2845&amp;$CE$24&amp;CHAR(10)&amp;$CD$25&amp;AK2845&amp;$CE$25&amp;CHAR(10),"")</f>
        <v/>
      </c>
      <c r="BK2845" s="18" t="str">
        <f>IF(LEN(J2845)&gt;0,INDEX($BH$2:$BH$100000,MATCH(J2845,VBAsheet!$H$2:$H$100000,0))&amp;CHAR(10),"")&amp;IF(LEN(K2845)&gt;0,INDEX($BH$2:$BH$100000,MATCH(K2845,VBAsheet!$H$2:$H$100000,0))&amp;CHAR(10),"")&amp;IF(LEN(L2845)&gt;0,INDEX($BH$2:$BH$100000,MATCH(L2845,VBAsheet!$H$2:$H$100000,0))&amp;CHAR(10),"")&amp;IF(LEN(M2845)&gt;0,INDEX($BH$2:$BH$100000,MATCH(M2845,VBAsheet!$H$2:$H$100000,0))&amp;CHAR(10),"")</f>
        <v/>
      </c>
      <c r="BM2845" s="94" t="str">
        <f t="shared" si="1498"/>
        <v/>
      </c>
      <c r="BN2845" s="95" t="str">
        <f t="shared" si="1517"/>
        <v/>
      </c>
      <c r="BP2845" s="18" t="str">
        <f t="shared" si="1518"/>
        <v/>
      </c>
      <c r="BR2845" s="81" t="str">
        <f t="shared" si="1528"/>
        <v/>
      </c>
      <c r="BU2845" s="138" t="str">
        <f t="shared" si="1519"/>
        <v/>
      </c>
      <c r="BV2845" s="3" t="str">
        <f t="shared" si="1520"/>
        <v/>
      </c>
      <c r="BW2845" s="3" t="str">
        <f t="shared" si="1521"/>
        <v/>
      </c>
      <c r="BX2845" s="144" t="str">
        <f t="shared" si="1522"/>
        <v/>
      </c>
      <c r="BY2845" s="18" t="str">
        <f t="shared" si="1523"/>
        <v/>
      </c>
      <c r="BZ2845" s="18" t="str">
        <f t="shared" si="1524"/>
        <v/>
      </c>
      <c r="CA2845" s="19" t="str">
        <f t="shared" si="1525"/>
        <v/>
      </c>
    </row>
    <row r="2846" spans="4:79" x14ac:dyDescent="0.45">
      <c r="D2846" s="164" t="str">
        <f t="shared" si="1526"/>
        <v/>
      </c>
      <c r="I2846" s="9" t="str">
        <f t="shared" si="1499"/>
        <v/>
      </c>
      <c r="J2846" s="173" t="str">
        <f t="shared" si="1500"/>
        <v/>
      </c>
      <c r="K2846" s="13"/>
      <c r="L2846" s="13"/>
      <c r="M2846" s="13"/>
      <c r="N2846" s="178" t="str">
        <f t="shared" si="1501"/>
        <v/>
      </c>
      <c r="O2846" s="181" t="str">
        <f t="shared" si="1502"/>
        <v/>
      </c>
      <c r="P2846" s="8" t="str">
        <f t="shared" si="1503"/>
        <v/>
      </c>
      <c r="Q2846" s="8" t="str">
        <f t="shared" si="1504"/>
        <v/>
      </c>
      <c r="R2846" s="8" t="str">
        <f t="shared" si="1505"/>
        <v/>
      </c>
      <c r="S2846" s="8" t="str">
        <f t="shared" si="1506"/>
        <v/>
      </c>
      <c r="T2846" s="8" t="str">
        <f t="shared" si="1507"/>
        <v/>
      </c>
      <c r="U2846" s="8" t="str">
        <f t="shared" si="1508"/>
        <v/>
      </c>
      <c r="V2846" s="16" t="str">
        <f t="shared" si="1509"/>
        <v/>
      </c>
      <c r="W2846" s="129" t="str">
        <f t="shared" si="1510"/>
        <v/>
      </c>
      <c r="X2846" s="8" t="str">
        <f t="shared" si="1511"/>
        <v/>
      </c>
      <c r="Y2846" s="8" t="str">
        <f t="shared" si="1512"/>
        <v/>
      </c>
      <c r="AQ2846" s="6" t="str">
        <f t="shared" si="1513"/>
        <v/>
      </c>
      <c r="AR2846" s="128" t="str">
        <f t="shared" si="1514"/>
        <v/>
      </c>
      <c r="AS2846" s="128" t="str">
        <f t="shared" si="1515"/>
        <v/>
      </c>
      <c r="AT2846" s="139" t="str">
        <f t="shared" si="1527"/>
        <v/>
      </c>
      <c r="BH2846" s="127" t="str">
        <f>IF(LEN(VBAsheet!H2846)&gt;0,$CD$4&amp;CHAR(10)&amp;$CD$5&amp;CHAR(10)&amp;$CD$6&amp;IF(VBAsheet!I2846="N",1,0)&amp;$CE$6&amp;CHAR(10)&amp;$CD$7&amp;CHAR(10)&amp;$CD$8&amp;VBAsheet!H2846&amp;$CE$8&amp;CHAR(10)&amp;$CD$9&amp;VBAsheet!K2846&amp;$CE$9&amp;CHAR(10)&amp;$CD$10&amp;VBAsheet!J2846-1&amp;$CE$10&amp;CHAR(10)&amp;$CD$11,"")</f>
        <v/>
      </c>
      <c r="BI2846"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6" s="18" t="str">
        <f>IF(LEN(X2846)&gt;0,$CD$23&amp;INDEX($CH$3:CH2849,MATCH(W2846,$CG$3:CG2849,0))&amp;$CE$23&amp;CHAR(10)&amp;$CD$24&amp;X2846&amp;$CE$24&amp;CHAR(10)&amp;$CD$25&amp;Y2846&amp;$CE$25&amp;CHAR(10),"")&amp;IF(LEN(AA2846)&gt;0,$CD$23&amp;INDEX($CH$3:CH2849,MATCH(Z2846,$CG$3:CG2849,0))&amp;$CE$23&amp;CHAR(10)&amp;$CD$24&amp;AA2846&amp;$CE$24&amp;CHAR(10)&amp;$CD$25&amp;AB2846&amp;$CE$25&amp;CHAR(10),"")&amp;IF(LEN(AD2846)&gt;0,$CD$23&amp;INDEX($CH$3:CH2849,MATCH(AC2846,$CG$3:CG2849,0))&amp;$CE$23&amp;CHAR(10)&amp;$CD$24&amp;AD2846&amp;$CE$24&amp;CHAR(10)&amp;$CD$25&amp;AE2846&amp;$CE$25&amp;CHAR(10),"")&amp;IF(LEN(AG2846)&gt;0,$CD$23&amp;INDEX($CH$3:CH2849,MATCH(AF2846,$CG$3:CG2849,0))&amp;$CE$23&amp;CHAR(10)&amp;$CD$24&amp;AG2846&amp;$CE$24&amp;CHAR(10)&amp;$CD$25&amp;AH2846&amp;$CE$25&amp;CHAR(10),"")&amp;IF(LEN(AJ2846)&gt;0,$CD$23&amp;INDEX($CH$3:CH2849,MATCH(AI2846,$CG$3:CG2849,0))&amp;$CE$23&amp;CHAR(10)&amp;$CD$24&amp;AJ2846&amp;$CE$24&amp;CHAR(10)&amp;$CD$25&amp;AK2846&amp;$CE$25&amp;CHAR(10),"")</f>
        <v/>
      </c>
      <c r="BK2846" s="18" t="str">
        <f>IF(LEN(J2846)&gt;0,INDEX($BH$2:$BH$100000,MATCH(J2846,VBAsheet!$H$2:$H$100000,0))&amp;CHAR(10),"")&amp;IF(LEN(K2846)&gt;0,INDEX($BH$2:$BH$100000,MATCH(K2846,VBAsheet!$H$2:$H$100000,0))&amp;CHAR(10),"")&amp;IF(LEN(L2846)&gt;0,INDEX($BH$2:$BH$100000,MATCH(L2846,VBAsheet!$H$2:$H$100000,0))&amp;CHAR(10),"")&amp;IF(LEN(M2846)&gt;0,INDEX($BH$2:$BH$100000,MATCH(M2846,VBAsheet!$H$2:$H$100000,0))&amp;CHAR(10),"")</f>
        <v/>
      </c>
      <c r="BM2846" s="94" t="str">
        <f t="shared" si="1498"/>
        <v/>
      </c>
      <c r="BN2846" s="95" t="str">
        <f t="shared" si="1517"/>
        <v/>
      </c>
      <c r="BP2846" s="18" t="str">
        <f t="shared" si="1518"/>
        <v/>
      </c>
      <c r="BR2846" s="81" t="str">
        <f t="shared" si="1528"/>
        <v/>
      </c>
      <c r="BU2846" s="138" t="str">
        <f t="shared" si="1519"/>
        <v/>
      </c>
      <c r="BV2846" s="3" t="str">
        <f t="shared" si="1520"/>
        <v/>
      </c>
      <c r="BW2846" s="3" t="str">
        <f t="shared" si="1521"/>
        <v/>
      </c>
      <c r="BX2846" s="144" t="str">
        <f t="shared" si="1522"/>
        <v/>
      </c>
      <c r="BY2846" s="18" t="str">
        <f t="shared" si="1523"/>
        <v/>
      </c>
      <c r="BZ2846" s="18" t="str">
        <f t="shared" si="1524"/>
        <v/>
      </c>
      <c r="CA2846" s="19" t="str">
        <f t="shared" si="1525"/>
        <v/>
      </c>
    </row>
    <row r="2847" spans="4:79" x14ac:dyDescent="0.45">
      <c r="D2847" s="164" t="str">
        <f t="shared" si="1526"/>
        <v/>
      </c>
      <c r="I2847" s="9" t="str">
        <f t="shared" si="1499"/>
        <v/>
      </c>
      <c r="J2847" s="173" t="str">
        <f t="shared" si="1500"/>
        <v/>
      </c>
      <c r="K2847" s="13"/>
      <c r="L2847" s="13"/>
      <c r="M2847" s="13"/>
      <c r="N2847" s="178" t="str">
        <f t="shared" si="1501"/>
        <v/>
      </c>
      <c r="O2847" s="181" t="str">
        <f t="shared" si="1502"/>
        <v/>
      </c>
      <c r="P2847" s="8" t="str">
        <f t="shared" si="1503"/>
        <v/>
      </c>
      <c r="Q2847" s="8" t="str">
        <f t="shared" si="1504"/>
        <v/>
      </c>
      <c r="R2847" s="8" t="str">
        <f t="shared" si="1505"/>
        <v/>
      </c>
      <c r="S2847" s="8" t="str">
        <f t="shared" si="1506"/>
        <v/>
      </c>
      <c r="T2847" s="8" t="str">
        <f t="shared" si="1507"/>
        <v/>
      </c>
      <c r="U2847" s="8" t="str">
        <f t="shared" si="1508"/>
        <v/>
      </c>
      <c r="V2847" s="16" t="str">
        <f t="shared" si="1509"/>
        <v/>
      </c>
      <c r="W2847" s="129" t="str">
        <f t="shared" si="1510"/>
        <v/>
      </c>
      <c r="X2847" s="8" t="str">
        <f t="shared" si="1511"/>
        <v/>
      </c>
      <c r="Y2847" s="8" t="str">
        <f t="shared" si="1512"/>
        <v/>
      </c>
      <c r="AQ2847" s="6" t="str">
        <f t="shared" si="1513"/>
        <v/>
      </c>
      <c r="AR2847" s="128" t="str">
        <f t="shared" si="1514"/>
        <v/>
      </c>
      <c r="AS2847" s="128" t="str">
        <f t="shared" si="1515"/>
        <v/>
      </c>
      <c r="AT2847" s="139" t="str">
        <f t="shared" si="1527"/>
        <v/>
      </c>
      <c r="BH2847" s="127" t="str">
        <f>IF(LEN(VBAsheet!H2847)&gt;0,$CD$4&amp;CHAR(10)&amp;$CD$5&amp;CHAR(10)&amp;$CD$6&amp;IF(VBAsheet!I2847="N",1,0)&amp;$CE$6&amp;CHAR(10)&amp;$CD$7&amp;CHAR(10)&amp;$CD$8&amp;VBAsheet!H2847&amp;$CE$8&amp;CHAR(10)&amp;$CD$9&amp;VBAsheet!K2847&amp;$CE$9&amp;CHAR(10)&amp;$CD$10&amp;VBAsheet!J2847-1&amp;$CE$10&amp;CHAR(10)&amp;$CD$11,"")</f>
        <v/>
      </c>
      <c r="BI2847"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7" s="18" t="str">
        <f>IF(LEN(X2847)&gt;0,$CD$23&amp;INDEX($CH$3:CH2850,MATCH(W2847,$CG$3:CG2850,0))&amp;$CE$23&amp;CHAR(10)&amp;$CD$24&amp;X2847&amp;$CE$24&amp;CHAR(10)&amp;$CD$25&amp;Y2847&amp;$CE$25&amp;CHAR(10),"")&amp;IF(LEN(AA2847)&gt;0,$CD$23&amp;INDEX($CH$3:CH2850,MATCH(Z2847,$CG$3:CG2850,0))&amp;$CE$23&amp;CHAR(10)&amp;$CD$24&amp;AA2847&amp;$CE$24&amp;CHAR(10)&amp;$CD$25&amp;AB2847&amp;$CE$25&amp;CHAR(10),"")&amp;IF(LEN(AD2847)&gt;0,$CD$23&amp;INDEX($CH$3:CH2850,MATCH(AC2847,$CG$3:CG2850,0))&amp;$CE$23&amp;CHAR(10)&amp;$CD$24&amp;AD2847&amp;$CE$24&amp;CHAR(10)&amp;$CD$25&amp;AE2847&amp;$CE$25&amp;CHAR(10),"")&amp;IF(LEN(AG2847)&gt;0,$CD$23&amp;INDEX($CH$3:CH2850,MATCH(AF2847,$CG$3:CG2850,0))&amp;$CE$23&amp;CHAR(10)&amp;$CD$24&amp;AG2847&amp;$CE$24&amp;CHAR(10)&amp;$CD$25&amp;AH2847&amp;$CE$25&amp;CHAR(10),"")&amp;IF(LEN(AJ2847)&gt;0,$CD$23&amp;INDEX($CH$3:CH2850,MATCH(AI2847,$CG$3:CG2850,0))&amp;$CE$23&amp;CHAR(10)&amp;$CD$24&amp;AJ2847&amp;$CE$24&amp;CHAR(10)&amp;$CD$25&amp;AK2847&amp;$CE$25&amp;CHAR(10),"")</f>
        <v/>
      </c>
      <c r="BK2847" s="18" t="str">
        <f>IF(LEN(J2847)&gt;0,INDEX($BH$2:$BH$100000,MATCH(J2847,VBAsheet!$H$2:$H$100000,0))&amp;CHAR(10),"")&amp;IF(LEN(K2847)&gt;0,INDEX($BH$2:$BH$100000,MATCH(K2847,VBAsheet!$H$2:$H$100000,0))&amp;CHAR(10),"")&amp;IF(LEN(L2847)&gt;0,INDEX($BH$2:$BH$100000,MATCH(L2847,VBAsheet!$H$2:$H$100000,0))&amp;CHAR(10),"")&amp;IF(LEN(M2847)&gt;0,INDEX($BH$2:$BH$100000,MATCH(M2847,VBAsheet!$H$2:$H$100000,0))&amp;CHAR(10),"")</f>
        <v/>
      </c>
      <c r="BM2847" s="94" t="str">
        <f t="shared" si="1498"/>
        <v/>
      </c>
      <c r="BN2847" s="95" t="str">
        <f t="shared" si="1517"/>
        <v/>
      </c>
      <c r="BP2847" s="18" t="str">
        <f t="shared" si="1518"/>
        <v/>
      </c>
      <c r="BR2847" s="81" t="str">
        <f t="shared" si="1528"/>
        <v/>
      </c>
      <c r="BU2847" s="138" t="str">
        <f t="shared" si="1519"/>
        <v/>
      </c>
      <c r="BV2847" s="3" t="str">
        <f t="shared" si="1520"/>
        <v/>
      </c>
      <c r="BW2847" s="3" t="str">
        <f t="shared" si="1521"/>
        <v/>
      </c>
      <c r="BX2847" s="144" t="str">
        <f t="shared" si="1522"/>
        <v/>
      </c>
      <c r="BY2847" s="18" t="str">
        <f t="shared" si="1523"/>
        <v/>
      </c>
      <c r="BZ2847" s="18" t="str">
        <f t="shared" si="1524"/>
        <v/>
      </c>
      <c r="CA2847" s="19" t="str">
        <f t="shared" si="1525"/>
        <v/>
      </c>
    </row>
    <row r="2848" spans="4:79" x14ac:dyDescent="0.45">
      <c r="D2848" s="164" t="str">
        <f t="shared" si="1526"/>
        <v/>
      </c>
      <c r="I2848" s="9" t="str">
        <f t="shared" si="1499"/>
        <v/>
      </c>
      <c r="J2848" s="173" t="str">
        <f t="shared" si="1500"/>
        <v/>
      </c>
      <c r="K2848" s="13"/>
      <c r="L2848" s="13"/>
      <c r="M2848" s="13"/>
      <c r="N2848" s="178" t="str">
        <f t="shared" si="1501"/>
        <v/>
      </c>
      <c r="O2848" s="181" t="str">
        <f t="shared" si="1502"/>
        <v/>
      </c>
      <c r="P2848" s="8" t="str">
        <f t="shared" si="1503"/>
        <v/>
      </c>
      <c r="Q2848" s="8" t="str">
        <f t="shared" si="1504"/>
        <v/>
      </c>
      <c r="R2848" s="8" t="str">
        <f t="shared" si="1505"/>
        <v/>
      </c>
      <c r="S2848" s="8" t="str">
        <f t="shared" si="1506"/>
        <v/>
      </c>
      <c r="T2848" s="8" t="str">
        <f t="shared" si="1507"/>
        <v/>
      </c>
      <c r="U2848" s="8" t="str">
        <f t="shared" si="1508"/>
        <v/>
      </c>
      <c r="V2848" s="16" t="str">
        <f t="shared" si="1509"/>
        <v/>
      </c>
      <c r="W2848" s="129" t="str">
        <f t="shared" si="1510"/>
        <v/>
      </c>
      <c r="X2848" s="8" t="str">
        <f t="shared" si="1511"/>
        <v/>
      </c>
      <c r="Y2848" s="8" t="str">
        <f t="shared" si="1512"/>
        <v/>
      </c>
      <c r="AQ2848" s="6" t="str">
        <f t="shared" si="1513"/>
        <v/>
      </c>
      <c r="AR2848" s="128" t="str">
        <f t="shared" si="1514"/>
        <v/>
      </c>
      <c r="AS2848" s="128" t="str">
        <f t="shared" si="1515"/>
        <v/>
      </c>
      <c r="AT2848" s="139" t="str">
        <f t="shared" si="1527"/>
        <v/>
      </c>
      <c r="BH2848" s="127" t="str">
        <f>IF(LEN(VBAsheet!H2848)&gt;0,$CD$4&amp;CHAR(10)&amp;$CD$5&amp;CHAR(10)&amp;$CD$6&amp;IF(VBAsheet!I2848="N",1,0)&amp;$CE$6&amp;CHAR(10)&amp;$CD$7&amp;CHAR(10)&amp;$CD$8&amp;VBAsheet!H2848&amp;$CE$8&amp;CHAR(10)&amp;$CD$9&amp;VBAsheet!K2848&amp;$CE$9&amp;CHAR(10)&amp;$CD$10&amp;VBAsheet!J2848-1&amp;$CE$10&amp;CHAR(10)&amp;$CD$11,"")</f>
        <v/>
      </c>
      <c r="BI2848"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8" s="18" t="str">
        <f>IF(LEN(X2848)&gt;0,$CD$23&amp;INDEX($CH$3:CH2851,MATCH(W2848,$CG$3:CG2851,0))&amp;$CE$23&amp;CHAR(10)&amp;$CD$24&amp;X2848&amp;$CE$24&amp;CHAR(10)&amp;$CD$25&amp;Y2848&amp;$CE$25&amp;CHAR(10),"")&amp;IF(LEN(AA2848)&gt;0,$CD$23&amp;INDEX($CH$3:CH2851,MATCH(Z2848,$CG$3:CG2851,0))&amp;$CE$23&amp;CHAR(10)&amp;$CD$24&amp;AA2848&amp;$CE$24&amp;CHAR(10)&amp;$CD$25&amp;AB2848&amp;$CE$25&amp;CHAR(10),"")&amp;IF(LEN(AD2848)&gt;0,$CD$23&amp;INDEX($CH$3:CH2851,MATCH(AC2848,$CG$3:CG2851,0))&amp;$CE$23&amp;CHAR(10)&amp;$CD$24&amp;AD2848&amp;$CE$24&amp;CHAR(10)&amp;$CD$25&amp;AE2848&amp;$CE$25&amp;CHAR(10),"")&amp;IF(LEN(AG2848)&gt;0,$CD$23&amp;INDEX($CH$3:CH2851,MATCH(AF2848,$CG$3:CG2851,0))&amp;$CE$23&amp;CHAR(10)&amp;$CD$24&amp;AG2848&amp;$CE$24&amp;CHAR(10)&amp;$CD$25&amp;AH2848&amp;$CE$25&amp;CHAR(10),"")&amp;IF(LEN(AJ2848)&gt;0,$CD$23&amp;INDEX($CH$3:CH2851,MATCH(AI2848,$CG$3:CG2851,0))&amp;$CE$23&amp;CHAR(10)&amp;$CD$24&amp;AJ2848&amp;$CE$24&amp;CHAR(10)&amp;$CD$25&amp;AK2848&amp;$CE$25&amp;CHAR(10),"")</f>
        <v/>
      </c>
      <c r="BK2848" s="18" t="str">
        <f>IF(LEN(J2848)&gt;0,INDEX($BH$2:$BH$100000,MATCH(J2848,VBAsheet!$H$2:$H$100000,0))&amp;CHAR(10),"")&amp;IF(LEN(K2848)&gt;0,INDEX($BH$2:$BH$100000,MATCH(K2848,VBAsheet!$H$2:$H$100000,0))&amp;CHAR(10),"")&amp;IF(LEN(L2848)&gt;0,INDEX($BH$2:$BH$100000,MATCH(L2848,VBAsheet!$H$2:$H$100000,0))&amp;CHAR(10),"")&amp;IF(LEN(M2848)&gt;0,INDEX($BH$2:$BH$100000,MATCH(M2848,VBAsheet!$H$2:$H$100000,0))&amp;CHAR(10),"")</f>
        <v/>
      </c>
      <c r="BM2848" s="94" t="str">
        <f t="shared" si="1498"/>
        <v/>
      </c>
      <c r="BN2848" s="95" t="str">
        <f t="shared" si="1517"/>
        <v/>
      </c>
      <c r="BP2848" s="18" t="str">
        <f t="shared" si="1518"/>
        <v/>
      </c>
      <c r="BR2848" s="81" t="str">
        <f t="shared" si="1528"/>
        <v/>
      </c>
      <c r="BU2848" s="138" t="str">
        <f t="shared" si="1519"/>
        <v/>
      </c>
      <c r="BV2848" s="3" t="str">
        <f t="shared" si="1520"/>
        <v/>
      </c>
      <c r="BW2848" s="3" t="str">
        <f t="shared" si="1521"/>
        <v/>
      </c>
      <c r="BX2848" s="144" t="str">
        <f t="shared" si="1522"/>
        <v/>
      </c>
      <c r="BY2848" s="18" t="str">
        <f t="shared" si="1523"/>
        <v/>
      </c>
      <c r="BZ2848" s="18" t="str">
        <f t="shared" si="1524"/>
        <v/>
      </c>
      <c r="CA2848" s="19" t="str">
        <f t="shared" si="1525"/>
        <v/>
      </c>
    </row>
    <row r="2849" spans="4:79" x14ac:dyDescent="0.45">
      <c r="D2849" s="164" t="str">
        <f t="shared" si="1526"/>
        <v/>
      </c>
      <c r="I2849" s="9" t="str">
        <f t="shared" si="1499"/>
        <v/>
      </c>
      <c r="J2849" s="173" t="str">
        <f t="shared" si="1500"/>
        <v/>
      </c>
      <c r="K2849" s="13"/>
      <c r="L2849" s="13"/>
      <c r="M2849" s="13"/>
      <c r="N2849" s="178" t="str">
        <f t="shared" si="1501"/>
        <v/>
      </c>
      <c r="O2849" s="181" t="str">
        <f t="shared" si="1502"/>
        <v/>
      </c>
      <c r="P2849" s="8" t="str">
        <f t="shared" si="1503"/>
        <v/>
      </c>
      <c r="Q2849" s="8" t="str">
        <f t="shared" si="1504"/>
        <v/>
      </c>
      <c r="R2849" s="8" t="str">
        <f t="shared" si="1505"/>
        <v/>
      </c>
      <c r="S2849" s="8" t="str">
        <f t="shared" si="1506"/>
        <v/>
      </c>
      <c r="T2849" s="8" t="str">
        <f t="shared" si="1507"/>
        <v/>
      </c>
      <c r="U2849" s="8" t="str">
        <f t="shared" si="1508"/>
        <v/>
      </c>
      <c r="V2849" s="16" t="str">
        <f t="shared" si="1509"/>
        <v/>
      </c>
      <c r="W2849" s="129" t="str">
        <f t="shared" si="1510"/>
        <v/>
      </c>
      <c r="X2849" s="8" t="str">
        <f t="shared" si="1511"/>
        <v/>
      </c>
      <c r="Y2849" s="8" t="str">
        <f t="shared" si="1512"/>
        <v/>
      </c>
      <c r="AQ2849" s="6" t="str">
        <f t="shared" si="1513"/>
        <v/>
      </c>
      <c r="AR2849" s="128" t="str">
        <f t="shared" si="1514"/>
        <v/>
      </c>
      <c r="AS2849" s="128" t="str">
        <f t="shared" si="1515"/>
        <v/>
      </c>
      <c r="AT2849" s="139" t="str">
        <f t="shared" si="1527"/>
        <v/>
      </c>
      <c r="BH2849" s="127" t="str">
        <f>IF(LEN(VBAsheet!H2849)&gt;0,$CD$4&amp;CHAR(10)&amp;$CD$5&amp;CHAR(10)&amp;$CD$6&amp;IF(VBAsheet!I2849="N",1,0)&amp;$CE$6&amp;CHAR(10)&amp;$CD$7&amp;CHAR(10)&amp;$CD$8&amp;VBAsheet!H2849&amp;$CE$8&amp;CHAR(10)&amp;$CD$9&amp;VBAsheet!K2849&amp;$CE$9&amp;CHAR(10)&amp;$CD$10&amp;VBAsheet!J2849-1&amp;$CE$10&amp;CHAR(10)&amp;$CD$11,"")</f>
        <v/>
      </c>
      <c r="BI2849"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49" s="18" t="str">
        <f>IF(LEN(X2849)&gt;0,$CD$23&amp;INDEX($CH$3:CH2852,MATCH(W2849,$CG$3:CG2852,0))&amp;$CE$23&amp;CHAR(10)&amp;$CD$24&amp;X2849&amp;$CE$24&amp;CHAR(10)&amp;$CD$25&amp;Y2849&amp;$CE$25&amp;CHAR(10),"")&amp;IF(LEN(AA2849)&gt;0,$CD$23&amp;INDEX($CH$3:CH2852,MATCH(Z2849,$CG$3:CG2852,0))&amp;$CE$23&amp;CHAR(10)&amp;$CD$24&amp;AA2849&amp;$CE$24&amp;CHAR(10)&amp;$CD$25&amp;AB2849&amp;$CE$25&amp;CHAR(10),"")&amp;IF(LEN(AD2849)&gt;0,$CD$23&amp;INDEX($CH$3:CH2852,MATCH(AC2849,$CG$3:CG2852,0))&amp;$CE$23&amp;CHAR(10)&amp;$CD$24&amp;AD2849&amp;$CE$24&amp;CHAR(10)&amp;$CD$25&amp;AE2849&amp;$CE$25&amp;CHAR(10),"")&amp;IF(LEN(AG2849)&gt;0,$CD$23&amp;INDEX($CH$3:CH2852,MATCH(AF2849,$CG$3:CG2852,0))&amp;$CE$23&amp;CHAR(10)&amp;$CD$24&amp;AG2849&amp;$CE$24&amp;CHAR(10)&amp;$CD$25&amp;AH2849&amp;$CE$25&amp;CHAR(10),"")&amp;IF(LEN(AJ2849)&gt;0,$CD$23&amp;INDEX($CH$3:CH2852,MATCH(AI2849,$CG$3:CG2852,0))&amp;$CE$23&amp;CHAR(10)&amp;$CD$24&amp;AJ2849&amp;$CE$24&amp;CHAR(10)&amp;$CD$25&amp;AK2849&amp;$CE$25&amp;CHAR(10),"")</f>
        <v/>
      </c>
      <c r="BK2849" s="18" t="str">
        <f>IF(LEN(J2849)&gt;0,INDEX($BH$2:$BH$100000,MATCH(J2849,VBAsheet!$H$2:$H$100000,0))&amp;CHAR(10),"")&amp;IF(LEN(K2849)&gt;0,INDEX($BH$2:$BH$100000,MATCH(K2849,VBAsheet!$H$2:$H$100000,0))&amp;CHAR(10),"")&amp;IF(LEN(L2849)&gt;0,INDEX($BH$2:$BH$100000,MATCH(L2849,VBAsheet!$H$2:$H$100000,0))&amp;CHAR(10),"")&amp;IF(LEN(M2849)&gt;0,INDEX($BH$2:$BH$100000,MATCH(M2849,VBAsheet!$H$2:$H$100000,0))&amp;CHAR(10),"")</f>
        <v/>
      </c>
      <c r="BM2849" s="94" t="str">
        <f t="shared" si="1498"/>
        <v/>
      </c>
      <c r="BN2849" s="95" t="str">
        <f t="shared" si="1517"/>
        <v/>
      </c>
      <c r="BP2849" s="18" t="str">
        <f t="shared" si="1518"/>
        <v/>
      </c>
      <c r="BR2849" s="81" t="str">
        <f t="shared" si="1528"/>
        <v/>
      </c>
      <c r="BU2849" s="138" t="str">
        <f t="shared" si="1519"/>
        <v/>
      </c>
      <c r="BV2849" s="3" t="str">
        <f t="shared" si="1520"/>
        <v/>
      </c>
      <c r="BW2849" s="3" t="str">
        <f t="shared" si="1521"/>
        <v/>
      </c>
      <c r="BX2849" s="144" t="str">
        <f t="shared" si="1522"/>
        <v/>
      </c>
      <c r="BY2849" s="18" t="str">
        <f t="shared" si="1523"/>
        <v/>
      </c>
      <c r="BZ2849" s="18" t="str">
        <f t="shared" si="1524"/>
        <v/>
      </c>
      <c r="CA2849" s="19" t="str">
        <f t="shared" si="1525"/>
        <v/>
      </c>
    </row>
    <row r="2850" spans="4:79" x14ac:dyDescent="0.45">
      <c r="D2850" s="164" t="str">
        <f t="shared" si="1526"/>
        <v/>
      </c>
      <c r="I2850" s="9" t="str">
        <f t="shared" si="1499"/>
        <v/>
      </c>
      <c r="J2850" s="173" t="str">
        <f t="shared" si="1500"/>
        <v/>
      </c>
      <c r="K2850" s="13"/>
      <c r="L2850" s="13"/>
      <c r="M2850" s="13"/>
      <c r="N2850" s="178" t="str">
        <f t="shared" si="1501"/>
        <v/>
      </c>
      <c r="O2850" s="181" t="str">
        <f t="shared" si="1502"/>
        <v/>
      </c>
      <c r="P2850" s="8" t="str">
        <f t="shared" si="1503"/>
        <v/>
      </c>
      <c r="Q2850" s="8" t="str">
        <f t="shared" si="1504"/>
        <v/>
      </c>
      <c r="R2850" s="8" t="str">
        <f t="shared" si="1505"/>
        <v/>
      </c>
      <c r="S2850" s="8" t="str">
        <f t="shared" si="1506"/>
        <v/>
      </c>
      <c r="T2850" s="8" t="str">
        <f t="shared" si="1507"/>
        <v/>
      </c>
      <c r="U2850" s="8" t="str">
        <f t="shared" si="1508"/>
        <v/>
      </c>
      <c r="V2850" s="16" t="str">
        <f t="shared" si="1509"/>
        <v/>
      </c>
      <c r="W2850" s="129" t="str">
        <f t="shared" si="1510"/>
        <v/>
      </c>
      <c r="X2850" s="8" t="str">
        <f t="shared" si="1511"/>
        <v/>
      </c>
      <c r="Y2850" s="8" t="str">
        <f t="shared" si="1512"/>
        <v/>
      </c>
      <c r="AQ2850" s="6" t="str">
        <f t="shared" si="1513"/>
        <v/>
      </c>
      <c r="AR2850" s="128" t="str">
        <f t="shared" si="1514"/>
        <v/>
      </c>
      <c r="AS2850" s="128" t="str">
        <f t="shared" si="1515"/>
        <v/>
      </c>
      <c r="AT2850" s="139" t="str">
        <f t="shared" si="1527"/>
        <v/>
      </c>
      <c r="BH2850" s="127" t="str">
        <f>IF(LEN(VBAsheet!H2850)&gt;0,$CD$4&amp;CHAR(10)&amp;$CD$5&amp;CHAR(10)&amp;$CD$6&amp;IF(VBAsheet!I2850="N",1,0)&amp;$CE$6&amp;CHAR(10)&amp;$CD$7&amp;CHAR(10)&amp;$CD$8&amp;VBAsheet!H2850&amp;$CE$8&amp;CHAR(10)&amp;$CD$9&amp;VBAsheet!K2850&amp;$CE$9&amp;CHAR(10)&amp;$CD$10&amp;VBAsheet!J2850-1&amp;$CE$10&amp;CHAR(10)&amp;$CD$11,"")</f>
        <v/>
      </c>
      <c r="BI2850"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0" s="18" t="str">
        <f>IF(LEN(X2850)&gt;0,$CD$23&amp;INDEX($CH$3:CH2853,MATCH(W2850,$CG$3:CG2853,0))&amp;$CE$23&amp;CHAR(10)&amp;$CD$24&amp;X2850&amp;$CE$24&amp;CHAR(10)&amp;$CD$25&amp;Y2850&amp;$CE$25&amp;CHAR(10),"")&amp;IF(LEN(AA2850)&gt;0,$CD$23&amp;INDEX($CH$3:CH2853,MATCH(Z2850,$CG$3:CG2853,0))&amp;$CE$23&amp;CHAR(10)&amp;$CD$24&amp;AA2850&amp;$CE$24&amp;CHAR(10)&amp;$CD$25&amp;AB2850&amp;$CE$25&amp;CHAR(10),"")&amp;IF(LEN(AD2850)&gt;0,$CD$23&amp;INDEX($CH$3:CH2853,MATCH(AC2850,$CG$3:CG2853,0))&amp;$CE$23&amp;CHAR(10)&amp;$CD$24&amp;AD2850&amp;$CE$24&amp;CHAR(10)&amp;$CD$25&amp;AE2850&amp;$CE$25&amp;CHAR(10),"")&amp;IF(LEN(AG2850)&gt;0,$CD$23&amp;INDEX($CH$3:CH2853,MATCH(AF2850,$CG$3:CG2853,0))&amp;$CE$23&amp;CHAR(10)&amp;$CD$24&amp;AG2850&amp;$CE$24&amp;CHAR(10)&amp;$CD$25&amp;AH2850&amp;$CE$25&amp;CHAR(10),"")&amp;IF(LEN(AJ2850)&gt;0,$CD$23&amp;INDEX($CH$3:CH2853,MATCH(AI2850,$CG$3:CG2853,0))&amp;$CE$23&amp;CHAR(10)&amp;$CD$24&amp;AJ2850&amp;$CE$24&amp;CHAR(10)&amp;$CD$25&amp;AK2850&amp;$CE$25&amp;CHAR(10),"")</f>
        <v/>
      </c>
      <c r="BK2850" s="18" t="str">
        <f>IF(LEN(J2850)&gt;0,INDEX($BH$2:$BH$100000,MATCH(J2850,VBAsheet!$H$2:$H$100000,0))&amp;CHAR(10),"")&amp;IF(LEN(K2850)&gt;0,INDEX($BH$2:$BH$100000,MATCH(K2850,VBAsheet!$H$2:$H$100000,0))&amp;CHAR(10),"")&amp;IF(LEN(L2850)&gt;0,INDEX($BH$2:$BH$100000,MATCH(L2850,VBAsheet!$H$2:$H$100000,0))&amp;CHAR(10),"")&amp;IF(LEN(M2850)&gt;0,INDEX($BH$2:$BH$100000,MATCH(M2850,VBAsheet!$H$2:$H$100000,0))&amp;CHAR(10),"")</f>
        <v/>
      </c>
      <c r="BM2850" s="94" t="str">
        <f t="shared" si="1498"/>
        <v/>
      </c>
      <c r="BN2850" s="95" t="str">
        <f t="shared" si="1517"/>
        <v/>
      </c>
      <c r="BP2850" s="18" t="str">
        <f t="shared" si="1518"/>
        <v/>
      </c>
      <c r="BR2850" s="81" t="str">
        <f t="shared" si="1528"/>
        <v/>
      </c>
      <c r="BU2850" s="138" t="str">
        <f t="shared" si="1519"/>
        <v/>
      </c>
      <c r="BV2850" s="3" t="str">
        <f t="shared" si="1520"/>
        <v/>
      </c>
      <c r="BW2850" s="3" t="str">
        <f t="shared" si="1521"/>
        <v/>
      </c>
      <c r="BX2850" s="144" t="str">
        <f t="shared" si="1522"/>
        <v/>
      </c>
      <c r="BY2850" s="18" t="str">
        <f t="shared" si="1523"/>
        <v/>
      </c>
      <c r="BZ2850" s="18" t="str">
        <f t="shared" si="1524"/>
        <v/>
      </c>
      <c r="CA2850" s="19" t="str">
        <f t="shared" si="1525"/>
        <v/>
      </c>
    </row>
    <row r="2851" spans="4:79" x14ac:dyDescent="0.45">
      <c r="D2851" s="164" t="str">
        <f t="shared" si="1526"/>
        <v/>
      </c>
      <c r="I2851" s="9" t="str">
        <f t="shared" si="1499"/>
        <v/>
      </c>
      <c r="J2851" s="173" t="str">
        <f t="shared" si="1500"/>
        <v/>
      </c>
      <c r="K2851" s="13"/>
      <c r="L2851" s="13"/>
      <c r="M2851" s="13"/>
      <c r="N2851" s="178" t="str">
        <f t="shared" si="1501"/>
        <v/>
      </c>
      <c r="O2851" s="181" t="str">
        <f t="shared" si="1502"/>
        <v/>
      </c>
      <c r="P2851" s="8" t="str">
        <f t="shared" si="1503"/>
        <v/>
      </c>
      <c r="Q2851" s="8" t="str">
        <f t="shared" si="1504"/>
        <v/>
      </c>
      <c r="R2851" s="8" t="str">
        <f t="shared" si="1505"/>
        <v/>
      </c>
      <c r="S2851" s="8" t="str">
        <f t="shared" si="1506"/>
        <v/>
      </c>
      <c r="T2851" s="8" t="str">
        <f t="shared" si="1507"/>
        <v/>
      </c>
      <c r="U2851" s="8" t="str">
        <f t="shared" si="1508"/>
        <v/>
      </c>
      <c r="V2851" s="16" t="str">
        <f t="shared" si="1509"/>
        <v/>
      </c>
      <c r="W2851" s="129" t="str">
        <f t="shared" si="1510"/>
        <v/>
      </c>
      <c r="X2851" s="8" t="str">
        <f t="shared" si="1511"/>
        <v/>
      </c>
      <c r="Y2851" s="8" t="str">
        <f t="shared" si="1512"/>
        <v/>
      </c>
      <c r="AQ2851" s="6" t="str">
        <f t="shared" si="1513"/>
        <v/>
      </c>
      <c r="AR2851" s="128" t="str">
        <f t="shared" si="1514"/>
        <v/>
      </c>
      <c r="AS2851" s="128" t="str">
        <f t="shared" si="1515"/>
        <v/>
      </c>
      <c r="AT2851" s="139" t="str">
        <f t="shared" si="1527"/>
        <v/>
      </c>
      <c r="BH2851" s="127" t="str">
        <f>IF(LEN(VBAsheet!H2851)&gt;0,$CD$4&amp;CHAR(10)&amp;$CD$5&amp;CHAR(10)&amp;$CD$6&amp;IF(VBAsheet!I2851="N",1,0)&amp;$CE$6&amp;CHAR(10)&amp;$CD$7&amp;CHAR(10)&amp;$CD$8&amp;VBAsheet!H2851&amp;$CE$8&amp;CHAR(10)&amp;$CD$9&amp;VBAsheet!K2851&amp;$CE$9&amp;CHAR(10)&amp;$CD$10&amp;VBAsheet!J2851-1&amp;$CE$10&amp;CHAR(10)&amp;$CD$11,"")</f>
        <v/>
      </c>
      <c r="BI2851"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1" s="18" t="str">
        <f>IF(LEN(X2851)&gt;0,$CD$23&amp;INDEX($CH$3:CH2854,MATCH(W2851,$CG$3:CG2854,0))&amp;$CE$23&amp;CHAR(10)&amp;$CD$24&amp;X2851&amp;$CE$24&amp;CHAR(10)&amp;$CD$25&amp;Y2851&amp;$CE$25&amp;CHAR(10),"")&amp;IF(LEN(AA2851)&gt;0,$CD$23&amp;INDEX($CH$3:CH2854,MATCH(Z2851,$CG$3:CG2854,0))&amp;$CE$23&amp;CHAR(10)&amp;$CD$24&amp;AA2851&amp;$CE$24&amp;CHAR(10)&amp;$CD$25&amp;AB2851&amp;$CE$25&amp;CHAR(10),"")&amp;IF(LEN(AD2851)&gt;0,$CD$23&amp;INDEX($CH$3:CH2854,MATCH(AC2851,$CG$3:CG2854,0))&amp;$CE$23&amp;CHAR(10)&amp;$CD$24&amp;AD2851&amp;$CE$24&amp;CHAR(10)&amp;$CD$25&amp;AE2851&amp;$CE$25&amp;CHAR(10),"")&amp;IF(LEN(AG2851)&gt;0,$CD$23&amp;INDEX($CH$3:CH2854,MATCH(AF2851,$CG$3:CG2854,0))&amp;$CE$23&amp;CHAR(10)&amp;$CD$24&amp;AG2851&amp;$CE$24&amp;CHAR(10)&amp;$CD$25&amp;AH2851&amp;$CE$25&amp;CHAR(10),"")&amp;IF(LEN(AJ2851)&gt;0,$CD$23&amp;INDEX($CH$3:CH2854,MATCH(AI2851,$CG$3:CG2854,0))&amp;$CE$23&amp;CHAR(10)&amp;$CD$24&amp;AJ2851&amp;$CE$24&amp;CHAR(10)&amp;$CD$25&amp;AK2851&amp;$CE$25&amp;CHAR(10),"")</f>
        <v/>
      </c>
      <c r="BK2851" s="18" t="str">
        <f>IF(LEN(J2851)&gt;0,INDEX($BH$2:$BH$100000,MATCH(J2851,VBAsheet!$H$2:$H$100000,0))&amp;CHAR(10),"")&amp;IF(LEN(K2851)&gt;0,INDEX($BH$2:$BH$100000,MATCH(K2851,VBAsheet!$H$2:$H$100000,0))&amp;CHAR(10),"")&amp;IF(LEN(L2851)&gt;0,INDEX($BH$2:$BH$100000,MATCH(L2851,VBAsheet!$H$2:$H$100000,0))&amp;CHAR(10),"")&amp;IF(LEN(M2851)&gt;0,INDEX($BH$2:$BH$100000,MATCH(M2851,VBAsheet!$H$2:$H$100000,0))&amp;CHAR(10),"")</f>
        <v/>
      </c>
      <c r="BM2851" s="94" t="str">
        <f t="shared" si="1498"/>
        <v/>
      </c>
      <c r="BN2851" s="95" t="str">
        <f t="shared" si="1517"/>
        <v/>
      </c>
      <c r="BP2851" s="18" t="str">
        <f t="shared" si="1518"/>
        <v/>
      </c>
      <c r="BR2851" s="81" t="str">
        <f t="shared" si="1528"/>
        <v/>
      </c>
      <c r="BU2851" s="138" t="str">
        <f t="shared" si="1519"/>
        <v/>
      </c>
      <c r="BV2851" s="3" t="str">
        <f t="shared" si="1520"/>
        <v/>
      </c>
      <c r="BW2851" s="3" t="str">
        <f t="shared" si="1521"/>
        <v/>
      </c>
      <c r="BX2851" s="144" t="str">
        <f t="shared" si="1522"/>
        <v/>
      </c>
      <c r="BY2851" s="18" t="str">
        <f t="shared" si="1523"/>
        <v/>
      </c>
      <c r="BZ2851" s="18" t="str">
        <f t="shared" si="1524"/>
        <v/>
      </c>
      <c r="CA2851" s="19" t="str">
        <f t="shared" si="1525"/>
        <v/>
      </c>
    </row>
    <row r="2852" spans="4:79" x14ac:dyDescent="0.45">
      <c r="D2852" s="164" t="str">
        <f t="shared" si="1526"/>
        <v/>
      </c>
      <c r="I2852" s="9" t="str">
        <f t="shared" si="1499"/>
        <v/>
      </c>
      <c r="J2852" s="173" t="str">
        <f t="shared" si="1500"/>
        <v/>
      </c>
      <c r="K2852" s="13"/>
      <c r="L2852" s="13"/>
      <c r="M2852" s="13"/>
      <c r="N2852" s="178" t="str">
        <f t="shared" si="1501"/>
        <v/>
      </c>
      <c r="O2852" s="181" t="str">
        <f t="shared" si="1502"/>
        <v/>
      </c>
      <c r="P2852" s="8" t="str">
        <f t="shared" si="1503"/>
        <v/>
      </c>
      <c r="Q2852" s="8" t="str">
        <f t="shared" si="1504"/>
        <v/>
      </c>
      <c r="R2852" s="8" t="str">
        <f t="shared" si="1505"/>
        <v/>
      </c>
      <c r="S2852" s="8" t="str">
        <f t="shared" si="1506"/>
        <v/>
      </c>
      <c r="T2852" s="8" t="str">
        <f t="shared" si="1507"/>
        <v/>
      </c>
      <c r="U2852" s="8" t="str">
        <f t="shared" si="1508"/>
        <v/>
      </c>
      <c r="V2852" s="16" t="str">
        <f t="shared" si="1509"/>
        <v/>
      </c>
      <c r="W2852" s="129" t="str">
        <f t="shared" si="1510"/>
        <v/>
      </c>
      <c r="X2852" s="8" t="str">
        <f t="shared" si="1511"/>
        <v/>
      </c>
      <c r="Y2852" s="8" t="str">
        <f t="shared" si="1512"/>
        <v/>
      </c>
      <c r="AQ2852" s="6" t="str">
        <f t="shared" si="1513"/>
        <v/>
      </c>
      <c r="AR2852" s="128" t="str">
        <f t="shared" si="1514"/>
        <v/>
      </c>
      <c r="AS2852" s="128" t="str">
        <f t="shared" si="1515"/>
        <v/>
      </c>
      <c r="AT2852" s="139" t="str">
        <f t="shared" si="1527"/>
        <v/>
      </c>
      <c r="BH2852" s="127" t="str">
        <f>IF(LEN(VBAsheet!H2852)&gt;0,$CD$4&amp;CHAR(10)&amp;$CD$5&amp;CHAR(10)&amp;$CD$6&amp;IF(VBAsheet!I2852="N",1,0)&amp;$CE$6&amp;CHAR(10)&amp;$CD$7&amp;CHAR(10)&amp;$CD$8&amp;VBAsheet!H2852&amp;$CE$8&amp;CHAR(10)&amp;$CD$9&amp;VBAsheet!K2852&amp;$CE$9&amp;CHAR(10)&amp;$CD$10&amp;VBAsheet!J2852-1&amp;$CE$10&amp;CHAR(10)&amp;$CD$11,"")</f>
        <v/>
      </c>
      <c r="BI2852"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2" s="18" t="str">
        <f>IF(LEN(X2852)&gt;0,$CD$23&amp;INDEX($CH$3:CH2855,MATCH(W2852,$CG$3:CG2855,0))&amp;$CE$23&amp;CHAR(10)&amp;$CD$24&amp;X2852&amp;$CE$24&amp;CHAR(10)&amp;$CD$25&amp;Y2852&amp;$CE$25&amp;CHAR(10),"")&amp;IF(LEN(AA2852)&gt;0,$CD$23&amp;INDEX($CH$3:CH2855,MATCH(Z2852,$CG$3:CG2855,0))&amp;$CE$23&amp;CHAR(10)&amp;$CD$24&amp;AA2852&amp;$CE$24&amp;CHAR(10)&amp;$CD$25&amp;AB2852&amp;$CE$25&amp;CHAR(10),"")&amp;IF(LEN(AD2852)&gt;0,$CD$23&amp;INDEX($CH$3:CH2855,MATCH(AC2852,$CG$3:CG2855,0))&amp;$CE$23&amp;CHAR(10)&amp;$CD$24&amp;AD2852&amp;$CE$24&amp;CHAR(10)&amp;$CD$25&amp;AE2852&amp;$CE$25&amp;CHAR(10),"")&amp;IF(LEN(AG2852)&gt;0,$CD$23&amp;INDEX($CH$3:CH2855,MATCH(AF2852,$CG$3:CG2855,0))&amp;$CE$23&amp;CHAR(10)&amp;$CD$24&amp;AG2852&amp;$CE$24&amp;CHAR(10)&amp;$CD$25&amp;AH2852&amp;$CE$25&amp;CHAR(10),"")&amp;IF(LEN(AJ2852)&gt;0,$CD$23&amp;INDEX($CH$3:CH2855,MATCH(AI2852,$CG$3:CG2855,0))&amp;$CE$23&amp;CHAR(10)&amp;$CD$24&amp;AJ2852&amp;$CE$24&amp;CHAR(10)&amp;$CD$25&amp;AK2852&amp;$CE$25&amp;CHAR(10),"")</f>
        <v/>
      </c>
      <c r="BK2852" s="18" t="str">
        <f>IF(LEN(J2852)&gt;0,INDEX($BH$2:$BH$100000,MATCH(J2852,VBAsheet!$H$2:$H$100000,0))&amp;CHAR(10),"")&amp;IF(LEN(K2852)&gt;0,INDEX($BH$2:$BH$100000,MATCH(K2852,VBAsheet!$H$2:$H$100000,0))&amp;CHAR(10),"")&amp;IF(LEN(L2852)&gt;0,INDEX($BH$2:$BH$100000,MATCH(L2852,VBAsheet!$H$2:$H$100000,0))&amp;CHAR(10),"")&amp;IF(LEN(M2852)&gt;0,INDEX($BH$2:$BH$100000,MATCH(M2852,VBAsheet!$H$2:$H$100000,0))&amp;CHAR(10),"")</f>
        <v/>
      </c>
      <c r="BM2852" s="94" t="str">
        <f t="shared" si="1498"/>
        <v/>
      </c>
      <c r="BN2852" s="95" t="str">
        <f t="shared" si="1517"/>
        <v/>
      </c>
      <c r="BP2852" s="18" t="str">
        <f t="shared" si="1518"/>
        <v/>
      </c>
      <c r="BR2852" s="81" t="str">
        <f t="shared" si="1528"/>
        <v/>
      </c>
      <c r="BU2852" s="138" t="str">
        <f t="shared" si="1519"/>
        <v/>
      </c>
      <c r="BV2852" s="3" t="str">
        <f t="shared" si="1520"/>
        <v/>
      </c>
      <c r="BW2852" s="3" t="str">
        <f t="shared" si="1521"/>
        <v/>
      </c>
      <c r="BX2852" s="144" t="str">
        <f t="shared" si="1522"/>
        <v/>
      </c>
      <c r="BY2852" s="18" t="str">
        <f t="shared" si="1523"/>
        <v/>
      </c>
      <c r="BZ2852" s="18" t="str">
        <f t="shared" si="1524"/>
        <v/>
      </c>
      <c r="CA2852" s="19" t="str">
        <f t="shared" si="1525"/>
        <v/>
      </c>
    </row>
    <row r="2853" spans="4:79" x14ac:dyDescent="0.45">
      <c r="D2853" s="164" t="str">
        <f t="shared" si="1526"/>
        <v/>
      </c>
      <c r="I2853" s="9" t="str">
        <f t="shared" si="1499"/>
        <v/>
      </c>
      <c r="J2853" s="173" t="str">
        <f t="shared" si="1500"/>
        <v/>
      </c>
      <c r="K2853" s="13"/>
      <c r="L2853" s="13"/>
      <c r="M2853" s="13"/>
      <c r="N2853" s="178" t="str">
        <f t="shared" si="1501"/>
        <v/>
      </c>
      <c r="O2853" s="181" t="str">
        <f t="shared" si="1502"/>
        <v/>
      </c>
      <c r="P2853" s="8" t="str">
        <f t="shared" si="1503"/>
        <v/>
      </c>
      <c r="Q2853" s="8" t="str">
        <f t="shared" si="1504"/>
        <v/>
      </c>
      <c r="R2853" s="8" t="str">
        <f t="shared" si="1505"/>
        <v/>
      </c>
      <c r="S2853" s="8" t="str">
        <f t="shared" si="1506"/>
        <v/>
      </c>
      <c r="T2853" s="8" t="str">
        <f t="shared" si="1507"/>
        <v/>
      </c>
      <c r="U2853" s="8" t="str">
        <f t="shared" si="1508"/>
        <v/>
      </c>
      <c r="V2853" s="16" t="str">
        <f t="shared" si="1509"/>
        <v/>
      </c>
      <c r="W2853" s="129" t="str">
        <f t="shared" si="1510"/>
        <v/>
      </c>
      <c r="X2853" s="8" t="str">
        <f t="shared" si="1511"/>
        <v/>
      </c>
      <c r="Y2853" s="8" t="str">
        <f t="shared" si="1512"/>
        <v/>
      </c>
      <c r="AQ2853" s="6" t="str">
        <f t="shared" si="1513"/>
        <v/>
      </c>
      <c r="AR2853" s="128" t="str">
        <f t="shared" si="1514"/>
        <v/>
      </c>
      <c r="AS2853" s="128" t="str">
        <f t="shared" si="1515"/>
        <v/>
      </c>
      <c r="AT2853" s="139" t="str">
        <f t="shared" si="1527"/>
        <v/>
      </c>
      <c r="BH2853" s="127" t="str">
        <f>IF(LEN(VBAsheet!H2853)&gt;0,$CD$4&amp;CHAR(10)&amp;$CD$5&amp;CHAR(10)&amp;$CD$6&amp;IF(VBAsheet!I2853="N",1,0)&amp;$CE$6&amp;CHAR(10)&amp;$CD$7&amp;CHAR(10)&amp;$CD$8&amp;VBAsheet!H2853&amp;$CE$8&amp;CHAR(10)&amp;$CD$9&amp;VBAsheet!K2853&amp;$CE$9&amp;CHAR(10)&amp;$CD$10&amp;VBAsheet!J2853-1&amp;$CE$10&amp;CHAR(10)&amp;$CD$11,"")</f>
        <v/>
      </c>
      <c r="BI2853"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3" s="18" t="str">
        <f>IF(LEN(X2853)&gt;0,$CD$23&amp;INDEX($CH$3:CH2856,MATCH(W2853,$CG$3:CG2856,0))&amp;$CE$23&amp;CHAR(10)&amp;$CD$24&amp;X2853&amp;$CE$24&amp;CHAR(10)&amp;$CD$25&amp;Y2853&amp;$CE$25&amp;CHAR(10),"")&amp;IF(LEN(AA2853)&gt;0,$CD$23&amp;INDEX($CH$3:CH2856,MATCH(Z2853,$CG$3:CG2856,0))&amp;$CE$23&amp;CHAR(10)&amp;$CD$24&amp;AA2853&amp;$CE$24&amp;CHAR(10)&amp;$CD$25&amp;AB2853&amp;$CE$25&amp;CHAR(10),"")&amp;IF(LEN(AD2853)&gt;0,$CD$23&amp;INDEX($CH$3:CH2856,MATCH(AC2853,$CG$3:CG2856,0))&amp;$CE$23&amp;CHAR(10)&amp;$CD$24&amp;AD2853&amp;$CE$24&amp;CHAR(10)&amp;$CD$25&amp;AE2853&amp;$CE$25&amp;CHAR(10),"")&amp;IF(LEN(AG2853)&gt;0,$CD$23&amp;INDEX($CH$3:CH2856,MATCH(AF2853,$CG$3:CG2856,0))&amp;$CE$23&amp;CHAR(10)&amp;$CD$24&amp;AG2853&amp;$CE$24&amp;CHAR(10)&amp;$CD$25&amp;AH2853&amp;$CE$25&amp;CHAR(10),"")&amp;IF(LEN(AJ2853)&gt;0,$CD$23&amp;INDEX($CH$3:CH2856,MATCH(AI2853,$CG$3:CG2856,0))&amp;$CE$23&amp;CHAR(10)&amp;$CD$24&amp;AJ2853&amp;$CE$24&amp;CHAR(10)&amp;$CD$25&amp;AK2853&amp;$CE$25&amp;CHAR(10),"")</f>
        <v/>
      </c>
      <c r="BK2853" s="18" t="str">
        <f>IF(LEN(J2853)&gt;0,INDEX($BH$2:$BH$100000,MATCH(J2853,VBAsheet!$H$2:$H$100000,0))&amp;CHAR(10),"")&amp;IF(LEN(K2853)&gt;0,INDEX($BH$2:$BH$100000,MATCH(K2853,VBAsheet!$H$2:$H$100000,0))&amp;CHAR(10),"")&amp;IF(LEN(L2853)&gt;0,INDEX($BH$2:$BH$100000,MATCH(L2853,VBAsheet!$H$2:$H$100000,0))&amp;CHAR(10),"")&amp;IF(LEN(M2853)&gt;0,INDEX($BH$2:$BH$100000,MATCH(M2853,VBAsheet!$H$2:$H$100000,0))&amp;CHAR(10),"")</f>
        <v/>
      </c>
      <c r="BM2853" s="94" t="str">
        <f t="shared" si="1498"/>
        <v/>
      </c>
      <c r="BN2853" s="95" t="str">
        <f t="shared" si="1517"/>
        <v/>
      </c>
      <c r="BP2853" s="18" t="str">
        <f t="shared" si="1518"/>
        <v/>
      </c>
      <c r="BR2853" s="81" t="str">
        <f t="shared" si="1528"/>
        <v/>
      </c>
      <c r="BU2853" s="138" t="str">
        <f t="shared" si="1519"/>
        <v/>
      </c>
      <c r="BV2853" s="3" t="str">
        <f t="shared" si="1520"/>
        <v/>
      </c>
      <c r="BW2853" s="3" t="str">
        <f t="shared" si="1521"/>
        <v/>
      </c>
      <c r="BX2853" s="144" t="str">
        <f t="shared" si="1522"/>
        <v/>
      </c>
      <c r="BY2853" s="18" t="str">
        <f t="shared" si="1523"/>
        <v/>
      </c>
      <c r="BZ2853" s="18" t="str">
        <f t="shared" si="1524"/>
        <v/>
      </c>
      <c r="CA2853" s="19" t="str">
        <f t="shared" si="1525"/>
        <v/>
      </c>
    </row>
    <row r="2854" spans="4:79" x14ac:dyDescent="0.45">
      <c r="D2854" s="164" t="str">
        <f t="shared" si="1526"/>
        <v/>
      </c>
      <c r="I2854" s="9" t="str">
        <f t="shared" si="1499"/>
        <v/>
      </c>
      <c r="J2854" s="173" t="str">
        <f t="shared" si="1500"/>
        <v/>
      </c>
      <c r="K2854" s="13"/>
      <c r="L2854" s="13"/>
      <c r="M2854" s="13"/>
      <c r="N2854" s="178" t="str">
        <f t="shared" si="1501"/>
        <v/>
      </c>
      <c r="O2854" s="181" t="str">
        <f t="shared" si="1502"/>
        <v/>
      </c>
      <c r="P2854" s="8" t="str">
        <f t="shared" si="1503"/>
        <v/>
      </c>
      <c r="Q2854" s="8" t="str">
        <f t="shared" si="1504"/>
        <v/>
      </c>
      <c r="R2854" s="8" t="str">
        <f t="shared" si="1505"/>
        <v/>
      </c>
      <c r="S2854" s="8" t="str">
        <f t="shared" si="1506"/>
        <v/>
      </c>
      <c r="T2854" s="8" t="str">
        <f t="shared" si="1507"/>
        <v/>
      </c>
      <c r="U2854" s="8" t="str">
        <f t="shared" si="1508"/>
        <v/>
      </c>
      <c r="V2854" s="16" t="str">
        <f t="shared" si="1509"/>
        <v/>
      </c>
      <c r="W2854" s="129" t="str">
        <f t="shared" si="1510"/>
        <v/>
      </c>
      <c r="X2854" s="8" t="str">
        <f t="shared" si="1511"/>
        <v/>
      </c>
      <c r="Y2854" s="8" t="str">
        <f t="shared" si="1512"/>
        <v/>
      </c>
      <c r="AQ2854" s="6" t="str">
        <f t="shared" si="1513"/>
        <v/>
      </c>
      <c r="AR2854" s="128" t="str">
        <f t="shared" si="1514"/>
        <v/>
      </c>
      <c r="AS2854" s="128" t="str">
        <f t="shared" si="1515"/>
        <v/>
      </c>
      <c r="AT2854" s="139" t="str">
        <f t="shared" si="1527"/>
        <v/>
      </c>
      <c r="BH2854" s="127" t="str">
        <f>IF(LEN(VBAsheet!H2854)&gt;0,$CD$4&amp;CHAR(10)&amp;$CD$5&amp;CHAR(10)&amp;$CD$6&amp;IF(VBAsheet!I2854="N",1,0)&amp;$CE$6&amp;CHAR(10)&amp;$CD$7&amp;CHAR(10)&amp;$CD$8&amp;VBAsheet!H2854&amp;$CE$8&amp;CHAR(10)&amp;$CD$9&amp;VBAsheet!K2854&amp;$CE$9&amp;CHAR(10)&amp;$CD$10&amp;VBAsheet!J2854-1&amp;$CE$10&amp;CHAR(10)&amp;$CD$11,"")</f>
        <v/>
      </c>
      <c r="BI2854"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4" s="18" t="str">
        <f>IF(LEN(X2854)&gt;0,$CD$23&amp;INDEX($CH$3:CH2857,MATCH(W2854,$CG$3:CG2857,0))&amp;$CE$23&amp;CHAR(10)&amp;$CD$24&amp;X2854&amp;$CE$24&amp;CHAR(10)&amp;$CD$25&amp;Y2854&amp;$CE$25&amp;CHAR(10),"")&amp;IF(LEN(AA2854)&gt;0,$CD$23&amp;INDEX($CH$3:CH2857,MATCH(Z2854,$CG$3:CG2857,0))&amp;$CE$23&amp;CHAR(10)&amp;$CD$24&amp;AA2854&amp;$CE$24&amp;CHAR(10)&amp;$CD$25&amp;AB2854&amp;$CE$25&amp;CHAR(10),"")&amp;IF(LEN(AD2854)&gt;0,$CD$23&amp;INDEX($CH$3:CH2857,MATCH(AC2854,$CG$3:CG2857,0))&amp;$CE$23&amp;CHAR(10)&amp;$CD$24&amp;AD2854&amp;$CE$24&amp;CHAR(10)&amp;$CD$25&amp;AE2854&amp;$CE$25&amp;CHAR(10),"")&amp;IF(LEN(AG2854)&gt;0,$CD$23&amp;INDEX($CH$3:CH2857,MATCH(AF2854,$CG$3:CG2857,0))&amp;$CE$23&amp;CHAR(10)&amp;$CD$24&amp;AG2854&amp;$CE$24&amp;CHAR(10)&amp;$CD$25&amp;AH2854&amp;$CE$25&amp;CHAR(10),"")&amp;IF(LEN(AJ2854)&gt;0,$CD$23&amp;INDEX($CH$3:CH2857,MATCH(AI2854,$CG$3:CG2857,0))&amp;$CE$23&amp;CHAR(10)&amp;$CD$24&amp;AJ2854&amp;$CE$24&amp;CHAR(10)&amp;$CD$25&amp;AK2854&amp;$CE$25&amp;CHAR(10),"")</f>
        <v/>
      </c>
      <c r="BK2854" s="18" t="str">
        <f>IF(LEN(J2854)&gt;0,INDEX($BH$2:$BH$100000,MATCH(J2854,VBAsheet!$H$2:$H$100000,0))&amp;CHAR(10),"")&amp;IF(LEN(K2854)&gt;0,INDEX($BH$2:$BH$100000,MATCH(K2854,VBAsheet!$H$2:$H$100000,0))&amp;CHAR(10),"")&amp;IF(LEN(L2854)&gt;0,INDEX($BH$2:$BH$100000,MATCH(L2854,VBAsheet!$H$2:$H$100000,0))&amp;CHAR(10),"")&amp;IF(LEN(M2854)&gt;0,INDEX($BH$2:$BH$100000,MATCH(M2854,VBAsheet!$H$2:$H$100000,0))&amp;CHAR(10),"")</f>
        <v/>
      </c>
      <c r="BM2854" s="94" t="str">
        <f t="shared" si="1498"/>
        <v/>
      </c>
      <c r="BN2854" s="95" t="str">
        <f t="shared" si="1517"/>
        <v/>
      </c>
      <c r="BP2854" s="18" t="str">
        <f t="shared" si="1518"/>
        <v/>
      </c>
      <c r="BR2854" s="81" t="str">
        <f t="shared" si="1528"/>
        <v/>
      </c>
      <c r="BU2854" s="138" t="str">
        <f t="shared" si="1519"/>
        <v/>
      </c>
      <c r="BV2854" s="3" t="str">
        <f t="shared" si="1520"/>
        <v/>
      </c>
      <c r="BW2854" s="3" t="str">
        <f t="shared" si="1521"/>
        <v/>
      </c>
      <c r="BX2854" s="144" t="str">
        <f t="shared" si="1522"/>
        <v/>
      </c>
      <c r="BY2854" s="18" t="str">
        <f t="shared" si="1523"/>
        <v/>
      </c>
      <c r="BZ2854" s="18" t="str">
        <f t="shared" si="1524"/>
        <v/>
      </c>
      <c r="CA2854" s="19" t="str">
        <f t="shared" si="1525"/>
        <v/>
      </c>
    </row>
    <row r="2855" spans="4:79" x14ac:dyDescent="0.45">
      <c r="D2855" s="164" t="str">
        <f t="shared" si="1526"/>
        <v/>
      </c>
      <c r="I2855" s="9" t="str">
        <f t="shared" si="1499"/>
        <v/>
      </c>
      <c r="J2855" s="173" t="str">
        <f t="shared" si="1500"/>
        <v/>
      </c>
      <c r="K2855" s="13"/>
      <c r="L2855" s="13"/>
      <c r="M2855" s="13"/>
      <c r="N2855" s="178" t="str">
        <f t="shared" si="1501"/>
        <v/>
      </c>
      <c r="O2855" s="181" t="str">
        <f t="shared" si="1502"/>
        <v/>
      </c>
      <c r="P2855" s="8" t="str">
        <f t="shared" si="1503"/>
        <v/>
      </c>
      <c r="Q2855" s="8" t="str">
        <f t="shared" si="1504"/>
        <v/>
      </c>
      <c r="R2855" s="8" t="str">
        <f t="shared" si="1505"/>
        <v/>
      </c>
      <c r="S2855" s="8" t="str">
        <f t="shared" si="1506"/>
        <v/>
      </c>
      <c r="T2855" s="8" t="str">
        <f t="shared" si="1507"/>
        <v/>
      </c>
      <c r="U2855" s="8" t="str">
        <f t="shared" si="1508"/>
        <v/>
      </c>
      <c r="V2855" s="16" t="str">
        <f t="shared" si="1509"/>
        <v/>
      </c>
      <c r="W2855" s="129" t="str">
        <f t="shared" si="1510"/>
        <v/>
      </c>
      <c r="X2855" s="8" t="str">
        <f t="shared" si="1511"/>
        <v/>
      </c>
      <c r="Y2855" s="8" t="str">
        <f t="shared" si="1512"/>
        <v/>
      </c>
      <c r="AQ2855" s="6" t="str">
        <f t="shared" si="1513"/>
        <v/>
      </c>
      <c r="AR2855" s="128" t="str">
        <f t="shared" si="1514"/>
        <v/>
      </c>
      <c r="AS2855" s="128" t="str">
        <f t="shared" si="1515"/>
        <v/>
      </c>
      <c r="AT2855" s="139" t="str">
        <f t="shared" si="1527"/>
        <v/>
      </c>
      <c r="BH2855" s="127" t="str">
        <f>IF(LEN(VBAsheet!H2855)&gt;0,$CD$4&amp;CHAR(10)&amp;$CD$5&amp;CHAR(10)&amp;$CD$6&amp;IF(VBAsheet!I2855="N",1,0)&amp;$CE$6&amp;CHAR(10)&amp;$CD$7&amp;CHAR(10)&amp;$CD$8&amp;VBAsheet!H2855&amp;$CE$8&amp;CHAR(10)&amp;$CD$9&amp;VBAsheet!K2855&amp;$CE$9&amp;CHAR(10)&amp;$CD$10&amp;VBAsheet!J2855-1&amp;$CE$10&amp;CHAR(10)&amp;$CD$11,"")</f>
        <v/>
      </c>
      <c r="BI2855"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5" s="18" t="str">
        <f>IF(LEN(X2855)&gt;0,$CD$23&amp;INDEX($CH$3:CH2858,MATCH(W2855,$CG$3:CG2858,0))&amp;$CE$23&amp;CHAR(10)&amp;$CD$24&amp;X2855&amp;$CE$24&amp;CHAR(10)&amp;$CD$25&amp;Y2855&amp;$CE$25&amp;CHAR(10),"")&amp;IF(LEN(AA2855)&gt;0,$CD$23&amp;INDEX($CH$3:CH2858,MATCH(Z2855,$CG$3:CG2858,0))&amp;$CE$23&amp;CHAR(10)&amp;$CD$24&amp;AA2855&amp;$CE$24&amp;CHAR(10)&amp;$CD$25&amp;AB2855&amp;$CE$25&amp;CHAR(10),"")&amp;IF(LEN(AD2855)&gt;0,$CD$23&amp;INDEX($CH$3:CH2858,MATCH(AC2855,$CG$3:CG2858,0))&amp;$CE$23&amp;CHAR(10)&amp;$CD$24&amp;AD2855&amp;$CE$24&amp;CHAR(10)&amp;$CD$25&amp;AE2855&amp;$CE$25&amp;CHAR(10),"")&amp;IF(LEN(AG2855)&gt;0,$CD$23&amp;INDEX($CH$3:CH2858,MATCH(AF2855,$CG$3:CG2858,0))&amp;$CE$23&amp;CHAR(10)&amp;$CD$24&amp;AG2855&amp;$CE$24&amp;CHAR(10)&amp;$CD$25&amp;AH2855&amp;$CE$25&amp;CHAR(10),"")&amp;IF(LEN(AJ2855)&gt;0,$CD$23&amp;INDEX($CH$3:CH2858,MATCH(AI2855,$CG$3:CG2858,0))&amp;$CE$23&amp;CHAR(10)&amp;$CD$24&amp;AJ2855&amp;$CE$24&amp;CHAR(10)&amp;$CD$25&amp;AK2855&amp;$CE$25&amp;CHAR(10),"")</f>
        <v/>
      </c>
      <c r="BK2855" s="18" t="str">
        <f>IF(LEN(J2855)&gt;0,INDEX($BH$2:$BH$100000,MATCH(J2855,VBAsheet!$H$2:$H$100000,0))&amp;CHAR(10),"")&amp;IF(LEN(K2855)&gt;0,INDEX($BH$2:$BH$100000,MATCH(K2855,VBAsheet!$H$2:$H$100000,0))&amp;CHAR(10),"")&amp;IF(LEN(L2855)&gt;0,INDEX($BH$2:$BH$100000,MATCH(L2855,VBAsheet!$H$2:$H$100000,0))&amp;CHAR(10),"")&amp;IF(LEN(M2855)&gt;0,INDEX($BH$2:$BH$100000,MATCH(M2855,VBAsheet!$H$2:$H$100000,0))&amp;CHAR(10),"")</f>
        <v/>
      </c>
      <c r="BM2855" s="94" t="str">
        <f t="shared" si="1498"/>
        <v/>
      </c>
      <c r="BN2855" s="95" t="str">
        <f t="shared" si="1517"/>
        <v/>
      </c>
      <c r="BP2855" s="18" t="str">
        <f t="shared" si="1518"/>
        <v/>
      </c>
      <c r="BR2855" s="81" t="str">
        <f t="shared" si="1528"/>
        <v/>
      </c>
      <c r="BU2855" s="138" t="str">
        <f t="shared" si="1519"/>
        <v/>
      </c>
      <c r="BV2855" s="3" t="str">
        <f t="shared" si="1520"/>
        <v/>
      </c>
      <c r="BW2855" s="3" t="str">
        <f t="shared" si="1521"/>
        <v/>
      </c>
      <c r="BX2855" s="144" t="str">
        <f t="shared" si="1522"/>
        <v/>
      </c>
      <c r="BY2855" s="18" t="str">
        <f t="shared" si="1523"/>
        <v/>
      </c>
      <c r="BZ2855" s="18" t="str">
        <f t="shared" si="1524"/>
        <v/>
      </c>
      <c r="CA2855" s="19" t="str">
        <f t="shared" si="1525"/>
        <v/>
      </c>
    </row>
    <row r="2856" spans="4:79" x14ac:dyDescent="0.45">
      <c r="D2856" s="164" t="str">
        <f t="shared" si="1526"/>
        <v/>
      </c>
      <c r="I2856" s="9" t="str">
        <f t="shared" si="1499"/>
        <v/>
      </c>
      <c r="J2856" s="173" t="str">
        <f t="shared" si="1500"/>
        <v/>
      </c>
      <c r="K2856" s="13"/>
      <c r="L2856" s="13"/>
      <c r="M2856" s="13"/>
      <c r="N2856" s="178" t="str">
        <f t="shared" si="1501"/>
        <v/>
      </c>
      <c r="O2856" s="181" t="str">
        <f t="shared" si="1502"/>
        <v/>
      </c>
      <c r="P2856" s="8" t="str">
        <f t="shared" si="1503"/>
        <v/>
      </c>
      <c r="Q2856" s="8" t="str">
        <f t="shared" si="1504"/>
        <v/>
      </c>
      <c r="R2856" s="8" t="str">
        <f t="shared" si="1505"/>
        <v/>
      </c>
      <c r="S2856" s="8" t="str">
        <f t="shared" si="1506"/>
        <v/>
      </c>
      <c r="T2856" s="8" t="str">
        <f t="shared" si="1507"/>
        <v/>
      </c>
      <c r="U2856" s="8" t="str">
        <f t="shared" si="1508"/>
        <v/>
      </c>
      <c r="V2856" s="16" t="str">
        <f t="shared" si="1509"/>
        <v/>
      </c>
      <c r="W2856" s="129" t="str">
        <f t="shared" si="1510"/>
        <v/>
      </c>
      <c r="X2856" s="8" t="str">
        <f t="shared" si="1511"/>
        <v/>
      </c>
      <c r="Y2856" s="8" t="str">
        <f t="shared" si="1512"/>
        <v/>
      </c>
      <c r="AQ2856" s="6" t="str">
        <f t="shared" si="1513"/>
        <v/>
      </c>
      <c r="AR2856" s="128" t="str">
        <f t="shared" si="1514"/>
        <v/>
      </c>
      <c r="AS2856" s="128" t="str">
        <f t="shared" si="1515"/>
        <v/>
      </c>
      <c r="AT2856" s="139" t="str">
        <f t="shared" si="1527"/>
        <v/>
      </c>
      <c r="BH2856" s="127" t="str">
        <f>IF(LEN(VBAsheet!H2856)&gt;0,$CD$4&amp;CHAR(10)&amp;$CD$5&amp;CHAR(10)&amp;$CD$6&amp;IF(VBAsheet!I2856="N",1,0)&amp;$CE$6&amp;CHAR(10)&amp;$CD$7&amp;CHAR(10)&amp;$CD$8&amp;VBAsheet!H2856&amp;$CE$8&amp;CHAR(10)&amp;$CD$9&amp;VBAsheet!K2856&amp;$CE$9&amp;CHAR(10)&amp;$CD$10&amp;VBAsheet!J2856-1&amp;$CE$10&amp;CHAR(10)&amp;$CD$11,"")</f>
        <v/>
      </c>
      <c r="BI2856"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6" s="18" t="str">
        <f>IF(LEN(X2856)&gt;0,$CD$23&amp;INDEX($CH$3:CH2859,MATCH(W2856,$CG$3:CG2859,0))&amp;$CE$23&amp;CHAR(10)&amp;$CD$24&amp;X2856&amp;$CE$24&amp;CHAR(10)&amp;$CD$25&amp;Y2856&amp;$CE$25&amp;CHAR(10),"")&amp;IF(LEN(AA2856)&gt;0,$CD$23&amp;INDEX($CH$3:CH2859,MATCH(Z2856,$CG$3:CG2859,0))&amp;$CE$23&amp;CHAR(10)&amp;$CD$24&amp;AA2856&amp;$CE$24&amp;CHAR(10)&amp;$CD$25&amp;AB2856&amp;$CE$25&amp;CHAR(10),"")&amp;IF(LEN(AD2856)&gt;0,$CD$23&amp;INDEX($CH$3:CH2859,MATCH(AC2856,$CG$3:CG2859,0))&amp;$CE$23&amp;CHAR(10)&amp;$CD$24&amp;AD2856&amp;$CE$24&amp;CHAR(10)&amp;$CD$25&amp;AE2856&amp;$CE$25&amp;CHAR(10),"")&amp;IF(LEN(AG2856)&gt;0,$CD$23&amp;INDEX($CH$3:CH2859,MATCH(AF2856,$CG$3:CG2859,0))&amp;$CE$23&amp;CHAR(10)&amp;$CD$24&amp;AG2856&amp;$CE$24&amp;CHAR(10)&amp;$CD$25&amp;AH2856&amp;$CE$25&amp;CHAR(10),"")&amp;IF(LEN(AJ2856)&gt;0,$CD$23&amp;INDEX($CH$3:CH2859,MATCH(AI2856,$CG$3:CG2859,0))&amp;$CE$23&amp;CHAR(10)&amp;$CD$24&amp;AJ2856&amp;$CE$24&amp;CHAR(10)&amp;$CD$25&amp;AK2856&amp;$CE$25&amp;CHAR(10),"")</f>
        <v/>
      </c>
      <c r="BK2856" s="18" t="str">
        <f>IF(LEN(J2856)&gt;0,INDEX($BH$2:$BH$100000,MATCH(J2856,VBAsheet!$H$2:$H$100000,0))&amp;CHAR(10),"")&amp;IF(LEN(K2856)&gt;0,INDEX($BH$2:$BH$100000,MATCH(K2856,VBAsheet!$H$2:$H$100000,0))&amp;CHAR(10),"")&amp;IF(LEN(L2856)&gt;0,INDEX($BH$2:$BH$100000,MATCH(L2856,VBAsheet!$H$2:$H$100000,0))&amp;CHAR(10),"")&amp;IF(LEN(M2856)&gt;0,INDEX($BH$2:$BH$100000,MATCH(M2856,VBAsheet!$H$2:$H$100000,0))&amp;CHAR(10),"")</f>
        <v/>
      </c>
      <c r="BM2856" s="94" t="str">
        <f t="shared" si="1498"/>
        <v/>
      </c>
      <c r="BN2856" s="95" t="str">
        <f t="shared" si="1517"/>
        <v/>
      </c>
      <c r="BP2856" s="18" t="str">
        <f t="shared" si="1518"/>
        <v/>
      </c>
      <c r="BR2856" s="81" t="str">
        <f t="shared" si="1528"/>
        <v/>
      </c>
      <c r="BU2856" s="138" t="str">
        <f t="shared" si="1519"/>
        <v/>
      </c>
      <c r="BV2856" s="3" t="str">
        <f t="shared" si="1520"/>
        <v/>
      </c>
      <c r="BW2856" s="3" t="str">
        <f t="shared" si="1521"/>
        <v/>
      </c>
      <c r="BX2856" s="144" t="str">
        <f t="shared" si="1522"/>
        <v/>
      </c>
      <c r="BY2856" s="18" t="str">
        <f t="shared" si="1523"/>
        <v/>
      </c>
      <c r="BZ2856" s="18" t="str">
        <f t="shared" si="1524"/>
        <v/>
      </c>
      <c r="CA2856" s="19" t="str">
        <f t="shared" si="1525"/>
        <v/>
      </c>
    </row>
    <row r="2857" spans="4:79" x14ac:dyDescent="0.45">
      <c r="D2857" s="164" t="str">
        <f t="shared" si="1526"/>
        <v/>
      </c>
      <c r="I2857" s="9" t="str">
        <f t="shared" si="1499"/>
        <v/>
      </c>
      <c r="J2857" s="173" t="str">
        <f t="shared" si="1500"/>
        <v/>
      </c>
      <c r="K2857" s="13"/>
      <c r="L2857" s="13"/>
      <c r="M2857" s="13"/>
      <c r="N2857" s="178" t="str">
        <f t="shared" si="1501"/>
        <v/>
      </c>
      <c r="O2857" s="181" t="str">
        <f t="shared" si="1502"/>
        <v/>
      </c>
      <c r="P2857" s="8" t="str">
        <f t="shared" si="1503"/>
        <v/>
      </c>
      <c r="Q2857" s="8" t="str">
        <f t="shared" si="1504"/>
        <v/>
      </c>
      <c r="R2857" s="8" t="str">
        <f t="shared" si="1505"/>
        <v/>
      </c>
      <c r="S2857" s="8" t="str">
        <f t="shared" si="1506"/>
        <v/>
      </c>
      <c r="T2857" s="8" t="str">
        <f t="shared" si="1507"/>
        <v/>
      </c>
      <c r="U2857" s="8" t="str">
        <f t="shared" si="1508"/>
        <v/>
      </c>
      <c r="V2857" s="16" t="str">
        <f t="shared" si="1509"/>
        <v/>
      </c>
      <c r="W2857" s="129" t="str">
        <f t="shared" si="1510"/>
        <v/>
      </c>
      <c r="X2857" s="8" t="str">
        <f t="shared" si="1511"/>
        <v/>
      </c>
      <c r="Y2857" s="8" t="str">
        <f t="shared" si="1512"/>
        <v/>
      </c>
      <c r="AQ2857" s="6" t="str">
        <f t="shared" si="1513"/>
        <v/>
      </c>
      <c r="AR2857" s="128" t="str">
        <f t="shared" si="1514"/>
        <v/>
      </c>
      <c r="AS2857" s="128" t="str">
        <f t="shared" si="1515"/>
        <v/>
      </c>
      <c r="AT2857" s="139" t="str">
        <f t="shared" si="1527"/>
        <v/>
      </c>
      <c r="BH2857" s="127" t="str">
        <f>IF(LEN(VBAsheet!H2857)&gt;0,$CD$4&amp;CHAR(10)&amp;$CD$5&amp;CHAR(10)&amp;$CD$6&amp;IF(VBAsheet!I2857="N",1,0)&amp;$CE$6&amp;CHAR(10)&amp;$CD$7&amp;CHAR(10)&amp;$CD$8&amp;VBAsheet!H2857&amp;$CE$8&amp;CHAR(10)&amp;$CD$9&amp;VBAsheet!K2857&amp;$CE$9&amp;CHAR(10)&amp;$CD$10&amp;VBAsheet!J2857-1&amp;$CE$10&amp;CHAR(10)&amp;$CD$11,"")</f>
        <v/>
      </c>
      <c r="BI2857"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7" s="18" t="str">
        <f>IF(LEN(X2857)&gt;0,$CD$23&amp;INDEX($CH$3:CH2860,MATCH(W2857,$CG$3:CG2860,0))&amp;$CE$23&amp;CHAR(10)&amp;$CD$24&amp;X2857&amp;$CE$24&amp;CHAR(10)&amp;$CD$25&amp;Y2857&amp;$CE$25&amp;CHAR(10),"")&amp;IF(LEN(AA2857)&gt;0,$CD$23&amp;INDEX($CH$3:CH2860,MATCH(Z2857,$CG$3:CG2860,0))&amp;$CE$23&amp;CHAR(10)&amp;$CD$24&amp;AA2857&amp;$CE$24&amp;CHAR(10)&amp;$CD$25&amp;AB2857&amp;$CE$25&amp;CHAR(10),"")&amp;IF(LEN(AD2857)&gt;0,$CD$23&amp;INDEX($CH$3:CH2860,MATCH(AC2857,$CG$3:CG2860,0))&amp;$CE$23&amp;CHAR(10)&amp;$CD$24&amp;AD2857&amp;$CE$24&amp;CHAR(10)&amp;$CD$25&amp;AE2857&amp;$CE$25&amp;CHAR(10),"")&amp;IF(LEN(AG2857)&gt;0,$CD$23&amp;INDEX($CH$3:CH2860,MATCH(AF2857,$CG$3:CG2860,0))&amp;$CE$23&amp;CHAR(10)&amp;$CD$24&amp;AG2857&amp;$CE$24&amp;CHAR(10)&amp;$CD$25&amp;AH2857&amp;$CE$25&amp;CHAR(10),"")&amp;IF(LEN(AJ2857)&gt;0,$CD$23&amp;INDEX($CH$3:CH2860,MATCH(AI2857,$CG$3:CG2860,0))&amp;$CE$23&amp;CHAR(10)&amp;$CD$24&amp;AJ2857&amp;$CE$24&amp;CHAR(10)&amp;$CD$25&amp;AK2857&amp;$CE$25&amp;CHAR(10),"")</f>
        <v/>
      </c>
      <c r="BK2857" s="18" t="str">
        <f>IF(LEN(J2857)&gt;0,INDEX($BH$2:$BH$100000,MATCH(J2857,VBAsheet!$H$2:$H$100000,0))&amp;CHAR(10),"")&amp;IF(LEN(K2857)&gt;0,INDEX($BH$2:$BH$100000,MATCH(K2857,VBAsheet!$H$2:$H$100000,0))&amp;CHAR(10),"")&amp;IF(LEN(L2857)&gt;0,INDEX($BH$2:$BH$100000,MATCH(L2857,VBAsheet!$H$2:$H$100000,0))&amp;CHAR(10),"")&amp;IF(LEN(M2857)&gt;0,INDEX($BH$2:$BH$100000,MATCH(M2857,VBAsheet!$H$2:$H$100000,0))&amp;CHAR(10),"")</f>
        <v/>
      </c>
      <c r="BM2857" s="94" t="str">
        <f t="shared" si="1498"/>
        <v/>
      </c>
      <c r="BN2857" s="95" t="str">
        <f t="shared" si="1517"/>
        <v/>
      </c>
      <c r="BP2857" s="18" t="str">
        <f t="shared" si="1518"/>
        <v/>
      </c>
      <c r="BR2857" s="81" t="str">
        <f t="shared" si="1528"/>
        <v/>
      </c>
      <c r="BU2857" s="138" t="str">
        <f t="shared" si="1519"/>
        <v/>
      </c>
      <c r="BV2857" s="3" t="str">
        <f t="shared" si="1520"/>
        <v/>
      </c>
      <c r="BW2857" s="3" t="str">
        <f t="shared" si="1521"/>
        <v/>
      </c>
      <c r="BX2857" s="144" t="str">
        <f t="shared" si="1522"/>
        <v/>
      </c>
      <c r="BY2857" s="18" t="str">
        <f t="shared" si="1523"/>
        <v/>
      </c>
      <c r="BZ2857" s="18" t="str">
        <f t="shared" si="1524"/>
        <v/>
      </c>
      <c r="CA2857" s="19" t="str">
        <f t="shared" si="1525"/>
        <v/>
      </c>
    </row>
    <row r="2858" spans="4:79" x14ac:dyDescent="0.45">
      <c r="D2858" s="164" t="str">
        <f t="shared" si="1526"/>
        <v/>
      </c>
      <c r="I2858" s="9" t="str">
        <f t="shared" si="1499"/>
        <v/>
      </c>
      <c r="J2858" s="173" t="str">
        <f t="shared" si="1500"/>
        <v/>
      </c>
      <c r="K2858" s="13"/>
      <c r="L2858" s="13"/>
      <c r="M2858" s="13"/>
      <c r="N2858" s="178" t="str">
        <f t="shared" si="1501"/>
        <v/>
      </c>
      <c r="O2858" s="181" t="str">
        <f t="shared" si="1502"/>
        <v/>
      </c>
      <c r="P2858" s="8" t="str">
        <f t="shared" si="1503"/>
        <v/>
      </c>
      <c r="Q2858" s="8" t="str">
        <f t="shared" si="1504"/>
        <v/>
      </c>
      <c r="R2858" s="8" t="str">
        <f t="shared" si="1505"/>
        <v/>
      </c>
      <c r="S2858" s="8" t="str">
        <f t="shared" si="1506"/>
        <v/>
      </c>
      <c r="T2858" s="8" t="str">
        <f t="shared" si="1507"/>
        <v/>
      </c>
      <c r="U2858" s="8" t="str">
        <f t="shared" si="1508"/>
        <v/>
      </c>
      <c r="V2858" s="16" t="str">
        <f t="shared" si="1509"/>
        <v/>
      </c>
      <c r="W2858" s="129" t="str">
        <f t="shared" si="1510"/>
        <v/>
      </c>
      <c r="X2858" s="8" t="str">
        <f t="shared" si="1511"/>
        <v/>
      </c>
      <c r="Y2858" s="8" t="str">
        <f t="shared" si="1512"/>
        <v/>
      </c>
      <c r="AQ2858" s="6" t="str">
        <f t="shared" si="1513"/>
        <v/>
      </c>
      <c r="AR2858" s="128" t="str">
        <f t="shared" si="1514"/>
        <v/>
      </c>
      <c r="AS2858" s="128" t="str">
        <f t="shared" si="1515"/>
        <v/>
      </c>
      <c r="AT2858" s="139" t="str">
        <f t="shared" si="1527"/>
        <v/>
      </c>
      <c r="BH2858" s="127" t="str">
        <f>IF(LEN(VBAsheet!H2858)&gt;0,$CD$4&amp;CHAR(10)&amp;$CD$5&amp;CHAR(10)&amp;$CD$6&amp;IF(VBAsheet!I2858="N",1,0)&amp;$CE$6&amp;CHAR(10)&amp;$CD$7&amp;CHAR(10)&amp;$CD$8&amp;VBAsheet!H2858&amp;$CE$8&amp;CHAR(10)&amp;$CD$9&amp;VBAsheet!K2858&amp;$CE$9&amp;CHAR(10)&amp;$CD$10&amp;VBAsheet!J2858-1&amp;$CE$10&amp;CHAR(10)&amp;$CD$11,"")</f>
        <v/>
      </c>
      <c r="BI2858"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8" s="18" t="str">
        <f>IF(LEN(X2858)&gt;0,$CD$23&amp;INDEX($CH$3:CH2861,MATCH(W2858,$CG$3:CG2861,0))&amp;$CE$23&amp;CHAR(10)&amp;$CD$24&amp;X2858&amp;$CE$24&amp;CHAR(10)&amp;$CD$25&amp;Y2858&amp;$CE$25&amp;CHAR(10),"")&amp;IF(LEN(AA2858)&gt;0,$CD$23&amp;INDEX($CH$3:CH2861,MATCH(Z2858,$CG$3:CG2861,0))&amp;$CE$23&amp;CHAR(10)&amp;$CD$24&amp;AA2858&amp;$CE$24&amp;CHAR(10)&amp;$CD$25&amp;AB2858&amp;$CE$25&amp;CHAR(10),"")&amp;IF(LEN(AD2858)&gt;0,$CD$23&amp;INDEX($CH$3:CH2861,MATCH(AC2858,$CG$3:CG2861,0))&amp;$CE$23&amp;CHAR(10)&amp;$CD$24&amp;AD2858&amp;$CE$24&amp;CHAR(10)&amp;$CD$25&amp;AE2858&amp;$CE$25&amp;CHAR(10),"")&amp;IF(LEN(AG2858)&gt;0,$CD$23&amp;INDEX($CH$3:CH2861,MATCH(AF2858,$CG$3:CG2861,0))&amp;$CE$23&amp;CHAR(10)&amp;$CD$24&amp;AG2858&amp;$CE$24&amp;CHAR(10)&amp;$CD$25&amp;AH2858&amp;$CE$25&amp;CHAR(10),"")&amp;IF(LEN(AJ2858)&gt;0,$CD$23&amp;INDEX($CH$3:CH2861,MATCH(AI2858,$CG$3:CG2861,0))&amp;$CE$23&amp;CHAR(10)&amp;$CD$24&amp;AJ2858&amp;$CE$24&amp;CHAR(10)&amp;$CD$25&amp;AK2858&amp;$CE$25&amp;CHAR(10),"")</f>
        <v/>
      </c>
      <c r="BK2858" s="18" t="str">
        <f>IF(LEN(J2858)&gt;0,INDEX($BH$2:$BH$100000,MATCH(J2858,VBAsheet!$H$2:$H$100000,0))&amp;CHAR(10),"")&amp;IF(LEN(K2858)&gt;0,INDEX($BH$2:$BH$100000,MATCH(K2858,VBAsheet!$H$2:$H$100000,0))&amp;CHAR(10),"")&amp;IF(LEN(L2858)&gt;0,INDEX($BH$2:$BH$100000,MATCH(L2858,VBAsheet!$H$2:$H$100000,0))&amp;CHAR(10),"")&amp;IF(LEN(M2858)&gt;0,INDEX($BH$2:$BH$100000,MATCH(M2858,VBAsheet!$H$2:$H$100000,0))&amp;CHAR(10),"")</f>
        <v/>
      </c>
      <c r="BM2858" s="94" t="str">
        <f t="shared" ref="BM2858:BM2921" si="1529">IF(LEN(E2858)&gt;0,E2858,"")</f>
        <v/>
      </c>
      <c r="BN2858" s="95" t="str">
        <f t="shared" si="1517"/>
        <v/>
      </c>
      <c r="BP2858" s="18" t="str">
        <f t="shared" si="1518"/>
        <v/>
      </c>
      <c r="BR2858" s="81" t="str">
        <f t="shared" si="1528"/>
        <v/>
      </c>
      <c r="BU2858" s="138" t="str">
        <f t="shared" si="1519"/>
        <v/>
      </c>
      <c r="BV2858" s="3" t="str">
        <f t="shared" si="1520"/>
        <v/>
      </c>
      <c r="BW2858" s="3" t="str">
        <f t="shared" si="1521"/>
        <v/>
      </c>
      <c r="BX2858" s="144" t="str">
        <f t="shared" si="1522"/>
        <v/>
      </c>
      <c r="BY2858" s="18" t="str">
        <f t="shared" si="1523"/>
        <v/>
      </c>
      <c r="BZ2858" s="18" t="str">
        <f t="shared" si="1524"/>
        <v/>
      </c>
      <c r="CA2858" s="19" t="str">
        <f t="shared" si="1525"/>
        <v/>
      </c>
    </row>
    <row r="2859" spans="4:79" x14ac:dyDescent="0.45">
      <c r="D2859" s="164" t="str">
        <f t="shared" si="1526"/>
        <v/>
      </c>
      <c r="I2859" s="9" t="str">
        <f t="shared" si="1499"/>
        <v/>
      </c>
      <c r="J2859" s="173" t="str">
        <f t="shared" si="1500"/>
        <v/>
      </c>
      <c r="K2859" s="13"/>
      <c r="L2859" s="13"/>
      <c r="M2859" s="13"/>
      <c r="N2859" s="178" t="str">
        <f t="shared" si="1501"/>
        <v/>
      </c>
      <c r="O2859" s="181" t="str">
        <f t="shared" si="1502"/>
        <v/>
      </c>
      <c r="P2859" s="8" t="str">
        <f t="shared" si="1503"/>
        <v/>
      </c>
      <c r="Q2859" s="8" t="str">
        <f t="shared" si="1504"/>
        <v/>
      </c>
      <c r="R2859" s="8" t="str">
        <f t="shared" si="1505"/>
        <v/>
      </c>
      <c r="S2859" s="8" t="str">
        <f t="shared" si="1506"/>
        <v/>
      </c>
      <c r="T2859" s="8" t="str">
        <f t="shared" si="1507"/>
        <v/>
      </c>
      <c r="U2859" s="8" t="str">
        <f t="shared" si="1508"/>
        <v/>
      </c>
      <c r="V2859" s="16" t="str">
        <f t="shared" si="1509"/>
        <v/>
      </c>
      <c r="W2859" s="129" t="str">
        <f t="shared" si="1510"/>
        <v/>
      </c>
      <c r="X2859" s="8" t="str">
        <f t="shared" si="1511"/>
        <v/>
      </c>
      <c r="Y2859" s="8" t="str">
        <f t="shared" si="1512"/>
        <v/>
      </c>
      <c r="AQ2859" s="6" t="str">
        <f t="shared" si="1513"/>
        <v/>
      </c>
      <c r="AR2859" s="128" t="str">
        <f t="shared" si="1514"/>
        <v/>
      </c>
      <c r="AS2859" s="128" t="str">
        <f t="shared" si="1515"/>
        <v/>
      </c>
      <c r="AT2859" s="139" t="str">
        <f t="shared" si="1527"/>
        <v/>
      </c>
      <c r="BH2859" s="127" t="str">
        <f>IF(LEN(VBAsheet!H2859)&gt;0,$CD$4&amp;CHAR(10)&amp;$CD$5&amp;CHAR(10)&amp;$CD$6&amp;IF(VBAsheet!I2859="N",1,0)&amp;$CE$6&amp;CHAR(10)&amp;$CD$7&amp;CHAR(10)&amp;$CD$8&amp;VBAsheet!H2859&amp;$CE$8&amp;CHAR(10)&amp;$CD$9&amp;VBAsheet!K2859&amp;$CE$9&amp;CHAR(10)&amp;$CD$10&amp;VBAsheet!J2859-1&amp;$CE$10&amp;CHAR(10)&amp;$CD$11,"")</f>
        <v/>
      </c>
      <c r="BI2859"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59" s="18" t="str">
        <f>IF(LEN(X2859)&gt;0,$CD$23&amp;INDEX($CH$3:CH2862,MATCH(W2859,$CG$3:CG2862,0))&amp;$CE$23&amp;CHAR(10)&amp;$CD$24&amp;X2859&amp;$CE$24&amp;CHAR(10)&amp;$CD$25&amp;Y2859&amp;$CE$25&amp;CHAR(10),"")&amp;IF(LEN(AA2859)&gt;0,$CD$23&amp;INDEX($CH$3:CH2862,MATCH(Z2859,$CG$3:CG2862,0))&amp;$CE$23&amp;CHAR(10)&amp;$CD$24&amp;AA2859&amp;$CE$24&amp;CHAR(10)&amp;$CD$25&amp;AB2859&amp;$CE$25&amp;CHAR(10),"")&amp;IF(LEN(AD2859)&gt;0,$CD$23&amp;INDEX($CH$3:CH2862,MATCH(AC2859,$CG$3:CG2862,0))&amp;$CE$23&amp;CHAR(10)&amp;$CD$24&amp;AD2859&amp;$CE$24&amp;CHAR(10)&amp;$CD$25&amp;AE2859&amp;$CE$25&amp;CHAR(10),"")&amp;IF(LEN(AG2859)&gt;0,$CD$23&amp;INDEX($CH$3:CH2862,MATCH(AF2859,$CG$3:CG2862,0))&amp;$CE$23&amp;CHAR(10)&amp;$CD$24&amp;AG2859&amp;$CE$24&amp;CHAR(10)&amp;$CD$25&amp;AH2859&amp;$CE$25&amp;CHAR(10),"")&amp;IF(LEN(AJ2859)&gt;0,$CD$23&amp;INDEX($CH$3:CH2862,MATCH(AI2859,$CG$3:CG2862,0))&amp;$CE$23&amp;CHAR(10)&amp;$CD$24&amp;AJ2859&amp;$CE$24&amp;CHAR(10)&amp;$CD$25&amp;AK2859&amp;$CE$25&amp;CHAR(10),"")</f>
        <v/>
      </c>
      <c r="BK2859" s="18" t="str">
        <f>IF(LEN(J2859)&gt;0,INDEX($BH$2:$BH$100000,MATCH(J2859,VBAsheet!$H$2:$H$100000,0))&amp;CHAR(10),"")&amp;IF(LEN(K2859)&gt;0,INDEX($BH$2:$BH$100000,MATCH(K2859,VBAsheet!$H$2:$H$100000,0))&amp;CHAR(10),"")&amp;IF(LEN(L2859)&gt;0,INDEX($BH$2:$BH$100000,MATCH(L2859,VBAsheet!$H$2:$H$100000,0))&amp;CHAR(10),"")&amp;IF(LEN(M2859)&gt;0,INDEX($BH$2:$BH$100000,MATCH(M2859,VBAsheet!$H$2:$H$100000,0))&amp;CHAR(10),"")</f>
        <v/>
      </c>
      <c r="BM2859" s="94" t="str">
        <f t="shared" si="1529"/>
        <v/>
      </c>
      <c r="BN2859" s="95" t="str">
        <f t="shared" si="1517"/>
        <v/>
      </c>
      <c r="BP2859" s="18" t="str">
        <f t="shared" si="1518"/>
        <v/>
      </c>
      <c r="BR2859" s="81" t="str">
        <f t="shared" si="1528"/>
        <v/>
      </c>
      <c r="BU2859" s="138" t="str">
        <f t="shared" si="1519"/>
        <v/>
      </c>
      <c r="BV2859" s="3" t="str">
        <f t="shared" si="1520"/>
        <v/>
      </c>
      <c r="BW2859" s="3" t="str">
        <f t="shared" si="1521"/>
        <v/>
      </c>
      <c r="BX2859" s="144" t="str">
        <f t="shared" si="1522"/>
        <v/>
      </c>
      <c r="BY2859" s="18" t="str">
        <f t="shared" si="1523"/>
        <v/>
      </c>
      <c r="BZ2859" s="18" t="str">
        <f t="shared" si="1524"/>
        <v/>
      </c>
      <c r="CA2859" s="19" t="str">
        <f t="shared" si="1525"/>
        <v/>
      </c>
    </row>
    <row r="2860" spans="4:79" x14ac:dyDescent="0.45">
      <c r="D2860" s="164" t="str">
        <f t="shared" si="1526"/>
        <v/>
      </c>
      <c r="I2860" s="9" t="str">
        <f t="shared" si="1499"/>
        <v/>
      </c>
      <c r="J2860" s="173" t="str">
        <f t="shared" si="1500"/>
        <v/>
      </c>
      <c r="K2860" s="13"/>
      <c r="L2860" s="13"/>
      <c r="M2860" s="13"/>
      <c r="N2860" s="178" t="str">
        <f t="shared" si="1501"/>
        <v/>
      </c>
      <c r="O2860" s="181" t="str">
        <f t="shared" si="1502"/>
        <v/>
      </c>
      <c r="P2860" s="8" t="str">
        <f t="shared" si="1503"/>
        <v/>
      </c>
      <c r="Q2860" s="8" t="str">
        <f t="shared" si="1504"/>
        <v/>
      </c>
      <c r="R2860" s="8" t="str">
        <f t="shared" si="1505"/>
        <v/>
      </c>
      <c r="S2860" s="8" t="str">
        <f t="shared" si="1506"/>
        <v/>
      </c>
      <c r="T2860" s="8" t="str">
        <f t="shared" si="1507"/>
        <v/>
      </c>
      <c r="U2860" s="8" t="str">
        <f t="shared" si="1508"/>
        <v/>
      </c>
      <c r="V2860" s="16" t="str">
        <f t="shared" si="1509"/>
        <v/>
      </c>
      <c r="W2860" s="129" t="str">
        <f t="shared" si="1510"/>
        <v/>
      </c>
      <c r="X2860" s="8" t="str">
        <f t="shared" si="1511"/>
        <v/>
      </c>
      <c r="Y2860" s="8" t="str">
        <f t="shared" si="1512"/>
        <v/>
      </c>
      <c r="AQ2860" s="6" t="str">
        <f t="shared" si="1513"/>
        <v/>
      </c>
      <c r="AR2860" s="128" t="str">
        <f t="shared" si="1514"/>
        <v/>
      </c>
      <c r="AS2860" s="128" t="str">
        <f t="shared" si="1515"/>
        <v/>
      </c>
      <c r="AT2860" s="139" t="str">
        <f t="shared" si="1527"/>
        <v/>
      </c>
      <c r="BH2860" s="127" t="str">
        <f>IF(LEN(VBAsheet!H2860)&gt;0,$CD$4&amp;CHAR(10)&amp;$CD$5&amp;CHAR(10)&amp;$CD$6&amp;IF(VBAsheet!I2860="N",1,0)&amp;$CE$6&amp;CHAR(10)&amp;$CD$7&amp;CHAR(10)&amp;$CD$8&amp;VBAsheet!H2860&amp;$CE$8&amp;CHAR(10)&amp;$CD$9&amp;VBAsheet!K2860&amp;$CE$9&amp;CHAR(10)&amp;$CD$10&amp;VBAsheet!J2860-1&amp;$CE$10&amp;CHAR(10)&amp;$CD$11,"")</f>
        <v/>
      </c>
      <c r="BI2860"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0" s="18" t="str">
        <f>IF(LEN(X2860)&gt;0,$CD$23&amp;INDEX($CH$3:CH2863,MATCH(W2860,$CG$3:CG2863,0))&amp;$CE$23&amp;CHAR(10)&amp;$CD$24&amp;X2860&amp;$CE$24&amp;CHAR(10)&amp;$CD$25&amp;Y2860&amp;$CE$25&amp;CHAR(10),"")&amp;IF(LEN(AA2860)&gt;0,$CD$23&amp;INDEX($CH$3:CH2863,MATCH(Z2860,$CG$3:CG2863,0))&amp;$CE$23&amp;CHAR(10)&amp;$CD$24&amp;AA2860&amp;$CE$24&amp;CHAR(10)&amp;$CD$25&amp;AB2860&amp;$CE$25&amp;CHAR(10),"")&amp;IF(LEN(AD2860)&gt;0,$CD$23&amp;INDEX($CH$3:CH2863,MATCH(AC2860,$CG$3:CG2863,0))&amp;$CE$23&amp;CHAR(10)&amp;$CD$24&amp;AD2860&amp;$CE$24&amp;CHAR(10)&amp;$CD$25&amp;AE2860&amp;$CE$25&amp;CHAR(10),"")&amp;IF(LEN(AG2860)&gt;0,$CD$23&amp;INDEX($CH$3:CH2863,MATCH(AF2860,$CG$3:CG2863,0))&amp;$CE$23&amp;CHAR(10)&amp;$CD$24&amp;AG2860&amp;$CE$24&amp;CHAR(10)&amp;$CD$25&amp;AH2860&amp;$CE$25&amp;CHAR(10),"")&amp;IF(LEN(AJ2860)&gt;0,$CD$23&amp;INDEX($CH$3:CH2863,MATCH(AI2860,$CG$3:CG2863,0))&amp;$CE$23&amp;CHAR(10)&amp;$CD$24&amp;AJ2860&amp;$CE$24&amp;CHAR(10)&amp;$CD$25&amp;AK2860&amp;$CE$25&amp;CHAR(10),"")</f>
        <v/>
      </c>
      <c r="BK2860" s="18" t="str">
        <f>IF(LEN(J2860)&gt;0,INDEX($BH$2:$BH$100000,MATCH(J2860,VBAsheet!$H$2:$H$100000,0))&amp;CHAR(10),"")&amp;IF(LEN(K2860)&gt;0,INDEX($BH$2:$BH$100000,MATCH(K2860,VBAsheet!$H$2:$H$100000,0))&amp;CHAR(10),"")&amp;IF(LEN(L2860)&gt;0,INDEX($BH$2:$BH$100000,MATCH(L2860,VBAsheet!$H$2:$H$100000,0))&amp;CHAR(10),"")&amp;IF(LEN(M2860)&gt;0,INDEX($BH$2:$BH$100000,MATCH(M2860,VBAsheet!$H$2:$H$100000,0))&amp;CHAR(10),"")</f>
        <v/>
      </c>
      <c r="BM2860" s="94" t="str">
        <f t="shared" si="1529"/>
        <v/>
      </c>
      <c r="BN2860" s="95" t="str">
        <f t="shared" si="1517"/>
        <v/>
      </c>
      <c r="BP2860" s="18" t="str">
        <f t="shared" si="1518"/>
        <v/>
      </c>
      <c r="BR2860" s="81" t="str">
        <f t="shared" si="1528"/>
        <v/>
      </c>
      <c r="BU2860" s="138" t="str">
        <f t="shared" si="1519"/>
        <v/>
      </c>
      <c r="BV2860" s="3" t="str">
        <f t="shared" si="1520"/>
        <v/>
      </c>
      <c r="BW2860" s="3" t="str">
        <f t="shared" si="1521"/>
        <v/>
      </c>
      <c r="BX2860" s="144" t="str">
        <f t="shared" si="1522"/>
        <v/>
      </c>
      <c r="BY2860" s="18" t="str">
        <f t="shared" si="1523"/>
        <v/>
      </c>
      <c r="BZ2860" s="18" t="str">
        <f t="shared" si="1524"/>
        <v/>
      </c>
      <c r="CA2860" s="19" t="str">
        <f t="shared" si="1525"/>
        <v/>
      </c>
    </row>
    <row r="2861" spans="4:79" x14ac:dyDescent="0.45">
      <c r="D2861" s="164" t="str">
        <f t="shared" si="1526"/>
        <v/>
      </c>
      <c r="I2861" s="9" t="str">
        <f t="shared" si="1499"/>
        <v/>
      </c>
      <c r="J2861" s="173" t="str">
        <f t="shared" si="1500"/>
        <v/>
      </c>
      <c r="K2861" s="13"/>
      <c r="L2861" s="13"/>
      <c r="M2861" s="13"/>
      <c r="N2861" s="178" t="str">
        <f t="shared" si="1501"/>
        <v/>
      </c>
      <c r="O2861" s="181" t="str">
        <f t="shared" si="1502"/>
        <v/>
      </c>
      <c r="P2861" s="8" t="str">
        <f t="shared" si="1503"/>
        <v/>
      </c>
      <c r="Q2861" s="8" t="str">
        <f t="shared" si="1504"/>
        <v/>
      </c>
      <c r="R2861" s="8" t="str">
        <f t="shared" si="1505"/>
        <v/>
      </c>
      <c r="S2861" s="8" t="str">
        <f t="shared" si="1506"/>
        <v/>
      </c>
      <c r="T2861" s="8" t="str">
        <f t="shared" si="1507"/>
        <v/>
      </c>
      <c r="U2861" s="8" t="str">
        <f t="shared" si="1508"/>
        <v/>
      </c>
      <c r="V2861" s="16" t="str">
        <f t="shared" si="1509"/>
        <v/>
      </c>
      <c r="W2861" s="129" t="str">
        <f t="shared" si="1510"/>
        <v/>
      </c>
      <c r="X2861" s="8" t="str">
        <f t="shared" si="1511"/>
        <v/>
      </c>
      <c r="Y2861" s="8" t="str">
        <f t="shared" si="1512"/>
        <v/>
      </c>
      <c r="AQ2861" s="6" t="str">
        <f t="shared" si="1513"/>
        <v/>
      </c>
      <c r="AR2861" s="128" t="str">
        <f t="shared" si="1514"/>
        <v/>
      </c>
      <c r="AS2861" s="128" t="str">
        <f t="shared" si="1515"/>
        <v/>
      </c>
      <c r="AT2861" s="139" t="str">
        <f t="shared" si="1527"/>
        <v/>
      </c>
      <c r="BH2861" s="127" t="str">
        <f>IF(LEN(VBAsheet!H2861)&gt;0,$CD$4&amp;CHAR(10)&amp;$CD$5&amp;CHAR(10)&amp;$CD$6&amp;IF(VBAsheet!I2861="N",1,0)&amp;$CE$6&amp;CHAR(10)&amp;$CD$7&amp;CHAR(10)&amp;$CD$8&amp;VBAsheet!H2861&amp;$CE$8&amp;CHAR(10)&amp;$CD$9&amp;VBAsheet!K2861&amp;$CE$9&amp;CHAR(10)&amp;$CD$10&amp;VBAsheet!J2861-1&amp;$CE$10&amp;CHAR(10)&amp;$CD$11,"")</f>
        <v/>
      </c>
      <c r="BI2861"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1" s="18" t="str">
        <f>IF(LEN(X2861)&gt;0,$CD$23&amp;INDEX($CH$3:CH2864,MATCH(W2861,$CG$3:CG2864,0))&amp;$CE$23&amp;CHAR(10)&amp;$CD$24&amp;X2861&amp;$CE$24&amp;CHAR(10)&amp;$CD$25&amp;Y2861&amp;$CE$25&amp;CHAR(10),"")&amp;IF(LEN(AA2861)&gt;0,$CD$23&amp;INDEX($CH$3:CH2864,MATCH(Z2861,$CG$3:CG2864,0))&amp;$CE$23&amp;CHAR(10)&amp;$CD$24&amp;AA2861&amp;$CE$24&amp;CHAR(10)&amp;$CD$25&amp;AB2861&amp;$CE$25&amp;CHAR(10),"")&amp;IF(LEN(AD2861)&gt;0,$CD$23&amp;INDEX($CH$3:CH2864,MATCH(AC2861,$CG$3:CG2864,0))&amp;$CE$23&amp;CHAR(10)&amp;$CD$24&amp;AD2861&amp;$CE$24&amp;CHAR(10)&amp;$CD$25&amp;AE2861&amp;$CE$25&amp;CHAR(10),"")&amp;IF(LEN(AG2861)&gt;0,$CD$23&amp;INDEX($CH$3:CH2864,MATCH(AF2861,$CG$3:CG2864,0))&amp;$CE$23&amp;CHAR(10)&amp;$CD$24&amp;AG2861&amp;$CE$24&amp;CHAR(10)&amp;$CD$25&amp;AH2861&amp;$CE$25&amp;CHAR(10),"")&amp;IF(LEN(AJ2861)&gt;0,$CD$23&amp;INDEX($CH$3:CH2864,MATCH(AI2861,$CG$3:CG2864,0))&amp;$CE$23&amp;CHAR(10)&amp;$CD$24&amp;AJ2861&amp;$CE$24&amp;CHAR(10)&amp;$CD$25&amp;AK2861&amp;$CE$25&amp;CHAR(10),"")</f>
        <v/>
      </c>
      <c r="BK2861" s="18" t="str">
        <f>IF(LEN(J2861)&gt;0,INDEX($BH$2:$BH$100000,MATCH(J2861,VBAsheet!$H$2:$H$100000,0))&amp;CHAR(10),"")&amp;IF(LEN(K2861)&gt;0,INDEX($BH$2:$BH$100000,MATCH(K2861,VBAsheet!$H$2:$H$100000,0))&amp;CHAR(10),"")&amp;IF(LEN(L2861)&gt;0,INDEX($BH$2:$BH$100000,MATCH(L2861,VBAsheet!$H$2:$H$100000,0))&amp;CHAR(10),"")&amp;IF(LEN(M2861)&gt;0,INDEX($BH$2:$BH$100000,MATCH(M2861,VBAsheet!$H$2:$H$100000,0))&amp;CHAR(10),"")</f>
        <v/>
      </c>
      <c r="BM2861" s="94" t="str">
        <f t="shared" si="1529"/>
        <v/>
      </c>
      <c r="BN2861" s="95" t="str">
        <f t="shared" si="1517"/>
        <v/>
      </c>
      <c r="BP2861" s="18" t="str">
        <f t="shared" si="1518"/>
        <v/>
      </c>
      <c r="BR2861" s="81" t="str">
        <f t="shared" si="1528"/>
        <v/>
      </c>
      <c r="BU2861" s="138" t="str">
        <f t="shared" si="1519"/>
        <v/>
      </c>
      <c r="BV2861" s="3" t="str">
        <f t="shared" si="1520"/>
        <v/>
      </c>
      <c r="BW2861" s="3" t="str">
        <f t="shared" si="1521"/>
        <v/>
      </c>
      <c r="BX2861" s="144" t="str">
        <f t="shared" si="1522"/>
        <v/>
      </c>
      <c r="BY2861" s="18" t="str">
        <f t="shared" si="1523"/>
        <v/>
      </c>
      <c r="BZ2861" s="18" t="str">
        <f t="shared" si="1524"/>
        <v/>
      </c>
      <c r="CA2861" s="19" t="str">
        <f t="shared" si="1525"/>
        <v/>
      </c>
    </row>
    <row r="2862" spans="4:79" x14ac:dyDescent="0.45">
      <c r="D2862" s="164" t="str">
        <f t="shared" si="1526"/>
        <v/>
      </c>
      <c r="I2862" s="9" t="str">
        <f t="shared" si="1499"/>
        <v/>
      </c>
      <c r="J2862" s="173" t="str">
        <f t="shared" si="1500"/>
        <v/>
      </c>
      <c r="K2862" s="13"/>
      <c r="L2862" s="13"/>
      <c r="M2862" s="13"/>
      <c r="N2862" s="178" t="str">
        <f t="shared" si="1501"/>
        <v/>
      </c>
      <c r="O2862" s="181" t="str">
        <f t="shared" si="1502"/>
        <v/>
      </c>
      <c r="P2862" s="8" t="str">
        <f t="shared" si="1503"/>
        <v/>
      </c>
      <c r="Q2862" s="8" t="str">
        <f t="shared" si="1504"/>
        <v/>
      </c>
      <c r="R2862" s="8" t="str">
        <f t="shared" si="1505"/>
        <v/>
      </c>
      <c r="S2862" s="8" t="str">
        <f t="shared" si="1506"/>
        <v/>
      </c>
      <c r="T2862" s="8" t="str">
        <f t="shared" si="1507"/>
        <v/>
      </c>
      <c r="U2862" s="8" t="str">
        <f t="shared" si="1508"/>
        <v/>
      </c>
      <c r="V2862" s="16" t="str">
        <f t="shared" si="1509"/>
        <v/>
      </c>
      <c r="W2862" s="129" t="str">
        <f t="shared" si="1510"/>
        <v/>
      </c>
      <c r="X2862" s="8" t="str">
        <f t="shared" si="1511"/>
        <v/>
      </c>
      <c r="Y2862" s="8" t="str">
        <f t="shared" si="1512"/>
        <v/>
      </c>
      <c r="AQ2862" s="6" t="str">
        <f t="shared" si="1513"/>
        <v/>
      </c>
      <c r="AR2862" s="128" t="str">
        <f t="shared" si="1514"/>
        <v/>
      </c>
      <c r="AS2862" s="128" t="str">
        <f t="shared" si="1515"/>
        <v/>
      </c>
      <c r="AT2862" s="139" t="str">
        <f t="shared" si="1527"/>
        <v/>
      </c>
      <c r="BH2862" s="127" t="str">
        <f>IF(LEN(VBAsheet!H2862)&gt;0,$CD$4&amp;CHAR(10)&amp;$CD$5&amp;CHAR(10)&amp;$CD$6&amp;IF(VBAsheet!I2862="N",1,0)&amp;$CE$6&amp;CHAR(10)&amp;$CD$7&amp;CHAR(10)&amp;$CD$8&amp;VBAsheet!H2862&amp;$CE$8&amp;CHAR(10)&amp;$CD$9&amp;VBAsheet!K2862&amp;$CE$9&amp;CHAR(10)&amp;$CD$10&amp;VBAsheet!J2862-1&amp;$CE$10&amp;CHAR(10)&amp;$CD$11,"")</f>
        <v/>
      </c>
      <c r="BI2862"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2" s="18" t="str">
        <f>IF(LEN(X2862)&gt;0,$CD$23&amp;INDEX($CH$3:CH2865,MATCH(W2862,$CG$3:CG2865,0))&amp;$CE$23&amp;CHAR(10)&amp;$CD$24&amp;X2862&amp;$CE$24&amp;CHAR(10)&amp;$CD$25&amp;Y2862&amp;$CE$25&amp;CHAR(10),"")&amp;IF(LEN(AA2862)&gt;0,$CD$23&amp;INDEX($CH$3:CH2865,MATCH(Z2862,$CG$3:CG2865,0))&amp;$CE$23&amp;CHAR(10)&amp;$CD$24&amp;AA2862&amp;$CE$24&amp;CHAR(10)&amp;$CD$25&amp;AB2862&amp;$CE$25&amp;CHAR(10),"")&amp;IF(LEN(AD2862)&gt;0,$CD$23&amp;INDEX($CH$3:CH2865,MATCH(AC2862,$CG$3:CG2865,0))&amp;$CE$23&amp;CHAR(10)&amp;$CD$24&amp;AD2862&amp;$CE$24&amp;CHAR(10)&amp;$CD$25&amp;AE2862&amp;$CE$25&amp;CHAR(10),"")&amp;IF(LEN(AG2862)&gt;0,$CD$23&amp;INDEX($CH$3:CH2865,MATCH(AF2862,$CG$3:CG2865,0))&amp;$CE$23&amp;CHAR(10)&amp;$CD$24&amp;AG2862&amp;$CE$24&amp;CHAR(10)&amp;$CD$25&amp;AH2862&amp;$CE$25&amp;CHAR(10),"")&amp;IF(LEN(AJ2862)&gt;0,$CD$23&amp;INDEX($CH$3:CH2865,MATCH(AI2862,$CG$3:CG2865,0))&amp;$CE$23&amp;CHAR(10)&amp;$CD$24&amp;AJ2862&amp;$CE$24&amp;CHAR(10)&amp;$CD$25&amp;AK2862&amp;$CE$25&amp;CHAR(10),"")</f>
        <v/>
      </c>
      <c r="BK2862" s="18" t="str">
        <f>IF(LEN(J2862)&gt;0,INDEX($BH$2:$BH$100000,MATCH(J2862,VBAsheet!$H$2:$H$100000,0))&amp;CHAR(10),"")&amp;IF(LEN(K2862)&gt;0,INDEX($BH$2:$BH$100000,MATCH(K2862,VBAsheet!$H$2:$H$100000,0))&amp;CHAR(10),"")&amp;IF(LEN(L2862)&gt;0,INDEX($BH$2:$BH$100000,MATCH(L2862,VBAsheet!$H$2:$H$100000,0))&amp;CHAR(10),"")&amp;IF(LEN(M2862)&gt;0,INDEX($BH$2:$BH$100000,MATCH(M2862,VBAsheet!$H$2:$H$100000,0))&amp;CHAR(10),"")</f>
        <v/>
      </c>
      <c r="BM2862" s="94" t="str">
        <f t="shared" si="1529"/>
        <v/>
      </c>
      <c r="BN2862" s="95" t="str">
        <f t="shared" si="1517"/>
        <v/>
      </c>
      <c r="BP2862" s="18" t="str">
        <f t="shared" si="1518"/>
        <v/>
      </c>
      <c r="BR2862" s="81" t="str">
        <f t="shared" si="1528"/>
        <v/>
      </c>
      <c r="BU2862" s="138" t="str">
        <f t="shared" si="1519"/>
        <v/>
      </c>
      <c r="BV2862" s="3" t="str">
        <f t="shared" si="1520"/>
        <v/>
      </c>
      <c r="BW2862" s="3" t="str">
        <f t="shared" si="1521"/>
        <v/>
      </c>
      <c r="BX2862" s="144" t="str">
        <f t="shared" si="1522"/>
        <v/>
      </c>
      <c r="BY2862" s="18" t="str">
        <f t="shared" si="1523"/>
        <v/>
      </c>
      <c r="BZ2862" s="18" t="str">
        <f t="shared" si="1524"/>
        <v/>
      </c>
      <c r="CA2862" s="19" t="str">
        <f t="shared" si="1525"/>
        <v/>
      </c>
    </row>
    <row r="2863" spans="4:79" x14ac:dyDescent="0.45">
      <c r="D2863" s="164" t="str">
        <f t="shared" si="1526"/>
        <v/>
      </c>
      <c r="I2863" s="9" t="str">
        <f t="shared" si="1499"/>
        <v/>
      </c>
      <c r="J2863" s="173" t="str">
        <f t="shared" si="1500"/>
        <v/>
      </c>
      <c r="K2863" s="13"/>
      <c r="L2863" s="13"/>
      <c r="M2863" s="13"/>
      <c r="N2863" s="178" t="str">
        <f t="shared" si="1501"/>
        <v/>
      </c>
      <c r="O2863" s="181" t="str">
        <f t="shared" si="1502"/>
        <v/>
      </c>
      <c r="P2863" s="8" t="str">
        <f t="shared" si="1503"/>
        <v/>
      </c>
      <c r="Q2863" s="8" t="str">
        <f t="shared" si="1504"/>
        <v/>
      </c>
      <c r="R2863" s="8" t="str">
        <f t="shared" si="1505"/>
        <v/>
      </c>
      <c r="S2863" s="8" t="str">
        <f t="shared" si="1506"/>
        <v/>
      </c>
      <c r="T2863" s="8" t="str">
        <f t="shared" si="1507"/>
        <v/>
      </c>
      <c r="U2863" s="8" t="str">
        <f t="shared" si="1508"/>
        <v/>
      </c>
      <c r="V2863" s="16" t="str">
        <f t="shared" si="1509"/>
        <v/>
      </c>
      <c r="W2863" s="129" t="str">
        <f t="shared" si="1510"/>
        <v/>
      </c>
      <c r="X2863" s="8" t="str">
        <f t="shared" si="1511"/>
        <v/>
      </c>
      <c r="Y2863" s="8" t="str">
        <f t="shared" si="1512"/>
        <v/>
      </c>
      <c r="AQ2863" s="6" t="str">
        <f t="shared" si="1513"/>
        <v/>
      </c>
      <c r="AR2863" s="128" t="str">
        <f t="shared" si="1514"/>
        <v/>
      </c>
      <c r="AS2863" s="128" t="str">
        <f t="shared" si="1515"/>
        <v/>
      </c>
      <c r="AT2863" s="139" t="str">
        <f t="shared" si="1527"/>
        <v/>
      </c>
      <c r="BH2863" s="127" t="str">
        <f>IF(LEN(VBAsheet!H2863)&gt;0,$CD$4&amp;CHAR(10)&amp;$CD$5&amp;CHAR(10)&amp;$CD$6&amp;IF(VBAsheet!I2863="N",1,0)&amp;$CE$6&amp;CHAR(10)&amp;$CD$7&amp;CHAR(10)&amp;$CD$8&amp;VBAsheet!H2863&amp;$CE$8&amp;CHAR(10)&amp;$CD$9&amp;VBAsheet!K2863&amp;$CE$9&amp;CHAR(10)&amp;$CD$10&amp;VBAsheet!J2863-1&amp;$CE$10&amp;CHAR(10)&amp;$CD$11,"")</f>
        <v/>
      </c>
      <c r="BI2863"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3" s="18" t="str">
        <f>IF(LEN(X2863)&gt;0,$CD$23&amp;INDEX($CH$3:CH2866,MATCH(W2863,$CG$3:CG2866,0))&amp;$CE$23&amp;CHAR(10)&amp;$CD$24&amp;X2863&amp;$CE$24&amp;CHAR(10)&amp;$CD$25&amp;Y2863&amp;$CE$25&amp;CHAR(10),"")&amp;IF(LEN(AA2863)&gt;0,$CD$23&amp;INDEX($CH$3:CH2866,MATCH(Z2863,$CG$3:CG2866,0))&amp;$CE$23&amp;CHAR(10)&amp;$CD$24&amp;AA2863&amp;$CE$24&amp;CHAR(10)&amp;$CD$25&amp;AB2863&amp;$CE$25&amp;CHAR(10),"")&amp;IF(LEN(AD2863)&gt;0,$CD$23&amp;INDEX($CH$3:CH2866,MATCH(AC2863,$CG$3:CG2866,0))&amp;$CE$23&amp;CHAR(10)&amp;$CD$24&amp;AD2863&amp;$CE$24&amp;CHAR(10)&amp;$CD$25&amp;AE2863&amp;$CE$25&amp;CHAR(10),"")&amp;IF(LEN(AG2863)&gt;0,$CD$23&amp;INDEX($CH$3:CH2866,MATCH(AF2863,$CG$3:CG2866,0))&amp;$CE$23&amp;CHAR(10)&amp;$CD$24&amp;AG2863&amp;$CE$24&amp;CHAR(10)&amp;$CD$25&amp;AH2863&amp;$CE$25&amp;CHAR(10),"")&amp;IF(LEN(AJ2863)&gt;0,$CD$23&amp;INDEX($CH$3:CH2866,MATCH(AI2863,$CG$3:CG2866,0))&amp;$CE$23&amp;CHAR(10)&amp;$CD$24&amp;AJ2863&amp;$CE$24&amp;CHAR(10)&amp;$CD$25&amp;AK2863&amp;$CE$25&amp;CHAR(10),"")</f>
        <v/>
      </c>
      <c r="BK2863" s="18" t="str">
        <f>IF(LEN(J2863)&gt;0,INDEX($BH$2:$BH$100000,MATCH(J2863,VBAsheet!$H$2:$H$100000,0))&amp;CHAR(10),"")&amp;IF(LEN(K2863)&gt;0,INDEX($BH$2:$BH$100000,MATCH(K2863,VBAsheet!$H$2:$H$100000,0))&amp;CHAR(10),"")&amp;IF(LEN(L2863)&gt;0,INDEX($BH$2:$BH$100000,MATCH(L2863,VBAsheet!$H$2:$H$100000,0))&amp;CHAR(10),"")&amp;IF(LEN(M2863)&gt;0,INDEX($BH$2:$BH$100000,MATCH(M2863,VBAsheet!$H$2:$H$100000,0))&amp;CHAR(10),"")</f>
        <v/>
      </c>
      <c r="BM2863" s="94" t="str">
        <f t="shared" si="1529"/>
        <v/>
      </c>
      <c r="BN2863" s="95" t="str">
        <f t="shared" si="1517"/>
        <v/>
      </c>
      <c r="BP2863" s="18" t="str">
        <f t="shared" si="1518"/>
        <v/>
      </c>
      <c r="BR2863" s="81" t="str">
        <f t="shared" si="1528"/>
        <v/>
      </c>
      <c r="BU2863" s="138" t="str">
        <f t="shared" si="1519"/>
        <v/>
      </c>
      <c r="BV2863" s="3" t="str">
        <f t="shared" si="1520"/>
        <v/>
      </c>
      <c r="BW2863" s="3" t="str">
        <f t="shared" si="1521"/>
        <v/>
      </c>
      <c r="BX2863" s="144" t="str">
        <f t="shared" si="1522"/>
        <v/>
      </c>
      <c r="BY2863" s="18" t="str">
        <f t="shared" si="1523"/>
        <v/>
      </c>
      <c r="BZ2863" s="18" t="str">
        <f t="shared" si="1524"/>
        <v/>
      </c>
      <c r="CA2863" s="19" t="str">
        <f t="shared" si="1525"/>
        <v/>
      </c>
    </row>
    <row r="2864" spans="4:79" x14ac:dyDescent="0.45">
      <c r="D2864" s="164" t="str">
        <f t="shared" si="1526"/>
        <v/>
      </c>
      <c r="I2864" s="9" t="str">
        <f t="shared" si="1499"/>
        <v/>
      </c>
      <c r="J2864" s="173" t="str">
        <f t="shared" si="1500"/>
        <v/>
      </c>
      <c r="K2864" s="13"/>
      <c r="L2864" s="13"/>
      <c r="M2864" s="13"/>
      <c r="N2864" s="178" t="str">
        <f t="shared" si="1501"/>
        <v/>
      </c>
      <c r="O2864" s="181" t="str">
        <f t="shared" si="1502"/>
        <v/>
      </c>
      <c r="P2864" s="8" t="str">
        <f t="shared" si="1503"/>
        <v/>
      </c>
      <c r="Q2864" s="8" t="str">
        <f t="shared" si="1504"/>
        <v/>
      </c>
      <c r="R2864" s="8" t="str">
        <f t="shared" si="1505"/>
        <v/>
      </c>
      <c r="S2864" s="8" t="str">
        <f t="shared" si="1506"/>
        <v/>
      </c>
      <c r="T2864" s="8" t="str">
        <f t="shared" si="1507"/>
        <v/>
      </c>
      <c r="U2864" s="8" t="str">
        <f t="shared" si="1508"/>
        <v/>
      </c>
      <c r="V2864" s="16" t="str">
        <f t="shared" si="1509"/>
        <v/>
      </c>
      <c r="W2864" s="129" t="str">
        <f t="shared" si="1510"/>
        <v/>
      </c>
      <c r="X2864" s="8" t="str">
        <f t="shared" si="1511"/>
        <v/>
      </c>
      <c r="Y2864" s="8" t="str">
        <f t="shared" si="1512"/>
        <v/>
      </c>
      <c r="AQ2864" s="6" t="str">
        <f t="shared" si="1513"/>
        <v/>
      </c>
      <c r="AR2864" s="128" t="str">
        <f t="shared" si="1514"/>
        <v/>
      </c>
      <c r="AS2864" s="128" t="str">
        <f t="shared" si="1515"/>
        <v/>
      </c>
      <c r="AT2864" s="139" t="str">
        <f t="shared" si="1527"/>
        <v/>
      </c>
      <c r="BH2864" s="127" t="str">
        <f>IF(LEN(VBAsheet!H2864)&gt;0,$CD$4&amp;CHAR(10)&amp;$CD$5&amp;CHAR(10)&amp;$CD$6&amp;IF(VBAsheet!I2864="N",1,0)&amp;$CE$6&amp;CHAR(10)&amp;$CD$7&amp;CHAR(10)&amp;$CD$8&amp;VBAsheet!H2864&amp;$CE$8&amp;CHAR(10)&amp;$CD$9&amp;VBAsheet!K2864&amp;$CE$9&amp;CHAR(10)&amp;$CD$10&amp;VBAsheet!J2864-1&amp;$CE$10&amp;CHAR(10)&amp;$CD$11,"")</f>
        <v/>
      </c>
      <c r="BI2864"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4" s="18" t="str">
        <f>IF(LEN(X2864)&gt;0,$CD$23&amp;INDEX($CH$3:CH2867,MATCH(W2864,$CG$3:CG2867,0))&amp;$CE$23&amp;CHAR(10)&amp;$CD$24&amp;X2864&amp;$CE$24&amp;CHAR(10)&amp;$CD$25&amp;Y2864&amp;$CE$25&amp;CHAR(10),"")&amp;IF(LEN(AA2864)&gt;0,$CD$23&amp;INDEX($CH$3:CH2867,MATCH(Z2864,$CG$3:CG2867,0))&amp;$CE$23&amp;CHAR(10)&amp;$CD$24&amp;AA2864&amp;$CE$24&amp;CHAR(10)&amp;$CD$25&amp;AB2864&amp;$CE$25&amp;CHAR(10),"")&amp;IF(LEN(AD2864)&gt;0,$CD$23&amp;INDEX($CH$3:CH2867,MATCH(AC2864,$CG$3:CG2867,0))&amp;$CE$23&amp;CHAR(10)&amp;$CD$24&amp;AD2864&amp;$CE$24&amp;CHAR(10)&amp;$CD$25&amp;AE2864&amp;$CE$25&amp;CHAR(10),"")&amp;IF(LEN(AG2864)&gt;0,$CD$23&amp;INDEX($CH$3:CH2867,MATCH(AF2864,$CG$3:CG2867,0))&amp;$CE$23&amp;CHAR(10)&amp;$CD$24&amp;AG2864&amp;$CE$24&amp;CHAR(10)&amp;$CD$25&amp;AH2864&amp;$CE$25&amp;CHAR(10),"")&amp;IF(LEN(AJ2864)&gt;0,$CD$23&amp;INDEX($CH$3:CH2867,MATCH(AI2864,$CG$3:CG2867,0))&amp;$CE$23&amp;CHAR(10)&amp;$CD$24&amp;AJ2864&amp;$CE$24&amp;CHAR(10)&amp;$CD$25&amp;AK2864&amp;$CE$25&amp;CHAR(10),"")</f>
        <v/>
      </c>
      <c r="BK2864" s="18" t="str">
        <f>IF(LEN(J2864)&gt;0,INDEX($BH$2:$BH$100000,MATCH(J2864,VBAsheet!$H$2:$H$100000,0))&amp;CHAR(10),"")&amp;IF(LEN(K2864)&gt;0,INDEX($BH$2:$BH$100000,MATCH(K2864,VBAsheet!$H$2:$H$100000,0))&amp;CHAR(10),"")&amp;IF(LEN(L2864)&gt;0,INDEX($BH$2:$BH$100000,MATCH(L2864,VBAsheet!$H$2:$H$100000,0))&amp;CHAR(10),"")&amp;IF(LEN(M2864)&gt;0,INDEX($BH$2:$BH$100000,MATCH(M2864,VBAsheet!$H$2:$H$100000,0))&amp;CHAR(10),"")</f>
        <v/>
      </c>
      <c r="BM2864" s="94" t="str">
        <f t="shared" si="1529"/>
        <v/>
      </c>
      <c r="BN2864" s="95" t="str">
        <f t="shared" si="1517"/>
        <v/>
      </c>
      <c r="BP2864" s="18" t="str">
        <f t="shared" si="1518"/>
        <v/>
      </c>
      <c r="BR2864" s="81" t="str">
        <f t="shared" si="1528"/>
        <v/>
      </c>
      <c r="BU2864" s="138" t="str">
        <f t="shared" si="1519"/>
        <v/>
      </c>
      <c r="BV2864" s="3" t="str">
        <f t="shared" si="1520"/>
        <v/>
      </c>
      <c r="BW2864" s="3" t="str">
        <f t="shared" si="1521"/>
        <v/>
      </c>
      <c r="BX2864" s="144" t="str">
        <f t="shared" si="1522"/>
        <v/>
      </c>
      <c r="BY2864" s="18" t="str">
        <f t="shared" si="1523"/>
        <v/>
      </c>
      <c r="BZ2864" s="18" t="str">
        <f t="shared" si="1524"/>
        <v/>
      </c>
      <c r="CA2864" s="19" t="str">
        <f t="shared" si="1525"/>
        <v/>
      </c>
    </row>
    <row r="2865" spans="4:79" x14ac:dyDescent="0.45">
      <c r="D2865" s="164" t="str">
        <f t="shared" si="1526"/>
        <v/>
      </c>
      <c r="I2865" s="9" t="str">
        <f t="shared" si="1499"/>
        <v/>
      </c>
      <c r="J2865" s="173" t="str">
        <f t="shared" si="1500"/>
        <v/>
      </c>
      <c r="K2865" s="13"/>
      <c r="L2865" s="13"/>
      <c r="M2865" s="13"/>
      <c r="N2865" s="178" t="str">
        <f t="shared" si="1501"/>
        <v/>
      </c>
      <c r="O2865" s="181" t="str">
        <f t="shared" si="1502"/>
        <v/>
      </c>
      <c r="P2865" s="8" t="str">
        <f t="shared" si="1503"/>
        <v/>
      </c>
      <c r="Q2865" s="8" t="str">
        <f t="shared" si="1504"/>
        <v/>
      </c>
      <c r="R2865" s="8" t="str">
        <f t="shared" si="1505"/>
        <v/>
      </c>
      <c r="S2865" s="8" t="str">
        <f t="shared" si="1506"/>
        <v/>
      </c>
      <c r="T2865" s="8" t="str">
        <f t="shared" si="1507"/>
        <v/>
      </c>
      <c r="U2865" s="8" t="str">
        <f t="shared" si="1508"/>
        <v/>
      </c>
      <c r="V2865" s="16" t="str">
        <f t="shared" si="1509"/>
        <v/>
      </c>
      <c r="W2865" s="129" t="str">
        <f t="shared" si="1510"/>
        <v/>
      </c>
      <c r="X2865" s="8" t="str">
        <f t="shared" si="1511"/>
        <v/>
      </c>
      <c r="Y2865" s="8" t="str">
        <f t="shared" si="1512"/>
        <v/>
      </c>
      <c r="AQ2865" s="6" t="str">
        <f t="shared" si="1513"/>
        <v/>
      </c>
      <c r="AR2865" s="128" t="str">
        <f t="shared" si="1514"/>
        <v/>
      </c>
      <c r="AS2865" s="128" t="str">
        <f t="shared" si="1515"/>
        <v/>
      </c>
      <c r="AT2865" s="139" t="str">
        <f t="shared" si="1527"/>
        <v/>
      </c>
      <c r="BH2865" s="127" t="str">
        <f>IF(LEN(VBAsheet!H2865)&gt;0,$CD$4&amp;CHAR(10)&amp;$CD$5&amp;CHAR(10)&amp;$CD$6&amp;IF(VBAsheet!I2865="N",1,0)&amp;$CE$6&amp;CHAR(10)&amp;$CD$7&amp;CHAR(10)&amp;$CD$8&amp;VBAsheet!H2865&amp;$CE$8&amp;CHAR(10)&amp;$CD$9&amp;VBAsheet!K2865&amp;$CE$9&amp;CHAR(10)&amp;$CD$10&amp;VBAsheet!J2865-1&amp;$CE$10&amp;CHAR(10)&amp;$CD$11,"")</f>
        <v/>
      </c>
      <c r="BI2865"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5" s="18" t="str">
        <f>IF(LEN(X2865)&gt;0,$CD$23&amp;INDEX($CH$3:CH2868,MATCH(W2865,$CG$3:CG2868,0))&amp;$CE$23&amp;CHAR(10)&amp;$CD$24&amp;X2865&amp;$CE$24&amp;CHAR(10)&amp;$CD$25&amp;Y2865&amp;$CE$25&amp;CHAR(10),"")&amp;IF(LEN(AA2865)&gt;0,$CD$23&amp;INDEX($CH$3:CH2868,MATCH(Z2865,$CG$3:CG2868,0))&amp;$CE$23&amp;CHAR(10)&amp;$CD$24&amp;AA2865&amp;$CE$24&amp;CHAR(10)&amp;$CD$25&amp;AB2865&amp;$CE$25&amp;CHAR(10),"")&amp;IF(LEN(AD2865)&gt;0,$CD$23&amp;INDEX($CH$3:CH2868,MATCH(AC2865,$CG$3:CG2868,0))&amp;$CE$23&amp;CHAR(10)&amp;$CD$24&amp;AD2865&amp;$CE$24&amp;CHAR(10)&amp;$CD$25&amp;AE2865&amp;$CE$25&amp;CHAR(10),"")&amp;IF(LEN(AG2865)&gt;0,$CD$23&amp;INDEX($CH$3:CH2868,MATCH(AF2865,$CG$3:CG2868,0))&amp;$CE$23&amp;CHAR(10)&amp;$CD$24&amp;AG2865&amp;$CE$24&amp;CHAR(10)&amp;$CD$25&amp;AH2865&amp;$CE$25&amp;CHAR(10),"")&amp;IF(LEN(AJ2865)&gt;0,$CD$23&amp;INDEX($CH$3:CH2868,MATCH(AI2865,$CG$3:CG2868,0))&amp;$CE$23&amp;CHAR(10)&amp;$CD$24&amp;AJ2865&amp;$CE$24&amp;CHAR(10)&amp;$CD$25&amp;AK2865&amp;$CE$25&amp;CHAR(10),"")</f>
        <v/>
      </c>
      <c r="BK2865" s="18" t="str">
        <f>IF(LEN(J2865)&gt;0,INDEX($BH$2:$BH$100000,MATCH(J2865,VBAsheet!$H$2:$H$100000,0))&amp;CHAR(10),"")&amp;IF(LEN(K2865)&gt;0,INDEX($BH$2:$BH$100000,MATCH(K2865,VBAsheet!$H$2:$H$100000,0))&amp;CHAR(10),"")&amp;IF(LEN(L2865)&gt;0,INDEX($BH$2:$BH$100000,MATCH(L2865,VBAsheet!$H$2:$H$100000,0))&amp;CHAR(10),"")&amp;IF(LEN(M2865)&gt;0,INDEX($BH$2:$BH$100000,MATCH(M2865,VBAsheet!$H$2:$H$100000,0))&amp;CHAR(10),"")</f>
        <v/>
      </c>
      <c r="BM2865" s="94" t="str">
        <f t="shared" si="1529"/>
        <v/>
      </c>
      <c r="BN2865" s="95" t="str">
        <f t="shared" si="1517"/>
        <v/>
      </c>
      <c r="BP2865" s="18" t="str">
        <f t="shared" si="1518"/>
        <v/>
      </c>
      <c r="BR2865" s="81" t="str">
        <f t="shared" si="1528"/>
        <v/>
      </c>
      <c r="BU2865" s="138" t="str">
        <f t="shared" si="1519"/>
        <v/>
      </c>
      <c r="BV2865" s="3" t="str">
        <f t="shared" si="1520"/>
        <v/>
      </c>
      <c r="BW2865" s="3" t="str">
        <f t="shared" si="1521"/>
        <v/>
      </c>
      <c r="BX2865" s="144" t="str">
        <f t="shared" si="1522"/>
        <v/>
      </c>
      <c r="BY2865" s="18" t="str">
        <f t="shared" si="1523"/>
        <v/>
      </c>
      <c r="BZ2865" s="18" t="str">
        <f t="shared" si="1524"/>
        <v/>
      </c>
      <c r="CA2865" s="19" t="str">
        <f t="shared" si="1525"/>
        <v/>
      </c>
    </row>
    <row r="2866" spans="4:79" x14ac:dyDescent="0.45">
      <c r="D2866" s="164" t="str">
        <f t="shared" si="1526"/>
        <v/>
      </c>
      <c r="I2866" s="9" t="str">
        <f t="shared" si="1499"/>
        <v/>
      </c>
      <c r="J2866" s="173" t="str">
        <f t="shared" si="1500"/>
        <v/>
      </c>
      <c r="K2866" s="13"/>
      <c r="L2866" s="13"/>
      <c r="M2866" s="13"/>
      <c r="N2866" s="178" t="str">
        <f t="shared" si="1501"/>
        <v/>
      </c>
      <c r="O2866" s="181" t="str">
        <f t="shared" si="1502"/>
        <v/>
      </c>
      <c r="P2866" s="8" t="str">
        <f t="shared" si="1503"/>
        <v/>
      </c>
      <c r="Q2866" s="8" t="str">
        <f t="shared" si="1504"/>
        <v/>
      </c>
      <c r="R2866" s="8" t="str">
        <f t="shared" si="1505"/>
        <v/>
      </c>
      <c r="S2866" s="8" t="str">
        <f t="shared" si="1506"/>
        <v/>
      </c>
      <c r="T2866" s="8" t="str">
        <f t="shared" si="1507"/>
        <v/>
      </c>
      <c r="U2866" s="8" t="str">
        <f t="shared" si="1508"/>
        <v/>
      </c>
      <c r="V2866" s="16" t="str">
        <f t="shared" si="1509"/>
        <v/>
      </c>
      <c r="W2866" s="129" t="str">
        <f t="shared" si="1510"/>
        <v/>
      </c>
      <c r="X2866" s="8" t="str">
        <f t="shared" si="1511"/>
        <v/>
      </c>
      <c r="Y2866" s="8" t="str">
        <f t="shared" si="1512"/>
        <v/>
      </c>
      <c r="AQ2866" s="6" t="str">
        <f t="shared" si="1513"/>
        <v/>
      </c>
      <c r="AR2866" s="128" t="str">
        <f t="shared" si="1514"/>
        <v/>
      </c>
      <c r="AS2866" s="128" t="str">
        <f t="shared" si="1515"/>
        <v/>
      </c>
      <c r="AT2866" s="139" t="str">
        <f t="shared" si="1527"/>
        <v/>
      </c>
      <c r="BH2866" s="127" t="str">
        <f>IF(LEN(VBAsheet!H2866)&gt;0,$CD$4&amp;CHAR(10)&amp;$CD$5&amp;CHAR(10)&amp;$CD$6&amp;IF(VBAsheet!I2866="N",1,0)&amp;$CE$6&amp;CHAR(10)&amp;$CD$7&amp;CHAR(10)&amp;$CD$8&amp;VBAsheet!H2866&amp;$CE$8&amp;CHAR(10)&amp;$CD$9&amp;VBAsheet!K2866&amp;$CE$9&amp;CHAR(10)&amp;$CD$10&amp;VBAsheet!J2866-1&amp;$CE$10&amp;CHAR(10)&amp;$CD$11,"")</f>
        <v/>
      </c>
      <c r="BI2866"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6" s="18" t="str">
        <f>IF(LEN(X2866)&gt;0,$CD$23&amp;INDEX($CH$3:CH2869,MATCH(W2866,$CG$3:CG2869,0))&amp;$CE$23&amp;CHAR(10)&amp;$CD$24&amp;X2866&amp;$CE$24&amp;CHAR(10)&amp;$CD$25&amp;Y2866&amp;$CE$25&amp;CHAR(10),"")&amp;IF(LEN(AA2866)&gt;0,$CD$23&amp;INDEX($CH$3:CH2869,MATCH(Z2866,$CG$3:CG2869,0))&amp;$CE$23&amp;CHAR(10)&amp;$CD$24&amp;AA2866&amp;$CE$24&amp;CHAR(10)&amp;$CD$25&amp;AB2866&amp;$CE$25&amp;CHAR(10),"")&amp;IF(LEN(AD2866)&gt;0,$CD$23&amp;INDEX($CH$3:CH2869,MATCH(AC2866,$CG$3:CG2869,0))&amp;$CE$23&amp;CHAR(10)&amp;$CD$24&amp;AD2866&amp;$CE$24&amp;CHAR(10)&amp;$CD$25&amp;AE2866&amp;$CE$25&amp;CHAR(10),"")&amp;IF(LEN(AG2866)&gt;0,$CD$23&amp;INDEX($CH$3:CH2869,MATCH(AF2866,$CG$3:CG2869,0))&amp;$CE$23&amp;CHAR(10)&amp;$CD$24&amp;AG2866&amp;$CE$24&amp;CHAR(10)&amp;$CD$25&amp;AH2866&amp;$CE$25&amp;CHAR(10),"")&amp;IF(LEN(AJ2866)&gt;0,$CD$23&amp;INDEX($CH$3:CH2869,MATCH(AI2866,$CG$3:CG2869,0))&amp;$CE$23&amp;CHAR(10)&amp;$CD$24&amp;AJ2866&amp;$CE$24&amp;CHAR(10)&amp;$CD$25&amp;AK2866&amp;$CE$25&amp;CHAR(10),"")</f>
        <v/>
      </c>
      <c r="BK2866" s="18" t="str">
        <f>IF(LEN(J2866)&gt;0,INDEX($BH$2:$BH$100000,MATCH(J2866,VBAsheet!$H$2:$H$100000,0))&amp;CHAR(10),"")&amp;IF(LEN(K2866)&gt;0,INDEX($BH$2:$BH$100000,MATCH(K2866,VBAsheet!$H$2:$H$100000,0))&amp;CHAR(10),"")&amp;IF(LEN(L2866)&gt;0,INDEX($BH$2:$BH$100000,MATCH(L2866,VBAsheet!$H$2:$H$100000,0))&amp;CHAR(10),"")&amp;IF(LEN(M2866)&gt;0,INDEX($BH$2:$BH$100000,MATCH(M2866,VBAsheet!$H$2:$H$100000,0))&amp;CHAR(10),"")</f>
        <v/>
      </c>
      <c r="BM2866" s="94" t="str">
        <f t="shared" si="1529"/>
        <v/>
      </c>
      <c r="BN2866" s="95" t="str">
        <f t="shared" si="1517"/>
        <v/>
      </c>
      <c r="BP2866" s="18" t="str">
        <f t="shared" si="1518"/>
        <v/>
      </c>
      <c r="BR2866" s="81" t="str">
        <f t="shared" si="1528"/>
        <v/>
      </c>
      <c r="BU2866" s="138" t="str">
        <f t="shared" si="1519"/>
        <v/>
      </c>
      <c r="BV2866" s="3" t="str">
        <f t="shared" si="1520"/>
        <v/>
      </c>
      <c r="BW2866" s="3" t="str">
        <f t="shared" si="1521"/>
        <v/>
      </c>
      <c r="BX2866" s="144" t="str">
        <f t="shared" si="1522"/>
        <v/>
      </c>
      <c r="BY2866" s="18" t="str">
        <f t="shared" si="1523"/>
        <v/>
      </c>
      <c r="BZ2866" s="18" t="str">
        <f t="shared" si="1524"/>
        <v/>
      </c>
      <c r="CA2866" s="19" t="str">
        <f t="shared" si="1525"/>
        <v/>
      </c>
    </row>
    <row r="2867" spans="4:79" x14ac:dyDescent="0.45">
      <c r="D2867" s="164" t="str">
        <f t="shared" si="1526"/>
        <v/>
      </c>
      <c r="I2867" s="9" t="str">
        <f t="shared" si="1499"/>
        <v/>
      </c>
      <c r="J2867" s="173" t="str">
        <f t="shared" si="1500"/>
        <v/>
      </c>
      <c r="K2867" s="13"/>
      <c r="L2867" s="13"/>
      <c r="M2867" s="13"/>
      <c r="N2867" s="178" t="str">
        <f t="shared" si="1501"/>
        <v/>
      </c>
      <c r="O2867" s="181" t="str">
        <f t="shared" si="1502"/>
        <v/>
      </c>
      <c r="P2867" s="8" t="str">
        <f t="shared" si="1503"/>
        <v/>
      </c>
      <c r="Q2867" s="8" t="str">
        <f t="shared" si="1504"/>
        <v/>
      </c>
      <c r="R2867" s="8" t="str">
        <f t="shared" si="1505"/>
        <v/>
      </c>
      <c r="S2867" s="8" t="str">
        <f t="shared" si="1506"/>
        <v/>
      </c>
      <c r="T2867" s="8" t="str">
        <f t="shared" si="1507"/>
        <v/>
      </c>
      <c r="U2867" s="8" t="str">
        <f t="shared" si="1508"/>
        <v/>
      </c>
      <c r="V2867" s="16" t="str">
        <f t="shared" si="1509"/>
        <v/>
      </c>
      <c r="W2867" s="129" t="str">
        <f t="shared" si="1510"/>
        <v/>
      </c>
      <c r="X2867" s="8" t="str">
        <f t="shared" si="1511"/>
        <v/>
      </c>
      <c r="Y2867" s="8" t="str">
        <f t="shared" si="1512"/>
        <v/>
      </c>
      <c r="AQ2867" s="6" t="str">
        <f t="shared" si="1513"/>
        <v/>
      </c>
      <c r="AR2867" s="128" t="str">
        <f t="shared" si="1514"/>
        <v/>
      </c>
      <c r="AS2867" s="128" t="str">
        <f t="shared" si="1515"/>
        <v/>
      </c>
      <c r="AT2867" s="139" t="str">
        <f t="shared" si="1527"/>
        <v/>
      </c>
      <c r="BH2867" s="127" t="str">
        <f>IF(LEN(VBAsheet!H2867)&gt;0,$CD$4&amp;CHAR(10)&amp;$CD$5&amp;CHAR(10)&amp;$CD$6&amp;IF(VBAsheet!I2867="N",1,0)&amp;$CE$6&amp;CHAR(10)&amp;$CD$7&amp;CHAR(10)&amp;$CD$8&amp;VBAsheet!H2867&amp;$CE$8&amp;CHAR(10)&amp;$CD$9&amp;VBAsheet!K2867&amp;$CE$9&amp;CHAR(10)&amp;$CD$10&amp;VBAsheet!J2867-1&amp;$CE$10&amp;CHAR(10)&amp;$CD$11,"")</f>
        <v/>
      </c>
      <c r="BI2867"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7" s="18" t="str">
        <f>IF(LEN(X2867)&gt;0,$CD$23&amp;INDEX($CH$3:CH2870,MATCH(W2867,$CG$3:CG2870,0))&amp;$CE$23&amp;CHAR(10)&amp;$CD$24&amp;X2867&amp;$CE$24&amp;CHAR(10)&amp;$CD$25&amp;Y2867&amp;$CE$25&amp;CHAR(10),"")&amp;IF(LEN(AA2867)&gt;0,$CD$23&amp;INDEX($CH$3:CH2870,MATCH(Z2867,$CG$3:CG2870,0))&amp;$CE$23&amp;CHAR(10)&amp;$CD$24&amp;AA2867&amp;$CE$24&amp;CHAR(10)&amp;$CD$25&amp;AB2867&amp;$CE$25&amp;CHAR(10),"")&amp;IF(LEN(AD2867)&gt;0,$CD$23&amp;INDEX($CH$3:CH2870,MATCH(AC2867,$CG$3:CG2870,0))&amp;$CE$23&amp;CHAR(10)&amp;$CD$24&amp;AD2867&amp;$CE$24&amp;CHAR(10)&amp;$CD$25&amp;AE2867&amp;$CE$25&amp;CHAR(10),"")&amp;IF(LEN(AG2867)&gt;0,$CD$23&amp;INDEX($CH$3:CH2870,MATCH(AF2867,$CG$3:CG2870,0))&amp;$CE$23&amp;CHAR(10)&amp;$CD$24&amp;AG2867&amp;$CE$24&amp;CHAR(10)&amp;$CD$25&amp;AH2867&amp;$CE$25&amp;CHAR(10),"")&amp;IF(LEN(AJ2867)&gt;0,$CD$23&amp;INDEX($CH$3:CH2870,MATCH(AI2867,$CG$3:CG2870,0))&amp;$CE$23&amp;CHAR(10)&amp;$CD$24&amp;AJ2867&amp;$CE$24&amp;CHAR(10)&amp;$CD$25&amp;AK2867&amp;$CE$25&amp;CHAR(10),"")</f>
        <v/>
      </c>
      <c r="BK2867" s="18" t="str">
        <f>IF(LEN(J2867)&gt;0,INDEX($BH$2:$BH$100000,MATCH(J2867,VBAsheet!$H$2:$H$100000,0))&amp;CHAR(10),"")&amp;IF(LEN(K2867)&gt;0,INDEX($BH$2:$BH$100000,MATCH(K2867,VBAsheet!$H$2:$H$100000,0))&amp;CHAR(10),"")&amp;IF(LEN(L2867)&gt;0,INDEX($BH$2:$BH$100000,MATCH(L2867,VBAsheet!$H$2:$H$100000,0))&amp;CHAR(10),"")&amp;IF(LEN(M2867)&gt;0,INDEX($BH$2:$BH$100000,MATCH(M2867,VBAsheet!$H$2:$H$100000,0))&amp;CHAR(10),"")</f>
        <v/>
      </c>
      <c r="BM2867" s="94" t="str">
        <f t="shared" si="1529"/>
        <v/>
      </c>
      <c r="BN2867" s="95" t="str">
        <f t="shared" si="1517"/>
        <v/>
      </c>
      <c r="BP2867" s="18" t="str">
        <f t="shared" si="1518"/>
        <v/>
      </c>
      <c r="BR2867" s="81" t="str">
        <f t="shared" si="1528"/>
        <v/>
      </c>
      <c r="BU2867" s="138" t="str">
        <f t="shared" si="1519"/>
        <v/>
      </c>
      <c r="BV2867" s="3" t="str">
        <f t="shared" si="1520"/>
        <v/>
      </c>
      <c r="BW2867" s="3" t="str">
        <f t="shared" si="1521"/>
        <v/>
      </c>
      <c r="BX2867" s="144" t="str">
        <f t="shared" si="1522"/>
        <v/>
      </c>
      <c r="BY2867" s="18" t="str">
        <f t="shared" si="1523"/>
        <v/>
      </c>
      <c r="BZ2867" s="18" t="str">
        <f t="shared" si="1524"/>
        <v/>
      </c>
      <c r="CA2867" s="19" t="str">
        <f t="shared" si="1525"/>
        <v/>
      </c>
    </row>
    <row r="2868" spans="4:79" x14ac:dyDescent="0.45">
      <c r="D2868" s="164" t="str">
        <f t="shared" si="1526"/>
        <v/>
      </c>
      <c r="I2868" s="9" t="str">
        <f t="shared" si="1499"/>
        <v/>
      </c>
      <c r="J2868" s="173" t="str">
        <f t="shared" si="1500"/>
        <v/>
      </c>
      <c r="K2868" s="13"/>
      <c r="L2868" s="13"/>
      <c r="M2868" s="13"/>
      <c r="N2868" s="178" t="str">
        <f t="shared" si="1501"/>
        <v/>
      </c>
      <c r="O2868" s="181" t="str">
        <f t="shared" si="1502"/>
        <v/>
      </c>
      <c r="P2868" s="8" t="str">
        <f t="shared" si="1503"/>
        <v/>
      </c>
      <c r="Q2868" s="8" t="str">
        <f t="shared" si="1504"/>
        <v/>
      </c>
      <c r="R2868" s="8" t="str">
        <f t="shared" si="1505"/>
        <v/>
      </c>
      <c r="S2868" s="8" t="str">
        <f t="shared" si="1506"/>
        <v/>
      </c>
      <c r="T2868" s="8" t="str">
        <f t="shared" si="1507"/>
        <v/>
      </c>
      <c r="U2868" s="8" t="str">
        <f t="shared" si="1508"/>
        <v/>
      </c>
      <c r="V2868" s="16" t="str">
        <f t="shared" si="1509"/>
        <v/>
      </c>
      <c r="W2868" s="129" t="str">
        <f t="shared" si="1510"/>
        <v/>
      </c>
      <c r="X2868" s="8" t="str">
        <f t="shared" si="1511"/>
        <v/>
      </c>
      <c r="Y2868" s="8" t="str">
        <f t="shared" si="1512"/>
        <v/>
      </c>
      <c r="AQ2868" s="6" t="str">
        <f t="shared" si="1513"/>
        <v/>
      </c>
      <c r="AR2868" s="128" t="str">
        <f t="shared" si="1514"/>
        <v/>
      </c>
      <c r="AS2868" s="128" t="str">
        <f t="shared" si="1515"/>
        <v/>
      </c>
      <c r="AT2868" s="139" t="str">
        <f t="shared" si="1527"/>
        <v/>
      </c>
      <c r="BH2868" s="127" t="str">
        <f>IF(LEN(VBAsheet!H2868)&gt;0,$CD$4&amp;CHAR(10)&amp;$CD$5&amp;CHAR(10)&amp;$CD$6&amp;IF(VBAsheet!I2868="N",1,0)&amp;$CE$6&amp;CHAR(10)&amp;$CD$7&amp;CHAR(10)&amp;$CD$8&amp;VBAsheet!H2868&amp;$CE$8&amp;CHAR(10)&amp;$CD$9&amp;VBAsheet!K2868&amp;$CE$9&amp;CHAR(10)&amp;$CD$10&amp;VBAsheet!J2868-1&amp;$CE$10&amp;CHAR(10)&amp;$CD$11,"")</f>
        <v/>
      </c>
      <c r="BI2868"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8" s="18" t="str">
        <f>IF(LEN(X2868)&gt;0,$CD$23&amp;INDEX($CH$3:CH2871,MATCH(W2868,$CG$3:CG2871,0))&amp;$CE$23&amp;CHAR(10)&amp;$CD$24&amp;X2868&amp;$CE$24&amp;CHAR(10)&amp;$CD$25&amp;Y2868&amp;$CE$25&amp;CHAR(10),"")&amp;IF(LEN(AA2868)&gt;0,$CD$23&amp;INDEX($CH$3:CH2871,MATCH(Z2868,$CG$3:CG2871,0))&amp;$CE$23&amp;CHAR(10)&amp;$CD$24&amp;AA2868&amp;$CE$24&amp;CHAR(10)&amp;$CD$25&amp;AB2868&amp;$CE$25&amp;CHAR(10),"")&amp;IF(LEN(AD2868)&gt;0,$CD$23&amp;INDEX($CH$3:CH2871,MATCH(AC2868,$CG$3:CG2871,0))&amp;$CE$23&amp;CHAR(10)&amp;$CD$24&amp;AD2868&amp;$CE$24&amp;CHAR(10)&amp;$CD$25&amp;AE2868&amp;$CE$25&amp;CHAR(10),"")&amp;IF(LEN(AG2868)&gt;0,$CD$23&amp;INDEX($CH$3:CH2871,MATCH(AF2868,$CG$3:CG2871,0))&amp;$CE$23&amp;CHAR(10)&amp;$CD$24&amp;AG2868&amp;$CE$24&amp;CHAR(10)&amp;$CD$25&amp;AH2868&amp;$CE$25&amp;CHAR(10),"")&amp;IF(LEN(AJ2868)&gt;0,$CD$23&amp;INDEX($CH$3:CH2871,MATCH(AI2868,$CG$3:CG2871,0))&amp;$CE$23&amp;CHAR(10)&amp;$CD$24&amp;AJ2868&amp;$CE$24&amp;CHAR(10)&amp;$CD$25&amp;AK2868&amp;$CE$25&amp;CHAR(10),"")</f>
        <v/>
      </c>
      <c r="BK2868" s="18" t="str">
        <f>IF(LEN(J2868)&gt;0,INDEX($BH$2:$BH$100000,MATCH(J2868,VBAsheet!$H$2:$H$100000,0))&amp;CHAR(10),"")&amp;IF(LEN(K2868)&gt;0,INDEX($BH$2:$BH$100000,MATCH(K2868,VBAsheet!$H$2:$H$100000,0))&amp;CHAR(10),"")&amp;IF(LEN(L2868)&gt;0,INDEX($BH$2:$BH$100000,MATCH(L2868,VBAsheet!$H$2:$H$100000,0))&amp;CHAR(10),"")&amp;IF(LEN(M2868)&gt;0,INDEX($BH$2:$BH$100000,MATCH(M2868,VBAsheet!$H$2:$H$100000,0))&amp;CHAR(10),"")</f>
        <v/>
      </c>
      <c r="BM2868" s="94" t="str">
        <f t="shared" si="1529"/>
        <v/>
      </c>
      <c r="BN2868" s="95" t="str">
        <f t="shared" si="1517"/>
        <v/>
      </c>
      <c r="BP2868" s="18" t="str">
        <f t="shared" si="1518"/>
        <v/>
      </c>
      <c r="BR2868" s="81" t="str">
        <f t="shared" si="1528"/>
        <v/>
      </c>
      <c r="BU2868" s="138" t="str">
        <f t="shared" si="1519"/>
        <v/>
      </c>
      <c r="BV2868" s="3" t="str">
        <f t="shared" si="1520"/>
        <v/>
      </c>
      <c r="BW2868" s="3" t="str">
        <f t="shared" si="1521"/>
        <v/>
      </c>
      <c r="BX2868" s="144" t="str">
        <f t="shared" si="1522"/>
        <v/>
      </c>
      <c r="BY2868" s="18" t="str">
        <f t="shared" si="1523"/>
        <v/>
      </c>
      <c r="BZ2868" s="18" t="str">
        <f t="shared" si="1524"/>
        <v/>
      </c>
      <c r="CA2868" s="19" t="str">
        <f t="shared" si="1525"/>
        <v/>
      </c>
    </row>
    <row r="2869" spans="4:79" x14ac:dyDescent="0.45">
      <c r="D2869" s="164" t="str">
        <f t="shared" si="1526"/>
        <v/>
      </c>
      <c r="I2869" s="9" t="str">
        <f t="shared" si="1499"/>
        <v/>
      </c>
      <c r="J2869" s="173" t="str">
        <f t="shared" si="1500"/>
        <v/>
      </c>
      <c r="K2869" s="13"/>
      <c r="L2869" s="13"/>
      <c r="M2869" s="13"/>
      <c r="N2869" s="178" t="str">
        <f t="shared" si="1501"/>
        <v/>
      </c>
      <c r="O2869" s="181" t="str">
        <f t="shared" si="1502"/>
        <v/>
      </c>
      <c r="P2869" s="8" t="str">
        <f t="shared" si="1503"/>
        <v/>
      </c>
      <c r="Q2869" s="8" t="str">
        <f t="shared" si="1504"/>
        <v/>
      </c>
      <c r="R2869" s="8" t="str">
        <f t="shared" si="1505"/>
        <v/>
      </c>
      <c r="S2869" s="8" t="str">
        <f t="shared" si="1506"/>
        <v/>
      </c>
      <c r="T2869" s="8" t="str">
        <f t="shared" si="1507"/>
        <v/>
      </c>
      <c r="U2869" s="8" t="str">
        <f t="shared" si="1508"/>
        <v/>
      </c>
      <c r="V2869" s="16" t="str">
        <f t="shared" si="1509"/>
        <v/>
      </c>
      <c r="W2869" s="129" t="str">
        <f t="shared" si="1510"/>
        <v/>
      </c>
      <c r="X2869" s="8" t="str">
        <f t="shared" si="1511"/>
        <v/>
      </c>
      <c r="Y2869" s="8" t="str">
        <f t="shared" si="1512"/>
        <v/>
      </c>
      <c r="AQ2869" s="6" t="str">
        <f t="shared" si="1513"/>
        <v/>
      </c>
      <c r="AR2869" s="128" t="str">
        <f t="shared" si="1514"/>
        <v/>
      </c>
      <c r="AS2869" s="128" t="str">
        <f t="shared" si="1515"/>
        <v/>
      </c>
      <c r="AT2869" s="139" t="str">
        <f t="shared" si="1527"/>
        <v/>
      </c>
      <c r="BH2869" s="127" t="str">
        <f>IF(LEN(VBAsheet!H2869)&gt;0,$CD$4&amp;CHAR(10)&amp;$CD$5&amp;CHAR(10)&amp;$CD$6&amp;IF(VBAsheet!I2869="N",1,0)&amp;$CE$6&amp;CHAR(10)&amp;$CD$7&amp;CHAR(10)&amp;$CD$8&amp;VBAsheet!H2869&amp;$CE$8&amp;CHAR(10)&amp;$CD$9&amp;VBAsheet!K2869&amp;$CE$9&amp;CHAR(10)&amp;$CD$10&amp;VBAsheet!J2869-1&amp;$CE$10&amp;CHAR(10)&amp;$CD$11,"")</f>
        <v/>
      </c>
      <c r="BI2869"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69" s="18" t="str">
        <f>IF(LEN(X2869)&gt;0,$CD$23&amp;INDEX($CH$3:CH2872,MATCH(W2869,$CG$3:CG2872,0))&amp;$CE$23&amp;CHAR(10)&amp;$CD$24&amp;X2869&amp;$CE$24&amp;CHAR(10)&amp;$CD$25&amp;Y2869&amp;$CE$25&amp;CHAR(10),"")&amp;IF(LEN(AA2869)&gt;0,$CD$23&amp;INDEX($CH$3:CH2872,MATCH(Z2869,$CG$3:CG2872,0))&amp;$CE$23&amp;CHAR(10)&amp;$CD$24&amp;AA2869&amp;$CE$24&amp;CHAR(10)&amp;$CD$25&amp;AB2869&amp;$CE$25&amp;CHAR(10),"")&amp;IF(LEN(AD2869)&gt;0,$CD$23&amp;INDEX($CH$3:CH2872,MATCH(AC2869,$CG$3:CG2872,0))&amp;$CE$23&amp;CHAR(10)&amp;$CD$24&amp;AD2869&amp;$CE$24&amp;CHAR(10)&amp;$CD$25&amp;AE2869&amp;$CE$25&amp;CHAR(10),"")&amp;IF(LEN(AG2869)&gt;0,$CD$23&amp;INDEX($CH$3:CH2872,MATCH(AF2869,$CG$3:CG2872,0))&amp;$CE$23&amp;CHAR(10)&amp;$CD$24&amp;AG2869&amp;$CE$24&amp;CHAR(10)&amp;$CD$25&amp;AH2869&amp;$CE$25&amp;CHAR(10),"")&amp;IF(LEN(AJ2869)&gt;0,$CD$23&amp;INDEX($CH$3:CH2872,MATCH(AI2869,$CG$3:CG2872,0))&amp;$CE$23&amp;CHAR(10)&amp;$CD$24&amp;AJ2869&amp;$CE$24&amp;CHAR(10)&amp;$CD$25&amp;AK2869&amp;$CE$25&amp;CHAR(10),"")</f>
        <v/>
      </c>
      <c r="BK2869" s="18" t="str">
        <f>IF(LEN(J2869)&gt;0,INDEX($BH$2:$BH$100000,MATCH(J2869,VBAsheet!$H$2:$H$100000,0))&amp;CHAR(10),"")&amp;IF(LEN(K2869)&gt;0,INDEX($BH$2:$BH$100000,MATCH(K2869,VBAsheet!$H$2:$H$100000,0))&amp;CHAR(10),"")&amp;IF(LEN(L2869)&gt;0,INDEX($BH$2:$BH$100000,MATCH(L2869,VBAsheet!$H$2:$H$100000,0))&amp;CHAR(10),"")&amp;IF(LEN(M2869)&gt;0,INDEX($BH$2:$BH$100000,MATCH(M2869,VBAsheet!$H$2:$H$100000,0))&amp;CHAR(10),"")</f>
        <v/>
      </c>
      <c r="BM2869" s="94" t="str">
        <f t="shared" si="1529"/>
        <v/>
      </c>
      <c r="BN2869" s="95" t="str">
        <f t="shared" si="1517"/>
        <v/>
      </c>
      <c r="BP2869" s="18" t="str">
        <f t="shared" si="1518"/>
        <v/>
      </c>
      <c r="BR2869" s="81" t="str">
        <f t="shared" si="1528"/>
        <v/>
      </c>
      <c r="BU2869" s="138" t="str">
        <f t="shared" si="1519"/>
        <v/>
      </c>
      <c r="BV2869" s="3" t="str">
        <f t="shared" si="1520"/>
        <v/>
      </c>
      <c r="BW2869" s="3" t="str">
        <f t="shared" si="1521"/>
        <v/>
      </c>
      <c r="BX2869" s="144" t="str">
        <f t="shared" si="1522"/>
        <v/>
      </c>
      <c r="BY2869" s="18" t="str">
        <f t="shared" si="1523"/>
        <v/>
      </c>
      <c r="BZ2869" s="18" t="str">
        <f t="shared" si="1524"/>
        <v/>
      </c>
      <c r="CA2869" s="19" t="str">
        <f t="shared" si="1525"/>
        <v/>
      </c>
    </row>
    <row r="2870" spans="4:79" x14ac:dyDescent="0.45">
      <c r="D2870" s="164" t="str">
        <f t="shared" si="1526"/>
        <v/>
      </c>
      <c r="I2870" s="9" t="str">
        <f t="shared" si="1499"/>
        <v/>
      </c>
      <c r="J2870" s="173" t="str">
        <f t="shared" si="1500"/>
        <v/>
      </c>
      <c r="K2870" s="13"/>
      <c r="L2870" s="13"/>
      <c r="M2870" s="13"/>
      <c r="N2870" s="178" t="str">
        <f t="shared" si="1501"/>
        <v/>
      </c>
      <c r="O2870" s="181" t="str">
        <f t="shared" si="1502"/>
        <v/>
      </c>
      <c r="P2870" s="8" t="str">
        <f t="shared" si="1503"/>
        <v/>
      </c>
      <c r="Q2870" s="8" t="str">
        <f t="shared" si="1504"/>
        <v/>
      </c>
      <c r="R2870" s="8" t="str">
        <f t="shared" si="1505"/>
        <v/>
      </c>
      <c r="S2870" s="8" t="str">
        <f t="shared" si="1506"/>
        <v/>
      </c>
      <c r="T2870" s="8" t="str">
        <f t="shared" si="1507"/>
        <v/>
      </c>
      <c r="U2870" s="8" t="str">
        <f t="shared" si="1508"/>
        <v/>
      </c>
      <c r="V2870" s="16" t="str">
        <f t="shared" si="1509"/>
        <v/>
      </c>
      <c r="W2870" s="129" t="str">
        <f t="shared" si="1510"/>
        <v/>
      </c>
      <c r="X2870" s="8" t="str">
        <f t="shared" si="1511"/>
        <v/>
      </c>
      <c r="Y2870" s="8" t="str">
        <f t="shared" si="1512"/>
        <v/>
      </c>
      <c r="AQ2870" s="6" t="str">
        <f t="shared" si="1513"/>
        <v/>
      </c>
      <c r="AR2870" s="128" t="str">
        <f t="shared" si="1514"/>
        <v/>
      </c>
      <c r="AS2870" s="128" t="str">
        <f t="shared" si="1515"/>
        <v/>
      </c>
      <c r="AT2870" s="139" t="str">
        <f t="shared" si="1527"/>
        <v/>
      </c>
      <c r="BH2870" s="127" t="str">
        <f>IF(LEN(VBAsheet!H2870)&gt;0,$CD$4&amp;CHAR(10)&amp;$CD$5&amp;CHAR(10)&amp;$CD$6&amp;IF(VBAsheet!I2870="N",1,0)&amp;$CE$6&amp;CHAR(10)&amp;$CD$7&amp;CHAR(10)&amp;$CD$8&amp;VBAsheet!H2870&amp;$CE$8&amp;CHAR(10)&amp;$CD$9&amp;VBAsheet!K2870&amp;$CE$9&amp;CHAR(10)&amp;$CD$10&amp;VBAsheet!J2870-1&amp;$CE$10&amp;CHAR(10)&amp;$CD$11,"")</f>
        <v/>
      </c>
      <c r="BI2870"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0" s="18" t="str">
        <f>IF(LEN(X2870)&gt;0,$CD$23&amp;INDEX($CH$3:CH2873,MATCH(W2870,$CG$3:CG2873,0))&amp;$CE$23&amp;CHAR(10)&amp;$CD$24&amp;X2870&amp;$CE$24&amp;CHAR(10)&amp;$CD$25&amp;Y2870&amp;$CE$25&amp;CHAR(10),"")&amp;IF(LEN(AA2870)&gt;0,$CD$23&amp;INDEX($CH$3:CH2873,MATCH(Z2870,$CG$3:CG2873,0))&amp;$CE$23&amp;CHAR(10)&amp;$CD$24&amp;AA2870&amp;$CE$24&amp;CHAR(10)&amp;$CD$25&amp;AB2870&amp;$CE$25&amp;CHAR(10),"")&amp;IF(LEN(AD2870)&gt;0,$CD$23&amp;INDEX($CH$3:CH2873,MATCH(AC2870,$CG$3:CG2873,0))&amp;$CE$23&amp;CHAR(10)&amp;$CD$24&amp;AD2870&amp;$CE$24&amp;CHAR(10)&amp;$CD$25&amp;AE2870&amp;$CE$25&amp;CHAR(10),"")&amp;IF(LEN(AG2870)&gt;0,$CD$23&amp;INDEX($CH$3:CH2873,MATCH(AF2870,$CG$3:CG2873,0))&amp;$CE$23&amp;CHAR(10)&amp;$CD$24&amp;AG2870&amp;$CE$24&amp;CHAR(10)&amp;$CD$25&amp;AH2870&amp;$CE$25&amp;CHAR(10),"")&amp;IF(LEN(AJ2870)&gt;0,$CD$23&amp;INDEX($CH$3:CH2873,MATCH(AI2870,$CG$3:CG2873,0))&amp;$CE$23&amp;CHAR(10)&amp;$CD$24&amp;AJ2870&amp;$CE$24&amp;CHAR(10)&amp;$CD$25&amp;AK2870&amp;$CE$25&amp;CHAR(10),"")</f>
        <v/>
      </c>
      <c r="BK2870" s="18" t="str">
        <f>IF(LEN(J2870)&gt;0,INDEX($BH$2:$BH$100000,MATCH(J2870,VBAsheet!$H$2:$H$100000,0))&amp;CHAR(10),"")&amp;IF(LEN(K2870)&gt;0,INDEX($BH$2:$BH$100000,MATCH(K2870,VBAsheet!$H$2:$H$100000,0))&amp;CHAR(10),"")&amp;IF(LEN(L2870)&gt;0,INDEX($BH$2:$BH$100000,MATCH(L2870,VBAsheet!$H$2:$H$100000,0))&amp;CHAR(10),"")&amp;IF(LEN(M2870)&gt;0,INDEX($BH$2:$BH$100000,MATCH(M2870,VBAsheet!$H$2:$H$100000,0))&amp;CHAR(10),"")</f>
        <v/>
      </c>
      <c r="BM2870" s="94" t="str">
        <f t="shared" si="1529"/>
        <v/>
      </c>
      <c r="BN2870" s="95" t="str">
        <f t="shared" si="1517"/>
        <v/>
      </c>
      <c r="BP2870" s="18" t="str">
        <f t="shared" si="1518"/>
        <v/>
      </c>
      <c r="BR2870" s="81" t="str">
        <f t="shared" si="1528"/>
        <v/>
      </c>
      <c r="BU2870" s="138" t="str">
        <f t="shared" si="1519"/>
        <v/>
      </c>
      <c r="BV2870" s="3" t="str">
        <f t="shared" si="1520"/>
        <v/>
      </c>
      <c r="BW2870" s="3" t="str">
        <f t="shared" si="1521"/>
        <v/>
      </c>
      <c r="BX2870" s="144" t="str">
        <f t="shared" si="1522"/>
        <v/>
      </c>
      <c r="BY2870" s="18" t="str">
        <f t="shared" si="1523"/>
        <v/>
      </c>
      <c r="BZ2870" s="18" t="str">
        <f t="shared" si="1524"/>
        <v/>
      </c>
      <c r="CA2870" s="19" t="str">
        <f t="shared" si="1525"/>
        <v/>
      </c>
    </row>
    <row r="2871" spans="4:79" x14ac:dyDescent="0.45">
      <c r="D2871" s="164" t="str">
        <f t="shared" si="1526"/>
        <v/>
      </c>
      <c r="I2871" s="9" t="str">
        <f t="shared" si="1499"/>
        <v/>
      </c>
      <c r="J2871" s="173" t="str">
        <f t="shared" si="1500"/>
        <v/>
      </c>
      <c r="K2871" s="13"/>
      <c r="L2871" s="13"/>
      <c r="M2871" s="13"/>
      <c r="N2871" s="178" t="str">
        <f t="shared" si="1501"/>
        <v/>
      </c>
      <c r="O2871" s="181" t="str">
        <f t="shared" si="1502"/>
        <v/>
      </c>
      <c r="P2871" s="8" t="str">
        <f t="shared" si="1503"/>
        <v/>
      </c>
      <c r="Q2871" s="8" t="str">
        <f t="shared" si="1504"/>
        <v/>
      </c>
      <c r="R2871" s="8" t="str">
        <f t="shared" si="1505"/>
        <v/>
      </c>
      <c r="S2871" s="8" t="str">
        <f t="shared" si="1506"/>
        <v/>
      </c>
      <c r="T2871" s="8" t="str">
        <f t="shared" si="1507"/>
        <v/>
      </c>
      <c r="U2871" s="8" t="str">
        <f t="shared" si="1508"/>
        <v/>
      </c>
      <c r="V2871" s="16" t="str">
        <f t="shared" si="1509"/>
        <v/>
      </c>
      <c r="W2871" s="129" t="str">
        <f t="shared" si="1510"/>
        <v/>
      </c>
      <c r="X2871" s="8" t="str">
        <f t="shared" si="1511"/>
        <v/>
      </c>
      <c r="Y2871" s="8" t="str">
        <f t="shared" si="1512"/>
        <v/>
      </c>
      <c r="AQ2871" s="6" t="str">
        <f t="shared" si="1513"/>
        <v/>
      </c>
      <c r="AR2871" s="128" t="str">
        <f t="shared" si="1514"/>
        <v/>
      </c>
      <c r="AS2871" s="128" t="str">
        <f t="shared" si="1515"/>
        <v/>
      </c>
      <c r="AT2871" s="139" t="str">
        <f t="shared" si="1527"/>
        <v/>
      </c>
      <c r="BH2871" s="127" t="str">
        <f>IF(LEN(VBAsheet!H2871)&gt;0,$CD$4&amp;CHAR(10)&amp;$CD$5&amp;CHAR(10)&amp;$CD$6&amp;IF(VBAsheet!I2871="N",1,0)&amp;$CE$6&amp;CHAR(10)&amp;$CD$7&amp;CHAR(10)&amp;$CD$8&amp;VBAsheet!H2871&amp;$CE$8&amp;CHAR(10)&amp;$CD$9&amp;VBAsheet!K2871&amp;$CE$9&amp;CHAR(10)&amp;$CD$10&amp;VBAsheet!J2871-1&amp;$CE$10&amp;CHAR(10)&amp;$CD$11,"")</f>
        <v/>
      </c>
      <c r="BI2871"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1" s="18" t="str">
        <f>IF(LEN(X2871)&gt;0,$CD$23&amp;INDEX($CH$3:CH2874,MATCH(W2871,$CG$3:CG2874,0))&amp;$CE$23&amp;CHAR(10)&amp;$CD$24&amp;X2871&amp;$CE$24&amp;CHAR(10)&amp;$CD$25&amp;Y2871&amp;$CE$25&amp;CHAR(10),"")&amp;IF(LEN(AA2871)&gt;0,$CD$23&amp;INDEX($CH$3:CH2874,MATCH(Z2871,$CG$3:CG2874,0))&amp;$CE$23&amp;CHAR(10)&amp;$CD$24&amp;AA2871&amp;$CE$24&amp;CHAR(10)&amp;$CD$25&amp;AB2871&amp;$CE$25&amp;CHAR(10),"")&amp;IF(LEN(AD2871)&gt;0,$CD$23&amp;INDEX($CH$3:CH2874,MATCH(AC2871,$CG$3:CG2874,0))&amp;$CE$23&amp;CHAR(10)&amp;$CD$24&amp;AD2871&amp;$CE$24&amp;CHAR(10)&amp;$CD$25&amp;AE2871&amp;$CE$25&amp;CHAR(10),"")&amp;IF(LEN(AG2871)&gt;0,$CD$23&amp;INDEX($CH$3:CH2874,MATCH(AF2871,$CG$3:CG2874,0))&amp;$CE$23&amp;CHAR(10)&amp;$CD$24&amp;AG2871&amp;$CE$24&amp;CHAR(10)&amp;$CD$25&amp;AH2871&amp;$CE$25&amp;CHAR(10),"")&amp;IF(LEN(AJ2871)&gt;0,$CD$23&amp;INDEX($CH$3:CH2874,MATCH(AI2871,$CG$3:CG2874,0))&amp;$CE$23&amp;CHAR(10)&amp;$CD$24&amp;AJ2871&amp;$CE$24&amp;CHAR(10)&amp;$CD$25&amp;AK2871&amp;$CE$25&amp;CHAR(10),"")</f>
        <v/>
      </c>
      <c r="BK2871" s="18" t="str">
        <f>IF(LEN(J2871)&gt;0,INDEX($BH$2:$BH$100000,MATCH(J2871,VBAsheet!$H$2:$H$100000,0))&amp;CHAR(10),"")&amp;IF(LEN(K2871)&gt;0,INDEX($BH$2:$BH$100000,MATCH(K2871,VBAsheet!$H$2:$H$100000,0))&amp;CHAR(10),"")&amp;IF(LEN(L2871)&gt;0,INDEX($BH$2:$BH$100000,MATCH(L2871,VBAsheet!$H$2:$H$100000,0))&amp;CHAR(10),"")&amp;IF(LEN(M2871)&gt;0,INDEX($BH$2:$BH$100000,MATCH(M2871,VBAsheet!$H$2:$H$100000,0))&amp;CHAR(10),"")</f>
        <v/>
      </c>
      <c r="BM2871" s="94" t="str">
        <f t="shared" si="1529"/>
        <v/>
      </c>
      <c r="BN2871" s="95" t="str">
        <f t="shared" si="1517"/>
        <v/>
      </c>
      <c r="BP2871" s="18" t="str">
        <f t="shared" si="1518"/>
        <v/>
      </c>
      <c r="BR2871" s="81" t="str">
        <f t="shared" si="1528"/>
        <v/>
      </c>
      <c r="BU2871" s="138" t="str">
        <f t="shared" si="1519"/>
        <v/>
      </c>
      <c r="BV2871" s="3" t="str">
        <f t="shared" si="1520"/>
        <v/>
      </c>
      <c r="BW2871" s="3" t="str">
        <f t="shared" si="1521"/>
        <v/>
      </c>
      <c r="BX2871" s="144" t="str">
        <f t="shared" si="1522"/>
        <v/>
      </c>
      <c r="BY2871" s="18" t="str">
        <f t="shared" si="1523"/>
        <v/>
      </c>
      <c r="BZ2871" s="18" t="str">
        <f t="shared" si="1524"/>
        <v/>
      </c>
      <c r="CA2871" s="19" t="str">
        <f t="shared" si="1525"/>
        <v/>
      </c>
    </row>
    <row r="2872" spans="4:79" x14ac:dyDescent="0.45">
      <c r="D2872" s="164" t="str">
        <f t="shared" si="1526"/>
        <v/>
      </c>
      <c r="I2872" s="9" t="str">
        <f t="shared" si="1499"/>
        <v/>
      </c>
      <c r="J2872" s="173" t="str">
        <f t="shared" si="1500"/>
        <v/>
      </c>
      <c r="K2872" s="13"/>
      <c r="L2872" s="13"/>
      <c r="M2872" s="13"/>
      <c r="N2872" s="178" t="str">
        <f t="shared" si="1501"/>
        <v/>
      </c>
      <c r="O2872" s="181" t="str">
        <f t="shared" si="1502"/>
        <v/>
      </c>
      <c r="P2872" s="8" t="str">
        <f t="shared" si="1503"/>
        <v/>
      </c>
      <c r="Q2872" s="8" t="str">
        <f t="shared" si="1504"/>
        <v/>
      </c>
      <c r="R2872" s="8" t="str">
        <f t="shared" si="1505"/>
        <v/>
      </c>
      <c r="S2872" s="8" t="str">
        <f t="shared" si="1506"/>
        <v/>
      </c>
      <c r="T2872" s="8" t="str">
        <f t="shared" si="1507"/>
        <v/>
      </c>
      <c r="U2872" s="8" t="str">
        <f t="shared" si="1508"/>
        <v/>
      </c>
      <c r="V2872" s="16" t="str">
        <f t="shared" si="1509"/>
        <v/>
      </c>
      <c r="W2872" s="129" t="str">
        <f t="shared" si="1510"/>
        <v/>
      </c>
      <c r="X2872" s="8" t="str">
        <f t="shared" si="1511"/>
        <v/>
      </c>
      <c r="Y2872" s="8" t="str">
        <f t="shared" si="1512"/>
        <v/>
      </c>
      <c r="AQ2872" s="6" t="str">
        <f t="shared" si="1513"/>
        <v/>
      </c>
      <c r="AR2872" s="128" t="str">
        <f t="shared" si="1514"/>
        <v/>
      </c>
      <c r="AS2872" s="128" t="str">
        <f t="shared" si="1515"/>
        <v/>
      </c>
      <c r="AT2872" s="139" t="str">
        <f t="shared" si="1527"/>
        <v/>
      </c>
      <c r="BH2872" s="127" t="str">
        <f>IF(LEN(VBAsheet!H2872)&gt;0,$CD$4&amp;CHAR(10)&amp;$CD$5&amp;CHAR(10)&amp;$CD$6&amp;IF(VBAsheet!I2872="N",1,0)&amp;$CE$6&amp;CHAR(10)&amp;$CD$7&amp;CHAR(10)&amp;$CD$8&amp;VBAsheet!H2872&amp;$CE$8&amp;CHAR(10)&amp;$CD$9&amp;VBAsheet!K2872&amp;$CE$9&amp;CHAR(10)&amp;$CD$10&amp;VBAsheet!J2872-1&amp;$CE$10&amp;CHAR(10)&amp;$CD$11,"")</f>
        <v/>
      </c>
      <c r="BI2872"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2" s="18" t="str">
        <f>IF(LEN(X2872)&gt;0,$CD$23&amp;INDEX($CH$3:CH2875,MATCH(W2872,$CG$3:CG2875,0))&amp;$CE$23&amp;CHAR(10)&amp;$CD$24&amp;X2872&amp;$CE$24&amp;CHAR(10)&amp;$CD$25&amp;Y2872&amp;$CE$25&amp;CHAR(10),"")&amp;IF(LEN(AA2872)&gt;0,$CD$23&amp;INDEX($CH$3:CH2875,MATCH(Z2872,$CG$3:CG2875,0))&amp;$CE$23&amp;CHAR(10)&amp;$CD$24&amp;AA2872&amp;$CE$24&amp;CHAR(10)&amp;$CD$25&amp;AB2872&amp;$CE$25&amp;CHAR(10),"")&amp;IF(LEN(AD2872)&gt;0,$CD$23&amp;INDEX($CH$3:CH2875,MATCH(AC2872,$CG$3:CG2875,0))&amp;$CE$23&amp;CHAR(10)&amp;$CD$24&amp;AD2872&amp;$CE$24&amp;CHAR(10)&amp;$CD$25&amp;AE2872&amp;$CE$25&amp;CHAR(10),"")&amp;IF(LEN(AG2872)&gt;0,$CD$23&amp;INDEX($CH$3:CH2875,MATCH(AF2872,$CG$3:CG2875,0))&amp;$CE$23&amp;CHAR(10)&amp;$CD$24&amp;AG2872&amp;$CE$24&amp;CHAR(10)&amp;$CD$25&amp;AH2872&amp;$CE$25&amp;CHAR(10),"")&amp;IF(LEN(AJ2872)&gt;0,$CD$23&amp;INDEX($CH$3:CH2875,MATCH(AI2872,$CG$3:CG2875,0))&amp;$CE$23&amp;CHAR(10)&amp;$CD$24&amp;AJ2872&amp;$CE$24&amp;CHAR(10)&amp;$CD$25&amp;AK2872&amp;$CE$25&amp;CHAR(10),"")</f>
        <v/>
      </c>
      <c r="BK2872" s="18" t="str">
        <f>IF(LEN(J2872)&gt;0,INDEX($BH$2:$BH$100000,MATCH(J2872,VBAsheet!$H$2:$H$100000,0))&amp;CHAR(10),"")&amp;IF(LEN(K2872)&gt;0,INDEX($BH$2:$BH$100000,MATCH(K2872,VBAsheet!$H$2:$H$100000,0))&amp;CHAR(10),"")&amp;IF(LEN(L2872)&gt;0,INDEX($BH$2:$BH$100000,MATCH(L2872,VBAsheet!$H$2:$H$100000,0))&amp;CHAR(10),"")&amp;IF(LEN(M2872)&gt;0,INDEX($BH$2:$BH$100000,MATCH(M2872,VBAsheet!$H$2:$H$100000,0))&amp;CHAR(10),"")</f>
        <v/>
      </c>
      <c r="BM2872" s="94" t="str">
        <f t="shared" si="1529"/>
        <v/>
      </c>
      <c r="BN2872" s="95" t="str">
        <f t="shared" si="1517"/>
        <v/>
      </c>
      <c r="BP2872" s="18" t="str">
        <f t="shared" si="1518"/>
        <v/>
      </c>
      <c r="BR2872" s="81" t="str">
        <f t="shared" si="1528"/>
        <v/>
      </c>
      <c r="BU2872" s="138" t="str">
        <f t="shared" si="1519"/>
        <v/>
      </c>
      <c r="BV2872" s="3" t="str">
        <f t="shared" si="1520"/>
        <v/>
      </c>
      <c r="BW2872" s="3" t="str">
        <f t="shared" si="1521"/>
        <v/>
      </c>
      <c r="BX2872" s="144" t="str">
        <f t="shared" si="1522"/>
        <v/>
      </c>
      <c r="BY2872" s="18" t="str">
        <f t="shared" si="1523"/>
        <v/>
      </c>
      <c r="BZ2872" s="18" t="str">
        <f t="shared" si="1524"/>
        <v/>
      </c>
      <c r="CA2872" s="19" t="str">
        <f t="shared" si="1525"/>
        <v/>
      </c>
    </row>
    <row r="2873" spans="4:79" x14ac:dyDescent="0.45">
      <c r="D2873" s="164" t="str">
        <f t="shared" si="1526"/>
        <v/>
      </c>
      <c r="I2873" s="9" t="str">
        <f t="shared" si="1499"/>
        <v/>
      </c>
      <c r="J2873" s="173" t="str">
        <f t="shared" si="1500"/>
        <v/>
      </c>
      <c r="K2873" s="13"/>
      <c r="L2873" s="13"/>
      <c r="M2873" s="13"/>
      <c r="N2873" s="178" t="str">
        <f t="shared" si="1501"/>
        <v/>
      </c>
      <c r="O2873" s="181" t="str">
        <f t="shared" si="1502"/>
        <v/>
      </c>
      <c r="P2873" s="8" t="str">
        <f t="shared" si="1503"/>
        <v/>
      </c>
      <c r="Q2873" s="8" t="str">
        <f t="shared" si="1504"/>
        <v/>
      </c>
      <c r="R2873" s="8" t="str">
        <f t="shared" si="1505"/>
        <v/>
      </c>
      <c r="S2873" s="8" t="str">
        <f t="shared" si="1506"/>
        <v/>
      </c>
      <c r="T2873" s="8" t="str">
        <f t="shared" si="1507"/>
        <v/>
      </c>
      <c r="U2873" s="8" t="str">
        <f t="shared" si="1508"/>
        <v/>
      </c>
      <c r="V2873" s="16" t="str">
        <f t="shared" si="1509"/>
        <v/>
      </c>
      <c r="W2873" s="129" t="str">
        <f t="shared" si="1510"/>
        <v/>
      </c>
      <c r="X2873" s="8" t="str">
        <f t="shared" si="1511"/>
        <v/>
      </c>
      <c r="Y2873" s="8" t="str">
        <f t="shared" si="1512"/>
        <v/>
      </c>
      <c r="AQ2873" s="6" t="str">
        <f t="shared" si="1513"/>
        <v/>
      </c>
      <c r="AR2873" s="128" t="str">
        <f t="shared" si="1514"/>
        <v/>
      </c>
      <c r="AS2873" s="128" t="str">
        <f t="shared" si="1515"/>
        <v/>
      </c>
      <c r="AT2873" s="139" t="str">
        <f t="shared" si="1527"/>
        <v/>
      </c>
      <c r="BH2873" s="127" t="str">
        <f>IF(LEN(VBAsheet!H2873)&gt;0,$CD$4&amp;CHAR(10)&amp;$CD$5&amp;CHAR(10)&amp;$CD$6&amp;IF(VBAsheet!I2873="N",1,0)&amp;$CE$6&amp;CHAR(10)&amp;$CD$7&amp;CHAR(10)&amp;$CD$8&amp;VBAsheet!H2873&amp;$CE$8&amp;CHAR(10)&amp;$CD$9&amp;VBAsheet!K2873&amp;$CE$9&amp;CHAR(10)&amp;$CD$10&amp;VBAsheet!J2873-1&amp;$CE$10&amp;CHAR(10)&amp;$CD$11,"")</f>
        <v/>
      </c>
      <c r="BI2873"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3" s="18" t="str">
        <f>IF(LEN(X2873)&gt;0,$CD$23&amp;INDEX($CH$3:CH2876,MATCH(W2873,$CG$3:CG2876,0))&amp;$CE$23&amp;CHAR(10)&amp;$CD$24&amp;X2873&amp;$CE$24&amp;CHAR(10)&amp;$CD$25&amp;Y2873&amp;$CE$25&amp;CHAR(10),"")&amp;IF(LEN(AA2873)&gt;0,$CD$23&amp;INDEX($CH$3:CH2876,MATCH(Z2873,$CG$3:CG2876,0))&amp;$CE$23&amp;CHAR(10)&amp;$CD$24&amp;AA2873&amp;$CE$24&amp;CHAR(10)&amp;$CD$25&amp;AB2873&amp;$CE$25&amp;CHAR(10),"")&amp;IF(LEN(AD2873)&gt;0,$CD$23&amp;INDEX($CH$3:CH2876,MATCH(AC2873,$CG$3:CG2876,0))&amp;$CE$23&amp;CHAR(10)&amp;$CD$24&amp;AD2873&amp;$CE$24&amp;CHAR(10)&amp;$CD$25&amp;AE2873&amp;$CE$25&amp;CHAR(10),"")&amp;IF(LEN(AG2873)&gt;0,$CD$23&amp;INDEX($CH$3:CH2876,MATCH(AF2873,$CG$3:CG2876,0))&amp;$CE$23&amp;CHAR(10)&amp;$CD$24&amp;AG2873&amp;$CE$24&amp;CHAR(10)&amp;$CD$25&amp;AH2873&amp;$CE$25&amp;CHAR(10),"")&amp;IF(LEN(AJ2873)&gt;0,$CD$23&amp;INDEX($CH$3:CH2876,MATCH(AI2873,$CG$3:CG2876,0))&amp;$CE$23&amp;CHAR(10)&amp;$CD$24&amp;AJ2873&amp;$CE$24&amp;CHAR(10)&amp;$CD$25&amp;AK2873&amp;$CE$25&amp;CHAR(10),"")</f>
        <v/>
      </c>
      <c r="BK2873" s="18" t="str">
        <f>IF(LEN(J2873)&gt;0,INDEX($BH$2:$BH$100000,MATCH(J2873,VBAsheet!$H$2:$H$100000,0))&amp;CHAR(10),"")&amp;IF(LEN(K2873)&gt;0,INDEX($BH$2:$BH$100000,MATCH(K2873,VBAsheet!$H$2:$H$100000,0))&amp;CHAR(10),"")&amp;IF(LEN(L2873)&gt;0,INDEX($BH$2:$BH$100000,MATCH(L2873,VBAsheet!$H$2:$H$100000,0))&amp;CHAR(10),"")&amp;IF(LEN(M2873)&gt;0,INDEX($BH$2:$BH$100000,MATCH(M2873,VBAsheet!$H$2:$H$100000,0))&amp;CHAR(10),"")</f>
        <v/>
      </c>
      <c r="BM2873" s="94" t="str">
        <f t="shared" si="1529"/>
        <v/>
      </c>
      <c r="BN2873" s="95" t="str">
        <f t="shared" si="1517"/>
        <v/>
      </c>
      <c r="BP2873" s="18" t="str">
        <f t="shared" si="1518"/>
        <v/>
      </c>
      <c r="BR2873" s="81" t="str">
        <f t="shared" si="1528"/>
        <v/>
      </c>
      <c r="BU2873" s="138" t="str">
        <f t="shared" si="1519"/>
        <v/>
      </c>
      <c r="BV2873" s="3" t="str">
        <f t="shared" si="1520"/>
        <v/>
      </c>
      <c r="BW2873" s="3" t="str">
        <f t="shared" si="1521"/>
        <v/>
      </c>
      <c r="BX2873" s="144" t="str">
        <f t="shared" si="1522"/>
        <v/>
      </c>
      <c r="BY2873" s="18" t="str">
        <f t="shared" si="1523"/>
        <v/>
      </c>
      <c r="BZ2873" s="18" t="str">
        <f t="shared" si="1524"/>
        <v/>
      </c>
      <c r="CA2873" s="19" t="str">
        <f t="shared" si="1525"/>
        <v/>
      </c>
    </row>
    <row r="2874" spans="4:79" x14ac:dyDescent="0.45">
      <c r="D2874" s="164" t="str">
        <f t="shared" si="1526"/>
        <v/>
      </c>
      <c r="I2874" s="9" t="str">
        <f t="shared" si="1499"/>
        <v/>
      </c>
      <c r="J2874" s="173" t="str">
        <f t="shared" si="1500"/>
        <v/>
      </c>
      <c r="K2874" s="13"/>
      <c r="L2874" s="13"/>
      <c r="M2874" s="13"/>
      <c r="N2874" s="178" t="str">
        <f t="shared" si="1501"/>
        <v/>
      </c>
      <c r="O2874" s="181" t="str">
        <f t="shared" si="1502"/>
        <v/>
      </c>
      <c r="P2874" s="8" t="str">
        <f t="shared" si="1503"/>
        <v/>
      </c>
      <c r="Q2874" s="8" t="str">
        <f t="shared" si="1504"/>
        <v/>
      </c>
      <c r="R2874" s="8" t="str">
        <f t="shared" si="1505"/>
        <v/>
      </c>
      <c r="S2874" s="8" t="str">
        <f t="shared" si="1506"/>
        <v/>
      </c>
      <c r="T2874" s="8" t="str">
        <f t="shared" si="1507"/>
        <v/>
      </c>
      <c r="U2874" s="8" t="str">
        <f t="shared" si="1508"/>
        <v/>
      </c>
      <c r="V2874" s="16" t="str">
        <f t="shared" si="1509"/>
        <v/>
      </c>
      <c r="W2874" s="129" t="str">
        <f t="shared" si="1510"/>
        <v/>
      </c>
      <c r="X2874" s="8" t="str">
        <f t="shared" si="1511"/>
        <v/>
      </c>
      <c r="Y2874" s="8" t="str">
        <f t="shared" si="1512"/>
        <v/>
      </c>
      <c r="AQ2874" s="6" t="str">
        <f t="shared" si="1513"/>
        <v/>
      </c>
      <c r="AR2874" s="128" t="str">
        <f t="shared" si="1514"/>
        <v/>
      </c>
      <c r="AS2874" s="128" t="str">
        <f t="shared" si="1515"/>
        <v/>
      </c>
      <c r="AT2874" s="139" t="str">
        <f t="shared" si="1527"/>
        <v/>
      </c>
      <c r="BH2874" s="127" t="str">
        <f>IF(LEN(VBAsheet!H2874)&gt;0,$CD$4&amp;CHAR(10)&amp;$CD$5&amp;CHAR(10)&amp;$CD$6&amp;IF(VBAsheet!I2874="N",1,0)&amp;$CE$6&amp;CHAR(10)&amp;$CD$7&amp;CHAR(10)&amp;$CD$8&amp;VBAsheet!H2874&amp;$CE$8&amp;CHAR(10)&amp;$CD$9&amp;VBAsheet!K2874&amp;$CE$9&amp;CHAR(10)&amp;$CD$10&amp;VBAsheet!J2874-1&amp;$CE$10&amp;CHAR(10)&amp;$CD$11,"")</f>
        <v/>
      </c>
      <c r="BI2874"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4" s="18" t="str">
        <f>IF(LEN(X2874)&gt;0,$CD$23&amp;INDEX($CH$3:CH2877,MATCH(W2874,$CG$3:CG2877,0))&amp;$CE$23&amp;CHAR(10)&amp;$CD$24&amp;X2874&amp;$CE$24&amp;CHAR(10)&amp;$CD$25&amp;Y2874&amp;$CE$25&amp;CHAR(10),"")&amp;IF(LEN(AA2874)&gt;0,$CD$23&amp;INDEX($CH$3:CH2877,MATCH(Z2874,$CG$3:CG2877,0))&amp;$CE$23&amp;CHAR(10)&amp;$CD$24&amp;AA2874&amp;$CE$24&amp;CHAR(10)&amp;$CD$25&amp;AB2874&amp;$CE$25&amp;CHAR(10),"")&amp;IF(LEN(AD2874)&gt;0,$CD$23&amp;INDEX($CH$3:CH2877,MATCH(AC2874,$CG$3:CG2877,0))&amp;$CE$23&amp;CHAR(10)&amp;$CD$24&amp;AD2874&amp;$CE$24&amp;CHAR(10)&amp;$CD$25&amp;AE2874&amp;$CE$25&amp;CHAR(10),"")&amp;IF(LEN(AG2874)&gt;0,$CD$23&amp;INDEX($CH$3:CH2877,MATCH(AF2874,$CG$3:CG2877,0))&amp;$CE$23&amp;CHAR(10)&amp;$CD$24&amp;AG2874&amp;$CE$24&amp;CHAR(10)&amp;$CD$25&amp;AH2874&amp;$CE$25&amp;CHAR(10),"")&amp;IF(LEN(AJ2874)&gt;0,$CD$23&amp;INDEX($CH$3:CH2877,MATCH(AI2874,$CG$3:CG2877,0))&amp;$CE$23&amp;CHAR(10)&amp;$CD$24&amp;AJ2874&amp;$CE$24&amp;CHAR(10)&amp;$CD$25&amp;AK2874&amp;$CE$25&amp;CHAR(10),"")</f>
        <v/>
      </c>
      <c r="BK2874" s="18" t="str">
        <f>IF(LEN(J2874)&gt;0,INDEX($BH$2:$BH$100000,MATCH(J2874,VBAsheet!$H$2:$H$100000,0))&amp;CHAR(10),"")&amp;IF(LEN(K2874)&gt;0,INDEX($BH$2:$BH$100000,MATCH(K2874,VBAsheet!$H$2:$H$100000,0))&amp;CHAR(10),"")&amp;IF(LEN(L2874)&gt;0,INDEX($BH$2:$BH$100000,MATCH(L2874,VBAsheet!$H$2:$H$100000,0))&amp;CHAR(10),"")&amp;IF(LEN(M2874)&gt;0,INDEX($BH$2:$BH$100000,MATCH(M2874,VBAsheet!$H$2:$H$100000,0))&amp;CHAR(10),"")</f>
        <v/>
      </c>
      <c r="BM2874" s="94" t="str">
        <f t="shared" si="1529"/>
        <v/>
      </c>
      <c r="BN2874" s="95" t="str">
        <f t="shared" si="1517"/>
        <v/>
      </c>
      <c r="BP2874" s="18" t="str">
        <f t="shared" si="1518"/>
        <v/>
      </c>
      <c r="BR2874" s="81" t="str">
        <f t="shared" si="1528"/>
        <v/>
      </c>
      <c r="BU2874" s="138" t="str">
        <f t="shared" si="1519"/>
        <v/>
      </c>
      <c r="BV2874" s="3" t="str">
        <f t="shared" si="1520"/>
        <v/>
      </c>
      <c r="BW2874" s="3" t="str">
        <f t="shared" si="1521"/>
        <v/>
      </c>
      <c r="BX2874" s="144" t="str">
        <f t="shared" si="1522"/>
        <v/>
      </c>
      <c r="BY2874" s="18" t="str">
        <f t="shared" si="1523"/>
        <v/>
      </c>
      <c r="BZ2874" s="18" t="str">
        <f t="shared" si="1524"/>
        <v/>
      </c>
      <c r="CA2874" s="19" t="str">
        <f t="shared" si="1525"/>
        <v/>
      </c>
    </row>
    <row r="2875" spans="4:79" x14ac:dyDescent="0.45">
      <c r="D2875" s="164" t="str">
        <f t="shared" si="1526"/>
        <v/>
      </c>
      <c r="I2875" s="9" t="str">
        <f t="shared" si="1499"/>
        <v/>
      </c>
      <c r="J2875" s="173" t="str">
        <f t="shared" si="1500"/>
        <v/>
      </c>
      <c r="K2875" s="13"/>
      <c r="L2875" s="13"/>
      <c r="M2875" s="13"/>
      <c r="N2875" s="178" t="str">
        <f t="shared" si="1501"/>
        <v/>
      </c>
      <c r="O2875" s="181" t="str">
        <f t="shared" si="1502"/>
        <v/>
      </c>
      <c r="P2875" s="8" t="str">
        <f t="shared" si="1503"/>
        <v/>
      </c>
      <c r="Q2875" s="8" t="str">
        <f t="shared" si="1504"/>
        <v/>
      </c>
      <c r="R2875" s="8" t="str">
        <f t="shared" si="1505"/>
        <v/>
      </c>
      <c r="S2875" s="8" t="str">
        <f t="shared" si="1506"/>
        <v/>
      </c>
      <c r="T2875" s="8" t="str">
        <f t="shared" si="1507"/>
        <v/>
      </c>
      <c r="U2875" s="8" t="str">
        <f t="shared" si="1508"/>
        <v/>
      </c>
      <c r="V2875" s="16" t="str">
        <f t="shared" si="1509"/>
        <v/>
      </c>
      <c r="W2875" s="129" t="str">
        <f t="shared" si="1510"/>
        <v/>
      </c>
      <c r="X2875" s="8" t="str">
        <f t="shared" si="1511"/>
        <v/>
      </c>
      <c r="Y2875" s="8" t="str">
        <f t="shared" si="1512"/>
        <v/>
      </c>
      <c r="AQ2875" s="6" t="str">
        <f t="shared" si="1513"/>
        <v/>
      </c>
      <c r="AR2875" s="128" t="str">
        <f t="shared" si="1514"/>
        <v/>
      </c>
      <c r="AS2875" s="128" t="str">
        <f t="shared" si="1515"/>
        <v/>
      </c>
      <c r="AT2875" s="139" t="str">
        <f t="shared" si="1527"/>
        <v/>
      </c>
      <c r="BH2875" s="127" t="str">
        <f>IF(LEN(VBAsheet!H2875)&gt;0,$CD$4&amp;CHAR(10)&amp;$CD$5&amp;CHAR(10)&amp;$CD$6&amp;IF(VBAsheet!I2875="N",1,0)&amp;$CE$6&amp;CHAR(10)&amp;$CD$7&amp;CHAR(10)&amp;$CD$8&amp;VBAsheet!H2875&amp;$CE$8&amp;CHAR(10)&amp;$CD$9&amp;VBAsheet!K2875&amp;$CE$9&amp;CHAR(10)&amp;$CD$10&amp;VBAsheet!J2875-1&amp;$CE$10&amp;CHAR(10)&amp;$CD$11,"")</f>
        <v/>
      </c>
      <c r="BI2875"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5" s="18" t="str">
        <f>IF(LEN(X2875)&gt;0,$CD$23&amp;INDEX($CH$3:CH2878,MATCH(W2875,$CG$3:CG2878,0))&amp;$CE$23&amp;CHAR(10)&amp;$CD$24&amp;X2875&amp;$CE$24&amp;CHAR(10)&amp;$CD$25&amp;Y2875&amp;$CE$25&amp;CHAR(10),"")&amp;IF(LEN(AA2875)&gt;0,$CD$23&amp;INDEX($CH$3:CH2878,MATCH(Z2875,$CG$3:CG2878,0))&amp;$CE$23&amp;CHAR(10)&amp;$CD$24&amp;AA2875&amp;$CE$24&amp;CHAR(10)&amp;$CD$25&amp;AB2875&amp;$CE$25&amp;CHAR(10),"")&amp;IF(LEN(AD2875)&gt;0,$CD$23&amp;INDEX($CH$3:CH2878,MATCH(AC2875,$CG$3:CG2878,0))&amp;$CE$23&amp;CHAR(10)&amp;$CD$24&amp;AD2875&amp;$CE$24&amp;CHAR(10)&amp;$CD$25&amp;AE2875&amp;$CE$25&amp;CHAR(10),"")&amp;IF(LEN(AG2875)&gt;0,$CD$23&amp;INDEX($CH$3:CH2878,MATCH(AF2875,$CG$3:CG2878,0))&amp;$CE$23&amp;CHAR(10)&amp;$CD$24&amp;AG2875&amp;$CE$24&amp;CHAR(10)&amp;$CD$25&amp;AH2875&amp;$CE$25&amp;CHAR(10),"")&amp;IF(LEN(AJ2875)&gt;0,$CD$23&amp;INDEX($CH$3:CH2878,MATCH(AI2875,$CG$3:CG2878,0))&amp;$CE$23&amp;CHAR(10)&amp;$CD$24&amp;AJ2875&amp;$CE$24&amp;CHAR(10)&amp;$CD$25&amp;AK2875&amp;$CE$25&amp;CHAR(10),"")</f>
        <v/>
      </c>
      <c r="BK2875" s="18" t="str">
        <f>IF(LEN(J2875)&gt;0,INDEX($BH$2:$BH$100000,MATCH(J2875,VBAsheet!$H$2:$H$100000,0))&amp;CHAR(10),"")&amp;IF(LEN(K2875)&gt;0,INDEX($BH$2:$BH$100000,MATCH(K2875,VBAsheet!$H$2:$H$100000,0))&amp;CHAR(10),"")&amp;IF(LEN(L2875)&gt;0,INDEX($BH$2:$BH$100000,MATCH(L2875,VBAsheet!$H$2:$H$100000,0))&amp;CHAR(10),"")&amp;IF(LEN(M2875)&gt;0,INDEX($BH$2:$BH$100000,MATCH(M2875,VBAsheet!$H$2:$H$100000,0))&amp;CHAR(10),"")</f>
        <v/>
      </c>
      <c r="BM2875" s="94" t="str">
        <f t="shared" si="1529"/>
        <v/>
      </c>
      <c r="BN2875" s="95" t="str">
        <f t="shared" si="1517"/>
        <v/>
      </c>
      <c r="BP2875" s="18" t="str">
        <f t="shared" si="1518"/>
        <v/>
      </c>
      <c r="BR2875" s="81" t="str">
        <f t="shared" si="1528"/>
        <v/>
      </c>
      <c r="BU2875" s="138" t="str">
        <f t="shared" si="1519"/>
        <v/>
      </c>
      <c r="BV2875" s="3" t="str">
        <f t="shared" si="1520"/>
        <v/>
      </c>
      <c r="BW2875" s="3" t="str">
        <f t="shared" si="1521"/>
        <v/>
      </c>
      <c r="BX2875" s="144" t="str">
        <f t="shared" si="1522"/>
        <v/>
      </c>
      <c r="BY2875" s="18" t="str">
        <f t="shared" si="1523"/>
        <v/>
      </c>
      <c r="BZ2875" s="18" t="str">
        <f t="shared" si="1524"/>
        <v/>
      </c>
      <c r="CA2875" s="19" t="str">
        <f t="shared" si="1525"/>
        <v/>
      </c>
    </row>
    <row r="2876" spans="4:79" x14ac:dyDescent="0.45">
      <c r="D2876" s="164" t="str">
        <f t="shared" si="1526"/>
        <v/>
      </c>
      <c r="I2876" s="9" t="str">
        <f t="shared" si="1499"/>
        <v/>
      </c>
      <c r="J2876" s="173" t="str">
        <f t="shared" si="1500"/>
        <v/>
      </c>
      <c r="K2876" s="13"/>
      <c r="L2876" s="13"/>
      <c r="M2876" s="13"/>
      <c r="N2876" s="178" t="str">
        <f t="shared" si="1501"/>
        <v/>
      </c>
      <c r="O2876" s="181" t="str">
        <f t="shared" si="1502"/>
        <v/>
      </c>
      <c r="P2876" s="8" t="str">
        <f t="shared" si="1503"/>
        <v/>
      </c>
      <c r="Q2876" s="8" t="str">
        <f t="shared" si="1504"/>
        <v/>
      </c>
      <c r="R2876" s="8" t="str">
        <f t="shared" si="1505"/>
        <v/>
      </c>
      <c r="S2876" s="8" t="str">
        <f t="shared" si="1506"/>
        <v/>
      </c>
      <c r="T2876" s="8" t="str">
        <f t="shared" si="1507"/>
        <v/>
      </c>
      <c r="U2876" s="8" t="str">
        <f t="shared" si="1508"/>
        <v/>
      </c>
      <c r="V2876" s="16" t="str">
        <f t="shared" si="1509"/>
        <v/>
      </c>
      <c r="W2876" s="129" t="str">
        <f t="shared" si="1510"/>
        <v/>
      </c>
      <c r="X2876" s="8" t="str">
        <f t="shared" si="1511"/>
        <v/>
      </c>
      <c r="Y2876" s="8" t="str">
        <f t="shared" si="1512"/>
        <v/>
      </c>
      <c r="AQ2876" s="6" t="str">
        <f t="shared" si="1513"/>
        <v/>
      </c>
      <c r="AR2876" s="128" t="str">
        <f t="shared" si="1514"/>
        <v/>
      </c>
      <c r="AS2876" s="128" t="str">
        <f t="shared" si="1515"/>
        <v/>
      </c>
      <c r="AT2876" s="139" t="str">
        <f t="shared" si="1527"/>
        <v/>
      </c>
      <c r="BH2876" s="127" t="str">
        <f>IF(LEN(VBAsheet!H2876)&gt;0,$CD$4&amp;CHAR(10)&amp;$CD$5&amp;CHAR(10)&amp;$CD$6&amp;IF(VBAsheet!I2876="N",1,0)&amp;$CE$6&amp;CHAR(10)&amp;$CD$7&amp;CHAR(10)&amp;$CD$8&amp;VBAsheet!H2876&amp;$CE$8&amp;CHAR(10)&amp;$CD$9&amp;VBAsheet!K2876&amp;$CE$9&amp;CHAR(10)&amp;$CD$10&amp;VBAsheet!J2876-1&amp;$CE$10&amp;CHAR(10)&amp;$CD$11,"")</f>
        <v/>
      </c>
      <c r="BI2876"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6" s="18" t="str">
        <f>IF(LEN(X2876)&gt;0,$CD$23&amp;INDEX($CH$3:CH2879,MATCH(W2876,$CG$3:CG2879,0))&amp;$CE$23&amp;CHAR(10)&amp;$CD$24&amp;X2876&amp;$CE$24&amp;CHAR(10)&amp;$CD$25&amp;Y2876&amp;$CE$25&amp;CHAR(10),"")&amp;IF(LEN(AA2876)&gt;0,$CD$23&amp;INDEX($CH$3:CH2879,MATCH(Z2876,$CG$3:CG2879,0))&amp;$CE$23&amp;CHAR(10)&amp;$CD$24&amp;AA2876&amp;$CE$24&amp;CHAR(10)&amp;$CD$25&amp;AB2876&amp;$CE$25&amp;CHAR(10),"")&amp;IF(LEN(AD2876)&gt;0,$CD$23&amp;INDEX($CH$3:CH2879,MATCH(AC2876,$CG$3:CG2879,0))&amp;$CE$23&amp;CHAR(10)&amp;$CD$24&amp;AD2876&amp;$CE$24&amp;CHAR(10)&amp;$CD$25&amp;AE2876&amp;$CE$25&amp;CHAR(10),"")&amp;IF(LEN(AG2876)&gt;0,$CD$23&amp;INDEX($CH$3:CH2879,MATCH(AF2876,$CG$3:CG2879,0))&amp;$CE$23&amp;CHAR(10)&amp;$CD$24&amp;AG2876&amp;$CE$24&amp;CHAR(10)&amp;$CD$25&amp;AH2876&amp;$CE$25&amp;CHAR(10),"")&amp;IF(LEN(AJ2876)&gt;0,$CD$23&amp;INDEX($CH$3:CH2879,MATCH(AI2876,$CG$3:CG2879,0))&amp;$CE$23&amp;CHAR(10)&amp;$CD$24&amp;AJ2876&amp;$CE$24&amp;CHAR(10)&amp;$CD$25&amp;AK2876&amp;$CE$25&amp;CHAR(10),"")</f>
        <v/>
      </c>
      <c r="BK2876" s="18" t="str">
        <f>IF(LEN(J2876)&gt;0,INDEX($BH$2:$BH$100000,MATCH(J2876,VBAsheet!$H$2:$H$100000,0))&amp;CHAR(10),"")&amp;IF(LEN(K2876)&gt;0,INDEX($BH$2:$BH$100000,MATCH(K2876,VBAsheet!$H$2:$H$100000,0))&amp;CHAR(10),"")&amp;IF(LEN(L2876)&gt;0,INDEX($BH$2:$BH$100000,MATCH(L2876,VBAsheet!$H$2:$H$100000,0))&amp;CHAR(10),"")&amp;IF(LEN(M2876)&gt;0,INDEX($BH$2:$BH$100000,MATCH(M2876,VBAsheet!$H$2:$H$100000,0))&amp;CHAR(10),"")</f>
        <v/>
      </c>
      <c r="BM2876" s="94" t="str">
        <f t="shared" si="1529"/>
        <v/>
      </c>
      <c r="BN2876" s="95" t="str">
        <f t="shared" si="1517"/>
        <v/>
      </c>
      <c r="BP2876" s="18" t="str">
        <f t="shared" si="1518"/>
        <v/>
      </c>
      <c r="BR2876" s="81" t="str">
        <f t="shared" si="1528"/>
        <v/>
      </c>
      <c r="BU2876" s="138" t="str">
        <f t="shared" si="1519"/>
        <v/>
      </c>
      <c r="BV2876" s="3" t="str">
        <f t="shared" si="1520"/>
        <v/>
      </c>
      <c r="BW2876" s="3" t="str">
        <f t="shared" si="1521"/>
        <v/>
      </c>
      <c r="BX2876" s="144" t="str">
        <f t="shared" si="1522"/>
        <v/>
      </c>
      <c r="BY2876" s="18" t="str">
        <f t="shared" si="1523"/>
        <v/>
      </c>
      <c r="BZ2876" s="18" t="str">
        <f t="shared" si="1524"/>
        <v/>
      </c>
      <c r="CA2876" s="19" t="str">
        <f t="shared" si="1525"/>
        <v/>
      </c>
    </row>
    <row r="2877" spans="4:79" x14ac:dyDescent="0.45">
      <c r="D2877" s="164" t="str">
        <f t="shared" si="1526"/>
        <v/>
      </c>
      <c r="I2877" s="9" t="str">
        <f t="shared" si="1499"/>
        <v/>
      </c>
      <c r="J2877" s="173" t="str">
        <f t="shared" si="1500"/>
        <v/>
      </c>
      <c r="K2877" s="13"/>
      <c r="L2877" s="13"/>
      <c r="M2877" s="13"/>
      <c r="N2877" s="178" t="str">
        <f t="shared" si="1501"/>
        <v/>
      </c>
      <c r="O2877" s="181" t="str">
        <f t="shared" si="1502"/>
        <v/>
      </c>
      <c r="P2877" s="8" t="str">
        <f t="shared" si="1503"/>
        <v/>
      </c>
      <c r="Q2877" s="8" t="str">
        <f t="shared" si="1504"/>
        <v/>
      </c>
      <c r="R2877" s="8" t="str">
        <f t="shared" si="1505"/>
        <v/>
      </c>
      <c r="S2877" s="8" t="str">
        <f t="shared" si="1506"/>
        <v/>
      </c>
      <c r="T2877" s="8" t="str">
        <f t="shared" si="1507"/>
        <v/>
      </c>
      <c r="U2877" s="8" t="str">
        <f t="shared" si="1508"/>
        <v/>
      </c>
      <c r="V2877" s="16" t="str">
        <f t="shared" si="1509"/>
        <v/>
      </c>
      <c r="W2877" s="129" t="str">
        <f t="shared" si="1510"/>
        <v/>
      </c>
      <c r="X2877" s="8" t="str">
        <f t="shared" si="1511"/>
        <v/>
      </c>
      <c r="Y2877" s="8" t="str">
        <f t="shared" si="1512"/>
        <v/>
      </c>
      <c r="AQ2877" s="6" t="str">
        <f t="shared" si="1513"/>
        <v/>
      </c>
      <c r="AR2877" s="128" t="str">
        <f t="shared" si="1514"/>
        <v/>
      </c>
      <c r="AS2877" s="128" t="str">
        <f t="shared" si="1515"/>
        <v/>
      </c>
      <c r="AT2877" s="139" t="str">
        <f t="shared" si="1527"/>
        <v/>
      </c>
      <c r="BH2877" s="127" t="str">
        <f>IF(LEN(VBAsheet!H2877)&gt;0,$CD$4&amp;CHAR(10)&amp;$CD$5&amp;CHAR(10)&amp;$CD$6&amp;IF(VBAsheet!I2877="N",1,0)&amp;$CE$6&amp;CHAR(10)&amp;$CD$7&amp;CHAR(10)&amp;$CD$8&amp;VBAsheet!H2877&amp;$CE$8&amp;CHAR(10)&amp;$CD$9&amp;VBAsheet!K2877&amp;$CE$9&amp;CHAR(10)&amp;$CD$10&amp;VBAsheet!J2877-1&amp;$CE$10&amp;CHAR(10)&amp;$CD$11,"")</f>
        <v/>
      </c>
      <c r="BI2877"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7" s="18" t="str">
        <f>IF(LEN(X2877)&gt;0,$CD$23&amp;INDEX($CH$3:CH2880,MATCH(W2877,$CG$3:CG2880,0))&amp;$CE$23&amp;CHAR(10)&amp;$CD$24&amp;X2877&amp;$CE$24&amp;CHAR(10)&amp;$CD$25&amp;Y2877&amp;$CE$25&amp;CHAR(10),"")&amp;IF(LEN(AA2877)&gt;0,$CD$23&amp;INDEX($CH$3:CH2880,MATCH(Z2877,$CG$3:CG2880,0))&amp;$CE$23&amp;CHAR(10)&amp;$CD$24&amp;AA2877&amp;$CE$24&amp;CHAR(10)&amp;$CD$25&amp;AB2877&amp;$CE$25&amp;CHAR(10),"")&amp;IF(LEN(AD2877)&gt;0,$CD$23&amp;INDEX($CH$3:CH2880,MATCH(AC2877,$CG$3:CG2880,0))&amp;$CE$23&amp;CHAR(10)&amp;$CD$24&amp;AD2877&amp;$CE$24&amp;CHAR(10)&amp;$CD$25&amp;AE2877&amp;$CE$25&amp;CHAR(10),"")&amp;IF(LEN(AG2877)&gt;0,$CD$23&amp;INDEX($CH$3:CH2880,MATCH(AF2877,$CG$3:CG2880,0))&amp;$CE$23&amp;CHAR(10)&amp;$CD$24&amp;AG2877&amp;$CE$24&amp;CHAR(10)&amp;$CD$25&amp;AH2877&amp;$CE$25&amp;CHAR(10),"")&amp;IF(LEN(AJ2877)&gt;0,$CD$23&amp;INDEX($CH$3:CH2880,MATCH(AI2877,$CG$3:CG2880,0))&amp;$CE$23&amp;CHAR(10)&amp;$CD$24&amp;AJ2877&amp;$CE$24&amp;CHAR(10)&amp;$CD$25&amp;AK2877&amp;$CE$25&amp;CHAR(10),"")</f>
        <v/>
      </c>
      <c r="BK2877" s="18" t="str">
        <f>IF(LEN(J2877)&gt;0,INDEX($BH$2:$BH$100000,MATCH(J2877,VBAsheet!$H$2:$H$100000,0))&amp;CHAR(10),"")&amp;IF(LEN(K2877)&gt;0,INDEX($BH$2:$BH$100000,MATCH(K2877,VBAsheet!$H$2:$H$100000,0))&amp;CHAR(10),"")&amp;IF(LEN(L2877)&gt;0,INDEX($BH$2:$BH$100000,MATCH(L2877,VBAsheet!$H$2:$H$100000,0))&amp;CHAR(10),"")&amp;IF(LEN(M2877)&gt;0,INDEX($BH$2:$BH$100000,MATCH(M2877,VBAsheet!$H$2:$H$100000,0))&amp;CHAR(10),"")</f>
        <v/>
      </c>
      <c r="BM2877" s="94" t="str">
        <f t="shared" si="1529"/>
        <v/>
      </c>
      <c r="BN2877" s="95" t="str">
        <f t="shared" si="1517"/>
        <v/>
      </c>
      <c r="BP2877" s="18" t="str">
        <f t="shared" si="1518"/>
        <v/>
      </c>
      <c r="BR2877" s="81" t="str">
        <f t="shared" si="1528"/>
        <v/>
      </c>
      <c r="BU2877" s="138" t="str">
        <f t="shared" si="1519"/>
        <v/>
      </c>
      <c r="BV2877" s="3" t="str">
        <f t="shared" si="1520"/>
        <v/>
      </c>
      <c r="BW2877" s="3" t="str">
        <f t="shared" si="1521"/>
        <v/>
      </c>
      <c r="BX2877" s="144" t="str">
        <f t="shared" si="1522"/>
        <v/>
      </c>
      <c r="BY2877" s="18" t="str">
        <f t="shared" si="1523"/>
        <v/>
      </c>
      <c r="BZ2877" s="18" t="str">
        <f t="shared" si="1524"/>
        <v/>
      </c>
      <c r="CA2877" s="19" t="str">
        <f t="shared" si="1525"/>
        <v/>
      </c>
    </row>
    <row r="2878" spans="4:79" x14ac:dyDescent="0.45">
      <c r="D2878" s="164" t="str">
        <f t="shared" si="1526"/>
        <v/>
      </c>
      <c r="I2878" s="9" t="str">
        <f t="shared" si="1499"/>
        <v/>
      </c>
      <c r="J2878" s="173" t="str">
        <f t="shared" si="1500"/>
        <v/>
      </c>
      <c r="K2878" s="13"/>
      <c r="L2878" s="13"/>
      <c r="M2878" s="13"/>
      <c r="N2878" s="178" t="str">
        <f t="shared" si="1501"/>
        <v/>
      </c>
      <c r="O2878" s="181" t="str">
        <f t="shared" si="1502"/>
        <v/>
      </c>
      <c r="P2878" s="8" t="str">
        <f t="shared" si="1503"/>
        <v/>
      </c>
      <c r="Q2878" s="8" t="str">
        <f t="shared" si="1504"/>
        <v/>
      </c>
      <c r="R2878" s="8" t="str">
        <f t="shared" si="1505"/>
        <v/>
      </c>
      <c r="S2878" s="8" t="str">
        <f t="shared" si="1506"/>
        <v/>
      </c>
      <c r="T2878" s="8" t="str">
        <f t="shared" si="1507"/>
        <v/>
      </c>
      <c r="U2878" s="8" t="str">
        <f t="shared" si="1508"/>
        <v/>
      </c>
      <c r="V2878" s="16" t="str">
        <f t="shared" si="1509"/>
        <v/>
      </c>
      <c r="W2878" s="129" t="str">
        <f t="shared" si="1510"/>
        <v/>
      </c>
      <c r="X2878" s="8" t="str">
        <f t="shared" si="1511"/>
        <v/>
      </c>
      <c r="Y2878" s="8" t="str">
        <f t="shared" si="1512"/>
        <v/>
      </c>
      <c r="AQ2878" s="6" t="str">
        <f t="shared" si="1513"/>
        <v/>
      </c>
      <c r="AR2878" s="128" t="str">
        <f t="shared" si="1514"/>
        <v/>
      </c>
      <c r="AS2878" s="128" t="str">
        <f t="shared" si="1515"/>
        <v/>
      </c>
      <c r="AT2878" s="139" t="str">
        <f t="shared" si="1527"/>
        <v/>
      </c>
      <c r="BH2878" s="127" t="str">
        <f>IF(LEN(VBAsheet!H2878)&gt;0,$CD$4&amp;CHAR(10)&amp;$CD$5&amp;CHAR(10)&amp;$CD$6&amp;IF(VBAsheet!I2878="N",1,0)&amp;$CE$6&amp;CHAR(10)&amp;$CD$7&amp;CHAR(10)&amp;$CD$8&amp;VBAsheet!H2878&amp;$CE$8&amp;CHAR(10)&amp;$CD$9&amp;VBAsheet!K2878&amp;$CE$9&amp;CHAR(10)&amp;$CD$10&amp;VBAsheet!J2878-1&amp;$CE$10&amp;CHAR(10)&amp;$CD$11,"")</f>
        <v/>
      </c>
      <c r="BI2878"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8" s="18" t="str">
        <f>IF(LEN(X2878)&gt;0,$CD$23&amp;INDEX($CH$3:CH2881,MATCH(W2878,$CG$3:CG2881,0))&amp;$CE$23&amp;CHAR(10)&amp;$CD$24&amp;X2878&amp;$CE$24&amp;CHAR(10)&amp;$CD$25&amp;Y2878&amp;$CE$25&amp;CHAR(10),"")&amp;IF(LEN(AA2878)&gt;0,$CD$23&amp;INDEX($CH$3:CH2881,MATCH(Z2878,$CG$3:CG2881,0))&amp;$CE$23&amp;CHAR(10)&amp;$CD$24&amp;AA2878&amp;$CE$24&amp;CHAR(10)&amp;$CD$25&amp;AB2878&amp;$CE$25&amp;CHAR(10),"")&amp;IF(LEN(AD2878)&gt;0,$CD$23&amp;INDEX($CH$3:CH2881,MATCH(AC2878,$CG$3:CG2881,0))&amp;$CE$23&amp;CHAR(10)&amp;$CD$24&amp;AD2878&amp;$CE$24&amp;CHAR(10)&amp;$CD$25&amp;AE2878&amp;$CE$25&amp;CHAR(10),"")&amp;IF(LEN(AG2878)&gt;0,$CD$23&amp;INDEX($CH$3:CH2881,MATCH(AF2878,$CG$3:CG2881,0))&amp;$CE$23&amp;CHAR(10)&amp;$CD$24&amp;AG2878&amp;$CE$24&amp;CHAR(10)&amp;$CD$25&amp;AH2878&amp;$CE$25&amp;CHAR(10),"")&amp;IF(LEN(AJ2878)&gt;0,$CD$23&amp;INDEX($CH$3:CH2881,MATCH(AI2878,$CG$3:CG2881,0))&amp;$CE$23&amp;CHAR(10)&amp;$CD$24&amp;AJ2878&amp;$CE$24&amp;CHAR(10)&amp;$CD$25&amp;AK2878&amp;$CE$25&amp;CHAR(10),"")</f>
        <v/>
      </c>
      <c r="BK2878" s="18" t="str">
        <f>IF(LEN(J2878)&gt;0,INDEX($BH$2:$BH$100000,MATCH(J2878,VBAsheet!$H$2:$H$100000,0))&amp;CHAR(10),"")&amp;IF(LEN(K2878)&gt;0,INDEX($BH$2:$BH$100000,MATCH(K2878,VBAsheet!$H$2:$H$100000,0))&amp;CHAR(10),"")&amp;IF(LEN(L2878)&gt;0,INDEX($BH$2:$BH$100000,MATCH(L2878,VBAsheet!$H$2:$H$100000,0))&amp;CHAR(10),"")&amp;IF(LEN(M2878)&gt;0,INDEX($BH$2:$BH$100000,MATCH(M2878,VBAsheet!$H$2:$H$100000,0))&amp;CHAR(10),"")</f>
        <v/>
      </c>
      <c r="BM2878" s="94" t="str">
        <f t="shared" si="1529"/>
        <v/>
      </c>
      <c r="BN2878" s="95" t="str">
        <f t="shared" si="1517"/>
        <v/>
      </c>
      <c r="BP2878" s="18" t="str">
        <f t="shared" si="1518"/>
        <v/>
      </c>
      <c r="BR2878" s="81" t="str">
        <f t="shared" si="1528"/>
        <v/>
      </c>
      <c r="BU2878" s="138" t="str">
        <f t="shared" si="1519"/>
        <v/>
      </c>
      <c r="BV2878" s="3" t="str">
        <f t="shared" si="1520"/>
        <v/>
      </c>
      <c r="BW2878" s="3" t="str">
        <f t="shared" si="1521"/>
        <v/>
      </c>
      <c r="BX2878" s="144" t="str">
        <f t="shared" si="1522"/>
        <v/>
      </c>
      <c r="BY2878" s="18" t="str">
        <f t="shared" si="1523"/>
        <v/>
      </c>
      <c r="BZ2878" s="18" t="str">
        <f t="shared" si="1524"/>
        <v/>
      </c>
      <c r="CA2878" s="19" t="str">
        <f t="shared" si="1525"/>
        <v/>
      </c>
    </row>
    <row r="2879" spans="4:79" x14ac:dyDescent="0.45">
      <c r="D2879" s="164" t="str">
        <f t="shared" si="1526"/>
        <v/>
      </c>
      <c r="I2879" s="9" t="str">
        <f t="shared" si="1499"/>
        <v/>
      </c>
      <c r="J2879" s="173" t="str">
        <f t="shared" si="1500"/>
        <v/>
      </c>
      <c r="K2879" s="13"/>
      <c r="L2879" s="13"/>
      <c r="M2879" s="13"/>
      <c r="N2879" s="178" t="str">
        <f t="shared" si="1501"/>
        <v/>
      </c>
      <c r="O2879" s="181" t="str">
        <f t="shared" si="1502"/>
        <v/>
      </c>
      <c r="P2879" s="8" t="str">
        <f t="shared" si="1503"/>
        <v/>
      </c>
      <c r="Q2879" s="8" t="str">
        <f t="shared" si="1504"/>
        <v/>
      </c>
      <c r="R2879" s="8" t="str">
        <f t="shared" si="1505"/>
        <v/>
      </c>
      <c r="S2879" s="8" t="str">
        <f t="shared" si="1506"/>
        <v/>
      </c>
      <c r="T2879" s="8" t="str">
        <f t="shared" si="1507"/>
        <v/>
      </c>
      <c r="U2879" s="8" t="str">
        <f t="shared" si="1508"/>
        <v/>
      </c>
      <c r="V2879" s="16" t="str">
        <f t="shared" si="1509"/>
        <v/>
      </c>
      <c r="W2879" s="129" t="str">
        <f t="shared" si="1510"/>
        <v/>
      </c>
      <c r="X2879" s="8" t="str">
        <f t="shared" si="1511"/>
        <v/>
      </c>
      <c r="Y2879" s="8" t="str">
        <f t="shared" si="1512"/>
        <v/>
      </c>
      <c r="AQ2879" s="6" t="str">
        <f t="shared" si="1513"/>
        <v/>
      </c>
      <c r="AR2879" s="128" t="str">
        <f t="shared" si="1514"/>
        <v/>
      </c>
      <c r="AS2879" s="128" t="str">
        <f t="shared" si="1515"/>
        <v/>
      </c>
      <c r="AT2879" s="139" t="str">
        <f t="shared" si="1527"/>
        <v/>
      </c>
      <c r="BH2879" s="127" t="str">
        <f>IF(LEN(VBAsheet!H2879)&gt;0,$CD$4&amp;CHAR(10)&amp;$CD$5&amp;CHAR(10)&amp;$CD$6&amp;IF(VBAsheet!I2879="N",1,0)&amp;$CE$6&amp;CHAR(10)&amp;$CD$7&amp;CHAR(10)&amp;$CD$8&amp;VBAsheet!H2879&amp;$CE$8&amp;CHAR(10)&amp;$CD$9&amp;VBAsheet!K2879&amp;$CE$9&amp;CHAR(10)&amp;$CD$10&amp;VBAsheet!J2879-1&amp;$CE$10&amp;CHAR(10)&amp;$CD$11,"")</f>
        <v/>
      </c>
      <c r="BI2879"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79" s="18" t="str">
        <f>IF(LEN(X2879)&gt;0,$CD$23&amp;INDEX($CH$3:CH2882,MATCH(W2879,$CG$3:CG2882,0))&amp;$CE$23&amp;CHAR(10)&amp;$CD$24&amp;X2879&amp;$CE$24&amp;CHAR(10)&amp;$CD$25&amp;Y2879&amp;$CE$25&amp;CHAR(10),"")&amp;IF(LEN(AA2879)&gt;0,$CD$23&amp;INDEX($CH$3:CH2882,MATCH(Z2879,$CG$3:CG2882,0))&amp;$CE$23&amp;CHAR(10)&amp;$CD$24&amp;AA2879&amp;$CE$24&amp;CHAR(10)&amp;$CD$25&amp;AB2879&amp;$CE$25&amp;CHAR(10),"")&amp;IF(LEN(AD2879)&gt;0,$CD$23&amp;INDEX($CH$3:CH2882,MATCH(AC2879,$CG$3:CG2882,0))&amp;$CE$23&amp;CHAR(10)&amp;$CD$24&amp;AD2879&amp;$CE$24&amp;CHAR(10)&amp;$CD$25&amp;AE2879&amp;$CE$25&amp;CHAR(10),"")&amp;IF(LEN(AG2879)&gt;0,$CD$23&amp;INDEX($CH$3:CH2882,MATCH(AF2879,$CG$3:CG2882,0))&amp;$CE$23&amp;CHAR(10)&amp;$CD$24&amp;AG2879&amp;$CE$24&amp;CHAR(10)&amp;$CD$25&amp;AH2879&amp;$CE$25&amp;CHAR(10),"")&amp;IF(LEN(AJ2879)&gt;0,$CD$23&amp;INDEX($CH$3:CH2882,MATCH(AI2879,$CG$3:CG2882,0))&amp;$CE$23&amp;CHAR(10)&amp;$CD$24&amp;AJ2879&amp;$CE$24&amp;CHAR(10)&amp;$CD$25&amp;AK2879&amp;$CE$25&amp;CHAR(10),"")</f>
        <v/>
      </c>
      <c r="BK2879" s="18" t="str">
        <f>IF(LEN(J2879)&gt;0,INDEX($BH$2:$BH$100000,MATCH(J2879,VBAsheet!$H$2:$H$100000,0))&amp;CHAR(10),"")&amp;IF(LEN(K2879)&gt;0,INDEX($BH$2:$BH$100000,MATCH(K2879,VBAsheet!$H$2:$H$100000,0))&amp;CHAR(10),"")&amp;IF(LEN(L2879)&gt;0,INDEX($BH$2:$BH$100000,MATCH(L2879,VBAsheet!$H$2:$H$100000,0))&amp;CHAR(10),"")&amp;IF(LEN(M2879)&gt;0,INDEX($BH$2:$BH$100000,MATCH(M2879,VBAsheet!$H$2:$H$100000,0))&amp;CHAR(10),"")</f>
        <v/>
      </c>
      <c r="BM2879" s="94" t="str">
        <f t="shared" si="1529"/>
        <v/>
      </c>
      <c r="BN2879" s="95" t="str">
        <f t="shared" si="1517"/>
        <v/>
      </c>
      <c r="BP2879" s="18" t="str">
        <f t="shared" si="1518"/>
        <v/>
      </c>
      <c r="BR2879" s="81" t="str">
        <f t="shared" si="1528"/>
        <v/>
      </c>
      <c r="BU2879" s="138" t="str">
        <f t="shared" si="1519"/>
        <v/>
      </c>
      <c r="BV2879" s="3" t="str">
        <f t="shared" si="1520"/>
        <v/>
      </c>
      <c r="BW2879" s="3" t="str">
        <f t="shared" si="1521"/>
        <v/>
      </c>
      <c r="BX2879" s="144" t="str">
        <f t="shared" si="1522"/>
        <v/>
      </c>
      <c r="BY2879" s="18" t="str">
        <f t="shared" si="1523"/>
        <v/>
      </c>
      <c r="BZ2879" s="18" t="str">
        <f t="shared" si="1524"/>
        <v/>
      </c>
      <c r="CA2879" s="19" t="str">
        <f t="shared" si="1525"/>
        <v/>
      </c>
    </row>
    <row r="2880" spans="4:79" x14ac:dyDescent="0.45">
      <c r="D2880" s="164" t="str">
        <f t="shared" si="1526"/>
        <v/>
      </c>
      <c r="I2880" s="9" t="str">
        <f t="shared" si="1499"/>
        <v/>
      </c>
      <c r="J2880" s="173" t="str">
        <f t="shared" si="1500"/>
        <v/>
      </c>
      <c r="K2880" s="13"/>
      <c r="L2880" s="13"/>
      <c r="M2880" s="13"/>
      <c r="N2880" s="178" t="str">
        <f t="shared" si="1501"/>
        <v/>
      </c>
      <c r="O2880" s="181" t="str">
        <f t="shared" si="1502"/>
        <v/>
      </c>
      <c r="P2880" s="8" t="str">
        <f t="shared" si="1503"/>
        <v/>
      </c>
      <c r="Q2880" s="8" t="str">
        <f t="shared" si="1504"/>
        <v/>
      </c>
      <c r="R2880" s="8" t="str">
        <f t="shared" si="1505"/>
        <v/>
      </c>
      <c r="S2880" s="8" t="str">
        <f t="shared" si="1506"/>
        <v/>
      </c>
      <c r="T2880" s="8" t="str">
        <f t="shared" si="1507"/>
        <v/>
      </c>
      <c r="U2880" s="8" t="str">
        <f t="shared" si="1508"/>
        <v/>
      </c>
      <c r="V2880" s="16" t="str">
        <f t="shared" si="1509"/>
        <v/>
      </c>
      <c r="W2880" s="129" t="str">
        <f t="shared" si="1510"/>
        <v/>
      </c>
      <c r="X2880" s="8" t="str">
        <f t="shared" si="1511"/>
        <v/>
      </c>
      <c r="Y2880" s="8" t="str">
        <f t="shared" si="1512"/>
        <v/>
      </c>
      <c r="AQ2880" s="6" t="str">
        <f t="shared" si="1513"/>
        <v/>
      </c>
      <c r="AR2880" s="128" t="str">
        <f t="shared" si="1514"/>
        <v/>
      </c>
      <c r="AS2880" s="128" t="str">
        <f t="shared" si="1515"/>
        <v/>
      </c>
      <c r="AT2880" s="139" t="str">
        <f t="shared" si="1527"/>
        <v/>
      </c>
      <c r="BH2880" s="127" t="str">
        <f>IF(LEN(VBAsheet!H2880)&gt;0,$CD$4&amp;CHAR(10)&amp;$CD$5&amp;CHAR(10)&amp;$CD$6&amp;IF(VBAsheet!I2880="N",1,0)&amp;$CE$6&amp;CHAR(10)&amp;$CD$7&amp;CHAR(10)&amp;$CD$8&amp;VBAsheet!H2880&amp;$CE$8&amp;CHAR(10)&amp;$CD$9&amp;VBAsheet!K2880&amp;$CE$9&amp;CHAR(10)&amp;$CD$10&amp;VBAsheet!J2880-1&amp;$CE$10&amp;CHAR(10)&amp;$CD$11,"")</f>
        <v/>
      </c>
      <c r="BI2880"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80" s="18" t="str">
        <f>IF(LEN(X2880)&gt;0,$CD$23&amp;INDEX($CH$3:CH2883,MATCH(W2880,$CG$3:CG2883,0))&amp;$CE$23&amp;CHAR(10)&amp;$CD$24&amp;X2880&amp;$CE$24&amp;CHAR(10)&amp;$CD$25&amp;Y2880&amp;$CE$25&amp;CHAR(10),"")&amp;IF(LEN(AA2880)&gt;0,$CD$23&amp;INDEX($CH$3:CH2883,MATCH(Z2880,$CG$3:CG2883,0))&amp;$CE$23&amp;CHAR(10)&amp;$CD$24&amp;AA2880&amp;$CE$24&amp;CHAR(10)&amp;$CD$25&amp;AB2880&amp;$CE$25&amp;CHAR(10),"")&amp;IF(LEN(AD2880)&gt;0,$CD$23&amp;INDEX($CH$3:CH2883,MATCH(AC2880,$CG$3:CG2883,0))&amp;$CE$23&amp;CHAR(10)&amp;$CD$24&amp;AD2880&amp;$CE$24&amp;CHAR(10)&amp;$CD$25&amp;AE2880&amp;$CE$25&amp;CHAR(10),"")&amp;IF(LEN(AG2880)&gt;0,$CD$23&amp;INDEX($CH$3:CH2883,MATCH(AF2880,$CG$3:CG2883,0))&amp;$CE$23&amp;CHAR(10)&amp;$CD$24&amp;AG2880&amp;$CE$24&amp;CHAR(10)&amp;$CD$25&amp;AH2880&amp;$CE$25&amp;CHAR(10),"")&amp;IF(LEN(AJ2880)&gt;0,$CD$23&amp;INDEX($CH$3:CH2883,MATCH(AI2880,$CG$3:CG2883,0))&amp;$CE$23&amp;CHAR(10)&amp;$CD$24&amp;AJ2880&amp;$CE$24&amp;CHAR(10)&amp;$CD$25&amp;AK2880&amp;$CE$25&amp;CHAR(10),"")</f>
        <v/>
      </c>
      <c r="BK2880" s="18" t="str">
        <f>IF(LEN(J2880)&gt;0,INDEX($BH$2:$BH$100000,MATCH(J2880,VBAsheet!$H$2:$H$100000,0))&amp;CHAR(10),"")&amp;IF(LEN(K2880)&gt;0,INDEX($BH$2:$BH$100000,MATCH(K2880,VBAsheet!$H$2:$H$100000,0))&amp;CHAR(10),"")&amp;IF(LEN(L2880)&gt;0,INDEX($BH$2:$BH$100000,MATCH(L2880,VBAsheet!$H$2:$H$100000,0))&amp;CHAR(10),"")&amp;IF(LEN(M2880)&gt;0,INDEX($BH$2:$BH$100000,MATCH(M2880,VBAsheet!$H$2:$H$100000,0))&amp;CHAR(10),"")</f>
        <v/>
      </c>
      <c r="BM2880" s="94" t="str">
        <f t="shared" si="1529"/>
        <v/>
      </c>
      <c r="BN2880" s="95" t="str">
        <f t="shared" si="1517"/>
        <v/>
      </c>
      <c r="BP2880" s="18" t="str">
        <f t="shared" si="1518"/>
        <v/>
      </c>
      <c r="BR2880" s="81" t="str">
        <f t="shared" si="1528"/>
        <v/>
      </c>
      <c r="BU2880" s="138" t="str">
        <f t="shared" si="1519"/>
        <v/>
      </c>
      <c r="BV2880" s="3" t="str">
        <f t="shared" si="1520"/>
        <v/>
      </c>
      <c r="BW2880" s="3" t="str">
        <f t="shared" si="1521"/>
        <v/>
      </c>
      <c r="BX2880" s="144" t="str">
        <f t="shared" si="1522"/>
        <v/>
      </c>
      <c r="BY2880" s="18" t="str">
        <f t="shared" si="1523"/>
        <v/>
      </c>
      <c r="BZ2880" s="18" t="str">
        <f t="shared" si="1524"/>
        <v/>
      </c>
      <c r="CA2880" s="19" t="str">
        <f t="shared" si="1525"/>
        <v/>
      </c>
    </row>
    <row r="2881" spans="4:79" x14ac:dyDescent="0.45">
      <c r="D2881" s="164" t="str">
        <f t="shared" si="1526"/>
        <v/>
      </c>
      <c r="I2881" s="9" t="str">
        <f t="shared" si="1499"/>
        <v/>
      </c>
      <c r="J2881" s="173" t="str">
        <f t="shared" si="1500"/>
        <v/>
      </c>
      <c r="K2881" s="13"/>
      <c r="L2881" s="13"/>
      <c r="M2881" s="13"/>
      <c r="N2881" s="178" t="str">
        <f t="shared" si="1501"/>
        <v/>
      </c>
      <c r="O2881" s="181" t="str">
        <f t="shared" si="1502"/>
        <v/>
      </c>
      <c r="P2881" s="8" t="str">
        <f t="shared" si="1503"/>
        <v/>
      </c>
      <c r="Q2881" s="8" t="str">
        <f t="shared" si="1504"/>
        <v/>
      </c>
      <c r="R2881" s="8" t="str">
        <f t="shared" si="1505"/>
        <v/>
      </c>
      <c r="S2881" s="8" t="str">
        <f t="shared" si="1506"/>
        <v/>
      </c>
      <c r="T2881" s="8" t="str">
        <f t="shared" si="1507"/>
        <v/>
      </c>
      <c r="U2881" s="8" t="str">
        <f t="shared" si="1508"/>
        <v/>
      </c>
      <c r="V2881" s="16" t="str">
        <f t="shared" si="1509"/>
        <v/>
      </c>
      <c r="W2881" s="129" t="str">
        <f t="shared" si="1510"/>
        <v/>
      </c>
      <c r="X2881" s="8" t="str">
        <f t="shared" si="1511"/>
        <v/>
      </c>
      <c r="Y2881" s="8" t="str">
        <f t="shared" si="1512"/>
        <v/>
      </c>
      <c r="AQ2881" s="6" t="str">
        <f t="shared" si="1513"/>
        <v/>
      </c>
      <c r="AR2881" s="128" t="str">
        <f t="shared" si="1514"/>
        <v/>
      </c>
      <c r="AS2881" s="128" t="str">
        <f t="shared" si="1515"/>
        <v/>
      </c>
      <c r="AT2881" s="139" t="str">
        <f t="shared" si="1527"/>
        <v/>
      </c>
      <c r="BH2881" s="127" t="str">
        <f>IF(LEN(VBAsheet!H2881)&gt;0,$CD$4&amp;CHAR(10)&amp;$CD$5&amp;CHAR(10)&amp;$CD$6&amp;IF(VBAsheet!I2881="N",1,0)&amp;$CE$6&amp;CHAR(10)&amp;$CD$7&amp;CHAR(10)&amp;$CD$8&amp;VBAsheet!H2881&amp;$CE$8&amp;CHAR(10)&amp;$CD$9&amp;VBAsheet!K2881&amp;$CE$9&amp;CHAR(10)&amp;$CD$10&amp;VBAsheet!J2881-1&amp;$CE$10&amp;CHAR(10)&amp;$CD$11,"")</f>
        <v/>
      </c>
      <c r="BI2881" s="18" t="str">
        <f t="shared" si="1516"/>
        <v xml:space="preserve">                        &lt;int name="channel" value=""/&gt;
                        &lt;float name="velocityFact" value=""/&gt;
                        &lt;float name="lengthFact" value=""/&gt;
                        &lt;int name="minVelocity" value=""/&gt;
                        &lt;int name="maxVelocity" value=""/&gt;
                        &lt;int name="transpose" value=""/&gt;
                        &lt;int name="minPitch" value=""/&gt;
                        &lt;int name="maxPitch" value=""/&gt;
</v>
      </c>
      <c r="BJ2881" s="18" t="str">
        <f>IF(LEN(X2881)&gt;0,$CD$23&amp;INDEX($CH$3:CH2884,MATCH(W2881,$CG$3:CG2884,0))&amp;$CE$23&amp;CHAR(10)&amp;$CD$24&amp;X2881&amp;$CE$24&amp;CHAR(10)&amp;$CD$25&amp;Y2881&amp;$CE$25&amp;CHAR(10),"")&amp;IF(LEN(AA2881)&gt;0,$CD$23&amp;INDEX($CH$3:CH2884,MATCH(Z2881,$CG$3:CG2884,0))&amp;$CE$23&amp;CHAR(10)&amp;$CD$24&amp;AA2881&amp;$CE$24&amp;CHAR(10)&amp;$CD$25&amp;AB2881&amp;$CE$25&amp;CHAR(10),"")&amp;IF(LEN(AD2881)&gt;0,$CD$23&amp;INDEX($CH$3:CH2884,MATCH(AC2881,$CG$3:CG2884,0))&amp;$CE$23&amp;CHAR(10)&amp;$CD$24&amp;AD2881&amp;$CE$24&amp;CHAR(10)&amp;$CD$25&amp;AE2881&amp;$CE$25&amp;CHAR(10),"")&amp;IF(LEN(AG2881)&gt;0,$CD$23&amp;INDEX($CH$3:CH2884,MATCH(AF2881,$CG$3:CG2884,0))&amp;$CE$23&amp;CHAR(10)&amp;$CD$24&amp;AG2881&amp;$CE$24&amp;CHAR(10)&amp;$CD$25&amp;AH2881&amp;$CE$25&amp;CHAR(10),"")&amp;IF(LEN(AJ2881)&gt;0,$CD$23&amp;INDEX($CH$3:CH2884,MATCH(AI2881,$CG$3:CG2884,0))&amp;$CE$23&amp;CHAR(10)&amp;$CD$24&amp;AJ2881&amp;$CE$24&amp;CHAR(10)&amp;$CD$25&amp;AK2881&amp;$CE$25&amp;CHAR(10),"")</f>
        <v/>
      </c>
      <c r="BK2881" s="18" t="str">
        <f>IF(LEN(J2881)&gt;0,INDEX($BH$2:$BH$100000,MATCH(J2881,VBAsheet!$H$2:$H$100000,0))&amp;CHAR(10),"")&amp;IF(LEN(K2881)&gt;0,INDEX($BH$2:$BH$100000,MATCH(K2881,VBAsheet!$H$2:$H$100000,0))&amp;CHAR(10),"")&amp;IF(LEN(L2881)&gt;0,INDEX($BH$2:$BH$100000,MATCH(L2881,VBAsheet!$H$2:$H$100000,0))&amp;CHAR(10),"")&amp;IF(LEN(M2881)&gt;0,INDEX($BH$2:$BH$100000,MATCH(M2881,VBAsheet!$H$2:$H$100000,0))&amp;CHAR(10),"")</f>
        <v/>
      </c>
      <c r="BM2881" s="94" t="str">
        <f t="shared" si="1529"/>
        <v/>
      </c>
      <c r="BN2881" s="95" t="str">
        <f t="shared" si="1517"/>
        <v/>
      </c>
      <c r="BP2881" s="18" t="str">
        <f t="shared" si="1518"/>
        <v/>
      </c>
      <c r="BR2881" s="81" t="str">
        <f t="shared" si="1528"/>
        <v/>
      </c>
      <c r="BU2881" s="138" t="str">
        <f t="shared" si="1519"/>
        <v/>
      </c>
      <c r="BV2881" s="3" t="str">
        <f t="shared" si="1520"/>
        <v/>
      </c>
      <c r="BW2881" s="3" t="str">
        <f t="shared" si="1521"/>
        <v/>
      </c>
      <c r="BX2881" s="144" t="str">
        <f t="shared" si="1522"/>
        <v/>
      </c>
      <c r="BY2881" s="18" t="str">
        <f t="shared" si="1523"/>
        <v/>
      </c>
      <c r="BZ2881" s="18" t="str">
        <f t="shared" si="1524"/>
        <v/>
      </c>
      <c r="CA2881" s="19" t="str">
        <f t="shared" si="1525"/>
        <v/>
      </c>
    </row>
    <row r="2882" spans="4:79" x14ac:dyDescent="0.45">
      <c r="D2882" s="164" t="str">
        <f t="shared" si="1526"/>
        <v/>
      </c>
      <c r="I2882" s="9" t="str">
        <f t="shared" ref="I2882:I2945" si="1530">IF(LEN(F2882)&gt;0,"---","")</f>
        <v/>
      </c>
      <c r="J2882" s="173" t="str">
        <f t="shared" ref="J2882:J2945" si="1531">IF(LEN(F2882)&gt;0,F2882,"")</f>
        <v/>
      </c>
      <c r="K2882" s="13"/>
      <c r="L2882" s="13"/>
      <c r="M2882" s="13"/>
      <c r="N2882" s="178" t="str">
        <f t="shared" ref="N2882:N2945" si="1532">IF(LEN(F2882)&gt;0,"---","")</f>
        <v/>
      </c>
      <c r="O2882" s="181" t="str">
        <f t="shared" ref="O2882:O2945" si="1533">IF(LEN(F2882)&gt;0,0,"")</f>
        <v/>
      </c>
      <c r="P2882" s="8" t="str">
        <f t="shared" ref="P2882:P2945" si="1534">IF(LEN(F2882)&gt;0,1,"")</f>
        <v/>
      </c>
      <c r="Q2882" s="8" t="str">
        <f t="shared" ref="Q2882:Q2945" si="1535">IF(LEN(F2882)&gt;0,0,"")</f>
        <v/>
      </c>
      <c r="R2882" s="8" t="str">
        <f t="shared" ref="R2882:R2945" si="1536">IF(LEN(F2882)&gt;0,1,"")</f>
        <v/>
      </c>
      <c r="S2882" s="8" t="str">
        <f t="shared" ref="S2882:S2945" si="1537">IF(LEN(F2882)&gt;0,0,"")</f>
        <v/>
      </c>
      <c r="T2882" s="8" t="str">
        <f t="shared" ref="T2882:T2945" si="1538">IF(LEN(F2882)&gt;0,127,"")</f>
        <v/>
      </c>
      <c r="U2882" s="8" t="str">
        <f t="shared" ref="U2882:U2945" si="1539">IF(LEN(F2882)&gt;0,0,"")</f>
        <v/>
      </c>
      <c r="V2882" s="16" t="str">
        <f t="shared" ref="V2882:V2945" si="1540">IF(LEN(F2882)&gt;0,127,"")</f>
        <v/>
      </c>
      <c r="W2882" s="129" t="str">
        <f t="shared" ref="W2882:W2945" si="1541">IF(LEN(G2882)&gt;0,"Note-on","")</f>
        <v/>
      </c>
      <c r="X2882" s="8" t="str">
        <f t="shared" ref="X2882:X2945" si="1542">IF(LEN(G2882)&gt;0,G2882,"")</f>
        <v/>
      </c>
      <c r="Y2882" s="8" t="str">
        <f t="shared" ref="Y2882:Y2945" si="1543">IF(LEN(G2882)&gt;0,1,"")</f>
        <v/>
      </c>
      <c r="AQ2882" s="6" t="str">
        <f t="shared" ref="AQ2882:AQ2945" si="1544">IFERROR(IF(SEARCH(CA2882,IFERROR(VLOOKUP(CA2882,$EH$2:$EH$400,1,TRUE),""))&gt;0,IFERROR(VLOOKUP(CA2882,$EH$2:$EH$400,1,TRUE),""),""),IF(LEN(CA2882)&gt;0,"note-whole",""))</f>
        <v/>
      </c>
      <c r="AR2882" s="128" t="str">
        <f t="shared" ref="AR2882:AR2945" si="1545">IF(LEN(E2882)&gt;0,IF(AND(AS2882&lt;&gt;AS2881,LEN(AS2882)&gt;0),IF(ISTEXT(AR2881),1,IF(AS2882=127,IF(AR2881=63,"LIMIT HIT",AR2881+1),AR2881)),AR2881),"")</f>
        <v/>
      </c>
      <c r="AS2882" s="128" t="str">
        <f t="shared" ref="AS2882:AS2945" si="1546">IF(LEN(E2882)&gt;0,IF(AND(BM2882&lt;&gt;BM2881,LEN(BM2882)&gt;0),IF(ISTEXT(AS2881),0,IF(AS2881=127,0,AS2881+1)),AS2881),"")</f>
        <v/>
      </c>
      <c r="AT2882" s="139" t="str">
        <f t="shared" si="1527"/>
        <v/>
      </c>
      <c r="BH2882" s="127" t="str">
        <f>IF(LEN(VBAsheet!H2882)&gt;0,$CD$4&amp;CHAR(10)&amp;$CD$5&amp;CHAR(10)&amp;$CD$6&amp;IF(VBAsheet!I2882="N",1,0)&amp;$CE$6&amp;CHAR(10)&amp;$CD$7&amp;CHAR(10)&amp;$CD$8&amp;VBAsheet!H2882&amp;$CE$8&amp;CHAR(10)&amp;$CD$9&amp;VBAsheet!K2882&amp;$CE$9&amp;CHAR(10)&amp;$CD$10&amp;VBAsheet!J2882-1&amp;$CE$10&amp;CHAR(10)&amp;$CD$11,"")</f>
        <v/>
      </c>
      <c r="BI2882" s="18" t="str">
        <f t="shared" ref="BI2882:BI2945" si="1547">$CD$14&amp;O2882&amp;$CE$14&amp;CHAR(10)&amp;$CD$15&amp;R2882&amp;$CE$15&amp;CHAR(10)&amp;$CD$16&amp;P2882&amp;$CE$16&amp;CHAR(10)&amp;$CD$17&amp;S2882&amp;$CE$17&amp;CHAR(10)&amp;$CD$18&amp;T2882&amp;$CE$18&amp;CHAR(10)&amp;$CD$19&amp;Q2882&amp;$CE$19&amp;CHAR(10)&amp;$CD$20&amp;U2882&amp;$CE$20&amp;CHAR(10)&amp;$CD$21&amp;V2882&amp;$CE$21&amp;CHAR(10)</f>
        <v xml:space="preserve">                        &lt;int name="channel" value=""/&gt;
                        &lt;float name="velocityFact" value=""/&gt;
                        &lt;float name="lengthFact" value=""/&gt;
                        &lt;int name="minVelocity" value=""/&gt;
                        &lt;int name="maxVelocity" value=""/&gt;
                        &lt;int name="transpose" value=""/&gt;
                        &lt;int name="minPitch" value=""/&gt;
                        &lt;int name="maxPitch" value=""/&gt;
</v>
      </c>
      <c r="BJ2882" s="18" t="str">
        <f>IF(LEN(X2882)&gt;0,$CD$23&amp;INDEX($CH$3:CH2885,MATCH(W2882,$CG$3:CG2885,0))&amp;$CE$23&amp;CHAR(10)&amp;$CD$24&amp;X2882&amp;$CE$24&amp;CHAR(10)&amp;$CD$25&amp;Y2882&amp;$CE$25&amp;CHAR(10),"")&amp;IF(LEN(AA2882)&gt;0,$CD$23&amp;INDEX($CH$3:CH2885,MATCH(Z2882,$CG$3:CG2885,0))&amp;$CE$23&amp;CHAR(10)&amp;$CD$24&amp;AA2882&amp;$CE$24&amp;CHAR(10)&amp;$CD$25&amp;AB2882&amp;$CE$25&amp;CHAR(10),"")&amp;IF(LEN(AD2882)&gt;0,$CD$23&amp;INDEX($CH$3:CH2885,MATCH(AC2882,$CG$3:CG2885,0))&amp;$CE$23&amp;CHAR(10)&amp;$CD$24&amp;AD2882&amp;$CE$24&amp;CHAR(10)&amp;$CD$25&amp;AE2882&amp;$CE$25&amp;CHAR(10),"")&amp;IF(LEN(AG2882)&gt;0,$CD$23&amp;INDEX($CH$3:CH2885,MATCH(AF2882,$CG$3:CG2885,0))&amp;$CE$23&amp;CHAR(10)&amp;$CD$24&amp;AG2882&amp;$CE$24&amp;CHAR(10)&amp;$CD$25&amp;AH2882&amp;$CE$25&amp;CHAR(10),"")&amp;IF(LEN(AJ2882)&gt;0,$CD$23&amp;INDEX($CH$3:CH2885,MATCH(AI2882,$CG$3:CG2885,0))&amp;$CE$23&amp;CHAR(10)&amp;$CD$24&amp;AJ2882&amp;$CE$24&amp;CHAR(10)&amp;$CD$25&amp;AK2882&amp;$CE$25&amp;CHAR(10),"")</f>
        <v/>
      </c>
      <c r="BK2882" s="18" t="str">
        <f>IF(LEN(J2882)&gt;0,INDEX($BH$2:$BH$100000,MATCH(J2882,VBAsheet!$H$2:$H$100000,0))&amp;CHAR(10),"")&amp;IF(LEN(K2882)&gt;0,INDEX($BH$2:$BH$100000,MATCH(K2882,VBAsheet!$H$2:$H$100000,0))&amp;CHAR(10),"")&amp;IF(LEN(L2882)&gt;0,INDEX($BH$2:$BH$100000,MATCH(L2882,VBAsheet!$H$2:$H$100000,0))&amp;CHAR(10),"")&amp;IF(LEN(M2882)&gt;0,INDEX($BH$2:$BH$100000,MATCH(M2882,VBAsheet!$H$2:$H$100000,0))&amp;CHAR(10),"")</f>
        <v/>
      </c>
      <c r="BM2882" s="94" t="str">
        <f t="shared" si="1529"/>
        <v/>
      </c>
      <c r="BN2882" s="95" t="str">
        <f t="shared" ref="BN2882:BN2945" si="1548">IF(LEN(E2882)&gt;0,IF(E2882=E2881,BN2881+1,1),"")</f>
        <v/>
      </c>
      <c r="BP2882" s="18" t="str">
        <f t="shared" ref="BP2882:BP2945" si="1549">IF(LEN(E2882)&gt;0,IF(E2882&lt;&gt;E2881,$CD$2&amp;E2882&amp;$CE$2&amp;CHAR(10)&amp;$CD$3&amp;_xlfn.TEXTJOIN(CHAR(10),TRUE,$BH$2:$BH$1001)&amp;CHAR(10)&amp;$CD$12&amp;CHAR(10)&amp;IF(LEN(E2882)&gt;0,$CD$13&amp;IF(I2882="---",-1,I2882)&amp;$CE$13&amp;CHAR(10)&amp;BI2882&amp;$CD$22&amp;CHAR(10)&amp;BJ2882&amp;$CD$26&amp;CHAR(10)&amp;BI2882&amp;$CD$35&amp;X2882&amp;$CE$35&amp;CHAR(10)&amp;$CD$36&amp;CHAR(10)&amp;BK2882&amp;$CD$45&amp;F2882&amp;$CE$45&amp;CHAR(10)&amp;$CD$46&amp;IF(N2882="---",0,N2882)&amp;$CE$46,""),IF(LEN(E2882)&gt;0,$CD$13&amp;IF(I2882="---",-1,I2882)&amp;$CE$13&amp;CHAR(10)&amp;BI2882&amp;$CD$22&amp;CHAR(10)&amp;BJ2882&amp;$CD$26&amp;CHAR(10)&amp;BI2882&amp;$CD$35&amp;X2882&amp;$CE$35&amp;CHAR(10)&amp;$CD$36&amp;CHAR(10)&amp;BK2882&amp;$CD$45&amp;F2882&amp;$CE$45&amp;CHAR(10)&amp;$CD$46&amp;IF(N2882="---",0,N2882)&amp;$CE$46,""))&amp;IF(E2882=E2883,"",CHAR(10)&amp;$CD$47),"")</f>
        <v/>
      </c>
      <c r="BR2882" s="81" t="str">
        <f t="shared" si="1528"/>
        <v/>
      </c>
      <c r="BU2882" s="138" t="str">
        <f t="shared" ref="BU2882:BU2945" si="1550">IF(OR(W2882="Program",LEN(E2882)=0),"",IF(AND(LEN(W2882)&gt;0,LEN(X2882)&gt;0,LEN(Y2882)&gt;0),SUBSTITUTE(LOWER(SUBSTITUTE(LOWER(SUBSTITUTE(LOWER(W2882),"note-hold","note-hold:")),"note-on","note:")),"controller","cc:")&amp;X2882&amp;IF(LOWER(W2882)="note-hold","",","&amp;Y2882),""))</f>
        <v/>
      </c>
      <c r="BV2882" s="3" t="str">
        <f t="shared" ref="BV2882:BV2945" si="1551">IF(OR(Z2882="Program",LEN(E2882)=0),"",IF(AND(LEN(Z2882)&gt;0,LEN(AA2882)&gt;0,LEN(AB2882)&gt;0),SUBSTITUTE(LOWER(SUBSTITUTE(LOWER(SUBSTITUTE(LOWER(Z2882),"note-hold","note-hold:")),"note-on","note:")),"controller","cc:")&amp;AA2882&amp;IF(LOWER(Z2882)="note-hold","",","&amp;AB2882),""))</f>
        <v/>
      </c>
      <c r="BW2882" s="3" t="str">
        <f t="shared" ref="BW2882:BW2945" si="1552">IF(OR(AC2882="Program",LEN(E2882)=0),"",IF(AND(LEN(AC2882)&gt;0,LEN(AD2882)&gt;0,LEN(AE2882)&gt;0),SUBSTITUTE(LOWER(SUBSTITUTE(LOWER(SUBSTITUTE(LOWER(AC2882),"note-hold","note-hold:")),"note-on","note:")),"controller","cc:")&amp;AD2882&amp;IF(LOWER(AC2882)="note-hold","",","&amp;AE2882),""))</f>
        <v/>
      </c>
      <c r="BX2882" s="144" t="str">
        <f t="shared" ref="BX2882:BX2945" si="1553">IF(LEN(BM2882)=0,"",$CO$4&amp;""""&amp;D2882&amp;""""&amp;$CP$4&amp;""""&amp;E2882&amp;""""&amp;$CQ$4&amp;CHAR(10)&amp;IF(LEN(AU2882)&gt;0,$CN$10&amp;""""&amp;AU2882&amp;""""&amp;CHAR(10),"")&amp;"Bank "&amp;AR2882&amp;" "&amp;AS2882&amp;" "&amp;BZ2882&amp;CHAR(10))</f>
        <v/>
      </c>
      <c r="BY2882" s="18" t="str">
        <f t="shared" ref="BY2882:BY2945" si="1554">IF(LEN(E2882)=0,"",$CN$8&amp;IF(ISNUMBER(N2882),INDEX($EE$2:$EE$13,MATCH(N2882,$ED$2:$ED$13,0)),"default")&amp;$CO$8&amp;AQ2882&amp;IF(COUNTBLANK(J2882:M2882)=4,"",$CP$8&amp;IF(LEN(J2882)&gt;0,1,IF(LEN(K2882)&gt;0,2,IF(LEN(L2882)&gt;0,3,IF(LEN(M2882)&gt;0,4,"")))))&amp;IF(OR(COUNTBLANK(BU2882:BW2882)&lt;3,O2882&gt;0)," o=","")&amp;_xlfn.TEXTJOIN("/",TRUE,BU2882:BW2882)&amp;IF(AND(COUNTBLANK(BU2882:BW2882)&lt;3,O2882&gt;0),"/","")&amp;IF(O2882=0,"","@"&amp;O2882)&amp;CHAR(10)&amp;AT2882&amp;" "&amp;CA2882)</f>
        <v/>
      </c>
      <c r="BZ2882" s="18" t="str">
        <f t="shared" ref="BZ2882:BZ2945" si="1555">IF(LEN(BM2882)&gt;0,((LEFT(D2882)&amp;MID(D2882,FIND("#",SUBSTITUTE(D2882&amp;"  "," ","#",1))+1,1)&amp;MID(D2882,FIND("#",SUBSTITUTE(D2882&amp;"  "," ","#",2))+1,1)))&amp;" - "&amp;BL2882,"")</f>
        <v/>
      </c>
      <c r="CA2882" s="19" t="str">
        <f t="shared" ref="CA2882:CA2945" si="1556">IF(LEN(F2882)&gt;0,F2882,IF(LEN(J2882)&gt;0,J2882,IF(LEN(K2882)&gt;0,K2882,IF(LEN(L2882)&gt;0,L2882,IF(LEN(M2882)&gt;0,M2882,"")))))</f>
        <v/>
      </c>
    </row>
    <row r="2883" spans="4:79" x14ac:dyDescent="0.45">
      <c r="D2883" s="164" t="str">
        <f t="shared" ref="D2883:D2946" si="1557">IF(LEN(F2883)&gt;0,"My Library","")</f>
        <v/>
      </c>
      <c r="I2883" s="9" t="str">
        <f t="shared" si="1530"/>
        <v/>
      </c>
      <c r="J2883" s="173" t="str">
        <f t="shared" si="1531"/>
        <v/>
      </c>
      <c r="K2883" s="13"/>
      <c r="L2883" s="13"/>
      <c r="M2883" s="13"/>
      <c r="N2883" s="178" t="str">
        <f t="shared" si="1532"/>
        <v/>
      </c>
      <c r="O2883" s="181" t="str">
        <f t="shared" si="1533"/>
        <v/>
      </c>
      <c r="P2883" s="8" t="str">
        <f t="shared" si="1534"/>
        <v/>
      </c>
      <c r="Q2883" s="8" t="str">
        <f t="shared" si="1535"/>
        <v/>
      </c>
      <c r="R2883" s="8" t="str">
        <f t="shared" si="1536"/>
        <v/>
      </c>
      <c r="S2883" s="8" t="str">
        <f t="shared" si="1537"/>
        <v/>
      </c>
      <c r="T2883" s="8" t="str">
        <f t="shared" si="1538"/>
        <v/>
      </c>
      <c r="U2883" s="8" t="str">
        <f t="shared" si="1539"/>
        <v/>
      </c>
      <c r="V2883" s="16" t="str">
        <f t="shared" si="1540"/>
        <v/>
      </c>
      <c r="W2883" s="129" t="str">
        <f t="shared" si="1541"/>
        <v/>
      </c>
      <c r="X2883" s="8" t="str">
        <f t="shared" si="1542"/>
        <v/>
      </c>
      <c r="Y2883" s="8" t="str">
        <f t="shared" si="1543"/>
        <v/>
      </c>
      <c r="AQ2883" s="6" t="str">
        <f t="shared" si="1544"/>
        <v/>
      </c>
      <c r="AR2883" s="128" t="str">
        <f t="shared" si="1545"/>
        <v/>
      </c>
      <c r="AS2883" s="128" t="str">
        <f t="shared" si="1546"/>
        <v/>
      </c>
      <c r="AT2883" s="139" t="str">
        <f t="shared" ref="AT2883:AT2946" si="1558">IF(LEN(F2883)&gt;0,IF(BN2883=128,"LIMIT HIT",BN2883-1),"")</f>
        <v/>
      </c>
      <c r="BH2883" s="127" t="str">
        <f>IF(LEN(VBAsheet!H2883)&gt;0,$CD$4&amp;CHAR(10)&amp;$CD$5&amp;CHAR(10)&amp;$CD$6&amp;IF(VBAsheet!I2883="N",1,0)&amp;$CE$6&amp;CHAR(10)&amp;$CD$7&amp;CHAR(10)&amp;$CD$8&amp;VBAsheet!H2883&amp;$CE$8&amp;CHAR(10)&amp;$CD$9&amp;VBAsheet!K2883&amp;$CE$9&amp;CHAR(10)&amp;$CD$10&amp;VBAsheet!J2883-1&amp;$CE$10&amp;CHAR(10)&amp;$CD$11,"")</f>
        <v/>
      </c>
      <c r="BI2883"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83" s="18" t="str">
        <f>IF(LEN(X2883)&gt;0,$CD$23&amp;INDEX($CH$3:CH2886,MATCH(W2883,$CG$3:CG2886,0))&amp;$CE$23&amp;CHAR(10)&amp;$CD$24&amp;X2883&amp;$CE$24&amp;CHAR(10)&amp;$CD$25&amp;Y2883&amp;$CE$25&amp;CHAR(10),"")&amp;IF(LEN(AA2883)&gt;0,$CD$23&amp;INDEX($CH$3:CH2886,MATCH(Z2883,$CG$3:CG2886,0))&amp;$CE$23&amp;CHAR(10)&amp;$CD$24&amp;AA2883&amp;$CE$24&amp;CHAR(10)&amp;$CD$25&amp;AB2883&amp;$CE$25&amp;CHAR(10),"")&amp;IF(LEN(AD2883)&gt;0,$CD$23&amp;INDEX($CH$3:CH2886,MATCH(AC2883,$CG$3:CG2886,0))&amp;$CE$23&amp;CHAR(10)&amp;$CD$24&amp;AD2883&amp;$CE$24&amp;CHAR(10)&amp;$CD$25&amp;AE2883&amp;$CE$25&amp;CHAR(10),"")&amp;IF(LEN(AG2883)&gt;0,$CD$23&amp;INDEX($CH$3:CH2886,MATCH(AF2883,$CG$3:CG2886,0))&amp;$CE$23&amp;CHAR(10)&amp;$CD$24&amp;AG2883&amp;$CE$24&amp;CHAR(10)&amp;$CD$25&amp;AH2883&amp;$CE$25&amp;CHAR(10),"")&amp;IF(LEN(AJ2883)&gt;0,$CD$23&amp;INDEX($CH$3:CH2886,MATCH(AI2883,$CG$3:CG2886,0))&amp;$CE$23&amp;CHAR(10)&amp;$CD$24&amp;AJ2883&amp;$CE$24&amp;CHAR(10)&amp;$CD$25&amp;AK2883&amp;$CE$25&amp;CHAR(10),"")</f>
        <v/>
      </c>
      <c r="BK2883" s="18" t="str">
        <f>IF(LEN(J2883)&gt;0,INDEX($BH$2:$BH$100000,MATCH(J2883,VBAsheet!$H$2:$H$100000,0))&amp;CHAR(10),"")&amp;IF(LEN(K2883)&gt;0,INDEX($BH$2:$BH$100000,MATCH(K2883,VBAsheet!$H$2:$H$100000,0))&amp;CHAR(10),"")&amp;IF(LEN(L2883)&gt;0,INDEX($BH$2:$BH$100000,MATCH(L2883,VBAsheet!$H$2:$H$100000,0))&amp;CHAR(10),"")&amp;IF(LEN(M2883)&gt;0,INDEX($BH$2:$BH$100000,MATCH(M2883,VBAsheet!$H$2:$H$100000,0))&amp;CHAR(10),"")</f>
        <v/>
      </c>
      <c r="BM2883" s="94" t="str">
        <f t="shared" si="1529"/>
        <v/>
      </c>
      <c r="BN2883" s="95" t="str">
        <f t="shared" si="1548"/>
        <v/>
      </c>
      <c r="BP2883" s="18" t="str">
        <f t="shared" si="1549"/>
        <v/>
      </c>
      <c r="BR2883" s="81" t="str">
        <f t="shared" si="1528"/>
        <v/>
      </c>
      <c r="BU2883" s="138" t="str">
        <f t="shared" si="1550"/>
        <v/>
      </c>
      <c r="BV2883" s="3" t="str">
        <f t="shared" si="1551"/>
        <v/>
      </c>
      <c r="BW2883" s="3" t="str">
        <f t="shared" si="1552"/>
        <v/>
      </c>
      <c r="BX2883" s="144" t="str">
        <f t="shared" si="1553"/>
        <v/>
      </c>
      <c r="BY2883" s="18" t="str">
        <f t="shared" si="1554"/>
        <v/>
      </c>
      <c r="BZ2883" s="18" t="str">
        <f t="shared" si="1555"/>
        <v/>
      </c>
      <c r="CA2883" s="19" t="str">
        <f t="shared" si="1556"/>
        <v/>
      </c>
    </row>
    <row r="2884" spans="4:79" x14ac:dyDescent="0.45">
      <c r="D2884" s="164" t="str">
        <f t="shared" si="1557"/>
        <v/>
      </c>
      <c r="I2884" s="9" t="str">
        <f t="shared" si="1530"/>
        <v/>
      </c>
      <c r="J2884" s="173" t="str">
        <f t="shared" si="1531"/>
        <v/>
      </c>
      <c r="K2884" s="13"/>
      <c r="L2884" s="13"/>
      <c r="M2884" s="13"/>
      <c r="N2884" s="178" t="str">
        <f t="shared" si="1532"/>
        <v/>
      </c>
      <c r="O2884" s="181" t="str">
        <f t="shared" si="1533"/>
        <v/>
      </c>
      <c r="P2884" s="8" t="str">
        <f t="shared" si="1534"/>
        <v/>
      </c>
      <c r="Q2884" s="8" t="str">
        <f t="shared" si="1535"/>
        <v/>
      </c>
      <c r="R2884" s="8" t="str">
        <f t="shared" si="1536"/>
        <v/>
      </c>
      <c r="S2884" s="8" t="str">
        <f t="shared" si="1537"/>
        <v/>
      </c>
      <c r="T2884" s="8" t="str">
        <f t="shared" si="1538"/>
        <v/>
      </c>
      <c r="U2884" s="8" t="str">
        <f t="shared" si="1539"/>
        <v/>
      </c>
      <c r="V2884" s="16" t="str">
        <f t="shared" si="1540"/>
        <v/>
      </c>
      <c r="W2884" s="129" t="str">
        <f t="shared" si="1541"/>
        <v/>
      </c>
      <c r="X2884" s="8" t="str">
        <f t="shared" si="1542"/>
        <v/>
      </c>
      <c r="Y2884" s="8" t="str">
        <f t="shared" si="1543"/>
        <v/>
      </c>
      <c r="AQ2884" s="6" t="str">
        <f t="shared" si="1544"/>
        <v/>
      </c>
      <c r="AR2884" s="128" t="str">
        <f t="shared" si="1545"/>
        <v/>
      </c>
      <c r="AS2884" s="128" t="str">
        <f t="shared" si="1546"/>
        <v/>
      </c>
      <c r="AT2884" s="139" t="str">
        <f t="shared" si="1558"/>
        <v/>
      </c>
      <c r="BH2884" s="127" t="str">
        <f>IF(LEN(VBAsheet!H2884)&gt;0,$CD$4&amp;CHAR(10)&amp;$CD$5&amp;CHAR(10)&amp;$CD$6&amp;IF(VBAsheet!I2884="N",1,0)&amp;$CE$6&amp;CHAR(10)&amp;$CD$7&amp;CHAR(10)&amp;$CD$8&amp;VBAsheet!H2884&amp;$CE$8&amp;CHAR(10)&amp;$CD$9&amp;VBAsheet!K2884&amp;$CE$9&amp;CHAR(10)&amp;$CD$10&amp;VBAsheet!J2884-1&amp;$CE$10&amp;CHAR(10)&amp;$CD$11,"")</f>
        <v/>
      </c>
      <c r="BI2884"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84" s="18" t="str">
        <f>IF(LEN(X2884)&gt;0,$CD$23&amp;INDEX($CH$3:CH2887,MATCH(W2884,$CG$3:CG2887,0))&amp;$CE$23&amp;CHAR(10)&amp;$CD$24&amp;X2884&amp;$CE$24&amp;CHAR(10)&amp;$CD$25&amp;Y2884&amp;$CE$25&amp;CHAR(10),"")&amp;IF(LEN(AA2884)&gt;0,$CD$23&amp;INDEX($CH$3:CH2887,MATCH(Z2884,$CG$3:CG2887,0))&amp;$CE$23&amp;CHAR(10)&amp;$CD$24&amp;AA2884&amp;$CE$24&amp;CHAR(10)&amp;$CD$25&amp;AB2884&amp;$CE$25&amp;CHAR(10),"")&amp;IF(LEN(AD2884)&gt;0,$CD$23&amp;INDEX($CH$3:CH2887,MATCH(AC2884,$CG$3:CG2887,0))&amp;$CE$23&amp;CHAR(10)&amp;$CD$24&amp;AD2884&amp;$CE$24&amp;CHAR(10)&amp;$CD$25&amp;AE2884&amp;$CE$25&amp;CHAR(10),"")&amp;IF(LEN(AG2884)&gt;0,$CD$23&amp;INDEX($CH$3:CH2887,MATCH(AF2884,$CG$3:CG2887,0))&amp;$CE$23&amp;CHAR(10)&amp;$CD$24&amp;AG2884&amp;$CE$24&amp;CHAR(10)&amp;$CD$25&amp;AH2884&amp;$CE$25&amp;CHAR(10),"")&amp;IF(LEN(AJ2884)&gt;0,$CD$23&amp;INDEX($CH$3:CH2887,MATCH(AI2884,$CG$3:CG2887,0))&amp;$CE$23&amp;CHAR(10)&amp;$CD$24&amp;AJ2884&amp;$CE$24&amp;CHAR(10)&amp;$CD$25&amp;AK2884&amp;$CE$25&amp;CHAR(10),"")</f>
        <v/>
      </c>
      <c r="BK2884" s="18" t="str">
        <f>IF(LEN(J2884)&gt;0,INDEX($BH$2:$BH$100000,MATCH(J2884,VBAsheet!$H$2:$H$100000,0))&amp;CHAR(10),"")&amp;IF(LEN(K2884)&gt;0,INDEX($BH$2:$BH$100000,MATCH(K2884,VBAsheet!$H$2:$H$100000,0))&amp;CHAR(10),"")&amp;IF(LEN(L2884)&gt;0,INDEX($BH$2:$BH$100000,MATCH(L2884,VBAsheet!$H$2:$H$100000,0))&amp;CHAR(10),"")&amp;IF(LEN(M2884)&gt;0,INDEX($BH$2:$BH$100000,MATCH(M2884,VBAsheet!$H$2:$H$100000,0))&amp;CHAR(10),"")</f>
        <v/>
      </c>
      <c r="BM2884" s="94" t="str">
        <f t="shared" si="1529"/>
        <v/>
      </c>
      <c r="BN2884" s="95" t="str">
        <f t="shared" si="1548"/>
        <v/>
      </c>
      <c r="BP2884" s="18" t="str">
        <f t="shared" si="1549"/>
        <v/>
      </c>
      <c r="BR2884" s="81" t="str">
        <f t="shared" si="1528"/>
        <v/>
      </c>
      <c r="BU2884" s="138" t="str">
        <f t="shared" si="1550"/>
        <v/>
      </c>
      <c r="BV2884" s="3" t="str">
        <f t="shared" si="1551"/>
        <v/>
      </c>
      <c r="BW2884" s="3" t="str">
        <f t="shared" si="1552"/>
        <v/>
      </c>
      <c r="BX2884" s="144" t="str">
        <f t="shared" si="1553"/>
        <v/>
      </c>
      <c r="BY2884" s="18" t="str">
        <f t="shared" si="1554"/>
        <v/>
      </c>
      <c r="BZ2884" s="18" t="str">
        <f t="shared" si="1555"/>
        <v/>
      </c>
      <c r="CA2884" s="19" t="str">
        <f t="shared" si="1556"/>
        <v/>
      </c>
    </row>
    <row r="2885" spans="4:79" x14ac:dyDescent="0.45">
      <c r="D2885" s="164" t="str">
        <f t="shared" si="1557"/>
        <v/>
      </c>
      <c r="I2885" s="9" t="str">
        <f t="shared" si="1530"/>
        <v/>
      </c>
      <c r="J2885" s="173" t="str">
        <f t="shared" si="1531"/>
        <v/>
      </c>
      <c r="K2885" s="13"/>
      <c r="L2885" s="13"/>
      <c r="M2885" s="13"/>
      <c r="N2885" s="178" t="str">
        <f t="shared" si="1532"/>
        <v/>
      </c>
      <c r="O2885" s="181" t="str">
        <f t="shared" si="1533"/>
        <v/>
      </c>
      <c r="P2885" s="8" t="str">
        <f t="shared" si="1534"/>
        <v/>
      </c>
      <c r="Q2885" s="8" t="str">
        <f t="shared" si="1535"/>
        <v/>
      </c>
      <c r="R2885" s="8" t="str">
        <f t="shared" si="1536"/>
        <v/>
      </c>
      <c r="S2885" s="8" t="str">
        <f t="shared" si="1537"/>
        <v/>
      </c>
      <c r="T2885" s="8" t="str">
        <f t="shared" si="1538"/>
        <v/>
      </c>
      <c r="U2885" s="8" t="str">
        <f t="shared" si="1539"/>
        <v/>
      </c>
      <c r="V2885" s="16" t="str">
        <f t="shared" si="1540"/>
        <v/>
      </c>
      <c r="W2885" s="129" t="str">
        <f t="shared" si="1541"/>
        <v/>
      </c>
      <c r="X2885" s="8" t="str">
        <f t="shared" si="1542"/>
        <v/>
      </c>
      <c r="Y2885" s="8" t="str">
        <f t="shared" si="1543"/>
        <v/>
      </c>
      <c r="AQ2885" s="6" t="str">
        <f t="shared" si="1544"/>
        <v/>
      </c>
      <c r="AR2885" s="128" t="str">
        <f t="shared" si="1545"/>
        <v/>
      </c>
      <c r="AS2885" s="128" t="str">
        <f t="shared" si="1546"/>
        <v/>
      </c>
      <c r="AT2885" s="139" t="str">
        <f t="shared" si="1558"/>
        <v/>
      </c>
      <c r="BH2885" s="127" t="str">
        <f>IF(LEN(VBAsheet!H2885)&gt;0,$CD$4&amp;CHAR(10)&amp;$CD$5&amp;CHAR(10)&amp;$CD$6&amp;IF(VBAsheet!I2885="N",1,0)&amp;$CE$6&amp;CHAR(10)&amp;$CD$7&amp;CHAR(10)&amp;$CD$8&amp;VBAsheet!H2885&amp;$CE$8&amp;CHAR(10)&amp;$CD$9&amp;VBAsheet!K2885&amp;$CE$9&amp;CHAR(10)&amp;$CD$10&amp;VBAsheet!J2885-1&amp;$CE$10&amp;CHAR(10)&amp;$CD$11,"")</f>
        <v/>
      </c>
      <c r="BI2885"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85" s="18" t="str">
        <f>IF(LEN(X2885)&gt;0,$CD$23&amp;INDEX($CH$3:CH2888,MATCH(W2885,$CG$3:CG2888,0))&amp;$CE$23&amp;CHAR(10)&amp;$CD$24&amp;X2885&amp;$CE$24&amp;CHAR(10)&amp;$CD$25&amp;Y2885&amp;$CE$25&amp;CHAR(10),"")&amp;IF(LEN(AA2885)&gt;0,$CD$23&amp;INDEX($CH$3:CH2888,MATCH(Z2885,$CG$3:CG2888,0))&amp;$CE$23&amp;CHAR(10)&amp;$CD$24&amp;AA2885&amp;$CE$24&amp;CHAR(10)&amp;$CD$25&amp;AB2885&amp;$CE$25&amp;CHAR(10),"")&amp;IF(LEN(AD2885)&gt;0,$CD$23&amp;INDEX($CH$3:CH2888,MATCH(AC2885,$CG$3:CG2888,0))&amp;$CE$23&amp;CHAR(10)&amp;$CD$24&amp;AD2885&amp;$CE$24&amp;CHAR(10)&amp;$CD$25&amp;AE2885&amp;$CE$25&amp;CHAR(10),"")&amp;IF(LEN(AG2885)&gt;0,$CD$23&amp;INDEX($CH$3:CH2888,MATCH(AF2885,$CG$3:CG2888,0))&amp;$CE$23&amp;CHAR(10)&amp;$CD$24&amp;AG2885&amp;$CE$24&amp;CHAR(10)&amp;$CD$25&amp;AH2885&amp;$CE$25&amp;CHAR(10),"")&amp;IF(LEN(AJ2885)&gt;0,$CD$23&amp;INDEX($CH$3:CH2888,MATCH(AI2885,$CG$3:CG2888,0))&amp;$CE$23&amp;CHAR(10)&amp;$CD$24&amp;AJ2885&amp;$CE$24&amp;CHAR(10)&amp;$CD$25&amp;AK2885&amp;$CE$25&amp;CHAR(10),"")</f>
        <v/>
      </c>
      <c r="BK2885" s="18" t="str">
        <f>IF(LEN(J2885)&gt;0,INDEX($BH$2:$BH$100000,MATCH(J2885,VBAsheet!$H$2:$H$100000,0))&amp;CHAR(10),"")&amp;IF(LEN(K2885)&gt;0,INDEX($BH$2:$BH$100000,MATCH(K2885,VBAsheet!$H$2:$H$100000,0))&amp;CHAR(10),"")&amp;IF(LEN(L2885)&gt;0,INDEX($BH$2:$BH$100000,MATCH(L2885,VBAsheet!$H$2:$H$100000,0))&amp;CHAR(10),"")&amp;IF(LEN(M2885)&gt;0,INDEX($BH$2:$BH$100000,MATCH(M2885,VBAsheet!$H$2:$H$100000,0))&amp;CHAR(10),"")</f>
        <v/>
      </c>
      <c r="BM2885" s="94" t="str">
        <f t="shared" si="1529"/>
        <v/>
      </c>
      <c r="BN2885" s="95" t="str">
        <f t="shared" si="1548"/>
        <v/>
      </c>
      <c r="BP2885" s="18" t="str">
        <f t="shared" si="1549"/>
        <v/>
      </c>
      <c r="BR2885" s="81" t="str">
        <f t="shared" si="1528"/>
        <v/>
      </c>
      <c r="BU2885" s="138" t="str">
        <f t="shared" si="1550"/>
        <v/>
      </c>
      <c r="BV2885" s="3" t="str">
        <f t="shared" si="1551"/>
        <v/>
      </c>
      <c r="BW2885" s="3" t="str">
        <f t="shared" si="1552"/>
        <v/>
      </c>
      <c r="BX2885" s="144" t="str">
        <f t="shared" si="1553"/>
        <v/>
      </c>
      <c r="BY2885" s="18" t="str">
        <f t="shared" si="1554"/>
        <v/>
      </c>
      <c r="BZ2885" s="18" t="str">
        <f t="shared" si="1555"/>
        <v/>
      </c>
      <c r="CA2885" s="19" t="str">
        <f t="shared" si="1556"/>
        <v/>
      </c>
    </row>
    <row r="2886" spans="4:79" x14ac:dyDescent="0.45">
      <c r="D2886" s="164" t="str">
        <f t="shared" si="1557"/>
        <v/>
      </c>
      <c r="I2886" s="9" t="str">
        <f t="shared" si="1530"/>
        <v/>
      </c>
      <c r="J2886" s="173" t="str">
        <f t="shared" si="1531"/>
        <v/>
      </c>
      <c r="K2886" s="13"/>
      <c r="L2886" s="13"/>
      <c r="M2886" s="13"/>
      <c r="N2886" s="178" t="str">
        <f t="shared" si="1532"/>
        <v/>
      </c>
      <c r="O2886" s="181" t="str">
        <f t="shared" si="1533"/>
        <v/>
      </c>
      <c r="P2886" s="8" t="str">
        <f t="shared" si="1534"/>
        <v/>
      </c>
      <c r="Q2886" s="8" t="str">
        <f t="shared" si="1535"/>
        <v/>
      </c>
      <c r="R2886" s="8" t="str">
        <f t="shared" si="1536"/>
        <v/>
      </c>
      <c r="S2886" s="8" t="str">
        <f t="shared" si="1537"/>
        <v/>
      </c>
      <c r="T2886" s="8" t="str">
        <f t="shared" si="1538"/>
        <v/>
      </c>
      <c r="U2886" s="8" t="str">
        <f t="shared" si="1539"/>
        <v/>
      </c>
      <c r="V2886" s="16" t="str">
        <f t="shared" si="1540"/>
        <v/>
      </c>
      <c r="W2886" s="129" t="str">
        <f t="shared" si="1541"/>
        <v/>
      </c>
      <c r="X2886" s="8" t="str">
        <f t="shared" si="1542"/>
        <v/>
      </c>
      <c r="Y2886" s="8" t="str">
        <f t="shared" si="1543"/>
        <v/>
      </c>
      <c r="AQ2886" s="6" t="str">
        <f t="shared" si="1544"/>
        <v/>
      </c>
      <c r="AR2886" s="128" t="str">
        <f t="shared" si="1545"/>
        <v/>
      </c>
      <c r="AS2886" s="128" t="str">
        <f t="shared" si="1546"/>
        <v/>
      </c>
      <c r="AT2886" s="139" t="str">
        <f t="shared" si="1558"/>
        <v/>
      </c>
      <c r="BH2886" s="127" t="str">
        <f>IF(LEN(VBAsheet!H2886)&gt;0,$CD$4&amp;CHAR(10)&amp;$CD$5&amp;CHAR(10)&amp;$CD$6&amp;IF(VBAsheet!I2886="N",1,0)&amp;$CE$6&amp;CHAR(10)&amp;$CD$7&amp;CHAR(10)&amp;$CD$8&amp;VBAsheet!H2886&amp;$CE$8&amp;CHAR(10)&amp;$CD$9&amp;VBAsheet!K2886&amp;$CE$9&amp;CHAR(10)&amp;$CD$10&amp;VBAsheet!J2886-1&amp;$CE$10&amp;CHAR(10)&amp;$CD$11,"")</f>
        <v/>
      </c>
      <c r="BI2886"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86" s="18" t="str">
        <f>IF(LEN(X2886)&gt;0,$CD$23&amp;INDEX($CH$3:CH2889,MATCH(W2886,$CG$3:CG2889,0))&amp;$CE$23&amp;CHAR(10)&amp;$CD$24&amp;X2886&amp;$CE$24&amp;CHAR(10)&amp;$CD$25&amp;Y2886&amp;$CE$25&amp;CHAR(10),"")&amp;IF(LEN(AA2886)&gt;0,$CD$23&amp;INDEX($CH$3:CH2889,MATCH(Z2886,$CG$3:CG2889,0))&amp;$CE$23&amp;CHAR(10)&amp;$CD$24&amp;AA2886&amp;$CE$24&amp;CHAR(10)&amp;$CD$25&amp;AB2886&amp;$CE$25&amp;CHAR(10),"")&amp;IF(LEN(AD2886)&gt;0,$CD$23&amp;INDEX($CH$3:CH2889,MATCH(AC2886,$CG$3:CG2889,0))&amp;$CE$23&amp;CHAR(10)&amp;$CD$24&amp;AD2886&amp;$CE$24&amp;CHAR(10)&amp;$CD$25&amp;AE2886&amp;$CE$25&amp;CHAR(10),"")&amp;IF(LEN(AG2886)&gt;0,$CD$23&amp;INDEX($CH$3:CH2889,MATCH(AF2886,$CG$3:CG2889,0))&amp;$CE$23&amp;CHAR(10)&amp;$CD$24&amp;AG2886&amp;$CE$24&amp;CHAR(10)&amp;$CD$25&amp;AH2886&amp;$CE$25&amp;CHAR(10),"")&amp;IF(LEN(AJ2886)&gt;0,$CD$23&amp;INDEX($CH$3:CH2889,MATCH(AI2886,$CG$3:CG2889,0))&amp;$CE$23&amp;CHAR(10)&amp;$CD$24&amp;AJ2886&amp;$CE$24&amp;CHAR(10)&amp;$CD$25&amp;AK2886&amp;$CE$25&amp;CHAR(10),"")</f>
        <v/>
      </c>
      <c r="BK2886" s="18" t="str">
        <f>IF(LEN(J2886)&gt;0,INDEX($BH$2:$BH$100000,MATCH(J2886,VBAsheet!$H$2:$H$100000,0))&amp;CHAR(10),"")&amp;IF(LEN(K2886)&gt;0,INDEX($BH$2:$BH$100000,MATCH(K2886,VBAsheet!$H$2:$H$100000,0))&amp;CHAR(10),"")&amp;IF(LEN(L2886)&gt;0,INDEX($BH$2:$BH$100000,MATCH(L2886,VBAsheet!$H$2:$H$100000,0))&amp;CHAR(10),"")&amp;IF(LEN(M2886)&gt;0,INDEX($BH$2:$BH$100000,MATCH(M2886,VBAsheet!$H$2:$H$100000,0))&amp;CHAR(10),"")</f>
        <v/>
      </c>
      <c r="BM2886" s="94" t="str">
        <f t="shared" si="1529"/>
        <v/>
      </c>
      <c r="BN2886" s="95" t="str">
        <f t="shared" si="1548"/>
        <v/>
      </c>
      <c r="BP2886" s="18" t="str">
        <f t="shared" si="1549"/>
        <v/>
      </c>
      <c r="BR2886" s="81" t="str">
        <f t="shared" si="1528"/>
        <v/>
      </c>
      <c r="BU2886" s="138" t="str">
        <f t="shared" si="1550"/>
        <v/>
      </c>
      <c r="BV2886" s="3" t="str">
        <f t="shared" si="1551"/>
        <v/>
      </c>
      <c r="BW2886" s="3" t="str">
        <f t="shared" si="1552"/>
        <v/>
      </c>
      <c r="BX2886" s="144" t="str">
        <f t="shared" si="1553"/>
        <v/>
      </c>
      <c r="BY2886" s="18" t="str">
        <f t="shared" si="1554"/>
        <v/>
      </c>
      <c r="BZ2886" s="18" t="str">
        <f t="shared" si="1555"/>
        <v/>
      </c>
      <c r="CA2886" s="19" t="str">
        <f t="shared" si="1556"/>
        <v/>
      </c>
    </row>
    <row r="2887" spans="4:79" x14ac:dyDescent="0.45">
      <c r="D2887" s="164" t="str">
        <f t="shared" si="1557"/>
        <v/>
      </c>
      <c r="I2887" s="9" t="str">
        <f t="shared" si="1530"/>
        <v/>
      </c>
      <c r="J2887" s="173" t="str">
        <f t="shared" si="1531"/>
        <v/>
      </c>
      <c r="K2887" s="13"/>
      <c r="L2887" s="13"/>
      <c r="M2887" s="13"/>
      <c r="N2887" s="178" t="str">
        <f t="shared" si="1532"/>
        <v/>
      </c>
      <c r="O2887" s="181" t="str">
        <f t="shared" si="1533"/>
        <v/>
      </c>
      <c r="P2887" s="8" t="str">
        <f t="shared" si="1534"/>
        <v/>
      </c>
      <c r="Q2887" s="8" t="str">
        <f t="shared" si="1535"/>
        <v/>
      </c>
      <c r="R2887" s="8" t="str">
        <f t="shared" si="1536"/>
        <v/>
      </c>
      <c r="S2887" s="8" t="str">
        <f t="shared" si="1537"/>
        <v/>
      </c>
      <c r="T2887" s="8" t="str">
        <f t="shared" si="1538"/>
        <v/>
      </c>
      <c r="U2887" s="8" t="str">
        <f t="shared" si="1539"/>
        <v/>
      </c>
      <c r="V2887" s="16" t="str">
        <f t="shared" si="1540"/>
        <v/>
      </c>
      <c r="W2887" s="129" t="str">
        <f t="shared" si="1541"/>
        <v/>
      </c>
      <c r="X2887" s="8" t="str">
        <f t="shared" si="1542"/>
        <v/>
      </c>
      <c r="Y2887" s="8" t="str">
        <f t="shared" si="1543"/>
        <v/>
      </c>
      <c r="AQ2887" s="6" t="str">
        <f t="shared" si="1544"/>
        <v/>
      </c>
      <c r="AR2887" s="128" t="str">
        <f t="shared" si="1545"/>
        <v/>
      </c>
      <c r="AS2887" s="128" t="str">
        <f t="shared" si="1546"/>
        <v/>
      </c>
      <c r="AT2887" s="139" t="str">
        <f t="shared" si="1558"/>
        <v/>
      </c>
      <c r="BH2887" s="127" t="str">
        <f>IF(LEN(VBAsheet!H2887)&gt;0,$CD$4&amp;CHAR(10)&amp;$CD$5&amp;CHAR(10)&amp;$CD$6&amp;IF(VBAsheet!I2887="N",1,0)&amp;$CE$6&amp;CHAR(10)&amp;$CD$7&amp;CHAR(10)&amp;$CD$8&amp;VBAsheet!H2887&amp;$CE$8&amp;CHAR(10)&amp;$CD$9&amp;VBAsheet!K2887&amp;$CE$9&amp;CHAR(10)&amp;$CD$10&amp;VBAsheet!J2887-1&amp;$CE$10&amp;CHAR(10)&amp;$CD$11,"")</f>
        <v/>
      </c>
      <c r="BI2887"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87" s="18" t="str">
        <f>IF(LEN(X2887)&gt;0,$CD$23&amp;INDEX($CH$3:CH2890,MATCH(W2887,$CG$3:CG2890,0))&amp;$CE$23&amp;CHAR(10)&amp;$CD$24&amp;X2887&amp;$CE$24&amp;CHAR(10)&amp;$CD$25&amp;Y2887&amp;$CE$25&amp;CHAR(10),"")&amp;IF(LEN(AA2887)&gt;0,$CD$23&amp;INDEX($CH$3:CH2890,MATCH(Z2887,$CG$3:CG2890,0))&amp;$CE$23&amp;CHAR(10)&amp;$CD$24&amp;AA2887&amp;$CE$24&amp;CHAR(10)&amp;$CD$25&amp;AB2887&amp;$CE$25&amp;CHAR(10),"")&amp;IF(LEN(AD2887)&gt;0,$CD$23&amp;INDEX($CH$3:CH2890,MATCH(AC2887,$CG$3:CG2890,0))&amp;$CE$23&amp;CHAR(10)&amp;$CD$24&amp;AD2887&amp;$CE$24&amp;CHAR(10)&amp;$CD$25&amp;AE2887&amp;$CE$25&amp;CHAR(10),"")&amp;IF(LEN(AG2887)&gt;0,$CD$23&amp;INDEX($CH$3:CH2890,MATCH(AF2887,$CG$3:CG2890,0))&amp;$CE$23&amp;CHAR(10)&amp;$CD$24&amp;AG2887&amp;$CE$24&amp;CHAR(10)&amp;$CD$25&amp;AH2887&amp;$CE$25&amp;CHAR(10),"")&amp;IF(LEN(AJ2887)&gt;0,$CD$23&amp;INDEX($CH$3:CH2890,MATCH(AI2887,$CG$3:CG2890,0))&amp;$CE$23&amp;CHAR(10)&amp;$CD$24&amp;AJ2887&amp;$CE$24&amp;CHAR(10)&amp;$CD$25&amp;AK2887&amp;$CE$25&amp;CHAR(10),"")</f>
        <v/>
      </c>
      <c r="BK2887" s="18" t="str">
        <f>IF(LEN(J2887)&gt;0,INDEX($BH$2:$BH$100000,MATCH(J2887,VBAsheet!$H$2:$H$100000,0))&amp;CHAR(10),"")&amp;IF(LEN(K2887)&gt;0,INDEX($BH$2:$BH$100000,MATCH(K2887,VBAsheet!$H$2:$H$100000,0))&amp;CHAR(10),"")&amp;IF(LEN(L2887)&gt;0,INDEX($BH$2:$BH$100000,MATCH(L2887,VBAsheet!$H$2:$H$100000,0))&amp;CHAR(10),"")&amp;IF(LEN(M2887)&gt;0,INDEX($BH$2:$BH$100000,MATCH(M2887,VBAsheet!$H$2:$H$100000,0))&amp;CHAR(10),"")</f>
        <v/>
      </c>
      <c r="BM2887" s="94" t="str">
        <f t="shared" si="1529"/>
        <v/>
      </c>
      <c r="BN2887" s="95" t="str">
        <f t="shared" si="1548"/>
        <v/>
      </c>
      <c r="BP2887" s="18" t="str">
        <f t="shared" si="1549"/>
        <v/>
      </c>
      <c r="BR2887" s="81" t="str">
        <f t="shared" si="1528"/>
        <v/>
      </c>
      <c r="BU2887" s="138" t="str">
        <f t="shared" si="1550"/>
        <v/>
      </c>
      <c r="BV2887" s="3" t="str">
        <f t="shared" si="1551"/>
        <v/>
      </c>
      <c r="BW2887" s="3" t="str">
        <f t="shared" si="1552"/>
        <v/>
      </c>
      <c r="BX2887" s="144" t="str">
        <f t="shared" si="1553"/>
        <v/>
      </c>
      <c r="BY2887" s="18" t="str">
        <f t="shared" si="1554"/>
        <v/>
      </c>
      <c r="BZ2887" s="18" t="str">
        <f t="shared" si="1555"/>
        <v/>
      </c>
      <c r="CA2887" s="19" t="str">
        <f t="shared" si="1556"/>
        <v/>
      </c>
    </row>
    <row r="2888" spans="4:79" x14ac:dyDescent="0.45">
      <c r="D2888" s="164" t="str">
        <f t="shared" si="1557"/>
        <v/>
      </c>
      <c r="I2888" s="9" t="str">
        <f t="shared" si="1530"/>
        <v/>
      </c>
      <c r="J2888" s="173" t="str">
        <f t="shared" si="1531"/>
        <v/>
      </c>
      <c r="K2888" s="13"/>
      <c r="L2888" s="13"/>
      <c r="M2888" s="13"/>
      <c r="N2888" s="178" t="str">
        <f t="shared" si="1532"/>
        <v/>
      </c>
      <c r="O2888" s="181" t="str">
        <f t="shared" si="1533"/>
        <v/>
      </c>
      <c r="P2888" s="8" t="str">
        <f t="shared" si="1534"/>
        <v/>
      </c>
      <c r="Q2888" s="8" t="str">
        <f t="shared" si="1535"/>
        <v/>
      </c>
      <c r="R2888" s="8" t="str">
        <f t="shared" si="1536"/>
        <v/>
      </c>
      <c r="S2888" s="8" t="str">
        <f t="shared" si="1537"/>
        <v/>
      </c>
      <c r="T2888" s="8" t="str">
        <f t="shared" si="1538"/>
        <v/>
      </c>
      <c r="U2888" s="8" t="str">
        <f t="shared" si="1539"/>
        <v/>
      </c>
      <c r="V2888" s="16" t="str">
        <f t="shared" si="1540"/>
        <v/>
      </c>
      <c r="W2888" s="129" t="str">
        <f t="shared" si="1541"/>
        <v/>
      </c>
      <c r="X2888" s="8" t="str">
        <f t="shared" si="1542"/>
        <v/>
      </c>
      <c r="Y2888" s="8" t="str">
        <f t="shared" si="1543"/>
        <v/>
      </c>
      <c r="AQ2888" s="6" t="str">
        <f t="shared" si="1544"/>
        <v/>
      </c>
      <c r="AR2888" s="128" t="str">
        <f t="shared" si="1545"/>
        <v/>
      </c>
      <c r="AS2888" s="128" t="str">
        <f t="shared" si="1546"/>
        <v/>
      </c>
      <c r="AT2888" s="139" t="str">
        <f t="shared" si="1558"/>
        <v/>
      </c>
      <c r="BH2888" s="127" t="str">
        <f>IF(LEN(VBAsheet!H2888)&gt;0,$CD$4&amp;CHAR(10)&amp;$CD$5&amp;CHAR(10)&amp;$CD$6&amp;IF(VBAsheet!I2888="N",1,0)&amp;$CE$6&amp;CHAR(10)&amp;$CD$7&amp;CHAR(10)&amp;$CD$8&amp;VBAsheet!H2888&amp;$CE$8&amp;CHAR(10)&amp;$CD$9&amp;VBAsheet!K2888&amp;$CE$9&amp;CHAR(10)&amp;$CD$10&amp;VBAsheet!J2888-1&amp;$CE$10&amp;CHAR(10)&amp;$CD$11,"")</f>
        <v/>
      </c>
      <c r="BI2888"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88" s="18" t="str">
        <f>IF(LEN(X2888)&gt;0,$CD$23&amp;INDEX($CH$3:CH2891,MATCH(W2888,$CG$3:CG2891,0))&amp;$CE$23&amp;CHAR(10)&amp;$CD$24&amp;X2888&amp;$CE$24&amp;CHAR(10)&amp;$CD$25&amp;Y2888&amp;$CE$25&amp;CHAR(10),"")&amp;IF(LEN(AA2888)&gt;0,$CD$23&amp;INDEX($CH$3:CH2891,MATCH(Z2888,$CG$3:CG2891,0))&amp;$CE$23&amp;CHAR(10)&amp;$CD$24&amp;AA2888&amp;$CE$24&amp;CHAR(10)&amp;$CD$25&amp;AB2888&amp;$CE$25&amp;CHAR(10),"")&amp;IF(LEN(AD2888)&gt;0,$CD$23&amp;INDEX($CH$3:CH2891,MATCH(AC2888,$CG$3:CG2891,0))&amp;$CE$23&amp;CHAR(10)&amp;$CD$24&amp;AD2888&amp;$CE$24&amp;CHAR(10)&amp;$CD$25&amp;AE2888&amp;$CE$25&amp;CHAR(10),"")&amp;IF(LEN(AG2888)&gt;0,$CD$23&amp;INDEX($CH$3:CH2891,MATCH(AF2888,$CG$3:CG2891,0))&amp;$CE$23&amp;CHAR(10)&amp;$CD$24&amp;AG2888&amp;$CE$24&amp;CHAR(10)&amp;$CD$25&amp;AH2888&amp;$CE$25&amp;CHAR(10),"")&amp;IF(LEN(AJ2888)&gt;0,$CD$23&amp;INDEX($CH$3:CH2891,MATCH(AI2888,$CG$3:CG2891,0))&amp;$CE$23&amp;CHAR(10)&amp;$CD$24&amp;AJ2888&amp;$CE$24&amp;CHAR(10)&amp;$CD$25&amp;AK2888&amp;$CE$25&amp;CHAR(10),"")</f>
        <v/>
      </c>
      <c r="BK2888" s="18" t="str">
        <f>IF(LEN(J2888)&gt;0,INDEX($BH$2:$BH$100000,MATCH(J2888,VBAsheet!$H$2:$H$100000,0))&amp;CHAR(10),"")&amp;IF(LEN(K2888)&gt;0,INDEX($BH$2:$BH$100000,MATCH(K2888,VBAsheet!$H$2:$H$100000,0))&amp;CHAR(10),"")&amp;IF(LEN(L2888)&gt;0,INDEX($BH$2:$BH$100000,MATCH(L2888,VBAsheet!$H$2:$H$100000,0))&amp;CHAR(10),"")&amp;IF(LEN(M2888)&gt;0,INDEX($BH$2:$BH$100000,MATCH(M2888,VBAsheet!$H$2:$H$100000,0))&amp;CHAR(10),"")</f>
        <v/>
      </c>
      <c r="BM2888" s="94" t="str">
        <f t="shared" si="1529"/>
        <v/>
      </c>
      <c r="BN2888" s="95" t="str">
        <f t="shared" si="1548"/>
        <v/>
      </c>
      <c r="BP2888" s="18" t="str">
        <f t="shared" si="1549"/>
        <v/>
      </c>
      <c r="BR2888" s="81" t="str">
        <f t="shared" si="1528"/>
        <v/>
      </c>
      <c r="BU2888" s="138" t="str">
        <f t="shared" si="1550"/>
        <v/>
      </c>
      <c r="BV2888" s="3" t="str">
        <f t="shared" si="1551"/>
        <v/>
      </c>
      <c r="BW2888" s="3" t="str">
        <f t="shared" si="1552"/>
        <v/>
      </c>
      <c r="BX2888" s="144" t="str">
        <f t="shared" si="1553"/>
        <v/>
      </c>
      <c r="BY2888" s="18" t="str">
        <f t="shared" si="1554"/>
        <v/>
      </c>
      <c r="BZ2888" s="18" t="str">
        <f t="shared" si="1555"/>
        <v/>
      </c>
      <c r="CA2888" s="19" t="str">
        <f t="shared" si="1556"/>
        <v/>
      </c>
    </row>
    <row r="2889" spans="4:79" x14ac:dyDescent="0.45">
      <c r="D2889" s="164" t="str">
        <f t="shared" si="1557"/>
        <v/>
      </c>
      <c r="I2889" s="9" t="str">
        <f t="shared" si="1530"/>
        <v/>
      </c>
      <c r="J2889" s="173" t="str">
        <f t="shared" si="1531"/>
        <v/>
      </c>
      <c r="K2889" s="13"/>
      <c r="L2889" s="13"/>
      <c r="M2889" s="13"/>
      <c r="N2889" s="178" t="str">
        <f t="shared" si="1532"/>
        <v/>
      </c>
      <c r="O2889" s="181" t="str">
        <f t="shared" si="1533"/>
        <v/>
      </c>
      <c r="P2889" s="8" t="str">
        <f t="shared" si="1534"/>
        <v/>
      </c>
      <c r="Q2889" s="8" t="str">
        <f t="shared" si="1535"/>
        <v/>
      </c>
      <c r="R2889" s="8" t="str">
        <f t="shared" si="1536"/>
        <v/>
      </c>
      <c r="S2889" s="8" t="str">
        <f t="shared" si="1537"/>
        <v/>
      </c>
      <c r="T2889" s="8" t="str">
        <f t="shared" si="1538"/>
        <v/>
      </c>
      <c r="U2889" s="8" t="str">
        <f t="shared" si="1539"/>
        <v/>
      </c>
      <c r="V2889" s="16" t="str">
        <f t="shared" si="1540"/>
        <v/>
      </c>
      <c r="W2889" s="129" t="str">
        <f t="shared" si="1541"/>
        <v/>
      </c>
      <c r="X2889" s="8" t="str">
        <f t="shared" si="1542"/>
        <v/>
      </c>
      <c r="Y2889" s="8" t="str">
        <f t="shared" si="1543"/>
        <v/>
      </c>
      <c r="AQ2889" s="6" t="str">
        <f t="shared" si="1544"/>
        <v/>
      </c>
      <c r="AR2889" s="128" t="str">
        <f t="shared" si="1545"/>
        <v/>
      </c>
      <c r="AS2889" s="128" t="str">
        <f t="shared" si="1546"/>
        <v/>
      </c>
      <c r="AT2889" s="139" t="str">
        <f t="shared" si="1558"/>
        <v/>
      </c>
      <c r="BH2889" s="127" t="str">
        <f>IF(LEN(VBAsheet!H2889)&gt;0,$CD$4&amp;CHAR(10)&amp;$CD$5&amp;CHAR(10)&amp;$CD$6&amp;IF(VBAsheet!I2889="N",1,0)&amp;$CE$6&amp;CHAR(10)&amp;$CD$7&amp;CHAR(10)&amp;$CD$8&amp;VBAsheet!H2889&amp;$CE$8&amp;CHAR(10)&amp;$CD$9&amp;VBAsheet!K2889&amp;$CE$9&amp;CHAR(10)&amp;$CD$10&amp;VBAsheet!J2889-1&amp;$CE$10&amp;CHAR(10)&amp;$CD$11,"")</f>
        <v/>
      </c>
      <c r="BI2889"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89" s="18" t="str">
        <f>IF(LEN(X2889)&gt;0,$CD$23&amp;INDEX($CH$3:CH2892,MATCH(W2889,$CG$3:CG2892,0))&amp;$CE$23&amp;CHAR(10)&amp;$CD$24&amp;X2889&amp;$CE$24&amp;CHAR(10)&amp;$CD$25&amp;Y2889&amp;$CE$25&amp;CHAR(10),"")&amp;IF(LEN(AA2889)&gt;0,$CD$23&amp;INDEX($CH$3:CH2892,MATCH(Z2889,$CG$3:CG2892,0))&amp;$CE$23&amp;CHAR(10)&amp;$CD$24&amp;AA2889&amp;$CE$24&amp;CHAR(10)&amp;$CD$25&amp;AB2889&amp;$CE$25&amp;CHAR(10),"")&amp;IF(LEN(AD2889)&gt;0,$CD$23&amp;INDEX($CH$3:CH2892,MATCH(AC2889,$CG$3:CG2892,0))&amp;$CE$23&amp;CHAR(10)&amp;$CD$24&amp;AD2889&amp;$CE$24&amp;CHAR(10)&amp;$CD$25&amp;AE2889&amp;$CE$25&amp;CHAR(10),"")&amp;IF(LEN(AG2889)&gt;0,$CD$23&amp;INDEX($CH$3:CH2892,MATCH(AF2889,$CG$3:CG2892,0))&amp;$CE$23&amp;CHAR(10)&amp;$CD$24&amp;AG2889&amp;$CE$24&amp;CHAR(10)&amp;$CD$25&amp;AH2889&amp;$CE$25&amp;CHAR(10),"")&amp;IF(LEN(AJ2889)&gt;0,$CD$23&amp;INDEX($CH$3:CH2892,MATCH(AI2889,$CG$3:CG2892,0))&amp;$CE$23&amp;CHAR(10)&amp;$CD$24&amp;AJ2889&amp;$CE$24&amp;CHAR(10)&amp;$CD$25&amp;AK2889&amp;$CE$25&amp;CHAR(10),"")</f>
        <v/>
      </c>
      <c r="BK2889" s="18" t="str">
        <f>IF(LEN(J2889)&gt;0,INDEX($BH$2:$BH$100000,MATCH(J2889,VBAsheet!$H$2:$H$100000,0))&amp;CHAR(10),"")&amp;IF(LEN(K2889)&gt;0,INDEX($BH$2:$BH$100000,MATCH(K2889,VBAsheet!$H$2:$H$100000,0))&amp;CHAR(10),"")&amp;IF(LEN(L2889)&gt;0,INDEX($BH$2:$BH$100000,MATCH(L2889,VBAsheet!$H$2:$H$100000,0))&amp;CHAR(10),"")&amp;IF(LEN(M2889)&gt;0,INDEX($BH$2:$BH$100000,MATCH(M2889,VBAsheet!$H$2:$H$100000,0))&amp;CHAR(10),"")</f>
        <v/>
      </c>
      <c r="BM2889" s="94" t="str">
        <f t="shared" si="1529"/>
        <v/>
      </c>
      <c r="BN2889" s="95" t="str">
        <f t="shared" si="1548"/>
        <v/>
      </c>
      <c r="BP2889" s="18" t="str">
        <f t="shared" si="1549"/>
        <v/>
      </c>
      <c r="BR2889" s="81" t="str">
        <f t="shared" si="1528"/>
        <v/>
      </c>
      <c r="BU2889" s="138" t="str">
        <f t="shared" si="1550"/>
        <v/>
      </c>
      <c r="BV2889" s="3" t="str">
        <f t="shared" si="1551"/>
        <v/>
      </c>
      <c r="BW2889" s="3" t="str">
        <f t="shared" si="1552"/>
        <v/>
      </c>
      <c r="BX2889" s="144" t="str">
        <f t="shared" si="1553"/>
        <v/>
      </c>
      <c r="BY2889" s="18" t="str">
        <f t="shared" si="1554"/>
        <v/>
      </c>
      <c r="BZ2889" s="18" t="str">
        <f t="shared" si="1555"/>
        <v/>
      </c>
      <c r="CA2889" s="19" t="str">
        <f t="shared" si="1556"/>
        <v/>
      </c>
    </row>
    <row r="2890" spans="4:79" x14ac:dyDescent="0.45">
      <c r="D2890" s="164" t="str">
        <f t="shared" si="1557"/>
        <v/>
      </c>
      <c r="I2890" s="9" t="str">
        <f t="shared" si="1530"/>
        <v/>
      </c>
      <c r="J2890" s="173" t="str">
        <f t="shared" si="1531"/>
        <v/>
      </c>
      <c r="K2890" s="13"/>
      <c r="L2890" s="13"/>
      <c r="M2890" s="13"/>
      <c r="N2890" s="178" t="str">
        <f t="shared" si="1532"/>
        <v/>
      </c>
      <c r="O2890" s="181" t="str">
        <f t="shared" si="1533"/>
        <v/>
      </c>
      <c r="P2890" s="8" t="str">
        <f t="shared" si="1534"/>
        <v/>
      </c>
      <c r="Q2890" s="8" t="str">
        <f t="shared" si="1535"/>
        <v/>
      </c>
      <c r="R2890" s="8" t="str">
        <f t="shared" si="1536"/>
        <v/>
      </c>
      <c r="S2890" s="8" t="str">
        <f t="shared" si="1537"/>
        <v/>
      </c>
      <c r="T2890" s="8" t="str">
        <f t="shared" si="1538"/>
        <v/>
      </c>
      <c r="U2890" s="8" t="str">
        <f t="shared" si="1539"/>
        <v/>
      </c>
      <c r="V2890" s="16" t="str">
        <f t="shared" si="1540"/>
        <v/>
      </c>
      <c r="W2890" s="129" t="str">
        <f t="shared" si="1541"/>
        <v/>
      </c>
      <c r="X2890" s="8" t="str">
        <f t="shared" si="1542"/>
        <v/>
      </c>
      <c r="Y2890" s="8" t="str">
        <f t="shared" si="1543"/>
        <v/>
      </c>
      <c r="AQ2890" s="6" t="str">
        <f t="shared" si="1544"/>
        <v/>
      </c>
      <c r="AR2890" s="128" t="str">
        <f t="shared" si="1545"/>
        <v/>
      </c>
      <c r="AS2890" s="128" t="str">
        <f t="shared" si="1546"/>
        <v/>
      </c>
      <c r="AT2890" s="139" t="str">
        <f t="shared" si="1558"/>
        <v/>
      </c>
      <c r="BH2890" s="127" t="str">
        <f>IF(LEN(VBAsheet!H2890)&gt;0,$CD$4&amp;CHAR(10)&amp;$CD$5&amp;CHAR(10)&amp;$CD$6&amp;IF(VBAsheet!I2890="N",1,0)&amp;$CE$6&amp;CHAR(10)&amp;$CD$7&amp;CHAR(10)&amp;$CD$8&amp;VBAsheet!H2890&amp;$CE$8&amp;CHAR(10)&amp;$CD$9&amp;VBAsheet!K2890&amp;$CE$9&amp;CHAR(10)&amp;$CD$10&amp;VBAsheet!J2890-1&amp;$CE$10&amp;CHAR(10)&amp;$CD$11,"")</f>
        <v/>
      </c>
      <c r="BI2890"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0" s="18" t="str">
        <f>IF(LEN(X2890)&gt;0,$CD$23&amp;INDEX($CH$3:CH2893,MATCH(W2890,$CG$3:CG2893,0))&amp;$CE$23&amp;CHAR(10)&amp;$CD$24&amp;X2890&amp;$CE$24&amp;CHAR(10)&amp;$CD$25&amp;Y2890&amp;$CE$25&amp;CHAR(10),"")&amp;IF(LEN(AA2890)&gt;0,$CD$23&amp;INDEX($CH$3:CH2893,MATCH(Z2890,$CG$3:CG2893,0))&amp;$CE$23&amp;CHAR(10)&amp;$CD$24&amp;AA2890&amp;$CE$24&amp;CHAR(10)&amp;$CD$25&amp;AB2890&amp;$CE$25&amp;CHAR(10),"")&amp;IF(LEN(AD2890)&gt;0,$CD$23&amp;INDEX($CH$3:CH2893,MATCH(AC2890,$CG$3:CG2893,0))&amp;$CE$23&amp;CHAR(10)&amp;$CD$24&amp;AD2890&amp;$CE$24&amp;CHAR(10)&amp;$CD$25&amp;AE2890&amp;$CE$25&amp;CHAR(10),"")&amp;IF(LEN(AG2890)&gt;0,$CD$23&amp;INDEX($CH$3:CH2893,MATCH(AF2890,$CG$3:CG2893,0))&amp;$CE$23&amp;CHAR(10)&amp;$CD$24&amp;AG2890&amp;$CE$24&amp;CHAR(10)&amp;$CD$25&amp;AH2890&amp;$CE$25&amp;CHAR(10),"")&amp;IF(LEN(AJ2890)&gt;0,$CD$23&amp;INDEX($CH$3:CH2893,MATCH(AI2890,$CG$3:CG2893,0))&amp;$CE$23&amp;CHAR(10)&amp;$CD$24&amp;AJ2890&amp;$CE$24&amp;CHAR(10)&amp;$CD$25&amp;AK2890&amp;$CE$25&amp;CHAR(10),"")</f>
        <v/>
      </c>
      <c r="BK2890" s="18" t="str">
        <f>IF(LEN(J2890)&gt;0,INDEX($BH$2:$BH$100000,MATCH(J2890,VBAsheet!$H$2:$H$100000,0))&amp;CHAR(10),"")&amp;IF(LEN(K2890)&gt;0,INDEX($BH$2:$BH$100000,MATCH(K2890,VBAsheet!$H$2:$H$100000,0))&amp;CHAR(10),"")&amp;IF(LEN(L2890)&gt;0,INDEX($BH$2:$BH$100000,MATCH(L2890,VBAsheet!$H$2:$H$100000,0))&amp;CHAR(10),"")&amp;IF(LEN(M2890)&gt;0,INDEX($BH$2:$BH$100000,MATCH(M2890,VBAsheet!$H$2:$H$100000,0))&amp;CHAR(10),"")</f>
        <v/>
      </c>
      <c r="BM2890" s="94" t="str">
        <f t="shared" si="1529"/>
        <v/>
      </c>
      <c r="BN2890" s="95" t="str">
        <f t="shared" si="1548"/>
        <v/>
      </c>
      <c r="BP2890" s="18" t="str">
        <f t="shared" si="1549"/>
        <v/>
      </c>
      <c r="BR2890" s="81" t="str">
        <f t="shared" si="1528"/>
        <v/>
      </c>
      <c r="BU2890" s="138" t="str">
        <f t="shared" si="1550"/>
        <v/>
      </c>
      <c r="BV2890" s="3" t="str">
        <f t="shared" si="1551"/>
        <v/>
      </c>
      <c r="BW2890" s="3" t="str">
        <f t="shared" si="1552"/>
        <v/>
      </c>
      <c r="BX2890" s="144" t="str">
        <f t="shared" si="1553"/>
        <v/>
      </c>
      <c r="BY2890" s="18" t="str">
        <f t="shared" si="1554"/>
        <v/>
      </c>
      <c r="BZ2890" s="18" t="str">
        <f t="shared" si="1555"/>
        <v/>
      </c>
      <c r="CA2890" s="19" t="str">
        <f t="shared" si="1556"/>
        <v/>
      </c>
    </row>
    <row r="2891" spans="4:79" x14ac:dyDescent="0.45">
      <c r="D2891" s="164" t="str">
        <f t="shared" si="1557"/>
        <v/>
      </c>
      <c r="I2891" s="9" t="str">
        <f t="shared" si="1530"/>
        <v/>
      </c>
      <c r="J2891" s="173" t="str">
        <f t="shared" si="1531"/>
        <v/>
      </c>
      <c r="K2891" s="13"/>
      <c r="L2891" s="13"/>
      <c r="M2891" s="13"/>
      <c r="N2891" s="178" t="str">
        <f t="shared" si="1532"/>
        <v/>
      </c>
      <c r="O2891" s="181" t="str">
        <f t="shared" si="1533"/>
        <v/>
      </c>
      <c r="P2891" s="8" t="str">
        <f t="shared" si="1534"/>
        <v/>
      </c>
      <c r="Q2891" s="8" t="str">
        <f t="shared" si="1535"/>
        <v/>
      </c>
      <c r="R2891" s="8" t="str">
        <f t="shared" si="1536"/>
        <v/>
      </c>
      <c r="S2891" s="8" t="str">
        <f t="shared" si="1537"/>
        <v/>
      </c>
      <c r="T2891" s="8" t="str">
        <f t="shared" si="1538"/>
        <v/>
      </c>
      <c r="U2891" s="8" t="str">
        <f t="shared" si="1539"/>
        <v/>
      </c>
      <c r="V2891" s="16" t="str">
        <f t="shared" si="1540"/>
        <v/>
      </c>
      <c r="W2891" s="129" t="str">
        <f t="shared" si="1541"/>
        <v/>
      </c>
      <c r="X2891" s="8" t="str">
        <f t="shared" si="1542"/>
        <v/>
      </c>
      <c r="Y2891" s="8" t="str">
        <f t="shared" si="1543"/>
        <v/>
      </c>
      <c r="AQ2891" s="6" t="str">
        <f t="shared" si="1544"/>
        <v/>
      </c>
      <c r="AR2891" s="128" t="str">
        <f t="shared" si="1545"/>
        <v/>
      </c>
      <c r="AS2891" s="128" t="str">
        <f t="shared" si="1546"/>
        <v/>
      </c>
      <c r="AT2891" s="139" t="str">
        <f t="shared" si="1558"/>
        <v/>
      </c>
      <c r="BH2891" s="127" t="str">
        <f>IF(LEN(VBAsheet!H2891)&gt;0,$CD$4&amp;CHAR(10)&amp;$CD$5&amp;CHAR(10)&amp;$CD$6&amp;IF(VBAsheet!I2891="N",1,0)&amp;$CE$6&amp;CHAR(10)&amp;$CD$7&amp;CHAR(10)&amp;$CD$8&amp;VBAsheet!H2891&amp;$CE$8&amp;CHAR(10)&amp;$CD$9&amp;VBAsheet!K2891&amp;$CE$9&amp;CHAR(10)&amp;$CD$10&amp;VBAsheet!J2891-1&amp;$CE$10&amp;CHAR(10)&amp;$CD$11,"")</f>
        <v/>
      </c>
      <c r="BI2891"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1" s="18" t="str">
        <f>IF(LEN(X2891)&gt;0,$CD$23&amp;INDEX($CH$3:CH2894,MATCH(W2891,$CG$3:CG2894,0))&amp;$CE$23&amp;CHAR(10)&amp;$CD$24&amp;X2891&amp;$CE$24&amp;CHAR(10)&amp;$CD$25&amp;Y2891&amp;$CE$25&amp;CHAR(10),"")&amp;IF(LEN(AA2891)&gt;0,$CD$23&amp;INDEX($CH$3:CH2894,MATCH(Z2891,$CG$3:CG2894,0))&amp;$CE$23&amp;CHAR(10)&amp;$CD$24&amp;AA2891&amp;$CE$24&amp;CHAR(10)&amp;$CD$25&amp;AB2891&amp;$CE$25&amp;CHAR(10),"")&amp;IF(LEN(AD2891)&gt;0,$CD$23&amp;INDEX($CH$3:CH2894,MATCH(AC2891,$CG$3:CG2894,0))&amp;$CE$23&amp;CHAR(10)&amp;$CD$24&amp;AD2891&amp;$CE$24&amp;CHAR(10)&amp;$CD$25&amp;AE2891&amp;$CE$25&amp;CHAR(10),"")&amp;IF(LEN(AG2891)&gt;0,$CD$23&amp;INDEX($CH$3:CH2894,MATCH(AF2891,$CG$3:CG2894,0))&amp;$CE$23&amp;CHAR(10)&amp;$CD$24&amp;AG2891&amp;$CE$24&amp;CHAR(10)&amp;$CD$25&amp;AH2891&amp;$CE$25&amp;CHAR(10),"")&amp;IF(LEN(AJ2891)&gt;0,$CD$23&amp;INDEX($CH$3:CH2894,MATCH(AI2891,$CG$3:CG2894,0))&amp;$CE$23&amp;CHAR(10)&amp;$CD$24&amp;AJ2891&amp;$CE$24&amp;CHAR(10)&amp;$CD$25&amp;AK2891&amp;$CE$25&amp;CHAR(10),"")</f>
        <v/>
      </c>
      <c r="BK2891" s="18" t="str">
        <f>IF(LEN(J2891)&gt;0,INDEX($BH$2:$BH$100000,MATCH(J2891,VBAsheet!$H$2:$H$100000,0))&amp;CHAR(10),"")&amp;IF(LEN(K2891)&gt;0,INDEX($BH$2:$BH$100000,MATCH(K2891,VBAsheet!$H$2:$H$100000,0))&amp;CHAR(10),"")&amp;IF(LEN(L2891)&gt;0,INDEX($BH$2:$BH$100000,MATCH(L2891,VBAsheet!$H$2:$H$100000,0))&amp;CHAR(10),"")&amp;IF(LEN(M2891)&gt;0,INDEX($BH$2:$BH$100000,MATCH(M2891,VBAsheet!$H$2:$H$100000,0))&amp;CHAR(10),"")</f>
        <v/>
      </c>
      <c r="BM2891" s="94" t="str">
        <f t="shared" si="1529"/>
        <v/>
      </c>
      <c r="BN2891" s="95" t="str">
        <f t="shared" si="1548"/>
        <v/>
      </c>
      <c r="BP2891" s="18" t="str">
        <f t="shared" si="1549"/>
        <v/>
      </c>
      <c r="BR2891" s="81" t="str">
        <f t="shared" si="1528"/>
        <v/>
      </c>
      <c r="BU2891" s="138" t="str">
        <f t="shared" si="1550"/>
        <v/>
      </c>
      <c r="BV2891" s="3" t="str">
        <f t="shared" si="1551"/>
        <v/>
      </c>
      <c r="BW2891" s="3" t="str">
        <f t="shared" si="1552"/>
        <v/>
      </c>
      <c r="BX2891" s="144" t="str">
        <f t="shared" si="1553"/>
        <v/>
      </c>
      <c r="BY2891" s="18" t="str">
        <f t="shared" si="1554"/>
        <v/>
      </c>
      <c r="BZ2891" s="18" t="str">
        <f t="shared" si="1555"/>
        <v/>
      </c>
      <c r="CA2891" s="19" t="str">
        <f t="shared" si="1556"/>
        <v/>
      </c>
    </row>
    <row r="2892" spans="4:79" x14ac:dyDescent="0.45">
      <c r="D2892" s="164" t="str">
        <f t="shared" si="1557"/>
        <v/>
      </c>
      <c r="I2892" s="9" t="str">
        <f t="shared" si="1530"/>
        <v/>
      </c>
      <c r="J2892" s="173" t="str">
        <f t="shared" si="1531"/>
        <v/>
      </c>
      <c r="K2892" s="13"/>
      <c r="L2892" s="13"/>
      <c r="M2892" s="13"/>
      <c r="N2892" s="178" t="str">
        <f t="shared" si="1532"/>
        <v/>
      </c>
      <c r="O2892" s="181" t="str">
        <f t="shared" si="1533"/>
        <v/>
      </c>
      <c r="P2892" s="8" t="str">
        <f t="shared" si="1534"/>
        <v/>
      </c>
      <c r="Q2892" s="8" t="str">
        <f t="shared" si="1535"/>
        <v/>
      </c>
      <c r="R2892" s="8" t="str">
        <f t="shared" si="1536"/>
        <v/>
      </c>
      <c r="S2892" s="8" t="str">
        <f t="shared" si="1537"/>
        <v/>
      </c>
      <c r="T2892" s="8" t="str">
        <f t="shared" si="1538"/>
        <v/>
      </c>
      <c r="U2892" s="8" t="str">
        <f t="shared" si="1539"/>
        <v/>
      </c>
      <c r="V2892" s="16" t="str">
        <f t="shared" si="1540"/>
        <v/>
      </c>
      <c r="W2892" s="129" t="str">
        <f t="shared" si="1541"/>
        <v/>
      </c>
      <c r="X2892" s="8" t="str">
        <f t="shared" si="1542"/>
        <v/>
      </c>
      <c r="Y2892" s="8" t="str">
        <f t="shared" si="1543"/>
        <v/>
      </c>
      <c r="AQ2892" s="6" t="str">
        <f t="shared" si="1544"/>
        <v/>
      </c>
      <c r="AR2892" s="128" t="str">
        <f t="shared" si="1545"/>
        <v/>
      </c>
      <c r="AS2892" s="128" t="str">
        <f t="shared" si="1546"/>
        <v/>
      </c>
      <c r="AT2892" s="139" t="str">
        <f t="shared" si="1558"/>
        <v/>
      </c>
      <c r="BH2892" s="127" t="str">
        <f>IF(LEN(VBAsheet!H2892)&gt;0,$CD$4&amp;CHAR(10)&amp;$CD$5&amp;CHAR(10)&amp;$CD$6&amp;IF(VBAsheet!I2892="N",1,0)&amp;$CE$6&amp;CHAR(10)&amp;$CD$7&amp;CHAR(10)&amp;$CD$8&amp;VBAsheet!H2892&amp;$CE$8&amp;CHAR(10)&amp;$CD$9&amp;VBAsheet!K2892&amp;$CE$9&amp;CHAR(10)&amp;$CD$10&amp;VBAsheet!J2892-1&amp;$CE$10&amp;CHAR(10)&amp;$CD$11,"")</f>
        <v/>
      </c>
      <c r="BI2892"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2" s="18" t="str">
        <f>IF(LEN(X2892)&gt;0,$CD$23&amp;INDEX($CH$3:CH2895,MATCH(W2892,$CG$3:CG2895,0))&amp;$CE$23&amp;CHAR(10)&amp;$CD$24&amp;X2892&amp;$CE$24&amp;CHAR(10)&amp;$CD$25&amp;Y2892&amp;$CE$25&amp;CHAR(10),"")&amp;IF(LEN(AA2892)&gt;0,$CD$23&amp;INDEX($CH$3:CH2895,MATCH(Z2892,$CG$3:CG2895,0))&amp;$CE$23&amp;CHAR(10)&amp;$CD$24&amp;AA2892&amp;$CE$24&amp;CHAR(10)&amp;$CD$25&amp;AB2892&amp;$CE$25&amp;CHAR(10),"")&amp;IF(LEN(AD2892)&gt;0,$CD$23&amp;INDEX($CH$3:CH2895,MATCH(AC2892,$CG$3:CG2895,0))&amp;$CE$23&amp;CHAR(10)&amp;$CD$24&amp;AD2892&amp;$CE$24&amp;CHAR(10)&amp;$CD$25&amp;AE2892&amp;$CE$25&amp;CHAR(10),"")&amp;IF(LEN(AG2892)&gt;0,$CD$23&amp;INDEX($CH$3:CH2895,MATCH(AF2892,$CG$3:CG2895,0))&amp;$CE$23&amp;CHAR(10)&amp;$CD$24&amp;AG2892&amp;$CE$24&amp;CHAR(10)&amp;$CD$25&amp;AH2892&amp;$CE$25&amp;CHAR(10),"")&amp;IF(LEN(AJ2892)&gt;0,$CD$23&amp;INDEX($CH$3:CH2895,MATCH(AI2892,$CG$3:CG2895,0))&amp;$CE$23&amp;CHAR(10)&amp;$CD$24&amp;AJ2892&amp;$CE$24&amp;CHAR(10)&amp;$CD$25&amp;AK2892&amp;$CE$25&amp;CHAR(10),"")</f>
        <v/>
      </c>
      <c r="BK2892" s="18" t="str">
        <f>IF(LEN(J2892)&gt;0,INDEX($BH$2:$BH$100000,MATCH(J2892,VBAsheet!$H$2:$H$100000,0))&amp;CHAR(10),"")&amp;IF(LEN(K2892)&gt;0,INDEX($BH$2:$BH$100000,MATCH(K2892,VBAsheet!$H$2:$H$100000,0))&amp;CHAR(10),"")&amp;IF(LEN(L2892)&gt;0,INDEX($BH$2:$BH$100000,MATCH(L2892,VBAsheet!$H$2:$H$100000,0))&amp;CHAR(10),"")&amp;IF(LEN(M2892)&gt;0,INDEX($BH$2:$BH$100000,MATCH(M2892,VBAsheet!$H$2:$H$100000,0))&amp;CHAR(10),"")</f>
        <v/>
      </c>
      <c r="BM2892" s="94" t="str">
        <f t="shared" si="1529"/>
        <v/>
      </c>
      <c r="BN2892" s="95" t="str">
        <f t="shared" si="1548"/>
        <v/>
      </c>
      <c r="BP2892" s="18" t="str">
        <f t="shared" si="1549"/>
        <v/>
      </c>
      <c r="BR2892" s="81" t="str">
        <f t="shared" si="1528"/>
        <v/>
      </c>
      <c r="BU2892" s="138" t="str">
        <f t="shared" si="1550"/>
        <v/>
      </c>
      <c r="BV2892" s="3" t="str">
        <f t="shared" si="1551"/>
        <v/>
      </c>
      <c r="BW2892" s="3" t="str">
        <f t="shared" si="1552"/>
        <v/>
      </c>
      <c r="BX2892" s="144" t="str">
        <f t="shared" si="1553"/>
        <v/>
      </c>
      <c r="BY2892" s="18" t="str">
        <f t="shared" si="1554"/>
        <v/>
      </c>
      <c r="BZ2892" s="18" t="str">
        <f t="shared" si="1555"/>
        <v/>
      </c>
      <c r="CA2892" s="19" t="str">
        <f t="shared" si="1556"/>
        <v/>
      </c>
    </row>
    <row r="2893" spans="4:79" x14ac:dyDescent="0.45">
      <c r="D2893" s="164" t="str">
        <f t="shared" si="1557"/>
        <v/>
      </c>
      <c r="I2893" s="9" t="str">
        <f t="shared" si="1530"/>
        <v/>
      </c>
      <c r="J2893" s="173" t="str">
        <f t="shared" si="1531"/>
        <v/>
      </c>
      <c r="K2893" s="13"/>
      <c r="L2893" s="13"/>
      <c r="M2893" s="13"/>
      <c r="N2893" s="178" t="str">
        <f t="shared" si="1532"/>
        <v/>
      </c>
      <c r="O2893" s="181" t="str">
        <f t="shared" si="1533"/>
        <v/>
      </c>
      <c r="P2893" s="8" t="str">
        <f t="shared" si="1534"/>
        <v/>
      </c>
      <c r="Q2893" s="8" t="str">
        <f t="shared" si="1535"/>
        <v/>
      </c>
      <c r="R2893" s="8" t="str">
        <f t="shared" si="1536"/>
        <v/>
      </c>
      <c r="S2893" s="8" t="str">
        <f t="shared" si="1537"/>
        <v/>
      </c>
      <c r="T2893" s="8" t="str">
        <f t="shared" si="1538"/>
        <v/>
      </c>
      <c r="U2893" s="8" t="str">
        <f t="shared" si="1539"/>
        <v/>
      </c>
      <c r="V2893" s="16" t="str">
        <f t="shared" si="1540"/>
        <v/>
      </c>
      <c r="W2893" s="129" t="str">
        <f t="shared" si="1541"/>
        <v/>
      </c>
      <c r="X2893" s="8" t="str">
        <f t="shared" si="1542"/>
        <v/>
      </c>
      <c r="Y2893" s="8" t="str">
        <f t="shared" si="1543"/>
        <v/>
      </c>
      <c r="AQ2893" s="6" t="str">
        <f t="shared" si="1544"/>
        <v/>
      </c>
      <c r="AR2893" s="128" t="str">
        <f t="shared" si="1545"/>
        <v/>
      </c>
      <c r="AS2893" s="128" t="str">
        <f t="shared" si="1546"/>
        <v/>
      </c>
      <c r="AT2893" s="139" t="str">
        <f t="shared" si="1558"/>
        <v/>
      </c>
      <c r="BH2893" s="127" t="str">
        <f>IF(LEN(VBAsheet!H2893)&gt;0,$CD$4&amp;CHAR(10)&amp;$CD$5&amp;CHAR(10)&amp;$CD$6&amp;IF(VBAsheet!I2893="N",1,0)&amp;$CE$6&amp;CHAR(10)&amp;$CD$7&amp;CHAR(10)&amp;$CD$8&amp;VBAsheet!H2893&amp;$CE$8&amp;CHAR(10)&amp;$CD$9&amp;VBAsheet!K2893&amp;$CE$9&amp;CHAR(10)&amp;$CD$10&amp;VBAsheet!J2893-1&amp;$CE$10&amp;CHAR(10)&amp;$CD$11,"")</f>
        <v/>
      </c>
      <c r="BI2893"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3" s="18" t="str">
        <f>IF(LEN(X2893)&gt;0,$CD$23&amp;INDEX($CH$3:CH2896,MATCH(W2893,$CG$3:CG2896,0))&amp;$CE$23&amp;CHAR(10)&amp;$CD$24&amp;X2893&amp;$CE$24&amp;CHAR(10)&amp;$CD$25&amp;Y2893&amp;$CE$25&amp;CHAR(10),"")&amp;IF(LEN(AA2893)&gt;0,$CD$23&amp;INDEX($CH$3:CH2896,MATCH(Z2893,$CG$3:CG2896,0))&amp;$CE$23&amp;CHAR(10)&amp;$CD$24&amp;AA2893&amp;$CE$24&amp;CHAR(10)&amp;$CD$25&amp;AB2893&amp;$CE$25&amp;CHAR(10),"")&amp;IF(LEN(AD2893)&gt;0,$CD$23&amp;INDEX($CH$3:CH2896,MATCH(AC2893,$CG$3:CG2896,0))&amp;$CE$23&amp;CHAR(10)&amp;$CD$24&amp;AD2893&amp;$CE$24&amp;CHAR(10)&amp;$CD$25&amp;AE2893&amp;$CE$25&amp;CHAR(10),"")&amp;IF(LEN(AG2893)&gt;0,$CD$23&amp;INDEX($CH$3:CH2896,MATCH(AF2893,$CG$3:CG2896,0))&amp;$CE$23&amp;CHAR(10)&amp;$CD$24&amp;AG2893&amp;$CE$24&amp;CHAR(10)&amp;$CD$25&amp;AH2893&amp;$CE$25&amp;CHAR(10),"")&amp;IF(LEN(AJ2893)&gt;0,$CD$23&amp;INDEX($CH$3:CH2896,MATCH(AI2893,$CG$3:CG2896,0))&amp;$CE$23&amp;CHAR(10)&amp;$CD$24&amp;AJ2893&amp;$CE$24&amp;CHAR(10)&amp;$CD$25&amp;AK2893&amp;$CE$25&amp;CHAR(10),"")</f>
        <v/>
      </c>
      <c r="BK2893" s="18" t="str">
        <f>IF(LEN(J2893)&gt;0,INDEX($BH$2:$BH$100000,MATCH(J2893,VBAsheet!$H$2:$H$100000,0))&amp;CHAR(10),"")&amp;IF(LEN(K2893)&gt;0,INDEX($BH$2:$BH$100000,MATCH(K2893,VBAsheet!$H$2:$H$100000,0))&amp;CHAR(10),"")&amp;IF(LEN(L2893)&gt;0,INDEX($BH$2:$BH$100000,MATCH(L2893,VBAsheet!$H$2:$H$100000,0))&amp;CHAR(10),"")&amp;IF(LEN(M2893)&gt;0,INDEX($BH$2:$BH$100000,MATCH(M2893,VBAsheet!$H$2:$H$100000,0))&amp;CHAR(10),"")</f>
        <v/>
      </c>
      <c r="BM2893" s="94" t="str">
        <f t="shared" si="1529"/>
        <v/>
      </c>
      <c r="BN2893" s="95" t="str">
        <f t="shared" si="1548"/>
        <v/>
      </c>
      <c r="BP2893" s="18" t="str">
        <f t="shared" si="1549"/>
        <v/>
      </c>
      <c r="BR2893" s="81" t="str">
        <f t="shared" si="1528"/>
        <v/>
      </c>
      <c r="BU2893" s="138" t="str">
        <f t="shared" si="1550"/>
        <v/>
      </c>
      <c r="BV2893" s="3" t="str">
        <f t="shared" si="1551"/>
        <v/>
      </c>
      <c r="BW2893" s="3" t="str">
        <f t="shared" si="1552"/>
        <v/>
      </c>
      <c r="BX2893" s="144" t="str">
        <f t="shared" si="1553"/>
        <v/>
      </c>
      <c r="BY2893" s="18" t="str">
        <f t="shared" si="1554"/>
        <v/>
      </c>
      <c r="BZ2893" s="18" t="str">
        <f t="shared" si="1555"/>
        <v/>
      </c>
      <c r="CA2893" s="19" t="str">
        <f t="shared" si="1556"/>
        <v/>
      </c>
    </row>
    <row r="2894" spans="4:79" x14ac:dyDescent="0.45">
      <c r="D2894" s="164" t="str">
        <f t="shared" si="1557"/>
        <v/>
      </c>
      <c r="I2894" s="9" t="str">
        <f t="shared" si="1530"/>
        <v/>
      </c>
      <c r="J2894" s="173" t="str">
        <f t="shared" si="1531"/>
        <v/>
      </c>
      <c r="K2894" s="13"/>
      <c r="L2894" s="13"/>
      <c r="M2894" s="13"/>
      <c r="N2894" s="178" t="str">
        <f t="shared" si="1532"/>
        <v/>
      </c>
      <c r="O2894" s="181" t="str">
        <f t="shared" si="1533"/>
        <v/>
      </c>
      <c r="P2894" s="8" t="str">
        <f t="shared" si="1534"/>
        <v/>
      </c>
      <c r="Q2894" s="8" t="str">
        <f t="shared" si="1535"/>
        <v/>
      </c>
      <c r="R2894" s="8" t="str">
        <f t="shared" si="1536"/>
        <v/>
      </c>
      <c r="S2894" s="8" t="str">
        <f t="shared" si="1537"/>
        <v/>
      </c>
      <c r="T2894" s="8" t="str">
        <f t="shared" si="1538"/>
        <v/>
      </c>
      <c r="U2894" s="8" t="str">
        <f t="shared" si="1539"/>
        <v/>
      </c>
      <c r="V2894" s="16" t="str">
        <f t="shared" si="1540"/>
        <v/>
      </c>
      <c r="W2894" s="129" t="str">
        <f t="shared" si="1541"/>
        <v/>
      </c>
      <c r="X2894" s="8" t="str">
        <f t="shared" si="1542"/>
        <v/>
      </c>
      <c r="Y2894" s="8" t="str">
        <f t="shared" si="1543"/>
        <v/>
      </c>
      <c r="AQ2894" s="6" t="str">
        <f t="shared" si="1544"/>
        <v/>
      </c>
      <c r="AR2894" s="128" t="str">
        <f t="shared" si="1545"/>
        <v/>
      </c>
      <c r="AS2894" s="128" t="str">
        <f t="shared" si="1546"/>
        <v/>
      </c>
      <c r="AT2894" s="139" t="str">
        <f t="shared" si="1558"/>
        <v/>
      </c>
      <c r="BH2894" s="127" t="str">
        <f>IF(LEN(VBAsheet!H2894)&gt;0,$CD$4&amp;CHAR(10)&amp;$CD$5&amp;CHAR(10)&amp;$CD$6&amp;IF(VBAsheet!I2894="N",1,0)&amp;$CE$6&amp;CHAR(10)&amp;$CD$7&amp;CHAR(10)&amp;$CD$8&amp;VBAsheet!H2894&amp;$CE$8&amp;CHAR(10)&amp;$CD$9&amp;VBAsheet!K2894&amp;$CE$9&amp;CHAR(10)&amp;$CD$10&amp;VBAsheet!J2894-1&amp;$CE$10&amp;CHAR(10)&amp;$CD$11,"")</f>
        <v/>
      </c>
      <c r="BI2894"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4" s="18" t="str">
        <f>IF(LEN(X2894)&gt;0,$CD$23&amp;INDEX($CH$3:CH2897,MATCH(W2894,$CG$3:CG2897,0))&amp;$CE$23&amp;CHAR(10)&amp;$CD$24&amp;X2894&amp;$CE$24&amp;CHAR(10)&amp;$CD$25&amp;Y2894&amp;$CE$25&amp;CHAR(10),"")&amp;IF(LEN(AA2894)&gt;0,$CD$23&amp;INDEX($CH$3:CH2897,MATCH(Z2894,$CG$3:CG2897,0))&amp;$CE$23&amp;CHAR(10)&amp;$CD$24&amp;AA2894&amp;$CE$24&amp;CHAR(10)&amp;$CD$25&amp;AB2894&amp;$CE$25&amp;CHAR(10),"")&amp;IF(LEN(AD2894)&gt;0,$CD$23&amp;INDEX($CH$3:CH2897,MATCH(AC2894,$CG$3:CG2897,0))&amp;$CE$23&amp;CHAR(10)&amp;$CD$24&amp;AD2894&amp;$CE$24&amp;CHAR(10)&amp;$CD$25&amp;AE2894&amp;$CE$25&amp;CHAR(10),"")&amp;IF(LEN(AG2894)&gt;0,$CD$23&amp;INDEX($CH$3:CH2897,MATCH(AF2894,$CG$3:CG2897,0))&amp;$CE$23&amp;CHAR(10)&amp;$CD$24&amp;AG2894&amp;$CE$24&amp;CHAR(10)&amp;$CD$25&amp;AH2894&amp;$CE$25&amp;CHAR(10),"")&amp;IF(LEN(AJ2894)&gt;0,$CD$23&amp;INDEX($CH$3:CH2897,MATCH(AI2894,$CG$3:CG2897,0))&amp;$CE$23&amp;CHAR(10)&amp;$CD$24&amp;AJ2894&amp;$CE$24&amp;CHAR(10)&amp;$CD$25&amp;AK2894&amp;$CE$25&amp;CHAR(10),"")</f>
        <v/>
      </c>
      <c r="BK2894" s="18" t="str">
        <f>IF(LEN(J2894)&gt;0,INDEX($BH$2:$BH$100000,MATCH(J2894,VBAsheet!$H$2:$H$100000,0))&amp;CHAR(10),"")&amp;IF(LEN(K2894)&gt;0,INDEX($BH$2:$BH$100000,MATCH(K2894,VBAsheet!$H$2:$H$100000,0))&amp;CHAR(10),"")&amp;IF(LEN(L2894)&gt;0,INDEX($BH$2:$BH$100000,MATCH(L2894,VBAsheet!$H$2:$H$100000,0))&amp;CHAR(10),"")&amp;IF(LEN(M2894)&gt;0,INDEX($BH$2:$BH$100000,MATCH(M2894,VBAsheet!$H$2:$H$100000,0))&amp;CHAR(10),"")</f>
        <v/>
      </c>
      <c r="BM2894" s="94" t="str">
        <f t="shared" si="1529"/>
        <v/>
      </c>
      <c r="BN2894" s="95" t="str">
        <f t="shared" si="1548"/>
        <v/>
      </c>
      <c r="BP2894" s="18" t="str">
        <f t="shared" si="1549"/>
        <v/>
      </c>
      <c r="BR2894" s="81" t="str">
        <f t="shared" si="1528"/>
        <v/>
      </c>
      <c r="BU2894" s="138" t="str">
        <f t="shared" si="1550"/>
        <v/>
      </c>
      <c r="BV2894" s="3" t="str">
        <f t="shared" si="1551"/>
        <v/>
      </c>
      <c r="BW2894" s="3" t="str">
        <f t="shared" si="1552"/>
        <v/>
      </c>
      <c r="BX2894" s="144" t="str">
        <f t="shared" si="1553"/>
        <v/>
      </c>
      <c r="BY2894" s="18" t="str">
        <f t="shared" si="1554"/>
        <v/>
      </c>
      <c r="BZ2894" s="18" t="str">
        <f t="shared" si="1555"/>
        <v/>
      </c>
      <c r="CA2894" s="19" t="str">
        <f t="shared" si="1556"/>
        <v/>
      </c>
    </row>
    <row r="2895" spans="4:79" x14ac:dyDescent="0.45">
      <c r="D2895" s="164" t="str">
        <f t="shared" si="1557"/>
        <v/>
      </c>
      <c r="I2895" s="9" t="str">
        <f t="shared" si="1530"/>
        <v/>
      </c>
      <c r="J2895" s="173" t="str">
        <f t="shared" si="1531"/>
        <v/>
      </c>
      <c r="K2895" s="13"/>
      <c r="L2895" s="13"/>
      <c r="M2895" s="13"/>
      <c r="N2895" s="178" t="str">
        <f t="shared" si="1532"/>
        <v/>
      </c>
      <c r="O2895" s="181" t="str">
        <f t="shared" si="1533"/>
        <v/>
      </c>
      <c r="P2895" s="8" t="str">
        <f t="shared" si="1534"/>
        <v/>
      </c>
      <c r="Q2895" s="8" t="str">
        <f t="shared" si="1535"/>
        <v/>
      </c>
      <c r="R2895" s="8" t="str">
        <f t="shared" si="1536"/>
        <v/>
      </c>
      <c r="S2895" s="8" t="str">
        <f t="shared" si="1537"/>
        <v/>
      </c>
      <c r="T2895" s="8" t="str">
        <f t="shared" si="1538"/>
        <v/>
      </c>
      <c r="U2895" s="8" t="str">
        <f t="shared" si="1539"/>
        <v/>
      </c>
      <c r="V2895" s="16" t="str">
        <f t="shared" si="1540"/>
        <v/>
      </c>
      <c r="W2895" s="129" t="str">
        <f t="shared" si="1541"/>
        <v/>
      </c>
      <c r="X2895" s="8" t="str">
        <f t="shared" si="1542"/>
        <v/>
      </c>
      <c r="Y2895" s="8" t="str">
        <f t="shared" si="1543"/>
        <v/>
      </c>
      <c r="AQ2895" s="6" t="str">
        <f t="shared" si="1544"/>
        <v/>
      </c>
      <c r="AR2895" s="128" t="str">
        <f t="shared" si="1545"/>
        <v/>
      </c>
      <c r="AS2895" s="128" t="str">
        <f t="shared" si="1546"/>
        <v/>
      </c>
      <c r="AT2895" s="139" t="str">
        <f t="shared" si="1558"/>
        <v/>
      </c>
      <c r="BH2895" s="127" t="str">
        <f>IF(LEN(VBAsheet!H2895)&gt;0,$CD$4&amp;CHAR(10)&amp;$CD$5&amp;CHAR(10)&amp;$CD$6&amp;IF(VBAsheet!I2895="N",1,0)&amp;$CE$6&amp;CHAR(10)&amp;$CD$7&amp;CHAR(10)&amp;$CD$8&amp;VBAsheet!H2895&amp;$CE$8&amp;CHAR(10)&amp;$CD$9&amp;VBAsheet!K2895&amp;$CE$9&amp;CHAR(10)&amp;$CD$10&amp;VBAsheet!J2895-1&amp;$CE$10&amp;CHAR(10)&amp;$CD$11,"")</f>
        <v/>
      </c>
      <c r="BI2895"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5" s="18" t="str">
        <f>IF(LEN(X2895)&gt;0,$CD$23&amp;INDEX($CH$3:CH2898,MATCH(W2895,$CG$3:CG2898,0))&amp;$CE$23&amp;CHAR(10)&amp;$CD$24&amp;X2895&amp;$CE$24&amp;CHAR(10)&amp;$CD$25&amp;Y2895&amp;$CE$25&amp;CHAR(10),"")&amp;IF(LEN(AA2895)&gt;0,$CD$23&amp;INDEX($CH$3:CH2898,MATCH(Z2895,$CG$3:CG2898,0))&amp;$CE$23&amp;CHAR(10)&amp;$CD$24&amp;AA2895&amp;$CE$24&amp;CHAR(10)&amp;$CD$25&amp;AB2895&amp;$CE$25&amp;CHAR(10),"")&amp;IF(LEN(AD2895)&gt;0,$CD$23&amp;INDEX($CH$3:CH2898,MATCH(AC2895,$CG$3:CG2898,0))&amp;$CE$23&amp;CHAR(10)&amp;$CD$24&amp;AD2895&amp;$CE$24&amp;CHAR(10)&amp;$CD$25&amp;AE2895&amp;$CE$25&amp;CHAR(10),"")&amp;IF(LEN(AG2895)&gt;0,$CD$23&amp;INDEX($CH$3:CH2898,MATCH(AF2895,$CG$3:CG2898,0))&amp;$CE$23&amp;CHAR(10)&amp;$CD$24&amp;AG2895&amp;$CE$24&amp;CHAR(10)&amp;$CD$25&amp;AH2895&amp;$CE$25&amp;CHAR(10),"")&amp;IF(LEN(AJ2895)&gt;0,$CD$23&amp;INDEX($CH$3:CH2898,MATCH(AI2895,$CG$3:CG2898,0))&amp;$CE$23&amp;CHAR(10)&amp;$CD$24&amp;AJ2895&amp;$CE$24&amp;CHAR(10)&amp;$CD$25&amp;AK2895&amp;$CE$25&amp;CHAR(10),"")</f>
        <v/>
      </c>
      <c r="BK2895" s="18" t="str">
        <f>IF(LEN(J2895)&gt;0,INDEX($BH$2:$BH$100000,MATCH(J2895,VBAsheet!$H$2:$H$100000,0))&amp;CHAR(10),"")&amp;IF(LEN(K2895)&gt;0,INDEX($BH$2:$BH$100000,MATCH(K2895,VBAsheet!$H$2:$H$100000,0))&amp;CHAR(10),"")&amp;IF(LEN(L2895)&gt;0,INDEX($BH$2:$BH$100000,MATCH(L2895,VBAsheet!$H$2:$H$100000,0))&amp;CHAR(10),"")&amp;IF(LEN(M2895)&gt;0,INDEX($BH$2:$BH$100000,MATCH(M2895,VBAsheet!$H$2:$H$100000,0))&amp;CHAR(10),"")</f>
        <v/>
      </c>
      <c r="BM2895" s="94" t="str">
        <f t="shared" si="1529"/>
        <v/>
      </c>
      <c r="BN2895" s="95" t="str">
        <f t="shared" si="1548"/>
        <v/>
      </c>
      <c r="BP2895" s="18" t="str">
        <f t="shared" si="1549"/>
        <v/>
      </c>
      <c r="BR2895" s="81" t="str">
        <f t="shared" si="1528"/>
        <v/>
      </c>
      <c r="BU2895" s="138" t="str">
        <f t="shared" si="1550"/>
        <v/>
      </c>
      <c r="BV2895" s="3" t="str">
        <f t="shared" si="1551"/>
        <v/>
      </c>
      <c r="BW2895" s="3" t="str">
        <f t="shared" si="1552"/>
        <v/>
      </c>
      <c r="BX2895" s="144" t="str">
        <f t="shared" si="1553"/>
        <v/>
      </c>
      <c r="BY2895" s="18" t="str">
        <f t="shared" si="1554"/>
        <v/>
      </c>
      <c r="BZ2895" s="18" t="str">
        <f t="shared" si="1555"/>
        <v/>
      </c>
      <c r="CA2895" s="19" t="str">
        <f t="shared" si="1556"/>
        <v/>
      </c>
    </row>
    <row r="2896" spans="4:79" x14ac:dyDescent="0.45">
      <c r="D2896" s="164" t="str">
        <f t="shared" si="1557"/>
        <v/>
      </c>
      <c r="I2896" s="9" t="str">
        <f t="shared" si="1530"/>
        <v/>
      </c>
      <c r="J2896" s="173" t="str">
        <f t="shared" si="1531"/>
        <v/>
      </c>
      <c r="K2896" s="13"/>
      <c r="L2896" s="13"/>
      <c r="M2896" s="13"/>
      <c r="N2896" s="178" t="str">
        <f t="shared" si="1532"/>
        <v/>
      </c>
      <c r="O2896" s="181" t="str">
        <f t="shared" si="1533"/>
        <v/>
      </c>
      <c r="P2896" s="8" t="str">
        <f t="shared" si="1534"/>
        <v/>
      </c>
      <c r="Q2896" s="8" t="str">
        <f t="shared" si="1535"/>
        <v/>
      </c>
      <c r="R2896" s="8" t="str">
        <f t="shared" si="1536"/>
        <v/>
      </c>
      <c r="S2896" s="8" t="str">
        <f t="shared" si="1537"/>
        <v/>
      </c>
      <c r="T2896" s="8" t="str">
        <f t="shared" si="1538"/>
        <v/>
      </c>
      <c r="U2896" s="8" t="str">
        <f t="shared" si="1539"/>
        <v/>
      </c>
      <c r="V2896" s="16" t="str">
        <f t="shared" si="1540"/>
        <v/>
      </c>
      <c r="W2896" s="129" t="str">
        <f t="shared" si="1541"/>
        <v/>
      </c>
      <c r="X2896" s="8" t="str">
        <f t="shared" si="1542"/>
        <v/>
      </c>
      <c r="Y2896" s="8" t="str">
        <f t="shared" si="1543"/>
        <v/>
      </c>
      <c r="AQ2896" s="6" t="str">
        <f t="shared" si="1544"/>
        <v/>
      </c>
      <c r="AR2896" s="128" t="str">
        <f t="shared" si="1545"/>
        <v/>
      </c>
      <c r="AS2896" s="128" t="str">
        <f t="shared" si="1546"/>
        <v/>
      </c>
      <c r="AT2896" s="139" t="str">
        <f t="shared" si="1558"/>
        <v/>
      </c>
      <c r="BH2896" s="127" t="str">
        <f>IF(LEN(VBAsheet!H2896)&gt;0,$CD$4&amp;CHAR(10)&amp;$CD$5&amp;CHAR(10)&amp;$CD$6&amp;IF(VBAsheet!I2896="N",1,0)&amp;$CE$6&amp;CHAR(10)&amp;$CD$7&amp;CHAR(10)&amp;$CD$8&amp;VBAsheet!H2896&amp;$CE$8&amp;CHAR(10)&amp;$CD$9&amp;VBAsheet!K2896&amp;$CE$9&amp;CHAR(10)&amp;$CD$10&amp;VBAsheet!J2896-1&amp;$CE$10&amp;CHAR(10)&amp;$CD$11,"")</f>
        <v/>
      </c>
      <c r="BI2896"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6" s="18" t="str">
        <f>IF(LEN(X2896)&gt;0,$CD$23&amp;INDEX($CH$3:CH2899,MATCH(W2896,$CG$3:CG2899,0))&amp;$CE$23&amp;CHAR(10)&amp;$CD$24&amp;X2896&amp;$CE$24&amp;CHAR(10)&amp;$CD$25&amp;Y2896&amp;$CE$25&amp;CHAR(10),"")&amp;IF(LEN(AA2896)&gt;0,$CD$23&amp;INDEX($CH$3:CH2899,MATCH(Z2896,$CG$3:CG2899,0))&amp;$CE$23&amp;CHAR(10)&amp;$CD$24&amp;AA2896&amp;$CE$24&amp;CHAR(10)&amp;$CD$25&amp;AB2896&amp;$CE$25&amp;CHAR(10),"")&amp;IF(LEN(AD2896)&gt;0,$CD$23&amp;INDEX($CH$3:CH2899,MATCH(AC2896,$CG$3:CG2899,0))&amp;$CE$23&amp;CHAR(10)&amp;$CD$24&amp;AD2896&amp;$CE$24&amp;CHAR(10)&amp;$CD$25&amp;AE2896&amp;$CE$25&amp;CHAR(10),"")&amp;IF(LEN(AG2896)&gt;0,$CD$23&amp;INDEX($CH$3:CH2899,MATCH(AF2896,$CG$3:CG2899,0))&amp;$CE$23&amp;CHAR(10)&amp;$CD$24&amp;AG2896&amp;$CE$24&amp;CHAR(10)&amp;$CD$25&amp;AH2896&amp;$CE$25&amp;CHAR(10),"")&amp;IF(LEN(AJ2896)&gt;0,$CD$23&amp;INDEX($CH$3:CH2899,MATCH(AI2896,$CG$3:CG2899,0))&amp;$CE$23&amp;CHAR(10)&amp;$CD$24&amp;AJ2896&amp;$CE$24&amp;CHAR(10)&amp;$CD$25&amp;AK2896&amp;$CE$25&amp;CHAR(10),"")</f>
        <v/>
      </c>
      <c r="BK2896" s="18" t="str">
        <f>IF(LEN(J2896)&gt;0,INDEX($BH$2:$BH$100000,MATCH(J2896,VBAsheet!$H$2:$H$100000,0))&amp;CHAR(10),"")&amp;IF(LEN(K2896)&gt;0,INDEX($BH$2:$BH$100000,MATCH(K2896,VBAsheet!$H$2:$H$100000,0))&amp;CHAR(10),"")&amp;IF(LEN(L2896)&gt;0,INDEX($BH$2:$BH$100000,MATCH(L2896,VBAsheet!$H$2:$H$100000,0))&amp;CHAR(10),"")&amp;IF(LEN(M2896)&gt;0,INDEX($BH$2:$BH$100000,MATCH(M2896,VBAsheet!$H$2:$H$100000,0))&amp;CHAR(10),"")</f>
        <v/>
      </c>
      <c r="BM2896" s="94" t="str">
        <f t="shared" si="1529"/>
        <v/>
      </c>
      <c r="BN2896" s="95" t="str">
        <f t="shared" si="1548"/>
        <v/>
      </c>
      <c r="BP2896" s="18" t="str">
        <f t="shared" si="1549"/>
        <v/>
      </c>
      <c r="BR2896" s="81" t="str">
        <f t="shared" si="1528"/>
        <v/>
      </c>
      <c r="BU2896" s="138" t="str">
        <f t="shared" si="1550"/>
        <v/>
      </c>
      <c r="BV2896" s="3" t="str">
        <f t="shared" si="1551"/>
        <v/>
      </c>
      <c r="BW2896" s="3" t="str">
        <f t="shared" si="1552"/>
        <v/>
      </c>
      <c r="BX2896" s="144" t="str">
        <f t="shared" si="1553"/>
        <v/>
      </c>
      <c r="BY2896" s="18" t="str">
        <f t="shared" si="1554"/>
        <v/>
      </c>
      <c r="BZ2896" s="18" t="str">
        <f t="shared" si="1555"/>
        <v/>
      </c>
      <c r="CA2896" s="19" t="str">
        <f t="shared" si="1556"/>
        <v/>
      </c>
    </row>
    <row r="2897" spans="4:79" x14ac:dyDescent="0.45">
      <c r="D2897" s="164" t="str">
        <f t="shared" si="1557"/>
        <v/>
      </c>
      <c r="I2897" s="9" t="str">
        <f t="shared" si="1530"/>
        <v/>
      </c>
      <c r="J2897" s="173" t="str">
        <f t="shared" si="1531"/>
        <v/>
      </c>
      <c r="K2897" s="13"/>
      <c r="L2897" s="13"/>
      <c r="M2897" s="13"/>
      <c r="N2897" s="178" t="str">
        <f t="shared" si="1532"/>
        <v/>
      </c>
      <c r="O2897" s="181" t="str">
        <f t="shared" si="1533"/>
        <v/>
      </c>
      <c r="P2897" s="8" t="str">
        <f t="shared" si="1534"/>
        <v/>
      </c>
      <c r="Q2897" s="8" t="str">
        <f t="shared" si="1535"/>
        <v/>
      </c>
      <c r="R2897" s="8" t="str">
        <f t="shared" si="1536"/>
        <v/>
      </c>
      <c r="S2897" s="8" t="str">
        <f t="shared" si="1537"/>
        <v/>
      </c>
      <c r="T2897" s="8" t="str">
        <f t="shared" si="1538"/>
        <v/>
      </c>
      <c r="U2897" s="8" t="str">
        <f t="shared" si="1539"/>
        <v/>
      </c>
      <c r="V2897" s="16" t="str">
        <f t="shared" si="1540"/>
        <v/>
      </c>
      <c r="W2897" s="129" t="str">
        <f t="shared" si="1541"/>
        <v/>
      </c>
      <c r="X2897" s="8" t="str">
        <f t="shared" si="1542"/>
        <v/>
      </c>
      <c r="Y2897" s="8" t="str">
        <f t="shared" si="1543"/>
        <v/>
      </c>
      <c r="AQ2897" s="6" t="str">
        <f t="shared" si="1544"/>
        <v/>
      </c>
      <c r="AR2897" s="128" t="str">
        <f t="shared" si="1545"/>
        <v/>
      </c>
      <c r="AS2897" s="128" t="str">
        <f t="shared" si="1546"/>
        <v/>
      </c>
      <c r="AT2897" s="139" t="str">
        <f t="shared" si="1558"/>
        <v/>
      </c>
      <c r="BH2897" s="127" t="str">
        <f>IF(LEN(VBAsheet!H2897)&gt;0,$CD$4&amp;CHAR(10)&amp;$CD$5&amp;CHAR(10)&amp;$CD$6&amp;IF(VBAsheet!I2897="N",1,0)&amp;$CE$6&amp;CHAR(10)&amp;$CD$7&amp;CHAR(10)&amp;$CD$8&amp;VBAsheet!H2897&amp;$CE$8&amp;CHAR(10)&amp;$CD$9&amp;VBAsheet!K2897&amp;$CE$9&amp;CHAR(10)&amp;$CD$10&amp;VBAsheet!J2897-1&amp;$CE$10&amp;CHAR(10)&amp;$CD$11,"")</f>
        <v/>
      </c>
      <c r="BI2897"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7" s="18" t="str">
        <f>IF(LEN(X2897)&gt;0,$CD$23&amp;INDEX($CH$3:CH2900,MATCH(W2897,$CG$3:CG2900,0))&amp;$CE$23&amp;CHAR(10)&amp;$CD$24&amp;X2897&amp;$CE$24&amp;CHAR(10)&amp;$CD$25&amp;Y2897&amp;$CE$25&amp;CHAR(10),"")&amp;IF(LEN(AA2897)&gt;0,$CD$23&amp;INDEX($CH$3:CH2900,MATCH(Z2897,$CG$3:CG2900,0))&amp;$CE$23&amp;CHAR(10)&amp;$CD$24&amp;AA2897&amp;$CE$24&amp;CHAR(10)&amp;$CD$25&amp;AB2897&amp;$CE$25&amp;CHAR(10),"")&amp;IF(LEN(AD2897)&gt;0,$CD$23&amp;INDEX($CH$3:CH2900,MATCH(AC2897,$CG$3:CG2900,0))&amp;$CE$23&amp;CHAR(10)&amp;$CD$24&amp;AD2897&amp;$CE$24&amp;CHAR(10)&amp;$CD$25&amp;AE2897&amp;$CE$25&amp;CHAR(10),"")&amp;IF(LEN(AG2897)&gt;0,$CD$23&amp;INDEX($CH$3:CH2900,MATCH(AF2897,$CG$3:CG2900,0))&amp;$CE$23&amp;CHAR(10)&amp;$CD$24&amp;AG2897&amp;$CE$24&amp;CHAR(10)&amp;$CD$25&amp;AH2897&amp;$CE$25&amp;CHAR(10),"")&amp;IF(LEN(AJ2897)&gt;0,$CD$23&amp;INDEX($CH$3:CH2900,MATCH(AI2897,$CG$3:CG2900,0))&amp;$CE$23&amp;CHAR(10)&amp;$CD$24&amp;AJ2897&amp;$CE$24&amp;CHAR(10)&amp;$CD$25&amp;AK2897&amp;$CE$25&amp;CHAR(10),"")</f>
        <v/>
      </c>
      <c r="BK2897" s="18" t="str">
        <f>IF(LEN(J2897)&gt;0,INDEX($BH$2:$BH$100000,MATCH(J2897,VBAsheet!$H$2:$H$100000,0))&amp;CHAR(10),"")&amp;IF(LEN(K2897)&gt;0,INDEX($BH$2:$BH$100000,MATCH(K2897,VBAsheet!$H$2:$H$100000,0))&amp;CHAR(10),"")&amp;IF(LEN(L2897)&gt;0,INDEX($BH$2:$BH$100000,MATCH(L2897,VBAsheet!$H$2:$H$100000,0))&amp;CHAR(10),"")&amp;IF(LEN(M2897)&gt;0,INDEX($BH$2:$BH$100000,MATCH(M2897,VBAsheet!$H$2:$H$100000,0))&amp;CHAR(10),"")</f>
        <v/>
      </c>
      <c r="BM2897" s="94" t="str">
        <f t="shared" si="1529"/>
        <v/>
      </c>
      <c r="BN2897" s="95" t="str">
        <f t="shared" si="1548"/>
        <v/>
      </c>
      <c r="BP2897" s="18" t="str">
        <f t="shared" si="1549"/>
        <v/>
      </c>
      <c r="BR2897" s="81" t="str">
        <f t="shared" si="1528"/>
        <v/>
      </c>
      <c r="BU2897" s="138" t="str">
        <f t="shared" si="1550"/>
        <v/>
      </c>
      <c r="BV2897" s="3" t="str">
        <f t="shared" si="1551"/>
        <v/>
      </c>
      <c r="BW2897" s="3" t="str">
        <f t="shared" si="1552"/>
        <v/>
      </c>
      <c r="BX2897" s="144" t="str">
        <f t="shared" si="1553"/>
        <v/>
      </c>
      <c r="BY2897" s="18" t="str">
        <f t="shared" si="1554"/>
        <v/>
      </c>
      <c r="BZ2897" s="18" t="str">
        <f t="shared" si="1555"/>
        <v/>
      </c>
      <c r="CA2897" s="19" t="str">
        <f t="shared" si="1556"/>
        <v/>
      </c>
    </row>
    <row r="2898" spans="4:79" x14ac:dyDescent="0.45">
      <c r="D2898" s="164" t="str">
        <f t="shared" si="1557"/>
        <v/>
      </c>
      <c r="I2898" s="9" t="str">
        <f t="shared" si="1530"/>
        <v/>
      </c>
      <c r="J2898" s="173" t="str">
        <f t="shared" si="1531"/>
        <v/>
      </c>
      <c r="K2898" s="13"/>
      <c r="L2898" s="13"/>
      <c r="M2898" s="13"/>
      <c r="N2898" s="178" t="str">
        <f t="shared" si="1532"/>
        <v/>
      </c>
      <c r="O2898" s="181" t="str">
        <f t="shared" si="1533"/>
        <v/>
      </c>
      <c r="P2898" s="8" t="str">
        <f t="shared" si="1534"/>
        <v/>
      </c>
      <c r="Q2898" s="8" t="str">
        <f t="shared" si="1535"/>
        <v/>
      </c>
      <c r="R2898" s="8" t="str">
        <f t="shared" si="1536"/>
        <v/>
      </c>
      <c r="S2898" s="8" t="str">
        <f t="shared" si="1537"/>
        <v/>
      </c>
      <c r="T2898" s="8" t="str">
        <f t="shared" si="1538"/>
        <v/>
      </c>
      <c r="U2898" s="8" t="str">
        <f t="shared" si="1539"/>
        <v/>
      </c>
      <c r="V2898" s="16" t="str">
        <f t="shared" si="1540"/>
        <v/>
      </c>
      <c r="W2898" s="129" t="str">
        <f t="shared" si="1541"/>
        <v/>
      </c>
      <c r="X2898" s="8" t="str">
        <f t="shared" si="1542"/>
        <v/>
      </c>
      <c r="Y2898" s="8" t="str">
        <f t="shared" si="1543"/>
        <v/>
      </c>
      <c r="AQ2898" s="6" t="str">
        <f t="shared" si="1544"/>
        <v/>
      </c>
      <c r="AR2898" s="128" t="str">
        <f t="shared" si="1545"/>
        <v/>
      </c>
      <c r="AS2898" s="128" t="str">
        <f t="shared" si="1546"/>
        <v/>
      </c>
      <c r="AT2898" s="139" t="str">
        <f t="shared" si="1558"/>
        <v/>
      </c>
      <c r="BH2898" s="127" t="str">
        <f>IF(LEN(VBAsheet!H2898)&gt;0,$CD$4&amp;CHAR(10)&amp;$CD$5&amp;CHAR(10)&amp;$CD$6&amp;IF(VBAsheet!I2898="N",1,0)&amp;$CE$6&amp;CHAR(10)&amp;$CD$7&amp;CHAR(10)&amp;$CD$8&amp;VBAsheet!H2898&amp;$CE$8&amp;CHAR(10)&amp;$CD$9&amp;VBAsheet!K2898&amp;$CE$9&amp;CHAR(10)&amp;$CD$10&amp;VBAsheet!J2898-1&amp;$CE$10&amp;CHAR(10)&amp;$CD$11,"")</f>
        <v/>
      </c>
      <c r="BI2898"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8" s="18" t="str">
        <f>IF(LEN(X2898)&gt;0,$CD$23&amp;INDEX($CH$3:CH2901,MATCH(W2898,$CG$3:CG2901,0))&amp;$CE$23&amp;CHAR(10)&amp;$CD$24&amp;X2898&amp;$CE$24&amp;CHAR(10)&amp;$CD$25&amp;Y2898&amp;$CE$25&amp;CHAR(10),"")&amp;IF(LEN(AA2898)&gt;0,$CD$23&amp;INDEX($CH$3:CH2901,MATCH(Z2898,$CG$3:CG2901,0))&amp;$CE$23&amp;CHAR(10)&amp;$CD$24&amp;AA2898&amp;$CE$24&amp;CHAR(10)&amp;$CD$25&amp;AB2898&amp;$CE$25&amp;CHAR(10),"")&amp;IF(LEN(AD2898)&gt;0,$CD$23&amp;INDEX($CH$3:CH2901,MATCH(AC2898,$CG$3:CG2901,0))&amp;$CE$23&amp;CHAR(10)&amp;$CD$24&amp;AD2898&amp;$CE$24&amp;CHAR(10)&amp;$CD$25&amp;AE2898&amp;$CE$25&amp;CHAR(10),"")&amp;IF(LEN(AG2898)&gt;0,$CD$23&amp;INDEX($CH$3:CH2901,MATCH(AF2898,$CG$3:CG2901,0))&amp;$CE$23&amp;CHAR(10)&amp;$CD$24&amp;AG2898&amp;$CE$24&amp;CHAR(10)&amp;$CD$25&amp;AH2898&amp;$CE$25&amp;CHAR(10),"")&amp;IF(LEN(AJ2898)&gt;0,$CD$23&amp;INDEX($CH$3:CH2901,MATCH(AI2898,$CG$3:CG2901,0))&amp;$CE$23&amp;CHAR(10)&amp;$CD$24&amp;AJ2898&amp;$CE$24&amp;CHAR(10)&amp;$CD$25&amp;AK2898&amp;$CE$25&amp;CHAR(10),"")</f>
        <v/>
      </c>
      <c r="BK2898" s="18" t="str">
        <f>IF(LEN(J2898)&gt;0,INDEX($BH$2:$BH$100000,MATCH(J2898,VBAsheet!$H$2:$H$100000,0))&amp;CHAR(10),"")&amp;IF(LEN(K2898)&gt;0,INDEX($BH$2:$BH$100000,MATCH(K2898,VBAsheet!$H$2:$H$100000,0))&amp;CHAR(10),"")&amp;IF(LEN(L2898)&gt;0,INDEX($BH$2:$BH$100000,MATCH(L2898,VBAsheet!$H$2:$H$100000,0))&amp;CHAR(10),"")&amp;IF(LEN(M2898)&gt;0,INDEX($BH$2:$BH$100000,MATCH(M2898,VBAsheet!$H$2:$H$100000,0))&amp;CHAR(10),"")</f>
        <v/>
      </c>
      <c r="BM2898" s="94" t="str">
        <f t="shared" si="1529"/>
        <v/>
      </c>
      <c r="BN2898" s="95" t="str">
        <f t="shared" si="1548"/>
        <v/>
      </c>
      <c r="BP2898" s="18" t="str">
        <f t="shared" si="1549"/>
        <v/>
      </c>
      <c r="BR2898" s="81" t="str">
        <f t="shared" ref="BR2898:BR2961" si="1559">IF(LEN(E2898)&gt;0,IF(E2898&lt;&gt;E2897,$CK$2&amp;E2898&amp;$CL$2&amp;$CK$3&amp;G2898&amp;$CL$3&amp;F2898&amp;$CM$3&amp;CHAR(10),$CK$3&amp;G2898&amp;$CL$3&amp;F2898&amp;$CM$3&amp;CHAR(10))&amp;IF(E2898=E2899,"",$CK$4),"")</f>
        <v/>
      </c>
      <c r="BU2898" s="138" t="str">
        <f t="shared" si="1550"/>
        <v/>
      </c>
      <c r="BV2898" s="3" t="str">
        <f t="shared" si="1551"/>
        <v/>
      </c>
      <c r="BW2898" s="3" t="str">
        <f t="shared" si="1552"/>
        <v/>
      </c>
      <c r="BX2898" s="144" t="str">
        <f t="shared" si="1553"/>
        <v/>
      </c>
      <c r="BY2898" s="18" t="str">
        <f t="shared" si="1554"/>
        <v/>
      </c>
      <c r="BZ2898" s="18" t="str">
        <f t="shared" si="1555"/>
        <v/>
      </c>
      <c r="CA2898" s="19" t="str">
        <f t="shared" si="1556"/>
        <v/>
      </c>
    </row>
    <row r="2899" spans="4:79" x14ac:dyDescent="0.45">
      <c r="D2899" s="164" t="str">
        <f t="shared" si="1557"/>
        <v/>
      </c>
      <c r="I2899" s="9" t="str">
        <f t="shared" si="1530"/>
        <v/>
      </c>
      <c r="J2899" s="173" t="str">
        <f t="shared" si="1531"/>
        <v/>
      </c>
      <c r="K2899" s="13"/>
      <c r="L2899" s="13"/>
      <c r="M2899" s="13"/>
      <c r="N2899" s="178" t="str">
        <f t="shared" si="1532"/>
        <v/>
      </c>
      <c r="O2899" s="181" t="str">
        <f t="shared" si="1533"/>
        <v/>
      </c>
      <c r="P2899" s="8" t="str">
        <f t="shared" si="1534"/>
        <v/>
      </c>
      <c r="Q2899" s="8" t="str">
        <f t="shared" si="1535"/>
        <v/>
      </c>
      <c r="R2899" s="8" t="str">
        <f t="shared" si="1536"/>
        <v/>
      </c>
      <c r="S2899" s="8" t="str">
        <f t="shared" si="1537"/>
        <v/>
      </c>
      <c r="T2899" s="8" t="str">
        <f t="shared" si="1538"/>
        <v/>
      </c>
      <c r="U2899" s="8" t="str">
        <f t="shared" si="1539"/>
        <v/>
      </c>
      <c r="V2899" s="16" t="str">
        <f t="shared" si="1540"/>
        <v/>
      </c>
      <c r="W2899" s="129" t="str">
        <f t="shared" si="1541"/>
        <v/>
      </c>
      <c r="X2899" s="8" t="str">
        <f t="shared" si="1542"/>
        <v/>
      </c>
      <c r="Y2899" s="8" t="str">
        <f t="shared" si="1543"/>
        <v/>
      </c>
      <c r="AQ2899" s="6" t="str">
        <f t="shared" si="1544"/>
        <v/>
      </c>
      <c r="AR2899" s="128" t="str">
        <f t="shared" si="1545"/>
        <v/>
      </c>
      <c r="AS2899" s="128" t="str">
        <f t="shared" si="1546"/>
        <v/>
      </c>
      <c r="AT2899" s="139" t="str">
        <f t="shared" si="1558"/>
        <v/>
      </c>
      <c r="BH2899" s="127" t="str">
        <f>IF(LEN(VBAsheet!H2899)&gt;0,$CD$4&amp;CHAR(10)&amp;$CD$5&amp;CHAR(10)&amp;$CD$6&amp;IF(VBAsheet!I2899="N",1,0)&amp;$CE$6&amp;CHAR(10)&amp;$CD$7&amp;CHAR(10)&amp;$CD$8&amp;VBAsheet!H2899&amp;$CE$8&amp;CHAR(10)&amp;$CD$9&amp;VBAsheet!K2899&amp;$CE$9&amp;CHAR(10)&amp;$CD$10&amp;VBAsheet!J2899-1&amp;$CE$10&amp;CHAR(10)&amp;$CD$11,"")</f>
        <v/>
      </c>
      <c r="BI2899"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899" s="18" t="str">
        <f>IF(LEN(X2899)&gt;0,$CD$23&amp;INDEX($CH$3:CH2902,MATCH(W2899,$CG$3:CG2902,0))&amp;$CE$23&amp;CHAR(10)&amp;$CD$24&amp;X2899&amp;$CE$24&amp;CHAR(10)&amp;$CD$25&amp;Y2899&amp;$CE$25&amp;CHAR(10),"")&amp;IF(LEN(AA2899)&gt;0,$CD$23&amp;INDEX($CH$3:CH2902,MATCH(Z2899,$CG$3:CG2902,0))&amp;$CE$23&amp;CHAR(10)&amp;$CD$24&amp;AA2899&amp;$CE$24&amp;CHAR(10)&amp;$CD$25&amp;AB2899&amp;$CE$25&amp;CHAR(10),"")&amp;IF(LEN(AD2899)&gt;0,$CD$23&amp;INDEX($CH$3:CH2902,MATCH(AC2899,$CG$3:CG2902,0))&amp;$CE$23&amp;CHAR(10)&amp;$CD$24&amp;AD2899&amp;$CE$24&amp;CHAR(10)&amp;$CD$25&amp;AE2899&amp;$CE$25&amp;CHAR(10),"")&amp;IF(LEN(AG2899)&gt;0,$CD$23&amp;INDEX($CH$3:CH2902,MATCH(AF2899,$CG$3:CG2902,0))&amp;$CE$23&amp;CHAR(10)&amp;$CD$24&amp;AG2899&amp;$CE$24&amp;CHAR(10)&amp;$CD$25&amp;AH2899&amp;$CE$25&amp;CHAR(10),"")&amp;IF(LEN(AJ2899)&gt;0,$CD$23&amp;INDEX($CH$3:CH2902,MATCH(AI2899,$CG$3:CG2902,0))&amp;$CE$23&amp;CHAR(10)&amp;$CD$24&amp;AJ2899&amp;$CE$24&amp;CHAR(10)&amp;$CD$25&amp;AK2899&amp;$CE$25&amp;CHAR(10),"")</f>
        <v/>
      </c>
      <c r="BK2899" s="18" t="str">
        <f>IF(LEN(J2899)&gt;0,INDEX($BH$2:$BH$100000,MATCH(J2899,VBAsheet!$H$2:$H$100000,0))&amp;CHAR(10),"")&amp;IF(LEN(K2899)&gt;0,INDEX($BH$2:$BH$100000,MATCH(K2899,VBAsheet!$H$2:$H$100000,0))&amp;CHAR(10),"")&amp;IF(LEN(L2899)&gt;0,INDEX($BH$2:$BH$100000,MATCH(L2899,VBAsheet!$H$2:$H$100000,0))&amp;CHAR(10),"")&amp;IF(LEN(M2899)&gt;0,INDEX($BH$2:$BH$100000,MATCH(M2899,VBAsheet!$H$2:$H$100000,0))&amp;CHAR(10),"")</f>
        <v/>
      </c>
      <c r="BM2899" s="94" t="str">
        <f t="shared" si="1529"/>
        <v/>
      </c>
      <c r="BN2899" s="95" t="str">
        <f t="shared" si="1548"/>
        <v/>
      </c>
      <c r="BP2899" s="18" t="str">
        <f t="shared" si="1549"/>
        <v/>
      </c>
      <c r="BR2899" s="81" t="str">
        <f t="shared" si="1559"/>
        <v/>
      </c>
      <c r="BU2899" s="138" t="str">
        <f t="shared" si="1550"/>
        <v/>
      </c>
      <c r="BV2899" s="3" t="str">
        <f t="shared" si="1551"/>
        <v/>
      </c>
      <c r="BW2899" s="3" t="str">
        <f t="shared" si="1552"/>
        <v/>
      </c>
      <c r="BX2899" s="144" t="str">
        <f t="shared" si="1553"/>
        <v/>
      </c>
      <c r="BY2899" s="18" t="str">
        <f t="shared" si="1554"/>
        <v/>
      </c>
      <c r="BZ2899" s="18" t="str">
        <f t="shared" si="1555"/>
        <v/>
      </c>
      <c r="CA2899" s="19" t="str">
        <f t="shared" si="1556"/>
        <v/>
      </c>
    </row>
    <row r="2900" spans="4:79" x14ac:dyDescent="0.45">
      <c r="D2900" s="164" t="str">
        <f t="shared" si="1557"/>
        <v/>
      </c>
      <c r="I2900" s="9" t="str">
        <f t="shared" si="1530"/>
        <v/>
      </c>
      <c r="J2900" s="173" t="str">
        <f t="shared" si="1531"/>
        <v/>
      </c>
      <c r="K2900" s="13"/>
      <c r="L2900" s="13"/>
      <c r="M2900" s="13"/>
      <c r="N2900" s="178" t="str">
        <f t="shared" si="1532"/>
        <v/>
      </c>
      <c r="O2900" s="181" t="str">
        <f t="shared" si="1533"/>
        <v/>
      </c>
      <c r="P2900" s="8" t="str">
        <f t="shared" si="1534"/>
        <v/>
      </c>
      <c r="Q2900" s="8" t="str">
        <f t="shared" si="1535"/>
        <v/>
      </c>
      <c r="R2900" s="8" t="str">
        <f t="shared" si="1536"/>
        <v/>
      </c>
      <c r="S2900" s="8" t="str">
        <f t="shared" si="1537"/>
        <v/>
      </c>
      <c r="T2900" s="8" t="str">
        <f t="shared" si="1538"/>
        <v/>
      </c>
      <c r="U2900" s="8" t="str">
        <f t="shared" si="1539"/>
        <v/>
      </c>
      <c r="V2900" s="16" t="str">
        <f t="shared" si="1540"/>
        <v/>
      </c>
      <c r="W2900" s="129" t="str">
        <f t="shared" si="1541"/>
        <v/>
      </c>
      <c r="X2900" s="8" t="str">
        <f t="shared" si="1542"/>
        <v/>
      </c>
      <c r="Y2900" s="8" t="str">
        <f t="shared" si="1543"/>
        <v/>
      </c>
      <c r="AQ2900" s="6" t="str">
        <f t="shared" si="1544"/>
        <v/>
      </c>
      <c r="AR2900" s="128" t="str">
        <f t="shared" si="1545"/>
        <v/>
      </c>
      <c r="AS2900" s="128" t="str">
        <f t="shared" si="1546"/>
        <v/>
      </c>
      <c r="AT2900" s="139" t="str">
        <f t="shared" si="1558"/>
        <v/>
      </c>
      <c r="BH2900" s="127" t="str">
        <f>IF(LEN(VBAsheet!H2900)&gt;0,$CD$4&amp;CHAR(10)&amp;$CD$5&amp;CHAR(10)&amp;$CD$6&amp;IF(VBAsheet!I2900="N",1,0)&amp;$CE$6&amp;CHAR(10)&amp;$CD$7&amp;CHAR(10)&amp;$CD$8&amp;VBAsheet!H2900&amp;$CE$8&amp;CHAR(10)&amp;$CD$9&amp;VBAsheet!K2900&amp;$CE$9&amp;CHAR(10)&amp;$CD$10&amp;VBAsheet!J2900-1&amp;$CE$10&amp;CHAR(10)&amp;$CD$11,"")</f>
        <v/>
      </c>
      <c r="BI2900"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0" s="18" t="str">
        <f>IF(LEN(X2900)&gt;0,$CD$23&amp;INDEX($CH$3:CH2903,MATCH(W2900,$CG$3:CG2903,0))&amp;$CE$23&amp;CHAR(10)&amp;$CD$24&amp;X2900&amp;$CE$24&amp;CHAR(10)&amp;$CD$25&amp;Y2900&amp;$CE$25&amp;CHAR(10),"")&amp;IF(LEN(AA2900)&gt;0,$CD$23&amp;INDEX($CH$3:CH2903,MATCH(Z2900,$CG$3:CG2903,0))&amp;$CE$23&amp;CHAR(10)&amp;$CD$24&amp;AA2900&amp;$CE$24&amp;CHAR(10)&amp;$CD$25&amp;AB2900&amp;$CE$25&amp;CHAR(10),"")&amp;IF(LEN(AD2900)&gt;0,$CD$23&amp;INDEX($CH$3:CH2903,MATCH(AC2900,$CG$3:CG2903,0))&amp;$CE$23&amp;CHAR(10)&amp;$CD$24&amp;AD2900&amp;$CE$24&amp;CHAR(10)&amp;$CD$25&amp;AE2900&amp;$CE$25&amp;CHAR(10),"")&amp;IF(LEN(AG2900)&gt;0,$CD$23&amp;INDEX($CH$3:CH2903,MATCH(AF2900,$CG$3:CG2903,0))&amp;$CE$23&amp;CHAR(10)&amp;$CD$24&amp;AG2900&amp;$CE$24&amp;CHAR(10)&amp;$CD$25&amp;AH2900&amp;$CE$25&amp;CHAR(10),"")&amp;IF(LEN(AJ2900)&gt;0,$CD$23&amp;INDEX($CH$3:CH2903,MATCH(AI2900,$CG$3:CG2903,0))&amp;$CE$23&amp;CHAR(10)&amp;$CD$24&amp;AJ2900&amp;$CE$24&amp;CHAR(10)&amp;$CD$25&amp;AK2900&amp;$CE$25&amp;CHAR(10),"")</f>
        <v/>
      </c>
      <c r="BK2900" s="18" t="str">
        <f>IF(LEN(J2900)&gt;0,INDEX($BH$2:$BH$100000,MATCH(J2900,VBAsheet!$H$2:$H$100000,0))&amp;CHAR(10),"")&amp;IF(LEN(K2900)&gt;0,INDEX($BH$2:$BH$100000,MATCH(K2900,VBAsheet!$H$2:$H$100000,0))&amp;CHAR(10),"")&amp;IF(LEN(L2900)&gt;0,INDEX($BH$2:$BH$100000,MATCH(L2900,VBAsheet!$H$2:$H$100000,0))&amp;CHAR(10),"")&amp;IF(LEN(M2900)&gt;0,INDEX($BH$2:$BH$100000,MATCH(M2900,VBAsheet!$H$2:$H$100000,0))&amp;CHAR(10),"")</f>
        <v/>
      </c>
      <c r="BM2900" s="94" t="str">
        <f t="shared" si="1529"/>
        <v/>
      </c>
      <c r="BN2900" s="95" t="str">
        <f t="shared" si="1548"/>
        <v/>
      </c>
      <c r="BP2900" s="18" t="str">
        <f t="shared" si="1549"/>
        <v/>
      </c>
      <c r="BR2900" s="81" t="str">
        <f t="shared" si="1559"/>
        <v/>
      </c>
      <c r="BU2900" s="138" t="str">
        <f t="shared" si="1550"/>
        <v/>
      </c>
      <c r="BV2900" s="3" t="str">
        <f t="shared" si="1551"/>
        <v/>
      </c>
      <c r="BW2900" s="3" t="str">
        <f t="shared" si="1552"/>
        <v/>
      </c>
      <c r="BX2900" s="144" t="str">
        <f t="shared" si="1553"/>
        <v/>
      </c>
      <c r="BY2900" s="18" t="str">
        <f t="shared" si="1554"/>
        <v/>
      </c>
      <c r="BZ2900" s="18" t="str">
        <f t="shared" si="1555"/>
        <v/>
      </c>
      <c r="CA2900" s="19" t="str">
        <f t="shared" si="1556"/>
        <v/>
      </c>
    </row>
    <row r="2901" spans="4:79" x14ac:dyDescent="0.45">
      <c r="D2901" s="164" t="str">
        <f t="shared" si="1557"/>
        <v/>
      </c>
      <c r="I2901" s="9" t="str">
        <f t="shared" si="1530"/>
        <v/>
      </c>
      <c r="J2901" s="173" t="str">
        <f t="shared" si="1531"/>
        <v/>
      </c>
      <c r="K2901" s="13"/>
      <c r="L2901" s="13"/>
      <c r="M2901" s="13"/>
      <c r="N2901" s="178" t="str">
        <f t="shared" si="1532"/>
        <v/>
      </c>
      <c r="O2901" s="181" t="str">
        <f t="shared" si="1533"/>
        <v/>
      </c>
      <c r="P2901" s="8" t="str">
        <f t="shared" si="1534"/>
        <v/>
      </c>
      <c r="Q2901" s="8" t="str">
        <f t="shared" si="1535"/>
        <v/>
      </c>
      <c r="R2901" s="8" t="str">
        <f t="shared" si="1536"/>
        <v/>
      </c>
      <c r="S2901" s="8" t="str">
        <f t="shared" si="1537"/>
        <v/>
      </c>
      <c r="T2901" s="8" t="str">
        <f t="shared" si="1538"/>
        <v/>
      </c>
      <c r="U2901" s="8" t="str">
        <f t="shared" si="1539"/>
        <v/>
      </c>
      <c r="V2901" s="16" t="str">
        <f t="shared" si="1540"/>
        <v/>
      </c>
      <c r="W2901" s="129" t="str">
        <f t="shared" si="1541"/>
        <v/>
      </c>
      <c r="X2901" s="8" t="str">
        <f t="shared" si="1542"/>
        <v/>
      </c>
      <c r="Y2901" s="8" t="str">
        <f t="shared" si="1543"/>
        <v/>
      </c>
      <c r="AQ2901" s="6" t="str">
        <f t="shared" si="1544"/>
        <v/>
      </c>
      <c r="AR2901" s="128" t="str">
        <f t="shared" si="1545"/>
        <v/>
      </c>
      <c r="AS2901" s="128" t="str">
        <f t="shared" si="1546"/>
        <v/>
      </c>
      <c r="AT2901" s="139" t="str">
        <f t="shared" si="1558"/>
        <v/>
      </c>
      <c r="BH2901" s="127" t="str">
        <f>IF(LEN(VBAsheet!H2901)&gt;0,$CD$4&amp;CHAR(10)&amp;$CD$5&amp;CHAR(10)&amp;$CD$6&amp;IF(VBAsheet!I2901="N",1,0)&amp;$CE$6&amp;CHAR(10)&amp;$CD$7&amp;CHAR(10)&amp;$CD$8&amp;VBAsheet!H2901&amp;$CE$8&amp;CHAR(10)&amp;$CD$9&amp;VBAsheet!K2901&amp;$CE$9&amp;CHAR(10)&amp;$CD$10&amp;VBAsheet!J2901-1&amp;$CE$10&amp;CHAR(10)&amp;$CD$11,"")</f>
        <v/>
      </c>
      <c r="BI2901"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1" s="18" t="str">
        <f>IF(LEN(X2901)&gt;0,$CD$23&amp;INDEX($CH$3:CH2904,MATCH(W2901,$CG$3:CG2904,0))&amp;$CE$23&amp;CHAR(10)&amp;$CD$24&amp;X2901&amp;$CE$24&amp;CHAR(10)&amp;$CD$25&amp;Y2901&amp;$CE$25&amp;CHAR(10),"")&amp;IF(LEN(AA2901)&gt;0,$CD$23&amp;INDEX($CH$3:CH2904,MATCH(Z2901,$CG$3:CG2904,0))&amp;$CE$23&amp;CHAR(10)&amp;$CD$24&amp;AA2901&amp;$CE$24&amp;CHAR(10)&amp;$CD$25&amp;AB2901&amp;$CE$25&amp;CHAR(10),"")&amp;IF(LEN(AD2901)&gt;0,$CD$23&amp;INDEX($CH$3:CH2904,MATCH(AC2901,$CG$3:CG2904,0))&amp;$CE$23&amp;CHAR(10)&amp;$CD$24&amp;AD2901&amp;$CE$24&amp;CHAR(10)&amp;$CD$25&amp;AE2901&amp;$CE$25&amp;CHAR(10),"")&amp;IF(LEN(AG2901)&gt;0,$CD$23&amp;INDEX($CH$3:CH2904,MATCH(AF2901,$CG$3:CG2904,0))&amp;$CE$23&amp;CHAR(10)&amp;$CD$24&amp;AG2901&amp;$CE$24&amp;CHAR(10)&amp;$CD$25&amp;AH2901&amp;$CE$25&amp;CHAR(10),"")&amp;IF(LEN(AJ2901)&gt;0,$CD$23&amp;INDEX($CH$3:CH2904,MATCH(AI2901,$CG$3:CG2904,0))&amp;$CE$23&amp;CHAR(10)&amp;$CD$24&amp;AJ2901&amp;$CE$24&amp;CHAR(10)&amp;$CD$25&amp;AK2901&amp;$CE$25&amp;CHAR(10),"")</f>
        <v/>
      </c>
      <c r="BK2901" s="18" t="str">
        <f>IF(LEN(J2901)&gt;0,INDEX($BH$2:$BH$100000,MATCH(J2901,VBAsheet!$H$2:$H$100000,0))&amp;CHAR(10),"")&amp;IF(LEN(K2901)&gt;0,INDEX($BH$2:$BH$100000,MATCH(K2901,VBAsheet!$H$2:$H$100000,0))&amp;CHAR(10),"")&amp;IF(LEN(L2901)&gt;0,INDEX($BH$2:$BH$100000,MATCH(L2901,VBAsheet!$H$2:$H$100000,0))&amp;CHAR(10),"")&amp;IF(LEN(M2901)&gt;0,INDEX($BH$2:$BH$100000,MATCH(M2901,VBAsheet!$H$2:$H$100000,0))&amp;CHAR(10),"")</f>
        <v/>
      </c>
      <c r="BM2901" s="94" t="str">
        <f t="shared" si="1529"/>
        <v/>
      </c>
      <c r="BN2901" s="95" t="str">
        <f t="shared" si="1548"/>
        <v/>
      </c>
      <c r="BP2901" s="18" t="str">
        <f t="shared" si="1549"/>
        <v/>
      </c>
      <c r="BR2901" s="81" t="str">
        <f t="shared" si="1559"/>
        <v/>
      </c>
      <c r="BU2901" s="138" t="str">
        <f t="shared" si="1550"/>
        <v/>
      </c>
      <c r="BV2901" s="3" t="str">
        <f t="shared" si="1551"/>
        <v/>
      </c>
      <c r="BW2901" s="3" t="str">
        <f t="shared" si="1552"/>
        <v/>
      </c>
      <c r="BX2901" s="144" t="str">
        <f t="shared" si="1553"/>
        <v/>
      </c>
      <c r="BY2901" s="18" t="str">
        <f t="shared" si="1554"/>
        <v/>
      </c>
      <c r="BZ2901" s="18" t="str">
        <f t="shared" si="1555"/>
        <v/>
      </c>
      <c r="CA2901" s="19" t="str">
        <f t="shared" si="1556"/>
        <v/>
      </c>
    </row>
    <row r="2902" spans="4:79" x14ac:dyDescent="0.45">
      <c r="D2902" s="164" t="str">
        <f t="shared" si="1557"/>
        <v/>
      </c>
      <c r="I2902" s="9" t="str">
        <f t="shared" si="1530"/>
        <v/>
      </c>
      <c r="J2902" s="173" t="str">
        <f t="shared" si="1531"/>
        <v/>
      </c>
      <c r="K2902" s="13"/>
      <c r="L2902" s="13"/>
      <c r="M2902" s="13"/>
      <c r="N2902" s="178" t="str">
        <f t="shared" si="1532"/>
        <v/>
      </c>
      <c r="O2902" s="181" t="str">
        <f t="shared" si="1533"/>
        <v/>
      </c>
      <c r="P2902" s="8" t="str">
        <f t="shared" si="1534"/>
        <v/>
      </c>
      <c r="Q2902" s="8" t="str">
        <f t="shared" si="1535"/>
        <v/>
      </c>
      <c r="R2902" s="8" t="str">
        <f t="shared" si="1536"/>
        <v/>
      </c>
      <c r="S2902" s="8" t="str">
        <f t="shared" si="1537"/>
        <v/>
      </c>
      <c r="T2902" s="8" t="str">
        <f t="shared" si="1538"/>
        <v/>
      </c>
      <c r="U2902" s="8" t="str">
        <f t="shared" si="1539"/>
        <v/>
      </c>
      <c r="V2902" s="16" t="str">
        <f t="shared" si="1540"/>
        <v/>
      </c>
      <c r="W2902" s="129" t="str">
        <f t="shared" si="1541"/>
        <v/>
      </c>
      <c r="X2902" s="8" t="str">
        <f t="shared" si="1542"/>
        <v/>
      </c>
      <c r="Y2902" s="8" t="str">
        <f t="shared" si="1543"/>
        <v/>
      </c>
      <c r="AQ2902" s="6" t="str">
        <f t="shared" si="1544"/>
        <v/>
      </c>
      <c r="AR2902" s="128" t="str">
        <f t="shared" si="1545"/>
        <v/>
      </c>
      <c r="AS2902" s="128" t="str">
        <f t="shared" si="1546"/>
        <v/>
      </c>
      <c r="AT2902" s="139" t="str">
        <f t="shared" si="1558"/>
        <v/>
      </c>
      <c r="BH2902" s="127" t="str">
        <f>IF(LEN(VBAsheet!H2902)&gt;0,$CD$4&amp;CHAR(10)&amp;$CD$5&amp;CHAR(10)&amp;$CD$6&amp;IF(VBAsheet!I2902="N",1,0)&amp;$CE$6&amp;CHAR(10)&amp;$CD$7&amp;CHAR(10)&amp;$CD$8&amp;VBAsheet!H2902&amp;$CE$8&amp;CHAR(10)&amp;$CD$9&amp;VBAsheet!K2902&amp;$CE$9&amp;CHAR(10)&amp;$CD$10&amp;VBAsheet!J2902-1&amp;$CE$10&amp;CHAR(10)&amp;$CD$11,"")</f>
        <v/>
      </c>
      <c r="BI2902"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2" s="18" t="str">
        <f>IF(LEN(X2902)&gt;0,$CD$23&amp;INDEX($CH$3:CH2905,MATCH(W2902,$CG$3:CG2905,0))&amp;$CE$23&amp;CHAR(10)&amp;$CD$24&amp;X2902&amp;$CE$24&amp;CHAR(10)&amp;$CD$25&amp;Y2902&amp;$CE$25&amp;CHAR(10),"")&amp;IF(LEN(AA2902)&gt;0,$CD$23&amp;INDEX($CH$3:CH2905,MATCH(Z2902,$CG$3:CG2905,0))&amp;$CE$23&amp;CHAR(10)&amp;$CD$24&amp;AA2902&amp;$CE$24&amp;CHAR(10)&amp;$CD$25&amp;AB2902&amp;$CE$25&amp;CHAR(10),"")&amp;IF(LEN(AD2902)&gt;0,$CD$23&amp;INDEX($CH$3:CH2905,MATCH(AC2902,$CG$3:CG2905,0))&amp;$CE$23&amp;CHAR(10)&amp;$CD$24&amp;AD2902&amp;$CE$24&amp;CHAR(10)&amp;$CD$25&amp;AE2902&amp;$CE$25&amp;CHAR(10),"")&amp;IF(LEN(AG2902)&gt;0,$CD$23&amp;INDEX($CH$3:CH2905,MATCH(AF2902,$CG$3:CG2905,0))&amp;$CE$23&amp;CHAR(10)&amp;$CD$24&amp;AG2902&amp;$CE$24&amp;CHAR(10)&amp;$CD$25&amp;AH2902&amp;$CE$25&amp;CHAR(10),"")&amp;IF(LEN(AJ2902)&gt;0,$CD$23&amp;INDEX($CH$3:CH2905,MATCH(AI2902,$CG$3:CG2905,0))&amp;$CE$23&amp;CHAR(10)&amp;$CD$24&amp;AJ2902&amp;$CE$24&amp;CHAR(10)&amp;$CD$25&amp;AK2902&amp;$CE$25&amp;CHAR(10),"")</f>
        <v/>
      </c>
      <c r="BK2902" s="18" t="str">
        <f>IF(LEN(J2902)&gt;0,INDEX($BH$2:$BH$100000,MATCH(J2902,VBAsheet!$H$2:$H$100000,0))&amp;CHAR(10),"")&amp;IF(LEN(K2902)&gt;0,INDEX($BH$2:$BH$100000,MATCH(K2902,VBAsheet!$H$2:$H$100000,0))&amp;CHAR(10),"")&amp;IF(LEN(L2902)&gt;0,INDEX($BH$2:$BH$100000,MATCH(L2902,VBAsheet!$H$2:$H$100000,0))&amp;CHAR(10),"")&amp;IF(LEN(M2902)&gt;0,INDEX($BH$2:$BH$100000,MATCH(M2902,VBAsheet!$H$2:$H$100000,0))&amp;CHAR(10),"")</f>
        <v/>
      </c>
      <c r="BM2902" s="94" t="str">
        <f t="shared" si="1529"/>
        <v/>
      </c>
      <c r="BN2902" s="95" t="str">
        <f t="shared" si="1548"/>
        <v/>
      </c>
      <c r="BP2902" s="18" t="str">
        <f t="shared" si="1549"/>
        <v/>
      </c>
      <c r="BR2902" s="81" t="str">
        <f t="shared" si="1559"/>
        <v/>
      </c>
      <c r="BU2902" s="138" t="str">
        <f t="shared" si="1550"/>
        <v/>
      </c>
      <c r="BV2902" s="3" t="str">
        <f t="shared" si="1551"/>
        <v/>
      </c>
      <c r="BW2902" s="3" t="str">
        <f t="shared" si="1552"/>
        <v/>
      </c>
      <c r="BX2902" s="144" t="str">
        <f t="shared" si="1553"/>
        <v/>
      </c>
      <c r="BY2902" s="18" t="str">
        <f t="shared" si="1554"/>
        <v/>
      </c>
      <c r="BZ2902" s="18" t="str">
        <f t="shared" si="1555"/>
        <v/>
      </c>
      <c r="CA2902" s="19" t="str">
        <f t="shared" si="1556"/>
        <v/>
      </c>
    </row>
    <row r="2903" spans="4:79" x14ac:dyDescent="0.45">
      <c r="D2903" s="164" t="str">
        <f t="shared" si="1557"/>
        <v/>
      </c>
      <c r="I2903" s="9" t="str">
        <f t="shared" si="1530"/>
        <v/>
      </c>
      <c r="J2903" s="173" t="str">
        <f t="shared" si="1531"/>
        <v/>
      </c>
      <c r="K2903" s="13"/>
      <c r="L2903" s="13"/>
      <c r="M2903" s="13"/>
      <c r="N2903" s="178" t="str">
        <f t="shared" si="1532"/>
        <v/>
      </c>
      <c r="O2903" s="181" t="str">
        <f t="shared" si="1533"/>
        <v/>
      </c>
      <c r="P2903" s="8" t="str">
        <f t="shared" si="1534"/>
        <v/>
      </c>
      <c r="Q2903" s="8" t="str">
        <f t="shared" si="1535"/>
        <v/>
      </c>
      <c r="R2903" s="8" t="str">
        <f t="shared" si="1536"/>
        <v/>
      </c>
      <c r="S2903" s="8" t="str">
        <f t="shared" si="1537"/>
        <v/>
      </c>
      <c r="T2903" s="8" t="str">
        <f t="shared" si="1538"/>
        <v/>
      </c>
      <c r="U2903" s="8" t="str">
        <f t="shared" si="1539"/>
        <v/>
      </c>
      <c r="V2903" s="16" t="str">
        <f t="shared" si="1540"/>
        <v/>
      </c>
      <c r="W2903" s="129" t="str">
        <f t="shared" si="1541"/>
        <v/>
      </c>
      <c r="X2903" s="8" t="str">
        <f t="shared" si="1542"/>
        <v/>
      </c>
      <c r="Y2903" s="8" t="str">
        <f t="shared" si="1543"/>
        <v/>
      </c>
      <c r="AQ2903" s="6" t="str">
        <f t="shared" si="1544"/>
        <v/>
      </c>
      <c r="AR2903" s="128" t="str">
        <f t="shared" si="1545"/>
        <v/>
      </c>
      <c r="AS2903" s="128" t="str">
        <f t="shared" si="1546"/>
        <v/>
      </c>
      <c r="AT2903" s="139" t="str">
        <f t="shared" si="1558"/>
        <v/>
      </c>
      <c r="BH2903" s="127" t="str">
        <f>IF(LEN(VBAsheet!H2903)&gt;0,$CD$4&amp;CHAR(10)&amp;$CD$5&amp;CHAR(10)&amp;$CD$6&amp;IF(VBAsheet!I2903="N",1,0)&amp;$CE$6&amp;CHAR(10)&amp;$CD$7&amp;CHAR(10)&amp;$CD$8&amp;VBAsheet!H2903&amp;$CE$8&amp;CHAR(10)&amp;$CD$9&amp;VBAsheet!K2903&amp;$CE$9&amp;CHAR(10)&amp;$CD$10&amp;VBAsheet!J2903-1&amp;$CE$10&amp;CHAR(10)&amp;$CD$11,"")</f>
        <v/>
      </c>
      <c r="BI2903"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3" s="18" t="str">
        <f>IF(LEN(X2903)&gt;0,$CD$23&amp;INDEX($CH$3:CH2906,MATCH(W2903,$CG$3:CG2906,0))&amp;$CE$23&amp;CHAR(10)&amp;$CD$24&amp;X2903&amp;$CE$24&amp;CHAR(10)&amp;$CD$25&amp;Y2903&amp;$CE$25&amp;CHAR(10),"")&amp;IF(LEN(AA2903)&gt;0,$CD$23&amp;INDEX($CH$3:CH2906,MATCH(Z2903,$CG$3:CG2906,0))&amp;$CE$23&amp;CHAR(10)&amp;$CD$24&amp;AA2903&amp;$CE$24&amp;CHAR(10)&amp;$CD$25&amp;AB2903&amp;$CE$25&amp;CHAR(10),"")&amp;IF(LEN(AD2903)&gt;0,$CD$23&amp;INDEX($CH$3:CH2906,MATCH(AC2903,$CG$3:CG2906,0))&amp;$CE$23&amp;CHAR(10)&amp;$CD$24&amp;AD2903&amp;$CE$24&amp;CHAR(10)&amp;$CD$25&amp;AE2903&amp;$CE$25&amp;CHAR(10),"")&amp;IF(LEN(AG2903)&gt;0,$CD$23&amp;INDEX($CH$3:CH2906,MATCH(AF2903,$CG$3:CG2906,0))&amp;$CE$23&amp;CHAR(10)&amp;$CD$24&amp;AG2903&amp;$CE$24&amp;CHAR(10)&amp;$CD$25&amp;AH2903&amp;$CE$25&amp;CHAR(10),"")&amp;IF(LEN(AJ2903)&gt;0,$CD$23&amp;INDEX($CH$3:CH2906,MATCH(AI2903,$CG$3:CG2906,0))&amp;$CE$23&amp;CHAR(10)&amp;$CD$24&amp;AJ2903&amp;$CE$24&amp;CHAR(10)&amp;$CD$25&amp;AK2903&amp;$CE$25&amp;CHAR(10),"")</f>
        <v/>
      </c>
      <c r="BK2903" s="18" t="str">
        <f>IF(LEN(J2903)&gt;0,INDEX($BH$2:$BH$100000,MATCH(J2903,VBAsheet!$H$2:$H$100000,0))&amp;CHAR(10),"")&amp;IF(LEN(K2903)&gt;0,INDEX($BH$2:$BH$100000,MATCH(K2903,VBAsheet!$H$2:$H$100000,0))&amp;CHAR(10),"")&amp;IF(LEN(L2903)&gt;0,INDEX($BH$2:$BH$100000,MATCH(L2903,VBAsheet!$H$2:$H$100000,0))&amp;CHAR(10),"")&amp;IF(LEN(M2903)&gt;0,INDEX($BH$2:$BH$100000,MATCH(M2903,VBAsheet!$H$2:$H$100000,0))&amp;CHAR(10),"")</f>
        <v/>
      </c>
      <c r="BM2903" s="94" t="str">
        <f t="shared" si="1529"/>
        <v/>
      </c>
      <c r="BN2903" s="95" t="str">
        <f t="shared" si="1548"/>
        <v/>
      </c>
      <c r="BP2903" s="18" t="str">
        <f t="shared" si="1549"/>
        <v/>
      </c>
      <c r="BR2903" s="81" t="str">
        <f t="shared" si="1559"/>
        <v/>
      </c>
      <c r="BU2903" s="138" t="str">
        <f t="shared" si="1550"/>
        <v/>
      </c>
      <c r="BV2903" s="3" t="str">
        <f t="shared" si="1551"/>
        <v/>
      </c>
      <c r="BW2903" s="3" t="str">
        <f t="shared" si="1552"/>
        <v/>
      </c>
      <c r="BX2903" s="144" t="str">
        <f t="shared" si="1553"/>
        <v/>
      </c>
      <c r="BY2903" s="18" t="str">
        <f t="shared" si="1554"/>
        <v/>
      </c>
      <c r="BZ2903" s="18" t="str">
        <f t="shared" si="1555"/>
        <v/>
      </c>
      <c r="CA2903" s="19" t="str">
        <f t="shared" si="1556"/>
        <v/>
      </c>
    </row>
    <row r="2904" spans="4:79" x14ac:dyDescent="0.45">
      <c r="D2904" s="164" t="str">
        <f t="shared" si="1557"/>
        <v/>
      </c>
      <c r="I2904" s="9" t="str">
        <f t="shared" si="1530"/>
        <v/>
      </c>
      <c r="J2904" s="173" t="str">
        <f t="shared" si="1531"/>
        <v/>
      </c>
      <c r="K2904" s="13"/>
      <c r="L2904" s="13"/>
      <c r="M2904" s="13"/>
      <c r="N2904" s="178" t="str">
        <f t="shared" si="1532"/>
        <v/>
      </c>
      <c r="O2904" s="181" t="str">
        <f t="shared" si="1533"/>
        <v/>
      </c>
      <c r="P2904" s="8" t="str">
        <f t="shared" si="1534"/>
        <v/>
      </c>
      <c r="Q2904" s="8" t="str">
        <f t="shared" si="1535"/>
        <v/>
      </c>
      <c r="R2904" s="8" t="str">
        <f t="shared" si="1536"/>
        <v/>
      </c>
      <c r="S2904" s="8" t="str">
        <f t="shared" si="1537"/>
        <v/>
      </c>
      <c r="T2904" s="8" t="str">
        <f t="shared" si="1538"/>
        <v/>
      </c>
      <c r="U2904" s="8" t="str">
        <f t="shared" si="1539"/>
        <v/>
      </c>
      <c r="V2904" s="16" t="str">
        <f t="shared" si="1540"/>
        <v/>
      </c>
      <c r="W2904" s="129" t="str">
        <f t="shared" si="1541"/>
        <v/>
      </c>
      <c r="X2904" s="8" t="str">
        <f t="shared" si="1542"/>
        <v/>
      </c>
      <c r="Y2904" s="8" t="str">
        <f t="shared" si="1543"/>
        <v/>
      </c>
      <c r="AQ2904" s="6" t="str">
        <f t="shared" si="1544"/>
        <v/>
      </c>
      <c r="AR2904" s="128" t="str">
        <f t="shared" si="1545"/>
        <v/>
      </c>
      <c r="AS2904" s="128" t="str">
        <f t="shared" si="1546"/>
        <v/>
      </c>
      <c r="AT2904" s="139" t="str">
        <f t="shared" si="1558"/>
        <v/>
      </c>
      <c r="BH2904" s="127" t="str">
        <f>IF(LEN(VBAsheet!H2904)&gt;0,$CD$4&amp;CHAR(10)&amp;$CD$5&amp;CHAR(10)&amp;$CD$6&amp;IF(VBAsheet!I2904="N",1,0)&amp;$CE$6&amp;CHAR(10)&amp;$CD$7&amp;CHAR(10)&amp;$CD$8&amp;VBAsheet!H2904&amp;$CE$8&amp;CHAR(10)&amp;$CD$9&amp;VBAsheet!K2904&amp;$CE$9&amp;CHAR(10)&amp;$CD$10&amp;VBAsheet!J2904-1&amp;$CE$10&amp;CHAR(10)&amp;$CD$11,"")</f>
        <v/>
      </c>
      <c r="BI2904"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4" s="18" t="str">
        <f>IF(LEN(X2904)&gt;0,$CD$23&amp;INDEX($CH$3:CH2907,MATCH(W2904,$CG$3:CG2907,0))&amp;$CE$23&amp;CHAR(10)&amp;$CD$24&amp;X2904&amp;$CE$24&amp;CHAR(10)&amp;$CD$25&amp;Y2904&amp;$CE$25&amp;CHAR(10),"")&amp;IF(LEN(AA2904)&gt;0,$CD$23&amp;INDEX($CH$3:CH2907,MATCH(Z2904,$CG$3:CG2907,0))&amp;$CE$23&amp;CHAR(10)&amp;$CD$24&amp;AA2904&amp;$CE$24&amp;CHAR(10)&amp;$CD$25&amp;AB2904&amp;$CE$25&amp;CHAR(10),"")&amp;IF(LEN(AD2904)&gt;0,$CD$23&amp;INDEX($CH$3:CH2907,MATCH(AC2904,$CG$3:CG2907,0))&amp;$CE$23&amp;CHAR(10)&amp;$CD$24&amp;AD2904&amp;$CE$24&amp;CHAR(10)&amp;$CD$25&amp;AE2904&amp;$CE$25&amp;CHAR(10),"")&amp;IF(LEN(AG2904)&gt;0,$CD$23&amp;INDEX($CH$3:CH2907,MATCH(AF2904,$CG$3:CG2907,0))&amp;$CE$23&amp;CHAR(10)&amp;$CD$24&amp;AG2904&amp;$CE$24&amp;CHAR(10)&amp;$CD$25&amp;AH2904&amp;$CE$25&amp;CHAR(10),"")&amp;IF(LEN(AJ2904)&gt;0,$CD$23&amp;INDEX($CH$3:CH2907,MATCH(AI2904,$CG$3:CG2907,0))&amp;$CE$23&amp;CHAR(10)&amp;$CD$24&amp;AJ2904&amp;$CE$24&amp;CHAR(10)&amp;$CD$25&amp;AK2904&amp;$CE$25&amp;CHAR(10),"")</f>
        <v/>
      </c>
      <c r="BK2904" s="18" t="str">
        <f>IF(LEN(J2904)&gt;0,INDEX($BH$2:$BH$100000,MATCH(J2904,VBAsheet!$H$2:$H$100000,0))&amp;CHAR(10),"")&amp;IF(LEN(K2904)&gt;0,INDEX($BH$2:$BH$100000,MATCH(K2904,VBAsheet!$H$2:$H$100000,0))&amp;CHAR(10),"")&amp;IF(LEN(L2904)&gt;0,INDEX($BH$2:$BH$100000,MATCH(L2904,VBAsheet!$H$2:$H$100000,0))&amp;CHAR(10),"")&amp;IF(LEN(M2904)&gt;0,INDEX($BH$2:$BH$100000,MATCH(M2904,VBAsheet!$H$2:$H$100000,0))&amp;CHAR(10),"")</f>
        <v/>
      </c>
      <c r="BM2904" s="94" t="str">
        <f t="shared" si="1529"/>
        <v/>
      </c>
      <c r="BN2904" s="95" t="str">
        <f t="shared" si="1548"/>
        <v/>
      </c>
      <c r="BP2904" s="18" t="str">
        <f t="shared" si="1549"/>
        <v/>
      </c>
      <c r="BR2904" s="81" t="str">
        <f t="shared" si="1559"/>
        <v/>
      </c>
      <c r="BU2904" s="138" t="str">
        <f t="shared" si="1550"/>
        <v/>
      </c>
      <c r="BV2904" s="3" t="str">
        <f t="shared" si="1551"/>
        <v/>
      </c>
      <c r="BW2904" s="3" t="str">
        <f t="shared" si="1552"/>
        <v/>
      </c>
      <c r="BX2904" s="144" t="str">
        <f t="shared" si="1553"/>
        <v/>
      </c>
      <c r="BY2904" s="18" t="str">
        <f t="shared" si="1554"/>
        <v/>
      </c>
      <c r="BZ2904" s="18" t="str">
        <f t="shared" si="1555"/>
        <v/>
      </c>
      <c r="CA2904" s="19" t="str">
        <f t="shared" si="1556"/>
        <v/>
      </c>
    </row>
    <row r="2905" spans="4:79" x14ac:dyDescent="0.45">
      <c r="D2905" s="164" t="str">
        <f t="shared" si="1557"/>
        <v/>
      </c>
      <c r="I2905" s="9" t="str">
        <f t="shared" si="1530"/>
        <v/>
      </c>
      <c r="J2905" s="173" t="str">
        <f t="shared" si="1531"/>
        <v/>
      </c>
      <c r="K2905" s="13"/>
      <c r="L2905" s="13"/>
      <c r="M2905" s="13"/>
      <c r="N2905" s="178" t="str">
        <f t="shared" si="1532"/>
        <v/>
      </c>
      <c r="O2905" s="181" t="str">
        <f t="shared" si="1533"/>
        <v/>
      </c>
      <c r="P2905" s="8" t="str">
        <f t="shared" si="1534"/>
        <v/>
      </c>
      <c r="Q2905" s="8" t="str">
        <f t="shared" si="1535"/>
        <v/>
      </c>
      <c r="R2905" s="8" t="str">
        <f t="shared" si="1536"/>
        <v/>
      </c>
      <c r="S2905" s="8" t="str">
        <f t="shared" si="1537"/>
        <v/>
      </c>
      <c r="T2905" s="8" t="str">
        <f t="shared" si="1538"/>
        <v/>
      </c>
      <c r="U2905" s="8" t="str">
        <f t="shared" si="1539"/>
        <v/>
      </c>
      <c r="V2905" s="16" t="str">
        <f t="shared" si="1540"/>
        <v/>
      </c>
      <c r="W2905" s="129" t="str">
        <f t="shared" si="1541"/>
        <v/>
      </c>
      <c r="X2905" s="8" t="str">
        <f t="shared" si="1542"/>
        <v/>
      </c>
      <c r="Y2905" s="8" t="str">
        <f t="shared" si="1543"/>
        <v/>
      </c>
      <c r="AQ2905" s="6" t="str">
        <f t="shared" si="1544"/>
        <v/>
      </c>
      <c r="AR2905" s="128" t="str">
        <f t="shared" si="1545"/>
        <v/>
      </c>
      <c r="AS2905" s="128" t="str">
        <f t="shared" si="1546"/>
        <v/>
      </c>
      <c r="AT2905" s="139" t="str">
        <f t="shared" si="1558"/>
        <v/>
      </c>
      <c r="BH2905" s="127" t="str">
        <f>IF(LEN(VBAsheet!H2905)&gt;0,$CD$4&amp;CHAR(10)&amp;$CD$5&amp;CHAR(10)&amp;$CD$6&amp;IF(VBAsheet!I2905="N",1,0)&amp;$CE$6&amp;CHAR(10)&amp;$CD$7&amp;CHAR(10)&amp;$CD$8&amp;VBAsheet!H2905&amp;$CE$8&amp;CHAR(10)&amp;$CD$9&amp;VBAsheet!K2905&amp;$CE$9&amp;CHAR(10)&amp;$CD$10&amp;VBAsheet!J2905-1&amp;$CE$10&amp;CHAR(10)&amp;$CD$11,"")</f>
        <v/>
      </c>
      <c r="BI2905"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5" s="18" t="str">
        <f>IF(LEN(X2905)&gt;0,$CD$23&amp;INDEX($CH$3:CH2908,MATCH(W2905,$CG$3:CG2908,0))&amp;$CE$23&amp;CHAR(10)&amp;$CD$24&amp;X2905&amp;$CE$24&amp;CHAR(10)&amp;$CD$25&amp;Y2905&amp;$CE$25&amp;CHAR(10),"")&amp;IF(LEN(AA2905)&gt;0,$CD$23&amp;INDEX($CH$3:CH2908,MATCH(Z2905,$CG$3:CG2908,0))&amp;$CE$23&amp;CHAR(10)&amp;$CD$24&amp;AA2905&amp;$CE$24&amp;CHAR(10)&amp;$CD$25&amp;AB2905&amp;$CE$25&amp;CHAR(10),"")&amp;IF(LEN(AD2905)&gt;0,$CD$23&amp;INDEX($CH$3:CH2908,MATCH(AC2905,$CG$3:CG2908,0))&amp;$CE$23&amp;CHAR(10)&amp;$CD$24&amp;AD2905&amp;$CE$24&amp;CHAR(10)&amp;$CD$25&amp;AE2905&amp;$CE$25&amp;CHAR(10),"")&amp;IF(LEN(AG2905)&gt;0,$CD$23&amp;INDEX($CH$3:CH2908,MATCH(AF2905,$CG$3:CG2908,0))&amp;$CE$23&amp;CHAR(10)&amp;$CD$24&amp;AG2905&amp;$CE$24&amp;CHAR(10)&amp;$CD$25&amp;AH2905&amp;$CE$25&amp;CHAR(10),"")&amp;IF(LEN(AJ2905)&gt;0,$CD$23&amp;INDEX($CH$3:CH2908,MATCH(AI2905,$CG$3:CG2908,0))&amp;$CE$23&amp;CHAR(10)&amp;$CD$24&amp;AJ2905&amp;$CE$24&amp;CHAR(10)&amp;$CD$25&amp;AK2905&amp;$CE$25&amp;CHAR(10),"")</f>
        <v/>
      </c>
      <c r="BK2905" s="18" t="str">
        <f>IF(LEN(J2905)&gt;0,INDEX($BH$2:$BH$100000,MATCH(J2905,VBAsheet!$H$2:$H$100000,0))&amp;CHAR(10),"")&amp;IF(LEN(K2905)&gt;0,INDEX($BH$2:$BH$100000,MATCH(K2905,VBAsheet!$H$2:$H$100000,0))&amp;CHAR(10),"")&amp;IF(LEN(L2905)&gt;0,INDEX($BH$2:$BH$100000,MATCH(L2905,VBAsheet!$H$2:$H$100000,0))&amp;CHAR(10),"")&amp;IF(LEN(M2905)&gt;0,INDEX($BH$2:$BH$100000,MATCH(M2905,VBAsheet!$H$2:$H$100000,0))&amp;CHAR(10),"")</f>
        <v/>
      </c>
      <c r="BM2905" s="94" t="str">
        <f t="shared" si="1529"/>
        <v/>
      </c>
      <c r="BN2905" s="95" t="str">
        <f t="shared" si="1548"/>
        <v/>
      </c>
      <c r="BP2905" s="18" t="str">
        <f t="shared" si="1549"/>
        <v/>
      </c>
      <c r="BR2905" s="81" t="str">
        <f t="shared" si="1559"/>
        <v/>
      </c>
      <c r="BU2905" s="138" t="str">
        <f t="shared" si="1550"/>
        <v/>
      </c>
      <c r="BV2905" s="3" t="str">
        <f t="shared" si="1551"/>
        <v/>
      </c>
      <c r="BW2905" s="3" t="str">
        <f t="shared" si="1552"/>
        <v/>
      </c>
      <c r="BX2905" s="144" t="str">
        <f t="shared" si="1553"/>
        <v/>
      </c>
      <c r="BY2905" s="18" t="str">
        <f t="shared" si="1554"/>
        <v/>
      </c>
      <c r="BZ2905" s="18" t="str">
        <f t="shared" si="1555"/>
        <v/>
      </c>
      <c r="CA2905" s="19" t="str">
        <f t="shared" si="1556"/>
        <v/>
      </c>
    </row>
    <row r="2906" spans="4:79" x14ac:dyDescent="0.45">
      <c r="D2906" s="164" t="str">
        <f t="shared" si="1557"/>
        <v/>
      </c>
      <c r="I2906" s="9" t="str">
        <f t="shared" si="1530"/>
        <v/>
      </c>
      <c r="J2906" s="173" t="str">
        <f t="shared" si="1531"/>
        <v/>
      </c>
      <c r="K2906" s="13"/>
      <c r="L2906" s="13"/>
      <c r="M2906" s="13"/>
      <c r="N2906" s="178" t="str">
        <f t="shared" si="1532"/>
        <v/>
      </c>
      <c r="O2906" s="181" t="str">
        <f t="shared" si="1533"/>
        <v/>
      </c>
      <c r="P2906" s="8" t="str">
        <f t="shared" si="1534"/>
        <v/>
      </c>
      <c r="Q2906" s="8" t="str">
        <f t="shared" si="1535"/>
        <v/>
      </c>
      <c r="R2906" s="8" t="str">
        <f t="shared" si="1536"/>
        <v/>
      </c>
      <c r="S2906" s="8" t="str">
        <f t="shared" si="1537"/>
        <v/>
      </c>
      <c r="T2906" s="8" t="str">
        <f t="shared" si="1538"/>
        <v/>
      </c>
      <c r="U2906" s="8" t="str">
        <f t="shared" si="1539"/>
        <v/>
      </c>
      <c r="V2906" s="16" t="str">
        <f t="shared" si="1540"/>
        <v/>
      </c>
      <c r="W2906" s="129" t="str">
        <f t="shared" si="1541"/>
        <v/>
      </c>
      <c r="X2906" s="8" t="str">
        <f t="shared" si="1542"/>
        <v/>
      </c>
      <c r="Y2906" s="8" t="str">
        <f t="shared" si="1543"/>
        <v/>
      </c>
      <c r="AQ2906" s="6" t="str">
        <f t="shared" si="1544"/>
        <v/>
      </c>
      <c r="AR2906" s="128" t="str">
        <f t="shared" si="1545"/>
        <v/>
      </c>
      <c r="AS2906" s="128" t="str">
        <f t="shared" si="1546"/>
        <v/>
      </c>
      <c r="AT2906" s="139" t="str">
        <f t="shared" si="1558"/>
        <v/>
      </c>
      <c r="BH2906" s="127" t="str">
        <f>IF(LEN(VBAsheet!H2906)&gt;0,$CD$4&amp;CHAR(10)&amp;$CD$5&amp;CHAR(10)&amp;$CD$6&amp;IF(VBAsheet!I2906="N",1,0)&amp;$CE$6&amp;CHAR(10)&amp;$CD$7&amp;CHAR(10)&amp;$CD$8&amp;VBAsheet!H2906&amp;$CE$8&amp;CHAR(10)&amp;$CD$9&amp;VBAsheet!K2906&amp;$CE$9&amp;CHAR(10)&amp;$CD$10&amp;VBAsheet!J2906-1&amp;$CE$10&amp;CHAR(10)&amp;$CD$11,"")</f>
        <v/>
      </c>
      <c r="BI2906"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6" s="18" t="str">
        <f>IF(LEN(X2906)&gt;0,$CD$23&amp;INDEX($CH$3:CH2909,MATCH(W2906,$CG$3:CG2909,0))&amp;$CE$23&amp;CHAR(10)&amp;$CD$24&amp;X2906&amp;$CE$24&amp;CHAR(10)&amp;$CD$25&amp;Y2906&amp;$CE$25&amp;CHAR(10),"")&amp;IF(LEN(AA2906)&gt;0,$CD$23&amp;INDEX($CH$3:CH2909,MATCH(Z2906,$CG$3:CG2909,0))&amp;$CE$23&amp;CHAR(10)&amp;$CD$24&amp;AA2906&amp;$CE$24&amp;CHAR(10)&amp;$CD$25&amp;AB2906&amp;$CE$25&amp;CHAR(10),"")&amp;IF(LEN(AD2906)&gt;0,$CD$23&amp;INDEX($CH$3:CH2909,MATCH(AC2906,$CG$3:CG2909,0))&amp;$CE$23&amp;CHAR(10)&amp;$CD$24&amp;AD2906&amp;$CE$24&amp;CHAR(10)&amp;$CD$25&amp;AE2906&amp;$CE$25&amp;CHAR(10),"")&amp;IF(LEN(AG2906)&gt;0,$CD$23&amp;INDEX($CH$3:CH2909,MATCH(AF2906,$CG$3:CG2909,0))&amp;$CE$23&amp;CHAR(10)&amp;$CD$24&amp;AG2906&amp;$CE$24&amp;CHAR(10)&amp;$CD$25&amp;AH2906&amp;$CE$25&amp;CHAR(10),"")&amp;IF(LEN(AJ2906)&gt;0,$CD$23&amp;INDEX($CH$3:CH2909,MATCH(AI2906,$CG$3:CG2909,0))&amp;$CE$23&amp;CHAR(10)&amp;$CD$24&amp;AJ2906&amp;$CE$24&amp;CHAR(10)&amp;$CD$25&amp;AK2906&amp;$CE$25&amp;CHAR(10),"")</f>
        <v/>
      </c>
      <c r="BK2906" s="18" t="str">
        <f>IF(LEN(J2906)&gt;0,INDEX($BH$2:$BH$100000,MATCH(J2906,VBAsheet!$H$2:$H$100000,0))&amp;CHAR(10),"")&amp;IF(LEN(K2906)&gt;0,INDEX($BH$2:$BH$100000,MATCH(K2906,VBAsheet!$H$2:$H$100000,0))&amp;CHAR(10),"")&amp;IF(LEN(L2906)&gt;0,INDEX($BH$2:$BH$100000,MATCH(L2906,VBAsheet!$H$2:$H$100000,0))&amp;CHAR(10),"")&amp;IF(LEN(M2906)&gt;0,INDEX($BH$2:$BH$100000,MATCH(M2906,VBAsheet!$H$2:$H$100000,0))&amp;CHAR(10),"")</f>
        <v/>
      </c>
      <c r="BM2906" s="94" t="str">
        <f t="shared" si="1529"/>
        <v/>
      </c>
      <c r="BN2906" s="95" t="str">
        <f t="shared" si="1548"/>
        <v/>
      </c>
      <c r="BP2906" s="18" t="str">
        <f t="shared" si="1549"/>
        <v/>
      </c>
      <c r="BR2906" s="81" t="str">
        <f t="shared" si="1559"/>
        <v/>
      </c>
      <c r="BU2906" s="138" t="str">
        <f t="shared" si="1550"/>
        <v/>
      </c>
      <c r="BV2906" s="3" t="str">
        <f t="shared" si="1551"/>
        <v/>
      </c>
      <c r="BW2906" s="3" t="str">
        <f t="shared" si="1552"/>
        <v/>
      </c>
      <c r="BX2906" s="144" t="str">
        <f t="shared" si="1553"/>
        <v/>
      </c>
      <c r="BY2906" s="18" t="str">
        <f t="shared" si="1554"/>
        <v/>
      </c>
      <c r="BZ2906" s="18" t="str">
        <f t="shared" si="1555"/>
        <v/>
      </c>
      <c r="CA2906" s="19" t="str">
        <f t="shared" si="1556"/>
        <v/>
      </c>
    </row>
    <row r="2907" spans="4:79" x14ac:dyDescent="0.45">
      <c r="D2907" s="164" t="str">
        <f t="shared" si="1557"/>
        <v/>
      </c>
      <c r="I2907" s="9" t="str">
        <f t="shared" si="1530"/>
        <v/>
      </c>
      <c r="J2907" s="173" t="str">
        <f t="shared" si="1531"/>
        <v/>
      </c>
      <c r="K2907" s="13"/>
      <c r="L2907" s="13"/>
      <c r="M2907" s="13"/>
      <c r="N2907" s="178" t="str">
        <f t="shared" si="1532"/>
        <v/>
      </c>
      <c r="O2907" s="181" t="str">
        <f t="shared" si="1533"/>
        <v/>
      </c>
      <c r="P2907" s="8" t="str">
        <f t="shared" si="1534"/>
        <v/>
      </c>
      <c r="Q2907" s="8" t="str">
        <f t="shared" si="1535"/>
        <v/>
      </c>
      <c r="R2907" s="8" t="str">
        <f t="shared" si="1536"/>
        <v/>
      </c>
      <c r="S2907" s="8" t="str">
        <f t="shared" si="1537"/>
        <v/>
      </c>
      <c r="T2907" s="8" t="str">
        <f t="shared" si="1538"/>
        <v/>
      </c>
      <c r="U2907" s="8" t="str">
        <f t="shared" si="1539"/>
        <v/>
      </c>
      <c r="V2907" s="16" t="str">
        <f t="shared" si="1540"/>
        <v/>
      </c>
      <c r="W2907" s="129" t="str">
        <f t="shared" si="1541"/>
        <v/>
      </c>
      <c r="X2907" s="8" t="str">
        <f t="shared" si="1542"/>
        <v/>
      </c>
      <c r="Y2907" s="8" t="str">
        <f t="shared" si="1543"/>
        <v/>
      </c>
      <c r="AQ2907" s="6" t="str">
        <f t="shared" si="1544"/>
        <v/>
      </c>
      <c r="AR2907" s="128" t="str">
        <f t="shared" si="1545"/>
        <v/>
      </c>
      <c r="AS2907" s="128" t="str">
        <f t="shared" si="1546"/>
        <v/>
      </c>
      <c r="AT2907" s="139" t="str">
        <f t="shared" si="1558"/>
        <v/>
      </c>
      <c r="BH2907" s="127" t="str">
        <f>IF(LEN(VBAsheet!H2907)&gt;0,$CD$4&amp;CHAR(10)&amp;$CD$5&amp;CHAR(10)&amp;$CD$6&amp;IF(VBAsheet!I2907="N",1,0)&amp;$CE$6&amp;CHAR(10)&amp;$CD$7&amp;CHAR(10)&amp;$CD$8&amp;VBAsheet!H2907&amp;$CE$8&amp;CHAR(10)&amp;$CD$9&amp;VBAsheet!K2907&amp;$CE$9&amp;CHAR(10)&amp;$CD$10&amp;VBAsheet!J2907-1&amp;$CE$10&amp;CHAR(10)&amp;$CD$11,"")</f>
        <v/>
      </c>
      <c r="BI2907"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7" s="18" t="str">
        <f>IF(LEN(X2907)&gt;0,$CD$23&amp;INDEX($CH$3:CH2910,MATCH(W2907,$CG$3:CG2910,0))&amp;$CE$23&amp;CHAR(10)&amp;$CD$24&amp;X2907&amp;$CE$24&amp;CHAR(10)&amp;$CD$25&amp;Y2907&amp;$CE$25&amp;CHAR(10),"")&amp;IF(LEN(AA2907)&gt;0,$CD$23&amp;INDEX($CH$3:CH2910,MATCH(Z2907,$CG$3:CG2910,0))&amp;$CE$23&amp;CHAR(10)&amp;$CD$24&amp;AA2907&amp;$CE$24&amp;CHAR(10)&amp;$CD$25&amp;AB2907&amp;$CE$25&amp;CHAR(10),"")&amp;IF(LEN(AD2907)&gt;0,$CD$23&amp;INDEX($CH$3:CH2910,MATCH(AC2907,$CG$3:CG2910,0))&amp;$CE$23&amp;CHAR(10)&amp;$CD$24&amp;AD2907&amp;$CE$24&amp;CHAR(10)&amp;$CD$25&amp;AE2907&amp;$CE$25&amp;CHAR(10),"")&amp;IF(LEN(AG2907)&gt;0,$CD$23&amp;INDEX($CH$3:CH2910,MATCH(AF2907,$CG$3:CG2910,0))&amp;$CE$23&amp;CHAR(10)&amp;$CD$24&amp;AG2907&amp;$CE$24&amp;CHAR(10)&amp;$CD$25&amp;AH2907&amp;$CE$25&amp;CHAR(10),"")&amp;IF(LEN(AJ2907)&gt;0,$CD$23&amp;INDEX($CH$3:CH2910,MATCH(AI2907,$CG$3:CG2910,0))&amp;$CE$23&amp;CHAR(10)&amp;$CD$24&amp;AJ2907&amp;$CE$24&amp;CHAR(10)&amp;$CD$25&amp;AK2907&amp;$CE$25&amp;CHAR(10),"")</f>
        <v/>
      </c>
      <c r="BK2907" s="18" t="str">
        <f>IF(LEN(J2907)&gt;0,INDEX($BH$2:$BH$100000,MATCH(J2907,VBAsheet!$H$2:$H$100000,0))&amp;CHAR(10),"")&amp;IF(LEN(K2907)&gt;0,INDEX($BH$2:$BH$100000,MATCH(K2907,VBAsheet!$H$2:$H$100000,0))&amp;CHAR(10),"")&amp;IF(LEN(L2907)&gt;0,INDEX($BH$2:$BH$100000,MATCH(L2907,VBAsheet!$H$2:$H$100000,0))&amp;CHAR(10),"")&amp;IF(LEN(M2907)&gt;0,INDEX($BH$2:$BH$100000,MATCH(M2907,VBAsheet!$H$2:$H$100000,0))&amp;CHAR(10),"")</f>
        <v/>
      </c>
      <c r="BM2907" s="94" t="str">
        <f t="shared" si="1529"/>
        <v/>
      </c>
      <c r="BN2907" s="95" t="str">
        <f t="shared" si="1548"/>
        <v/>
      </c>
      <c r="BP2907" s="18" t="str">
        <f t="shared" si="1549"/>
        <v/>
      </c>
      <c r="BR2907" s="81" t="str">
        <f t="shared" si="1559"/>
        <v/>
      </c>
      <c r="BU2907" s="138" t="str">
        <f t="shared" si="1550"/>
        <v/>
      </c>
      <c r="BV2907" s="3" t="str">
        <f t="shared" si="1551"/>
        <v/>
      </c>
      <c r="BW2907" s="3" t="str">
        <f t="shared" si="1552"/>
        <v/>
      </c>
      <c r="BX2907" s="144" t="str">
        <f t="shared" si="1553"/>
        <v/>
      </c>
      <c r="BY2907" s="18" t="str">
        <f t="shared" si="1554"/>
        <v/>
      </c>
      <c r="BZ2907" s="18" t="str">
        <f t="shared" si="1555"/>
        <v/>
      </c>
      <c r="CA2907" s="19" t="str">
        <f t="shared" si="1556"/>
        <v/>
      </c>
    </row>
    <row r="2908" spans="4:79" x14ac:dyDescent="0.45">
      <c r="D2908" s="164" t="str">
        <f t="shared" si="1557"/>
        <v/>
      </c>
      <c r="I2908" s="9" t="str">
        <f t="shared" si="1530"/>
        <v/>
      </c>
      <c r="J2908" s="173" t="str">
        <f t="shared" si="1531"/>
        <v/>
      </c>
      <c r="K2908" s="13"/>
      <c r="L2908" s="13"/>
      <c r="M2908" s="13"/>
      <c r="N2908" s="178" t="str">
        <f t="shared" si="1532"/>
        <v/>
      </c>
      <c r="O2908" s="181" t="str">
        <f t="shared" si="1533"/>
        <v/>
      </c>
      <c r="P2908" s="8" t="str">
        <f t="shared" si="1534"/>
        <v/>
      </c>
      <c r="Q2908" s="8" t="str">
        <f t="shared" si="1535"/>
        <v/>
      </c>
      <c r="R2908" s="8" t="str">
        <f t="shared" si="1536"/>
        <v/>
      </c>
      <c r="S2908" s="8" t="str">
        <f t="shared" si="1537"/>
        <v/>
      </c>
      <c r="T2908" s="8" t="str">
        <f t="shared" si="1538"/>
        <v/>
      </c>
      <c r="U2908" s="8" t="str">
        <f t="shared" si="1539"/>
        <v/>
      </c>
      <c r="V2908" s="16" t="str">
        <f t="shared" si="1540"/>
        <v/>
      </c>
      <c r="W2908" s="129" t="str">
        <f t="shared" si="1541"/>
        <v/>
      </c>
      <c r="X2908" s="8" t="str">
        <f t="shared" si="1542"/>
        <v/>
      </c>
      <c r="Y2908" s="8" t="str">
        <f t="shared" si="1543"/>
        <v/>
      </c>
      <c r="AQ2908" s="6" t="str">
        <f t="shared" si="1544"/>
        <v/>
      </c>
      <c r="AR2908" s="128" t="str">
        <f t="shared" si="1545"/>
        <v/>
      </c>
      <c r="AS2908" s="128" t="str">
        <f t="shared" si="1546"/>
        <v/>
      </c>
      <c r="AT2908" s="139" t="str">
        <f t="shared" si="1558"/>
        <v/>
      </c>
      <c r="BH2908" s="127" t="str">
        <f>IF(LEN(VBAsheet!H2908)&gt;0,$CD$4&amp;CHAR(10)&amp;$CD$5&amp;CHAR(10)&amp;$CD$6&amp;IF(VBAsheet!I2908="N",1,0)&amp;$CE$6&amp;CHAR(10)&amp;$CD$7&amp;CHAR(10)&amp;$CD$8&amp;VBAsheet!H2908&amp;$CE$8&amp;CHAR(10)&amp;$CD$9&amp;VBAsheet!K2908&amp;$CE$9&amp;CHAR(10)&amp;$CD$10&amp;VBAsheet!J2908-1&amp;$CE$10&amp;CHAR(10)&amp;$CD$11,"")</f>
        <v/>
      </c>
      <c r="BI2908"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8" s="18" t="str">
        <f>IF(LEN(X2908)&gt;0,$CD$23&amp;INDEX($CH$3:CH2911,MATCH(W2908,$CG$3:CG2911,0))&amp;$CE$23&amp;CHAR(10)&amp;$CD$24&amp;X2908&amp;$CE$24&amp;CHAR(10)&amp;$CD$25&amp;Y2908&amp;$CE$25&amp;CHAR(10),"")&amp;IF(LEN(AA2908)&gt;0,$CD$23&amp;INDEX($CH$3:CH2911,MATCH(Z2908,$CG$3:CG2911,0))&amp;$CE$23&amp;CHAR(10)&amp;$CD$24&amp;AA2908&amp;$CE$24&amp;CHAR(10)&amp;$CD$25&amp;AB2908&amp;$CE$25&amp;CHAR(10),"")&amp;IF(LEN(AD2908)&gt;0,$CD$23&amp;INDEX($CH$3:CH2911,MATCH(AC2908,$CG$3:CG2911,0))&amp;$CE$23&amp;CHAR(10)&amp;$CD$24&amp;AD2908&amp;$CE$24&amp;CHAR(10)&amp;$CD$25&amp;AE2908&amp;$CE$25&amp;CHAR(10),"")&amp;IF(LEN(AG2908)&gt;0,$CD$23&amp;INDEX($CH$3:CH2911,MATCH(AF2908,$CG$3:CG2911,0))&amp;$CE$23&amp;CHAR(10)&amp;$CD$24&amp;AG2908&amp;$CE$24&amp;CHAR(10)&amp;$CD$25&amp;AH2908&amp;$CE$25&amp;CHAR(10),"")&amp;IF(LEN(AJ2908)&gt;0,$CD$23&amp;INDEX($CH$3:CH2911,MATCH(AI2908,$CG$3:CG2911,0))&amp;$CE$23&amp;CHAR(10)&amp;$CD$24&amp;AJ2908&amp;$CE$24&amp;CHAR(10)&amp;$CD$25&amp;AK2908&amp;$CE$25&amp;CHAR(10),"")</f>
        <v/>
      </c>
      <c r="BK2908" s="18" t="str">
        <f>IF(LEN(J2908)&gt;0,INDEX($BH$2:$BH$100000,MATCH(J2908,VBAsheet!$H$2:$H$100000,0))&amp;CHAR(10),"")&amp;IF(LEN(K2908)&gt;0,INDEX($BH$2:$BH$100000,MATCH(K2908,VBAsheet!$H$2:$H$100000,0))&amp;CHAR(10),"")&amp;IF(LEN(L2908)&gt;0,INDEX($BH$2:$BH$100000,MATCH(L2908,VBAsheet!$H$2:$H$100000,0))&amp;CHAR(10),"")&amp;IF(LEN(M2908)&gt;0,INDEX($BH$2:$BH$100000,MATCH(M2908,VBAsheet!$H$2:$H$100000,0))&amp;CHAR(10),"")</f>
        <v/>
      </c>
      <c r="BM2908" s="94" t="str">
        <f t="shared" si="1529"/>
        <v/>
      </c>
      <c r="BN2908" s="95" t="str">
        <f t="shared" si="1548"/>
        <v/>
      </c>
      <c r="BP2908" s="18" t="str">
        <f t="shared" si="1549"/>
        <v/>
      </c>
      <c r="BR2908" s="81" t="str">
        <f t="shared" si="1559"/>
        <v/>
      </c>
      <c r="BU2908" s="138" t="str">
        <f t="shared" si="1550"/>
        <v/>
      </c>
      <c r="BV2908" s="3" t="str">
        <f t="shared" si="1551"/>
        <v/>
      </c>
      <c r="BW2908" s="3" t="str">
        <f t="shared" si="1552"/>
        <v/>
      </c>
      <c r="BX2908" s="144" t="str">
        <f t="shared" si="1553"/>
        <v/>
      </c>
      <c r="BY2908" s="18" t="str">
        <f t="shared" si="1554"/>
        <v/>
      </c>
      <c r="BZ2908" s="18" t="str">
        <f t="shared" si="1555"/>
        <v/>
      </c>
      <c r="CA2908" s="19" t="str">
        <f t="shared" si="1556"/>
        <v/>
      </c>
    </row>
    <row r="2909" spans="4:79" x14ac:dyDescent="0.45">
      <c r="D2909" s="164" t="str">
        <f t="shared" si="1557"/>
        <v/>
      </c>
      <c r="I2909" s="9" t="str">
        <f t="shared" si="1530"/>
        <v/>
      </c>
      <c r="J2909" s="173" t="str">
        <f t="shared" si="1531"/>
        <v/>
      </c>
      <c r="K2909" s="13"/>
      <c r="L2909" s="13"/>
      <c r="M2909" s="13"/>
      <c r="N2909" s="178" t="str">
        <f t="shared" si="1532"/>
        <v/>
      </c>
      <c r="O2909" s="181" t="str">
        <f t="shared" si="1533"/>
        <v/>
      </c>
      <c r="P2909" s="8" t="str">
        <f t="shared" si="1534"/>
        <v/>
      </c>
      <c r="Q2909" s="8" t="str">
        <f t="shared" si="1535"/>
        <v/>
      </c>
      <c r="R2909" s="8" t="str">
        <f t="shared" si="1536"/>
        <v/>
      </c>
      <c r="S2909" s="8" t="str">
        <f t="shared" si="1537"/>
        <v/>
      </c>
      <c r="T2909" s="8" t="str">
        <f t="shared" si="1538"/>
        <v/>
      </c>
      <c r="U2909" s="8" t="str">
        <f t="shared" si="1539"/>
        <v/>
      </c>
      <c r="V2909" s="16" t="str">
        <f t="shared" si="1540"/>
        <v/>
      </c>
      <c r="W2909" s="129" t="str">
        <f t="shared" si="1541"/>
        <v/>
      </c>
      <c r="X2909" s="8" t="str">
        <f t="shared" si="1542"/>
        <v/>
      </c>
      <c r="Y2909" s="8" t="str">
        <f t="shared" si="1543"/>
        <v/>
      </c>
      <c r="AQ2909" s="6" t="str">
        <f t="shared" si="1544"/>
        <v/>
      </c>
      <c r="AR2909" s="128" t="str">
        <f t="shared" si="1545"/>
        <v/>
      </c>
      <c r="AS2909" s="128" t="str">
        <f t="shared" si="1546"/>
        <v/>
      </c>
      <c r="AT2909" s="139" t="str">
        <f t="shared" si="1558"/>
        <v/>
      </c>
      <c r="BH2909" s="127" t="str">
        <f>IF(LEN(VBAsheet!H2909)&gt;0,$CD$4&amp;CHAR(10)&amp;$CD$5&amp;CHAR(10)&amp;$CD$6&amp;IF(VBAsheet!I2909="N",1,0)&amp;$CE$6&amp;CHAR(10)&amp;$CD$7&amp;CHAR(10)&amp;$CD$8&amp;VBAsheet!H2909&amp;$CE$8&amp;CHAR(10)&amp;$CD$9&amp;VBAsheet!K2909&amp;$CE$9&amp;CHAR(10)&amp;$CD$10&amp;VBAsheet!J2909-1&amp;$CE$10&amp;CHAR(10)&amp;$CD$11,"")</f>
        <v/>
      </c>
      <c r="BI2909"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09" s="18" t="str">
        <f>IF(LEN(X2909)&gt;0,$CD$23&amp;INDEX($CH$3:CH2912,MATCH(W2909,$CG$3:CG2912,0))&amp;$CE$23&amp;CHAR(10)&amp;$CD$24&amp;X2909&amp;$CE$24&amp;CHAR(10)&amp;$CD$25&amp;Y2909&amp;$CE$25&amp;CHAR(10),"")&amp;IF(LEN(AA2909)&gt;0,$CD$23&amp;INDEX($CH$3:CH2912,MATCH(Z2909,$CG$3:CG2912,0))&amp;$CE$23&amp;CHAR(10)&amp;$CD$24&amp;AA2909&amp;$CE$24&amp;CHAR(10)&amp;$CD$25&amp;AB2909&amp;$CE$25&amp;CHAR(10),"")&amp;IF(LEN(AD2909)&gt;0,$CD$23&amp;INDEX($CH$3:CH2912,MATCH(AC2909,$CG$3:CG2912,0))&amp;$CE$23&amp;CHAR(10)&amp;$CD$24&amp;AD2909&amp;$CE$24&amp;CHAR(10)&amp;$CD$25&amp;AE2909&amp;$CE$25&amp;CHAR(10),"")&amp;IF(LEN(AG2909)&gt;0,$CD$23&amp;INDEX($CH$3:CH2912,MATCH(AF2909,$CG$3:CG2912,0))&amp;$CE$23&amp;CHAR(10)&amp;$CD$24&amp;AG2909&amp;$CE$24&amp;CHAR(10)&amp;$CD$25&amp;AH2909&amp;$CE$25&amp;CHAR(10),"")&amp;IF(LEN(AJ2909)&gt;0,$CD$23&amp;INDEX($CH$3:CH2912,MATCH(AI2909,$CG$3:CG2912,0))&amp;$CE$23&amp;CHAR(10)&amp;$CD$24&amp;AJ2909&amp;$CE$24&amp;CHAR(10)&amp;$CD$25&amp;AK2909&amp;$CE$25&amp;CHAR(10),"")</f>
        <v/>
      </c>
      <c r="BK2909" s="18" t="str">
        <f>IF(LEN(J2909)&gt;0,INDEX($BH$2:$BH$100000,MATCH(J2909,VBAsheet!$H$2:$H$100000,0))&amp;CHAR(10),"")&amp;IF(LEN(K2909)&gt;0,INDEX($BH$2:$BH$100000,MATCH(K2909,VBAsheet!$H$2:$H$100000,0))&amp;CHAR(10),"")&amp;IF(LEN(L2909)&gt;0,INDEX($BH$2:$BH$100000,MATCH(L2909,VBAsheet!$H$2:$H$100000,0))&amp;CHAR(10),"")&amp;IF(LEN(M2909)&gt;0,INDEX($BH$2:$BH$100000,MATCH(M2909,VBAsheet!$H$2:$H$100000,0))&amp;CHAR(10),"")</f>
        <v/>
      </c>
      <c r="BM2909" s="94" t="str">
        <f t="shared" si="1529"/>
        <v/>
      </c>
      <c r="BN2909" s="95" t="str">
        <f t="shared" si="1548"/>
        <v/>
      </c>
      <c r="BP2909" s="18" t="str">
        <f t="shared" si="1549"/>
        <v/>
      </c>
      <c r="BR2909" s="81" t="str">
        <f t="shared" si="1559"/>
        <v/>
      </c>
      <c r="BU2909" s="138" t="str">
        <f t="shared" si="1550"/>
        <v/>
      </c>
      <c r="BV2909" s="3" t="str">
        <f t="shared" si="1551"/>
        <v/>
      </c>
      <c r="BW2909" s="3" t="str">
        <f t="shared" si="1552"/>
        <v/>
      </c>
      <c r="BX2909" s="144" t="str">
        <f t="shared" si="1553"/>
        <v/>
      </c>
      <c r="BY2909" s="18" t="str">
        <f t="shared" si="1554"/>
        <v/>
      </c>
      <c r="BZ2909" s="18" t="str">
        <f t="shared" si="1555"/>
        <v/>
      </c>
      <c r="CA2909" s="19" t="str">
        <f t="shared" si="1556"/>
        <v/>
      </c>
    </row>
    <row r="2910" spans="4:79" x14ac:dyDescent="0.45">
      <c r="D2910" s="164" t="str">
        <f t="shared" si="1557"/>
        <v/>
      </c>
      <c r="I2910" s="9" t="str">
        <f t="shared" si="1530"/>
        <v/>
      </c>
      <c r="J2910" s="173" t="str">
        <f t="shared" si="1531"/>
        <v/>
      </c>
      <c r="K2910" s="13"/>
      <c r="L2910" s="13"/>
      <c r="M2910" s="13"/>
      <c r="N2910" s="178" t="str">
        <f t="shared" si="1532"/>
        <v/>
      </c>
      <c r="O2910" s="181" t="str">
        <f t="shared" si="1533"/>
        <v/>
      </c>
      <c r="P2910" s="8" t="str">
        <f t="shared" si="1534"/>
        <v/>
      </c>
      <c r="Q2910" s="8" t="str">
        <f t="shared" si="1535"/>
        <v/>
      </c>
      <c r="R2910" s="8" t="str">
        <f t="shared" si="1536"/>
        <v/>
      </c>
      <c r="S2910" s="8" t="str">
        <f t="shared" si="1537"/>
        <v/>
      </c>
      <c r="T2910" s="8" t="str">
        <f t="shared" si="1538"/>
        <v/>
      </c>
      <c r="U2910" s="8" t="str">
        <f t="shared" si="1539"/>
        <v/>
      </c>
      <c r="V2910" s="16" t="str">
        <f t="shared" si="1540"/>
        <v/>
      </c>
      <c r="W2910" s="129" t="str">
        <f t="shared" si="1541"/>
        <v/>
      </c>
      <c r="X2910" s="8" t="str">
        <f t="shared" si="1542"/>
        <v/>
      </c>
      <c r="Y2910" s="8" t="str">
        <f t="shared" si="1543"/>
        <v/>
      </c>
      <c r="AQ2910" s="6" t="str">
        <f t="shared" si="1544"/>
        <v/>
      </c>
      <c r="AR2910" s="128" t="str">
        <f t="shared" si="1545"/>
        <v/>
      </c>
      <c r="AS2910" s="128" t="str">
        <f t="shared" si="1546"/>
        <v/>
      </c>
      <c r="AT2910" s="139" t="str">
        <f t="shared" si="1558"/>
        <v/>
      </c>
      <c r="BH2910" s="127" t="str">
        <f>IF(LEN(VBAsheet!H2910)&gt;0,$CD$4&amp;CHAR(10)&amp;$CD$5&amp;CHAR(10)&amp;$CD$6&amp;IF(VBAsheet!I2910="N",1,0)&amp;$CE$6&amp;CHAR(10)&amp;$CD$7&amp;CHAR(10)&amp;$CD$8&amp;VBAsheet!H2910&amp;$CE$8&amp;CHAR(10)&amp;$CD$9&amp;VBAsheet!K2910&amp;$CE$9&amp;CHAR(10)&amp;$CD$10&amp;VBAsheet!J2910-1&amp;$CE$10&amp;CHAR(10)&amp;$CD$11,"")</f>
        <v/>
      </c>
      <c r="BI2910"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0" s="18" t="str">
        <f>IF(LEN(X2910)&gt;0,$CD$23&amp;INDEX($CH$3:CH2913,MATCH(W2910,$CG$3:CG2913,0))&amp;$CE$23&amp;CHAR(10)&amp;$CD$24&amp;X2910&amp;$CE$24&amp;CHAR(10)&amp;$CD$25&amp;Y2910&amp;$CE$25&amp;CHAR(10),"")&amp;IF(LEN(AA2910)&gt;0,$CD$23&amp;INDEX($CH$3:CH2913,MATCH(Z2910,$CG$3:CG2913,0))&amp;$CE$23&amp;CHAR(10)&amp;$CD$24&amp;AA2910&amp;$CE$24&amp;CHAR(10)&amp;$CD$25&amp;AB2910&amp;$CE$25&amp;CHAR(10),"")&amp;IF(LEN(AD2910)&gt;0,$CD$23&amp;INDEX($CH$3:CH2913,MATCH(AC2910,$CG$3:CG2913,0))&amp;$CE$23&amp;CHAR(10)&amp;$CD$24&amp;AD2910&amp;$CE$24&amp;CHAR(10)&amp;$CD$25&amp;AE2910&amp;$CE$25&amp;CHAR(10),"")&amp;IF(LEN(AG2910)&gt;0,$CD$23&amp;INDEX($CH$3:CH2913,MATCH(AF2910,$CG$3:CG2913,0))&amp;$CE$23&amp;CHAR(10)&amp;$CD$24&amp;AG2910&amp;$CE$24&amp;CHAR(10)&amp;$CD$25&amp;AH2910&amp;$CE$25&amp;CHAR(10),"")&amp;IF(LEN(AJ2910)&gt;0,$CD$23&amp;INDEX($CH$3:CH2913,MATCH(AI2910,$CG$3:CG2913,0))&amp;$CE$23&amp;CHAR(10)&amp;$CD$24&amp;AJ2910&amp;$CE$24&amp;CHAR(10)&amp;$CD$25&amp;AK2910&amp;$CE$25&amp;CHAR(10),"")</f>
        <v/>
      </c>
      <c r="BK2910" s="18" t="str">
        <f>IF(LEN(J2910)&gt;0,INDEX($BH$2:$BH$100000,MATCH(J2910,VBAsheet!$H$2:$H$100000,0))&amp;CHAR(10),"")&amp;IF(LEN(K2910)&gt;0,INDEX($BH$2:$BH$100000,MATCH(K2910,VBAsheet!$H$2:$H$100000,0))&amp;CHAR(10),"")&amp;IF(LEN(L2910)&gt;0,INDEX($BH$2:$BH$100000,MATCH(L2910,VBAsheet!$H$2:$H$100000,0))&amp;CHAR(10),"")&amp;IF(LEN(M2910)&gt;0,INDEX($BH$2:$BH$100000,MATCH(M2910,VBAsheet!$H$2:$H$100000,0))&amp;CHAR(10),"")</f>
        <v/>
      </c>
      <c r="BM2910" s="94" t="str">
        <f t="shared" si="1529"/>
        <v/>
      </c>
      <c r="BN2910" s="95" t="str">
        <f t="shared" si="1548"/>
        <v/>
      </c>
      <c r="BP2910" s="18" t="str">
        <f t="shared" si="1549"/>
        <v/>
      </c>
      <c r="BR2910" s="81" t="str">
        <f t="shared" si="1559"/>
        <v/>
      </c>
      <c r="BU2910" s="138" t="str">
        <f t="shared" si="1550"/>
        <v/>
      </c>
      <c r="BV2910" s="3" t="str">
        <f t="shared" si="1551"/>
        <v/>
      </c>
      <c r="BW2910" s="3" t="str">
        <f t="shared" si="1552"/>
        <v/>
      </c>
      <c r="BX2910" s="144" t="str">
        <f t="shared" si="1553"/>
        <v/>
      </c>
      <c r="BY2910" s="18" t="str">
        <f t="shared" si="1554"/>
        <v/>
      </c>
      <c r="BZ2910" s="18" t="str">
        <f t="shared" si="1555"/>
        <v/>
      </c>
      <c r="CA2910" s="19" t="str">
        <f t="shared" si="1556"/>
        <v/>
      </c>
    </row>
    <row r="2911" spans="4:79" x14ac:dyDescent="0.45">
      <c r="D2911" s="164" t="str">
        <f t="shared" si="1557"/>
        <v/>
      </c>
      <c r="I2911" s="9" t="str">
        <f t="shared" si="1530"/>
        <v/>
      </c>
      <c r="J2911" s="173" t="str">
        <f t="shared" si="1531"/>
        <v/>
      </c>
      <c r="K2911" s="13"/>
      <c r="L2911" s="13"/>
      <c r="M2911" s="13"/>
      <c r="N2911" s="178" t="str">
        <f t="shared" si="1532"/>
        <v/>
      </c>
      <c r="O2911" s="181" t="str">
        <f t="shared" si="1533"/>
        <v/>
      </c>
      <c r="P2911" s="8" t="str">
        <f t="shared" si="1534"/>
        <v/>
      </c>
      <c r="Q2911" s="8" t="str">
        <f t="shared" si="1535"/>
        <v/>
      </c>
      <c r="R2911" s="8" t="str">
        <f t="shared" si="1536"/>
        <v/>
      </c>
      <c r="S2911" s="8" t="str">
        <f t="shared" si="1537"/>
        <v/>
      </c>
      <c r="T2911" s="8" t="str">
        <f t="shared" si="1538"/>
        <v/>
      </c>
      <c r="U2911" s="8" t="str">
        <f t="shared" si="1539"/>
        <v/>
      </c>
      <c r="V2911" s="16" t="str">
        <f t="shared" si="1540"/>
        <v/>
      </c>
      <c r="W2911" s="129" t="str">
        <f t="shared" si="1541"/>
        <v/>
      </c>
      <c r="X2911" s="8" t="str">
        <f t="shared" si="1542"/>
        <v/>
      </c>
      <c r="Y2911" s="8" t="str">
        <f t="shared" si="1543"/>
        <v/>
      </c>
      <c r="AQ2911" s="6" t="str">
        <f t="shared" si="1544"/>
        <v/>
      </c>
      <c r="AR2911" s="128" t="str">
        <f t="shared" si="1545"/>
        <v/>
      </c>
      <c r="AS2911" s="128" t="str">
        <f t="shared" si="1546"/>
        <v/>
      </c>
      <c r="AT2911" s="139" t="str">
        <f t="shared" si="1558"/>
        <v/>
      </c>
      <c r="BH2911" s="127" t="str">
        <f>IF(LEN(VBAsheet!H2911)&gt;0,$CD$4&amp;CHAR(10)&amp;$CD$5&amp;CHAR(10)&amp;$CD$6&amp;IF(VBAsheet!I2911="N",1,0)&amp;$CE$6&amp;CHAR(10)&amp;$CD$7&amp;CHAR(10)&amp;$CD$8&amp;VBAsheet!H2911&amp;$CE$8&amp;CHAR(10)&amp;$CD$9&amp;VBAsheet!K2911&amp;$CE$9&amp;CHAR(10)&amp;$CD$10&amp;VBAsheet!J2911-1&amp;$CE$10&amp;CHAR(10)&amp;$CD$11,"")</f>
        <v/>
      </c>
      <c r="BI2911"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1" s="18" t="str">
        <f>IF(LEN(X2911)&gt;0,$CD$23&amp;INDEX($CH$3:CH2914,MATCH(W2911,$CG$3:CG2914,0))&amp;$CE$23&amp;CHAR(10)&amp;$CD$24&amp;X2911&amp;$CE$24&amp;CHAR(10)&amp;$CD$25&amp;Y2911&amp;$CE$25&amp;CHAR(10),"")&amp;IF(LEN(AA2911)&gt;0,$CD$23&amp;INDEX($CH$3:CH2914,MATCH(Z2911,$CG$3:CG2914,0))&amp;$CE$23&amp;CHAR(10)&amp;$CD$24&amp;AA2911&amp;$CE$24&amp;CHAR(10)&amp;$CD$25&amp;AB2911&amp;$CE$25&amp;CHAR(10),"")&amp;IF(LEN(AD2911)&gt;0,$CD$23&amp;INDEX($CH$3:CH2914,MATCH(AC2911,$CG$3:CG2914,0))&amp;$CE$23&amp;CHAR(10)&amp;$CD$24&amp;AD2911&amp;$CE$24&amp;CHAR(10)&amp;$CD$25&amp;AE2911&amp;$CE$25&amp;CHAR(10),"")&amp;IF(LEN(AG2911)&gt;0,$CD$23&amp;INDEX($CH$3:CH2914,MATCH(AF2911,$CG$3:CG2914,0))&amp;$CE$23&amp;CHAR(10)&amp;$CD$24&amp;AG2911&amp;$CE$24&amp;CHAR(10)&amp;$CD$25&amp;AH2911&amp;$CE$25&amp;CHAR(10),"")&amp;IF(LEN(AJ2911)&gt;0,$CD$23&amp;INDEX($CH$3:CH2914,MATCH(AI2911,$CG$3:CG2914,0))&amp;$CE$23&amp;CHAR(10)&amp;$CD$24&amp;AJ2911&amp;$CE$24&amp;CHAR(10)&amp;$CD$25&amp;AK2911&amp;$CE$25&amp;CHAR(10),"")</f>
        <v/>
      </c>
      <c r="BK2911" s="18" t="str">
        <f>IF(LEN(J2911)&gt;0,INDEX($BH$2:$BH$100000,MATCH(J2911,VBAsheet!$H$2:$H$100000,0))&amp;CHAR(10),"")&amp;IF(LEN(K2911)&gt;0,INDEX($BH$2:$BH$100000,MATCH(K2911,VBAsheet!$H$2:$H$100000,0))&amp;CHAR(10),"")&amp;IF(LEN(L2911)&gt;0,INDEX($BH$2:$BH$100000,MATCH(L2911,VBAsheet!$H$2:$H$100000,0))&amp;CHAR(10),"")&amp;IF(LEN(M2911)&gt;0,INDEX($BH$2:$BH$100000,MATCH(M2911,VBAsheet!$H$2:$H$100000,0))&amp;CHAR(10),"")</f>
        <v/>
      </c>
      <c r="BM2911" s="94" t="str">
        <f t="shared" si="1529"/>
        <v/>
      </c>
      <c r="BN2911" s="95" t="str">
        <f t="shared" si="1548"/>
        <v/>
      </c>
      <c r="BP2911" s="18" t="str">
        <f t="shared" si="1549"/>
        <v/>
      </c>
      <c r="BR2911" s="81" t="str">
        <f t="shared" si="1559"/>
        <v/>
      </c>
      <c r="BU2911" s="138" t="str">
        <f t="shared" si="1550"/>
        <v/>
      </c>
      <c r="BV2911" s="3" t="str">
        <f t="shared" si="1551"/>
        <v/>
      </c>
      <c r="BW2911" s="3" t="str">
        <f t="shared" si="1552"/>
        <v/>
      </c>
      <c r="BX2911" s="144" t="str">
        <f t="shared" si="1553"/>
        <v/>
      </c>
      <c r="BY2911" s="18" t="str">
        <f t="shared" si="1554"/>
        <v/>
      </c>
      <c r="BZ2911" s="18" t="str">
        <f t="shared" si="1555"/>
        <v/>
      </c>
      <c r="CA2911" s="19" t="str">
        <f t="shared" si="1556"/>
        <v/>
      </c>
    </row>
    <row r="2912" spans="4:79" x14ac:dyDescent="0.45">
      <c r="D2912" s="164" t="str">
        <f t="shared" si="1557"/>
        <v/>
      </c>
      <c r="I2912" s="9" t="str">
        <f t="shared" si="1530"/>
        <v/>
      </c>
      <c r="J2912" s="173" t="str">
        <f t="shared" si="1531"/>
        <v/>
      </c>
      <c r="K2912" s="13"/>
      <c r="L2912" s="13"/>
      <c r="M2912" s="13"/>
      <c r="N2912" s="178" t="str">
        <f t="shared" si="1532"/>
        <v/>
      </c>
      <c r="O2912" s="181" t="str">
        <f t="shared" si="1533"/>
        <v/>
      </c>
      <c r="P2912" s="8" t="str">
        <f t="shared" si="1534"/>
        <v/>
      </c>
      <c r="Q2912" s="8" t="str">
        <f t="shared" si="1535"/>
        <v/>
      </c>
      <c r="R2912" s="8" t="str">
        <f t="shared" si="1536"/>
        <v/>
      </c>
      <c r="S2912" s="8" t="str">
        <f t="shared" si="1537"/>
        <v/>
      </c>
      <c r="T2912" s="8" t="str">
        <f t="shared" si="1538"/>
        <v/>
      </c>
      <c r="U2912" s="8" t="str">
        <f t="shared" si="1539"/>
        <v/>
      </c>
      <c r="V2912" s="16" t="str">
        <f t="shared" si="1540"/>
        <v/>
      </c>
      <c r="W2912" s="129" t="str">
        <f t="shared" si="1541"/>
        <v/>
      </c>
      <c r="X2912" s="8" t="str">
        <f t="shared" si="1542"/>
        <v/>
      </c>
      <c r="Y2912" s="8" t="str">
        <f t="shared" si="1543"/>
        <v/>
      </c>
      <c r="AQ2912" s="6" t="str">
        <f t="shared" si="1544"/>
        <v/>
      </c>
      <c r="AR2912" s="128" t="str">
        <f t="shared" si="1545"/>
        <v/>
      </c>
      <c r="AS2912" s="128" t="str">
        <f t="shared" si="1546"/>
        <v/>
      </c>
      <c r="AT2912" s="139" t="str">
        <f t="shared" si="1558"/>
        <v/>
      </c>
      <c r="BH2912" s="127" t="str">
        <f>IF(LEN(VBAsheet!H2912)&gt;0,$CD$4&amp;CHAR(10)&amp;$CD$5&amp;CHAR(10)&amp;$CD$6&amp;IF(VBAsheet!I2912="N",1,0)&amp;$CE$6&amp;CHAR(10)&amp;$CD$7&amp;CHAR(10)&amp;$CD$8&amp;VBAsheet!H2912&amp;$CE$8&amp;CHAR(10)&amp;$CD$9&amp;VBAsheet!K2912&amp;$CE$9&amp;CHAR(10)&amp;$CD$10&amp;VBAsheet!J2912-1&amp;$CE$10&amp;CHAR(10)&amp;$CD$11,"")</f>
        <v/>
      </c>
      <c r="BI2912"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2" s="18" t="str">
        <f>IF(LEN(X2912)&gt;0,$CD$23&amp;INDEX($CH$3:CH2915,MATCH(W2912,$CG$3:CG2915,0))&amp;$CE$23&amp;CHAR(10)&amp;$CD$24&amp;X2912&amp;$CE$24&amp;CHAR(10)&amp;$CD$25&amp;Y2912&amp;$CE$25&amp;CHAR(10),"")&amp;IF(LEN(AA2912)&gt;0,$CD$23&amp;INDEX($CH$3:CH2915,MATCH(Z2912,$CG$3:CG2915,0))&amp;$CE$23&amp;CHAR(10)&amp;$CD$24&amp;AA2912&amp;$CE$24&amp;CHAR(10)&amp;$CD$25&amp;AB2912&amp;$CE$25&amp;CHAR(10),"")&amp;IF(LEN(AD2912)&gt;0,$CD$23&amp;INDEX($CH$3:CH2915,MATCH(AC2912,$CG$3:CG2915,0))&amp;$CE$23&amp;CHAR(10)&amp;$CD$24&amp;AD2912&amp;$CE$24&amp;CHAR(10)&amp;$CD$25&amp;AE2912&amp;$CE$25&amp;CHAR(10),"")&amp;IF(LEN(AG2912)&gt;0,$CD$23&amp;INDEX($CH$3:CH2915,MATCH(AF2912,$CG$3:CG2915,0))&amp;$CE$23&amp;CHAR(10)&amp;$CD$24&amp;AG2912&amp;$CE$24&amp;CHAR(10)&amp;$CD$25&amp;AH2912&amp;$CE$25&amp;CHAR(10),"")&amp;IF(LEN(AJ2912)&gt;0,$CD$23&amp;INDEX($CH$3:CH2915,MATCH(AI2912,$CG$3:CG2915,0))&amp;$CE$23&amp;CHAR(10)&amp;$CD$24&amp;AJ2912&amp;$CE$24&amp;CHAR(10)&amp;$CD$25&amp;AK2912&amp;$CE$25&amp;CHAR(10),"")</f>
        <v/>
      </c>
      <c r="BK2912" s="18" t="str">
        <f>IF(LEN(J2912)&gt;0,INDEX($BH$2:$BH$100000,MATCH(J2912,VBAsheet!$H$2:$H$100000,0))&amp;CHAR(10),"")&amp;IF(LEN(K2912)&gt;0,INDEX($BH$2:$BH$100000,MATCH(K2912,VBAsheet!$H$2:$H$100000,0))&amp;CHAR(10),"")&amp;IF(LEN(L2912)&gt;0,INDEX($BH$2:$BH$100000,MATCH(L2912,VBAsheet!$H$2:$H$100000,0))&amp;CHAR(10),"")&amp;IF(LEN(M2912)&gt;0,INDEX($BH$2:$BH$100000,MATCH(M2912,VBAsheet!$H$2:$H$100000,0))&amp;CHAR(10),"")</f>
        <v/>
      </c>
      <c r="BM2912" s="94" t="str">
        <f t="shared" si="1529"/>
        <v/>
      </c>
      <c r="BN2912" s="95" t="str">
        <f t="shared" si="1548"/>
        <v/>
      </c>
      <c r="BP2912" s="18" t="str">
        <f t="shared" si="1549"/>
        <v/>
      </c>
      <c r="BR2912" s="81" t="str">
        <f t="shared" si="1559"/>
        <v/>
      </c>
      <c r="BU2912" s="138" t="str">
        <f t="shared" si="1550"/>
        <v/>
      </c>
      <c r="BV2912" s="3" t="str">
        <f t="shared" si="1551"/>
        <v/>
      </c>
      <c r="BW2912" s="3" t="str">
        <f t="shared" si="1552"/>
        <v/>
      </c>
      <c r="BX2912" s="144" t="str">
        <f t="shared" si="1553"/>
        <v/>
      </c>
      <c r="BY2912" s="18" t="str">
        <f t="shared" si="1554"/>
        <v/>
      </c>
      <c r="BZ2912" s="18" t="str">
        <f t="shared" si="1555"/>
        <v/>
      </c>
      <c r="CA2912" s="19" t="str">
        <f t="shared" si="1556"/>
        <v/>
      </c>
    </row>
    <row r="2913" spans="4:79" x14ac:dyDescent="0.45">
      <c r="D2913" s="164" t="str">
        <f t="shared" si="1557"/>
        <v/>
      </c>
      <c r="I2913" s="9" t="str">
        <f t="shared" si="1530"/>
        <v/>
      </c>
      <c r="J2913" s="173" t="str">
        <f t="shared" si="1531"/>
        <v/>
      </c>
      <c r="K2913" s="13"/>
      <c r="L2913" s="13"/>
      <c r="M2913" s="13"/>
      <c r="N2913" s="178" t="str">
        <f t="shared" si="1532"/>
        <v/>
      </c>
      <c r="O2913" s="181" t="str">
        <f t="shared" si="1533"/>
        <v/>
      </c>
      <c r="P2913" s="8" t="str">
        <f t="shared" si="1534"/>
        <v/>
      </c>
      <c r="Q2913" s="8" t="str">
        <f t="shared" si="1535"/>
        <v/>
      </c>
      <c r="R2913" s="8" t="str">
        <f t="shared" si="1536"/>
        <v/>
      </c>
      <c r="S2913" s="8" t="str">
        <f t="shared" si="1537"/>
        <v/>
      </c>
      <c r="T2913" s="8" t="str">
        <f t="shared" si="1538"/>
        <v/>
      </c>
      <c r="U2913" s="8" t="str">
        <f t="shared" si="1539"/>
        <v/>
      </c>
      <c r="V2913" s="16" t="str">
        <f t="shared" si="1540"/>
        <v/>
      </c>
      <c r="W2913" s="129" t="str">
        <f t="shared" si="1541"/>
        <v/>
      </c>
      <c r="X2913" s="8" t="str">
        <f t="shared" si="1542"/>
        <v/>
      </c>
      <c r="Y2913" s="8" t="str">
        <f t="shared" si="1543"/>
        <v/>
      </c>
      <c r="AQ2913" s="6" t="str">
        <f t="shared" si="1544"/>
        <v/>
      </c>
      <c r="AR2913" s="128" t="str">
        <f t="shared" si="1545"/>
        <v/>
      </c>
      <c r="AS2913" s="128" t="str">
        <f t="shared" si="1546"/>
        <v/>
      </c>
      <c r="AT2913" s="139" t="str">
        <f t="shared" si="1558"/>
        <v/>
      </c>
      <c r="BH2913" s="127" t="str">
        <f>IF(LEN(VBAsheet!H2913)&gt;0,$CD$4&amp;CHAR(10)&amp;$CD$5&amp;CHAR(10)&amp;$CD$6&amp;IF(VBAsheet!I2913="N",1,0)&amp;$CE$6&amp;CHAR(10)&amp;$CD$7&amp;CHAR(10)&amp;$CD$8&amp;VBAsheet!H2913&amp;$CE$8&amp;CHAR(10)&amp;$CD$9&amp;VBAsheet!K2913&amp;$CE$9&amp;CHAR(10)&amp;$CD$10&amp;VBAsheet!J2913-1&amp;$CE$10&amp;CHAR(10)&amp;$CD$11,"")</f>
        <v/>
      </c>
      <c r="BI2913"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3" s="18" t="str">
        <f>IF(LEN(X2913)&gt;0,$CD$23&amp;INDEX($CH$3:CH2916,MATCH(W2913,$CG$3:CG2916,0))&amp;$CE$23&amp;CHAR(10)&amp;$CD$24&amp;X2913&amp;$CE$24&amp;CHAR(10)&amp;$CD$25&amp;Y2913&amp;$CE$25&amp;CHAR(10),"")&amp;IF(LEN(AA2913)&gt;0,$CD$23&amp;INDEX($CH$3:CH2916,MATCH(Z2913,$CG$3:CG2916,0))&amp;$CE$23&amp;CHAR(10)&amp;$CD$24&amp;AA2913&amp;$CE$24&amp;CHAR(10)&amp;$CD$25&amp;AB2913&amp;$CE$25&amp;CHAR(10),"")&amp;IF(LEN(AD2913)&gt;0,$CD$23&amp;INDEX($CH$3:CH2916,MATCH(AC2913,$CG$3:CG2916,0))&amp;$CE$23&amp;CHAR(10)&amp;$CD$24&amp;AD2913&amp;$CE$24&amp;CHAR(10)&amp;$CD$25&amp;AE2913&amp;$CE$25&amp;CHAR(10),"")&amp;IF(LEN(AG2913)&gt;0,$CD$23&amp;INDEX($CH$3:CH2916,MATCH(AF2913,$CG$3:CG2916,0))&amp;$CE$23&amp;CHAR(10)&amp;$CD$24&amp;AG2913&amp;$CE$24&amp;CHAR(10)&amp;$CD$25&amp;AH2913&amp;$CE$25&amp;CHAR(10),"")&amp;IF(LEN(AJ2913)&gt;0,$CD$23&amp;INDEX($CH$3:CH2916,MATCH(AI2913,$CG$3:CG2916,0))&amp;$CE$23&amp;CHAR(10)&amp;$CD$24&amp;AJ2913&amp;$CE$24&amp;CHAR(10)&amp;$CD$25&amp;AK2913&amp;$CE$25&amp;CHAR(10),"")</f>
        <v/>
      </c>
      <c r="BK2913" s="18" t="str">
        <f>IF(LEN(J2913)&gt;0,INDEX($BH$2:$BH$100000,MATCH(J2913,VBAsheet!$H$2:$H$100000,0))&amp;CHAR(10),"")&amp;IF(LEN(K2913)&gt;0,INDEX($BH$2:$BH$100000,MATCH(K2913,VBAsheet!$H$2:$H$100000,0))&amp;CHAR(10),"")&amp;IF(LEN(L2913)&gt;0,INDEX($BH$2:$BH$100000,MATCH(L2913,VBAsheet!$H$2:$H$100000,0))&amp;CHAR(10),"")&amp;IF(LEN(M2913)&gt;0,INDEX($BH$2:$BH$100000,MATCH(M2913,VBAsheet!$H$2:$H$100000,0))&amp;CHAR(10),"")</f>
        <v/>
      </c>
      <c r="BM2913" s="94" t="str">
        <f t="shared" si="1529"/>
        <v/>
      </c>
      <c r="BN2913" s="95" t="str">
        <f t="shared" si="1548"/>
        <v/>
      </c>
      <c r="BP2913" s="18" t="str">
        <f t="shared" si="1549"/>
        <v/>
      </c>
      <c r="BR2913" s="81" t="str">
        <f t="shared" si="1559"/>
        <v/>
      </c>
      <c r="BU2913" s="138" t="str">
        <f t="shared" si="1550"/>
        <v/>
      </c>
      <c r="BV2913" s="3" t="str">
        <f t="shared" si="1551"/>
        <v/>
      </c>
      <c r="BW2913" s="3" t="str">
        <f t="shared" si="1552"/>
        <v/>
      </c>
      <c r="BX2913" s="144" t="str">
        <f t="shared" si="1553"/>
        <v/>
      </c>
      <c r="BY2913" s="18" t="str">
        <f t="shared" si="1554"/>
        <v/>
      </c>
      <c r="BZ2913" s="18" t="str">
        <f t="shared" si="1555"/>
        <v/>
      </c>
      <c r="CA2913" s="19" t="str">
        <f t="shared" si="1556"/>
        <v/>
      </c>
    </row>
    <row r="2914" spans="4:79" x14ac:dyDescent="0.45">
      <c r="D2914" s="164" t="str">
        <f t="shared" si="1557"/>
        <v/>
      </c>
      <c r="I2914" s="9" t="str">
        <f t="shared" si="1530"/>
        <v/>
      </c>
      <c r="J2914" s="173" t="str">
        <f t="shared" si="1531"/>
        <v/>
      </c>
      <c r="K2914" s="13"/>
      <c r="L2914" s="13"/>
      <c r="M2914" s="13"/>
      <c r="N2914" s="178" t="str">
        <f t="shared" si="1532"/>
        <v/>
      </c>
      <c r="O2914" s="181" t="str">
        <f t="shared" si="1533"/>
        <v/>
      </c>
      <c r="P2914" s="8" t="str">
        <f t="shared" si="1534"/>
        <v/>
      </c>
      <c r="Q2914" s="8" t="str">
        <f t="shared" si="1535"/>
        <v/>
      </c>
      <c r="R2914" s="8" t="str">
        <f t="shared" si="1536"/>
        <v/>
      </c>
      <c r="S2914" s="8" t="str">
        <f t="shared" si="1537"/>
        <v/>
      </c>
      <c r="T2914" s="8" t="str">
        <f t="shared" si="1538"/>
        <v/>
      </c>
      <c r="U2914" s="8" t="str">
        <f t="shared" si="1539"/>
        <v/>
      </c>
      <c r="V2914" s="16" t="str">
        <f t="shared" si="1540"/>
        <v/>
      </c>
      <c r="W2914" s="129" t="str">
        <f t="shared" si="1541"/>
        <v/>
      </c>
      <c r="X2914" s="8" t="str">
        <f t="shared" si="1542"/>
        <v/>
      </c>
      <c r="Y2914" s="8" t="str">
        <f t="shared" si="1543"/>
        <v/>
      </c>
      <c r="AQ2914" s="6" t="str">
        <f t="shared" si="1544"/>
        <v/>
      </c>
      <c r="AR2914" s="128" t="str">
        <f t="shared" si="1545"/>
        <v/>
      </c>
      <c r="AS2914" s="128" t="str">
        <f t="shared" si="1546"/>
        <v/>
      </c>
      <c r="AT2914" s="139" t="str">
        <f t="shared" si="1558"/>
        <v/>
      </c>
      <c r="BH2914" s="127" t="str">
        <f>IF(LEN(VBAsheet!H2914)&gt;0,$CD$4&amp;CHAR(10)&amp;$CD$5&amp;CHAR(10)&amp;$CD$6&amp;IF(VBAsheet!I2914="N",1,0)&amp;$CE$6&amp;CHAR(10)&amp;$CD$7&amp;CHAR(10)&amp;$CD$8&amp;VBAsheet!H2914&amp;$CE$8&amp;CHAR(10)&amp;$CD$9&amp;VBAsheet!K2914&amp;$CE$9&amp;CHAR(10)&amp;$CD$10&amp;VBAsheet!J2914-1&amp;$CE$10&amp;CHAR(10)&amp;$CD$11,"")</f>
        <v/>
      </c>
      <c r="BI2914"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4" s="18" t="str">
        <f>IF(LEN(X2914)&gt;0,$CD$23&amp;INDEX($CH$3:CH2917,MATCH(W2914,$CG$3:CG2917,0))&amp;$CE$23&amp;CHAR(10)&amp;$CD$24&amp;X2914&amp;$CE$24&amp;CHAR(10)&amp;$CD$25&amp;Y2914&amp;$CE$25&amp;CHAR(10),"")&amp;IF(LEN(AA2914)&gt;0,$CD$23&amp;INDEX($CH$3:CH2917,MATCH(Z2914,$CG$3:CG2917,0))&amp;$CE$23&amp;CHAR(10)&amp;$CD$24&amp;AA2914&amp;$CE$24&amp;CHAR(10)&amp;$CD$25&amp;AB2914&amp;$CE$25&amp;CHAR(10),"")&amp;IF(LEN(AD2914)&gt;0,$CD$23&amp;INDEX($CH$3:CH2917,MATCH(AC2914,$CG$3:CG2917,0))&amp;$CE$23&amp;CHAR(10)&amp;$CD$24&amp;AD2914&amp;$CE$24&amp;CHAR(10)&amp;$CD$25&amp;AE2914&amp;$CE$25&amp;CHAR(10),"")&amp;IF(LEN(AG2914)&gt;0,$CD$23&amp;INDEX($CH$3:CH2917,MATCH(AF2914,$CG$3:CG2917,0))&amp;$CE$23&amp;CHAR(10)&amp;$CD$24&amp;AG2914&amp;$CE$24&amp;CHAR(10)&amp;$CD$25&amp;AH2914&amp;$CE$25&amp;CHAR(10),"")&amp;IF(LEN(AJ2914)&gt;0,$CD$23&amp;INDEX($CH$3:CH2917,MATCH(AI2914,$CG$3:CG2917,0))&amp;$CE$23&amp;CHAR(10)&amp;$CD$24&amp;AJ2914&amp;$CE$24&amp;CHAR(10)&amp;$CD$25&amp;AK2914&amp;$CE$25&amp;CHAR(10),"")</f>
        <v/>
      </c>
      <c r="BK2914" s="18" t="str">
        <f>IF(LEN(J2914)&gt;0,INDEX($BH$2:$BH$100000,MATCH(J2914,VBAsheet!$H$2:$H$100000,0))&amp;CHAR(10),"")&amp;IF(LEN(K2914)&gt;0,INDEX($BH$2:$BH$100000,MATCH(K2914,VBAsheet!$H$2:$H$100000,0))&amp;CHAR(10),"")&amp;IF(LEN(L2914)&gt;0,INDEX($BH$2:$BH$100000,MATCH(L2914,VBAsheet!$H$2:$H$100000,0))&amp;CHAR(10),"")&amp;IF(LEN(M2914)&gt;0,INDEX($BH$2:$BH$100000,MATCH(M2914,VBAsheet!$H$2:$H$100000,0))&amp;CHAR(10),"")</f>
        <v/>
      </c>
      <c r="BM2914" s="94" t="str">
        <f t="shared" si="1529"/>
        <v/>
      </c>
      <c r="BN2914" s="95" t="str">
        <f t="shared" si="1548"/>
        <v/>
      </c>
      <c r="BP2914" s="18" t="str">
        <f t="shared" si="1549"/>
        <v/>
      </c>
      <c r="BR2914" s="81" t="str">
        <f t="shared" si="1559"/>
        <v/>
      </c>
      <c r="BU2914" s="138" t="str">
        <f t="shared" si="1550"/>
        <v/>
      </c>
      <c r="BV2914" s="3" t="str">
        <f t="shared" si="1551"/>
        <v/>
      </c>
      <c r="BW2914" s="3" t="str">
        <f t="shared" si="1552"/>
        <v/>
      </c>
      <c r="BX2914" s="144" t="str">
        <f t="shared" si="1553"/>
        <v/>
      </c>
      <c r="BY2914" s="18" t="str">
        <f t="shared" si="1554"/>
        <v/>
      </c>
      <c r="BZ2914" s="18" t="str">
        <f t="shared" si="1555"/>
        <v/>
      </c>
      <c r="CA2914" s="19" t="str">
        <f t="shared" si="1556"/>
        <v/>
      </c>
    </row>
    <row r="2915" spans="4:79" x14ac:dyDescent="0.45">
      <c r="D2915" s="164" t="str">
        <f t="shared" si="1557"/>
        <v/>
      </c>
      <c r="I2915" s="9" t="str">
        <f t="shared" si="1530"/>
        <v/>
      </c>
      <c r="J2915" s="173" t="str">
        <f t="shared" si="1531"/>
        <v/>
      </c>
      <c r="K2915" s="13"/>
      <c r="L2915" s="13"/>
      <c r="M2915" s="13"/>
      <c r="N2915" s="178" t="str">
        <f t="shared" si="1532"/>
        <v/>
      </c>
      <c r="O2915" s="181" t="str">
        <f t="shared" si="1533"/>
        <v/>
      </c>
      <c r="P2915" s="8" t="str">
        <f t="shared" si="1534"/>
        <v/>
      </c>
      <c r="Q2915" s="8" t="str">
        <f t="shared" si="1535"/>
        <v/>
      </c>
      <c r="R2915" s="8" t="str">
        <f t="shared" si="1536"/>
        <v/>
      </c>
      <c r="S2915" s="8" t="str">
        <f t="shared" si="1537"/>
        <v/>
      </c>
      <c r="T2915" s="8" t="str">
        <f t="shared" si="1538"/>
        <v/>
      </c>
      <c r="U2915" s="8" t="str">
        <f t="shared" si="1539"/>
        <v/>
      </c>
      <c r="V2915" s="16" t="str">
        <f t="shared" si="1540"/>
        <v/>
      </c>
      <c r="W2915" s="129" t="str">
        <f t="shared" si="1541"/>
        <v/>
      </c>
      <c r="X2915" s="8" t="str">
        <f t="shared" si="1542"/>
        <v/>
      </c>
      <c r="Y2915" s="8" t="str">
        <f t="shared" si="1543"/>
        <v/>
      </c>
      <c r="AQ2915" s="6" t="str">
        <f t="shared" si="1544"/>
        <v/>
      </c>
      <c r="AR2915" s="128" t="str">
        <f t="shared" si="1545"/>
        <v/>
      </c>
      <c r="AS2915" s="128" t="str">
        <f t="shared" si="1546"/>
        <v/>
      </c>
      <c r="AT2915" s="139" t="str">
        <f t="shared" si="1558"/>
        <v/>
      </c>
      <c r="BH2915" s="127" t="str">
        <f>IF(LEN(VBAsheet!H2915)&gt;0,$CD$4&amp;CHAR(10)&amp;$CD$5&amp;CHAR(10)&amp;$CD$6&amp;IF(VBAsheet!I2915="N",1,0)&amp;$CE$6&amp;CHAR(10)&amp;$CD$7&amp;CHAR(10)&amp;$CD$8&amp;VBAsheet!H2915&amp;$CE$8&amp;CHAR(10)&amp;$CD$9&amp;VBAsheet!K2915&amp;$CE$9&amp;CHAR(10)&amp;$CD$10&amp;VBAsheet!J2915-1&amp;$CE$10&amp;CHAR(10)&amp;$CD$11,"")</f>
        <v/>
      </c>
      <c r="BI2915"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5" s="18" t="str">
        <f>IF(LEN(X2915)&gt;0,$CD$23&amp;INDEX($CH$3:CH2918,MATCH(W2915,$CG$3:CG2918,0))&amp;$CE$23&amp;CHAR(10)&amp;$CD$24&amp;X2915&amp;$CE$24&amp;CHAR(10)&amp;$CD$25&amp;Y2915&amp;$CE$25&amp;CHAR(10),"")&amp;IF(LEN(AA2915)&gt;0,$CD$23&amp;INDEX($CH$3:CH2918,MATCH(Z2915,$CG$3:CG2918,0))&amp;$CE$23&amp;CHAR(10)&amp;$CD$24&amp;AA2915&amp;$CE$24&amp;CHAR(10)&amp;$CD$25&amp;AB2915&amp;$CE$25&amp;CHAR(10),"")&amp;IF(LEN(AD2915)&gt;0,$CD$23&amp;INDEX($CH$3:CH2918,MATCH(AC2915,$CG$3:CG2918,0))&amp;$CE$23&amp;CHAR(10)&amp;$CD$24&amp;AD2915&amp;$CE$24&amp;CHAR(10)&amp;$CD$25&amp;AE2915&amp;$CE$25&amp;CHAR(10),"")&amp;IF(LEN(AG2915)&gt;0,$CD$23&amp;INDEX($CH$3:CH2918,MATCH(AF2915,$CG$3:CG2918,0))&amp;$CE$23&amp;CHAR(10)&amp;$CD$24&amp;AG2915&amp;$CE$24&amp;CHAR(10)&amp;$CD$25&amp;AH2915&amp;$CE$25&amp;CHAR(10),"")&amp;IF(LEN(AJ2915)&gt;0,$CD$23&amp;INDEX($CH$3:CH2918,MATCH(AI2915,$CG$3:CG2918,0))&amp;$CE$23&amp;CHAR(10)&amp;$CD$24&amp;AJ2915&amp;$CE$24&amp;CHAR(10)&amp;$CD$25&amp;AK2915&amp;$CE$25&amp;CHAR(10),"")</f>
        <v/>
      </c>
      <c r="BK2915" s="18" t="str">
        <f>IF(LEN(J2915)&gt;0,INDEX($BH$2:$BH$100000,MATCH(J2915,VBAsheet!$H$2:$H$100000,0))&amp;CHAR(10),"")&amp;IF(LEN(K2915)&gt;0,INDEX($BH$2:$BH$100000,MATCH(K2915,VBAsheet!$H$2:$H$100000,0))&amp;CHAR(10),"")&amp;IF(LEN(L2915)&gt;0,INDEX($BH$2:$BH$100000,MATCH(L2915,VBAsheet!$H$2:$H$100000,0))&amp;CHAR(10),"")&amp;IF(LEN(M2915)&gt;0,INDEX($BH$2:$BH$100000,MATCH(M2915,VBAsheet!$H$2:$H$100000,0))&amp;CHAR(10),"")</f>
        <v/>
      </c>
      <c r="BM2915" s="94" t="str">
        <f t="shared" si="1529"/>
        <v/>
      </c>
      <c r="BN2915" s="95" t="str">
        <f t="shared" si="1548"/>
        <v/>
      </c>
      <c r="BP2915" s="18" t="str">
        <f t="shared" si="1549"/>
        <v/>
      </c>
      <c r="BR2915" s="81" t="str">
        <f t="shared" si="1559"/>
        <v/>
      </c>
      <c r="BU2915" s="138" t="str">
        <f t="shared" si="1550"/>
        <v/>
      </c>
      <c r="BV2915" s="3" t="str">
        <f t="shared" si="1551"/>
        <v/>
      </c>
      <c r="BW2915" s="3" t="str">
        <f t="shared" si="1552"/>
        <v/>
      </c>
      <c r="BX2915" s="144" t="str">
        <f t="shared" si="1553"/>
        <v/>
      </c>
      <c r="BY2915" s="18" t="str">
        <f t="shared" si="1554"/>
        <v/>
      </c>
      <c r="BZ2915" s="18" t="str">
        <f t="shared" si="1555"/>
        <v/>
      </c>
      <c r="CA2915" s="19" t="str">
        <f t="shared" si="1556"/>
        <v/>
      </c>
    </row>
    <row r="2916" spans="4:79" x14ac:dyDescent="0.45">
      <c r="D2916" s="164" t="str">
        <f t="shared" si="1557"/>
        <v/>
      </c>
      <c r="I2916" s="9" t="str">
        <f t="shared" si="1530"/>
        <v/>
      </c>
      <c r="J2916" s="173" t="str">
        <f t="shared" si="1531"/>
        <v/>
      </c>
      <c r="K2916" s="13"/>
      <c r="L2916" s="13"/>
      <c r="M2916" s="13"/>
      <c r="N2916" s="178" t="str">
        <f t="shared" si="1532"/>
        <v/>
      </c>
      <c r="O2916" s="181" t="str">
        <f t="shared" si="1533"/>
        <v/>
      </c>
      <c r="P2916" s="8" t="str">
        <f t="shared" si="1534"/>
        <v/>
      </c>
      <c r="Q2916" s="8" t="str">
        <f t="shared" si="1535"/>
        <v/>
      </c>
      <c r="R2916" s="8" t="str">
        <f t="shared" si="1536"/>
        <v/>
      </c>
      <c r="S2916" s="8" t="str">
        <f t="shared" si="1537"/>
        <v/>
      </c>
      <c r="T2916" s="8" t="str">
        <f t="shared" si="1538"/>
        <v/>
      </c>
      <c r="U2916" s="8" t="str">
        <f t="shared" si="1539"/>
        <v/>
      </c>
      <c r="V2916" s="16" t="str">
        <f t="shared" si="1540"/>
        <v/>
      </c>
      <c r="W2916" s="129" t="str">
        <f t="shared" si="1541"/>
        <v/>
      </c>
      <c r="X2916" s="8" t="str">
        <f t="shared" si="1542"/>
        <v/>
      </c>
      <c r="Y2916" s="8" t="str">
        <f t="shared" si="1543"/>
        <v/>
      </c>
      <c r="AQ2916" s="6" t="str">
        <f t="shared" si="1544"/>
        <v/>
      </c>
      <c r="AR2916" s="128" t="str">
        <f t="shared" si="1545"/>
        <v/>
      </c>
      <c r="AS2916" s="128" t="str">
        <f t="shared" si="1546"/>
        <v/>
      </c>
      <c r="AT2916" s="139" t="str">
        <f t="shared" si="1558"/>
        <v/>
      </c>
      <c r="BH2916" s="127" t="str">
        <f>IF(LEN(VBAsheet!H2916)&gt;0,$CD$4&amp;CHAR(10)&amp;$CD$5&amp;CHAR(10)&amp;$CD$6&amp;IF(VBAsheet!I2916="N",1,0)&amp;$CE$6&amp;CHAR(10)&amp;$CD$7&amp;CHAR(10)&amp;$CD$8&amp;VBAsheet!H2916&amp;$CE$8&amp;CHAR(10)&amp;$CD$9&amp;VBAsheet!K2916&amp;$CE$9&amp;CHAR(10)&amp;$CD$10&amp;VBAsheet!J2916-1&amp;$CE$10&amp;CHAR(10)&amp;$CD$11,"")</f>
        <v/>
      </c>
      <c r="BI2916"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6" s="18" t="str">
        <f>IF(LEN(X2916)&gt;0,$CD$23&amp;INDEX($CH$3:CH2919,MATCH(W2916,$CG$3:CG2919,0))&amp;$CE$23&amp;CHAR(10)&amp;$CD$24&amp;X2916&amp;$CE$24&amp;CHAR(10)&amp;$CD$25&amp;Y2916&amp;$CE$25&amp;CHAR(10),"")&amp;IF(LEN(AA2916)&gt;0,$CD$23&amp;INDEX($CH$3:CH2919,MATCH(Z2916,$CG$3:CG2919,0))&amp;$CE$23&amp;CHAR(10)&amp;$CD$24&amp;AA2916&amp;$CE$24&amp;CHAR(10)&amp;$CD$25&amp;AB2916&amp;$CE$25&amp;CHAR(10),"")&amp;IF(LEN(AD2916)&gt;0,$CD$23&amp;INDEX($CH$3:CH2919,MATCH(AC2916,$CG$3:CG2919,0))&amp;$CE$23&amp;CHAR(10)&amp;$CD$24&amp;AD2916&amp;$CE$24&amp;CHAR(10)&amp;$CD$25&amp;AE2916&amp;$CE$25&amp;CHAR(10),"")&amp;IF(LEN(AG2916)&gt;0,$CD$23&amp;INDEX($CH$3:CH2919,MATCH(AF2916,$CG$3:CG2919,0))&amp;$CE$23&amp;CHAR(10)&amp;$CD$24&amp;AG2916&amp;$CE$24&amp;CHAR(10)&amp;$CD$25&amp;AH2916&amp;$CE$25&amp;CHAR(10),"")&amp;IF(LEN(AJ2916)&gt;0,$CD$23&amp;INDEX($CH$3:CH2919,MATCH(AI2916,$CG$3:CG2919,0))&amp;$CE$23&amp;CHAR(10)&amp;$CD$24&amp;AJ2916&amp;$CE$24&amp;CHAR(10)&amp;$CD$25&amp;AK2916&amp;$CE$25&amp;CHAR(10),"")</f>
        <v/>
      </c>
      <c r="BK2916" s="18" t="str">
        <f>IF(LEN(J2916)&gt;0,INDEX($BH$2:$BH$100000,MATCH(J2916,VBAsheet!$H$2:$H$100000,0))&amp;CHAR(10),"")&amp;IF(LEN(K2916)&gt;0,INDEX($BH$2:$BH$100000,MATCH(K2916,VBAsheet!$H$2:$H$100000,0))&amp;CHAR(10),"")&amp;IF(LEN(L2916)&gt;0,INDEX($BH$2:$BH$100000,MATCH(L2916,VBAsheet!$H$2:$H$100000,0))&amp;CHAR(10),"")&amp;IF(LEN(M2916)&gt;0,INDEX($BH$2:$BH$100000,MATCH(M2916,VBAsheet!$H$2:$H$100000,0))&amp;CHAR(10),"")</f>
        <v/>
      </c>
      <c r="BM2916" s="94" t="str">
        <f t="shared" si="1529"/>
        <v/>
      </c>
      <c r="BN2916" s="95" t="str">
        <f t="shared" si="1548"/>
        <v/>
      </c>
      <c r="BP2916" s="18" t="str">
        <f t="shared" si="1549"/>
        <v/>
      </c>
      <c r="BR2916" s="81" t="str">
        <f t="shared" si="1559"/>
        <v/>
      </c>
      <c r="BU2916" s="138" t="str">
        <f t="shared" si="1550"/>
        <v/>
      </c>
      <c r="BV2916" s="3" t="str">
        <f t="shared" si="1551"/>
        <v/>
      </c>
      <c r="BW2916" s="3" t="str">
        <f t="shared" si="1552"/>
        <v/>
      </c>
      <c r="BX2916" s="144" t="str">
        <f t="shared" si="1553"/>
        <v/>
      </c>
      <c r="BY2916" s="18" t="str">
        <f t="shared" si="1554"/>
        <v/>
      </c>
      <c r="BZ2916" s="18" t="str">
        <f t="shared" si="1555"/>
        <v/>
      </c>
      <c r="CA2916" s="19" t="str">
        <f t="shared" si="1556"/>
        <v/>
      </c>
    </row>
    <row r="2917" spans="4:79" x14ac:dyDescent="0.45">
      <c r="D2917" s="164" t="str">
        <f t="shared" si="1557"/>
        <v/>
      </c>
      <c r="I2917" s="9" t="str">
        <f t="shared" si="1530"/>
        <v/>
      </c>
      <c r="J2917" s="173" t="str">
        <f t="shared" si="1531"/>
        <v/>
      </c>
      <c r="K2917" s="13"/>
      <c r="L2917" s="13"/>
      <c r="M2917" s="13"/>
      <c r="N2917" s="178" t="str">
        <f t="shared" si="1532"/>
        <v/>
      </c>
      <c r="O2917" s="181" t="str">
        <f t="shared" si="1533"/>
        <v/>
      </c>
      <c r="P2917" s="8" t="str">
        <f t="shared" si="1534"/>
        <v/>
      </c>
      <c r="Q2917" s="8" t="str">
        <f t="shared" si="1535"/>
        <v/>
      </c>
      <c r="R2917" s="8" t="str">
        <f t="shared" si="1536"/>
        <v/>
      </c>
      <c r="S2917" s="8" t="str">
        <f t="shared" si="1537"/>
        <v/>
      </c>
      <c r="T2917" s="8" t="str">
        <f t="shared" si="1538"/>
        <v/>
      </c>
      <c r="U2917" s="8" t="str">
        <f t="shared" si="1539"/>
        <v/>
      </c>
      <c r="V2917" s="16" t="str">
        <f t="shared" si="1540"/>
        <v/>
      </c>
      <c r="W2917" s="129" t="str">
        <f t="shared" si="1541"/>
        <v/>
      </c>
      <c r="X2917" s="8" t="str">
        <f t="shared" si="1542"/>
        <v/>
      </c>
      <c r="Y2917" s="8" t="str">
        <f t="shared" si="1543"/>
        <v/>
      </c>
      <c r="AQ2917" s="6" t="str">
        <f t="shared" si="1544"/>
        <v/>
      </c>
      <c r="AR2917" s="128" t="str">
        <f t="shared" si="1545"/>
        <v/>
      </c>
      <c r="AS2917" s="128" t="str">
        <f t="shared" si="1546"/>
        <v/>
      </c>
      <c r="AT2917" s="139" t="str">
        <f t="shared" si="1558"/>
        <v/>
      </c>
      <c r="BH2917" s="127" t="str">
        <f>IF(LEN(VBAsheet!H2917)&gt;0,$CD$4&amp;CHAR(10)&amp;$CD$5&amp;CHAR(10)&amp;$CD$6&amp;IF(VBAsheet!I2917="N",1,0)&amp;$CE$6&amp;CHAR(10)&amp;$CD$7&amp;CHAR(10)&amp;$CD$8&amp;VBAsheet!H2917&amp;$CE$8&amp;CHAR(10)&amp;$CD$9&amp;VBAsheet!K2917&amp;$CE$9&amp;CHAR(10)&amp;$CD$10&amp;VBAsheet!J2917-1&amp;$CE$10&amp;CHAR(10)&amp;$CD$11,"")</f>
        <v/>
      </c>
      <c r="BI2917"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7" s="18" t="str">
        <f>IF(LEN(X2917)&gt;0,$CD$23&amp;INDEX($CH$3:CH2920,MATCH(W2917,$CG$3:CG2920,0))&amp;$CE$23&amp;CHAR(10)&amp;$CD$24&amp;X2917&amp;$CE$24&amp;CHAR(10)&amp;$CD$25&amp;Y2917&amp;$CE$25&amp;CHAR(10),"")&amp;IF(LEN(AA2917)&gt;0,$CD$23&amp;INDEX($CH$3:CH2920,MATCH(Z2917,$CG$3:CG2920,0))&amp;$CE$23&amp;CHAR(10)&amp;$CD$24&amp;AA2917&amp;$CE$24&amp;CHAR(10)&amp;$CD$25&amp;AB2917&amp;$CE$25&amp;CHAR(10),"")&amp;IF(LEN(AD2917)&gt;0,$CD$23&amp;INDEX($CH$3:CH2920,MATCH(AC2917,$CG$3:CG2920,0))&amp;$CE$23&amp;CHAR(10)&amp;$CD$24&amp;AD2917&amp;$CE$24&amp;CHAR(10)&amp;$CD$25&amp;AE2917&amp;$CE$25&amp;CHAR(10),"")&amp;IF(LEN(AG2917)&gt;0,$CD$23&amp;INDEX($CH$3:CH2920,MATCH(AF2917,$CG$3:CG2920,0))&amp;$CE$23&amp;CHAR(10)&amp;$CD$24&amp;AG2917&amp;$CE$24&amp;CHAR(10)&amp;$CD$25&amp;AH2917&amp;$CE$25&amp;CHAR(10),"")&amp;IF(LEN(AJ2917)&gt;0,$CD$23&amp;INDEX($CH$3:CH2920,MATCH(AI2917,$CG$3:CG2920,0))&amp;$CE$23&amp;CHAR(10)&amp;$CD$24&amp;AJ2917&amp;$CE$24&amp;CHAR(10)&amp;$CD$25&amp;AK2917&amp;$CE$25&amp;CHAR(10),"")</f>
        <v/>
      </c>
      <c r="BK2917" s="18" t="str">
        <f>IF(LEN(J2917)&gt;0,INDEX($BH$2:$BH$100000,MATCH(J2917,VBAsheet!$H$2:$H$100000,0))&amp;CHAR(10),"")&amp;IF(LEN(K2917)&gt;0,INDEX($BH$2:$BH$100000,MATCH(K2917,VBAsheet!$H$2:$H$100000,0))&amp;CHAR(10),"")&amp;IF(LEN(L2917)&gt;0,INDEX($BH$2:$BH$100000,MATCH(L2917,VBAsheet!$H$2:$H$100000,0))&amp;CHAR(10),"")&amp;IF(LEN(M2917)&gt;0,INDEX($BH$2:$BH$100000,MATCH(M2917,VBAsheet!$H$2:$H$100000,0))&amp;CHAR(10),"")</f>
        <v/>
      </c>
      <c r="BM2917" s="94" t="str">
        <f t="shared" si="1529"/>
        <v/>
      </c>
      <c r="BN2917" s="95" t="str">
        <f t="shared" si="1548"/>
        <v/>
      </c>
      <c r="BP2917" s="18" t="str">
        <f t="shared" si="1549"/>
        <v/>
      </c>
      <c r="BR2917" s="81" t="str">
        <f t="shared" si="1559"/>
        <v/>
      </c>
      <c r="BU2917" s="138" t="str">
        <f t="shared" si="1550"/>
        <v/>
      </c>
      <c r="BV2917" s="3" t="str">
        <f t="shared" si="1551"/>
        <v/>
      </c>
      <c r="BW2917" s="3" t="str">
        <f t="shared" si="1552"/>
        <v/>
      </c>
      <c r="BX2917" s="144" t="str">
        <f t="shared" si="1553"/>
        <v/>
      </c>
      <c r="BY2917" s="18" t="str">
        <f t="shared" si="1554"/>
        <v/>
      </c>
      <c r="BZ2917" s="18" t="str">
        <f t="shared" si="1555"/>
        <v/>
      </c>
      <c r="CA2917" s="19" t="str">
        <f t="shared" si="1556"/>
        <v/>
      </c>
    </row>
    <row r="2918" spans="4:79" x14ac:dyDescent="0.45">
      <c r="D2918" s="164" t="str">
        <f t="shared" si="1557"/>
        <v/>
      </c>
      <c r="I2918" s="9" t="str">
        <f t="shared" si="1530"/>
        <v/>
      </c>
      <c r="J2918" s="173" t="str">
        <f t="shared" si="1531"/>
        <v/>
      </c>
      <c r="K2918" s="13"/>
      <c r="L2918" s="13"/>
      <c r="M2918" s="13"/>
      <c r="N2918" s="178" t="str">
        <f t="shared" si="1532"/>
        <v/>
      </c>
      <c r="O2918" s="181" t="str">
        <f t="shared" si="1533"/>
        <v/>
      </c>
      <c r="P2918" s="8" t="str">
        <f t="shared" si="1534"/>
        <v/>
      </c>
      <c r="Q2918" s="8" t="str">
        <f t="shared" si="1535"/>
        <v/>
      </c>
      <c r="R2918" s="8" t="str">
        <f t="shared" si="1536"/>
        <v/>
      </c>
      <c r="S2918" s="8" t="str">
        <f t="shared" si="1537"/>
        <v/>
      </c>
      <c r="T2918" s="8" t="str">
        <f t="shared" si="1538"/>
        <v/>
      </c>
      <c r="U2918" s="8" t="str">
        <f t="shared" si="1539"/>
        <v/>
      </c>
      <c r="V2918" s="16" t="str">
        <f t="shared" si="1540"/>
        <v/>
      </c>
      <c r="W2918" s="129" t="str">
        <f t="shared" si="1541"/>
        <v/>
      </c>
      <c r="X2918" s="8" t="str">
        <f t="shared" si="1542"/>
        <v/>
      </c>
      <c r="Y2918" s="8" t="str">
        <f t="shared" si="1543"/>
        <v/>
      </c>
      <c r="AQ2918" s="6" t="str">
        <f t="shared" si="1544"/>
        <v/>
      </c>
      <c r="AR2918" s="128" t="str">
        <f t="shared" si="1545"/>
        <v/>
      </c>
      <c r="AS2918" s="128" t="str">
        <f t="shared" si="1546"/>
        <v/>
      </c>
      <c r="AT2918" s="139" t="str">
        <f t="shared" si="1558"/>
        <v/>
      </c>
      <c r="BH2918" s="127" t="str">
        <f>IF(LEN(VBAsheet!H2918)&gt;0,$CD$4&amp;CHAR(10)&amp;$CD$5&amp;CHAR(10)&amp;$CD$6&amp;IF(VBAsheet!I2918="N",1,0)&amp;$CE$6&amp;CHAR(10)&amp;$CD$7&amp;CHAR(10)&amp;$CD$8&amp;VBAsheet!H2918&amp;$CE$8&amp;CHAR(10)&amp;$CD$9&amp;VBAsheet!K2918&amp;$CE$9&amp;CHAR(10)&amp;$CD$10&amp;VBAsheet!J2918-1&amp;$CE$10&amp;CHAR(10)&amp;$CD$11,"")</f>
        <v/>
      </c>
      <c r="BI2918"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8" s="18" t="str">
        <f>IF(LEN(X2918)&gt;0,$CD$23&amp;INDEX($CH$3:CH2921,MATCH(W2918,$CG$3:CG2921,0))&amp;$CE$23&amp;CHAR(10)&amp;$CD$24&amp;X2918&amp;$CE$24&amp;CHAR(10)&amp;$CD$25&amp;Y2918&amp;$CE$25&amp;CHAR(10),"")&amp;IF(LEN(AA2918)&gt;0,$CD$23&amp;INDEX($CH$3:CH2921,MATCH(Z2918,$CG$3:CG2921,0))&amp;$CE$23&amp;CHAR(10)&amp;$CD$24&amp;AA2918&amp;$CE$24&amp;CHAR(10)&amp;$CD$25&amp;AB2918&amp;$CE$25&amp;CHAR(10),"")&amp;IF(LEN(AD2918)&gt;0,$CD$23&amp;INDEX($CH$3:CH2921,MATCH(AC2918,$CG$3:CG2921,0))&amp;$CE$23&amp;CHAR(10)&amp;$CD$24&amp;AD2918&amp;$CE$24&amp;CHAR(10)&amp;$CD$25&amp;AE2918&amp;$CE$25&amp;CHAR(10),"")&amp;IF(LEN(AG2918)&gt;0,$CD$23&amp;INDEX($CH$3:CH2921,MATCH(AF2918,$CG$3:CG2921,0))&amp;$CE$23&amp;CHAR(10)&amp;$CD$24&amp;AG2918&amp;$CE$24&amp;CHAR(10)&amp;$CD$25&amp;AH2918&amp;$CE$25&amp;CHAR(10),"")&amp;IF(LEN(AJ2918)&gt;0,$CD$23&amp;INDEX($CH$3:CH2921,MATCH(AI2918,$CG$3:CG2921,0))&amp;$CE$23&amp;CHAR(10)&amp;$CD$24&amp;AJ2918&amp;$CE$24&amp;CHAR(10)&amp;$CD$25&amp;AK2918&amp;$CE$25&amp;CHAR(10),"")</f>
        <v/>
      </c>
      <c r="BK2918" s="18" t="str">
        <f>IF(LEN(J2918)&gt;0,INDEX($BH$2:$BH$100000,MATCH(J2918,VBAsheet!$H$2:$H$100000,0))&amp;CHAR(10),"")&amp;IF(LEN(K2918)&gt;0,INDEX($BH$2:$BH$100000,MATCH(K2918,VBAsheet!$H$2:$H$100000,0))&amp;CHAR(10),"")&amp;IF(LEN(L2918)&gt;0,INDEX($BH$2:$BH$100000,MATCH(L2918,VBAsheet!$H$2:$H$100000,0))&amp;CHAR(10),"")&amp;IF(LEN(M2918)&gt;0,INDEX($BH$2:$BH$100000,MATCH(M2918,VBAsheet!$H$2:$H$100000,0))&amp;CHAR(10),"")</f>
        <v/>
      </c>
      <c r="BM2918" s="94" t="str">
        <f t="shared" si="1529"/>
        <v/>
      </c>
      <c r="BN2918" s="95" t="str">
        <f t="shared" si="1548"/>
        <v/>
      </c>
      <c r="BP2918" s="18" t="str">
        <f t="shared" si="1549"/>
        <v/>
      </c>
      <c r="BR2918" s="81" t="str">
        <f t="shared" si="1559"/>
        <v/>
      </c>
      <c r="BU2918" s="138" t="str">
        <f t="shared" si="1550"/>
        <v/>
      </c>
      <c r="BV2918" s="3" t="str">
        <f t="shared" si="1551"/>
        <v/>
      </c>
      <c r="BW2918" s="3" t="str">
        <f t="shared" si="1552"/>
        <v/>
      </c>
      <c r="BX2918" s="144" t="str">
        <f t="shared" si="1553"/>
        <v/>
      </c>
      <c r="BY2918" s="18" t="str">
        <f t="shared" si="1554"/>
        <v/>
      </c>
      <c r="BZ2918" s="18" t="str">
        <f t="shared" si="1555"/>
        <v/>
      </c>
      <c r="CA2918" s="19" t="str">
        <f t="shared" si="1556"/>
        <v/>
      </c>
    </row>
    <row r="2919" spans="4:79" x14ac:dyDescent="0.45">
      <c r="D2919" s="164" t="str">
        <f t="shared" si="1557"/>
        <v/>
      </c>
      <c r="I2919" s="9" t="str">
        <f t="shared" si="1530"/>
        <v/>
      </c>
      <c r="J2919" s="173" t="str">
        <f t="shared" si="1531"/>
        <v/>
      </c>
      <c r="K2919" s="13"/>
      <c r="L2919" s="13"/>
      <c r="M2919" s="13"/>
      <c r="N2919" s="178" t="str">
        <f t="shared" si="1532"/>
        <v/>
      </c>
      <c r="O2919" s="181" t="str">
        <f t="shared" si="1533"/>
        <v/>
      </c>
      <c r="P2919" s="8" t="str">
        <f t="shared" si="1534"/>
        <v/>
      </c>
      <c r="Q2919" s="8" t="str">
        <f t="shared" si="1535"/>
        <v/>
      </c>
      <c r="R2919" s="8" t="str">
        <f t="shared" si="1536"/>
        <v/>
      </c>
      <c r="S2919" s="8" t="str">
        <f t="shared" si="1537"/>
        <v/>
      </c>
      <c r="T2919" s="8" t="str">
        <f t="shared" si="1538"/>
        <v/>
      </c>
      <c r="U2919" s="8" t="str">
        <f t="shared" si="1539"/>
        <v/>
      </c>
      <c r="V2919" s="16" t="str">
        <f t="shared" si="1540"/>
        <v/>
      </c>
      <c r="W2919" s="129" t="str">
        <f t="shared" si="1541"/>
        <v/>
      </c>
      <c r="X2919" s="8" t="str">
        <f t="shared" si="1542"/>
        <v/>
      </c>
      <c r="Y2919" s="8" t="str">
        <f t="shared" si="1543"/>
        <v/>
      </c>
      <c r="AQ2919" s="6" t="str">
        <f t="shared" si="1544"/>
        <v/>
      </c>
      <c r="AR2919" s="128" t="str">
        <f t="shared" si="1545"/>
        <v/>
      </c>
      <c r="AS2919" s="128" t="str">
        <f t="shared" si="1546"/>
        <v/>
      </c>
      <c r="AT2919" s="139" t="str">
        <f t="shared" si="1558"/>
        <v/>
      </c>
      <c r="BH2919" s="127" t="str">
        <f>IF(LEN(VBAsheet!H2919)&gt;0,$CD$4&amp;CHAR(10)&amp;$CD$5&amp;CHAR(10)&amp;$CD$6&amp;IF(VBAsheet!I2919="N",1,0)&amp;$CE$6&amp;CHAR(10)&amp;$CD$7&amp;CHAR(10)&amp;$CD$8&amp;VBAsheet!H2919&amp;$CE$8&amp;CHAR(10)&amp;$CD$9&amp;VBAsheet!K2919&amp;$CE$9&amp;CHAR(10)&amp;$CD$10&amp;VBAsheet!J2919-1&amp;$CE$10&amp;CHAR(10)&amp;$CD$11,"")</f>
        <v/>
      </c>
      <c r="BI2919"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19" s="18" t="str">
        <f>IF(LEN(X2919)&gt;0,$CD$23&amp;INDEX($CH$3:CH2922,MATCH(W2919,$CG$3:CG2922,0))&amp;$CE$23&amp;CHAR(10)&amp;$CD$24&amp;X2919&amp;$CE$24&amp;CHAR(10)&amp;$CD$25&amp;Y2919&amp;$CE$25&amp;CHAR(10),"")&amp;IF(LEN(AA2919)&gt;0,$CD$23&amp;INDEX($CH$3:CH2922,MATCH(Z2919,$CG$3:CG2922,0))&amp;$CE$23&amp;CHAR(10)&amp;$CD$24&amp;AA2919&amp;$CE$24&amp;CHAR(10)&amp;$CD$25&amp;AB2919&amp;$CE$25&amp;CHAR(10),"")&amp;IF(LEN(AD2919)&gt;0,$CD$23&amp;INDEX($CH$3:CH2922,MATCH(AC2919,$CG$3:CG2922,0))&amp;$CE$23&amp;CHAR(10)&amp;$CD$24&amp;AD2919&amp;$CE$24&amp;CHAR(10)&amp;$CD$25&amp;AE2919&amp;$CE$25&amp;CHAR(10),"")&amp;IF(LEN(AG2919)&gt;0,$CD$23&amp;INDEX($CH$3:CH2922,MATCH(AF2919,$CG$3:CG2922,0))&amp;$CE$23&amp;CHAR(10)&amp;$CD$24&amp;AG2919&amp;$CE$24&amp;CHAR(10)&amp;$CD$25&amp;AH2919&amp;$CE$25&amp;CHAR(10),"")&amp;IF(LEN(AJ2919)&gt;0,$CD$23&amp;INDEX($CH$3:CH2922,MATCH(AI2919,$CG$3:CG2922,0))&amp;$CE$23&amp;CHAR(10)&amp;$CD$24&amp;AJ2919&amp;$CE$24&amp;CHAR(10)&amp;$CD$25&amp;AK2919&amp;$CE$25&amp;CHAR(10),"")</f>
        <v/>
      </c>
      <c r="BK2919" s="18" t="str">
        <f>IF(LEN(J2919)&gt;0,INDEX($BH$2:$BH$100000,MATCH(J2919,VBAsheet!$H$2:$H$100000,0))&amp;CHAR(10),"")&amp;IF(LEN(K2919)&gt;0,INDEX($BH$2:$BH$100000,MATCH(K2919,VBAsheet!$H$2:$H$100000,0))&amp;CHAR(10),"")&amp;IF(LEN(L2919)&gt;0,INDEX($BH$2:$BH$100000,MATCH(L2919,VBAsheet!$H$2:$H$100000,0))&amp;CHAR(10),"")&amp;IF(LEN(M2919)&gt;0,INDEX($BH$2:$BH$100000,MATCH(M2919,VBAsheet!$H$2:$H$100000,0))&amp;CHAR(10),"")</f>
        <v/>
      </c>
      <c r="BM2919" s="94" t="str">
        <f t="shared" si="1529"/>
        <v/>
      </c>
      <c r="BN2919" s="95" t="str">
        <f t="shared" si="1548"/>
        <v/>
      </c>
      <c r="BP2919" s="18" t="str">
        <f t="shared" si="1549"/>
        <v/>
      </c>
      <c r="BR2919" s="81" t="str">
        <f t="shared" si="1559"/>
        <v/>
      </c>
      <c r="BU2919" s="138" t="str">
        <f t="shared" si="1550"/>
        <v/>
      </c>
      <c r="BV2919" s="3" t="str">
        <f t="shared" si="1551"/>
        <v/>
      </c>
      <c r="BW2919" s="3" t="str">
        <f t="shared" si="1552"/>
        <v/>
      </c>
      <c r="BX2919" s="144" t="str">
        <f t="shared" si="1553"/>
        <v/>
      </c>
      <c r="BY2919" s="18" t="str">
        <f t="shared" si="1554"/>
        <v/>
      </c>
      <c r="BZ2919" s="18" t="str">
        <f t="shared" si="1555"/>
        <v/>
      </c>
      <c r="CA2919" s="19" t="str">
        <f t="shared" si="1556"/>
        <v/>
      </c>
    </row>
    <row r="2920" spans="4:79" x14ac:dyDescent="0.45">
      <c r="D2920" s="164" t="str">
        <f t="shared" si="1557"/>
        <v/>
      </c>
      <c r="I2920" s="9" t="str">
        <f t="shared" si="1530"/>
        <v/>
      </c>
      <c r="J2920" s="173" t="str">
        <f t="shared" si="1531"/>
        <v/>
      </c>
      <c r="K2920" s="13"/>
      <c r="L2920" s="13"/>
      <c r="M2920" s="13"/>
      <c r="N2920" s="178" t="str">
        <f t="shared" si="1532"/>
        <v/>
      </c>
      <c r="O2920" s="181" t="str">
        <f t="shared" si="1533"/>
        <v/>
      </c>
      <c r="P2920" s="8" t="str">
        <f t="shared" si="1534"/>
        <v/>
      </c>
      <c r="Q2920" s="8" t="str">
        <f t="shared" si="1535"/>
        <v/>
      </c>
      <c r="R2920" s="8" t="str">
        <f t="shared" si="1536"/>
        <v/>
      </c>
      <c r="S2920" s="8" t="str">
        <f t="shared" si="1537"/>
        <v/>
      </c>
      <c r="T2920" s="8" t="str">
        <f t="shared" si="1538"/>
        <v/>
      </c>
      <c r="U2920" s="8" t="str">
        <f t="shared" si="1539"/>
        <v/>
      </c>
      <c r="V2920" s="16" t="str">
        <f t="shared" si="1540"/>
        <v/>
      </c>
      <c r="W2920" s="129" t="str">
        <f t="shared" si="1541"/>
        <v/>
      </c>
      <c r="X2920" s="8" t="str">
        <f t="shared" si="1542"/>
        <v/>
      </c>
      <c r="Y2920" s="8" t="str">
        <f t="shared" si="1543"/>
        <v/>
      </c>
      <c r="AQ2920" s="6" t="str">
        <f t="shared" si="1544"/>
        <v/>
      </c>
      <c r="AR2920" s="128" t="str">
        <f t="shared" si="1545"/>
        <v/>
      </c>
      <c r="AS2920" s="128" t="str">
        <f t="shared" si="1546"/>
        <v/>
      </c>
      <c r="AT2920" s="139" t="str">
        <f t="shared" si="1558"/>
        <v/>
      </c>
      <c r="BH2920" s="127" t="str">
        <f>IF(LEN(VBAsheet!H2920)&gt;0,$CD$4&amp;CHAR(10)&amp;$CD$5&amp;CHAR(10)&amp;$CD$6&amp;IF(VBAsheet!I2920="N",1,0)&amp;$CE$6&amp;CHAR(10)&amp;$CD$7&amp;CHAR(10)&amp;$CD$8&amp;VBAsheet!H2920&amp;$CE$8&amp;CHAR(10)&amp;$CD$9&amp;VBAsheet!K2920&amp;$CE$9&amp;CHAR(10)&amp;$CD$10&amp;VBAsheet!J2920-1&amp;$CE$10&amp;CHAR(10)&amp;$CD$11,"")</f>
        <v/>
      </c>
      <c r="BI2920"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0" s="18" t="str">
        <f>IF(LEN(X2920)&gt;0,$CD$23&amp;INDEX($CH$3:CH2923,MATCH(W2920,$CG$3:CG2923,0))&amp;$CE$23&amp;CHAR(10)&amp;$CD$24&amp;X2920&amp;$CE$24&amp;CHAR(10)&amp;$CD$25&amp;Y2920&amp;$CE$25&amp;CHAR(10),"")&amp;IF(LEN(AA2920)&gt;0,$CD$23&amp;INDEX($CH$3:CH2923,MATCH(Z2920,$CG$3:CG2923,0))&amp;$CE$23&amp;CHAR(10)&amp;$CD$24&amp;AA2920&amp;$CE$24&amp;CHAR(10)&amp;$CD$25&amp;AB2920&amp;$CE$25&amp;CHAR(10),"")&amp;IF(LEN(AD2920)&gt;0,$CD$23&amp;INDEX($CH$3:CH2923,MATCH(AC2920,$CG$3:CG2923,0))&amp;$CE$23&amp;CHAR(10)&amp;$CD$24&amp;AD2920&amp;$CE$24&amp;CHAR(10)&amp;$CD$25&amp;AE2920&amp;$CE$25&amp;CHAR(10),"")&amp;IF(LEN(AG2920)&gt;0,$CD$23&amp;INDEX($CH$3:CH2923,MATCH(AF2920,$CG$3:CG2923,0))&amp;$CE$23&amp;CHAR(10)&amp;$CD$24&amp;AG2920&amp;$CE$24&amp;CHAR(10)&amp;$CD$25&amp;AH2920&amp;$CE$25&amp;CHAR(10),"")&amp;IF(LEN(AJ2920)&gt;0,$CD$23&amp;INDEX($CH$3:CH2923,MATCH(AI2920,$CG$3:CG2923,0))&amp;$CE$23&amp;CHAR(10)&amp;$CD$24&amp;AJ2920&amp;$CE$24&amp;CHAR(10)&amp;$CD$25&amp;AK2920&amp;$CE$25&amp;CHAR(10),"")</f>
        <v/>
      </c>
      <c r="BK2920" s="18" t="str">
        <f>IF(LEN(J2920)&gt;0,INDEX($BH$2:$BH$100000,MATCH(J2920,VBAsheet!$H$2:$H$100000,0))&amp;CHAR(10),"")&amp;IF(LEN(K2920)&gt;0,INDEX($BH$2:$BH$100000,MATCH(K2920,VBAsheet!$H$2:$H$100000,0))&amp;CHAR(10),"")&amp;IF(LEN(L2920)&gt;0,INDEX($BH$2:$BH$100000,MATCH(L2920,VBAsheet!$H$2:$H$100000,0))&amp;CHAR(10),"")&amp;IF(LEN(M2920)&gt;0,INDEX($BH$2:$BH$100000,MATCH(M2920,VBAsheet!$H$2:$H$100000,0))&amp;CHAR(10),"")</f>
        <v/>
      </c>
      <c r="BM2920" s="94" t="str">
        <f t="shared" si="1529"/>
        <v/>
      </c>
      <c r="BN2920" s="95" t="str">
        <f t="shared" si="1548"/>
        <v/>
      </c>
      <c r="BP2920" s="18" t="str">
        <f t="shared" si="1549"/>
        <v/>
      </c>
      <c r="BR2920" s="81" t="str">
        <f t="shared" si="1559"/>
        <v/>
      </c>
      <c r="BU2920" s="138" t="str">
        <f t="shared" si="1550"/>
        <v/>
      </c>
      <c r="BV2920" s="3" t="str">
        <f t="shared" si="1551"/>
        <v/>
      </c>
      <c r="BW2920" s="3" t="str">
        <f t="shared" si="1552"/>
        <v/>
      </c>
      <c r="BX2920" s="144" t="str">
        <f t="shared" si="1553"/>
        <v/>
      </c>
      <c r="BY2920" s="18" t="str">
        <f t="shared" si="1554"/>
        <v/>
      </c>
      <c r="BZ2920" s="18" t="str">
        <f t="shared" si="1555"/>
        <v/>
      </c>
      <c r="CA2920" s="19" t="str">
        <f t="shared" si="1556"/>
        <v/>
      </c>
    </row>
    <row r="2921" spans="4:79" x14ac:dyDescent="0.45">
      <c r="D2921" s="164" t="str">
        <f t="shared" si="1557"/>
        <v/>
      </c>
      <c r="I2921" s="9" t="str">
        <f t="shared" si="1530"/>
        <v/>
      </c>
      <c r="J2921" s="173" t="str">
        <f t="shared" si="1531"/>
        <v/>
      </c>
      <c r="K2921" s="13"/>
      <c r="L2921" s="13"/>
      <c r="M2921" s="13"/>
      <c r="N2921" s="178" t="str">
        <f t="shared" si="1532"/>
        <v/>
      </c>
      <c r="O2921" s="181" t="str">
        <f t="shared" si="1533"/>
        <v/>
      </c>
      <c r="P2921" s="8" t="str">
        <f t="shared" si="1534"/>
        <v/>
      </c>
      <c r="Q2921" s="8" t="str">
        <f t="shared" si="1535"/>
        <v/>
      </c>
      <c r="R2921" s="8" t="str">
        <f t="shared" si="1536"/>
        <v/>
      </c>
      <c r="S2921" s="8" t="str">
        <f t="shared" si="1537"/>
        <v/>
      </c>
      <c r="T2921" s="8" t="str">
        <f t="shared" si="1538"/>
        <v/>
      </c>
      <c r="U2921" s="8" t="str">
        <f t="shared" si="1539"/>
        <v/>
      </c>
      <c r="V2921" s="16" t="str">
        <f t="shared" si="1540"/>
        <v/>
      </c>
      <c r="W2921" s="129" t="str">
        <f t="shared" si="1541"/>
        <v/>
      </c>
      <c r="X2921" s="8" t="str">
        <f t="shared" si="1542"/>
        <v/>
      </c>
      <c r="Y2921" s="8" t="str">
        <f t="shared" si="1543"/>
        <v/>
      </c>
      <c r="AQ2921" s="6" t="str">
        <f t="shared" si="1544"/>
        <v/>
      </c>
      <c r="AR2921" s="128" t="str">
        <f t="shared" si="1545"/>
        <v/>
      </c>
      <c r="AS2921" s="128" t="str">
        <f t="shared" si="1546"/>
        <v/>
      </c>
      <c r="AT2921" s="139" t="str">
        <f t="shared" si="1558"/>
        <v/>
      </c>
      <c r="BH2921" s="127" t="str">
        <f>IF(LEN(VBAsheet!H2921)&gt;0,$CD$4&amp;CHAR(10)&amp;$CD$5&amp;CHAR(10)&amp;$CD$6&amp;IF(VBAsheet!I2921="N",1,0)&amp;$CE$6&amp;CHAR(10)&amp;$CD$7&amp;CHAR(10)&amp;$CD$8&amp;VBAsheet!H2921&amp;$CE$8&amp;CHAR(10)&amp;$CD$9&amp;VBAsheet!K2921&amp;$CE$9&amp;CHAR(10)&amp;$CD$10&amp;VBAsheet!J2921-1&amp;$CE$10&amp;CHAR(10)&amp;$CD$11,"")</f>
        <v/>
      </c>
      <c r="BI2921"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1" s="18" t="str">
        <f>IF(LEN(X2921)&gt;0,$CD$23&amp;INDEX($CH$3:CH2924,MATCH(W2921,$CG$3:CG2924,0))&amp;$CE$23&amp;CHAR(10)&amp;$CD$24&amp;X2921&amp;$CE$24&amp;CHAR(10)&amp;$CD$25&amp;Y2921&amp;$CE$25&amp;CHAR(10),"")&amp;IF(LEN(AA2921)&gt;0,$CD$23&amp;INDEX($CH$3:CH2924,MATCH(Z2921,$CG$3:CG2924,0))&amp;$CE$23&amp;CHAR(10)&amp;$CD$24&amp;AA2921&amp;$CE$24&amp;CHAR(10)&amp;$CD$25&amp;AB2921&amp;$CE$25&amp;CHAR(10),"")&amp;IF(LEN(AD2921)&gt;0,$CD$23&amp;INDEX($CH$3:CH2924,MATCH(AC2921,$CG$3:CG2924,0))&amp;$CE$23&amp;CHAR(10)&amp;$CD$24&amp;AD2921&amp;$CE$24&amp;CHAR(10)&amp;$CD$25&amp;AE2921&amp;$CE$25&amp;CHAR(10),"")&amp;IF(LEN(AG2921)&gt;0,$CD$23&amp;INDEX($CH$3:CH2924,MATCH(AF2921,$CG$3:CG2924,0))&amp;$CE$23&amp;CHAR(10)&amp;$CD$24&amp;AG2921&amp;$CE$24&amp;CHAR(10)&amp;$CD$25&amp;AH2921&amp;$CE$25&amp;CHAR(10),"")&amp;IF(LEN(AJ2921)&gt;0,$CD$23&amp;INDEX($CH$3:CH2924,MATCH(AI2921,$CG$3:CG2924,0))&amp;$CE$23&amp;CHAR(10)&amp;$CD$24&amp;AJ2921&amp;$CE$24&amp;CHAR(10)&amp;$CD$25&amp;AK2921&amp;$CE$25&amp;CHAR(10),"")</f>
        <v/>
      </c>
      <c r="BK2921" s="18" t="str">
        <f>IF(LEN(J2921)&gt;0,INDEX($BH$2:$BH$100000,MATCH(J2921,VBAsheet!$H$2:$H$100000,0))&amp;CHAR(10),"")&amp;IF(LEN(K2921)&gt;0,INDEX($BH$2:$BH$100000,MATCH(K2921,VBAsheet!$H$2:$H$100000,0))&amp;CHAR(10),"")&amp;IF(LEN(L2921)&gt;0,INDEX($BH$2:$BH$100000,MATCH(L2921,VBAsheet!$H$2:$H$100000,0))&amp;CHAR(10),"")&amp;IF(LEN(M2921)&gt;0,INDEX($BH$2:$BH$100000,MATCH(M2921,VBAsheet!$H$2:$H$100000,0))&amp;CHAR(10),"")</f>
        <v/>
      </c>
      <c r="BM2921" s="94" t="str">
        <f t="shared" si="1529"/>
        <v/>
      </c>
      <c r="BN2921" s="95" t="str">
        <f t="shared" si="1548"/>
        <v/>
      </c>
      <c r="BP2921" s="18" t="str">
        <f t="shared" si="1549"/>
        <v/>
      </c>
      <c r="BR2921" s="81" t="str">
        <f t="shared" si="1559"/>
        <v/>
      </c>
      <c r="BU2921" s="138" t="str">
        <f t="shared" si="1550"/>
        <v/>
      </c>
      <c r="BV2921" s="3" t="str">
        <f t="shared" si="1551"/>
        <v/>
      </c>
      <c r="BW2921" s="3" t="str">
        <f t="shared" si="1552"/>
        <v/>
      </c>
      <c r="BX2921" s="144" t="str">
        <f t="shared" si="1553"/>
        <v/>
      </c>
      <c r="BY2921" s="18" t="str">
        <f t="shared" si="1554"/>
        <v/>
      </c>
      <c r="BZ2921" s="18" t="str">
        <f t="shared" si="1555"/>
        <v/>
      </c>
      <c r="CA2921" s="19" t="str">
        <f t="shared" si="1556"/>
        <v/>
      </c>
    </row>
    <row r="2922" spans="4:79" x14ac:dyDescent="0.45">
      <c r="D2922" s="164" t="str">
        <f t="shared" si="1557"/>
        <v/>
      </c>
      <c r="I2922" s="9" t="str">
        <f t="shared" si="1530"/>
        <v/>
      </c>
      <c r="J2922" s="173" t="str">
        <f t="shared" si="1531"/>
        <v/>
      </c>
      <c r="K2922" s="13"/>
      <c r="L2922" s="13"/>
      <c r="M2922" s="13"/>
      <c r="N2922" s="178" t="str">
        <f t="shared" si="1532"/>
        <v/>
      </c>
      <c r="O2922" s="181" t="str">
        <f t="shared" si="1533"/>
        <v/>
      </c>
      <c r="P2922" s="8" t="str">
        <f t="shared" si="1534"/>
        <v/>
      </c>
      <c r="Q2922" s="8" t="str">
        <f t="shared" si="1535"/>
        <v/>
      </c>
      <c r="R2922" s="8" t="str">
        <f t="shared" si="1536"/>
        <v/>
      </c>
      <c r="S2922" s="8" t="str">
        <f t="shared" si="1537"/>
        <v/>
      </c>
      <c r="T2922" s="8" t="str">
        <f t="shared" si="1538"/>
        <v/>
      </c>
      <c r="U2922" s="8" t="str">
        <f t="shared" si="1539"/>
        <v/>
      </c>
      <c r="V2922" s="16" t="str">
        <f t="shared" si="1540"/>
        <v/>
      </c>
      <c r="W2922" s="129" t="str">
        <f t="shared" si="1541"/>
        <v/>
      </c>
      <c r="X2922" s="8" t="str">
        <f t="shared" si="1542"/>
        <v/>
      </c>
      <c r="Y2922" s="8" t="str">
        <f t="shared" si="1543"/>
        <v/>
      </c>
      <c r="AQ2922" s="6" t="str">
        <f t="shared" si="1544"/>
        <v/>
      </c>
      <c r="AR2922" s="128" t="str">
        <f t="shared" si="1545"/>
        <v/>
      </c>
      <c r="AS2922" s="128" t="str">
        <f t="shared" si="1546"/>
        <v/>
      </c>
      <c r="AT2922" s="139" t="str">
        <f t="shared" si="1558"/>
        <v/>
      </c>
      <c r="BH2922" s="127" t="str">
        <f>IF(LEN(VBAsheet!H2922)&gt;0,$CD$4&amp;CHAR(10)&amp;$CD$5&amp;CHAR(10)&amp;$CD$6&amp;IF(VBAsheet!I2922="N",1,0)&amp;$CE$6&amp;CHAR(10)&amp;$CD$7&amp;CHAR(10)&amp;$CD$8&amp;VBAsheet!H2922&amp;$CE$8&amp;CHAR(10)&amp;$CD$9&amp;VBAsheet!K2922&amp;$CE$9&amp;CHAR(10)&amp;$CD$10&amp;VBAsheet!J2922-1&amp;$CE$10&amp;CHAR(10)&amp;$CD$11,"")</f>
        <v/>
      </c>
      <c r="BI2922"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2" s="18" t="str">
        <f>IF(LEN(X2922)&gt;0,$CD$23&amp;INDEX($CH$3:CH2925,MATCH(W2922,$CG$3:CG2925,0))&amp;$CE$23&amp;CHAR(10)&amp;$CD$24&amp;X2922&amp;$CE$24&amp;CHAR(10)&amp;$CD$25&amp;Y2922&amp;$CE$25&amp;CHAR(10),"")&amp;IF(LEN(AA2922)&gt;0,$CD$23&amp;INDEX($CH$3:CH2925,MATCH(Z2922,$CG$3:CG2925,0))&amp;$CE$23&amp;CHAR(10)&amp;$CD$24&amp;AA2922&amp;$CE$24&amp;CHAR(10)&amp;$CD$25&amp;AB2922&amp;$CE$25&amp;CHAR(10),"")&amp;IF(LEN(AD2922)&gt;0,$CD$23&amp;INDEX($CH$3:CH2925,MATCH(AC2922,$CG$3:CG2925,0))&amp;$CE$23&amp;CHAR(10)&amp;$CD$24&amp;AD2922&amp;$CE$24&amp;CHAR(10)&amp;$CD$25&amp;AE2922&amp;$CE$25&amp;CHAR(10),"")&amp;IF(LEN(AG2922)&gt;0,$CD$23&amp;INDEX($CH$3:CH2925,MATCH(AF2922,$CG$3:CG2925,0))&amp;$CE$23&amp;CHAR(10)&amp;$CD$24&amp;AG2922&amp;$CE$24&amp;CHAR(10)&amp;$CD$25&amp;AH2922&amp;$CE$25&amp;CHAR(10),"")&amp;IF(LEN(AJ2922)&gt;0,$CD$23&amp;INDEX($CH$3:CH2925,MATCH(AI2922,$CG$3:CG2925,0))&amp;$CE$23&amp;CHAR(10)&amp;$CD$24&amp;AJ2922&amp;$CE$24&amp;CHAR(10)&amp;$CD$25&amp;AK2922&amp;$CE$25&amp;CHAR(10),"")</f>
        <v/>
      </c>
      <c r="BK2922" s="18" t="str">
        <f>IF(LEN(J2922)&gt;0,INDEX($BH$2:$BH$100000,MATCH(J2922,VBAsheet!$H$2:$H$100000,0))&amp;CHAR(10),"")&amp;IF(LEN(K2922)&gt;0,INDEX($BH$2:$BH$100000,MATCH(K2922,VBAsheet!$H$2:$H$100000,0))&amp;CHAR(10),"")&amp;IF(LEN(L2922)&gt;0,INDEX($BH$2:$BH$100000,MATCH(L2922,VBAsheet!$H$2:$H$100000,0))&amp;CHAR(10),"")&amp;IF(LEN(M2922)&gt;0,INDEX($BH$2:$BH$100000,MATCH(M2922,VBAsheet!$H$2:$H$100000,0))&amp;CHAR(10),"")</f>
        <v/>
      </c>
      <c r="BM2922" s="94" t="str">
        <f t="shared" ref="BM2922:BM2985" si="1560">IF(LEN(E2922)&gt;0,E2922,"")</f>
        <v/>
      </c>
      <c r="BN2922" s="95" t="str">
        <f t="shared" si="1548"/>
        <v/>
      </c>
      <c r="BP2922" s="18" t="str">
        <f t="shared" si="1549"/>
        <v/>
      </c>
      <c r="BR2922" s="81" t="str">
        <f t="shared" si="1559"/>
        <v/>
      </c>
      <c r="BU2922" s="138" t="str">
        <f t="shared" si="1550"/>
        <v/>
      </c>
      <c r="BV2922" s="3" t="str">
        <f t="shared" si="1551"/>
        <v/>
      </c>
      <c r="BW2922" s="3" t="str">
        <f t="shared" si="1552"/>
        <v/>
      </c>
      <c r="BX2922" s="144" t="str">
        <f t="shared" si="1553"/>
        <v/>
      </c>
      <c r="BY2922" s="18" t="str">
        <f t="shared" si="1554"/>
        <v/>
      </c>
      <c r="BZ2922" s="18" t="str">
        <f t="shared" si="1555"/>
        <v/>
      </c>
      <c r="CA2922" s="19" t="str">
        <f t="shared" si="1556"/>
        <v/>
      </c>
    </row>
    <row r="2923" spans="4:79" x14ac:dyDescent="0.45">
      <c r="D2923" s="164" t="str">
        <f t="shared" si="1557"/>
        <v/>
      </c>
      <c r="I2923" s="9" t="str">
        <f t="shared" si="1530"/>
        <v/>
      </c>
      <c r="J2923" s="173" t="str">
        <f t="shared" si="1531"/>
        <v/>
      </c>
      <c r="K2923" s="13"/>
      <c r="L2923" s="13"/>
      <c r="M2923" s="13"/>
      <c r="N2923" s="178" t="str">
        <f t="shared" si="1532"/>
        <v/>
      </c>
      <c r="O2923" s="181" t="str">
        <f t="shared" si="1533"/>
        <v/>
      </c>
      <c r="P2923" s="8" t="str">
        <f t="shared" si="1534"/>
        <v/>
      </c>
      <c r="Q2923" s="8" t="str">
        <f t="shared" si="1535"/>
        <v/>
      </c>
      <c r="R2923" s="8" t="str">
        <f t="shared" si="1536"/>
        <v/>
      </c>
      <c r="S2923" s="8" t="str">
        <f t="shared" si="1537"/>
        <v/>
      </c>
      <c r="T2923" s="8" t="str">
        <f t="shared" si="1538"/>
        <v/>
      </c>
      <c r="U2923" s="8" t="str">
        <f t="shared" si="1539"/>
        <v/>
      </c>
      <c r="V2923" s="16" t="str">
        <f t="shared" si="1540"/>
        <v/>
      </c>
      <c r="W2923" s="129" t="str">
        <f t="shared" si="1541"/>
        <v/>
      </c>
      <c r="X2923" s="8" t="str">
        <f t="shared" si="1542"/>
        <v/>
      </c>
      <c r="Y2923" s="8" t="str">
        <f t="shared" si="1543"/>
        <v/>
      </c>
      <c r="AQ2923" s="6" t="str">
        <f t="shared" si="1544"/>
        <v/>
      </c>
      <c r="AR2923" s="128" t="str">
        <f t="shared" si="1545"/>
        <v/>
      </c>
      <c r="AS2923" s="128" t="str">
        <f t="shared" si="1546"/>
        <v/>
      </c>
      <c r="AT2923" s="139" t="str">
        <f t="shared" si="1558"/>
        <v/>
      </c>
      <c r="BH2923" s="127" t="str">
        <f>IF(LEN(VBAsheet!H2923)&gt;0,$CD$4&amp;CHAR(10)&amp;$CD$5&amp;CHAR(10)&amp;$CD$6&amp;IF(VBAsheet!I2923="N",1,0)&amp;$CE$6&amp;CHAR(10)&amp;$CD$7&amp;CHAR(10)&amp;$CD$8&amp;VBAsheet!H2923&amp;$CE$8&amp;CHAR(10)&amp;$CD$9&amp;VBAsheet!K2923&amp;$CE$9&amp;CHAR(10)&amp;$CD$10&amp;VBAsheet!J2923-1&amp;$CE$10&amp;CHAR(10)&amp;$CD$11,"")</f>
        <v/>
      </c>
      <c r="BI2923"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3" s="18" t="str">
        <f>IF(LEN(X2923)&gt;0,$CD$23&amp;INDEX($CH$3:CH2926,MATCH(W2923,$CG$3:CG2926,0))&amp;$CE$23&amp;CHAR(10)&amp;$CD$24&amp;X2923&amp;$CE$24&amp;CHAR(10)&amp;$CD$25&amp;Y2923&amp;$CE$25&amp;CHAR(10),"")&amp;IF(LEN(AA2923)&gt;0,$CD$23&amp;INDEX($CH$3:CH2926,MATCH(Z2923,$CG$3:CG2926,0))&amp;$CE$23&amp;CHAR(10)&amp;$CD$24&amp;AA2923&amp;$CE$24&amp;CHAR(10)&amp;$CD$25&amp;AB2923&amp;$CE$25&amp;CHAR(10),"")&amp;IF(LEN(AD2923)&gt;0,$CD$23&amp;INDEX($CH$3:CH2926,MATCH(AC2923,$CG$3:CG2926,0))&amp;$CE$23&amp;CHAR(10)&amp;$CD$24&amp;AD2923&amp;$CE$24&amp;CHAR(10)&amp;$CD$25&amp;AE2923&amp;$CE$25&amp;CHAR(10),"")&amp;IF(LEN(AG2923)&gt;0,$CD$23&amp;INDEX($CH$3:CH2926,MATCH(AF2923,$CG$3:CG2926,0))&amp;$CE$23&amp;CHAR(10)&amp;$CD$24&amp;AG2923&amp;$CE$24&amp;CHAR(10)&amp;$CD$25&amp;AH2923&amp;$CE$25&amp;CHAR(10),"")&amp;IF(LEN(AJ2923)&gt;0,$CD$23&amp;INDEX($CH$3:CH2926,MATCH(AI2923,$CG$3:CG2926,0))&amp;$CE$23&amp;CHAR(10)&amp;$CD$24&amp;AJ2923&amp;$CE$24&amp;CHAR(10)&amp;$CD$25&amp;AK2923&amp;$CE$25&amp;CHAR(10),"")</f>
        <v/>
      </c>
      <c r="BK2923" s="18" t="str">
        <f>IF(LEN(J2923)&gt;0,INDEX($BH$2:$BH$100000,MATCH(J2923,VBAsheet!$H$2:$H$100000,0))&amp;CHAR(10),"")&amp;IF(LEN(K2923)&gt;0,INDEX($BH$2:$BH$100000,MATCH(K2923,VBAsheet!$H$2:$H$100000,0))&amp;CHAR(10),"")&amp;IF(LEN(L2923)&gt;0,INDEX($BH$2:$BH$100000,MATCH(L2923,VBAsheet!$H$2:$H$100000,0))&amp;CHAR(10),"")&amp;IF(LEN(M2923)&gt;0,INDEX($BH$2:$BH$100000,MATCH(M2923,VBAsheet!$H$2:$H$100000,0))&amp;CHAR(10),"")</f>
        <v/>
      </c>
      <c r="BM2923" s="94" t="str">
        <f t="shared" si="1560"/>
        <v/>
      </c>
      <c r="BN2923" s="95" t="str">
        <f t="shared" si="1548"/>
        <v/>
      </c>
      <c r="BP2923" s="18" t="str">
        <f t="shared" si="1549"/>
        <v/>
      </c>
      <c r="BR2923" s="81" t="str">
        <f t="shared" si="1559"/>
        <v/>
      </c>
      <c r="BU2923" s="138" t="str">
        <f t="shared" si="1550"/>
        <v/>
      </c>
      <c r="BV2923" s="3" t="str">
        <f t="shared" si="1551"/>
        <v/>
      </c>
      <c r="BW2923" s="3" t="str">
        <f t="shared" si="1552"/>
        <v/>
      </c>
      <c r="BX2923" s="144" t="str">
        <f t="shared" si="1553"/>
        <v/>
      </c>
      <c r="BY2923" s="18" t="str">
        <f t="shared" si="1554"/>
        <v/>
      </c>
      <c r="BZ2923" s="18" t="str">
        <f t="shared" si="1555"/>
        <v/>
      </c>
      <c r="CA2923" s="19" t="str">
        <f t="shared" si="1556"/>
        <v/>
      </c>
    </row>
    <row r="2924" spans="4:79" x14ac:dyDescent="0.45">
      <c r="D2924" s="164" t="str">
        <f t="shared" si="1557"/>
        <v/>
      </c>
      <c r="I2924" s="9" t="str">
        <f t="shared" si="1530"/>
        <v/>
      </c>
      <c r="J2924" s="173" t="str">
        <f t="shared" si="1531"/>
        <v/>
      </c>
      <c r="K2924" s="13"/>
      <c r="L2924" s="13"/>
      <c r="M2924" s="13"/>
      <c r="N2924" s="178" t="str">
        <f t="shared" si="1532"/>
        <v/>
      </c>
      <c r="O2924" s="181" t="str">
        <f t="shared" si="1533"/>
        <v/>
      </c>
      <c r="P2924" s="8" t="str">
        <f t="shared" si="1534"/>
        <v/>
      </c>
      <c r="Q2924" s="8" t="str">
        <f t="shared" si="1535"/>
        <v/>
      </c>
      <c r="R2924" s="8" t="str">
        <f t="shared" si="1536"/>
        <v/>
      </c>
      <c r="S2924" s="8" t="str">
        <f t="shared" si="1537"/>
        <v/>
      </c>
      <c r="T2924" s="8" t="str">
        <f t="shared" si="1538"/>
        <v/>
      </c>
      <c r="U2924" s="8" t="str">
        <f t="shared" si="1539"/>
        <v/>
      </c>
      <c r="V2924" s="16" t="str">
        <f t="shared" si="1540"/>
        <v/>
      </c>
      <c r="W2924" s="129" t="str">
        <f t="shared" si="1541"/>
        <v/>
      </c>
      <c r="X2924" s="8" t="str">
        <f t="shared" si="1542"/>
        <v/>
      </c>
      <c r="Y2924" s="8" t="str">
        <f t="shared" si="1543"/>
        <v/>
      </c>
      <c r="AQ2924" s="6" t="str">
        <f t="shared" si="1544"/>
        <v/>
      </c>
      <c r="AR2924" s="128" t="str">
        <f t="shared" si="1545"/>
        <v/>
      </c>
      <c r="AS2924" s="128" t="str">
        <f t="shared" si="1546"/>
        <v/>
      </c>
      <c r="AT2924" s="139" t="str">
        <f t="shared" si="1558"/>
        <v/>
      </c>
      <c r="BH2924" s="127" t="str">
        <f>IF(LEN(VBAsheet!H2924)&gt;0,$CD$4&amp;CHAR(10)&amp;$CD$5&amp;CHAR(10)&amp;$CD$6&amp;IF(VBAsheet!I2924="N",1,0)&amp;$CE$6&amp;CHAR(10)&amp;$CD$7&amp;CHAR(10)&amp;$CD$8&amp;VBAsheet!H2924&amp;$CE$8&amp;CHAR(10)&amp;$CD$9&amp;VBAsheet!K2924&amp;$CE$9&amp;CHAR(10)&amp;$CD$10&amp;VBAsheet!J2924-1&amp;$CE$10&amp;CHAR(10)&amp;$CD$11,"")</f>
        <v/>
      </c>
      <c r="BI2924"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4" s="18" t="str">
        <f>IF(LEN(X2924)&gt;0,$CD$23&amp;INDEX($CH$3:CH2927,MATCH(W2924,$CG$3:CG2927,0))&amp;$CE$23&amp;CHAR(10)&amp;$CD$24&amp;X2924&amp;$CE$24&amp;CHAR(10)&amp;$CD$25&amp;Y2924&amp;$CE$25&amp;CHAR(10),"")&amp;IF(LEN(AA2924)&gt;0,$CD$23&amp;INDEX($CH$3:CH2927,MATCH(Z2924,$CG$3:CG2927,0))&amp;$CE$23&amp;CHAR(10)&amp;$CD$24&amp;AA2924&amp;$CE$24&amp;CHAR(10)&amp;$CD$25&amp;AB2924&amp;$CE$25&amp;CHAR(10),"")&amp;IF(LEN(AD2924)&gt;0,$CD$23&amp;INDEX($CH$3:CH2927,MATCH(AC2924,$CG$3:CG2927,0))&amp;$CE$23&amp;CHAR(10)&amp;$CD$24&amp;AD2924&amp;$CE$24&amp;CHAR(10)&amp;$CD$25&amp;AE2924&amp;$CE$25&amp;CHAR(10),"")&amp;IF(LEN(AG2924)&gt;0,$CD$23&amp;INDEX($CH$3:CH2927,MATCH(AF2924,$CG$3:CG2927,0))&amp;$CE$23&amp;CHAR(10)&amp;$CD$24&amp;AG2924&amp;$CE$24&amp;CHAR(10)&amp;$CD$25&amp;AH2924&amp;$CE$25&amp;CHAR(10),"")&amp;IF(LEN(AJ2924)&gt;0,$CD$23&amp;INDEX($CH$3:CH2927,MATCH(AI2924,$CG$3:CG2927,0))&amp;$CE$23&amp;CHAR(10)&amp;$CD$24&amp;AJ2924&amp;$CE$24&amp;CHAR(10)&amp;$CD$25&amp;AK2924&amp;$CE$25&amp;CHAR(10),"")</f>
        <v/>
      </c>
      <c r="BK2924" s="18" t="str">
        <f>IF(LEN(J2924)&gt;0,INDEX($BH$2:$BH$100000,MATCH(J2924,VBAsheet!$H$2:$H$100000,0))&amp;CHAR(10),"")&amp;IF(LEN(K2924)&gt;0,INDEX($BH$2:$BH$100000,MATCH(K2924,VBAsheet!$H$2:$H$100000,0))&amp;CHAR(10),"")&amp;IF(LEN(L2924)&gt;0,INDEX($BH$2:$BH$100000,MATCH(L2924,VBAsheet!$H$2:$H$100000,0))&amp;CHAR(10),"")&amp;IF(LEN(M2924)&gt;0,INDEX($BH$2:$BH$100000,MATCH(M2924,VBAsheet!$H$2:$H$100000,0))&amp;CHAR(10),"")</f>
        <v/>
      </c>
      <c r="BM2924" s="94" t="str">
        <f t="shared" si="1560"/>
        <v/>
      </c>
      <c r="BN2924" s="95" t="str">
        <f t="shared" si="1548"/>
        <v/>
      </c>
      <c r="BP2924" s="18" t="str">
        <f t="shared" si="1549"/>
        <v/>
      </c>
      <c r="BR2924" s="81" t="str">
        <f t="shared" si="1559"/>
        <v/>
      </c>
      <c r="BU2924" s="138" t="str">
        <f t="shared" si="1550"/>
        <v/>
      </c>
      <c r="BV2924" s="3" t="str">
        <f t="shared" si="1551"/>
        <v/>
      </c>
      <c r="BW2924" s="3" t="str">
        <f t="shared" si="1552"/>
        <v/>
      </c>
      <c r="BX2924" s="144" t="str">
        <f t="shared" si="1553"/>
        <v/>
      </c>
      <c r="BY2924" s="18" t="str">
        <f t="shared" si="1554"/>
        <v/>
      </c>
      <c r="BZ2924" s="18" t="str">
        <f t="shared" si="1555"/>
        <v/>
      </c>
      <c r="CA2924" s="19" t="str">
        <f t="shared" si="1556"/>
        <v/>
      </c>
    </row>
    <row r="2925" spans="4:79" x14ac:dyDescent="0.45">
      <c r="D2925" s="164" t="str">
        <f t="shared" si="1557"/>
        <v/>
      </c>
      <c r="I2925" s="9" t="str">
        <f t="shared" si="1530"/>
        <v/>
      </c>
      <c r="J2925" s="173" t="str">
        <f t="shared" si="1531"/>
        <v/>
      </c>
      <c r="K2925" s="13"/>
      <c r="L2925" s="13"/>
      <c r="M2925" s="13"/>
      <c r="N2925" s="178" t="str">
        <f t="shared" si="1532"/>
        <v/>
      </c>
      <c r="O2925" s="181" t="str">
        <f t="shared" si="1533"/>
        <v/>
      </c>
      <c r="P2925" s="8" t="str">
        <f t="shared" si="1534"/>
        <v/>
      </c>
      <c r="Q2925" s="8" t="str">
        <f t="shared" si="1535"/>
        <v/>
      </c>
      <c r="R2925" s="8" t="str">
        <f t="shared" si="1536"/>
        <v/>
      </c>
      <c r="S2925" s="8" t="str">
        <f t="shared" si="1537"/>
        <v/>
      </c>
      <c r="T2925" s="8" t="str">
        <f t="shared" si="1538"/>
        <v/>
      </c>
      <c r="U2925" s="8" t="str">
        <f t="shared" si="1539"/>
        <v/>
      </c>
      <c r="V2925" s="16" t="str">
        <f t="shared" si="1540"/>
        <v/>
      </c>
      <c r="W2925" s="129" t="str">
        <f t="shared" si="1541"/>
        <v/>
      </c>
      <c r="X2925" s="8" t="str">
        <f t="shared" si="1542"/>
        <v/>
      </c>
      <c r="Y2925" s="8" t="str">
        <f t="shared" si="1543"/>
        <v/>
      </c>
      <c r="AQ2925" s="6" t="str">
        <f t="shared" si="1544"/>
        <v/>
      </c>
      <c r="AR2925" s="128" t="str">
        <f t="shared" si="1545"/>
        <v/>
      </c>
      <c r="AS2925" s="128" t="str">
        <f t="shared" si="1546"/>
        <v/>
      </c>
      <c r="AT2925" s="139" t="str">
        <f t="shared" si="1558"/>
        <v/>
      </c>
      <c r="BH2925" s="127" t="str">
        <f>IF(LEN(VBAsheet!H2925)&gt;0,$CD$4&amp;CHAR(10)&amp;$CD$5&amp;CHAR(10)&amp;$CD$6&amp;IF(VBAsheet!I2925="N",1,0)&amp;$CE$6&amp;CHAR(10)&amp;$CD$7&amp;CHAR(10)&amp;$CD$8&amp;VBAsheet!H2925&amp;$CE$8&amp;CHAR(10)&amp;$CD$9&amp;VBAsheet!K2925&amp;$CE$9&amp;CHAR(10)&amp;$CD$10&amp;VBAsheet!J2925-1&amp;$CE$10&amp;CHAR(10)&amp;$CD$11,"")</f>
        <v/>
      </c>
      <c r="BI2925"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5" s="18" t="str">
        <f>IF(LEN(X2925)&gt;0,$CD$23&amp;INDEX($CH$3:CH2928,MATCH(W2925,$CG$3:CG2928,0))&amp;$CE$23&amp;CHAR(10)&amp;$CD$24&amp;X2925&amp;$CE$24&amp;CHAR(10)&amp;$CD$25&amp;Y2925&amp;$CE$25&amp;CHAR(10),"")&amp;IF(LEN(AA2925)&gt;0,$CD$23&amp;INDEX($CH$3:CH2928,MATCH(Z2925,$CG$3:CG2928,0))&amp;$CE$23&amp;CHAR(10)&amp;$CD$24&amp;AA2925&amp;$CE$24&amp;CHAR(10)&amp;$CD$25&amp;AB2925&amp;$CE$25&amp;CHAR(10),"")&amp;IF(LEN(AD2925)&gt;0,$CD$23&amp;INDEX($CH$3:CH2928,MATCH(AC2925,$CG$3:CG2928,0))&amp;$CE$23&amp;CHAR(10)&amp;$CD$24&amp;AD2925&amp;$CE$24&amp;CHAR(10)&amp;$CD$25&amp;AE2925&amp;$CE$25&amp;CHAR(10),"")&amp;IF(LEN(AG2925)&gt;0,$CD$23&amp;INDEX($CH$3:CH2928,MATCH(AF2925,$CG$3:CG2928,0))&amp;$CE$23&amp;CHAR(10)&amp;$CD$24&amp;AG2925&amp;$CE$24&amp;CHAR(10)&amp;$CD$25&amp;AH2925&amp;$CE$25&amp;CHAR(10),"")&amp;IF(LEN(AJ2925)&gt;0,$CD$23&amp;INDEX($CH$3:CH2928,MATCH(AI2925,$CG$3:CG2928,0))&amp;$CE$23&amp;CHAR(10)&amp;$CD$24&amp;AJ2925&amp;$CE$24&amp;CHAR(10)&amp;$CD$25&amp;AK2925&amp;$CE$25&amp;CHAR(10),"")</f>
        <v/>
      </c>
      <c r="BK2925" s="18" t="str">
        <f>IF(LEN(J2925)&gt;0,INDEX($BH$2:$BH$100000,MATCH(J2925,VBAsheet!$H$2:$H$100000,0))&amp;CHAR(10),"")&amp;IF(LEN(K2925)&gt;0,INDEX($BH$2:$BH$100000,MATCH(K2925,VBAsheet!$H$2:$H$100000,0))&amp;CHAR(10),"")&amp;IF(LEN(L2925)&gt;0,INDEX($BH$2:$BH$100000,MATCH(L2925,VBAsheet!$H$2:$H$100000,0))&amp;CHAR(10),"")&amp;IF(LEN(M2925)&gt;0,INDEX($BH$2:$BH$100000,MATCH(M2925,VBAsheet!$H$2:$H$100000,0))&amp;CHAR(10),"")</f>
        <v/>
      </c>
      <c r="BM2925" s="94" t="str">
        <f t="shared" si="1560"/>
        <v/>
      </c>
      <c r="BN2925" s="95" t="str">
        <f t="shared" si="1548"/>
        <v/>
      </c>
      <c r="BP2925" s="18" t="str">
        <f t="shared" si="1549"/>
        <v/>
      </c>
      <c r="BR2925" s="81" t="str">
        <f t="shared" si="1559"/>
        <v/>
      </c>
      <c r="BU2925" s="138" t="str">
        <f t="shared" si="1550"/>
        <v/>
      </c>
      <c r="BV2925" s="3" t="str">
        <f t="shared" si="1551"/>
        <v/>
      </c>
      <c r="BW2925" s="3" t="str">
        <f t="shared" si="1552"/>
        <v/>
      </c>
      <c r="BX2925" s="144" t="str">
        <f t="shared" si="1553"/>
        <v/>
      </c>
      <c r="BY2925" s="18" t="str">
        <f t="shared" si="1554"/>
        <v/>
      </c>
      <c r="BZ2925" s="18" t="str">
        <f t="shared" si="1555"/>
        <v/>
      </c>
      <c r="CA2925" s="19" t="str">
        <f t="shared" si="1556"/>
        <v/>
      </c>
    </row>
    <row r="2926" spans="4:79" x14ac:dyDescent="0.45">
      <c r="D2926" s="164" t="str">
        <f t="shared" si="1557"/>
        <v/>
      </c>
      <c r="I2926" s="9" t="str">
        <f t="shared" si="1530"/>
        <v/>
      </c>
      <c r="J2926" s="173" t="str">
        <f t="shared" si="1531"/>
        <v/>
      </c>
      <c r="K2926" s="13"/>
      <c r="L2926" s="13"/>
      <c r="M2926" s="13"/>
      <c r="N2926" s="178" t="str">
        <f t="shared" si="1532"/>
        <v/>
      </c>
      <c r="O2926" s="181" t="str">
        <f t="shared" si="1533"/>
        <v/>
      </c>
      <c r="P2926" s="8" t="str">
        <f t="shared" si="1534"/>
        <v/>
      </c>
      <c r="Q2926" s="8" t="str">
        <f t="shared" si="1535"/>
        <v/>
      </c>
      <c r="R2926" s="8" t="str">
        <f t="shared" si="1536"/>
        <v/>
      </c>
      <c r="S2926" s="8" t="str">
        <f t="shared" si="1537"/>
        <v/>
      </c>
      <c r="T2926" s="8" t="str">
        <f t="shared" si="1538"/>
        <v/>
      </c>
      <c r="U2926" s="8" t="str">
        <f t="shared" si="1539"/>
        <v/>
      </c>
      <c r="V2926" s="16" t="str">
        <f t="shared" si="1540"/>
        <v/>
      </c>
      <c r="W2926" s="129" t="str">
        <f t="shared" si="1541"/>
        <v/>
      </c>
      <c r="X2926" s="8" t="str">
        <f t="shared" si="1542"/>
        <v/>
      </c>
      <c r="Y2926" s="8" t="str">
        <f t="shared" si="1543"/>
        <v/>
      </c>
      <c r="AQ2926" s="6" t="str">
        <f t="shared" si="1544"/>
        <v/>
      </c>
      <c r="AR2926" s="128" t="str">
        <f t="shared" si="1545"/>
        <v/>
      </c>
      <c r="AS2926" s="128" t="str">
        <f t="shared" si="1546"/>
        <v/>
      </c>
      <c r="AT2926" s="139" t="str">
        <f t="shared" si="1558"/>
        <v/>
      </c>
      <c r="BH2926" s="127" t="str">
        <f>IF(LEN(VBAsheet!H2926)&gt;0,$CD$4&amp;CHAR(10)&amp;$CD$5&amp;CHAR(10)&amp;$CD$6&amp;IF(VBAsheet!I2926="N",1,0)&amp;$CE$6&amp;CHAR(10)&amp;$CD$7&amp;CHAR(10)&amp;$CD$8&amp;VBAsheet!H2926&amp;$CE$8&amp;CHAR(10)&amp;$CD$9&amp;VBAsheet!K2926&amp;$CE$9&amp;CHAR(10)&amp;$CD$10&amp;VBAsheet!J2926-1&amp;$CE$10&amp;CHAR(10)&amp;$CD$11,"")</f>
        <v/>
      </c>
      <c r="BI2926"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6" s="18" t="str">
        <f>IF(LEN(X2926)&gt;0,$CD$23&amp;INDEX($CH$3:CH2929,MATCH(W2926,$CG$3:CG2929,0))&amp;$CE$23&amp;CHAR(10)&amp;$CD$24&amp;X2926&amp;$CE$24&amp;CHAR(10)&amp;$CD$25&amp;Y2926&amp;$CE$25&amp;CHAR(10),"")&amp;IF(LEN(AA2926)&gt;0,$CD$23&amp;INDEX($CH$3:CH2929,MATCH(Z2926,$CG$3:CG2929,0))&amp;$CE$23&amp;CHAR(10)&amp;$CD$24&amp;AA2926&amp;$CE$24&amp;CHAR(10)&amp;$CD$25&amp;AB2926&amp;$CE$25&amp;CHAR(10),"")&amp;IF(LEN(AD2926)&gt;0,$CD$23&amp;INDEX($CH$3:CH2929,MATCH(AC2926,$CG$3:CG2929,0))&amp;$CE$23&amp;CHAR(10)&amp;$CD$24&amp;AD2926&amp;$CE$24&amp;CHAR(10)&amp;$CD$25&amp;AE2926&amp;$CE$25&amp;CHAR(10),"")&amp;IF(LEN(AG2926)&gt;0,$CD$23&amp;INDEX($CH$3:CH2929,MATCH(AF2926,$CG$3:CG2929,0))&amp;$CE$23&amp;CHAR(10)&amp;$CD$24&amp;AG2926&amp;$CE$24&amp;CHAR(10)&amp;$CD$25&amp;AH2926&amp;$CE$25&amp;CHAR(10),"")&amp;IF(LEN(AJ2926)&gt;0,$CD$23&amp;INDEX($CH$3:CH2929,MATCH(AI2926,$CG$3:CG2929,0))&amp;$CE$23&amp;CHAR(10)&amp;$CD$24&amp;AJ2926&amp;$CE$24&amp;CHAR(10)&amp;$CD$25&amp;AK2926&amp;$CE$25&amp;CHAR(10),"")</f>
        <v/>
      </c>
      <c r="BK2926" s="18" t="str">
        <f>IF(LEN(J2926)&gt;0,INDEX($BH$2:$BH$100000,MATCH(J2926,VBAsheet!$H$2:$H$100000,0))&amp;CHAR(10),"")&amp;IF(LEN(K2926)&gt;0,INDEX($BH$2:$BH$100000,MATCH(K2926,VBAsheet!$H$2:$H$100000,0))&amp;CHAR(10),"")&amp;IF(LEN(L2926)&gt;0,INDEX($BH$2:$BH$100000,MATCH(L2926,VBAsheet!$H$2:$H$100000,0))&amp;CHAR(10),"")&amp;IF(LEN(M2926)&gt;0,INDEX($BH$2:$BH$100000,MATCH(M2926,VBAsheet!$H$2:$H$100000,0))&amp;CHAR(10),"")</f>
        <v/>
      </c>
      <c r="BM2926" s="94" t="str">
        <f t="shared" si="1560"/>
        <v/>
      </c>
      <c r="BN2926" s="95" t="str">
        <f t="shared" si="1548"/>
        <v/>
      </c>
      <c r="BP2926" s="18" t="str">
        <f t="shared" si="1549"/>
        <v/>
      </c>
      <c r="BR2926" s="81" t="str">
        <f t="shared" si="1559"/>
        <v/>
      </c>
      <c r="BU2926" s="138" t="str">
        <f t="shared" si="1550"/>
        <v/>
      </c>
      <c r="BV2926" s="3" t="str">
        <f t="shared" si="1551"/>
        <v/>
      </c>
      <c r="BW2926" s="3" t="str">
        <f t="shared" si="1552"/>
        <v/>
      </c>
      <c r="BX2926" s="144" t="str">
        <f t="shared" si="1553"/>
        <v/>
      </c>
      <c r="BY2926" s="18" t="str">
        <f t="shared" si="1554"/>
        <v/>
      </c>
      <c r="BZ2926" s="18" t="str">
        <f t="shared" si="1555"/>
        <v/>
      </c>
      <c r="CA2926" s="19" t="str">
        <f t="shared" si="1556"/>
        <v/>
      </c>
    </row>
    <row r="2927" spans="4:79" x14ac:dyDescent="0.45">
      <c r="D2927" s="164" t="str">
        <f t="shared" si="1557"/>
        <v/>
      </c>
      <c r="I2927" s="9" t="str">
        <f t="shared" si="1530"/>
        <v/>
      </c>
      <c r="J2927" s="173" t="str">
        <f t="shared" si="1531"/>
        <v/>
      </c>
      <c r="K2927" s="13"/>
      <c r="L2927" s="13"/>
      <c r="M2927" s="13"/>
      <c r="N2927" s="178" t="str">
        <f t="shared" si="1532"/>
        <v/>
      </c>
      <c r="O2927" s="181" t="str">
        <f t="shared" si="1533"/>
        <v/>
      </c>
      <c r="P2927" s="8" t="str">
        <f t="shared" si="1534"/>
        <v/>
      </c>
      <c r="Q2927" s="8" t="str">
        <f t="shared" si="1535"/>
        <v/>
      </c>
      <c r="R2927" s="8" t="str">
        <f t="shared" si="1536"/>
        <v/>
      </c>
      <c r="S2927" s="8" t="str">
        <f t="shared" si="1537"/>
        <v/>
      </c>
      <c r="T2927" s="8" t="str">
        <f t="shared" si="1538"/>
        <v/>
      </c>
      <c r="U2927" s="8" t="str">
        <f t="shared" si="1539"/>
        <v/>
      </c>
      <c r="V2927" s="16" t="str">
        <f t="shared" si="1540"/>
        <v/>
      </c>
      <c r="W2927" s="129" t="str">
        <f t="shared" si="1541"/>
        <v/>
      </c>
      <c r="X2927" s="8" t="str">
        <f t="shared" si="1542"/>
        <v/>
      </c>
      <c r="Y2927" s="8" t="str">
        <f t="shared" si="1543"/>
        <v/>
      </c>
      <c r="AQ2927" s="6" t="str">
        <f t="shared" si="1544"/>
        <v/>
      </c>
      <c r="AR2927" s="128" t="str">
        <f t="shared" si="1545"/>
        <v/>
      </c>
      <c r="AS2927" s="128" t="str">
        <f t="shared" si="1546"/>
        <v/>
      </c>
      <c r="AT2927" s="139" t="str">
        <f t="shared" si="1558"/>
        <v/>
      </c>
      <c r="BH2927" s="127" t="str">
        <f>IF(LEN(VBAsheet!H2927)&gt;0,$CD$4&amp;CHAR(10)&amp;$CD$5&amp;CHAR(10)&amp;$CD$6&amp;IF(VBAsheet!I2927="N",1,0)&amp;$CE$6&amp;CHAR(10)&amp;$CD$7&amp;CHAR(10)&amp;$CD$8&amp;VBAsheet!H2927&amp;$CE$8&amp;CHAR(10)&amp;$CD$9&amp;VBAsheet!K2927&amp;$CE$9&amp;CHAR(10)&amp;$CD$10&amp;VBAsheet!J2927-1&amp;$CE$10&amp;CHAR(10)&amp;$CD$11,"")</f>
        <v/>
      </c>
      <c r="BI2927"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7" s="18" t="str">
        <f>IF(LEN(X2927)&gt;0,$CD$23&amp;INDEX($CH$3:CH2930,MATCH(W2927,$CG$3:CG2930,0))&amp;$CE$23&amp;CHAR(10)&amp;$CD$24&amp;X2927&amp;$CE$24&amp;CHAR(10)&amp;$CD$25&amp;Y2927&amp;$CE$25&amp;CHAR(10),"")&amp;IF(LEN(AA2927)&gt;0,$CD$23&amp;INDEX($CH$3:CH2930,MATCH(Z2927,$CG$3:CG2930,0))&amp;$CE$23&amp;CHAR(10)&amp;$CD$24&amp;AA2927&amp;$CE$24&amp;CHAR(10)&amp;$CD$25&amp;AB2927&amp;$CE$25&amp;CHAR(10),"")&amp;IF(LEN(AD2927)&gt;0,$CD$23&amp;INDEX($CH$3:CH2930,MATCH(AC2927,$CG$3:CG2930,0))&amp;$CE$23&amp;CHAR(10)&amp;$CD$24&amp;AD2927&amp;$CE$24&amp;CHAR(10)&amp;$CD$25&amp;AE2927&amp;$CE$25&amp;CHAR(10),"")&amp;IF(LEN(AG2927)&gt;0,$CD$23&amp;INDEX($CH$3:CH2930,MATCH(AF2927,$CG$3:CG2930,0))&amp;$CE$23&amp;CHAR(10)&amp;$CD$24&amp;AG2927&amp;$CE$24&amp;CHAR(10)&amp;$CD$25&amp;AH2927&amp;$CE$25&amp;CHAR(10),"")&amp;IF(LEN(AJ2927)&gt;0,$CD$23&amp;INDEX($CH$3:CH2930,MATCH(AI2927,$CG$3:CG2930,0))&amp;$CE$23&amp;CHAR(10)&amp;$CD$24&amp;AJ2927&amp;$CE$24&amp;CHAR(10)&amp;$CD$25&amp;AK2927&amp;$CE$25&amp;CHAR(10),"")</f>
        <v/>
      </c>
      <c r="BK2927" s="18" t="str">
        <f>IF(LEN(J2927)&gt;0,INDEX($BH$2:$BH$100000,MATCH(J2927,VBAsheet!$H$2:$H$100000,0))&amp;CHAR(10),"")&amp;IF(LEN(K2927)&gt;0,INDEX($BH$2:$BH$100000,MATCH(K2927,VBAsheet!$H$2:$H$100000,0))&amp;CHAR(10),"")&amp;IF(LEN(L2927)&gt;0,INDEX($BH$2:$BH$100000,MATCH(L2927,VBAsheet!$H$2:$H$100000,0))&amp;CHAR(10),"")&amp;IF(LEN(M2927)&gt;0,INDEX($BH$2:$BH$100000,MATCH(M2927,VBAsheet!$H$2:$H$100000,0))&amp;CHAR(10),"")</f>
        <v/>
      </c>
      <c r="BM2927" s="94" t="str">
        <f t="shared" si="1560"/>
        <v/>
      </c>
      <c r="BN2927" s="95" t="str">
        <f t="shared" si="1548"/>
        <v/>
      </c>
      <c r="BP2927" s="18" t="str">
        <f t="shared" si="1549"/>
        <v/>
      </c>
      <c r="BR2927" s="81" t="str">
        <f t="shared" si="1559"/>
        <v/>
      </c>
      <c r="BU2927" s="138" t="str">
        <f t="shared" si="1550"/>
        <v/>
      </c>
      <c r="BV2927" s="3" t="str">
        <f t="shared" si="1551"/>
        <v/>
      </c>
      <c r="BW2927" s="3" t="str">
        <f t="shared" si="1552"/>
        <v/>
      </c>
      <c r="BX2927" s="144" t="str">
        <f t="shared" si="1553"/>
        <v/>
      </c>
      <c r="BY2927" s="18" t="str">
        <f t="shared" si="1554"/>
        <v/>
      </c>
      <c r="BZ2927" s="18" t="str">
        <f t="shared" si="1555"/>
        <v/>
      </c>
      <c r="CA2927" s="19" t="str">
        <f t="shared" si="1556"/>
        <v/>
      </c>
    </row>
    <row r="2928" spans="4:79" x14ac:dyDescent="0.45">
      <c r="D2928" s="164" t="str">
        <f t="shared" si="1557"/>
        <v/>
      </c>
      <c r="I2928" s="9" t="str">
        <f t="shared" si="1530"/>
        <v/>
      </c>
      <c r="J2928" s="173" t="str">
        <f t="shared" si="1531"/>
        <v/>
      </c>
      <c r="K2928" s="13"/>
      <c r="L2928" s="13"/>
      <c r="M2928" s="13"/>
      <c r="N2928" s="178" t="str">
        <f t="shared" si="1532"/>
        <v/>
      </c>
      <c r="O2928" s="181" t="str">
        <f t="shared" si="1533"/>
        <v/>
      </c>
      <c r="P2928" s="8" t="str">
        <f t="shared" si="1534"/>
        <v/>
      </c>
      <c r="Q2928" s="8" t="str">
        <f t="shared" si="1535"/>
        <v/>
      </c>
      <c r="R2928" s="8" t="str">
        <f t="shared" si="1536"/>
        <v/>
      </c>
      <c r="S2928" s="8" t="str">
        <f t="shared" si="1537"/>
        <v/>
      </c>
      <c r="T2928" s="8" t="str">
        <f t="shared" si="1538"/>
        <v/>
      </c>
      <c r="U2928" s="8" t="str">
        <f t="shared" si="1539"/>
        <v/>
      </c>
      <c r="V2928" s="16" t="str">
        <f t="shared" si="1540"/>
        <v/>
      </c>
      <c r="W2928" s="129" t="str">
        <f t="shared" si="1541"/>
        <v/>
      </c>
      <c r="X2928" s="8" t="str">
        <f t="shared" si="1542"/>
        <v/>
      </c>
      <c r="Y2928" s="8" t="str">
        <f t="shared" si="1543"/>
        <v/>
      </c>
      <c r="AQ2928" s="6" t="str">
        <f t="shared" si="1544"/>
        <v/>
      </c>
      <c r="AR2928" s="128" t="str">
        <f t="shared" si="1545"/>
        <v/>
      </c>
      <c r="AS2928" s="128" t="str">
        <f t="shared" si="1546"/>
        <v/>
      </c>
      <c r="AT2928" s="139" t="str">
        <f t="shared" si="1558"/>
        <v/>
      </c>
      <c r="BH2928" s="127" t="str">
        <f>IF(LEN(VBAsheet!H2928)&gt;0,$CD$4&amp;CHAR(10)&amp;$CD$5&amp;CHAR(10)&amp;$CD$6&amp;IF(VBAsheet!I2928="N",1,0)&amp;$CE$6&amp;CHAR(10)&amp;$CD$7&amp;CHAR(10)&amp;$CD$8&amp;VBAsheet!H2928&amp;$CE$8&amp;CHAR(10)&amp;$CD$9&amp;VBAsheet!K2928&amp;$CE$9&amp;CHAR(10)&amp;$CD$10&amp;VBAsheet!J2928-1&amp;$CE$10&amp;CHAR(10)&amp;$CD$11,"")</f>
        <v/>
      </c>
      <c r="BI2928"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8" s="18" t="str">
        <f>IF(LEN(X2928)&gt;0,$CD$23&amp;INDEX($CH$3:CH2931,MATCH(W2928,$CG$3:CG2931,0))&amp;$CE$23&amp;CHAR(10)&amp;$CD$24&amp;X2928&amp;$CE$24&amp;CHAR(10)&amp;$CD$25&amp;Y2928&amp;$CE$25&amp;CHAR(10),"")&amp;IF(LEN(AA2928)&gt;0,$CD$23&amp;INDEX($CH$3:CH2931,MATCH(Z2928,$CG$3:CG2931,0))&amp;$CE$23&amp;CHAR(10)&amp;$CD$24&amp;AA2928&amp;$CE$24&amp;CHAR(10)&amp;$CD$25&amp;AB2928&amp;$CE$25&amp;CHAR(10),"")&amp;IF(LEN(AD2928)&gt;0,$CD$23&amp;INDEX($CH$3:CH2931,MATCH(AC2928,$CG$3:CG2931,0))&amp;$CE$23&amp;CHAR(10)&amp;$CD$24&amp;AD2928&amp;$CE$24&amp;CHAR(10)&amp;$CD$25&amp;AE2928&amp;$CE$25&amp;CHAR(10),"")&amp;IF(LEN(AG2928)&gt;0,$CD$23&amp;INDEX($CH$3:CH2931,MATCH(AF2928,$CG$3:CG2931,0))&amp;$CE$23&amp;CHAR(10)&amp;$CD$24&amp;AG2928&amp;$CE$24&amp;CHAR(10)&amp;$CD$25&amp;AH2928&amp;$CE$25&amp;CHAR(10),"")&amp;IF(LEN(AJ2928)&gt;0,$CD$23&amp;INDEX($CH$3:CH2931,MATCH(AI2928,$CG$3:CG2931,0))&amp;$CE$23&amp;CHAR(10)&amp;$CD$24&amp;AJ2928&amp;$CE$24&amp;CHAR(10)&amp;$CD$25&amp;AK2928&amp;$CE$25&amp;CHAR(10),"")</f>
        <v/>
      </c>
      <c r="BK2928" s="18" t="str">
        <f>IF(LEN(J2928)&gt;0,INDEX($BH$2:$BH$100000,MATCH(J2928,VBAsheet!$H$2:$H$100000,0))&amp;CHAR(10),"")&amp;IF(LEN(K2928)&gt;0,INDEX($BH$2:$BH$100000,MATCH(K2928,VBAsheet!$H$2:$H$100000,0))&amp;CHAR(10),"")&amp;IF(LEN(L2928)&gt;0,INDEX($BH$2:$BH$100000,MATCH(L2928,VBAsheet!$H$2:$H$100000,0))&amp;CHAR(10),"")&amp;IF(LEN(M2928)&gt;0,INDEX($BH$2:$BH$100000,MATCH(M2928,VBAsheet!$H$2:$H$100000,0))&amp;CHAR(10),"")</f>
        <v/>
      </c>
      <c r="BM2928" s="94" t="str">
        <f t="shared" si="1560"/>
        <v/>
      </c>
      <c r="BN2928" s="95" t="str">
        <f t="shared" si="1548"/>
        <v/>
      </c>
      <c r="BP2928" s="18" t="str">
        <f t="shared" si="1549"/>
        <v/>
      </c>
      <c r="BR2928" s="81" t="str">
        <f t="shared" si="1559"/>
        <v/>
      </c>
      <c r="BU2928" s="138" t="str">
        <f t="shared" si="1550"/>
        <v/>
      </c>
      <c r="BV2928" s="3" t="str">
        <f t="shared" si="1551"/>
        <v/>
      </c>
      <c r="BW2928" s="3" t="str">
        <f t="shared" si="1552"/>
        <v/>
      </c>
      <c r="BX2928" s="144" t="str">
        <f t="shared" si="1553"/>
        <v/>
      </c>
      <c r="BY2928" s="18" t="str">
        <f t="shared" si="1554"/>
        <v/>
      </c>
      <c r="BZ2928" s="18" t="str">
        <f t="shared" si="1555"/>
        <v/>
      </c>
      <c r="CA2928" s="19" t="str">
        <f t="shared" si="1556"/>
        <v/>
      </c>
    </row>
    <row r="2929" spans="4:79" x14ac:dyDescent="0.45">
      <c r="D2929" s="164" t="str">
        <f t="shared" si="1557"/>
        <v/>
      </c>
      <c r="I2929" s="9" t="str">
        <f t="shared" si="1530"/>
        <v/>
      </c>
      <c r="J2929" s="173" t="str">
        <f t="shared" si="1531"/>
        <v/>
      </c>
      <c r="K2929" s="13"/>
      <c r="L2929" s="13"/>
      <c r="M2929" s="13"/>
      <c r="N2929" s="178" t="str">
        <f t="shared" si="1532"/>
        <v/>
      </c>
      <c r="O2929" s="181" t="str">
        <f t="shared" si="1533"/>
        <v/>
      </c>
      <c r="P2929" s="8" t="str">
        <f t="shared" si="1534"/>
        <v/>
      </c>
      <c r="Q2929" s="8" t="str">
        <f t="shared" si="1535"/>
        <v/>
      </c>
      <c r="R2929" s="8" t="str">
        <f t="shared" si="1536"/>
        <v/>
      </c>
      <c r="S2929" s="8" t="str">
        <f t="shared" si="1537"/>
        <v/>
      </c>
      <c r="T2929" s="8" t="str">
        <f t="shared" si="1538"/>
        <v/>
      </c>
      <c r="U2929" s="8" t="str">
        <f t="shared" si="1539"/>
        <v/>
      </c>
      <c r="V2929" s="16" t="str">
        <f t="shared" si="1540"/>
        <v/>
      </c>
      <c r="W2929" s="129" t="str">
        <f t="shared" si="1541"/>
        <v/>
      </c>
      <c r="X2929" s="8" t="str">
        <f t="shared" si="1542"/>
        <v/>
      </c>
      <c r="Y2929" s="8" t="str">
        <f t="shared" si="1543"/>
        <v/>
      </c>
      <c r="AQ2929" s="6" t="str">
        <f t="shared" si="1544"/>
        <v/>
      </c>
      <c r="AR2929" s="128" t="str">
        <f t="shared" si="1545"/>
        <v/>
      </c>
      <c r="AS2929" s="128" t="str">
        <f t="shared" si="1546"/>
        <v/>
      </c>
      <c r="AT2929" s="139" t="str">
        <f t="shared" si="1558"/>
        <v/>
      </c>
      <c r="BH2929" s="127" t="str">
        <f>IF(LEN(VBAsheet!H2929)&gt;0,$CD$4&amp;CHAR(10)&amp;$CD$5&amp;CHAR(10)&amp;$CD$6&amp;IF(VBAsheet!I2929="N",1,0)&amp;$CE$6&amp;CHAR(10)&amp;$CD$7&amp;CHAR(10)&amp;$CD$8&amp;VBAsheet!H2929&amp;$CE$8&amp;CHAR(10)&amp;$CD$9&amp;VBAsheet!K2929&amp;$CE$9&amp;CHAR(10)&amp;$CD$10&amp;VBAsheet!J2929-1&amp;$CE$10&amp;CHAR(10)&amp;$CD$11,"")</f>
        <v/>
      </c>
      <c r="BI2929"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29" s="18" t="str">
        <f>IF(LEN(X2929)&gt;0,$CD$23&amp;INDEX($CH$3:CH2932,MATCH(W2929,$CG$3:CG2932,0))&amp;$CE$23&amp;CHAR(10)&amp;$CD$24&amp;X2929&amp;$CE$24&amp;CHAR(10)&amp;$CD$25&amp;Y2929&amp;$CE$25&amp;CHAR(10),"")&amp;IF(LEN(AA2929)&gt;0,$CD$23&amp;INDEX($CH$3:CH2932,MATCH(Z2929,$CG$3:CG2932,0))&amp;$CE$23&amp;CHAR(10)&amp;$CD$24&amp;AA2929&amp;$CE$24&amp;CHAR(10)&amp;$CD$25&amp;AB2929&amp;$CE$25&amp;CHAR(10),"")&amp;IF(LEN(AD2929)&gt;0,$CD$23&amp;INDEX($CH$3:CH2932,MATCH(AC2929,$CG$3:CG2932,0))&amp;$CE$23&amp;CHAR(10)&amp;$CD$24&amp;AD2929&amp;$CE$24&amp;CHAR(10)&amp;$CD$25&amp;AE2929&amp;$CE$25&amp;CHAR(10),"")&amp;IF(LEN(AG2929)&gt;0,$CD$23&amp;INDEX($CH$3:CH2932,MATCH(AF2929,$CG$3:CG2932,0))&amp;$CE$23&amp;CHAR(10)&amp;$CD$24&amp;AG2929&amp;$CE$24&amp;CHAR(10)&amp;$CD$25&amp;AH2929&amp;$CE$25&amp;CHAR(10),"")&amp;IF(LEN(AJ2929)&gt;0,$CD$23&amp;INDEX($CH$3:CH2932,MATCH(AI2929,$CG$3:CG2932,0))&amp;$CE$23&amp;CHAR(10)&amp;$CD$24&amp;AJ2929&amp;$CE$24&amp;CHAR(10)&amp;$CD$25&amp;AK2929&amp;$CE$25&amp;CHAR(10),"")</f>
        <v/>
      </c>
      <c r="BK2929" s="18" t="str">
        <f>IF(LEN(J2929)&gt;0,INDEX($BH$2:$BH$100000,MATCH(J2929,VBAsheet!$H$2:$H$100000,0))&amp;CHAR(10),"")&amp;IF(LEN(K2929)&gt;0,INDEX($BH$2:$BH$100000,MATCH(K2929,VBAsheet!$H$2:$H$100000,0))&amp;CHAR(10),"")&amp;IF(LEN(L2929)&gt;0,INDEX($BH$2:$BH$100000,MATCH(L2929,VBAsheet!$H$2:$H$100000,0))&amp;CHAR(10),"")&amp;IF(LEN(M2929)&gt;0,INDEX($BH$2:$BH$100000,MATCH(M2929,VBAsheet!$H$2:$H$100000,0))&amp;CHAR(10),"")</f>
        <v/>
      </c>
      <c r="BM2929" s="94" t="str">
        <f t="shared" si="1560"/>
        <v/>
      </c>
      <c r="BN2929" s="95" t="str">
        <f t="shared" si="1548"/>
        <v/>
      </c>
      <c r="BP2929" s="18" t="str">
        <f t="shared" si="1549"/>
        <v/>
      </c>
      <c r="BR2929" s="81" t="str">
        <f t="shared" si="1559"/>
        <v/>
      </c>
      <c r="BU2929" s="138" t="str">
        <f t="shared" si="1550"/>
        <v/>
      </c>
      <c r="BV2929" s="3" t="str">
        <f t="shared" si="1551"/>
        <v/>
      </c>
      <c r="BW2929" s="3" t="str">
        <f t="shared" si="1552"/>
        <v/>
      </c>
      <c r="BX2929" s="144" t="str">
        <f t="shared" si="1553"/>
        <v/>
      </c>
      <c r="BY2929" s="18" t="str">
        <f t="shared" si="1554"/>
        <v/>
      </c>
      <c r="BZ2929" s="18" t="str">
        <f t="shared" si="1555"/>
        <v/>
      </c>
      <c r="CA2929" s="19" t="str">
        <f t="shared" si="1556"/>
        <v/>
      </c>
    </row>
    <row r="2930" spans="4:79" x14ac:dyDescent="0.45">
      <c r="D2930" s="164" t="str">
        <f t="shared" si="1557"/>
        <v/>
      </c>
      <c r="I2930" s="9" t="str">
        <f t="shared" si="1530"/>
        <v/>
      </c>
      <c r="J2930" s="173" t="str">
        <f t="shared" si="1531"/>
        <v/>
      </c>
      <c r="K2930" s="13"/>
      <c r="L2930" s="13"/>
      <c r="M2930" s="13"/>
      <c r="N2930" s="178" t="str">
        <f t="shared" si="1532"/>
        <v/>
      </c>
      <c r="O2930" s="181" t="str">
        <f t="shared" si="1533"/>
        <v/>
      </c>
      <c r="P2930" s="8" t="str">
        <f t="shared" si="1534"/>
        <v/>
      </c>
      <c r="Q2930" s="8" t="str">
        <f t="shared" si="1535"/>
        <v/>
      </c>
      <c r="R2930" s="8" t="str">
        <f t="shared" si="1536"/>
        <v/>
      </c>
      <c r="S2930" s="8" t="str">
        <f t="shared" si="1537"/>
        <v/>
      </c>
      <c r="T2930" s="8" t="str">
        <f t="shared" si="1538"/>
        <v/>
      </c>
      <c r="U2930" s="8" t="str">
        <f t="shared" si="1539"/>
        <v/>
      </c>
      <c r="V2930" s="16" t="str">
        <f t="shared" si="1540"/>
        <v/>
      </c>
      <c r="W2930" s="129" t="str">
        <f t="shared" si="1541"/>
        <v/>
      </c>
      <c r="X2930" s="8" t="str">
        <f t="shared" si="1542"/>
        <v/>
      </c>
      <c r="Y2930" s="8" t="str">
        <f t="shared" si="1543"/>
        <v/>
      </c>
      <c r="AQ2930" s="6" t="str">
        <f t="shared" si="1544"/>
        <v/>
      </c>
      <c r="AR2930" s="128" t="str">
        <f t="shared" si="1545"/>
        <v/>
      </c>
      <c r="AS2930" s="128" t="str">
        <f t="shared" si="1546"/>
        <v/>
      </c>
      <c r="AT2930" s="139" t="str">
        <f t="shared" si="1558"/>
        <v/>
      </c>
      <c r="BH2930" s="127" t="str">
        <f>IF(LEN(VBAsheet!H2930)&gt;0,$CD$4&amp;CHAR(10)&amp;$CD$5&amp;CHAR(10)&amp;$CD$6&amp;IF(VBAsheet!I2930="N",1,0)&amp;$CE$6&amp;CHAR(10)&amp;$CD$7&amp;CHAR(10)&amp;$CD$8&amp;VBAsheet!H2930&amp;$CE$8&amp;CHAR(10)&amp;$CD$9&amp;VBAsheet!K2930&amp;$CE$9&amp;CHAR(10)&amp;$CD$10&amp;VBAsheet!J2930-1&amp;$CE$10&amp;CHAR(10)&amp;$CD$11,"")</f>
        <v/>
      </c>
      <c r="BI2930"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0" s="18" t="str">
        <f>IF(LEN(X2930)&gt;0,$CD$23&amp;INDEX($CH$3:CH2933,MATCH(W2930,$CG$3:CG2933,0))&amp;$CE$23&amp;CHAR(10)&amp;$CD$24&amp;X2930&amp;$CE$24&amp;CHAR(10)&amp;$CD$25&amp;Y2930&amp;$CE$25&amp;CHAR(10),"")&amp;IF(LEN(AA2930)&gt;0,$CD$23&amp;INDEX($CH$3:CH2933,MATCH(Z2930,$CG$3:CG2933,0))&amp;$CE$23&amp;CHAR(10)&amp;$CD$24&amp;AA2930&amp;$CE$24&amp;CHAR(10)&amp;$CD$25&amp;AB2930&amp;$CE$25&amp;CHAR(10),"")&amp;IF(LEN(AD2930)&gt;0,$CD$23&amp;INDEX($CH$3:CH2933,MATCH(AC2930,$CG$3:CG2933,0))&amp;$CE$23&amp;CHAR(10)&amp;$CD$24&amp;AD2930&amp;$CE$24&amp;CHAR(10)&amp;$CD$25&amp;AE2930&amp;$CE$25&amp;CHAR(10),"")&amp;IF(LEN(AG2930)&gt;0,$CD$23&amp;INDEX($CH$3:CH2933,MATCH(AF2930,$CG$3:CG2933,0))&amp;$CE$23&amp;CHAR(10)&amp;$CD$24&amp;AG2930&amp;$CE$24&amp;CHAR(10)&amp;$CD$25&amp;AH2930&amp;$CE$25&amp;CHAR(10),"")&amp;IF(LEN(AJ2930)&gt;0,$CD$23&amp;INDEX($CH$3:CH2933,MATCH(AI2930,$CG$3:CG2933,0))&amp;$CE$23&amp;CHAR(10)&amp;$CD$24&amp;AJ2930&amp;$CE$24&amp;CHAR(10)&amp;$CD$25&amp;AK2930&amp;$CE$25&amp;CHAR(10),"")</f>
        <v/>
      </c>
      <c r="BK2930" s="18" t="str">
        <f>IF(LEN(J2930)&gt;0,INDEX($BH$2:$BH$100000,MATCH(J2930,VBAsheet!$H$2:$H$100000,0))&amp;CHAR(10),"")&amp;IF(LEN(K2930)&gt;0,INDEX($BH$2:$BH$100000,MATCH(K2930,VBAsheet!$H$2:$H$100000,0))&amp;CHAR(10),"")&amp;IF(LEN(L2930)&gt;0,INDEX($BH$2:$BH$100000,MATCH(L2930,VBAsheet!$H$2:$H$100000,0))&amp;CHAR(10),"")&amp;IF(LEN(M2930)&gt;0,INDEX($BH$2:$BH$100000,MATCH(M2930,VBAsheet!$H$2:$H$100000,0))&amp;CHAR(10),"")</f>
        <v/>
      </c>
      <c r="BM2930" s="94" t="str">
        <f t="shared" si="1560"/>
        <v/>
      </c>
      <c r="BN2930" s="95" t="str">
        <f t="shared" si="1548"/>
        <v/>
      </c>
      <c r="BP2930" s="18" t="str">
        <f t="shared" si="1549"/>
        <v/>
      </c>
      <c r="BR2930" s="81" t="str">
        <f t="shared" si="1559"/>
        <v/>
      </c>
      <c r="BU2930" s="138" t="str">
        <f t="shared" si="1550"/>
        <v/>
      </c>
      <c r="BV2930" s="3" t="str">
        <f t="shared" si="1551"/>
        <v/>
      </c>
      <c r="BW2930" s="3" t="str">
        <f t="shared" si="1552"/>
        <v/>
      </c>
      <c r="BX2930" s="144" t="str">
        <f t="shared" si="1553"/>
        <v/>
      </c>
      <c r="BY2930" s="18" t="str">
        <f t="shared" si="1554"/>
        <v/>
      </c>
      <c r="BZ2930" s="18" t="str">
        <f t="shared" si="1555"/>
        <v/>
      </c>
      <c r="CA2930" s="19" t="str">
        <f t="shared" si="1556"/>
        <v/>
      </c>
    </row>
    <row r="2931" spans="4:79" x14ac:dyDescent="0.45">
      <c r="D2931" s="164" t="str">
        <f t="shared" si="1557"/>
        <v/>
      </c>
      <c r="I2931" s="9" t="str">
        <f t="shared" si="1530"/>
        <v/>
      </c>
      <c r="J2931" s="173" t="str">
        <f t="shared" si="1531"/>
        <v/>
      </c>
      <c r="K2931" s="13"/>
      <c r="L2931" s="13"/>
      <c r="M2931" s="13"/>
      <c r="N2931" s="178" t="str">
        <f t="shared" si="1532"/>
        <v/>
      </c>
      <c r="O2931" s="181" t="str">
        <f t="shared" si="1533"/>
        <v/>
      </c>
      <c r="P2931" s="8" t="str">
        <f t="shared" si="1534"/>
        <v/>
      </c>
      <c r="Q2931" s="8" t="str">
        <f t="shared" si="1535"/>
        <v/>
      </c>
      <c r="R2931" s="8" t="str">
        <f t="shared" si="1536"/>
        <v/>
      </c>
      <c r="S2931" s="8" t="str">
        <f t="shared" si="1537"/>
        <v/>
      </c>
      <c r="T2931" s="8" t="str">
        <f t="shared" si="1538"/>
        <v/>
      </c>
      <c r="U2931" s="8" t="str">
        <f t="shared" si="1539"/>
        <v/>
      </c>
      <c r="V2931" s="16" t="str">
        <f t="shared" si="1540"/>
        <v/>
      </c>
      <c r="W2931" s="129" t="str">
        <f t="shared" si="1541"/>
        <v/>
      </c>
      <c r="X2931" s="8" t="str">
        <f t="shared" si="1542"/>
        <v/>
      </c>
      <c r="Y2931" s="8" t="str">
        <f t="shared" si="1543"/>
        <v/>
      </c>
      <c r="AQ2931" s="6" t="str">
        <f t="shared" si="1544"/>
        <v/>
      </c>
      <c r="AR2931" s="128" t="str">
        <f t="shared" si="1545"/>
        <v/>
      </c>
      <c r="AS2931" s="128" t="str">
        <f t="shared" si="1546"/>
        <v/>
      </c>
      <c r="AT2931" s="139" t="str">
        <f t="shared" si="1558"/>
        <v/>
      </c>
      <c r="BH2931" s="127" t="str">
        <f>IF(LEN(VBAsheet!H2931)&gt;0,$CD$4&amp;CHAR(10)&amp;$CD$5&amp;CHAR(10)&amp;$CD$6&amp;IF(VBAsheet!I2931="N",1,0)&amp;$CE$6&amp;CHAR(10)&amp;$CD$7&amp;CHAR(10)&amp;$CD$8&amp;VBAsheet!H2931&amp;$CE$8&amp;CHAR(10)&amp;$CD$9&amp;VBAsheet!K2931&amp;$CE$9&amp;CHAR(10)&amp;$CD$10&amp;VBAsheet!J2931-1&amp;$CE$10&amp;CHAR(10)&amp;$CD$11,"")</f>
        <v/>
      </c>
      <c r="BI2931"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1" s="18" t="str">
        <f>IF(LEN(X2931)&gt;0,$CD$23&amp;INDEX($CH$3:CH2934,MATCH(W2931,$CG$3:CG2934,0))&amp;$CE$23&amp;CHAR(10)&amp;$CD$24&amp;X2931&amp;$CE$24&amp;CHAR(10)&amp;$CD$25&amp;Y2931&amp;$CE$25&amp;CHAR(10),"")&amp;IF(LEN(AA2931)&gt;0,$CD$23&amp;INDEX($CH$3:CH2934,MATCH(Z2931,$CG$3:CG2934,0))&amp;$CE$23&amp;CHAR(10)&amp;$CD$24&amp;AA2931&amp;$CE$24&amp;CHAR(10)&amp;$CD$25&amp;AB2931&amp;$CE$25&amp;CHAR(10),"")&amp;IF(LEN(AD2931)&gt;0,$CD$23&amp;INDEX($CH$3:CH2934,MATCH(AC2931,$CG$3:CG2934,0))&amp;$CE$23&amp;CHAR(10)&amp;$CD$24&amp;AD2931&amp;$CE$24&amp;CHAR(10)&amp;$CD$25&amp;AE2931&amp;$CE$25&amp;CHAR(10),"")&amp;IF(LEN(AG2931)&gt;0,$CD$23&amp;INDEX($CH$3:CH2934,MATCH(AF2931,$CG$3:CG2934,0))&amp;$CE$23&amp;CHAR(10)&amp;$CD$24&amp;AG2931&amp;$CE$24&amp;CHAR(10)&amp;$CD$25&amp;AH2931&amp;$CE$25&amp;CHAR(10),"")&amp;IF(LEN(AJ2931)&gt;0,$CD$23&amp;INDEX($CH$3:CH2934,MATCH(AI2931,$CG$3:CG2934,0))&amp;$CE$23&amp;CHAR(10)&amp;$CD$24&amp;AJ2931&amp;$CE$24&amp;CHAR(10)&amp;$CD$25&amp;AK2931&amp;$CE$25&amp;CHAR(10),"")</f>
        <v/>
      </c>
      <c r="BK2931" s="18" t="str">
        <f>IF(LEN(J2931)&gt;0,INDEX($BH$2:$BH$100000,MATCH(J2931,VBAsheet!$H$2:$H$100000,0))&amp;CHAR(10),"")&amp;IF(LEN(K2931)&gt;0,INDEX($BH$2:$BH$100000,MATCH(K2931,VBAsheet!$H$2:$H$100000,0))&amp;CHAR(10),"")&amp;IF(LEN(L2931)&gt;0,INDEX($BH$2:$BH$100000,MATCH(L2931,VBAsheet!$H$2:$H$100000,0))&amp;CHAR(10),"")&amp;IF(LEN(M2931)&gt;0,INDEX($BH$2:$BH$100000,MATCH(M2931,VBAsheet!$H$2:$H$100000,0))&amp;CHAR(10),"")</f>
        <v/>
      </c>
      <c r="BM2931" s="94" t="str">
        <f t="shared" si="1560"/>
        <v/>
      </c>
      <c r="BN2931" s="95" t="str">
        <f t="shared" si="1548"/>
        <v/>
      </c>
      <c r="BP2931" s="18" t="str">
        <f t="shared" si="1549"/>
        <v/>
      </c>
      <c r="BR2931" s="81" t="str">
        <f t="shared" si="1559"/>
        <v/>
      </c>
      <c r="BU2931" s="138" t="str">
        <f t="shared" si="1550"/>
        <v/>
      </c>
      <c r="BV2931" s="3" t="str">
        <f t="shared" si="1551"/>
        <v/>
      </c>
      <c r="BW2931" s="3" t="str">
        <f t="shared" si="1552"/>
        <v/>
      </c>
      <c r="BX2931" s="144" t="str">
        <f t="shared" si="1553"/>
        <v/>
      </c>
      <c r="BY2931" s="18" t="str">
        <f t="shared" si="1554"/>
        <v/>
      </c>
      <c r="BZ2931" s="18" t="str">
        <f t="shared" si="1555"/>
        <v/>
      </c>
      <c r="CA2931" s="19" t="str">
        <f t="shared" si="1556"/>
        <v/>
      </c>
    </row>
    <row r="2932" spans="4:79" x14ac:dyDescent="0.45">
      <c r="D2932" s="164" t="str">
        <f t="shared" si="1557"/>
        <v/>
      </c>
      <c r="I2932" s="9" t="str">
        <f t="shared" si="1530"/>
        <v/>
      </c>
      <c r="J2932" s="173" t="str">
        <f t="shared" si="1531"/>
        <v/>
      </c>
      <c r="K2932" s="13"/>
      <c r="L2932" s="13"/>
      <c r="M2932" s="13"/>
      <c r="N2932" s="178" t="str">
        <f t="shared" si="1532"/>
        <v/>
      </c>
      <c r="O2932" s="181" t="str">
        <f t="shared" si="1533"/>
        <v/>
      </c>
      <c r="P2932" s="8" t="str">
        <f t="shared" si="1534"/>
        <v/>
      </c>
      <c r="Q2932" s="8" t="str">
        <f t="shared" si="1535"/>
        <v/>
      </c>
      <c r="R2932" s="8" t="str">
        <f t="shared" si="1536"/>
        <v/>
      </c>
      <c r="S2932" s="8" t="str">
        <f t="shared" si="1537"/>
        <v/>
      </c>
      <c r="T2932" s="8" t="str">
        <f t="shared" si="1538"/>
        <v/>
      </c>
      <c r="U2932" s="8" t="str">
        <f t="shared" si="1539"/>
        <v/>
      </c>
      <c r="V2932" s="16" t="str">
        <f t="shared" si="1540"/>
        <v/>
      </c>
      <c r="W2932" s="129" t="str">
        <f t="shared" si="1541"/>
        <v/>
      </c>
      <c r="X2932" s="8" t="str">
        <f t="shared" si="1542"/>
        <v/>
      </c>
      <c r="Y2932" s="8" t="str">
        <f t="shared" si="1543"/>
        <v/>
      </c>
      <c r="AQ2932" s="6" t="str">
        <f t="shared" si="1544"/>
        <v/>
      </c>
      <c r="AR2932" s="128" t="str">
        <f t="shared" si="1545"/>
        <v/>
      </c>
      <c r="AS2932" s="128" t="str">
        <f t="shared" si="1546"/>
        <v/>
      </c>
      <c r="AT2932" s="139" t="str">
        <f t="shared" si="1558"/>
        <v/>
      </c>
      <c r="BH2932" s="127" t="str">
        <f>IF(LEN(VBAsheet!H2932)&gt;0,$CD$4&amp;CHAR(10)&amp;$CD$5&amp;CHAR(10)&amp;$CD$6&amp;IF(VBAsheet!I2932="N",1,0)&amp;$CE$6&amp;CHAR(10)&amp;$CD$7&amp;CHAR(10)&amp;$CD$8&amp;VBAsheet!H2932&amp;$CE$8&amp;CHAR(10)&amp;$CD$9&amp;VBAsheet!K2932&amp;$CE$9&amp;CHAR(10)&amp;$CD$10&amp;VBAsheet!J2932-1&amp;$CE$10&amp;CHAR(10)&amp;$CD$11,"")</f>
        <v/>
      </c>
      <c r="BI2932"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2" s="18" t="str">
        <f>IF(LEN(X2932)&gt;0,$CD$23&amp;INDEX($CH$3:CH2935,MATCH(W2932,$CG$3:CG2935,0))&amp;$CE$23&amp;CHAR(10)&amp;$CD$24&amp;X2932&amp;$CE$24&amp;CHAR(10)&amp;$CD$25&amp;Y2932&amp;$CE$25&amp;CHAR(10),"")&amp;IF(LEN(AA2932)&gt;0,$CD$23&amp;INDEX($CH$3:CH2935,MATCH(Z2932,$CG$3:CG2935,0))&amp;$CE$23&amp;CHAR(10)&amp;$CD$24&amp;AA2932&amp;$CE$24&amp;CHAR(10)&amp;$CD$25&amp;AB2932&amp;$CE$25&amp;CHAR(10),"")&amp;IF(LEN(AD2932)&gt;0,$CD$23&amp;INDEX($CH$3:CH2935,MATCH(AC2932,$CG$3:CG2935,0))&amp;$CE$23&amp;CHAR(10)&amp;$CD$24&amp;AD2932&amp;$CE$24&amp;CHAR(10)&amp;$CD$25&amp;AE2932&amp;$CE$25&amp;CHAR(10),"")&amp;IF(LEN(AG2932)&gt;0,$CD$23&amp;INDEX($CH$3:CH2935,MATCH(AF2932,$CG$3:CG2935,0))&amp;$CE$23&amp;CHAR(10)&amp;$CD$24&amp;AG2932&amp;$CE$24&amp;CHAR(10)&amp;$CD$25&amp;AH2932&amp;$CE$25&amp;CHAR(10),"")&amp;IF(LEN(AJ2932)&gt;0,$CD$23&amp;INDEX($CH$3:CH2935,MATCH(AI2932,$CG$3:CG2935,0))&amp;$CE$23&amp;CHAR(10)&amp;$CD$24&amp;AJ2932&amp;$CE$24&amp;CHAR(10)&amp;$CD$25&amp;AK2932&amp;$CE$25&amp;CHAR(10),"")</f>
        <v/>
      </c>
      <c r="BK2932" s="18" t="str">
        <f>IF(LEN(J2932)&gt;0,INDEX($BH$2:$BH$100000,MATCH(J2932,VBAsheet!$H$2:$H$100000,0))&amp;CHAR(10),"")&amp;IF(LEN(K2932)&gt;0,INDEX($BH$2:$BH$100000,MATCH(K2932,VBAsheet!$H$2:$H$100000,0))&amp;CHAR(10),"")&amp;IF(LEN(L2932)&gt;0,INDEX($BH$2:$BH$100000,MATCH(L2932,VBAsheet!$H$2:$H$100000,0))&amp;CHAR(10),"")&amp;IF(LEN(M2932)&gt;0,INDEX($BH$2:$BH$100000,MATCH(M2932,VBAsheet!$H$2:$H$100000,0))&amp;CHAR(10),"")</f>
        <v/>
      </c>
      <c r="BM2932" s="94" t="str">
        <f t="shared" si="1560"/>
        <v/>
      </c>
      <c r="BN2932" s="95" t="str">
        <f t="shared" si="1548"/>
        <v/>
      </c>
      <c r="BP2932" s="18" t="str">
        <f t="shared" si="1549"/>
        <v/>
      </c>
      <c r="BR2932" s="81" t="str">
        <f t="shared" si="1559"/>
        <v/>
      </c>
      <c r="BU2932" s="138" t="str">
        <f t="shared" si="1550"/>
        <v/>
      </c>
      <c r="BV2932" s="3" t="str">
        <f t="shared" si="1551"/>
        <v/>
      </c>
      <c r="BW2932" s="3" t="str">
        <f t="shared" si="1552"/>
        <v/>
      </c>
      <c r="BX2932" s="144" t="str">
        <f t="shared" si="1553"/>
        <v/>
      </c>
      <c r="BY2932" s="18" t="str">
        <f t="shared" si="1554"/>
        <v/>
      </c>
      <c r="BZ2932" s="18" t="str">
        <f t="shared" si="1555"/>
        <v/>
      </c>
      <c r="CA2932" s="19" t="str">
        <f t="shared" si="1556"/>
        <v/>
      </c>
    </row>
    <row r="2933" spans="4:79" x14ac:dyDescent="0.45">
      <c r="D2933" s="164" t="str">
        <f t="shared" si="1557"/>
        <v/>
      </c>
      <c r="I2933" s="9" t="str">
        <f t="shared" si="1530"/>
        <v/>
      </c>
      <c r="J2933" s="173" t="str">
        <f t="shared" si="1531"/>
        <v/>
      </c>
      <c r="K2933" s="13"/>
      <c r="L2933" s="13"/>
      <c r="M2933" s="13"/>
      <c r="N2933" s="178" t="str">
        <f t="shared" si="1532"/>
        <v/>
      </c>
      <c r="O2933" s="181" t="str">
        <f t="shared" si="1533"/>
        <v/>
      </c>
      <c r="P2933" s="8" t="str">
        <f t="shared" si="1534"/>
        <v/>
      </c>
      <c r="Q2933" s="8" t="str">
        <f t="shared" si="1535"/>
        <v/>
      </c>
      <c r="R2933" s="8" t="str">
        <f t="shared" si="1536"/>
        <v/>
      </c>
      <c r="S2933" s="8" t="str">
        <f t="shared" si="1537"/>
        <v/>
      </c>
      <c r="T2933" s="8" t="str">
        <f t="shared" si="1538"/>
        <v/>
      </c>
      <c r="U2933" s="8" t="str">
        <f t="shared" si="1539"/>
        <v/>
      </c>
      <c r="V2933" s="16" t="str">
        <f t="shared" si="1540"/>
        <v/>
      </c>
      <c r="W2933" s="129" t="str">
        <f t="shared" si="1541"/>
        <v/>
      </c>
      <c r="X2933" s="8" t="str">
        <f t="shared" si="1542"/>
        <v/>
      </c>
      <c r="Y2933" s="8" t="str">
        <f t="shared" si="1543"/>
        <v/>
      </c>
      <c r="AQ2933" s="6" t="str">
        <f t="shared" si="1544"/>
        <v/>
      </c>
      <c r="AR2933" s="128" t="str">
        <f t="shared" si="1545"/>
        <v/>
      </c>
      <c r="AS2933" s="128" t="str">
        <f t="shared" si="1546"/>
        <v/>
      </c>
      <c r="AT2933" s="139" t="str">
        <f t="shared" si="1558"/>
        <v/>
      </c>
      <c r="BH2933" s="127" t="str">
        <f>IF(LEN(VBAsheet!H2933)&gt;0,$CD$4&amp;CHAR(10)&amp;$CD$5&amp;CHAR(10)&amp;$CD$6&amp;IF(VBAsheet!I2933="N",1,0)&amp;$CE$6&amp;CHAR(10)&amp;$CD$7&amp;CHAR(10)&amp;$CD$8&amp;VBAsheet!H2933&amp;$CE$8&amp;CHAR(10)&amp;$CD$9&amp;VBAsheet!K2933&amp;$CE$9&amp;CHAR(10)&amp;$CD$10&amp;VBAsheet!J2933-1&amp;$CE$10&amp;CHAR(10)&amp;$CD$11,"")</f>
        <v/>
      </c>
      <c r="BI2933"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3" s="18" t="str">
        <f>IF(LEN(X2933)&gt;0,$CD$23&amp;INDEX($CH$3:CH2936,MATCH(W2933,$CG$3:CG2936,0))&amp;$CE$23&amp;CHAR(10)&amp;$CD$24&amp;X2933&amp;$CE$24&amp;CHAR(10)&amp;$CD$25&amp;Y2933&amp;$CE$25&amp;CHAR(10),"")&amp;IF(LEN(AA2933)&gt;0,$CD$23&amp;INDEX($CH$3:CH2936,MATCH(Z2933,$CG$3:CG2936,0))&amp;$CE$23&amp;CHAR(10)&amp;$CD$24&amp;AA2933&amp;$CE$24&amp;CHAR(10)&amp;$CD$25&amp;AB2933&amp;$CE$25&amp;CHAR(10),"")&amp;IF(LEN(AD2933)&gt;0,$CD$23&amp;INDEX($CH$3:CH2936,MATCH(AC2933,$CG$3:CG2936,0))&amp;$CE$23&amp;CHAR(10)&amp;$CD$24&amp;AD2933&amp;$CE$24&amp;CHAR(10)&amp;$CD$25&amp;AE2933&amp;$CE$25&amp;CHAR(10),"")&amp;IF(LEN(AG2933)&gt;0,$CD$23&amp;INDEX($CH$3:CH2936,MATCH(AF2933,$CG$3:CG2936,0))&amp;$CE$23&amp;CHAR(10)&amp;$CD$24&amp;AG2933&amp;$CE$24&amp;CHAR(10)&amp;$CD$25&amp;AH2933&amp;$CE$25&amp;CHAR(10),"")&amp;IF(LEN(AJ2933)&gt;0,$CD$23&amp;INDEX($CH$3:CH2936,MATCH(AI2933,$CG$3:CG2936,0))&amp;$CE$23&amp;CHAR(10)&amp;$CD$24&amp;AJ2933&amp;$CE$24&amp;CHAR(10)&amp;$CD$25&amp;AK2933&amp;$CE$25&amp;CHAR(10),"")</f>
        <v/>
      </c>
      <c r="BK2933" s="18" t="str">
        <f>IF(LEN(J2933)&gt;0,INDEX($BH$2:$BH$100000,MATCH(J2933,VBAsheet!$H$2:$H$100000,0))&amp;CHAR(10),"")&amp;IF(LEN(K2933)&gt;0,INDEX($BH$2:$BH$100000,MATCH(K2933,VBAsheet!$H$2:$H$100000,0))&amp;CHAR(10),"")&amp;IF(LEN(L2933)&gt;0,INDEX($BH$2:$BH$100000,MATCH(L2933,VBAsheet!$H$2:$H$100000,0))&amp;CHAR(10),"")&amp;IF(LEN(M2933)&gt;0,INDEX($BH$2:$BH$100000,MATCH(M2933,VBAsheet!$H$2:$H$100000,0))&amp;CHAR(10),"")</f>
        <v/>
      </c>
      <c r="BM2933" s="94" t="str">
        <f t="shared" si="1560"/>
        <v/>
      </c>
      <c r="BN2933" s="95" t="str">
        <f t="shared" si="1548"/>
        <v/>
      </c>
      <c r="BP2933" s="18" t="str">
        <f t="shared" si="1549"/>
        <v/>
      </c>
      <c r="BR2933" s="81" t="str">
        <f t="shared" si="1559"/>
        <v/>
      </c>
      <c r="BU2933" s="138" t="str">
        <f t="shared" si="1550"/>
        <v/>
      </c>
      <c r="BV2933" s="3" t="str">
        <f t="shared" si="1551"/>
        <v/>
      </c>
      <c r="BW2933" s="3" t="str">
        <f t="shared" si="1552"/>
        <v/>
      </c>
      <c r="BX2933" s="144" t="str">
        <f t="shared" si="1553"/>
        <v/>
      </c>
      <c r="BY2933" s="18" t="str">
        <f t="shared" si="1554"/>
        <v/>
      </c>
      <c r="BZ2933" s="18" t="str">
        <f t="shared" si="1555"/>
        <v/>
      </c>
      <c r="CA2933" s="19" t="str">
        <f t="shared" si="1556"/>
        <v/>
      </c>
    </row>
    <row r="2934" spans="4:79" x14ac:dyDescent="0.45">
      <c r="D2934" s="164" t="str">
        <f t="shared" si="1557"/>
        <v/>
      </c>
      <c r="I2934" s="9" t="str">
        <f t="shared" si="1530"/>
        <v/>
      </c>
      <c r="J2934" s="173" t="str">
        <f t="shared" si="1531"/>
        <v/>
      </c>
      <c r="K2934" s="13"/>
      <c r="L2934" s="13"/>
      <c r="M2934" s="13"/>
      <c r="N2934" s="178" t="str">
        <f t="shared" si="1532"/>
        <v/>
      </c>
      <c r="O2934" s="181" t="str">
        <f t="shared" si="1533"/>
        <v/>
      </c>
      <c r="P2934" s="8" t="str">
        <f t="shared" si="1534"/>
        <v/>
      </c>
      <c r="Q2934" s="8" t="str">
        <f t="shared" si="1535"/>
        <v/>
      </c>
      <c r="R2934" s="8" t="str">
        <f t="shared" si="1536"/>
        <v/>
      </c>
      <c r="S2934" s="8" t="str">
        <f t="shared" si="1537"/>
        <v/>
      </c>
      <c r="T2934" s="8" t="str">
        <f t="shared" si="1538"/>
        <v/>
      </c>
      <c r="U2934" s="8" t="str">
        <f t="shared" si="1539"/>
        <v/>
      </c>
      <c r="V2934" s="16" t="str">
        <f t="shared" si="1540"/>
        <v/>
      </c>
      <c r="W2934" s="129" t="str">
        <f t="shared" si="1541"/>
        <v/>
      </c>
      <c r="X2934" s="8" t="str">
        <f t="shared" si="1542"/>
        <v/>
      </c>
      <c r="Y2934" s="8" t="str">
        <f t="shared" si="1543"/>
        <v/>
      </c>
      <c r="AQ2934" s="6" t="str">
        <f t="shared" si="1544"/>
        <v/>
      </c>
      <c r="AR2934" s="128" t="str">
        <f t="shared" si="1545"/>
        <v/>
      </c>
      <c r="AS2934" s="128" t="str">
        <f t="shared" si="1546"/>
        <v/>
      </c>
      <c r="AT2934" s="139" t="str">
        <f t="shared" si="1558"/>
        <v/>
      </c>
      <c r="BH2934" s="127" t="str">
        <f>IF(LEN(VBAsheet!H2934)&gt;0,$CD$4&amp;CHAR(10)&amp;$CD$5&amp;CHAR(10)&amp;$CD$6&amp;IF(VBAsheet!I2934="N",1,0)&amp;$CE$6&amp;CHAR(10)&amp;$CD$7&amp;CHAR(10)&amp;$CD$8&amp;VBAsheet!H2934&amp;$CE$8&amp;CHAR(10)&amp;$CD$9&amp;VBAsheet!K2934&amp;$CE$9&amp;CHAR(10)&amp;$CD$10&amp;VBAsheet!J2934-1&amp;$CE$10&amp;CHAR(10)&amp;$CD$11,"")</f>
        <v/>
      </c>
      <c r="BI2934"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4" s="18" t="str">
        <f>IF(LEN(X2934)&gt;0,$CD$23&amp;INDEX($CH$3:CH2937,MATCH(W2934,$CG$3:CG2937,0))&amp;$CE$23&amp;CHAR(10)&amp;$CD$24&amp;X2934&amp;$CE$24&amp;CHAR(10)&amp;$CD$25&amp;Y2934&amp;$CE$25&amp;CHAR(10),"")&amp;IF(LEN(AA2934)&gt;0,$CD$23&amp;INDEX($CH$3:CH2937,MATCH(Z2934,$CG$3:CG2937,0))&amp;$CE$23&amp;CHAR(10)&amp;$CD$24&amp;AA2934&amp;$CE$24&amp;CHAR(10)&amp;$CD$25&amp;AB2934&amp;$CE$25&amp;CHAR(10),"")&amp;IF(LEN(AD2934)&gt;0,$CD$23&amp;INDEX($CH$3:CH2937,MATCH(AC2934,$CG$3:CG2937,0))&amp;$CE$23&amp;CHAR(10)&amp;$CD$24&amp;AD2934&amp;$CE$24&amp;CHAR(10)&amp;$CD$25&amp;AE2934&amp;$CE$25&amp;CHAR(10),"")&amp;IF(LEN(AG2934)&gt;0,$CD$23&amp;INDEX($CH$3:CH2937,MATCH(AF2934,$CG$3:CG2937,0))&amp;$CE$23&amp;CHAR(10)&amp;$CD$24&amp;AG2934&amp;$CE$24&amp;CHAR(10)&amp;$CD$25&amp;AH2934&amp;$CE$25&amp;CHAR(10),"")&amp;IF(LEN(AJ2934)&gt;0,$CD$23&amp;INDEX($CH$3:CH2937,MATCH(AI2934,$CG$3:CG2937,0))&amp;$CE$23&amp;CHAR(10)&amp;$CD$24&amp;AJ2934&amp;$CE$24&amp;CHAR(10)&amp;$CD$25&amp;AK2934&amp;$CE$25&amp;CHAR(10),"")</f>
        <v/>
      </c>
      <c r="BK2934" s="18" t="str">
        <f>IF(LEN(J2934)&gt;0,INDEX($BH$2:$BH$100000,MATCH(J2934,VBAsheet!$H$2:$H$100000,0))&amp;CHAR(10),"")&amp;IF(LEN(K2934)&gt;0,INDEX($BH$2:$BH$100000,MATCH(K2934,VBAsheet!$H$2:$H$100000,0))&amp;CHAR(10),"")&amp;IF(LEN(L2934)&gt;0,INDEX($BH$2:$BH$100000,MATCH(L2934,VBAsheet!$H$2:$H$100000,0))&amp;CHAR(10),"")&amp;IF(LEN(M2934)&gt;0,INDEX($BH$2:$BH$100000,MATCH(M2934,VBAsheet!$H$2:$H$100000,0))&amp;CHAR(10),"")</f>
        <v/>
      </c>
      <c r="BM2934" s="94" t="str">
        <f t="shared" si="1560"/>
        <v/>
      </c>
      <c r="BN2934" s="95" t="str">
        <f t="shared" si="1548"/>
        <v/>
      </c>
      <c r="BP2934" s="18" t="str">
        <f t="shared" si="1549"/>
        <v/>
      </c>
      <c r="BR2934" s="81" t="str">
        <f t="shared" si="1559"/>
        <v/>
      </c>
      <c r="BU2934" s="138" t="str">
        <f t="shared" si="1550"/>
        <v/>
      </c>
      <c r="BV2934" s="3" t="str">
        <f t="shared" si="1551"/>
        <v/>
      </c>
      <c r="BW2934" s="3" t="str">
        <f t="shared" si="1552"/>
        <v/>
      </c>
      <c r="BX2934" s="144" t="str">
        <f t="shared" si="1553"/>
        <v/>
      </c>
      <c r="BY2934" s="18" t="str">
        <f t="shared" si="1554"/>
        <v/>
      </c>
      <c r="BZ2934" s="18" t="str">
        <f t="shared" si="1555"/>
        <v/>
      </c>
      <c r="CA2934" s="19" t="str">
        <f t="shared" si="1556"/>
        <v/>
      </c>
    </row>
    <row r="2935" spans="4:79" x14ac:dyDescent="0.45">
      <c r="D2935" s="164" t="str">
        <f t="shared" si="1557"/>
        <v/>
      </c>
      <c r="I2935" s="9" t="str">
        <f t="shared" si="1530"/>
        <v/>
      </c>
      <c r="J2935" s="173" t="str">
        <f t="shared" si="1531"/>
        <v/>
      </c>
      <c r="K2935" s="13"/>
      <c r="L2935" s="13"/>
      <c r="M2935" s="13"/>
      <c r="N2935" s="178" t="str">
        <f t="shared" si="1532"/>
        <v/>
      </c>
      <c r="O2935" s="181" t="str">
        <f t="shared" si="1533"/>
        <v/>
      </c>
      <c r="P2935" s="8" t="str">
        <f t="shared" si="1534"/>
        <v/>
      </c>
      <c r="Q2935" s="8" t="str">
        <f t="shared" si="1535"/>
        <v/>
      </c>
      <c r="R2935" s="8" t="str">
        <f t="shared" si="1536"/>
        <v/>
      </c>
      <c r="S2935" s="8" t="str">
        <f t="shared" si="1537"/>
        <v/>
      </c>
      <c r="T2935" s="8" t="str">
        <f t="shared" si="1538"/>
        <v/>
      </c>
      <c r="U2935" s="8" t="str">
        <f t="shared" si="1539"/>
        <v/>
      </c>
      <c r="V2935" s="16" t="str">
        <f t="shared" si="1540"/>
        <v/>
      </c>
      <c r="W2935" s="129" t="str">
        <f t="shared" si="1541"/>
        <v/>
      </c>
      <c r="X2935" s="8" t="str">
        <f t="shared" si="1542"/>
        <v/>
      </c>
      <c r="Y2935" s="8" t="str">
        <f t="shared" si="1543"/>
        <v/>
      </c>
      <c r="AQ2935" s="6" t="str">
        <f t="shared" si="1544"/>
        <v/>
      </c>
      <c r="AR2935" s="128" t="str">
        <f t="shared" si="1545"/>
        <v/>
      </c>
      <c r="AS2935" s="128" t="str">
        <f t="shared" si="1546"/>
        <v/>
      </c>
      <c r="AT2935" s="139" t="str">
        <f t="shared" si="1558"/>
        <v/>
      </c>
      <c r="BH2935" s="127" t="str">
        <f>IF(LEN(VBAsheet!H2935)&gt;0,$CD$4&amp;CHAR(10)&amp;$CD$5&amp;CHAR(10)&amp;$CD$6&amp;IF(VBAsheet!I2935="N",1,0)&amp;$CE$6&amp;CHAR(10)&amp;$CD$7&amp;CHAR(10)&amp;$CD$8&amp;VBAsheet!H2935&amp;$CE$8&amp;CHAR(10)&amp;$CD$9&amp;VBAsheet!K2935&amp;$CE$9&amp;CHAR(10)&amp;$CD$10&amp;VBAsheet!J2935-1&amp;$CE$10&amp;CHAR(10)&amp;$CD$11,"")</f>
        <v/>
      </c>
      <c r="BI2935"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5" s="18" t="str">
        <f>IF(LEN(X2935)&gt;0,$CD$23&amp;INDEX($CH$3:CH2938,MATCH(W2935,$CG$3:CG2938,0))&amp;$CE$23&amp;CHAR(10)&amp;$CD$24&amp;X2935&amp;$CE$24&amp;CHAR(10)&amp;$CD$25&amp;Y2935&amp;$CE$25&amp;CHAR(10),"")&amp;IF(LEN(AA2935)&gt;0,$CD$23&amp;INDEX($CH$3:CH2938,MATCH(Z2935,$CG$3:CG2938,0))&amp;$CE$23&amp;CHAR(10)&amp;$CD$24&amp;AA2935&amp;$CE$24&amp;CHAR(10)&amp;$CD$25&amp;AB2935&amp;$CE$25&amp;CHAR(10),"")&amp;IF(LEN(AD2935)&gt;0,$CD$23&amp;INDEX($CH$3:CH2938,MATCH(AC2935,$CG$3:CG2938,0))&amp;$CE$23&amp;CHAR(10)&amp;$CD$24&amp;AD2935&amp;$CE$24&amp;CHAR(10)&amp;$CD$25&amp;AE2935&amp;$CE$25&amp;CHAR(10),"")&amp;IF(LEN(AG2935)&gt;0,$CD$23&amp;INDEX($CH$3:CH2938,MATCH(AF2935,$CG$3:CG2938,0))&amp;$CE$23&amp;CHAR(10)&amp;$CD$24&amp;AG2935&amp;$CE$24&amp;CHAR(10)&amp;$CD$25&amp;AH2935&amp;$CE$25&amp;CHAR(10),"")&amp;IF(LEN(AJ2935)&gt;0,$CD$23&amp;INDEX($CH$3:CH2938,MATCH(AI2935,$CG$3:CG2938,0))&amp;$CE$23&amp;CHAR(10)&amp;$CD$24&amp;AJ2935&amp;$CE$24&amp;CHAR(10)&amp;$CD$25&amp;AK2935&amp;$CE$25&amp;CHAR(10),"")</f>
        <v/>
      </c>
      <c r="BK2935" s="18" t="str">
        <f>IF(LEN(J2935)&gt;0,INDEX($BH$2:$BH$100000,MATCH(J2935,VBAsheet!$H$2:$H$100000,0))&amp;CHAR(10),"")&amp;IF(LEN(K2935)&gt;0,INDEX($BH$2:$BH$100000,MATCH(K2935,VBAsheet!$H$2:$H$100000,0))&amp;CHAR(10),"")&amp;IF(LEN(L2935)&gt;0,INDEX($BH$2:$BH$100000,MATCH(L2935,VBAsheet!$H$2:$H$100000,0))&amp;CHAR(10),"")&amp;IF(LEN(M2935)&gt;0,INDEX($BH$2:$BH$100000,MATCH(M2935,VBAsheet!$H$2:$H$100000,0))&amp;CHAR(10),"")</f>
        <v/>
      </c>
      <c r="BM2935" s="94" t="str">
        <f t="shared" si="1560"/>
        <v/>
      </c>
      <c r="BN2935" s="95" t="str">
        <f t="shared" si="1548"/>
        <v/>
      </c>
      <c r="BP2935" s="18" t="str">
        <f t="shared" si="1549"/>
        <v/>
      </c>
      <c r="BR2935" s="81" t="str">
        <f t="shared" si="1559"/>
        <v/>
      </c>
      <c r="BU2935" s="138" t="str">
        <f t="shared" si="1550"/>
        <v/>
      </c>
      <c r="BV2935" s="3" t="str">
        <f t="shared" si="1551"/>
        <v/>
      </c>
      <c r="BW2935" s="3" t="str">
        <f t="shared" si="1552"/>
        <v/>
      </c>
      <c r="BX2935" s="144" t="str">
        <f t="shared" si="1553"/>
        <v/>
      </c>
      <c r="BY2935" s="18" t="str">
        <f t="shared" si="1554"/>
        <v/>
      </c>
      <c r="BZ2935" s="18" t="str">
        <f t="shared" si="1555"/>
        <v/>
      </c>
      <c r="CA2935" s="19" t="str">
        <f t="shared" si="1556"/>
        <v/>
      </c>
    </row>
    <row r="2936" spans="4:79" x14ac:dyDescent="0.45">
      <c r="D2936" s="164" t="str">
        <f t="shared" si="1557"/>
        <v/>
      </c>
      <c r="I2936" s="9" t="str">
        <f t="shared" si="1530"/>
        <v/>
      </c>
      <c r="J2936" s="173" t="str">
        <f t="shared" si="1531"/>
        <v/>
      </c>
      <c r="K2936" s="13"/>
      <c r="L2936" s="13"/>
      <c r="M2936" s="13"/>
      <c r="N2936" s="178" t="str">
        <f t="shared" si="1532"/>
        <v/>
      </c>
      <c r="O2936" s="181" t="str">
        <f t="shared" si="1533"/>
        <v/>
      </c>
      <c r="P2936" s="8" t="str">
        <f t="shared" si="1534"/>
        <v/>
      </c>
      <c r="Q2936" s="8" t="str">
        <f t="shared" si="1535"/>
        <v/>
      </c>
      <c r="R2936" s="8" t="str">
        <f t="shared" si="1536"/>
        <v/>
      </c>
      <c r="S2936" s="8" t="str">
        <f t="shared" si="1537"/>
        <v/>
      </c>
      <c r="T2936" s="8" t="str">
        <f t="shared" si="1538"/>
        <v/>
      </c>
      <c r="U2936" s="8" t="str">
        <f t="shared" si="1539"/>
        <v/>
      </c>
      <c r="V2936" s="16" t="str">
        <f t="shared" si="1540"/>
        <v/>
      </c>
      <c r="W2936" s="129" t="str">
        <f t="shared" si="1541"/>
        <v/>
      </c>
      <c r="X2936" s="8" t="str">
        <f t="shared" si="1542"/>
        <v/>
      </c>
      <c r="Y2936" s="8" t="str">
        <f t="shared" si="1543"/>
        <v/>
      </c>
      <c r="AQ2936" s="6" t="str">
        <f t="shared" si="1544"/>
        <v/>
      </c>
      <c r="AR2936" s="128" t="str">
        <f t="shared" si="1545"/>
        <v/>
      </c>
      <c r="AS2936" s="128" t="str">
        <f t="shared" si="1546"/>
        <v/>
      </c>
      <c r="AT2936" s="139" t="str">
        <f t="shared" si="1558"/>
        <v/>
      </c>
      <c r="BH2936" s="127" t="str">
        <f>IF(LEN(VBAsheet!H2936)&gt;0,$CD$4&amp;CHAR(10)&amp;$CD$5&amp;CHAR(10)&amp;$CD$6&amp;IF(VBAsheet!I2936="N",1,0)&amp;$CE$6&amp;CHAR(10)&amp;$CD$7&amp;CHAR(10)&amp;$CD$8&amp;VBAsheet!H2936&amp;$CE$8&amp;CHAR(10)&amp;$CD$9&amp;VBAsheet!K2936&amp;$CE$9&amp;CHAR(10)&amp;$CD$10&amp;VBAsheet!J2936-1&amp;$CE$10&amp;CHAR(10)&amp;$CD$11,"")</f>
        <v/>
      </c>
      <c r="BI2936"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6" s="18" t="str">
        <f>IF(LEN(X2936)&gt;0,$CD$23&amp;INDEX($CH$3:CH2939,MATCH(W2936,$CG$3:CG2939,0))&amp;$CE$23&amp;CHAR(10)&amp;$CD$24&amp;X2936&amp;$CE$24&amp;CHAR(10)&amp;$CD$25&amp;Y2936&amp;$CE$25&amp;CHAR(10),"")&amp;IF(LEN(AA2936)&gt;0,$CD$23&amp;INDEX($CH$3:CH2939,MATCH(Z2936,$CG$3:CG2939,0))&amp;$CE$23&amp;CHAR(10)&amp;$CD$24&amp;AA2936&amp;$CE$24&amp;CHAR(10)&amp;$CD$25&amp;AB2936&amp;$CE$25&amp;CHAR(10),"")&amp;IF(LEN(AD2936)&gt;0,$CD$23&amp;INDEX($CH$3:CH2939,MATCH(AC2936,$CG$3:CG2939,0))&amp;$CE$23&amp;CHAR(10)&amp;$CD$24&amp;AD2936&amp;$CE$24&amp;CHAR(10)&amp;$CD$25&amp;AE2936&amp;$CE$25&amp;CHAR(10),"")&amp;IF(LEN(AG2936)&gt;0,$CD$23&amp;INDEX($CH$3:CH2939,MATCH(AF2936,$CG$3:CG2939,0))&amp;$CE$23&amp;CHAR(10)&amp;$CD$24&amp;AG2936&amp;$CE$24&amp;CHAR(10)&amp;$CD$25&amp;AH2936&amp;$CE$25&amp;CHAR(10),"")&amp;IF(LEN(AJ2936)&gt;0,$CD$23&amp;INDEX($CH$3:CH2939,MATCH(AI2936,$CG$3:CG2939,0))&amp;$CE$23&amp;CHAR(10)&amp;$CD$24&amp;AJ2936&amp;$CE$24&amp;CHAR(10)&amp;$CD$25&amp;AK2936&amp;$CE$25&amp;CHAR(10),"")</f>
        <v/>
      </c>
      <c r="BK2936" s="18" t="str">
        <f>IF(LEN(J2936)&gt;0,INDEX($BH$2:$BH$100000,MATCH(J2936,VBAsheet!$H$2:$H$100000,0))&amp;CHAR(10),"")&amp;IF(LEN(K2936)&gt;0,INDEX($BH$2:$BH$100000,MATCH(K2936,VBAsheet!$H$2:$H$100000,0))&amp;CHAR(10),"")&amp;IF(LEN(L2936)&gt;0,INDEX($BH$2:$BH$100000,MATCH(L2936,VBAsheet!$H$2:$H$100000,0))&amp;CHAR(10),"")&amp;IF(LEN(M2936)&gt;0,INDEX($BH$2:$BH$100000,MATCH(M2936,VBAsheet!$H$2:$H$100000,0))&amp;CHAR(10),"")</f>
        <v/>
      </c>
      <c r="BM2936" s="94" t="str">
        <f t="shared" si="1560"/>
        <v/>
      </c>
      <c r="BN2936" s="95" t="str">
        <f t="shared" si="1548"/>
        <v/>
      </c>
      <c r="BP2936" s="18" t="str">
        <f t="shared" si="1549"/>
        <v/>
      </c>
      <c r="BR2936" s="81" t="str">
        <f t="shared" si="1559"/>
        <v/>
      </c>
      <c r="BU2936" s="138" t="str">
        <f t="shared" si="1550"/>
        <v/>
      </c>
      <c r="BV2936" s="3" t="str">
        <f t="shared" si="1551"/>
        <v/>
      </c>
      <c r="BW2936" s="3" t="str">
        <f t="shared" si="1552"/>
        <v/>
      </c>
      <c r="BX2936" s="144" t="str">
        <f t="shared" si="1553"/>
        <v/>
      </c>
      <c r="BY2936" s="18" t="str">
        <f t="shared" si="1554"/>
        <v/>
      </c>
      <c r="BZ2936" s="18" t="str">
        <f t="shared" si="1555"/>
        <v/>
      </c>
      <c r="CA2936" s="19" t="str">
        <f t="shared" si="1556"/>
        <v/>
      </c>
    </row>
    <row r="2937" spans="4:79" x14ac:dyDescent="0.45">
      <c r="D2937" s="164" t="str">
        <f t="shared" si="1557"/>
        <v/>
      </c>
      <c r="I2937" s="9" t="str">
        <f t="shared" si="1530"/>
        <v/>
      </c>
      <c r="J2937" s="173" t="str">
        <f t="shared" si="1531"/>
        <v/>
      </c>
      <c r="K2937" s="13"/>
      <c r="L2937" s="13"/>
      <c r="M2937" s="13"/>
      <c r="N2937" s="178" t="str">
        <f t="shared" si="1532"/>
        <v/>
      </c>
      <c r="O2937" s="181" t="str">
        <f t="shared" si="1533"/>
        <v/>
      </c>
      <c r="P2937" s="8" t="str">
        <f t="shared" si="1534"/>
        <v/>
      </c>
      <c r="Q2937" s="8" t="str">
        <f t="shared" si="1535"/>
        <v/>
      </c>
      <c r="R2937" s="8" t="str">
        <f t="shared" si="1536"/>
        <v/>
      </c>
      <c r="S2937" s="8" t="str">
        <f t="shared" si="1537"/>
        <v/>
      </c>
      <c r="T2937" s="8" t="str">
        <f t="shared" si="1538"/>
        <v/>
      </c>
      <c r="U2937" s="8" t="str">
        <f t="shared" si="1539"/>
        <v/>
      </c>
      <c r="V2937" s="16" t="str">
        <f t="shared" si="1540"/>
        <v/>
      </c>
      <c r="W2937" s="129" t="str">
        <f t="shared" si="1541"/>
        <v/>
      </c>
      <c r="X2937" s="8" t="str">
        <f t="shared" si="1542"/>
        <v/>
      </c>
      <c r="Y2937" s="8" t="str">
        <f t="shared" si="1543"/>
        <v/>
      </c>
      <c r="AQ2937" s="6" t="str">
        <f t="shared" si="1544"/>
        <v/>
      </c>
      <c r="AR2937" s="128" t="str">
        <f t="shared" si="1545"/>
        <v/>
      </c>
      <c r="AS2937" s="128" t="str">
        <f t="shared" si="1546"/>
        <v/>
      </c>
      <c r="AT2937" s="139" t="str">
        <f t="shared" si="1558"/>
        <v/>
      </c>
      <c r="BH2937" s="127" t="str">
        <f>IF(LEN(VBAsheet!H2937)&gt;0,$CD$4&amp;CHAR(10)&amp;$CD$5&amp;CHAR(10)&amp;$CD$6&amp;IF(VBAsheet!I2937="N",1,0)&amp;$CE$6&amp;CHAR(10)&amp;$CD$7&amp;CHAR(10)&amp;$CD$8&amp;VBAsheet!H2937&amp;$CE$8&amp;CHAR(10)&amp;$CD$9&amp;VBAsheet!K2937&amp;$CE$9&amp;CHAR(10)&amp;$CD$10&amp;VBAsheet!J2937-1&amp;$CE$10&amp;CHAR(10)&amp;$CD$11,"")</f>
        <v/>
      </c>
      <c r="BI2937"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7" s="18" t="str">
        <f>IF(LEN(X2937)&gt;0,$CD$23&amp;INDEX($CH$3:CH2940,MATCH(W2937,$CG$3:CG2940,0))&amp;$CE$23&amp;CHAR(10)&amp;$CD$24&amp;X2937&amp;$CE$24&amp;CHAR(10)&amp;$CD$25&amp;Y2937&amp;$CE$25&amp;CHAR(10),"")&amp;IF(LEN(AA2937)&gt;0,$CD$23&amp;INDEX($CH$3:CH2940,MATCH(Z2937,$CG$3:CG2940,0))&amp;$CE$23&amp;CHAR(10)&amp;$CD$24&amp;AA2937&amp;$CE$24&amp;CHAR(10)&amp;$CD$25&amp;AB2937&amp;$CE$25&amp;CHAR(10),"")&amp;IF(LEN(AD2937)&gt;0,$CD$23&amp;INDEX($CH$3:CH2940,MATCH(AC2937,$CG$3:CG2940,0))&amp;$CE$23&amp;CHAR(10)&amp;$CD$24&amp;AD2937&amp;$CE$24&amp;CHAR(10)&amp;$CD$25&amp;AE2937&amp;$CE$25&amp;CHAR(10),"")&amp;IF(LEN(AG2937)&gt;0,$CD$23&amp;INDEX($CH$3:CH2940,MATCH(AF2937,$CG$3:CG2940,0))&amp;$CE$23&amp;CHAR(10)&amp;$CD$24&amp;AG2937&amp;$CE$24&amp;CHAR(10)&amp;$CD$25&amp;AH2937&amp;$CE$25&amp;CHAR(10),"")&amp;IF(LEN(AJ2937)&gt;0,$CD$23&amp;INDEX($CH$3:CH2940,MATCH(AI2937,$CG$3:CG2940,0))&amp;$CE$23&amp;CHAR(10)&amp;$CD$24&amp;AJ2937&amp;$CE$24&amp;CHAR(10)&amp;$CD$25&amp;AK2937&amp;$CE$25&amp;CHAR(10),"")</f>
        <v/>
      </c>
      <c r="BK2937" s="18" t="str">
        <f>IF(LEN(J2937)&gt;0,INDEX($BH$2:$BH$100000,MATCH(J2937,VBAsheet!$H$2:$H$100000,0))&amp;CHAR(10),"")&amp;IF(LEN(K2937)&gt;0,INDEX($BH$2:$BH$100000,MATCH(K2937,VBAsheet!$H$2:$H$100000,0))&amp;CHAR(10),"")&amp;IF(LEN(L2937)&gt;0,INDEX($BH$2:$BH$100000,MATCH(L2937,VBAsheet!$H$2:$H$100000,0))&amp;CHAR(10),"")&amp;IF(LEN(M2937)&gt;0,INDEX($BH$2:$BH$100000,MATCH(M2937,VBAsheet!$H$2:$H$100000,0))&amp;CHAR(10),"")</f>
        <v/>
      </c>
      <c r="BM2937" s="94" t="str">
        <f t="shared" si="1560"/>
        <v/>
      </c>
      <c r="BN2937" s="95" t="str">
        <f t="shared" si="1548"/>
        <v/>
      </c>
      <c r="BP2937" s="18" t="str">
        <f t="shared" si="1549"/>
        <v/>
      </c>
      <c r="BR2937" s="81" t="str">
        <f t="shared" si="1559"/>
        <v/>
      </c>
      <c r="BU2937" s="138" t="str">
        <f t="shared" si="1550"/>
        <v/>
      </c>
      <c r="BV2937" s="3" t="str">
        <f t="shared" si="1551"/>
        <v/>
      </c>
      <c r="BW2937" s="3" t="str">
        <f t="shared" si="1552"/>
        <v/>
      </c>
      <c r="BX2937" s="144" t="str">
        <f t="shared" si="1553"/>
        <v/>
      </c>
      <c r="BY2937" s="18" t="str">
        <f t="shared" si="1554"/>
        <v/>
      </c>
      <c r="BZ2937" s="18" t="str">
        <f t="shared" si="1555"/>
        <v/>
      </c>
      <c r="CA2937" s="19" t="str">
        <f t="shared" si="1556"/>
        <v/>
      </c>
    </row>
    <row r="2938" spans="4:79" x14ac:dyDescent="0.45">
      <c r="D2938" s="164" t="str">
        <f t="shared" si="1557"/>
        <v/>
      </c>
      <c r="I2938" s="9" t="str">
        <f t="shared" si="1530"/>
        <v/>
      </c>
      <c r="J2938" s="173" t="str">
        <f t="shared" si="1531"/>
        <v/>
      </c>
      <c r="K2938" s="13"/>
      <c r="L2938" s="13"/>
      <c r="M2938" s="13"/>
      <c r="N2938" s="178" t="str">
        <f t="shared" si="1532"/>
        <v/>
      </c>
      <c r="O2938" s="181" t="str">
        <f t="shared" si="1533"/>
        <v/>
      </c>
      <c r="P2938" s="8" t="str">
        <f t="shared" si="1534"/>
        <v/>
      </c>
      <c r="Q2938" s="8" t="str">
        <f t="shared" si="1535"/>
        <v/>
      </c>
      <c r="R2938" s="8" t="str">
        <f t="shared" si="1536"/>
        <v/>
      </c>
      <c r="S2938" s="8" t="str">
        <f t="shared" si="1537"/>
        <v/>
      </c>
      <c r="T2938" s="8" t="str">
        <f t="shared" si="1538"/>
        <v/>
      </c>
      <c r="U2938" s="8" t="str">
        <f t="shared" si="1539"/>
        <v/>
      </c>
      <c r="V2938" s="16" t="str">
        <f t="shared" si="1540"/>
        <v/>
      </c>
      <c r="W2938" s="129" t="str">
        <f t="shared" si="1541"/>
        <v/>
      </c>
      <c r="X2938" s="8" t="str">
        <f t="shared" si="1542"/>
        <v/>
      </c>
      <c r="Y2938" s="8" t="str">
        <f t="shared" si="1543"/>
        <v/>
      </c>
      <c r="AQ2938" s="6" t="str">
        <f t="shared" si="1544"/>
        <v/>
      </c>
      <c r="AR2938" s="128" t="str">
        <f t="shared" si="1545"/>
        <v/>
      </c>
      <c r="AS2938" s="128" t="str">
        <f t="shared" si="1546"/>
        <v/>
      </c>
      <c r="AT2938" s="139" t="str">
        <f t="shared" si="1558"/>
        <v/>
      </c>
      <c r="BH2938" s="127" t="str">
        <f>IF(LEN(VBAsheet!H2938)&gt;0,$CD$4&amp;CHAR(10)&amp;$CD$5&amp;CHAR(10)&amp;$CD$6&amp;IF(VBAsheet!I2938="N",1,0)&amp;$CE$6&amp;CHAR(10)&amp;$CD$7&amp;CHAR(10)&amp;$CD$8&amp;VBAsheet!H2938&amp;$CE$8&amp;CHAR(10)&amp;$CD$9&amp;VBAsheet!K2938&amp;$CE$9&amp;CHAR(10)&amp;$CD$10&amp;VBAsheet!J2938-1&amp;$CE$10&amp;CHAR(10)&amp;$CD$11,"")</f>
        <v/>
      </c>
      <c r="BI2938"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8" s="18" t="str">
        <f>IF(LEN(X2938)&gt;0,$CD$23&amp;INDEX($CH$3:CH2941,MATCH(W2938,$CG$3:CG2941,0))&amp;$CE$23&amp;CHAR(10)&amp;$CD$24&amp;X2938&amp;$CE$24&amp;CHAR(10)&amp;$CD$25&amp;Y2938&amp;$CE$25&amp;CHAR(10),"")&amp;IF(LEN(AA2938)&gt;0,$CD$23&amp;INDEX($CH$3:CH2941,MATCH(Z2938,$CG$3:CG2941,0))&amp;$CE$23&amp;CHAR(10)&amp;$CD$24&amp;AA2938&amp;$CE$24&amp;CHAR(10)&amp;$CD$25&amp;AB2938&amp;$CE$25&amp;CHAR(10),"")&amp;IF(LEN(AD2938)&gt;0,$CD$23&amp;INDEX($CH$3:CH2941,MATCH(AC2938,$CG$3:CG2941,0))&amp;$CE$23&amp;CHAR(10)&amp;$CD$24&amp;AD2938&amp;$CE$24&amp;CHAR(10)&amp;$CD$25&amp;AE2938&amp;$CE$25&amp;CHAR(10),"")&amp;IF(LEN(AG2938)&gt;0,$CD$23&amp;INDEX($CH$3:CH2941,MATCH(AF2938,$CG$3:CG2941,0))&amp;$CE$23&amp;CHAR(10)&amp;$CD$24&amp;AG2938&amp;$CE$24&amp;CHAR(10)&amp;$CD$25&amp;AH2938&amp;$CE$25&amp;CHAR(10),"")&amp;IF(LEN(AJ2938)&gt;0,$CD$23&amp;INDEX($CH$3:CH2941,MATCH(AI2938,$CG$3:CG2941,0))&amp;$CE$23&amp;CHAR(10)&amp;$CD$24&amp;AJ2938&amp;$CE$24&amp;CHAR(10)&amp;$CD$25&amp;AK2938&amp;$CE$25&amp;CHAR(10),"")</f>
        <v/>
      </c>
      <c r="BK2938" s="18" t="str">
        <f>IF(LEN(J2938)&gt;0,INDEX($BH$2:$BH$100000,MATCH(J2938,VBAsheet!$H$2:$H$100000,0))&amp;CHAR(10),"")&amp;IF(LEN(K2938)&gt;0,INDEX($BH$2:$BH$100000,MATCH(K2938,VBAsheet!$H$2:$H$100000,0))&amp;CHAR(10),"")&amp;IF(LEN(L2938)&gt;0,INDEX($BH$2:$BH$100000,MATCH(L2938,VBAsheet!$H$2:$H$100000,0))&amp;CHAR(10),"")&amp;IF(LEN(M2938)&gt;0,INDEX($BH$2:$BH$100000,MATCH(M2938,VBAsheet!$H$2:$H$100000,0))&amp;CHAR(10),"")</f>
        <v/>
      </c>
      <c r="BM2938" s="94" t="str">
        <f t="shared" si="1560"/>
        <v/>
      </c>
      <c r="BN2938" s="95" t="str">
        <f t="shared" si="1548"/>
        <v/>
      </c>
      <c r="BP2938" s="18" t="str">
        <f t="shared" si="1549"/>
        <v/>
      </c>
      <c r="BR2938" s="81" t="str">
        <f t="shared" si="1559"/>
        <v/>
      </c>
      <c r="BU2938" s="138" t="str">
        <f t="shared" si="1550"/>
        <v/>
      </c>
      <c r="BV2938" s="3" t="str">
        <f t="shared" si="1551"/>
        <v/>
      </c>
      <c r="BW2938" s="3" t="str">
        <f t="shared" si="1552"/>
        <v/>
      </c>
      <c r="BX2938" s="144" t="str">
        <f t="shared" si="1553"/>
        <v/>
      </c>
      <c r="BY2938" s="18" t="str">
        <f t="shared" si="1554"/>
        <v/>
      </c>
      <c r="BZ2938" s="18" t="str">
        <f t="shared" si="1555"/>
        <v/>
      </c>
      <c r="CA2938" s="19" t="str">
        <f t="shared" si="1556"/>
        <v/>
      </c>
    </row>
    <row r="2939" spans="4:79" x14ac:dyDescent="0.45">
      <c r="D2939" s="164" t="str">
        <f t="shared" si="1557"/>
        <v/>
      </c>
      <c r="I2939" s="9" t="str">
        <f t="shared" si="1530"/>
        <v/>
      </c>
      <c r="J2939" s="173" t="str">
        <f t="shared" si="1531"/>
        <v/>
      </c>
      <c r="K2939" s="13"/>
      <c r="L2939" s="13"/>
      <c r="M2939" s="13"/>
      <c r="N2939" s="178" t="str">
        <f t="shared" si="1532"/>
        <v/>
      </c>
      <c r="O2939" s="181" t="str">
        <f t="shared" si="1533"/>
        <v/>
      </c>
      <c r="P2939" s="8" t="str">
        <f t="shared" si="1534"/>
        <v/>
      </c>
      <c r="Q2939" s="8" t="str">
        <f t="shared" si="1535"/>
        <v/>
      </c>
      <c r="R2939" s="8" t="str">
        <f t="shared" si="1536"/>
        <v/>
      </c>
      <c r="S2939" s="8" t="str">
        <f t="shared" si="1537"/>
        <v/>
      </c>
      <c r="T2939" s="8" t="str">
        <f t="shared" si="1538"/>
        <v/>
      </c>
      <c r="U2939" s="8" t="str">
        <f t="shared" si="1539"/>
        <v/>
      </c>
      <c r="V2939" s="16" t="str">
        <f t="shared" si="1540"/>
        <v/>
      </c>
      <c r="W2939" s="129" t="str">
        <f t="shared" si="1541"/>
        <v/>
      </c>
      <c r="X2939" s="8" t="str">
        <f t="shared" si="1542"/>
        <v/>
      </c>
      <c r="Y2939" s="8" t="str">
        <f t="shared" si="1543"/>
        <v/>
      </c>
      <c r="AQ2939" s="6" t="str">
        <f t="shared" si="1544"/>
        <v/>
      </c>
      <c r="AR2939" s="128" t="str">
        <f t="shared" si="1545"/>
        <v/>
      </c>
      <c r="AS2939" s="128" t="str">
        <f t="shared" si="1546"/>
        <v/>
      </c>
      <c r="AT2939" s="139" t="str">
        <f t="shared" si="1558"/>
        <v/>
      </c>
      <c r="BH2939" s="127" t="str">
        <f>IF(LEN(VBAsheet!H2939)&gt;0,$CD$4&amp;CHAR(10)&amp;$CD$5&amp;CHAR(10)&amp;$CD$6&amp;IF(VBAsheet!I2939="N",1,0)&amp;$CE$6&amp;CHAR(10)&amp;$CD$7&amp;CHAR(10)&amp;$CD$8&amp;VBAsheet!H2939&amp;$CE$8&amp;CHAR(10)&amp;$CD$9&amp;VBAsheet!K2939&amp;$CE$9&amp;CHAR(10)&amp;$CD$10&amp;VBAsheet!J2939-1&amp;$CE$10&amp;CHAR(10)&amp;$CD$11,"")</f>
        <v/>
      </c>
      <c r="BI2939"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39" s="18" t="str">
        <f>IF(LEN(X2939)&gt;0,$CD$23&amp;INDEX($CH$3:CH2942,MATCH(W2939,$CG$3:CG2942,0))&amp;$CE$23&amp;CHAR(10)&amp;$CD$24&amp;X2939&amp;$CE$24&amp;CHAR(10)&amp;$CD$25&amp;Y2939&amp;$CE$25&amp;CHAR(10),"")&amp;IF(LEN(AA2939)&gt;0,$CD$23&amp;INDEX($CH$3:CH2942,MATCH(Z2939,$CG$3:CG2942,0))&amp;$CE$23&amp;CHAR(10)&amp;$CD$24&amp;AA2939&amp;$CE$24&amp;CHAR(10)&amp;$CD$25&amp;AB2939&amp;$CE$25&amp;CHAR(10),"")&amp;IF(LEN(AD2939)&gt;0,$CD$23&amp;INDEX($CH$3:CH2942,MATCH(AC2939,$CG$3:CG2942,0))&amp;$CE$23&amp;CHAR(10)&amp;$CD$24&amp;AD2939&amp;$CE$24&amp;CHAR(10)&amp;$CD$25&amp;AE2939&amp;$CE$25&amp;CHAR(10),"")&amp;IF(LEN(AG2939)&gt;0,$CD$23&amp;INDEX($CH$3:CH2942,MATCH(AF2939,$CG$3:CG2942,0))&amp;$CE$23&amp;CHAR(10)&amp;$CD$24&amp;AG2939&amp;$CE$24&amp;CHAR(10)&amp;$CD$25&amp;AH2939&amp;$CE$25&amp;CHAR(10),"")&amp;IF(LEN(AJ2939)&gt;0,$CD$23&amp;INDEX($CH$3:CH2942,MATCH(AI2939,$CG$3:CG2942,0))&amp;$CE$23&amp;CHAR(10)&amp;$CD$24&amp;AJ2939&amp;$CE$24&amp;CHAR(10)&amp;$CD$25&amp;AK2939&amp;$CE$25&amp;CHAR(10),"")</f>
        <v/>
      </c>
      <c r="BK2939" s="18" t="str">
        <f>IF(LEN(J2939)&gt;0,INDEX($BH$2:$BH$100000,MATCH(J2939,VBAsheet!$H$2:$H$100000,0))&amp;CHAR(10),"")&amp;IF(LEN(K2939)&gt;0,INDEX($BH$2:$BH$100000,MATCH(K2939,VBAsheet!$H$2:$H$100000,0))&amp;CHAR(10),"")&amp;IF(LEN(L2939)&gt;0,INDEX($BH$2:$BH$100000,MATCH(L2939,VBAsheet!$H$2:$H$100000,0))&amp;CHAR(10),"")&amp;IF(LEN(M2939)&gt;0,INDEX($BH$2:$BH$100000,MATCH(M2939,VBAsheet!$H$2:$H$100000,0))&amp;CHAR(10),"")</f>
        <v/>
      </c>
      <c r="BM2939" s="94" t="str">
        <f t="shared" si="1560"/>
        <v/>
      </c>
      <c r="BN2939" s="95" t="str">
        <f t="shared" si="1548"/>
        <v/>
      </c>
      <c r="BP2939" s="18" t="str">
        <f t="shared" si="1549"/>
        <v/>
      </c>
      <c r="BR2939" s="81" t="str">
        <f t="shared" si="1559"/>
        <v/>
      </c>
      <c r="BU2939" s="138" t="str">
        <f t="shared" si="1550"/>
        <v/>
      </c>
      <c r="BV2939" s="3" t="str">
        <f t="shared" si="1551"/>
        <v/>
      </c>
      <c r="BW2939" s="3" t="str">
        <f t="shared" si="1552"/>
        <v/>
      </c>
      <c r="BX2939" s="144" t="str">
        <f t="shared" si="1553"/>
        <v/>
      </c>
      <c r="BY2939" s="18" t="str">
        <f t="shared" si="1554"/>
        <v/>
      </c>
      <c r="BZ2939" s="18" t="str">
        <f t="shared" si="1555"/>
        <v/>
      </c>
      <c r="CA2939" s="19" t="str">
        <f t="shared" si="1556"/>
        <v/>
      </c>
    </row>
    <row r="2940" spans="4:79" x14ac:dyDescent="0.45">
      <c r="D2940" s="164" t="str">
        <f t="shared" si="1557"/>
        <v/>
      </c>
      <c r="I2940" s="9" t="str">
        <f t="shared" si="1530"/>
        <v/>
      </c>
      <c r="J2940" s="173" t="str">
        <f t="shared" si="1531"/>
        <v/>
      </c>
      <c r="K2940" s="13"/>
      <c r="L2940" s="13"/>
      <c r="M2940" s="13"/>
      <c r="N2940" s="178" t="str">
        <f t="shared" si="1532"/>
        <v/>
      </c>
      <c r="O2940" s="181" t="str">
        <f t="shared" si="1533"/>
        <v/>
      </c>
      <c r="P2940" s="8" t="str">
        <f t="shared" si="1534"/>
        <v/>
      </c>
      <c r="Q2940" s="8" t="str">
        <f t="shared" si="1535"/>
        <v/>
      </c>
      <c r="R2940" s="8" t="str">
        <f t="shared" si="1536"/>
        <v/>
      </c>
      <c r="S2940" s="8" t="str">
        <f t="shared" si="1537"/>
        <v/>
      </c>
      <c r="T2940" s="8" t="str">
        <f t="shared" si="1538"/>
        <v/>
      </c>
      <c r="U2940" s="8" t="str">
        <f t="shared" si="1539"/>
        <v/>
      </c>
      <c r="V2940" s="16" t="str">
        <f t="shared" si="1540"/>
        <v/>
      </c>
      <c r="W2940" s="129" t="str">
        <f t="shared" si="1541"/>
        <v/>
      </c>
      <c r="X2940" s="8" t="str">
        <f t="shared" si="1542"/>
        <v/>
      </c>
      <c r="Y2940" s="8" t="str">
        <f t="shared" si="1543"/>
        <v/>
      </c>
      <c r="AQ2940" s="6" t="str">
        <f t="shared" si="1544"/>
        <v/>
      </c>
      <c r="AR2940" s="128" t="str">
        <f t="shared" si="1545"/>
        <v/>
      </c>
      <c r="AS2940" s="128" t="str">
        <f t="shared" si="1546"/>
        <v/>
      </c>
      <c r="AT2940" s="139" t="str">
        <f t="shared" si="1558"/>
        <v/>
      </c>
      <c r="BH2940" s="127" t="str">
        <f>IF(LEN(VBAsheet!H2940)&gt;0,$CD$4&amp;CHAR(10)&amp;$CD$5&amp;CHAR(10)&amp;$CD$6&amp;IF(VBAsheet!I2940="N",1,0)&amp;$CE$6&amp;CHAR(10)&amp;$CD$7&amp;CHAR(10)&amp;$CD$8&amp;VBAsheet!H2940&amp;$CE$8&amp;CHAR(10)&amp;$CD$9&amp;VBAsheet!K2940&amp;$CE$9&amp;CHAR(10)&amp;$CD$10&amp;VBAsheet!J2940-1&amp;$CE$10&amp;CHAR(10)&amp;$CD$11,"")</f>
        <v/>
      </c>
      <c r="BI2940"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40" s="18" t="str">
        <f>IF(LEN(X2940)&gt;0,$CD$23&amp;INDEX($CH$3:CH2943,MATCH(W2940,$CG$3:CG2943,0))&amp;$CE$23&amp;CHAR(10)&amp;$CD$24&amp;X2940&amp;$CE$24&amp;CHAR(10)&amp;$CD$25&amp;Y2940&amp;$CE$25&amp;CHAR(10),"")&amp;IF(LEN(AA2940)&gt;0,$CD$23&amp;INDEX($CH$3:CH2943,MATCH(Z2940,$CG$3:CG2943,0))&amp;$CE$23&amp;CHAR(10)&amp;$CD$24&amp;AA2940&amp;$CE$24&amp;CHAR(10)&amp;$CD$25&amp;AB2940&amp;$CE$25&amp;CHAR(10),"")&amp;IF(LEN(AD2940)&gt;0,$CD$23&amp;INDEX($CH$3:CH2943,MATCH(AC2940,$CG$3:CG2943,0))&amp;$CE$23&amp;CHAR(10)&amp;$CD$24&amp;AD2940&amp;$CE$24&amp;CHAR(10)&amp;$CD$25&amp;AE2940&amp;$CE$25&amp;CHAR(10),"")&amp;IF(LEN(AG2940)&gt;0,$CD$23&amp;INDEX($CH$3:CH2943,MATCH(AF2940,$CG$3:CG2943,0))&amp;$CE$23&amp;CHAR(10)&amp;$CD$24&amp;AG2940&amp;$CE$24&amp;CHAR(10)&amp;$CD$25&amp;AH2940&amp;$CE$25&amp;CHAR(10),"")&amp;IF(LEN(AJ2940)&gt;0,$CD$23&amp;INDEX($CH$3:CH2943,MATCH(AI2940,$CG$3:CG2943,0))&amp;$CE$23&amp;CHAR(10)&amp;$CD$24&amp;AJ2940&amp;$CE$24&amp;CHAR(10)&amp;$CD$25&amp;AK2940&amp;$CE$25&amp;CHAR(10),"")</f>
        <v/>
      </c>
      <c r="BK2940" s="18" t="str">
        <f>IF(LEN(J2940)&gt;0,INDEX($BH$2:$BH$100000,MATCH(J2940,VBAsheet!$H$2:$H$100000,0))&amp;CHAR(10),"")&amp;IF(LEN(K2940)&gt;0,INDEX($BH$2:$BH$100000,MATCH(K2940,VBAsheet!$H$2:$H$100000,0))&amp;CHAR(10),"")&amp;IF(LEN(L2940)&gt;0,INDEX($BH$2:$BH$100000,MATCH(L2940,VBAsheet!$H$2:$H$100000,0))&amp;CHAR(10),"")&amp;IF(LEN(M2940)&gt;0,INDEX($BH$2:$BH$100000,MATCH(M2940,VBAsheet!$H$2:$H$100000,0))&amp;CHAR(10),"")</f>
        <v/>
      </c>
      <c r="BM2940" s="94" t="str">
        <f t="shared" si="1560"/>
        <v/>
      </c>
      <c r="BN2940" s="95" t="str">
        <f t="shared" si="1548"/>
        <v/>
      </c>
      <c r="BP2940" s="18" t="str">
        <f t="shared" si="1549"/>
        <v/>
      </c>
      <c r="BR2940" s="81" t="str">
        <f t="shared" si="1559"/>
        <v/>
      </c>
      <c r="BU2940" s="138" t="str">
        <f t="shared" si="1550"/>
        <v/>
      </c>
      <c r="BV2940" s="3" t="str">
        <f t="shared" si="1551"/>
        <v/>
      </c>
      <c r="BW2940" s="3" t="str">
        <f t="shared" si="1552"/>
        <v/>
      </c>
      <c r="BX2940" s="144" t="str">
        <f t="shared" si="1553"/>
        <v/>
      </c>
      <c r="BY2940" s="18" t="str">
        <f t="shared" si="1554"/>
        <v/>
      </c>
      <c r="BZ2940" s="18" t="str">
        <f t="shared" si="1555"/>
        <v/>
      </c>
      <c r="CA2940" s="19" t="str">
        <f t="shared" si="1556"/>
        <v/>
      </c>
    </row>
    <row r="2941" spans="4:79" x14ac:dyDescent="0.45">
      <c r="D2941" s="164" t="str">
        <f t="shared" si="1557"/>
        <v/>
      </c>
      <c r="I2941" s="9" t="str">
        <f t="shared" si="1530"/>
        <v/>
      </c>
      <c r="J2941" s="173" t="str">
        <f t="shared" si="1531"/>
        <v/>
      </c>
      <c r="K2941" s="13"/>
      <c r="L2941" s="13"/>
      <c r="M2941" s="13"/>
      <c r="N2941" s="178" t="str">
        <f t="shared" si="1532"/>
        <v/>
      </c>
      <c r="O2941" s="181" t="str">
        <f t="shared" si="1533"/>
        <v/>
      </c>
      <c r="P2941" s="8" t="str">
        <f t="shared" si="1534"/>
        <v/>
      </c>
      <c r="Q2941" s="8" t="str">
        <f t="shared" si="1535"/>
        <v/>
      </c>
      <c r="R2941" s="8" t="str">
        <f t="shared" si="1536"/>
        <v/>
      </c>
      <c r="S2941" s="8" t="str">
        <f t="shared" si="1537"/>
        <v/>
      </c>
      <c r="T2941" s="8" t="str">
        <f t="shared" si="1538"/>
        <v/>
      </c>
      <c r="U2941" s="8" t="str">
        <f t="shared" si="1539"/>
        <v/>
      </c>
      <c r="V2941" s="16" t="str">
        <f t="shared" si="1540"/>
        <v/>
      </c>
      <c r="W2941" s="129" t="str">
        <f t="shared" si="1541"/>
        <v/>
      </c>
      <c r="X2941" s="8" t="str">
        <f t="shared" si="1542"/>
        <v/>
      </c>
      <c r="Y2941" s="8" t="str">
        <f t="shared" si="1543"/>
        <v/>
      </c>
      <c r="AQ2941" s="6" t="str">
        <f t="shared" si="1544"/>
        <v/>
      </c>
      <c r="AR2941" s="128" t="str">
        <f t="shared" si="1545"/>
        <v/>
      </c>
      <c r="AS2941" s="128" t="str">
        <f t="shared" si="1546"/>
        <v/>
      </c>
      <c r="AT2941" s="139" t="str">
        <f t="shared" si="1558"/>
        <v/>
      </c>
      <c r="BH2941" s="127" t="str">
        <f>IF(LEN(VBAsheet!H2941)&gt;0,$CD$4&amp;CHAR(10)&amp;$CD$5&amp;CHAR(10)&amp;$CD$6&amp;IF(VBAsheet!I2941="N",1,0)&amp;$CE$6&amp;CHAR(10)&amp;$CD$7&amp;CHAR(10)&amp;$CD$8&amp;VBAsheet!H2941&amp;$CE$8&amp;CHAR(10)&amp;$CD$9&amp;VBAsheet!K2941&amp;$CE$9&amp;CHAR(10)&amp;$CD$10&amp;VBAsheet!J2941-1&amp;$CE$10&amp;CHAR(10)&amp;$CD$11,"")</f>
        <v/>
      </c>
      <c r="BI2941"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41" s="18" t="str">
        <f>IF(LEN(X2941)&gt;0,$CD$23&amp;INDEX($CH$3:CH2944,MATCH(W2941,$CG$3:CG2944,0))&amp;$CE$23&amp;CHAR(10)&amp;$CD$24&amp;X2941&amp;$CE$24&amp;CHAR(10)&amp;$CD$25&amp;Y2941&amp;$CE$25&amp;CHAR(10),"")&amp;IF(LEN(AA2941)&gt;0,$CD$23&amp;INDEX($CH$3:CH2944,MATCH(Z2941,$CG$3:CG2944,0))&amp;$CE$23&amp;CHAR(10)&amp;$CD$24&amp;AA2941&amp;$CE$24&amp;CHAR(10)&amp;$CD$25&amp;AB2941&amp;$CE$25&amp;CHAR(10),"")&amp;IF(LEN(AD2941)&gt;0,$CD$23&amp;INDEX($CH$3:CH2944,MATCH(AC2941,$CG$3:CG2944,0))&amp;$CE$23&amp;CHAR(10)&amp;$CD$24&amp;AD2941&amp;$CE$24&amp;CHAR(10)&amp;$CD$25&amp;AE2941&amp;$CE$25&amp;CHAR(10),"")&amp;IF(LEN(AG2941)&gt;0,$CD$23&amp;INDEX($CH$3:CH2944,MATCH(AF2941,$CG$3:CG2944,0))&amp;$CE$23&amp;CHAR(10)&amp;$CD$24&amp;AG2941&amp;$CE$24&amp;CHAR(10)&amp;$CD$25&amp;AH2941&amp;$CE$25&amp;CHAR(10),"")&amp;IF(LEN(AJ2941)&gt;0,$CD$23&amp;INDEX($CH$3:CH2944,MATCH(AI2941,$CG$3:CG2944,0))&amp;$CE$23&amp;CHAR(10)&amp;$CD$24&amp;AJ2941&amp;$CE$24&amp;CHAR(10)&amp;$CD$25&amp;AK2941&amp;$CE$25&amp;CHAR(10),"")</f>
        <v/>
      </c>
      <c r="BK2941" s="18" t="str">
        <f>IF(LEN(J2941)&gt;0,INDEX($BH$2:$BH$100000,MATCH(J2941,VBAsheet!$H$2:$H$100000,0))&amp;CHAR(10),"")&amp;IF(LEN(K2941)&gt;0,INDEX($BH$2:$BH$100000,MATCH(K2941,VBAsheet!$H$2:$H$100000,0))&amp;CHAR(10),"")&amp;IF(LEN(L2941)&gt;0,INDEX($BH$2:$BH$100000,MATCH(L2941,VBAsheet!$H$2:$H$100000,0))&amp;CHAR(10),"")&amp;IF(LEN(M2941)&gt;0,INDEX($BH$2:$BH$100000,MATCH(M2941,VBAsheet!$H$2:$H$100000,0))&amp;CHAR(10),"")</f>
        <v/>
      </c>
      <c r="BM2941" s="94" t="str">
        <f t="shared" si="1560"/>
        <v/>
      </c>
      <c r="BN2941" s="95" t="str">
        <f t="shared" si="1548"/>
        <v/>
      </c>
      <c r="BP2941" s="18" t="str">
        <f t="shared" si="1549"/>
        <v/>
      </c>
      <c r="BR2941" s="81" t="str">
        <f t="shared" si="1559"/>
        <v/>
      </c>
      <c r="BU2941" s="138" t="str">
        <f t="shared" si="1550"/>
        <v/>
      </c>
      <c r="BV2941" s="3" t="str">
        <f t="shared" si="1551"/>
        <v/>
      </c>
      <c r="BW2941" s="3" t="str">
        <f t="shared" si="1552"/>
        <v/>
      </c>
      <c r="BX2941" s="144" t="str">
        <f t="shared" si="1553"/>
        <v/>
      </c>
      <c r="BY2941" s="18" t="str">
        <f t="shared" si="1554"/>
        <v/>
      </c>
      <c r="BZ2941" s="18" t="str">
        <f t="shared" si="1555"/>
        <v/>
      </c>
      <c r="CA2941" s="19" t="str">
        <f t="shared" si="1556"/>
        <v/>
      </c>
    </row>
    <row r="2942" spans="4:79" x14ac:dyDescent="0.45">
      <c r="D2942" s="164" t="str">
        <f t="shared" si="1557"/>
        <v/>
      </c>
      <c r="I2942" s="9" t="str">
        <f t="shared" si="1530"/>
        <v/>
      </c>
      <c r="J2942" s="173" t="str">
        <f t="shared" si="1531"/>
        <v/>
      </c>
      <c r="K2942" s="13"/>
      <c r="L2942" s="13"/>
      <c r="M2942" s="13"/>
      <c r="N2942" s="178" t="str">
        <f t="shared" si="1532"/>
        <v/>
      </c>
      <c r="O2942" s="181" t="str">
        <f t="shared" si="1533"/>
        <v/>
      </c>
      <c r="P2942" s="8" t="str">
        <f t="shared" si="1534"/>
        <v/>
      </c>
      <c r="Q2942" s="8" t="str">
        <f t="shared" si="1535"/>
        <v/>
      </c>
      <c r="R2942" s="8" t="str">
        <f t="shared" si="1536"/>
        <v/>
      </c>
      <c r="S2942" s="8" t="str">
        <f t="shared" si="1537"/>
        <v/>
      </c>
      <c r="T2942" s="8" t="str">
        <f t="shared" si="1538"/>
        <v/>
      </c>
      <c r="U2942" s="8" t="str">
        <f t="shared" si="1539"/>
        <v/>
      </c>
      <c r="V2942" s="16" t="str">
        <f t="shared" si="1540"/>
        <v/>
      </c>
      <c r="W2942" s="129" t="str">
        <f t="shared" si="1541"/>
        <v/>
      </c>
      <c r="X2942" s="8" t="str">
        <f t="shared" si="1542"/>
        <v/>
      </c>
      <c r="Y2942" s="8" t="str">
        <f t="shared" si="1543"/>
        <v/>
      </c>
      <c r="AQ2942" s="6" t="str">
        <f t="shared" si="1544"/>
        <v/>
      </c>
      <c r="AR2942" s="128" t="str">
        <f t="shared" si="1545"/>
        <v/>
      </c>
      <c r="AS2942" s="128" t="str">
        <f t="shared" si="1546"/>
        <v/>
      </c>
      <c r="AT2942" s="139" t="str">
        <f t="shared" si="1558"/>
        <v/>
      </c>
      <c r="BH2942" s="127" t="str">
        <f>IF(LEN(VBAsheet!H2942)&gt;0,$CD$4&amp;CHAR(10)&amp;$CD$5&amp;CHAR(10)&amp;$CD$6&amp;IF(VBAsheet!I2942="N",1,0)&amp;$CE$6&amp;CHAR(10)&amp;$CD$7&amp;CHAR(10)&amp;$CD$8&amp;VBAsheet!H2942&amp;$CE$8&amp;CHAR(10)&amp;$CD$9&amp;VBAsheet!K2942&amp;$CE$9&amp;CHAR(10)&amp;$CD$10&amp;VBAsheet!J2942-1&amp;$CE$10&amp;CHAR(10)&amp;$CD$11,"")</f>
        <v/>
      </c>
      <c r="BI2942"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42" s="18" t="str">
        <f>IF(LEN(X2942)&gt;0,$CD$23&amp;INDEX($CH$3:CH2945,MATCH(W2942,$CG$3:CG2945,0))&amp;$CE$23&amp;CHAR(10)&amp;$CD$24&amp;X2942&amp;$CE$24&amp;CHAR(10)&amp;$CD$25&amp;Y2942&amp;$CE$25&amp;CHAR(10),"")&amp;IF(LEN(AA2942)&gt;0,$CD$23&amp;INDEX($CH$3:CH2945,MATCH(Z2942,$CG$3:CG2945,0))&amp;$CE$23&amp;CHAR(10)&amp;$CD$24&amp;AA2942&amp;$CE$24&amp;CHAR(10)&amp;$CD$25&amp;AB2942&amp;$CE$25&amp;CHAR(10),"")&amp;IF(LEN(AD2942)&gt;0,$CD$23&amp;INDEX($CH$3:CH2945,MATCH(AC2942,$CG$3:CG2945,0))&amp;$CE$23&amp;CHAR(10)&amp;$CD$24&amp;AD2942&amp;$CE$24&amp;CHAR(10)&amp;$CD$25&amp;AE2942&amp;$CE$25&amp;CHAR(10),"")&amp;IF(LEN(AG2942)&gt;0,$CD$23&amp;INDEX($CH$3:CH2945,MATCH(AF2942,$CG$3:CG2945,0))&amp;$CE$23&amp;CHAR(10)&amp;$CD$24&amp;AG2942&amp;$CE$24&amp;CHAR(10)&amp;$CD$25&amp;AH2942&amp;$CE$25&amp;CHAR(10),"")&amp;IF(LEN(AJ2942)&gt;0,$CD$23&amp;INDEX($CH$3:CH2945,MATCH(AI2942,$CG$3:CG2945,0))&amp;$CE$23&amp;CHAR(10)&amp;$CD$24&amp;AJ2942&amp;$CE$24&amp;CHAR(10)&amp;$CD$25&amp;AK2942&amp;$CE$25&amp;CHAR(10),"")</f>
        <v/>
      </c>
      <c r="BK2942" s="18" t="str">
        <f>IF(LEN(J2942)&gt;0,INDEX($BH$2:$BH$100000,MATCH(J2942,VBAsheet!$H$2:$H$100000,0))&amp;CHAR(10),"")&amp;IF(LEN(K2942)&gt;0,INDEX($BH$2:$BH$100000,MATCH(K2942,VBAsheet!$H$2:$H$100000,0))&amp;CHAR(10),"")&amp;IF(LEN(L2942)&gt;0,INDEX($BH$2:$BH$100000,MATCH(L2942,VBAsheet!$H$2:$H$100000,0))&amp;CHAR(10),"")&amp;IF(LEN(M2942)&gt;0,INDEX($BH$2:$BH$100000,MATCH(M2942,VBAsheet!$H$2:$H$100000,0))&amp;CHAR(10),"")</f>
        <v/>
      </c>
      <c r="BM2942" s="94" t="str">
        <f t="shared" si="1560"/>
        <v/>
      </c>
      <c r="BN2942" s="95" t="str">
        <f t="shared" si="1548"/>
        <v/>
      </c>
      <c r="BP2942" s="18" t="str">
        <f t="shared" si="1549"/>
        <v/>
      </c>
      <c r="BR2942" s="81" t="str">
        <f t="shared" si="1559"/>
        <v/>
      </c>
      <c r="BU2942" s="138" t="str">
        <f t="shared" si="1550"/>
        <v/>
      </c>
      <c r="BV2942" s="3" t="str">
        <f t="shared" si="1551"/>
        <v/>
      </c>
      <c r="BW2942" s="3" t="str">
        <f t="shared" si="1552"/>
        <v/>
      </c>
      <c r="BX2942" s="144" t="str">
        <f t="shared" si="1553"/>
        <v/>
      </c>
      <c r="BY2942" s="18" t="str">
        <f t="shared" si="1554"/>
        <v/>
      </c>
      <c r="BZ2942" s="18" t="str">
        <f t="shared" si="1555"/>
        <v/>
      </c>
      <c r="CA2942" s="19" t="str">
        <f t="shared" si="1556"/>
        <v/>
      </c>
    </row>
    <row r="2943" spans="4:79" x14ac:dyDescent="0.45">
      <c r="D2943" s="164" t="str">
        <f t="shared" si="1557"/>
        <v/>
      </c>
      <c r="I2943" s="9" t="str">
        <f t="shared" si="1530"/>
        <v/>
      </c>
      <c r="J2943" s="173" t="str">
        <f t="shared" si="1531"/>
        <v/>
      </c>
      <c r="K2943" s="13"/>
      <c r="L2943" s="13"/>
      <c r="M2943" s="13"/>
      <c r="N2943" s="178" t="str">
        <f t="shared" si="1532"/>
        <v/>
      </c>
      <c r="O2943" s="181" t="str">
        <f t="shared" si="1533"/>
        <v/>
      </c>
      <c r="P2943" s="8" t="str">
        <f t="shared" si="1534"/>
        <v/>
      </c>
      <c r="Q2943" s="8" t="str">
        <f t="shared" si="1535"/>
        <v/>
      </c>
      <c r="R2943" s="8" t="str">
        <f t="shared" si="1536"/>
        <v/>
      </c>
      <c r="S2943" s="8" t="str">
        <f t="shared" si="1537"/>
        <v/>
      </c>
      <c r="T2943" s="8" t="str">
        <f t="shared" si="1538"/>
        <v/>
      </c>
      <c r="U2943" s="8" t="str">
        <f t="shared" si="1539"/>
        <v/>
      </c>
      <c r="V2943" s="16" t="str">
        <f t="shared" si="1540"/>
        <v/>
      </c>
      <c r="W2943" s="129" t="str">
        <f t="shared" si="1541"/>
        <v/>
      </c>
      <c r="X2943" s="8" t="str">
        <f t="shared" si="1542"/>
        <v/>
      </c>
      <c r="Y2943" s="8" t="str">
        <f t="shared" si="1543"/>
        <v/>
      </c>
      <c r="AQ2943" s="6" t="str">
        <f t="shared" si="1544"/>
        <v/>
      </c>
      <c r="AR2943" s="128" t="str">
        <f t="shared" si="1545"/>
        <v/>
      </c>
      <c r="AS2943" s="128" t="str">
        <f t="shared" si="1546"/>
        <v/>
      </c>
      <c r="AT2943" s="139" t="str">
        <f t="shared" si="1558"/>
        <v/>
      </c>
      <c r="BH2943" s="127" t="str">
        <f>IF(LEN(VBAsheet!H2943)&gt;0,$CD$4&amp;CHAR(10)&amp;$CD$5&amp;CHAR(10)&amp;$CD$6&amp;IF(VBAsheet!I2943="N",1,0)&amp;$CE$6&amp;CHAR(10)&amp;$CD$7&amp;CHAR(10)&amp;$CD$8&amp;VBAsheet!H2943&amp;$CE$8&amp;CHAR(10)&amp;$CD$9&amp;VBAsheet!K2943&amp;$CE$9&amp;CHAR(10)&amp;$CD$10&amp;VBAsheet!J2943-1&amp;$CE$10&amp;CHAR(10)&amp;$CD$11,"")</f>
        <v/>
      </c>
      <c r="BI2943"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43" s="18" t="str">
        <f>IF(LEN(X2943)&gt;0,$CD$23&amp;INDEX($CH$3:CH2946,MATCH(W2943,$CG$3:CG2946,0))&amp;$CE$23&amp;CHAR(10)&amp;$CD$24&amp;X2943&amp;$CE$24&amp;CHAR(10)&amp;$CD$25&amp;Y2943&amp;$CE$25&amp;CHAR(10),"")&amp;IF(LEN(AA2943)&gt;0,$CD$23&amp;INDEX($CH$3:CH2946,MATCH(Z2943,$CG$3:CG2946,0))&amp;$CE$23&amp;CHAR(10)&amp;$CD$24&amp;AA2943&amp;$CE$24&amp;CHAR(10)&amp;$CD$25&amp;AB2943&amp;$CE$25&amp;CHAR(10),"")&amp;IF(LEN(AD2943)&gt;0,$CD$23&amp;INDEX($CH$3:CH2946,MATCH(AC2943,$CG$3:CG2946,0))&amp;$CE$23&amp;CHAR(10)&amp;$CD$24&amp;AD2943&amp;$CE$24&amp;CHAR(10)&amp;$CD$25&amp;AE2943&amp;$CE$25&amp;CHAR(10),"")&amp;IF(LEN(AG2943)&gt;0,$CD$23&amp;INDEX($CH$3:CH2946,MATCH(AF2943,$CG$3:CG2946,0))&amp;$CE$23&amp;CHAR(10)&amp;$CD$24&amp;AG2943&amp;$CE$24&amp;CHAR(10)&amp;$CD$25&amp;AH2943&amp;$CE$25&amp;CHAR(10),"")&amp;IF(LEN(AJ2943)&gt;0,$CD$23&amp;INDEX($CH$3:CH2946,MATCH(AI2943,$CG$3:CG2946,0))&amp;$CE$23&amp;CHAR(10)&amp;$CD$24&amp;AJ2943&amp;$CE$24&amp;CHAR(10)&amp;$CD$25&amp;AK2943&amp;$CE$25&amp;CHAR(10),"")</f>
        <v/>
      </c>
      <c r="BK2943" s="18" t="str">
        <f>IF(LEN(J2943)&gt;0,INDEX($BH$2:$BH$100000,MATCH(J2943,VBAsheet!$H$2:$H$100000,0))&amp;CHAR(10),"")&amp;IF(LEN(K2943)&gt;0,INDEX($BH$2:$BH$100000,MATCH(K2943,VBAsheet!$H$2:$H$100000,0))&amp;CHAR(10),"")&amp;IF(LEN(L2943)&gt;0,INDEX($BH$2:$BH$100000,MATCH(L2943,VBAsheet!$H$2:$H$100000,0))&amp;CHAR(10),"")&amp;IF(LEN(M2943)&gt;0,INDEX($BH$2:$BH$100000,MATCH(M2943,VBAsheet!$H$2:$H$100000,0))&amp;CHAR(10),"")</f>
        <v/>
      </c>
      <c r="BM2943" s="94" t="str">
        <f t="shared" si="1560"/>
        <v/>
      </c>
      <c r="BN2943" s="95" t="str">
        <f t="shared" si="1548"/>
        <v/>
      </c>
      <c r="BP2943" s="18" t="str">
        <f t="shared" si="1549"/>
        <v/>
      </c>
      <c r="BR2943" s="81" t="str">
        <f t="shared" si="1559"/>
        <v/>
      </c>
      <c r="BU2943" s="138" t="str">
        <f t="shared" si="1550"/>
        <v/>
      </c>
      <c r="BV2943" s="3" t="str">
        <f t="shared" si="1551"/>
        <v/>
      </c>
      <c r="BW2943" s="3" t="str">
        <f t="shared" si="1552"/>
        <v/>
      </c>
      <c r="BX2943" s="144" t="str">
        <f t="shared" si="1553"/>
        <v/>
      </c>
      <c r="BY2943" s="18" t="str">
        <f t="shared" si="1554"/>
        <v/>
      </c>
      <c r="BZ2943" s="18" t="str">
        <f t="shared" si="1555"/>
        <v/>
      </c>
      <c r="CA2943" s="19" t="str">
        <f t="shared" si="1556"/>
        <v/>
      </c>
    </row>
    <row r="2944" spans="4:79" x14ac:dyDescent="0.45">
      <c r="D2944" s="164" t="str">
        <f t="shared" si="1557"/>
        <v/>
      </c>
      <c r="I2944" s="9" t="str">
        <f t="shared" si="1530"/>
        <v/>
      </c>
      <c r="J2944" s="173" t="str">
        <f t="shared" si="1531"/>
        <v/>
      </c>
      <c r="K2944" s="13"/>
      <c r="L2944" s="13"/>
      <c r="M2944" s="13"/>
      <c r="N2944" s="178" t="str">
        <f t="shared" si="1532"/>
        <v/>
      </c>
      <c r="O2944" s="181" t="str">
        <f t="shared" si="1533"/>
        <v/>
      </c>
      <c r="P2944" s="8" t="str">
        <f t="shared" si="1534"/>
        <v/>
      </c>
      <c r="Q2944" s="8" t="str">
        <f t="shared" si="1535"/>
        <v/>
      </c>
      <c r="R2944" s="8" t="str">
        <f t="shared" si="1536"/>
        <v/>
      </c>
      <c r="S2944" s="8" t="str">
        <f t="shared" si="1537"/>
        <v/>
      </c>
      <c r="T2944" s="8" t="str">
        <f t="shared" si="1538"/>
        <v/>
      </c>
      <c r="U2944" s="8" t="str">
        <f t="shared" si="1539"/>
        <v/>
      </c>
      <c r="V2944" s="16" t="str">
        <f t="shared" si="1540"/>
        <v/>
      </c>
      <c r="W2944" s="129" t="str">
        <f t="shared" si="1541"/>
        <v/>
      </c>
      <c r="X2944" s="8" t="str">
        <f t="shared" si="1542"/>
        <v/>
      </c>
      <c r="Y2944" s="8" t="str">
        <f t="shared" si="1543"/>
        <v/>
      </c>
      <c r="AQ2944" s="6" t="str">
        <f t="shared" si="1544"/>
        <v/>
      </c>
      <c r="AR2944" s="128" t="str">
        <f t="shared" si="1545"/>
        <v/>
      </c>
      <c r="AS2944" s="128" t="str">
        <f t="shared" si="1546"/>
        <v/>
      </c>
      <c r="AT2944" s="139" t="str">
        <f t="shared" si="1558"/>
        <v/>
      </c>
      <c r="BH2944" s="127" t="str">
        <f>IF(LEN(VBAsheet!H2944)&gt;0,$CD$4&amp;CHAR(10)&amp;$CD$5&amp;CHAR(10)&amp;$CD$6&amp;IF(VBAsheet!I2944="N",1,0)&amp;$CE$6&amp;CHAR(10)&amp;$CD$7&amp;CHAR(10)&amp;$CD$8&amp;VBAsheet!H2944&amp;$CE$8&amp;CHAR(10)&amp;$CD$9&amp;VBAsheet!K2944&amp;$CE$9&amp;CHAR(10)&amp;$CD$10&amp;VBAsheet!J2944-1&amp;$CE$10&amp;CHAR(10)&amp;$CD$11,"")</f>
        <v/>
      </c>
      <c r="BI2944"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44" s="18" t="str">
        <f>IF(LEN(X2944)&gt;0,$CD$23&amp;INDEX($CH$3:CH2947,MATCH(W2944,$CG$3:CG2947,0))&amp;$CE$23&amp;CHAR(10)&amp;$CD$24&amp;X2944&amp;$CE$24&amp;CHAR(10)&amp;$CD$25&amp;Y2944&amp;$CE$25&amp;CHAR(10),"")&amp;IF(LEN(AA2944)&gt;0,$CD$23&amp;INDEX($CH$3:CH2947,MATCH(Z2944,$CG$3:CG2947,0))&amp;$CE$23&amp;CHAR(10)&amp;$CD$24&amp;AA2944&amp;$CE$24&amp;CHAR(10)&amp;$CD$25&amp;AB2944&amp;$CE$25&amp;CHAR(10),"")&amp;IF(LEN(AD2944)&gt;0,$CD$23&amp;INDEX($CH$3:CH2947,MATCH(AC2944,$CG$3:CG2947,0))&amp;$CE$23&amp;CHAR(10)&amp;$CD$24&amp;AD2944&amp;$CE$24&amp;CHAR(10)&amp;$CD$25&amp;AE2944&amp;$CE$25&amp;CHAR(10),"")&amp;IF(LEN(AG2944)&gt;0,$CD$23&amp;INDEX($CH$3:CH2947,MATCH(AF2944,$CG$3:CG2947,0))&amp;$CE$23&amp;CHAR(10)&amp;$CD$24&amp;AG2944&amp;$CE$24&amp;CHAR(10)&amp;$CD$25&amp;AH2944&amp;$CE$25&amp;CHAR(10),"")&amp;IF(LEN(AJ2944)&gt;0,$CD$23&amp;INDEX($CH$3:CH2947,MATCH(AI2944,$CG$3:CG2947,0))&amp;$CE$23&amp;CHAR(10)&amp;$CD$24&amp;AJ2944&amp;$CE$24&amp;CHAR(10)&amp;$CD$25&amp;AK2944&amp;$CE$25&amp;CHAR(10),"")</f>
        <v/>
      </c>
      <c r="BK2944" s="18" t="str">
        <f>IF(LEN(J2944)&gt;0,INDEX($BH$2:$BH$100000,MATCH(J2944,VBAsheet!$H$2:$H$100000,0))&amp;CHAR(10),"")&amp;IF(LEN(K2944)&gt;0,INDEX($BH$2:$BH$100000,MATCH(K2944,VBAsheet!$H$2:$H$100000,0))&amp;CHAR(10),"")&amp;IF(LEN(L2944)&gt;0,INDEX($BH$2:$BH$100000,MATCH(L2944,VBAsheet!$H$2:$H$100000,0))&amp;CHAR(10),"")&amp;IF(LEN(M2944)&gt;0,INDEX($BH$2:$BH$100000,MATCH(M2944,VBAsheet!$H$2:$H$100000,0))&amp;CHAR(10),"")</f>
        <v/>
      </c>
      <c r="BM2944" s="94" t="str">
        <f t="shared" si="1560"/>
        <v/>
      </c>
      <c r="BN2944" s="95" t="str">
        <f t="shared" si="1548"/>
        <v/>
      </c>
      <c r="BP2944" s="18" t="str">
        <f t="shared" si="1549"/>
        <v/>
      </c>
      <c r="BR2944" s="81" t="str">
        <f t="shared" si="1559"/>
        <v/>
      </c>
      <c r="BU2944" s="138" t="str">
        <f t="shared" si="1550"/>
        <v/>
      </c>
      <c r="BV2944" s="3" t="str">
        <f t="shared" si="1551"/>
        <v/>
      </c>
      <c r="BW2944" s="3" t="str">
        <f t="shared" si="1552"/>
        <v/>
      </c>
      <c r="BX2944" s="144" t="str">
        <f t="shared" si="1553"/>
        <v/>
      </c>
      <c r="BY2944" s="18" t="str">
        <f t="shared" si="1554"/>
        <v/>
      </c>
      <c r="BZ2944" s="18" t="str">
        <f t="shared" si="1555"/>
        <v/>
      </c>
      <c r="CA2944" s="19" t="str">
        <f t="shared" si="1556"/>
        <v/>
      </c>
    </row>
    <row r="2945" spans="4:79" x14ac:dyDescent="0.45">
      <c r="D2945" s="164" t="str">
        <f t="shared" si="1557"/>
        <v/>
      </c>
      <c r="I2945" s="9" t="str">
        <f t="shared" si="1530"/>
        <v/>
      </c>
      <c r="J2945" s="173" t="str">
        <f t="shared" si="1531"/>
        <v/>
      </c>
      <c r="K2945" s="13"/>
      <c r="L2945" s="13"/>
      <c r="M2945" s="13"/>
      <c r="N2945" s="178" t="str">
        <f t="shared" si="1532"/>
        <v/>
      </c>
      <c r="O2945" s="181" t="str">
        <f t="shared" si="1533"/>
        <v/>
      </c>
      <c r="P2945" s="8" t="str">
        <f t="shared" si="1534"/>
        <v/>
      </c>
      <c r="Q2945" s="8" t="str">
        <f t="shared" si="1535"/>
        <v/>
      </c>
      <c r="R2945" s="8" t="str">
        <f t="shared" si="1536"/>
        <v/>
      </c>
      <c r="S2945" s="8" t="str">
        <f t="shared" si="1537"/>
        <v/>
      </c>
      <c r="T2945" s="8" t="str">
        <f t="shared" si="1538"/>
        <v/>
      </c>
      <c r="U2945" s="8" t="str">
        <f t="shared" si="1539"/>
        <v/>
      </c>
      <c r="V2945" s="16" t="str">
        <f t="shared" si="1540"/>
        <v/>
      </c>
      <c r="W2945" s="129" t="str">
        <f t="shared" si="1541"/>
        <v/>
      </c>
      <c r="X2945" s="8" t="str">
        <f t="shared" si="1542"/>
        <v/>
      </c>
      <c r="Y2945" s="8" t="str">
        <f t="shared" si="1543"/>
        <v/>
      </c>
      <c r="AQ2945" s="6" t="str">
        <f t="shared" si="1544"/>
        <v/>
      </c>
      <c r="AR2945" s="128" t="str">
        <f t="shared" si="1545"/>
        <v/>
      </c>
      <c r="AS2945" s="128" t="str">
        <f t="shared" si="1546"/>
        <v/>
      </c>
      <c r="AT2945" s="139" t="str">
        <f t="shared" si="1558"/>
        <v/>
      </c>
      <c r="BH2945" s="127" t="str">
        <f>IF(LEN(VBAsheet!H2945)&gt;0,$CD$4&amp;CHAR(10)&amp;$CD$5&amp;CHAR(10)&amp;$CD$6&amp;IF(VBAsheet!I2945="N",1,0)&amp;$CE$6&amp;CHAR(10)&amp;$CD$7&amp;CHAR(10)&amp;$CD$8&amp;VBAsheet!H2945&amp;$CE$8&amp;CHAR(10)&amp;$CD$9&amp;VBAsheet!K2945&amp;$CE$9&amp;CHAR(10)&amp;$CD$10&amp;VBAsheet!J2945-1&amp;$CE$10&amp;CHAR(10)&amp;$CD$11,"")</f>
        <v/>
      </c>
      <c r="BI2945" s="18" t="str">
        <f t="shared" si="1547"/>
        <v xml:space="preserve">                        &lt;int name="channel" value=""/&gt;
                        &lt;float name="velocityFact" value=""/&gt;
                        &lt;float name="lengthFact" value=""/&gt;
                        &lt;int name="minVelocity" value=""/&gt;
                        &lt;int name="maxVelocity" value=""/&gt;
                        &lt;int name="transpose" value=""/&gt;
                        &lt;int name="minPitch" value=""/&gt;
                        &lt;int name="maxPitch" value=""/&gt;
</v>
      </c>
      <c r="BJ2945" s="18" t="str">
        <f>IF(LEN(X2945)&gt;0,$CD$23&amp;INDEX($CH$3:CH2948,MATCH(W2945,$CG$3:CG2948,0))&amp;$CE$23&amp;CHAR(10)&amp;$CD$24&amp;X2945&amp;$CE$24&amp;CHAR(10)&amp;$CD$25&amp;Y2945&amp;$CE$25&amp;CHAR(10),"")&amp;IF(LEN(AA2945)&gt;0,$CD$23&amp;INDEX($CH$3:CH2948,MATCH(Z2945,$CG$3:CG2948,0))&amp;$CE$23&amp;CHAR(10)&amp;$CD$24&amp;AA2945&amp;$CE$24&amp;CHAR(10)&amp;$CD$25&amp;AB2945&amp;$CE$25&amp;CHAR(10),"")&amp;IF(LEN(AD2945)&gt;0,$CD$23&amp;INDEX($CH$3:CH2948,MATCH(AC2945,$CG$3:CG2948,0))&amp;$CE$23&amp;CHAR(10)&amp;$CD$24&amp;AD2945&amp;$CE$24&amp;CHAR(10)&amp;$CD$25&amp;AE2945&amp;$CE$25&amp;CHAR(10),"")&amp;IF(LEN(AG2945)&gt;0,$CD$23&amp;INDEX($CH$3:CH2948,MATCH(AF2945,$CG$3:CG2948,0))&amp;$CE$23&amp;CHAR(10)&amp;$CD$24&amp;AG2945&amp;$CE$24&amp;CHAR(10)&amp;$CD$25&amp;AH2945&amp;$CE$25&amp;CHAR(10),"")&amp;IF(LEN(AJ2945)&gt;0,$CD$23&amp;INDEX($CH$3:CH2948,MATCH(AI2945,$CG$3:CG2948,0))&amp;$CE$23&amp;CHAR(10)&amp;$CD$24&amp;AJ2945&amp;$CE$24&amp;CHAR(10)&amp;$CD$25&amp;AK2945&amp;$CE$25&amp;CHAR(10),"")</f>
        <v/>
      </c>
      <c r="BK2945" s="18" t="str">
        <f>IF(LEN(J2945)&gt;0,INDEX($BH$2:$BH$100000,MATCH(J2945,VBAsheet!$H$2:$H$100000,0))&amp;CHAR(10),"")&amp;IF(LEN(K2945)&gt;0,INDEX($BH$2:$BH$100000,MATCH(K2945,VBAsheet!$H$2:$H$100000,0))&amp;CHAR(10),"")&amp;IF(LEN(L2945)&gt;0,INDEX($BH$2:$BH$100000,MATCH(L2945,VBAsheet!$H$2:$H$100000,0))&amp;CHAR(10),"")&amp;IF(LEN(M2945)&gt;0,INDEX($BH$2:$BH$100000,MATCH(M2945,VBAsheet!$H$2:$H$100000,0))&amp;CHAR(10),"")</f>
        <v/>
      </c>
      <c r="BM2945" s="94" t="str">
        <f t="shared" si="1560"/>
        <v/>
      </c>
      <c r="BN2945" s="95" t="str">
        <f t="shared" si="1548"/>
        <v/>
      </c>
      <c r="BP2945" s="18" t="str">
        <f t="shared" si="1549"/>
        <v/>
      </c>
      <c r="BR2945" s="81" t="str">
        <f t="shared" si="1559"/>
        <v/>
      </c>
      <c r="BU2945" s="138" t="str">
        <f t="shared" si="1550"/>
        <v/>
      </c>
      <c r="BV2945" s="3" t="str">
        <f t="shared" si="1551"/>
        <v/>
      </c>
      <c r="BW2945" s="3" t="str">
        <f t="shared" si="1552"/>
        <v/>
      </c>
      <c r="BX2945" s="144" t="str">
        <f t="shared" si="1553"/>
        <v/>
      </c>
      <c r="BY2945" s="18" t="str">
        <f t="shared" si="1554"/>
        <v/>
      </c>
      <c r="BZ2945" s="18" t="str">
        <f t="shared" si="1555"/>
        <v/>
      </c>
      <c r="CA2945" s="19" t="str">
        <f t="shared" si="1556"/>
        <v/>
      </c>
    </row>
    <row r="2946" spans="4:79" x14ac:dyDescent="0.45">
      <c r="D2946" s="164" t="str">
        <f t="shared" si="1557"/>
        <v/>
      </c>
      <c r="I2946" s="9" t="str">
        <f t="shared" ref="I2946:I3000" si="1561">IF(LEN(F2946)&gt;0,"---","")</f>
        <v/>
      </c>
      <c r="J2946" s="173" t="str">
        <f t="shared" ref="J2946:J3000" si="1562">IF(LEN(F2946)&gt;0,F2946,"")</f>
        <v/>
      </c>
      <c r="K2946" s="13"/>
      <c r="L2946" s="13"/>
      <c r="M2946" s="13"/>
      <c r="N2946" s="178" t="str">
        <f t="shared" ref="N2946:N3000" si="1563">IF(LEN(F2946)&gt;0,"---","")</f>
        <v/>
      </c>
      <c r="O2946" s="181" t="str">
        <f t="shared" ref="O2946:O3000" si="1564">IF(LEN(F2946)&gt;0,0,"")</f>
        <v/>
      </c>
      <c r="P2946" s="8" t="str">
        <f t="shared" ref="P2946:P3000" si="1565">IF(LEN(F2946)&gt;0,1,"")</f>
        <v/>
      </c>
      <c r="Q2946" s="8" t="str">
        <f t="shared" ref="Q2946:Q3000" si="1566">IF(LEN(F2946)&gt;0,0,"")</f>
        <v/>
      </c>
      <c r="R2946" s="8" t="str">
        <f t="shared" ref="R2946:R3000" si="1567">IF(LEN(F2946)&gt;0,1,"")</f>
        <v/>
      </c>
      <c r="S2946" s="8" t="str">
        <f t="shared" ref="S2946:S3000" si="1568">IF(LEN(F2946)&gt;0,0,"")</f>
        <v/>
      </c>
      <c r="T2946" s="8" t="str">
        <f t="shared" ref="T2946:T3000" si="1569">IF(LEN(F2946)&gt;0,127,"")</f>
        <v/>
      </c>
      <c r="U2946" s="8" t="str">
        <f t="shared" ref="U2946:U3000" si="1570">IF(LEN(F2946)&gt;0,0,"")</f>
        <v/>
      </c>
      <c r="V2946" s="16" t="str">
        <f t="shared" ref="V2946:V3000" si="1571">IF(LEN(F2946)&gt;0,127,"")</f>
        <v/>
      </c>
      <c r="W2946" s="129" t="str">
        <f t="shared" ref="W2946:W3000" si="1572">IF(LEN(G2946)&gt;0,"Note-on","")</f>
        <v/>
      </c>
      <c r="X2946" s="8" t="str">
        <f t="shared" ref="X2946:X3000" si="1573">IF(LEN(G2946)&gt;0,G2946,"")</f>
        <v/>
      </c>
      <c r="Y2946" s="8" t="str">
        <f t="shared" ref="Y2946:Y3000" si="1574">IF(LEN(G2946)&gt;0,1,"")</f>
        <v/>
      </c>
      <c r="AQ2946" s="6" t="str">
        <f t="shared" ref="AQ2946:AQ3000" si="1575">IFERROR(IF(SEARCH(CA2946,IFERROR(VLOOKUP(CA2946,$EH$2:$EH$400,1,TRUE),""))&gt;0,IFERROR(VLOOKUP(CA2946,$EH$2:$EH$400,1,TRUE),""),""),IF(LEN(CA2946)&gt;0,"note-whole",""))</f>
        <v/>
      </c>
      <c r="AR2946" s="128" t="str">
        <f t="shared" ref="AR2946:AR3001" si="1576">IF(LEN(E2946)&gt;0,IF(AND(AS2946&lt;&gt;AS2945,LEN(AS2946)&gt;0),IF(ISTEXT(AR2945),1,IF(AS2946=127,IF(AR2945=63,"LIMIT HIT",AR2945+1),AR2945)),AR2945),"")</f>
        <v/>
      </c>
      <c r="AS2946" s="128" t="str">
        <f t="shared" ref="AS2946:AS3001" si="1577">IF(LEN(E2946)&gt;0,IF(AND(BM2946&lt;&gt;BM2945,LEN(BM2946)&gt;0),IF(ISTEXT(AS2945),0,IF(AS2945=127,0,AS2945+1)),AS2945),"")</f>
        <v/>
      </c>
      <c r="AT2946" s="139" t="str">
        <f t="shared" si="1558"/>
        <v/>
      </c>
      <c r="BH2946" s="127" t="str">
        <f>IF(LEN(VBAsheet!H2946)&gt;0,$CD$4&amp;CHAR(10)&amp;$CD$5&amp;CHAR(10)&amp;$CD$6&amp;IF(VBAsheet!I2946="N",1,0)&amp;$CE$6&amp;CHAR(10)&amp;$CD$7&amp;CHAR(10)&amp;$CD$8&amp;VBAsheet!H2946&amp;$CE$8&amp;CHAR(10)&amp;$CD$9&amp;VBAsheet!K2946&amp;$CE$9&amp;CHAR(10)&amp;$CD$10&amp;VBAsheet!J2946-1&amp;$CE$10&amp;CHAR(10)&amp;$CD$11,"")</f>
        <v/>
      </c>
      <c r="BI2946" s="18" t="str">
        <f t="shared" ref="BI2946:BI3001" si="1578">$CD$14&amp;O2946&amp;$CE$14&amp;CHAR(10)&amp;$CD$15&amp;R2946&amp;$CE$15&amp;CHAR(10)&amp;$CD$16&amp;P2946&amp;$CE$16&amp;CHAR(10)&amp;$CD$17&amp;S2946&amp;$CE$17&amp;CHAR(10)&amp;$CD$18&amp;T2946&amp;$CE$18&amp;CHAR(10)&amp;$CD$19&amp;Q2946&amp;$CE$19&amp;CHAR(10)&amp;$CD$20&amp;U2946&amp;$CE$20&amp;CHAR(10)&amp;$CD$21&amp;V2946&amp;$CE$21&amp;CHAR(10)</f>
        <v xml:space="preserve">                        &lt;int name="channel" value=""/&gt;
                        &lt;float name="velocityFact" value=""/&gt;
                        &lt;float name="lengthFact" value=""/&gt;
                        &lt;int name="minVelocity" value=""/&gt;
                        &lt;int name="maxVelocity" value=""/&gt;
                        &lt;int name="transpose" value=""/&gt;
                        &lt;int name="minPitch" value=""/&gt;
                        &lt;int name="maxPitch" value=""/&gt;
</v>
      </c>
      <c r="BJ2946" s="18" t="str">
        <f>IF(LEN(X2946)&gt;0,$CD$23&amp;INDEX($CH$3:CH2949,MATCH(W2946,$CG$3:CG2949,0))&amp;$CE$23&amp;CHAR(10)&amp;$CD$24&amp;X2946&amp;$CE$24&amp;CHAR(10)&amp;$CD$25&amp;Y2946&amp;$CE$25&amp;CHAR(10),"")&amp;IF(LEN(AA2946)&gt;0,$CD$23&amp;INDEX($CH$3:CH2949,MATCH(Z2946,$CG$3:CG2949,0))&amp;$CE$23&amp;CHAR(10)&amp;$CD$24&amp;AA2946&amp;$CE$24&amp;CHAR(10)&amp;$CD$25&amp;AB2946&amp;$CE$25&amp;CHAR(10),"")&amp;IF(LEN(AD2946)&gt;0,$CD$23&amp;INDEX($CH$3:CH2949,MATCH(AC2946,$CG$3:CG2949,0))&amp;$CE$23&amp;CHAR(10)&amp;$CD$24&amp;AD2946&amp;$CE$24&amp;CHAR(10)&amp;$CD$25&amp;AE2946&amp;$CE$25&amp;CHAR(10),"")&amp;IF(LEN(AG2946)&gt;0,$CD$23&amp;INDEX($CH$3:CH2949,MATCH(AF2946,$CG$3:CG2949,0))&amp;$CE$23&amp;CHAR(10)&amp;$CD$24&amp;AG2946&amp;$CE$24&amp;CHAR(10)&amp;$CD$25&amp;AH2946&amp;$CE$25&amp;CHAR(10),"")&amp;IF(LEN(AJ2946)&gt;0,$CD$23&amp;INDEX($CH$3:CH2949,MATCH(AI2946,$CG$3:CG2949,0))&amp;$CE$23&amp;CHAR(10)&amp;$CD$24&amp;AJ2946&amp;$CE$24&amp;CHAR(10)&amp;$CD$25&amp;AK2946&amp;$CE$25&amp;CHAR(10),"")</f>
        <v/>
      </c>
      <c r="BK2946" s="18" t="str">
        <f>IF(LEN(J2946)&gt;0,INDEX($BH$2:$BH$100000,MATCH(J2946,VBAsheet!$H$2:$H$100000,0))&amp;CHAR(10),"")&amp;IF(LEN(K2946)&gt;0,INDEX($BH$2:$BH$100000,MATCH(K2946,VBAsheet!$H$2:$H$100000,0))&amp;CHAR(10),"")&amp;IF(LEN(L2946)&gt;0,INDEX($BH$2:$BH$100000,MATCH(L2946,VBAsheet!$H$2:$H$100000,0))&amp;CHAR(10),"")&amp;IF(LEN(M2946)&gt;0,INDEX($BH$2:$BH$100000,MATCH(M2946,VBAsheet!$H$2:$H$100000,0))&amp;CHAR(10),"")</f>
        <v/>
      </c>
      <c r="BM2946" s="94" t="str">
        <f t="shared" si="1560"/>
        <v/>
      </c>
      <c r="BN2946" s="95" t="str">
        <f t="shared" ref="BN2946:BN3001" si="1579">IF(LEN(E2946)&gt;0,IF(E2946=E2945,BN2945+1,1),"")</f>
        <v/>
      </c>
      <c r="BP2946" s="18" t="str">
        <f t="shared" ref="BP2946:BP3001" si="1580">IF(LEN(E2946)&gt;0,IF(E2946&lt;&gt;E2945,$CD$2&amp;E2946&amp;$CE$2&amp;CHAR(10)&amp;$CD$3&amp;_xlfn.TEXTJOIN(CHAR(10),TRUE,$BH$2:$BH$1001)&amp;CHAR(10)&amp;$CD$12&amp;CHAR(10)&amp;IF(LEN(E2946)&gt;0,$CD$13&amp;IF(I2946="---",-1,I2946)&amp;$CE$13&amp;CHAR(10)&amp;BI2946&amp;$CD$22&amp;CHAR(10)&amp;BJ2946&amp;$CD$26&amp;CHAR(10)&amp;BI2946&amp;$CD$35&amp;X2946&amp;$CE$35&amp;CHAR(10)&amp;$CD$36&amp;CHAR(10)&amp;BK2946&amp;$CD$45&amp;F2946&amp;$CE$45&amp;CHAR(10)&amp;$CD$46&amp;IF(N2946="---",0,N2946)&amp;$CE$46,""),IF(LEN(E2946)&gt;0,$CD$13&amp;IF(I2946="---",-1,I2946)&amp;$CE$13&amp;CHAR(10)&amp;BI2946&amp;$CD$22&amp;CHAR(10)&amp;BJ2946&amp;$CD$26&amp;CHAR(10)&amp;BI2946&amp;$CD$35&amp;X2946&amp;$CE$35&amp;CHAR(10)&amp;$CD$36&amp;CHAR(10)&amp;BK2946&amp;$CD$45&amp;F2946&amp;$CE$45&amp;CHAR(10)&amp;$CD$46&amp;IF(N2946="---",0,N2946)&amp;$CE$46,""))&amp;IF(E2946=E2947,"",CHAR(10)&amp;$CD$47),"")</f>
        <v/>
      </c>
      <c r="BR2946" s="81" t="str">
        <f t="shared" si="1559"/>
        <v/>
      </c>
      <c r="BU2946" s="138" t="str">
        <f t="shared" ref="BU2946:BU3001" si="1581">IF(OR(W2946="Program",LEN(E2946)=0),"",IF(AND(LEN(W2946)&gt;0,LEN(X2946)&gt;0,LEN(Y2946)&gt;0),SUBSTITUTE(LOWER(SUBSTITUTE(LOWER(SUBSTITUTE(LOWER(W2946),"note-hold","note-hold:")),"note-on","note:")),"controller","cc:")&amp;X2946&amp;IF(LOWER(W2946)="note-hold","",","&amp;Y2946),""))</f>
        <v/>
      </c>
      <c r="BV2946" s="3" t="str">
        <f t="shared" ref="BV2946:BV3001" si="1582">IF(OR(Z2946="Program",LEN(E2946)=0),"",IF(AND(LEN(Z2946)&gt;0,LEN(AA2946)&gt;0,LEN(AB2946)&gt;0),SUBSTITUTE(LOWER(SUBSTITUTE(LOWER(SUBSTITUTE(LOWER(Z2946),"note-hold","note-hold:")),"note-on","note:")),"controller","cc:")&amp;AA2946&amp;IF(LOWER(Z2946)="note-hold","",","&amp;AB2946),""))</f>
        <v/>
      </c>
      <c r="BW2946" s="3" t="str">
        <f t="shared" ref="BW2946:BW3001" si="1583">IF(OR(AC2946="Program",LEN(E2946)=0),"",IF(AND(LEN(AC2946)&gt;0,LEN(AD2946)&gt;0,LEN(AE2946)&gt;0),SUBSTITUTE(LOWER(SUBSTITUTE(LOWER(SUBSTITUTE(LOWER(AC2946),"note-hold","note-hold:")),"note-on","note:")),"controller","cc:")&amp;AD2946&amp;IF(LOWER(AC2946)="note-hold","",","&amp;AE2946),""))</f>
        <v/>
      </c>
      <c r="BX2946" s="144" t="str">
        <f t="shared" ref="BX2946:BX3001" si="1584">IF(LEN(BM2946)=0,"",$CO$4&amp;""""&amp;D2946&amp;""""&amp;$CP$4&amp;""""&amp;E2946&amp;""""&amp;$CQ$4&amp;CHAR(10)&amp;IF(LEN(AU2946)&gt;0,$CN$10&amp;""""&amp;AU2946&amp;""""&amp;CHAR(10),"")&amp;"Bank "&amp;AR2946&amp;" "&amp;AS2946&amp;" "&amp;BZ2946&amp;CHAR(10))</f>
        <v/>
      </c>
      <c r="BY2946" s="18" t="str">
        <f t="shared" ref="BY2946:BY3001" si="1585">IF(LEN(E2946)=0,"",$CN$8&amp;IF(ISNUMBER(N2946),INDEX($EE$2:$EE$13,MATCH(N2946,$ED$2:$ED$13,0)),"default")&amp;$CO$8&amp;AQ2946&amp;IF(COUNTBLANK(J2946:M2946)=4,"",$CP$8&amp;IF(LEN(J2946)&gt;0,1,IF(LEN(K2946)&gt;0,2,IF(LEN(L2946)&gt;0,3,IF(LEN(M2946)&gt;0,4,"")))))&amp;IF(OR(COUNTBLANK(BU2946:BW2946)&lt;3,O2946&gt;0)," o=","")&amp;_xlfn.TEXTJOIN("/",TRUE,BU2946:BW2946)&amp;IF(AND(COUNTBLANK(BU2946:BW2946)&lt;3,O2946&gt;0),"/","")&amp;IF(O2946=0,"","@"&amp;O2946)&amp;CHAR(10)&amp;AT2946&amp;" "&amp;CA2946)</f>
        <v/>
      </c>
      <c r="BZ2946" s="18" t="str">
        <f t="shared" ref="BZ2946:BZ3001" si="1586">IF(LEN(BM2946)&gt;0,((LEFT(D2946)&amp;MID(D2946,FIND("#",SUBSTITUTE(D2946&amp;"  "," ","#",1))+1,1)&amp;MID(D2946,FIND("#",SUBSTITUTE(D2946&amp;"  "," ","#",2))+1,1)))&amp;" - "&amp;BL2946,"")</f>
        <v/>
      </c>
      <c r="CA2946" s="19" t="str">
        <f t="shared" ref="CA2946:CA3001" si="1587">IF(LEN(F2946)&gt;0,F2946,IF(LEN(J2946)&gt;0,J2946,IF(LEN(K2946)&gt;0,K2946,IF(LEN(L2946)&gt;0,L2946,IF(LEN(M2946)&gt;0,M2946,"")))))</f>
        <v/>
      </c>
    </row>
    <row r="2947" spans="4:79" x14ac:dyDescent="0.45">
      <c r="D2947" s="164" t="str">
        <f t="shared" ref="D2947:D3000" si="1588">IF(LEN(F2947)&gt;0,"My Library","")</f>
        <v/>
      </c>
      <c r="I2947" s="9" t="str">
        <f t="shared" si="1561"/>
        <v/>
      </c>
      <c r="J2947" s="173" t="str">
        <f t="shared" si="1562"/>
        <v/>
      </c>
      <c r="K2947" s="13"/>
      <c r="L2947" s="13"/>
      <c r="M2947" s="13"/>
      <c r="N2947" s="178" t="str">
        <f t="shared" si="1563"/>
        <v/>
      </c>
      <c r="O2947" s="181" t="str">
        <f t="shared" si="1564"/>
        <v/>
      </c>
      <c r="P2947" s="8" t="str">
        <f t="shared" si="1565"/>
        <v/>
      </c>
      <c r="Q2947" s="8" t="str">
        <f t="shared" si="1566"/>
        <v/>
      </c>
      <c r="R2947" s="8" t="str">
        <f t="shared" si="1567"/>
        <v/>
      </c>
      <c r="S2947" s="8" t="str">
        <f t="shared" si="1568"/>
        <v/>
      </c>
      <c r="T2947" s="8" t="str">
        <f t="shared" si="1569"/>
        <v/>
      </c>
      <c r="U2947" s="8" t="str">
        <f t="shared" si="1570"/>
        <v/>
      </c>
      <c r="V2947" s="16" t="str">
        <f t="shared" si="1571"/>
        <v/>
      </c>
      <c r="W2947" s="129" t="str">
        <f t="shared" si="1572"/>
        <v/>
      </c>
      <c r="X2947" s="8" t="str">
        <f t="shared" si="1573"/>
        <v/>
      </c>
      <c r="Y2947" s="8" t="str">
        <f t="shared" si="1574"/>
        <v/>
      </c>
      <c r="AQ2947" s="6" t="str">
        <f t="shared" si="1575"/>
        <v/>
      </c>
      <c r="AR2947" s="128" t="str">
        <f t="shared" si="1576"/>
        <v/>
      </c>
      <c r="AS2947" s="128" t="str">
        <f t="shared" si="1577"/>
        <v/>
      </c>
      <c r="AT2947" s="139" t="str">
        <f t="shared" ref="AT2947:AT3001" si="1589">IF(LEN(F2947)&gt;0,IF(BN2947=128,"LIMIT HIT",BN2947-1),"")</f>
        <v/>
      </c>
      <c r="BH2947" s="127" t="str">
        <f>IF(LEN(VBAsheet!H2947)&gt;0,$CD$4&amp;CHAR(10)&amp;$CD$5&amp;CHAR(10)&amp;$CD$6&amp;IF(VBAsheet!I2947="N",1,0)&amp;$CE$6&amp;CHAR(10)&amp;$CD$7&amp;CHAR(10)&amp;$CD$8&amp;VBAsheet!H2947&amp;$CE$8&amp;CHAR(10)&amp;$CD$9&amp;VBAsheet!K2947&amp;$CE$9&amp;CHAR(10)&amp;$CD$10&amp;VBAsheet!J2947-1&amp;$CE$10&amp;CHAR(10)&amp;$CD$11,"")</f>
        <v/>
      </c>
      <c r="BI2947"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47" s="18" t="str">
        <f>IF(LEN(X2947)&gt;0,$CD$23&amp;INDEX($CH$3:CH2950,MATCH(W2947,$CG$3:CG2950,0))&amp;$CE$23&amp;CHAR(10)&amp;$CD$24&amp;X2947&amp;$CE$24&amp;CHAR(10)&amp;$CD$25&amp;Y2947&amp;$CE$25&amp;CHAR(10),"")&amp;IF(LEN(AA2947)&gt;0,$CD$23&amp;INDEX($CH$3:CH2950,MATCH(Z2947,$CG$3:CG2950,0))&amp;$CE$23&amp;CHAR(10)&amp;$CD$24&amp;AA2947&amp;$CE$24&amp;CHAR(10)&amp;$CD$25&amp;AB2947&amp;$CE$25&amp;CHAR(10),"")&amp;IF(LEN(AD2947)&gt;0,$CD$23&amp;INDEX($CH$3:CH2950,MATCH(AC2947,$CG$3:CG2950,0))&amp;$CE$23&amp;CHAR(10)&amp;$CD$24&amp;AD2947&amp;$CE$24&amp;CHAR(10)&amp;$CD$25&amp;AE2947&amp;$CE$25&amp;CHAR(10),"")&amp;IF(LEN(AG2947)&gt;0,$CD$23&amp;INDEX($CH$3:CH2950,MATCH(AF2947,$CG$3:CG2950,0))&amp;$CE$23&amp;CHAR(10)&amp;$CD$24&amp;AG2947&amp;$CE$24&amp;CHAR(10)&amp;$CD$25&amp;AH2947&amp;$CE$25&amp;CHAR(10),"")&amp;IF(LEN(AJ2947)&gt;0,$CD$23&amp;INDEX($CH$3:CH2950,MATCH(AI2947,$CG$3:CG2950,0))&amp;$CE$23&amp;CHAR(10)&amp;$CD$24&amp;AJ2947&amp;$CE$24&amp;CHAR(10)&amp;$CD$25&amp;AK2947&amp;$CE$25&amp;CHAR(10),"")</f>
        <v/>
      </c>
      <c r="BK2947" s="18" t="str">
        <f>IF(LEN(J2947)&gt;0,INDEX($BH$2:$BH$100000,MATCH(J2947,VBAsheet!$H$2:$H$100000,0))&amp;CHAR(10),"")&amp;IF(LEN(K2947)&gt;0,INDEX($BH$2:$BH$100000,MATCH(K2947,VBAsheet!$H$2:$H$100000,0))&amp;CHAR(10),"")&amp;IF(LEN(L2947)&gt;0,INDEX($BH$2:$BH$100000,MATCH(L2947,VBAsheet!$H$2:$H$100000,0))&amp;CHAR(10),"")&amp;IF(LEN(M2947)&gt;0,INDEX($BH$2:$BH$100000,MATCH(M2947,VBAsheet!$H$2:$H$100000,0))&amp;CHAR(10),"")</f>
        <v/>
      </c>
      <c r="BM2947" s="94" t="str">
        <f t="shared" si="1560"/>
        <v/>
      </c>
      <c r="BN2947" s="95" t="str">
        <f t="shared" si="1579"/>
        <v/>
      </c>
      <c r="BP2947" s="18" t="str">
        <f t="shared" si="1580"/>
        <v/>
      </c>
      <c r="BR2947" s="81" t="str">
        <f t="shared" si="1559"/>
        <v/>
      </c>
      <c r="BU2947" s="138" t="str">
        <f t="shared" si="1581"/>
        <v/>
      </c>
      <c r="BV2947" s="3" t="str">
        <f t="shared" si="1582"/>
        <v/>
      </c>
      <c r="BW2947" s="3" t="str">
        <f t="shared" si="1583"/>
        <v/>
      </c>
      <c r="BX2947" s="144" t="str">
        <f t="shared" si="1584"/>
        <v/>
      </c>
      <c r="BY2947" s="18" t="str">
        <f t="shared" si="1585"/>
        <v/>
      </c>
      <c r="BZ2947" s="18" t="str">
        <f t="shared" si="1586"/>
        <v/>
      </c>
      <c r="CA2947" s="19" t="str">
        <f t="shared" si="1587"/>
        <v/>
      </c>
    </row>
    <row r="2948" spans="4:79" x14ac:dyDescent="0.45">
      <c r="D2948" s="164" t="str">
        <f t="shared" si="1588"/>
        <v/>
      </c>
      <c r="I2948" s="9" t="str">
        <f t="shared" si="1561"/>
        <v/>
      </c>
      <c r="J2948" s="173" t="str">
        <f t="shared" si="1562"/>
        <v/>
      </c>
      <c r="K2948" s="13"/>
      <c r="L2948" s="13"/>
      <c r="M2948" s="13"/>
      <c r="N2948" s="178" t="str">
        <f t="shared" si="1563"/>
        <v/>
      </c>
      <c r="O2948" s="181" t="str">
        <f t="shared" si="1564"/>
        <v/>
      </c>
      <c r="P2948" s="8" t="str">
        <f t="shared" si="1565"/>
        <v/>
      </c>
      <c r="Q2948" s="8" t="str">
        <f t="shared" si="1566"/>
        <v/>
      </c>
      <c r="R2948" s="8" t="str">
        <f t="shared" si="1567"/>
        <v/>
      </c>
      <c r="S2948" s="8" t="str">
        <f t="shared" si="1568"/>
        <v/>
      </c>
      <c r="T2948" s="8" t="str">
        <f t="shared" si="1569"/>
        <v/>
      </c>
      <c r="U2948" s="8" t="str">
        <f t="shared" si="1570"/>
        <v/>
      </c>
      <c r="V2948" s="16" t="str">
        <f t="shared" si="1571"/>
        <v/>
      </c>
      <c r="W2948" s="129" t="str">
        <f t="shared" si="1572"/>
        <v/>
      </c>
      <c r="X2948" s="8" t="str">
        <f t="shared" si="1573"/>
        <v/>
      </c>
      <c r="Y2948" s="8" t="str">
        <f t="shared" si="1574"/>
        <v/>
      </c>
      <c r="AQ2948" s="6" t="str">
        <f t="shared" si="1575"/>
        <v/>
      </c>
      <c r="AR2948" s="128" t="str">
        <f t="shared" si="1576"/>
        <v/>
      </c>
      <c r="AS2948" s="128" t="str">
        <f t="shared" si="1577"/>
        <v/>
      </c>
      <c r="AT2948" s="139" t="str">
        <f t="shared" si="1589"/>
        <v/>
      </c>
      <c r="BH2948" s="127" t="str">
        <f>IF(LEN(VBAsheet!H2948)&gt;0,$CD$4&amp;CHAR(10)&amp;$CD$5&amp;CHAR(10)&amp;$CD$6&amp;IF(VBAsheet!I2948="N",1,0)&amp;$CE$6&amp;CHAR(10)&amp;$CD$7&amp;CHAR(10)&amp;$CD$8&amp;VBAsheet!H2948&amp;$CE$8&amp;CHAR(10)&amp;$CD$9&amp;VBAsheet!K2948&amp;$CE$9&amp;CHAR(10)&amp;$CD$10&amp;VBAsheet!J2948-1&amp;$CE$10&amp;CHAR(10)&amp;$CD$11,"")</f>
        <v/>
      </c>
      <c r="BI2948"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48" s="18" t="str">
        <f>IF(LEN(X2948)&gt;0,$CD$23&amp;INDEX($CH$3:CH2951,MATCH(W2948,$CG$3:CG2951,0))&amp;$CE$23&amp;CHAR(10)&amp;$CD$24&amp;X2948&amp;$CE$24&amp;CHAR(10)&amp;$CD$25&amp;Y2948&amp;$CE$25&amp;CHAR(10),"")&amp;IF(LEN(AA2948)&gt;0,$CD$23&amp;INDEX($CH$3:CH2951,MATCH(Z2948,$CG$3:CG2951,0))&amp;$CE$23&amp;CHAR(10)&amp;$CD$24&amp;AA2948&amp;$CE$24&amp;CHAR(10)&amp;$CD$25&amp;AB2948&amp;$CE$25&amp;CHAR(10),"")&amp;IF(LEN(AD2948)&gt;0,$CD$23&amp;INDEX($CH$3:CH2951,MATCH(AC2948,$CG$3:CG2951,0))&amp;$CE$23&amp;CHAR(10)&amp;$CD$24&amp;AD2948&amp;$CE$24&amp;CHAR(10)&amp;$CD$25&amp;AE2948&amp;$CE$25&amp;CHAR(10),"")&amp;IF(LEN(AG2948)&gt;0,$CD$23&amp;INDEX($CH$3:CH2951,MATCH(AF2948,$CG$3:CG2951,0))&amp;$CE$23&amp;CHAR(10)&amp;$CD$24&amp;AG2948&amp;$CE$24&amp;CHAR(10)&amp;$CD$25&amp;AH2948&amp;$CE$25&amp;CHAR(10),"")&amp;IF(LEN(AJ2948)&gt;0,$CD$23&amp;INDEX($CH$3:CH2951,MATCH(AI2948,$CG$3:CG2951,0))&amp;$CE$23&amp;CHAR(10)&amp;$CD$24&amp;AJ2948&amp;$CE$24&amp;CHAR(10)&amp;$CD$25&amp;AK2948&amp;$CE$25&amp;CHAR(10),"")</f>
        <v/>
      </c>
      <c r="BK2948" s="18" t="str">
        <f>IF(LEN(J2948)&gt;0,INDEX($BH$2:$BH$100000,MATCH(J2948,VBAsheet!$H$2:$H$100000,0))&amp;CHAR(10),"")&amp;IF(LEN(K2948)&gt;0,INDEX($BH$2:$BH$100000,MATCH(K2948,VBAsheet!$H$2:$H$100000,0))&amp;CHAR(10),"")&amp;IF(LEN(L2948)&gt;0,INDEX($BH$2:$BH$100000,MATCH(L2948,VBAsheet!$H$2:$H$100000,0))&amp;CHAR(10),"")&amp;IF(LEN(M2948)&gt;0,INDEX($BH$2:$BH$100000,MATCH(M2948,VBAsheet!$H$2:$H$100000,0))&amp;CHAR(10),"")</f>
        <v/>
      </c>
      <c r="BM2948" s="94" t="str">
        <f t="shared" si="1560"/>
        <v/>
      </c>
      <c r="BN2948" s="95" t="str">
        <f t="shared" si="1579"/>
        <v/>
      </c>
      <c r="BP2948" s="18" t="str">
        <f t="shared" si="1580"/>
        <v/>
      </c>
      <c r="BR2948" s="81" t="str">
        <f t="shared" si="1559"/>
        <v/>
      </c>
      <c r="BU2948" s="138" t="str">
        <f t="shared" si="1581"/>
        <v/>
      </c>
      <c r="BV2948" s="3" t="str">
        <f t="shared" si="1582"/>
        <v/>
      </c>
      <c r="BW2948" s="3" t="str">
        <f t="shared" si="1583"/>
        <v/>
      </c>
      <c r="BX2948" s="144" t="str">
        <f t="shared" si="1584"/>
        <v/>
      </c>
      <c r="BY2948" s="18" t="str">
        <f t="shared" si="1585"/>
        <v/>
      </c>
      <c r="BZ2948" s="18" t="str">
        <f t="shared" si="1586"/>
        <v/>
      </c>
      <c r="CA2948" s="19" t="str">
        <f t="shared" si="1587"/>
        <v/>
      </c>
    </row>
    <row r="2949" spans="4:79" x14ac:dyDescent="0.45">
      <c r="D2949" s="164" t="str">
        <f t="shared" si="1588"/>
        <v/>
      </c>
      <c r="I2949" s="9" t="str">
        <f t="shared" si="1561"/>
        <v/>
      </c>
      <c r="J2949" s="173" t="str">
        <f t="shared" si="1562"/>
        <v/>
      </c>
      <c r="K2949" s="13"/>
      <c r="L2949" s="13"/>
      <c r="M2949" s="13"/>
      <c r="N2949" s="178" t="str">
        <f t="shared" si="1563"/>
        <v/>
      </c>
      <c r="O2949" s="181" t="str">
        <f t="shared" si="1564"/>
        <v/>
      </c>
      <c r="P2949" s="8" t="str">
        <f t="shared" si="1565"/>
        <v/>
      </c>
      <c r="Q2949" s="8" t="str">
        <f t="shared" si="1566"/>
        <v/>
      </c>
      <c r="R2949" s="8" t="str">
        <f t="shared" si="1567"/>
        <v/>
      </c>
      <c r="S2949" s="8" t="str">
        <f t="shared" si="1568"/>
        <v/>
      </c>
      <c r="T2949" s="8" t="str">
        <f t="shared" si="1569"/>
        <v/>
      </c>
      <c r="U2949" s="8" t="str">
        <f t="shared" si="1570"/>
        <v/>
      </c>
      <c r="V2949" s="16" t="str">
        <f t="shared" si="1571"/>
        <v/>
      </c>
      <c r="W2949" s="129" t="str">
        <f t="shared" si="1572"/>
        <v/>
      </c>
      <c r="X2949" s="8" t="str">
        <f t="shared" si="1573"/>
        <v/>
      </c>
      <c r="Y2949" s="8" t="str">
        <f t="shared" si="1574"/>
        <v/>
      </c>
      <c r="AQ2949" s="6" t="str">
        <f t="shared" si="1575"/>
        <v/>
      </c>
      <c r="AR2949" s="128" t="str">
        <f t="shared" si="1576"/>
        <v/>
      </c>
      <c r="AS2949" s="128" t="str">
        <f t="shared" si="1577"/>
        <v/>
      </c>
      <c r="AT2949" s="139" t="str">
        <f t="shared" si="1589"/>
        <v/>
      </c>
      <c r="BH2949" s="127" t="str">
        <f>IF(LEN(VBAsheet!H2949)&gt;0,$CD$4&amp;CHAR(10)&amp;$CD$5&amp;CHAR(10)&amp;$CD$6&amp;IF(VBAsheet!I2949="N",1,0)&amp;$CE$6&amp;CHAR(10)&amp;$CD$7&amp;CHAR(10)&amp;$CD$8&amp;VBAsheet!H2949&amp;$CE$8&amp;CHAR(10)&amp;$CD$9&amp;VBAsheet!K2949&amp;$CE$9&amp;CHAR(10)&amp;$CD$10&amp;VBAsheet!J2949-1&amp;$CE$10&amp;CHAR(10)&amp;$CD$11,"")</f>
        <v/>
      </c>
      <c r="BI2949"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49" s="18" t="str">
        <f>IF(LEN(X2949)&gt;0,$CD$23&amp;INDEX($CH$3:CH2952,MATCH(W2949,$CG$3:CG2952,0))&amp;$CE$23&amp;CHAR(10)&amp;$CD$24&amp;X2949&amp;$CE$24&amp;CHAR(10)&amp;$CD$25&amp;Y2949&amp;$CE$25&amp;CHAR(10),"")&amp;IF(LEN(AA2949)&gt;0,$CD$23&amp;INDEX($CH$3:CH2952,MATCH(Z2949,$CG$3:CG2952,0))&amp;$CE$23&amp;CHAR(10)&amp;$CD$24&amp;AA2949&amp;$CE$24&amp;CHAR(10)&amp;$CD$25&amp;AB2949&amp;$CE$25&amp;CHAR(10),"")&amp;IF(LEN(AD2949)&gt;0,$CD$23&amp;INDEX($CH$3:CH2952,MATCH(AC2949,$CG$3:CG2952,0))&amp;$CE$23&amp;CHAR(10)&amp;$CD$24&amp;AD2949&amp;$CE$24&amp;CHAR(10)&amp;$CD$25&amp;AE2949&amp;$CE$25&amp;CHAR(10),"")&amp;IF(LEN(AG2949)&gt;0,$CD$23&amp;INDEX($CH$3:CH2952,MATCH(AF2949,$CG$3:CG2952,0))&amp;$CE$23&amp;CHAR(10)&amp;$CD$24&amp;AG2949&amp;$CE$24&amp;CHAR(10)&amp;$CD$25&amp;AH2949&amp;$CE$25&amp;CHAR(10),"")&amp;IF(LEN(AJ2949)&gt;0,$CD$23&amp;INDEX($CH$3:CH2952,MATCH(AI2949,$CG$3:CG2952,0))&amp;$CE$23&amp;CHAR(10)&amp;$CD$24&amp;AJ2949&amp;$CE$24&amp;CHAR(10)&amp;$CD$25&amp;AK2949&amp;$CE$25&amp;CHAR(10),"")</f>
        <v/>
      </c>
      <c r="BK2949" s="18" t="str">
        <f>IF(LEN(J2949)&gt;0,INDEX($BH$2:$BH$100000,MATCH(J2949,VBAsheet!$H$2:$H$100000,0))&amp;CHAR(10),"")&amp;IF(LEN(K2949)&gt;0,INDEX($BH$2:$BH$100000,MATCH(K2949,VBAsheet!$H$2:$H$100000,0))&amp;CHAR(10),"")&amp;IF(LEN(L2949)&gt;0,INDEX($BH$2:$BH$100000,MATCH(L2949,VBAsheet!$H$2:$H$100000,0))&amp;CHAR(10),"")&amp;IF(LEN(M2949)&gt;0,INDEX($BH$2:$BH$100000,MATCH(M2949,VBAsheet!$H$2:$H$100000,0))&amp;CHAR(10),"")</f>
        <v/>
      </c>
      <c r="BM2949" s="94" t="str">
        <f t="shared" si="1560"/>
        <v/>
      </c>
      <c r="BN2949" s="95" t="str">
        <f t="shared" si="1579"/>
        <v/>
      </c>
      <c r="BP2949" s="18" t="str">
        <f t="shared" si="1580"/>
        <v/>
      </c>
      <c r="BR2949" s="81" t="str">
        <f t="shared" si="1559"/>
        <v/>
      </c>
      <c r="BU2949" s="138" t="str">
        <f t="shared" si="1581"/>
        <v/>
      </c>
      <c r="BV2949" s="3" t="str">
        <f t="shared" si="1582"/>
        <v/>
      </c>
      <c r="BW2949" s="3" t="str">
        <f t="shared" si="1583"/>
        <v/>
      </c>
      <c r="BX2949" s="144" t="str">
        <f t="shared" si="1584"/>
        <v/>
      </c>
      <c r="BY2949" s="18" t="str">
        <f t="shared" si="1585"/>
        <v/>
      </c>
      <c r="BZ2949" s="18" t="str">
        <f t="shared" si="1586"/>
        <v/>
      </c>
      <c r="CA2949" s="19" t="str">
        <f t="shared" si="1587"/>
        <v/>
      </c>
    </row>
    <row r="2950" spans="4:79" x14ac:dyDescent="0.45">
      <c r="D2950" s="164" t="str">
        <f t="shared" si="1588"/>
        <v/>
      </c>
      <c r="I2950" s="9" t="str">
        <f t="shared" si="1561"/>
        <v/>
      </c>
      <c r="J2950" s="173" t="str">
        <f t="shared" si="1562"/>
        <v/>
      </c>
      <c r="K2950" s="13"/>
      <c r="L2950" s="13"/>
      <c r="M2950" s="13"/>
      <c r="N2950" s="178" t="str">
        <f t="shared" si="1563"/>
        <v/>
      </c>
      <c r="O2950" s="181" t="str">
        <f t="shared" si="1564"/>
        <v/>
      </c>
      <c r="P2950" s="8" t="str">
        <f t="shared" si="1565"/>
        <v/>
      </c>
      <c r="Q2950" s="8" t="str">
        <f t="shared" si="1566"/>
        <v/>
      </c>
      <c r="R2950" s="8" t="str">
        <f t="shared" si="1567"/>
        <v/>
      </c>
      <c r="S2950" s="8" t="str">
        <f t="shared" si="1568"/>
        <v/>
      </c>
      <c r="T2950" s="8" t="str">
        <f t="shared" si="1569"/>
        <v/>
      </c>
      <c r="U2950" s="8" t="str">
        <f t="shared" si="1570"/>
        <v/>
      </c>
      <c r="V2950" s="16" t="str">
        <f t="shared" si="1571"/>
        <v/>
      </c>
      <c r="W2950" s="129" t="str">
        <f t="shared" si="1572"/>
        <v/>
      </c>
      <c r="X2950" s="8" t="str">
        <f t="shared" si="1573"/>
        <v/>
      </c>
      <c r="Y2950" s="8" t="str">
        <f t="shared" si="1574"/>
        <v/>
      </c>
      <c r="AQ2950" s="6" t="str">
        <f t="shared" si="1575"/>
        <v/>
      </c>
      <c r="AR2950" s="128" t="str">
        <f t="shared" si="1576"/>
        <v/>
      </c>
      <c r="AS2950" s="128" t="str">
        <f t="shared" si="1577"/>
        <v/>
      </c>
      <c r="AT2950" s="139" t="str">
        <f t="shared" si="1589"/>
        <v/>
      </c>
      <c r="BH2950" s="127" t="str">
        <f>IF(LEN(VBAsheet!H2950)&gt;0,$CD$4&amp;CHAR(10)&amp;$CD$5&amp;CHAR(10)&amp;$CD$6&amp;IF(VBAsheet!I2950="N",1,0)&amp;$CE$6&amp;CHAR(10)&amp;$CD$7&amp;CHAR(10)&amp;$CD$8&amp;VBAsheet!H2950&amp;$CE$8&amp;CHAR(10)&amp;$CD$9&amp;VBAsheet!K2950&amp;$CE$9&amp;CHAR(10)&amp;$CD$10&amp;VBAsheet!J2950-1&amp;$CE$10&amp;CHAR(10)&amp;$CD$11,"")</f>
        <v/>
      </c>
      <c r="BI2950"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0" s="18" t="str">
        <f>IF(LEN(X2950)&gt;0,$CD$23&amp;INDEX($CH$3:CH2953,MATCH(W2950,$CG$3:CG2953,0))&amp;$CE$23&amp;CHAR(10)&amp;$CD$24&amp;X2950&amp;$CE$24&amp;CHAR(10)&amp;$CD$25&amp;Y2950&amp;$CE$25&amp;CHAR(10),"")&amp;IF(LEN(AA2950)&gt;0,$CD$23&amp;INDEX($CH$3:CH2953,MATCH(Z2950,$CG$3:CG2953,0))&amp;$CE$23&amp;CHAR(10)&amp;$CD$24&amp;AA2950&amp;$CE$24&amp;CHAR(10)&amp;$CD$25&amp;AB2950&amp;$CE$25&amp;CHAR(10),"")&amp;IF(LEN(AD2950)&gt;0,$CD$23&amp;INDEX($CH$3:CH2953,MATCH(AC2950,$CG$3:CG2953,0))&amp;$CE$23&amp;CHAR(10)&amp;$CD$24&amp;AD2950&amp;$CE$24&amp;CHAR(10)&amp;$CD$25&amp;AE2950&amp;$CE$25&amp;CHAR(10),"")&amp;IF(LEN(AG2950)&gt;0,$CD$23&amp;INDEX($CH$3:CH2953,MATCH(AF2950,$CG$3:CG2953,0))&amp;$CE$23&amp;CHAR(10)&amp;$CD$24&amp;AG2950&amp;$CE$24&amp;CHAR(10)&amp;$CD$25&amp;AH2950&amp;$CE$25&amp;CHAR(10),"")&amp;IF(LEN(AJ2950)&gt;0,$CD$23&amp;INDEX($CH$3:CH2953,MATCH(AI2950,$CG$3:CG2953,0))&amp;$CE$23&amp;CHAR(10)&amp;$CD$24&amp;AJ2950&amp;$CE$24&amp;CHAR(10)&amp;$CD$25&amp;AK2950&amp;$CE$25&amp;CHAR(10),"")</f>
        <v/>
      </c>
      <c r="BK2950" s="18" t="str">
        <f>IF(LEN(J2950)&gt;0,INDEX($BH$2:$BH$100000,MATCH(J2950,VBAsheet!$H$2:$H$100000,0))&amp;CHAR(10),"")&amp;IF(LEN(K2950)&gt;0,INDEX($BH$2:$BH$100000,MATCH(K2950,VBAsheet!$H$2:$H$100000,0))&amp;CHAR(10),"")&amp;IF(LEN(L2950)&gt;0,INDEX($BH$2:$BH$100000,MATCH(L2950,VBAsheet!$H$2:$H$100000,0))&amp;CHAR(10),"")&amp;IF(LEN(M2950)&gt;0,INDEX($BH$2:$BH$100000,MATCH(M2950,VBAsheet!$H$2:$H$100000,0))&amp;CHAR(10),"")</f>
        <v/>
      </c>
      <c r="BM2950" s="94" t="str">
        <f t="shared" si="1560"/>
        <v/>
      </c>
      <c r="BN2950" s="95" t="str">
        <f t="shared" si="1579"/>
        <v/>
      </c>
      <c r="BP2950" s="18" t="str">
        <f t="shared" si="1580"/>
        <v/>
      </c>
      <c r="BR2950" s="81" t="str">
        <f t="shared" si="1559"/>
        <v/>
      </c>
      <c r="BU2950" s="138" t="str">
        <f t="shared" si="1581"/>
        <v/>
      </c>
      <c r="BV2950" s="3" t="str">
        <f t="shared" si="1582"/>
        <v/>
      </c>
      <c r="BW2950" s="3" t="str">
        <f t="shared" si="1583"/>
        <v/>
      </c>
      <c r="BX2950" s="144" t="str">
        <f t="shared" si="1584"/>
        <v/>
      </c>
      <c r="BY2950" s="18" t="str">
        <f t="shared" si="1585"/>
        <v/>
      </c>
      <c r="BZ2950" s="18" t="str">
        <f t="shared" si="1586"/>
        <v/>
      </c>
      <c r="CA2950" s="19" t="str">
        <f t="shared" si="1587"/>
        <v/>
      </c>
    </row>
    <row r="2951" spans="4:79" x14ac:dyDescent="0.45">
      <c r="D2951" s="164" t="str">
        <f t="shared" si="1588"/>
        <v/>
      </c>
      <c r="I2951" s="9" t="str">
        <f t="shared" si="1561"/>
        <v/>
      </c>
      <c r="J2951" s="173" t="str">
        <f t="shared" si="1562"/>
        <v/>
      </c>
      <c r="K2951" s="13"/>
      <c r="L2951" s="13"/>
      <c r="M2951" s="13"/>
      <c r="N2951" s="178" t="str">
        <f t="shared" si="1563"/>
        <v/>
      </c>
      <c r="O2951" s="181" t="str">
        <f t="shared" si="1564"/>
        <v/>
      </c>
      <c r="P2951" s="8" t="str">
        <f t="shared" si="1565"/>
        <v/>
      </c>
      <c r="Q2951" s="8" t="str">
        <f t="shared" si="1566"/>
        <v/>
      </c>
      <c r="R2951" s="8" t="str">
        <f t="shared" si="1567"/>
        <v/>
      </c>
      <c r="S2951" s="8" t="str">
        <f t="shared" si="1568"/>
        <v/>
      </c>
      <c r="T2951" s="8" t="str">
        <f t="shared" si="1569"/>
        <v/>
      </c>
      <c r="U2951" s="8" t="str">
        <f t="shared" si="1570"/>
        <v/>
      </c>
      <c r="V2951" s="16" t="str">
        <f t="shared" si="1571"/>
        <v/>
      </c>
      <c r="W2951" s="129" t="str">
        <f t="shared" si="1572"/>
        <v/>
      </c>
      <c r="X2951" s="8" t="str">
        <f t="shared" si="1573"/>
        <v/>
      </c>
      <c r="Y2951" s="8" t="str">
        <f t="shared" si="1574"/>
        <v/>
      </c>
      <c r="AQ2951" s="6" t="str">
        <f t="shared" si="1575"/>
        <v/>
      </c>
      <c r="AR2951" s="128" t="str">
        <f t="shared" si="1576"/>
        <v/>
      </c>
      <c r="AS2951" s="128" t="str">
        <f t="shared" si="1577"/>
        <v/>
      </c>
      <c r="AT2951" s="139" t="str">
        <f t="shared" si="1589"/>
        <v/>
      </c>
      <c r="BH2951" s="127" t="str">
        <f>IF(LEN(VBAsheet!H2951)&gt;0,$CD$4&amp;CHAR(10)&amp;$CD$5&amp;CHAR(10)&amp;$CD$6&amp;IF(VBAsheet!I2951="N",1,0)&amp;$CE$6&amp;CHAR(10)&amp;$CD$7&amp;CHAR(10)&amp;$CD$8&amp;VBAsheet!H2951&amp;$CE$8&amp;CHAR(10)&amp;$CD$9&amp;VBAsheet!K2951&amp;$CE$9&amp;CHAR(10)&amp;$CD$10&amp;VBAsheet!J2951-1&amp;$CE$10&amp;CHAR(10)&amp;$CD$11,"")</f>
        <v/>
      </c>
      <c r="BI2951"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1" s="18" t="str">
        <f>IF(LEN(X2951)&gt;0,$CD$23&amp;INDEX($CH$3:CH2954,MATCH(W2951,$CG$3:CG2954,0))&amp;$CE$23&amp;CHAR(10)&amp;$CD$24&amp;X2951&amp;$CE$24&amp;CHAR(10)&amp;$CD$25&amp;Y2951&amp;$CE$25&amp;CHAR(10),"")&amp;IF(LEN(AA2951)&gt;0,$CD$23&amp;INDEX($CH$3:CH2954,MATCH(Z2951,$CG$3:CG2954,0))&amp;$CE$23&amp;CHAR(10)&amp;$CD$24&amp;AA2951&amp;$CE$24&amp;CHAR(10)&amp;$CD$25&amp;AB2951&amp;$CE$25&amp;CHAR(10),"")&amp;IF(LEN(AD2951)&gt;0,$CD$23&amp;INDEX($CH$3:CH2954,MATCH(AC2951,$CG$3:CG2954,0))&amp;$CE$23&amp;CHAR(10)&amp;$CD$24&amp;AD2951&amp;$CE$24&amp;CHAR(10)&amp;$CD$25&amp;AE2951&amp;$CE$25&amp;CHAR(10),"")&amp;IF(LEN(AG2951)&gt;0,$CD$23&amp;INDEX($CH$3:CH2954,MATCH(AF2951,$CG$3:CG2954,0))&amp;$CE$23&amp;CHAR(10)&amp;$CD$24&amp;AG2951&amp;$CE$24&amp;CHAR(10)&amp;$CD$25&amp;AH2951&amp;$CE$25&amp;CHAR(10),"")&amp;IF(LEN(AJ2951)&gt;0,$CD$23&amp;INDEX($CH$3:CH2954,MATCH(AI2951,$CG$3:CG2954,0))&amp;$CE$23&amp;CHAR(10)&amp;$CD$24&amp;AJ2951&amp;$CE$24&amp;CHAR(10)&amp;$CD$25&amp;AK2951&amp;$CE$25&amp;CHAR(10),"")</f>
        <v/>
      </c>
      <c r="BK2951" s="18" t="str">
        <f>IF(LEN(J2951)&gt;0,INDEX($BH$2:$BH$100000,MATCH(J2951,VBAsheet!$H$2:$H$100000,0))&amp;CHAR(10),"")&amp;IF(LEN(K2951)&gt;0,INDEX($BH$2:$BH$100000,MATCH(K2951,VBAsheet!$H$2:$H$100000,0))&amp;CHAR(10),"")&amp;IF(LEN(L2951)&gt;0,INDEX($BH$2:$BH$100000,MATCH(L2951,VBAsheet!$H$2:$H$100000,0))&amp;CHAR(10),"")&amp;IF(LEN(M2951)&gt;0,INDEX($BH$2:$BH$100000,MATCH(M2951,VBAsheet!$H$2:$H$100000,0))&amp;CHAR(10),"")</f>
        <v/>
      </c>
      <c r="BM2951" s="94" t="str">
        <f t="shared" si="1560"/>
        <v/>
      </c>
      <c r="BN2951" s="95" t="str">
        <f t="shared" si="1579"/>
        <v/>
      </c>
      <c r="BP2951" s="18" t="str">
        <f t="shared" si="1580"/>
        <v/>
      </c>
      <c r="BR2951" s="81" t="str">
        <f t="shared" si="1559"/>
        <v/>
      </c>
      <c r="BU2951" s="138" t="str">
        <f t="shared" si="1581"/>
        <v/>
      </c>
      <c r="BV2951" s="3" t="str">
        <f t="shared" si="1582"/>
        <v/>
      </c>
      <c r="BW2951" s="3" t="str">
        <f t="shared" si="1583"/>
        <v/>
      </c>
      <c r="BX2951" s="144" t="str">
        <f t="shared" si="1584"/>
        <v/>
      </c>
      <c r="BY2951" s="18" t="str">
        <f t="shared" si="1585"/>
        <v/>
      </c>
      <c r="BZ2951" s="18" t="str">
        <f t="shared" si="1586"/>
        <v/>
      </c>
      <c r="CA2951" s="19" t="str">
        <f t="shared" si="1587"/>
        <v/>
      </c>
    </row>
    <row r="2952" spans="4:79" x14ac:dyDescent="0.45">
      <c r="D2952" s="164" t="str">
        <f t="shared" si="1588"/>
        <v/>
      </c>
      <c r="I2952" s="9" t="str">
        <f t="shared" si="1561"/>
        <v/>
      </c>
      <c r="J2952" s="173" t="str">
        <f t="shared" si="1562"/>
        <v/>
      </c>
      <c r="K2952" s="13"/>
      <c r="L2952" s="13"/>
      <c r="M2952" s="13"/>
      <c r="N2952" s="178" t="str">
        <f t="shared" si="1563"/>
        <v/>
      </c>
      <c r="O2952" s="181" t="str">
        <f t="shared" si="1564"/>
        <v/>
      </c>
      <c r="P2952" s="8" t="str">
        <f t="shared" si="1565"/>
        <v/>
      </c>
      <c r="Q2952" s="8" t="str">
        <f t="shared" si="1566"/>
        <v/>
      </c>
      <c r="R2952" s="8" t="str">
        <f t="shared" si="1567"/>
        <v/>
      </c>
      <c r="S2952" s="8" t="str">
        <f t="shared" si="1568"/>
        <v/>
      </c>
      <c r="T2952" s="8" t="str">
        <f t="shared" si="1569"/>
        <v/>
      </c>
      <c r="U2952" s="8" t="str">
        <f t="shared" si="1570"/>
        <v/>
      </c>
      <c r="V2952" s="16" t="str">
        <f t="shared" si="1571"/>
        <v/>
      </c>
      <c r="W2952" s="129" t="str">
        <f t="shared" si="1572"/>
        <v/>
      </c>
      <c r="X2952" s="8" t="str">
        <f t="shared" si="1573"/>
        <v/>
      </c>
      <c r="Y2952" s="8" t="str">
        <f t="shared" si="1574"/>
        <v/>
      </c>
      <c r="AQ2952" s="6" t="str">
        <f t="shared" si="1575"/>
        <v/>
      </c>
      <c r="AR2952" s="128" t="str">
        <f t="shared" si="1576"/>
        <v/>
      </c>
      <c r="AS2952" s="128" t="str">
        <f t="shared" si="1577"/>
        <v/>
      </c>
      <c r="AT2952" s="139" t="str">
        <f t="shared" si="1589"/>
        <v/>
      </c>
      <c r="BH2952" s="127" t="str">
        <f>IF(LEN(VBAsheet!H2952)&gt;0,$CD$4&amp;CHAR(10)&amp;$CD$5&amp;CHAR(10)&amp;$CD$6&amp;IF(VBAsheet!I2952="N",1,0)&amp;$CE$6&amp;CHAR(10)&amp;$CD$7&amp;CHAR(10)&amp;$CD$8&amp;VBAsheet!H2952&amp;$CE$8&amp;CHAR(10)&amp;$CD$9&amp;VBAsheet!K2952&amp;$CE$9&amp;CHAR(10)&amp;$CD$10&amp;VBAsheet!J2952-1&amp;$CE$10&amp;CHAR(10)&amp;$CD$11,"")</f>
        <v/>
      </c>
      <c r="BI2952"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2" s="18" t="str">
        <f>IF(LEN(X2952)&gt;0,$CD$23&amp;INDEX($CH$3:CH2955,MATCH(W2952,$CG$3:CG2955,0))&amp;$CE$23&amp;CHAR(10)&amp;$CD$24&amp;X2952&amp;$CE$24&amp;CHAR(10)&amp;$CD$25&amp;Y2952&amp;$CE$25&amp;CHAR(10),"")&amp;IF(LEN(AA2952)&gt;0,$CD$23&amp;INDEX($CH$3:CH2955,MATCH(Z2952,$CG$3:CG2955,0))&amp;$CE$23&amp;CHAR(10)&amp;$CD$24&amp;AA2952&amp;$CE$24&amp;CHAR(10)&amp;$CD$25&amp;AB2952&amp;$CE$25&amp;CHAR(10),"")&amp;IF(LEN(AD2952)&gt;0,$CD$23&amp;INDEX($CH$3:CH2955,MATCH(AC2952,$CG$3:CG2955,0))&amp;$CE$23&amp;CHAR(10)&amp;$CD$24&amp;AD2952&amp;$CE$24&amp;CHAR(10)&amp;$CD$25&amp;AE2952&amp;$CE$25&amp;CHAR(10),"")&amp;IF(LEN(AG2952)&gt;0,$CD$23&amp;INDEX($CH$3:CH2955,MATCH(AF2952,$CG$3:CG2955,0))&amp;$CE$23&amp;CHAR(10)&amp;$CD$24&amp;AG2952&amp;$CE$24&amp;CHAR(10)&amp;$CD$25&amp;AH2952&amp;$CE$25&amp;CHAR(10),"")&amp;IF(LEN(AJ2952)&gt;0,$CD$23&amp;INDEX($CH$3:CH2955,MATCH(AI2952,$CG$3:CG2955,0))&amp;$CE$23&amp;CHAR(10)&amp;$CD$24&amp;AJ2952&amp;$CE$24&amp;CHAR(10)&amp;$CD$25&amp;AK2952&amp;$CE$25&amp;CHAR(10),"")</f>
        <v/>
      </c>
      <c r="BK2952" s="18" t="str">
        <f>IF(LEN(J2952)&gt;0,INDEX($BH$2:$BH$100000,MATCH(J2952,VBAsheet!$H$2:$H$100000,0))&amp;CHAR(10),"")&amp;IF(LEN(K2952)&gt;0,INDEX($BH$2:$BH$100000,MATCH(K2952,VBAsheet!$H$2:$H$100000,0))&amp;CHAR(10),"")&amp;IF(LEN(L2952)&gt;0,INDEX($BH$2:$BH$100000,MATCH(L2952,VBAsheet!$H$2:$H$100000,0))&amp;CHAR(10),"")&amp;IF(LEN(M2952)&gt;0,INDEX($BH$2:$BH$100000,MATCH(M2952,VBAsheet!$H$2:$H$100000,0))&amp;CHAR(10),"")</f>
        <v/>
      </c>
      <c r="BM2952" s="94" t="str">
        <f t="shared" si="1560"/>
        <v/>
      </c>
      <c r="BN2952" s="95" t="str">
        <f t="shared" si="1579"/>
        <v/>
      </c>
      <c r="BP2952" s="18" t="str">
        <f t="shared" si="1580"/>
        <v/>
      </c>
      <c r="BR2952" s="81" t="str">
        <f t="shared" si="1559"/>
        <v/>
      </c>
      <c r="BU2952" s="138" t="str">
        <f t="shared" si="1581"/>
        <v/>
      </c>
      <c r="BV2952" s="3" t="str">
        <f t="shared" si="1582"/>
        <v/>
      </c>
      <c r="BW2952" s="3" t="str">
        <f t="shared" si="1583"/>
        <v/>
      </c>
      <c r="BX2952" s="144" t="str">
        <f t="shared" si="1584"/>
        <v/>
      </c>
      <c r="BY2952" s="18" t="str">
        <f t="shared" si="1585"/>
        <v/>
      </c>
      <c r="BZ2952" s="18" t="str">
        <f t="shared" si="1586"/>
        <v/>
      </c>
      <c r="CA2952" s="19" t="str">
        <f t="shared" si="1587"/>
        <v/>
      </c>
    </row>
    <row r="2953" spans="4:79" x14ac:dyDescent="0.45">
      <c r="D2953" s="164" t="str">
        <f t="shared" si="1588"/>
        <v/>
      </c>
      <c r="I2953" s="9" t="str">
        <f t="shared" si="1561"/>
        <v/>
      </c>
      <c r="J2953" s="173" t="str">
        <f t="shared" si="1562"/>
        <v/>
      </c>
      <c r="K2953" s="13"/>
      <c r="L2953" s="13"/>
      <c r="M2953" s="13"/>
      <c r="N2953" s="178" t="str">
        <f t="shared" si="1563"/>
        <v/>
      </c>
      <c r="O2953" s="181" t="str">
        <f t="shared" si="1564"/>
        <v/>
      </c>
      <c r="P2953" s="8" t="str">
        <f t="shared" si="1565"/>
        <v/>
      </c>
      <c r="Q2953" s="8" t="str">
        <f t="shared" si="1566"/>
        <v/>
      </c>
      <c r="R2953" s="8" t="str">
        <f t="shared" si="1567"/>
        <v/>
      </c>
      <c r="S2953" s="8" t="str">
        <f t="shared" si="1568"/>
        <v/>
      </c>
      <c r="T2953" s="8" t="str">
        <f t="shared" si="1569"/>
        <v/>
      </c>
      <c r="U2953" s="8" t="str">
        <f t="shared" si="1570"/>
        <v/>
      </c>
      <c r="V2953" s="16" t="str">
        <f t="shared" si="1571"/>
        <v/>
      </c>
      <c r="W2953" s="129" t="str">
        <f t="shared" si="1572"/>
        <v/>
      </c>
      <c r="X2953" s="8" t="str">
        <f t="shared" si="1573"/>
        <v/>
      </c>
      <c r="Y2953" s="8" t="str">
        <f t="shared" si="1574"/>
        <v/>
      </c>
      <c r="AQ2953" s="6" t="str">
        <f t="shared" si="1575"/>
        <v/>
      </c>
      <c r="AR2953" s="128" t="str">
        <f t="shared" si="1576"/>
        <v/>
      </c>
      <c r="AS2953" s="128" t="str">
        <f t="shared" si="1577"/>
        <v/>
      </c>
      <c r="AT2953" s="139" t="str">
        <f t="shared" si="1589"/>
        <v/>
      </c>
      <c r="BH2953" s="127" t="str">
        <f>IF(LEN(VBAsheet!H2953)&gt;0,$CD$4&amp;CHAR(10)&amp;$CD$5&amp;CHAR(10)&amp;$CD$6&amp;IF(VBAsheet!I2953="N",1,0)&amp;$CE$6&amp;CHAR(10)&amp;$CD$7&amp;CHAR(10)&amp;$CD$8&amp;VBAsheet!H2953&amp;$CE$8&amp;CHAR(10)&amp;$CD$9&amp;VBAsheet!K2953&amp;$CE$9&amp;CHAR(10)&amp;$CD$10&amp;VBAsheet!J2953-1&amp;$CE$10&amp;CHAR(10)&amp;$CD$11,"")</f>
        <v/>
      </c>
      <c r="BI2953"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3" s="18" t="str">
        <f>IF(LEN(X2953)&gt;0,$CD$23&amp;INDEX($CH$3:CH2956,MATCH(W2953,$CG$3:CG2956,0))&amp;$CE$23&amp;CHAR(10)&amp;$CD$24&amp;X2953&amp;$CE$24&amp;CHAR(10)&amp;$CD$25&amp;Y2953&amp;$CE$25&amp;CHAR(10),"")&amp;IF(LEN(AA2953)&gt;0,$CD$23&amp;INDEX($CH$3:CH2956,MATCH(Z2953,$CG$3:CG2956,0))&amp;$CE$23&amp;CHAR(10)&amp;$CD$24&amp;AA2953&amp;$CE$24&amp;CHAR(10)&amp;$CD$25&amp;AB2953&amp;$CE$25&amp;CHAR(10),"")&amp;IF(LEN(AD2953)&gt;0,$CD$23&amp;INDEX($CH$3:CH2956,MATCH(AC2953,$CG$3:CG2956,0))&amp;$CE$23&amp;CHAR(10)&amp;$CD$24&amp;AD2953&amp;$CE$24&amp;CHAR(10)&amp;$CD$25&amp;AE2953&amp;$CE$25&amp;CHAR(10),"")&amp;IF(LEN(AG2953)&gt;0,$CD$23&amp;INDEX($CH$3:CH2956,MATCH(AF2953,$CG$3:CG2956,0))&amp;$CE$23&amp;CHAR(10)&amp;$CD$24&amp;AG2953&amp;$CE$24&amp;CHAR(10)&amp;$CD$25&amp;AH2953&amp;$CE$25&amp;CHAR(10),"")&amp;IF(LEN(AJ2953)&gt;0,$CD$23&amp;INDEX($CH$3:CH2956,MATCH(AI2953,$CG$3:CG2956,0))&amp;$CE$23&amp;CHAR(10)&amp;$CD$24&amp;AJ2953&amp;$CE$24&amp;CHAR(10)&amp;$CD$25&amp;AK2953&amp;$CE$25&amp;CHAR(10),"")</f>
        <v/>
      </c>
      <c r="BK2953" s="18" t="str">
        <f>IF(LEN(J2953)&gt;0,INDEX($BH$2:$BH$100000,MATCH(J2953,VBAsheet!$H$2:$H$100000,0))&amp;CHAR(10),"")&amp;IF(LEN(K2953)&gt;0,INDEX($BH$2:$BH$100000,MATCH(K2953,VBAsheet!$H$2:$H$100000,0))&amp;CHAR(10),"")&amp;IF(LEN(L2953)&gt;0,INDEX($BH$2:$BH$100000,MATCH(L2953,VBAsheet!$H$2:$H$100000,0))&amp;CHAR(10),"")&amp;IF(LEN(M2953)&gt;0,INDEX($BH$2:$BH$100000,MATCH(M2953,VBAsheet!$H$2:$H$100000,0))&amp;CHAR(10),"")</f>
        <v/>
      </c>
      <c r="BM2953" s="94" t="str">
        <f t="shared" si="1560"/>
        <v/>
      </c>
      <c r="BN2953" s="95" t="str">
        <f t="shared" si="1579"/>
        <v/>
      </c>
      <c r="BP2953" s="18" t="str">
        <f t="shared" si="1580"/>
        <v/>
      </c>
      <c r="BR2953" s="81" t="str">
        <f t="shared" si="1559"/>
        <v/>
      </c>
      <c r="BU2953" s="138" t="str">
        <f t="shared" si="1581"/>
        <v/>
      </c>
      <c r="BV2953" s="3" t="str">
        <f t="shared" si="1582"/>
        <v/>
      </c>
      <c r="BW2953" s="3" t="str">
        <f t="shared" si="1583"/>
        <v/>
      </c>
      <c r="BX2953" s="144" t="str">
        <f t="shared" si="1584"/>
        <v/>
      </c>
      <c r="BY2953" s="18" t="str">
        <f t="shared" si="1585"/>
        <v/>
      </c>
      <c r="BZ2953" s="18" t="str">
        <f t="shared" si="1586"/>
        <v/>
      </c>
      <c r="CA2953" s="19" t="str">
        <f t="shared" si="1587"/>
        <v/>
      </c>
    </row>
    <row r="2954" spans="4:79" x14ac:dyDescent="0.45">
      <c r="D2954" s="164" t="str">
        <f t="shared" si="1588"/>
        <v/>
      </c>
      <c r="I2954" s="9" t="str">
        <f t="shared" si="1561"/>
        <v/>
      </c>
      <c r="J2954" s="173" t="str">
        <f t="shared" si="1562"/>
        <v/>
      </c>
      <c r="K2954" s="13"/>
      <c r="L2954" s="13"/>
      <c r="M2954" s="13"/>
      <c r="N2954" s="178" t="str">
        <f t="shared" si="1563"/>
        <v/>
      </c>
      <c r="O2954" s="181" t="str">
        <f t="shared" si="1564"/>
        <v/>
      </c>
      <c r="P2954" s="8" t="str">
        <f t="shared" si="1565"/>
        <v/>
      </c>
      <c r="Q2954" s="8" t="str">
        <f t="shared" si="1566"/>
        <v/>
      </c>
      <c r="R2954" s="8" t="str">
        <f t="shared" si="1567"/>
        <v/>
      </c>
      <c r="S2954" s="8" t="str">
        <f t="shared" si="1568"/>
        <v/>
      </c>
      <c r="T2954" s="8" t="str">
        <f t="shared" si="1569"/>
        <v/>
      </c>
      <c r="U2954" s="8" t="str">
        <f t="shared" si="1570"/>
        <v/>
      </c>
      <c r="V2954" s="16" t="str">
        <f t="shared" si="1571"/>
        <v/>
      </c>
      <c r="W2954" s="129" t="str">
        <f t="shared" si="1572"/>
        <v/>
      </c>
      <c r="X2954" s="8" t="str">
        <f t="shared" si="1573"/>
        <v/>
      </c>
      <c r="Y2954" s="8" t="str">
        <f t="shared" si="1574"/>
        <v/>
      </c>
      <c r="AQ2954" s="6" t="str">
        <f t="shared" si="1575"/>
        <v/>
      </c>
      <c r="AR2954" s="128" t="str">
        <f t="shared" si="1576"/>
        <v/>
      </c>
      <c r="AS2954" s="128" t="str">
        <f t="shared" si="1577"/>
        <v/>
      </c>
      <c r="AT2954" s="139" t="str">
        <f t="shared" si="1589"/>
        <v/>
      </c>
      <c r="BH2954" s="127" t="str">
        <f>IF(LEN(VBAsheet!H2954)&gt;0,$CD$4&amp;CHAR(10)&amp;$CD$5&amp;CHAR(10)&amp;$CD$6&amp;IF(VBAsheet!I2954="N",1,0)&amp;$CE$6&amp;CHAR(10)&amp;$CD$7&amp;CHAR(10)&amp;$CD$8&amp;VBAsheet!H2954&amp;$CE$8&amp;CHAR(10)&amp;$CD$9&amp;VBAsheet!K2954&amp;$CE$9&amp;CHAR(10)&amp;$CD$10&amp;VBAsheet!J2954-1&amp;$CE$10&amp;CHAR(10)&amp;$CD$11,"")</f>
        <v/>
      </c>
      <c r="BI2954"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4" s="18" t="str">
        <f>IF(LEN(X2954)&gt;0,$CD$23&amp;INDEX($CH$3:CH2957,MATCH(W2954,$CG$3:CG2957,0))&amp;$CE$23&amp;CHAR(10)&amp;$CD$24&amp;X2954&amp;$CE$24&amp;CHAR(10)&amp;$CD$25&amp;Y2954&amp;$CE$25&amp;CHAR(10),"")&amp;IF(LEN(AA2954)&gt;0,$CD$23&amp;INDEX($CH$3:CH2957,MATCH(Z2954,$CG$3:CG2957,0))&amp;$CE$23&amp;CHAR(10)&amp;$CD$24&amp;AA2954&amp;$CE$24&amp;CHAR(10)&amp;$CD$25&amp;AB2954&amp;$CE$25&amp;CHAR(10),"")&amp;IF(LEN(AD2954)&gt;0,$CD$23&amp;INDEX($CH$3:CH2957,MATCH(AC2954,$CG$3:CG2957,0))&amp;$CE$23&amp;CHAR(10)&amp;$CD$24&amp;AD2954&amp;$CE$24&amp;CHAR(10)&amp;$CD$25&amp;AE2954&amp;$CE$25&amp;CHAR(10),"")&amp;IF(LEN(AG2954)&gt;0,$CD$23&amp;INDEX($CH$3:CH2957,MATCH(AF2954,$CG$3:CG2957,0))&amp;$CE$23&amp;CHAR(10)&amp;$CD$24&amp;AG2954&amp;$CE$24&amp;CHAR(10)&amp;$CD$25&amp;AH2954&amp;$CE$25&amp;CHAR(10),"")&amp;IF(LEN(AJ2954)&gt;0,$CD$23&amp;INDEX($CH$3:CH2957,MATCH(AI2954,$CG$3:CG2957,0))&amp;$CE$23&amp;CHAR(10)&amp;$CD$24&amp;AJ2954&amp;$CE$24&amp;CHAR(10)&amp;$CD$25&amp;AK2954&amp;$CE$25&amp;CHAR(10),"")</f>
        <v/>
      </c>
      <c r="BK2954" s="18" t="str">
        <f>IF(LEN(J2954)&gt;0,INDEX($BH$2:$BH$100000,MATCH(J2954,VBAsheet!$H$2:$H$100000,0))&amp;CHAR(10),"")&amp;IF(LEN(K2954)&gt;0,INDEX($BH$2:$BH$100000,MATCH(K2954,VBAsheet!$H$2:$H$100000,0))&amp;CHAR(10),"")&amp;IF(LEN(L2954)&gt;0,INDEX($BH$2:$BH$100000,MATCH(L2954,VBAsheet!$H$2:$H$100000,0))&amp;CHAR(10),"")&amp;IF(LEN(M2954)&gt;0,INDEX($BH$2:$BH$100000,MATCH(M2954,VBAsheet!$H$2:$H$100000,0))&amp;CHAR(10),"")</f>
        <v/>
      </c>
      <c r="BM2954" s="94" t="str">
        <f t="shared" si="1560"/>
        <v/>
      </c>
      <c r="BN2954" s="95" t="str">
        <f t="shared" si="1579"/>
        <v/>
      </c>
      <c r="BP2954" s="18" t="str">
        <f t="shared" si="1580"/>
        <v/>
      </c>
      <c r="BR2954" s="81" t="str">
        <f t="shared" si="1559"/>
        <v/>
      </c>
      <c r="BU2954" s="138" t="str">
        <f t="shared" si="1581"/>
        <v/>
      </c>
      <c r="BV2954" s="3" t="str">
        <f t="shared" si="1582"/>
        <v/>
      </c>
      <c r="BW2954" s="3" t="str">
        <f t="shared" si="1583"/>
        <v/>
      </c>
      <c r="BX2954" s="144" t="str">
        <f t="shared" si="1584"/>
        <v/>
      </c>
      <c r="BY2954" s="18" t="str">
        <f t="shared" si="1585"/>
        <v/>
      </c>
      <c r="BZ2954" s="18" t="str">
        <f t="shared" si="1586"/>
        <v/>
      </c>
      <c r="CA2954" s="19" t="str">
        <f t="shared" si="1587"/>
        <v/>
      </c>
    </row>
    <row r="2955" spans="4:79" x14ac:dyDescent="0.45">
      <c r="D2955" s="164" t="str">
        <f t="shared" si="1588"/>
        <v/>
      </c>
      <c r="I2955" s="9" t="str">
        <f t="shared" si="1561"/>
        <v/>
      </c>
      <c r="J2955" s="173" t="str">
        <f t="shared" si="1562"/>
        <v/>
      </c>
      <c r="K2955" s="13"/>
      <c r="L2955" s="13"/>
      <c r="M2955" s="13"/>
      <c r="N2955" s="178" t="str">
        <f t="shared" si="1563"/>
        <v/>
      </c>
      <c r="O2955" s="181" t="str">
        <f t="shared" si="1564"/>
        <v/>
      </c>
      <c r="P2955" s="8" t="str">
        <f t="shared" si="1565"/>
        <v/>
      </c>
      <c r="Q2955" s="8" t="str">
        <f t="shared" si="1566"/>
        <v/>
      </c>
      <c r="R2955" s="8" t="str">
        <f t="shared" si="1567"/>
        <v/>
      </c>
      <c r="S2955" s="8" t="str">
        <f t="shared" si="1568"/>
        <v/>
      </c>
      <c r="T2955" s="8" t="str">
        <f t="shared" si="1569"/>
        <v/>
      </c>
      <c r="U2955" s="8" t="str">
        <f t="shared" si="1570"/>
        <v/>
      </c>
      <c r="V2955" s="16" t="str">
        <f t="shared" si="1571"/>
        <v/>
      </c>
      <c r="W2955" s="129" t="str">
        <f t="shared" si="1572"/>
        <v/>
      </c>
      <c r="X2955" s="8" t="str">
        <f t="shared" si="1573"/>
        <v/>
      </c>
      <c r="Y2955" s="8" t="str">
        <f t="shared" si="1574"/>
        <v/>
      </c>
      <c r="AQ2955" s="6" t="str">
        <f t="shared" si="1575"/>
        <v/>
      </c>
      <c r="AR2955" s="128" t="str">
        <f t="shared" si="1576"/>
        <v/>
      </c>
      <c r="AS2955" s="128" t="str">
        <f t="shared" si="1577"/>
        <v/>
      </c>
      <c r="AT2955" s="139" t="str">
        <f t="shared" si="1589"/>
        <v/>
      </c>
      <c r="BH2955" s="127" t="str">
        <f>IF(LEN(VBAsheet!H2955)&gt;0,$CD$4&amp;CHAR(10)&amp;$CD$5&amp;CHAR(10)&amp;$CD$6&amp;IF(VBAsheet!I2955="N",1,0)&amp;$CE$6&amp;CHAR(10)&amp;$CD$7&amp;CHAR(10)&amp;$CD$8&amp;VBAsheet!H2955&amp;$CE$8&amp;CHAR(10)&amp;$CD$9&amp;VBAsheet!K2955&amp;$CE$9&amp;CHAR(10)&amp;$CD$10&amp;VBAsheet!J2955-1&amp;$CE$10&amp;CHAR(10)&amp;$CD$11,"")</f>
        <v/>
      </c>
      <c r="BI2955"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5" s="18" t="str">
        <f>IF(LEN(X2955)&gt;0,$CD$23&amp;INDEX($CH$3:CH2958,MATCH(W2955,$CG$3:CG2958,0))&amp;$CE$23&amp;CHAR(10)&amp;$CD$24&amp;X2955&amp;$CE$24&amp;CHAR(10)&amp;$CD$25&amp;Y2955&amp;$CE$25&amp;CHAR(10),"")&amp;IF(LEN(AA2955)&gt;0,$CD$23&amp;INDEX($CH$3:CH2958,MATCH(Z2955,$CG$3:CG2958,0))&amp;$CE$23&amp;CHAR(10)&amp;$CD$24&amp;AA2955&amp;$CE$24&amp;CHAR(10)&amp;$CD$25&amp;AB2955&amp;$CE$25&amp;CHAR(10),"")&amp;IF(LEN(AD2955)&gt;0,$CD$23&amp;INDEX($CH$3:CH2958,MATCH(AC2955,$CG$3:CG2958,0))&amp;$CE$23&amp;CHAR(10)&amp;$CD$24&amp;AD2955&amp;$CE$24&amp;CHAR(10)&amp;$CD$25&amp;AE2955&amp;$CE$25&amp;CHAR(10),"")&amp;IF(LEN(AG2955)&gt;0,$CD$23&amp;INDEX($CH$3:CH2958,MATCH(AF2955,$CG$3:CG2958,0))&amp;$CE$23&amp;CHAR(10)&amp;$CD$24&amp;AG2955&amp;$CE$24&amp;CHAR(10)&amp;$CD$25&amp;AH2955&amp;$CE$25&amp;CHAR(10),"")&amp;IF(LEN(AJ2955)&gt;0,$CD$23&amp;INDEX($CH$3:CH2958,MATCH(AI2955,$CG$3:CG2958,0))&amp;$CE$23&amp;CHAR(10)&amp;$CD$24&amp;AJ2955&amp;$CE$24&amp;CHAR(10)&amp;$CD$25&amp;AK2955&amp;$CE$25&amp;CHAR(10),"")</f>
        <v/>
      </c>
      <c r="BK2955" s="18" t="str">
        <f>IF(LEN(J2955)&gt;0,INDEX($BH$2:$BH$100000,MATCH(J2955,VBAsheet!$H$2:$H$100000,0))&amp;CHAR(10),"")&amp;IF(LEN(K2955)&gt;0,INDEX($BH$2:$BH$100000,MATCH(K2955,VBAsheet!$H$2:$H$100000,0))&amp;CHAR(10),"")&amp;IF(LEN(L2955)&gt;0,INDEX($BH$2:$BH$100000,MATCH(L2955,VBAsheet!$H$2:$H$100000,0))&amp;CHAR(10),"")&amp;IF(LEN(M2955)&gt;0,INDEX($BH$2:$BH$100000,MATCH(M2955,VBAsheet!$H$2:$H$100000,0))&amp;CHAR(10),"")</f>
        <v/>
      </c>
      <c r="BM2955" s="94" t="str">
        <f t="shared" si="1560"/>
        <v/>
      </c>
      <c r="BN2955" s="95" t="str">
        <f t="shared" si="1579"/>
        <v/>
      </c>
      <c r="BP2955" s="18" t="str">
        <f t="shared" si="1580"/>
        <v/>
      </c>
      <c r="BR2955" s="81" t="str">
        <f t="shared" si="1559"/>
        <v/>
      </c>
      <c r="BU2955" s="138" t="str">
        <f t="shared" si="1581"/>
        <v/>
      </c>
      <c r="BV2955" s="3" t="str">
        <f t="shared" si="1582"/>
        <v/>
      </c>
      <c r="BW2955" s="3" t="str">
        <f t="shared" si="1583"/>
        <v/>
      </c>
      <c r="BX2955" s="144" t="str">
        <f t="shared" si="1584"/>
        <v/>
      </c>
      <c r="BY2955" s="18" t="str">
        <f t="shared" si="1585"/>
        <v/>
      </c>
      <c r="BZ2955" s="18" t="str">
        <f t="shared" si="1586"/>
        <v/>
      </c>
      <c r="CA2955" s="19" t="str">
        <f t="shared" si="1587"/>
        <v/>
      </c>
    </row>
    <row r="2956" spans="4:79" x14ac:dyDescent="0.45">
      <c r="D2956" s="164" t="str">
        <f t="shared" si="1588"/>
        <v/>
      </c>
      <c r="I2956" s="9" t="str">
        <f t="shared" si="1561"/>
        <v/>
      </c>
      <c r="J2956" s="173" t="str">
        <f t="shared" si="1562"/>
        <v/>
      </c>
      <c r="K2956" s="13"/>
      <c r="L2956" s="13"/>
      <c r="M2956" s="13"/>
      <c r="N2956" s="178" t="str">
        <f t="shared" si="1563"/>
        <v/>
      </c>
      <c r="O2956" s="181" t="str">
        <f t="shared" si="1564"/>
        <v/>
      </c>
      <c r="P2956" s="8" t="str">
        <f t="shared" si="1565"/>
        <v/>
      </c>
      <c r="Q2956" s="8" t="str">
        <f t="shared" si="1566"/>
        <v/>
      </c>
      <c r="R2956" s="8" t="str">
        <f t="shared" si="1567"/>
        <v/>
      </c>
      <c r="S2956" s="8" t="str">
        <f t="shared" si="1568"/>
        <v/>
      </c>
      <c r="T2956" s="8" t="str">
        <f t="shared" si="1569"/>
        <v/>
      </c>
      <c r="U2956" s="8" t="str">
        <f t="shared" si="1570"/>
        <v/>
      </c>
      <c r="V2956" s="16" t="str">
        <f t="shared" si="1571"/>
        <v/>
      </c>
      <c r="W2956" s="129" t="str">
        <f t="shared" si="1572"/>
        <v/>
      </c>
      <c r="X2956" s="8" t="str">
        <f t="shared" si="1573"/>
        <v/>
      </c>
      <c r="Y2956" s="8" t="str">
        <f t="shared" si="1574"/>
        <v/>
      </c>
      <c r="AQ2956" s="6" t="str">
        <f t="shared" si="1575"/>
        <v/>
      </c>
      <c r="AR2956" s="128" t="str">
        <f t="shared" si="1576"/>
        <v/>
      </c>
      <c r="AS2956" s="128" t="str">
        <f t="shared" si="1577"/>
        <v/>
      </c>
      <c r="AT2956" s="139" t="str">
        <f t="shared" si="1589"/>
        <v/>
      </c>
      <c r="BH2956" s="127" t="str">
        <f>IF(LEN(VBAsheet!H2956)&gt;0,$CD$4&amp;CHAR(10)&amp;$CD$5&amp;CHAR(10)&amp;$CD$6&amp;IF(VBAsheet!I2956="N",1,0)&amp;$CE$6&amp;CHAR(10)&amp;$CD$7&amp;CHAR(10)&amp;$CD$8&amp;VBAsheet!H2956&amp;$CE$8&amp;CHAR(10)&amp;$CD$9&amp;VBAsheet!K2956&amp;$CE$9&amp;CHAR(10)&amp;$CD$10&amp;VBAsheet!J2956-1&amp;$CE$10&amp;CHAR(10)&amp;$CD$11,"")</f>
        <v/>
      </c>
      <c r="BI2956"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6" s="18" t="str">
        <f>IF(LEN(X2956)&gt;0,$CD$23&amp;INDEX($CH$3:CH2959,MATCH(W2956,$CG$3:CG2959,0))&amp;$CE$23&amp;CHAR(10)&amp;$CD$24&amp;X2956&amp;$CE$24&amp;CHAR(10)&amp;$CD$25&amp;Y2956&amp;$CE$25&amp;CHAR(10),"")&amp;IF(LEN(AA2956)&gt;0,$CD$23&amp;INDEX($CH$3:CH2959,MATCH(Z2956,$CG$3:CG2959,0))&amp;$CE$23&amp;CHAR(10)&amp;$CD$24&amp;AA2956&amp;$CE$24&amp;CHAR(10)&amp;$CD$25&amp;AB2956&amp;$CE$25&amp;CHAR(10),"")&amp;IF(LEN(AD2956)&gt;0,$CD$23&amp;INDEX($CH$3:CH2959,MATCH(AC2956,$CG$3:CG2959,0))&amp;$CE$23&amp;CHAR(10)&amp;$CD$24&amp;AD2956&amp;$CE$24&amp;CHAR(10)&amp;$CD$25&amp;AE2956&amp;$CE$25&amp;CHAR(10),"")&amp;IF(LEN(AG2956)&gt;0,$CD$23&amp;INDEX($CH$3:CH2959,MATCH(AF2956,$CG$3:CG2959,0))&amp;$CE$23&amp;CHAR(10)&amp;$CD$24&amp;AG2956&amp;$CE$24&amp;CHAR(10)&amp;$CD$25&amp;AH2956&amp;$CE$25&amp;CHAR(10),"")&amp;IF(LEN(AJ2956)&gt;0,$CD$23&amp;INDEX($CH$3:CH2959,MATCH(AI2956,$CG$3:CG2959,0))&amp;$CE$23&amp;CHAR(10)&amp;$CD$24&amp;AJ2956&amp;$CE$24&amp;CHAR(10)&amp;$CD$25&amp;AK2956&amp;$CE$25&amp;CHAR(10),"")</f>
        <v/>
      </c>
      <c r="BK2956" s="18" t="str">
        <f>IF(LEN(J2956)&gt;0,INDEX($BH$2:$BH$100000,MATCH(J2956,VBAsheet!$H$2:$H$100000,0))&amp;CHAR(10),"")&amp;IF(LEN(K2956)&gt;0,INDEX($BH$2:$BH$100000,MATCH(K2956,VBAsheet!$H$2:$H$100000,0))&amp;CHAR(10),"")&amp;IF(LEN(L2956)&gt;0,INDEX($BH$2:$BH$100000,MATCH(L2956,VBAsheet!$H$2:$H$100000,0))&amp;CHAR(10),"")&amp;IF(LEN(M2956)&gt;0,INDEX($BH$2:$BH$100000,MATCH(M2956,VBAsheet!$H$2:$H$100000,0))&amp;CHAR(10),"")</f>
        <v/>
      </c>
      <c r="BM2956" s="94" t="str">
        <f t="shared" si="1560"/>
        <v/>
      </c>
      <c r="BN2956" s="95" t="str">
        <f t="shared" si="1579"/>
        <v/>
      </c>
      <c r="BP2956" s="18" t="str">
        <f t="shared" si="1580"/>
        <v/>
      </c>
      <c r="BR2956" s="81" t="str">
        <f t="shared" si="1559"/>
        <v/>
      </c>
      <c r="BU2956" s="138" t="str">
        <f t="shared" si="1581"/>
        <v/>
      </c>
      <c r="BV2956" s="3" t="str">
        <f t="shared" si="1582"/>
        <v/>
      </c>
      <c r="BW2956" s="3" t="str">
        <f t="shared" si="1583"/>
        <v/>
      </c>
      <c r="BX2956" s="144" t="str">
        <f t="shared" si="1584"/>
        <v/>
      </c>
      <c r="BY2956" s="18" t="str">
        <f t="shared" si="1585"/>
        <v/>
      </c>
      <c r="BZ2956" s="18" t="str">
        <f t="shared" si="1586"/>
        <v/>
      </c>
      <c r="CA2956" s="19" t="str">
        <f t="shared" si="1587"/>
        <v/>
      </c>
    </row>
    <row r="2957" spans="4:79" x14ac:dyDescent="0.45">
      <c r="D2957" s="164" t="str">
        <f t="shared" si="1588"/>
        <v/>
      </c>
      <c r="I2957" s="9" t="str">
        <f t="shared" si="1561"/>
        <v/>
      </c>
      <c r="J2957" s="173" t="str">
        <f t="shared" si="1562"/>
        <v/>
      </c>
      <c r="K2957" s="13"/>
      <c r="L2957" s="13"/>
      <c r="M2957" s="13"/>
      <c r="N2957" s="178" t="str">
        <f t="shared" si="1563"/>
        <v/>
      </c>
      <c r="O2957" s="181" t="str">
        <f t="shared" si="1564"/>
        <v/>
      </c>
      <c r="P2957" s="8" t="str">
        <f t="shared" si="1565"/>
        <v/>
      </c>
      <c r="Q2957" s="8" t="str">
        <f t="shared" si="1566"/>
        <v/>
      </c>
      <c r="R2957" s="8" t="str">
        <f t="shared" si="1567"/>
        <v/>
      </c>
      <c r="S2957" s="8" t="str">
        <f t="shared" si="1568"/>
        <v/>
      </c>
      <c r="T2957" s="8" t="str">
        <f t="shared" si="1569"/>
        <v/>
      </c>
      <c r="U2957" s="8" t="str">
        <f t="shared" si="1570"/>
        <v/>
      </c>
      <c r="V2957" s="16" t="str">
        <f t="shared" si="1571"/>
        <v/>
      </c>
      <c r="W2957" s="129" t="str">
        <f t="shared" si="1572"/>
        <v/>
      </c>
      <c r="X2957" s="8" t="str">
        <f t="shared" si="1573"/>
        <v/>
      </c>
      <c r="Y2957" s="8" t="str">
        <f t="shared" si="1574"/>
        <v/>
      </c>
      <c r="AQ2957" s="6" t="str">
        <f t="shared" si="1575"/>
        <v/>
      </c>
      <c r="AR2957" s="128" t="str">
        <f t="shared" si="1576"/>
        <v/>
      </c>
      <c r="AS2957" s="128" t="str">
        <f t="shared" si="1577"/>
        <v/>
      </c>
      <c r="AT2957" s="139" t="str">
        <f t="shared" si="1589"/>
        <v/>
      </c>
      <c r="BH2957" s="127" t="str">
        <f>IF(LEN(VBAsheet!H2957)&gt;0,$CD$4&amp;CHAR(10)&amp;$CD$5&amp;CHAR(10)&amp;$CD$6&amp;IF(VBAsheet!I2957="N",1,0)&amp;$CE$6&amp;CHAR(10)&amp;$CD$7&amp;CHAR(10)&amp;$CD$8&amp;VBAsheet!H2957&amp;$CE$8&amp;CHAR(10)&amp;$CD$9&amp;VBAsheet!K2957&amp;$CE$9&amp;CHAR(10)&amp;$CD$10&amp;VBAsheet!J2957-1&amp;$CE$10&amp;CHAR(10)&amp;$CD$11,"")</f>
        <v/>
      </c>
      <c r="BI2957"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7" s="18" t="str">
        <f>IF(LEN(X2957)&gt;0,$CD$23&amp;INDEX($CH$3:CH2960,MATCH(W2957,$CG$3:CG2960,0))&amp;$CE$23&amp;CHAR(10)&amp;$CD$24&amp;X2957&amp;$CE$24&amp;CHAR(10)&amp;$CD$25&amp;Y2957&amp;$CE$25&amp;CHAR(10),"")&amp;IF(LEN(AA2957)&gt;0,$CD$23&amp;INDEX($CH$3:CH2960,MATCH(Z2957,$CG$3:CG2960,0))&amp;$CE$23&amp;CHAR(10)&amp;$CD$24&amp;AA2957&amp;$CE$24&amp;CHAR(10)&amp;$CD$25&amp;AB2957&amp;$CE$25&amp;CHAR(10),"")&amp;IF(LEN(AD2957)&gt;0,$CD$23&amp;INDEX($CH$3:CH2960,MATCH(AC2957,$CG$3:CG2960,0))&amp;$CE$23&amp;CHAR(10)&amp;$CD$24&amp;AD2957&amp;$CE$24&amp;CHAR(10)&amp;$CD$25&amp;AE2957&amp;$CE$25&amp;CHAR(10),"")&amp;IF(LEN(AG2957)&gt;0,$CD$23&amp;INDEX($CH$3:CH2960,MATCH(AF2957,$CG$3:CG2960,0))&amp;$CE$23&amp;CHAR(10)&amp;$CD$24&amp;AG2957&amp;$CE$24&amp;CHAR(10)&amp;$CD$25&amp;AH2957&amp;$CE$25&amp;CHAR(10),"")&amp;IF(LEN(AJ2957)&gt;0,$CD$23&amp;INDEX($CH$3:CH2960,MATCH(AI2957,$CG$3:CG2960,0))&amp;$CE$23&amp;CHAR(10)&amp;$CD$24&amp;AJ2957&amp;$CE$24&amp;CHAR(10)&amp;$CD$25&amp;AK2957&amp;$CE$25&amp;CHAR(10),"")</f>
        <v/>
      </c>
      <c r="BK2957" s="18" t="str">
        <f>IF(LEN(J2957)&gt;0,INDEX($BH$2:$BH$100000,MATCH(J2957,VBAsheet!$H$2:$H$100000,0))&amp;CHAR(10),"")&amp;IF(LEN(K2957)&gt;0,INDEX($BH$2:$BH$100000,MATCH(K2957,VBAsheet!$H$2:$H$100000,0))&amp;CHAR(10),"")&amp;IF(LEN(L2957)&gt;0,INDEX($BH$2:$BH$100000,MATCH(L2957,VBAsheet!$H$2:$H$100000,0))&amp;CHAR(10),"")&amp;IF(LEN(M2957)&gt;0,INDEX($BH$2:$BH$100000,MATCH(M2957,VBAsheet!$H$2:$H$100000,0))&amp;CHAR(10),"")</f>
        <v/>
      </c>
      <c r="BM2957" s="94" t="str">
        <f t="shared" si="1560"/>
        <v/>
      </c>
      <c r="BN2957" s="95" t="str">
        <f t="shared" si="1579"/>
        <v/>
      </c>
      <c r="BP2957" s="18" t="str">
        <f t="shared" si="1580"/>
        <v/>
      </c>
      <c r="BR2957" s="81" t="str">
        <f t="shared" si="1559"/>
        <v/>
      </c>
      <c r="BU2957" s="138" t="str">
        <f t="shared" si="1581"/>
        <v/>
      </c>
      <c r="BV2957" s="3" t="str">
        <f t="shared" si="1582"/>
        <v/>
      </c>
      <c r="BW2957" s="3" t="str">
        <f t="shared" si="1583"/>
        <v/>
      </c>
      <c r="BX2957" s="144" t="str">
        <f t="shared" si="1584"/>
        <v/>
      </c>
      <c r="BY2957" s="18" t="str">
        <f t="shared" si="1585"/>
        <v/>
      </c>
      <c r="BZ2957" s="18" t="str">
        <f t="shared" si="1586"/>
        <v/>
      </c>
      <c r="CA2957" s="19" t="str">
        <f t="shared" si="1587"/>
        <v/>
      </c>
    </row>
    <row r="2958" spans="4:79" x14ac:dyDescent="0.45">
      <c r="D2958" s="164" t="str">
        <f t="shared" si="1588"/>
        <v/>
      </c>
      <c r="I2958" s="9" t="str">
        <f t="shared" si="1561"/>
        <v/>
      </c>
      <c r="J2958" s="173" t="str">
        <f t="shared" si="1562"/>
        <v/>
      </c>
      <c r="K2958" s="13"/>
      <c r="L2958" s="13"/>
      <c r="M2958" s="13"/>
      <c r="N2958" s="178" t="str">
        <f t="shared" si="1563"/>
        <v/>
      </c>
      <c r="O2958" s="181" t="str">
        <f t="shared" si="1564"/>
        <v/>
      </c>
      <c r="P2958" s="8" t="str">
        <f t="shared" si="1565"/>
        <v/>
      </c>
      <c r="Q2958" s="8" t="str">
        <f t="shared" si="1566"/>
        <v/>
      </c>
      <c r="R2958" s="8" t="str">
        <f t="shared" si="1567"/>
        <v/>
      </c>
      <c r="S2958" s="8" t="str">
        <f t="shared" si="1568"/>
        <v/>
      </c>
      <c r="T2958" s="8" t="str">
        <f t="shared" si="1569"/>
        <v/>
      </c>
      <c r="U2958" s="8" t="str">
        <f t="shared" si="1570"/>
        <v/>
      </c>
      <c r="V2958" s="16" t="str">
        <f t="shared" si="1571"/>
        <v/>
      </c>
      <c r="W2958" s="129" t="str">
        <f t="shared" si="1572"/>
        <v/>
      </c>
      <c r="X2958" s="8" t="str">
        <f t="shared" si="1573"/>
        <v/>
      </c>
      <c r="Y2958" s="8" t="str">
        <f t="shared" si="1574"/>
        <v/>
      </c>
      <c r="AQ2958" s="6" t="str">
        <f t="shared" si="1575"/>
        <v/>
      </c>
      <c r="AR2958" s="128" t="str">
        <f t="shared" si="1576"/>
        <v/>
      </c>
      <c r="AS2958" s="128" t="str">
        <f t="shared" si="1577"/>
        <v/>
      </c>
      <c r="AT2958" s="139" t="str">
        <f t="shared" si="1589"/>
        <v/>
      </c>
      <c r="BH2958" s="127" t="str">
        <f>IF(LEN(VBAsheet!H2958)&gt;0,$CD$4&amp;CHAR(10)&amp;$CD$5&amp;CHAR(10)&amp;$CD$6&amp;IF(VBAsheet!I2958="N",1,0)&amp;$CE$6&amp;CHAR(10)&amp;$CD$7&amp;CHAR(10)&amp;$CD$8&amp;VBAsheet!H2958&amp;$CE$8&amp;CHAR(10)&amp;$CD$9&amp;VBAsheet!K2958&amp;$CE$9&amp;CHAR(10)&amp;$CD$10&amp;VBAsheet!J2958-1&amp;$CE$10&amp;CHAR(10)&amp;$CD$11,"")</f>
        <v/>
      </c>
      <c r="BI2958"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8" s="18" t="str">
        <f>IF(LEN(X2958)&gt;0,$CD$23&amp;INDEX($CH$3:CH2961,MATCH(W2958,$CG$3:CG2961,0))&amp;$CE$23&amp;CHAR(10)&amp;$CD$24&amp;X2958&amp;$CE$24&amp;CHAR(10)&amp;$CD$25&amp;Y2958&amp;$CE$25&amp;CHAR(10),"")&amp;IF(LEN(AA2958)&gt;0,$CD$23&amp;INDEX($CH$3:CH2961,MATCH(Z2958,$CG$3:CG2961,0))&amp;$CE$23&amp;CHAR(10)&amp;$CD$24&amp;AA2958&amp;$CE$24&amp;CHAR(10)&amp;$CD$25&amp;AB2958&amp;$CE$25&amp;CHAR(10),"")&amp;IF(LEN(AD2958)&gt;0,$CD$23&amp;INDEX($CH$3:CH2961,MATCH(AC2958,$CG$3:CG2961,0))&amp;$CE$23&amp;CHAR(10)&amp;$CD$24&amp;AD2958&amp;$CE$24&amp;CHAR(10)&amp;$CD$25&amp;AE2958&amp;$CE$25&amp;CHAR(10),"")&amp;IF(LEN(AG2958)&gt;0,$CD$23&amp;INDEX($CH$3:CH2961,MATCH(AF2958,$CG$3:CG2961,0))&amp;$CE$23&amp;CHAR(10)&amp;$CD$24&amp;AG2958&amp;$CE$24&amp;CHAR(10)&amp;$CD$25&amp;AH2958&amp;$CE$25&amp;CHAR(10),"")&amp;IF(LEN(AJ2958)&gt;0,$CD$23&amp;INDEX($CH$3:CH2961,MATCH(AI2958,$CG$3:CG2961,0))&amp;$CE$23&amp;CHAR(10)&amp;$CD$24&amp;AJ2958&amp;$CE$24&amp;CHAR(10)&amp;$CD$25&amp;AK2958&amp;$CE$25&amp;CHAR(10),"")</f>
        <v/>
      </c>
      <c r="BK2958" s="18" t="str">
        <f>IF(LEN(J2958)&gt;0,INDEX($BH$2:$BH$100000,MATCH(J2958,VBAsheet!$H$2:$H$100000,0))&amp;CHAR(10),"")&amp;IF(LEN(K2958)&gt;0,INDEX($BH$2:$BH$100000,MATCH(K2958,VBAsheet!$H$2:$H$100000,0))&amp;CHAR(10),"")&amp;IF(LEN(L2958)&gt;0,INDEX($BH$2:$BH$100000,MATCH(L2958,VBAsheet!$H$2:$H$100000,0))&amp;CHAR(10),"")&amp;IF(LEN(M2958)&gt;0,INDEX($BH$2:$BH$100000,MATCH(M2958,VBAsheet!$H$2:$H$100000,0))&amp;CHAR(10),"")</f>
        <v/>
      </c>
      <c r="BM2958" s="94" t="str">
        <f t="shared" si="1560"/>
        <v/>
      </c>
      <c r="BN2958" s="95" t="str">
        <f t="shared" si="1579"/>
        <v/>
      </c>
      <c r="BP2958" s="18" t="str">
        <f t="shared" si="1580"/>
        <v/>
      </c>
      <c r="BR2958" s="81" t="str">
        <f t="shared" si="1559"/>
        <v/>
      </c>
      <c r="BU2958" s="138" t="str">
        <f t="shared" si="1581"/>
        <v/>
      </c>
      <c r="BV2958" s="3" t="str">
        <f t="shared" si="1582"/>
        <v/>
      </c>
      <c r="BW2958" s="3" t="str">
        <f t="shared" si="1583"/>
        <v/>
      </c>
      <c r="BX2958" s="144" t="str">
        <f t="shared" si="1584"/>
        <v/>
      </c>
      <c r="BY2958" s="18" t="str">
        <f t="shared" si="1585"/>
        <v/>
      </c>
      <c r="BZ2958" s="18" t="str">
        <f t="shared" si="1586"/>
        <v/>
      </c>
      <c r="CA2958" s="19" t="str">
        <f t="shared" si="1587"/>
        <v/>
      </c>
    </row>
    <row r="2959" spans="4:79" x14ac:dyDescent="0.45">
      <c r="D2959" s="164" t="str">
        <f t="shared" si="1588"/>
        <v/>
      </c>
      <c r="I2959" s="9" t="str">
        <f t="shared" si="1561"/>
        <v/>
      </c>
      <c r="J2959" s="173" t="str">
        <f t="shared" si="1562"/>
        <v/>
      </c>
      <c r="K2959" s="13"/>
      <c r="L2959" s="13"/>
      <c r="M2959" s="13"/>
      <c r="N2959" s="178" t="str">
        <f t="shared" si="1563"/>
        <v/>
      </c>
      <c r="O2959" s="181" t="str">
        <f t="shared" si="1564"/>
        <v/>
      </c>
      <c r="P2959" s="8" t="str">
        <f t="shared" si="1565"/>
        <v/>
      </c>
      <c r="Q2959" s="8" t="str">
        <f t="shared" si="1566"/>
        <v/>
      </c>
      <c r="R2959" s="8" t="str">
        <f t="shared" si="1567"/>
        <v/>
      </c>
      <c r="S2959" s="8" t="str">
        <f t="shared" si="1568"/>
        <v/>
      </c>
      <c r="T2959" s="8" t="str">
        <f t="shared" si="1569"/>
        <v/>
      </c>
      <c r="U2959" s="8" t="str">
        <f t="shared" si="1570"/>
        <v/>
      </c>
      <c r="V2959" s="16" t="str">
        <f t="shared" si="1571"/>
        <v/>
      </c>
      <c r="W2959" s="129" t="str">
        <f t="shared" si="1572"/>
        <v/>
      </c>
      <c r="X2959" s="8" t="str">
        <f t="shared" si="1573"/>
        <v/>
      </c>
      <c r="Y2959" s="8" t="str">
        <f t="shared" si="1574"/>
        <v/>
      </c>
      <c r="AQ2959" s="6" t="str">
        <f t="shared" si="1575"/>
        <v/>
      </c>
      <c r="AR2959" s="128" t="str">
        <f t="shared" si="1576"/>
        <v/>
      </c>
      <c r="AS2959" s="128" t="str">
        <f t="shared" si="1577"/>
        <v/>
      </c>
      <c r="AT2959" s="139" t="str">
        <f t="shared" si="1589"/>
        <v/>
      </c>
      <c r="BH2959" s="127" t="str">
        <f>IF(LEN(VBAsheet!H2959)&gt;0,$CD$4&amp;CHAR(10)&amp;$CD$5&amp;CHAR(10)&amp;$CD$6&amp;IF(VBAsheet!I2959="N",1,0)&amp;$CE$6&amp;CHAR(10)&amp;$CD$7&amp;CHAR(10)&amp;$CD$8&amp;VBAsheet!H2959&amp;$CE$8&amp;CHAR(10)&amp;$CD$9&amp;VBAsheet!K2959&amp;$CE$9&amp;CHAR(10)&amp;$CD$10&amp;VBAsheet!J2959-1&amp;$CE$10&amp;CHAR(10)&amp;$CD$11,"")</f>
        <v/>
      </c>
      <c r="BI2959"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59" s="18" t="str">
        <f>IF(LEN(X2959)&gt;0,$CD$23&amp;INDEX($CH$3:CH2962,MATCH(W2959,$CG$3:CG2962,0))&amp;$CE$23&amp;CHAR(10)&amp;$CD$24&amp;X2959&amp;$CE$24&amp;CHAR(10)&amp;$CD$25&amp;Y2959&amp;$CE$25&amp;CHAR(10),"")&amp;IF(LEN(AA2959)&gt;0,$CD$23&amp;INDEX($CH$3:CH2962,MATCH(Z2959,$CG$3:CG2962,0))&amp;$CE$23&amp;CHAR(10)&amp;$CD$24&amp;AA2959&amp;$CE$24&amp;CHAR(10)&amp;$CD$25&amp;AB2959&amp;$CE$25&amp;CHAR(10),"")&amp;IF(LEN(AD2959)&gt;0,$CD$23&amp;INDEX($CH$3:CH2962,MATCH(AC2959,$CG$3:CG2962,0))&amp;$CE$23&amp;CHAR(10)&amp;$CD$24&amp;AD2959&amp;$CE$24&amp;CHAR(10)&amp;$CD$25&amp;AE2959&amp;$CE$25&amp;CHAR(10),"")&amp;IF(LEN(AG2959)&gt;0,$CD$23&amp;INDEX($CH$3:CH2962,MATCH(AF2959,$CG$3:CG2962,0))&amp;$CE$23&amp;CHAR(10)&amp;$CD$24&amp;AG2959&amp;$CE$24&amp;CHAR(10)&amp;$CD$25&amp;AH2959&amp;$CE$25&amp;CHAR(10),"")&amp;IF(LEN(AJ2959)&gt;0,$CD$23&amp;INDEX($CH$3:CH2962,MATCH(AI2959,$CG$3:CG2962,0))&amp;$CE$23&amp;CHAR(10)&amp;$CD$24&amp;AJ2959&amp;$CE$24&amp;CHAR(10)&amp;$CD$25&amp;AK2959&amp;$CE$25&amp;CHAR(10),"")</f>
        <v/>
      </c>
      <c r="BK2959" s="18" t="str">
        <f>IF(LEN(J2959)&gt;0,INDEX($BH$2:$BH$100000,MATCH(J2959,VBAsheet!$H$2:$H$100000,0))&amp;CHAR(10),"")&amp;IF(LEN(K2959)&gt;0,INDEX($BH$2:$BH$100000,MATCH(K2959,VBAsheet!$H$2:$H$100000,0))&amp;CHAR(10),"")&amp;IF(LEN(L2959)&gt;0,INDEX($BH$2:$BH$100000,MATCH(L2959,VBAsheet!$H$2:$H$100000,0))&amp;CHAR(10),"")&amp;IF(LEN(M2959)&gt;0,INDEX($BH$2:$BH$100000,MATCH(M2959,VBAsheet!$H$2:$H$100000,0))&amp;CHAR(10),"")</f>
        <v/>
      </c>
      <c r="BM2959" s="94" t="str">
        <f t="shared" si="1560"/>
        <v/>
      </c>
      <c r="BN2959" s="95" t="str">
        <f t="shared" si="1579"/>
        <v/>
      </c>
      <c r="BP2959" s="18" t="str">
        <f t="shared" si="1580"/>
        <v/>
      </c>
      <c r="BR2959" s="81" t="str">
        <f t="shared" si="1559"/>
        <v/>
      </c>
      <c r="BU2959" s="138" t="str">
        <f t="shared" si="1581"/>
        <v/>
      </c>
      <c r="BV2959" s="3" t="str">
        <f t="shared" si="1582"/>
        <v/>
      </c>
      <c r="BW2959" s="3" t="str">
        <f t="shared" si="1583"/>
        <v/>
      </c>
      <c r="BX2959" s="144" t="str">
        <f t="shared" si="1584"/>
        <v/>
      </c>
      <c r="BY2959" s="18" t="str">
        <f t="shared" si="1585"/>
        <v/>
      </c>
      <c r="BZ2959" s="18" t="str">
        <f t="shared" si="1586"/>
        <v/>
      </c>
      <c r="CA2959" s="19" t="str">
        <f t="shared" si="1587"/>
        <v/>
      </c>
    </row>
    <row r="2960" spans="4:79" x14ac:dyDescent="0.45">
      <c r="D2960" s="164" t="str">
        <f t="shared" si="1588"/>
        <v/>
      </c>
      <c r="I2960" s="9" t="str">
        <f t="shared" si="1561"/>
        <v/>
      </c>
      <c r="J2960" s="173" t="str">
        <f t="shared" si="1562"/>
        <v/>
      </c>
      <c r="K2960" s="13"/>
      <c r="L2960" s="13"/>
      <c r="M2960" s="13"/>
      <c r="N2960" s="178" t="str">
        <f t="shared" si="1563"/>
        <v/>
      </c>
      <c r="O2960" s="181" t="str">
        <f t="shared" si="1564"/>
        <v/>
      </c>
      <c r="P2960" s="8" t="str">
        <f t="shared" si="1565"/>
        <v/>
      </c>
      <c r="Q2960" s="8" t="str">
        <f t="shared" si="1566"/>
        <v/>
      </c>
      <c r="R2960" s="8" t="str">
        <f t="shared" si="1567"/>
        <v/>
      </c>
      <c r="S2960" s="8" t="str">
        <f t="shared" si="1568"/>
        <v/>
      </c>
      <c r="T2960" s="8" t="str">
        <f t="shared" si="1569"/>
        <v/>
      </c>
      <c r="U2960" s="8" t="str">
        <f t="shared" si="1570"/>
        <v/>
      </c>
      <c r="V2960" s="16" t="str">
        <f t="shared" si="1571"/>
        <v/>
      </c>
      <c r="W2960" s="129" t="str">
        <f t="shared" si="1572"/>
        <v/>
      </c>
      <c r="X2960" s="8" t="str">
        <f t="shared" si="1573"/>
        <v/>
      </c>
      <c r="Y2960" s="8" t="str">
        <f t="shared" si="1574"/>
        <v/>
      </c>
      <c r="AQ2960" s="6" t="str">
        <f t="shared" si="1575"/>
        <v/>
      </c>
      <c r="AR2960" s="128" t="str">
        <f t="shared" si="1576"/>
        <v/>
      </c>
      <c r="AS2960" s="128" t="str">
        <f t="shared" si="1577"/>
        <v/>
      </c>
      <c r="AT2960" s="139" t="str">
        <f t="shared" si="1589"/>
        <v/>
      </c>
      <c r="BH2960" s="127" t="str">
        <f>IF(LEN(VBAsheet!H2960)&gt;0,$CD$4&amp;CHAR(10)&amp;$CD$5&amp;CHAR(10)&amp;$CD$6&amp;IF(VBAsheet!I2960="N",1,0)&amp;$CE$6&amp;CHAR(10)&amp;$CD$7&amp;CHAR(10)&amp;$CD$8&amp;VBAsheet!H2960&amp;$CE$8&amp;CHAR(10)&amp;$CD$9&amp;VBAsheet!K2960&amp;$CE$9&amp;CHAR(10)&amp;$CD$10&amp;VBAsheet!J2960-1&amp;$CE$10&amp;CHAR(10)&amp;$CD$11,"")</f>
        <v/>
      </c>
      <c r="BI2960"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0" s="18" t="str">
        <f>IF(LEN(X2960)&gt;0,$CD$23&amp;INDEX($CH$3:CH2963,MATCH(W2960,$CG$3:CG2963,0))&amp;$CE$23&amp;CHAR(10)&amp;$CD$24&amp;X2960&amp;$CE$24&amp;CHAR(10)&amp;$CD$25&amp;Y2960&amp;$CE$25&amp;CHAR(10),"")&amp;IF(LEN(AA2960)&gt;0,$CD$23&amp;INDEX($CH$3:CH2963,MATCH(Z2960,$CG$3:CG2963,0))&amp;$CE$23&amp;CHAR(10)&amp;$CD$24&amp;AA2960&amp;$CE$24&amp;CHAR(10)&amp;$CD$25&amp;AB2960&amp;$CE$25&amp;CHAR(10),"")&amp;IF(LEN(AD2960)&gt;0,$CD$23&amp;INDEX($CH$3:CH2963,MATCH(AC2960,$CG$3:CG2963,0))&amp;$CE$23&amp;CHAR(10)&amp;$CD$24&amp;AD2960&amp;$CE$24&amp;CHAR(10)&amp;$CD$25&amp;AE2960&amp;$CE$25&amp;CHAR(10),"")&amp;IF(LEN(AG2960)&gt;0,$CD$23&amp;INDEX($CH$3:CH2963,MATCH(AF2960,$CG$3:CG2963,0))&amp;$CE$23&amp;CHAR(10)&amp;$CD$24&amp;AG2960&amp;$CE$24&amp;CHAR(10)&amp;$CD$25&amp;AH2960&amp;$CE$25&amp;CHAR(10),"")&amp;IF(LEN(AJ2960)&gt;0,$CD$23&amp;INDEX($CH$3:CH2963,MATCH(AI2960,$CG$3:CG2963,0))&amp;$CE$23&amp;CHAR(10)&amp;$CD$24&amp;AJ2960&amp;$CE$24&amp;CHAR(10)&amp;$CD$25&amp;AK2960&amp;$CE$25&amp;CHAR(10),"")</f>
        <v/>
      </c>
      <c r="BK2960" s="18" t="str">
        <f>IF(LEN(J2960)&gt;0,INDEX($BH$2:$BH$100000,MATCH(J2960,VBAsheet!$H$2:$H$100000,0))&amp;CHAR(10),"")&amp;IF(LEN(K2960)&gt;0,INDEX($BH$2:$BH$100000,MATCH(K2960,VBAsheet!$H$2:$H$100000,0))&amp;CHAR(10),"")&amp;IF(LEN(L2960)&gt;0,INDEX($BH$2:$BH$100000,MATCH(L2960,VBAsheet!$H$2:$H$100000,0))&amp;CHAR(10),"")&amp;IF(LEN(M2960)&gt;0,INDEX($BH$2:$BH$100000,MATCH(M2960,VBAsheet!$H$2:$H$100000,0))&amp;CHAR(10),"")</f>
        <v/>
      </c>
      <c r="BM2960" s="94" t="str">
        <f t="shared" si="1560"/>
        <v/>
      </c>
      <c r="BN2960" s="95" t="str">
        <f t="shared" si="1579"/>
        <v/>
      </c>
      <c r="BP2960" s="18" t="str">
        <f t="shared" si="1580"/>
        <v/>
      </c>
      <c r="BR2960" s="81" t="str">
        <f t="shared" si="1559"/>
        <v/>
      </c>
      <c r="BU2960" s="138" t="str">
        <f t="shared" si="1581"/>
        <v/>
      </c>
      <c r="BV2960" s="3" t="str">
        <f t="shared" si="1582"/>
        <v/>
      </c>
      <c r="BW2960" s="3" t="str">
        <f t="shared" si="1583"/>
        <v/>
      </c>
      <c r="BX2960" s="144" t="str">
        <f t="shared" si="1584"/>
        <v/>
      </c>
      <c r="BY2960" s="18" t="str">
        <f t="shared" si="1585"/>
        <v/>
      </c>
      <c r="BZ2960" s="18" t="str">
        <f t="shared" si="1586"/>
        <v/>
      </c>
      <c r="CA2960" s="19" t="str">
        <f t="shared" si="1587"/>
        <v/>
      </c>
    </row>
    <row r="2961" spans="4:79" x14ac:dyDescent="0.45">
      <c r="D2961" s="164" t="str">
        <f t="shared" si="1588"/>
        <v/>
      </c>
      <c r="I2961" s="9" t="str">
        <f t="shared" si="1561"/>
        <v/>
      </c>
      <c r="J2961" s="173" t="str">
        <f t="shared" si="1562"/>
        <v/>
      </c>
      <c r="K2961" s="13"/>
      <c r="L2961" s="13"/>
      <c r="M2961" s="13"/>
      <c r="N2961" s="178" t="str">
        <f t="shared" si="1563"/>
        <v/>
      </c>
      <c r="O2961" s="181" t="str">
        <f t="shared" si="1564"/>
        <v/>
      </c>
      <c r="P2961" s="8" t="str">
        <f t="shared" si="1565"/>
        <v/>
      </c>
      <c r="Q2961" s="8" t="str">
        <f t="shared" si="1566"/>
        <v/>
      </c>
      <c r="R2961" s="8" t="str">
        <f t="shared" si="1567"/>
        <v/>
      </c>
      <c r="S2961" s="8" t="str">
        <f t="shared" si="1568"/>
        <v/>
      </c>
      <c r="T2961" s="8" t="str">
        <f t="shared" si="1569"/>
        <v/>
      </c>
      <c r="U2961" s="8" t="str">
        <f t="shared" si="1570"/>
        <v/>
      </c>
      <c r="V2961" s="16" t="str">
        <f t="shared" si="1571"/>
        <v/>
      </c>
      <c r="W2961" s="129" t="str">
        <f t="shared" si="1572"/>
        <v/>
      </c>
      <c r="X2961" s="8" t="str">
        <f t="shared" si="1573"/>
        <v/>
      </c>
      <c r="Y2961" s="8" t="str">
        <f t="shared" si="1574"/>
        <v/>
      </c>
      <c r="AQ2961" s="6" t="str">
        <f t="shared" si="1575"/>
        <v/>
      </c>
      <c r="AR2961" s="128" t="str">
        <f t="shared" si="1576"/>
        <v/>
      </c>
      <c r="AS2961" s="128" t="str">
        <f t="shared" si="1577"/>
        <v/>
      </c>
      <c r="AT2961" s="139" t="str">
        <f t="shared" si="1589"/>
        <v/>
      </c>
      <c r="BH2961" s="127" t="str">
        <f>IF(LEN(VBAsheet!H2961)&gt;0,$CD$4&amp;CHAR(10)&amp;$CD$5&amp;CHAR(10)&amp;$CD$6&amp;IF(VBAsheet!I2961="N",1,0)&amp;$CE$6&amp;CHAR(10)&amp;$CD$7&amp;CHAR(10)&amp;$CD$8&amp;VBAsheet!H2961&amp;$CE$8&amp;CHAR(10)&amp;$CD$9&amp;VBAsheet!K2961&amp;$CE$9&amp;CHAR(10)&amp;$CD$10&amp;VBAsheet!J2961-1&amp;$CE$10&amp;CHAR(10)&amp;$CD$11,"")</f>
        <v/>
      </c>
      <c r="BI2961"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1" s="18" t="str">
        <f>IF(LEN(X2961)&gt;0,$CD$23&amp;INDEX($CH$3:CH2964,MATCH(W2961,$CG$3:CG2964,0))&amp;$CE$23&amp;CHAR(10)&amp;$CD$24&amp;X2961&amp;$CE$24&amp;CHAR(10)&amp;$CD$25&amp;Y2961&amp;$CE$25&amp;CHAR(10),"")&amp;IF(LEN(AA2961)&gt;0,$CD$23&amp;INDEX($CH$3:CH2964,MATCH(Z2961,$CG$3:CG2964,0))&amp;$CE$23&amp;CHAR(10)&amp;$CD$24&amp;AA2961&amp;$CE$24&amp;CHAR(10)&amp;$CD$25&amp;AB2961&amp;$CE$25&amp;CHAR(10),"")&amp;IF(LEN(AD2961)&gt;0,$CD$23&amp;INDEX($CH$3:CH2964,MATCH(AC2961,$CG$3:CG2964,0))&amp;$CE$23&amp;CHAR(10)&amp;$CD$24&amp;AD2961&amp;$CE$24&amp;CHAR(10)&amp;$CD$25&amp;AE2961&amp;$CE$25&amp;CHAR(10),"")&amp;IF(LEN(AG2961)&gt;0,$CD$23&amp;INDEX($CH$3:CH2964,MATCH(AF2961,$CG$3:CG2964,0))&amp;$CE$23&amp;CHAR(10)&amp;$CD$24&amp;AG2961&amp;$CE$24&amp;CHAR(10)&amp;$CD$25&amp;AH2961&amp;$CE$25&amp;CHAR(10),"")&amp;IF(LEN(AJ2961)&gt;0,$CD$23&amp;INDEX($CH$3:CH2964,MATCH(AI2961,$CG$3:CG2964,0))&amp;$CE$23&amp;CHAR(10)&amp;$CD$24&amp;AJ2961&amp;$CE$24&amp;CHAR(10)&amp;$CD$25&amp;AK2961&amp;$CE$25&amp;CHAR(10),"")</f>
        <v/>
      </c>
      <c r="BK2961" s="18" t="str">
        <f>IF(LEN(J2961)&gt;0,INDEX($BH$2:$BH$100000,MATCH(J2961,VBAsheet!$H$2:$H$100000,0))&amp;CHAR(10),"")&amp;IF(LEN(K2961)&gt;0,INDEX($BH$2:$BH$100000,MATCH(K2961,VBAsheet!$H$2:$H$100000,0))&amp;CHAR(10),"")&amp;IF(LEN(L2961)&gt;0,INDEX($BH$2:$BH$100000,MATCH(L2961,VBAsheet!$H$2:$H$100000,0))&amp;CHAR(10),"")&amp;IF(LEN(M2961)&gt;0,INDEX($BH$2:$BH$100000,MATCH(M2961,VBAsheet!$H$2:$H$100000,0))&amp;CHAR(10),"")</f>
        <v/>
      </c>
      <c r="BM2961" s="94" t="str">
        <f t="shared" si="1560"/>
        <v/>
      </c>
      <c r="BN2961" s="95" t="str">
        <f t="shared" si="1579"/>
        <v/>
      </c>
      <c r="BP2961" s="18" t="str">
        <f t="shared" si="1580"/>
        <v/>
      </c>
      <c r="BR2961" s="81" t="str">
        <f t="shared" si="1559"/>
        <v/>
      </c>
      <c r="BU2961" s="138" t="str">
        <f t="shared" si="1581"/>
        <v/>
      </c>
      <c r="BV2961" s="3" t="str">
        <f t="shared" si="1582"/>
        <v/>
      </c>
      <c r="BW2961" s="3" t="str">
        <f t="shared" si="1583"/>
        <v/>
      </c>
      <c r="BX2961" s="144" t="str">
        <f t="shared" si="1584"/>
        <v/>
      </c>
      <c r="BY2961" s="18" t="str">
        <f t="shared" si="1585"/>
        <v/>
      </c>
      <c r="BZ2961" s="18" t="str">
        <f t="shared" si="1586"/>
        <v/>
      </c>
      <c r="CA2961" s="19" t="str">
        <f t="shared" si="1587"/>
        <v/>
      </c>
    </row>
    <row r="2962" spans="4:79" x14ac:dyDescent="0.45">
      <c r="D2962" s="164" t="str">
        <f t="shared" si="1588"/>
        <v/>
      </c>
      <c r="I2962" s="9" t="str">
        <f t="shared" si="1561"/>
        <v/>
      </c>
      <c r="J2962" s="173" t="str">
        <f t="shared" si="1562"/>
        <v/>
      </c>
      <c r="K2962" s="13"/>
      <c r="L2962" s="13"/>
      <c r="M2962" s="13"/>
      <c r="N2962" s="178" t="str">
        <f t="shared" si="1563"/>
        <v/>
      </c>
      <c r="O2962" s="181" t="str">
        <f t="shared" si="1564"/>
        <v/>
      </c>
      <c r="P2962" s="8" t="str">
        <f t="shared" si="1565"/>
        <v/>
      </c>
      <c r="Q2962" s="8" t="str">
        <f t="shared" si="1566"/>
        <v/>
      </c>
      <c r="R2962" s="8" t="str">
        <f t="shared" si="1567"/>
        <v/>
      </c>
      <c r="S2962" s="8" t="str">
        <f t="shared" si="1568"/>
        <v/>
      </c>
      <c r="T2962" s="8" t="str">
        <f t="shared" si="1569"/>
        <v/>
      </c>
      <c r="U2962" s="8" t="str">
        <f t="shared" si="1570"/>
        <v/>
      </c>
      <c r="V2962" s="16" t="str">
        <f t="shared" si="1571"/>
        <v/>
      </c>
      <c r="W2962" s="129" t="str">
        <f t="shared" si="1572"/>
        <v/>
      </c>
      <c r="X2962" s="8" t="str">
        <f t="shared" si="1573"/>
        <v/>
      </c>
      <c r="Y2962" s="8" t="str">
        <f t="shared" si="1574"/>
        <v/>
      </c>
      <c r="AQ2962" s="6" t="str">
        <f t="shared" si="1575"/>
        <v/>
      </c>
      <c r="AR2962" s="128" t="str">
        <f t="shared" si="1576"/>
        <v/>
      </c>
      <c r="AS2962" s="128" t="str">
        <f t="shared" si="1577"/>
        <v/>
      </c>
      <c r="AT2962" s="139" t="str">
        <f t="shared" si="1589"/>
        <v/>
      </c>
      <c r="BH2962" s="127" t="str">
        <f>IF(LEN(VBAsheet!H2962)&gt;0,$CD$4&amp;CHAR(10)&amp;$CD$5&amp;CHAR(10)&amp;$CD$6&amp;IF(VBAsheet!I2962="N",1,0)&amp;$CE$6&amp;CHAR(10)&amp;$CD$7&amp;CHAR(10)&amp;$CD$8&amp;VBAsheet!H2962&amp;$CE$8&amp;CHAR(10)&amp;$CD$9&amp;VBAsheet!K2962&amp;$CE$9&amp;CHAR(10)&amp;$CD$10&amp;VBAsheet!J2962-1&amp;$CE$10&amp;CHAR(10)&amp;$CD$11,"")</f>
        <v/>
      </c>
      <c r="BI2962"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2" s="18" t="str">
        <f>IF(LEN(X2962)&gt;0,$CD$23&amp;INDEX($CH$3:CH2965,MATCH(W2962,$CG$3:CG2965,0))&amp;$CE$23&amp;CHAR(10)&amp;$CD$24&amp;X2962&amp;$CE$24&amp;CHAR(10)&amp;$CD$25&amp;Y2962&amp;$CE$25&amp;CHAR(10),"")&amp;IF(LEN(AA2962)&gt;0,$CD$23&amp;INDEX($CH$3:CH2965,MATCH(Z2962,$CG$3:CG2965,0))&amp;$CE$23&amp;CHAR(10)&amp;$CD$24&amp;AA2962&amp;$CE$24&amp;CHAR(10)&amp;$CD$25&amp;AB2962&amp;$CE$25&amp;CHAR(10),"")&amp;IF(LEN(AD2962)&gt;0,$CD$23&amp;INDEX($CH$3:CH2965,MATCH(AC2962,$CG$3:CG2965,0))&amp;$CE$23&amp;CHAR(10)&amp;$CD$24&amp;AD2962&amp;$CE$24&amp;CHAR(10)&amp;$CD$25&amp;AE2962&amp;$CE$25&amp;CHAR(10),"")&amp;IF(LEN(AG2962)&gt;0,$CD$23&amp;INDEX($CH$3:CH2965,MATCH(AF2962,$CG$3:CG2965,0))&amp;$CE$23&amp;CHAR(10)&amp;$CD$24&amp;AG2962&amp;$CE$24&amp;CHAR(10)&amp;$CD$25&amp;AH2962&amp;$CE$25&amp;CHAR(10),"")&amp;IF(LEN(AJ2962)&gt;0,$CD$23&amp;INDEX($CH$3:CH2965,MATCH(AI2962,$CG$3:CG2965,0))&amp;$CE$23&amp;CHAR(10)&amp;$CD$24&amp;AJ2962&amp;$CE$24&amp;CHAR(10)&amp;$CD$25&amp;AK2962&amp;$CE$25&amp;CHAR(10),"")</f>
        <v/>
      </c>
      <c r="BK2962" s="18" t="str">
        <f>IF(LEN(J2962)&gt;0,INDEX($BH$2:$BH$100000,MATCH(J2962,VBAsheet!$H$2:$H$100000,0))&amp;CHAR(10),"")&amp;IF(LEN(K2962)&gt;0,INDEX($BH$2:$BH$100000,MATCH(K2962,VBAsheet!$H$2:$H$100000,0))&amp;CHAR(10),"")&amp;IF(LEN(L2962)&gt;0,INDEX($BH$2:$BH$100000,MATCH(L2962,VBAsheet!$H$2:$H$100000,0))&amp;CHAR(10),"")&amp;IF(LEN(M2962)&gt;0,INDEX($BH$2:$BH$100000,MATCH(M2962,VBAsheet!$H$2:$H$100000,0))&amp;CHAR(10),"")</f>
        <v/>
      </c>
      <c r="BM2962" s="94" t="str">
        <f t="shared" si="1560"/>
        <v/>
      </c>
      <c r="BN2962" s="95" t="str">
        <f t="shared" si="1579"/>
        <v/>
      </c>
      <c r="BP2962" s="18" t="str">
        <f t="shared" si="1580"/>
        <v/>
      </c>
      <c r="BR2962" s="81" t="str">
        <f t="shared" ref="BR2962:BR3001" si="1590">IF(LEN(E2962)&gt;0,IF(E2962&lt;&gt;E2961,$CK$2&amp;E2962&amp;$CL$2&amp;$CK$3&amp;G2962&amp;$CL$3&amp;F2962&amp;$CM$3&amp;CHAR(10),$CK$3&amp;G2962&amp;$CL$3&amp;F2962&amp;$CM$3&amp;CHAR(10))&amp;IF(E2962=E2963,"",$CK$4),"")</f>
        <v/>
      </c>
      <c r="BU2962" s="138" t="str">
        <f t="shared" si="1581"/>
        <v/>
      </c>
      <c r="BV2962" s="3" t="str">
        <f t="shared" si="1582"/>
        <v/>
      </c>
      <c r="BW2962" s="3" t="str">
        <f t="shared" si="1583"/>
        <v/>
      </c>
      <c r="BX2962" s="144" t="str">
        <f t="shared" si="1584"/>
        <v/>
      </c>
      <c r="BY2962" s="18" t="str">
        <f t="shared" si="1585"/>
        <v/>
      </c>
      <c r="BZ2962" s="18" t="str">
        <f t="shared" si="1586"/>
        <v/>
      </c>
      <c r="CA2962" s="19" t="str">
        <f t="shared" si="1587"/>
        <v/>
      </c>
    </row>
    <row r="2963" spans="4:79" x14ac:dyDescent="0.45">
      <c r="D2963" s="164" t="str">
        <f t="shared" si="1588"/>
        <v/>
      </c>
      <c r="I2963" s="9" t="str">
        <f t="shared" si="1561"/>
        <v/>
      </c>
      <c r="J2963" s="173" t="str">
        <f t="shared" si="1562"/>
        <v/>
      </c>
      <c r="K2963" s="13"/>
      <c r="L2963" s="13"/>
      <c r="M2963" s="13"/>
      <c r="N2963" s="178" t="str">
        <f t="shared" si="1563"/>
        <v/>
      </c>
      <c r="O2963" s="181" t="str">
        <f t="shared" si="1564"/>
        <v/>
      </c>
      <c r="P2963" s="8" t="str">
        <f t="shared" si="1565"/>
        <v/>
      </c>
      <c r="Q2963" s="8" t="str">
        <f t="shared" si="1566"/>
        <v/>
      </c>
      <c r="R2963" s="8" t="str">
        <f t="shared" si="1567"/>
        <v/>
      </c>
      <c r="S2963" s="8" t="str">
        <f t="shared" si="1568"/>
        <v/>
      </c>
      <c r="T2963" s="8" t="str">
        <f t="shared" si="1569"/>
        <v/>
      </c>
      <c r="U2963" s="8" t="str">
        <f t="shared" si="1570"/>
        <v/>
      </c>
      <c r="V2963" s="16" t="str">
        <f t="shared" si="1571"/>
        <v/>
      </c>
      <c r="W2963" s="129" t="str">
        <f t="shared" si="1572"/>
        <v/>
      </c>
      <c r="X2963" s="8" t="str">
        <f t="shared" si="1573"/>
        <v/>
      </c>
      <c r="Y2963" s="8" t="str">
        <f t="shared" si="1574"/>
        <v/>
      </c>
      <c r="AQ2963" s="6" t="str">
        <f t="shared" si="1575"/>
        <v/>
      </c>
      <c r="AR2963" s="128" t="str">
        <f t="shared" si="1576"/>
        <v/>
      </c>
      <c r="AS2963" s="128" t="str">
        <f t="shared" si="1577"/>
        <v/>
      </c>
      <c r="AT2963" s="139" t="str">
        <f t="shared" si="1589"/>
        <v/>
      </c>
      <c r="BH2963" s="127" t="str">
        <f>IF(LEN(VBAsheet!H2963)&gt;0,$CD$4&amp;CHAR(10)&amp;$CD$5&amp;CHAR(10)&amp;$CD$6&amp;IF(VBAsheet!I2963="N",1,0)&amp;$CE$6&amp;CHAR(10)&amp;$CD$7&amp;CHAR(10)&amp;$CD$8&amp;VBAsheet!H2963&amp;$CE$8&amp;CHAR(10)&amp;$CD$9&amp;VBAsheet!K2963&amp;$CE$9&amp;CHAR(10)&amp;$CD$10&amp;VBAsheet!J2963-1&amp;$CE$10&amp;CHAR(10)&amp;$CD$11,"")</f>
        <v/>
      </c>
      <c r="BI2963"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3" s="18" t="str">
        <f>IF(LEN(X2963)&gt;0,$CD$23&amp;INDEX($CH$3:CH2966,MATCH(W2963,$CG$3:CG2966,0))&amp;$CE$23&amp;CHAR(10)&amp;$CD$24&amp;X2963&amp;$CE$24&amp;CHAR(10)&amp;$CD$25&amp;Y2963&amp;$CE$25&amp;CHAR(10),"")&amp;IF(LEN(AA2963)&gt;0,$CD$23&amp;INDEX($CH$3:CH2966,MATCH(Z2963,$CG$3:CG2966,0))&amp;$CE$23&amp;CHAR(10)&amp;$CD$24&amp;AA2963&amp;$CE$24&amp;CHAR(10)&amp;$CD$25&amp;AB2963&amp;$CE$25&amp;CHAR(10),"")&amp;IF(LEN(AD2963)&gt;0,$CD$23&amp;INDEX($CH$3:CH2966,MATCH(AC2963,$CG$3:CG2966,0))&amp;$CE$23&amp;CHAR(10)&amp;$CD$24&amp;AD2963&amp;$CE$24&amp;CHAR(10)&amp;$CD$25&amp;AE2963&amp;$CE$25&amp;CHAR(10),"")&amp;IF(LEN(AG2963)&gt;0,$CD$23&amp;INDEX($CH$3:CH2966,MATCH(AF2963,$CG$3:CG2966,0))&amp;$CE$23&amp;CHAR(10)&amp;$CD$24&amp;AG2963&amp;$CE$24&amp;CHAR(10)&amp;$CD$25&amp;AH2963&amp;$CE$25&amp;CHAR(10),"")&amp;IF(LEN(AJ2963)&gt;0,$CD$23&amp;INDEX($CH$3:CH2966,MATCH(AI2963,$CG$3:CG2966,0))&amp;$CE$23&amp;CHAR(10)&amp;$CD$24&amp;AJ2963&amp;$CE$24&amp;CHAR(10)&amp;$CD$25&amp;AK2963&amp;$CE$25&amp;CHAR(10),"")</f>
        <v/>
      </c>
      <c r="BK2963" s="18" t="str">
        <f>IF(LEN(J2963)&gt;0,INDEX($BH$2:$BH$100000,MATCH(J2963,VBAsheet!$H$2:$H$100000,0))&amp;CHAR(10),"")&amp;IF(LEN(K2963)&gt;0,INDEX($BH$2:$BH$100000,MATCH(K2963,VBAsheet!$H$2:$H$100000,0))&amp;CHAR(10),"")&amp;IF(LEN(L2963)&gt;0,INDEX($BH$2:$BH$100000,MATCH(L2963,VBAsheet!$H$2:$H$100000,0))&amp;CHAR(10),"")&amp;IF(LEN(M2963)&gt;0,INDEX($BH$2:$BH$100000,MATCH(M2963,VBAsheet!$H$2:$H$100000,0))&amp;CHAR(10),"")</f>
        <v/>
      </c>
      <c r="BM2963" s="94" t="str">
        <f t="shared" si="1560"/>
        <v/>
      </c>
      <c r="BN2963" s="95" t="str">
        <f t="shared" si="1579"/>
        <v/>
      </c>
      <c r="BP2963" s="18" t="str">
        <f t="shared" si="1580"/>
        <v/>
      </c>
      <c r="BR2963" s="81" t="str">
        <f t="shared" si="1590"/>
        <v/>
      </c>
      <c r="BU2963" s="138" t="str">
        <f t="shared" si="1581"/>
        <v/>
      </c>
      <c r="BV2963" s="3" t="str">
        <f t="shared" si="1582"/>
        <v/>
      </c>
      <c r="BW2963" s="3" t="str">
        <f t="shared" si="1583"/>
        <v/>
      </c>
      <c r="BX2963" s="144" t="str">
        <f t="shared" si="1584"/>
        <v/>
      </c>
      <c r="BY2963" s="18" t="str">
        <f t="shared" si="1585"/>
        <v/>
      </c>
      <c r="BZ2963" s="18" t="str">
        <f t="shared" si="1586"/>
        <v/>
      </c>
      <c r="CA2963" s="19" t="str">
        <f t="shared" si="1587"/>
        <v/>
      </c>
    </row>
    <row r="2964" spans="4:79" x14ac:dyDescent="0.45">
      <c r="D2964" s="164" t="str">
        <f t="shared" si="1588"/>
        <v/>
      </c>
      <c r="I2964" s="9" t="str">
        <f t="shared" si="1561"/>
        <v/>
      </c>
      <c r="J2964" s="173" t="str">
        <f t="shared" si="1562"/>
        <v/>
      </c>
      <c r="K2964" s="13"/>
      <c r="L2964" s="13"/>
      <c r="M2964" s="13"/>
      <c r="N2964" s="178" t="str">
        <f t="shared" si="1563"/>
        <v/>
      </c>
      <c r="O2964" s="181" t="str">
        <f t="shared" si="1564"/>
        <v/>
      </c>
      <c r="P2964" s="8" t="str">
        <f t="shared" si="1565"/>
        <v/>
      </c>
      <c r="Q2964" s="8" t="str">
        <f t="shared" si="1566"/>
        <v/>
      </c>
      <c r="R2964" s="8" t="str">
        <f t="shared" si="1567"/>
        <v/>
      </c>
      <c r="S2964" s="8" t="str">
        <f t="shared" si="1568"/>
        <v/>
      </c>
      <c r="T2964" s="8" t="str">
        <f t="shared" si="1569"/>
        <v/>
      </c>
      <c r="U2964" s="8" t="str">
        <f t="shared" si="1570"/>
        <v/>
      </c>
      <c r="V2964" s="16" t="str">
        <f t="shared" si="1571"/>
        <v/>
      </c>
      <c r="W2964" s="129" t="str">
        <f t="shared" si="1572"/>
        <v/>
      </c>
      <c r="X2964" s="8" t="str">
        <f t="shared" si="1573"/>
        <v/>
      </c>
      <c r="Y2964" s="8" t="str">
        <f t="shared" si="1574"/>
        <v/>
      </c>
      <c r="AQ2964" s="6" t="str">
        <f t="shared" si="1575"/>
        <v/>
      </c>
      <c r="AR2964" s="128" t="str">
        <f t="shared" si="1576"/>
        <v/>
      </c>
      <c r="AS2964" s="128" t="str">
        <f t="shared" si="1577"/>
        <v/>
      </c>
      <c r="AT2964" s="139" t="str">
        <f t="shared" si="1589"/>
        <v/>
      </c>
      <c r="BH2964" s="127" t="str">
        <f>IF(LEN(VBAsheet!H2964)&gt;0,$CD$4&amp;CHAR(10)&amp;$CD$5&amp;CHAR(10)&amp;$CD$6&amp;IF(VBAsheet!I2964="N",1,0)&amp;$CE$6&amp;CHAR(10)&amp;$CD$7&amp;CHAR(10)&amp;$CD$8&amp;VBAsheet!H2964&amp;$CE$8&amp;CHAR(10)&amp;$CD$9&amp;VBAsheet!K2964&amp;$CE$9&amp;CHAR(10)&amp;$CD$10&amp;VBAsheet!J2964-1&amp;$CE$10&amp;CHAR(10)&amp;$CD$11,"")</f>
        <v/>
      </c>
      <c r="BI2964"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4" s="18" t="str">
        <f>IF(LEN(X2964)&gt;0,$CD$23&amp;INDEX($CH$3:CH2967,MATCH(W2964,$CG$3:CG2967,0))&amp;$CE$23&amp;CHAR(10)&amp;$CD$24&amp;X2964&amp;$CE$24&amp;CHAR(10)&amp;$CD$25&amp;Y2964&amp;$CE$25&amp;CHAR(10),"")&amp;IF(LEN(AA2964)&gt;0,$CD$23&amp;INDEX($CH$3:CH2967,MATCH(Z2964,$CG$3:CG2967,0))&amp;$CE$23&amp;CHAR(10)&amp;$CD$24&amp;AA2964&amp;$CE$24&amp;CHAR(10)&amp;$CD$25&amp;AB2964&amp;$CE$25&amp;CHAR(10),"")&amp;IF(LEN(AD2964)&gt;0,$CD$23&amp;INDEX($CH$3:CH2967,MATCH(AC2964,$CG$3:CG2967,0))&amp;$CE$23&amp;CHAR(10)&amp;$CD$24&amp;AD2964&amp;$CE$24&amp;CHAR(10)&amp;$CD$25&amp;AE2964&amp;$CE$25&amp;CHAR(10),"")&amp;IF(LEN(AG2964)&gt;0,$CD$23&amp;INDEX($CH$3:CH2967,MATCH(AF2964,$CG$3:CG2967,0))&amp;$CE$23&amp;CHAR(10)&amp;$CD$24&amp;AG2964&amp;$CE$24&amp;CHAR(10)&amp;$CD$25&amp;AH2964&amp;$CE$25&amp;CHAR(10),"")&amp;IF(LEN(AJ2964)&gt;0,$CD$23&amp;INDEX($CH$3:CH2967,MATCH(AI2964,$CG$3:CG2967,0))&amp;$CE$23&amp;CHAR(10)&amp;$CD$24&amp;AJ2964&amp;$CE$24&amp;CHAR(10)&amp;$CD$25&amp;AK2964&amp;$CE$25&amp;CHAR(10),"")</f>
        <v/>
      </c>
      <c r="BK2964" s="18" t="str">
        <f>IF(LEN(J2964)&gt;0,INDEX($BH$2:$BH$100000,MATCH(J2964,VBAsheet!$H$2:$H$100000,0))&amp;CHAR(10),"")&amp;IF(LEN(K2964)&gt;0,INDEX($BH$2:$BH$100000,MATCH(K2964,VBAsheet!$H$2:$H$100000,0))&amp;CHAR(10),"")&amp;IF(LEN(L2964)&gt;0,INDEX($BH$2:$BH$100000,MATCH(L2964,VBAsheet!$H$2:$H$100000,0))&amp;CHAR(10),"")&amp;IF(LEN(M2964)&gt;0,INDEX($BH$2:$BH$100000,MATCH(M2964,VBAsheet!$H$2:$H$100000,0))&amp;CHAR(10),"")</f>
        <v/>
      </c>
      <c r="BM2964" s="94" t="str">
        <f t="shared" si="1560"/>
        <v/>
      </c>
      <c r="BN2964" s="95" t="str">
        <f t="shared" si="1579"/>
        <v/>
      </c>
      <c r="BP2964" s="18" t="str">
        <f t="shared" si="1580"/>
        <v/>
      </c>
      <c r="BR2964" s="81" t="str">
        <f t="shared" si="1590"/>
        <v/>
      </c>
      <c r="BU2964" s="138" t="str">
        <f t="shared" si="1581"/>
        <v/>
      </c>
      <c r="BV2964" s="3" t="str">
        <f t="shared" si="1582"/>
        <v/>
      </c>
      <c r="BW2964" s="3" t="str">
        <f t="shared" si="1583"/>
        <v/>
      </c>
      <c r="BX2964" s="144" t="str">
        <f t="shared" si="1584"/>
        <v/>
      </c>
      <c r="BY2964" s="18" t="str">
        <f t="shared" si="1585"/>
        <v/>
      </c>
      <c r="BZ2964" s="18" t="str">
        <f t="shared" si="1586"/>
        <v/>
      </c>
      <c r="CA2964" s="19" t="str">
        <f t="shared" si="1587"/>
        <v/>
      </c>
    </row>
    <row r="2965" spans="4:79" x14ac:dyDescent="0.45">
      <c r="D2965" s="164" t="str">
        <f t="shared" si="1588"/>
        <v/>
      </c>
      <c r="I2965" s="9" t="str">
        <f t="shared" si="1561"/>
        <v/>
      </c>
      <c r="J2965" s="173" t="str">
        <f t="shared" si="1562"/>
        <v/>
      </c>
      <c r="K2965" s="13"/>
      <c r="L2965" s="13"/>
      <c r="M2965" s="13"/>
      <c r="N2965" s="178" t="str">
        <f t="shared" si="1563"/>
        <v/>
      </c>
      <c r="O2965" s="181" t="str">
        <f t="shared" si="1564"/>
        <v/>
      </c>
      <c r="P2965" s="8" t="str">
        <f t="shared" si="1565"/>
        <v/>
      </c>
      <c r="Q2965" s="8" t="str">
        <f t="shared" si="1566"/>
        <v/>
      </c>
      <c r="R2965" s="8" t="str">
        <f t="shared" si="1567"/>
        <v/>
      </c>
      <c r="S2965" s="8" t="str">
        <f t="shared" si="1568"/>
        <v/>
      </c>
      <c r="T2965" s="8" t="str">
        <f t="shared" si="1569"/>
        <v/>
      </c>
      <c r="U2965" s="8" t="str">
        <f t="shared" si="1570"/>
        <v/>
      </c>
      <c r="V2965" s="16" t="str">
        <f t="shared" si="1571"/>
        <v/>
      </c>
      <c r="W2965" s="129" t="str">
        <f t="shared" si="1572"/>
        <v/>
      </c>
      <c r="X2965" s="8" t="str">
        <f t="shared" si="1573"/>
        <v/>
      </c>
      <c r="Y2965" s="8" t="str">
        <f t="shared" si="1574"/>
        <v/>
      </c>
      <c r="AQ2965" s="6" t="str">
        <f t="shared" si="1575"/>
        <v/>
      </c>
      <c r="AR2965" s="128" t="str">
        <f t="shared" si="1576"/>
        <v/>
      </c>
      <c r="AS2965" s="128" t="str">
        <f t="shared" si="1577"/>
        <v/>
      </c>
      <c r="AT2965" s="139" t="str">
        <f t="shared" si="1589"/>
        <v/>
      </c>
      <c r="BH2965" s="127" t="str">
        <f>IF(LEN(VBAsheet!H2965)&gt;0,$CD$4&amp;CHAR(10)&amp;$CD$5&amp;CHAR(10)&amp;$CD$6&amp;IF(VBAsheet!I2965="N",1,0)&amp;$CE$6&amp;CHAR(10)&amp;$CD$7&amp;CHAR(10)&amp;$CD$8&amp;VBAsheet!H2965&amp;$CE$8&amp;CHAR(10)&amp;$CD$9&amp;VBAsheet!K2965&amp;$CE$9&amp;CHAR(10)&amp;$CD$10&amp;VBAsheet!J2965-1&amp;$CE$10&amp;CHAR(10)&amp;$CD$11,"")</f>
        <v/>
      </c>
      <c r="BI2965"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5" s="18" t="str">
        <f>IF(LEN(X2965)&gt;0,$CD$23&amp;INDEX($CH$3:CH2968,MATCH(W2965,$CG$3:CG2968,0))&amp;$CE$23&amp;CHAR(10)&amp;$CD$24&amp;X2965&amp;$CE$24&amp;CHAR(10)&amp;$CD$25&amp;Y2965&amp;$CE$25&amp;CHAR(10),"")&amp;IF(LEN(AA2965)&gt;0,$CD$23&amp;INDEX($CH$3:CH2968,MATCH(Z2965,$CG$3:CG2968,0))&amp;$CE$23&amp;CHAR(10)&amp;$CD$24&amp;AA2965&amp;$CE$24&amp;CHAR(10)&amp;$CD$25&amp;AB2965&amp;$CE$25&amp;CHAR(10),"")&amp;IF(LEN(AD2965)&gt;0,$CD$23&amp;INDEX($CH$3:CH2968,MATCH(AC2965,$CG$3:CG2968,0))&amp;$CE$23&amp;CHAR(10)&amp;$CD$24&amp;AD2965&amp;$CE$24&amp;CHAR(10)&amp;$CD$25&amp;AE2965&amp;$CE$25&amp;CHAR(10),"")&amp;IF(LEN(AG2965)&gt;0,$CD$23&amp;INDEX($CH$3:CH2968,MATCH(AF2965,$CG$3:CG2968,0))&amp;$CE$23&amp;CHAR(10)&amp;$CD$24&amp;AG2965&amp;$CE$24&amp;CHAR(10)&amp;$CD$25&amp;AH2965&amp;$CE$25&amp;CHAR(10),"")&amp;IF(LEN(AJ2965)&gt;0,$CD$23&amp;INDEX($CH$3:CH2968,MATCH(AI2965,$CG$3:CG2968,0))&amp;$CE$23&amp;CHAR(10)&amp;$CD$24&amp;AJ2965&amp;$CE$24&amp;CHAR(10)&amp;$CD$25&amp;AK2965&amp;$CE$25&amp;CHAR(10),"")</f>
        <v/>
      </c>
      <c r="BK2965" s="18" t="str">
        <f>IF(LEN(J2965)&gt;0,INDEX($BH$2:$BH$100000,MATCH(J2965,VBAsheet!$H$2:$H$100000,0))&amp;CHAR(10),"")&amp;IF(LEN(K2965)&gt;0,INDEX($BH$2:$BH$100000,MATCH(K2965,VBAsheet!$H$2:$H$100000,0))&amp;CHAR(10),"")&amp;IF(LEN(L2965)&gt;0,INDEX($BH$2:$BH$100000,MATCH(L2965,VBAsheet!$H$2:$H$100000,0))&amp;CHAR(10),"")&amp;IF(LEN(M2965)&gt;0,INDEX($BH$2:$BH$100000,MATCH(M2965,VBAsheet!$H$2:$H$100000,0))&amp;CHAR(10),"")</f>
        <v/>
      </c>
      <c r="BM2965" s="94" t="str">
        <f t="shared" si="1560"/>
        <v/>
      </c>
      <c r="BN2965" s="95" t="str">
        <f t="shared" si="1579"/>
        <v/>
      </c>
      <c r="BP2965" s="18" t="str">
        <f t="shared" si="1580"/>
        <v/>
      </c>
      <c r="BR2965" s="81" t="str">
        <f t="shared" si="1590"/>
        <v/>
      </c>
      <c r="BU2965" s="138" t="str">
        <f t="shared" si="1581"/>
        <v/>
      </c>
      <c r="BV2965" s="3" t="str">
        <f t="shared" si="1582"/>
        <v/>
      </c>
      <c r="BW2965" s="3" t="str">
        <f t="shared" si="1583"/>
        <v/>
      </c>
      <c r="BX2965" s="144" t="str">
        <f t="shared" si="1584"/>
        <v/>
      </c>
      <c r="BY2965" s="18" t="str">
        <f t="shared" si="1585"/>
        <v/>
      </c>
      <c r="BZ2965" s="18" t="str">
        <f t="shared" si="1586"/>
        <v/>
      </c>
      <c r="CA2965" s="19" t="str">
        <f t="shared" si="1587"/>
        <v/>
      </c>
    </row>
    <row r="2966" spans="4:79" x14ac:dyDescent="0.45">
      <c r="D2966" s="164" t="str">
        <f t="shared" si="1588"/>
        <v/>
      </c>
      <c r="I2966" s="9" t="str">
        <f t="shared" si="1561"/>
        <v/>
      </c>
      <c r="J2966" s="173" t="str">
        <f t="shared" si="1562"/>
        <v/>
      </c>
      <c r="K2966" s="13"/>
      <c r="L2966" s="13"/>
      <c r="M2966" s="13"/>
      <c r="N2966" s="178" t="str">
        <f t="shared" si="1563"/>
        <v/>
      </c>
      <c r="O2966" s="181" t="str">
        <f t="shared" si="1564"/>
        <v/>
      </c>
      <c r="P2966" s="8" t="str">
        <f t="shared" si="1565"/>
        <v/>
      </c>
      <c r="Q2966" s="8" t="str">
        <f t="shared" si="1566"/>
        <v/>
      </c>
      <c r="R2966" s="8" t="str">
        <f t="shared" si="1567"/>
        <v/>
      </c>
      <c r="S2966" s="8" t="str">
        <f t="shared" si="1568"/>
        <v/>
      </c>
      <c r="T2966" s="8" t="str">
        <f t="shared" si="1569"/>
        <v/>
      </c>
      <c r="U2966" s="8" t="str">
        <f t="shared" si="1570"/>
        <v/>
      </c>
      <c r="V2966" s="16" t="str">
        <f t="shared" si="1571"/>
        <v/>
      </c>
      <c r="W2966" s="129" t="str">
        <f t="shared" si="1572"/>
        <v/>
      </c>
      <c r="X2966" s="8" t="str">
        <f t="shared" si="1573"/>
        <v/>
      </c>
      <c r="Y2966" s="8" t="str">
        <f t="shared" si="1574"/>
        <v/>
      </c>
      <c r="AQ2966" s="6" t="str">
        <f t="shared" si="1575"/>
        <v/>
      </c>
      <c r="AR2966" s="128" t="str">
        <f t="shared" si="1576"/>
        <v/>
      </c>
      <c r="AS2966" s="128" t="str">
        <f t="shared" si="1577"/>
        <v/>
      </c>
      <c r="AT2966" s="139" t="str">
        <f t="shared" si="1589"/>
        <v/>
      </c>
      <c r="BH2966" s="127" t="str">
        <f>IF(LEN(VBAsheet!H2966)&gt;0,$CD$4&amp;CHAR(10)&amp;$CD$5&amp;CHAR(10)&amp;$CD$6&amp;IF(VBAsheet!I2966="N",1,0)&amp;$CE$6&amp;CHAR(10)&amp;$CD$7&amp;CHAR(10)&amp;$CD$8&amp;VBAsheet!H2966&amp;$CE$8&amp;CHAR(10)&amp;$CD$9&amp;VBAsheet!K2966&amp;$CE$9&amp;CHAR(10)&amp;$CD$10&amp;VBAsheet!J2966-1&amp;$CE$10&amp;CHAR(10)&amp;$CD$11,"")</f>
        <v/>
      </c>
      <c r="BI2966"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6" s="18" t="str">
        <f>IF(LEN(X2966)&gt;0,$CD$23&amp;INDEX($CH$3:CH2969,MATCH(W2966,$CG$3:CG2969,0))&amp;$CE$23&amp;CHAR(10)&amp;$CD$24&amp;X2966&amp;$CE$24&amp;CHAR(10)&amp;$CD$25&amp;Y2966&amp;$CE$25&amp;CHAR(10),"")&amp;IF(LEN(AA2966)&gt;0,$CD$23&amp;INDEX($CH$3:CH2969,MATCH(Z2966,$CG$3:CG2969,0))&amp;$CE$23&amp;CHAR(10)&amp;$CD$24&amp;AA2966&amp;$CE$24&amp;CHAR(10)&amp;$CD$25&amp;AB2966&amp;$CE$25&amp;CHAR(10),"")&amp;IF(LEN(AD2966)&gt;0,$CD$23&amp;INDEX($CH$3:CH2969,MATCH(AC2966,$CG$3:CG2969,0))&amp;$CE$23&amp;CHAR(10)&amp;$CD$24&amp;AD2966&amp;$CE$24&amp;CHAR(10)&amp;$CD$25&amp;AE2966&amp;$CE$25&amp;CHAR(10),"")&amp;IF(LEN(AG2966)&gt;0,$CD$23&amp;INDEX($CH$3:CH2969,MATCH(AF2966,$CG$3:CG2969,0))&amp;$CE$23&amp;CHAR(10)&amp;$CD$24&amp;AG2966&amp;$CE$24&amp;CHAR(10)&amp;$CD$25&amp;AH2966&amp;$CE$25&amp;CHAR(10),"")&amp;IF(LEN(AJ2966)&gt;0,$CD$23&amp;INDEX($CH$3:CH2969,MATCH(AI2966,$CG$3:CG2969,0))&amp;$CE$23&amp;CHAR(10)&amp;$CD$24&amp;AJ2966&amp;$CE$24&amp;CHAR(10)&amp;$CD$25&amp;AK2966&amp;$CE$25&amp;CHAR(10),"")</f>
        <v/>
      </c>
      <c r="BK2966" s="18" t="str">
        <f>IF(LEN(J2966)&gt;0,INDEX($BH$2:$BH$100000,MATCH(J2966,VBAsheet!$H$2:$H$100000,0))&amp;CHAR(10),"")&amp;IF(LEN(K2966)&gt;0,INDEX($BH$2:$BH$100000,MATCH(K2966,VBAsheet!$H$2:$H$100000,0))&amp;CHAR(10),"")&amp;IF(LEN(L2966)&gt;0,INDEX($BH$2:$BH$100000,MATCH(L2966,VBAsheet!$H$2:$H$100000,0))&amp;CHAR(10),"")&amp;IF(LEN(M2966)&gt;0,INDEX($BH$2:$BH$100000,MATCH(M2966,VBAsheet!$H$2:$H$100000,0))&amp;CHAR(10),"")</f>
        <v/>
      </c>
      <c r="BM2966" s="94" t="str">
        <f t="shared" si="1560"/>
        <v/>
      </c>
      <c r="BN2966" s="95" t="str">
        <f t="shared" si="1579"/>
        <v/>
      </c>
      <c r="BP2966" s="18" t="str">
        <f t="shared" si="1580"/>
        <v/>
      </c>
      <c r="BR2966" s="81" t="str">
        <f t="shared" si="1590"/>
        <v/>
      </c>
      <c r="BU2966" s="138" t="str">
        <f t="shared" si="1581"/>
        <v/>
      </c>
      <c r="BV2966" s="3" t="str">
        <f t="shared" si="1582"/>
        <v/>
      </c>
      <c r="BW2966" s="3" t="str">
        <f t="shared" si="1583"/>
        <v/>
      </c>
      <c r="BX2966" s="144" t="str">
        <f t="shared" si="1584"/>
        <v/>
      </c>
      <c r="BY2966" s="18" t="str">
        <f t="shared" si="1585"/>
        <v/>
      </c>
      <c r="BZ2966" s="18" t="str">
        <f t="shared" si="1586"/>
        <v/>
      </c>
      <c r="CA2966" s="19" t="str">
        <f t="shared" si="1587"/>
        <v/>
      </c>
    </row>
    <row r="2967" spans="4:79" x14ac:dyDescent="0.45">
      <c r="D2967" s="164" t="str">
        <f t="shared" si="1588"/>
        <v/>
      </c>
      <c r="I2967" s="9" t="str">
        <f t="shared" si="1561"/>
        <v/>
      </c>
      <c r="J2967" s="173" t="str">
        <f t="shared" si="1562"/>
        <v/>
      </c>
      <c r="K2967" s="13"/>
      <c r="L2967" s="13"/>
      <c r="M2967" s="13"/>
      <c r="N2967" s="178" t="str">
        <f t="shared" si="1563"/>
        <v/>
      </c>
      <c r="O2967" s="181" t="str">
        <f t="shared" si="1564"/>
        <v/>
      </c>
      <c r="P2967" s="8" t="str">
        <f t="shared" si="1565"/>
        <v/>
      </c>
      <c r="Q2967" s="8" t="str">
        <f t="shared" si="1566"/>
        <v/>
      </c>
      <c r="R2967" s="8" t="str">
        <f t="shared" si="1567"/>
        <v/>
      </c>
      <c r="S2967" s="8" t="str">
        <f t="shared" si="1568"/>
        <v/>
      </c>
      <c r="T2967" s="8" t="str">
        <f t="shared" si="1569"/>
        <v/>
      </c>
      <c r="U2967" s="8" t="str">
        <f t="shared" si="1570"/>
        <v/>
      </c>
      <c r="V2967" s="16" t="str">
        <f t="shared" si="1571"/>
        <v/>
      </c>
      <c r="W2967" s="129" t="str">
        <f t="shared" si="1572"/>
        <v/>
      </c>
      <c r="X2967" s="8" t="str">
        <f t="shared" si="1573"/>
        <v/>
      </c>
      <c r="Y2967" s="8" t="str">
        <f t="shared" si="1574"/>
        <v/>
      </c>
      <c r="AQ2967" s="6" t="str">
        <f t="shared" si="1575"/>
        <v/>
      </c>
      <c r="AR2967" s="128" t="str">
        <f t="shared" si="1576"/>
        <v/>
      </c>
      <c r="AS2967" s="128" t="str">
        <f t="shared" si="1577"/>
        <v/>
      </c>
      <c r="AT2967" s="139" t="str">
        <f t="shared" si="1589"/>
        <v/>
      </c>
      <c r="BH2967" s="127" t="str">
        <f>IF(LEN(VBAsheet!H2967)&gt;0,$CD$4&amp;CHAR(10)&amp;$CD$5&amp;CHAR(10)&amp;$CD$6&amp;IF(VBAsheet!I2967="N",1,0)&amp;$CE$6&amp;CHAR(10)&amp;$CD$7&amp;CHAR(10)&amp;$CD$8&amp;VBAsheet!H2967&amp;$CE$8&amp;CHAR(10)&amp;$CD$9&amp;VBAsheet!K2967&amp;$CE$9&amp;CHAR(10)&amp;$CD$10&amp;VBAsheet!J2967-1&amp;$CE$10&amp;CHAR(10)&amp;$CD$11,"")</f>
        <v/>
      </c>
      <c r="BI2967"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7" s="18" t="str">
        <f>IF(LEN(X2967)&gt;0,$CD$23&amp;INDEX($CH$3:CH2970,MATCH(W2967,$CG$3:CG2970,0))&amp;$CE$23&amp;CHAR(10)&amp;$CD$24&amp;X2967&amp;$CE$24&amp;CHAR(10)&amp;$CD$25&amp;Y2967&amp;$CE$25&amp;CHAR(10),"")&amp;IF(LEN(AA2967)&gt;0,$CD$23&amp;INDEX($CH$3:CH2970,MATCH(Z2967,$CG$3:CG2970,0))&amp;$CE$23&amp;CHAR(10)&amp;$CD$24&amp;AA2967&amp;$CE$24&amp;CHAR(10)&amp;$CD$25&amp;AB2967&amp;$CE$25&amp;CHAR(10),"")&amp;IF(LEN(AD2967)&gt;0,$CD$23&amp;INDEX($CH$3:CH2970,MATCH(AC2967,$CG$3:CG2970,0))&amp;$CE$23&amp;CHAR(10)&amp;$CD$24&amp;AD2967&amp;$CE$24&amp;CHAR(10)&amp;$CD$25&amp;AE2967&amp;$CE$25&amp;CHAR(10),"")&amp;IF(LEN(AG2967)&gt;0,$CD$23&amp;INDEX($CH$3:CH2970,MATCH(AF2967,$CG$3:CG2970,0))&amp;$CE$23&amp;CHAR(10)&amp;$CD$24&amp;AG2967&amp;$CE$24&amp;CHAR(10)&amp;$CD$25&amp;AH2967&amp;$CE$25&amp;CHAR(10),"")&amp;IF(LEN(AJ2967)&gt;0,$CD$23&amp;INDEX($CH$3:CH2970,MATCH(AI2967,$CG$3:CG2970,0))&amp;$CE$23&amp;CHAR(10)&amp;$CD$24&amp;AJ2967&amp;$CE$24&amp;CHAR(10)&amp;$CD$25&amp;AK2967&amp;$CE$25&amp;CHAR(10),"")</f>
        <v/>
      </c>
      <c r="BK2967" s="18" t="str">
        <f>IF(LEN(J2967)&gt;0,INDEX($BH$2:$BH$100000,MATCH(J2967,VBAsheet!$H$2:$H$100000,0))&amp;CHAR(10),"")&amp;IF(LEN(K2967)&gt;0,INDEX($BH$2:$BH$100000,MATCH(K2967,VBAsheet!$H$2:$H$100000,0))&amp;CHAR(10),"")&amp;IF(LEN(L2967)&gt;0,INDEX($BH$2:$BH$100000,MATCH(L2967,VBAsheet!$H$2:$H$100000,0))&amp;CHAR(10),"")&amp;IF(LEN(M2967)&gt;0,INDEX($BH$2:$BH$100000,MATCH(M2967,VBAsheet!$H$2:$H$100000,0))&amp;CHAR(10),"")</f>
        <v/>
      </c>
      <c r="BM2967" s="94" t="str">
        <f t="shared" si="1560"/>
        <v/>
      </c>
      <c r="BN2967" s="95" t="str">
        <f t="shared" si="1579"/>
        <v/>
      </c>
      <c r="BP2967" s="18" t="str">
        <f t="shared" si="1580"/>
        <v/>
      </c>
      <c r="BR2967" s="81" t="str">
        <f t="shared" si="1590"/>
        <v/>
      </c>
      <c r="BU2967" s="138" t="str">
        <f t="shared" si="1581"/>
        <v/>
      </c>
      <c r="BV2967" s="3" t="str">
        <f t="shared" si="1582"/>
        <v/>
      </c>
      <c r="BW2967" s="3" t="str">
        <f t="shared" si="1583"/>
        <v/>
      </c>
      <c r="BX2967" s="144" t="str">
        <f t="shared" si="1584"/>
        <v/>
      </c>
      <c r="BY2967" s="18" t="str">
        <f t="shared" si="1585"/>
        <v/>
      </c>
      <c r="BZ2967" s="18" t="str">
        <f t="shared" si="1586"/>
        <v/>
      </c>
      <c r="CA2967" s="19" t="str">
        <f t="shared" si="1587"/>
        <v/>
      </c>
    </row>
    <row r="2968" spans="4:79" x14ac:dyDescent="0.45">
      <c r="D2968" s="164" t="str">
        <f t="shared" si="1588"/>
        <v/>
      </c>
      <c r="I2968" s="9" t="str">
        <f t="shared" si="1561"/>
        <v/>
      </c>
      <c r="J2968" s="173" t="str">
        <f t="shared" si="1562"/>
        <v/>
      </c>
      <c r="K2968" s="13"/>
      <c r="L2968" s="13"/>
      <c r="M2968" s="13"/>
      <c r="N2968" s="178" t="str">
        <f t="shared" si="1563"/>
        <v/>
      </c>
      <c r="O2968" s="181" t="str">
        <f t="shared" si="1564"/>
        <v/>
      </c>
      <c r="P2968" s="8" t="str">
        <f t="shared" si="1565"/>
        <v/>
      </c>
      <c r="Q2968" s="8" t="str">
        <f t="shared" si="1566"/>
        <v/>
      </c>
      <c r="R2968" s="8" t="str">
        <f t="shared" si="1567"/>
        <v/>
      </c>
      <c r="S2968" s="8" t="str">
        <f t="shared" si="1568"/>
        <v/>
      </c>
      <c r="T2968" s="8" t="str">
        <f t="shared" si="1569"/>
        <v/>
      </c>
      <c r="U2968" s="8" t="str">
        <f t="shared" si="1570"/>
        <v/>
      </c>
      <c r="V2968" s="16" t="str">
        <f t="shared" si="1571"/>
        <v/>
      </c>
      <c r="W2968" s="129" t="str">
        <f t="shared" si="1572"/>
        <v/>
      </c>
      <c r="X2968" s="8" t="str">
        <f t="shared" si="1573"/>
        <v/>
      </c>
      <c r="Y2968" s="8" t="str">
        <f t="shared" si="1574"/>
        <v/>
      </c>
      <c r="AQ2968" s="6" t="str">
        <f t="shared" si="1575"/>
        <v/>
      </c>
      <c r="AR2968" s="128" t="str">
        <f t="shared" si="1576"/>
        <v/>
      </c>
      <c r="AS2968" s="128" t="str">
        <f t="shared" si="1577"/>
        <v/>
      </c>
      <c r="AT2968" s="139" t="str">
        <f t="shared" si="1589"/>
        <v/>
      </c>
      <c r="BH2968" s="127" t="str">
        <f>IF(LEN(VBAsheet!H2968)&gt;0,$CD$4&amp;CHAR(10)&amp;$CD$5&amp;CHAR(10)&amp;$CD$6&amp;IF(VBAsheet!I2968="N",1,0)&amp;$CE$6&amp;CHAR(10)&amp;$CD$7&amp;CHAR(10)&amp;$CD$8&amp;VBAsheet!H2968&amp;$CE$8&amp;CHAR(10)&amp;$CD$9&amp;VBAsheet!K2968&amp;$CE$9&amp;CHAR(10)&amp;$CD$10&amp;VBAsheet!J2968-1&amp;$CE$10&amp;CHAR(10)&amp;$CD$11,"")</f>
        <v/>
      </c>
      <c r="BI2968"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8" s="18" t="str">
        <f>IF(LEN(X2968)&gt;0,$CD$23&amp;INDEX($CH$3:CH2971,MATCH(W2968,$CG$3:CG2971,0))&amp;$CE$23&amp;CHAR(10)&amp;$CD$24&amp;X2968&amp;$CE$24&amp;CHAR(10)&amp;$CD$25&amp;Y2968&amp;$CE$25&amp;CHAR(10),"")&amp;IF(LEN(AA2968)&gt;0,$CD$23&amp;INDEX($CH$3:CH2971,MATCH(Z2968,$CG$3:CG2971,0))&amp;$CE$23&amp;CHAR(10)&amp;$CD$24&amp;AA2968&amp;$CE$24&amp;CHAR(10)&amp;$CD$25&amp;AB2968&amp;$CE$25&amp;CHAR(10),"")&amp;IF(LEN(AD2968)&gt;0,$CD$23&amp;INDEX($CH$3:CH2971,MATCH(AC2968,$CG$3:CG2971,0))&amp;$CE$23&amp;CHAR(10)&amp;$CD$24&amp;AD2968&amp;$CE$24&amp;CHAR(10)&amp;$CD$25&amp;AE2968&amp;$CE$25&amp;CHAR(10),"")&amp;IF(LEN(AG2968)&gt;0,$CD$23&amp;INDEX($CH$3:CH2971,MATCH(AF2968,$CG$3:CG2971,0))&amp;$CE$23&amp;CHAR(10)&amp;$CD$24&amp;AG2968&amp;$CE$24&amp;CHAR(10)&amp;$CD$25&amp;AH2968&amp;$CE$25&amp;CHAR(10),"")&amp;IF(LEN(AJ2968)&gt;0,$CD$23&amp;INDEX($CH$3:CH2971,MATCH(AI2968,$CG$3:CG2971,0))&amp;$CE$23&amp;CHAR(10)&amp;$CD$24&amp;AJ2968&amp;$CE$24&amp;CHAR(10)&amp;$CD$25&amp;AK2968&amp;$CE$25&amp;CHAR(10),"")</f>
        <v/>
      </c>
      <c r="BK2968" s="18" t="str">
        <f>IF(LEN(J2968)&gt;0,INDEX($BH$2:$BH$100000,MATCH(J2968,VBAsheet!$H$2:$H$100000,0))&amp;CHAR(10),"")&amp;IF(LEN(K2968)&gt;0,INDEX($BH$2:$BH$100000,MATCH(K2968,VBAsheet!$H$2:$H$100000,0))&amp;CHAR(10),"")&amp;IF(LEN(L2968)&gt;0,INDEX($BH$2:$BH$100000,MATCH(L2968,VBAsheet!$H$2:$H$100000,0))&amp;CHAR(10),"")&amp;IF(LEN(M2968)&gt;0,INDEX($BH$2:$BH$100000,MATCH(M2968,VBAsheet!$H$2:$H$100000,0))&amp;CHAR(10),"")</f>
        <v/>
      </c>
      <c r="BM2968" s="94" t="str">
        <f t="shared" si="1560"/>
        <v/>
      </c>
      <c r="BN2968" s="95" t="str">
        <f t="shared" si="1579"/>
        <v/>
      </c>
      <c r="BP2968" s="18" t="str">
        <f t="shared" si="1580"/>
        <v/>
      </c>
      <c r="BR2968" s="81" t="str">
        <f t="shared" si="1590"/>
        <v/>
      </c>
      <c r="BU2968" s="138" t="str">
        <f t="shared" si="1581"/>
        <v/>
      </c>
      <c r="BV2968" s="3" t="str">
        <f t="shared" si="1582"/>
        <v/>
      </c>
      <c r="BW2968" s="3" t="str">
        <f t="shared" si="1583"/>
        <v/>
      </c>
      <c r="BX2968" s="144" t="str">
        <f t="shared" si="1584"/>
        <v/>
      </c>
      <c r="BY2968" s="18" t="str">
        <f t="shared" si="1585"/>
        <v/>
      </c>
      <c r="BZ2968" s="18" t="str">
        <f t="shared" si="1586"/>
        <v/>
      </c>
      <c r="CA2968" s="19" t="str">
        <f t="shared" si="1587"/>
        <v/>
      </c>
    </row>
    <row r="2969" spans="4:79" x14ac:dyDescent="0.45">
      <c r="D2969" s="164" t="str">
        <f t="shared" si="1588"/>
        <v/>
      </c>
      <c r="I2969" s="9" t="str">
        <f t="shared" si="1561"/>
        <v/>
      </c>
      <c r="J2969" s="173" t="str">
        <f t="shared" si="1562"/>
        <v/>
      </c>
      <c r="K2969" s="13"/>
      <c r="L2969" s="13"/>
      <c r="M2969" s="13"/>
      <c r="N2969" s="178" t="str">
        <f t="shared" si="1563"/>
        <v/>
      </c>
      <c r="O2969" s="181" t="str">
        <f t="shared" si="1564"/>
        <v/>
      </c>
      <c r="P2969" s="8" t="str">
        <f t="shared" si="1565"/>
        <v/>
      </c>
      <c r="Q2969" s="8" t="str">
        <f t="shared" si="1566"/>
        <v/>
      </c>
      <c r="R2969" s="8" t="str">
        <f t="shared" si="1567"/>
        <v/>
      </c>
      <c r="S2969" s="8" t="str">
        <f t="shared" si="1568"/>
        <v/>
      </c>
      <c r="T2969" s="8" t="str">
        <f t="shared" si="1569"/>
        <v/>
      </c>
      <c r="U2969" s="8" t="str">
        <f t="shared" si="1570"/>
        <v/>
      </c>
      <c r="V2969" s="16" t="str">
        <f t="shared" si="1571"/>
        <v/>
      </c>
      <c r="W2969" s="129" t="str">
        <f t="shared" si="1572"/>
        <v/>
      </c>
      <c r="X2969" s="8" t="str">
        <f t="shared" si="1573"/>
        <v/>
      </c>
      <c r="Y2969" s="8" t="str">
        <f t="shared" si="1574"/>
        <v/>
      </c>
      <c r="AQ2969" s="6" t="str">
        <f t="shared" si="1575"/>
        <v/>
      </c>
      <c r="AR2969" s="128" t="str">
        <f t="shared" si="1576"/>
        <v/>
      </c>
      <c r="AS2969" s="128" t="str">
        <f t="shared" si="1577"/>
        <v/>
      </c>
      <c r="AT2969" s="139" t="str">
        <f t="shared" si="1589"/>
        <v/>
      </c>
      <c r="BH2969" s="127" t="str">
        <f>IF(LEN(VBAsheet!H2969)&gt;0,$CD$4&amp;CHAR(10)&amp;$CD$5&amp;CHAR(10)&amp;$CD$6&amp;IF(VBAsheet!I2969="N",1,0)&amp;$CE$6&amp;CHAR(10)&amp;$CD$7&amp;CHAR(10)&amp;$CD$8&amp;VBAsheet!H2969&amp;$CE$8&amp;CHAR(10)&amp;$CD$9&amp;VBAsheet!K2969&amp;$CE$9&amp;CHAR(10)&amp;$CD$10&amp;VBAsheet!J2969-1&amp;$CE$10&amp;CHAR(10)&amp;$CD$11,"")</f>
        <v/>
      </c>
      <c r="BI2969"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69" s="18" t="str">
        <f>IF(LEN(X2969)&gt;0,$CD$23&amp;INDEX($CH$3:CH2972,MATCH(W2969,$CG$3:CG2972,0))&amp;$CE$23&amp;CHAR(10)&amp;$CD$24&amp;X2969&amp;$CE$24&amp;CHAR(10)&amp;$CD$25&amp;Y2969&amp;$CE$25&amp;CHAR(10),"")&amp;IF(LEN(AA2969)&gt;0,$CD$23&amp;INDEX($CH$3:CH2972,MATCH(Z2969,$CG$3:CG2972,0))&amp;$CE$23&amp;CHAR(10)&amp;$CD$24&amp;AA2969&amp;$CE$24&amp;CHAR(10)&amp;$CD$25&amp;AB2969&amp;$CE$25&amp;CHAR(10),"")&amp;IF(LEN(AD2969)&gt;0,$CD$23&amp;INDEX($CH$3:CH2972,MATCH(AC2969,$CG$3:CG2972,0))&amp;$CE$23&amp;CHAR(10)&amp;$CD$24&amp;AD2969&amp;$CE$24&amp;CHAR(10)&amp;$CD$25&amp;AE2969&amp;$CE$25&amp;CHAR(10),"")&amp;IF(LEN(AG2969)&gt;0,$CD$23&amp;INDEX($CH$3:CH2972,MATCH(AF2969,$CG$3:CG2972,0))&amp;$CE$23&amp;CHAR(10)&amp;$CD$24&amp;AG2969&amp;$CE$24&amp;CHAR(10)&amp;$CD$25&amp;AH2969&amp;$CE$25&amp;CHAR(10),"")&amp;IF(LEN(AJ2969)&gt;0,$CD$23&amp;INDEX($CH$3:CH2972,MATCH(AI2969,$CG$3:CG2972,0))&amp;$CE$23&amp;CHAR(10)&amp;$CD$24&amp;AJ2969&amp;$CE$24&amp;CHAR(10)&amp;$CD$25&amp;AK2969&amp;$CE$25&amp;CHAR(10),"")</f>
        <v/>
      </c>
      <c r="BK2969" s="18" t="str">
        <f>IF(LEN(J2969)&gt;0,INDEX($BH$2:$BH$100000,MATCH(J2969,VBAsheet!$H$2:$H$100000,0))&amp;CHAR(10),"")&amp;IF(LEN(K2969)&gt;0,INDEX($BH$2:$BH$100000,MATCH(K2969,VBAsheet!$H$2:$H$100000,0))&amp;CHAR(10),"")&amp;IF(LEN(L2969)&gt;0,INDEX($BH$2:$BH$100000,MATCH(L2969,VBAsheet!$H$2:$H$100000,0))&amp;CHAR(10),"")&amp;IF(LEN(M2969)&gt;0,INDEX($BH$2:$BH$100000,MATCH(M2969,VBAsheet!$H$2:$H$100000,0))&amp;CHAR(10),"")</f>
        <v/>
      </c>
      <c r="BM2969" s="94" t="str">
        <f t="shared" si="1560"/>
        <v/>
      </c>
      <c r="BN2969" s="95" t="str">
        <f t="shared" si="1579"/>
        <v/>
      </c>
      <c r="BP2969" s="18" t="str">
        <f t="shared" si="1580"/>
        <v/>
      </c>
      <c r="BR2969" s="81" t="str">
        <f t="shared" si="1590"/>
        <v/>
      </c>
      <c r="BU2969" s="138" t="str">
        <f t="shared" si="1581"/>
        <v/>
      </c>
      <c r="BV2969" s="3" t="str">
        <f t="shared" si="1582"/>
        <v/>
      </c>
      <c r="BW2969" s="3" t="str">
        <f t="shared" si="1583"/>
        <v/>
      </c>
      <c r="BX2969" s="144" t="str">
        <f t="shared" si="1584"/>
        <v/>
      </c>
      <c r="BY2969" s="18" t="str">
        <f t="shared" si="1585"/>
        <v/>
      </c>
      <c r="BZ2969" s="18" t="str">
        <f t="shared" si="1586"/>
        <v/>
      </c>
      <c r="CA2969" s="19" t="str">
        <f t="shared" si="1587"/>
        <v/>
      </c>
    </row>
    <row r="2970" spans="4:79" x14ac:dyDescent="0.45">
      <c r="D2970" s="164" t="str">
        <f t="shared" si="1588"/>
        <v/>
      </c>
      <c r="I2970" s="9" t="str">
        <f t="shared" si="1561"/>
        <v/>
      </c>
      <c r="J2970" s="173" t="str">
        <f t="shared" si="1562"/>
        <v/>
      </c>
      <c r="K2970" s="13"/>
      <c r="L2970" s="13"/>
      <c r="M2970" s="13"/>
      <c r="N2970" s="178" t="str">
        <f t="shared" si="1563"/>
        <v/>
      </c>
      <c r="O2970" s="181" t="str">
        <f t="shared" si="1564"/>
        <v/>
      </c>
      <c r="P2970" s="8" t="str">
        <f t="shared" si="1565"/>
        <v/>
      </c>
      <c r="Q2970" s="8" t="str">
        <f t="shared" si="1566"/>
        <v/>
      </c>
      <c r="R2970" s="8" t="str">
        <f t="shared" si="1567"/>
        <v/>
      </c>
      <c r="S2970" s="8" t="str">
        <f t="shared" si="1568"/>
        <v/>
      </c>
      <c r="T2970" s="8" t="str">
        <f t="shared" si="1569"/>
        <v/>
      </c>
      <c r="U2970" s="8" t="str">
        <f t="shared" si="1570"/>
        <v/>
      </c>
      <c r="V2970" s="16" t="str">
        <f t="shared" si="1571"/>
        <v/>
      </c>
      <c r="W2970" s="129" t="str">
        <f t="shared" si="1572"/>
        <v/>
      </c>
      <c r="X2970" s="8" t="str">
        <f t="shared" si="1573"/>
        <v/>
      </c>
      <c r="Y2970" s="8" t="str">
        <f t="shared" si="1574"/>
        <v/>
      </c>
      <c r="AQ2970" s="6" t="str">
        <f t="shared" si="1575"/>
        <v/>
      </c>
      <c r="AR2970" s="128" t="str">
        <f t="shared" si="1576"/>
        <v/>
      </c>
      <c r="AS2970" s="128" t="str">
        <f t="shared" si="1577"/>
        <v/>
      </c>
      <c r="AT2970" s="139" t="str">
        <f t="shared" si="1589"/>
        <v/>
      </c>
      <c r="BH2970" s="127" t="str">
        <f>IF(LEN(VBAsheet!H2970)&gt;0,$CD$4&amp;CHAR(10)&amp;$CD$5&amp;CHAR(10)&amp;$CD$6&amp;IF(VBAsheet!I2970="N",1,0)&amp;$CE$6&amp;CHAR(10)&amp;$CD$7&amp;CHAR(10)&amp;$CD$8&amp;VBAsheet!H2970&amp;$CE$8&amp;CHAR(10)&amp;$CD$9&amp;VBAsheet!K2970&amp;$CE$9&amp;CHAR(10)&amp;$CD$10&amp;VBAsheet!J2970-1&amp;$CE$10&amp;CHAR(10)&amp;$CD$11,"")</f>
        <v/>
      </c>
      <c r="BI2970"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0" s="18" t="str">
        <f>IF(LEN(X2970)&gt;0,$CD$23&amp;INDEX($CH$3:CH2973,MATCH(W2970,$CG$3:CG2973,0))&amp;$CE$23&amp;CHAR(10)&amp;$CD$24&amp;X2970&amp;$CE$24&amp;CHAR(10)&amp;$CD$25&amp;Y2970&amp;$CE$25&amp;CHAR(10),"")&amp;IF(LEN(AA2970)&gt;0,$CD$23&amp;INDEX($CH$3:CH2973,MATCH(Z2970,$CG$3:CG2973,0))&amp;$CE$23&amp;CHAR(10)&amp;$CD$24&amp;AA2970&amp;$CE$24&amp;CHAR(10)&amp;$CD$25&amp;AB2970&amp;$CE$25&amp;CHAR(10),"")&amp;IF(LEN(AD2970)&gt;0,$CD$23&amp;INDEX($CH$3:CH2973,MATCH(AC2970,$CG$3:CG2973,0))&amp;$CE$23&amp;CHAR(10)&amp;$CD$24&amp;AD2970&amp;$CE$24&amp;CHAR(10)&amp;$CD$25&amp;AE2970&amp;$CE$25&amp;CHAR(10),"")&amp;IF(LEN(AG2970)&gt;0,$CD$23&amp;INDEX($CH$3:CH2973,MATCH(AF2970,$CG$3:CG2973,0))&amp;$CE$23&amp;CHAR(10)&amp;$CD$24&amp;AG2970&amp;$CE$24&amp;CHAR(10)&amp;$CD$25&amp;AH2970&amp;$CE$25&amp;CHAR(10),"")&amp;IF(LEN(AJ2970)&gt;0,$CD$23&amp;INDEX($CH$3:CH2973,MATCH(AI2970,$CG$3:CG2973,0))&amp;$CE$23&amp;CHAR(10)&amp;$CD$24&amp;AJ2970&amp;$CE$24&amp;CHAR(10)&amp;$CD$25&amp;AK2970&amp;$CE$25&amp;CHAR(10),"")</f>
        <v/>
      </c>
      <c r="BK2970" s="18" t="str">
        <f>IF(LEN(J2970)&gt;0,INDEX($BH$2:$BH$100000,MATCH(J2970,VBAsheet!$H$2:$H$100000,0))&amp;CHAR(10),"")&amp;IF(LEN(K2970)&gt;0,INDEX($BH$2:$BH$100000,MATCH(K2970,VBAsheet!$H$2:$H$100000,0))&amp;CHAR(10),"")&amp;IF(LEN(L2970)&gt;0,INDEX($BH$2:$BH$100000,MATCH(L2970,VBAsheet!$H$2:$H$100000,0))&amp;CHAR(10),"")&amp;IF(LEN(M2970)&gt;0,INDEX($BH$2:$BH$100000,MATCH(M2970,VBAsheet!$H$2:$H$100000,0))&amp;CHAR(10),"")</f>
        <v/>
      </c>
      <c r="BM2970" s="94" t="str">
        <f t="shared" si="1560"/>
        <v/>
      </c>
      <c r="BN2970" s="95" t="str">
        <f t="shared" si="1579"/>
        <v/>
      </c>
      <c r="BP2970" s="18" t="str">
        <f t="shared" si="1580"/>
        <v/>
      </c>
      <c r="BR2970" s="81" t="str">
        <f t="shared" si="1590"/>
        <v/>
      </c>
      <c r="BU2970" s="138" t="str">
        <f t="shared" si="1581"/>
        <v/>
      </c>
      <c r="BV2970" s="3" t="str">
        <f t="shared" si="1582"/>
        <v/>
      </c>
      <c r="BW2970" s="3" t="str">
        <f t="shared" si="1583"/>
        <v/>
      </c>
      <c r="BX2970" s="144" t="str">
        <f t="shared" si="1584"/>
        <v/>
      </c>
      <c r="BY2970" s="18" t="str">
        <f t="shared" si="1585"/>
        <v/>
      </c>
      <c r="BZ2970" s="18" t="str">
        <f t="shared" si="1586"/>
        <v/>
      </c>
      <c r="CA2970" s="19" t="str">
        <f t="shared" si="1587"/>
        <v/>
      </c>
    </row>
    <row r="2971" spans="4:79" x14ac:dyDescent="0.45">
      <c r="D2971" s="164" t="str">
        <f t="shared" si="1588"/>
        <v/>
      </c>
      <c r="I2971" s="9" t="str">
        <f t="shared" si="1561"/>
        <v/>
      </c>
      <c r="J2971" s="173" t="str">
        <f t="shared" si="1562"/>
        <v/>
      </c>
      <c r="K2971" s="13"/>
      <c r="L2971" s="13"/>
      <c r="M2971" s="13"/>
      <c r="N2971" s="178" t="str">
        <f t="shared" si="1563"/>
        <v/>
      </c>
      <c r="O2971" s="181" t="str">
        <f t="shared" si="1564"/>
        <v/>
      </c>
      <c r="P2971" s="8" t="str">
        <f t="shared" si="1565"/>
        <v/>
      </c>
      <c r="Q2971" s="8" t="str">
        <f t="shared" si="1566"/>
        <v/>
      </c>
      <c r="R2971" s="8" t="str">
        <f t="shared" si="1567"/>
        <v/>
      </c>
      <c r="S2971" s="8" t="str">
        <f t="shared" si="1568"/>
        <v/>
      </c>
      <c r="T2971" s="8" t="str">
        <f t="shared" si="1569"/>
        <v/>
      </c>
      <c r="U2971" s="8" t="str">
        <f t="shared" si="1570"/>
        <v/>
      </c>
      <c r="V2971" s="16" t="str">
        <f t="shared" si="1571"/>
        <v/>
      </c>
      <c r="W2971" s="129" t="str">
        <f t="shared" si="1572"/>
        <v/>
      </c>
      <c r="X2971" s="8" t="str">
        <f t="shared" si="1573"/>
        <v/>
      </c>
      <c r="Y2971" s="8" t="str">
        <f t="shared" si="1574"/>
        <v/>
      </c>
      <c r="AQ2971" s="6" t="str">
        <f t="shared" si="1575"/>
        <v/>
      </c>
      <c r="AR2971" s="128" t="str">
        <f t="shared" si="1576"/>
        <v/>
      </c>
      <c r="AS2971" s="128" t="str">
        <f t="shared" si="1577"/>
        <v/>
      </c>
      <c r="AT2971" s="139" t="str">
        <f t="shared" si="1589"/>
        <v/>
      </c>
      <c r="BH2971" s="127" t="str">
        <f>IF(LEN(VBAsheet!H2971)&gt;0,$CD$4&amp;CHAR(10)&amp;$CD$5&amp;CHAR(10)&amp;$CD$6&amp;IF(VBAsheet!I2971="N",1,0)&amp;$CE$6&amp;CHAR(10)&amp;$CD$7&amp;CHAR(10)&amp;$CD$8&amp;VBAsheet!H2971&amp;$CE$8&amp;CHAR(10)&amp;$CD$9&amp;VBAsheet!K2971&amp;$CE$9&amp;CHAR(10)&amp;$CD$10&amp;VBAsheet!J2971-1&amp;$CE$10&amp;CHAR(10)&amp;$CD$11,"")</f>
        <v/>
      </c>
      <c r="BI2971"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1" s="18" t="str">
        <f>IF(LEN(X2971)&gt;0,$CD$23&amp;INDEX($CH$3:CH2974,MATCH(W2971,$CG$3:CG2974,0))&amp;$CE$23&amp;CHAR(10)&amp;$CD$24&amp;X2971&amp;$CE$24&amp;CHAR(10)&amp;$CD$25&amp;Y2971&amp;$CE$25&amp;CHAR(10),"")&amp;IF(LEN(AA2971)&gt;0,$CD$23&amp;INDEX($CH$3:CH2974,MATCH(Z2971,$CG$3:CG2974,0))&amp;$CE$23&amp;CHAR(10)&amp;$CD$24&amp;AA2971&amp;$CE$24&amp;CHAR(10)&amp;$CD$25&amp;AB2971&amp;$CE$25&amp;CHAR(10),"")&amp;IF(LEN(AD2971)&gt;0,$CD$23&amp;INDEX($CH$3:CH2974,MATCH(AC2971,$CG$3:CG2974,0))&amp;$CE$23&amp;CHAR(10)&amp;$CD$24&amp;AD2971&amp;$CE$24&amp;CHAR(10)&amp;$CD$25&amp;AE2971&amp;$CE$25&amp;CHAR(10),"")&amp;IF(LEN(AG2971)&gt;0,$CD$23&amp;INDEX($CH$3:CH2974,MATCH(AF2971,$CG$3:CG2974,0))&amp;$CE$23&amp;CHAR(10)&amp;$CD$24&amp;AG2971&amp;$CE$24&amp;CHAR(10)&amp;$CD$25&amp;AH2971&amp;$CE$25&amp;CHAR(10),"")&amp;IF(LEN(AJ2971)&gt;0,$CD$23&amp;INDEX($CH$3:CH2974,MATCH(AI2971,$CG$3:CG2974,0))&amp;$CE$23&amp;CHAR(10)&amp;$CD$24&amp;AJ2971&amp;$CE$24&amp;CHAR(10)&amp;$CD$25&amp;AK2971&amp;$CE$25&amp;CHAR(10),"")</f>
        <v/>
      </c>
      <c r="BK2971" s="18" t="str">
        <f>IF(LEN(J2971)&gt;0,INDEX($BH$2:$BH$100000,MATCH(J2971,VBAsheet!$H$2:$H$100000,0))&amp;CHAR(10),"")&amp;IF(LEN(K2971)&gt;0,INDEX($BH$2:$BH$100000,MATCH(K2971,VBAsheet!$H$2:$H$100000,0))&amp;CHAR(10),"")&amp;IF(LEN(L2971)&gt;0,INDEX($BH$2:$BH$100000,MATCH(L2971,VBAsheet!$H$2:$H$100000,0))&amp;CHAR(10),"")&amp;IF(LEN(M2971)&gt;0,INDEX($BH$2:$BH$100000,MATCH(M2971,VBAsheet!$H$2:$H$100000,0))&amp;CHAR(10),"")</f>
        <v/>
      </c>
      <c r="BM2971" s="94" t="str">
        <f t="shared" si="1560"/>
        <v/>
      </c>
      <c r="BN2971" s="95" t="str">
        <f t="shared" si="1579"/>
        <v/>
      </c>
      <c r="BP2971" s="18" t="str">
        <f t="shared" si="1580"/>
        <v/>
      </c>
      <c r="BR2971" s="81" t="str">
        <f t="shared" si="1590"/>
        <v/>
      </c>
      <c r="BU2971" s="138" t="str">
        <f t="shared" si="1581"/>
        <v/>
      </c>
      <c r="BV2971" s="3" t="str">
        <f t="shared" si="1582"/>
        <v/>
      </c>
      <c r="BW2971" s="3" t="str">
        <f t="shared" si="1583"/>
        <v/>
      </c>
      <c r="BX2971" s="144" t="str">
        <f t="shared" si="1584"/>
        <v/>
      </c>
      <c r="BY2971" s="18" t="str">
        <f t="shared" si="1585"/>
        <v/>
      </c>
      <c r="BZ2971" s="18" t="str">
        <f t="shared" si="1586"/>
        <v/>
      </c>
      <c r="CA2971" s="19" t="str">
        <f t="shared" si="1587"/>
        <v/>
      </c>
    </row>
    <row r="2972" spans="4:79" x14ac:dyDescent="0.45">
      <c r="D2972" s="164" t="str">
        <f t="shared" si="1588"/>
        <v/>
      </c>
      <c r="I2972" s="9" t="str">
        <f t="shared" si="1561"/>
        <v/>
      </c>
      <c r="J2972" s="173" t="str">
        <f t="shared" si="1562"/>
        <v/>
      </c>
      <c r="K2972" s="13"/>
      <c r="L2972" s="13"/>
      <c r="M2972" s="13"/>
      <c r="N2972" s="178" t="str">
        <f t="shared" si="1563"/>
        <v/>
      </c>
      <c r="O2972" s="181" t="str">
        <f t="shared" si="1564"/>
        <v/>
      </c>
      <c r="P2972" s="8" t="str">
        <f t="shared" si="1565"/>
        <v/>
      </c>
      <c r="Q2972" s="8" t="str">
        <f t="shared" si="1566"/>
        <v/>
      </c>
      <c r="R2972" s="8" t="str">
        <f t="shared" si="1567"/>
        <v/>
      </c>
      <c r="S2972" s="8" t="str">
        <f t="shared" si="1568"/>
        <v/>
      </c>
      <c r="T2972" s="8" t="str">
        <f t="shared" si="1569"/>
        <v/>
      </c>
      <c r="U2972" s="8" t="str">
        <f t="shared" si="1570"/>
        <v/>
      </c>
      <c r="V2972" s="16" t="str">
        <f t="shared" si="1571"/>
        <v/>
      </c>
      <c r="W2972" s="129" t="str">
        <f t="shared" si="1572"/>
        <v/>
      </c>
      <c r="X2972" s="8" t="str">
        <f t="shared" si="1573"/>
        <v/>
      </c>
      <c r="Y2972" s="8" t="str">
        <f t="shared" si="1574"/>
        <v/>
      </c>
      <c r="AQ2972" s="6" t="str">
        <f t="shared" si="1575"/>
        <v/>
      </c>
      <c r="AR2972" s="128" t="str">
        <f t="shared" si="1576"/>
        <v/>
      </c>
      <c r="AS2972" s="128" t="str">
        <f t="shared" si="1577"/>
        <v/>
      </c>
      <c r="AT2972" s="139" t="str">
        <f t="shared" si="1589"/>
        <v/>
      </c>
      <c r="BH2972" s="127" t="str">
        <f>IF(LEN(VBAsheet!H2972)&gt;0,$CD$4&amp;CHAR(10)&amp;$CD$5&amp;CHAR(10)&amp;$CD$6&amp;IF(VBAsheet!I2972="N",1,0)&amp;$CE$6&amp;CHAR(10)&amp;$CD$7&amp;CHAR(10)&amp;$CD$8&amp;VBAsheet!H2972&amp;$CE$8&amp;CHAR(10)&amp;$CD$9&amp;VBAsheet!K2972&amp;$CE$9&amp;CHAR(10)&amp;$CD$10&amp;VBAsheet!J2972-1&amp;$CE$10&amp;CHAR(10)&amp;$CD$11,"")</f>
        <v/>
      </c>
      <c r="BI2972"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2" s="18" t="str">
        <f>IF(LEN(X2972)&gt;0,$CD$23&amp;INDEX($CH$3:CH2975,MATCH(W2972,$CG$3:CG2975,0))&amp;$CE$23&amp;CHAR(10)&amp;$CD$24&amp;X2972&amp;$CE$24&amp;CHAR(10)&amp;$CD$25&amp;Y2972&amp;$CE$25&amp;CHAR(10),"")&amp;IF(LEN(AA2972)&gt;0,$CD$23&amp;INDEX($CH$3:CH2975,MATCH(Z2972,$CG$3:CG2975,0))&amp;$CE$23&amp;CHAR(10)&amp;$CD$24&amp;AA2972&amp;$CE$24&amp;CHAR(10)&amp;$CD$25&amp;AB2972&amp;$CE$25&amp;CHAR(10),"")&amp;IF(LEN(AD2972)&gt;0,$CD$23&amp;INDEX($CH$3:CH2975,MATCH(AC2972,$CG$3:CG2975,0))&amp;$CE$23&amp;CHAR(10)&amp;$CD$24&amp;AD2972&amp;$CE$24&amp;CHAR(10)&amp;$CD$25&amp;AE2972&amp;$CE$25&amp;CHAR(10),"")&amp;IF(LEN(AG2972)&gt;0,$CD$23&amp;INDEX($CH$3:CH2975,MATCH(AF2972,$CG$3:CG2975,0))&amp;$CE$23&amp;CHAR(10)&amp;$CD$24&amp;AG2972&amp;$CE$24&amp;CHAR(10)&amp;$CD$25&amp;AH2972&amp;$CE$25&amp;CHAR(10),"")&amp;IF(LEN(AJ2972)&gt;0,$CD$23&amp;INDEX($CH$3:CH2975,MATCH(AI2972,$CG$3:CG2975,0))&amp;$CE$23&amp;CHAR(10)&amp;$CD$24&amp;AJ2972&amp;$CE$24&amp;CHAR(10)&amp;$CD$25&amp;AK2972&amp;$CE$25&amp;CHAR(10),"")</f>
        <v/>
      </c>
      <c r="BK2972" s="18" t="str">
        <f>IF(LEN(J2972)&gt;0,INDEX($BH$2:$BH$100000,MATCH(J2972,VBAsheet!$H$2:$H$100000,0))&amp;CHAR(10),"")&amp;IF(LEN(K2972)&gt;0,INDEX($BH$2:$BH$100000,MATCH(K2972,VBAsheet!$H$2:$H$100000,0))&amp;CHAR(10),"")&amp;IF(LEN(L2972)&gt;0,INDEX($BH$2:$BH$100000,MATCH(L2972,VBAsheet!$H$2:$H$100000,0))&amp;CHAR(10),"")&amp;IF(LEN(M2972)&gt;0,INDEX($BH$2:$BH$100000,MATCH(M2972,VBAsheet!$H$2:$H$100000,0))&amp;CHAR(10),"")</f>
        <v/>
      </c>
      <c r="BM2972" s="94" t="str">
        <f t="shared" si="1560"/>
        <v/>
      </c>
      <c r="BN2972" s="95" t="str">
        <f t="shared" si="1579"/>
        <v/>
      </c>
      <c r="BP2972" s="18" t="str">
        <f t="shared" si="1580"/>
        <v/>
      </c>
      <c r="BR2972" s="81" t="str">
        <f t="shared" si="1590"/>
        <v/>
      </c>
      <c r="BU2972" s="138" t="str">
        <f t="shared" si="1581"/>
        <v/>
      </c>
      <c r="BV2972" s="3" t="str">
        <f t="shared" si="1582"/>
        <v/>
      </c>
      <c r="BW2972" s="3" t="str">
        <f t="shared" si="1583"/>
        <v/>
      </c>
      <c r="BX2972" s="144" t="str">
        <f t="shared" si="1584"/>
        <v/>
      </c>
      <c r="BY2972" s="18" t="str">
        <f t="shared" si="1585"/>
        <v/>
      </c>
      <c r="BZ2972" s="18" t="str">
        <f t="shared" si="1586"/>
        <v/>
      </c>
      <c r="CA2972" s="19" t="str">
        <f t="shared" si="1587"/>
        <v/>
      </c>
    </row>
    <row r="2973" spans="4:79" x14ac:dyDescent="0.45">
      <c r="D2973" s="164" t="str">
        <f t="shared" si="1588"/>
        <v/>
      </c>
      <c r="I2973" s="9" t="str">
        <f t="shared" si="1561"/>
        <v/>
      </c>
      <c r="J2973" s="173" t="str">
        <f t="shared" si="1562"/>
        <v/>
      </c>
      <c r="K2973" s="13"/>
      <c r="L2973" s="13"/>
      <c r="M2973" s="13"/>
      <c r="N2973" s="178" t="str">
        <f t="shared" si="1563"/>
        <v/>
      </c>
      <c r="O2973" s="181" t="str">
        <f t="shared" si="1564"/>
        <v/>
      </c>
      <c r="P2973" s="8" t="str">
        <f t="shared" si="1565"/>
        <v/>
      </c>
      <c r="Q2973" s="8" t="str">
        <f t="shared" si="1566"/>
        <v/>
      </c>
      <c r="R2973" s="8" t="str">
        <f t="shared" si="1567"/>
        <v/>
      </c>
      <c r="S2973" s="8" t="str">
        <f t="shared" si="1568"/>
        <v/>
      </c>
      <c r="T2973" s="8" t="str">
        <f t="shared" si="1569"/>
        <v/>
      </c>
      <c r="U2973" s="8" t="str">
        <f t="shared" si="1570"/>
        <v/>
      </c>
      <c r="V2973" s="16" t="str">
        <f t="shared" si="1571"/>
        <v/>
      </c>
      <c r="W2973" s="129" t="str">
        <f t="shared" si="1572"/>
        <v/>
      </c>
      <c r="X2973" s="8" t="str">
        <f t="shared" si="1573"/>
        <v/>
      </c>
      <c r="Y2973" s="8" t="str">
        <f t="shared" si="1574"/>
        <v/>
      </c>
      <c r="AQ2973" s="6" t="str">
        <f t="shared" si="1575"/>
        <v/>
      </c>
      <c r="AR2973" s="128" t="str">
        <f t="shared" si="1576"/>
        <v/>
      </c>
      <c r="AS2973" s="128" t="str">
        <f t="shared" si="1577"/>
        <v/>
      </c>
      <c r="AT2973" s="139" t="str">
        <f t="shared" si="1589"/>
        <v/>
      </c>
      <c r="BH2973" s="127" t="str">
        <f>IF(LEN(VBAsheet!H2973)&gt;0,$CD$4&amp;CHAR(10)&amp;$CD$5&amp;CHAR(10)&amp;$CD$6&amp;IF(VBAsheet!I2973="N",1,0)&amp;$CE$6&amp;CHAR(10)&amp;$CD$7&amp;CHAR(10)&amp;$CD$8&amp;VBAsheet!H2973&amp;$CE$8&amp;CHAR(10)&amp;$CD$9&amp;VBAsheet!K2973&amp;$CE$9&amp;CHAR(10)&amp;$CD$10&amp;VBAsheet!J2973-1&amp;$CE$10&amp;CHAR(10)&amp;$CD$11,"")</f>
        <v/>
      </c>
      <c r="BI2973"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3" s="18" t="str">
        <f>IF(LEN(X2973)&gt;0,$CD$23&amp;INDEX($CH$3:CH2976,MATCH(W2973,$CG$3:CG2976,0))&amp;$CE$23&amp;CHAR(10)&amp;$CD$24&amp;X2973&amp;$CE$24&amp;CHAR(10)&amp;$CD$25&amp;Y2973&amp;$CE$25&amp;CHAR(10),"")&amp;IF(LEN(AA2973)&gt;0,$CD$23&amp;INDEX($CH$3:CH2976,MATCH(Z2973,$CG$3:CG2976,0))&amp;$CE$23&amp;CHAR(10)&amp;$CD$24&amp;AA2973&amp;$CE$24&amp;CHAR(10)&amp;$CD$25&amp;AB2973&amp;$CE$25&amp;CHAR(10),"")&amp;IF(LEN(AD2973)&gt;0,$CD$23&amp;INDEX($CH$3:CH2976,MATCH(AC2973,$CG$3:CG2976,0))&amp;$CE$23&amp;CHAR(10)&amp;$CD$24&amp;AD2973&amp;$CE$24&amp;CHAR(10)&amp;$CD$25&amp;AE2973&amp;$CE$25&amp;CHAR(10),"")&amp;IF(LEN(AG2973)&gt;0,$CD$23&amp;INDEX($CH$3:CH2976,MATCH(AF2973,$CG$3:CG2976,0))&amp;$CE$23&amp;CHAR(10)&amp;$CD$24&amp;AG2973&amp;$CE$24&amp;CHAR(10)&amp;$CD$25&amp;AH2973&amp;$CE$25&amp;CHAR(10),"")&amp;IF(LEN(AJ2973)&gt;0,$CD$23&amp;INDEX($CH$3:CH2976,MATCH(AI2973,$CG$3:CG2976,0))&amp;$CE$23&amp;CHAR(10)&amp;$CD$24&amp;AJ2973&amp;$CE$24&amp;CHAR(10)&amp;$CD$25&amp;AK2973&amp;$CE$25&amp;CHAR(10),"")</f>
        <v/>
      </c>
      <c r="BK2973" s="18" t="str">
        <f>IF(LEN(J2973)&gt;0,INDEX($BH$2:$BH$100000,MATCH(J2973,VBAsheet!$H$2:$H$100000,0))&amp;CHAR(10),"")&amp;IF(LEN(K2973)&gt;0,INDEX($BH$2:$BH$100000,MATCH(K2973,VBAsheet!$H$2:$H$100000,0))&amp;CHAR(10),"")&amp;IF(LEN(L2973)&gt;0,INDEX($BH$2:$BH$100000,MATCH(L2973,VBAsheet!$H$2:$H$100000,0))&amp;CHAR(10),"")&amp;IF(LEN(M2973)&gt;0,INDEX($BH$2:$BH$100000,MATCH(M2973,VBAsheet!$H$2:$H$100000,0))&amp;CHAR(10),"")</f>
        <v/>
      </c>
      <c r="BM2973" s="94" t="str">
        <f t="shared" si="1560"/>
        <v/>
      </c>
      <c r="BN2973" s="95" t="str">
        <f t="shared" si="1579"/>
        <v/>
      </c>
      <c r="BP2973" s="18" t="str">
        <f t="shared" si="1580"/>
        <v/>
      </c>
      <c r="BR2973" s="81" t="str">
        <f t="shared" si="1590"/>
        <v/>
      </c>
      <c r="BU2973" s="138" t="str">
        <f t="shared" si="1581"/>
        <v/>
      </c>
      <c r="BV2973" s="3" t="str">
        <f t="shared" si="1582"/>
        <v/>
      </c>
      <c r="BW2973" s="3" t="str">
        <f t="shared" si="1583"/>
        <v/>
      </c>
      <c r="BX2973" s="144" t="str">
        <f t="shared" si="1584"/>
        <v/>
      </c>
      <c r="BY2973" s="18" t="str">
        <f t="shared" si="1585"/>
        <v/>
      </c>
      <c r="BZ2973" s="18" t="str">
        <f t="shared" si="1586"/>
        <v/>
      </c>
      <c r="CA2973" s="19" t="str">
        <f t="shared" si="1587"/>
        <v/>
      </c>
    </row>
    <row r="2974" spans="4:79" x14ac:dyDescent="0.45">
      <c r="D2974" s="164" t="str">
        <f t="shared" si="1588"/>
        <v/>
      </c>
      <c r="I2974" s="9" t="str">
        <f t="shared" si="1561"/>
        <v/>
      </c>
      <c r="J2974" s="173" t="str">
        <f t="shared" si="1562"/>
        <v/>
      </c>
      <c r="K2974" s="13"/>
      <c r="L2974" s="13"/>
      <c r="M2974" s="13"/>
      <c r="N2974" s="178" t="str">
        <f t="shared" si="1563"/>
        <v/>
      </c>
      <c r="O2974" s="181" t="str">
        <f t="shared" si="1564"/>
        <v/>
      </c>
      <c r="P2974" s="8" t="str">
        <f t="shared" si="1565"/>
        <v/>
      </c>
      <c r="Q2974" s="8" t="str">
        <f t="shared" si="1566"/>
        <v/>
      </c>
      <c r="R2974" s="8" t="str">
        <f t="shared" si="1567"/>
        <v/>
      </c>
      <c r="S2974" s="8" t="str">
        <f t="shared" si="1568"/>
        <v/>
      </c>
      <c r="T2974" s="8" t="str">
        <f t="shared" si="1569"/>
        <v/>
      </c>
      <c r="U2974" s="8" t="str">
        <f t="shared" si="1570"/>
        <v/>
      </c>
      <c r="V2974" s="16" t="str">
        <f t="shared" si="1571"/>
        <v/>
      </c>
      <c r="W2974" s="129" t="str">
        <f t="shared" si="1572"/>
        <v/>
      </c>
      <c r="X2974" s="8" t="str">
        <f t="shared" si="1573"/>
        <v/>
      </c>
      <c r="Y2974" s="8" t="str">
        <f t="shared" si="1574"/>
        <v/>
      </c>
      <c r="AQ2974" s="6" t="str">
        <f t="shared" si="1575"/>
        <v/>
      </c>
      <c r="AR2974" s="128" t="str">
        <f t="shared" si="1576"/>
        <v/>
      </c>
      <c r="AS2974" s="128" t="str">
        <f t="shared" si="1577"/>
        <v/>
      </c>
      <c r="AT2974" s="139" t="str">
        <f t="shared" si="1589"/>
        <v/>
      </c>
      <c r="BH2974" s="127" t="str">
        <f>IF(LEN(VBAsheet!H2974)&gt;0,$CD$4&amp;CHAR(10)&amp;$CD$5&amp;CHAR(10)&amp;$CD$6&amp;IF(VBAsheet!I2974="N",1,0)&amp;$CE$6&amp;CHAR(10)&amp;$CD$7&amp;CHAR(10)&amp;$CD$8&amp;VBAsheet!H2974&amp;$CE$8&amp;CHAR(10)&amp;$CD$9&amp;VBAsheet!K2974&amp;$CE$9&amp;CHAR(10)&amp;$CD$10&amp;VBAsheet!J2974-1&amp;$CE$10&amp;CHAR(10)&amp;$CD$11,"")</f>
        <v/>
      </c>
      <c r="BI2974"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4" s="18" t="str">
        <f>IF(LEN(X2974)&gt;0,$CD$23&amp;INDEX($CH$3:CH2977,MATCH(W2974,$CG$3:CG2977,0))&amp;$CE$23&amp;CHAR(10)&amp;$CD$24&amp;X2974&amp;$CE$24&amp;CHAR(10)&amp;$CD$25&amp;Y2974&amp;$CE$25&amp;CHAR(10),"")&amp;IF(LEN(AA2974)&gt;0,$CD$23&amp;INDEX($CH$3:CH2977,MATCH(Z2974,$CG$3:CG2977,0))&amp;$CE$23&amp;CHAR(10)&amp;$CD$24&amp;AA2974&amp;$CE$24&amp;CHAR(10)&amp;$CD$25&amp;AB2974&amp;$CE$25&amp;CHAR(10),"")&amp;IF(LEN(AD2974)&gt;0,$CD$23&amp;INDEX($CH$3:CH2977,MATCH(AC2974,$CG$3:CG2977,0))&amp;$CE$23&amp;CHAR(10)&amp;$CD$24&amp;AD2974&amp;$CE$24&amp;CHAR(10)&amp;$CD$25&amp;AE2974&amp;$CE$25&amp;CHAR(10),"")&amp;IF(LEN(AG2974)&gt;0,$CD$23&amp;INDEX($CH$3:CH2977,MATCH(AF2974,$CG$3:CG2977,0))&amp;$CE$23&amp;CHAR(10)&amp;$CD$24&amp;AG2974&amp;$CE$24&amp;CHAR(10)&amp;$CD$25&amp;AH2974&amp;$CE$25&amp;CHAR(10),"")&amp;IF(LEN(AJ2974)&gt;0,$CD$23&amp;INDEX($CH$3:CH2977,MATCH(AI2974,$CG$3:CG2977,0))&amp;$CE$23&amp;CHAR(10)&amp;$CD$24&amp;AJ2974&amp;$CE$24&amp;CHAR(10)&amp;$CD$25&amp;AK2974&amp;$CE$25&amp;CHAR(10),"")</f>
        <v/>
      </c>
      <c r="BK2974" s="18" t="str">
        <f>IF(LEN(J2974)&gt;0,INDEX($BH$2:$BH$100000,MATCH(J2974,VBAsheet!$H$2:$H$100000,0))&amp;CHAR(10),"")&amp;IF(LEN(K2974)&gt;0,INDEX($BH$2:$BH$100000,MATCH(K2974,VBAsheet!$H$2:$H$100000,0))&amp;CHAR(10),"")&amp;IF(LEN(L2974)&gt;0,INDEX($BH$2:$BH$100000,MATCH(L2974,VBAsheet!$H$2:$H$100000,0))&amp;CHAR(10),"")&amp;IF(LEN(M2974)&gt;0,INDEX($BH$2:$BH$100000,MATCH(M2974,VBAsheet!$H$2:$H$100000,0))&amp;CHAR(10),"")</f>
        <v/>
      </c>
      <c r="BM2974" s="94" t="str">
        <f t="shared" si="1560"/>
        <v/>
      </c>
      <c r="BN2974" s="95" t="str">
        <f t="shared" si="1579"/>
        <v/>
      </c>
      <c r="BP2974" s="18" t="str">
        <f t="shared" si="1580"/>
        <v/>
      </c>
      <c r="BR2974" s="81" t="str">
        <f t="shared" si="1590"/>
        <v/>
      </c>
      <c r="BU2974" s="138" t="str">
        <f t="shared" si="1581"/>
        <v/>
      </c>
      <c r="BV2974" s="3" t="str">
        <f t="shared" si="1582"/>
        <v/>
      </c>
      <c r="BW2974" s="3" t="str">
        <f t="shared" si="1583"/>
        <v/>
      </c>
      <c r="BX2974" s="144" t="str">
        <f t="shared" si="1584"/>
        <v/>
      </c>
      <c r="BY2974" s="18" t="str">
        <f t="shared" si="1585"/>
        <v/>
      </c>
      <c r="BZ2974" s="18" t="str">
        <f t="shared" si="1586"/>
        <v/>
      </c>
      <c r="CA2974" s="19" t="str">
        <f t="shared" si="1587"/>
        <v/>
      </c>
    </row>
    <row r="2975" spans="4:79" x14ac:dyDescent="0.45">
      <c r="D2975" s="164" t="str">
        <f t="shared" si="1588"/>
        <v/>
      </c>
      <c r="I2975" s="9" t="str">
        <f t="shared" si="1561"/>
        <v/>
      </c>
      <c r="J2975" s="173" t="str">
        <f t="shared" si="1562"/>
        <v/>
      </c>
      <c r="K2975" s="13"/>
      <c r="L2975" s="13"/>
      <c r="M2975" s="13"/>
      <c r="N2975" s="178" t="str">
        <f t="shared" si="1563"/>
        <v/>
      </c>
      <c r="O2975" s="181" t="str">
        <f t="shared" si="1564"/>
        <v/>
      </c>
      <c r="P2975" s="8" t="str">
        <f t="shared" si="1565"/>
        <v/>
      </c>
      <c r="Q2975" s="8" t="str">
        <f t="shared" si="1566"/>
        <v/>
      </c>
      <c r="R2975" s="8" t="str">
        <f t="shared" si="1567"/>
        <v/>
      </c>
      <c r="S2975" s="8" t="str">
        <f t="shared" si="1568"/>
        <v/>
      </c>
      <c r="T2975" s="8" t="str">
        <f t="shared" si="1569"/>
        <v/>
      </c>
      <c r="U2975" s="8" t="str">
        <f t="shared" si="1570"/>
        <v/>
      </c>
      <c r="V2975" s="16" t="str">
        <f t="shared" si="1571"/>
        <v/>
      </c>
      <c r="W2975" s="129" t="str">
        <f t="shared" si="1572"/>
        <v/>
      </c>
      <c r="X2975" s="8" t="str">
        <f t="shared" si="1573"/>
        <v/>
      </c>
      <c r="Y2975" s="8" t="str">
        <f t="shared" si="1574"/>
        <v/>
      </c>
      <c r="AQ2975" s="6" t="str">
        <f t="shared" si="1575"/>
        <v/>
      </c>
      <c r="AR2975" s="128" t="str">
        <f t="shared" si="1576"/>
        <v/>
      </c>
      <c r="AS2975" s="128" t="str">
        <f t="shared" si="1577"/>
        <v/>
      </c>
      <c r="AT2975" s="139" t="str">
        <f t="shared" si="1589"/>
        <v/>
      </c>
      <c r="BH2975" s="127" t="str">
        <f>IF(LEN(VBAsheet!H2975)&gt;0,$CD$4&amp;CHAR(10)&amp;$CD$5&amp;CHAR(10)&amp;$CD$6&amp;IF(VBAsheet!I2975="N",1,0)&amp;$CE$6&amp;CHAR(10)&amp;$CD$7&amp;CHAR(10)&amp;$CD$8&amp;VBAsheet!H2975&amp;$CE$8&amp;CHAR(10)&amp;$CD$9&amp;VBAsheet!K2975&amp;$CE$9&amp;CHAR(10)&amp;$CD$10&amp;VBAsheet!J2975-1&amp;$CE$10&amp;CHAR(10)&amp;$CD$11,"")</f>
        <v/>
      </c>
      <c r="BI2975"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5" s="18" t="str">
        <f>IF(LEN(X2975)&gt;0,$CD$23&amp;INDEX($CH$3:CH2978,MATCH(W2975,$CG$3:CG2978,0))&amp;$CE$23&amp;CHAR(10)&amp;$CD$24&amp;X2975&amp;$CE$24&amp;CHAR(10)&amp;$CD$25&amp;Y2975&amp;$CE$25&amp;CHAR(10),"")&amp;IF(LEN(AA2975)&gt;0,$CD$23&amp;INDEX($CH$3:CH2978,MATCH(Z2975,$CG$3:CG2978,0))&amp;$CE$23&amp;CHAR(10)&amp;$CD$24&amp;AA2975&amp;$CE$24&amp;CHAR(10)&amp;$CD$25&amp;AB2975&amp;$CE$25&amp;CHAR(10),"")&amp;IF(LEN(AD2975)&gt;0,$CD$23&amp;INDEX($CH$3:CH2978,MATCH(AC2975,$CG$3:CG2978,0))&amp;$CE$23&amp;CHAR(10)&amp;$CD$24&amp;AD2975&amp;$CE$24&amp;CHAR(10)&amp;$CD$25&amp;AE2975&amp;$CE$25&amp;CHAR(10),"")&amp;IF(LEN(AG2975)&gt;0,$CD$23&amp;INDEX($CH$3:CH2978,MATCH(AF2975,$CG$3:CG2978,0))&amp;$CE$23&amp;CHAR(10)&amp;$CD$24&amp;AG2975&amp;$CE$24&amp;CHAR(10)&amp;$CD$25&amp;AH2975&amp;$CE$25&amp;CHAR(10),"")&amp;IF(LEN(AJ2975)&gt;0,$CD$23&amp;INDEX($CH$3:CH2978,MATCH(AI2975,$CG$3:CG2978,0))&amp;$CE$23&amp;CHAR(10)&amp;$CD$24&amp;AJ2975&amp;$CE$24&amp;CHAR(10)&amp;$CD$25&amp;AK2975&amp;$CE$25&amp;CHAR(10),"")</f>
        <v/>
      </c>
      <c r="BK2975" s="18" t="str">
        <f>IF(LEN(J2975)&gt;0,INDEX($BH$2:$BH$100000,MATCH(J2975,VBAsheet!$H$2:$H$100000,0))&amp;CHAR(10),"")&amp;IF(LEN(K2975)&gt;0,INDEX($BH$2:$BH$100000,MATCH(K2975,VBAsheet!$H$2:$H$100000,0))&amp;CHAR(10),"")&amp;IF(LEN(L2975)&gt;0,INDEX($BH$2:$BH$100000,MATCH(L2975,VBAsheet!$H$2:$H$100000,0))&amp;CHAR(10),"")&amp;IF(LEN(M2975)&gt;0,INDEX($BH$2:$BH$100000,MATCH(M2975,VBAsheet!$H$2:$H$100000,0))&amp;CHAR(10),"")</f>
        <v/>
      </c>
      <c r="BM2975" s="94" t="str">
        <f t="shared" si="1560"/>
        <v/>
      </c>
      <c r="BN2975" s="95" t="str">
        <f t="shared" si="1579"/>
        <v/>
      </c>
      <c r="BP2975" s="18" t="str">
        <f t="shared" si="1580"/>
        <v/>
      </c>
      <c r="BR2975" s="81" t="str">
        <f t="shared" si="1590"/>
        <v/>
      </c>
      <c r="BU2975" s="138" t="str">
        <f t="shared" si="1581"/>
        <v/>
      </c>
      <c r="BV2975" s="3" t="str">
        <f t="shared" si="1582"/>
        <v/>
      </c>
      <c r="BW2975" s="3" t="str">
        <f t="shared" si="1583"/>
        <v/>
      </c>
      <c r="BX2975" s="144" t="str">
        <f t="shared" si="1584"/>
        <v/>
      </c>
      <c r="BY2975" s="18" t="str">
        <f t="shared" si="1585"/>
        <v/>
      </c>
      <c r="BZ2975" s="18" t="str">
        <f t="shared" si="1586"/>
        <v/>
      </c>
      <c r="CA2975" s="19" t="str">
        <f t="shared" si="1587"/>
        <v/>
      </c>
    </row>
    <row r="2976" spans="4:79" x14ac:dyDescent="0.45">
      <c r="D2976" s="164" t="str">
        <f t="shared" si="1588"/>
        <v/>
      </c>
      <c r="I2976" s="9" t="str">
        <f t="shared" si="1561"/>
        <v/>
      </c>
      <c r="J2976" s="173" t="str">
        <f t="shared" si="1562"/>
        <v/>
      </c>
      <c r="K2976" s="13"/>
      <c r="L2976" s="13"/>
      <c r="M2976" s="13"/>
      <c r="N2976" s="178" t="str">
        <f t="shared" si="1563"/>
        <v/>
      </c>
      <c r="O2976" s="181" t="str">
        <f t="shared" si="1564"/>
        <v/>
      </c>
      <c r="P2976" s="8" t="str">
        <f t="shared" si="1565"/>
        <v/>
      </c>
      <c r="Q2976" s="8" t="str">
        <f t="shared" si="1566"/>
        <v/>
      </c>
      <c r="R2976" s="8" t="str">
        <f t="shared" si="1567"/>
        <v/>
      </c>
      <c r="S2976" s="8" t="str">
        <f t="shared" si="1568"/>
        <v/>
      </c>
      <c r="T2976" s="8" t="str">
        <f t="shared" si="1569"/>
        <v/>
      </c>
      <c r="U2976" s="8" t="str">
        <f t="shared" si="1570"/>
        <v/>
      </c>
      <c r="V2976" s="16" t="str">
        <f t="shared" si="1571"/>
        <v/>
      </c>
      <c r="W2976" s="129" t="str">
        <f t="shared" si="1572"/>
        <v/>
      </c>
      <c r="X2976" s="8" t="str">
        <f t="shared" si="1573"/>
        <v/>
      </c>
      <c r="Y2976" s="8" t="str">
        <f t="shared" si="1574"/>
        <v/>
      </c>
      <c r="AQ2976" s="6" t="str">
        <f t="shared" si="1575"/>
        <v/>
      </c>
      <c r="AR2976" s="128" t="str">
        <f t="shared" si="1576"/>
        <v/>
      </c>
      <c r="AS2976" s="128" t="str">
        <f t="shared" si="1577"/>
        <v/>
      </c>
      <c r="AT2976" s="139" t="str">
        <f t="shared" si="1589"/>
        <v/>
      </c>
      <c r="BH2976" s="127" t="str">
        <f>IF(LEN(VBAsheet!H2976)&gt;0,$CD$4&amp;CHAR(10)&amp;$CD$5&amp;CHAR(10)&amp;$CD$6&amp;IF(VBAsheet!I2976="N",1,0)&amp;$CE$6&amp;CHAR(10)&amp;$CD$7&amp;CHAR(10)&amp;$CD$8&amp;VBAsheet!H2976&amp;$CE$8&amp;CHAR(10)&amp;$CD$9&amp;VBAsheet!K2976&amp;$CE$9&amp;CHAR(10)&amp;$CD$10&amp;VBAsheet!J2976-1&amp;$CE$10&amp;CHAR(10)&amp;$CD$11,"")</f>
        <v/>
      </c>
      <c r="BI2976"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6" s="18" t="str">
        <f>IF(LEN(X2976)&gt;0,$CD$23&amp;INDEX($CH$3:CH2979,MATCH(W2976,$CG$3:CG2979,0))&amp;$CE$23&amp;CHAR(10)&amp;$CD$24&amp;X2976&amp;$CE$24&amp;CHAR(10)&amp;$CD$25&amp;Y2976&amp;$CE$25&amp;CHAR(10),"")&amp;IF(LEN(AA2976)&gt;0,$CD$23&amp;INDEX($CH$3:CH2979,MATCH(Z2976,$CG$3:CG2979,0))&amp;$CE$23&amp;CHAR(10)&amp;$CD$24&amp;AA2976&amp;$CE$24&amp;CHAR(10)&amp;$CD$25&amp;AB2976&amp;$CE$25&amp;CHAR(10),"")&amp;IF(LEN(AD2976)&gt;0,$CD$23&amp;INDEX($CH$3:CH2979,MATCH(AC2976,$CG$3:CG2979,0))&amp;$CE$23&amp;CHAR(10)&amp;$CD$24&amp;AD2976&amp;$CE$24&amp;CHAR(10)&amp;$CD$25&amp;AE2976&amp;$CE$25&amp;CHAR(10),"")&amp;IF(LEN(AG2976)&gt;0,$CD$23&amp;INDEX($CH$3:CH2979,MATCH(AF2976,$CG$3:CG2979,0))&amp;$CE$23&amp;CHAR(10)&amp;$CD$24&amp;AG2976&amp;$CE$24&amp;CHAR(10)&amp;$CD$25&amp;AH2976&amp;$CE$25&amp;CHAR(10),"")&amp;IF(LEN(AJ2976)&gt;0,$CD$23&amp;INDEX($CH$3:CH2979,MATCH(AI2976,$CG$3:CG2979,0))&amp;$CE$23&amp;CHAR(10)&amp;$CD$24&amp;AJ2976&amp;$CE$24&amp;CHAR(10)&amp;$CD$25&amp;AK2976&amp;$CE$25&amp;CHAR(10),"")</f>
        <v/>
      </c>
      <c r="BK2976" s="18" t="str">
        <f>IF(LEN(J2976)&gt;0,INDEX($BH$2:$BH$100000,MATCH(J2976,VBAsheet!$H$2:$H$100000,0))&amp;CHAR(10),"")&amp;IF(LEN(K2976)&gt;0,INDEX($BH$2:$BH$100000,MATCH(K2976,VBAsheet!$H$2:$H$100000,0))&amp;CHAR(10),"")&amp;IF(LEN(L2976)&gt;0,INDEX($BH$2:$BH$100000,MATCH(L2976,VBAsheet!$H$2:$H$100000,0))&amp;CHAR(10),"")&amp;IF(LEN(M2976)&gt;0,INDEX($BH$2:$BH$100000,MATCH(M2976,VBAsheet!$H$2:$H$100000,0))&amp;CHAR(10),"")</f>
        <v/>
      </c>
      <c r="BM2976" s="94" t="str">
        <f t="shared" si="1560"/>
        <v/>
      </c>
      <c r="BN2976" s="95" t="str">
        <f t="shared" si="1579"/>
        <v/>
      </c>
      <c r="BP2976" s="18" t="str">
        <f t="shared" si="1580"/>
        <v/>
      </c>
      <c r="BR2976" s="81" t="str">
        <f t="shared" si="1590"/>
        <v/>
      </c>
      <c r="BU2976" s="138" t="str">
        <f t="shared" si="1581"/>
        <v/>
      </c>
      <c r="BV2976" s="3" t="str">
        <f t="shared" si="1582"/>
        <v/>
      </c>
      <c r="BW2976" s="3" t="str">
        <f t="shared" si="1583"/>
        <v/>
      </c>
      <c r="BX2976" s="144" t="str">
        <f t="shared" si="1584"/>
        <v/>
      </c>
      <c r="BY2976" s="18" t="str">
        <f t="shared" si="1585"/>
        <v/>
      </c>
      <c r="BZ2976" s="18" t="str">
        <f t="shared" si="1586"/>
        <v/>
      </c>
      <c r="CA2976" s="19" t="str">
        <f t="shared" si="1587"/>
        <v/>
      </c>
    </row>
    <row r="2977" spans="4:79" x14ac:dyDescent="0.45">
      <c r="D2977" s="164" t="str">
        <f t="shared" si="1588"/>
        <v/>
      </c>
      <c r="I2977" s="9" t="str">
        <f t="shared" si="1561"/>
        <v/>
      </c>
      <c r="J2977" s="173" t="str">
        <f t="shared" si="1562"/>
        <v/>
      </c>
      <c r="K2977" s="13"/>
      <c r="L2977" s="13"/>
      <c r="M2977" s="13"/>
      <c r="N2977" s="178" t="str">
        <f t="shared" si="1563"/>
        <v/>
      </c>
      <c r="O2977" s="181" t="str">
        <f t="shared" si="1564"/>
        <v/>
      </c>
      <c r="P2977" s="8" t="str">
        <f t="shared" si="1565"/>
        <v/>
      </c>
      <c r="Q2977" s="8" t="str">
        <f t="shared" si="1566"/>
        <v/>
      </c>
      <c r="R2977" s="8" t="str">
        <f t="shared" si="1567"/>
        <v/>
      </c>
      <c r="S2977" s="8" t="str">
        <f t="shared" si="1568"/>
        <v/>
      </c>
      <c r="T2977" s="8" t="str">
        <f t="shared" si="1569"/>
        <v/>
      </c>
      <c r="U2977" s="8" t="str">
        <f t="shared" si="1570"/>
        <v/>
      </c>
      <c r="V2977" s="16" t="str">
        <f t="shared" si="1571"/>
        <v/>
      </c>
      <c r="W2977" s="129" t="str">
        <f t="shared" si="1572"/>
        <v/>
      </c>
      <c r="X2977" s="8" t="str">
        <f t="shared" si="1573"/>
        <v/>
      </c>
      <c r="Y2977" s="8" t="str">
        <f t="shared" si="1574"/>
        <v/>
      </c>
      <c r="AQ2977" s="6" t="str">
        <f t="shared" si="1575"/>
        <v/>
      </c>
      <c r="AR2977" s="128" t="str">
        <f t="shared" si="1576"/>
        <v/>
      </c>
      <c r="AS2977" s="128" t="str">
        <f t="shared" si="1577"/>
        <v/>
      </c>
      <c r="AT2977" s="139" t="str">
        <f t="shared" si="1589"/>
        <v/>
      </c>
      <c r="BH2977" s="127" t="str">
        <f>IF(LEN(VBAsheet!H2977)&gt;0,$CD$4&amp;CHAR(10)&amp;$CD$5&amp;CHAR(10)&amp;$CD$6&amp;IF(VBAsheet!I2977="N",1,0)&amp;$CE$6&amp;CHAR(10)&amp;$CD$7&amp;CHAR(10)&amp;$CD$8&amp;VBAsheet!H2977&amp;$CE$8&amp;CHAR(10)&amp;$CD$9&amp;VBAsheet!K2977&amp;$CE$9&amp;CHAR(10)&amp;$CD$10&amp;VBAsheet!J2977-1&amp;$CE$10&amp;CHAR(10)&amp;$CD$11,"")</f>
        <v/>
      </c>
      <c r="BI2977"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7" s="18" t="str">
        <f>IF(LEN(X2977)&gt;0,$CD$23&amp;INDEX($CH$3:CH2980,MATCH(W2977,$CG$3:CG2980,0))&amp;$CE$23&amp;CHAR(10)&amp;$CD$24&amp;X2977&amp;$CE$24&amp;CHAR(10)&amp;$CD$25&amp;Y2977&amp;$CE$25&amp;CHAR(10),"")&amp;IF(LEN(AA2977)&gt;0,$CD$23&amp;INDEX($CH$3:CH2980,MATCH(Z2977,$CG$3:CG2980,0))&amp;$CE$23&amp;CHAR(10)&amp;$CD$24&amp;AA2977&amp;$CE$24&amp;CHAR(10)&amp;$CD$25&amp;AB2977&amp;$CE$25&amp;CHAR(10),"")&amp;IF(LEN(AD2977)&gt;0,$CD$23&amp;INDEX($CH$3:CH2980,MATCH(AC2977,$CG$3:CG2980,0))&amp;$CE$23&amp;CHAR(10)&amp;$CD$24&amp;AD2977&amp;$CE$24&amp;CHAR(10)&amp;$CD$25&amp;AE2977&amp;$CE$25&amp;CHAR(10),"")&amp;IF(LEN(AG2977)&gt;0,$CD$23&amp;INDEX($CH$3:CH2980,MATCH(AF2977,$CG$3:CG2980,0))&amp;$CE$23&amp;CHAR(10)&amp;$CD$24&amp;AG2977&amp;$CE$24&amp;CHAR(10)&amp;$CD$25&amp;AH2977&amp;$CE$25&amp;CHAR(10),"")&amp;IF(LEN(AJ2977)&gt;0,$CD$23&amp;INDEX($CH$3:CH2980,MATCH(AI2977,$CG$3:CG2980,0))&amp;$CE$23&amp;CHAR(10)&amp;$CD$24&amp;AJ2977&amp;$CE$24&amp;CHAR(10)&amp;$CD$25&amp;AK2977&amp;$CE$25&amp;CHAR(10),"")</f>
        <v/>
      </c>
      <c r="BK2977" s="18" t="str">
        <f>IF(LEN(J2977)&gt;0,INDEX($BH$2:$BH$100000,MATCH(J2977,VBAsheet!$H$2:$H$100000,0))&amp;CHAR(10),"")&amp;IF(LEN(K2977)&gt;0,INDEX($BH$2:$BH$100000,MATCH(K2977,VBAsheet!$H$2:$H$100000,0))&amp;CHAR(10),"")&amp;IF(LEN(L2977)&gt;0,INDEX($BH$2:$BH$100000,MATCH(L2977,VBAsheet!$H$2:$H$100000,0))&amp;CHAR(10),"")&amp;IF(LEN(M2977)&gt;0,INDEX($BH$2:$BH$100000,MATCH(M2977,VBAsheet!$H$2:$H$100000,0))&amp;CHAR(10),"")</f>
        <v/>
      </c>
      <c r="BM2977" s="94" t="str">
        <f t="shared" si="1560"/>
        <v/>
      </c>
      <c r="BN2977" s="95" t="str">
        <f t="shared" si="1579"/>
        <v/>
      </c>
      <c r="BP2977" s="18" t="str">
        <f t="shared" si="1580"/>
        <v/>
      </c>
      <c r="BR2977" s="81" t="str">
        <f t="shared" si="1590"/>
        <v/>
      </c>
      <c r="BU2977" s="138" t="str">
        <f t="shared" si="1581"/>
        <v/>
      </c>
      <c r="BV2977" s="3" t="str">
        <f t="shared" si="1582"/>
        <v/>
      </c>
      <c r="BW2977" s="3" t="str">
        <f t="shared" si="1583"/>
        <v/>
      </c>
      <c r="BX2977" s="144" t="str">
        <f t="shared" si="1584"/>
        <v/>
      </c>
      <c r="BY2977" s="18" t="str">
        <f t="shared" si="1585"/>
        <v/>
      </c>
      <c r="BZ2977" s="18" t="str">
        <f t="shared" si="1586"/>
        <v/>
      </c>
      <c r="CA2977" s="19" t="str">
        <f t="shared" si="1587"/>
        <v/>
      </c>
    </row>
    <row r="2978" spans="4:79" x14ac:dyDescent="0.45">
      <c r="D2978" s="164" t="str">
        <f t="shared" si="1588"/>
        <v/>
      </c>
      <c r="I2978" s="9" t="str">
        <f t="shared" si="1561"/>
        <v/>
      </c>
      <c r="J2978" s="173" t="str">
        <f t="shared" si="1562"/>
        <v/>
      </c>
      <c r="K2978" s="13"/>
      <c r="L2978" s="13"/>
      <c r="M2978" s="13"/>
      <c r="N2978" s="178" t="str">
        <f t="shared" si="1563"/>
        <v/>
      </c>
      <c r="O2978" s="181" t="str">
        <f t="shared" si="1564"/>
        <v/>
      </c>
      <c r="P2978" s="8" t="str">
        <f t="shared" si="1565"/>
        <v/>
      </c>
      <c r="Q2978" s="8" t="str">
        <f t="shared" si="1566"/>
        <v/>
      </c>
      <c r="R2978" s="8" t="str">
        <f t="shared" si="1567"/>
        <v/>
      </c>
      <c r="S2978" s="8" t="str">
        <f t="shared" si="1568"/>
        <v/>
      </c>
      <c r="T2978" s="8" t="str">
        <f t="shared" si="1569"/>
        <v/>
      </c>
      <c r="U2978" s="8" t="str">
        <f t="shared" si="1570"/>
        <v/>
      </c>
      <c r="V2978" s="16" t="str">
        <f t="shared" si="1571"/>
        <v/>
      </c>
      <c r="W2978" s="129" t="str">
        <f t="shared" si="1572"/>
        <v/>
      </c>
      <c r="X2978" s="8" t="str">
        <f t="shared" si="1573"/>
        <v/>
      </c>
      <c r="Y2978" s="8" t="str">
        <f t="shared" si="1574"/>
        <v/>
      </c>
      <c r="AQ2978" s="6" t="str">
        <f t="shared" si="1575"/>
        <v/>
      </c>
      <c r="AR2978" s="128" t="str">
        <f t="shared" si="1576"/>
        <v/>
      </c>
      <c r="AS2978" s="128" t="str">
        <f t="shared" si="1577"/>
        <v/>
      </c>
      <c r="AT2978" s="139" t="str">
        <f t="shared" si="1589"/>
        <v/>
      </c>
      <c r="BH2978" s="127" t="str">
        <f>IF(LEN(VBAsheet!H2978)&gt;0,$CD$4&amp;CHAR(10)&amp;$CD$5&amp;CHAR(10)&amp;$CD$6&amp;IF(VBAsheet!I2978="N",1,0)&amp;$CE$6&amp;CHAR(10)&amp;$CD$7&amp;CHAR(10)&amp;$CD$8&amp;VBAsheet!H2978&amp;$CE$8&amp;CHAR(10)&amp;$CD$9&amp;VBAsheet!K2978&amp;$CE$9&amp;CHAR(10)&amp;$CD$10&amp;VBAsheet!J2978-1&amp;$CE$10&amp;CHAR(10)&amp;$CD$11,"")</f>
        <v/>
      </c>
      <c r="BI2978"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8" s="18" t="str">
        <f>IF(LEN(X2978)&gt;0,$CD$23&amp;INDEX($CH$3:CH2981,MATCH(W2978,$CG$3:CG2981,0))&amp;$CE$23&amp;CHAR(10)&amp;$CD$24&amp;X2978&amp;$CE$24&amp;CHAR(10)&amp;$CD$25&amp;Y2978&amp;$CE$25&amp;CHAR(10),"")&amp;IF(LEN(AA2978)&gt;0,$CD$23&amp;INDEX($CH$3:CH2981,MATCH(Z2978,$CG$3:CG2981,0))&amp;$CE$23&amp;CHAR(10)&amp;$CD$24&amp;AA2978&amp;$CE$24&amp;CHAR(10)&amp;$CD$25&amp;AB2978&amp;$CE$25&amp;CHAR(10),"")&amp;IF(LEN(AD2978)&gt;0,$CD$23&amp;INDEX($CH$3:CH2981,MATCH(AC2978,$CG$3:CG2981,0))&amp;$CE$23&amp;CHAR(10)&amp;$CD$24&amp;AD2978&amp;$CE$24&amp;CHAR(10)&amp;$CD$25&amp;AE2978&amp;$CE$25&amp;CHAR(10),"")&amp;IF(LEN(AG2978)&gt;0,$CD$23&amp;INDEX($CH$3:CH2981,MATCH(AF2978,$CG$3:CG2981,0))&amp;$CE$23&amp;CHAR(10)&amp;$CD$24&amp;AG2978&amp;$CE$24&amp;CHAR(10)&amp;$CD$25&amp;AH2978&amp;$CE$25&amp;CHAR(10),"")&amp;IF(LEN(AJ2978)&gt;0,$CD$23&amp;INDEX($CH$3:CH2981,MATCH(AI2978,$CG$3:CG2981,0))&amp;$CE$23&amp;CHAR(10)&amp;$CD$24&amp;AJ2978&amp;$CE$24&amp;CHAR(10)&amp;$CD$25&amp;AK2978&amp;$CE$25&amp;CHAR(10),"")</f>
        <v/>
      </c>
      <c r="BK2978" s="18" t="str">
        <f>IF(LEN(J2978)&gt;0,INDEX($BH$2:$BH$100000,MATCH(J2978,VBAsheet!$H$2:$H$100000,0))&amp;CHAR(10),"")&amp;IF(LEN(K2978)&gt;0,INDEX($BH$2:$BH$100000,MATCH(K2978,VBAsheet!$H$2:$H$100000,0))&amp;CHAR(10),"")&amp;IF(LEN(L2978)&gt;0,INDEX($BH$2:$BH$100000,MATCH(L2978,VBAsheet!$H$2:$H$100000,0))&amp;CHAR(10),"")&amp;IF(LEN(M2978)&gt;0,INDEX($BH$2:$BH$100000,MATCH(M2978,VBAsheet!$H$2:$H$100000,0))&amp;CHAR(10),"")</f>
        <v/>
      </c>
      <c r="BM2978" s="94" t="str">
        <f t="shared" si="1560"/>
        <v/>
      </c>
      <c r="BN2978" s="95" t="str">
        <f t="shared" si="1579"/>
        <v/>
      </c>
      <c r="BP2978" s="18" t="str">
        <f t="shared" si="1580"/>
        <v/>
      </c>
      <c r="BR2978" s="81" t="str">
        <f t="shared" si="1590"/>
        <v/>
      </c>
      <c r="BU2978" s="138" t="str">
        <f t="shared" si="1581"/>
        <v/>
      </c>
      <c r="BV2978" s="3" t="str">
        <f t="shared" si="1582"/>
        <v/>
      </c>
      <c r="BW2978" s="3" t="str">
        <f t="shared" si="1583"/>
        <v/>
      </c>
      <c r="BX2978" s="144" t="str">
        <f t="shared" si="1584"/>
        <v/>
      </c>
      <c r="BY2978" s="18" t="str">
        <f t="shared" si="1585"/>
        <v/>
      </c>
      <c r="BZ2978" s="18" t="str">
        <f t="shared" si="1586"/>
        <v/>
      </c>
      <c r="CA2978" s="19" t="str">
        <f t="shared" si="1587"/>
        <v/>
      </c>
    </row>
    <row r="2979" spans="4:79" x14ac:dyDescent="0.45">
      <c r="D2979" s="164" t="str">
        <f t="shared" si="1588"/>
        <v/>
      </c>
      <c r="I2979" s="9" t="str">
        <f t="shared" si="1561"/>
        <v/>
      </c>
      <c r="J2979" s="173" t="str">
        <f t="shared" si="1562"/>
        <v/>
      </c>
      <c r="K2979" s="13"/>
      <c r="L2979" s="13"/>
      <c r="M2979" s="13"/>
      <c r="N2979" s="178" t="str">
        <f t="shared" si="1563"/>
        <v/>
      </c>
      <c r="O2979" s="181" t="str">
        <f t="shared" si="1564"/>
        <v/>
      </c>
      <c r="P2979" s="8" t="str">
        <f t="shared" si="1565"/>
        <v/>
      </c>
      <c r="Q2979" s="8" t="str">
        <f t="shared" si="1566"/>
        <v/>
      </c>
      <c r="R2979" s="8" t="str">
        <f t="shared" si="1567"/>
        <v/>
      </c>
      <c r="S2979" s="8" t="str">
        <f t="shared" si="1568"/>
        <v/>
      </c>
      <c r="T2979" s="8" t="str">
        <f t="shared" si="1569"/>
        <v/>
      </c>
      <c r="U2979" s="8" t="str">
        <f t="shared" si="1570"/>
        <v/>
      </c>
      <c r="V2979" s="16" t="str">
        <f t="shared" si="1571"/>
        <v/>
      </c>
      <c r="W2979" s="129" t="str">
        <f t="shared" si="1572"/>
        <v/>
      </c>
      <c r="X2979" s="8" t="str">
        <f t="shared" si="1573"/>
        <v/>
      </c>
      <c r="Y2979" s="8" t="str">
        <f t="shared" si="1574"/>
        <v/>
      </c>
      <c r="AQ2979" s="6" t="str">
        <f t="shared" si="1575"/>
        <v/>
      </c>
      <c r="AR2979" s="128" t="str">
        <f t="shared" si="1576"/>
        <v/>
      </c>
      <c r="AS2979" s="128" t="str">
        <f t="shared" si="1577"/>
        <v/>
      </c>
      <c r="AT2979" s="139" t="str">
        <f t="shared" si="1589"/>
        <v/>
      </c>
      <c r="BH2979" s="127" t="str">
        <f>IF(LEN(VBAsheet!H2979)&gt;0,$CD$4&amp;CHAR(10)&amp;$CD$5&amp;CHAR(10)&amp;$CD$6&amp;IF(VBAsheet!I2979="N",1,0)&amp;$CE$6&amp;CHAR(10)&amp;$CD$7&amp;CHAR(10)&amp;$CD$8&amp;VBAsheet!H2979&amp;$CE$8&amp;CHAR(10)&amp;$CD$9&amp;VBAsheet!K2979&amp;$CE$9&amp;CHAR(10)&amp;$CD$10&amp;VBAsheet!J2979-1&amp;$CE$10&amp;CHAR(10)&amp;$CD$11,"")</f>
        <v/>
      </c>
      <c r="BI2979"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79" s="18" t="str">
        <f>IF(LEN(X2979)&gt;0,$CD$23&amp;INDEX($CH$3:CH2982,MATCH(W2979,$CG$3:CG2982,0))&amp;$CE$23&amp;CHAR(10)&amp;$CD$24&amp;X2979&amp;$CE$24&amp;CHAR(10)&amp;$CD$25&amp;Y2979&amp;$CE$25&amp;CHAR(10),"")&amp;IF(LEN(AA2979)&gt;0,$CD$23&amp;INDEX($CH$3:CH2982,MATCH(Z2979,$CG$3:CG2982,0))&amp;$CE$23&amp;CHAR(10)&amp;$CD$24&amp;AA2979&amp;$CE$24&amp;CHAR(10)&amp;$CD$25&amp;AB2979&amp;$CE$25&amp;CHAR(10),"")&amp;IF(LEN(AD2979)&gt;0,$CD$23&amp;INDEX($CH$3:CH2982,MATCH(AC2979,$CG$3:CG2982,0))&amp;$CE$23&amp;CHAR(10)&amp;$CD$24&amp;AD2979&amp;$CE$24&amp;CHAR(10)&amp;$CD$25&amp;AE2979&amp;$CE$25&amp;CHAR(10),"")&amp;IF(LEN(AG2979)&gt;0,$CD$23&amp;INDEX($CH$3:CH2982,MATCH(AF2979,$CG$3:CG2982,0))&amp;$CE$23&amp;CHAR(10)&amp;$CD$24&amp;AG2979&amp;$CE$24&amp;CHAR(10)&amp;$CD$25&amp;AH2979&amp;$CE$25&amp;CHAR(10),"")&amp;IF(LEN(AJ2979)&gt;0,$CD$23&amp;INDEX($CH$3:CH2982,MATCH(AI2979,$CG$3:CG2982,0))&amp;$CE$23&amp;CHAR(10)&amp;$CD$24&amp;AJ2979&amp;$CE$24&amp;CHAR(10)&amp;$CD$25&amp;AK2979&amp;$CE$25&amp;CHAR(10),"")</f>
        <v/>
      </c>
      <c r="BK2979" s="18" t="str">
        <f>IF(LEN(J2979)&gt;0,INDEX($BH$2:$BH$100000,MATCH(J2979,VBAsheet!$H$2:$H$100000,0))&amp;CHAR(10),"")&amp;IF(LEN(K2979)&gt;0,INDEX($BH$2:$BH$100000,MATCH(K2979,VBAsheet!$H$2:$H$100000,0))&amp;CHAR(10),"")&amp;IF(LEN(L2979)&gt;0,INDEX($BH$2:$BH$100000,MATCH(L2979,VBAsheet!$H$2:$H$100000,0))&amp;CHAR(10),"")&amp;IF(LEN(M2979)&gt;0,INDEX($BH$2:$BH$100000,MATCH(M2979,VBAsheet!$H$2:$H$100000,0))&amp;CHAR(10),"")</f>
        <v/>
      </c>
      <c r="BM2979" s="94" t="str">
        <f t="shared" si="1560"/>
        <v/>
      </c>
      <c r="BN2979" s="95" t="str">
        <f t="shared" si="1579"/>
        <v/>
      </c>
      <c r="BP2979" s="18" t="str">
        <f t="shared" si="1580"/>
        <v/>
      </c>
      <c r="BR2979" s="81" t="str">
        <f t="shared" si="1590"/>
        <v/>
      </c>
      <c r="BU2979" s="138" t="str">
        <f t="shared" si="1581"/>
        <v/>
      </c>
      <c r="BV2979" s="3" t="str">
        <f t="shared" si="1582"/>
        <v/>
      </c>
      <c r="BW2979" s="3" t="str">
        <f t="shared" si="1583"/>
        <v/>
      </c>
      <c r="BX2979" s="144" t="str">
        <f t="shared" si="1584"/>
        <v/>
      </c>
      <c r="BY2979" s="18" t="str">
        <f t="shared" si="1585"/>
        <v/>
      </c>
      <c r="BZ2979" s="18" t="str">
        <f t="shared" si="1586"/>
        <v/>
      </c>
      <c r="CA2979" s="19" t="str">
        <f t="shared" si="1587"/>
        <v/>
      </c>
    </row>
    <row r="2980" spans="4:79" x14ac:dyDescent="0.45">
      <c r="D2980" s="164" t="str">
        <f t="shared" si="1588"/>
        <v/>
      </c>
      <c r="I2980" s="9" t="str">
        <f t="shared" si="1561"/>
        <v/>
      </c>
      <c r="J2980" s="173" t="str">
        <f t="shared" si="1562"/>
        <v/>
      </c>
      <c r="K2980" s="13"/>
      <c r="L2980" s="13"/>
      <c r="M2980" s="13"/>
      <c r="N2980" s="178" t="str">
        <f t="shared" si="1563"/>
        <v/>
      </c>
      <c r="O2980" s="181" t="str">
        <f t="shared" si="1564"/>
        <v/>
      </c>
      <c r="P2980" s="8" t="str">
        <f t="shared" si="1565"/>
        <v/>
      </c>
      <c r="Q2980" s="8" t="str">
        <f t="shared" si="1566"/>
        <v/>
      </c>
      <c r="R2980" s="8" t="str">
        <f t="shared" si="1567"/>
        <v/>
      </c>
      <c r="S2980" s="8" t="str">
        <f t="shared" si="1568"/>
        <v/>
      </c>
      <c r="T2980" s="8" t="str">
        <f t="shared" si="1569"/>
        <v/>
      </c>
      <c r="U2980" s="8" t="str">
        <f t="shared" si="1570"/>
        <v/>
      </c>
      <c r="V2980" s="16" t="str">
        <f t="shared" si="1571"/>
        <v/>
      </c>
      <c r="W2980" s="129" t="str">
        <f t="shared" si="1572"/>
        <v/>
      </c>
      <c r="X2980" s="8" t="str">
        <f t="shared" si="1573"/>
        <v/>
      </c>
      <c r="Y2980" s="8" t="str">
        <f t="shared" si="1574"/>
        <v/>
      </c>
      <c r="AQ2980" s="6" t="str">
        <f t="shared" si="1575"/>
        <v/>
      </c>
      <c r="AR2980" s="128" t="str">
        <f t="shared" si="1576"/>
        <v/>
      </c>
      <c r="AS2980" s="128" t="str">
        <f t="shared" si="1577"/>
        <v/>
      </c>
      <c r="AT2980" s="139" t="str">
        <f t="shared" si="1589"/>
        <v/>
      </c>
      <c r="BH2980" s="127" t="str">
        <f>IF(LEN(VBAsheet!H2980)&gt;0,$CD$4&amp;CHAR(10)&amp;$CD$5&amp;CHAR(10)&amp;$CD$6&amp;IF(VBAsheet!I2980="N",1,0)&amp;$CE$6&amp;CHAR(10)&amp;$CD$7&amp;CHAR(10)&amp;$CD$8&amp;VBAsheet!H2980&amp;$CE$8&amp;CHAR(10)&amp;$CD$9&amp;VBAsheet!K2980&amp;$CE$9&amp;CHAR(10)&amp;$CD$10&amp;VBAsheet!J2980-1&amp;$CE$10&amp;CHAR(10)&amp;$CD$11,"")</f>
        <v/>
      </c>
      <c r="BI2980"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0" s="18" t="str">
        <f>IF(LEN(X2980)&gt;0,$CD$23&amp;INDEX($CH$3:CH2983,MATCH(W2980,$CG$3:CG2983,0))&amp;$CE$23&amp;CHAR(10)&amp;$CD$24&amp;X2980&amp;$CE$24&amp;CHAR(10)&amp;$CD$25&amp;Y2980&amp;$CE$25&amp;CHAR(10),"")&amp;IF(LEN(AA2980)&gt;0,$CD$23&amp;INDEX($CH$3:CH2983,MATCH(Z2980,$CG$3:CG2983,0))&amp;$CE$23&amp;CHAR(10)&amp;$CD$24&amp;AA2980&amp;$CE$24&amp;CHAR(10)&amp;$CD$25&amp;AB2980&amp;$CE$25&amp;CHAR(10),"")&amp;IF(LEN(AD2980)&gt;0,$CD$23&amp;INDEX($CH$3:CH2983,MATCH(AC2980,$CG$3:CG2983,0))&amp;$CE$23&amp;CHAR(10)&amp;$CD$24&amp;AD2980&amp;$CE$24&amp;CHAR(10)&amp;$CD$25&amp;AE2980&amp;$CE$25&amp;CHAR(10),"")&amp;IF(LEN(AG2980)&gt;0,$CD$23&amp;INDEX($CH$3:CH2983,MATCH(AF2980,$CG$3:CG2983,0))&amp;$CE$23&amp;CHAR(10)&amp;$CD$24&amp;AG2980&amp;$CE$24&amp;CHAR(10)&amp;$CD$25&amp;AH2980&amp;$CE$25&amp;CHAR(10),"")&amp;IF(LEN(AJ2980)&gt;0,$CD$23&amp;INDEX($CH$3:CH2983,MATCH(AI2980,$CG$3:CG2983,0))&amp;$CE$23&amp;CHAR(10)&amp;$CD$24&amp;AJ2980&amp;$CE$24&amp;CHAR(10)&amp;$CD$25&amp;AK2980&amp;$CE$25&amp;CHAR(10),"")</f>
        <v/>
      </c>
      <c r="BK2980" s="18" t="str">
        <f>IF(LEN(J2980)&gt;0,INDEX($BH$2:$BH$100000,MATCH(J2980,VBAsheet!$H$2:$H$100000,0))&amp;CHAR(10),"")&amp;IF(LEN(K2980)&gt;0,INDEX($BH$2:$BH$100000,MATCH(K2980,VBAsheet!$H$2:$H$100000,0))&amp;CHAR(10),"")&amp;IF(LEN(L2980)&gt;0,INDEX($BH$2:$BH$100000,MATCH(L2980,VBAsheet!$H$2:$H$100000,0))&amp;CHAR(10),"")&amp;IF(LEN(M2980)&gt;0,INDEX($BH$2:$BH$100000,MATCH(M2980,VBAsheet!$H$2:$H$100000,0))&amp;CHAR(10),"")</f>
        <v/>
      </c>
      <c r="BM2980" s="94" t="str">
        <f t="shared" si="1560"/>
        <v/>
      </c>
      <c r="BN2980" s="95" t="str">
        <f t="shared" si="1579"/>
        <v/>
      </c>
      <c r="BP2980" s="18" t="str">
        <f t="shared" si="1580"/>
        <v/>
      </c>
      <c r="BR2980" s="81" t="str">
        <f t="shared" si="1590"/>
        <v/>
      </c>
      <c r="BU2980" s="138" t="str">
        <f t="shared" si="1581"/>
        <v/>
      </c>
      <c r="BV2980" s="3" t="str">
        <f t="shared" si="1582"/>
        <v/>
      </c>
      <c r="BW2980" s="3" t="str">
        <f t="shared" si="1583"/>
        <v/>
      </c>
      <c r="BX2980" s="144" t="str">
        <f t="shared" si="1584"/>
        <v/>
      </c>
      <c r="BY2980" s="18" t="str">
        <f t="shared" si="1585"/>
        <v/>
      </c>
      <c r="BZ2980" s="18" t="str">
        <f t="shared" si="1586"/>
        <v/>
      </c>
      <c r="CA2980" s="19" t="str">
        <f t="shared" si="1587"/>
        <v/>
      </c>
    </row>
    <row r="2981" spans="4:79" x14ac:dyDescent="0.45">
      <c r="D2981" s="164" t="str">
        <f t="shared" si="1588"/>
        <v/>
      </c>
      <c r="I2981" s="9" t="str">
        <f t="shared" si="1561"/>
        <v/>
      </c>
      <c r="J2981" s="173" t="str">
        <f t="shared" si="1562"/>
        <v/>
      </c>
      <c r="K2981" s="13"/>
      <c r="L2981" s="13"/>
      <c r="M2981" s="13"/>
      <c r="N2981" s="178" t="str">
        <f t="shared" si="1563"/>
        <v/>
      </c>
      <c r="O2981" s="181" t="str">
        <f t="shared" si="1564"/>
        <v/>
      </c>
      <c r="P2981" s="8" t="str">
        <f t="shared" si="1565"/>
        <v/>
      </c>
      <c r="Q2981" s="8" t="str">
        <f t="shared" si="1566"/>
        <v/>
      </c>
      <c r="R2981" s="8" t="str">
        <f t="shared" si="1567"/>
        <v/>
      </c>
      <c r="S2981" s="8" t="str">
        <f t="shared" si="1568"/>
        <v/>
      </c>
      <c r="T2981" s="8" t="str">
        <f t="shared" si="1569"/>
        <v/>
      </c>
      <c r="U2981" s="8" t="str">
        <f t="shared" si="1570"/>
        <v/>
      </c>
      <c r="V2981" s="16" t="str">
        <f t="shared" si="1571"/>
        <v/>
      </c>
      <c r="W2981" s="129" t="str">
        <f t="shared" si="1572"/>
        <v/>
      </c>
      <c r="X2981" s="8" t="str">
        <f t="shared" si="1573"/>
        <v/>
      </c>
      <c r="Y2981" s="8" t="str">
        <f t="shared" si="1574"/>
        <v/>
      </c>
      <c r="AQ2981" s="6" t="str">
        <f t="shared" si="1575"/>
        <v/>
      </c>
      <c r="AR2981" s="128" t="str">
        <f t="shared" si="1576"/>
        <v/>
      </c>
      <c r="AS2981" s="128" t="str">
        <f t="shared" si="1577"/>
        <v/>
      </c>
      <c r="AT2981" s="139" t="str">
        <f t="shared" si="1589"/>
        <v/>
      </c>
      <c r="BH2981" s="127" t="str">
        <f>IF(LEN(VBAsheet!H2981)&gt;0,$CD$4&amp;CHAR(10)&amp;$CD$5&amp;CHAR(10)&amp;$CD$6&amp;IF(VBAsheet!I2981="N",1,0)&amp;$CE$6&amp;CHAR(10)&amp;$CD$7&amp;CHAR(10)&amp;$CD$8&amp;VBAsheet!H2981&amp;$CE$8&amp;CHAR(10)&amp;$CD$9&amp;VBAsheet!K2981&amp;$CE$9&amp;CHAR(10)&amp;$CD$10&amp;VBAsheet!J2981-1&amp;$CE$10&amp;CHAR(10)&amp;$CD$11,"")</f>
        <v/>
      </c>
      <c r="BI2981"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1" s="18" t="str">
        <f>IF(LEN(X2981)&gt;0,$CD$23&amp;INDEX($CH$3:CH2984,MATCH(W2981,$CG$3:CG2984,0))&amp;$CE$23&amp;CHAR(10)&amp;$CD$24&amp;X2981&amp;$CE$24&amp;CHAR(10)&amp;$CD$25&amp;Y2981&amp;$CE$25&amp;CHAR(10),"")&amp;IF(LEN(AA2981)&gt;0,$CD$23&amp;INDEX($CH$3:CH2984,MATCH(Z2981,$CG$3:CG2984,0))&amp;$CE$23&amp;CHAR(10)&amp;$CD$24&amp;AA2981&amp;$CE$24&amp;CHAR(10)&amp;$CD$25&amp;AB2981&amp;$CE$25&amp;CHAR(10),"")&amp;IF(LEN(AD2981)&gt;0,$CD$23&amp;INDEX($CH$3:CH2984,MATCH(AC2981,$CG$3:CG2984,0))&amp;$CE$23&amp;CHAR(10)&amp;$CD$24&amp;AD2981&amp;$CE$24&amp;CHAR(10)&amp;$CD$25&amp;AE2981&amp;$CE$25&amp;CHAR(10),"")&amp;IF(LEN(AG2981)&gt;0,$CD$23&amp;INDEX($CH$3:CH2984,MATCH(AF2981,$CG$3:CG2984,0))&amp;$CE$23&amp;CHAR(10)&amp;$CD$24&amp;AG2981&amp;$CE$24&amp;CHAR(10)&amp;$CD$25&amp;AH2981&amp;$CE$25&amp;CHAR(10),"")&amp;IF(LEN(AJ2981)&gt;0,$CD$23&amp;INDEX($CH$3:CH2984,MATCH(AI2981,$CG$3:CG2984,0))&amp;$CE$23&amp;CHAR(10)&amp;$CD$24&amp;AJ2981&amp;$CE$24&amp;CHAR(10)&amp;$CD$25&amp;AK2981&amp;$CE$25&amp;CHAR(10),"")</f>
        <v/>
      </c>
      <c r="BK2981" s="18" t="str">
        <f>IF(LEN(J2981)&gt;0,INDEX($BH$2:$BH$100000,MATCH(J2981,VBAsheet!$H$2:$H$100000,0))&amp;CHAR(10),"")&amp;IF(LEN(K2981)&gt;0,INDEX($BH$2:$BH$100000,MATCH(K2981,VBAsheet!$H$2:$H$100000,0))&amp;CHAR(10),"")&amp;IF(LEN(L2981)&gt;0,INDEX($BH$2:$BH$100000,MATCH(L2981,VBAsheet!$H$2:$H$100000,0))&amp;CHAR(10),"")&amp;IF(LEN(M2981)&gt;0,INDEX($BH$2:$BH$100000,MATCH(M2981,VBAsheet!$H$2:$H$100000,0))&amp;CHAR(10),"")</f>
        <v/>
      </c>
      <c r="BM2981" s="94" t="str">
        <f t="shared" si="1560"/>
        <v/>
      </c>
      <c r="BN2981" s="95" t="str">
        <f t="shared" si="1579"/>
        <v/>
      </c>
      <c r="BP2981" s="18" t="str">
        <f t="shared" si="1580"/>
        <v/>
      </c>
      <c r="BR2981" s="81" t="str">
        <f t="shared" si="1590"/>
        <v/>
      </c>
      <c r="BU2981" s="138" t="str">
        <f t="shared" si="1581"/>
        <v/>
      </c>
      <c r="BV2981" s="3" t="str">
        <f t="shared" si="1582"/>
        <v/>
      </c>
      <c r="BW2981" s="3" t="str">
        <f t="shared" si="1583"/>
        <v/>
      </c>
      <c r="BX2981" s="144" t="str">
        <f t="shared" si="1584"/>
        <v/>
      </c>
      <c r="BY2981" s="18" t="str">
        <f t="shared" si="1585"/>
        <v/>
      </c>
      <c r="BZ2981" s="18" t="str">
        <f t="shared" si="1586"/>
        <v/>
      </c>
      <c r="CA2981" s="19" t="str">
        <f t="shared" si="1587"/>
        <v/>
      </c>
    </row>
    <row r="2982" spans="4:79" x14ac:dyDescent="0.45">
      <c r="D2982" s="164" t="str">
        <f t="shared" si="1588"/>
        <v/>
      </c>
      <c r="I2982" s="9" t="str">
        <f t="shared" si="1561"/>
        <v/>
      </c>
      <c r="J2982" s="173" t="str">
        <f t="shared" si="1562"/>
        <v/>
      </c>
      <c r="K2982" s="13"/>
      <c r="L2982" s="13"/>
      <c r="M2982" s="13"/>
      <c r="N2982" s="178" t="str">
        <f t="shared" si="1563"/>
        <v/>
      </c>
      <c r="O2982" s="181" t="str">
        <f t="shared" si="1564"/>
        <v/>
      </c>
      <c r="P2982" s="8" t="str">
        <f t="shared" si="1565"/>
        <v/>
      </c>
      <c r="Q2982" s="8" t="str">
        <f t="shared" si="1566"/>
        <v/>
      </c>
      <c r="R2982" s="8" t="str">
        <f t="shared" si="1567"/>
        <v/>
      </c>
      <c r="S2982" s="8" t="str">
        <f t="shared" si="1568"/>
        <v/>
      </c>
      <c r="T2982" s="8" t="str">
        <f t="shared" si="1569"/>
        <v/>
      </c>
      <c r="U2982" s="8" t="str">
        <f t="shared" si="1570"/>
        <v/>
      </c>
      <c r="V2982" s="16" t="str">
        <f t="shared" si="1571"/>
        <v/>
      </c>
      <c r="W2982" s="129" t="str">
        <f t="shared" si="1572"/>
        <v/>
      </c>
      <c r="X2982" s="8" t="str">
        <f t="shared" si="1573"/>
        <v/>
      </c>
      <c r="Y2982" s="8" t="str">
        <f t="shared" si="1574"/>
        <v/>
      </c>
      <c r="AQ2982" s="6" t="str">
        <f t="shared" si="1575"/>
        <v/>
      </c>
      <c r="AR2982" s="128" t="str">
        <f t="shared" si="1576"/>
        <v/>
      </c>
      <c r="AS2982" s="128" t="str">
        <f t="shared" si="1577"/>
        <v/>
      </c>
      <c r="AT2982" s="139" t="str">
        <f t="shared" si="1589"/>
        <v/>
      </c>
      <c r="BH2982" s="127" t="str">
        <f>IF(LEN(VBAsheet!H2982)&gt;0,$CD$4&amp;CHAR(10)&amp;$CD$5&amp;CHAR(10)&amp;$CD$6&amp;IF(VBAsheet!I2982="N",1,0)&amp;$CE$6&amp;CHAR(10)&amp;$CD$7&amp;CHAR(10)&amp;$CD$8&amp;VBAsheet!H2982&amp;$CE$8&amp;CHAR(10)&amp;$CD$9&amp;VBAsheet!K2982&amp;$CE$9&amp;CHAR(10)&amp;$CD$10&amp;VBAsheet!J2982-1&amp;$CE$10&amp;CHAR(10)&amp;$CD$11,"")</f>
        <v/>
      </c>
      <c r="BI2982"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2" s="18" t="str">
        <f>IF(LEN(X2982)&gt;0,$CD$23&amp;INDEX($CH$3:CH2985,MATCH(W2982,$CG$3:CG2985,0))&amp;$CE$23&amp;CHAR(10)&amp;$CD$24&amp;X2982&amp;$CE$24&amp;CHAR(10)&amp;$CD$25&amp;Y2982&amp;$CE$25&amp;CHAR(10),"")&amp;IF(LEN(AA2982)&gt;0,$CD$23&amp;INDEX($CH$3:CH2985,MATCH(Z2982,$CG$3:CG2985,0))&amp;$CE$23&amp;CHAR(10)&amp;$CD$24&amp;AA2982&amp;$CE$24&amp;CHAR(10)&amp;$CD$25&amp;AB2982&amp;$CE$25&amp;CHAR(10),"")&amp;IF(LEN(AD2982)&gt;0,$CD$23&amp;INDEX($CH$3:CH2985,MATCH(AC2982,$CG$3:CG2985,0))&amp;$CE$23&amp;CHAR(10)&amp;$CD$24&amp;AD2982&amp;$CE$24&amp;CHAR(10)&amp;$CD$25&amp;AE2982&amp;$CE$25&amp;CHAR(10),"")&amp;IF(LEN(AG2982)&gt;0,$CD$23&amp;INDEX($CH$3:CH2985,MATCH(AF2982,$CG$3:CG2985,0))&amp;$CE$23&amp;CHAR(10)&amp;$CD$24&amp;AG2982&amp;$CE$24&amp;CHAR(10)&amp;$CD$25&amp;AH2982&amp;$CE$25&amp;CHAR(10),"")&amp;IF(LEN(AJ2982)&gt;0,$CD$23&amp;INDEX($CH$3:CH2985,MATCH(AI2982,$CG$3:CG2985,0))&amp;$CE$23&amp;CHAR(10)&amp;$CD$24&amp;AJ2982&amp;$CE$24&amp;CHAR(10)&amp;$CD$25&amp;AK2982&amp;$CE$25&amp;CHAR(10),"")</f>
        <v/>
      </c>
      <c r="BK2982" s="18" t="str">
        <f>IF(LEN(J2982)&gt;0,INDEX($BH$2:$BH$100000,MATCH(J2982,VBAsheet!$H$2:$H$100000,0))&amp;CHAR(10),"")&amp;IF(LEN(K2982)&gt;0,INDEX($BH$2:$BH$100000,MATCH(K2982,VBAsheet!$H$2:$H$100000,0))&amp;CHAR(10),"")&amp;IF(LEN(L2982)&gt;0,INDEX($BH$2:$BH$100000,MATCH(L2982,VBAsheet!$H$2:$H$100000,0))&amp;CHAR(10),"")&amp;IF(LEN(M2982)&gt;0,INDEX($BH$2:$BH$100000,MATCH(M2982,VBAsheet!$H$2:$H$100000,0))&amp;CHAR(10),"")</f>
        <v/>
      </c>
      <c r="BM2982" s="94" t="str">
        <f t="shared" si="1560"/>
        <v/>
      </c>
      <c r="BN2982" s="95" t="str">
        <f t="shared" si="1579"/>
        <v/>
      </c>
      <c r="BP2982" s="18" t="str">
        <f t="shared" si="1580"/>
        <v/>
      </c>
      <c r="BR2982" s="81" t="str">
        <f t="shared" si="1590"/>
        <v/>
      </c>
      <c r="BU2982" s="138" t="str">
        <f t="shared" si="1581"/>
        <v/>
      </c>
      <c r="BV2982" s="3" t="str">
        <f t="shared" si="1582"/>
        <v/>
      </c>
      <c r="BW2982" s="3" t="str">
        <f t="shared" si="1583"/>
        <v/>
      </c>
      <c r="BX2982" s="144" t="str">
        <f t="shared" si="1584"/>
        <v/>
      </c>
      <c r="BY2982" s="18" t="str">
        <f t="shared" si="1585"/>
        <v/>
      </c>
      <c r="BZ2982" s="18" t="str">
        <f t="shared" si="1586"/>
        <v/>
      </c>
      <c r="CA2982" s="19" t="str">
        <f t="shared" si="1587"/>
        <v/>
      </c>
    </row>
    <row r="2983" spans="4:79" x14ac:dyDescent="0.45">
      <c r="D2983" s="164" t="str">
        <f t="shared" si="1588"/>
        <v/>
      </c>
      <c r="I2983" s="9" t="str">
        <f t="shared" si="1561"/>
        <v/>
      </c>
      <c r="J2983" s="173" t="str">
        <f t="shared" si="1562"/>
        <v/>
      </c>
      <c r="K2983" s="13"/>
      <c r="L2983" s="13"/>
      <c r="M2983" s="13"/>
      <c r="N2983" s="178" t="str">
        <f t="shared" si="1563"/>
        <v/>
      </c>
      <c r="O2983" s="181" t="str">
        <f t="shared" si="1564"/>
        <v/>
      </c>
      <c r="P2983" s="8" t="str">
        <f t="shared" si="1565"/>
        <v/>
      </c>
      <c r="Q2983" s="8" t="str">
        <f t="shared" si="1566"/>
        <v/>
      </c>
      <c r="R2983" s="8" t="str">
        <f t="shared" si="1567"/>
        <v/>
      </c>
      <c r="S2983" s="8" t="str">
        <f t="shared" si="1568"/>
        <v/>
      </c>
      <c r="T2983" s="8" t="str">
        <f t="shared" si="1569"/>
        <v/>
      </c>
      <c r="U2983" s="8" t="str">
        <f t="shared" si="1570"/>
        <v/>
      </c>
      <c r="V2983" s="16" t="str">
        <f t="shared" si="1571"/>
        <v/>
      </c>
      <c r="W2983" s="129" t="str">
        <f t="shared" si="1572"/>
        <v/>
      </c>
      <c r="X2983" s="8" t="str">
        <f t="shared" si="1573"/>
        <v/>
      </c>
      <c r="Y2983" s="8" t="str">
        <f t="shared" si="1574"/>
        <v/>
      </c>
      <c r="AQ2983" s="6" t="str">
        <f t="shared" si="1575"/>
        <v/>
      </c>
      <c r="AR2983" s="128" t="str">
        <f t="shared" si="1576"/>
        <v/>
      </c>
      <c r="AS2983" s="128" t="str">
        <f t="shared" si="1577"/>
        <v/>
      </c>
      <c r="AT2983" s="139" t="str">
        <f t="shared" si="1589"/>
        <v/>
      </c>
      <c r="BH2983" s="127" t="str">
        <f>IF(LEN(VBAsheet!H2983)&gt;0,$CD$4&amp;CHAR(10)&amp;$CD$5&amp;CHAR(10)&amp;$CD$6&amp;IF(VBAsheet!I2983="N",1,0)&amp;$CE$6&amp;CHAR(10)&amp;$CD$7&amp;CHAR(10)&amp;$CD$8&amp;VBAsheet!H2983&amp;$CE$8&amp;CHAR(10)&amp;$CD$9&amp;VBAsheet!K2983&amp;$CE$9&amp;CHAR(10)&amp;$CD$10&amp;VBAsheet!J2983-1&amp;$CE$10&amp;CHAR(10)&amp;$CD$11,"")</f>
        <v/>
      </c>
      <c r="BI2983"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3" s="18" t="str">
        <f>IF(LEN(X2983)&gt;0,$CD$23&amp;INDEX($CH$3:CH2986,MATCH(W2983,$CG$3:CG2986,0))&amp;$CE$23&amp;CHAR(10)&amp;$CD$24&amp;X2983&amp;$CE$24&amp;CHAR(10)&amp;$CD$25&amp;Y2983&amp;$CE$25&amp;CHAR(10),"")&amp;IF(LEN(AA2983)&gt;0,$CD$23&amp;INDEX($CH$3:CH2986,MATCH(Z2983,$CG$3:CG2986,0))&amp;$CE$23&amp;CHAR(10)&amp;$CD$24&amp;AA2983&amp;$CE$24&amp;CHAR(10)&amp;$CD$25&amp;AB2983&amp;$CE$25&amp;CHAR(10),"")&amp;IF(LEN(AD2983)&gt;0,$CD$23&amp;INDEX($CH$3:CH2986,MATCH(AC2983,$CG$3:CG2986,0))&amp;$CE$23&amp;CHAR(10)&amp;$CD$24&amp;AD2983&amp;$CE$24&amp;CHAR(10)&amp;$CD$25&amp;AE2983&amp;$CE$25&amp;CHAR(10),"")&amp;IF(LEN(AG2983)&gt;0,$CD$23&amp;INDEX($CH$3:CH2986,MATCH(AF2983,$CG$3:CG2986,0))&amp;$CE$23&amp;CHAR(10)&amp;$CD$24&amp;AG2983&amp;$CE$24&amp;CHAR(10)&amp;$CD$25&amp;AH2983&amp;$CE$25&amp;CHAR(10),"")&amp;IF(LEN(AJ2983)&gt;0,$CD$23&amp;INDEX($CH$3:CH2986,MATCH(AI2983,$CG$3:CG2986,0))&amp;$CE$23&amp;CHAR(10)&amp;$CD$24&amp;AJ2983&amp;$CE$24&amp;CHAR(10)&amp;$CD$25&amp;AK2983&amp;$CE$25&amp;CHAR(10),"")</f>
        <v/>
      </c>
      <c r="BK2983" s="18" t="str">
        <f>IF(LEN(J2983)&gt;0,INDEX($BH$2:$BH$100000,MATCH(J2983,VBAsheet!$H$2:$H$100000,0))&amp;CHAR(10),"")&amp;IF(LEN(K2983)&gt;0,INDEX($BH$2:$BH$100000,MATCH(K2983,VBAsheet!$H$2:$H$100000,0))&amp;CHAR(10),"")&amp;IF(LEN(L2983)&gt;0,INDEX($BH$2:$BH$100000,MATCH(L2983,VBAsheet!$H$2:$H$100000,0))&amp;CHAR(10),"")&amp;IF(LEN(M2983)&gt;0,INDEX($BH$2:$BH$100000,MATCH(M2983,VBAsheet!$H$2:$H$100000,0))&amp;CHAR(10),"")</f>
        <v/>
      </c>
      <c r="BM2983" s="94" t="str">
        <f t="shared" si="1560"/>
        <v/>
      </c>
      <c r="BN2983" s="95" t="str">
        <f t="shared" si="1579"/>
        <v/>
      </c>
      <c r="BP2983" s="18" t="str">
        <f t="shared" si="1580"/>
        <v/>
      </c>
      <c r="BR2983" s="81" t="str">
        <f t="shared" si="1590"/>
        <v/>
      </c>
      <c r="BU2983" s="138" t="str">
        <f t="shared" si="1581"/>
        <v/>
      </c>
      <c r="BV2983" s="3" t="str">
        <f t="shared" si="1582"/>
        <v/>
      </c>
      <c r="BW2983" s="3" t="str">
        <f t="shared" si="1583"/>
        <v/>
      </c>
      <c r="BX2983" s="144" t="str">
        <f t="shared" si="1584"/>
        <v/>
      </c>
      <c r="BY2983" s="18" t="str">
        <f t="shared" si="1585"/>
        <v/>
      </c>
      <c r="BZ2983" s="18" t="str">
        <f t="shared" si="1586"/>
        <v/>
      </c>
      <c r="CA2983" s="19" t="str">
        <f t="shared" si="1587"/>
        <v/>
      </c>
    </row>
    <row r="2984" spans="4:79" x14ac:dyDescent="0.45">
      <c r="D2984" s="164" t="str">
        <f t="shared" si="1588"/>
        <v/>
      </c>
      <c r="I2984" s="9" t="str">
        <f t="shared" si="1561"/>
        <v/>
      </c>
      <c r="J2984" s="173" t="str">
        <f t="shared" si="1562"/>
        <v/>
      </c>
      <c r="K2984" s="13"/>
      <c r="L2984" s="13"/>
      <c r="M2984" s="13"/>
      <c r="N2984" s="178" t="str">
        <f t="shared" si="1563"/>
        <v/>
      </c>
      <c r="O2984" s="181" t="str">
        <f t="shared" si="1564"/>
        <v/>
      </c>
      <c r="P2984" s="8" t="str">
        <f t="shared" si="1565"/>
        <v/>
      </c>
      <c r="Q2984" s="8" t="str">
        <f t="shared" si="1566"/>
        <v/>
      </c>
      <c r="R2984" s="8" t="str">
        <f t="shared" si="1567"/>
        <v/>
      </c>
      <c r="S2984" s="8" t="str">
        <f t="shared" si="1568"/>
        <v/>
      </c>
      <c r="T2984" s="8" t="str">
        <f t="shared" si="1569"/>
        <v/>
      </c>
      <c r="U2984" s="8" t="str">
        <f t="shared" si="1570"/>
        <v/>
      </c>
      <c r="V2984" s="16" t="str">
        <f t="shared" si="1571"/>
        <v/>
      </c>
      <c r="W2984" s="129" t="str">
        <f t="shared" si="1572"/>
        <v/>
      </c>
      <c r="X2984" s="8" t="str">
        <f t="shared" si="1573"/>
        <v/>
      </c>
      <c r="Y2984" s="8" t="str">
        <f t="shared" si="1574"/>
        <v/>
      </c>
      <c r="AQ2984" s="6" t="str">
        <f t="shared" si="1575"/>
        <v/>
      </c>
      <c r="AR2984" s="128" t="str">
        <f t="shared" si="1576"/>
        <v/>
      </c>
      <c r="AS2984" s="128" t="str">
        <f t="shared" si="1577"/>
        <v/>
      </c>
      <c r="AT2984" s="139" t="str">
        <f t="shared" si="1589"/>
        <v/>
      </c>
      <c r="BH2984" s="127" t="str">
        <f>IF(LEN(VBAsheet!H2984)&gt;0,$CD$4&amp;CHAR(10)&amp;$CD$5&amp;CHAR(10)&amp;$CD$6&amp;IF(VBAsheet!I2984="N",1,0)&amp;$CE$6&amp;CHAR(10)&amp;$CD$7&amp;CHAR(10)&amp;$CD$8&amp;VBAsheet!H2984&amp;$CE$8&amp;CHAR(10)&amp;$CD$9&amp;VBAsheet!K2984&amp;$CE$9&amp;CHAR(10)&amp;$CD$10&amp;VBAsheet!J2984-1&amp;$CE$10&amp;CHAR(10)&amp;$CD$11,"")</f>
        <v/>
      </c>
      <c r="BI2984"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4" s="18" t="str">
        <f>IF(LEN(X2984)&gt;0,$CD$23&amp;INDEX($CH$3:CH2987,MATCH(W2984,$CG$3:CG2987,0))&amp;$CE$23&amp;CHAR(10)&amp;$CD$24&amp;X2984&amp;$CE$24&amp;CHAR(10)&amp;$CD$25&amp;Y2984&amp;$CE$25&amp;CHAR(10),"")&amp;IF(LEN(AA2984)&gt;0,$CD$23&amp;INDEX($CH$3:CH2987,MATCH(Z2984,$CG$3:CG2987,0))&amp;$CE$23&amp;CHAR(10)&amp;$CD$24&amp;AA2984&amp;$CE$24&amp;CHAR(10)&amp;$CD$25&amp;AB2984&amp;$CE$25&amp;CHAR(10),"")&amp;IF(LEN(AD2984)&gt;0,$CD$23&amp;INDEX($CH$3:CH2987,MATCH(AC2984,$CG$3:CG2987,0))&amp;$CE$23&amp;CHAR(10)&amp;$CD$24&amp;AD2984&amp;$CE$24&amp;CHAR(10)&amp;$CD$25&amp;AE2984&amp;$CE$25&amp;CHAR(10),"")&amp;IF(LEN(AG2984)&gt;0,$CD$23&amp;INDEX($CH$3:CH2987,MATCH(AF2984,$CG$3:CG2987,0))&amp;$CE$23&amp;CHAR(10)&amp;$CD$24&amp;AG2984&amp;$CE$24&amp;CHAR(10)&amp;$CD$25&amp;AH2984&amp;$CE$25&amp;CHAR(10),"")&amp;IF(LEN(AJ2984)&gt;0,$CD$23&amp;INDEX($CH$3:CH2987,MATCH(AI2984,$CG$3:CG2987,0))&amp;$CE$23&amp;CHAR(10)&amp;$CD$24&amp;AJ2984&amp;$CE$24&amp;CHAR(10)&amp;$CD$25&amp;AK2984&amp;$CE$25&amp;CHAR(10),"")</f>
        <v/>
      </c>
      <c r="BK2984" s="18" t="str">
        <f>IF(LEN(J2984)&gt;0,INDEX($BH$2:$BH$100000,MATCH(J2984,VBAsheet!$H$2:$H$100000,0))&amp;CHAR(10),"")&amp;IF(LEN(K2984)&gt;0,INDEX($BH$2:$BH$100000,MATCH(K2984,VBAsheet!$H$2:$H$100000,0))&amp;CHAR(10),"")&amp;IF(LEN(L2984)&gt;0,INDEX($BH$2:$BH$100000,MATCH(L2984,VBAsheet!$H$2:$H$100000,0))&amp;CHAR(10),"")&amp;IF(LEN(M2984)&gt;0,INDEX($BH$2:$BH$100000,MATCH(M2984,VBAsheet!$H$2:$H$100000,0))&amp;CHAR(10),"")</f>
        <v/>
      </c>
      <c r="BM2984" s="94" t="str">
        <f t="shared" si="1560"/>
        <v/>
      </c>
      <c r="BN2984" s="95" t="str">
        <f t="shared" si="1579"/>
        <v/>
      </c>
      <c r="BP2984" s="18" t="str">
        <f t="shared" si="1580"/>
        <v/>
      </c>
      <c r="BR2984" s="81" t="str">
        <f t="shared" si="1590"/>
        <v/>
      </c>
      <c r="BU2984" s="138" t="str">
        <f t="shared" si="1581"/>
        <v/>
      </c>
      <c r="BV2984" s="3" t="str">
        <f t="shared" si="1582"/>
        <v/>
      </c>
      <c r="BW2984" s="3" t="str">
        <f t="shared" si="1583"/>
        <v/>
      </c>
      <c r="BX2984" s="144" t="str">
        <f t="shared" si="1584"/>
        <v/>
      </c>
      <c r="BY2984" s="18" t="str">
        <f t="shared" si="1585"/>
        <v/>
      </c>
      <c r="BZ2984" s="18" t="str">
        <f t="shared" si="1586"/>
        <v/>
      </c>
      <c r="CA2984" s="19" t="str">
        <f t="shared" si="1587"/>
        <v/>
      </c>
    </row>
    <row r="2985" spans="4:79" x14ac:dyDescent="0.45">
      <c r="D2985" s="164" t="str">
        <f t="shared" si="1588"/>
        <v/>
      </c>
      <c r="I2985" s="9" t="str">
        <f t="shared" si="1561"/>
        <v/>
      </c>
      <c r="J2985" s="173" t="str">
        <f t="shared" si="1562"/>
        <v/>
      </c>
      <c r="K2985" s="13"/>
      <c r="L2985" s="13"/>
      <c r="M2985" s="13"/>
      <c r="N2985" s="178" t="str">
        <f t="shared" si="1563"/>
        <v/>
      </c>
      <c r="O2985" s="181" t="str">
        <f t="shared" si="1564"/>
        <v/>
      </c>
      <c r="P2985" s="8" t="str">
        <f t="shared" si="1565"/>
        <v/>
      </c>
      <c r="Q2985" s="8" t="str">
        <f t="shared" si="1566"/>
        <v/>
      </c>
      <c r="R2985" s="8" t="str">
        <f t="shared" si="1567"/>
        <v/>
      </c>
      <c r="S2985" s="8" t="str">
        <f t="shared" si="1568"/>
        <v/>
      </c>
      <c r="T2985" s="8" t="str">
        <f t="shared" si="1569"/>
        <v/>
      </c>
      <c r="U2985" s="8" t="str">
        <f t="shared" si="1570"/>
        <v/>
      </c>
      <c r="V2985" s="16" t="str">
        <f t="shared" si="1571"/>
        <v/>
      </c>
      <c r="W2985" s="129" t="str">
        <f t="shared" si="1572"/>
        <v/>
      </c>
      <c r="X2985" s="8" t="str">
        <f t="shared" si="1573"/>
        <v/>
      </c>
      <c r="Y2985" s="8" t="str">
        <f t="shared" si="1574"/>
        <v/>
      </c>
      <c r="AQ2985" s="6" t="str">
        <f t="shared" si="1575"/>
        <v/>
      </c>
      <c r="AR2985" s="128" t="str">
        <f t="shared" si="1576"/>
        <v/>
      </c>
      <c r="AS2985" s="128" t="str">
        <f t="shared" si="1577"/>
        <v/>
      </c>
      <c r="AT2985" s="139" t="str">
        <f t="shared" si="1589"/>
        <v/>
      </c>
      <c r="BH2985" s="127" t="str">
        <f>IF(LEN(VBAsheet!H2985)&gt;0,$CD$4&amp;CHAR(10)&amp;$CD$5&amp;CHAR(10)&amp;$CD$6&amp;IF(VBAsheet!I2985="N",1,0)&amp;$CE$6&amp;CHAR(10)&amp;$CD$7&amp;CHAR(10)&amp;$CD$8&amp;VBAsheet!H2985&amp;$CE$8&amp;CHAR(10)&amp;$CD$9&amp;VBAsheet!K2985&amp;$CE$9&amp;CHAR(10)&amp;$CD$10&amp;VBAsheet!J2985-1&amp;$CE$10&amp;CHAR(10)&amp;$CD$11,"")</f>
        <v/>
      </c>
      <c r="BI2985"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5" s="18" t="str">
        <f>IF(LEN(X2985)&gt;0,$CD$23&amp;INDEX($CH$3:CH2988,MATCH(W2985,$CG$3:CG2988,0))&amp;$CE$23&amp;CHAR(10)&amp;$CD$24&amp;X2985&amp;$CE$24&amp;CHAR(10)&amp;$CD$25&amp;Y2985&amp;$CE$25&amp;CHAR(10),"")&amp;IF(LEN(AA2985)&gt;0,$CD$23&amp;INDEX($CH$3:CH2988,MATCH(Z2985,$CG$3:CG2988,0))&amp;$CE$23&amp;CHAR(10)&amp;$CD$24&amp;AA2985&amp;$CE$24&amp;CHAR(10)&amp;$CD$25&amp;AB2985&amp;$CE$25&amp;CHAR(10),"")&amp;IF(LEN(AD2985)&gt;0,$CD$23&amp;INDEX($CH$3:CH2988,MATCH(AC2985,$CG$3:CG2988,0))&amp;$CE$23&amp;CHAR(10)&amp;$CD$24&amp;AD2985&amp;$CE$24&amp;CHAR(10)&amp;$CD$25&amp;AE2985&amp;$CE$25&amp;CHAR(10),"")&amp;IF(LEN(AG2985)&gt;0,$CD$23&amp;INDEX($CH$3:CH2988,MATCH(AF2985,$CG$3:CG2988,0))&amp;$CE$23&amp;CHAR(10)&amp;$CD$24&amp;AG2985&amp;$CE$24&amp;CHAR(10)&amp;$CD$25&amp;AH2985&amp;$CE$25&amp;CHAR(10),"")&amp;IF(LEN(AJ2985)&gt;0,$CD$23&amp;INDEX($CH$3:CH2988,MATCH(AI2985,$CG$3:CG2988,0))&amp;$CE$23&amp;CHAR(10)&amp;$CD$24&amp;AJ2985&amp;$CE$24&amp;CHAR(10)&amp;$CD$25&amp;AK2985&amp;$CE$25&amp;CHAR(10),"")</f>
        <v/>
      </c>
      <c r="BK2985" s="18" t="str">
        <f>IF(LEN(J2985)&gt;0,INDEX($BH$2:$BH$100000,MATCH(J2985,VBAsheet!$H$2:$H$100000,0))&amp;CHAR(10),"")&amp;IF(LEN(K2985)&gt;0,INDEX($BH$2:$BH$100000,MATCH(K2985,VBAsheet!$H$2:$H$100000,0))&amp;CHAR(10),"")&amp;IF(LEN(L2985)&gt;0,INDEX($BH$2:$BH$100000,MATCH(L2985,VBAsheet!$H$2:$H$100000,0))&amp;CHAR(10),"")&amp;IF(LEN(M2985)&gt;0,INDEX($BH$2:$BH$100000,MATCH(M2985,VBAsheet!$H$2:$H$100000,0))&amp;CHAR(10),"")</f>
        <v/>
      </c>
      <c r="BM2985" s="94" t="str">
        <f t="shared" si="1560"/>
        <v/>
      </c>
      <c r="BN2985" s="95" t="str">
        <f t="shared" si="1579"/>
        <v/>
      </c>
      <c r="BP2985" s="18" t="str">
        <f t="shared" si="1580"/>
        <v/>
      </c>
      <c r="BR2985" s="81" t="str">
        <f t="shared" si="1590"/>
        <v/>
      </c>
      <c r="BU2985" s="138" t="str">
        <f t="shared" si="1581"/>
        <v/>
      </c>
      <c r="BV2985" s="3" t="str">
        <f t="shared" si="1582"/>
        <v/>
      </c>
      <c r="BW2985" s="3" t="str">
        <f t="shared" si="1583"/>
        <v/>
      </c>
      <c r="BX2985" s="144" t="str">
        <f t="shared" si="1584"/>
        <v/>
      </c>
      <c r="BY2985" s="18" t="str">
        <f t="shared" si="1585"/>
        <v/>
      </c>
      <c r="BZ2985" s="18" t="str">
        <f t="shared" si="1586"/>
        <v/>
      </c>
      <c r="CA2985" s="19" t="str">
        <f t="shared" si="1587"/>
        <v/>
      </c>
    </row>
    <row r="2986" spans="4:79" x14ac:dyDescent="0.45">
      <c r="D2986" s="164" t="str">
        <f t="shared" si="1588"/>
        <v/>
      </c>
      <c r="I2986" s="9" t="str">
        <f t="shared" si="1561"/>
        <v/>
      </c>
      <c r="J2986" s="173" t="str">
        <f t="shared" si="1562"/>
        <v/>
      </c>
      <c r="K2986" s="13"/>
      <c r="L2986" s="13"/>
      <c r="M2986" s="13"/>
      <c r="N2986" s="178" t="str">
        <f t="shared" si="1563"/>
        <v/>
      </c>
      <c r="O2986" s="181" t="str">
        <f t="shared" si="1564"/>
        <v/>
      </c>
      <c r="P2986" s="8" t="str">
        <f t="shared" si="1565"/>
        <v/>
      </c>
      <c r="Q2986" s="8" t="str">
        <f t="shared" si="1566"/>
        <v/>
      </c>
      <c r="R2986" s="8" t="str">
        <f t="shared" si="1567"/>
        <v/>
      </c>
      <c r="S2986" s="8" t="str">
        <f t="shared" si="1568"/>
        <v/>
      </c>
      <c r="T2986" s="8" t="str">
        <f t="shared" si="1569"/>
        <v/>
      </c>
      <c r="U2986" s="8" t="str">
        <f t="shared" si="1570"/>
        <v/>
      </c>
      <c r="V2986" s="16" t="str">
        <f t="shared" si="1571"/>
        <v/>
      </c>
      <c r="W2986" s="129" t="str">
        <f t="shared" si="1572"/>
        <v/>
      </c>
      <c r="X2986" s="8" t="str">
        <f t="shared" si="1573"/>
        <v/>
      </c>
      <c r="Y2986" s="8" t="str">
        <f t="shared" si="1574"/>
        <v/>
      </c>
      <c r="AQ2986" s="6" t="str">
        <f t="shared" si="1575"/>
        <v/>
      </c>
      <c r="AR2986" s="128" t="str">
        <f t="shared" si="1576"/>
        <v/>
      </c>
      <c r="AS2986" s="128" t="str">
        <f t="shared" si="1577"/>
        <v/>
      </c>
      <c r="AT2986" s="139" t="str">
        <f t="shared" si="1589"/>
        <v/>
      </c>
      <c r="BH2986" s="127" t="str">
        <f>IF(LEN(VBAsheet!H2986)&gt;0,$CD$4&amp;CHAR(10)&amp;$CD$5&amp;CHAR(10)&amp;$CD$6&amp;IF(VBAsheet!I2986="N",1,0)&amp;$CE$6&amp;CHAR(10)&amp;$CD$7&amp;CHAR(10)&amp;$CD$8&amp;VBAsheet!H2986&amp;$CE$8&amp;CHAR(10)&amp;$CD$9&amp;VBAsheet!K2986&amp;$CE$9&amp;CHAR(10)&amp;$CD$10&amp;VBAsheet!J2986-1&amp;$CE$10&amp;CHAR(10)&amp;$CD$11,"")</f>
        <v/>
      </c>
      <c r="BI2986"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6" s="18" t="str">
        <f>IF(LEN(X2986)&gt;0,$CD$23&amp;INDEX($CH$3:CH2989,MATCH(W2986,$CG$3:CG2989,0))&amp;$CE$23&amp;CHAR(10)&amp;$CD$24&amp;X2986&amp;$CE$24&amp;CHAR(10)&amp;$CD$25&amp;Y2986&amp;$CE$25&amp;CHAR(10),"")&amp;IF(LEN(AA2986)&gt;0,$CD$23&amp;INDEX($CH$3:CH2989,MATCH(Z2986,$CG$3:CG2989,0))&amp;$CE$23&amp;CHAR(10)&amp;$CD$24&amp;AA2986&amp;$CE$24&amp;CHAR(10)&amp;$CD$25&amp;AB2986&amp;$CE$25&amp;CHAR(10),"")&amp;IF(LEN(AD2986)&gt;0,$CD$23&amp;INDEX($CH$3:CH2989,MATCH(AC2986,$CG$3:CG2989,0))&amp;$CE$23&amp;CHAR(10)&amp;$CD$24&amp;AD2986&amp;$CE$24&amp;CHAR(10)&amp;$CD$25&amp;AE2986&amp;$CE$25&amp;CHAR(10),"")&amp;IF(LEN(AG2986)&gt;0,$CD$23&amp;INDEX($CH$3:CH2989,MATCH(AF2986,$CG$3:CG2989,0))&amp;$CE$23&amp;CHAR(10)&amp;$CD$24&amp;AG2986&amp;$CE$24&amp;CHAR(10)&amp;$CD$25&amp;AH2986&amp;$CE$25&amp;CHAR(10),"")&amp;IF(LEN(AJ2986)&gt;0,$CD$23&amp;INDEX($CH$3:CH2989,MATCH(AI2986,$CG$3:CG2989,0))&amp;$CE$23&amp;CHAR(10)&amp;$CD$24&amp;AJ2986&amp;$CE$24&amp;CHAR(10)&amp;$CD$25&amp;AK2986&amp;$CE$25&amp;CHAR(10),"")</f>
        <v/>
      </c>
      <c r="BK2986" s="18" t="str">
        <f>IF(LEN(J2986)&gt;0,INDEX($BH$2:$BH$100000,MATCH(J2986,VBAsheet!$H$2:$H$100000,0))&amp;CHAR(10),"")&amp;IF(LEN(K2986)&gt;0,INDEX($BH$2:$BH$100000,MATCH(K2986,VBAsheet!$H$2:$H$100000,0))&amp;CHAR(10),"")&amp;IF(LEN(L2986)&gt;0,INDEX($BH$2:$BH$100000,MATCH(L2986,VBAsheet!$H$2:$H$100000,0))&amp;CHAR(10),"")&amp;IF(LEN(M2986)&gt;0,INDEX($BH$2:$BH$100000,MATCH(M2986,VBAsheet!$H$2:$H$100000,0))&amp;CHAR(10),"")</f>
        <v/>
      </c>
      <c r="BM2986" s="94" t="str">
        <f t="shared" ref="BM2986:BM3001" si="1591">IF(LEN(E2986)&gt;0,E2986,"")</f>
        <v/>
      </c>
      <c r="BN2986" s="95" t="str">
        <f t="shared" si="1579"/>
        <v/>
      </c>
      <c r="BP2986" s="18" t="str">
        <f t="shared" si="1580"/>
        <v/>
      </c>
      <c r="BR2986" s="81" t="str">
        <f t="shared" si="1590"/>
        <v/>
      </c>
      <c r="BU2986" s="138" t="str">
        <f t="shared" si="1581"/>
        <v/>
      </c>
      <c r="BV2986" s="3" t="str">
        <f t="shared" si="1582"/>
        <v/>
      </c>
      <c r="BW2986" s="3" t="str">
        <f t="shared" si="1583"/>
        <v/>
      </c>
      <c r="BX2986" s="144" t="str">
        <f t="shared" si="1584"/>
        <v/>
      </c>
      <c r="BY2986" s="18" t="str">
        <f t="shared" si="1585"/>
        <v/>
      </c>
      <c r="BZ2986" s="18" t="str">
        <f t="shared" si="1586"/>
        <v/>
      </c>
      <c r="CA2986" s="19" t="str">
        <f t="shared" si="1587"/>
        <v/>
      </c>
    </row>
    <row r="2987" spans="4:79" x14ac:dyDescent="0.45">
      <c r="D2987" s="164" t="str">
        <f t="shared" si="1588"/>
        <v/>
      </c>
      <c r="I2987" s="9" t="str">
        <f t="shared" si="1561"/>
        <v/>
      </c>
      <c r="J2987" s="173" t="str">
        <f t="shared" si="1562"/>
        <v/>
      </c>
      <c r="K2987" s="13"/>
      <c r="L2987" s="13"/>
      <c r="M2987" s="13"/>
      <c r="N2987" s="178" t="str">
        <f t="shared" si="1563"/>
        <v/>
      </c>
      <c r="O2987" s="181" t="str">
        <f t="shared" si="1564"/>
        <v/>
      </c>
      <c r="P2987" s="8" t="str">
        <f t="shared" si="1565"/>
        <v/>
      </c>
      <c r="Q2987" s="8" t="str">
        <f t="shared" si="1566"/>
        <v/>
      </c>
      <c r="R2987" s="8" t="str">
        <f t="shared" si="1567"/>
        <v/>
      </c>
      <c r="S2987" s="8" t="str">
        <f t="shared" si="1568"/>
        <v/>
      </c>
      <c r="T2987" s="8" t="str">
        <f t="shared" si="1569"/>
        <v/>
      </c>
      <c r="U2987" s="8" t="str">
        <f t="shared" si="1570"/>
        <v/>
      </c>
      <c r="V2987" s="16" t="str">
        <f t="shared" si="1571"/>
        <v/>
      </c>
      <c r="W2987" s="129" t="str">
        <f t="shared" si="1572"/>
        <v/>
      </c>
      <c r="X2987" s="8" t="str">
        <f t="shared" si="1573"/>
        <v/>
      </c>
      <c r="Y2987" s="8" t="str">
        <f t="shared" si="1574"/>
        <v/>
      </c>
      <c r="AQ2987" s="6" t="str">
        <f t="shared" si="1575"/>
        <v/>
      </c>
      <c r="AR2987" s="128" t="str">
        <f t="shared" si="1576"/>
        <v/>
      </c>
      <c r="AS2987" s="128" t="str">
        <f t="shared" si="1577"/>
        <v/>
      </c>
      <c r="AT2987" s="139" t="str">
        <f t="shared" si="1589"/>
        <v/>
      </c>
      <c r="BH2987" s="127" t="str">
        <f>IF(LEN(VBAsheet!H2987)&gt;0,$CD$4&amp;CHAR(10)&amp;$CD$5&amp;CHAR(10)&amp;$CD$6&amp;IF(VBAsheet!I2987="N",1,0)&amp;$CE$6&amp;CHAR(10)&amp;$CD$7&amp;CHAR(10)&amp;$CD$8&amp;VBAsheet!H2987&amp;$CE$8&amp;CHAR(10)&amp;$CD$9&amp;VBAsheet!K2987&amp;$CE$9&amp;CHAR(10)&amp;$CD$10&amp;VBAsheet!J2987-1&amp;$CE$10&amp;CHAR(10)&amp;$CD$11,"")</f>
        <v/>
      </c>
      <c r="BI2987"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7" s="18" t="str">
        <f>IF(LEN(X2987)&gt;0,$CD$23&amp;INDEX($CH$3:CH2990,MATCH(W2987,$CG$3:CG2990,0))&amp;$CE$23&amp;CHAR(10)&amp;$CD$24&amp;X2987&amp;$CE$24&amp;CHAR(10)&amp;$CD$25&amp;Y2987&amp;$CE$25&amp;CHAR(10),"")&amp;IF(LEN(AA2987)&gt;0,$CD$23&amp;INDEX($CH$3:CH2990,MATCH(Z2987,$CG$3:CG2990,0))&amp;$CE$23&amp;CHAR(10)&amp;$CD$24&amp;AA2987&amp;$CE$24&amp;CHAR(10)&amp;$CD$25&amp;AB2987&amp;$CE$25&amp;CHAR(10),"")&amp;IF(LEN(AD2987)&gt;0,$CD$23&amp;INDEX($CH$3:CH2990,MATCH(AC2987,$CG$3:CG2990,0))&amp;$CE$23&amp;CHAR(10)&amp;$CD$24&amp;AD2987&amp;$CE$24&amp;CHAR(10)&amp;$CD$25&amp;AE2987&amp;$CE$25&amp;CHAR(10),"")&amp;IF(LEN(AG2987)&gt;0,$CD$23&amp;INDEX($CH$3:CH2990,MATCH(AF2987,$CG$3:CG2990,0))&amp;$CE$23&amp;CHAR(10)&amp;$CD$24&amp;AG2987&amp;$CE$24&amp;CHAR(10)&amp;$CD$25&amp;AH2987&amp;$CE$25&amp;CHAR(10),"")&amp;IF(LEN(AJ2987)&gt;0,$CD$23&amp;INDEX($CH$3:CH2990,MATCH(AI2987,$CG$3:CG2990,0))&amp;$CE$23&amp;CHAR(10)&amp;$CD$24&amp;AJ2987&amp;$CE$24&amp;CHAR(10)&amp;$CD$25&amp;AK2987&amp;$CE$25&amp;CHAR(10),"")</f>
        <v/>
      </c>
      <c r="BK2987" s="18" t="str">
        <f>IF(LEN(J2987)&gt;0,INDEX($BH$2:$BH$100000,MATCH(J2987,VBAsheet!$H$2:$H$100000,0))&amp;CHAR(10),"")&amp;IF(LEN(K2987)&gt;0,INDEX($BH$2:$BH$100000,MATCH(K2987,VBAsheet!$H$2:$H$100000,0))&amp;CHAR(10),"")&amp;IF(LEN(L2987)&gt;0,INDEX($BH$2:$BH$100000,MATCH(L2987,VBAsheet!$H$2:$H$100000,0))&amp;CHAR(10),"")&amp;IF(LEN(M2987)&gt;0,INDEX($BH$2:$BH$100000,MATCH(M2987,VBAsheet!$H$2:$H$100000,0))&amp;CHAR(10),"")</f>
        <v/>
      </c>
      <c r="BM2987" s="94" t="str">
        <f t="shared" si="1591"/>
        <v/>
      </c>
      <c r="BN2987" s="95" t="str">
        <f t="shared" si="1579"/>
        <v/>
      </c>
      <c r="BP2987" s="18" t="str">
        <f t="shared" si="1580"/>
        <v/>
      </c>
      <c r="BR2987" s="81" t="str">
        <f t="shared" si="1590"/>
        <v/>
      </c>
      <c r="BU2987" s="138" t="str">
        <f t="shared" si="1581"/>
        <v/>
      </c>
      <c r="BV2987" s="3" t="str">
        <f t="shared" si="1582"/>
        <v/>
      </c>
      <c r="BW2987" s="3" t="str">
        <f t="shared" si="1583"/>
        <v/>
      </c>
      <c r="BX2987" s="144" t="str">
        <f t="shared" si="1584"/>
        <v/>
      </c>
      <c r="BY2987" s="18" t="str">
        <f t="shared" si="1585"/>
        <v/>
      </c>
      <c r="BZ2987" s="18" t="str">
        <f t="shared" si="1586"/>
        <v/>
      </c>
      <c r="CA2987" s="19" t="str">
        <f t="shared" si="1587"/>
        <v/>
      </c>
    </row>
    <row r="2988" spans="4:79" x14ac:dyDescent="0.45">
      <c r="D2988" s="164" t="str">
        <f t="shared" si="1588"/>
        <v/>
      </c>
      <c r="I2988" s="9" t="str">
        <f t="shared" si="1561"/>
        <v/>
      </c>
      <c r="J2988" s="173" t="str">
        <f t="shared" si="1562"/>
        <v/>
      </c>
      <c r="K2988" s="13"/>
      <c r="L2988" s="13"/>
      <c r="M2988" s="13"/>
      <c r="N2988" s="178" t="str">
        <f t="shared" si="1563"/>
        <v/>
      </c>
      <c r="O2988" s="181" t="str">
        <f t="shared" si="1564"/>
        <v/>
      </c>
      <c r="P2988" s="8" t="str">
        <f t="shared" si="1565"/>
        <v/>
      </c>
      <c r="Q2988" s="8" t="str">
        <f t="shared" si="1566"/>
        <v/>
      </c>
      <c r="R2988" s="8" t="str">
        <f t="shared" si="1567"/>
        <v/>
      </c>
      <c r="S2988" s="8" t="str">
        <f t="shared" si="1568"/>
        <v/>
      </c>
      <c r="T2988" s="8" t="str">
        <f t="shared" si="1569"/>
        <v/>
      </c>
      <c r="U2988" s="8" t="str">
        <f t="shared" si="1570"/>
        <v/>
      </c>
      <c r="V2988" s="16" t="str">
        <f t="shared" si="1571"/>
        <v/>
      </c>
      <c r="W2988" s="129" t="str">
        <f t="shared" si="1572"/>
        <v/>
      </c>
      <c r="X2988" s="8" t="str">
        <f t="shared" si="1573"/>
        <v/>
      </c>
      <c r="Y2988" s="8" t="str">
        <f t="shared" si="1574"/>
        <v/>
      </c>
      <c r="AQ2988" s="6" t="str">
        <f t="shared" si="1575"/>
        <v/>
      </c>
      <c r="AR2988" s="128" t="str">
        <f t="shared" si="1576"/>
        <v/>
      </c>
      <c r="AS2988" s="128" t="str">
        <f t="shared" si="1577"/>
        <v/>
      </c>
      <c r="AT2988" s="139" t="str">
        <f t="shared" si="1589"/>
        <v/>
      </c>
      <c r="BH2988" s="127" t="str">
        <f>IF(LEN(VBAsheet!H2988)&gt;0,$CD$4&amp;CHAR(10)&amp;$CD$5&amp;CHAR(10)&amp;$CD$6&amp;IF(VBAsheet!I2988="N",1,0)&amp;$CE$6&amp;CHAR(10)&amp;$CD$7&amp;CHAR(10)&amp;$CD$8&amp;VBAsheet!H2988&amp;$CE$8&amp;CHAR(10)&amp;$CD$9&amp;VBAsheet!K2988&amp;$CE$9&amp;CHAR(10)&amp;$CD$10&amp;VBAsheet!J2988-1&amp;$CE$10&amp;CHAR(10)&amp;$CD$11,"")</f>
        <v/>
      </c>
      <c r="BI2988"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8" s="18" t="str">
        <f>IF(LEN(X2988)&gt;0,$CD$23&amp;INDEX($CH$3:CH2991,MATCH(W2988,$CG$3:CG2991,0))&amp;$CE$23&amp;CHAR(10)&amp;$CD$24&amp;X2988&amp;$CE$24&amp;CHAR(10)&amp;$CD$25&amp;Y2988&amp;$CE$25&amp;CHAR(10),"")&amp;IF(LEN(AA2988)&gt;0,$CD$23&amp;INDEX($CH$3:CH2991,MATCH(Z2988,$CG$3:CG2991,0))&amp;$CE$23&amp;CHAR(10)&amp;$CD$24&amp;AA2988&amp;$CE$24&amp;CHAR(10)&amp;$CD$25&amp;AB2988&amp;$CE$25&amp;CHAR(10),"")&amp;IF(LEN(AD2988)&gt;0,$CD$23&amp;INDEX($CH$3:CH2991,MATCH(AC2988,$CG$3:CG2991,0))&amp;$CE$23&amp;CHAR(10)&amp;$CD$24&amp;AD2988&amp;$CE$24&amp;CHAR(10)&amp;$CD$25&amp;AE2988&amp;$CE$25&amp;CHAR(10),"")&amp;IF(LEN(AG2988)&gt;0,$CD$23&amp;INDEX($CH$3:CH2991,MATCH(AF2988,$CG$3:CG2991,0))&amp;$CE$23&amp;CHAR(10)&amp;$CD$24&amp;AG2988&amp;$CE$24&amp;CHAR(10)&amp;$CD$25&amp;AH2988&amp;$CE$25&amp;CHAR(10),"")&amp;IF(LEN(AJ2988)&gt;0,$CD$23&amp;INDEX($CH$3:CH2991,MATCH(AI2988,$CG$3:CG2991,0))&amp;$CE$23&amp;CHAR(10)&amp;$CD$24&amp;AJ2988&amp;$CE$24&amp;CHAR(10)&amp;$CD$25&amp;AK2988&amp;$CE$25&amp;CHAR(10),"")</f>
        <v/>
      </c>
      <c r="BK2988" s="18" t="str">
        <f>IF(LEN(J2988)&gt;0,INDEX($BH$2:$BH$100000,MATCH(J2988,VBAsheet!$H$2:$H$100000,0))&amp;CHAR(10),"")&amp;IF(LEN(K2988)&gt;0,INDEX($BH$2:$BH$100000,MATCH(K2988,VBAsheet!$H$2:$H$100000,0))&amp;CHAR(10),"")&amp;IF(LEN(L2988)&gt;0,INDEX($BH$2:$BH$100000,MATCH(L2988,VBAsheet!$H$2:$H$100000,0))&amp;CHAR(10),"")&amp;IF(LEN(M2988)&gt;0,INDEX($BH$2:$BH$100000,MATCH(M2988,VBAsheet!$H$2:$H$100000,0))&amp;CHAR(10),"")</f>
        <v/>
      </c>
      <c r="BM2988" s="94" t="str">
        <f t="shared" si="1591"/>
        <v/>
      </c>
      <c r="BN2988" s="95" t="str">
        <f t="shared" si="1579"/>
        <v/>
      </c>
      <c r="BP2988" s="18" t="str">
        <f t="shared" si="1580"/>
        <v/>
      </c>
      <c r="BR2988" s="81" t="str">
        <f t="shared" si="1590"/>
        <v/>
      </c>
      <c r="BU2988" s="138" t="str">
        <f t="shared" si="1581"/>
        <v/>
      </c>
      <c r="BV2988" s="3" t="str">
        <f t="shared" si="1582"/>
        <v/>
      </c>
      <c r="BW2988" s="3" t="str">
        <f t="shared" si="1583"/>
        <v/>
      </c>
      <c r="BX2988" s="144" t="str">
        <f t="shared" si="1584"/>
        <v/>
      </c>
      <c r="BY2988" s="18" t="str">
        <f t="shared" si="1585"/>
        <v/>
      </c>
      <c r="BZ2988" s="18" t="str">
        <f t="shared" si="1586"/>
        <v/>
      </c>
      <c r="CA2988" s="19" t="str">
        <f t="shared" si="1587"/>
        <v/>
      </c>
    </row>
    <row r="2989" spans="4:79" x14ac:dyDescent="0.45">
      <c r="D2989" s="164" t="str">
        <f t="shared" si="1588"/>
        <v/>
      </c>
      <c r="I2989" s="9" t="str">
        <f t="shared" si="1561"/>
        <v/>
      </c>
      <c r="J2989" s="173" t="str">
        <f t="shared" si="1562"/>
        <v/>
      </c>
      <c r="K2989" s="13"/>
      <c r="L2989" s="13"/>
      <c r="M2989" s="13"/>
      <c r="N2989" s="178" t="str">
        <f t="shared" si="1563"/>
        <v/>
      </c>
      <c r="O2989" s="181" t="str">
        <f t="shared" si="1564"/>
        <v/>
      </c>
      <c r="P2989" s="8" t="str">
        <f t="shared" si="1565"/>
        <v/>
      </c>
      <c r="Q2989" s="8" t="str">
        <f t="shared" si="1566"/>
        <v/>
      </c>
      <c r="R2989" s="8" t="str">
        <f t="shared" si="1567"/>
        <v/>
      </c>
      <c r="S2989" s="8" t="str">
        <f t="shared" si="1568"/>
        <v/>
      </c>
      <c r="T2989" s="8" t="str">
        <f t="shared" si="1569"/>
        <v/>
      </c>
      <c r="U2989" s="8" t="str">
        <f t="shared" si="1570"/>
        <v/>
      </c>
      <c r="V2989" s="16" t="str">
        <f t="shared" si="1571"/>
        <v/>
      </c>
      <c r="W2989" s="129" t="str">
        <f t="shared" si="1572"/>
        <v/>
      </c>
      <c r="X2989" s="8" t="str">
        <f t="shared" si="1573"/>
        <v/>
      </c>
      <c r="Y2989" s="8" t="str">
        <f t="shared" si="1574"/>
        <v/>
      </c>
      <c r="AQ2989" s="6" t="str">
        <f t="shared" si="1575"/>
        <v/>
      </c>
      <c r="AR2989" s="128" t="str">
        <f t="shared" si="1576"/>
        <v/>
      </c>
      <c r="AS2989" s="128" t="str">
        <f t="shared" si="1577"/>
        <v/>
      </c>
      <c r="AT2989" s="139" t="str">
        <f t="shared" si="1589"/>
        <v/>
      </c>
      <c r="BH2989" s="127" t="str">
        <f>IF(LEN(VBAsheet!H2989)&gt;0,$CD$4&amp;CHAR(10)&amp;$CD$5&amp;CHAR(10)&amp;$CD$6&amp;IF(VBAsheet!I2989="N",1,0)&amp;$CE$6&amp;CHAR(10)&amp;$CD$7&amp;CHAR(10)&amp;$CD$8&amp;VBAsheet!H2989&amp;$CE$8&amp;CHAR(10)&amp;$CD$9&amp;VBAsheet!K2989&amp;$CE$9&amp;CHAR(10)&amp;$CD$10&amp;VBAsheet!J2989-1&amp;$CE$10&amp;CHAR(10)&amp;$CD$11,"")</f>
        <v/>
      </c>
      <c r="BI2989"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89" s="18" t="str">
        <f>IF(LEN(X2989)&gt;0,$CD$23&amp;INDEX($CH$3:CH2992,MATCH(W2989,$CG$3:CG2992,0))&amp;$CE$23&amp;CHAR(10)&amp;$CD$24&amp;X2989&amp;$CE$24&amp;CHAR(10)&amp;$CD$25&amp;Y2989&amp;$CE$25&amp;CHAR(10),"")&amp;IF(LEN(AA2989)&gt;0,$CD$23&amp;INDEX($CH$3:CH2992,MATCH(Z2989,$CG$3:CG2992,0))&amp;$CE$23&amp;CHAR(10)&amp;$CD$24&amp;AA2989&amp;$CE$24&amp;CHAR(10)&amp;$CD$25&amp;AB2989&amp;$CE$25&amp;CHAR(10),"")&amp;IF(LEN(AD2989)&gt;0,$CD$23&amp;INDEX($CH$3:CH2992,MATCH(AC2989,$CG$3:CG2992,0))&amp;$CE$23&amp;CHAR(10)&amp;$CD$24&amp;AD2989&amp;$CE$24&amp;CHAR(10)&amp;$CD$25&amp;AE2989&amp;$CE$25&amp;CHAR(10),"")&amp;IF(LEN(AG2989)&gt;0,$CD$23&amp;INDEX($CH$3:CH2992,MATCH(AF2989,$CG$3:CG2992,0))&amp;$CE$23&amp;CHAR(10)&amp;$CD$24&amp;AG2989&amp;$CE$24&amp;CHAR(10)&amp;$CD$25&amp;AH2989&amp;$CE$25&amp;CHAR(10),"")&amp;IF(LEN(AJ2989)&gt;0,$CD$23&amp;INDEX($CH$3:CH2992,MATCH(AI2989,$CG$3:CG2992,0))&amp;$CE$23&amp;CHAR(10)&amp;$CD$24&amp;AJ2989&amp;$CE$24&amp;CHAR(10)&amp;$CD$25&amp;AK2989&amp;$CE$25&amp;CHAR(10),"")</f>
        <v/>
      </c>
      <c r="BK2989" s="18" t="str">
        <f>IF(LEN(J2989)&gt;0,INDEX($BH$2:$BH$100000,MATCH(J2989,VBAsheet!$H$2:$H$100000,0))&amp;CHAR(10),"")&amp;IF(LEN(K2989)&gt;0,INDEX($BH$2:$BH$100000,MATCH(K2989,VBAsheet!$H$2:$H$100000,0))&amp;CHAR(10),"")&amp;IF(LEN(L2989)&gt;0,INDEX($BH$2:$BH$100000,MATCH(L2989,VBAsheet!$H$2:$H$100000,0))&amp;CHAR(10),"")&amp;IF(LEN(M2989)&gt;0,INDEX($BH$2:$BH$100000,MATCH(M2989,VBAsheet!$H$2:$H$100000,0))&amp;CHAR(10),"")</f>
        <v/>
      </c>
      <c r="BM2989" s="94" t="str">
        <f t="shared" si="1591"/>
        <v/>
      </c>
      <c r="BN2989" s="95" t="str">
        <f t="shared" si="1579"/>
        <v/>
      </c>
      <c r="BP2989" s="18" t="str">
        <f t="shared" si="1580"/>
        <v/>
      </c>
      <c r="BR2989" s="81" t="str">
        <f t="shared" si="1590"/>
        <v/>
      </c>
      <c r="BU2989" s="138" t="str">
        <f t="shared" si="1581"/>
        <v/>
      </c>
      <c r="BV2989" s="3" t="str">
        <f t="shared" si="1582"/>
        <v/>
      </c>
      <c r="BW2989" s="3" t="str">
        <f t="shared" si="1583"/>
        <v/>
      </c>
      <c r="BX2989" s="144" t="str">
        <f t="shared" si="1584"/>
        <v/>
      </c>
      <c r="BY2989" s="18" t="str">
        <f t="shared" si="1585"/>
        <v/>
      </c>
      <c r="BZ2989" s="18" t="str">
        <f t="shared" si="1586"/>
        <v/>
      </c>
      <c r="CA2989" s="19" t="str">
        <f t="shared" si="1587"/>
        <v/>
      </c>
    </row>
    <row r="2990" spans="4:79" x14ac:dyDescent="0.45">
      <c r="D2990" s="164" t="str">
        <f t="shared" si="1588"/>
        <v/>
      </c>
      <c r="I2990" s="9" t="str">
        <f t="shared" si="1561"/>
        <v/>
      </c>
      <c r="J2990" s="173" t="str">
        <f t="shared" si="1562"/>
        <v/>
      </c>
      <c r="K2990" s="13"/>
      <c r="L2990" s="13"/>
      <c r="M2990" s="13"/>
      <c r="N2990" s="178" t="str">
        <f t="shared" si="1563"/>
        <v/>
      </c>
      <c r="O2990" s="181" t="str">
        <f t="shared" si="1564"/>
        <v/>
      </c>
      <c r="P2990" s="8" t="str">
        <f t="shared" si="1565"/>
        <v/>
      </c>
      <c r="Q2990" s="8" t="str">
        <f t="shared" si="1566"/>
        <v/>
      </c>
      <c r="R2990" s="8" t="str">
        <f t="shared" si="1567"/>
        <v/>
      </c>
      <c r="S2990" s="8" t="str">
        <f t="shared" si="1568"/>
        <v/>
      </c>
      <c r="T2990" s="8" t="str">
        <f t="shared" si="1569"/>
        <v/>
      </c>
      <c r="U2990" s="8" t="str">
        <f t="shared" si="1570"/>
        <v/>
      </c>
      <c r="V2990" s="16" t="str">
        <f t="shared" si="1571"/>
        <v/>
      </c>
      <c r="W2990" s="129" t="str">
        <f t="shared" si="1572"/>
        <v/>
      </c>
      <c r="X2990" s="8" t="str">
        <f t="shared" si="1573"/>
        <v/>
      </c>
      <c r="Y2990" s="8" t="str">
        <f t="shared" si="1574"/>
        <v/>
      </c>
      <c r="AQ2990" s="6" t="str">
        <f t="shared" si="1575"/>
        <v/>
      </c>
      <c r="AR2990" s="128" t="str">
        <f t="shared" si="1576"/>
        <v/>
      </c>
      <c r="AS2990" s="128" t="str">
        <f t="shared" si="1577"/>
        <v/>
      </c>
      <c r="AT2990" s="139" t="str">
        <f t="shared" si="1589"/>
        <v/>
      </c>
      <c r="BH2990" s="127" t="str">
        <f>IF(LEN(VBAsheet!H2990)&gt;0,$CD$4&amp;CHAR(10)&amp;$CD$5&amp;CHAR(10)&amp;$CD$6&amp;IF(VBAsheet!I2990="N",1,0)&amp;$CE$6&amp;CHAR(10)&amp;$CD$7&amp;CHAR(10)&amp;$CD$8&amp;VBAsheet!H2990&amp;$CE$8&amp;CHAR(10)&amp;$CD$9&amp;VBAsheet!K2990&amp;$CE$9&amp;CHAR(10)&amp;$CD$10&amp;VBAsheet!J2990-1&amp;$CE$10&amp;CHAR(10)&amp;$CD$11,"")</f>
        <v/>
      </c>
      <c r="BI2990"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0" s="18" t="str">
        <f>IF(LEN(X2990)&gt;0,$CD$23&amp;INDEX($CH$3:CH2993,MATCH(W2990,$CG$3:CG2993,0))&amp;$CE$23&amp;CHAR(10)&amp;$CD$24&amp;X2990&amp;$CE$24&amp;CHAR(10)&amp;$CD$25&amp;Y2990&amp;$CE$25&amp;CHAR(10),"")&amp;IF(LEN(AA2990)&gt;0,$CD$23&amp;INDEX($CH$3:CH2993,MATCH(Z2990,$CG$3:CG2993,0))&amp;$CE$23&amp;CHAR(10)&amp;$CD$24&amp;AA2990&amp;$CE$24&amp;CHAR(10)&amp;$CD$25&amp;AB2990&amp;$CE$25&amp;CHAR(10),"")&amp;IF(LEN(AD2990)&gt;0,$CD$23&amp;INDEX($CH$3:CH2993,MATCH(AC2990,$CG$3:CG2993,0))&amp;$CE$23&amp;CHAR(10)&amp;$CD$24&amp;AD2990&amp;$CE$24&amp;CHAR(10)&amp;$CD$25&amp;AE2990&amp;$CE$25&amp;CHAR(10),"")&amp;IF(LEN(AG2990)&gt;0,$CD$23&amp;INDEX($CH$3:CH2993,MATCH(AF2990,$CG$3:CG2993,0))&amp;$CE$23&amp;CHAR(10)&amp;$CD$24&amp;AG2990&amp;$CE$24&amp;CHAR(10)&amp;$CD$25&amp;AH2990&amp;$CE$25&amp;CHAR(10),"")&amp;IF(LEN(AJ2990)&gt;0,$CD$23&amp;INDEX($CH$3:CH2993,MATCH(AI2990,$CG$3:CG2993,0))&amp;$CE$23&amp;CHAR(10)&amp;$CD$24&amp;AJ2990&amp;$CE$24&amp;CHAR(10)&amp;$CD$25&amp;AK2990&amp;$CE$25&amp;CHAR(10),"")</f>
        <v/>
      </c>
      <c r="BK2990" s="18" t="str">
        <f>IF(LEN(J2990)&gt;0,INDEX($BH$2:$BH$100000,MATCH(J2990,VBAsheet!$H$2:$H$100000,0))&amp;CHAR(10),"")&amp;IF(LEN(K2990)&gt;0,INDEX($BH$2:$BH$100000,MATCH(K2990,VBAsheet!$H$2:$H$100000,0))&amp;CHAR(10),"")&amp;IF(LEN(L2990)&gt;0,INDEX($BH$2:$BH$100000,MATCH(L2990,VBAsheet!$H$2:$H$100000,0))&amp;CHAR(10),"")&amp;IF(LEN(M2990)&gt;0,INDEX($BH$2:$BH$100000,MATCH(M2990,VBAsheet!$H$2:$H$100000,0))&amp;CHAR(10),"")</f>
        <v/>
      </c>
      <c r="BM2990" s="94" t="str">
        <f t="shared" si="1591"/>
        <v/>
      </c>
      <c r="BN2990" s="95" t="str">
        <f t="shared" si="1579"/>
        <v/>
      </c>
      <c r="BP2990" s="18" t="str">
        <f t="shared" si="1580"/>
        <v/>
      </c>
      <c r="BR2990" s="81" t="str">
        <f t="shared" si="1590"/>
        <v/>
      </c>
      <c r="BU2990" s="138" t="str">
        <f t="shared" si="1581"/>
        <v/>
      </c>
      <c r="BV2990" s="3" t="str">
        <f t="shared" si="1582"/>
        <v/>
      </c>
      <c r="BW2990" s="3" t="str">
        <f t="shared" si="1583"/>
        <v/>
      </c>
      <c r="BX2990" s="144" t="str">
        <f t="shared" si="1584"/>
        <v/>
      </c>
      <c r="BY2990" s="18" t="str">
        <f t="shared" si="1585"/>
        <v/>
      </c>
      <c r="BZ2990" s="18" t="str">
        <f t="shared" si="1586"/>
        <v/>
      </c>
      <c r="CA2990" s="19" t="str">
        <f t="shared" si="1587"/>
        <v/>
      </c>
    </row>
    <row r="2991" spans="4:79" x14ac:dyDescent="0.45">
      <c r="D2991" s="164" t="str">
        <f t="shared" si="1588"/>
        <v/>
      </c>
      <c r="I2991" s="9" t="str">
        <f t="shared" si="1561"/>
        <v/>
      </c>
      <c r="J2991" s="173" t="str">
        <f t="shared" si="1562"/>
        <v/>
      </c>
      <c r="K2991" s="13"/>
      <c r="L2991" s="13"/>
      <c r="M2991" s="13"/>
      <c r="N2991" s="178" t="str">
        <f t="shared" si="1563"/>
        <v/>
      </c>
      <c r="O2991" s="181" t="str">
        <f t="shared" si="1564"/>
        <v/>
      </c>
      <c r="P2991" s="8" t="str">
        <f t="shared" si="1565"/>
        <v/>
      </c>
      <c r="Q2991" s="8" t="str">
        <f t="shared" si="1566"/>
        <v/>
      </c>
      <c r="R2991" s="8" t="str">
        <f t="shared" si="1567"/>
        <v/>
      </c>
      <c r="S2991" s="8" t="str">
        <f t="shared" si="1568"/>
        <v/>
      </c>
      <c r="T2991" s="8" t="str">
        <f t="shared" si="1569"/>
        <v/>
      </c>
      <c r="U2991" s="8" t="str">
        <f t="shared" si="1570"/>
        <v/>
      </c>
      <c r="V2991" s="16" t="str">
        <f t="shared" si="1571"/>
        <v/>
      </c>
      <c r="W2991" s="129" t="str">
        <f t="shared" si="1572"/>
        <v/>
      </c>
      <c r="X2991" s="8" t="str">
        <f t="shared" si="1573"/>
        <v/>
      </c>
      <c r="Y2991" s="8" t="str">
        <f t="shared" si="1574"/>
        <v/>
      </c>
      <c r="AQ2991" s="6" t="str">
        <f t="shared" si="1575"/>
        <v/>
      </c>
      <c r="AR2991" s="128" t="str">
        <f t="shared" si="1576"/>
        <v/>
      </c>
      <c r="AS2991" s="128" t="str">
        <f t="shared" si="1577"/>
        <v/>
      </c>
      <c r="AT2991" s="139" t="str">
        <f t="shared" si="1589"/>
        <v/>
      </c>
      <c r="BH2991" s="127" t="str">
        <f>IF(LEN(VBAsheet!H2991)&gt;0,$CD$4&amp;CHAR(10)&amp;$CD$5&amp;CHAR(10)&amp;$CD$6&amp;IF(VBAsheet!I2991="N",1,0)&amp;$CE$6&amp;CHAR(10)&amp;$CD$7&amp;CHAR(10)&amp;$CD$8&amp;VBAsheet!H2991&amp;$CE$8&amp;CHAR(10)&amp;$CD$9&amp;VBAsheet!K2991&amp;$CE$9&amp;CHAR(10)&amp;$CD$10&amp;VBAsheet!J2991-1&amp;$CE$10&amp;CHAR(10)&amp;$CD$11,"")</f>
        <v/>
      </c>
      <c r="BI2991"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1" s="18" t="str">
        <f>IF(LEN(X2991)&gt;0,$CD$23&amp;INDEX($CH$3:CH2994,MATCH(W2991,$CG$3:CG2994,0))&amp;$CE$23&amp;CHAR(10)&amp;$CD$24&amp;X2991&amp;$CE$24&amp;CHAR(10)&amp;$CD$25&amp;Y2991&amp;$CE$25&amp;CHAR(10),"")&amp;IF(LEN(AA2991)&gt;0,$CD$23&amp;INDEX($CH$3:CH2994,MATCH(Z2991,$CG$3:CG2994,0))&amp;$CE$23&amp;CHAR(10)&amp;$CD$24&amp;AA2991&amp;$CE$24&amp;CHAR(10)&amp;$CD$25&amp;AB2991&amp;$CE$25&amp;CHAR(10),"")&amp;IF(LEN(AD2991)&gt;0,$CD$23&amp;INDEX($CH$3:CH2994,MATCH(AC2991,$CG$3:CG2994,0))&amp;$CE$23&amp;CHAR(10)&amp;$CD$24&amp;AD2991&amp;$CE$24&amp;CHAR(10)&amp;$CD$25&amp;AE2991&amp;$CE$25&amp;CHAR(10),"")&amp;IF(LEN(AG2991)&gt;0,$CD$23&amp;INDEX($CH$3:CH2994,MATCH(AF2991,$CG$3:CG2994,0))&amp;$CE$23&amp;CHAR(10)&amp;$CD$24&amp;AG2991&amp;$CE$24&amp;CHAR(10)&amp;$CD$25&amp;AH2991&amp;$CE$25&amp;CHAR(10),"")&amp;IF(LEN(AJ2991)&gt;0,$CD$23&amp;INDEX($CH$3:CH2994,MATCH(AI2991,$CG$3:CG2994,0))&amp;$CE$23&amp;CHAR(10)&amp;$CD$24&amp;AJ2991&amp;$CE$24&amp;CHAR(10)&amp;$CD$25&amp;AK2991&amp;$CE$25&amp;CHAR(10),"")</f>
        <v/>
      </c>
      <c r="BK2991" s="18" t="str">
        <f>IF(LEN(J2991)&gt;0,INDEX($BH$2:$BH$100000,MATCH(J2991,VBAsheet!$H$2:$H$100000,0))&amp;CHAR(10),"")&amp;IF(LEN(K2991)&gt;0,INDEX($BH$2:$BH$100000,MATCH(K2991,VBAsheet!$H$2:$H$100000,0))&amp;CHAR(10),"")&amp;IF(LEN(L2991)&gt;0,INDEX($BH$2:$BH$100000,MATCH(L2991,VBAsheet!$H$2:$H$100000,0))&amp;CHAR(10),"")&amp;IF(LEN(M2991)&gt;0,INDEX($BH$2:$BH$100000,MATCH(M2991,VBAsheet!$H$2:$H$100000,0))&amp;CHAR(10),"")</f>
        <v/>
      </c>
      <c r="BM2991" s="94" t="str">
        <f t="shared" si="1591"/>
        <v/>
      </c>
      <c r="BN2991" s="95" t="str">
        <f t="shared" si="1579"/>
        <v/>
      </c>
      <c r="BP2991" s="18" t="str">
        <f t="shared" si="1580"/>
        <v/>
      </c>
      <c r="BR2991" s="81" t="str">
        <f t="shared" si="1590"/>
        <v/>
      </c>
      <c r="BU2991" s="138" t="str">
        <f t="shared" si="1581"/>
        <v/>
      </c>
      <c r="BV2991" s="3" t="str">
        <f t="shared" si="1582"/>
        <v/>
      </c>
      <c r="BW2991" s="3" t="str">
        <f t="shared" si="1583"/>
        <v/>
      </c>
      <c r="BX2991" s="144" t="str">
        <f t="shared" si="1584"/>
        <v/>
      </c>
      <c r="BY2991" s="18" t="str">
        <f t="shared" si="1585"/>
        <v/>
      </c>
      <c r="BZ2991" s="18" t="str">
        <f t="shared" si="1586"/>
        <v/>
      </c>
      <c r="CA2991" s="19" t="str">
        <f t="shared" si="1587"/>
        <v/>
      </c>
    </row>
    <row r="2992" spans="4:79" x14ac:dyDescent="0.45">
      <c r="D2992" s="164" t="str">
        <f t="shared" si="1588"/>
        <v/>
      </c>
      <c r="I2992" s="9" t="str">
        <f t="shared" si="1561"/>
        <v/>
      </c>
      <c r="J2992" s="173" t="str">
        <f t="shared" si="1562"/>
        <v/>
      </c>
      <c r="K2992" s="13"/>
      <c r="L2992" s="13"/>
      <c r="M2992" s="13"/>
      <c r="N2992" s="178" t="str">
        <f t="shared" si="1563"/>
        <v/>
      </c>
      <c r="O2992" s="181" t="str">
        <f t="shared" si="1564"/>
        <v/>
      </c>
      <c r="P2992" s="8" t="str">
        <f t="shared" si="1565"/>
        <v/>
      </c>
      <c r="Q2992" s="8" t="str">
        <f t="shared" si="1566"/>
        <v/>
      </c>
      <c r="R2992" s="8" t="str">
        <f t="shared" si="1567"/>
        <v/>
      </c>
      <c r="S2992" s="8" t="str">
        <f t="shared" si="1568"/>
        <v/>
      </c>
      <c r="T2992" s="8" t="str">
        <f t="shared" si="1569"/>
        <v/>
      </c>
      <c r="U2992" s="8" t="str">
        <f t="shared" si="1570"/>
        <v/>
      </c>
      <c r="V2992" s="16" t="str">
        <f t="shared" si="1571"/>
        <v/>
      </c>
      <c r="W2992" s="129" t="str">
        <f t="shared" si="1572"/>
        <v/>
      </c>
      <c r="X2992" s="8" t="str">
        <f t="shared" si="1573"/>
        <v/>
      </c>
      <c r="Y2992" s="8" t="str">
        <f t="shared" si="1574"/>
        <v/>
      </c>
      <c r="AQ2992" s="6" t="str">
        <f t="shared" si="1575"/>
        <v/>
      </c>
      <c r="AR2992" s="128" t="str">
        <f t="shared" si="1576"/>
        <v/>
      </c>
      <c r="AS2992" s="128" t="str">
        <f t="shared" si="1577"/>
        <v/>
      </c>
      <c r="AT2992" s="139" t="str">
        <f t="shared" si="1589"/>
        <v/>
      </c>
      <c r="BH2992" s="127" t="str">
        <f>IF(LEN(VBAsheet!H2992)&gt;0,$CD$4&amp;CHAR(10)&amp;$CD$5&amp;CHAR(10)&amp;$CD$6&amp;IF(VBAsheet!I2992="N",1,0)&amp;$CE$6&amp;CHAR(10)&amp;$CD$7&amp;CHAR(10)&amp;$CD$8&amp;VBAsheet!H2992&amp;$CE$8&amp;CHAR(10)&amp;$CD$9&amp;VBAsheet!K2992&amp;$CE$9&amp;CHAR(10)&amp;$CD$10&amp;VBAsheet!J2992-1&amp;$CE$10&amp;CHAR(10)&amp;$CD$11,"")</f>
        <v/>
      </c>
      <c r="BI2992"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2" s="18" t="str">
        <f>IF(LEN(X2992)&gt;0,$CD$23&amp;INDEX($CH$3:CH2995,MATCH(W2992,$CG$3:CG2995,0))&amp;$CE$23&amp;CHAR(10)&amp;$CD$24&amp;X2992&amp;$CE$24&amp;CHAR(10)&amp;$CD$25&amp;Y2992&amp;$CE$25&amp;CHAR(10),"")&amp;IF(LEN(AA2992)&gt;0,$CD$23&amp;INDEX($CH$3:CH2995,MATCH(Z2992,$CG$3:CG2995,0))&amp;$CE$23&amp;CHAR(10)&amp;$CD$24&amp;AA2992&amp;$CE$24&amp;CHAR(10)&amp;$CD$25&amp;AB2992&amp;$CE$25&amp;CHAR(10),"")&amp;IF(LEN(AD2992)&gt;0,$CD$23&amp;INDEX($CH$3:CH2995,MATCH(AC2992,$CG$3:CG2995,0))&amp;$CE$23&amp;CHAR(10)&amp;$CD$24&amp;AD2992&amp;$CE$24&amp;CHAR(10)&amp;$CD$25&amp;AE2992&amp;$CE$25&amp;CHAR(10),"")&amp;IF(LEN(AG2992)&gt;0,$CD$23&amp;INDEX($CH$3:CH2995,MATCH(AF2992,$CG$3:CG2995,0))&amp;$CE$23&amp;CHAR(10)&amp;$CD$24&amp;AG2992&amp;$CE$24&amp;CHAR(10)&amp;$CD$25&amp;AH2992&amp;$CE$25&amp;CHAR(10),"")&amp;IF(LEN(AJ2992)&gt;0,$CD$23&amp;INDEX($CH$3:CH2995,MATCH(AI2992,$CG$3:CG2995,0))&amp;$CE$23&amp;CHAR(10)&amp;$CD$24&amp;AJ2992&amp;$CE$24&amp;CHAR(10)&amp;$CD$25&amp;AK2992&amp;$CE$25&amp;CHAR(10),"")</f>
        <v/>
      </c>
      <c r="BK2992" s="18" t="str">
        <f>IF(LEN(J2992)&gt;0,INDEX($BH$2:$BH$100000,MATCH(J2992,VBAsheet!$H$2:$H$100000,0))&amp;CHAR(10),"")&amp;IF(LEN(K2992)&gt;0,INDEX($BH$2:$BH$100000,MATCH(K2992,VBAsheet!$H$2:$H$100000,0))&amp;CHAR(10),"")&amp;IF(LEN(L2992)&gt;0,INDEX($BH$2:$BH$100000,MATCH(L2992,VBAsheet!$H$2:$H$100000,0))&amp;CHAR(10),"")&amp;IF(LEN(M2992)&gt;0,INDEX($BH$2:$BH$100000,MATCH(M2992,VBAsheet!$H$2:$H$100000,0))&amp;CHAR(10),"")</f>
        <v/>
      </c>
      <c r="BM2992" s="94" t="str">
        <f t="shared" si="1591"/>
        <v/>
      </c>
      <c r="BN2992" s="95" t="str">
        <f t="shared" si="1579"/>
        <v/>
      </c>
      <c r="BP2992" s="18" t="str">
        <f t="shared" si="1580"/>
        <v/>
      </c>
      <c r="BR2992" s="81" t="str">
        <f t="shared" si="1590"/>
        <v/>
      </c>
      <c r="BU2992" s="138" t="str">
        <f t="shared" si="1581"/>
        <v/>
      </c>
      <c r="BV2992" s="3" t="str">
        <f t="shared" si="1582"/>
        <v/>
      </c>
      <c r="BW2992" s="3" t="str">
        <f t="shared" si="1583"/>
        <v/>
      </c>
      <c r="BX2992" s="144" t="str">
        <f t="shared" si="1584"/>
        <v/>
      </c>
      <c r="BY2992" s="18" t="str">
        <f t="shared" si="1585"/>
        <v/>
      </c>
      <c r="BZ2992" s="18" t="str">
        <f t="shared" si="1586"/>
        <v/>
      </c>
      <c r="CA2992" s="19" t="str">
        <f t="shared" si="1587"/>
        <v/>
      </c>
    </row>
    <row r="2993" spans="4:79" x14ac:dyDescent="0.45">
      <c r="D2993" s="164" t="str">
        <f t="shared" si="1588"/>
        <v/>
      </c>
      <c r="I2993" s="9" t="str">
        <f t="shared" si="1561"/>
        <v/>
      </c>
      <c r="J2993" s="173" t="str">
        <f t="shared" si="1562"/>
        <v/>
      </c>
      <c r="K2993" s="13"/>
      <c r="L2993" s="13"/>
      <c r="M2993" s="13"/>
      <c r="N2993" s="178" t="str">
        <f t="shared" si="1563"/>
        <v/>
      </c>
      <c r="O2993" s="181" t="str">
        <f t="shared" si="1564"/>
        <v/>
      </c>
      <c r="P2993" s="8" t="str">
        <f t="shared" si="1565"/>
        <v/>
      </c>
      <c r="Q2993" s="8" t="str">
        <f t="shared" si="1566"/>
        <v/>
      </c>
      <c r="R2993" s="8" t="str">
        <f t="shared" si="1567"/>
        <v/>
      </c>
      <c r="S2993" s="8" t="str">
        <f t="shared" si="1568"/>
        <v/>
      </c>
      <c r="T2993" s="8" t="str">
        <f t="shared" si="1569"/>
        <v/>
      </c>
      <c r="U2993" s="8" t="str">
        <f t="shared" si="1570"/>
        <v/>
      </c>
      <c r="V2993" s="16" t="str">
        <f t="shared" si="1571"/>
        <v/>
      </c>
      <c r="W2993" s="129" t="str">
        <f t="shared" si="1572"/>
        <v/>
      </c>
      <c r="X2993" s="8" t="str">
        <f t="shared" si="1573"/>
        <v/>
      </c>
      <c r="Y2993" s="8" t="str">
        <f t="shared" si="1574"/>
        <v/>
      </c>
      <c r="AQ2993" s="6" t="str">
        <f t="shared" si="1575"/>
        <v/>
      </c>
      <c r="AR2993" s="128" t="str">
        <f t="shared" si="1576"/>
        <v/>
      </c>
      <c r="AS2993" s="128" t="str">
        <f t="shared" si="1577"/>
        <v/>
      </c>
      <c r="AT2993" s="139" t="str">
        <f t="shared" si="1589"/>
        <v/>
      </c>
      <c r="BH2993" s="127" t="str">
        <f>IF(LEN(VBAsheet!H2993)&gt;0,$CD$4&amp;CHAR(10)&amp;$CD$5&amp;CHAR(10)&amp;$CD$6&amp;IF(VBAsheet!I2993="N",1,0)&amp;$CE$6&amp;CHAR(10)&amp;$CD$7&amp;CHAR(10)&amp;$CD$8&amp;VBAsheet!H2993&amp;$CE$8&amp;CHAR(10)&amp;$CD$9&amp;VBAsheet!K2993&amp;$CE$9&amp;CHAR(10)&amp;$CD$10&amp;VBAsheet!J2993-1&amp;$CE$10&amp;CHAR(10)&amp;$CD$11,"")</f>
        <v/>
      </c>
      <c r="BI2993"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3" s="18" t="str">
        <f>IF(LEN(X2993)&gt;0,$CD$23&amp;INDEX($CH$3:CH2996,MATCH(W2993,$CG$3:CG2996,0))&amp;$CE$23&amp;CHAR(10)&amp;$CD$24&amp;X2993&amp;$CE$24&amp;CHAR(10)&amp;$CD$25&amp;Y2993&amp;$CE$25&amp;CHAR(10),"")&amp;IF(LEN(AA2993)&gt;0,$CD$23&amp;INDEX($CH$3:CH2996,MATCH(Z2993,$CG$3:CG2996,0))&amp;$CE$23&amp;CHAR(10)&amp;$CD$24&amp;AA2993&amp;$CE$24&amp;CHAR(10)&amp;$CD$25&amp;AB2993&amp;$CE$25&amp;CHAR(10),"")&amp;IF(LEN(AD2993)&gt;0,$CD$23&amp;INDEX($CH$3:CH2996,MATCH(AC2993,$CG$3:CG2996,0))&amp;$CE$23&amp;CHAR(10)&amp;$CD$24&amp;AD2993&amp;$CE$24&amp;CHAR(10)&amp;$CD$25&amp;AE2993&amp;$CE$25&amp;CHAR(10),"")&amp;IF(LEN(AG2993)&gt;0,$CD$23&amp;INDEX($CH$3:CH2996,MATCH(AF2993,$CG$3:CG2996,0))&amp;$CE$23&amp;CHAR(10)&amp;$CD$24&amp;AG2993&amp;$CE$24&amp;CHAR(10)&amp;$CD$25&amp;AH2993&amp;$CE$25&amp;CHAR(10),"")&amp;IF(LEN(AJ2993)&gt;0,$CD$23&amp;INDEX($CH$3:CH2996,MATCH(AI2993,$CG$3:CG2996,0))&amp;$CE$23&amp;CHAR(10)&amp;$CD$24&amp;AJ2993&amp;$CE$24&amp;CHAR(10)&amp;$CD$25&amp;AK2993&amp;$CE$25&amp;CHAR(10),"")</f>
        <v/>
      </c>
      <c r="BK2993" s="18" t="str">
        <f>IF(LEN(J2993)&gt;0,INDEX($BH$2:$BH$100000,MATCH(J2993,VBAsheet!$H$2:$H$100000,0))&amp;CHAR(10),"")&amp;IF(LEN(K2993)&gt;0,INDEX($BH$2:$BH$100000,MATCH(K2993,VBAsheet!$H$2:$H$100000,0))&amp;CHAR(10),"")&amp;IF(LEN(L2993)&gt;0,INDEX($BH$2:$BH$100000,MATCH(L2993,VBAsheet!$H$2:$H$100000,0))&amp;CHAR(10),"")&amp;IF(LEN(M2993)&gt;0,INDEX($BH$2:$BH$100000,MATCH(M2993,VBAsheet!$H$2:$H$100000,0))&amp;CHAR(10),"")</f>
        <v/>
      </c>
      <c r="BM2993" s="94" t="str">
        <f t="shared" si="1591"/>
        <v/>
      </c>
      <c r="BN2993" s="95" t="str">
        <f t="shared" si="1579"/>
        <v/>
      </c>
      <c r="BP2993" s="18" t="str">
        <f t="shared" si="1580"/>
        <v/>
      </c>
      <c r="BR2993" s="81" t="str">
        <f t="shared" si="1590"/>
        <v/>
      </c>
      <c r="BU2993" s="138" t="str">
        <f t="shared" si="1581"/>
        <v/>
      </c>
      <c r="BV2993" s="3" t="str">
        <f t="shared" si="1582"/>
        <v/>
      </c>
      <c r="BW2993" s="3" t="str">
        <f t="shared" si="1583"/>
        <v/>
      </c>
      <c r="BX2993" s="144" t="str">
        <f t="shared" si="1584"/>
        <v/>
      </c>
      <c r="BY2993" s="18" t="str">
        <f t="shared" si="1585"/>
        <v/>
      </c>
      <c r="BZ2993" s="18" t="str">
        <f t="shared" si="1586"/>
        <v/>
      </c>
      <c r="CA2993" s="19" t="str">
        <f t="shared" si="1587"/>
        <v/>
      </c>
    </row>
    <row r="2994" spans="4:79" x14ac:dyDescent="0.45">
      <c r="D2994" s="164" t="str">
        <f t="shared" si="1588"/>
        <v/>
      </c>
      <c r="I2994" s="9" t="str">
        <f t="shared" si="1561"/>
        <v/>
      </c>
      <c r="J2994" s="173" t="str">
        <f t="shared" si="1562"/>
        <v/>
      </c>
      <c r="K2994" s="13"/>
      <c r="L2994" s="13"/>
      <c r="M2994" s="13"/>
      <c r="N2994" s="178" t="str">
        <f t="shared" si="1563"/>
        <v/>
      </c>
      <c r="O2994" s="181" t="str">
        <f t="shared" si="1564"/>
        <v/>
      </c>
      <c r="P2994" s="8" t="str">
        <f t="shared" si="1565"/>
        <v/>
      </c>
      <c r="Q2994" s="8" t="str">
        <f t="shared" si="1566"/>
        <v/>
      </c>
      <c r="R2994" s="8" t="str">
        <f t="shared" si="1567"/>
        <v/>
      </c>
      <c r="S2994" s="8" t="str">
        <f t="shared" si="1568"/>
        <v/>
      </c>
      <c r="T2994" s="8" t="str">
        <f t="shared" si="1569"/>
        <v/>
      </c>
      <c r="U2994" s="8" t="str">
        <f t="shared" si="1570"/>
        <v/>
      </c>
      <c r="V2994" s="16" t="str">
        <f t="shared" si="1571"/>
        <v/>
      </c>
      <c r="W2994" s="129" t="str">
        <f t="shared" si="1572"/>
        <v/>
      </c>
      <c r="X2994" s="8" t="str">
        <f t="shared" si="1573"/>
        <v/>
      </c>
      <c r="Y2994" s="8" t="str">
        <f t="shared" si="1574"/>
        <v/>
      </c>
      <c r="AQ2994" s="6" t="str">
        <f t="shared" si="1575"/>
        <v/>
      </c>
      <c r="AR2994" s="128" t="str">
        <f t="shared" si="1576"/>
        <v/>
      </c>
      <c r="AS2994" s="128" t="str">
        <f t="shared" si="1577"/>
        <v/>
      </c>
      <c r="AT2994" s="139" t="str">
        <f t="shared" si="1589"/>
        <v/>
      </c>
      <c r="BH2994" s="127" t="str">
        <f>IF(LEN(VBAsheet!H2994)&gt;0,$CD$4&amp;CHAR(10)&amp;$CD$5&amp;CHAR(10)&amp;$CD$6&amp;IF(VBAsheet!I2994="N",1,0)&amp;$CE$6&amp;CHAR(10)&amp;$CD$7&amp;CHAR(10)&amp;$CD$8&amp;VBAsheet!H2994&amp;$CE$8&amp;CHAR(10)&amp;$CD$9&amp;VBAsheet!K2994&amp;$CE$9&amp;CHAR(10)&amp;$CD$10&amp;VBAsheet!J2994-1&amp;$CE$10&amp;CHAR(10)&amp;$CD$11,"")</f>
        <v/>
      </c>
      <c r="BI2994"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4" s="18" t="str">
        <f>IF(LEN(X2994)&gt;0,$CD$23&amp;INDEX($CH$3:CH2997,MATCH(W2994,$CG$3:CG2997,0))&amp;$CE$23&amp;CHAR(10)&amp;$CD$24&amp;X2994&amp;$CE$24&amp;CHAR(10)&amp;$CD$25&amp;Y2994&amp;$CE$25&amp;CHAR(10),"")&amp;IF(LEN(AA2994)&gt;0,$CD$23&amp;INDEX($CH$3:CH2997,MATCH(Z2994,$CG$3:CG2997,0))&amp;$CE$23&amp;CHAR(10)&amp;$CD$24&amp;AA2994&amp;$CE$24&amp;CHAR(10)&amp;$CD$25&amp;AB2994&amp;$CE$25&amp;CHAR(10),"")&amp;IF(LEN(AD2994)&gt;0,$CD$23&amp;INDEX($CH$3:CH2997,MATCH(AC2994,$CG$3:CG2997,0))&amp;$CE$23&amp;CHAR(10)&amp;$CD$24&amp;AD2994&amp;$CE$24&amp;CHAR(10)&amp;$CD$25&amp;AE2994&amp;$CE$25&amp;CHAR(10),"")&amp;IF(LEN(AG2994)&gt;0,$CD$23&amp;INDEX($CH$3:CH2997,MATCH(AF2994,$CG$3:CG2997,0))&amp;$CE$23&amp;CHAR(10)&amp;$CD$24&amp;AG2994&amp;$CE$24&amp;CHAR(10)&amp;$CD$25&amp;AH2994&amp;$CE$25&amp;CHAR(10),"")&amp;IF(LEN(AJ2994)&gt;0,$CD$23&amp;INDEX($CH$3:CH2997,MATCH(AI2994,$CG$3:CG2997,0))&amp;$CE$23&amp;CHAR(10)&amp;$CD$24&amp;AJ2994&amp;$CE$24&amp;CHAR(10)&amp;$CD$25&amp;AK2994&amp;$CE$25&amp;CHAR(10),"")</f>
        <v/>
      </c>
      <c r="BK2994" s="18" t="str">
        <f>IF(LEN(J2994)&gt;0,INDEX($BH$2:$BH$100000,MATCH(J2994,VBAsheet!$H$2:$H$100000,0))&amp;CHAR(10),"")&amp;IF(LEN(K2994)&gt;0,INDEX($BH$2:$BH$100000,MATCH(K2994,VBAsheet!$H$2:$H$100000,0))&amp;CHAR(10),"")&amp;IF(LEN(L2994)&gt;0,INDEX($BH$2:$BH$100000,MATCH(L2994,VBAsheet!$H$2:$H$100000,0))&amp;CHAR(10),"")&amp;IF(LEN(M2994)&gt;0,INDEX($BH$2:$BH$100000,MATCH(M2994,VBAsheet!$H$2:$H$100000,0))&amp;CHAR(10),"")</f>
        <v/>
      </c>
      <c r="BM2994" s="94" t="str">
        <f t="shared" si="1591"/>
        <v/>
      </c>
      <c r="BN2994" s="95" t="str">
        <f t="shared" si="1579"/>
        <v/>
      </c>
      <c r="BP2994" s="18" t="str">
        <f t="shared" si="1580"/>
        <v/>
      </c>
      <c r="BR2994" s="81" t="str">
        <f t="shared" si="1590"/>
        <v/>
      </c>
      <c r="BU2994" s="138" t="str">
        <f t="shared" si="1581"/>
        <v/>
      </c>
      <c r="BV2994" s="3" t="str">
        <f t="shared" si="1582"/>
        <v/>
      </c>
      <c r="BW2994" s="3" t="str">
        <f t="shared" si="1583"/>
        <v/>
      </c>
      <c r="BX2994" s="144" t="str">
        <f t="shared" si="1584"/>
        <v/>
      </c>
      <c r="BY2994" s="18" t="str">
        <f t="shared" si="1585"/>
        <v/>
      </c>
      <c r="BZ2994" s="18" t="str">
        <f t="shared" si="1586"/>
        <v/>
      </c>
      <c r="CA2994" s="19" t="str">
        <f t="shared" si="1587"/>
        <v/>
      </c>
    </row>
    <row r="2995" spans="4:79" x14ac:dyDescent="0.45">
      <c r="D2995" s="164" t="str">
        <f t="shared" si="1588"/>
        <v/>
      </c>
      <c r="I2995" s="9" t="str">
        <f t="shared" si="1561"/>
        <v/>
      </c>
      <c r="J2995" s="173" t="str">
        <f t="shared" si="1562"/>
        <v/>
      </c>
      <c r="K2995" s="13"/>
      <c r="L2995" s="13"/>
      <c r="M2995" s="13"/>
      <c r="N2995" s="178" t="str">
        <f t="shared" si="1563"/>
        <v/>
      </c>
      <c r="O2995" s="181" t="str">
        <f t="shared" si="1564"/>
        <v/>
      </c>
      <c r="P2995" s="8" t="str">
        <f t="shared" si="1565"/>
        <v/>
      </c>
      <c r="Q2995" s="8" t="str">
        <f t="shared" si="1566"/>
        <v/>
      </c>
      <c r="R2995" s="8" t="str">
        <f t="shared" si="1567"/>
        <v/>
      </c>
      <c r="S2995" s="8" t="str">
        <f t="shared" si="1568"/>
        <v/>
      </c>
      <c r="T2995" s="8" t="str">
        <f t="shared" si="1569"/>
        <v/>
      </c>
      <c r="U2995" s="8" t="str">
        <f t="shared" si="1570"/>
        <v/>
      </c>
      <c r="V2995" s="16" t="str">
        <f t="shared" si="1571"/>
        <v/>
      </c>
      <c r="W2995" s="129" t="str">
        <f t="shared" si="1572"/>
        <v/>
      </c>
      <c r="X2995" s="8" t="str">
        <f t="shared" si="1573"/>
        <v/>
      </c>
      <c r="Y2995" s="8" t="str">
        <f t="shared" si="1574"/>
        <v/>
      </c>
      <c r="AQ2995" s="6" t="str">
        <f t="shared" si="1575"/>
        <v/>
      </c>
      <c r="AR2995" s="128" t="str">
        <f t="shared" si="1576"/>
        <v/>
      </c>
      <c r="AS2995" s="128" t="str">
        <f t="shared" si="1577"/>
        <v/>
      </c>
      <c r="AT2995" s="139" t="str">
        <f t="shared" si="1589"/>
        <v/>
      </c>
      <c r="BH2995" s="127" t="str">
        <f>IF(LEN(VBAsheet!H2995)&gt;0,$CD$4&amp;CHAR(10)&amp;$CD$5&amp;CHAR(10)&amp;$CD$6&amp;IF(VBAsheet!I2995="N",1,0)&amp;$CE$6&amp;CHAR(10)&amp;$CD$7&amp;CHAR(10)&amp;$CD$8&amp;VBAsheet!H2995&amp;$CE$8&amp;CHAR(10)&amp;$CD$9&amp;VBAsheet!K2995&amp;$CE$9&amp;CHAR(10)&amp;$CD$10&amp;VBAsheet!J2995-1&amp;$CE$10&amp;CHAR(10)&amp;$CD$11,"")</f>
        <v/>
      </c>
      <c r="BI2995"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5" s="18" t="str">
        <f>IF(LEN(X2995)&gt;0,$CD$23&amp;INDEX($CH$3:CH2998,MATCH(W2995,$CG$3:CG2998,0))&amp;$CE$23&amp;CHAR(10)&amp;$CD$24&amp;X2995&amp;$CE$24&amp;CHAR(10)&amp;$CD$25&amp;Y2995&amp;$CE$25&amp;CHAR(10),"")&amp;IF(LEN(AA2995)&gt;0,$CD$23&amp;INDEX($CH$3:CH2998,MATCH(Z2995,$CG$3:CG2998,0))&amp;$CE$23&amp;CHAR(10)&amp;$CD$24&amp;AA2995&amp;$CE$24&amp;CHAR(10)&amp;$CD$25&amp;AB2995&amp;$CE$25&amp;CHAR(10),"")&amp;IF(LEN(AD2995)&gt;0,$CD$23&amp;INDEX($CH$3:CH2998,MATCH(AC2995,$CG$3:CG2998,0))&amp;$CE$23&amp;CHAR(10)&amp;$CD$24&amp;AD2995&amp;$CE$24&amp;CHAR(10)&amp;$CD$25&amp;AE2995&amp;$CE$25&amp;CHAR(10),"")&amp;IF(LEN(AG2995)&gt;0,$CD$23&amp;INDEX($CH$3:CH2998,MATCH(AF2995,$CG$3:CG2998,0))&amp;$CE$23&amp;CHAR(10)&amp;$CD$24&amp;AG2995&amp;$CE$24&amp;CHAR(10)&amp;$CD$25&amp;AH2995&amp;$CE$25&amp;CHAR(10),"")&amp;IF(LEN(AJ2995)&gt;0,$CD$23&amp;INDEX($CH$3:CH2998,MATCH(AI2995,$CG$3:CG2998,0))&amp;$CE$23&amp;CHAR(10)&amp;$CD$24&amp;AJ2995&amp;$CE$24&amp;CHAR(10)&amp;$CD$25&amp;AK2995&amp;$CE$25&amp;CHAR(10),"")</f>
        <v/>
      </c>
      <c r="BK2995" s="18" t="str">
        <f>IF(LEN(J2995)&gt;0,INDEX($BH$2:$BH$100000,MATCH(J2995,VBAsheet!$H$2:$H$100000,0))&amp;CHAR(10),"")&amp;IF(LEN(K2995)&gt;0,INDEX($BH$2:$BH$100000,MATCH(K2995,VBAsheet!$H$2:$H$100000,0))&amp;CHAR(10),"")&amp;IF(LEN(L2995)&gt;0,INDEX($BH$2:$BH$100000,MATCH(L2995,VBAsheet!$H$2:$H$100000,0))&amp;CHAR(10),"")&amp;IF(LEN(M2995)&gt;0,INDEX($BH$2:$BH$100000,MATCH(M2995,VBAsheet!$H$2:$H$100000,0))&amp;CHAR(10),"")</f>
        <v/>
      </c>
      <c r="BM2995" s="94" t="str">
        <f t="shared" si="1591"/>
        <v/>
      </c>
      <c r="BN2995" s="95" t="str">
        <f t="shared" si="1579"/>
        <v/>
      </c>
      <c r="BP2995" s="18" t="str">
        <f t="shared" si="1580"/>
        <v/>
      </c>
      <c r="BR2995" s="81" t="str">
        <f t="shared" si="1590"/>
        <v/>
      </c>
      <c r="BU2995" s="138" t="str">
        <f t="shared" si="1581"/>
        <v/>
      </c>
      <c r="BV2995" s="3" t="str">
        <f t="shared" si="1582"/>
        <v/>
      </c>
      <c r="BW2995" s="3" t="str">
        <f t="shared" si="1583"/>
        <v/>
      </c>
      <c r="BX2995" s="144" t="str">
        <f t="shared" si="1584"/>
        <v/>
      </c>
      <c r="BY2995" s="18" t="str">
        <f t="shared" si="1585"/>
        <v/>
      </c>
      <c r="BZ2995" s="18" t="str">
        <f t="shared" si="1586"/>
        <v/>
      </c>
      <c r="CA2995" s="19" t="str">
        <f t="shared" si="1587"/>
        <v/>
      </c>
    </row>
    <row r="2996" spans="4:79" x14ac:dyDescent="0.45">
      <c r="D2996" s="164" t="str">
        <f t="shared" si="1588"/>
        <v/>
      </c>
      <c r="I2996" s="9" t="str">
        <f t="shared" si="1561"/>
        <v/>
      </c>
      <c r="J2996" s="173" t="str">
        <f t="shared" si="1562"/>
        <v/>
      </c>
      <c r="K2996" s="13"/>
      <c r="L2996" s="13"/>
      <c r="M2996" s="13"/>
      <c r="N2996" s="178" t="str">
        <f t="shared" si="1563"/>
        <v/>
      </c>
      <c r="O2996" s="181" t="str">
        <f t="shared" si="1564"/>
        <v/>
      </c>
      <c r="P2996" s="8" t="str">
        <f t="shared" si="1565"/>
        <v/>
      </c>
      <c r="Q2996" s="8" t="str">
        <f t="shared" si="1566"/>
        <v/>
      </c>
      <c r="R2996" s="8" t="str">
        <f t="shared" si="1567"/>
        <v/>
      </c>
      <c r="S2996" s="8" t="str">
        <f t="shared" si="1568"/>
        <v/>
      </c>
      <c r="T2996" s="8" t="str">
        <f t="shared" si="1569"/>
        <v/>
      </c>
      <c r="U2996" s="8" t="str">
        <f t="shared" si="1570"/>
        <v/>
      </c>
      <c r="V2996" s="16" t="str">
        <f t="shared" si="1571"/>
        <v/>
      </c>
      <c r="W2996" s="129" t="str">
        <f t="shared" si="1572"/>
        <v/>
      </c>
      <c r="X2996" s="8" t="str">
        <f t="shared" si="1573"/>
        <v/>
      </c>
      <c r="Y2996" s="8" t="str">
        <f t="shared" si="1574"/>
        <v/>
      </c>
      <c r="AQ2996" s="6" t="str">
        <f t="shared" si="1575"/>
        <v/>
      </c>
      <c r="AR2996" s="128" t="str">
        <f t="shared" si="1576"/>
        <v/>
      </c>
      <c r="AS2996" s="128" t="str">
        <f t="shared" si="1577"/>
        <v/>
      </c>
      <c r="AT2996" s="139" t="str">
        <f t="shared" si="1589"/>
        <v/>
      </c>
      <c r="BH2996" s="127" t="str">
        <f>IF(LEN(VBAsheet!H2996)&gt;0,$CD$4&amp;CHAR(10)&amp;$CD$5&amp;CHAR(10)&amp;$CD$6&amp;IF(VBAsheet!I2996="N",1,0)&amp;$CE$6&amp;CHAR(10)&amp;$CD$7&amp;CHAR(10)&amp;$CD$8&amp;VBAsheet!H2996&amp;$CE$8&amp;CHAR(10)&amp;$CD$9&amp;VBAsheet!K2996&amp;$CE$9&amp;CHAR(10)&amp;$CD$10&amp;VBAsheet!J2996-1&amp;$CE$10&amp;CHAR(10)&amp;$CD$11,"")</f>
        <v/>
      </c>
      <c r="BI2996"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6" s="18" t="str">
        <f>IF(LEN(X2996)&gt;0,$CD$23&amp;INDEX($CH$3:CH2999,MATCH(W2996,$CG$3:CG2999,0))&amp;$CE$23&amp;CHAR(10)&amp;$CD$24&amp;X2996&amp;$CE$24&amp;CHAR(10)&amp;$CD$25&amp;Y2996&amp;$CE$25&amp;CHAR(10),"")&amp;IF(LEN(AA2996)&gt;0,$CD$23&amp;INDEX($CH$3:CH2999,MATCH(Z2996,$CG$3:CG2999,0))&amp;$CE$23&amp;CHAR(10)&amp;$CD$24&amp;AA2996&amp;$CE$24&amp;CHAR(10)&amp;$CD$25&amp;AB2996&amp;$CE$25&amp;CHAR(10),"")&amp;IF(LEN(AD2996)&gt;0,$CD$23&amp;INDEX($CH$3:CH2999,MATCH(AC2996,$CG$3:CG2999,0))&amp;$CE$23&amp;CHAR(10)&amp;$CD$24&amp;AD2996&amp;$CE$24&amp;CHAR(10)&amp;$CD$25&amp;AE2996&amp;$CE$25&amp;CHAR(10),"")&amp;IF(LEN(AG2996)&gt;0,$CD$23&amp;INDEX($CH$3:CH2999,MATCH(AF2996,$CG$3:CG2999,0))&amp;$CE$23&amp;CHAR(10)&amp;$CD$24&amp;AG2996&amp;$CE$24&amp;CHAR(10)&amp;$CD$25&amp;AH2996&amp;$CE$25&amp;CHAR(10),"")&amp;IF(LEN(AJ2996)&gt;0,$CD$23&amp;INDEX($CH$3:CH2999,MATCH(AI2996,$CG$3:CG2999,0))&amp;$CE$23&amp;CHAR(10)&amp;$CD$24&amp;AJ2996&amp;$CE$24&amp;CHAR(10)&amp;$CD$25&amp;AK2996&amp;$CE$25&amp;CHAR(10),"")</f>
        <v/>
      </c>
      <c r="BK2996" s="18" t="str">
        <f>IF(LEN(J2996)&gt;0,INDEX($BH$2:$BH$100000,MATCH(J2996,VBAsheet!$H$2:$H$100000,0))&amp;CHAR(10),"")&amp;IF(LEN(K2996)&gt;0,INDEX($BH$2:$BH$100000,MATCH(K2996,VBAsheet!$H$2:$H$100000,0))&amp;CHAR(10),"")&amp;IF(LEN(L2996)&gt;0,INDEX($BH$2:$BH$100000,MATCH(L2996,VBAsheet!$H$2:$H$100000,0))&amp;CHAR(10),"")&amp;IF(LEN(M2996)&gt;0,INDEX($BH$2:$BH$100000,MATCH(M2996,VBAsheet!$H$2:$H$100000,0))&amp;CHAR(10),"")</f>
        <v/>
      </c>
      <c r="BM2996" s="94" t="str">
        <f t="shared" si="1591"/>
        <v/>
      </c>
      <c r="BN2996" s="95" t="str">
        <f t="shared" si="1579"/>
        <v/>
      </c>
      <c r="BP2996" s="18" t="str">
        <f t="shared" si="1580"/>
        <v/>
      </c>
      <c r="BR2996" s="81" t="str">
        <f t="shared" si="1590"/>
        <v/>
      </c>
      <c r="BU2996" s="138" t="str">
        <f t="shared" si="1581"/>
        <v/>
      </c>
      <c r="BV2996" s="3" t="str">
        <f t="shared" si="1582"/>
        <v/>
      </c>
      <c r="BW2996" s="3" t="str">
        <f t="shared" si="1583"/>
        <v/>
      </c>
      <c r="BX2996" s="144" t="str">
        <f t="shared" si="1584"/>
        <v/>
      </c>
      <c r="BY2996" s="18" t="str">
        <f t="shared" si="1585"/>
        <v/>
      </c>
      <c r="BZ2996" s="18" t="str">
        <f t="shared" si="1586"/>
        <v/>
      </c>
      <c r="CA2996" s="19" t="str">
        <f t="shared" si="1587"/>
        <v/>
      </c>
    </row>
    <row r="2997" spans="4:79" x14ac:dyDescent="0.45">
      <c r="D2997" s="164" t="str">
        <f t="shared" si="1588"/>
        <v/>
      </c>
      <c r="I2997" s="9" t="str">
        <f t="shared" si="1561"/>
        <v/>
      </c>
      <c r="J2997" s="173" t="str">
        <f t="shared" si="1562"/>
        <v/>
      </c>
      <c r="K2997" s="13"/>
      <c r="L2997" s="13"/>
      <c r="M2997" s="13"/>
      <c r="N2997" s="178" t="str">
        <f t="shared" si="1563"/>
        <v/>
      </c>
      <c r="O2997" s="181" t="str">
        <f t="shared" si="1564"/>
        <v/>
      </c>
      <c r="P2997" s="8" t="str">
        <f t="shared" si="1565"/>
        <v/>
      </c>
      <c r="Q2997" s="8" t="str">
        <f t="shared" si="1566"/>
        <v/>
      </c>
      <c r="R2997" s="8" t="str">
        <f t="shared" si="1567"/>
        <v/>
      </c>
      <c r="S2997" s="8" t="str">
        <f t="shared" si="1568"/>
        <v/>
      </c>
      <c r="T2997" s="8" t="str">
        <f t="shared" si="1569"/>
        <v/>
      </c>
      <c r="U2997" s="8" t="str">
        <f t="shared" si="1570"/>
        <v/>
      </c>
      <c r="V2997" s="16" t="str">
        <f t="shared" si="1571"/>
        <v/>
      </c>
      <c r="W2997" s="129" t="str">
        <f t="shared" si="1572"/>
        <v/>
      </c>
      <c r="X2997" s="8" t="str">
        <f t="shared" si="1573"/>
        <v/>
      </c>
      <c r="Y2997" s="8" t="str">
        <f t="shared" si="1574"/>
        <v/>
      </c>
      <c r="AQ2997" s="6" t="str">
        <f t="shared" si="1575"/>
        <v/>
      </c>
      <c r="AR2997" s="128" t="str">
        <f t="shared" si="1576"/>
        <v/>
      </c>
      <c r="AS2997" s="128" t="str">
        <f t="shared" si="1577"/>
        <v/>
      </c>
      <c r="AT2997" s="139" t="str">
        <f t="shared" si="1589"/>
        <v/>
      </c>
      <c r="BH2997" s="127" t="str">
        <f>IF(LEN(VBAsheet!H2997)&gt;0,$CD$4&amp;CHAR(10)&amp;$CD$5&amp;CHAR(10)&amp;$CD$6&amp;IF(VBAsheet!I2997="N",1,0)&amp;$CE$6&amp;CHAR(10)&amp;$CD$7&amp;CHAR(10)&amp;$CD$8&amp;VBAsheet!H2997&amp;$CE$8&amp;CHAR(10)&amp;$CD$9&amp;VBAsheet!K2997&amp;$CE$9&amp;CHAR(10)&amp;$CD$10&amp;VBAsheet!J2997-1&amp;$CE$10&amp;CHAR(10)&amp;$CD$11,"")</f>
        <v/>
      </c>
      <c r="BI2997"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7" s="18" t="str">
        <f>IF(LEN(X2997)&gt;0,$CD$23&amp;INDEX($CH$3:CH3000,MATCH(W2997,$CG$3:CG3000,0))&amp;$CE$23&amp;CHAR(10)&amp;$CD$24&amp;X2997&amp;$CE$24&amp;CHAR(10)&amp;$CD$25&amp;Y2997&amp;$CE$25&amp;CHAR(10),"")&amp;IF(LEN(AA2997)&gt;0,$CD$23&amp;INDEX($CH$3:CH3000,MATCH(Z2997,$CG$3:CG3000,0))&amp;$CE$23&amp;CHAR(10)&amp;$CD$24&amp;AA2997&amp;$CE$24&amp;CHAR(10)&amp;$CD$25&amp;AB2997&amp;$CE$25&amp;CHAR(10),"")&amp;IF(LEN(AD2997)&gt;0,$CD$23&amp;INDEX($CH$3:CH3000,MATCH(AC2997,$CG$3:CG3000,0))&amp;$CE$23&amp;CHAR(10)&amp;$CD$24&amp;AD2997&amp;$CE$24&amp;CHAR(10)&amp;$CD$25&amp;AE2997&amp;$CE$25&amp;CHAR(10),"")&amp;IF(LEN(AG2997)&gt;0,$CD$23&amp;INDEX($CH$3:CH3000,MATCH(AF2997,$CG$3:CG3000,0))&amp;$CE$23&amp;CHAR(10)&amp;$CD$24&amp;AG2997&amp;$CE$24&amp;CHAR(10)&amp;$CD$25&amp;AH2997&amp;$CE$25&amp;CHAR(10),"")&amp;IF(LEN(AJ2997)&gt;0,$CD$23&amp;INDEX($CH$3:CH3000,MATCH(AI2997,$CG$3:CG3000,0))&amp;$CE$23&amp;CHAR(10)&amp;$CD$24&amp;AJ2997&amp;$CE$24&amp;CHAR(10)&amp;$CD$25&amp;AK2997&amp;$CE$25&amp;CHAR(10),"")</f>
        <v/>
      </c>
      <c r="BK2997" s="18" t="str">
        <f>IF(LEN(J2997)&gt;0,INDEX($BH$2:$BH$100000,MATCH(J2997,VBAsheet!$H$2:$H$100000,0))&amp;CHAR(10),"")&amp;IF(LEN(K2997)&gt;0,INDEX($BH$2:$BH$100000,MATCH(K2997,VBAsheet!$H$2:$H$100000,0))&amp;CHAR(10),"")&amp;IF(LEN(L2997)&gt;0,INDEX($BH$2:$BH$100000,MATCH(L2997,VBAsheet!$H$2:$H$100000,0))&amp;CHAR(10),"")&amp;IF(LEN(M2997)&gt;0,INDEX($BH$2:$BH$100000,MATCH(M2997,VBAsheet!$H$2:$H$100000,0))&amp;CHAR(10),"")</f>
        <v/>
      </c>
      <c r="BM2997" s="94" t="str">
        <f t="shared" si="1591"/>
        <v/>
      </c>
      <c r="BN2997" s="95" t="str">
        <f t="shared" si="1579"/>
        <v/>
      </c>
      <c r="BP2997" s="18" t="str">
        <f t="shared" si="1580"/>
        <v/>
      </c>
      <c r="BR2997" s="81" t="str">
        <f t="shared" si="1590"/>
        <v/>
      </c>
      <c r="BU2997" s="138" t="str">
        <f t="shared" si="1581"/>
        <v/>
      </c>
      <c r="BV2997" s="3" t="str">
        <f t="shared" si="1582"/>
        <v/>
      </c>
      <c r="BW2997" s="3" t="str">
        <f t="shared" si="1583"/>
        <v/>
      </c>
      <c r="BX2997" s="144" t="str">
        <f t="shared" si="1584"/>
        <v/>
      </c>
      <c r="BY2997" s="18" t="str">
        <f t="shared" si="1585"/>
        <v/>
      </c>
      <c r="BZ2997" s="18" t="str">
        <f t="shared" si="1586"/>
        <v/>
      </c>
      <c r="CA2997" s="19" t="str">
        <f t="shared" si="1587"/>
        <v/>
      </c>
    </row>
    <row r="2998" spans="4:79" x14ac:dyDescent="0.45">
      <c r="D2998" s="164" t="str">
        <f t="shared" si="1588"/>
        <v/>
      </c>
      <c r="I2998" s="9" t="str">
        <f t="shared" si="1561"/>
        <v/>
      </c>
      <c r="J2998" s="173" t="str">
        <f t="shared" si="1562"/>
        <v/>
      </c>
      <c r="K2998" s="13"/>
      <c r="L2998" s="13"/>
      <c r="M2998" s="13"/>
      <c r="N2998" s="178" t="str">
        <f t="shared" si="1563"/>
        <v/>
      </c>
      <c r="O2998" s="181" t="str">
        <f t="shared" si="1564"/>
        <v/>
      </c>
      <c r="P2998" s="8" t="str">
        <f t="shared" si="1565"/>
        <v/>
      </c>
      <c r="Q2998" s="8" t="str">
        <f t="shared" si="1566"/>
        <v/>
      </c>
      <c r="R2998" s="8" t="str">
        <f t="shared" si="1567"/>
        <v/>
      </c>
      <c r="S2998" s="8" t="str">
        <f t="shared" si="1568"/>
        <v/>
      </c>
      <c r="T2998" s="8" t="str">
        <f t="shared" si="1569"/>
        <v/>
      </c>
      <c r="U2998" s="8" t="str">
        <f t="shared" si="1570"/>
        <v/>
      </c>
      <c r="V2998" s="16" t="str">
        <f t="shared" si="1571"/>
        <v/>
      </c>
      <c r="W2998" s="129" t="str">
        <f t="shared" si="1572"/>
        <v/>
      </c>
      <c r="X2998" s="8" t="str">
        <f t="shared" si="1573"/>
        <v/>
      </c>
      <c r="Y2998" s="8" t="str">
        <f t="shared" si="1574"/>
        <v/>
      </c>
      <c r="AQ2998" s="6" t="str">
        <f t="shared" si="1575"/>
        <v/>
      </c>
      <c r="AR2998" s="128" t="str">
        <f t="shared" si="1576"/>
        <v/>
      </c>
      <c r="AS2998" s="128" t="str">
        <f t="shared" si="1577"/>
        <v/>
      </c>
      <c r="AT2998" s="139" t="str">
        <f t="shared" si="1589"/>
        <v/>
      </c>
      <c r="BH2998" s="127" t="str">
        <f>IF(LEN(VBAsheet!H2998)&gt;0,$CD$4&amp;CHAR(10)&amp;$CD$5&amp;CHAR(10)&amp;$CD$6&amp;IF(VBAsheet!I2998="N",1,0)&amp;$CE$6&amp;CHAR(10)&amp;$CD$7&amp;CHAR(10)&amp;$CD$8&amp;VBAsheet!H2998&amp;$CE$8&amp;CHAR(10)&amp;$CD$9&amp;VBAsheet!K2998&amp;$CE$9&amp;CHAR(10)&amp;$CD$10&amp;VBAsheet!J2998-1&amp;$CE$10&amp;CHAR(10)&amp;$CD$11,"")</f>
        <v/>
      </c>
      <c r="BI2998"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8" s="18" t="str">
        <f>IF(LEN(X2998)&gt;0,$CD$23&amp;INDEX($CH$3:CH3001,MATCH(W2998,$CG$3:CG3001,0))&amp;$CE$23&amp;CHAR(10)&amp;$CD$24&amp;X2998&amp;$CE$24&amp;CHAR(10)&amp;$CD$25&amp;Y2998&amp;$CE$25&amp;CHAR(10),"")&amp;IF(LEN(AA2998)&gt;0,$CD$23&amp;INDEX($CH$3:CH3001,MATCH(Z2998,$CG$3:CG3001,0))&amp;$CE$23&amp;CHAR(10)&amp;$CD$24&amp;AA2998&amp;$CE$24&amp;CHAR(10)&amp;$CD$25&amp;AB2998&amp;$CE$25&amp;CHAR(10),"")&amp;IF(LEN(AD2998)&gt;0,$CD$23&amp;INDEX($CH$3:CH3001,MATCH(AC2998,$CG$3:CG3001,0))&amp;$CE$23&amp;CHAR(10)&amp;$CD$24&amp;AD2998&amp;$CE$24&amp;CHAR(10)&amp;$CD$25&amp;AE2998&amp;$CE$25&amp;CHAR(10),"")&amp;IF(LEN(AG2998)&gt;0,$CD$23&amp;INDEX($CH$3:CH3001,MATCH(AF2998,$CG$3:CG3001,0))&amp;$CE$23&amp;CHAR(10)&amp;$CD$24&amp;AG2998&amp;$CE$24&amp;CHAR(10)&amp;$CD$25&amp;AH2998&amp;$CE$25&amp;CHAR(10),"")&amp;IF(LEN(AJ2998)&gt;0,$CD$23&amp;INDEX($CH$3:CH3001,MATCH(AI2998,$CG$3:CG3001,0))&amp;$CE$23&amp;CHAR(10)&amp;$CD$24&amp;AJ2998&amp;$CE$24&amp;CHAR(10)&amp;$CD$25&amp;AK2998&amp;$CE$25&amp;CHAR(10),"")</f>
        <v/>
      </c>
      <c r="BK2998" s="18" t="str">
        <f>IF(LEN(J2998)&gt;0,INDEX($BH$2:$BH$100000,MATCH(J2998,VBAsheet!$H$2:$H$100000,0))&amp;CHAR(10),"")&amp;IF(LEN(K2998)&gt;0,INDEX($BH$2:$BH$100000,MATCH(K2998,VBAsheet!$H$2:$H$100000,0))&amp;CHAR(10),"")&amp;IF(LEN(L2998)&gt;0,INDEX($BH$2:$BH$100000,MATCH(L2998,VBAsheet!$H$2:$H$100000,0))&amp;CHAR(10),"")&amp;IF(LEN(M2998)&gt;0,INDEX($BH$2:$BH$100000,MATCH(M2998,VBAsheet!$H$2:$H$100000,0))&amp;CHAR(10),"")</f>
        <v/>
      </c>
      <c r="BM2998" s="94" t="str">
        <f t="shared" si="1591"/>
        <v/>
      </c>
      <c r="BN2998" s="95" t="str">
        <f t="shared" si="1579"/>
        <v/>
      </c>
      <c r="BP2998" s="18" t="str">
        <f t="shared" si="1580"/>
        <v/>
      </c>
      <c r="BR2998" s="81" t="str">
        <f t="shared" si="1590"/>
        <v/>
      </c>
      <c r="BU2998" s="138" t="str">
        <f t="shared" si="1581"/>
        <v/>
      </c>
      <c r="BV2998" s="3" t="str">
        <f t="shared" si="1582"/>
        <v/>
      </c>
      <c r="BW2998" s="3" t="str">
        <f t="shared" si="1583"/>
        <v/>
      </c>
      <c r="BX2998" s="144" t="str">
        <f t="shared" si="1584"/>
        <v/>
      </c>
      <c r="BY2998" s="18" t="str">
        <f t="shared" si="1585"/>
        <v/>
      </c>
      <c r="BZ2998" s="18" t="str">
        <f t="shared" si="1586"/>
        <v/>
      </c>
      <c r="CA2998" s="19" t="str">
        <f t="shared" si="1587"/>
        <v/>
      </c>
    </row>
    <row r="2999" spans="4:79" x14ac:dyDescent="0.45">
      <c r="D2999" s="164" t="str">
        <f t="shared" si="1588"/>
        <v/>
      </c>
      <c r="I2999" s="9" t="str">
        <f t="shared" si="1561"/>
        <v/>
      </c>
      <c r="J2999" s="173" t="str">
        <f t="shared" si="1562"/>
        <v/>
      </c>
      <c r="K2999" s="13"/>
      <c r="L2999" s="13"/>
      <c r="M2999" s="13"/>
      <c r="N2999" s="178" t="str">
        <f t="shared" si="1563"/>
        <v/>
      </c>
      <c r="O2999" s="181" t="str">
        <f t="shared" si="1564"/>
        <v/>
      </c>
      <c r="P2999" s="8" t="str">
        <f t="shared" si="1565"/>
        <v/>
      </c>
      <c r="Q2999" s="8" t="str">
        <f t="shared" si="1566"/>
        <v/>
      </c>
      <c r="R2999" s="8" t="str">
        <f t="shared" si="1567"/>
        <v/>
      </c>
      <c r="S2999" s="8" t="str">
        <f t="shared" si="1568"/>
        <v/>
      </c>
      <c r="T2999" s="8" t="str">
        <f t="shared" si="1569"/>
        <v/>
      </c>
      <c r="U2999" s="8" t="str">
        <f t="shared" si="1570"/>
        <v/>
      </c>
      <c r="V2999" s="16" t="str">
        <f t="shared" si="1571"/>
        <v/>
      </c>
      <c r="W2999" s="129" t="str">
        <f t="shared" si="1572"/>
        <v/>
      </c>
      <c r="X2999" s="8" t="str">
        <f t="shared" si="1573"/>
        <v/>
      </c>
      <c r="Y2999" s="8" t="str">
        <f t="shared" si="1574"/>
        <v/>
      </c>
      <c r="AQ2999" s="6" t="str">
        <f t="shared" si="1575"/>
        <v/>
      </c>
      <c r="AR2999" s="128" t="str">
        <f t="shared" si="1576"/>
        <v/>
      </c>
      <c r="AS2999" s="128" t="str">
        <f t="shared" si="1577"/>
        <v/>
      </c>
      <c r="AT2999" s="139" t="str">
        <f t="shared" si="1589"/>
        <v/>
      </c>
      <c r="BH2999" s="127" t="str">
        <f>IF(LEN(VBAsheet!H2999)&gt;0,$CD$4&amp;CHAR(10)&amp;$CD$5&amp;CHAR(10)&amp;$CD$6&amp;IF(VBAsheet!I2999="N",1,0)&amp;$CE$6&amp;CHAR(10)&amp;$CD$7&amp;CHAR(10)&amp;$CD$8&amp;VBAsheet!H2999&amp;$CE$8&amp;CHAR(10)&amp;$CD$9&amp;VBAsheet!K2999&amp;$CE$9&amp;CHAR(10)&amp;$CD$10&amp;VBAsheet!J2999-1&amp;$CE$10&amp;CHAR(10)&amp;$CD$11,"")</f>
        <v/>
      </c>
      <c r="BI2999"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2999" s="18" t="str">
        <f>IF(LEN(X2999)&gt;0,$CD$23&amp;INDEX($CH$3:CH3002,MATCH(W2999,$CG$3:CG3002,0))&amp;$CE$23&amp;CHAR(10)&amp;$CD$24&amp;X2999&amp;$CE$24&amp;CHAR(10)&amp;$CD$25&amp;Y2999&amp;$CE$25&amp;CHAR(10),"")&amp;IF(LEN(AA2999)&gt;0,$CD$23&amp;INDEX($CH$3:CH3002,MATCH(Z2999,$CG$3:CG3002,0))&amp;$CE$23&amp;CHAR(10)&amp;$CD$24&amp;AA2999&amp;$CE$24&amp;CHAR(10)&amp;$CD$25&amp;AB2999&amp;$CE$25&amp;CHAR(10),"")&amp;IF(LEN(AD2999)&gt;0,$CD$23&amp;INDEX($CH$3:CH3002,MATCH(AC2999,$CG$3:CG3002,0))&amp;$CE$23&amp;CHAR(10)&amp;$CD$24&amp;AD2999&amp;$CE$24&amp;CHAR(10)&amp;$CD$25&amp;AE2999&amp;$CE$25&amp;CHAR(10),"")&amp;IF(LEN(AG2999)&gt;0,$CD$23&amp;INDEX($CH$3:CH3002,MATCH(AF2999,$CG$3:CG3002,0))&amp;$CE$23&amp;CHAR(10)&amp;$CD$24&amp;AG2999&amp;$CE$24&amp;CHAR(10)&amp;$CD$25&amp;AH2999&amp;$CE$25&amp;CHAR(10),"")&amp;IF(LEN(AJ2999)&gt;0,$CD$23&amp;INDEX($CH$3:CH3002,MATCH(AI2999,$CG$3:CG3002,0))&amp;$CE$23&amp;CHAR(10)&amp;$CD$24&amp;AJ2999&amp;$CE$24&amp;CHAR(10)&amp;$CD$25&amp;AK2999&amp;$CE$25&amp;CHAR(10),"")</f>
        <v/>
      </c>
      <c r="BK2999" s="18" t="str">
        <f>IF(LEN(J2999)&gt;0,INDEX($BH$2:$BH$100000,MATCH(J2999,VBAsheet!$H$2:$H$100000,0))&amp;CHAR(10),"")&amp;IF(LEN(K2999)&gt;0,INDEX($BH$2:$BH$100000,MATCH(K2999,VBAsheet!$H$2:$H$100000,0))&amp;CHAR(10),"")&amp;IF(LEN(L2999)&gt;0,INDEX($BH$2:$BH$100000,MATCH(L2999,VBAsheet!$H$2:$H$100000,0))&amp;CHAR(10),"")&amp;IF(LEN(M2999)&gt;0,INDEX($BH$2:$BH$100000,MATCH(M2999,VBAsheet!$H$2:$H$100000,0))&amp;CHAR(10),"")</f>
        <v/>
      </c>
      <c r="BM2999" s="94" t="str">
        <f t="shared" si="1591"/>
        <v/>
      </c>
      <c r="BN2999" s="95" t="str">
        <f t="shared" si="1579"/>
        <v/>
      </c>
      <c r="BP2999" s="18" t="str">
        <f t="shared" si="1580"/>
        <v/>
      </c>
      <c r="BR2999" s="81" t="str">
        <f t="shared" si="1590"/>
        <v/>
      </c>
      <c r="BU2999" s="138" t="str">
        <f t="shared" si="1581"/>
        <v/>
      </c>
      <c r="BV2999" s="3" t="str">
        <f t="shared" si="1582"/>
        <v/>
      </c>
      <c r="BW2999" s="3" t="str">
        <f t="shared" si="1583"/>
        <v/>
      </c>
      <c r="BX2999" s="144" t="str">
        <f t="shared" si="1584"/>
        <v/>
      </c>
      <c r="BY2999" s="18" t="str">
        <f t="shared" si="1585"/>
        <v/>
      </c>
      <c r="BZ2999" s="18" t="str">
        <f t="shared" si="1586"/>
        <v/>
      </c>
      <c r="CA2999" s="19" t="str">
        <f t="shared" si="1587"/>
        <v/>
      </c>
    </row>
    <row r="3000" spans="4:79" x14ac:dyDescent="0.45">
      <c r="D3000" s="164" t="str">
        <f t="shared" si="1588"/>
        <v/>
      </c>
      <c r="I3000" s="9" t="str">
        <f t="shared" si="1561"/>
        <v/>
      </c>
      <c r="J3000" s="173" t="str">
        <f t="shared" si="1562"/>
        <v/>
      </c>
      <c r="K3000" s="13"/>
      <c r="L3000" s="13"/>
      <c r="M3000" s="13"/>
      <c r="N3000" s="178" t="str">
        <f t="shared" si="1563"/>
        <v/>
      </c>
      <c r="O3000" s="181" t="str">
        <f t="shared" si="1564"/>
        <v/>
      </c>
      <c r="P3000" s="8" t="str">
        <f t="shared" si="1565"/>
        <v/>
      </c>
      <c r="Q3000" s="8" t="str">
        <f t="shared" si="1566"/>
        <v/>
      </c>
      <c r="R3000" s="8" t="str">
        <f t="shared" si="1567"/>
        <v/>
      </c>
      <c r="S3000" s="8" t="str">
        <f t="shared" si="1568"/>
        <v/>
      </c>
      <c r="T3000" s="8" t="str">
        <f t="shared" si="1569"/>
        <v/>
      </c>
      <c r="U3000" s="8" t="str">
        <f t="shared" si="1570"/>
        <v/>
      </c>
      <c r="V3000" s="16" t="str">
        <f t="shared" si="1571"/>
        <v/>
      </c>
      <c r="W3000" s="129" t="str">
        <f t="shared" si="1572"/>
        <v/>
      </c>
      <c r="X3000" s="8" t="str">
        <f t="shared" si="1573"/>
        <v/>
      </c>
      <c r="Y3000" s="8" t="str">
        <f t="shared" si="1574"/>
        <v/>
      </c>
      <c r="AQ3000" s="6" t="str">
        <f t="shared" si="1575"/>
        <v/>
      </c>
      <c r="AR3000" s="128" t="str">
        <f t="shared" si="1576"/>
        <v/>
      </c>
      <c r="AS3000" s="128" t="str">
        <f t="shared" si="1577"/>
        <v/>
      </c>
      <c r="AT3000" s="139" t="str">
        <f t="shared" si="1589"/>
        <v/>
      </c>
      <c r="BH3000" s="127" t="str">
        <f>IF(LEN(VBAsheet!H3000)&gt;0,$CD$4&amp;CHAR(10)&amp;$CD$5&amp;CHAR(10)&amp;$CD$6&amp;IF(VBAsheet!I3000="N",1,0)&amp;$CE$6&amp;CHAR(10)&amp;$CD$7&amp;CHAR(10)&amp;$CD$8&amp;VBAsheet!H3000&amp;$CE$8&amp;CHAR(10)&amp;$CD$9&amp;VBAsheet!K3000&amp;$CE$9&amp;CHAR(10)&amp;$CD$10&amp;VBAsheet!J3000-1&amp;$CE$10&amp;CHAR(10)&amp;$CD$11,"")</f>
        <v/>
      </c>
      <c r="BI3000"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3000" s="18" t="str">
        <f>IF(LEN(X3000)&gt;0,$CD$23&amp;INDEX($CH$3:CH3003,MATCH(W3000,$CG$3:CG3003,0))&amp;$CE$23&amp;CHAR(10)&amp;$CD$24&amp;X3000&amp;$CE$24&amp;CHAR(10)&amp;$CD$25&amp;Y3000&amp;$CE$25&amp;CHAR(10),"")&amp;IF(LEN(AA3000)&gt;0,$CD$23&amp;INDEX($CH$3:CH3003,MATCH(Z3000,$CG$3:CG3003,0))&amp;$CE$23&amp;CHAR(10)&amp;$CD$24&amp;AA3000&amp;$CE$24&amp;CHAR(10)&amp;$CD$25&amp;AB3000&amp;$CE$25&amp;CHAR(10),"")&amp;IF(LEN(AD3000)&gt;0,$CD$23&amp;INDEX($CH$3:CH3003,MATCH(AC3000,$CG$3:CG3003,0))&amp;$CE$23&amp;CHAR(10)&amp;$CD$24&amp;AD3000&amp;$CE$24&amp;CHAR(10)&amp;$CD$25&amp;AE3000&amp;$CE$25&amp;CHAR(10),"")&amp;IF(LEN(AG3000)&gt;0,$CD$23&amp;INDEX($CH$3:CH3003,MATCH(AF3000,$CG$3:CG3003,0))&amp;$CE$23&amp;CHAR(10)&amp;$CD$24&amp;AG3000&amp;$CE$24&amp;CHAR(10)&amp;$CD$25&amp;AH3000&amp;$CE$25&amp;CHAR(10),"")&amp;IF(LEN(AJ3000)&gt;0,$CD$23&amp;INDEX($CH$3:CH3003,MATCH(AI3000,$CG$3:CG3003,0))&amp;$CE$23&amp;CHAR(10)&amp;$CD$24&amp;AJ3000&amp;$CE$24&amp;CHAR(10)&amp;$CD$25&amp;AK3000&amp;$CE$25&amp;CHAR(10),"")</f>
        <v/>
      </c>
      <c r="BK3000" s="18" t="str">
        <f>IF(LEN(J3000)&gt;0,INDEX($BH$2:$BH$100000,MATCH(J3000,VBAsheet!$H$2:$H$100000,0))&amp;CHAR(10),"")&amp;IF(LEN(K3000)&gt;0,INDEX($BH$2:$BH$100000,MATCH(K3000,VBAsheet!$H$2:$H$100000,0))&amp;CHAR(10),"")&amp;IF(LEN(L3000)&gt;0,INDEX($BH$2:$BH$100000,MATCH(L3000,VBAsheet!$H$2:$H$100000,0))&amp;CHAR(10),"")&amp;IF(LEN(M3000)&gt;0,INDEX($BH$2:$BH$100000,MATCH(M3000,VBAsheet!$H$2:$H$100000,0))&amp;CHAR(10),"")</f>
        <v/>
      </c>
      <c r="BM3000" s="94" t="str">
        <f t="shared" si="1591"/>
        <v/>
      </c>
      <c r="BN3000" s="95" t="str">
        <f t="shared" si="1579"/>
        <v/>
      </c>
      <c r="BP3000" s="18" t="str">
        <f t="shared" si="1580"/>
        <v/>
      </c>
      <c r="BR3000" s="81" t="str">
        <f t="shared" si="1590"/>
        <v/>
      </c>
      <c r="BU3000" s="138" t="str">
        <f t="shared" si="1581"/>
        <v/>
      </c>
      <c r="BV3000" s="3" t="str">
        <f t="shared" si="1582"/>
        <v/>
      </c>
      <c r="BW3000" s="3" t="str">
        <f t="shared" si="1583"/>
        <v/>
      </c>
      <c r="BX3000" s="144" t="str">
        <f t="shared" si="1584"/>
        <v/>
      </c>
      <c r="BY3000" s="18" t="str">
        <f t="shared" si="1585"/>
        <v/>
      </c>
      <c r="BZ3000" s="18" t="str">
        <f t="shared" si="1586"/>
        <v/>
      </c>
      <c r="CA3000" s="19" t="str">
        <f t="shared" si="1587"/>
        <v/>
      </c>
    </row>
    <row r="3001" spans="4:79" x14ac:dyDescent="0.45">
      <c r="AR3001" s="128" t="str">
        <f t="shared" si="1576"/>
        <v/>
      </c>
      <c r="AS3001" s="128" t="str">
        <f t="shared" si="1577"/>
        <v/>
      </c>
      <c r="AT3001" s="139" t="str">
        <f t="shared" si="1589"/>
        <v/>
      </c>
      <c r="BH3001" s="127" t="str">
        <f>IF(LEN(VBAsheet!H3001)&gt;0,$CD$4&amp;CHAR(10)&amp;$CD$5&amp;CHAR(10)&amp;$CD$6&amp;IF(VBAsheet!I3001="N",1,0)&amp;$CE$6&amp;CHAR(10)&amp;$CD$7&amp;CHAR(10)&amp;$CD$8&amp;VBAsheet!H3001&amp;$CE$8&amp;CHAR(10)&amp;$CD$9&amp;VBAsheet!K3001&amp;$CE$9&amp;CHAR(10)&amp;$CD$10&amp;VBAsheet!J3001-1&amp;$CE$10&amp;CHAR(10)&amp;$CD$11,"")</f>
        <v/>
      </c>
      <c r="BI3001" s="18" t="str">
        <f t="shared" si="1578"/>
        <v xml:space="preserve">                        &lt;int name="channel" value=""/&gt;
                        &lt;float name="velocityFact" value=""/&gt;
                        &lt;float name="lengthFact" value=""/&gt;
                        &lt;int name="minVelocity" value=""/&gt;
                        &lt;int name="maxVelocity" value=""/&gt;
                        &lt;int name="transpose" value=""/&gt;
                        &lt;int name="minPitch" value=""/&gt;
                        &lt;int name="maxPitch" value=""/&gt;
</v>
      </c>
      <c r="BJ3001" s="18" t="str">
        <f>IF(LEN(X3001)&gt;0,$CD$23&amp;INDEX($CH$3:CH3004,MATCH(W3001,$CG$3:CG3004,0))&amp;$CE$23&amp;CHAR(10)&amp;$CD$24&amp;X3001&amp;$CE$24&amp;CHAR(10)&amp;$CD$25&amp;Y3001&amp;$CE$25&amp;CHAR(10),"")&amp;IF(LEN(AA3001)&gt;0,$CD$23&amp;INDEX($CH$3:CH3004,MATCH(Z3001,$CG$3:CG3004,0))&amp;$CE$23&amp;CHAR(10)&amp;$CD$24&amp;AA3001&amp;$CE$24&amp;CHAR(10)&amp;$CD$25&amp;AB3001&amp;$CE$25&amp;CHAR(10),"")&amp;IF(LEN(AD3001)&gt;0,$CD$23&amp;INDEX($CH$3:CH3004,MATCH(AC3001,$CG$3:CG3004,0))&amp;$CE$23&amp;CHAR(10)&amp;$CD$24&amp;AD3001&amp;$CE$24&amp;CHAR(10)&amp;$CD$25&amp;AE3001&amp;$CE$25&amp;CHAR(10),"")&amp;IF(LEN(AG3001)&gt;0,$CD$23&amp;INDEX($CH$3:CH3004,MATCH(AF3001,$CG$3:CG3004,0))&amp;$CE$23&amp;CHAR(10)&amp;$CD$24&amp;AG3001&amp;$CE$24&amp;CHAR(10)&amp;$CD$25&amp;AH3001&amp;$CE$25&amp;CHAR(10),"")&amp;IF(LEN(AJ3001)&gt;0,$CD$23&amp;INDEX($CH$3:CH3004,MATCH(AI3001,$CG$3:CG3004,0))&amp;$CE$23&amp;CHAR(10)&amp;$CD$24&amp;AJ3001&amp;$CE$24&amp;CHAR(10)&amp;$CD$25&amp;AK3001&amp;$CE$25&amp;CHAR(10),"")</f>
        <v/>
      </c>
      <c r="BK3001" s="18" t="str">
        <f>IF(LEN(J3001)&gt;0,INDEX($BH$2:$BH$100000,MATCH(J3001,VBAsheet!$H$2:$H$100000,0))&amp;CHAR(10),"")&amp;IF(LEN(K3001)&gt;0,INDEX($BH$2:$BH$100000,MATCH(K3001,VBAsheet!$H$2:$H$100000,0))&amp;CHAR(10),"")&amp;IF(LEN(L3001)&gt;0,INDEX($BH$2:$BH$100000,MATCH(L3001,VBAsheet!$H$2:$H$100000,0))&amp;CHAR(10),"")&amp;IF(LEN(M3001)&gt;0,INDEX($BH$2:$BH$100000,MATCH(M3001,VBAsheet!$H$2:$H$100000,0))&amp;CHAR(10),"")</f>
        <v/>
      </c>
      <c r="BM3001" s="94" t="str">
        <f t="shared" si="1591"/>
        <v/>
      </c>
      <c r="BN3001" s="95" t="str">
        <f t="shared" si="1579"/>
        <v/>
      </c>
      <c r="BP3001" s="18" t="str">
        <f t="shared" si="1580"/>
        <v/>
      </c>
      <c r="BR3001" s="81" t="str">
        <f t="shared" si="1590"/>
        <v/>
      </c>
      <c r="BU3001" s="138" t="str">
        <f t="shared" si="1581"/>
        <v/>
      </c>
      <c r="BV3001" s="3" t="str">
        <f t="shared" si="1582"/>
        <v/>
      </c>
      <c r="BW3001" s="3" t="str">
        <f t="shared" si="1583"/>
        <v/>
      </c>
      <c r="BX3001" s="144" t="str">
        <f t="shared" si="1584"/>
        <v/>
      </c>
      <c r="BY3001" s="18" t="str">
        <f t="shared" si="1585"/>
        <v/>
      </c>
      <c r="BZ3001" s="18" t="str">
        <f t="shared" si="1586"/>
        <v/>
      </c>
      <c r="CA3001" s="19" t="str">
        <f t="shared" si="1587"/>
        <v/>
      </c>
    </row>
  </sheetData>
  <mergeCells count="7">
    <mergeCell ref="B7:B16"/>
    <mergeCell ref="ED1:EE1"/>
    <mergeCell ref="CJ1:CM1"/>
    <mergeCell ref="CN1:CQ1"/>
    <mergeCell ref="B3:B5"/>
    <mergeCell ref="CC1:CI1"/>
    <mergeCell ref="EA2:EA7"/>
  </mergeCells>
  <conditionalFormatting sqref="BN1:BN1048576">
    <cfRule type="cellIs" dxfId="22" priority="28" operator="equal">
      <formula>1</formula>
    </cfRule>
  </conditionalFormatting>
  <conditionalFormatting sqref="BM2:BM3001">
    <cfRule type="notContainsBlanks" dxfId="21" priority="26">
      <formula>LEN(TRIM(BM2))&gt;0</formula>
    </cfRule>
  </conditionalFormatting>
  <conditionalFormatting sqref="AQ2:AQ100000">
    <cfRule type="expression" dxfId="20" priority="25">
      <formula>COUNTIF($EH$2:$EH$400,AQ2)=0</formula>
    </cfRule>
  </conditionalFormatting>
  <conditionalFormatting sqref="AQ1:AQ1048576 AR1">
    <cfRule type="containsText" dxfId="19" priority="22" operator="containsText" text="note-whole">
      <formula>NOT(ISERROR(SEARCH("note-whole",AQ1)))</formula>
    </cfRule>
    <cfRule type="containsBlanks" dxfId="18" priority="24">
      <formula>LEN(TRIM(AQ1))=0</formula>
    </cfRule>
  </conditionalFormatting>
  <conditionalFormatting sqref="AR1">
    <cfRule type="containsText" dxfId="17" priority="16" operator="containsText" text="note-whole">
      <formula>NOT(ISERROR(SEARCH("note-whole",AR1)))</formula>
    </cfRule>
    <cfRule type="containsBlanks" dxfId="16" priority="17">
      <formula>LEN(TRIM(AR1))=0</formula>
    </cfRule>
  </conditionalFormatting>
  <conditionalFormatting sqref="AS1:AS1048576">
    <cfRule type="expression" dxfId="15" priority="13">
      <formula>AND(ISNUMBER(AS1),LEN(BM1)&gt;0)</formula>
    </cfRule>
  </conditionalFormatting>
  <conditionalFormatting sqref="AR1:AR1048576">
    <cfRule type="expression" dxfId="14" priority="11">
      <formula>AND(ISNUMBER(AR1),LEN(BM1)&gt;0)</formula>
    </cfRule>
  </conditionalFormatting>
  <conditionalFormatting sqref="AT1:AT1048576 AU1:AV1">
    <cfRule type="expression" dxfId="13" priority="9">
      <formula>AND(ISNUMBER(AT1),BN1&gt;1)</formula>
    </cfRule>
  </conditionalFormatting>
  <conditionalFormatting sqref="W1:W1048576">
    <cfRule type="expression" dxfId="12" priority="4">
      <formula>LEN(W1)=0</formula>
    </cfRule>
    <cfRule type="containsText" dxfId="11" priority="5" operator="containsText" text="Status">
      <formula>NOT(ISERROR(SEARCH("Status",W1)))</formula>
    </cfRule>
    <cfRule type="expression" dxfId="10" priority="8">
      <formula>OR(W1="Note-on",W1="Controller",W1="Program",W1="note-hold")</formula>
    </cfRule>
  </conditionalFormatting>
  <conditionalFormatting sqref="BF1">
    <cfRule type="expression" dxfId="9" priority="30">
      <formula>AND(ISNUMBER(BF1),BS1&gt;1)</formula>
    </cfRule>
  </conditionalFormatting>
  <conditionalFormatting sqref="AW1">
    <cfRule type="expression" dxfId="8" priority="32">
      <formula>AND(ISNUMBER(AW1),BP1&gt;1)</formula>
    </cfRule>
  </conditionalFormatting>
  <conditionalFormatting sqref="BD1:BE1">
    <cfRule type="expression" dxfId="7" priority="34">
      <formula>AND(ISNUMBER(BD1),BR1&gt;1)</formula>
    </cfRule>
  </conditionalFormatting>
  <conditionalFormatting sqref="AX1:BC1">
    <cfRule type="expression" dxfId="6" priority="36">
      <formula>AND(ISNUMBER(AX1),BP1&gt;1)</formula>
    </cfRule>
  </conditionalFormatting>
  <conditionalFormatting sqref="EF2:EF13">
    <cfRule type="expression" dxfId="1" priority="2">
      <formula>AND(LEN(EF2)&lt;&gt;6,LEN(EF2)&lt;&gt;0)</formula>
    </cfRule>
    <cfRule type="expression" dxfId="0" priority="1">
      <formula>AND(LEN(DJ2)&lt;&gt;6,LEN(DJ2)&lt;&gt;0)</formula>
    </cfRule>
  </conditionalFormatting>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B8DFE-685D-488C-A651-83F42A81F206}">
  <sheetPr codeName="Sheet4"/>
  <dimension ref="B2:AM21"/>
  <sheetViews>
    <sheetView workbookViewId="0">
      <selection activeCell="BY83" sqref="BY83"/>
    </sheetView>
  </sheetViews>
  <sheetFormatPr defaultColWidth="5.1328125" defaultRowHeight="28.9" customHeight="1" x14ac:dyDescent="0.45"/>
  <cols>
    <col min="1" max="22" width="5.1328125" style="190"/>
    <col min="23" max="23" width="5.1328125" style="192"/>
    <col min="24" max="16384" width="5.1328125" style="190"/>
  </cols>
  <sheetData>
    <row r="2" spans="2:39" ht="28.9" customHeight="1" x14ac:dyDescent="0.45">
      <c r="B2" s="234" t="s">
        <v>332</v>
      </c>
      <c r="C2" s="234"/>
      <c r="D2" s="234"/>
      <c r="E2" s="234"/>
      <c r="F2" s="234"/>
      <c r="G2" s="234"/>
      <c r="H2" s="234"/>
      <c r="I2" s="234"/>
      <c r="J2" s="234"/>
      <c r="K2" s="234"/>
      <c r="L2" s="234"/>
      <c r="M2" s="234"/>
      <c r="N2" s="234"/>
      <c r="O2" s="234"/>
      <c r="P2" s="234"/>
      <c r="Q2" s="234"/>
      <c r="R2" s="234"/>
      <c r="S2" s="234"/>
      <c r="T2" s="234"/>
      <c r="U2" s="234"/>
      <c r="Y2" s="191" t="s">
        <v>339</v>
      </c>
    </row>
    <row r="3" spans="2:39" ht="28.9" customHeight="1" x14ac:dyDescent="0.45">
      <c r="B3" s="235" t="s">
        <v>334</v>
      </c>
      <c r="C3" s="235"/>
      <c r="D3" s="235"/>
      <c r="E3" s="235"/>
      <c r="F3" s="235"/>
      <c r="G3" s="235"/>
      <c r="H3" s="235"/>
      <c r="I3" s="235"/>
      <c r="J3" s="235"/>
      <c r="K3" s="235"/>
      <c r="L3" s="235"/>
      <c r="M3" s="235"/>
      <c r="N3" s="235"/>
      <c r="O3" s="235"/>
      <c r="P3" s="235"/>
      <c r="Q3" s="235"/>
      <c r="R3" s="235"/>
      <c r="S3" s="235"/>
      <c r="T3" s="235"/>
      <c r="U3" s="235"/>
      <c r="Y3" s="235" t="s">
        <v>340</v>
      </c>
      <c r="Z3" s="235"/>
      <c r="AA3" s="235"/>
      <c r="AB3" s="235"/>
      <c r="AC3" s="235"/>
      <c r="AD3" s="235"/>
      <c r="AE3" s="235"/>
      <c r="AF3" s="235"/>
      <c r="AG3" s="235"/>
      <c r="AH3" s="235"/>
      <c r="AI3" s="235"/>
      <c r="AJ3" s="235"/>
      <c r="AK3" s="235"/>
      <c r="AL3" s="235"/>
      <c r="AM3" s="235"/>
    </row>
    <row r="4" spans="2:39" ht="28.9" customHeight="1" x14ac:dyDescent="0.45">
      <c r="Y4" s="193" t="s">
        <v>336</v>
      </c>
    </row>
    <row r="10" spans="2:39" ht="28.9" customHeight="1" x14ac:dyDescent="0.45">
      <c r="Y10" s="235" t="s">
        <v>337</v>
      </c>
      <c r="Z10" s="235"/>
      <c r="AA10" s="235"/>
      <c r="AB10" s="235"/>
      <c r="AC10" s="235"/>
      <c r="AD10" s="235"/>
      <c r="AE10" s="235"/>
      <c r="AF10" s="235"/>
      <c r="AG10" s="235"/>
      <c r="AH10" s="235"/>
      <c r="AI10" s="235"/>
      <c r="AJ10" s="235"/>
      <c r="AK10" s="235"/>
      <c r="AL10" s="235"/>
      <c r="AM10" s="235"/>
    </row>
    <row r="11" spans="2:39" ht="28.9" customHeight="1" x14ac:dyDescent="0.45">
      <c r="B11" s="235" t="s">
        <v>333</v>
      </c>
      <c r="C11" s="235"/>
      <c r="D11" s="235"/>
      <c r="E11" s="235"/>
      <c r="F11" s="235"/>
      <c r="G11" s="235"/>
      <c r="H11" s="235"/>
      <c r="I11" s="235"/>
      <c r="J11" s="235"/>
      <c r="K11" s="235"/>
      <c r="L11" s="235"/>
      <c r="M11" s="235"/>
      <c r="N11" s="235"/>
      <c r="O11" s="235"/>
      <c r="P11" s="235"/>
      <c r="Q11" s="235"/>
      <c r="R11" s="235"/>
      <c r="S11" s="235"/>
      <c r="T11" s="235"/>
      <c r="U11" s="235"/>
      <c r="Y11" s="193" t="s">
        <v>358</v>
      </c>
    </row>
    <row r="17" spans="2:39" ht="28.9" customHeight="1" x14ac:dyDescent="0.45">
      <c r="Y17" s="235" t="s">
        <v>348</v>
      </c>
      <c r="Z17" s="235"/>
      <c r="AA17" s="235"/>
      <c r="AB17" s="235"/>
      <c r="AC17" s="235"/>
      <c r="AD17" s="235"/>
      <c r="AE17" s="235"/>
      <c r="AF17" s="235"/>
      <c r="AG17" s="235"/>
      <c r="AH17" s="235"/>
      <c r="AI17" s="235"/>
      <c r="AJ17" s="235"/>
      <c r="AK17" s="235"/>
      <c r="AL17" s="235"/>
      <c r="AM17" s="235"/>
    </row>
    <row r="18" spans="2:39" ht="28.9" customHeight="1" x14ac:dyDescent="0.45">
      <c r="Y18" s="236" t="s">
        <v>349</v>
      </c>
      <c r="Z18" s="236"/>
      <c r="AA18" s="236"/>
      <c r="AB18" s="236"/>
      <c r="AC18" s="236"/>
      <c r="AD18" s="236"/>
      <c r="AE18" s="236"/>
      <c r="AF18" s="236"/>
      <c r="AG18" s="236"/>
      <c r="AH18" s="236"/>
      <c r="AI18" s="236"/>
      <c r="AJ18" s="236"/>
      <c r="AK18" s="236"/>
      <c r="AL18" s="236"/>
      <c r="AM18" s="236"/>
    </row>
    <row r="21" spans="2:39" ht="28.9" customHeight="1" x14ac:dyDescent="0.45">
      <c r="B21" s="235" t="s">
        <v>335</v>
      </c>
      <c r="C21" s="235"/>
      <c r="D21" s="235"/>
      <c r="E21" s="235"/>
      <c r="F21" s="235"/>
      <c r="G21" s="235"/>
      <c r="H21" s="235"/>
      <c r="I21" s="235"/>
      <c r="J21" s="235"/>
      <c r="K21" s="235"/>
      <c r="L21" s="235"/>
      <c r="M21" s="235"/>
      <c r="N21" s="235"/>
      <c r="O21" s="235"/>
      <c r="P21" s="235"/>
      <c r="Q21" s="235"/>
      <c r="R21" s="235"/>
      <c r="S21" s="235"/>
      <c r="T21" s="235"/>
      <c r="U21" s="235"/>
    </row>
  </sheetData>
  <mergeCells count="8">
    <mergeCell ref="B2:U2"/>
    <mergeCell ref="B3:U3"/>
    <mergeCell ref="B11:U11"/>
    <mergeCell ref="B21:U21"/>
    <mergeCell ref="Y3:AM3"/>
    <mergeCell ref="Y10:AM10"/>
    <mergeCell ref="Y17:AM17"/>
    <mergeCell ref="Y18:AM18"/>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5E6E1-ADBF-4EF1-A40B-7CE8C611D192}">
  <sheetPr codeName="Sheet3"/>
  <dimension ref="B1:J24"/>
  <sheetViews>
    <sheetView workbookViewId="0">
      <selection activeCell="DU299" sqref="DU299"/>
    </sheetView>
  </sheetViews>
  <sheetFormatPr defaultColWidth="20.9296875" defaultRowHeight="17.75" customHeight="1" x14ac:dyDescent="0.6"/>
  <cols>
    <col min="1" max="1" width="5.1328125" style="186" customWidth="1"/>
    <col min="2" max="5" width="20.9296875" style="187"/>
    <col min="6" max="16384" width="20.9296875" style="186"/>
  </cols>
  <sheetData>
    <row r="1" spans="2:10" ht="17.75" customHeight="1" thickBot="1" x14ac:dyDescent="0.65"/>
    <row r="2" spans="2:10" ht="17.75" customHeight="1" x14ac:dyDescent="0.45">
      <c r="B2" s="238" t="s">
        <v>328</v>
      </c>
      <c r="C2" s="239"/>
      <c r="D2" s="239"/>
      <c r="E2" s="240"/>
      <c r="G2" s="238" t="s">
        <v>325</v>
      </c>
      <c r="H2" s="239"/>
      <c r="I2" s="239"/>
      <c r="J2" s="240"/>
    </row>
    <row r="3" spans="2:10" ht="17.75" customHeight="1" thickBot="1" x14ac:dyDescent="0.5">
      <c r="B3" s="241"/>
      <c r="C3" s="242"/>
      <c r="D3" s="242"/>
      <c r="E3" s="243"/>
      <c r="G3" s="241"/>
      <c r="H3" s="242"/>
      <c r="I3" s="242"/>
      <c r="J3" s="243"/>
    </row>
    <row r="4" spans="2:10" ht="17.75" customHeight="1" x14ac:dyDescent="0.6">
      <c r="G4" s="187"/>
      <c r="H4" s="187"/>
      <c r="I4" s="187"/>
      <c r="J4" s="187"/>
    </row>
    <row r="5" spans="2:10" ht="17.75" customHeight="1" x14ac:dyDescent="0.45">
      <c r="B5" s="237" t="s">
        <v>355</v>
      </c>
      <c r="C5" s="237"/>
      <c r="D5" s="237"/>
      <c r="E5" s="237"/>
      <c r="G5" s="237" t="s">
        <v>331</v>
      </c>
      <c r="H5" s="237"/>
      <c r="I5" s="237"/>
      <c r="J5" s="237"/>
    </row>
    <row r="6" spans="2:10" ht="17.75" customHeight="1" x14ac:dyDescent="0.45">
      <c r="B6" s="237"/>
      <c r="C6" s="237"/>
      <c r="D6" s="237"/>
      <c r="E6" s="237"/>
      <c r="G6" s="237"/>
      <c r="H6" s="237"/>
      <c r="I6" s="237"/>
      <c r="J6" s="237"/>
    </row>
    <row r="7" spans="2:10" ht="17.75" customHeight="1" x14ac:dyDescent="0.45">
      <c r="B7" s="237"/>
      <c r="C7" s="237"/>
      <c r="D7" s="237"/>
      <c r="E7" s="237"/>
      <c r="G7" s="237"/>
      <c r="H7" s="237"/>
      <c r="I7" s="237"/>
      <c r="J7" s="237"/>
    </row>
    <row r="8" spans="2:10" ht="17.75" customHeight="1" x14ac:dyDescent="0.45">
      <c r="B8" s="237"/>
      <c r="C8" s="237"/>
      <c r="D8" s="237"/>
      <c r="E8" s="237"/>
      <c r="G8" s="237"/>
      <c r="H8" s="237"/>
      <c r="I8" s="237"/>
      <c r="J8" s="237"/>
    </row>
    <row r="9" spans="2:10" ht="17.75" customHeight="1" x14ac:dyDescent="0.6">
      <c r="B9" s="237"/>
      <c r="C9" s="237"/>
      <c r="D9" s="237"/>
      <c r="E9" s="237"/>
      <c r="G9" s="187"/>
      <c r="H9" s="187"/>
      <c r="I9" s="187"/>
      <c r="J9" s="187"/>
    </row>
    <row r="10" spans="2:10" ht="17.75" customHeight="1" x14ac:dyDescent="0.45">
      <c r="B10" s="237"/>
      <c r="C10" s="237"/>
      <c r="D10" s="237"/>
      <c r="E10" s="237"/>
      <c r="G10" s="244" t="s">
        <v>359</v>
      </c>
      <c r="H10" s="237"/>
      <c r="I10" s="237"/>
      <c r="J10" s="237"/>
    </row>
    <row r="11" spans="2:10" ht="17.75" customHeight="1" x14ac:dyDescent="0.45">
      <c r="B11" s="188"/>
      <c r="C11" s="188"/>
      <c r="D11" s="188"/>
      <c r="E11" s="188"/>
      <c r="G11" s="237"/>
      <c r="H11" s="237"/>
      <c r="I11" s="237"/>
      <c r="J11" s="237"/>
    </row>
    <row r="12" spans="2:10" ht="17.75" customHeight="1" x14ac:dyDescent="0.45">
      <c r="B12" s="237" t="s">
        <v>330</v>
      </c>
      <c r="C12" s="237"/>
      <c r="D12" s="237"/>
      <c r="E12" s="237"/>
      <c r="G12" s="237"/>
      <c r="H12" s="237"/>
      <c r="I12" s="237"/>
      <c r="J12" s="237"/>
    </row>
    <row r="13" spans="2:10" ht="17.75" customHeight="1" x14ac:dyDescent="0.45">
      <c r="B13" s="237"/>
      <c r="C13" s="237"/>
      <c r="D13" s="237"/>
      <c r="E13" s="237"/>
      <c r="G13" s="237"/>
      <c r="H13" s="237"/>
      <c r="I13" s="237"/>
      <c r="J13" s="237"/>
    </row>
    <row r="14" spans="2:10" ht="17.75" customHeight="1" x14ac:dyDescent="0.6">
      <c r="B14" s="237"/>
      <c r="C14" s="237"/>
      <c r="D14" s="237"/>
      <c r="E14" s="237"/>
      <c r="G14" s="187"/>
      <c r="H14" s="187"/>
      <c r="I14" s="187"/>
      <c r="J14" s="187"/>
    </row>
    <row r="15" spans="2:10" ht="17.75" customHeight="1" x14ac:dyDescent="0.45">
      <c r="B15" s="237"/>
      <c r="C15" s="237"/>
      <c r="D15" s="237"/>
      <c r="E15" s="237"/>
      <c r="G15" s="237" t="s">
        <v>356</v>
      </c>
      <c r="H15" s="237"/>
      <c r="I15" s="237"/>
      <c r="J15" s="237"/>
    </row>
    <row r="16" spans="2:10" ht="17.75" customHeight="1" x14ac:dyDescent="0.45">
      <c r="B16" s="237"/>
      <c r="C16" s="237"/>
      <c r="D16" s="237"/>
      <c r="E16" s="237"/>
      <c r="G16" s="237"/>
      <c r="H16" s="237"/>
      <c r="I16" s="237"/>
      <c r="J16" s="237"/>
    </row>
    <row r="17" spans="2:10" ht="17.75" customHeight="1" x14ac:dyDescent="0.45">
      <c r="B17" s="237"/>
      <c r="C17" s="237"/>
      <c r="D17" s="237"/>
      <c r="E17" s="237"/>
      <c r="G17" s="237"/>
      <c r="H17" s="237"/>
      <c r="I17" s="237"/>
      <c r="J17" s="237"/>
    </row>
    <row r="18" spans="2:10" ht="17.75" customHeight="1" x14ac:dyDescent="0.45">
      <c r="B18" s="186"/>
      <c r="C18" s="186"/>
      <c r="D18" s="186"/>
      <c r="E18" s="186"/>
      <c r="G18" s="237"/>
      <c r="H18" s="237"/>
      <c r="I18" s="237"/>
      <c r="J18" s="237"/>
    </row>
    <row r="19" spans="2:10" ht="17.75" customHeight="1" x14ac:dyDescent="0.45">
      <c r="B19" s="237" t="s">
        <v>329</v>
      </c>
      <c r="C19" s="237"/>
      <c r="D19" s="237"/>
      <c r="E19" s="237"/>
    </row>
    <row r="20" spans="2:10" ht="17.75" customHeight="1" x14ac:dyDescent="0.45">
      <c r="B20" s="237"/>
      <c r="C20" s="237"/>
      <c r="D20" s="237"/>
      <c r="E20" s="237"/>
    </row>
    <row r="21" spans="2:10" ht="17.75" customHeight="1" x14ac:dyDescent="0.45">
      <c r="B21" s="237"/>
      <c r="C21" s="237"/>
      <c r="D21" s="237"/>
      <c r="E21" s="237"/>
    </row>
    <row r="22" spans="2:10" ht="17.75" customHeight="1" x14ac:dyDescent="0.45">
      <c r="B22" s="237"/>
      <c r="C22" s="237"/>
      <c r="D22" s="237"/>
      <c r="E22" s="237"/>
    </row>
    <row r="23" spans="2:10" ht="17.75" customHeight="1" x14ac:dyDescent="0.45">
      <c r="B23" s="237"/>
      <c r="C23" s="237"/>
      <c r="D23" s="237"/>
      <c r="E23" s="237"/>
    </row>
    <row r="24" spans="2:10" ht="17.75" customHeight="1" x14ac:dyDescent="0.45">
      <c r="B24" s="237"/>
      <c r="C24" s="237"/>
      <c r="D24" s="237"/>
      <c r="E24" s="237"/>
    </row>
  </sheetData>
  <mergeCells count="8">
    <mergeCell ref="B19:E24"/>
    <mergeCell ref="G15:J18"/>
    <mergeCell ref="B2:E3"/>
    <mergeCell ref="G2:J3"/>
    <mergeCell ref="G5:J8"/>
    <mergeCell ref="G10:J13"/>
    <mergeCell ref="B5:E10"/>
    <mergeCell ref="B12:E1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42F9D-FB77-4210-8FD1-1DF59F5C0120}">
  <sheetPr codeName="Sheet2"/>
  <dimension ref="A1:Q4049"/>
  <sheetViews>
    <sheetView workbookViewId="0">
      <selection activeCell="G17" sqref="G17"/>
    </sheetView>
  </sheetViews>
  <sheetFormatPr defaultRowHeight="14.25" x14ac:dyDescent="0.45"/>
  <cols>
    <col min="1" max="1" width="13.796875" style="195" customWidth="1"/>
    <col min="2" max="2" width="13.796875" style="92" customWidth="1"/>
    <col min="3" max="3" width="13.796875" style="81" customWidth="1"/>
    <col min="4" max="4" width="13.796875" style="92" customWidth="1"/>
    <col min="5" max="5" width="13.796875" style="195" customWidth="1"/>
    <col min="6" max="6" width="13.796875" style="197" customWidth="1"/>
    <col min="7" max="7" width="14.53125" style="200" customWidth="1"/>
    <col min="8" max="8" width="16.19921875" style="14" customWidth="1"/>
    <col min="9" max="10" width="9.53125" style="4" customWidth="1"/>
    <col min="11" max="11" width="16.19921875" style="19" customWidth="1"/>
    <col min="12" max="12" width="16.19921875" customWidth="1"/>
    <col min="13" max="14" width="9.53125" style="189" customWidth="1"/>
    <col min="15" max="15" width="16.19921875" style="204" customWidth="1"/>
    <col min="16" max="16" width="9.06640625" customWidth="1"/>
  </cols>
  <sheetData>
    <row r="1" spans="1:17" s="170" customFormat="1" ht="25.9" customHeight="1" x14ac:dyDescent="0.45">
      <c r="A1" s="198"/>
      <c r="B1" s="201"/>
      <c r="C1" s="201"/>
      <c r="D1" s="201"/>
      <c r="E1" s="198" t="s">
        <v>352</v>
      </c>
      <c r="F1" s="199" t="s">
        <v>351</v>
      </c>
      <c r="G1" s="207" t="s">
        <v>354</v>
      </c>
      <c r="H1" s="208" t="s">
        <v>8</v>
      </c>
      <c r="I1" s="208" t="s">
        <v>65</v>
      </c>
      <c r="J1" s="208" t="s">
        <v>12</v>
      </c>
      <c r="K1" s="209" t="s">
        <v>10</v>
      </c>
      <c r="L1" s="205" t="s">
        <v>8</v>
      </c>
      <c r="M1" s="205" t="s">
        <v>65</v>
      </c>
      <c r="N1" s="205" t="s">
        <v>12</v>
      </c>
      <c r="O1" s="206" t="s">
        <v>10</v>
      </c>
    </row>
    <row r="2" spans="1:17" x14ac:dyDescent="0.45">
      <c r="A2" s="195" t="str" cm="1">
        <f t="array" ref="A2:D9">IF(_xlfn._xlws.SORT(_xlfn.UNIQUE(_xlfn._xlws.FILTER(Maps!$J$2:$M$100000,Maps!$E$2:$E$100000=G2)))=0,"",_xlfn._xlws.SORT(_xlfn.UNIQUE(_xlfn._xlws.FILTER(Maps!$J$2:$M$100000,Maps!$E$2:$E$100000=G2))))</f>
        <v>Glissando</v>
      </c>
      <c r="B2" s="92" t="str">
        <v/>
      </c>
      <c r="C2" s="81" t="str">
        <v/>
      </c>
      <c r="D2" s="92" t="str">
        <v/>
      </c>
      <c r="E2" s="195" t="str">
        <f t="shared" ref="E2:E65" si="0">IF(LEN(A2)&gt;0,A2,"")</f>
        <v>Glissando</v>
      </c>
      <c r="F2" s="197" t="str" cm="1">
        <f t="array" ref="F2:F11">IF(_xlfn._xlws.SORT(_xlfn.UNIQUE(E2:E4050))=0,"",_xlfn._xlws.SORT(_xlfn.UNIQUE(E2:E4050)))</f>
        <v/>
      </c>
      <c r="G2" s="200" t="s">
        <v>117</v>
      </c>
      <c r="H2" s="3" t="str" cm="1">
        <f t="array" ref="H2:K1001">_xlfn.SORTBY(L2:O1001,N2:N1001,1)</f>
        <v>Glissando</v>
      </c>
      <c r="I2" s="4" t="str">
        <v>N</v>
      </c>
      <c r="J2" s="4">
        <v>1</v>
      </c>
      <c r="K2" s="19" t="str">
        <v>Glissando</v>
      </c>
      <c r="L2" t="str">
        <f>IF(LEN(F3)&gt;0,F3,"")</f>
        <v>Glissando</v>
      </c>
      <c r="M2" s="189" t="str">
        <f>IF(LEN(L2)&gt;0,IFERROR(INDEX(Maps!$DW$2:$DW$1000,MATCH(L2,Maps!$DV$2:$DV$1000,0)),"N"),"")</f>
        <v>N</v>
      </c>
      <c r="N2" s="202">
        <f>IF(LEN(L2)&gt;0,IFERROR(INDEX(Maps!$DX$2:$DX$1000,MATCH(L2,Maps!$DV$2:$DV$1000,0)),1),"")</f>
        <v>1</v>
      </c>
      <c r="O2" s="204" t="str">
        <f>IF(LEN(L2)&gt;0,IFERROR(INDEX(Maps!$DY$2:$DY$1000,MATCH(L2,Maps!$DV$2:$DV$1000,0)),L2),"")</f>
        <v>Glissando</v>
      </c>
      <c r="Q2" s="194"/>
    </row>
    <row r="3" spans="1:17" x14ac:dyDescent="0.45">
      <c r="A3" s="195" t="str">
        <v>Marcato</v>
      </c>
      <c r="B3" s="92" t="str">
        <v/>
      </c>
      <c r="C3" s="81" t="str">
        <v/>
      </c>
      <c r="D3" s="92" t="str">
        <v/>
      </c>
      <c r="E3" s="195" t="str">
        <f t="shared" si="0"/>
        <v>Marcato</v>
      </c>
      <c r="F3" s="197" t="str">
        <v>Glissando</v>
      </c>
      <c r="G3" s="203"/>
      <c r="H3" s="3" t="str">
        <v>Marcato</v>
      </c>
      <c r="I3" s="4" t="str">
        <v>Y</v>
      </c>
      <c r="J3" s="4">
        <v>1</v>
      </c>
      <c r="K3" s="19" t="str">
        <v>Marcato</v>
      </c>
      <c r="L3" t="str">
        <f t="shared" ref="L3:L40" si="1">IF(LEN(F4)&gt;0,F4,"")</f>
        <v>Marcato</v>
      </c>
      <c r="M3" s="189" t="str">
        <f>IF(LEN(L3)&gt;0,IFERROR(INDEX(Maps!$DW$2:$DW$1000,MATCH(L3,Maps!$DV$2:$DV$1000,0)),"N"),"")</f>
        <v>Y</v>
      </c>
      <c r="N3" s="202">
        <f>IF(LEN(L3)&gt;0,IFERROR(INDEX(Maps!$DX$2:$DX$1000,MATCH(L3,Maps!$DV$2:$DV$1000,0)),1),"")</f>
        <v>1</v>
      </c>
      <c r="O3" s="204" t="str">
        <f>IF(LEN(L3)&gt;0,IFERROR(INDEX(Maps!$DY$2:$DY$1000,MATCH(L3,Maps!$DV$2:$DV$1000,0)),L3),"")</f>
        <v>Marcato</v>
      </c>
    </row>
    <row r="4" spans="1:17" x14ac:dyDescent="0.45">
      <c r="A4" s="195" t="str">
        <v>Non-Legato</v>
      </c>
      <c r="B4" s="92" t="str">
        <v/>
      </c>
      <c r="C4" s="81" t="str">
        <v/>
      </c>
      <c r="D4" s="92" t="str">
        <v/>
      </c>
      <c r="E4" s="195" t="str">
        <f t="shared" si="0"/>
        <v>Non-Legato</v>
      </c>
      <c r="F4" s="197" t="str">
        <v>Marcato</v>
      </c>
      <c r="G4" s="200" t="s">
        <v>0</v>
      </c>
      <c r="H4" s="3" t="str">
        <v>Non-Legato</v>
      </c>
      <c r="I4" s="4" t="str">
        <v>N</v>
      </c>
      <c r="J4" s="4">
        <v>1</v>
      </c>
      <c r="K4" s="19" t="str">
        <v>Non-Legato</v>
      </c>
      <c r="L4" t="str">
        <f t="shared" si="1"/>
        <v>Non-Legato</v>
      </c>
      <c r="M4" s="189" t="str">
        <f>IF(LEN(L4)&gt;0,IFERROR(INDEX(Maps!$DW$2:$DW$1000,MATCH(L4,Maps!$DV$2:$DV$1000,0)),"N"),"")</f>
        <v>N</v>
      </c>
      <c r="N4" s="202">
        <f>IF(LEN(L4)&gt;0,IFERROR(INDEX(Maps!$DX$2:$DX$1000,MATCH(L4,Maps!$DV$2:$DV$1000,0)),1),"")</f>
        <v>1</v>
      </c>
      <c r="O4" s="204" t="str">
        <f>IF(LEN(L4)&gt;0,IFERROR(INDEX(Maps!$DY$2:$DY$1000,MATCH(L4,Maps!$DV$2:$DV$1000,0)),L4),"")</f>
        <v>Non-Legato</v>
      </c>
    </row>
    <row r="5" spans="1:17" x14ac:dyDescent="0.45">
      <c r="A5" s="195" t="str">
        <v>Pizzicato</v>
      </c>
      <c r="B5" s="92" t="str">
        <v/>
      </c>
      <c r="C5" s="81" t="str">
        <v/>
      </c>
      <c r="D5" s="92" t="str">
        <v/>
      </c>
      <c r="E5" s="195" t="str">
        <f t="shared" si="0"/>
        <v>Pizzicato</v>
      </c>
      <c r="F5" s="197" t="str">
        <v>Non-Legato</v>
      </c>
      <c r="G5" s="200" t="s">
        <v>0</v>
      </c>
      <c r="H5" s="3" t="str">
        <v>Pizzicato</v>
      </c>
      <c r="I5" s="4" t="str">
        <v>N</v>
      </c>
      <c r="J5" s="4">
        <v>1</v>
      </c>
      <c r="K5" s="19" t="str">
        <v>Pizzicato</v>
      </c>
      <c r="L5" t="str">
        <f t="shared" si="1"/>
        <v>Pizzicato</v>
      </c>
      <c r="M5" s="189" t="str">
        <f>IF(LEN(L5)&gt;0,IFERROR(INDEX(Maps!$DW$2:$DW$1000,MATCH(L5,Maps!$DV$2:$DV$1000,0)),"N"),"")</f>
        <v>N</v>
      </c>
      <c r="N5" s="202">
        <f>IF(LEN(L5)&gt;0,IFERROR(INDEX(Maps!$DX$2:$DX$1000,MATCH(L5,Maps!$DV$2:$DV$1000,0)),1),"")</f>
        <v>1</v>
      </c>
      <c r="O5" s="204" t="str">
        <f>IF(LEN(L5)&gt;0,IFERROR(INDEX(Maps!$DY$2:$DY$1000,MATCH(L5,Maps!$DV$2:$DV$1000,0)),L5),"")</f>
        <v>Pizzicato</v>
      </c>
    </row>
    <row r="6" spans="1:17" x14ac:dyDescent="0.45">
      <c r="A6" s="195" t="str">
        <v>Slur</v>
      </c>
      <c r="B6" s="92" t="str">
        <v/>
      </c>
      <c r="C6" s="81" t="str">
        <v/>
      </c>
      <c r="D6" s="92" t="str">
        <v/>
      </c>
      <c r="E6" s="195" t="str">
        <f t="shared" si="0"/>
        <v>Slur</v>
      </c>
      <c r="F6" s="197" t="str">
        <v>Pizzicato</v>
      </c>
      <c r="G6" s="200" t="s">
        <v>0</v>
      </c>
      <c r="H6" s="3" t="str">
        <v>Slur</v>
      </c>
      <c r="I6" s="4" t="str">
        <v>N</v>
      </c>
      <c r="J6" s="4">
        <v>1</v>
      </c>
      <c r="K6" s="19" t="str">
        <v>Slur</v>
      </c>
      <c r="L6" t="str">
        <f t="shared" si="1"/>
        <v>Slur</v>
      </c>
      <c r="M6" s="189" t="str">
        <f>IF(LEN(L6)&gt;0,IFERROR(INDEX(Maps!$DW$2:$DW$1000,MATCH(L6,Maps!$DV$2:$DV$1000,0)),"N"),"")</f>
        <v>N</v>
      </c>
      <c r="N6" s="202">
        <f>IF(LEN(L6)&gt;0,IFERROR(INDEX(Maps!$DX$2:$DX$1000,MATCH(L6,Maps!$DV$2:$DV$1000,0)),1),"")</f>
        <v>1</v>
      </c>
      <c r="O6" s="204" t="str">
        <f>IF(LEN(L6)&gt;0,IFERROR(INDEX(Maps!$DY$2:$DY$1000,MATCH(L6,Maps!$DV$2:$DV$1000,0)),L6),"")</f>
        <v>Slur</v>
      </c>
    </row>
    <row r="7" spans="1:17" x14ac:dyDescent="0.45">
      <c r="A7" s="195" t="str">
        <v>Staccato</v>
      </c>
      <c r="B7" s="92" t="str">
        <v/>
      </c>
      <c r="C7" s="81" t="str">
        <v/>
      </c>
      <c r="D7" s="92" t="str">
        <v/>
      </c>
      <c r="E7" s="195" t="str">
        <f t="shared" si="0"/>
        <v>Staccato</v>
      </c>
      <c r="F7" s="197" t="str">
        <v>Slur</v>
      </c>
      <c r="G7" s="200" t="s">
        <v>0</v>
      </c>
      <c r="H7" s="3" t="str">
        <v>Staccato</v>
      </c>
      <c r="I7" s="4" t="str">
        <v>N</v>
      </c>
      <c r="J7" s="4">
        <v>1</v>
      </c>
      <c r="K7" s="19" t="str">
        <v>Staccato</v>
      </c>
      <c r="L7" t="str">
        <f t="shared" si="1"/>
        <v>Staccato</v>
      </c>
      <c r="M7" s="189" t="str">
        <f>IF(LEN(L7)&gt;0,IFERROR(INDEX(Maps!$DW$2:$DW$1000,MATCH(L7,Maps!$DV$2:$DV$1000,0)),"N"),"")</f>
        <v>N</v>
      </c>
      <c r="N7" s="202">
        <f>IF(LEN(L7)&gt;0,IFERROR(INDEX(Maps!$DX$2:$DX$1000,MATCH(L7,Maps!$DV$2:$DV$1000,0)),1),"")</f>
        <v>1</v>
      </c>
      <c r="O7" s="204" t="str">
        <f>IF(LEN(L7)&gt;0,IFERROR(INDEX(Maps!$DY$2:$DY$1000,MATCH(L7,Maps!$DV$2:$DV$1000,0)),L7),"")</f>
        <v>Staccato</v>
      </c>
    </row>
    <row r="8" spans="1:17" x14ac:dyDescent="0.45">
      <c r="A8" s="195" t="str">
        <v>Tenuto</v>
      </c>
      <c r="B8" s="92" t="str">
        <v/>
      </c>
      <c r="C8" s="81" t="str">
        <v/>
      </c>
      <c r="D8" s="92" t="str">
        <v/>
      </c>
      <c r="E8" s="195" t="str">
        <f t="shared" si="0"/>
        <v>Tenuto</v>
      </c>
      <c r="F8" s="197" t="str">
        <v>Staccato</v>
      </c>
      <c r="G8" s="200" t="s">
        <v>0</v>
      </c>
      <c r="H8" s="3" t="str">
        <v>Tenuto</v>
      </c>
      <c r="I8" s="4" t="str">
        <v>N</v>
      </c>
      <c r="J8" s="4">
        <v>1</v>
      </c>
      <c r="K8" s="19" t="str">
        <v>Tenuto</v>
      </c>
      <c r="L8" t="str">
        <f t="shared" si="1"/>
        <v>Tenuto</v>
      </c>
      <c r="M8" s="189" t="str">
        <f>IF(LEN(L8)&gt;0,IFERROR(INDEX(Maps!$DW$2:$DW$1000,MATCH(L8,Maps!$DV$2:$DV$1000,0)),"N"),"")</f>
        <v>N</v>
      </c>
      <c r="N8" s="202">
        <f>IF(LEN(L8)&gt;0,IFERROR(INDEX(Maps!$DX$2:$DX$1000,MATCH(L8,Maps!$DV$2:$DV$1000,0)),1),"")</f>
        <v>1</v>
      </c>
      <c r="O8" s="204" t="str">
        <f>IF(LEN(L8)&gt;0,IFERROR(INDEX(Maps!$DY$2:$DY$1000,MATCH(L8,Maps!$DV$2:$DV$1000,0)),L8),"")</f>
        <v>Tenuto</v>
      </c>
    </row>
    <row r="9" spans="1:17" x14ac:dyDescent="0.45">
      <c r="A9" s="195" t="str">
        <v>Tremolo</v>
      </c>
      <c r="B9" s="92" t="str">
        <v/>
      </c>
      <c r="C9" s="81" t="str">
        <v/>
      </c>
      <c r="D9" s="92" t="str">
        <v/>
      </c>
      <c r="E9" s="195" t="str">
        <f t="shared" si="0"/>
        <v>Tremolo</v>
      </c>
      <c r="F9" s="197" t="str">
        <v>Tenuto</v>
      </c>
      <c r="G9" s="200" t="s">
        <v>0</v>
      </c>
      <c r="H9" s="3" t="str">
        <v>Tremolo</v>
      </c>
      <c r="I9" s="4" t="str">
        <v>N</v>
      </c>
      <c r="J9" s="4">
        <v>1</v>
      </c>
      <c r="K9" s="19" t="str">
        <v>Tremolo</v>
      </c>
      <c r="L9" t="str">
        <f t="shared" si="1"/>
        <v>Tremolo</v>
      </c>
      <c r="M9" s="189" t="str">
        <f>IF(LEN(L9)&gt;0,IFERROR(INDEX(Maps!$DW$2:$DW$1000,MATCH(L9,Maps!$DV$2:$DV$1000,0)),"N"),"")</f>
        <v>N</v>
      </c>
      <c r="N9" s="202">
        <f>IF(LEN(L9)&gt;0,IFERROR(INDEX(Maps!$DX$2:$DX$1000,MATCH(L9,Maps!$DV$2:$DV$1000,0)),1),"")</f>
        <v>1</v>
      </c>
      <c r="O9" s="204" t="str">
        <f>IF(LEN(L9)&gt;0,IFERROR(INDEX(Maps!$DY$2:$DY$1000,MATCH(L9,Maps!$DV$2:$DV$1000,0)),L9),"")</f>
        <v>Tremolo</v>
      </c>
    </row>
    <row r="10" spans="1:17" x14ac:dyDescent="0.45">
      <c r="E10" s="195" t="str">
        <f t="shared" si="0"/>
        <v/>
      </c>
      <c r="F10" s="197" t="str">
        <v>Tremolo</v>
      </c>
      <c r="G10" s="200" t="s">
        <v>0</v>
      </c>
      <c r="H10" s="3" t="str">
        <v/>
      </c>
      <c r="I10" s="4" t="str">
        <v/>
      </c>
      <c r="J10" s="4" t="str">
        <v/>
      </c>
      <c r="K10" s="19" t="str">
        <v/>
      </c>
      <c r="L10" t="str">
        <f t="shared" si="1"/>
        <v/>
      </c>
      <c r="M10" s="189" t="str">
        <f>IF(LEN(L10)&gt;0,IFERROR(INDEX(Maps!$DW$2:$DW$1000,MATCH(L10,Maps!$DV$2:$DV$1000,0)),"N"),"")</f>
        <v/>
      </c>
      <c r="N10" s="202" t="str">
        <f>IF(LEN(L10)&gt;0,IFERROR(INDEX(Maps!$DX$2:$DX$1000,MATCH(L10,Maps!$DV$2:$DV$1000,0)),1),"")</f>
        <v/>
      </c>
      <c r="O10" s="204" t="str">
        <f>IF(LEN(L10)&gt;0,IFERROR(INDEX(Maps!$DY$2:$DY$1000,MATCH(L10,Maps!$DV$2:$DV$1000,0)),L10),"")</f>
        <v/>
      </c>
    </row>
    <row r="11" spans="1:17" x14ac:dyDescent="0.45">
      <c r="E11" s="195" t="str">
        <f t="shared" si="0"/>
        <v/>
      </c>
      <c r="F11" s="197" t="str">
        <v/>
      </c>
      <c r="G11" s="200" t="s">
        <v>0</v>
      </c>
      <c r="H11" s="3" t="str">
        <v/>
      </c>
      <c r="I11" s="4" t="str">
        <v/>
      </c>
      <c r="J11" s="4" t="str">
        <v/>
      </c>
      <c r="K11" s="19" t="str">
        <v/>
      </c>
      <c r="L11" t="str">
        <f t="shared" si="1"/>
        <v/>
      </c>
      <c r="M11" s="189" t="str">
        <f>IF(LEN(L11)&gt;0,IFERROR(INDEX(Maps!$DW$2:$DW$1000,MATCH(L11,Maps!$DV$2:$DV$1000,0)),"N"),"")</f>
        <v/>
      </c>
      <c r="N11" s="202" t="str">
        <f>IF(LEN(L11)&gt;0,IFERROR(INDEX(Maps!$DX$2:$DX$1000,MATCH(L11,Maps!$DV$2:$DV$1000,0)),1),"")</f>
        <v/>
      </c>
      <c r="O11" s="204" t="str">
        <f>IF(LEN(L11)&gt;0,IFERROR(INDEX(Maps!$DY$2:$DY$1000,MATCH(L11,Maps!$DV$2:$DV$1000,0)),L11),"")</f>
        <v/>
      </c>
    </row>
    <row r="12" spans="1:17" x14ac:dyDescent="0.45">
      <c r="E12" s="195" t="str">
        <f t="shared" si="0"/>
        <v/>
      </c>
      <c r="G12" s="200" t="s">
        <v>0</v>
      </c>
      <c r="H12" s="3" t="str">
        <v/>
      </c>
      <c r="I12" s="4" t="str">
        <v/>
      </c>
      <c r="J12" s="4" t="str">
        <v/>
      </c>
      <c r="K12" s="19" t="str">
        <v/>
      </c>
      <c r="L12" t="str">
        <f t="shared" si="1"/>
        <v/>
      </c>
      <c r="M12" s="189" t="str">
        <f>IF(LEN(L12)&gt;0,IFERROR(INDEX(Maps!$DW$2:$DW$1000,MATCH(L12,Maps!$DV$2:$DV$1000,0)),"N"),"")</f>
        <v/>
      </c>
      <c r="N12" s="202" t="str">
        <f>IF(LEN(L12)&gt;0,IFERROR(INDEX(Maps!$DX$2:$DX$1000,MATCH(L12,Maps!$DV$2:$DV$1000,0)),1),"")</f>
        <v/>
      </c>
      <c r="O12" s="204" t="str">
        <f>IF(LEN(L12)&gt;0,IFERROR(INDEX(Maps!$DY$2:$DY$1000,MATCH(L12,Maps!$DV$2:$DV$1000,0)),L12),"")</f>
        <v/>
      </c>
    </row>
    <row r="13" spans="1:17" x14ac:dyDescent="0.45">
      <c r="E13" s="195" t="str">
        <f t="shared" si="0"/>
        <v/>
      </c>
      <c r="G13" s="200" t="s">
        <v>0</v>
      </c>
      <c r="H13" s="3" t="str">
        <v/>
      </c>
      <c r="I13" s="4" t="str">
        <v/>
      </c>
      <c r="J13" s="4" t="str">
        <v/>
      </c>
      <c r="K13" s="19" t="str">
        <v/>
      </c>
      <c r="L13" t="str">
        <f t="shared" si="1"/>
        <v/>
      </c>
      <c r="M13" s="189" t="str">
        <f>IF(LEN(L13)&gt;0,IFERROR(INDEX(Maps!$DW$2:$DW$1000,MATCH(L13,Maps!$DV$2:$DV$1000,0)),"N"),"")</f>
        <v/>
      </c>
      <c r="N13" s="202" t="str">
        <f>IF(LEN(L13)&gt;0,IFERROR(INDEX(Maps!$DX$2:$DX$1000,MATCH(L13,Maps!$DV$2:$DV$1000,0)),1),"")</f>
        <v/>
      </c>
      <c r="O13" s="204" t="str">
        <f>IF(LEN(L13)&gt;0,IFERROR(INDEX(Maps!$DY$2:$DY$1000,MATCH(L13,Maps!$DV$2:$DV$1000,0)),L13),"")</f>
        <v/>
      </c>
    </row>
    <row r="14" spans="1:17" x14ac:dyDescent="0.45">
      <c r="E14" s="195" t="str">
        <f t="shared" si="0"/>
        <v/>
      </c>
      <c r="G14" s="200" t="s">
        <v>0</v>
      </c>
      <c r="H14" s="3" t="str">
        <v/>
      </c>
      <c r="I14" s="4" t="str">
        <v/>
      </c>
      <c r="J14" s="4" t="str">
        <v/>
      </c>
      <c r="K14" s="19" t="str">
        <v/>
      </c>
      <c r="L14" t="str">
        <f t="shared" si="1"/>
        <v/>
      </c>
      <c r="M14" s="189" t="str">
        <f>IF(LEN(L14)&gt;0,IFERROR(INDEX(Maps!$DW$2:$DW$1000,MATCH(L14,Maps!$DV$2:$DV$1000,0)),"N"),"")</f>
        <v/>
      </c>
      <c r="N14" s="202" t="str">
        <f>IF(LEN(L14)&gt;0,IFERROR(INDEX(Maps!$DX$2:$DX$1000,MATCH(L14,Maps!$DV$2:$DV$1000,0)),1),"")</f>
        <v/>
      </c>
      <c r="O14" s="204" t="str">
        <f>IF(LEN(L14)&gt;0,IFERROR(INDEX(Maps!$DY$2:$DY$1000,MATCH(L14,Maps!$DV$2:$DV$1000,0)),L14),"")</f>
        <v/>
      </c>
    </row>
    <row r="15" spans="1:17" x14ac:dyDescent="0.45">
      <c r="E15" s="195" t="str">
        <f t="shared" si="0"/>
        <v/>
      </c>
      <c r="G15" s="200" t="s">
        <v>0</v>
      </c>
      <c r="H15" s="3" t="str">
        <v/>
      </c>
      <c r="I15" s="4" t="str">
        <v/>
      </c>
      <c r="J15" s="4" t="str">
        <v/>
      </c>
      <c r="K15" s="19" t="str">
        <v/>
      </c>
      <c r="L15" t="str">
        <f t="shared" si="1"/>
        <v/>
      </c>
      <c r="M15" s="189" t="str">
        <f>IF(LEN(L15)&gt;0,IFERROR(INDEX(Maps!$DW$2:$DW$1000,MATCH(L15,Maps!$DV$2:$DV$1000,0)),"N"),"")</f>
        <v/>
      </c>
      <c r="N15" s="202" t="str">
        <f>IF(LEN(L15)&gt;0,IFERROR(INDEX(Maps!$DX$2:$DX$1000,MATCH(L15,Maps!$DV$2:$DV$1000,0)),1),"")</f>
        <v/>
      </c>
      <c r="O15" s="204" t="str">
        <f>IF(LEN(L15)&gt;0,IFERROR(INDEX(Maps!$DY$2:$DY$1000,MATCH(L15,Maps!$DV$2:$DV$1000,0)),L15),"")</f>
        <v/>
      </c>
    </row>
    <row r="16" spans="1:17" x14ac:dyDescent="0.45">
      <c r="E16" s="195" t="str">
        <f t="shared" si="0"/>
        <v/>
      </c>
      <c r="G16" s="200" t="s">
        <v>0</v>
      </c>
      <c r="H16" s="3" t="str">
        <v/>
      </c>
      <c r="I16" s="4" t="str">
        <v/>
      </c>
      <c r="J16" s="4" t="str">
        <v/>
      </c>
      <c r="K16" s="19" t="str">
        <v/>
      </c>
      <c r="L16" t="str">
        <f t="shared" si="1"/>
        <v/>
      </c>
      <c r="M16" s="189" t="str">
        <f>IF(LEN(L16)&gt;0,IFERROR(INDEX(Maps!$DW$2:$DW$1000,MATCH(L16,Maps!$DV$2:$DV$1000,0)),"N"),"")</f>
        <v/>
      </c>
      <c r="N16" s="202" t="str">
        <f>IF(LEN(L16)&gt;0,IFERROR(INDEX(Maps!$DX$2:$DX$1000,MATCH(L16,Maps!$DV$2:$DV$1000,0)),1),"")</f>
        <v/>
      </c>
      <c r="O16" s="204" t="str">
        <f>IF(LEN(L16)&gt;0,IFERROR(INDEX(Maps!$DY$2:$DY$1000,MATCH(L16,Maps!$DV$2:$DV$1000,0)),L16),"")</f>
        <v/>
      </c>
    </row>
    <row r="17" spans="5:15" x14ac:dyDescent="0.45">
      <c r="E17" s="195" t="str">
        <f t="shared" si="0"/>
        <v/>
      </c>
      <c r="G17" s="200" t="s">
        <v>0</v>
      </c>
      <c r="H17" s="3" t="str">
        <v/>
      </c>
      <c r="I17" s="4" t="str">
        <v/>
      </c>
      <c r="J17" s="4" t="str">
        <v/>
      </c>
      <c r="K17" s="19" t="str">
        <v/>
      </c>
      <c r="L17" t="str">
        <f t="shared" si="1"/>
        <v/>
      </c>
      <c r="M17" s="189" t="str">
        <f>IF(LEN(L17)&gt;0,IFERROR(INDEX(Maps!$DW$2:$DW$1000,MATCH(L17,Maps!$DV$2:$DV$1000,0)),"N"),"")</f>
        <v/>
      </c>
      <c r="N17" s="202" t="str">
        <f>IF(LEN(L17)&gt;0,IFERROR(INDEX(Maps!$DX$2:$DX$1000,MATCH(L17,Maps!$DV$2:$DV$1000,0)),1),"")</f>
        <v/>
      </c>
      <c r="O17" s="204" t="str">
        <f>IF(LEN(L17)&gt;0,IFERROR(INDEX(Maps!$DY$2:$DY$1000,MATCH(L17,Maps!$DV$2:$DV$1000,0)),L17),"")</f>
        <v/>
      </c>
    </row>
    <row r="18" spans="5:15" x14ac:dyDescent="0.45">
      <c r="E18" s="195" t="str">
        <f t="shared" si="0"/>
        <v/>
      </c>
      <c r="G18" s="200" t="s">
        <v>0</v>
      </c>
      <c r="H18" s="3" t="str">
        <v/>
      </c>
      <c r="I18" s="4" t="str">
        <v/>
      </c>
      <c r="J18" s="4" t="str">
        <v/>
      </c>
      <c r="K18" s="19" t="str">
        <v/>
      </c>
      <c r="L18" t="str">
        <f t="shared" si="1"/>
        <v/>
      </c>
      <c r="M18" s="189" t="str">
        <f>IF(LEN(L18)&gt;0,IFERROR(INDEX(Maps!$DW$2:$DW$1000,MATCH(L18,Maps!$DV$2:$DV$1000,0)),"N"),"")</f>
        <v/>
      </c>
      <c r="N18" s="202" t="str">
        <f>IF(LEN(L18)&gt;0,IFERROR(INDEX(Maps!$DX$2:$DX$1000,MATCH(L18,Maps!$DV$2:$DV$1000,0)),1),"")</f>
        <v/>
      </c>
      <c r="O18" s="204" t="str">
        <f>IF(LEN(L18)&gt;0,IFERROR(INDEX(Maps!$DY$2:$DY$1000,MATCH(L18,Maps!$DV$2:$DV$1000,0)),L18),"")</f>
        <v/>
      </c>
    </row>
    <row r="19" spans="5:15" x14ac:dyDescent="0.45">
      <c r="E19" s="195" t="str">
        <f t="shared" si="0"/>
        <v/>
      </c>
      <c r="G19" s="200" t="s">
        <v>0</v>
      </c>
      <c r="H19" s="3" t="str">
        <v/>
      </c>
      <c r="I19" s="4" t="str">
        <v/>
      </c>
      <c r="J19" s="4" t="str">
        <v/>
      </c>
      <c r="K19" s="19" t="str">
        <v/>
      </c>
      <c r="L19" t="str">
        <f t="shared" si="1"/>
        <v/>
      </c>
      <c r="M19" s="189" t="str">
        <f>IF(LEN(L19)&gt;0,IFERROR(INDEX(Maps!$DW$2:$DW$1000,MATCH(L19,Maps!$DV$2:$DV$1000,0)),"N"),"")</f>
        <v/>
      </c>
      <c r="N19" s="202" t="str">
        <f>IF(LEN(L19)&gt;0,IFERROR(INDEX(Maps!$DX$2:$DX$1000,MATCH(L19,Maps!$DV$2:$DV$1000,0)),1),"")</f>
        <v/>
      </c>
      <c r="O19" s="204" t="str">
        <f>IF(LEN(L19)&gt;0,IFERROR(INDEX(Maps!$DY$2:$DY$1000,MATCH(L19,Maps!$DV$2:$DV$1000,0)),L19),"")</f>
        <v/>
      </c>
    </row>
    <row r="20" spans="5:15" x14ac:dyDescent="0.45">
      <c r="E20" s="195" t="str">
        <f t="shared" si="0"/>
        <v/>
      </c>
      <c r="G20" s="200" t="s">
        <v>0</v>
      </c>
      <c r="H20" s="3" t="str">
        <v/>
      </c>
      <c r="I20" s="4" t="str">
        <v/>
      </c>
      <c r="J20" s="4" t="str">
        <v/>
      </c>
      <c r="K20" s="19" t="str">
        <v/>
      </c>
      <c r="L20" t="str">
        <f t="shared" si="1"/>
        <v/>
      </c>
      <c r="M20" s="189" t="str">
        <f>IF(LEN(L20)&gt;0,IFERROR(INDEX(Maps!$DW$2:$DW$1000,MATCH(L20,Maps!$DV$2:$DV$1000,0)),"N"),"")</f>
        <v/>
      </c>
      <c r="N20" s="202" t="str">
        <f>IF(LEN(L20)&gt;0,IFERROR(INDEX(Maps!$DX$2:$DX$1000,MATCH(L20,Maps!$DV$2:$DV$1000,0)),1),"")</f>
        <v/>
      </c>
      <c r="O20" s="204" t="str">
        <f>IF(LEN(L20)&gt;0,IFERROR(INDEX(Maps!$DY$2:$DY$1000,MATCH(L20,Maps!$DV$2:$DV$1000,0)),L20),"")</f>
        <v/>
      </c>
    </row>
    <row r="21" spans="5:15" x14ac:dyDescent="0.45">
      <c r="E21" s="195" t="str">
        <f t="shared" si="0"/>
        <v/>
      </c>
      <c r="G21" s="200" t="s">
        <v>0</v>
      </c>
      <c r="H21" s="3" t="str">
        <v/>
      </c>
      <c r="I21" s="4" t="str">
        <v/>
      </c>
      <c r="J21" s="4" t="str">
        <v/>
      </c>
      <c r="K21" s="19" t="str">
        <v/>
      </c>
      <c r="L21" t="str">
        <f t="shared" si="1"/>
        <v/>
      </c>
      <c r="M21" s="189" t="str">
        <f>IF(LEN(L21)&gt;0,IFERROR(INDEX(Maps!$DW$2:$DW$1000,MATCH(L21,Maps!$DV$2:$DV$1000,0)),"N"),"")</f>
        <v/>
      </c>
      <c r="N21" s="202" t="str">
        <f>IF(LEN(L21)&gt;0,IFERROR(INDEX(Maps!$DX$2:$DX$1000,MATCH(L21,Maps!$DV$2:$DV$1000,0)),1),"")</f>
        <v/>
      </c>
      <c r="O21" s="204" t="str">
        <f>IF(LEN(L21)&gt;0,IFERROR(INDEX(Maps!$DY$2:$DY$1000,MATCH(L21,Maps!$DV$2:$DV$1000,0)),L21),"")</f>
        <v/>
      </c>
    </row>
    <row r="22" spans="5:15" x14ac:dyDescent="0.45">
      <c r="E22" s="195" t="str">
        <f t="shared" si="0"/>
        <v/>
      </c>
      <c r="G22" s="200" t="s">
        <v>0</v>
      </c>
      <c r="H22" s="3" t="str">
        <v/>
      </c>
      <c r="I22" s="4" t="str">
        <v/>
      </c>
      <c r="J22" s="4" t="str">
        <v/>
      </c>
      <c r="K22" s="19" t="str">
        <v/>
      </c>
      <c r="L22" t="str">
        <f t="shared" si="1"/>
        <v/>
      </c>
      <c r="M22" s="189" t="str">
        <f>IF(LEN(L22)&gt;0,IFERROR(INDEX(Maps!$DW$2:$DW$1000,MATCH(L22,Maps!$DV$2:$DV$1000,0)),"N"),"")</f>
        <v/>
      </c>
      <c r="N22" s="202" t="str">
        <f>IF(LEN(L22)&gt;0,IFERROR(INDEX(Maps!$DX$2:$DX$1000,MATCH(L22,Maps!$DV$2:$DV$1000,0)),1),"")</f>
        <v/>
      </c>
      <c r="O22" s="204" t="str">
        <f>IF(LEN(L22)&gt;0,IFERROR(INDEX(Maps!$DY$2:$DY$1000,MATCH(L22,Maps!$DV$2:$DV$1000,0)),L22),"")</f>
        <v/>
      </c>
    </row>
    <row r="23" spans="5:15" x14ac:dyDescent="0.45">
      <c r="E23" s="195" t="str">
        <f t="shared" si="0"/>
        <v/>
      </c>
      <c r="G23" s="200" t="s">
        <v>0</v>
      </c>
      <c r="H23" s="3" t="str">
        <v/>
      </c>
      <c r="I23" s="4" t="str">
        <v/>
      </c>
      <c r="J23" s="4" t="str">
        <v/>
      </c>
      <c r="K23" s="19" t="str">
        <v/>
      </c>
      <c r="L23" t="str">
        <f t="shared" si="1"/>
        <v/>
      </c>
      <c r="M23" s="189" t="str">
        <f>IF(LEN(L23)&gt;0,IFERROR(INDEX(Maps!$DW$2:$DW$1000,MATCH(L23,Maps!$DV$2:$DV$1000,0)),"N"),"")</f>
        <v/>
      </c>
      <c r="N23" s="202" t="str">
        <f>IF(LEN(L23)&gt;0,IFERROR(INDEX(Maps!$DX$2:$DX$1000,MATCH(L23,Maps!$DV$2:$DV$1000,0)),1),"")</f>
        <v/>
      </c>
      <c r="O23" s="204" t="str">
        <f>IF(LEN(L23)&gt;0,IFERROR(INDEX(Maps!$DY$2:$DY$1000,MATCH(L23,Maps!$DV$2:$DV$1000,0)),L23),"")</f>
        <v/>
      </c>
    </row>
    <row r="24" spans="5:15" x14ac:dyDescent="0.45">
      <c r="E24" s="195" t="str">
        <f t="shared" si="0"/>
        <v/>
      </c>
      <c r="G24" s="200" t="s">
        <v>0</v>
      </c>
      <c r="H24" s="3" t="str">
        <v/>
      </c>
      <c r="I24" s="4" t="str">
        <v/>
      </c>
      <c r="J24" s="4" t="str">
        <v/>
      </c>
      <c r="K24" s="19" t="str">
        <v/>
      </c>
      <c r="L24" t="str">
        <f t="shared" si="1"/>
        <v/>
      </c>
      <c r="M24" s="189" t="str">
        <f>IF(LEN(L24)&gt;0,IFERROR(INDEX(Maps!$DW$2:$DW$1000,MATCH(L24,Maps!$DV$2:$DV$1000,0)),"N"),"")</f>
        <v/>
      </c>
      <c r="N24" s="202" t="str">
        <f>IF(LEN(L24)&gt;0,IFERROR(INDEX(Maps!$DX$2:$DX$1000,MATCH(L24,Maps!$DV$2:$DV$1000,0)),1),"")</f>
        <v/>
      </c>
      <c r="O24" s="204" t="str">
        <f>IF(LEN(L24)&gt;0,IFERROR(INDEX(Maps!$DY$2:$DY$1000,MATCH(L24,Maps!$DV$2:$DV$1000,0)),L24),"")</f>
        <v/>
      </c>
    </row>
    <row r="25" spans="5:15" x14ac:dyDescent="0.45">
      <c r="E25" s="195" t="str">
        <f t="shared" si="0"/>
        <v/>
      </c>
      <c r="G25" s="200" t="s">
        <v>0</v>
      </c>
      <c r="H25" s="3" t="str">
        <v/>
      </c>
      <c r="I25" s="4" t="str">
        <v/>
      </c>
      <c r="J25" s="4" t="str">
        <v/>
      </c>
      <c r="K25" s="19" t="str">
        <v/>
      </c>
      <c r="L25" t="str">
        <f t="shared" si="1"/>
        <v/>
      </c>
      <c r="M25" s="189" t="str">
        <f>IF(LEN(L25)&gt;0,IFERROR(INDEX(Maps!$DW$2:$DW$1000,MATCH(L25,Maps!$DV$2:$DV$1000,0)),"N"),"")</f>
        <v/>
      </c>
      <c r="N25" s="202" t="str">
        <f>IF(LEN(L25)&gt;0,IFERROR(INDEX(Maps!$DX$2:$DX$1000,MATCH(L25,Maps!$DV$2:$DV$1000,0)),1),"")</f>
        <v/>
      </c>
      <c r="O25" s="204" t="str">
        <f>IF(LEN(L25)&gt;0,IFERROR(INDEX(Maps!$DY$2:$DY$1000,MATCH(L25,Maps!$DV$2:$DV$1000,0)),L25),"")</f>
        <v/>
      </c>
    </row>
    <row r="26" spans="5:15" x14ac:dyDescent="0.45">
      <c r="E26" s="195" t="str">
        <f t="shared" si="0"/>
        <v/>
      </c>
      <c r="G26" s="200" t="s">
        <v>0</v>
      </c>
      <c r="H26" s="3" t="str">
        <v/>
      </c>
      <c r="I26" s="4" t="str">
        <v/>
      </c>
      <c r="J26" s="4" t="str">
        <v/>
      </c>
      <c r="K26" s="19" t="str">
        <v/>
      </c>
      <c r="L26" t="str">
        <f t="shared" si="1"/>
        <v/>
      </c>
      <c r="M26" s="189" t="str">
        <f>IF(LEN(L26)&gt;0,IFERROR(INDEX(Maps!$DW$2:$DW$1000,MATCH(L26,Maps!$DV$2:$DV$1000,0)),"N"),"")</f>
        <v/>
      </c>
      <c r="N26" s="202" t="str">
        <f>IF(LEN(L26)&gt;0,IFERROR(INDEX(Maps!$DX$2:$DX$1000,MATCH(L26,Maps!$DV$2:$DV$1000,0)),1),"")</f>
        <v/>
      </c>
      <c r="O26" s="204" t="str">
        <f>IF(LEN(L26)&gt;0,IFERROR(INDEX(Maps!$DY$2:$DY$1000,MATCH(L26,Maps!$DV$2:$DV$1000,0)),L26),"")</f>
        <v/>
      </c>
    </row>
    <row r="27" spans="5:15" x14ac:dyDescent="0.45">
      <c r="E27" s="195" t="str">
        <f t="shared" si="0"/>
        <v/>
      </c>
      <c r="G27" s="200" t="s">
        <v>0</v>
      </c>
      <c r="H27" s="3" t="str">
        <v/>
      </c>
      <c r="I27" s="4" t="str">
        <v/>
      </c>
      <c r="J27" s="4" t="str">
        <v/>
      </c>
      <c r="K27" s="19" t="str">
        <v/>
      </c>
      <c r="L27" t="str">
        <f t="shared" si="1"/>
        <v/>
      </c>
      <c r="M27" s="189" t="str">
        <f>IF(LEN(L27)&gt;0,IFERROR(INDEX(Maps!$DW$2:$DW$1000,MATCH(L27,Maps!$DV$2:$DV$1000,0)),"N"),"")</f>
        <v/>
      </c>
      <c r="N27" s="202" t="str">
        <f>IF(LEN(L27)&gt;0,IFERROR(INDEX(Maps!$DX$2:$DX$1000,MATCH(L27,Maps!$DV$2:$DV$1000,0)),1),"")</f>
        <v/>
      </c>
      <c r="O27" s="204" t="str">
        <f>IF(LEN(L27)&gt;0,IFERROR(INDEX(Maps!$DY$2:$DY$1000,MATCH(L27,Maps!$DV$2:$DV$1000,0)),L27),"")</f>
        <v/>
      </c>
    </row>
    <row r="28" spans="5:15" x14ac:dyDescent="0.45">
      <c r="E28" s="195" t="str">
        <f t="shared" si="0"/>
        <v/>
      </c>
      <c r="G28" s="200" t="s">
        <v>0</v>
      </c>
      <c r="H28" s="3" t="str">
        <v/>
      </c>
      <c r="I28" s="4" t="str">
        <v/>
      </c>
      <c r="J28" s="4" t="str">
        <v/>
      </c>
      <c r="K28" s="19" t="str">
        <v/>
      </c>
      <c r="L28" t="str">
        <f t="shared" si="1"/>
        <v/>
      </c>
      <c r="M28" s="189" t="str">
        <f>IF(LEN(L28)&gt;0,IFERROR(INDEX(Maps!$DW$2:$DW$1000,MATCH(L28,Maps!$DV$2:$DV$1000,0)),"N"),"")</f>
        <v/>
      </c>
      <c r="N28" s="202" t="str">
        <f>IF(LEN(L28)&gt;0,IFERROR(INDEX(Maps!$DX$2:$DX$1000,MATCH(L28,Maps!$DV$2:$DV$1000,0)),1),"")</f>
        <v/>
      </c>
      <c r="O28" s="204" t="str">
        <f>IF(LEN(L28)&gt;0,IFERROR(INDEX(Maps!$DY$2:$DY$1000,MATCH(L28,Maps!$DV$2:$DV$1000,0)),L28),"")</f>
        <v/>
      </c>
    </row>
    <row r="29" spans="5:15" x14ac:dyDescent="0.45">
      <c r="E29" s="195" t="str">
        <f t="shared" si="0"/>
        <v/>
      </c>
      <c r="G29" s="200" t="s">
        <v>0</v>
      </c>
      <c r="H29" s="3" t="str">
        <v/>
      </c>
      <c r="I29" s="4" t="str">
        <v/>
      </c>
      <c r="J29" s="4" t="str">
        <v/>
      </c>
      <c r="K29" s="19" t="str">
        <v/>
      </c>
      <c r="L29" t="str">
        <f t="shared" si="1"/>
        <v/>
      </c>
      <c r="M29" s="189" t="str">
        <f>IF(LEN(L29)&gt;0,IFERROR(INDEX(Maps!$DW$2:$DW$1000,MATCH(L29,Maps!$DV$2:$DV$1000,0)),"N"),"")</f>
        <v/>
      </c>
      <c r="N29" s="202" t="str">
        <f>IF(LEN(L29)&gt;0,IFERROR(INDEX(Maps!$DX$2:$DX$1000,MATCH(L29,Maps!$DV$2:$DV$1000,0)),1),"")</f>
        <v/>
      </c>
      <c r="O29" s="204" t="str">
        <f>IF(LEN(L29)&gt;0,IFERROR(INDEX(Maps!$DY$2:$DY$1000,MATCH(L29,Maps!$DV$2:$DV$1000,0)),L29),"")</f>
        <v/>
      </c>
    </row>
    <row r="30" spans="5:15" x14ac:dyDescent="0.45">
      <c r="E30" s="195" t="str">
        <f t="shared" si="0"/>
        <v/>
      </c>
      <c r="G30" s="200" t="s">
        <v>0</v>
      </c>
      <c r="H30" s="3" t="str">
        <v/>
      </c>
      <c r="I30" s="4" t="str">
        <v/>
      </c>
      <c r="J30" s="4" t="str">
        <v/>
      </c>
      <c r="K30" s="19" t="str">
        <v/>
      </c>
      <c r="L30" t="str">
        <f t="shared" si="1"/>
        <v/>
      </c>
      <c r="M30" s="189" t="str">
        <f>IF(LEN(L30)&gt;0,IFERROR(INDEX(Maps!$DW$2:$DW$1000,MATCH(L30,Maps!$DV$2:$DV$1000,0)),"N"),"")</f>
        <v/>
      </c>
      <c r="N30" s="202" t="str">
        <f>IF(LEN(L30)&gt;0,IFERROR(INDEX(Maps!$DX$2:$DX$1000,MATCH(L30,Maps!$DV$2:$DV$1000,0)),1),"")</f>
        <v/>
      </c>
      <c r="O30" s="204" t="str">
        <f>IF(LEN(L30)&gt;0,IFERROR(INDEX(Maps!$DY$2:$DY$1000,MATCH(L30,Maps!$DV$2:$DV$1000,0)),L30),"")</f>
        <v/>
      </c>
    </row>
    <row r="31" spans="5:15" x14ac:dyDescent="0.45">
      <c r="E31" s="195" t="str">
        <f t="shared" si="0"/>
        <v/>
      </c>
      <c r="G31" s="200" t="s">
        <v>0</v>
      </c>
      <c r="H31" s="3" t="str">
        <v/>
      </c>
      <c r="I31" s="4" t="str">
        <v/>
      </c>
      <c r="J31" s="4" t="str">
        <v/>
      </c>
      <c r="K31" s="19" t="str">
        <v/>
      </c>
      <c r="L31" t="str">
        <f t="shared" si="1"/>
        <v/>
      </c>
      <c r="M31" s="189" t="str">
        <f>IF(LEN(L31)&gt;0,IFERROR(INDEX(Maps!$DW$2:$DW$1000,MATCH(L31,Maps!$DV$2:$DV$1000,0)),"N"),"")</f>
        <v/>
      </c>
      <c r="N31" s="202" t="str">
        <f>IF(LEN(L31)&gt;0,IFERROR(INDEX(Maps!$DX$2:$DX$1000,MATCH(L31,Maps!$DV$2:$DV$1000,0)),1),"")</f>
        <v/>
      </c>
      <c r="O31" s="204" t="str">
        <f>IF(LEN(L31)&gt;0,IFERROR(INDEX(Maps!$DY$2:$DY$1000,MATCH(L31,Maps!$DV$2:$DV$1000,0)),L31),"")</f>
        <v/>
      </c>
    </row>
    <row r="32" spans="5:15" x14ac:dyDescent="0.45">
      <c r="E32" s="195" t="str">
        <f t="shared" si="0"/>
        <v/>
      </c>
      <c r="G32" s="200" t="s">
        <v>0</v>
      </c>
      <c r="H32" s="3" t="str">
        <v/>
      </c>
      <c r="I32" s="4" t="str">
        <v/>
      </c>
      <c r="J32" s="4" t="str">
        <v/>
      </c>
      <c r="K32" s="19" t="str">
        <v/>
      </c>
      <c r="L32" t="str">
        <f t="shared" si="1"/>
        <v/>
      </c>
      <c r="M32" s="189" t="str">
        <f>IF(LEN(L32)&gt;0,IFERROR(INDEX(Maps!$DW$2:$DW$1000,MATCH(L32,Maps!$DV$2:$DV$1000,0)),"N"),"")</f>
        <v/>
      </c>
      <c r="N32" s="202" t="str">
        <f>IF(LEN(L32)&gt;0,IFERROR(INDEX(Maps!$DX$2:$DX$1000,MATCH(L32,Maps!$DV$2:$DV$1000,0)),1),"")</f>
        <v/>
      </c>
      <c r="O32" s="204" t="str">
        <f>IF(LEN(L32)&gt;0,IFERROR(INDEX(Maps!$DY$2:$DY$1000,MATCH(L32,Maps!$DV$2:$DV$1000,0)),L32),"")</f>
        <v/>
      </c>
    </row>
    <row r="33" spans="5:15" x14ac:dyDescent="0.45">
      <c r="E33" s="195" t="str">
        <f t="shared" si="0"/>
        <v/>
      </c>
      <c r="G33" s="200" t="s">
        <v>0</v>
      </c>
      <c r="H33" s="3" t="str">
        <v/>
      </c>
      <c r="I33" s="4" t="str">
        <v/>
      </c>
      <c r="J33" s="4" t="str">
        <v/>
      </c>
      <c r="K33" s="19" t="str">
        <v/>
      </c>
      <c r="L33" t="str">
        <f t="shared" si="1"/>
        <v/>
      </c>
      <c r="M33" s="189" t="str">
        <f>IF(LEN(L33)&gt;0,IFERROR(INDEX(Maps!$DW$2:$DW$1000,MATCH(L33,Maps!$DV$2:$DV$1000,0)),"N"),"")</f>
        <v/>
      </c>
      <c r="N33" s="202" t="str">
        <f>IF(LEN(L33)&gt;0,IFERROR(INDEX(Maps!$DX$2:$DX$1000,MATCH(L33,Maps!$DV$2:$DV$1000,0)),1),"")</f>
        <v/>
      </c>
      <c r="O33" s="204" t="str">
        <f>IF(LEN(L33)&gt;0,IFERROR(INDEX(Maps!$DY$2:$DY$1000,MATCH(L33,Maps!$DV$2:$DV$1000,0)),L33),"")</f>
        <v/>
      </c>
    </row>
    <row r="34" spans="5:15" x14ac:dyDescent="0.45">
      <c r="E34" s="195" t="str">
        <f t="shared" si="0"/>
        <v/>
      </c>
      <c r="G34" s="200" t="s">
        <v>0</v>
      </c>
      <c r="H34" s="3" t="str">
        <v/>
      </c>
      <c r="I34" s="4" t="str">
        <v/>
      </c>
      <c r="J34" s="4" t="str">
        <v/>
      </c>
      <c r="K34" s="19" t="str">
        <v/>
      </c>
      <c r="L34" t="str">
        <f t="shared" si="1"/>
        <v/>
      </c>
      <c r="M34" s="189" t="str">
        <f>IF(LEN(L34)&gt;0,IFERROR(INDEX(Maps!$DW$2:$DW$1000,MATCH(L34,Maps!$DV$2:$DV$1000,0)),"N"),"")</f>
        <v/>
      </c>
      <c r="N34" s="202" t="str">
        <f>IF(LEN(L34)&gt;0,IFERROR(INDEX(Maps!$DX$2:$DX$1000,MATCH(L34,Maps!$DV$2:$DV$1000,0)),1),"")</f>
        <v/>
      </c>
      <c r="O34" s="204" t="str">
        <f>IF(LEN(L34)&gt;0,IFERROR(INDEX(Maps!$DY$2:$DY$1000,MATCH(L34,Maps!$DV$2:$DV$1000,0)),L34),"")</f>
        <v/>
      </c>
    </row>
    <row r="35" spans="5:15" x14ac:dyDescent="0.45">
      <c r="E35" s="195" t="str">
        <f t="shared" si="0"/>
        <v/>
      </c>
      <c r="G35" s="200" t="s">
        <v>0</v>
      </c>
      <c r="H35" s="3" t="str">
        <v/>
      </c>
      <c r="I35" s="4" t="str">
        <v/>
      </c>
      <c r="J35" s="4" t="str">
        <v/>
      </c>
      <c r="K35" s="19" t="str">
        <v/>
      </c>
      <c r="L35" t="str">
        <f t="shared" si="1"/>
        <v/>
      </c>
      <c r="M35" s="189" t="str">
        <f>IF(LEN(L35)&gt;0,IFERROR(INDEX(Maps!$DW$2:$DW$1000,MATCH(L35,Maps!$DV$2:$DV$1000,0)),"N"),"")</f>
        <v/>
      </c>
      <c r="N35" s="202" t="str">
        <f>IF(LEN(L35)&gt;0,IFERROR(INDEX(Maps!$DX$2:$DX$1000,MATCH(L35,Maps!$DV$2:$DV$1000,0)),1),"")</f>
        <v/>
      </c>
      <c r="O35" s="204" t="str">
        <f>IF(LEN(L35)&gt;0,IFERROR(INDEX(Maps!$DY$2:$DY$1000,MATCH(L35,Maps!$DV$2:$DV$1000,0)),L35),"")</f>
        <v/>
      </c>
    </row>
    <row r="36" spans="5:15" x14ac:dyDescent="0.45">
      <c r="E36" s="195" t="str">
        <f t="shared" si="0"/>
        <v/>
      </c>
      <c r="G36" s="200" t="s">
        <v>0</v>
      </c>
      <c r="H36" s="3" t="str">
        <v/>
      </c>
      <c r="I36" s="4" t="str">
        <v/>
      </c>
      <c r="J36" s="4" t="str">
        <v/>
      </c>
      <c r="K36" s="19" t="str">
        <v/>
      </c>
      <c r="L36" t="str">
        <f t="shared" si="1"/>
        <v/>
      </c>
      <c r="M36" s="189" t="str">
        <f>IF(LEN(L36)&gt;0,IFERROR(INDEX(Maps!$DW$2:$DW$1000,MATCH(L36,Maps!$DV$2:$DV$1000,0)),"N"),"")</f>
        <v/>
      </c>
      <c r="N36" s="202" t="str">
        <f>IF(LEN(L36)&gt;0,IFERROR(INDEX(Maps!$DX$2:$DX$1000,MATCH(L36,Maps!$DV$2:$DV$1000,0)),1),"")</f>
        <v/>
      </c>
      <c r="O36" s="204" t="str">
        <f>IF(LEN(L36)&gt;0,IFERROR(INDEX(Maps!$DY$2:$DY$1000,MATCH(L36,Maps!$DV$2:$DV$1000,0)),L36),"")</f>
        <v/>
      </c>
    </row>
    <row r="37" spans="5:15" x14ac:dyDescent="0.45">
      <c r="E37" s="195" t="str">
        <f t="shared" si="0"/>
        <v/>
      </c>
      <c r="G37" s="200" t="s">
        <v>0</v>
      </c>
      <c r="H37" s="3" t="str">
        <v/>
      </c>
      <c r="I37" s="4" t="str">
        <v/>
      </c>
      <c r="J37" s="4" t="str">
        <v/>
      </c>
      <c r="K37" s="19" t="str">
        <v/>
      </c>
      <c r="L37" t="str">
        <f t="shared" si="1"/>
        <v/>
      </c>
      <c r="M37" s="189" t="str">
        <f>IF(LEN(L37)&gt;0,IFERROR(INDEX(Maps!$DW$2:$DW$1000,MATCH(L37,Maps!$DV$2:$DV$1000,0)),"N"),"")</f>
        <v/>
      </c>
      <c r="N37" s="202" t="str">
        <f>IF(LEN(L37)&gt;0,IFERROR(INDEX(Maps!$DX$2:$DX$1000,MATCH(L37,Maps!$DV$2:$DV$1000,0)),1),"")</f>
        <v/>
      </c>
      <c r="O37" s="204" t="str">
        <f>IF(LEN(L37)&gt;0,IFERROR(INDEX(Maps!$DY$2:$DY$1000,MATCH(L37,Maps!$DV$2:$DV$1000,0)),L37),"")</f>
        <v/>
      </c>
    </row>
    <row r="38" spans="5:15" x14ac:dyDescent="0.45">
      <c r="E38" s="195" t="str">
        <f t="shared" si="0"/>
        <v/>
      </c>
      <c r="G38" s="200" t="s">
        <v>0</v>
      </c>
      <c r="H38" s="3" t="str">
        <v/>
      </c>
      <c r="I38" s="4" t="str">
        <v/>
      </c>
      <c r="J38" s="4" t="str">
        <v/>
      </c>
      <c r="K38" s="19" t="str">
        <v/>
      </c>
      <c r="L38" t="str">
        <f t="shared" si="1"/>
        <v/>
      </c>
      <c r="M38" s="189" t="str">
        <f>IF(LEN(L38)&gt;0,IFERROR(INDEX(Maps!$DW$2:$DW$1000,MATCH(L38,Maps!$DV$2:$DV$1000,0)),"N"),"")</f>
        <v/>
      </c>
      <c r="N38" s="202" t="str">
        <f>IF(LEN(L38)&gt;0,IFERROR(INDEX(Maps!$DX$2:$DX$1000,MATCH(L38,Maps!$DV$2:$DV$1000,0)),1),"")</f>
        <v/>
      </c>
      <c r="O38" s="204" t="str">
        <f>IF(LEN(L38)&gt;0,IFERROR(INDEX(Maps!$DY$2:$DY$1000,MATCH(L38,Maps!$DV$2:$DV$1000,0)),L38),"")</f>
        <v/>
      </c>
    </row>
    <row r="39" spans="5:15" x14ac:dyDescent="0.45">
      <c r="E39" s="195" t="str">
        <f t="shared" si="0"/>
        <v/>
      </c>
      <c r="G39" s="200" t="s">
        <v>0</v>
      </c>
      <c r="H39" s="3" t="str">
        <v/>
      </c>
      <c r="I39" s="4" t="str">
        <v/>
      </c>
      <c r="J39" s="4" t="str">
        <v/>
      </c>
      <c r="K39" s="19" t="str">
        <v/>
      </c>
      <c r="L39" t="str">
        <f t="shared" si="1"/>
        <v/>
      </c>
      <c r="M39" s="189" t="str">
        <f>IF(LEN(L39)&gt;0,IFERROR(INDEX(Maps!$DW$2:$DW$1000,MATCH(L39,Maps!$DV$2:$DV$1000,0)),"N"),"")</f>
        <v/>
      </c>
      <c r="N39" s="202" t="str">
        <f>IF(LEN(L39)&gt;0,IFERROR(INDEX(Maps!$DX$2:$DX$1000,MATCH(L39,Maps!$DV$2:$DV$1000,0)),1),"")</f>
        <v/>
      </c>
      <c r="O39" s="204" t="str">
        <f>IF(LEN(L39)&gt;0,IFERROR(INDEX(Maps!$DY$2:$DY$1000,MATCH(L39,Maps!$DV$2:$DV$1000,0)),L39),"")</f>
        <v/>
      </c>
    </row>
    <row r="40" spans="5:15" x14ac:dyDescent="0.45">
      <c r="E40" s="195" t="str">
        <f t="shared" si="0"/>
        <v/>
      </c>
      <c r="G40" s="200" t="s">
        <v>0</v>
      </c>
      <c r="H40" s="3" t="str">
        <v/>
      </c>
      <c r="I40" s="4" t="str">
        <v/>
      </c>
      <c r="J40" s="4" t="str">
        <v/>
      </c>
      <c r="K40" s="19" t="str">
        <v/>
      </c>
      <c r="L40" t="str">
        <f t="shared" si="1"/>
        <v/>
      </c>
      <c r="M40" s="189" t="str">
        <f>IF(LEN(L40)&gt;0,IFERROR(INDEX(Maps!$DW$2:$DW$1000,MATCH(L40,Maps!$DV$2:$DV$1000,0)),"N"),"")</f>
        <v/>
      </c>
      <c r="N40" s="202" t="str">
        <f>IF(LEN(L40)&gt;0,IFERROR(INDEX(Maps!$DX$2:$DX$1000,MATCH(L40,Maps!$DV$2:$DV$1000,0)),1),"")</f>
        <v/>
      </c>
      <c r="O40" s="204" t="str">
        <f>IF(LEN(L40)&gt;0,IFERROR(INDEX(Maps!$DY$2:$DY$1000,MATCH(L40,Maps!$DV$2:$DV$1000,0)),L40),"")</f>
        <v/>
      </c>
    </row>
    <row r="41" spans="5:15" x14ac:dyDescent="0.45">
      <c r="E41" s="195" t="str">
        <f t="shared" si="0"/>
        <v/>
      </c>
      <c r="G41" s="200" t="s">
        <v>0</v>
      </c>
      <c r="H41" s="3" t="str">
        <v/>
      </c>
      <c r="I41" s="4" t="str">
        <v/>
      </c>
      <c r="J41" s="4" t="str">
        <v/>
      </c>
      <c r="K41" s="19" t="str">
        <v/>
      </c>
      <c r="L41" t="str">
        <f t="shared" ref="L41:L104" si="2">IF(LEN(F42)&gt;0,F42,"")</f>
        <v/>
      </c>
      <c r="M41" s="189" t="str">
        <f>IF(LEN(L41)&gt;0,IFERROR(INDEX(Maps!$DW$2:$DW$1000,MATCH(L41,Maps!$DV$2:$DV$1000,0)),"N"),"")</f>
        <v/>
      </c>
      <c r="N41" s="202" t="str">
        <f>IF(LEN(L41)&gt;0,IFERROR(INDEX(Maps!$DX$2:$DX$1000,MATCH(L41,Maps!$DV$2:$DV$1000,0)),1),"")</f>
        <v/>
      </c>
      <c r="O41" s="204" t="str">
        <f>IF(LEN(L41)&gt;0,IFERROR(INDEX(Maps!$DY$2:$DY$1000,MATCH(L41,Maps!$DV$2:$DV$1000,0)),L41),"")</f>
        <v/>
      </c>
    </row>
    <row r="42" spans="5:15" x14ac:dyDescent="0.45">
      <c r="E42" s="195" t="str">
        <f t="shared" si="0"/>
        <v/>
      </c>
      <c r="G42" s="200" t="s">
        <v>0</v>
      </c>
      <c r="H42" s="3" t="str">
        <v/>
      </c>
      <c r="I42" s="4" t="str">
        <v/>
      </c>
      <c r="J42" s="4" t="str">
        <v/>
      </c>
      <c r="K42" s="19" t="str">
        <v/>
      </c>
      <c r="L42" t="str">
        <f t="shared" si="2"/>
        <v/>
      </c>
      <c r="M42" s="189" t="str">
        <f>IF(LEN(L42)&gt;0,IFERROR(INDEX(Maps!$DW$2:$DW$1000,MATCH(L42,Maps!$DV$2:$DV$1000,0)),"N"),"")</f>
        <v/>
      </c>
      <c r="N42" s="202" t="str">
        <f>IF(LEN(L42)&gt;0,IFERROR(INDEX(Maps!$DX$2:$DX$1000,MATCH(L42,Maps!$DV$2:$DV$1000,0)),1),"")</f>
        <v/>
      </c>
      <c r="O42" s="204" t="str">
        <f>IF(LEN(L42)&gt;0,IFERROR(INDEX(Maps!$DY$2:$DY$1000,MATCH(L42,Maps!$DV$2:$DV$1000,0)),L42),"")</f>
        <v/>
      </c>
    </row>
    <row r="43" spans="5:15" x14ac:dyDescent="0.45">
      <c r="E43" s="195" t="str">
        <f t="shared" si="0"/>
        <v/>
      </c>
      <c r="G43" s="200" t="s">
        <v>0</v>
      </c>
      <c r="H43" s="3" t="str">
        <v/>
      </c>
      <c r="I43" s="4" t="str">
        <v/>
      </c>
      <c r="J43" s="4" t="str">
        <v/>
      </c>
      <c r="K43" s="19" t="str">
        <v/>
      </c>
      <c r="L43" t="str">
        <f t="shared" si="2"/>
        <v/>
      </c>
      <c r="M43" s="189" t="str">
        <f>IF(LEN(L43)&gt;0,IFERROR(INDEX(Maps!$DW$2:$DW$1000,MATCH(L43,Maps!$DV$2:$DV$1000,0)),"N"),"")</f>
        <v/>
      </c>
      <c r="N43" s="202" t="str">
        <f>IF(LEN(L43)&gt;0,IFERROR(INDEX(Maps!$DX$2:$DX$1000,MATCH(L43,Maps!$DV$2:$DV$1000,0)),1),"")</f>
        <v/>
      </c>
      <c r="O43" s="204" t="str">
        <f>IF(LEN(L43)&gt;0,IFERROR(INDEX(Maps!$DY$2:$DY$1000,MATCH(L43,Maps!$DV$2:$DV$1000,0)),L43),"")</f>
        <v/>
      </c>
    </row>
    <row r="44" spans="5:15" x14ac:dyDescent="0.45">
      <c r="E44" s="195" t="str">
        <f t="shared" si="0"/>
        <v/>
      </c>
      <c r="G44" s="200" t="s">
        <v>0</v>
      </c>
      <c r="H44" s="3" t="str">
        <v/>
      </c>
      <c r="I44" s="4" t="str">
        <v/>
      </c>
      <c r="J44" s="4" t="str">
        <v/>
      </c>
      <c r="K44" s="19" t="str">
        <v/>
      </c>
      <c r="L44" t="str">
        <f t="shared" si="2"/>
        <v/>
      </c>
      <c r="M44" s="189" t="str">
        <f>IF(LEN(L44)&gt;0,IFERROR(INDEX(Maps!$DW$2:$DW$1000,MATCH(L44,Maps!$DV$2:$DV$1000,0)),"N"),"")</f>
        <v/>
      </c>
      <c r="N44" s="202" t="str">
        <f>IF(LEN(L44)&gt;0,IFERROR(INDEX(Maps!$DX$2:$DX$1000,MATCH(L44,Maps!$DV$2:$DV$1000,0)),1),"")</f>
        <v/>
      </c>
      <c r="O44" s="204" t="str">
        <f>IF(LEN(L44)&gt;0,IFERROR(INDEX(Maps!$DY$2:$DY$1000,MATCH(L44,Maps!$DV$2:$DV$1000,0)),L44),"")</f>
        <v/>
      </c>
    </row>
    <row r="45" spans="5:15" x14ac:dyDescent="0.45">
      <c r="E45" s="195" t="str">
        <f t="shared" si="0"/>
        <v/>
      </c>
      <c r="G45" s="200" t="s">
        <v>0</v>
      </c>
      <c r="H45" s="3" t="str">
        <v/>
      </c>
      <c r="I45" s="4" t="str">
        <v/>
      </c>
      <c r="J45" s="4" t="str">
        <v/>
      </c>
      <c r="K45" s="19" t="str">
        <v/>
      </c>
      <c r="L45" t="str">
        <f t="shared" si="2"/>
        <v/>
      </c>
      <c r="M45" s="189" t="str">
        <f>IF(LEN(L45)&gt;0,IFERROR(INDEX(Maps!$DW$2:$DW$1000,MATCH(L45,Maps!$DV$2:$DV$1000,0)),"N"),"")</f>
        <v/>
      </c>
      <c r="N45" s="202" t="str">
        <f>IF(LEN(L45)&gt;0,IFERROR(INDEX(Maps!$DX$2:$DX$1000,MATCH(L45,Maps!$DV$2:$DV$1000,0)),1),"")</f>
        <v/>
      </c>
      <c r="O45" s="204" t="str">
        <f>IF(LEN(L45)&gt;0,IFERROR(INDEX(Maps!$DY$2:$DY$1000,MATCH(L45,Maps!$DV$2:$DV$1000,0)),L45),"")</f>
        <v/>
      </c>
    </row>
    <row r="46" spans="5:15" x14ac:dyDescent="0.45">
      <c r="E46" s="195" t="str">
        <f t="shared" si="0"/>
        <v/>
      </c>
      <c r="G46" s="200" t="s">
        <v>0</v>
      </c>
      <c r="H46" s="3" t="str">
        <v/>
      </c>
      <c r="I46" s="4" t="str">
        <v/>
      </c>
      <c r="J46" s="4" t="str">
        <v/>
      </c>
      <c r="K46" s="19" t="str">
        <v/>
      </c>
      <c r="L46" t="str">
        <f t="shared" si="2"/>
        <v/>
      </c>
      <c r="M46" s="189" t="str">
        <f>IF(LEN(L46)&gt;0,IFERROR(INDEX(Maps!$DW$2:$DW$1000,MATCH(L46,Maps!$DV$2:$DV$1000,0)),"N"),"")</f>
        <v/>
      </c>
      <c r="N46" s="202" t="str">
        <f>IF(LEN(L46)&gt;0,IFERROR(INDEX(Maps!$DX$2:$DX$1000,MATCH(L46,Maps!$DV$2:$DV$1000,0)),1),"")</f>
        <v/>
      </c>
      <c r="O46" s="204" t="str">
        <f>IF(LEN(L46)&gt;0,IFERROR(INDEX(Maps!$DY$2:$DY$1000,MATCH(L46,Maps!$DV$2:$DV$1000,0)),L46),"")</f>
        <v/>
      </c>
    </row>
    <row r="47" spans="5:15" x14ac:dyDescent="0.45">
      <c r="E47" s="195" t="str">
        <f t="shared" si="0"/>
        <v/>
      </c>
      <c r="G47" s="200" t="s">
        <v>0</v>
      </c>
      <c r="H47" s="3" t="str">
        <v/>
      </c>
      <c r="I47" s="4" t="str">
        <v/>
      </c>
      <c r="J47" s="4" t="str">
        <v/>
      </c>
      <c r="K47" s="19" t="str">
        <v/>
      </c>
      <c r="L47" t="str">
        <f t="shared" si="2"/>
        <v/>
      </c>
      <c r="M47" s="189" t="str">
        <f>IF(LEN(L47)&gt;0,IFERROR(INDEX(Maps!$DW$2:$DW$1000,MATCH(L47,Maps!$DV$2:$DV$1000,0)),"N"),"")</f>
        <v/>
      </c>
      <c r="N47" s="202" t="str">
        <f>IF(LEN(L47)&gt;0,IFERROR(INDEX(Maps!$DX$2:$DX$1000,MATCH(L47,Maps!$DV$2:$DV$1000,0)),1),"")</f>
        <v/>
      </c>
      <c r="O47" s="204" t="str">
        <f>IF(LEN(L47)&gt;0,IFERROR(INDEX(Maps!$DY$2:$DY$1000,MATCH(L47,Maps!$DV$2:$DV$1000,0)),L47),"")</f>
        <v/>
      </c>
    </row>
    <row r="48" spans="5:15" x14ac:dyDescent="0.45">
      <c r="E48" s="195" t="str">
        <f t="shared" si="0"/>
        <v/>
      </c>
      <c r="G48" s="200" t="s">
        <v>0</v>
      </c>
      <c r="H48" s="3" t="str">
        <v/>
      </c>
      <c r="I48" s="4" t="str">
        <v/>
      </c>
      <c r="J48" s="4" t="str">
        <v/>
      </c>
      <c r="K48" s="19" t="str">
        <v/>
      </c>
      <c r="L48" t="str">
        <f t="shared" si="2"/>
        <v/>
      </c>
      <c r="M48" s="189" t="str">
        <f>IF(LEN(L48)&gt;0,IFERROR(INDEX(Maps!$DW$2:$DW$1000,MATCH(L48,Maps!$DV$2:$DV$1000,0)),"N"),"")</f>
        <v/>
      </c>
      <c r="N48" s="202" t="str">
        <f>IF(LEN(L48)&gt;0,IFERROR(INDEX(Maps!$DX$2:$DX$1000,MATCH(L48,Maps!$DV$2:$DV$1000,0)),1),"")</f>
        <v/>
      </c>
      <c r="O48" s="204" t="str">
        <f>IF(LEN(L48)&gt;0,IFERROR(INDEX(Maps!$DY$2:$DY$1000,MATCH(L48,Maps!$DV$2:$DV$1000,0)),L48),"")</f>
        <v/>
      </c>
    </row>
    <row r="49" spans="5:15" x14ac:dyDescent="0.45">
      <c r="E49" s="195" t="str">
        <f t="shared" si="0"/>
        <v/>
      </c>
      <c r="G49" s="200" t="s">
        <v>0</v>
      </c>
      <c r="H49" s="3" t="str">
        <v/>
      </c>
      <c r="I49" s="4" t="str">
        <v/>
      </c>
      <c r="J49" s="4" t="str">
        <v/>
      </c>
      <c r="K49" s="19" t="str">
        <v/>
      </c>
      <c r="L49" t="str">
        <f t="shared" si="2"/>
        <v/>
      </c>
      <c r="M49" s="189" t="str">
        <f>IF(LEN(L49)&gt;0,IFERROR(INDEX(Maps!$DW$2:$DW$1000,MATCH(L49,Maps!$DV$2:$DV$1000,0)),"N"),"")</f>
        <v/>
      </c>
      <c r="N49" s="202" t="str">
        <f>IF(LEN(L49)&gt;0,IFERROR(INDEX(Maps!$DX$2:$DX$1000,MATCH(L49,Maps!$DV$2:$DV$1000,0)),1),"")</f>
        <v/>
      </c>
      <c r="O49" s="204" t="str">
        <f>IF(LEN(L49)&gt;0,IFERROR(INDEX(Maps!$DY$2:$DY$1000,MATCH(L49,Maps!$DV$2:$DV$1000,0)),L49),"")</f>
        <v/>
      </c>
    </row>
    <row r="50" spans="5:15" x14ac:dyDescent="0.45">
      <c r="E50" s="195" t="str">
        <f t="shared" si="0"/>
        <v/>
      </c>
      <c r="G50" s="200" t="s">
        <v>0</v>
      </c>
      <c r="H50" s="3" t="str">
        <v/>
      </c>
      <c r="I50" s="4" t="str">
        <v/>
      </c>
      <c r="J50" s="4" t="str">
        <v/>
      </c>
      <c r="K50" s="19" t="str">
        <v/>
      </c>
      <c r="L50" t="str">
        <f t="shared" si="2"/>
        <v/>
      </c>
      <c r="M50" s="189" t="str">
        <f>IF(LEN(L50)&gt;0,IFERROR(INDEX(Maps!$DW$2:$DW$1000,MATCH(L50,Maps!$DV$2:$DV$1000,0)),"N"),"")</f>
        <v/>
      </c>
      <c r="N50" s="202" t="str">
        <f>IF(LEN(L50)&gt;0,IFERROR(INDEX(Maps!$DX$2:$DX$1000,MATCH(L50,Maps!$DV$2:$DV$1000,0)),1),"")</f>
        <v/>
      </c>
      <c r="O50" s="204" t="str">
        <f>IF(LEN(L50)&gt;0,IFERROR(INDEX(Maps!$DY$2:$DY$1000,MATCH(L50,Maps!$DV$2:$DV$1000,0)),L50),"")</f>
        <v/>
      </c>
    </row>
    <row r="51" spans="5:15" x14ac:dyDescent="0.45">
      <c r="E51" s="195" t="str">
        <f t="shared" si="0"/>
        <v/>
      </c>
      <c r="G51" s="200" t="s">
        <v>0</v>
      </c>
      <c r="H51" s="3" t="str">
        <v/>
      </c>
      <c r="I51" s="4" t="str">
        <v/>
      </c>
      <c r="J51" s="4" t="str">
        <v/>
      </c>
      <c r="K51" s="19" t="str">
        <v/>
      </c>
      <c r="L51" t="str">
        <f t="shared" si="2"/>
        <v/>
      </c>
      <c r="M51" s="189" t="str">
        <f>IF(LEN(L51)&gt;0,IFERROR(INDEX(Maps!$DW$2:$DW$1000,MATCH(L51,Maps!$DV$2:$DV$1000,0)),"N"),"")</f>
        <v/>
      </c>
      <c r="N51" s="202" t="str">
        <f>IF(LEN(L51)&gt;0,IFERROR(INDEX(Maps!$DX$2:$DX$1000,MATCH(L51,Maps!$DV$2:$DV$1000,0)),1),"")</f>
        <v/>
      </c>
      <c r="O51" s="204" t="str">
        <f>IF(LEN(L51)&gt;0,IFERROR(INDEX(Maps!$DY$2:$DY$1000,MATCH(L51,Maps!$DV$2:$DV$1000,0)),L51),"")</f>
        <v/>
      </c>
    </row>
    <row r="52" spans="5:15" x14ac:dyDescent="0.45">
      <c r="E52" s="195" t="str">
        <f t="shared" si="0"/>
        <v/>
      </c>
      <c r="G52" s="200" t="s">
        <v>0</v>
      </c>
      <c r="H52" s="3" t="str">
        <v/>
      </c>
      <c r="I52" s="4" t="str">
        <v/>
      </c>
      <c r="J52" s="4" t="str">
        <v/>
      </c>
      <c r="K52" s="19" t="str">
        <v/>
      </c>
      <c r="L52" t="str">
        <f t="shared" si="2"/>
        <v/>
      </c>
      <c r="M52" s="189" t="str">
        <f>IF(LEN(L52)&gt;0,IFERROR(INDEX(Maps!$DW$2:$DW$1000,MATCH(L52,Maps!$DV$2:$DV$1000,0)),"N"),"")</f>
        <v/>
      </c>
      <c r="N52" s="202" t="str">
        <f>IF(LEN(L52)&gt;0,IFERROR(INDEX(Maps!$DX$2:$DX$1000,MATCH(L52,Maps!$DV$2:$DV$1000,0)),1),"")</f>
        <v/>
      </c>
      <c r="O52" s="204" t="str">
        <f>IF(LEN(L52)&gt;0,IFERROR(INDEX(Maps!$DY$2:$DY$1000,MATCH(L52,Maps!$DV$2:$DV$1000,0)),L52),"")</f>
        <v/>
      </c>
    </row>
    <row r="53" spans="5:15" x14ac:dyDescent="0.45">
      <c r="E53" s="195" t="str">
        <f t="shared" si="0"/>
        <v/>
      </c>
      <c r="G53" s="200" t="s">
        <v>0</v>
      </c>
      <c r="H53" s="3" t="str">
        <v/>
      </c>
      <c r="I53" s="4" t="str">
        <v/>
      </c>
      <c r="J53" s="4" t="str">
        <v/>
      </c>
      <c r="K53" s="19" t="str">
        <v/>
      </c>
      <c r="L53" t="str">
        <f t="shared" si="2"/>
        <v/>
      </c>
      <c r="M53" s="189" t="str">
        <f>IF(LEN(L53)&gt;0,IFERROR(INDEX(Maps!$DW$2:$DW$1000,MATCH(L53,Maps!$DV$2:$DV$1000,0)),"N"),"")</f>
        <v/>
      </c>
      <c r="N53" s="202" t="str">
        <f>IF(LEN(L53)&gt;0,IFERROR(INDEX(Maps!$DX$2:$DX$1000,MATCH(L53,Maps!$DV$2:$DV$1000,0)),1),"")</f>
        <v/>
      </c>
      <c r="O53" s="204" t="str">
        <f>IF(LEN(L53)&gt;0,IFERROR(INDEX(Maps!$DY$2:$DY$1000,MATCH(L53,Maps!$DV$2:$DV$1000,0)),L53),"")</f>
        <v/>
      </c>
    </row>
    <row r="54" spans="5:15" x14ac:dyDescent="0.45">
      <c r="E54" s="195" t="str">
        <f t="shared" si="0"/>
        <v/>
      </c>
      <c r="G54" s="200" t="s">
        <v>0</v>
      </c>
      <c r="H54" s="3" t="str">
        <v/>
      </c>
      <c r="I54" s="4" t="str">
        <v/>
      </c>
      <c r="J54" s="4" t="str">
        <v/>
      </c>
      <c r="K54" s="19" t="str">
        <v/>
      </c>
      <c r="L54" t="str">
        <f t="shared" si="2"/>
        <v/>
      </c>
      <c r="M54" s="189" t="str">
        <f>IF(LEN(L54)&gt;0,IFERROR(INDEX(Maps!$DW$2:$DW$1000,MATCH(L54,Maps!$DV$2:$DV$1000,0)),"N"),"")</f>
        <v/>
      </c>
      <c r="N54" s="202" t="str">
        <f>IF(LEN(L54)&gt;0,IFERROR(INDEX(Maps!$DX$2:$DX$1000,MATCH(L54,Maps!$DV$2:$DV$1000,0)),1),"")</f>
        <v/>
      </c>
      <c r="O54" s="204" t="str">
        <f>IF(LEN(L54)&gt;0,IFERROR(INDEX(Maps!$DY$2:$DY$1000,MATCH(L54,Maps!$DV$2:$DV$1000,0)),L54),"")</f>
        <v/>
      </c>
    </row>
    <row r="55" spans="5:15" x14ac:dyDescent="0.45">
      <c r="E55" s="195" t="str">
        <f t="shared" si="0"/>
        <v/>
      </c>
      <c r="G55" s="200" t="s">
        <v>0</v>
      </c>
      <c r="H55" s="3" t="str">
        <v/>
      </c>
      <c r="I55" s="4" t="str">
        <v/>
      </c>
      <c r="J55" s="4" t="str">
        <v/>
      </c>
      <c r="K55" s="19" t="str">
        <v/>
      </c>
      <c r="L55" t="str">
        <f t="shared" si="2"/>
        <v/>
      </c>
      <c r="M55" s="189" t="str">
        <f>IF(LEN(L55)&gt;0,IFERROR(INDEX(Maps!$DW$2:$DW$1000,MATCH(L55,Maps!$DV$2:$DV$1000,0)),"N"),"")</f>
        <v/>
      </c>
      <c r="N55" s="202" t="str">
        <f>IF(LEN(L55)&gt;0,IFERROR(INDEX(Maps!$DX$2:$DX$1000,MATCH(L55,Maps!$DV$2:$DV$1000,0)),1),"")</f>
        <v/>
      </c>
      <c r="O55" s="204" t="str">
        <f>IF(LEN(L55)&gt;0,IFERROR(INDEX(Maps!$DY$2:$DY$1000,MATCH(L55,Maps!$DV$2:$DV$1000,0)),L55),"")</f>
        <v/>
      </c>
    </row>
    <row r="56" spans="5:15" x14ac:dyDescent="0.45">
      <c r="E56" s="195" t="str">
        <f t="shared" si="0"/>
        <v/>
      </c>
      <c r="G56" s="200" t="s">
        <v>0</v>
      </c>
      <c r="H56" s="3" t="str">
        <v/>
      </c>
      <c r="I56" s="4" t="str">
        <v/>
      </c>
      <c r="J56" s="4" t="str">
        <v/>
      </c>
      <c r="K56" s="19" t="str">
        <v/>
      </c>
      <c r="L56" t="str">
        <f t="shared" si="2"/>
        <v/>
      </c>
      <c r="M56" s="189" t="str">
        <f>IF(LEN(L56)&gt;0,IFERROR(INDEX(Maps!$DW$2:$DW$1000,MATCH(L56,Maps!$DV$2:$DV$1000,0)),"N"),"")</f>
        <v/>
      </c>
      <c r="N56" s="202" t="str">
        <f>IF(LEN(L56)&gt;0,IFERROR(INDEX(Maps!$DX$2:$DX$1000,MATCH(L56,Maps!$DV$2:$DV$1000,0)),1),"")</f>
        <v/>
      </c>
      <c r="O56" s="204" t="str">
        <f>IF(LEN(L56)&gt;0,IFERROR(INDEX(Maps!$DY$2:$DY$1000,MATCH(L56,Maps!$DV$2:$DV$1000,0)),L56),"")</f>
        <v/>
      </c>
    </row>
    <row r="57" spans="5:15" x14ac:dyDescent="0.45">
      <c r="E57" s="195" t="str">
        <f t="shared" si="0"/>
        <v/>
      </c>
      <c r="G57" s="200" t="s">
        <v>0</v>
      </c>
      <c r="H57" s="3" t="str">
        <v/>
      </c>
      <c r="I57" s="4" t="str">
        <v/>
      </c>
      <c r="J57" s="4" t="str">
        <v/>
      </c>
      <c r="K57" s="19" t="str">
        <v/>
      </c>
      <c r="L57" t="str">
        <f t="shared" si="2"/>
        <v/>
      </c>
      <c r="M57" s="189" t="str">
        <f>IF(LEN(L57)&gt;0,IFERROR(INDEX(Maps!$DW$2:$DW$1000,MATCH(L57,Maps!$DV$2:$DV$1000,0)),"N"),"")</f>
        <v/>
      </c>
      <c r="N57" s="202" t="str">
        <f>IF(LEN(L57)&gt;0,IFERROR(INDEX(Maps!$DX$2:$DX$1000,MATCH(L57,Maps!$DV$2:$DV$1000,0)),1),"")</f>
        <v/>
      </c>
      <c r="O57" s="204" t="str">
        <f>IF(LEN(L57)&gt;0,IFERROR(INDEX(Maps!$DY$2:$DY$1000,MATCH(L57,Maps!$DV$2:$DV$1000,0)),L57),"")</f>
        <v/>
      </c>
    </row>
    <row r="58" spans="5:15" x14ac:dyDescent="0.45">
      <c r="E58" s="195" t="str">
        <f t="shared" si="0"/>
        <v/>
      </c>
      <c r="G58" s="200" t="s">
        <v>0</v>
      </c>
      <c r="H58" s="3" t="str">
        <v/>
      </c>
      <c r="I58" s="4" t="str">
        <v/>
      </c>
      <c r="J58" s="4" t="str">
        <v/>
      </c>
      <c r="K58" s="19" t="str">
        <v/>
      </c>
      <c r="L58" t="str">
        <f t="shared" si="2"/>
        <v/>
      </c>
      <c r="M58" s="189" t="str">
        <f>IF(LEN(L58)&gt;0,IFERROR(INDEX(Maps!$DW$2:$DW$1000,MATCH(L58,Maps!$DV$2:$DV$1000,0)),"N"),"")</f>
        <v/>
      </c>
      <c r="N58" s="202" t="str">
        <f>IF(LEN(L58)&gt;0,IFERROR(INDEX(Maps!$DX$2:$DX$1000,MATCH(L58,Maps!$DV$2:$DV$1000,0)),1),"")</f>
        <v/>
      </c>
      <c r="O58" s="204" t="str">
        <f>IF(LEN(L58)&gt;0,IFERROR(INDEX(Maps!$DY$2:$DY$1000,MATCH(L58,Maps!$DV$2:$DV$1000,0)),L58),"")</f>
        <v/>
      </c>
    </row>
    <row r="59" spans="5:15" x14ac:dyDescent="0.45">
      <c r="E59" s="195" t="str">
        <f t="shared" si="0"/>
        <v/>
      </c>
      <c r="G59" s="200" t="s">
        <v>0</v>
      </c>
      <c r="H59" s="3" t="str">
        <v/>
      </c>
      <c r="I59" s="4" t="str">
        <v/>
      </c>
      <c r="J59" s="4" t="str">
        <v/>
      </c>
      <c r="K59" s="19" t="str">
        <v/>
      </c>
      <c r="L59" t="str">
        <f t="shared" si="2"/>
        <v/>
      </c>
      <c r="M59" s="189" t="str">
        <f>IF(LEN(L59)&gt;0,IFERROR(INDEX(Maps!$DW$2:$DW$1000,MATCH(L59,Maps!$DV$2:$DV$1000,0)),"N"),"")</f>
        <v/>
      </c>
      <c r="N59" s="202" t="str">
        <f>IF(LEN(L59)&gt;0,IFERROR(INDEX(Maps!$DX$2:$DX$1000,MATCH(L59,Maps!$DV$2:$DV$1000,0)),1),"")</f>
        <v/>
      </c>
      <c r="O59" s="204" t="str">
        <f>IF(LEN(L59)&gt;0,IFERROR(INDEX(Maps!$DY$2:$DY$1000,MATCH(L59,Maps!$DV$2:$DV$1000,0)),L59),"")</f>
        <v/>
      </c>
    </row>
    <row r="60" spans="5:15" x14ac:dyDescent="0.45">
      <c r="E60" s="195" t="str">
        <f t="shared" si="0"/>
        <v/>
      </c>
      <c r="G60" s="200" t="s">
        <v>0</v>
      </c>
      <c r="H60" s="3" t="str">
        <v/>
      </c>
      <c r="I60" s="4" t="str">
        <v/>
      </c>
      <c r="J60" s="4" t="str">
        <v/>
      </c>
      <c r="K60" s="19" t="str">
        <v/>
      </c>
      <c r="L60" t="str">
        <f t="shared" si="2"/>
        <v/>
      </c>
      <c r="M60" s="189" t="str">
        <f>IF(LEN(L60)&gt;0,IFERROR(INDEX(Maps!$DW$2:$DW$1000,MATCH(L60,Maps!$DV$2:$DV$1000,0)),"N"),"")</f>
        <v/>
      </c>
      <c r="N60" s="202" t="str">
        <f>IF(LEN(L60)&gt;0,IFERROR(INDEX(Maps!$DX$2:$DX$1000,MATCH(L60,Maps!$DV$2:$DV$1000,0)),1),"")</f>
        <v/>
      </c>
      <c r="O60" s="204" t="str">
        <f>IF(LEN(L60)&gt;0,IFERROR(INDEX(Maps!$DY$2:$DY$1000,MATCH(L60,Maps!$DV$2:$DV$1000,0)),L60),"")</f>
        <v/>
      </c>
    </row>
    <row r="61" spans="5:15" x14ac:dyDescent="0.45">
      <c r="E61" s="195" t="str">
        <f t="shared" si="0"/>
        <v/>
      </c>
      <c r="G61" s="200" t="s">
        <v>0</v>
      </c>
      <c r="H61" s="3" t="str">
        <v/>
      </c>
      <c r="I61" s="4" t="str">
        <v/>
      </c>
      <c r="J61" s="4" t="str">
        <v/>
      </c>
      <c r="K61" s="19" t="str">
        <v/>
      </c>
      <c r="L61" t="str">
        <f t="shared" si="2"/>
        <v/>
      </c>
      <c r="M61" s="189" t="str">
        <f>IF(LEN(L61)&gt;0,IFERROR(INDEX(Maps!$DW$2:$DW$1000,MATCH(L61,Maps!$DV$2:$DV$1000,0)),"N"),"")</f>
        <v/>
      </c>
      <c r="N61" s="202" t="str">
        <f>IF(LEN(L61)&gt;0,IFERROR(INDEX(Maps!$DX$2:$DX$1000,MATCH(L61,Maps!$DV$2:$DV$1000,0)),1),"")</f>
        <v/>
      </c>
      <c r="O61" s="204" t="str">
        <f>IF(LEN(L61)&gt;0,IFERROR(INDEX(Maps!$DY$2:$DY$1000,MATCH(L61,Maps!$DV$2:$DV$1000,0)),L61),"")</f>
        <v/>
      </c>
    </row>
    <row r="62" spans="5:15" x14ac:dyDescent="0.45">
      <c r="E62" s="195" t="str">
        <f t="shared" si="0"/>
        <v/>
      </c>
      <c r="G62" s="200" t="s">
        <v>0</v>
      </c>
      <c r="H62" s="3" t="str">
        <v/>
      </c>
      <c r="I62" s="4" t="str">
        <v/>
      </c>
      <c r="J62" s="4" t="str">
        <v/>
      </c>
      <c r="K62" s="19" t="str">
        <v/>
      </c>
      <c r="L62" t="str">
        <f t="shared" si="2"/>
        <v/>
      </c>
      <c r="M62" s="189" t="str">
        <f>IF(LEN(L62)&gt;0,IFERROR(INDEX(Maps!$DW$2:$DW$1000,MATCH(L62,Maps!$DV$2:$DV$1000,0)),"N"),"")</f>
        <v/>
      </c>
      <c r="N62" s="202" t="str">
        <f>IF(LEN(L62)&gt;0,IFERROR(INDEX(Maps!$DX$2:$DX$1000,MATCH(L62,Maps!$DV$2:$DV$1000,0)),1),"")</f>
        <v/>
      </c>
      <c r="O62" s="204" t="str">
        <f>IF(LEN(L62)&gt;0,IFERROR(INDEX(Maps!$DY$2:$DY$1000,MATCH(L62,Maps!$DV$2:$DV$1000,0)),L62),"")</f>
        <v/>
      </c>
    </row>
    <row r="63" spans="5:15" x14ac:dyDescent="0.45">
      <c r="E63" s="195" t="str">
        <f t="shared" si="0"/>
        <v/>
      </c>
      <c r="G63" s="200" t="s">
        <v>0</v>
      </c>
      <c r="H63" s="3" t="str">
        <v/>
      </c>
      <c r="I63" s="4" t="str">
        <v/>
      </c>
      <c r="J63" s="4" t="str">
        <v/>
      </c>
      <c r="K63" s="19" t="str">
        <v/>
      </c>
      <c r="L63" t="str">
        <f t="shared" si="2"/>
        <v/>
      </c>
      <c r="M63" s="189" t="str">
        <f>IF(LEN(L63)&gt;0,IFERROR(INDEX(Maps!$DW$2:$DW$1000,MATCH(L63,Maps!$DV$2:$DV$1000,0)),"N"),"")</f>
        <v/>
      </c>
      <c r="N63" s="202" t="str">
        <f>IF(LEN(L63)&gt;0,IFERROR(INDEX(Maps!$DX$2:$DX$1000,MATCH(L63,Maps!$DV$2:$DV$1000,0)),1),"")</f>
        <v/>
      </c>
      <c r="O63" s="204" t="str">
        <f>IF(LEN(L63)&gt;0,IFERROR(INDEX(Maps!$DY$2:$DY$1000,MATCH(L63,Maps!$DV$2:$DV$1000,0)),L63),"")</f>
        <v/>
      </c>
    </row>
    <row r="64" spans="5:15" x14ac:dyDescent="0.45">
      <c r="E64" s="195" t="str">
        <f t="shared" si="0"/>
        <v/>
      </c>
      <c r="G64" s="200" t="s">
        <v>0</v>
      </c>
      <c r="H64" s="3" t="str">
        <v/>
      </c>
      <c r="I64" s="4" t="str">
        <v/>
      </c>
      <c r="J64" s="4" t="str">
        <v/>
      </c>
      <c r="K64" s="19" t="str">
        <v/>
      </c>
      <c r="L64" t="str">
        <f t="shared" si="2"/>
        <v/>
      </c>
      <c r="M64" s="189" t="str">
        <f>IF(LEN(L64)&gt;0,IFERROR(INDEX(Maps!$DW$2:$DW$1000,MATCH(L64,Maps!$DV$2:$DV$1000,0)),"N"),"")</f>
        <v/>
      </c>
      <c r="N64" s="202" t="str">
        <f>IF(LEN(L64)&gt;0,IFERROR(INDEX(Maps!$DX$2:$DX$1000,MATCH(L64,Maps!$DV$2:$DV$1000,0)),1),"")</f>
        <v/>
      </c>
      <c r="O64" s="204" t="str">
        <f>IF(LEN(L64)&gt;0,IFERROR(INDEX(Maps!$DY$2:$DY$1000,MATCH(L64,Maps!$DV$2:$DV$1000,0)),L64),"")</f>
        <v/>
      </c>
    </row>
    <row r="65" spans="5:15" x14ac:dyDescent="0.45">
      <c r="E65" s="195" t="str">
        <f t="shared" si="0"/>
        <v/>
      </c>
      <c r="G65" s="200" t="s">
        <v>0</v>
      </c>
      <c r="H65" s="3" t="str">
        <v/>
      </c>
      <c r="I65" s="4" t="str">
        <v/>
      </c>
      <c r="J65" s="4" t="str">
        <v/>
      </c>
      <c r="K65" s="19" t="str">
        <v/>
      </c>
      <c r="L65" t="str">
        <f t="shared" si="2"/>
        <v/>
      </c>
      <c r="M65" s="189" t="str">
        <f>IF(LEN(L65)&gt;0,IFERROR(INDEX(Maps!$DW$2:$DW$1000,MATCH(L65,Maps!$DV$2:$DV$1000,0)),"N"),"")</f>
        <v/>
      </c>
      <c r="N65" s="202" t="str">
        <f>IF(LEN(L65)&gt;0,IFERROR(INDEX(Maps!$DX$2:$DX$1000,MATCH(L65,Maps!$DV$2:$DV$1000,0)),1),"")</f>
        <v/>
      </c>
      <c r="O65" s="204" t="str">
        <f>IF(LEN(L65)&gt;0,IFERROR(INDEX(Maps!$DY$2:$DY$1000,MATCH(L65,Maps!$DV$2:$DV$1000,0)),L65),"")</f>
        <v/>
      </c>
    </row>
    <row r="66" spans="5:15" x14ac:dyDescent="0.45">
      <c r="E66" s="195" t="str">
        <f t="shared" ref="E66:E129" si="3">IF(LEN(A66)&gt;0,A66,"")</f>
        <v/>
      </c>
      <c r="G66" s="200" t="s">
        <v>0</v>
      </c>
      <c r="H66" s="3" t="str">
        <v/>
      </c>
      <c r="I66" s="4" t="str">
        <v/>
      </c>
      <c r="J66" s="4" t="str">
        <v/>
      </c>
      <c r="K66" s="19" t="str">
        <v/>
      </c>
      <c r="L66" t="str">
        <f t="shared" si="2"/>
        <v/>
      </c>
      <c r="M66" s="189" t="str">
        <f>IF(LEN(L66)&gt;0,IFERROR(INDEX(Maps!$DW$2:$DW$1000,MATCH(L66,Maps!$DV$2:$DV$1000,0)),"N"),"")</f>
        <v/>
      </c>
      <c r="N66" s="202" t="str">
        <f>IF(LEN(L66)&gt;0,IFERROR(INDEX(Maps!$DX$2:$DX$1000,MATCH(L66,Maps!$DV$2:$DV$1000,0)),1),"")</f>
        <v/>
      </c>
      <c r="O66" s="204" t="str">
        <f>IF(LEN(L66)&gt;0,IFERROR(INDEX(Maps!$DY$2:$DY$1000,MATCH(L66,Maps!$DV$2:$DV$1000,0)),L66),"")</f>
        <v/>
      </c>
    </row>
    <row r="67" spans="5:15" x14ac:dyDescent="0.45">
      <c r="E67" s="195" t="str">
        <f t="shared" si="3"/>
        <v/>
      </c>
      <c r="G67" s="200" t="s">
        <v>0</v>
      </c>
      <c r="H67" s="3" t="str">
        <v/>
      </c>
      <c r="I67" s="4" t="str">
        <v/>
      </c>
      <c r="J67" s="4" t="str">
        <v/>
      </c>
      <c r="K67" s="19" t="str">
        <v/>
      </c>
      <c r="L67" t="str">
        <f t="shared" si="2"/>
        <v/>
      </c>
      <c r="M67" s="189" t="str">
        <f>IF(LEN(L67)&gt;0,IFERROR(INDEX(Maps!$DW$2:$DW$1000,MATCH(L67,Maps!$DV$2:$DV$1000,0)),"N"),"")</f>
        <v/>
      </c>
      <c r="N67" s="202" t="str">
        <f>IF(LEN(L67)&gt;0,IFERROR(INDEX(Maps!$DX$2:$DX$1000,MATCH(L67,Maps!$DV$2:$DV$1000,0)),1),"")</f>
        <v/>
      </c>
      <c r="O67" s="204" t="str">
        <f>IF(LEN(L67)&gt;0,IFERROR(INDEX(Maps!$DY$2:$DY$1000,MATCH(L67,Maps!$DV$2:$DV$1000,0)),L67),"")</f>
        <v/>
      </c>
    </row>
    <row r="68" spans="5:15" x14ac:dyDescent="0.45">
      <c r="E68" s="195" t="str">
        <f t="shared" si="3"/>
        <v/>
      </c>
      <c r="G68" s="200" t="s">
        <v>0</v>
      </c>
      <c r="H68" s="3" t="str">
        <v/>
      </c>
      <c r="I68" s="4" t="str">
        <v/>
      </c>
      <c r="J68" s="4" t="str">
        <v/>
      </c>
      <c r="K68" s="19" t="str">
        <v/>
      </c>
      <c r="L68" t="str">
        <f t="shared" si="2"/>
        <v/>
      </c>
      <c r="M68" s="189" t="str">
        <f>IF(LEN(L68)&gt;0,IFERROR(INDEX(Maps!$DW$2:$DW$1000,MATCH(L68,Maps!$DV$2:$DV$1000,0)),"N"),"")</f>
        <v/>
      </c>
      <c r="N68" s="202" t="str">
        <f>IF(LEN(L68)&gt;0,IFERROR(INDEX(Maps!$DX$2:$DX$1000,MATCH(L68,Maps!$DV$2:$DV$1000,0)),1),"")</f>
        <v/>
      </c>
      <c r="O68" s="204" t="str">
        <f>IF(LEN(L68)&gt;0,IFERROR(INDEX(Maps!$DY$2:$DY$1000,MATCH(L68,Maps!$DV$2:$DV$1000,0)),L68),"")</f>
        <v/>
      </c>
    </row>
    <row r="69" spans="5:15" x14ac:dyDescent="0.45">
      <c r="E69" s="195" t="str">
        <f t="shared" si="3"/>
        <v/>
      </c>
      <c r="G69" s="200" t="s">
        <v>0</v>
      </c>
      <c r="H69" s="3" t="str">
        <v/>
      </c>
      <c r="I69" s="4" t="str">
        <v/>
      </c>
      <c r="J69" s="4" t="str">
        <v/>
      </c>
      <c r="K69" s="19" t="str">
        <v/>
      </c>
      <c r="L69" t="str">
        <f t="shared" si="2"/>
        <v/>
      </c>
      <c r="M69" s="189" t="str">
        <f>IF(LEN(L69)&gt;0,IFERROR(INDEX(Maps!$DW$2:$DW$1000,MATCH(L69,Maps!$DV$2:$DV$1000,0)),"N"),"")</f>
        <v/>
      </c>
      <c r="N69" s="202" t="str">
        <f>IF(LEN(L69)&gt;0,IFERROR(INDEX(Maps!$DX$2:$DX$1000,MATCH(L69,Maps!$DV$2:$DV$1000,0)),1),"")</f>
        <v/>
      </c>
      <c r="O69" s="204" t="str">
        <f>IF(LEN(L69)&gt;0,IFERROR(INDEX(Maps!$DY$2:$DY$1000,MATCH(L69,Maps!$DV$2:$DV$1000,0)),L69),"")</f>
        <v/>
      </c>
    </row>
    <row r="70" spans="5:15" x14ac:dyDescent="0.45">
      <c r="E70" s="195" t="str">
        <f t="shared" si="3"/>
        <v/>
      </c>
      <c r="G70" s="200" t="s">
        <v>0</v>
      </c>
      <c r="H70" s="3" t="str">
        <v/>
      </c>
      <c r="I70" s="4" t="str">
        <v/>
      </c>
      <c r="J70" s="4" t="str">
        <v/>
      </c>
      <c r="K70" s="19" t="str">
        <v/>
      </c>
      <c r="L70" t="str">
        <f t="shared" si="2"/>
        <v/>
      </c>
      <c r="M70" s="189" t="str">
        <f>IF(LEN(L70)&gt;0,IFERROR(INDEX(Maps!$DW$2:$DW$1000,MATCH(L70,Maps!$DV$2:$DV$1000,0)),"N"),"")</f>
        <v/>
      </c>
      <c r="N70" s="202" t="str">
        <f>IF(LEN(L70)&gt;0,IFERROR(INDEX(Maps!$DX$2:$DX$1000,MATCH(L70,Maps!$DV$2:$DV$1000,0)),1),"")</f>
        <v/>
      </c>
      <c r="O70" s="204" t="str">
        <f>IF(LEN(L70)&gt;0,IFERROR(INDEX(Maps!$DY$2:$DY$1000,MATCH(L70,Maps!$DV$2:$DV$1000,0)),L70),"")</f>
        <v/>
      </c>
    </row>
    <row r="71" spans="5:15" x14ac:dyDescent="0.45">
      <c r="E71" s="195" t="str">
        <f t="shared" si="3"/>
        <v/>
      </c>
      <c r="G71" s="200" t="s">
        <v>0</v>
      </c>
      <c r="H71" s="3" t="str">
        <v/>
      </c>
      <c r="I71" s="4" t="str">
        <v/>
      </c>
      <c r="J71" s="4" t="str">
        <v/>
      </c>
      <c r="K71" s="19" t="str">
        <v/>
      </c>
      <c r="L71" t="str">
        <f t="shared" si="2"/>
        <v/>
      </c>
      <c r="M71" s="189" t="str">
        <f>IF(LEN(L71)&gt;0,IFERROR(INDEX(Maps!$DW$2:$DW$1000,MATCH(L71,Maps!$DV$2:$DV$1000,0)),"N"),"")</f>
        <v/>
      </c>
      <c r="N71" s="202" t="str">
        <f>IF(LEN(L71)&gt;0,IFERROR(INDEX(Maps!$DX$2:$DX$1000,MATCH(L71,Maps!$DV$2:$DV$1000,0)),1),"")</f>
        <v/>
      </c>
      <c r="O71" s="204" t="str">
        <f>IF(LEN(L71)&gt;0,IFERROR(INDEX(Maps!$DY$2:$DY$1000,MATCH(L71,Maps!$DV$2:$DV$1000,0)),L71),"")</f>
        <v/>
      </c>
    </row>
    <row r="72" spans="5:15" x14ac:dyDescent="0.45">
      <c r="E72" s="195" t="str">
        <f t="shared" si="3"/>
        <v/>
      </c>
      <c r="G72" s="200" t="s">
        <v>0</v>
      </c>
      <c r="H72" s="3" t="str">
        <v/>
      </c>
      <c r="I72" s="4" t="str">
        <v/>
      </c>
      <c r="J72" s="4" t="str">
        <v/>
      </c>
      <c r="K72" s="19" t="str">
        <v/>
      </c>
      <c r="L72" t="str">
        <f t="shared" si="2"/>
        <v/>
      </c>
      <c r="M72" s="189" t="str">
        <f>IF(LEN(L72)&gt;0,IFERROR(INDEX(Maps!$DW$2:$DW$1000,MATCH(L72,Maps!$DV$2:$DV$1000,0)),"N"),"")</f>
        <v/>
      </c>
      <c r="N72" s="202" t="str">
        <f>IF(LEN(L72)&gt;0,IFERROR(INDEX(Maps!$DX$2:$DX$1000,MATCH(L72,Maps!$DV$2:$DV$1000,0)),1),"")</f>
        <v/>
      </c>
      <c r="O72" s="204" t="str">
        <f>IF(LEN(L72)&gt;0,IFERROR(INDEX(Maps!$DY$2:$DY$1000,MATCH(L72,Maps!$DV$2:$DV$1000,0)),L72),"")</f>
        <v/>
      </c>
    </row>
    <row r="73" spans="5:15" x14ac:dyDescent="0.45">
      <c r="E73" s="195" t="str">
        <f t="shared" si="3"/>
        <v/>
      </c>
      <c r="G73" s="200" t="s">
        <v>0</v>
      </c>
      <c r="H73" s="3" t="str">
        <v/>
      </c>
      <c r="I73" s="4" t="str">
        <v/>
      </c>
      <c r="J73" s="4" t="str">
        <v/>
      </c>
      <c r="K73" s="19" t="str">
        <v/>
      </c>
      <c r="L73" t="str">
        <f t="shared" si="2"/>
        <v/>
      </c>
      <c r="M73" s="189" t="str">
        <f>IF(LEN(L73)&gt;0,IFERROR(INDEX(Maps!$DW$2:$DW$1000,MATCH(L73,Maps!$DV$2:$DV$1000,0)),"N"),"")</f>
        <v/>
      </c>
      <c r="N73" s="202" t="str">
        <f>IF(LEN(L73)&gt;0,IFERROR(INDEX(Maps!$DX$2:$DX$1000,MATCH(L73,Maps!$DV$2:$DV$1000,0)),1),"")</f>
        <v/>
      </c>
      <c r="O73" s="204" t="str">
        <f>IF(LEN(L73)&gt;0,IFERROR(INDEX(Maps!$DY$2:$DY$1000,MATCH(L73,Maps!$DV$2:$DV$1000,0)),L73),"")</f>
        <v/>
      </c>
    </row>
    <row r="74" spans="5:15" x14ac:dyDescent="0.45">
      <c r="E74" s="195" t="str">
        <f t="shared" si="3"/>
        <v/>
      </c>
      <c r="G74" s="200" t="s">
        <v>0</v>
      </c>
      <c r="H74" s="3" t="str">
        <v/>
      </c>
      <c r="I74" s="4" t="str">
        <v/>
      </c>
      <c r="J74" s="4" t="str">
        <v/>
      </c>
      <c r="K74" s="19" t="str">
        <v/>
      </c>
      <c r="L74" t="str">
        <f t="shared" si="2"/>
        <v/>
      </c>
      <c r="M74" s="189" t="str">
        <f>IF(LEN(L74)&gt;0,IFERROR(INDEX(Maps!$DW$2:$DW$1000,MATCH(L74,Maps!$DV$2:$DV$1000,0)),"N"),"")</f>
        <v/>
      </c>
      <c r="N74" s="202" t="str">
        <f>IF(LEN(L74)&gt;0,IFERROR(INDEX(Maps!$DX$2:$DX$1000,MATCH(L74,Maps!$DV$2:$DV$1000,0)),1),"")</f>
        <v/>
      </c>
      <c r="O74" s="204" t="str">
        <f>IF(LEN(L74)&gt;0,IFERROR(INDEX(Maps!$DY$2:$DY$1000,MATCH(L74,Maps!$DV$2:$DV$1000,0)),L74),"")</f>
        <v/>
      </c>
    </row>
    <row r="75" spans="5:15" x14ac:dyDescent="0.45">
      <c r="E75" s="195" t="str">
        <f t="shared" si="3"/>
        <v/>
      </c>
      <c r="G75" s="200" t="s">
        <v>0</v>
      </c>
      <c r="H75" s="3" t="str">
        <v/>
      </c>
      <c r="I75" s="4" t="str">
        <v/>
      </c>
      <c r="J75" s="4" t="str">
        <v/>
      </c>
      <c r="K75" s="19" t="str">
        <v/>
      </c>
      <c r="L75" t="str">
        <f t="shared" si="2"/>
        <v/>
      </c>
      <c r="M75" s="189" t="str">
        <f>IF(LEN(L75)&gt;0,IFERROR(INDEX(Maps!$DW$2:$DW$1000,MATCH(L75,Maps!$DV$2:$DV$1000,0)),"N"),"")</f>
        <v/>
      </c>
      <c r="N75" s="202" t="str">
        <f>IF(LEN(L75)&gt;0,IFERROR(INDEX(Maps!$DX$2:$DX$1000,MATCH(L75,Maps!$DV$2:$DV$1000,0)),1),"")</f>
        <v/>
      </c>
      <c r="O75" s="204" t="str">
        <f>IF(LEN(L75)&gt;0,IFERROR(INDEX(Maps!$DY$2:$DY$1000,MATCH(L75,Maps!$DV$2:$DV$1000,0)),L75),"")</f>
        <v/>
      </c>
    </row>
    <row r="76" spans="5:15" x14ac:dyDescent="0.45">
      <c r="E76" s="195" t="str">
        <f t="shared" si="3"/>
        <v/>
      </c>
      <c r="G76" s="200" t="s">
        <v>0</v>
      </c>
      <c r="H76" s="3" t="str">
        <v/>
      </c>
      <c r="I76" s="4" t="str">
        <v/>
      </c>
      <c r="J76" s="4" t="str">
        <v/>
      </c>
      <c r="K76" s="19" t="str">
        <v/>
      </c>
      <c r="L76" t="str">
        <f t="shared" si="2"/>
        <v/>
      </c>
      <c r="M76" s="189" t="str">
        <f>IF(LEN(L76)&gt;0,IFERROR(INDEX(Maps!$DW$2:$DW$1000,MATCH(L76,Maps!$DV$2:$DV$1000,0)),"N"),"")</f>
        <v/>
      </c>
      <c r="N76" s="202" t="str">
        <f>IF(LEN(L76)&gt;0,IFERROR(INDEX(Maps!$DX$2:$DX$1000,MATCH(L76,Maps!$DV$2:$DV$1000,0)),1),"")</f>
        <v/>
      </c>
      <c r="O76" s="204" t="str">
        <f>IF(LEN(L76)&gt;0,IFERROR(INDEX(Maps!$DY$2:$DY$1000,MATCH(L76,Maps!$DV$2:$DV$1000,0)),L76),"")</f>
        <v/>
      </c>
    </row>
    <row r="77" spans="5:15" x14ac:dyDescent="0.45">
      <c r="E77" s="195" t="str">
        <f t="shared" si="3"/>
        <v/>
      </c>
      <c r="G77" s="200" t="s">
        <v>0</v>
      </c>
      <c r="H77" s="3" t="str">
        <v/>
      </c>
      <c r="I77" s="4" t="str">
        <v/>
      </c>
      <c r="J77" s="4" t="str">
        <v/>
      </c>
      <c r="K77" s="19" t="str">
        <v/>
      </c>
      <c r="L77" t="str">
        <f t="shared" si="2"/>
        <v/>
      </c>
      <c r="M77" s="189" t="str">
        <f>IF(LEN(L77)&gt;0,IFERROR(INDEX(Maps!$DW$2:$DW$1000,MATCH(L77,Maps!$DV$2:$DV$1000,0)),"N"),"")</f>
        <v/>
      </c>
      <c r="N77" s="202" t="str">
        <f>IF(LEN(L77)&gt;0,IFERROR(INDEX(Maps!$DX$2:$DX$1000,MATCH(L77,Maps!$DV$2:$DV$1000,0)),1),"")</f>
        <v/>
      </c>
      <c r="O77" s="204" t="str">
        <f>IF(LEN(L77)&gt;0,IFERROR(INDEX(Maps!$DY$2:$DY$1000,MATCH(L77,Maps!$DV$2:$DV$1000,0)),L77),"")</f>
        <v/>
      </c>
    </row>
    <row r="78" spans="5:15" x14ac:dyDescent="0.45">
      <c r="E78" s="195" t="str">
        <f t="shared" si="3"/>
        <v/>
      </c>
      <c r="G78" s="200" t="s">
        <v>0</v>
      </c>
      <c r="H78" s="3" t="str">
        <v/>
      </c>
      <c r="I78" s="4" t="str">
        <v/>
      </c>
      <c r="J78" s="4" t="str">
        <v/>
      </c>
      <c r="K78" s="19" t="str">
        <v/>
      </c>
      <c r="L78" t="str">
        <f t="shared" si="2"/>
        <v/>
      </c>
      <c r="M78" s="189" t="str">
        <f>IF(LEN(L78)&gt;0,IFERROR(INDEX(Maps!$DW$2:$DW$1000,MATCH(L78,Maps!$DV$2:$DV$1000,0)),"N"),"")</f>
        <v/>
      </c>
      <c r="N78" s="202" t="str">
        <f>IF(LEN(L78)&gt;0,IFERROR(INDEX(Maps!$DX$2:$DX$1000,MATCH(L78,Maps!$DV$2:$DV$1000,0)),1),"")</f>
        <v/>
      </c>
      <c r="O78" s="204" t="str">
        <f>IF(LEN(L78)&gt;0,IFERROR(INDEX(Maps!$DY$2:$DY$1000,MATCH(L78,Maps!$DV$2:$DV$1000,0)),L78),"")</f>
        <v/>
      </c>
    </row>
    <row r="79" spans="5:15" x14ac:dyDescent="0.45">
      <c r="E79" s="195" t="str">
        <f t="shared" si="3"/>
        <v/>
      </c>
      <c r="G79" s="200" t="s">
        <v>0</v>
      </c>
      <c r="H79" s="3" t="str">
        <v/>
      </c>
      <c r="I79" s="4" t="str">
        <v/>
      </c>
      <c r="J79" s="4" t="str">
        <v/>
      </c>
      <c r="K79" s="19" t="str">
        <v/>
      </c>
      <c r="L79" t="str">
        <f t="shared" si="2"/>
        <v/>
      </c>
      <c r="M79" s="189" t="str">
        <f>IF(LEN(L79)&gt;0,IFERROR(INDEX(Maps!$DW$2:$DW$1000,MATCH(L79,Maps!$DV$2:$DV$1000,0)),"N"),"")</f>
        <v/>
      </c>
      <c r="N79" s="202" t="str">
        <f>IF(LEN(L79)&gt;0,IFERROR(INDEX(Maps!$DX$2:$DX$1000,MATCH(L79,Maps!$DV$2:$DV$1000,0)),1),"")</f>
        <v/>
      </c>
      <c r="O79" s="204" t="str">
        <f>IF(LEN(L79)&gt;0,IFERROR(INDEX(Maps!$DY$2:$DY$1000,MATCH(L79,Maps!$DV$2:$DV$1000,0)),L79),"")</f>
        <v/>
      </c>
    </row>
    <row r="80" spans="5:15" x14ac:dyDescent="0.45">
      <c r="E80" s="195" t="str">
        <f t="shared" si="3"/>
        <v/>
      </c>
      <c r="G80" s="200" t="s">
        <v>0</v>
      </c>
      <c r="H80" s="3" t="str">
        <v/>
      </c>
      <c r="I80" s="4" t="str">
        <v/>
      </c>
      <c r="J80" s="4" t="str">
        <v/>
      </c>
      <c r="K80" s="19" t="str">
        <v/>
      </c>
      <c r="L80" t="str">
        <f t="shared" si="2"/>
        <v/>
      </c>
      <c r="M80" s="189" t="str">
        <f>IF(LEN(L80)&gt;0,IFERROR(INDEX(Maps!$DW$2:$DW$1000,MATCH(L80,Maps!$DV$2:$DV$1000,0)),"N"),"")</f>
        <v/>
      </c>
      <c r="N80" s="202" t="str">
        <f>IF(LEN(L80)&gt;0,IFERROR(INDEX(Maps!$DX$2:$DX$1000,MATCH(L80,Maps!$DV$2:$DV$1000,0)),1),"")</f>
        <v/>
      </c>
      <c r="O80" s="204" t="str">
        <f>IF(LEN(L80)&gt;0,IFERROR(INDEX(Maps!$DY$2:$DY$1000,MATCH(L80,Maps!$DV$2:$DV$1000,0)),L80),"")</f>
        <v/>
      </c>
    </row>
    <row r="81" spans="5:15" x14ac:dyDescent="0.45">
      <c r="E81" s="195" t="str">
        <f t="shared" si="3"/>
        <v/>
      </c>
      <c r="G81" s="200" t="s">
        <v>0</v>
      </c>
      <c r="H81" s="3" t="str">
        <v/>
      </c>
      <c r="I81" s="4" t="str">
        <v/>
      </c>
      <c r="J81" s="4" t="str">
        <v/>
      </c>
      <c r="K81" s="19" t="str">
        <v/>
      </c>
      <c r="L81" t="str">
        <f t="shared" si="2"/>
        <v/>
      </c>
      <c r="M81" s="189" t="str">
        <f>IF(LEN(L81)&gt;0,IFERROR(INDEX(Maps!$DW$2:$DW$1000,MATCH(L81,Maps!$DV$2:$DV$1000,0)),"N"),"")</f>
        <v/>
      </c>
      <c r="N81" s="202" t="str">
        <f>IF(LEN(L81)&gt;0,IFERROR(INDEX(Maps!$DX$2:$DX$1000,MATCH(L81,Maps!$DV$2:$DV$1000,0)),1),"")</f>
        <v/>
      </c>
      <c r="O81" s="204" t="str">
        <f>IF(LEN(L81)&gt;0,IFERROR(INDEX(Maps!$DY$2:$DY$1000,MATCH(L81,Maps!$DV$2:$DV$1000,0)),L81),"")</f>
        <v/>
      </c>
    </row>
    <row r="82" spans="5:15" x14ac:dyDescent="0.45">
      <c r="E82" s="195" t="str">
        <f t="shared" si="3"/>
        <v/>
      </c>
      <c r="G82" s="200" t="s">
        <v>0</v>
      </c>
      <c r="H82" s="3" t="str">
        <v/>
      </c>
      <c r="I82" s="4" t="str">
        <v/>
      </c>
      <c r="J82" s="4" t="str">
        <v/>
      </c>
      <c r="K82" s="19" t="str">
        <v/>
      </c>
      <c r="L82" t="str">
        <f t="shared" si="2"/>
        <v/>
      </c>
      <c r="M82" s="189" t="str">
        <f>IF(LEN(L82)&gt;0,IFERROR(INDEX(Maps!$DW$2:$DW$1000,MATCH(L82,Maps!$DV$2:$DV$1000,0)),"N"),"")</f>
        <v/>
      </c>
      <c r="N82" s="202" t="str">
        <f>IF(LEN(L82)&gt;0,IFERROR(INDEX(Maps!$DX$2:$DX$1000,MATCH(L82,Maps!$DV$2:$DV$1000,0)),1),"")</f>
        <v/>
      </c>
      <c r="O82" s="204" t="str">
        <f>IF(LEN(L82)&gt;0,IFERROR(INDEX(Maps!$DY$2:$DY$1000,MATCH(L82,Maps!$DV$2:$DV$1000,0)),L82),"")</f>
        <v/>
      </c>
    </row>
    <row r="83" spans="5:15" x14ac:dyDescent="0.45">
      <c r="E83" s="195" t="str">
        <f t="shared" si="3"/>
        <v/>
      </c>
      <c r="G83" s="200" t="s">
        <v>0</v>
      </c>
      <c r="H83" s="3" t="str">
        <v/>
      </c>
      <c r="I83" s="4" t="str">
        <v/>
      </c>
      <c r="J83" s="4" t="str">
        <v/>
      </c>
      <c r="K83" s="19" t="str">
        <v/>
      </c>
      <c r="L83" t="str">
        <f t="shared" si="2"/>
        <v/>
      </c>
      <c r="M83" s="189" t="str">
        <f>IF(LEN(L83)&gt;0,IFERROR(INDEX(Maps!$DW$2:$DW$1000,MATCH(L83,Maps!$DV$2:$DV$1000,0)),"N"),"")</f>
        <v/>
      </c>
      <c r="N83" s="202" t="str">
        <f>IF(LEN(L83)&gt;0,IFERROR(INDEX(Maps!$DX$2:$DX$1000,MATCH(L83,Maps!$DV$2:$DV$1000,0)),1),"")</f>
        <v/>
      </c>
      <c r="O83" s="204" t="str">
        <f>IF(LEN(L83)&gt;0,IFERROR(INDEX(Maps!$DY$2:$DY$1000,MATCH(L83,Maps!$DV$2:$DV$1000,0)),L83),"")</f>
        <v/>
      </c>
    </row>
    <row r="84" spans="5:15" x14ac:dyDescent="0.45">
      <c r="E84" s="195" t="str">
        <f t="shared" si="3"/>
        <v/>
      </c>
      <c r="G84" s="200" t="s">
        <v>0</v>
      </c>
      <c r="H84" s="3" t="str">
        <v/>
      </c>
      <c r="I84" s="4" t="str">
        <v/>
      </c>
      <c r="J84" s="4" t="str">
        <v/>
      </c>
      <c r="K84" s="19" t="str">
        <v/>
      </c>
      <c r="L84" t="str">
        <f t="shared" si="2"/>
        <v/>
      </c>
      <c r="M84" s="189" t="str">
        <f>IF(LEN(L84)&gt;0,IFERROR(INDEX(Maps!$DW$2:$DW$1000,MATCH(L84,Maps!$DV$2:$DV$1000,0)),"N"),"")</f>
        <v/>
      </c>
      <c r="N84" s="202" t="str">
        <f>IF(LEN(L84)&gt;0,IFERROR(INDEX(Maps!$DX$2:$DX$1000,MATCH(L84,Maps!$DV$2:$DV$1000,0)),1),"")</f>
        <v/>
      </c>
      <c r="O84" s="204" t="str">
        <f>IF(LEN(L84)&gt;0,IFERROR(INDEX(Maps!$DY$2:$DY$1000,MATCH(L84,Maps!$DV$2:$DV$1000,0)),L84),"")</f>
        <v/>
      </c>
    </row>
    <row r="85" spans="5:15" x14ac:dyDescent="0.45">
      <c r="E85" s="195" t="str">
        <f t="shared" si="3"/>
        <v/>
      </c>
      <c r="G85" s="200" t="s">
        <v>0</v>
      </c>
      <c r="H85" s="3" t="str">
        <v/>
      </c>
      <c r="I85" s="4" t="str">
        <v/>
      </c>
      <c r="J85" s="4" t="str">
        <v/>
      </c>
      <c r="K85" s="19" t="str">
        <v/>
      </c>
      <c r="L85" t="str">
        <f t="shared" si="2"/>
        <v/>
      </c>
      <c r="M85" s="189" t="str">
        <f>IF(LEN(L85)&gt;0,IFERROR(INDEX(Maps!$DW$2:$DW$1000,MATCH(L85,Maps!$DV$2:$DV$1000,0)),"N"),"")</f>
        <v/>
      </c>
      <c r="N85" s="202" t="str">
        <f>IF(LEN(L85)&gt;0,IFERROR(INDEX(Maps!$DX$2:$DX$1000,MATCH(L85,Maps!$DV$2:$DV$1000,0)),1),"")</f>
        <v/>
      </c>
      <c r="O85" s="204" t="str">
        <f>IF(LEN(L85)&gt;0,IFERROR(INDEX(Maps!$DY$2:$DY$1000,MATCH(L85,Maps!$DV$2:$DV$1000,0)),L85),"")</f>
        <v/>
      </c>
    </row>
    <row r="86" spans="5:15" x14ac:dyDescent="0.45">
      <c r="E86" s="195" t="str">
        <f t="shared" si="3"/>
        <v/>
      </c>
      <c r="G86" s="200" t="s">
        <v>0</v>
      </c>
      <c r="H86" s="3" t="str">
        <v/>
      </c>
      <c r="I86" s="4" t="str">
        <v/>
      </c>
      <c r="J86" s="4" t="str">
        <v/>
      </c>
      <c r="K86" s="19" t="str">
        <v/>
      </c>
      <c r="L86" t="str">
        <f t="shared" si="2"/>
        <v/>
      </c>
      <c r="M86" s="189" t="str">
        <f>IF(LEN(L86)&gt;0,IFERROR(INDEX(Maps!$DW$2:$DW$1000,MATCH(L86,Maps!$DV$2:$DV$1000,0)),"N"),"")</f>
        <v/>
      </c>
      <c r="N86" s="202" t="str">
        <f>IF(LEN(L86)&gt;0,IFERROR(INDEX(Maps!$DX$2:$DX$1000,MATCH(L86,Maps!$DV$2:$DV$1000,0)),1),"")</f>
        <v/>
      </c>
      <c r="O86" s="204" t="str">
        <f>IF(LEN(L86)&gt;0,IFERROR(INDEX(Maps!$DY$2:$DY$1000,MATCH(L86,Maps!$DV$2:$DV$1000,0)),L86),"")</f>
        <v/>
      </c>
    </row>
    <row r="87" spans="5:15" x14ac:dyDescent="0.45">
      <c r="E87" s="195" t="str">
        <f t="shared" si="3"/>
        <v/>
      </c>
      <c r="G87" s="200" t="s">
        <v>0</v>
      </c>
      <c r="H87" s="3" t="str">
        <v/>
      </c>
      <c r="I87" s="4" t="str">
        <v/>
      </c>
      <c r="J87" s="4" t="str">
        <v/>
      </c>
      <c r="K87" s="19" t="str">
        <v/>
      </c>
      <c r="L87" t="str">
        <f t="shared" si="2"/>
        <v/>
      </c>
      <c r="M87" s="189" t="str">
        <f>IF(LEN(L87)&gt;0,IFERROR(INDEX(Maps!$DW$2:$DW$1000,MATCH(L87,Maps!$DV$2:$DV$1000,0)),"N"),"")</f>
        <v/>
      </c>
      <c r="N87" s="202" t="str">
        <f>IF(LEN(L87)&gt;0,IFERROR(INDEX(Maps!$DX$2:$DX$1000,MATCH(L87,Maps!$DV$2:$DV$1000,0)),1),"")</f>
        <v/>
      </c>
      <c r="O87" s="204" t="str">
        <f>IF(LEN(L87)&gt;0,IFERROR(INDEX(Maps!$DY$2:$DY$1000,MATCH(L87,Maps!$DV$2:$DV$1000,0)),L87),"")</f>
        <v/>
      </c>
    </row>
    <row r="88" spans="5:15" x14ac:dyDescent="0.45">
      <c r="E88" s="195" t="str">
        <f t="shared" si="3"/>
        <v/>
      </c>
      <c r="G88" s="200" t="s">
        <v>0</v>
      </c>
      <c r="H88" s="3" t="str">
        <v/>
      </c>
      <c r="I88" s="4" t="str">
        <v/>
      </c>
      <c r="J88" s="4" t="str">
        <v/>
      </c>
      <c r="K88" s="19" t="str">
        <v/>
      </c>
      <c r="L88" t="str">
        <f t="shared" si="2"/>
        <v/>
      </c>
      <c r="M88" s="189" t="str">
        <f>IF(LEN(L88)&gt;0,IFERROR(INDEX(Maps!$DW$2:$DW$1000,MATCH(L88,Maps!$DV$2:$DV$1000,0)),"N"),"")</f>
        <v/>
      </c>
      <c r="N88" s="202" t="str">
        <f>IF(LEN(L88)&gt;0,IFERROR(INDEX(Maps!$DX$2:$DX$1000,MATCH(L88,Maps!$DV$2:$DV$1000,0)),1),"")</f>
        <v/>
      </c>
      <c r="O88" s="204" t="str">
        <f>IF(LEN(L88)&gt;0,IFERROR(INDEX(Maps!$DY$2:$DY$1000,MATCH(L88,Maps!$DV$2:$DV$1000,0)),L88),"")</f>
        <v/>
      </c>
    </row>
    <row r="89" spans="5:15" x14ac:dyDescent="0.45">
      <c r="E89" s="195" t="str">
        <f t="shared" si="3"/>
        <v/>
      </c>
      <c r="G89" s="200" t="s">
        <v>0</v>
      </c>
      <c r="H89" s="3" t="str">
        <v/>
      </c>
      <c r="I89" s="4" t="str">
        <v/>
      </c>
      <c r="J89" s="4" t="str">
        <v/>
      </c>
      <c r="K89" s="19" t="str">
        <v/>
      </c>
      <c r="L89" t="str">
        <f t="shared" si="2"/>
        <v/>
      </c>
      <c r="M89" s="189" t="str">
        <f>IF(LEN(L89)&gt;0,IFERROR(INDEX(Maps!$DW$2:$DW$1000,MATCH(L89,Maps!$DV$2:$DV$1000,0)),"N"),"")</f>
        <v/>
      </c>
      <c r="N89" s="202" t="str">
        <f>IF(LEN(L89)&gt;0,IFERROR(INDEX(Maps!$DX$2:$DX$1000,MATCH(L89,Maps!$DV$2:$DV$1000,0)),1),"")</f>
        <v/>
      </c>
      <c r="O89" s="204" t="str">
        <f>IF(LEN(L89)&gt;0,IFERROR(INDEX(Maps!$DY$2:$DY$1000,MATCH(L89,Maps!$DV$2:$DV$1000,0)),L89),"")</f>
        <v/>
      </c>
    </row>
    <row r="90" spans="5:15" x14ac:dyDescent="0.45">
      <c r="E90" s="195" t="str">
        <f t="shared" si="3"/>
        <v/>
      </c>
      <c r="G90" s="200" t="s">
        <v>0</v>
      </c>
      <c r="H90" s="3" t="str">
        <v/>
      </c>
      <c r="I90" s="4" t="str">
        <v/>
      </c>
      <c r="J90" s="4" t="str">
        <v/>
      </c>
      <c r="K90" s="19" t="str">
        <v/>
      </c>
      <c r="L90" t="str">
        <f t="shared" si="2"/>
        <v/>
      </c>
      <c r="M90" s="189" t="str">
        <f>IF(LEN(L90)&gt;0,IFERROR(INDEX(Maps!$DW$2:$DW$1000,MATCH(L90,Maps!$DV$2:$DV$1000,0)),"N"),"")</f>
        <v/>
      </c>
      <c r="N90" s="202" t="str">
        <f>IF(LEN(L90)&gt;0,IFERROR(INDEX(Maps!$DX$2:$DX$1000,MATCH(L90,Maps!$DV$2:$DV$1000,0)),1),"")</f>
        <v/>
      </c>
      <c r="O90" s="204" t="str">
        <f>IF(LEN(L90)&gt;0,IFERROR(INDEX(Maps!$DY$2:$DY$1000,MATCH(L90,Maps!$DV$2:$DV$1000,0)),L90),"")</f>
        <v/>
      </c>
    </row>
    <row r="91" spans="5:15" x14ac:dyDescent="0.45">
      <c r="E91" s="195" t="str">
        <f t="shared" si="3"/>
        <v/>
      </c>
      <c r="G91" s="200" t="s">
        <v>0</v>
      </c>
      <c r="H91" s="3" t="str">
        <v/>
      </c>
      <c r="I91" s="4" t="str">
        <v/>
      </c>
      <c r="J91" s="4" t="str">
        <v/>
      </c>
      <c r="K91" s="19" t="str">
        <v/>
      </c>
      <c r="L91" t="str">
        <f t="shared" si="2"/>
        <v/>
      </c>
      <c r="M91" s="189" t="str">
        <f>IF(LEN(L91)&gt;0,IFERROR(INDEX(Maps!$DW$2:$DW$1000,MATCH(L91,Maps!$DV$2:$DV$1000,0)),"N"),"")</f>
        <v/>
      </c>
      <c r="N91" s="202" t="str">
        <f>IF(LEN(L91)&gt;0,IFERROR(INDEX(Maps!$DX$2:$DX$1000,MATCH(L91,Maps!$DV$2:$DV$1000,0)),1),"")</f>
        <v/>
      </c>
      <c r="O91" s="204" t="str">
        <f>IF(LEN(L91)&gt;0,IFERROR(INDEX(Maps!$DY$2:$DY$1000,MATCH(L91,Maps!$DV$2:$DV$1000,0)),L91),"")</f>
        <v/>
      </c>
    </row>
    <row r="92" spans="5:15" x14ac:dyDescent="0.45">
      <c r="E92" s="195" t="str">
        <f t="shared" si="3"/>
        <v/>
      </c>
      <c r="G92" s="200" t="s">
        <v>0</v>
      </c>
      <c r="H92" s="3" t="str">
        <v/>
      </c>
      <c r="I92" s="4" t="str">
        <v/>
      </c>
      <c r="J92" s="4" t="str">
        <v/>
      </c>
      <c r="K92" s="19" t="str">
        <v/>
      </c>
      <c r="L92" t="str">
        <f t="shared" si="2"/>
        <v/>
      </c>
      <c r="M92" s="189" t="str">
        <f>IF(LEN(L92)&gt;0,IFERROR(INDEX(Maps!$DW$2:$DW$1000,MATCH(L92,Maps!$DV$2:$DV$1000,0)),"N"),"")</f>
        <v/>
      </c>
      <c r="N92" s="202" t="str">
        <f>IF(LEN(L92)&gt;0,IFERROR(INDEX(Maps!$DX$2:$DX$1000,MATCH(L92,Maps!$DV$2:$DV$1000,0)),1),"")</f>
        <v/>
      </c>
      <c r="O92" s="204" t="str">
        <f>IF(LEN(L92)&gt;0,IFERROR(INDEX(Maps!$DY$2:$DY$1000,MATCH(L92,Maps!$DV$2:$DV$1000,0)),L92),"")</f>
        <v/>
      </c>
    </row>
    <row r="93" spans="5:15" x14ac:dyDescent="0.45">
      <c r="E93" s="195" t="str">
        <f t="shared" si="3"/>
        <v/>
      </c>
      <c r="G93" s="200" t="s">
        <v>0</v>
      </c>
      <c r="H93" s="3" t="str">
        <v/>
      </c>
      <c r="I93" s="4" t="str">
        <v/>
      </c>
      <c r="J93" s="4" t="str">
        <v/>
      </c>
      <c r="K93" s="19" t="str">
        <v/>
      </c>
      <c r="L93" t="str">
        <f t="shared" si="2"/>
        <v/>
      </c>
      <c r="M93" s="189" t="str">
        <f>IF(LEN(L93)&gt;0,IFERROR(INDEX(Maps!$DW$2:$DW$1000,MATCH(L93,Maps!$DV$2:$DV$1000,0)),"N"),"")</f>
        <v/>
      </c>
      <c r="N93" s="202" t="str">
        <f>IF(LEN(L93)&gt;0,IFERROR(INDEX(Maps!$DX$2:$DX$1000,MATCH(L93,Maps!$DV$2:$DV$1000,0)),1),"")</f>
        <v/>
      </c>
      <c r="O93" s="204" t="str">
        <f>IF(LEN(L93)&gt;0,IFERROR(INDEX(Maps!$DY$2:$DY$1000,MATCH(L93,Maps!$DV$2:$DV$1000,0)),L93),"")</f>
        <v/>
      </c>
    </row>
    <row r="94" spans="5:15" x14ac:dyDescent="0.45">
      <c r="E94" s="195" t="str">
        <f t="shared" si="3"/>
        <v/>
      </c>
      <c r="G94" s="200" t="s">
        <v>0</v>
      </c>
      <c r="H94" s="3" t="str">
        <v/>
      </c>
      <c r="I94" s="4" t="str">
        <v/>
      </c>
      <c r="J94" s="4" t="str">
        <v/>
      </c>
      <c r="K94" s="19" t="str">
        <v/>
      </c>
      <c r="L94" t="str">
        <f t="shared" si="2"/>
        <v/>
      </c>
      <c r="M94" s="189" t="str">
        <f>IF(LEN(L94)&gt;0,IFERROR(INDEX(Maps!$DW$2:$DW$1000,MATCH(L94,Maps!$DV$2:$DV$1000,0)),"N"),"")</f>
        <v/>
      </c>
      <c r="N94" s="202" t="str">
        <f>IF(LEN(L94)&gt;0,IFERROR(INDEX(Maps!$DX$2:$DX$1000,MATCH(L94,Maps!$DV$2:$DV$1000,0)),1),"")</f>
        <v/>
      </c>
      <c r="O94" s="204" t="str">
        <f>IF(LEN(L94)&gt;0,IFERROR(INDEX(Maps!$DY$2:$DY$1000,MATCH(L94,Maps!$DV$2:$DV$1000,0)),L94),"")</f>
        <v/>
      </c>
    </row>
    <row r="95" spans="5:15" x14ac:dyDescent="0.45">
      <c r="E95" s="195" t="str">
        <f t="shared" si="3"/>
        <v/>
      </c>
      <c r="G95" s="200" t="s">
        <v>0</v>
      </c>
      <c r="H95" s="3" t="str">
        <v/>
      </c>
      <c r="I95" s="4" t="str">
        <v/>
      </c>
      <c r="J95" s="4" t="str">
        <v/>
      </c>
      <c r="K95" s="19" t="str">
        <v/>
      </c>
      <c r="L95" t="str">
        <f t="shared" si="2"/>
        <v/>
      </c>
      <c r="M95" s="189" t="str">
        <f>IF(LEN(L95)&gt;0,IFERROR(INDEX(Maps!$DW$2:$DW$1000,MATCH(L95,Maps!$DV$2:$DV$1000,0)),"N"),"")</f>
        <v/>
      </c>
      <c r="N95" s="202" t="str">
        <f>IF(LEN(L95)&gt;0,IFERROR(INDEX(Maps!$DX$2:$DX$1000,MATCH(L95,Maps!$DV$2:$DV$1000,0)),1),"")</f>
        <v/>
      </c>
      <c r="O95" s="204" t="str">
        <f>IF(LEN(L95)&gt;0,IFERROR(INDEX(Maps!$DY$2:$DY$1000,MATCH(L95,Maps!$DV$2:$DV$1000,0)),L95),"")</f>
        <v/>
      </c>
    </row>
    <row r="96" spans="5:15" x14ac:dyDescent="0.45">
      <c r="E96" s="195" t="str">
        <f t="shared" si="3"/>
        <v/>
      </c>
      <c r="G96" s="200" t="s">
        <v>0</v>
      </c>
      <c r="H96" s="3" t="str">
        <v/>
      </c>
      <c r="I96" s="4" t="str">
        <v/>
      </c>
      <c r="J96" s="4" t="str">
        <v/>
      </c>
      <c r="K96" s="19" t="str">
        <v/>
      </c>
      <c r="L96" t="str">
        <f t="shared" si="2"/>
        <v/>
      </c>
      <c r="M96" s="189" t="str">
        <f>IF(LEN(L96)&gt;0,IFERROR(INDEX(Maps!$DW$2:$DW$1000,MATCH(L96,Maps!$DV$2:$DV$1000,0)),"N"),"")</f>
        <v/>
      </c>
      <c r="N96" s="202" t="str">
        <f>IF(LEN(L96)&gt;0,IFERROR(INDEX(Maps!$DX$2:$DX$1000,MATCH(L96,Maps!$DV$2:$DV$1000,0)),1),"")</f>
        <v/>
      </c>
      <c r="O96" s="204" t="str">
        <f>IF(LEN(L96)&gt;0,IFERROR(INDEX(Maps!$DY$2:$DY$1000,MATCH(L96,Maps!$DV$2:$DV$1000,0)),L96),"")</f>
        <v/>
      </c>
    </row>
    <row r="97" spans="5:15" x14ac:dyDescent="0.45">
      <c r="E97" s="195" t="str">
        <f t="shared" si="3"/>
        <v/>
      </c>
      <c r="G97" s="200" t="s">
        <v>0</v>
      </c>
      <c r="H97" s="3" t="str">
        <v/>
      </c>
      <c r="I97" s="4" t="str">
        <v/>
      </c>
      <c r="J97" s="4" t="str">
        <v/>
      </c>
      <c r="K97" s="19" t="str">
        <v/>
      </c>
      <c r="L97" t="str">
        <f t="shared" si="2"/>
        <v/>
      </c>
      <c r="M97" s="189" t="str">
        <f>IF(LEN(L97)&gt;0,IFERROR(INDEX(Maps!$DW$2:$DW$1000,MATCH(L97,Maps!$DV$2:$DV$1000,0)),"N"),"")</f>
        <v/>
      </c>
      <c r="N97" s="202" t="str">
        <f>IF(LEN(L97)&gt;0,IFERROR(INDEX(Maps!$DX$2:$DX$1000,MATCH(L97,Maps!$DV$2:$DV$1000,0)),1),"")</f>
        <v/>
      </c>
      <c r="O97" s="204" t="str">
        <f>IF(LEN(L97)&gt;0,IFERROR(INDEX(Maps!$DY$2:$DY$1000,MATCH(L97,Maps!$DV$2:$DV$1000,0)),L97),"")</f>
        <v/>
      </c>
    </row>
    <row r="98" spans="5:15" x14ac:dyDescent="0.45">
      <c r="E98" s="195" t="str">
        <f t="shared" si="3"/>
        <v/>
      </c>
      <c r="G98" s="200" t="s">
        <v>0</v>
      </c>
      <c r="H98" s="3" t="str">
        <v/>
      </c>
      <c r="I98" s="4" t="str">
        <v/>
      </c>
      <c r="J98" s="4" t="str">
        <v/>
      </c>
      <c r="K98" s="19" t="str">
        <v/>
      </c>
      <c r="L98" t="str">
        <f t="shared" si="2"/>
        <v/>
      </c>
      <c r="M98" s="189" t="str">
        <f>IF(LEN(L98)&gt;0,IFERROR(INDEX(Maps!$DW$2:$DW$1000,MATCH(L98,Maps!$DV$2:$DV$1000,0)),"N"),"")</f>
        <v/>
      </c>
      <c r="N98" s="202" t="str">
        <f>IF(LEN(L98)&gt;0,IFERROR(INDEX(Maps!$DX$2:$DX$1000,MATCH(L98,Maps!$DV$2:$DV$1000,0)),1),"")</f>
        <v/>
      </c>
      <c r="O98" s="204" t="str">
        <f>IF(LEN(L98)&gt;0,IFERROR(INDEX(Maps!$DY$2:$DY$1000,MATCH(L98,Maps!$DV$2:$DV$1000,0)),L98),"")</f>
        <v/>
      </c>
    </row>
    <row r="99" spans="5:15" x14ac:dyDescent="0.45">
      <c r="E99" s="195" t="str">
        <f t="shared" si="3"/>
        <v/>
      </c>
      <c r="G99" s="200" t="s">
        <v>0</v>
      </c>
      <c r="H99" s="3" t="str">
        <v/>
      </c>
      <c r="I99" s="4" t="str">
        <v/>
      </c>
      <c r="J99" s="4" t="str">
        <v/>
      </c>
      <c r="K99" s="19" t="str">
        <v/>
      </c>
      <c r="L99" t="str">
        <f t="shared" si="2"/>
        <v/>
      </c>
      <c r="M99" s="189" t="str">
        <f>IF(LEN(L99)&gt;0,IFERROR(INDEX(Maps!$DW$2:$DW$1000,MATCH(L99,Maps!$DV$2:$DV$1000,0)),"N"),"")</f>
        <v/>
      </c>
      <c r="N99" s="202" t="str">
        <f>IF(LEN(L99)&gt;0,IFERROR(INDEX(Maps!$DX$2:$DX$1000,MATCH(L99,Maps!$DV$2:$DV$1000,0)),1),"")</f>
        <v/>
      </c>
      <c r="O99" s="204" t="str">
        <f>IF(LEN(L99)&gt;0,IFERROR(INDEX(Maps!$DY$2:$DY$1000,MATCH(L99,Maps!$DV$2:$DV$1000,0)),L99),"")</f>
        <v/>
      </c>
    </row>
    <row r="100" spans="5:15" x14ac:dyDescent="0.45">
      <c r="E100" s="195" t="str">
        <f t="shared" si="3"/>
        <v/>
      </c>
      <c r="G100" s="200" t="s">
        <v>0</v>
      </c>
      <c r="H100" s="3" t="str">
        <v/>
      </c>
      <c r="I100" s="4" t="str">
        <v/>
      </c>
      <c r="J100" s="4" t="str">
        <v/>
      </c>
      <c r="K100" s="19" t="str">
        <v/>
      </c>
      <c r="L100" t="str">
        <f t="shared" si="2"/>
        <v/>
      </c>
      <c r="M100" s="189" t="str">
        <f>IF(LEN(L100)&gt;0,IFERROR(INDEX(Maps!$DW$2:$DW$1000,MATCH(L100,Maps!$DV$2:$DV$1000,0)),"N"),"")</f>
        <v/>
      </c>
      <c r="N100" s="202" t="str">
        <f>IF(LEN(L100)&gt;0,IFERROR(INDEX(Maps!$DX$2:$DX$1000,MATCH(L100,Maps!$DV$2:$DV$1000,0)),1),"")</f>
        <v/>
      </c>
      <c r="O100" s="204" t="str">
        <f>IF(LEN(L100)&gt;0,IFERROR(INDEX(Maps!$DY$2:$DY$1000,MATCH(L100,Maps!$DV$2:$DV$1000,0)),L100),"")</f>
        <v/>
      </c>
    </row>
    <row r="101" spans="5:15" x14ac:dyDescent="0.45">
      <c r="E101" s="195" t="str">
        <f t="shared" si="3"/>
        <v/>
      </c>
      <c r="G101" s="200" t="s">
        <v>0</v>
      </c>
      <c r="H101" s="3" t="str">
        <v/>
      </c>
      <c r="I101" s="4" t="str">
        <v/>
      </c>
      <c r="J101" s="4" t="str">
        <v/>
      </c>
      <c r="K101" s="19" t="str">
        <v/>
      </c>
      <c r="L101" t="str">
        <f t="shared" si="2"/>
        <v/>
      </c>
      <c r="M101" s="189" t="str">
        <f>IF(LEN(L101)&gt;0,IFERROR(INDEX(Maps!$DW$2:$DW$1000,MATCH(L101,Maps!$DV$2:$DV$1000,0)),"N"),"")</f>
        <v/>
      </c>
      <c r="N101" s="202" t="str">
        <f>IF(LEN(L101)&gt;0,IFERROR(INDEX(Maps!$DX$2:$DX$1000,MATCH(L101,Maps!$DV$2:$DV$1000,0)),1),"")</f>
        <v/>
      </c>
      <c r="O101" s="204" t="str">
        <f>IF(LEN(L101)&gt;0,IFERROR(INDEX(Maps!$DY$2:$DY$1000,MATCH(L101,Maps!$DV$2:$DV$1000,0)),L101),"")</f>
        <v/>
      </c>
    </row>
    <row r="102" spans="5:15" x14ac:dyDescent="0.45">
      <c r="E102" s="195" t="str">
        <f t="shared" si="3"/>
        <v/>
      </c>
      <c r="G102" s="200" t="s">
        <v>0</v>
      </c>
      <c r="H102" s="3" t="str">
        <v/>
      </c>
      <c r="I102" s="4" t="str">
        <v/>
      </c>
      <c r="J102" s="4" t="str">
        <v/>
      </c>
      <c r="K102" s="19" t="str">
        <v/>
      </c>
      <c r="L102" t="str">
        <f t="shared" si="2"/>
        <v/>
      </c>
      <c r="M102" s="189" t="str">
        <f>IF(LEN(L102)&gt;0,IFERROR(INDEX(Maps!$DW$2:$DW$1000,MATCH(L102,Maps!$DV$2:$DV$1000,0)),"N"),"")</f>
        <v/>
      </c>
      <c r="N102" s="202" t="str">
        <f>IF(LEN(L102)&gt;0,IFERROR(INDEX(Maps!$DX$2:$DX$1000,MATCH(L102,Maps!$DV$2:$DV$1000,0)),1),"")</f>
        <v/>
      </c>
      <c r="O102" s="204" t="str">
        <f>IF(LEN(L102)&gt;0,IFERROR(INDEX(Maps!$DY$2:$DY$1000,MATCH(L102,Maps!$DV$2:$DV$1000,0)),L102),"")</f>
        <v/>
      </c>
    </row>
    <row r="103" spans="5:15" x14ac:dyDescent="0.45">
      <c r="E103" s="195" t="str">
        <f t="shared" si="3"/>
        <v/>
      </c>
      <c r="G103" s="200" t="s">
        <v>0</v>
      </c>
      <c r="H103" s="3" t="str">
        <v/>
      </c>
      <c r="I103" s="4" t="str">
        <v/>
      </c>
      <c r="J103" s="4" t="str">
        <v/>
      </c>
      <c r="K103" s="19" t="str">
        <v/>
      </c>
      <c r="L103" t="str">
        <f t="shared" si="2"/>
        <v/>
      </c>
      <c r="M103" s="189" t="str">
        <f>IF(LEN(L103)&gt;0,IFERROR(INDEX(Maps!$DW$2:$DW$1000,MATCH(L103,Maps!$DV$2:$DV$1000,0)),"N"),"")</f>
        <v/>
      </c>
      <c r="N103" s="202" t="str">
        <f>IF(LEN(L103)&gt;0,IFERROR(INDEX(Maps!$DX$2:$DX$1000,MATCH(L103,Maps!$DV$2:$DV$1000,0)),1),"")</f>
        <v/>
      </c>
      <c r="O103" s="204" t="str">
        <f>IF(LEN(L103)&gt;0,IFERROR(INDEX(Maps!$DY$2:$DY$1000,MATCH(L103,Maps!$DV$2:$DV$1000,0)),L103),"")</f>
        <v/>
      </c>
    </row>
    <row r="104" spans="5:15" x14ac:dyDescent="0.45">
      <c r="E104" s="195" t="str">
        <f t="shared" si="3"/>
        <v/>
      </c>
      <c r="G104" s="200" t="s">
        <v>0</v>
      </c>
      <c r="H104" s="3" t="str">
        <v/>
      </c>
      <c r="I104" s="4" t="str">
        <v/>
      </c>
      <c r="J104" s="4" t="str">
        <v/>
      </c>
      <c r="K104" s="19" t="str">
        <v/>
      </c>
      <c r="L104" t="str">
        <f t="shared" si="2"/>
        <v/>
      </c>
      <c r="M104" s="189" t="str">
        <f>IF(LEN(L104)&gt;0,IFERROR(INDEX(Maps!$DW$2:$DW$1000,MATCH(L104,Maps!$DV$2:$DV$1000,0)),"N"),"")</f>
        <v/>
      </c>
      <c r="N104" s="202" t="str">
        <f>IF(LEN(L104)&gt;0,IFERROR(INDEX(Maps!$DX$2:$DX$1000,MATCH(L104,Maps!$DV$2:$DV$1000,0)),1),"")</f>
        <v/>
      </c>
      <c r="O104" s="204" t="str">
        <f>IF(LEN(L104)&gt;0,IFERROR(INDEX(Maps!$DY$2:$DY$1000,MATCH(L104,Maps!$DV$2:$DV$1000,0)),L104),"")</f>
        <v/>
      </c>
    </row>
    <row r="105" spans="5:15" x14ac:dyDescent="0.45">
      <c r="E105" s="195" t="str">
        <f t="shared" si="3"/>
        <v/>
      </c>
      <c r="G105" s="200" t="s">
        <v>0</v>
      </c>
      <c r="H105" s="3" t="str">
        <v/>
      </c>
      <c r="I105" s="4" t="str">
        <v/>
      </c>
      <c r="J105" s="4" t="str">
        <v/>
      </c>
      <c r="K105" s="19" t="str">
        <v/>
      </c>
      <c r="L105" t="str">
        <f t="shared" ref="L105:L168" si="4">IF(LEN(F106)&gt;0,F106,"")</f>
        <v/>
      </c>
      <c r="M105" s="189" t="str">
        <f>IF(LEN(L105)&gt;0,IFERROR(INDEX(Maps!$DW$2:$DW$1000,MATCH(L105,Maps!$DV$2:$DV$1000,0)),"N"),"")</f>
        <v/>
      </c>
      <c r="N105" s="202" t="str">
        <f>IF(LEN(L105)&gt;0,IFERROR(INDEX(Maps!$DX$2:$DX$1000,MATCH(L105,Maps!$DV$2:$DV$1000,0)),1),"")</f>
        <v/>
      </c>
      <c r="O105" s="204" t="str">
        <f>IF(LEN(L105)&gt;0,IFERROR(INDEX(Maps!$DY$2:$DY$1000,MATCH(L105,Maps!$DV$2:$DV$1000,0)),L105),"")</f>
        <v/>
      </c>
    </row>
    <row r="106" spans="5:15" x14ac:dyDescent="0.45">
      <c r="E106" s="195" t="str">
        <f t="shared" si="3"/>
        <v/>
      </c>
      <c r="G106" s="200" t="s">
        <v>0</v>
      </c>
      <c r="H106" s="3" t="str">
        <v/>
      </c>
      <c r="I106" s="4" t="str">
        <v/>
      </c>
      <c r="J106" s="4" t="str">
        <v/>
      </c>
      <c r="K106" s="19" t="str">
        <v/>
      </c>
      <c r="L106" t="str">
        <f t="shared" si="4"/>
        <v/>
      </c>
      <c r="M106" s="189" t="str">
        <f>IF(LEN(L106)&gt;0,IFERROR(INDEX(Maps!$DW$2:$DW$1000,MATCH(L106,Maps!$DV$2:$DV$1000,0)),"N"),"")</f>
        <v/>
      </c>
      <c r="N106" s="202" t="str">
        <f>IF(LEN(L106)&gt;0,IFERROR(INDEX(Maps!$DX$2:$DX$1000,MATCH(L106,Maps!$DV$2:$DV$1000,0)),1),"")</f>
        <v/>
      </c>
      <c r="O106" s="204" t="str">
        <f>IF(LEN(L106)&gt;0,IFERROR(INDEX(Maps!$DY$2:$DY$1000,MATCH(L106,Maps!$DV$2:$DV$1000,0)),L106),"")</f>
        <v/>
      </c>
    </row>
    <row r="107" spans="5:15" x14ac:dyDescent="0.45">
      <c r="E107" s="195" t="str">
        <f t="shared" si="3"/>
        <v/>
      </c>
      <c r="G107" s="200" t="s">
        <v>0</v>
      </c>
      <c r="H107" s="3" t="str">
        <v/>
      </c>
      <c r="I107" s="4" t="str">
        <v/>
      </c>
      <c r="J107" s="4" t="str">
        <v/>
      </c>
      <c r="K107" s="19" t="str">
        <v/>
      </c>
      <c r="L107" t="str">
        <f t="shared" si="4"/>
        <v/>
      </c>
      <c r="M107" s="189" t="str">
        <f>IF(LEN(L107)&gt;0,IFERROR(INDEX(Maps!$DW$2:$DW$1000,MATCH(L107,Maps!$DV$2:$DV$1000,0)),"N"),"")</f>
        <v/>
      </c>
      <c r="N107" s="202" t="str">
        <f>IF(LEN(L107)&gt;0,IFERROR(INDEX(Maps!$DX$2:$DX$1000,MATCH(L107,Maps!$DV$2:$DV$1000,0)),1),"")</f>
        <v/>
      </c>
      <c r="O107" s="204" t="str">
        <f>IF(LEN(L107)&gt;0,IFERROR(INDEX(Maps!$DY$2:$DY$1000,MATCH(L107,Maps!$DV$2:$DV$1000,0)),L107),"")</f>
        <v/>
      </c>
    </row>
    <row r="108" spans="5:15" x14ac:dyDescent="0.45">
      <c r="E108" s="195" t="str">
        <f t="shared" si="3"/>
        <v/>
      </c>
      <c r="G108" s="200" t="s">
        <v>0</v>
      </c>
      <c r="H108" s="3" t="str">
        <v/>
      </c>
      <c r="I108" s="4" t="str">
        <v/>
      </c>
      <c r="J108" s="4" t="str">
        <v/>
      </c>
      <c r="K108" s="19" t="str">
        <v/>
      </c>
      <c r="L108" t="str">
        <f t="shared" si="4"/>
        <v/>
      </c>
      <c r="M108" s="189" t="str">
        <f>IF(LEN(L108)&gt;0,IFERROR(INDEX(Maps!$DW$2:$DW$1000,MATCH(L108,Maps!$DV$2:$DV$1000,0)),"N"),"")</f>
        <v/>
      </c>
      <c r="N108" s="202" t="str">
        <f>IF(LEN(L108)&gt;0,IFERROR(INDEX(Maps!$DX$2:$DX$1000,MATCH(L108,Maps!$DV$2:$DV$1000,0)),1),"")</f>
        <v/>
      </c>
      <c r="O108" s="204" t="str">
        <f>IF(LEN(L108)&gt;0,IFERROR(INDEX(Maps!$DY$2:$DY$1000,MATCH(L108,Maps!$DV$2:$DV$1000,0)),L108),"")</f>
        <v/>
      </c>
    </row>
    <row r="109" spans="5:15" x14ac:dyDescent="0.45">
      <c r="E109" s="195" t="str">
        <f t="shared" si="3"/>
        <v/>
      </c>
      <c r="G109" s="200" t="s">
        <v>0</v>
      </c>
      <c r="H109" s="3" t="str">
        <v/>
      </c>
      <c r="I109" s="4" t="str">
        <v/>
      </c>
      <c r="J109" s="4" t="str">
        <v/>
      </c>
      <c r="K109" s="19" t="str">
        <v/>
      </c>
      <c r="L109" t="str">
        <f t="shared" si="4"/>
        <v/>
      </c>
      <c r="M109" s="189" t="str">
        <f>IF(LEN(L109)&gt;0,IFERROR(INDEX(Maps!$DW$2:$DW$1000,MATCH(L109,Maps!$DV$2:$DV$1000,0)),"N"),"")</f>
        <v/>
      </c>
      <c r="N109" s="202" t="str">
        <f>IF(LEN(L109)&gt;0,IFERROR(INDEX(Maps!$DX$2:$DX$1000,MATCH(L109,Maps!$DV$2:$DV$1000,0)),1),"")</f>
        <v/>
      </c>
      <c r="O109" s="204" t="str">
        <f>IF(LEN(L109)&gt;0,IFERROR(INDEX(Maps!$DY$2:$DY$1000,MATCH(L109,Maps!$DV$2:$DV$1000,0)),L109),"")</f>
        <v/>
      </c>
    </row>
    <row r="110" spans="5:15" x14ac:dyDescent="0.45">
      <c r="E110" s="195" t="str">
        <f t="shared" si="3"/>
        <v/>
      </c>
      <c r="G110" s="200" t="s">
        <v>0</v>
      </c>
      <c r="H110" s="3" t="str">
        <v/>
      </c>
      <c r="I110" s="4" t="str">
        <v/>
      </c>
      <c r="J110" s="4" t="str">
        <v/>
      </c>
      <c r="K110" s="19" t="str">
        <v/>
      </c>
      <c r="L110" t="str">
        <f t="shared" si="4"/>
        <v/>
      </c>
      <c r="M110" s="189" t="str">
        <f>IF(LEN(L110)&gt;0,IFERROR(INDEX(Maps!$DW$2:$DW$1000,MATCH(L110,Maps!$DV$2:$DV$1000,0)),"N"),"")</f>
        <v/>
      </c>
      <c r="N110" s="202" t="str">
        <f>IF(LEN(L110)&gt;0,IFERROR(INDEX(Maps!$DX$2:$DX$1000,MATCH(L110,Maps!$DV$2:$DV$1000,0)),1),"")</f>
        <v/>
      </c>
      <c r="O110" s="204" t="str">
        <f>IF(LEN(L110)&gt;0,IFERROR(INDEX(Maps!$DY$2:$DY$1000,MATCH(L110,Maps!$DV$2:$DV$1000,0)),L110),"")</f>
        <v/>
      </c>
    </row>
    <row r="111" spans="5:15" x14ac:dyDescent="0.45">
      <c r="E111" s="195" t="str">
        <f t="shared" si="3"/>
        <v/>
      </c>
      <c r="G111" s="200" t="s">
        <v>0</v>
      </c>
      <c r="H111" s="3" t="str">
        <v/>
      </c>
      <c r="I111" s="4" t="str">
        <v/>
      </c>
      <c r="J111" s="4" t="str">
        <v/>
      </c>
      <c r="K111" s="19" t="str">
        <v/>
      </c>
      <c r="L111" t="str">
        <f t="shared" si="4"/>
        <v/>
      </c>
      <c r="M111" s="189" t="str">
        <f>IF(LEN(L111)&gt;0,IFERROR(INDEX(Maps!$DW$2:$DW$1000,MATCH(L111,Maps!$DV$2:$DV$1000,0)),"N"),"")</f>
        <v/>
      </c>
      <c r="N111" s="202" t="str">
        <f>IF(LEN(L111)&gt;0,IFERROR(INDEX(Maps!$DX$2:$DX$1000,MATCH(L111,Maps!$DV$2:$DV$1000,0)),1),"")</f>
        <v/>
      </c>
      <c r="O111" s="204" t="str">
        <f>IF(LEN(L111)&gt;0,IFERROR(INDEX(Maps!$DY$2:$DY$1000,MATCH(L111,Maps!$DV$2:$DV$1000,0)),L111),"")</f>
        <v/>
      </c>
    </row>
    <row r="112" spans="5:15" x14ac:dyDescent="0.45">
      <c r="E112" s="195" t="str">
        <f t="shared" si="3"/>
        <v/>
      </c>
      <c r="G112" s="200" t="s">
        <v>0</v>
      </c>
      <c r="H112" s="3" t="str">
        <v/>
      </c>
      <c r="I112" s="4" t="str">
        <v/>
      </c>
      <c r="J112" s="4" t="str">
        <v/>
      </c>
      <c r="K112" s="19" t="str">
        <v/>
      </c>
      <c r="L112" t="str">
        <f t="shared" si="4"/>
        <v/>
      </c>
      <c r="M112" s="189" t="str">
        <f>IF(LEN(L112)&gt;0,IFERROR(INDEX(Maps!$DW$2:$DW$1000,MATCH(L112,Maps!$DV$2:$DV$1000,0)),"N"),"")</f>
        <v/>
      </c>
      <c r="N112" s="202" t="str">
        <f>IF(LEN(L112)&gt;0,IFERROR(INDEX(Maps!$DX$2:$DX$1000,MATCH(L112,Maps!$DV$2:$DV$1000,0)),1),"")</f>
        <v/>
      </c>
      <c r="O112" s="204" t="str">
        <f>IF(LEN(L112)&gt;0,IFERROR(INDEX(Maps!$DY$2:$DY$1000,MATCH(L112,Maps!$DV$2:$DV$1000,0)),L112),"")</f>
        <v/>
      </c>
    </row>
    <row r="113" spans="5:15" x14ac:dyDescent="0.45">
      <c r="E113" s="195" t="str">
        <f t="shared" si="3"/>
        <v/>
      </c>
      <c r="G113" s="200" t="s">
        <v>0</v>
      </c>
      <c r="H113" s="3" t="str">
        <v/>
      </c>
      <c r="I113" s="4" t="str">
        <v/>
      </c>
      <c r="J113" s="4" t="str">
        <v/>
      </c>
      <c r="K113" s="19" t="str">
        <v/>
      </c>
      <c r="L113" t="str">
        <f t="shared" si="4"/>
        <v/>
      </c>
      <c r="M113" s="189" t="str">
        <f>IF(LEN(L113)&gt;0,IFERROR(INDEX(Maps!$DW$2:$DW$1000,MATCH(L113,Maps!$DV$2:$DV$1000,0)),"N"),"")</f>
        <v/>
      </c>
      <c r="N113" s="202" t="str">
        <f>IF(LEN(L113)&gt;0,IFERROR(INDEX(Maps!$DX$2:$DX$1000,MATCH(L113,Maps!$DV$2:$DV$1000,0)),1),"")</f>
        <v/>
      </c>
      <c r="O113" s="204" t="str">
        <f>IF(LEN(L113)&gt;0,IFERROR(INDEX(Maps!$DY$2:$DY$1000,MATCH(L113,Maps!$DV$2:$DV$1000,0)),L113),"")</f>
        <v/>
      </c>
    </row>
    <row r="114" spans="5:15" x14ac:dyDescent="0.45">
      <c r="E114" s="195" t="str">
        <f t="shared" si="3"/>
        <v/>
      </c>
      <c r="G114" s="200" t="s">
        <v>0</v>
      </c>
      <c r="H114" s="3" t="str">
        <v/>
      </c>
      <c r="I114" s="4" t="str">
        <v/>
      </c>
      <c r="J114" s="4" t="str">
        <v/>
      </c>
      <c r="K114" s="19" t="str">
        <v/>
      </c>
      <c r="L114" t="str">
        <f t="shared" si="4"/>
        <v/>
      </c>
      <c r="M114" s="189" t="str">
        <f>IF(LEN(L114)&gt;0,IFERROR(INDEX(Maps!$DW$2:$DW$1000,MATCH(L114,Maps!$DV$2:$DV$1000,0)),"N"),"")</f>
        <v/>
      </c>
      <c r="N114" s="202" t="str">
        <f>IF(LEN(L114)&gt;0,IFERROR(INDEX(Maps!$DX$2:$DX$1000,MATCH(L114,Maps!$DV$2:$DV$1000,0)),1),"")</f>
        <v/>
      </c>
      <c r="O114" s="204" t="str">
        <f>IF(LEN(L114)&gt;0,IFERROR(INDEX(Maps!$DY$2:$DY$1000,MATCH(L114,Maps!$DV$2:$DV$1000,0)),L114),"")</f>
        <v/>
      </c>
    </row>
    <row r="115" spans="5:15" x14ac:dyDescent="0.45">
      <c r="E115" s="195" t="str">
        <f t="shared" si="3"/>
        <v/>
      </c>
      <c r="G115" s="200" t="s">
        <v>0</v>
      </c>
      <c r="H115" s="3" t="str">
        <v/>
      </c>
      <c r="I115" s="4" t="str">
        <v/>
      </c>
      <c r="J115" s="4" t="str">
        <v/>
      </c>
      <c r="K115" s="19" t="str">
        <v/>
      </c>
      <c r="L115" t="str">
        <f t="shared" si="4"/>
        <v/>
      </c>
      <c r="M115" s="189" t="str">
        <f>IF(LEN(L115)&gt;0,IFERROR(INDEX(Maps!$DW$2:$DW$1000,MATCH(L115,Maps!$DV$2:$DV$1000,0)),"N"),"")</f>
        <v/>
      </c>
      <c r="N115" s="202" t="str">
        <f>IF(LEN(L115)&gt;0,IFERROR(INDEX(Maps!$DX$2:$DX$1000,MATCH(L115,Maps!$DV$2:$DV$1000,0)),1),"")</f>
        <v/>
      </c>
      <c r="O115" s="204" t="str">
        <f>IF(LEN(L115)&gt;0,IFERROR(INDEX(Maps!$DY$2:$DY$1000,MATCH(L115,Maps!$DV$2:$DV$1000,0)),L115),"")</f>
        <v/>
      </c>
    </row>
    <row r="116" spans="5:15" x14ac:dyDescent="0.45">
      <c r="E116" s="195" t="str">
        <f t="shared" si="3"/>
        <v/>
      </c>
      <c r="G116" s="200" t="s">
        <v>0</v>
      </c>
      <c r="H116" s="3" t="str">
        <v/>
      </c>
      <c r="I116" s="4" t="str">
        <v/>
      </c>
      <c r="J116" s="4" t="str">
        <v/>
      </c>
      <c r="K116" s="19" t="str">
        <v/>
      </c>
      <c r="L116" t="str">
        <f t="shared" si="4"/>
        <v/>
      </c>
      <c r="M116" s="189" t="str">
        <f>IF(LEN(L116)&gt;0,IFERROR(INDEX(Maps!$DW$2:$DW$1000,MATCH(L116,Maps!$DV$2:$DV$1000,0)),"N"),"")</f>
        <v/>
      </c>
      <c r="N116" s="202" t="str">
        <f>IF(LEN(L116)&gt;0,IFERROR(INDEX(Maps!$DX$2:$DX$1000,MATCH(L116,Maps!$DV$2:$DV$1000,0)),1),"")</f>
        <v/>
      </c>
      <c r="O116" s="204" t="str">
        <f>IF(LEN(L116)&gt;0,IFERROR(INDEX(Maps!$DY$2:$DY$1000,MATCH(L116,Maps!$DV$2:$DV$1000,0)),L116),"")</f>
        <v/>
      </c>
    </row>
    <row r="117" spans="5:15" x14ac:dyDescent="0.45">
      <c r="E117" s="195" t="str">
        <f t="shared" si="3"/>
        <v/>
      </c>
      <c r="G117" s="200" t="s">
        <v>0</v>
      </c>
      <c r="H117" s="3" t="str">
        <v/>
      </c>
      <c r="I117" s="4" t="str">
        <v/>
      </c>
      <c r="J117" s="4" t="str">
        <v/>
      </c>
      <c r="K117" s="19" t="str">
        <v/>
      </c>
      <c r="L117" t="str">
        <f t="shared" si="4"/>
        <v/>
      </c>
      <c r="M117" s="189" t="str">
        <f>IF(LEN(L117)&gt;0,IFERROR(INDEX(Maps!$DW$2:$DW$1000,MATCH(L117,Maps!$DV$2:$DV$1000,0)),"N"),"")</f>
        <v/>
      </c>
      <c r="N117" s="202" t="str">
        <f>IF(LEN(L117)&gt;0,IFERROR(INDEX(Maps!$DX$2:$DX$1000,MATCH(L117,Maps!$DV$2:$DV$1000,0)),1),"")</f>
        <v/>
      </c>
      <c r="O117" s="204" t="str">
        <f>IF(LEN(L117)&gt;0,IFERROR(INDEX(Maps!$DY$2:$DY$1000,MATCH(L117,Maps!$DV$2:$DV$1000,0)),L117),"")</f>
        <v/>
      </c>
    </row>
    <row r="118" spans="5:15" x14ac:dyDescent="0.45">
      <c r="E118" s="195" t="str">
        <f t="shared" si="3"/>
        <v/>
      </c>
      <c r="G118" s="200" t="s">
        <v>0</v>
      </c>
      <c r="H118" s="3" t="str">
        <v/>
      </c>
      <c r="I118" s="4" t="str">
        <v/>
      </c>
      <c r="J118" s="4" t="str">
        <v/>
      </c>
      <c r="K118" s="19" t="str">
        <v/>
      </c>
      <c r="L118" t="str">
        <f t="shared" si="4"/>
        <v/>
      </c>
      <c r="M118" s="189" t="str">
        <f>IF(LEN(L118)&gt;0,IFERROR(INDEX(Maps!$DW$2:$DW$1000,MATCH(L118,Maps!$DV$2:$DV$1000,0)),"N"),"")</f>
        <v/>
      </c>
      <c r="N118" s="202" t="str">
        <f>IF(LEN(L118)&gt;0,IFERROR(INDEX(Maps!$DX$2:$DX$1000,MATCH(L118,Maps!$DV$2:$DV$1000,0)),1),"")</f>
        <v/>
      </c>
      <c r="O118" s="204" t="str">
        <f>IF(LEN(L118)&gt;0,IFERROR(INDEX(Maps!$DY$2:$DY$1000,MATCH(L118,Maps!$DV$2:$DV$1000,0)),L118),"")</f>
        <v/>
      </c>
    </row>
    <row r="119" spans="5:15" x14ac:dyDescent="0.45">
      <c r="E119" s="195" t="str">
        <f t="shared" si="3"/>
        <v/>
      </c>
      <c r="G119" s="200" t="s">
        <v>0</v>
      </c>
      <c r="H119" s="3" t="str">
        <v/>
      </c>
      <c r="I119" s="4" t="str">
        <v/>
      </c>
      <c r="J119" s="4" t="str">
        <v/>
      </c>
      <c r="K119" s="19" t="str">
        <v/>
      </c>
      <c r="L119" t="str">
        <f t="shared" si="4"/>
        <v/>
      </c>
      <c r="M119" s="189" t="str">
        <f>IF(LEN(L119)&gt;0,IFERROR(INDEX(Maps!$DW$2:$DW$1000,MATCH(L119,Maps!$DV$2:$DV$1000,0)),"N"),"")</f>
        <v/>
      </c>
      <c r="N119" s="202" t="str">
        <f>IF(LEN(L119)&gt;0,IFERROR(INDEX(Maps!$DX$2:$DX$1000,MATCH(L119,Maps!$DV$2:$DV$1000,0)),1),"")</f>
        <v/>
      </c>
      <c r="O119" s="204" t="str">
        <f>IF(LEN(L119)&gt;0,IFERROR(INDEX(Maps!$DY$2:$DY$1000,MATCH(L119,Maps!$DV$2:$DV$1000,0)),L119),"")</f>
        <v/>
      </c>
    </row>
    <row r="120" spans="5:15" x14ac:dyDescent="0.45">
      <c r="E120" s="195" t="str">
        <f t="shared" si="3"/>
        <v/>
      </c>
      <c r="G120" s="200" t="s">
        <v>0</v>
      </c>
      <c r="H120" s="3" t="str">
        <v/>
      </c>
      <c r="I120" s="4" t="str">
        <v/>
      </c>
      <c r="J120" s="4" t="str">
        <v/>
      </c>
      <c r="K120" s="19" t="str">
        <v/>
      </c>
      <c r="L120" t="str">
        <f t="shared" si="4"/>
        <v/>
      </c>
      <c r="M120" s="189" t="str">
        <f>IF(LEN(L120)&gt;0,IFERROR(INDEX(Maps!$DW$2:$DW$1000,MATCH(L120,Maps!$DV$2:$DV$1000,0)),"N"),"")</f>
        <v/>
      </c>
      <c r="N120" s="202" t="str">
        <f>IF(LEN(L120)&gt;0,IFERROR(INDEX(Maps!$DX$2:$DX$1000,MATCH(L120,Maps!$DV$2:$DV$1000,0)),1),"")</f>
        <v/>
      </c>
      <c r="O120" s="204" t="str">
        <f>IF(LEN(L120)&gt;0,IFERROR(INDEX(Maps!$DY$2:$DY$1000,MATCH(L120,Maps!$DV$2:$DV$1000,0)),L120),"")</f>
        <v/>
      </c>
    </row>
    <row r="121" spans="5:15" x14ac:dyDescent="0.45">
      <c r="E121" s="195" t="str">
        <f t="shared" si="3"/>
        <v/>
      </c>
      <c r="G121" s="200" t="s">
        <v>0</v>
      </c>
      <c r="H121" s="3" t="str">
        <v/>
      </c>
      <c r="I121" s="4" t="str">
        <v/>
      </c>
      <c r="J121" s="4" t="str">
        <v/>
      </c>
      <c r="K121" s="19" t="str">
        <v/>
      </c>
      <c r="L121" t="str">
        <f t="shared" si="4"/>
        <v/>
      </c>
      <c r="M121" s="189" t="str">
        <f>IF(LEN(L121)&gt;0,IFERROR(INDEX(Maps!$DW$2:$DW$1000,MATCH(L121,Maps!$DV$2:$DV$1000,0)),"N"),"")</f>
        <v/>
      </c>
      <c r="N121" s="202" t="str">
        <f>IF(LEN(L121)&gt;0,IFERROR(INDEX(Maps!$DX$2:$DX$1000,MATCH(L121,Maps!$DV$2:$DV$1000,0)),1),"")</f>
        <v/>
      </c>
      <c r="O121" s="204" t="str">
        <f>IF(LEN(L121)&gt;0,IFERROR(INDEX(Maps!$DY$2:$DY$1000,MATCH(L121,Maps!$DV$2:$DV$1000,0)),L121),"")</f>
        <v/>
      </c>
    </row>
    <row r="122" spans="5:15" x14ac:dyDescent="0.45">
      <c r="E122" s="195" t="str">
        <f t="shared" si="3"/>
        <v/>
      </c>
      <c r="G122" s="200" t="s">
        <v>0</v>
      </c>
      <c r="H122" s="3" t="str">
        <v/>
      </c>
      <c r="I122" s="4" t="str">
        <v/>
      </c>
      <c r="J122" s="4" t="str">
        <v/>
      </c>
      <c r="K122" s="19" t="str">
        <v/>
      </c>
      <c r="L122" t="str">
        <f t="shared" si="4"/>
        <v/>
      </c>
      <c r="M122" s="189" t="str">
        <f>IF(LEN(L122)&gt;0,IFERROR(INDEX(Maps!$DW$2:$DW$1000,MATCH(L122,Maps!$DV$2:$DV$1000,0)),"N"),"")</f>
        <v/>
      </c>
      <c r="N122" s="202" t="str">
        <f>IF(LEN(L122)&gt;0,IFERROR(INDEX(Maps!$DX$2:$DX$1000,MATCH(L122,Maps!$DV$2:$DV$1000,0)),1),"")</f>
        <v/>
      </c>
      <c r="O122" s="204" t="str">
        <f>IF(LEN(L122)&gt;0,IFERROR(INDEX(Maps!$DY$2:$DY$1000,MATCH(L122,Maps!$DV$2:$DV$1000,0)),L122),"")</f>
        <v/>
      </c>
    </row>
    <row r="123" spans="5:15" x14ac:dyDescent="0.45">
      <c r="E123" s="195" t="str">
        <f t="shared" si="3"/>
        <v/>
      </c>
      <c r="G123" s="200" t="s">
        <v>0</v>
      </c>
      <c r="H123" s="3" t="str">
        <v/>
      </c>
      <c r="I123" s="4" t="str">
        <v/>
      </c>
      <c r="J123" s="4" t="str">
        <v/>
      </c>
      <c r="K123" s="19" t="str">
        <v/>
      </c>
      <c r="L123" t="str">
        <f t="shared" si="4"/>
        <v/>
      </c>
      <c r="M123" s="189" t="str">
        <f>IF(LEN(L123)&gt;0,IFERROR(INDEX(Maps!$DW$2:$DW$1000,MATCH(L123,Maps!$DV$2:$DV$1000,0)),"N"),"")</f>
        <v/>
      </c>
      <c r="N123" s="202" t="str">
        <f>IF(LEN(L123)&gt;0,IFERROR(INDEX(Maps!$DX$2:$DX$1000,MATCH(L123,Maps!$DV$2:$DV$1000,0)),1),"")</f>
        <v/>
      </c>
      <c r="O123" s="204" t="str">
        <f>IF(LEN(L123)&gt;0,IFERROR(INDEX(Maps!$DY$2:$DY$1000,MATCH(L123,Maps!$DV$2:$DV$1000,0)),L123),"")</f>
        <v/>
      </c>
    </row>
    <row r="124" spans="5:15" x14ac:dyDescent="0.45">
      <c r="E124" s="195" t="str">
        <f t="shared" si="3"/>
        <v/>
      </c>
      <c r="G124" s="200" t="s">
        <v>0</v>
      </c>
      <c r="H124" s="3" t="str">
        <v/>
      </c>
      <c r="I124" s="4" t="str">
        <v/>
      </c>
      <c r="J124" s="4" t="str">
        <v/>
      </c>
      <c r="K124" s="19" t="str">
        <v/>
      </c>
      <c r="L124" t="str">
        <f t="shared" si="4"/>
        <v/>
      </c>
      <c r="M124" s="189" t="str">
        <f>IF(LEN(L124)&gt;0,IFERROR(INDEX(Maps!$DW$2:$DW$1000,MATCH(L124,Maps!$DV$2:$DV$1000,0)),"N"),"")</f>
        <v/>
      </c>
      <c r="N124" s="202" t="str">
        <f>IF(LEN(L124)&gt;0,IFERROR(INDEX(Maps!$DX$2:$DX$1000,MATCH(L124,Maps!$DV$2:$DV$1000,0)),1),"")</f>
        <v/>
      </c>
      <c r="O124" s="204" t="str">
        <f>IF(LEN(L124)&gt;0,IFERROR(INDEX(Maps!$DY$2:$DY$1000,MATCH(L124,Maps!$DV$2:$DV$1000,0)),L124),"")</f>
        <v/>
      </c>
    </row>
    <row r="125" spans="5:15" x14ac:dyDescent="0.45">
      <c r="E125" s="195" t="str">
        <f t="shared" si="3"/>
        <v/>
      </c>
      <c r="G125" s="200" t="s">
        <v>0</v>
      </c>
      <c r="H125" s="3" t="str">
        <v/>
      </c>
      <c r="I125" s="4" t="str">
        <v/>
      </c>
      <c r="J125" s="4" t="str">
        <v/>
      </c>
      <c r="K125" s="19" t="str">
        <v/>
      </c>
      <c r="L125" t="str">
        <f t="shared" si="4"/>
        <v/>
      </c>
      <c r="M125" s="189" t="str">
        <f>IF(LEN(L125)&gt;0,IFERROR(INDEX(Maps!$DW$2:$DW$1000,MATCH(L125,Maps!$DV$2:$DV$1000,0)),"N"),"")</f>
        <v/>
      </c>
      <c r="N125" s="202" t="str">
        <f>IF(LEN(L125)&gt;0,IFERROR(INDEX(Maps!$DX$2:$DX$1000,MATCH(L125,Maps!$DV$2:$DV$1000,0)),1),"")</f>
        <v/>
      </c>
      <c r="O125" s="204" t="str">
        <f>IF(LEN(L125)&gt;0,IFERROR(INDEX(Maps!$DY$2:$DY$1000,MATCH(L125,Maps!$DV$2:$DV$1000,0)),L125),"")</f>
        <v/>
      </c>
    </row>
    <row r="126" spans="5:15" x14ac:dyDescent="0.45">
      <c r="E126" s="195" t="str">
        <f t="shared" si="3"/>
        <v/>
      </c>
      <c r="G126" s="200" t="s">
        <v>0</v>
      </c>
      <c r="H126" s="3" t="str">
        <v/>
      </c>
      <c r="I126" s="4" t="str">
        <v/>
      </c>
      <c r="J126" s="4" t="str">
        <v/>
      </c>
      <c r="K126" s="19" t="str">
        <v/>
      </c>
      <c r="L126" t="str">
        <f t="shared" si="4"/>
        <v/>
      </c>
      <c r="M126" s="189" t="str">
        <f>IF(LEN(L126)&gt;0,IFERROR(INDEX(Maps!$DW$2:$DW$1000,MATCH(L126,Maps!$DV$2:$DV$1000,0)),"N"),"")</f>
        <v/>
      </c>
      <c r="N126" s="202" t="str">
        <f>IF(LEN(L126)&gt;0,IFERROR(INDEX(Maps!$DX$2:$DX$1000,MATCH(L126,Maps!$DV$2:$DV$1000,0)),1),"")</f>
        <v/>
      </c>
      <c r="O126" s="204" t="str">
        <f>IF(LEN(L126)&gt;0,IFERROR(INDEX(Maps!$DY$2:$DY$1000,MATCH(L126,Maps!$DV$2:$DV$1000,0)),L126),"")</f>
        <v/>
      </c>
    </row>
    <row r="127" spans="5:15" x14ac:dyDescent="0.45">
      <c r="E127" s="195" t="str">
        <f t="shared" si="3"/>
        <v/>
      </c>
      <c r="G127" s="200" t="s">
        <v>0</v>
      </c>
      <c r="H127" s="3" t="str">
        <v/>
      </c>
      <c r="I127" s="4" t="str">
        <v/>
      </c>
      <c r="J127" s="4" t="str">
        <v/>
      </c>
      <c r="K127" s="19" t="str">
        <v/>
      </c>
      <c r="L127" t="str">
        <f t="shared" si="4"/>
        <v/>
      </c>
      <c r="M127" s="189" t="str">
        <f>IF(LEN(L127)&gt;0,IFERROR(INDEX(Maps!$DW$2:$DW$1000,MATCH(L127,Maps!$DV$2:$DV$1000,0)),"N"),"")</f>
        <v/>
      </c>
      <c r="N127" s="202" t="str">
        <f>IF(LEN(L127)&gt;0,IFERROR(INDEX(Maps!$DX$2:$DX$1000,MATCH(L127,Maps!$DV$2:$DV$1000,0)),1),"")</f>
        <v/>
      </c>
      <c r="O127" s="204" t="str">
        <f>IF(LEN(L127)&gt;0,IFERROR(INDEX(Maps!$DY$2:$DY$1000,MATCH(L127,Maps!$DV$2:$DV$1000,0)),L127),"")</f>
        <v/>
      </c>
    </row>
    <row r="128" spans="5:15" x14ac:dyDescent="0.45">
      <c r="E128" s="195" t="str">
        <f t="shared" si="3"/>
        <v/>
      </c>
      <c r="G128" s="200" t="s">
        <v>0</v>
      </c>
      <c r="H128" s="3" t="str">
        <v/>
      </c>
      <c r="I128" s="4" t="str">
        <v/>
      </c>
      <c r="J128" s="4" t="str">
        <v/>
      </c>
      <c r="K128" s="19" t="str">
        <v/>
      </c>
      <c r="L128" t="str">
        <f t="shared" si="4"/>
        <v/>
      </c>
      <c r="M128" s="189" t="str">
        <f>IF(LEN(L128)&gt;0,IFERROR(INDEX(Maps!$DW$2:$DW$1000,MATCH(L128,Maps!$DV$2:$DV$1000,0)),"N"),"")</f>
        <v/>
      </c>
      <c r="N128" s="202" t="str">
        <f>IF(LEN(L128)&gt;0,IFERROR(INDEX(Maps!$DX$2:$DX$1000,MATCH(L128,Maps!$DV$2:$DV$1000,0)),1),"")</f>
        <v/>
      </c>
      <c r="O128" s="204" t="str">
        <f>IF(LEN(L128)&gt;0,IFERROR(INDEX(Maps!$DY$2:$DY$1000,MATCH(L128,Maps!$DV$2:$DV$1000,0)),L128),"")</f>
        <v/>
      </c>
    </row>
    <row r="129" spans="5:15" x14ac:dyDescent="0.45">
      <c r="E129" s="195" t="str">
        <f t="shared" si="3"/>
        <v/>
      </c>
      <c r="G129" s="200" t="s">
        <v>0</v>
      </c>
      <c r="H129" s="3" t="str">
        <v/>
      </c>
      <c r="I129" s="4" t="str">
        <v/>
      </c>
      <c r="J129" s="4" t="str">
        <v/>
      </c>
      <c r="K129" s="19" t="str">
        <v/>
      </c>
      <c r="L129" t="str">
        <f t="shared" si="4"/>
        <v/>
      </c>
      <c r="M129" s="189" t="str">
        <f>IF(LEN(L129)&gt;0,IFERROR(INDEX(Maps!$DW$2:$DW$1000,MATCH(L129,Maps!$DV$2:$DV$1000,0)),"N"),"")</f>
        <v/>
      </c>
      <c r="N129" s="202" t="str">
        <f>IF(LEN(L129)&gt;0,IFERROR(INDEX(Maps!$DX$2:$DX$1000,MATCH(L129,Maps!$DV$2:$DV$1000,0)),1),"")</f>
        <v/>
      </c>
      <c r="O129" s="204" t="str">
        <f>IF(LEN(L129)&gt;0,IFERROR(INDEX(Maps!$DY$2:$DY$1000,MATCH(L129,Maps!$DV$2:$DV$1000,0)),L129),"")</f>
        <v/>
      </c>
    </row>
    <row r="130" spans="5:15" x14ac:dyDescent="0.45">
      <c r="E130" s="195" t="str">
        <f t="shared" ref="E130:E193" si="5">IF(LEN(A130)&gt;0,A130,"")</f>
        <v/>
      </c>
      <c r="G130" s="200" t="s">
        <v>0</v>
      </c>
      <c r="H130" s="3" t="str">
        <v/>
      </c>
      <c r="I130" s="4" t="str">
        <v/>
      </c>
      <c r="J130" s="4" t="str">
        <v/>
      </c>
      <c r="K130" s="19" t="str">
        <v/>
      </c>
      <c r="L130" t="str">
        <f t="shared" si="4"/>
        <v/>
      </c>
      <c r="M130" s="189" t="str">
        <f>IF(LEN(L130)&gt;0,IFERROR(INDEX(Maps!$DW$2:$DW$1000,MATCH(L130,Maps!$DV$2:$DV$1000,0)),"N"),"")</f>
        <v/>
      </c>
      <c r="N130" s="202" t="str">
        <f>IF(LEN(L130)&gt;0,IFERROR(INDEX(Maps!$DX$2:$DX$1000,MATCH(L130,Maps!$DV$2:$DV$1000,0)),1),"")</f>
        <v/>
      </c>
      <c r="O130" s="204" t="str">
        <f>IF(LEN(L130)&gt;0,IFERROR(INDEX(Maps!$DY$2:$DY$1000,MATCH(L130,Maps!$DV$2:$DV$1000,0)),L130),"")</f>
        <v/>
      </c>
    </row>
    <row r="131" spans="5:15" x14ac:dyDescent="0.45">
      <c r="E131" s="195" t="str">
        <f t="shared" si="5"/>
        <v/>
      </c>
      <c r="G131" s="200" t="s">
        <v>0</v>
      </c>
      <c r="H131" s="3" t="str">
        <v/>
      </c>
      <c r="I131" s="4" t="str">
        <v/>
      </c>
      <c r="J131" s="4" t="str">
        <v/>
      </c>
      <c r="K131" s="19" t="str">
        <v/>
      </c>
      <c r="L131" t="str">
        <f t="shared" si="4"/>
        <v/>
      </c>
      <c r="M131" s="189" t="str">
        <f>IF(LEN(L131)&gt;0,IFERROR(INDEX(Maps!$DW$2:$DW$1000,MATCH(L131,Maps!$DV$2:$DV$1000,0)),"N"),"")</f>
        <v/>
      </c>
      <c r="N131" s="202" t="str">
        <f>IF(LEN(L131)&gt;0,IFERROR(INDEX(Maps!$DX$2:$DX$1000,MATCH(L131,Maps!$DV$2:$DV$1000,0)),1),"")</f>
        <v/>
      </c>
      <c r="O131" s="204" t="str">
        <f>IF(LEN(L131)&gt;0,IFERROR(INDEX(Maps!$DY$2:$DY$1000,MATCH(L131,Maps!$DV$2:$DV$1000,0)),L131),"")</f>
        <v/>
      </c>
    </row>
    <row r="132" spans="5:15" x14ac:dyDescent="0.45">
      <c r="E132" s="195" t="str">
        <f t="shared" si="5"/>
        <v/>
      </c>
      <c r="G132" s="200" t="s">
        <v>0</v>
      </c>
      <c r="H132" s="3" t="str">
        <v/>
      </c>
      <c r="I132" s="4" t="str">
        <v/>
      </c>
      <c r="J132" s="4" t="str">
        <v/>
      </c>
      <c r="K132" s="19" t="str">
        <v/>
      </c>
      <c r="L132" t="str">
        <f t="shared" si="4"/>
        <v/>
      </c>
      <c r="M132" s="189" t="str">
        <f>IF(LEN(L132)&gt;0,IFERROR(INDEX(Maps!$DW$2:$DW$1000,MATCH(L132,Maps!$DV$2:$DV$1000,0)),"N"),"")</f>
        <v/>
      </c>
      <c r="N132" s="202" t="str">
        <f>IF(LEN(L132)&gt;0,IFERROR(INDEX(Maps!$DX$2:$DX$1000,MATCH(L132,Maps!$DV$2:$DV$1000,0)),1),"")</f>
        <v/>
      </c>
      <c r="O132" s="204" t="str">
        <f>IF(LEN(L132)&gt;0,IFERROR(INDEX(Maps!$DY$2:$DY$1000,MATCH(L132,Maps!$DV$2:$DV$1000,0)),L132),"")</f>
        <v/>
      </c>
    </row>
    <row r="133" spans="5:15" x14ac:dyDescent="0.45">
      <c r="E133" s="195" t="str">
        <f t="shared" si="5"/>
        <v/>
      </c>
      <c r="G133" s="200" t="s">
        <v>0</v>
      </c>
      <c r="H133" s="3" t="str">
        <v/>
      </c>
      <c r="I133" s="4" t="str">
        <v/>
      </c>
      <c r="J133" s="4" t="str">
        <v/>
      </c>
      <c r="K133" s="19" t="str">
        <v/>
      </c>
      <c r="L133" t="str">
        <f t="shared" si="4"/>
        <v/>
      </c>
      <c r="M133" s="189" t="str">
        <f>IF(LEN(L133)&gt;0,IFERROR(INDEX(Maps!$DW$2:$DW$1000,MATCH(L133,Maps!$DV$2:$DV$1000,0)),"N"),"")</f>
        <v/>
      </c>
      <c r="N133" s="202" t="str">
        <f>IF(LEN(L133)&gt;0,IFERROR(INDEX(Maps!$DX$2:$DX$1000,MATCH(L133,Maps!$DV$2:$DV$1000,0)),1),"")</f>
        <v/>
      </c>
      <c r="O133" s="204" t="str">
        <f>IF(LEN(L133)&gt;0,IFERROR(INDEX(Maps!$DY$2:$DY$1000,MATCH(L133,Maps!$DV$2:$DV$1000,0)),L133),"")</f>
        <v/>
      </c>
    </row>
    <row r="134" spans="5:15" x14ac:dyDescent="0.45">
      <c r="E134" s="195" t="str">
        <f t="shared" si="5"/>
        <v/>
      </c>
      <c r="G134" s="200" t="s">
        <v>0</v>
      </c>
      <c r="H134" s="3" t="str">
        <v/>
      </c>
      <c r="I134" s="4" t="str">
        <v/>
      </c>
      <c r="J134" s="4" t="str">
        <v/>
      </c>
      <c r="K134" s="19" t="str">
        <v/>
      </c>
      <c r="L134" t="str">
        <f t="shared" si="4"/>
        <v/>
      </c>
      <c r="M134" s="189" t="str">
        <f>IF(LEN(L134)&gt;0,IFERROR(INDEX(Maps!$DW$2:$DW$1000,MATCH(L134,Maps!$DV$2:$DV$1000,0)),"N"),"")</f>
        <v/>
      </c>
      <c r="N134" s="202" t="str">
        <f>IF(LEN(L134)&gt;0,IFERROR(INDEX(Maps!$DX$2:$DX$1000,MATCH(L134,Maps!$DV$2:$DV$1000,0)),1),"")</f>
        <v/>
      </c>
      <c r="O134" s="204" t="str">
        <f>IF(LEN(L134)&gt;0,IFERROR(INDEX(Maps!$DY$2:$DY$1000,MATCH(L134,Maps!$DV$2:$DV$1000,0)),L134),"")</f>
        <v/>
      </c>
    </row>
    <row r="135" spans="5:15" x14ac:dyDescent="0.45">
      <c r="E135" s="195" t="str">
        <f t="shared" si="5"/>
        <v/>
      </c>
      <c r="G135" s="200" t="s">
        <v>0</v>
      </c>
      <c r="H135" s="3" t="str">
        <v/>
      </c>
      <c r="I135" s="4" t="str">
        <v/>
      </c>
      <c r="J135" s="4" t="str">
        <v/>
      </c>
      <c r="K135" s="19" t="str">
        <v/>
      </c>
      <c r="L135" t="str">
        <f t="shared" si="4"/>
        <v/>
      </c>
      <c r="M135" s="189" t="str">
        <f>IF(LEN(L135)&gt;0,IFERROR(INDEX(Maps!$DW$2:$DW$1000,MATCH(L135,Maps!$DV$2:$DV$1000,0)),"N"),"")</f>
        <v/>
      </c>
      <c r="N135" s="202" t="str">
        <f>IF(LEN(L135)&gt;0,IFERROR(INDEX(Maps!$DX$2:$DX$1000,MATCH(L135,Maps!$DV$2:$DV$1000,0)),1),"")</f>
        <v/>
      </c>
      <c r="O135" s="204" t="str">
        <f>IF(LEN(L135)&gt;0,IFERROR(INDEX(Maps!$DY$2:$DY$1000,MATCH(L135,Maps!$DV$2:$DV$1000,0)),L135),"")</f>
        <v/>
      </c>
    </row>
    <row r="136" spans="5:15" x14ac:dyDescent="0.45">
      <c r="E136" s="195" t="str">
        <f t="shared" si="5"/>
        <v/>
      </c>
      <c r="G136" s="200" t="s">
        <v>0</v>
      </c>
      <c r="H136" s="3" t="str">
        <v/>
      </c>
      <c r="I136" s="4" t="str">
        <v/>
      </c>
      <c r="J136" s="4" t="str">
        <v/>
      </c>
      <c r="K136" s="19" t="str">
        <v/>
      </c>
      <c r="L136" t="str">
        <f t="shared" si="4"/>
        <v/>
      </c>
      <c r="M136" s="189" t="str">
        <f>IF(LEN(L136)&gt;0,IFERROR(INDEX(Maps!$DW$2:$DW$1000,MATCH(L136,Maps!$DV$2:$DV$1000,0)),"N"),"")</f>
        <v/>
      </c>
      <c r="N136" s="202" t="str">
        <f>IF(LEN(L136)&gt;0,IFERROR(INDEX(Maps!$DX$2:$DX$1000,MATCH(L136,Maps!$DV$2:$DV$1000,0)),1),"")</f>
        <v/>
      </c>
      <c r="O136" s="204" t="str">
        <f>IF(LEN(L136)&gt;0,IFERROR(INDEX(Maps!$DY$2:$DY$1000,MATCH(L136,Maps!$DV$2:$DV$1000,0)),L136),"")</f>
        <v/>
      </c>
    </row>
    <row r="137" spans="5:15" x14ac:dyDescent="0.45">
      <c r="E137" s="195" t="str">
        <f t="shared" si="5"/>
        <v/>
      </c>
      <c r="G137" s="200" t="s">
        <v>0</v>
      </c>
      <c r="H137" s="3" t="str">
        <v/>
      </c>
      <c r="I137" s="4" t="str">
        <v/>
      </c>
      <c r="J137" s="4" t="str">
        <v/>
      </c>
      <c r="K137" s="19" t="str">
        <v/>
      </c>
      <c r="L137" t="str">
        <f t="shared" si="4"/>
        <v/>
      </c>
      <c r="M137" s="189" t="str">
        <f>IF(LEN(L137)&gt;0,IFERROR(INDEX(Maps!$DW$2:$DW$1000,MATCH(L137,Maps!$DV$2:$DV$1000,0)),"N"),"")</f>
        <v/>
      </c>
      <c r="N137" s="202" t="str">
        <f>IF(LEN(L137)&gt;0,IFERROR(INDEX(Maps!$DX$2:$DX$1000,MATCH(L137,Maps!$DV$2:$DV$1000,0)),1),"")</f>
        <v/>
      </c>
      <c r="O137" s="204" t="str">
        <f>IF(LEN(L137)&gt;0,IFERROR(INDEX(Maps!$DY$2:$DY$1000,MATCH(L137,Maps!$DV$2:$DV$1000,0)),L137),"")</f>
        <v/>
      </c>
    </row>
    <row r="138" spans="5:15" x14ac:dyDescent="0.45">
      <c r="E138" s="195" t="str">
        <f t="shared" si="5"/>
        <v/>
      </c>
      <c r="G138" s="200" t="s">
        <v>0</v>
      </c>
      <c r="H138" s="3" t="str">
        <v/>
      </c>
      <c r="I138" s="4" t="str">
        <v/>
      </c>
      <c r="J138" s="4" t="str">
        <v/>
      </c>
      <c r="K138" s="19" t="str">
        <v/>
      </c>
      <c r="L138" t="str">
        <f t="shared" si="4"/>
        <v/>
      </c>
      <c r="M138" s="189" t="str">
        <f>IF(LEN(L138)&gt;0,IFERROR(INDEX(Maps!$DW$2:$DW$1000,MATCH(L138,Maps!$DV$2:$DV$1000,0)),"N"),"")</f>
        <v/>
      </c>
      <c r="N138" s="202" t="str">
        <f>IF(LEN(L138)&gt;0,IFERROR(INDEX(Maps!$DX$2:$DX$1000,MATCH(L138,Maps!$DV$2:$DV$1000,0)),1),"")</f>
        <v/>
      </c>
      <c r="O138" s="204" t="str">
        <f>IF(LEN(L138)&gt;0,IFERROR(INDEX(Maps!$DY$2:$DY$1000,MATCH(L138,Maps!$DV$2:$DV$1000,0)),L138),"")</f>
        <v/>
      </c>
    </row>
    <row r="139" spans="5:15" x14ac:dyDescent="0.45">
      <c r="E139" s="195" t="str">
        <f t="shared" si="5"/>
        <v/>
      </c>
      <c r="G139" s="200" t="s">
        <v>0</v>
      </c>
      <c r="H139" s="3" t="str">
        <v/>
      </c>
      <c r="I139" s="4" t="str">
        <v/>
      </c>
      <c r="J139" s="4" t="str">
        <v/>
      </c>
      <c r="K139" s="19" t="str">
        <v/>
      </c>
      <c r="L139" t="str">
        <f t="shared" si="4"/>
        <v/>
      </c>
      <c r="M139" s="189" t="str">
        <f>IF(LEN(L139)&gt;0,IFERROR(INDEX(Maps!$DW$2:$DW$1000,MATCH(L139,Maps!$DV$2:$DV$1000,0)),"N"),"")</f>
        <v/>
      </c>
      <c r="N139" s="202" t="str">
        <f>IF(LEN(L139)&gt;0,IFERROR(INDEX(Maps!$DX$2:$DX$1000,MATCH(L139,Maps!$DV$2:$DV$1000,0)),1),"")</f>
        <v/>
      </c>
      <c r="O139" s="204" t="str">
        <f>IF(LEN(L139)&gt;0,IFERROR(INDEX(Maps!$DY$2:$DY$1000,MATCH(L139,Maps!$DV$2:$DV$1000,0)),L139),"")</f>
        <v/>
      </c>
    </row>
    <row r="140" spans="5:15" x14ac:dyDescent="0.45">
      <c r="E140" s="195" t="str">
        <f t="shared" si="5"/>
        <v/>
      </c>
      <c r="G140" s="200" t="s">
        <v>0</v>
      </c>
      <c r="H140" s="3" t="str">
        <v/>
      </c>
      <c r="I140" s="4" t="str">
        <v/>
      </c>
      <c r="J140" s="4" t="str">
        <v/>
      </c>
      <c r="K140" s="19" t="str">
        <v/>
      </c>
      <c r="L140" t="str">
        <f t="shared" si="4"/>
        <v/>
      </c>
      <c r="M140" s="189" t="str">
        <f>IF(LEN(L140)&gt;0,IFERROR(INDEX(Maps!$DW$2:$DW$1000,MATCH(L140,Maps!$DV$2:$DV$1000,0)),"N"),"")</f>
        <v/>
      </c>
      <c r="N140" s="202" t="str">
        <f>IF(LEN(L140)&gt;0,IFERROR(INDEX(Maps!$DX$2:$DX$1000,MATCH(L140,Maps!$DV$2:$DV$1000,0)),1),"")</f>
        <v/>
      </c>
      <c r="O140" s="204" t="str">
        <f>IF(LEN(L140)&gt;0,IFERROR(INDEX(Maps!$DY$2:$DY$1000,MATCH(L140,Maps!$DV$2:$DV$1000,0)),L140),"")</f>
        <v/>
      </c>
    </row>
    <row r="141" spans="5:15" x14ac:dyDescent="0.45">
      <c r="E141" s="195" t="str">
        <f t="shared" si="5"/>
        <v/>
      </c>
      <c r="G141" s="200" t="s">
        <v>0</v>
      </c>
      <c r="H141" s="3" t="str">
        <v/>
      </c>
      <c r="I141" s="4" t="str">
        <v/>
      </c>
      <c r="J141" s="4" t="str">
        <v/>
      </c>
      <c r="K141" s="19" t="str">
        <v/>
      </c>
      <c r="L141" t="str">
        <f t="shared" si="4"/>
        <v/>
      </c>
      <c r="M141" s="189" t="str">
        <f>IF(LEN(L141)&gt;0,IFERROR(INDEX(Maps!$DW$2:$DW$1000,MATCH(L141,Maps!$DV$2:$DV$1000,0)),"N"),"")</f>
        <v/>
      </c>
      <c r="N141" s="202" t="str">
        <f>IF(LEN(L141)&gt;0,IFERROR(INDEX(Maps!$DX$2:$DX$1000,MATCH(L141,Maps!$DV$2:$DV$1000,0)),1),"")</f>
        <v/>
      </c>
      <c r="O141" s="204" t="str">
        <f>IF(LEN(L141)&gt;0,IFERROR(INDEX(Maps!$DY$2:$DY$1000,MATCH(L141,Maps!$DV$2:$DV$1000,0)),L141),"")</f>
        <v/>
      </c>
    </row>
    <row r="142" spans="5:15" x14ac:dyDescent="0.45">
      <c r="E142" s="195" t="str">
        <f t="shared" si="5"/>
        <v/>
      </c>
      <c r="G142" s="200" t="s">
        <v>0</v>
      </c>
      <c r="H142" s="3" t="str">
        <v/>
      </c>
      <c r="I142" s="4" t="str">
        <v/>
      </c>
      <c r="J142" s="4" t="str">
        <v/>
      </c>
      <c r="K142" s="19" t="str">
        <v/>
      </c>
      <c r="L142" t="str">
        <f t="shared" si="4"/>
        <v/>
      </c>
      <c r="M142" s="189" t="str">
        <f>IF(LEN(L142)&gt;0,IFERROR(INDEX(Maps!$DW$2:$DW$1000,MATCH(L142,Maps!$DV$2:$DV$1000,0)),"N"),"")</f>
        <v/>
      </c>
      <c r="N142" s="202" t="str">
        <f>IF(LEN(L142)&gt;0,IFERROR(INDEX(Maps!$DX$2:$DX$1000,MATCH(L142,Maps!$DV$2:$DV$1000,0)),1),"")</f>
        <v/>
      </c>
      <c r="O142" s="204" t="str">
        <f>IF(LEN(L142)&gt;0,IFERROR(INDEX(Maps!$DY$2:$DY$1000,MATCH(L142,Maps!$DV$2:$DV$1000,0)),L142),"")</f>
        <v/>
      </c>
    </row>
    <row r="143" spans="5:15" x14ac:dyDescent="0.45">
      <c r="E143" s="195" t="str">
        <f t="shared" si="5"/>
        <v/>
      </c>
      <c r="G143" s="200" t="s">
        <v>0</v>
      </c>
      <c r="H143" s="3" t="str">
        <v/>
      </c>
      <c r="I143" s="4" t="str">
        <v/>
      </c>
      <c r="J143" s="4" t="str">
        <v/>
      </c>
      <c r="K143" s="19" t="str">
        <v/>
      </c>
      <c r="L143" t="str">
        <f t="shared" si="4"/>
        <v/>
      </c>
      <c r="M143" s="189" t="str">
        <f>IF(LEN(L143)&gt;0,IFERROR(INDEX(Maps!$DW$2:$DW$1000,MATCH(L143,Maps!$DV$2:$DV$1000,0)),"N"),"")</f>
        <v/>
      </c>
      <c r="N143" s="202" t="str">
        <f>IF(LEN(L143)&gt;0,IFERROR(INDEX(Maps!$DX$2:$DX$1000,MATCH(L143,Maps!$DV$2:$DV$1000,0)),1),"")</f>
        <v/>
      </c>
      <c r="O143" s="204" t="str">
        <f>IF(LEN(L143)&gt;0,IFERROR(INDEX(Maps!$DY$2:$DY$1000,MATCH(L143,Maps!$DV$2:$DV$1000,0)),L143),"")</f>
        <v/>
      </c>
    </row>
    <row r="144" spans="5:15" x14ac:dyDescent="0.45">
      <c r="E144" s="195" t="str">
        <f t="shared" si="5"/>
        <v/>
      </c>
      <c r="G144" s="200" t="s">
        <v>0</v>
      </c>
      <c r="H144" s="3" t="str">
        <v/>
      </c>
      <c r="I144" s="4" t="str">
        <v/>
      </c>
      <c r="J144" s="4" t="str">
        <v/>
      </c>
      <c r="K144" s="19" t="str">
        <v/>
      </c>
      <c r="L144" t="str">
        <f t="shared" si="4"/>
        <v/>
      </c>
      <c r="M144" s="189" t="str">
        <f>IF(LEN(L144)&gt;0,IFERROR(INDEX(Maps!$DW$2:$DW$1000,MATCH(L144,Maps!$DV$2:$DV$1000,0)),"N"),"")</f>
        <v/>
      </c>
      <c r="N144" s="202" t="str">
        <f>IF(LEN(L144)&gt;0,IFERROR(INDEX(Maps!$DX$2:$DX$1000,MATCH(L144,Maps!$DV$2:$DV$1000,0)),1),"")</f>
        <v/>
      </c>
      <c r="O144" s="204" t="str">
        <f>IF(LEN(L144)&gt;0,IFERROR(INDEX(Maps!$DY$2:$DY$1000,MATCH(L144,Maps!$DV$2:$DV$1000,0)),L144),"")</f>
        <v/>
      </c>
    </row>
    <row r="145" spans="5:15" x14ac:dyDescent="0.45">
      <c r="E145" s="195" t="str">
        <f t="shared" si="5"/>
        <v/>
      </c>
      <c r="G145" s="200" t="s">
        <v>0</v>
      </c>
      <c r="H145" s="3" t="str">
        <v/>
      </c>
      <c r="I145" s="4" t="str">
        <v/>
      </c>
      <c r="J145" s="4" t="str">
        <v/>
      </c>
      <c r="K145" s="19" t="str">
        <v/>
      </c>
      <c r="L145" t="str">
        <f t="shared" si="4"/>
        <v/>
      </c>
      <c r="M145" s="189" t="str">
        <f>IF(LEN(L145)&gt;0,IFERROR(INDEX(Maps!$DW$2:$DW$1000,MATCH(L145,Maps!$DV$2:$DV$1000,0)),"N"),"")</f>
        <v/>
      </c>
      <c r="N145" s="202" t="str">
        <f>IF(LEN(L145)&gt;0,IFERROR(INDEX(Maps!$DX$2:$DX$1000,MATCH(L145,Maps!$DV$2:$DV$1000,0)),1),"")</f>
        <v/>
      </c>
      <c r="O145" s="204" t="str">
        <f>IF(LEN(L145)&gt;0,IFERROR(INDEX(Maps!$DY$2:$DY$1000,MATCH(L145,Maps!$DV$2:$DV$1000,0)),L145),"")</f>
        <v/>
      </c>
    </row>
    <row r="146" spans="5:15" x14ac:dyDescent="0.45">
      <c r="E146" s="195" t="str">
        <f t="shared" si="5"/>
        <v/>
      </c>
      <c r="G146" s="200" t="s">
        <v>0</v>
      </c>
      <c r="H146" s="3" t="str">
        <v/>
      </c>
      <c r="I146" s="4" t="str">
        <v/>
      </c>
      <c r="J146" s="4" t="str">
        <v/>
      </c>
      <c r="K146" s="19" t="str">
        <v/>
      </c>
      <c r="L146" t="str">
        <f t="shared" si="4"/>
        <v/>
      </c>
      <c r="M146" s="189" t="str">
        <f>IF(LEN(L146)&gt;0,IFERROR(INDEX(Maps!$DW$2:$DW$1000,MATCH(L146,Maps!$DV$2:$DV$1000,0)),"N"),"")</f>
        <v/>
      </c>
      <c r="N146" s="202" t="str">
        <f>IF(LEN(L146)&gt;0,IFERROR(INDEX(Maps!$DX$2:$DX$1000,MATCH(L146,Maps!$DV$2:$DV$1000,0)),1),"")</f>
        <v/>
      </c>
      <c r="O146" s="204" t="str">
        <f>IF(LEN(L146)&gt;0,IFERROR(INDEX(Maps!$DY$2:$DY$1000,MATCH(L146,Maps!$DV$2:$DV$1000,0)),L146),"")</f>
        <v/>
      </c>
    </row>
    <row r="147" spans="5:15" x14ac:dyDescent="0.45">
      <c r="E147" s="195" t="str">
        <f t="shared" si="5"/>
        <v/>
      </c>
      <c r="G147" s="200" t="s">
        <v>0</v>
      </c>
      <c r="H147" s="3" t="str">
        <v/>
      </c>
      <c r="I147" s="4" t="str">
        <v/>
      </c>
      <c r="J147" s="4" t="str">
        <v/>
      </c>
      <c r="K147" s="19" t="str">
        <v/>
      </c>
      <c r="L147" t="str">
        <f t="shared" si="4"/>
        <v/>
      </c>
      <c r="M147" s="189" t="str">
        <f>IF(LEN(L147)&gt;0,IFERROR(INDEX(Maps!$DW$2:$DW$1000,MATCH(L147,Maps!$DV$2:$DV$1000,0)),"N"),"")</f>
        <v/>
      </c>
      <c r="N147" s="202" t="str">
        <f>IF(LEN(L147)&gt;0,IFERROR(INDEX(Maps!$DX$2:$DX$1000,MATCH(L147,Maps!$DV$2:$DV$1000,0)),1),"")</f>
        <v/>
      </c>
      <c r="O147" s="204" t="str">
        <f>IF(LEN(L147)&gt;0,IFERROR(INDEX(Maps!$DY$2:$DY$1000,MATCH(L147,Maps!$DV$2:$DV$1000,0)),L147),"")</f>
        <v/>
      </c>
    </row>
    <row r="148" spans="5:15" x14ac:dyDescent="0.45">
      <c r="E148" s="195" t="str">
        <f t="shared" si="5"/>
        <v/>
      </c>
      <c r="G148" s="200" t="s">
        <v>0</v>
      </c>
      <c r="H148" s="3" t="str">
        <v/>
      </c>
      <c r="I148" s="4" t="str">
        <v/>
      </c>
      <c r="J148" s="4" t="str">
        <v/>
      </c>
      <c r="K148" s="19" t="str">
        <v/>
      </c>
      <c r="L148" t="str">
        <f t="shared" si="4"/>
        <v/>
      </c>
      <c r="M148" s="189" t="str">
        <f>IF(LEN(L148)&gt;0,IFERROR(INDEX(Maps!$DW$2:$DW$1000,MATCH(L148,Maps!$DV$2:$DV$1000,0)),"N"),"")</f>
        <v/>
      </c>
      <c r="N148" s="202" t="str">
        <f>IF(LEN(L148)&gt;0,IFERROR(INDEX(Maps!$DX$2:$DX$1000,MATCH(L148,Maps!$DV$2:$DV$1000,0)),1),"")</f>
        <v/>
      </c>
      <c r="O148" s="204" t="str">
        <f>IF(LEN(L148)&gt;0,IFERROR(INDEX(Maps!$DY$2:$DY$1000,MATCH(L148,Maps!$DV$2:$DV$1000,0)),L148),"")</f>
        <v/>
      </c>
    </row>
    <row r="149" spans="5:15" x14ac:dyDescent="0.45">
      <c r="E149" s="195" t="str">
        <f t="shared" si="5"/>
        <v/>
      </c>
      <c r="G149" s="200" t="s">
        <v>0</v>
      </c>
      <c r="H149" s="3" t="str">
        <v/>
      </c>
      <c r="I149" s="4" t="str">
        <v/>
      </c>
      <c r="J149" s="4" t="str">
        <v/>
      </c>
      <c r="K149" s="19" t="str">
        <v/>
      </c>
      <c r="L149" t="str">
        <f t="shared" si="4"/>
        <v/>
      </c>
      <c r="M149" s="189" t="str">
        <f>IF(LEN(L149)&gt;0,IFERROR(INDEX(Maps!$DW$2:$DW$1000,MATCH(L149,Maps!$DV$2:$DV$1000,0)),"N"),"")</f>
        <v/>
      </c>
      <c r="N149" s="202" t="str">
        <f>IF(LEN(L149)&gt;0,IFERROR(INDEX(Maps!$DX$2:$DX$1000,MATCH(L149,Maps!$DV$2:$DV$1000,0)),1),"")</f>
        <v/>
      </c>
      <c r="O149" s="204" t="str">
        <f>IF(LEN(L149)&gt;0,IFERROR(INDEX(Maps!$DY$2:$DY$1000,MATCH(L149,Maps!$DV$2:$DV$1000,0)),L149),"")</f>
        <v/>
      </c>
    </row>
    <row r="150" spans="5:15" x14ac:dyDescent="0.45">
      <c r="E150" s="195" t="str">
        <f t="shared" si="5"/>
        <v/>
      </c>
      <c r="G150" s="200" t="s">
        <v>0</v>
      </c>
      <c r="H150" s="3" t="str">
        <v/>
      </c>
      <c r="I150" s="4" t="str">
        <v/>
      </c>
      <c r="J150" s="4" t="str">
        <v/>
      </c>
      <c r="K150" s="19" t="str">
        <v/>
      </c>
      <c r="L150" t="str">
        <f t="shared" si="4"/>
        <v/>
      </c>
      <c r="M150" s="189" t="str">
        <f>IF(LEN(L150)&gt;0,IFERROR(INDEX(Maps!$DW$2:$DW$1000,MATCH(L150,Maps!$DV$2:$DV$1000,0)),"N"),"")</f>
        <v/>
      </c>
      <c r="N150" s="202" t="str">
        <f>IF(LEN(L150)&gt;0,IFERROR(INDEX(Maps!$DX$2:$DX$1000,MATCH(L150,Maps!$DV$2:$DV$1000,0)),1),"")</f>
        <v/>
      </c>
      <c r="O150" s="204" t="str">
        <f>IF(LEN(L150)&gt;0,IFERROR(INDEX(Maps!$DY$2:$DY$1000,MATCH(L150,Maps!$DV$2:$DV$1000,0)),L150),"")</f>
        <v/>
      </c>
    </row>
    <row r="151" spans="5:15" x14ac:dyDescent="0.45">
      <c r="E151" s="195" t="str">
        <f t="shared" si="5"/>
        <v/>
      </c>
      <c r="G151" s="200" t="s">
        <v>0</v>
      </c>
      <c r="H151" s="3" t="str">
        <v/>
      </c>
      <c r="I151" s="4" t="str">
        <v/>
      </c>
      <c r="J151" s="4" t="str">
        <v/>
      </c>
      <c r="K151" s="19" t="str">
        <v/>
      </c>
      <c r="L151" t="str">
        <f t="shared" si="4"/>
        <v/>
      </c>
      <c r="M151" s="189" t="str">
        <f>IF(LEN(L151)&gt;0,IFERROR(INDEX(Maps!$DW$2:$DW$1000,MATCH(L151,Maps!$DV$2:$DV$1000,0)),"N"),"")</f>
        <v/>
      </c>
      <c r="N151" s="202" t="str">
        <f>IF(LEN(L151)&gt;0,IFERROR(INDEX(Maps!$DX$2:$DX$1000,MATCH(L151,Maps!$DV$2:$DV$1000,0)),1),"")</f>
        <v/>
      </c>
      <c r="O151" s="204" t="str">
        <f>IF(LEN(L151)&gt;0,IFERROR(INDEX(Maps!$DY$2:$DY$1000,MATCH(L151,Maps!$DV$2:$DV$1000,0)),L151),"")</f>
        <v/>
      </c>
    </row>
    <row r="152" spans="5:15" x14ac:dyDescent="0.45">
      <c r="E152" s="195" t="str">
        <f t="shared" si="5"/>
        <v/>
      </c>
      <c r="G152" s="200" t="s">
        <v>0</v>
      </c>
      <c r="H152" s="3" t="str">
        <v/>
      </c>
      <c r="I152" s="4" t="str">
        <v/>
      </c>
      <c r="J152" s="4" t="str">
        <v/>
      </c>
      <c r="K152" s="19" t="str">
        <v/>
      </c>
      <c r="L152" t="str">
        <f t="shared" si="4"/>
        <v/>
      </c>
      <c r="M152" s="189" t="str">
        <f>IF(LEN(L152)&gt;0,IFERROR(INDEX(Maps!$DW$2:$DW$1000,MATCH(L152,Maps!$DV$2:$DV$1000,0)),"N"),"")</f>
        <v/>
      </c>
      <c r="N152" s="202" t="str">
        <f>IF(LEN(L152)&gt;0,IFERROR(INDEX(Maps!$DX$2:$DX$1000,MATCH(L152,Maps!$DV$2:$DV$1000,0)),1),"")</f>
        <v/>
      </c>
      <c r="O152" s="204" t="str">
        <f>IF(LEN(L152)&gt;0,IFERROR(INDEX(Maps!$DY$2:$DY$1000,MATCH(L152,Maps!$DV$2:$DV$1000,0)),L152),"")</f>
        <v/>
      </c>
    </row>
    <row r="153" spans="5:15" x14ac:dyDescent="0.45">
      <c r="E153" s="195" t="str">
        <f t="shared" si="5"/>
        <v/>
      </c>
      <c r="G153" s="200" t="s">
        <v>0</v>
      </c>
      <c r="H153" s="3" t="str">
        <v/>
      </c>
      <c r="I153" s="4" t="str">
        <v/>
      </c>
      <c r="J153" s="4" t="str">
        <v/>
      </c>
      <c r="K153" s="19" t="str">
        <v/>
      </c>
      <c r="L153" t="str">
        <f t="shared" si="4"/>
        <v/>
      </c>
      <c r="M153" s="189" t="str">
        <f>IF(LEN(L153)&gt;0,IFERROR(INDEX(Maps!$DW$2:$DW$1000,MATCH(L153,Maps!$DV$2:$DV$1000,0)),"N"),"")</f>
        <v/>
      </c>
      <c r="N153" s="202" t="str">
        <f>IF(LEN(L153)&gt;0,IFERROR(INDEX(Maps!$DX$2:$DX$1000,MATCH(L153,Maps!$DV$2:$DV$1000,0)),1),"")</f>
        <v/>
      </c>
      <c r="O153" s="204" t="str">
        <f>IF(LEN(L153)&gt;0,IFERROR(INDEX(Maps!$DY$2:$DY$1000,MATCH(L153,Maps!$DV$2:$DV$1000,0)),L153),"")</f>
        <v/>
      </c>
    </row>
    <row r="154" spans="5:15" x14ac:dyDescent="0.45">
      <c r="E154" s="195" t="str">
        <f t="shared" si="5"/>
        <v/>
      </c>
      <c r="G154" s="200" t="s">
        <v>0</v>
      </c>
      <c r="H154" s="3" t="str">
        <v/>
      </c>
      <c r="I154" s="4" t="str">
        <v/>
      </c>
      <c r="J154" s="4" t="str">
        <v/>
      </c>
      <c r="K154" s="19" t="str">
        <v/>
      </c>
      <c r="L154" t="str">
        <f t="shared" si="4"/>
        <v/>
      </c>
      <c r="M154" s="189" t="str">
        <f>IF(LEN(L154)&gt;0,IFERROR(INDEX(Maps!$DW$2:$DW$1000,MATCH(L154,Maps!$DV$2:$DV$1000,0)),"N"),"")</f>
        <v/>
      </c>
      <c r="N154" s="202" t="str">
        <f>IF(LEN(L154)&gt;0,IFERROR(INDEX(Maps!$DX$2:$DX$1000,MATCH(L154,Maps!$DV$2:$DV$1000,0)),1),"")</f>
        <v/>
      </c>
      <c r="O154" s="204" t="str">
        <f>IF(LEN(L154)&gt;0,IFERROR(INDEX(Maps!$DY$2:$DY$1000,MATCH(L154,Maps!$DV$2:$DV$1000,0)),L154),"")</f>
        <v/>
      </c>
    </row>
    <row r="155" spans="5:15" x14ac:dyDescent="0.45">
      <c r="E155" s="195" t="str">
        <f t="shared" si="5"/>
        <v/>
      </c>
      <c r="G155" s="200" t="s">
        <v>0</v>
      </c>
      <c r="H155" s="3" t="str">
        <v/>
      </c>
      <c r="I155" s="4" t="str">
        <v/>
      </c>
      <c r="J155" s="4" t="str">
        <v/>
      </c>
      <c r="K155" s="19" t="str">
        <v/>
      </c>
      <c r="L155" t="str">
        <f t="shared" si="4"/>
        <v/>
      </c>
      <c r="M155" s="189" t="str">
        <f>IF(LEN(L155)&gt;0,IFERROR(INDEX(Maps!$DW$2:$DW$1000,MATCH(L155,Maps!$DV$2:$DV$1000,0)),"N"),"")</f>
        <v/>
      </c>
      <c r="N155" s="202" t="str">
        <f>IF(LEN(L155)&gt;0,IFERROR(INDEX(Maps!$DX$2:$DX$1000,MATCH(L155,Maps!$DV$2:$DV$1000,0)),1),"")</f>
        <v/>
      </c>
      <c r="O155" s="204" t="str">
        <f>IF(LEN(L155)&gt;0,IFERROR(INDEX(Maps!$DY$2:$DY$1000,MATCH(L155,Maps!$DV$2:$DV$1000,0)),L155),"")</f>
        <v/>
      </c>
    </row>
    <row r="156" spans="5:15" x14ac:dyDescent="0.45">
      <c r="E156" s="195" t="str">
        <f t="shared" si="5"/>
        <v/>
      </c>
      <c r="G156" s="200" t="s">
        <v>0</v>
      </c>
      <c r="H156" s="3" t="str">
        <v/>
      </c>
      <c r="I156" s="4" t="str">
        <v/>
      </c>
      <c r="J156" s="4" t="str">
        <v/>
      </c>
      <c r="K156" s="19" t="str">
        <v/>
      </c>
      <c r="L156" t="str">
        <f t="shared" si="4"/>
        <v/>
      </c>
      <c r="M156" s="189" t="str">
        <f>IF(LEN(L156)&gt;0,IFERROR(INDEX(Maps!$DW$2:$DW$1000,MATCH(L156,Maps!$DV$2:$DV$1000,0)),"N"),"")</f>
        <v/>
      </c>
      <c r="N156" s="202" t="str">
        <f>IF(LEN(L156)&gt;0,IFERROR(INDEX(Maps!$DX$2:$DX$1000,MATCH(L156,Maps!$DV$2:$DV$1000,0)),1),"")</f>
        <v/>
      </c>
      <c r="O156" s="204" t="str">
        <f>IF(LEN(L156)&gt;0,IFERROR(INDEX(Maps!$DY$2:$DY$1000,MATCH(L156,Maps!$DV$2:$DV$1000,0)),L156),"")</f>
        <v/>
      </c>
    </row>
    <row r="157" spans="5:15" x14ac:dyDescent="0.45">
      <c r="E157" s="195" t="str">
        <f t="shared" si="5"/>
        <v/>
      </c>
      <c r="G157" s="200" t="s">
        <v>0</v>
      </c>
      <c r="H157" s="3" t="str">
        <v/>
      </c>
      <c r="I157" s="4" t="str">
        <v/>
      </c>
      <c r="J157" s="4" t="str">
        <v/>
      </c>
      <c r="K157" s="19" t="str">
        <v/>
      </c>
      <c r="L157" t="str">
        <f t="shared" si="4"/>
        <v/>
      </c>
      <c r="M157" s="189" t="str">
        <f>IF(LEN(L157)&gt;0,IFERROR(INDEX(Maps!$DW$2:$DW$1000,MATCH(L157,Maps!$DV$2:$DV$1000,0)),"N"),"")</f>
        <v/>
      </c>
      <c r="N157" s="202" t="str">
        <f>IF(LEN(L157)&gt;0,IFERROR(INDEX(Maps!$DX$2:$DX$1000,MATCH(L157,Maps!$DV$2:$DV$1000,0)),1),"")</f>
        <v/>
      </c>
      <c r="O157" s="204" t="str">
        <f>IF(LEN(L157)&gt;0,IFERROR(INDEX(Maps!$DY$2:$DY$1000,MATCH(L157,Maps!$DV$2:$DV$1000,0)),L157),"")</f>
        <v/>
      </c>
    </row>
    <row r="158" spans="5:15" x14ac:dyDescent="0.45">
      <c r="E158" s="195" t="str">
        <f t="shared" si="5"/>
        <v/>
      </c>
      <c r="G158" s="200" t="s">
        <v>0</v>
      </c>
      <c r="H158" s="3" t="str">
        <v/>
      </c>
      <c r="I158" s="4" t="str">
        <v/>
      </c>
      <c r="J158" s="4" t="str">
        <v/>
      </c>
      <c r="K158" s="19" t="str">
        <v/>
      </c>
      <c r="L158" t="str">
        <f t="shared" si="4"/>
        <v/>
      </c>
      <c r="M158" s="189" t="str">
        <f>IF(LEN(L158)&gt;0,IFERROR(INDEX(Maps!$DW$2:$DW$1000,MATCH(L158,Maps!$DV$2:$DV$1000,0)),"N"),"")</f>
        <v/>
      </c>
      <c r="N158" s="202" t="str">
        <f>IF(LEN(L158)&gt;0,IFERROR(INDEX(Maps!$DX$2:$DX$1000,MATCH(L158,Maps!$DV$2:$DV$1000,0)),1),"")</f>
        <v/>
      </c>
      <c r="O158" s="204" t="str">
        <f>IF(LEN(L158)&gt;0,IFERROR(INDEX(Maps!$DY$2:$DY$1000,MATCH(L158,Maps!$DV$2:$DV$1000,0)),L158),"")</f>
        <v/>
      </c>
    </row>
    <row r="159" spans="5:15" x14ac:dyDescent="0.45">
      <c r="E159" s="195" t="str">
        <f t="shared" si="5"/>
        <v/>
      </c>
      <c r="G159" s="200" t="s">
        <v>0</v>
      </c>
      <c r="H159" s="3" t="str">
        <v/>
      </c>
      <c r="I159" s="4" t="str">
        <v/>
      </c>
      <c r="J159" s="4" t="str">
        <v/>
      </c>
      <c r="K159" s="19" t="str">
        <v/>
      </c>
      <c r="L159" t="str">
        <f t="shared" si="4"/>
        <v/>
      </c>
      <c r="M159" s="189" t="str">
        <f>IF(LEN(L159)&gt;0,IFERROR(INDEX(Maps!$DW$2:$DW$1000,MATCH(L159,Maps!$DV$2:$DV$1000,0)),"N"),"")</f>
        <v/>
      </c>
      <c r="N159" s="202" t="str">
        <f>IF(LEN(L159)&gt;0,IFERROR(INDEX(Maps!$DX$2:$DX$1000,MATCH(L159,Maps!$DV$2:$DV$1000,0)),1),"")</f>
        <v/>
      </c>
      <c r="O159" s="204" t="str">
        <f>IF(LEN(L159)&gt;0,IFERROR(INDEX(Maps!$DY$2:$DY$1000,MATCH(L159,Maps!$DV$2:$DV$1000,0)),L159),"")</f>
        <v/>
      </c>
    </row>
    <row r="160" spans="5:15" x14ac:dyDescent="0.45">
      <c r="E160" s="195" t="str">
        <f t="shared" si="5"/>
        <v/>
      </c>
      <c r="G160" s="200" t="s">
        <v>0</v>
      </c>
      <c r="H160" s="3" t="str">
        <v/>
      </c>
      <c r="I160" s="4" t="str">
        <v/>
      </c>
      <c r="J160" s="4" t="str">
        <v/>
      </c>
      <c r="K160" s="19" t="str">
        <v/>
      </c>
      <c r="L160" t="str">
        <f t="shared" si="4"/>
        <v/>
      </c>
      <c r="M160" s="189" t="str">
        <f>IF(LEN(L160)&gt;0,IFERROR(INDEX(Maps!$DW$2:$DW$1000,MATCH(L160,Maps!$DV$2:$DV$1000,0)),"N"),"")</f>
        <v/>
      </c>
      <c r="N160" s="202" t="str">
        <f>IF(LEN(L160)&gt;0,IFERROR(INDEX(Maps!$DX$2:$DX$1000,MATCH(L160,Maps!$DV$2:$DV$1000,0)),1),"")</f>
        <v/>
      </c>
      <c r="O160" s="204" t="str">
        <f>IF(LEN(L160)&gt;0,IFERROR(INDEX(Maps!$DY$2:$DY$1000,MATCH(L160,Maps!$DV$2:$DV$1000,0)),L160),"")</f>
        <v/>
      </c>
    </row>
    <row r="161" spans="5:15" x14ac:dyDescent="0.45">
      <c r="E161" s="195" t="str">
        <f t="shared" si="5"/>
        <v/>
      </c>
      <c r="G161" s="200" t="s">
        <v>0</v>
      </c>
      <c r="H161" s="3" t="str">
        <v/>
      </c>
      <c r="I161" s="4" t="str">
        <v/>
      </c>
      <c r="J161" s="4" t="str">
        <v/>
      </c>
      <c r="K161" s="19" t="str">
        <v/>
      </c>
      <c r="L161" t="str">
        <f t="shared" si="4"/>
        <v/>
      </c>
      <c r="M161" s="189" t="str">
        <f>IF(LEN(L161)&gt;0,IFERROR(INDEX(Maps!$DW$2:$DW$1000,MATCH(L161,Maps!$DV$2:$DV$1000,0)),"N"),"")</f>
        <v/>
      </c>
      <c r="N161" s="202" t="str">
        <f>IF(LEN(L161)&gt;0,IFERROR(INDEX(Maps!$DX$2:$DX$1000,MATCH(L161,Maps!$DV$2:$DV$1000,0)),1),"")</f>
        <v/>
      </c>
      <c r="O161" s="204" t="str">
        <f>IF(LEN(L161)&gt;0,IFERROR(INDEX(Maps!$DY$2:$DY$1000,MATCH(L161,Maps!$DV$2:$DV$1000,0)),L161),"")</f>
        <v/>
      </c>
    </row>
    <row r="162" spans="5:15" x14ac:dyDescent="0.45">
      <c r="E162" s="195" t="str">
        <f t="shared" si="5"/>
        <v/>
      </c>
      <c r="G162" s="200" t="s">
        <v>0</v>
      </c>
      <c r="H162" s="3" t="str">
        <v/>
      </c>
      <c r="I162" s="4" t="str">
        <v/>
      </c>
      <c r="J162" s="4" t="str">
        <v/>
      </c>
      <c r="K162" s="19" t="str">
        <v/>
      </c>
      <c r="L162" t="str">
        <f t="shared" si="4"/>
        <v/>
      </c>
      <c r="M162" s="189" t="str">
        <f>IF(LEN(L162)&gt;0,IFERROR(INDEX(Maps!$DW$2:$DW$1000,MATCH(L162,Maps!$DV$2:$DV$1000,0)),"N"),"")</f>
        <v/>
      </c>
      <c r="N162" s="202" t="str">
        <f>IF(LEN(L162)&gt;0,IFERROR(INDEX(Maps!$DX$2:$DX$1000,MATCH(L162,Maps!$DV$2:$DV$1000,0)),1),"")</f>
        <v/>
      </c>
      <c r="O162" s="204" t="str">
        <f>IF(LEN(L162)&gt;0,IFERROR(INDEX(Maps!$DY$2:$DY$1000,MATCH(L162,Maps!$DV$2:$DV$1000,0)),L162),"")</f>
        <v/>
      </c>
    </row>
    <row r="163" spans="5:15" x14ac:dyDescent="0.45">
      <c r="E163" s="195" t="str">
        <f t="shared" si="5"/>
        <v/>
      </c>
      <c r="G163" s="200" t="s">
        <v>0</v>
      </c>
      <c r="H163" s="3" t="str">
        <v/>
      </c>
      <c r="I163" s="4" t="str">
        <v/>
      </c>
      <c r="J163" s="4" t="str">
        <v/>
      </c>
      <c r="K163" s="19" t="str">
        <v/>
      </c>
      <c r="L163" t="str">
        <f t="shared" si="4"/>
        <v/>
      </c>
      <c r="M163" s="189" t="str">
        <f>IF(LEN(L163)&gt;0,IFERROR(INDEX(Maps!$DW$2:$DW$1000,MATCH(L163,Maps!$DV$2:$DV$1000,0)),"N"),"")</f>
        <v/>
      </c>
      <c r="N163" s="202" t="str">
        <f>IF(LEN(L163)&gt;0,IFERROR(INDEX(Maps!$DX$2:$DX$1000,MATCH(L163,Maps!$DV$2:$DV$1000,0)),1),"")</f>
        <v/>
      </c>
      <c r="O163" s="204" t="str">
        <f>IF(LEN(L163)&gt;0,IFERROR(INDEX(Maps!$DY$2:$DY$1000,MATCH(L163,Maps!$DV$2:$DV$1000,0)),L163),"")</f>
        <v/>
      </c>
    </row>
    <row r="164" spans="5:15" x14ac:dyDescent="0.45">
      <c r="E164" s="195" t="str">
        <f t="shared" si="5"/>
        <v/>
      </c>
      <c r="G164" s="200" t="s">
        <v>0</v>
      </c>
      <c r="H164" s="3" t="str">
        <v/>
      </c>
      <c r="I164" s="4" t="str">
        <v/>
      </c>
      <c r="J164" s="4" t="str">
        <v/>
      </c>
      <c r="K164" s="19" t="str">
        <v/>
      </c>
      <c r="L164" t="str">
        <f t="shared" si="4"/>
        <v/>
      </c>
      <c r="M164" s="189" t="str">
        <f>IF(LEN(L164)&gt;0,IFERROR(INDEX(Maps!$DW$2:$DW$1000,MATCH(L164,Maps!$DV$2:$DV$1000,0)),"N"),"")</f>
        <v/>
      </c>
      <c r="N164" s="202" t="str">
        <f>IF(LEN(L164)&gt;0,IFERROR(INDEX(Maps!$DX$2:$DX$1000,MATCH(L164,Maps!$DV$2:$DV$1000,0)),1),"")</f>
        <v/>
      </c>
      <c r="O164" s="204" t="str">
        <f>IF(LEN(L164)&gt;0,IFERROR(INDEX(Maps!$DY$2:$DY$1000,MATCH(L164,Maps!$DV$2:$DV$1000,0)),L164),"")</f>
        <v/>
      </c>
    </row>
    <row r="165" spans="5:15" x14ac:dyDescent="0.45">
      <c r="E165" s="195" t="str">
        <f t="shared" si="5"/>
        <v/>
      </c>
      <c r="G165" s="200" t="s">
        <v>0</v>
      </c>
      <c r="H165" s="3" t="str">
        <v/>
      </c>
      <c r="I165" s="4" t="str">
        <v/>
      </c>
      <c r="J165" s="4" t="str">
        <v/>
      </c>
      <c r="K165" s="19" t="str">
        <v/>
      </c>
      <c r="L165" t="str">
        <f t="shared" si="4"/>
        <v/>
      </c>
      <c r="M165" s="189" t="str">
        <f>IF(LEN(L165)&gt;0,IFERROR(INDEX(Maps!$DW$2:$DW$1000,MATCH(L165,Maps!$DV$2:$DV$1000,0)),"N"),"")</f>
        <v/>
      </c>
      <c r="N165" s="202" t="str">
        <f>IF(LEN(L165)&gt;0,IFERROR(INDEX(Maps!$DX$2:$DX$1000,MATCH(L165,Maps!$DV$2:$DV$1000,0)),1),"")</f>
        <v/>
      </c>
      <c r="O165" s="204" t="str">
        <f>IF(LEN(L165)&gt;0,IFERROR(INDEX(Maps!$DY$2:$DY$1000,MATCH(L165,Maps!$DV$2:$DV$1000,0)),L165),"")</f>
        <v/>
      </c>
    </row>
    <row r="166" spans="5:15" x14ac:dyDescent="0.45">
      <c r="E166" s="195" t="str">
        <f t="shared" si="5"/>
        <v/>
      </c>
      <c r="G166" s="200" t="s">
        <v>0</v>
      </c>
      <c r="H166" s="3" t="str">
        <v/>
      </c>
      <c r="I166" s="4" t="str">
        <v/>
      </c>
      <c r="J166" s="4" t="str">
        <v/>
      </c>
      <c r="K166" s="19" t="str">
        <v/>
      </c>
      <c r="L166" t="str">
        <f t="shared" si="4"/>
        <v/>
      </c>
      <c r="M166" s="189" t="str">
        <f>IF(LEN(L166)&gt;0,IFERROR(INDEX(Maps!$DW$2:$DW$1000,MATCH(L166,Maps!$DV$2:$DV$1000,0)),"N"),"")</f>
        <v/>
      </c>
      <c r="N166" s="202" t="str">
        <f>IF(LEN(L166)&gt;0,IFERROR(INDEX(Maps!$DX$2:$DX$1000,MATCH(L166,Maps!$DV$2:$DV$1000,0)),1),"")</f>
        <v/>
      </c>
      <c r="O166" s="204" t="str">
        <f>IF(LEN(L166)&gt;0,IFERROR(INDEX(Maps!$DY$2:$DY$1000,MATCH(L166,Maps!$DV$2:$DV$1000,0)),L166),"")</f>
        <v/>
      </c>
    </row>
    <row r="167" spans="5:15" x14ac:dyDescent="0.45">
      <c r="E167" s="195" t="str">
        <f t="shared" si="5"/>
        <v/>
      </c>
      <c r="G167" s="200" t="s">
        <v>0</v>
      </c>
      <c r="H167" s="3" t="str">
        <v/>
      </c>
      <c r="I167" s="4" t="str">
        <v/>
      </c>
      <c r="J167" s="4" t="str">
        <v/>
      </c>
      <c r="K167" s="19" t="str">
        <v/>
      </c>
      <c r="L167" t="str">
        <f t="shared" si="4"/>
        <v/>
      </c>
      <c r="M167" s="189" t="str">
        <f>IF(LEN(L167)&gt;0,IFERROR(INDEX(Maps!$DW$2:$DW$1000,MATCH(L167,Maps!$DV$2:$DV$1000,0)),"N"),"")</f>
        <v/>
      </c>
      <c r="N167" s="202" t="str">
        <f>IF(LEN(L167)&gt;0,IFERROR(INDEX(Maps!$DX$2:$DX$1000,MATCH(L167,Maps!$DV$2:$DV$1000,0)),1),"")</f>
        <v/>
      </c>
      <c r="O167" s="204" t="str">
        <f>IF(LEN(L167)&gt;0,IFERROR(INDEX(Maps!$DY$2:$DY$1000,MATCH(L167,Maps!$DV$2:$DV$1000,0)),L167),"")</f>
        <v/>
      </c>
    </row>
    <row r="168" spans="5:15" x14ac:dyDescent="0.45">
      <c r="E168" s="195" t="str">
        <f t="shared" si="5"/>
        <v/>
      </c>
      <c r="G168" s="200" t="s">
        <v>0</v>
      </c>
      <c r="H168" s="3" t="str">
        <v/>
      </c>
      <c r="I168" s="4" t="str">
        <v/>
      </c>
      <c r="J168" s="4" t="str">
        <v/>
      </c>
      <c r="K168" s="19" t="str">
        <v/>
      </c>
      <c r="L168" t="str">
        <f t="shared" si="4"/>
        <v/>
      </c>
      <c r="M168" s="189" t="str">
        <f>IF(LEN(L168)&gt;0,IFERROR(INDEX(Maps!$DW$2:$DW$1000,MATCH(L168,Maps!$DV$2:$DV$1000,0)),"N"),"")</f>
        <v/>
      </c>
      <c r="N168" s="202" t="str">
        <f>IF(LEN(L168)&gt;0,IFERROR(INDEX(Maps!$DX$2:$DX$1000,MATCH(L168,Maps!$DV$2:$DV$1000,0)),1),"")</f>
        <v/>
      </c>
      <c r="O168" s="204" t="str">
        <f>IF(LEN(L168)&gt;0,IFERROR(INDEX(Maps!$DY$2:$DY$1000,MATCH(L168,Maps!$DV$2:$DV$1000,0)),L168),"")</f>
        <v/>
      </c>
    </row>
    <row r="169" spans="5:15" x14ac:dyDescent="0.45">
      <c r="E169" s="195" t="str">
        <f t="shared" si="5"/>
        <v/>
      </c>
      <c r="G169" s="200" t="s">
        <v>0</v>
      </c>
      <c r="H169" s="3" t="str">
        <v/>
      </c>
      <c r="I169" s="4" t="str">
        <v/>
      </c>
      <c r="J169" s="4" t="str">
        <v/>
      </c>
      <c r="K169" s="19" t="str">
        <v/>
      </c>
      <c r="L169" t="str">
        <f t="shared" ref="L169:L232" si="6">IF(LEN(F170)&gt;0,F170,"")</f>
        <v/>
      </c>
      <c r="M169" s="189" t="str">
        <f>IF(LEN(L169)&gt;0,IFERROR(INDEX(Maps!$DW$2:$DW$1000,MATCH(L169,Maps!$DV$2:$DV$1000,0)),"N"),"")</f>
        <v/>
      </c>
      <c r="N169" s="202" t="str">
        <f>IF(LEN(L169)&gt;0,IFERROR(INDEX(Maps!$DX$2:$DX$1000,MATCH(L169,Maps!$DV$2:$DV$1000,0)),1),"")</f>
        <v/>
      </c>
      <c r="O169" s="204" t="str">
        <f>IF(LEN(L169)&gt;0,IFERROR(INDEX(Maps!$DY$2:$DY$1000,MATCH(L169,Maps!$DV$2:$DV$1000,0)),L169),"")</f>
        <v/>
      </c>
    </row>
    <row r="170" spans="5:15" x14ac:dyDescent="0.45">
      <c r="E170" s="195" t="str">
        <f t="shared" si="5"/>
        <v/>
      </c>
      <c r="G170" s="200" t="s">
        <v>0</v>
      </c>
      <c r="H170" s="3" t="str">
        <v/>
      </c>
      <c r="I170" s="4" t="str">
        <v/>
      </c>
      <c r="J170" s="4" t="str">
        <v/>
      </c>
      <c r="K170" s="19" t="str">
        <v/>
      </c>
      <c r="L170" t="str">
        <f t="shared" si="6"/>
        <v/>
      </c>
      <c r="M170" s="189" t="str">
        <f>IF(LEN(L170)&gt;0,IFERROR(INDEX(Maps!$DW$2:$DW$1000,MATCH(L170,Maps!$DV$2:$DV$1000,0)),"N"),"")</f>
        <v/>
      </c>
      <c r="N170" s="202" t="str">
        <f>IF(LEN(L170)&gt;0,IFERROR(INDEX(Maps!$DX$2:$DX$1000,MATCH(L170,Maps!$DV$2:$DV$1000,0)),1),"")</f>
        <v/>
      </c>
      <c r="O170" s="204" t="str">
        <f>IF(LEN(L170)&gt;0,IFERROR(INDEX(Maps!$DY$2:$DY$1000,MATCH(L170,Maps!$DV$2:$DV$1000,0)),L170),"")</f>
        <v/>
      </c>
    </row>
    <row r="171" spans="5:15" x14ac:dyDescent="0.45">
      <c r="E171" s="195" t="str">
        <f t="shared" si="5"/>
        <v/>
      </c>
      <c r="G171" s="200" t="s">
        <v>0</v>
      </c>
      <c r="H171" s="3" t="str">
        <v/>
      </c>
      <c r="I171" s="4" t="str">
        <v/>
      </c>
      <c r="J171" s="4" t="str">
        <v/>
      </c>
      <c r="K171" s="19" t="str">
        <v/>
      </c>
      <c r="L171" t="str">
        <f t="shared" si="6"/>
        <v/>
      </c>
      <c r="M171" s="189" t="str">
        <f>IF(LEN(L171)&gt;0,IFERROR(INDEX(Maps!$DW$2:$DW$1000,MATCH(L171,Maps!$DV$2:$DV$1000,0)),"N"),"")</f>
        <v/>
      </c>
      <c r="N171" s="202" t="str">
        <f>IF(LEN(L171)&gt;0,IFERROR(INDEX(Maps!$DX$2:$DX$1000,MATCH(L171,Maps!$DV$2:$DV$1000,0)),1),"")</f>
        <v/>
      </c>
      <c r="O171" s="204" t="str">
        <f>IF(LEN(L171)&gt;0,IFERROR(INDEX(Maps!$DY$2:$DY$1000,MATCH(L171,Maps!$DV$2:$DV$1000,0)),L171),"")</f>
        <v/>
      </c>
    </row>
    <row r="172" spans="5:15" x14ac:dyDescent="0.45">
      <c r="E172" s="195" t="str">
        <f t="shared" si="5"/>
        <v/>
      </c>
      <c r="G172" s="200" t="s">
        <v>0</v>
      </c>
      <c r="H172" s="3" t="str">
        <v/>
      </c>
      <c r="I172" s="4" t="str">
        <v/>
      </c>
      <c r="J172" s="4" t="str">
        <v/>
      </c>
      <c r="K172" s="19" t="str">
        <v/>
      </c>
      <c r="L172" t="str">
        <f t="shared" si="6"/>
        <v/>
      </c>
      <c r="M172" s="189" t="str">
        <f>IF(LEN(L172)&gt;0,IFERROR(INDEX(Maps!$DW$2:$DW$1000,MATCH(L172,Maps!$DV$2:$DV$1000,0)),"N"),"")</f>
        <v/>
      </c>
      <c r="N172" s="202" t="str">
        <f>IF(LEN(L172)&gt;0,IFERROR(INDEX(Maps!$DX$2:$DX$1000,MATCH(L172,Maps!$DV$2:$DV$1000,0)),1),"")</f>
        <v/>
      </c>
      <c r="O172" s="204" t="str">
        <f>IF(LEN(L172)&gt;0,IFERROR(INDEX(Maps!$DY$2:$DY$1000,MATCH(L172,Maps!$DV$2:$DV$1000,0)),L172),"")</f>
        <v/>
      </c>
    </row>
    <row r="173" spans="5:15" x14ac:dyDescent="0.45">
      <c r="E173" s="195" t="str">
        <f t="shared" si="5"/>
        <v/>
      </c>
      <c r="G173" s="200" t="s">
        <v>0</v>
      </c>
      <c r="H173" s="3" t="str">
        <v/>
      </c>
      <c r="I173" s="4" t="str">
        <v/>
      </c>
      <c r="J173" s="4" t="str">
        <v/>
      </c>
      <c r="K173" s="19" t="str">
        <v/>
      </c>
      <c r="L173" t="str">
        <f t="shared" si="6"/>
        <v/>
      </c>
      <c r="M173" s="189" t="str">
        <f>IF(LEN(L173)&gt;0,IFERROR(INDEX(Maps!$DW$2:$DW$1000,MATCH(L173,Maps!$DV$2:$DV$1000,0)),"N"),"")</f>
        <v/>
      </c>
      <c r="N173" s="202" t="str">
        <f>IF(LEN(L173)&gt;0,IFERROR(INDEX(Maps!$DX$2:$DX$1000,MATCH(L173,Maps!$DV$2:$DV$1000,0)),1),"")</f>
        <v/>
      </c>
      <c r="O173" s="204" t="str">
        <f>IF(LEN(L173)&gt;0,IFERROR(INDEX(Maps!$DY$2:$DY$1000,MATCH(L173,Maps!$DV$2:$DV$1000,0)),L173),"")</f>
        <v/>
      </c>
    </row>
    <row r="174" spans="5:15" x14ac:dyDescent="0.45">
      <c r="E174" s="195" t="str">
        <f t="shared" si="5"/>
        <v/>
      </c>
      <c r="G174" s="200" t="s">
        <v>0</v>
      </c>
      <c r="H174" s="3" t="str">
        <v/>
      </c>
      <c r="I174" s="4" t="str">
        <v/>
      </c>
      <c r="J174" s="4" t="str">
        <v/>
      </c>
      <c r="K174" s="19" t="str">
        <v/>
      </c>
      <c r="L174" t="str">
        <f t="shared" si="6"/>
        <v/>
      </c>
      <c r="M174" s="189" t="str">
        <f>IF(LEN(L174)&gt;0,IFERROR(INDEX(Maps!$DW$2:$DW$1000,MATCH(L174,Maps!$DV$2:$DV$1000,0)),"N"),"")</f>
        <v/>
      </c>
      <c r="N174" s="202" t="str">
        <f>IF(LEN(L174)&gt;0,IFERROR(INDEX(Maps!$DX$2:$DX$1000,MATCH(L174,Maps!$DV$2:$DV$1000,0)),1),"")</f>
        <v/>
      </c>
      <c r="O174" s="204" t="str">
        <f>IF(LEN(L174)&gt;0,IFERROR(INDEX(Maps!$DY$2:$DY$1000,MATCH(L174,Maps!$DV$2:$DV$1000,0)),L174),"")</f>
        <v/>
      </c>
    </row>
    <row r="175" spans="5:15" x14ac:dyDescent="0.45">
      <c r="E175" s="195" t="str">
        <f t="shared" si="5"/>
        <v/>
      </c>
      <c r="G175" s="200" t="s">
        <v>0</v>
      </c>
      <c r="H175" s="3" t="str">
        <v/>
      </c>
      <c r="I175" s="4" t="str">
        <v/>
      </c>
      <c r="J175" s="4" t="str">
        <v/>
      </c>
      <c r="K175" s="19" t="str">
        <v/>
      </c>
      <c r="L175" t="str">
        <f t="shared" si="6"/>
        <v/>
      </c>
      <c r="M175" s="189" t="str">
        <f>IF(LEN(L175)&gt;0,IFERROR(INDEX(Maps!$DW$2:$DW$1000,MATCH(L175,Maps!$DV$2:$DV$1000,0)),"N"),"")</f>
        <v/>
      </c>
      <c r="N175" s="202" t="str">
        <f>IF(LEN(L175)&gt;0,IFERROR(INDEX(Maps!$DX$2:$DX$1000,MATCH(L175,Maps!$DV$2:$DV$1000,0)),1),"")</f>
        <v/>
      </c>
      <c r="O175" s="204" t="str">
        <f>IF(LEN(L175)&gt;0,IFERROR(INDEX(Maps!$DY$2:$DY$1000,MATCH(L175,Maps!$DV$2:$DV$1000,0)),L175),"")</f>
        <v/>
      </c>
    </row>
    <row r="176" spans="5:15" x14ac:dyDescent="0.45">
      <c r="E176" s="195" t="str">
        <f t="shared" si="5"/>
        <v/>
      </c>
      <c r="G176" s="200" t="s">
        <v>0</v>
      </c>
      <c r="H176" s="3" t="str">
        <v/>
      </c>
      <c r="I176" s="4" t="str">
        <v/>
      </c>
      <c r="J176" s="4" t="str">
        <v/>
      </c>
      <c r="K176" s="19" t="str">
        <v/>
      </c>
      <c r="L176" t="str">
        <f t="shared" si="6"/>
        <v/>
      </c>
      <c r="M176" s="189" t="str">
        <f>IF(LEN(L176)&gt;0,IFERROR(INDEX(Maps!$DW$2:$DW$1000,MATCH(L176,Maps!$DV$2:$DV$1000,0)),"N"),"")</f>
        <v/>
      </c>
      <c r="N176" s="202" t="str">
        <f>IF(LEN(L176)&gt;0,IFERROR(INDEX(Maps!$DX$2:$DX$1000,MATCH(L176,Maps!$DV$2:$DV$1000,0)),1),"")</f>
        <v/>
      </c>
      <c r="O176" s="204" t="str">
        <f>IF(LEN(L176)&gt;0,IFERROR(INDEX(Maps!$DY$2:$DY$1000,MATCH(L176,Maps!$DV$2:$DV$1000,0)),L176),"")</f>
        <v/>
      </c>
    </row>
    <row r="177" spans="5:15" x14ac:dyDescent="0.45">
      <c r="E177" s="195" t="str">
        <f t="shared" si="5"/>
        <v/>
      </c>
      <c r="G177" s="200" t="s">
        <v>0</v>
      </c>
      <c r="H177" s="3" t="str">
        <v/>
      </c>
      <c r="I177" s="4" t="str">
        <v/>
      </c>
      <c r="J177" s="4" t="str">
        <v/>
      </c>
      <c r="K177" s="19" t="str">
        <v/>
      </c>
      <c r="L177" t="str">
        <f t="shared" si="6"/>
        <v/>
      </c>
      <c r="M177" s="189" t="str">
        <f>IF(LEN(L177)&gt;0,IFERROR(INDEX(Maps!$DW$2:$DW$1000,MATCH(L177,Maps!$DV$2:$DV$1000,0)),"N"),"")</f>
        <v/>
      </c>
      <c r="N177" s="202" t="str">
        <f>IF(LEN(L177)&gt;0,IFERROR(INDEX(Maps!$DX$2:$DX$1000,MATCH(L177,Maps!$DV$2:$DV$1000,0)),1),"")</f>
        <v/>
      </c>
      <c r="O177" s="204" t="str">
        <f>IF(LEN(L177)&gt;0,IFERROR(INDEX(Maps!$DY$2:$DY$1000,MATCH(L177,Maps!$DV$2:$DV$1000,0)),L177),"")</f>
        <v/>
      </c>
    </row>
    <row r="178" spans="5:15" x14ac:dyDescent="0.45">
      <c r="E178" s="195" t="str">
        <f t="shared" si="5"/>
        <v/>
      </c>
      <c r="G178" s="200" t="s">
        <v>0</v>
      </c>
      <c r="H178" s="3" t="str">
        <v/>
      </c>
      <c r="I178" s="4" t="str">
        <v/>
      </c>
      <c r="J178" s="4" t="str">
        <v/>
      </c>
      <c r="K178" s="19" t="str">
        <v/>
      </c>
      <c r="L178" t="str">
        <f t="shared" si="6"/>
        <v/>
      </c>
      <c r="M178" s="189" t="str">
        <f>IF(LEN(L178)&gt;0,IFERROR(INDEX(Maps!$DW$2:$DW$1000,MATCH(L178,Maps!$DV$2:$DV$1000,0)),"N"),"")</f>
        <v/>
      </c>
      <c r="N178" s="202" t="str">
        <f>IF(LEN(L178)&gt;0,IFERROR(INDEX(Maps!$DX$2:$DX$1000,MATCH(L178,Maps!$DV$2:$DV$1000,0)),1),"")</f>
        <v/>
      </c>
      <c r="O178" s="204" t="str">
        <f>IF(LEN(L178)&gt;0,IFERROR(INDEX(Maps!$DY$2:$DY$1000,MATCH(L178,Maps!$DV$2:$DV$1000,0)),L178),"")</f>
        <v/>
      </c>
    </row>
    <row r="179" spans="5:15" x14ac:dyDescent="0.45">
      <c r="E179" s="195" t="str">
        <f t="shared" si="5"/>
        <v/>
      </c>
      <c r="G179" s="200" t="s">
        <v>0</v>
      </c>
      <c r="H179" s="3" t="str">
        <v/>
      </c>
      <c r="I179" s="4" t="str">
        <v/>
      </c>
      <c r="J179" s="4" t="str">
        <v/>
      </c>
      <c r="K179" s="19" t="str">
        <v/>
      </c>
      <c r="L179" t="str">
        <f t="shared" si="6"/>
        <v/>
      </c>
      <c r="M179" s="189" t="str">
        <f>IF(LEN(L179)&gt;0,IFERROR(INDEX(Maps!$DW$2:$DW$1000,MATCH(L179,Maps!$DV$2:$DV$1000,0)),"N"),"")</f>
        <v/>
      </c>
      <c r="N179" s="202" t="str">
        <f>IF(LEN(L179)&gt;0,IFERROR(INDEX(Maps!$DX$2:$DX$1000,MATCH(L179,Maps!$DV$2:$DV$1000,0)),1),"")</f>
        <v/>
      </c>
      <c r="O179" s="204" t="str">
        <f>IF(LEN(L179)&gt;0,IFERROR(INDEX(Maps!$DY$2:$DY$1000,MATCH(L179,Maps!$DV$2:$DV$1000,0)),L179),"")</f>
        <v/>
      </c>
    </row>
    <row r="180" spans="5:15" x14ac:dyDescent="0.45">
      <c r="E180" s="195" t="str">
        <f t="shared" si="5"/>
        <v/>
      </c>
      <c r="G180" s="200" t="s">
        <v>0</v>
      </c>
      <c r="H180" s="3" t="str">
        <v/>
      </c>
      <c r="I180" s="4" t="str">
        <v/>
      </c>
      <c r="J180" s="4" t="str">
        <v/>
      </c>
      <c r="K180" s="19" t="str">
        <v/>
      </c>
      <c r="L180" t="str">
        <f t="shared" si="6"/>
        <v/>
      </c>
      <c r="M180" s="189" t="str">
        <f>IF(LEN(L180)&gt;0,IFERROR(INDEX(Maps!$DW$2:$DW$1000,MATCH(L180,Maps!$DV$2:$DV$1000,0)),"N"),"")</f>
        <v/>
      </c>
      <c r="N180" s="202" t="str">
        <f>IF(LEN(L180)&gt;0,IFERROR(INDEX(Maps!$DX$2:$DX$1000,MATCH(L180,Maps!$DV$2:$DV$1000,0)),1),"")</f>
        <v/>
      </c>
      <c r="O180" s="204" t="str">
        <f>IF(LEN(L180)&gt;0,IFERROR(INDEX(Maps!$DY$2:$DY$1000,MATCH(L180,Maps!$DV$2:$DV$1000,0)),L180),"")</f>
        <v/>
      </c>
    </row>
    <row r="181" spans="5:15" x14ac:dyDescent="0.45">
      <c r="E181" s="195" t="str">
        <f t="shared" si="5"/>
        <v/>
      </c>
      <c r="G181" s="200" t="s">
        <v>0</v>
      </c>
      <c r="H181" s="3" t="str">
        <v/>
      </c>
      <c r="I181" s="4" t="str">
        <v/>
      </c>
      <c r="J181" s="4" t="str">
        <v/>
      </c>
      <c r="K181" s="19" t="str">
        <v/>
      </c>
      <c r="L181" t="str">
        <f t="shared" si="6"/>
        <v/>
      </c>
      <c r="M181" s="189" t="str">
        <f>IF(LEN(L181)&gt;0,IFERROR(INDEX(Maps!$DW$2:$DW$1000,MATCH(L181,Maps!$DV$2:$DV$1000,0)),"N"),"")</f>
        <v/>
      </c>
      <c r="N181" s="202" t="str">
        <f>IF(LEN(L181)&gt;0,IFERROR(INDEX(Maps!$DX$2:$DX$1000,MATCH(L181,Maps!$DV$2:$DV$1000,0)),1),"")</f>
        <v/>
      </c>
      <c r="O181" s="204" t="str">
        <f>IF(LEN(L181)&gt;0,IFERROR(INDEX(Maps!$DY$2:$DY$1000,MATCH(L181,Maps!$DV$2:$DV$1000,0)),L181),"")</f>
        <v/>
      </c>
    </row>
    <row r="182" spans="5:15" x14ac:dyDescent="0.45">
      <c r="E182" s="195" t="str">
        <f t="shared" si="5"/>
        <v/>
      </c>
      <c r="G182" s="200" t="s">
        <v>0</v>
      </c>
      <c r="H182" s="3" t="str">
        <v/>
      </c>
      <c r="I182" s="4" t="str">
        <v/>
      </c>
      <c r="J182" s="4" t="str">
        <v/>
      </c>
      <c r="K182" s="19" t="str">
        <v/>
      </c>
      <c r="L182" t="str">
        <f t="shared" si="6"/>
        <v/>
      </c>
      <c r="M182" s="189" t="str">
        <f>IF(LEN(L182)&gt;0,IFERROR(INDEX(Maps!$DW$2:$DW$1000,MATCH(L182,Maps!$DV$2:$DV$1000,0)),"N"),"")</f>
        <v/>
      </c>
      <c r="N182" s="202" t="str">
        <f>IF(LEN(L182)&gt;0,IFERROR(INDEX(Maps!$DX$2:$DX$1000,MATCH(L182,Maps!$DV$2:$DV$1000,0)),1),"")</f>
        <v/>
      </c>
      <c r="O182" s="204" t="str">
        <f>IF(LEN(L182)&gt;0,IFERROR(INDEX(Maps!$DY$2:$DY$1000,MATCH(L182,Maps!$DV$2:$DV$1000,0)),L182),"")</f>
        <v/>
      </c>
    </row>
    <row r="183" spans="5:15" x14ac:dyDescent="0.45">
      <c r="E183" s="195" t="str">
        <f t="shared" si="5"/>
        <v/>
      </c>
      <c r="G183" s="200" t="s">
        <v>0</v>
      </c>
      <c r="H183" s="3" t="str">
        <v/>
      </c>
      <c r="I183" s="4" t="str">
        <v/>
      </c>
      <c r="J183" s="4" t="str">
        <v/>
      </c>
      <c r="K183" s="19" t="str">
        <v/>
      </c>
      <c r="L183" t="str">
        <f t="shared" si="6"/>
        <v/>
      </c>
      <c r="M183" s="189" t="str">
        <f>IF(LEN(L183)&gt;0,IFERROR(INDEX(Maps!$DW$2:$DW$1000,MATCH(L183,Maps!$DV$2:$DV$1000,0)),"N"),"")</f>
        <v/>
      </c>
      <c r="N183" s="202" t="str">
        <f>IF(LEN(L183)&gt;0,IFERROR(INDEX(Maps!$DX$2:$DX$1000,MATCH(L183,Maps!$DV$2:$DV$1000,0)),1),"")</f>
        <v/>
      </c>
      <c r="O183" s="204" t="str">
        <f>IF(LEN(L183)&gt;0,IFERROR(INDEX(Maps!$DY$2:$DY$1000,MATCH(L183,Maps!$DV$2:$DV$1000,0)),L183),"")</f>
        <v/>
      </c>
    </row>
    <row r="184" spans="5:15" x14ac:dyDescent="0.45">
      <c r="E184" s="195" t="str">
        <f t="shared" si="5"/>
        <v/>
      </c>
      <c r="G184" s="200" t="s">
        <v>0</v>
      </c>
      <c r="H184" s="3" t="str">
        <v/>
      </c>
      <c r="I184" s="4" t="str">
        <v/>
      </c>
      <c r="J184" s="4" t="str">
        <v/>
      </c>
      <c r="K184" s="19" t="str">
        <v/>
      </c>
      <c r="L184" t="str">
        <f t="shared" si="6"/>
        <v/>
      </c>
      <c r="M184" s="189" t="str">
        <f>IF(LEN(L184)&gt;0,IFERROR(INDEX(Maps!$DW$2:$DW$1000,MATCH(L184,Maps!$DV$2:$DV$1000,0)),"N"),"")</f>
        <v/>
      </c>
      <c r="N184" s="202" t="str">
        <f>IF(LEN(L184)&gt;0,IFERROR(INDEX(Maps!$DX$2:$DX$1000,MATCH(L184,Maps!$DV$2:$DV$1000,0)),1),"")</f>
        <v/>
      </c>
      <c r="O184" s="204" t="str">
        <f>IF(LEN(L184)&gt;0,IFERROR(INDEX(Maps!$DY$2:$DY$1000,MATCH(L184,Maps!$DV$2:$DV$1000,0)),L184),"")</f>
        <v/>
      </c>
    </row>
    <row r="185" spans="5:15" x14ac:dyDescent="0.45">
      <c r="E185" s="195" t="str">
        <f t="shared" si="5"/>
        <v/>
      </c>
      <c r="G185" s="200" t="s">
        <v>0</v>
      </c>
      <c r="H185" s="3" t="str">
        <v/>
      </c>
      <c r="I185" s="4" t="str">
        <v/>
      </c>
      <c r="J185" s="4" t="str">
        <v/>
      </c>
      <c r="K185" s="19" t="str">
        <v/>
      </c>
      <c r="L185" t="str">
        <f t="shared" si="6"/>
        <v/>
      </c>
      <c r="M185" s="189" t="str">
        <f>IF(LEN(L185)&gt;0,IFERROR(INDEX(Maps!$DW$2:$DW$1000,MATCH(L185,Maps!$DV$2:$DV$1000,0)),"N"),"")</f>
        <v/>
      </c>
      <c r="N185" s="202" t="str">
        <f>IF(LEN(L185)&gt;0,IFERROR(INDEX(Maps!$DX$2:$DX$1000,MATCH(L185,Maps!$DV$2:$DV$1000,0)),1),"")</f>
        <v/>
      </c>
      <c r="O185" s="204" t="str">
        <f>IF(LEN(L185)&gt;0,IFERROR(INDEX(Maps!$DY$2:$DY$1000,MATCH(L185,Maps!$DV$2:$DV$1000,0)),L185),"")</f>
        <v/>
      </c>
    </row>
    <row r="186" spans="5:15" x14ac:dyDescent="0.45">
      <c r="E186" s="195" t="str">
        <f t="shared" si="5"/>
        <v/>
      </c>
      <c r="G186" s="200" t="s">
        <v>0</v>
      </c>
      <c r="H186" s="3" t="str">
        <v/>
      </c>
      <c r="I186" s="4" t="str">
        <v/>
      </c>
      <c r="J186" s="4" t="str">
        <v/>
      </c>
      <c r="K186" s="19" t="str">
        <v/>
      </c>
      <c r="L186" t="str">
        <f t="shared" si="6"/>
        <v/>
      </c>
      <c r="M186" s="189" t="str">
        <f>IF(LEN(L186)&gt;0,IFERROR(INDEX(Maps!$DW$2:$DW$1000,MATCH(L186,Maps!$DV$2:$DV$1000,0)),"N"),"")</f>
        <v/>
      </c>
      <c r="N186" s="202" t="str">
        <f>IF(LEN(L186)&gt;0,IFERROR(INDEX(Maps!$DX$2:$DX$1000,MATCH(L186,Maps!$DV$2:$DV$1000,0)),1),"")</f>
        <v/>
      </c>
      <c r="O186" s="204" t="str">
        <f>IF(LEN(L186)&gt;0,IFERROR(INDEX(Maps!$DY$2:$DY$1000,MATCH(L186,Maps!$DV$2:$DV$1000,0)),L186),"")</f>
        <v/>
      </c>
    </row>
    <row r="187" spans="5:15" x14ac:dyDescent="0.45">
      <c r="E187" s="195" t="str">
        <f t="shared" si="5"/>
        <v/>
      </c>
      <c r="G187" s="200" t="s">
        <v>0</v>
      </c>
      <c r="H187" s="3" t="str">
        <v/>
      </c>
      <c r="I187" s="4" t="str">
        <v/>
      </c>
      <c r="J187" s="4" t="str">
        <v/>
      </c>
      <c r="K187" s="19" t="str">
        <v/>
      </c>
      <c r="L187" t="str">
        <f t="shared" si="6"/>
        <v/>
      </c>
      <c r="M187" s="189" t="str">
        <f>IF(LEN(L187)&gt;0,IFERROR(INDEX(Maps!$DW$2:$DW$1000,MATCH(L187,Maps!$DV$2:$DV$1000,0)),"N"),"")</f>
        <v/>
      </c>
      <c r="N187" s="202" t="str">
        <f>IF(LEN(L187)&gt;0,IFERROR(INDEX(Maps!$DX$2:$DX$1000,MATCH(L187,Maps!$DV$2:$DV$1000,0)),1),"")</f>
        <v/>
      </c>
      <c r="O187" s="204" t="str">
        <f>IF(LEN(L187)&gt;0,IFERROR(INDEX(Maps!$DY$2:$DY$1000,MATCH(L187,Maps!$DV$2:$DV$1000,0)),L187),"")</f>
        <v/>
      </c>
    </row>
    <row r="188" spans="5:15" x14ac:dyDescent="0.45">
      <c r="E188" s="195" t="str">
        <f t="shared" si="5"/>
        <v/>
      </c>
      <c r="G188" s="200" t="s">
        <v>0</v>
      </c>
      <c r="H188" s="3" t="str">
        <v/>
      </c>
      <c r="I188" s="4" t="str">
        <v/>
      </c>
      <c r="J188" s="4" t="str">
        <v/>
      </c>
      <c r="K188" s="19" t="str">
        <v/>
      </c>
      <c r="L188" t="str">
        <f t="shared" si="6"/>
        <v/>
      </c>
      <c r="M188" s="189" t="str">
        <f>IF(LEN(L188)&gt;0,IFERROR(INDEX(Maps!$DW$2:$DW$1000,MATCH(L188,Maps!$DV$2:$DV$1000,0)),"N"),"")</f>
        <v/>
      </c>
      <c r="N188" s="202" t="str">
        <f>IF(LEN(L188)&gt;0,IFERROR(INDEX(Maps!$DX$2:$DX$1000,MATCH(L188,Maps!$DV$2:$DV$1000,0)),1),"")</f>
        <v/>
      </c>
      <c r="O188" s="204" t="str">
        <f>IF(LEN(L188)&gt;0,IFERROR(INDEX(Maps!$DY$2:$DY$1000,MATCH(L188,Maps!$DV$2:$DV$1000,0)),L188),"")</f>
        <v/>
      </c>
    </row>
    <row r="189" spans="5:15" x14ac:dyDescent="0.45">
      <c r="E189" s="195" t="str">
        <f t="shared" si="5"/>
        <v/>
      </c>
      <c r="G189" s="200" t="s">
        <v>0</v>
      </c>
      <c r="H189" s="3" t="str">
        <v/>
      </c>
      <c r="I189" s="4" t="str">
        <v/>
      </c>
      <c r="J189" s="4" t="str">
        <v/>
      </c>
      <c r="K189" s="19" t="str">
        <v/>
      </c>
      <c r="L189" t="str">
        <f t="shared" si="6"/>
        <v/>
      </c>
      <c r="M189" s="189" t="str">
        <f>IF(LEN(L189)&gt;0,IFERROR(INDEX(Maps!$DW$2:$DW$1000,MATCH(L189,Maps!$DV$2:$DV$1000,0)),"N"),"")</f>
        <v/>
      </c>
      <c r="N189" s="202" t="str">
        <f>IF(LEN(L189)&gt;0,IFERROR(INDEX(Maps!$DX$2:$DX$1000,MATCH(L189,Maps!$DV$2:$DV$1000,0)),1),"")</f>
        <v/>
      </c>
      <c r="O189" s="204" t="str">
        <f>IF(LEN(L189)&gt;0,IFERROR(INDEX(Maps!$DY$2:$DY$1000,MATCH(L189,Maps!$DV$2:$DV$1000,0)),L189),"")</f>
        <v/>
      </c>
    </row>
    <row r="190" spans="5:15" x14ac:dyDescent="0.45">
      <c r="E190" s="195" t="str">
        <f t="shared" si="5"/>
        <v/>
      </c>
      <c r="G190" s="200" t="s">
        <v>0</v>
      </c>
      <c r="H190" s="3" t="str">
        <v/>
      </c>
      <c r="I190" s="4" t="str">
        <v/>
      </c>
      <c r="J190" s="4" t="str">
        <v/>
      </c>
      <c r="K190" s="19" t="str">
        <v/>
      </c>
      <c r="L190" t="str">
        <f t="shared" si="6"/>
        <v/>
      </c>
      <c r="M190" s="189" t="str">
        <f>IF(LEN(L190)&gt;0,IFERROR(INDEX(Maps!$DW$2:$DW$1000,MATCH(L190,Maps!$DV$2:$DV$1000,0)),"N"),"")</f>
        <v/>
      </c>
      <c r="N190" s="202" t="str">
        <f>IF(LEN(L190)&gt;0,IFERROR(INDEX(Maps!$DX$2:$DX$1000,MATCH(L190,Maps!$DV$2:$DV$1000,0)),1),"")</f>
        <v/>
      </c>
      <c r="O190" s="204" t="str">
        <f>IF(LEN(L190)&gt;0,IFERROR(INDEX(Maps!$DY$2:$DY$1000,MATCH(L190,Maps!$DV$2:$DV$1000,0)),L190),"")</f>
        <v/>
      </c>
    </row>
    <row r="191" spans="5:15" x14ac:dyDescent="0.45">
      <c r="E191" s="195" t="str">
        <f t="shared" si="5"/>
        <v/>
      </c>
      <c r="G191" s="200" t="s">
        <v>0</v>
      </c>
      <c r="H191" s="3" t="str">
        <v/>
      </c>
      <c r="I191" s="4" t="str">
        <v/>
      </c>
      <c r="J191" s="4" t="str">
        <v/>
      </c>
      <c r="K191" s="19" t="str">
        <v/>
      </c>
      <c r="L191" t="str">
        <f t="shared" si="6"/>
        <v/>
      </c>
      <c r="M191" s="189" t="str">
        <f>IF(LEN(L191)&gt;0,IFERROR(INDEX(Maps!$DW$2:$DW$1000,MATCH(L191,Maps!$DV$2:$DV$1000,0)),"N"),"")</f>
        <v/>
      </c>
      <c r="N191" s="202" t="str">
        <f>IF(LEN(L191)&gt;0,IFERROR(INDEX(Maps!$DX$2:$DX$1000,MATCH(L191,Maps!$DV$2:$DV$1000,0)),1),"")</f>
        <v/>
      </c>
      <c r="O191" s="204" t="str">
        <f>IF(LEN(L191)&gt;0,IFERROR(INDEX(Maps!$DY$2:$DY$1000,MATCH(L191,Maps!$DV$2:$DV$1000,0)),L191),"")</f>
        <v/>
      </c>
    </row>
    <row r="192" spans="5:15" x14ac:dyDescent="0.45">
      <c r="E192" s="195" t="str">
        <f t="shared" si="5"/>
        <v/>
      </c>
      <c r="G192" s="200" t="s">
        <v>0</v>
      </c>
      <c r="H192" s="3" t="str">
        <v/>
      </c>
      <c r="I192" s="4" t="str">
        <v/>
      </c>
      <c r="J192" s="4" t="str">
        <v/>
      </c>
      <c r="K192" s="19" t="str">
        <v/>
      </c>
      <c r="L192" t="str">
        <f t="shared" si="6"/>
        <v/>
      </c>
      <c r="M192" s="189" t="str">
        <f>IF(LEN(L192)&gt;0,IFERROR(INDEX(Maps!$DW$2:$DW$1000,MATCH(L192,Maps!$DV$2:$DV$1000,0)),"N"),"")</f>
        <v/>
      </c>
      <c r="N192" s="202" t="str">
        <f>IF(LEN(L192)&gt;0,IFERROR(INDEX(Maps!$DX$2:$DX$1000,MATCH(L192,Maps!$DV$2:$DV$1000,0)),1),"")</f>
        <v/>
      </c>
      <c r="O192" s="204" t="str">
        <f>IF(LEN(L192)&gt;0,IFERROR(INDEX(Maps!$DY$2:$DY$1000,MATCH(L192,Maps!$DV$2:$DV$1000,0)),L192),"")</f>
        <v/>
      </c>
    </row>
    <row r="193" spans="5:15" x14ac:dyDescent="0.45">
      <c r="E193" s="195" t="str">
        <f t="shared" si="5"/>
        <v/>
      </c>
      <c r="G193" s="200" t="s">
        <v>0</v>
      </c>
      <c r="H193" s="3" t="str">
        <v/>
      </c>
      <c r="I193" s="4" t="str">
        <v/>
      </c>
      <c r="J193" s="4" t="str">
        <v/>
      </c>
      <c r="K193" s="19" t="str">
        <v/>
      </c>
      <c r="L193" t="str">
        <f t="shared" si="6"/>
        <v/>
      </c>
      <c r="M193" s="189" t="str">
        <f>IF(LEN(L193)&gt;0,IFERROR(INDEX(Maps!$DW$2:$DW$1000,MATCH(L193,Maps!$DV$2:$DV$1000,0)),"N"),"")</f>
        <v/>
      </c>
      <c r="N193" s="202" t="str">
        <f>IF(LEN(L193)&gt;0,IFERROR(INDEX(Maps!$DX$2:$DX$1000,MATCH(L193,Maps!$DV$2:$DV$1000,0)),1),"")</f>
        <v/>
      </c>
      <c r="O193" s="204" t="str">
        <f>IF(LEN(L193)&gt;0,IFERROR(INDEX(Maps!$DY$2:$DY$1000,MATCH(L193,Maps!$DV$2:$DV$1000,0)),L193),"")</f>
        <v/>
      </c>
    </row>
    <row r="194" spans="5:15" x14ac:dyDescent="0.45">
      <c r="E194" s="195" t="str">
        <f t="shared" ref="E194:E257" si="7">IF(LEN(A194)&gt;0,A194,"")</f>
        <v/>
      </c>
      <c r="G194" s="200" t="s">
        <v>0</v>
      </c>
      <c r="H194" s="3" t="str">
        <v/>
      </c>
      <c r="I194" s="4" t="str">
        <v/>
      </c>
      <c r="J194" s="4" t="str">
        <v/>
      </c>
      <c r="K194" s="19" t="str">
        <v/>
      </c>
      <c r="L194" t="str">
        <f t="shared" si="6"/>
        <v/>
      </c>
      <c r="M194" s="189" t="str">
        <f>IF(LEN(L194)&gt;0,IFERROR(INDEX(Maps!$DW$2:$DW$1000,MATCH(L194,Maps!$DV$2:$DV$1000,0)),"N"),"")</f>
        <v/>
      </c>
      <c r="N194" s="202" t="str">
        <f>IF(LEN(L194)&gt;0,IFERROR(INDEX(Maps!$DX$2:$DX$1000,MATCH(L194,Maps!$DV$2:$DV$1000,0)),1),"")</f>
        <v/>
      </c>
      <c r="O194" s="204" t="str">
        <f>IF(LEN(L194)&gt;0,IFERROR(INDEX(Maps!$DY$2:$DY$1000,MATCH(L194,Maps!$DV$2:$DV$1000,0)),L194),"")</f>
        <v/>
      </c>
    </row>
    <row r="195" spans="5:15" x14ac:dyDescent="0.45">
      <c r="E195" s="195" t="str">
        <f t="shared" si="7"/>
        <v/>
      </c>
      <c r="G195" s="200" t="s">
        <v>0</v>
      </c>
      <c r="H195" s="3" t="str">
        <v/>
      </c>
      <c r="I195" s="4" t="str">
        <v/>
      </c>
      <c r="J195" s="4" t="str">
        <v/>
      </c>
      <c r="K195" s="19" t="str">
        <v/>
      </c>
      <c r="L195" t="str">
        <f t="shared" si="6"/>
        <v/>
      </c>
      <c r="M195" s="189" t="str">
        <f>IF(LEN(L195)&gt;0,IFERROR(INDEX(Maps!$DW$2:$DW$1000,MATCH(L195,Maps!$DV$2:$DV$1000,0)),"N"),"")</f>
        <v/>
      </c>
      <c r="N195" s="202" t="str">
        <f>IF(LEN(L195)&gt;0,IFERROR(INDEX(Maps!$DX$2:$DX$1000,MATCH(L195,Maps!$DV$2:$DV$1000,0)),1),"")</f>
        <v/>
      </c>
      <c r="O195" s="204" t="str">
        <f>IF(LEN(L195)&gt;0,IFERROR(INDEX(Maps!$DY$2:$DY$1000,MATCH(L195,Maps!$DV$2:$DV$1000,0)),L195),"")</f>
        <v/>
      </c>
    </row>
    <row r="196" spans="5:15" x14ac:dyDescent="0.45">
      <c r="E196" s="195" t="str">
        <f t="shared" si="7"/>
        <v/>
      </c>
      <c r="G196" s="200" t="s">
        <v>0</v>
      </c>
      <c r="H196" s="3" t="str">
        <v/>
      </c>
      <c r="I196" s="4" t="str">
        <v/>
      </c>
      <c r="J196" s="4" t="str">
        <v/>
      </c>
      <c r="K196" s="19" t="str">
        <v/>
      </c>
      <c r="L196" t="str">
        <f t="shared" si="6"/>
        <v/>
      </c>
      <c r="M196" s="189" t="str">
        <f>IF(LEN(L196)&gt;0,IFERROR(INDEX(Maps!$DW$2:$DW$1000,MATCH(L196,Maps!$DV$2:$DV$1000,0)),"N"),"")</f>
        <v/>
      </c>
      <c r="N196" s="202" t="str">
        <f>IF(LEN(L196)&gt;0,IFERROR(INDEX(Maps!$DX$2:$DX$1000,MATCH(L196,Maps!$DV$2:$DV$1000,0)),1),"")</f>
        <v/>
      </c>
      <c r="O196" s="204" t="str">
        <f>IF(LEN(L196)&gt;0,IFERROR(INDEX(Maps!$DY$2:$DY$1000,MATCH(L196,Maps!$DV$2:$DV$1000,0)),L196),"")</f>
        <v/>
      </c>
    </row>
    <row r="197" spans="5:15" x14ac:dyDescent="0.45">
      <c r="E197" s="195" t="str">
        <f t="shared" si="7"/>
        <v/>
      </c>
      <c r="G197" s="200" t="s">
        <v>0</v>
      </c>
      <c r="H197" s="3" t="str">
        <v/>
      </c>
      <c r="I197" s="4" t="str">
        <v/>
      </c>
      <c r="J197" s="4" t="str">
        <v/>
      </c>
      <c r="K197" s="19" t="str">
        <v/>
      </c>
      <c r="L197" t="str">
        <f t="shared" si="6"/>
        <v/>
      </c>
      <c r="M197" s="189" t="str">
        <f>IF(LEN(L197)&gt;0,IFERROR(INDEX(Maps!$DW$2:$DW$1000,MATCH(L197,Maps!$DV$2:$DV$1000,0)),"N"),"")</f>
        <v/>
      </c>
      <c r="N197" s="202" t="str">
        <f>IF(LEN(L197)&gt;0,IFERROR(INDEX(Maps!$DX$2:$DX$1000,MATCH(L197,Maps!$DV$2:$DV$1000,0)),1),"")</f>
        <v/>
      </c>
      <c r="O197" s="204" t="str">
        <f>IF(LEN(L197)&gt;0,IFERROR(INDEX(Maps!$DY$2:$DY$1000,MATCH(L197,Maps!$DV$2:$DV$1000,0)),L197),"")</f>
        <v/>
      </c>
    </row>
    <row r="198" spans="5:15" x14ac:dyDescent="0.45">
      <c r="E198" s="195" t="str">
        <f t="shared" si="7"/>
        <v/>
      </c>
      <c r="G198" s="200" t="s">
        <v>0</v>
      </c>
      <c r="H198" s="3" t="str">
        <v/>
      </c>
      <c r="I198" s="4" t="str">
        <v/>
      </c>
      <c r="J198" s="4" t="str">
        <v/>
      </c>
      <c r="K198" s="19" t="str">
        <v/>
      </c>
      <c r="L198" t="str">
        <f t="shared" si="6"/>
        <v/>
      </c>
      <c r="M198" s="189" t="str">
        <f>IF(LEN(L198)&gt;0,IFERROR(INDEX(Maps!$DW$2:$DW$1000,MATCH(L198,Maps!$DV$2:$DV$1000,0)),"N"),"")</f>
        <v/>
      </c>
      <c r="N198" s="202" t="str">
        <f>IF(LEN(L198)&gt;0,IFERROR(INDEX(Maps!$DX$2:$DX$1000,MATCH(L198,Maps!$DV$2:$DV$1000,0)),1),"")</f>
        <v/>
      </c>
      <c r="O198" s="204" t="str">
        <f>IF(LEN(L198)&gt;0,IFERROR(INDEX(Maps!$DY$2:$DY$1000,MATCH(L198,Maps!$DV$2:$DV$1000,0)),L198),"")</f>
        <v/>
      </c>
    </row>
    <row r="199" spans="5:15" x14ac:dyDescent="0.45">
      <c r="E199" s="195" t="str">
        <f t="shared" si="7"/>
        <v/>
      </c>
      <c r="G199" s="200" t="s">
        <v>0</v>
      </c>
      <c r="H199" s="3" t="str">
        <v/>
      </c>
      <c r="I199" s="4" t="str">
        <v/>
      </c>
      <c r="J199" s="4" t="str">
        <v/>
      </c>
      <c r="K199" s="19" t="str">
        <v/>
      </c>
      <c r="L199" t="str">
        <f t="shared" si="6"/>
        <v/>
      </c>
      <c r="M199" s="189" t="str">
        <f>IF(LEN(L199)&gt;0,IFERROR(INDEX(Maps!$DW$2:$DW$1000,MATCH(L199,Maps!$DV$2:$DV$1000,0)),"N"),"")</f>
        <v/>
      </c>
      <c r="N199" s="202" t="str">
        <f>IF(LEN(L199)&gt;0,IFERROR(INDEX(Maps!$DX$2:$DX$1000,MATCH(L199,Maps!$DV$2:$DV$1000,0)),1),"")</f>
        <v/>
      </c>
      <c r="O199" s="204" t="str">
        <f>IF(LEN(L199)&gt;0,IFERROR(INDEX(Maps!$DY$2:$DY$1000,MATCH(L199,Maps!$DV$2:$DV$1000,0)),L199),"")</f>
        <v/>
      </c>
    </row>
    <row r="200" spans="5:15" x14ac:dyDescent="0.45">
      <c r="E200" s="195" t="str">
        <f t="shared" si="7"/>
        <v/>
      </c>
      <c r="G200" s="200" t="s">
        <v>0</v>
      </c>
      <c r="H200" s="3" t="str">
        <v/>
      </c>
      <c r="I200" s="4" t="str">
        <v/>
      </c>
      <c r="J200" s="4" t="str">
        <v/>
      </c>
      <c r="K200" s="19" t="str">
        <v/>
      </c>
      <c r="L200" t="str">
        <f t="shared" si="6"/>
        <v/>
      </c>
      <c r="M200" s="189" t="str">
        <f>IF(LEN(L200)&gt;0,IFERROR(INDEX(Maps!$DW$2:$DW$1000,MATCH(L200,Maps!$DV$2:$DV$1000,0)),"N"),"")</f>
        <v/>
      </c>
      <c r="N200" s="202" t="str">
        <f>IF(LEN(L200)&gt;0,IFERROR(INDEX(Maps!$DX$2:$DX$1000,MATCH(L200,Maps!$DV$2:$DV$1000,0)),1),"")</f>
        <v/>
      </c>
      <c r="O200" s="204" t="str">
        <f>IF(LEN(L200)&gt;0,IFERROR(INDEX(Maps!$DY$2:$DY$1000,MATCH(L200,Maps!$DV$2:$DV$1000,0)),L200),"")</f>
        <v/>
      </c>
    </row>
    <row r="201" spans="5:15" x14ac:dyDescent="0.45">
      <c r="E201" s="195" t="str">
        <f t="shared" si="7"/>
        <v/>
      </c>
      <c r="G201" s="200" t="s">
        <v>0</v>
      </c>
      <c r="H201" s="3" t="str">
        <v/>
      </c>
      <c r="I201" s="4" t="str">
        <v/>
      </c>
      <c r="J201" s="4" t="str">
        <v/>
      </c>
      <c r="K201" s="19" t="str">
        <v/>
      </c>
      <c r="L201" t="str">
        <f t="shared" si="6"/>
        <v/>
      </c>
      <c r="M201" s="189" t="str">
        <f>IF(LEN(L201)&gt;0,IFERROR(INDEX(Maps!$DW$2:$DW$1000,MATCH(L201,Maps!$DV$2:$DV$1000,0)),"N"),"")</f>
        <v/>
      </c>
      <c r="N201" s="202" t="str">
        <f>IF(LEN(L201)&gt;0,IFERROR(INDEX(Maps!$DX$2:$DX$1000,MATCH(L201,Maps!$DV$2:$DV$1000,0)),1),"")</f>
        <v/>
      </c>
      <c r="O201" s="204" t="str">
        <f>IF(LEN(L201)&gt;0,IFERROR(INDEX(Maps!$DY$2:$DY$1000,MATCH(L201,Maps!$DV$2:$DV$1000,0)),L201),"")</f>
        <v/>
      </c>
    </row>
    <row r="202" spans="5:15" x14ac:dyDescent="0.45">
      <c r="E202" s="195" t="str">
        <f t="shared" si="7"/>
        <v/>
      </c>
      <c r="G202" s="200" t="s">
        <v>0</v>
      </c>
      <c r="H202" s="3" t="str">
        <v/>
      </c>
      <c r="I202" s="4" t="str">
        <v/>
      </c>
      <c r="J202" s="4" t="str">
        <v/>
      </c>
      <c r="K202" s="19" t="str">
        <v/>
      </c>
      <c r="L202" t="str">
        <f t="shared" si="6"/>
        <v/>
      </c>
      <c r="M202" s="189" t="str">
        <f>IF(LEN(L202)&gt;0,IFERROR(INDEX(Maps!$DW$2:$DW$1000,MATCH(L202,Maps!$DV$2:$DV$1000,0)),"N"),"")</f>
        <v/>
      </c>
      <c r="N202" s="202" t="str">
        <f>IF(LEN(L202)&gt;0,IFERROR(INDEX(Maps!$DX$2:$DX$1000,MATCH(L202,Maps!$DV$2:$DV$1000,0)),1),"")</f>
        <v/>
      </c>
      <c r="O202" s="204" t="str">
        <f>IF(LEN(L202)&gt;0,IFERROR(INDEX(Maps!$DY$2:$DY$1000,MATCH(L202,Maps!$DV$2:$DV$1000,0)),L202),"")</f>
        <v/>
      </c>
    </row>
    <row r="203" spans="5:15" x14ac:dyDescent="0.45">
      <c r="E203" s="195" t="str">
        <f t="shared" si="7"/>
        <v/>
      </c>
      <c r="G203" s="200" t="s">
        <v>0</v>
      </c>
      <c r="H203" s="3" t="str">
        <v/>
      </c>
      <c r="I203" s="4" t="str">
        <v/>
      </c>
      <c r="J203" s="4" t="str">
        <v/>
      </c>
      <c r="K203" s="19" t="str">
        <v/>
      </c>
      <c r="L203" t="str">
        <f t="shared" si="6"/>
        <v/>
      </c>
      <c r="M203" s="189" t="str">
        <f>IF(LEN(L203)&gt;0,IFERROR(INDEX(Maps!$DW$2:$DW$1000,MATCH(L203,Maps!$DV$2:$DV$1000,0)),"N"),"")</f>
        <v/>
      </c>
      <c r="N203" s="202" t="str">
        <f>IF(LEN(L203)&gt;0,IFERROR(INDEX(Maps!$DX$2:$DX$1000,MATCH(L203,Maps!$DV$2:$DV$1000,0)),1),"")</f>
        <v/>
      </c>
      <c r="O203" s="204" t="str">
        <f>IF(LEN(L203)&gt;0,IFERROR(INDEX(Maps!$DY$2:$DY$1000,MATCH(L203,Maps!$DV$2:$DV$1000,0)),L203),"")</f>
        <v/>
      </c>
    </row>
    <row r="204" spans="5:15" x14ac:dyDescent="0.45">
      <c r="E204" s="195" t="str">
        <f t="shared" si="7"/>
        <v/>
      </c>
      <c r="G204" s="200" t="s">
        <v>0</v>
      </c>
      <c r="H204" s="3" t="str">
        <v/>
      </c>
      <c r="I204" s="4" t="str">
        <v/>
      </c>
      <c r="J204" s="4" t="str">
        <v/>
      </c>
      <c r="K204" s="19" t="str">
        <v/>
      </c>
      <c r="L204" t="str">
        <f t="shared" si="6"/>
        <v/>
      </c>
      <c r="M204" s="189" t="str">
        <f>IF(LEN(L204)&gt;0,IFERROR(INDEX(Maps!$DW$2:$DW$1000,MATCH(L204,Maps!$DV$2:$DV$1000,0)),"N"),"")</f>
        <v/>
      </c>
      <c r="N204" s="202" t="str">
        <f>IF(LEN(L204)&gt;0,IFERROR(INDEX(Maps!$DX$2:$DX$1000,MATCH(L204,Maps!$DV$2:$DV$1000,0)),1),"")</f>
        <v/>
      </c>
      <c r="O204" s="204" t="str">
        <f>IF(LEN(L204)&gt;0,IFERROR(INDEX(Maps!$DY$2:$DY$1000,MATCH(L204,Maps!$DV$2:$DV$1000,0)),L204),"")</f>
        <v/>
      </c>
    </row>
    <row r="205" spans="5:15" x14ac:dyDescent="0.45">
      <c r="E205" s="195" t="str">
        <f t="shared" si="7"/>
        <v/>
      </c>
      <c r="G205" s="200" t="s">
        <v>0</v>
      </c>
      <c r="H205" s="3" t="str">
        <v/>
      </c>
      <c r="I205" s="4" t="str">
        <v/>
      </c>
      <c r="J205" s="4" t="str">
        <v/>
      </c>
      <c r="K205" s="19" t="str">
        <v/>
      </c>
      <c r="L205" t="str">
        <f t="shared" si="6"/>
        <v/>
      </c>
      <c r="M205" s="189" t="str">
        <f>IF(LEN(L205)&gt;0,IFERROR(INDEX(Maps!$DW$2:$DW$1000,MATCH(L205,Maps!$DV$2:$DV$1000,0)),"N"),"")</f>
        <v/>
      </c>
      <c r="N205" s="202" t="str">
        <f>IF(LEN(L205)&gt;0,IFERROR(INDEX(Maps!$DX$2:$DX$1000,MATCH(L205,Maps!$DV$2:$DV$1000,0)),1),"")</f>
        <v/>
      </c>
      <c r="O205" s="204" t="str">
        <f>IF(LEN(L205)&gt;0,IFERROR(INDEX(Maps!$DY$2:$DY$1000,MATCH(L205,Maps!$DV$2:$DV$1000,0)),L205),"")</f>
        <v/>
      </c>
    </row>
    <row r="206" spans="5:15" x14ac:dyDescent="0.45">
      <c r="E206" s="195" t="str">
        <f t="shared" si="7"/>
        <v/>
      </c>
      <c r="G206" s="200" t="s">
        <v>0</v>
      </c>
      <c r="H206" s="3" t="str">
        <v/>
      </c>
      <c r="I206" s="4" t="str">
        <v/>
      </c>
      <c r="J206" s="4" t="str">
        <v/>
      </c>
      <c r="K206" s="19" t="str">
        <v/>
      </c>
      <c r="L206" t="str">
        <f t="shared" si="6"/>
        <v/>
      </c>
      <c r="M206" s="189" t="str">
        <f>IF(LEN(L206)&gt;0,IFERROR(INDEX(Maps!$DW$2:$DW$1000,MATCH(L206,Maps!$DV$2:$DV$1000,0)),"N"),"")</f>
        <v/>
      </c>
      <c r="N206" s="202" t="str">
        <f>IF(LEN(L206)&gt;0,IFERROR(INDEX(Maps!$DX$2:$DX$1000,MATCH(L206,Maps!$DV$2:$DV$1000,0)),1),"")</f>
        <v/>
      </c>
      <c r="O206" s="204" t="str">
        <f>IF(LEN(L206)&gt;0,IFERROR(INDEX(Maps!$DY$2:$DY$1000,MATCH(L206,Maps!$DV$2:$DV$1000,0)),L206),"")</f>
        <v/>
      </c>
    </row>
    <row r="207" spans="5:15" x14ac:dyDescent="0.45">
      <c r="E207" s="195" t="str">
        <f t="shared" si="7"/>
        <v/>
      </c>
      <c r="G207" s="200" t="s">
        <v>0</v>
      </c>
      <c r="H207" s="3" t="str">
        <v/>
      </c>
      <c r="I207" s="4" t="str">
        <v/>
      </c>
      <c r="J207" s="4" t="str">
        <v/>
      </c>
      <c r="K207" s="19" t="str">
        <v/>
      </c>
      <c r="L207" t="str">
        <f t="shared" si="6"/>
        <v/>
      </c>
      <c r="M207" s="189" t="str">
        <f>IF(LEN(L207)&gt;0,IFERROR(INDEX(Maps!$DW$2:$DW$1000,MATCH(L207,Maps!$DV$2:$DV$1000,0)),"N"),"")</f>
        <v/>
      </c>
      <c r="N207" s="202" t="str">
        <f>IF(LEN(L207)&gt;0,IFERROR(INDEX(Maps!$DX$2:$DX$1000,MATCH(L207,Maps!$DV$2:$DV$1000,0)),1),"")</f>
        <v/>
      </c>
      <c r="O207" s="204" t="str">
        <f>IF(LEN(L207)&gt;0,IFERROR(INDEX(Maps!$DY$2:$DY$1000,MATCH(L207,Maps!$DV$2:$DV$1000,0)),L207),"")</f>
        <v/>
      </c>
    </row>
    <row r="208" spans="5:15" x14ac:dyDescent="0.45">
      <c r="E208" s="195" t="str">
        <f t="shared" si="7"/>
        <v/>
      </c>
      <c r="G208" s="200" t="s">
        <v>0</v>
      </c>
      <c r="H208" s="3" t="str">
        <v/>
      </c>
      <c r="I208" s="4" t="str">
        <v/>
      </c>
      <c r="J208" s="4" t="str">
        <v/>
      </c>
      <c r="K208" s="19" t="str">
        <v/>
      </c>
      <c r="L208" t="str">
        <f t="shared" si="6"/>
        <v/>
      </c>
      <c r="M208" s="189" t="str">
        <f>IF(LEN(L208)&gt;0,IFERROR(INDEX(Maps!$DW$2:$DW$1000,MATCH(L208,Maps!$DV$2:$DV$1000,0)),"N"),"")</f>
        <v/>
      </c>
      <c r="N208" s="202" t="str">
        <f>IF(LEN(L208)&gt;0,IFERROR(INDEX(Maps!$DX$2:$DX$1000,MATCH(L208,Maps!$DV$2:$DV$1000,0)),1),"")</f>
        <v/>
      </c>
      <c r="O208" s="204" t="str">
        <f>IF(LEN(L208)&gt;0,IFERROR(INDEX(Maps!$DY$2:$DY$1000,MATCH(L208,Maps!$DV$2:$DV$1000,0)),L208),"")</f>
        <v/>
      </c>
    </row>
    <row r="209" spans="5:15" x14ac:dyDescent="0.45">
      <c r="E209" s="195" t="str">
        <f t="shared" si="7"/>
        <v/>
      </c>
      <c r="G209" s="200" t="s">
        <v>0</v>
      </c>
      <c r="H209" s="3" t="str">
        <v/>
      </c>
      <c r="I209" s="4" t="str">
        <v/>
      </c>
      <c r="J209" s="4" t="str">
        <v/>
      </c>
      <c r="K209" s="19" t="str">
        <v/>
      </c>
      <c r="L209" t="str">
        <f t="shared" si="6"/>
        <v/>
      </c>
      <c r="M209" s="189" t="str">
        <f>IF(LEN(L209)&gt;0,IFERROR(INDEX(Maps!$DW$2:$DW$1000,MATCH(L209,Maps!$DV$2:$DV$1000,0)),"N"),"")</f>
        <v/>
      </c>
      <c r="N209" s="202" t="str">
        <f>IF(LEN(L209)&gt;0,IFERROR(INDEX(Maps!$DX$2:$DX$1000,MATCH(L209,Maps!$DV$2:$DV$1000,0)),1),"")</f>
        <v/>
      </c>
      <c r="O209" s="204" t="str">
        <f>IF(LEN(L209)&gt;0,IFERROR(INDEX(Maps!$DY$2:$DY$1000,MATCH(L209,Maps!$DV$2:$DV$1000,0)),L209),"")</f>
        <v/>
      </c>
    </row>
    <row r="210" spans="5:15" x14ac:dyDescent="0.45">
      <c r="E210" s="195" t="str">
        <f t="shared" si="7"/>
        <v/>
      </c>
      <c r="G210" s="200" t="s">
        <v>0</v>
      </c>
      <c r="H210" s="3" t="str">
        <v/>
      </c>
      <c r="I210" s="4" t="str">
        <v/>
      </c>
      <c r="J210" s="4" t="str">
        <v/>
      </c>
      <c r="K210" s="19" t="str">
        <v/>
      </c>
      <c r="L210" t="str">
        <f t="shared" si="6"/>
        <v/>
      </c>
      <c r="M210" s="189" t="str">
        <f>IF(LEN(L210)&gt;0,IFERROR(INDEX(Maps!$DW$2:$DW$1000,MATCH(L210,Maps!$DV$2:$DV$1000,0)),"N"),"")</f>
        <v/>
      </c>
      <c r="N210" s="202" t="str">
        <f>IF(LEN(L210)&gt;0,IFERROR(INDEX(Maps!$DX$2:$DX$1000,MATCH(L210,Maps!$DV$2:$DV$1000,0)),1),"")</f>
        <v/>
      </c>
      <c r="O210" s="204" t="str">
        <f>IF(LEN(L210)&gt;0,IFERROR(INDEX(Maps!$DY$2:$DY$1000,MATCH(L210,Maps!$DV$2:$DV$1000,0)),L210),"")</f>
        <v/>
      </c>
    </row>
    <row r="211" spans="5:15" x14ac:dyDescent="0.45">
      <c r="E211" s="195" t="str">
        <f t="shared" si="7"/>
        <v/>
      </c>
      <c r="G211" s="200" t="s">
        <v>0</v>
      </c>
      <c r="H211" s="3" t="str">
        <v/>
      </c>
      <c r="I211" s="4" t="str">
        <v/>
      </c>
      <c r="J211" s="4" t="str">
        <v/>
      </c>
      <c r="K211" s="19" t="str">
        <v/>
      </c>
      <c r="L211" t="str">
        <f t="shared" si="6"/>
        <v/>
      </c>
      <c r="M211" s="189" t="str">
        <f>IF(LEN(L211)&gt;0,IFERROR(INDEX(Maps!$DW$2:$DW$1000,MATCH(L211,Maps!$DV$2:$DV$1000,0)),"N"),"")</f>
        <v/>
      </c>
      <c r="N211" s="202" t="str">
        <f>IF(LEN(L211)&gt;0,IFERROR(INDEX(Maps!$DX$2:$DX$1000,MATCH(L211,Maps!$DV$2:$DV$1000,0)),1),"")</f>
        <v/>
      </c>
      <c r="O211" s="204" t="str">
        <f>IF(LEN(L211)&gt;0,IFERROR(INDEX(Maps!$DY$2:$DY$1000,MATCH(L211,Maps!$DV$2:$DV$1000,0)),L211),"")</f>
        <v/>
      </c>
    </row>
    <row r="212" spans="5:15" x14ac:dyDescent="0.45">
      <c r="E212" s="195" t="str">
        <f t="shared" si="7"/>
        <v/>
      </c>
      <c r="G212" s="200" t="s">
        <v>0</v>
      </c>
      <c r="H212" s="3" t="str">
        <v/>
      </c>
      <c r="I212" s="4" t="str">
        <v/>
      </c>
      <c r="J212" s="4" t="str">
        <v/>
      </c>
      <c r="K212" s="19" t="str">
        <v/>
      </c>
      <c r="L212" t="str">
        <f t="shared" si="6"/>
        <v/>
      </c>
      <c r="M212" s="189" t="str">
        <f>IF(LEN(L212)&gt;0,IFERROR(INDEX(Maps!$DW$2:$DW$1000,MATCH(L212,Maps!$DV$2:$DV$1000,0)),"N"),"")</f>
        <v/>
      </c>
      <c r="N212" s="202" t="str">
        <f>IF(LEN(L212)&gt;0,IFERROR(INDEX(Maps!$DX$2:$DX$1000,MATCH(L212,Maps!$DV$2:$DV$1000,0)),1),"")</f>
        <v/>
      </c>
      <c r="O212" s="204" t="str">
        <f>IF(LEN(L212)&gt;0,IFERROR(INDEX(Maps!$DY$2:$DY$1000,MATCH(L212,Maps!$DV$2:$DV$1000,0)),L212),"")</f>
        <v/>
      </c>
    </row>
    <row r="213" spans="5:15" x14ac:dyDescent="0.45">
      <c r="E213" s="195" t="str">
        <f t="shared" si="7"/>
        <v/>
      </c>
      <c r="G213" s="200" t="s">
        <v>0</v>
      </c>
      <c r="H213" s="3" t="str">
        <v/>
      </c>
      <c r="I213" s="4" t="str">
        <v/>
      </c>
      <c r="J213" s="4" t="str">
        <v/>
      </c>
      <c r="K213" s="19" t="str">
        <v/>
      </c>
      <c r="L213" t="str">
        <f t="shared" si="6"/>
        <v/>
      </c>
      <c r="M213" s="189" t="str">
        <f>IF(LEN(L213)&gt;0,IFERROR(INDEX(Maps!$DW$2:$DW$1000,MATCH(L213,Maps!$DV$2:$DV$1000,0)),"N"),"")</f>
        <v/>
      </c>
      <c r="N213" s="202" t="str">
        <f>IF(LEN(L213)&gt;0,IFERROR(INDEX(Maps!$DX$2:$DX$1000,MATCH(L213,Maps!$DV$2:$DV$1000,0)),1),"")</f>
        <v/>
      </c>
      <c r="O213" s="204" t="str">
        <f>IF(LEN(L213)&gt;0,IFERROR(INDEX(Maps!$DY$2:$DY$1000,MATCH(L213,Maps!$DV$2:$DV$1000,0)),L213),"")</f>
        <v/>
      </c>
    </row>
    <row r="214" spans="5:15" x14ac:dyDescent="0.45">
      <c r="E214" s="195" t="str">
        <f t="shared" si="7"/>
        <v/>
      </c>
      <c r="G214" s="200" t="s">
        <v>0</v>
      </c>
      <c r="H214" s="3" t="str">
        <v/>
      </c>
      <c r="I214" s="4" t="str">
        <v/>
      </c>
      <c r="J214" s="4" t="str">
        <v/>
      </c>
      <c r="K214" s="19" t="str">
        <v/>
      </c>
      <c r="L214" t="str">
        <f t="shared" si="6"/>
        <v/>
      </c>
      <c r="M214" s="189" t="str">
        <f>IF(LEN(L214)&gt;0,IFERROR(INDEX(Maps!$DW$2:$DW$1000,MATCH(L214,Maps!$DV$2:$DV$1000,0)),"N"),"")</f>
        <v/>
      </c>
      <c r="N214" s="202" t="str">
        <f>IF(LEN(L214)&gt;0,IFERROR(INDEX(Maps!$DX$2:$DX$1000,MATCH(L214,Maps!$DV$2:$DV$1000,0)),1),"")</f>
        <v/>
      </c>
      <c r="O214" s="204" t="str">
        <f>IF(LEN(L214)&gt;0,IFERROR(INDEX(Maps!$DY$2:$DY$1000,MATCH(L214,Maps!$DV$2:$DV$1000,0)),L214),"")</f>
        <v/>
      </c>
    </row>
    <row r="215" spans="5:15" x14ac:dyDescent="0.45">
      <c r="E215" s="195" t="str">
        <f t="shared" si="7"/>
        <v/>
      </c>
      <c r="G215" s="200" t="s">
        <v>0</v>
      </c>
      <c r="H215" s="3" t="str">
        <v/>
      </c>
      <c r="I215" s="4" t="str">
        <v/>
      </c>
      <c r="J215" s="4" t="str">
        <v/>
      </c>
      <c r="K215" s="19" t="str">
        <v/>
      </c>
      <c r="L215" t="str">
        <f t="shared" si="6"/>
        <v/>
      </c>
      <c r="M215" s="189" t="str">
        <f>IF(LEN(L215)&gt;0,IFERROR(INDEX(Maps!$DW$2:$DW$1000,MATCH(L215,Maps!$DV$2:$DV$1000,0)),"N"),"")</f>
        <v/>
      </c>
      <c r="N215" s="202" t="str">
        <f>IF(LEN(L215)&gt;0,IFERROR(INDEX(Maps!$DX$2:$DX$1000,MATCH(L215,Maps!$DV$2:$DV$1000,0)),1),"")</f>
        <v/>
      </c>
      <c r="O215" s="204" t="str">
        <f>IF(LEN(L215)&gt;0,IFERROR(INDEX(Maps!$DY$2:$DY$1000,MATCH(L215,Maps!$DV$2:$DV$1000,0)),L215),"")</f>
        <v/>
      </c>
    </row>
    <row r="216" spans="5:15" x14ac:dyDescent="0.45">
      <c r="E216" s="195" t="str">
        <f t="shared" si="7"/>
        <v/>
      </c>
      <c r="G216" s="200" t="s">
        <v>0</v>
      </c>
      <c r="H216" s="3" t="str">
        <v/>
      </c>
      <c r="I216" s="4" t="str">
        <v/>
      </c>
      <c r="J216" s="4" t="str">
        <v/>
      </c>
      <c r="K216" s="19" t="str">
        <v/>
      </c>
      <c r="L216" t="str">
        <f t="shared" si="6"/>
        <v/>
      </c>
      <c r="M216" s="189" t="str">
        <f>IF(LEN(L216)&gt;0,IFERROR(INDEX(Maps!$DW$2:$DW$1000,MATCH(L216,Maps!$DV$2:$DV$1000,0)),"N"),"")</f>
        <v/>
      </c>
      <c r="N216" s="202" t="str">
        <f>IF(LEN(L216)&gt;0,IFERROR(INDEX(Maps!$DX$2:$DX$1000,MATCH(L216,Maps!$DV$2:$DV$1000,0)),1),"")</f>
        <v/>
      </c>
      <c r="O216" s="204" t="str">
        <f>IF(LEN(L216)&gt;0,IFERROR(INDEX(Maps!$DY$2:$DY$1000,MATCH(L216,Maps!$DV$2:$DV$1000,0)),L216),"")</f>
        <v/>
      </c>
    </row>
    <row r="217" spans="5:15" x14ac:dyDescent="0.45">
      <c r="E217" s="195" t="str">
        <f t="shared" si="7"/>
        <v/>
      </c>
      <c r="G217" s="200" t="s">
        <v>0</v>
      </c>
      <c r="H217" s="3" t="str">
        <v/>
      </c>
      <c r="I217" s="4" t="str">
        <v/>
      </c>
      <c r="J217" s="4" t="str">
        <v/>
      </c>
      <c r="K217" s="19" t="str">
        <v/>
      </c>
      <c r="L217" t="str">
        <f t="shared" si="6"/>
        <v/>
      </c>
      <c r="M217" s="189" t="str">
        <f>IF(LEN(L217)&gt;0,IFERROR(INDEX(Maps!$DW$2:$DW$1000,MATCH(L217,Maps!$DV$2:$DV$1000,0)),"N"),"")</f>
        <v/>
      </c>
      <c r="N217" s="202" t="str">
        <f>IF(LEN(L217)&gt;0,IFERROR(INDEX(Maps!$DX$2:$DX$1000,MATCH(L217,Maps!$DV$2:$DV$1000,0)),1),"")</f>
        <v/>
      </c>
      <c r="O217" s="204" t="str">
        <f>IF(LEN(L217)&gt;0,IFERROR(INDEX(Maps!$DY$2:$DY$1000,MATCH(L217,Maps!$DV$2:$DV$1000,0)),L217),"")</f>
        <v/>
      </c>
    </row>
    <row r="218" spans="5:15" x14ac:dyDescent="0.45">
      <c r="E218" s="195" t="str">
        <f t="shared" si="7"/>
        <v/>
      </c>
      <c r="G218" s="200" t="s">
        <v>0</v>
      </c>
      <c r="H218" s="3" t="str">
        <v/>
      </c>
      <c r="I218" s="4" t="str">
        <v/>
      </c>
      <c r="J218" s="4" t="str">
        <v/>
      </c>
      <c r="K218" s="19" t="str">
        <v/>
      </c>
      <c r="L218" t="str">
        <f t="shared" si="6"/>
        <v/>
      </c>
      <c r="M218" s="189" t="str">
        <f>IF(LEN(L218)&gt;0,IFERROR(INDEX(Maps!$DW$2:$DW$1000,MATCH(L218,Maps!$DV$2:$DV$1000,0)),"N"),"")</f>
        <v/>
      </c>
      <c r="N218" s="202" t="str">
        <f>IF(LEN(L218)&gt;0,IFERROR(INDEX(Maps!$DX$2:$DX$1000,MATCH(L218,Maps!$DV$2:$DV$1000,0)),1),"")</f>
        <v/>
      </c>
      <c r="O218" s="204" t="str">
        <f>IF(LEN(L218)&gt;0,IFERROR(INDEX(Maps!$DY$2:$DY$1000,MATCH(L218,Maps!$DV$2:$DV$1000,0)),L218),"")</f>
        <v/>
      </c>
    </row>
    <row r="219" spans="5:15" x14ac:dyDescent="0.45">
      <c r="E219" s="195" t="str">
        <f t="shared" si="7"/>
        <v/>
      </c>
      <c r="G219" s="200" t="s">
        <v>0</v>
      </c>
      <c r="H219" s="3" t="str">
        <v/>
      </c>
      <c r="I219" s="4" t="str">
        <v/>
      </c>
      <c r="J219" s="4" t="str">
        <v/>
      </c>
      <c r="K219" s="19" t="str">
        <v/>
      </c>
      <c r="L219" t="str">
        <f t="shared" si="6"/>
        <v/>
      </c>
      <c r="M219" s="189" t="str">
        <f>IF(LEN(L219)&gt;0,IFERROR(INDEX(Maps!$DW$2:$DW$1000,MATCH(L219,Maps!$DV$2:$DV$1000,0)),"N"),"")</f>
        <v/>
      </c>
      <c r="N219" s="202" t="str">
        <f>IF(LEN(L219)&gt;0,IFERROR(INDEX(Maps!$DX$2:$DX$1000,MATCH(L219,Maps!$DV$2:$DV$1000,0)),1),"")</f>
        <v/>
      </c>
      <c r="O219" s="204" t="str">
        <f>IF(LEN(L219)&gt;0,IFERROR(INDEX(Maps!$DY$2:$DY$1000,MATCH(L219,Maps!$DV$2:$DV$1000,0)),L219),"")</f>
        <v/>
      </c>
    </row>
    <row r="220" spans="5:15" x14ac:dyDescent="0.45">
      <c r="E220" s="195" t="str">
        <f t="shared" si="7"/>
        <v/>
      </c>
      <c r="G220" s="200" t="s">
        <v>0</v>
      </c>
      <c r="H220" s="3" t="str">
        <v/>
      </c>
      <c r="I220" s="4" t="str">
        <v/>
      </c>
      <c r="J220" s="4" t="str">
        <v/>
      </c>
      <c r="K220" s="19" t="str">
        <v/>
      </c>
      <c r="L220" t="str">
        <f t="shared" si="6"/>
        <v/>
      </c>
      <c r="M220" s="189" t="str">
        <f>IF(LEN(L220)&gt;0,IFERROR(INDEX(Maps!$DW$2:$DW$1000,MATCH(L220,Maps!$DV$2:$DV$1000,0)),"N"),"")</f>
        <v/>
      </c>
      <c r="N220" s="202" t="str">
        <f>IF(LEN(L220)&gt;0,IFERROR(INDEX(Maps!$DX$2:$DX$1000,MATCH(L220,Maps!$DV$2:$DV$1000,0)),1),"")</f>
        <v/>
      </c>
      <c r="O220" s="204" t="str">
        <f>IF(LEN(L220)&gt;0,IFERROR(INDEX(Maps!$DY$2:$DY$1000,MATCH(L220,Maps!$DV$2:$DV$1000,0)),L220),"")</f>
        <v/>
      </c>
    </row>
    <row r="221" spans="5:15" x14ac:dyDescent="0.45">
      <c r="E221" s="195" t="str">
        <f t="shared" si="7"/>
        <v/>
      </c>
      <c r="G221" s="200" t="s">
        <v>0</v>
      </c>
      <c r="H221" s="3" t="str">
        <v/>
      </c>
      <c r="I221" s="4" t="str">
        <v/>
      </c>
      <c r="J221" s="4" t="str">
        <v/>
      </c>
      <c r="K221" s="19" t="str">
        <v/>
      </c>
      <c r="L221" t="str">
        <f t="shared" si="6"/>
        <v/>
      </c>
      <c r="M221" s="189" t="str">
        <f>IF(LEN(L221)&gt;0,IFERROR(INDEX(Maps!$DW$2:$DW$1000,MATCH(L221,Maps!$DV$2:$DV$1000,0)),"N"),"")</f>
        <v/>
      </c>
      <c r="N221" s="202" t="str">
        <f>IF(LEN(L221)&gt;0,IFERROR(INDEX(Maps!$DX$2:$DX$1000,MATCH(L221,Maps!$DV$2:$DV$1000,0)),1),"")</f>
        <v/>
      </c>
      <c r="O221" s="204" t="str">
        <f>IF(LEN(L221)&gt;0,IFERROR(INDEX(Maps!$DY$2:$DY$1000,MATCH(L221,Maps!$DV$2:$DV$1000,0)),L221),"")</f>
        <v/>
      </c>
    </row>
    <row r="222" spans="5:15" x14ac:dyDescent="0.45">
      <c r="E222" s="195" t="str">
        <f t="shared" si="7"/>
        <v/>
      </c>
      <c r="G222" s="200" t="s">
        <v>0</v>
      </c>
      <c r="H222" s="3" t="str">
        <v/>
      </c>
      <c r="I222" s="4" t="str">
        <v/>
      </c>
      <c r="J222" s="4" t="str">
        <v/>
      </c>
      <c r="K222" s="19" t="str">
        <v/>
      </c>
      <c r="L222" t="str">
        <f t="shared" si="6"/>
        <v/>
      </c>
      <c r="M222" s="189" t="str">
        <f>IF(LEN(L222)&gt;0,IFERROR(INDEX(Maps!$DW$2:$DW$1000,MATCH(L222,Maps!$DV$2:$DV$1000,0)),"N"),"")</f>
        <v/>
      </c>
      <c r="N222" s="202" t="str">
        <f>IF(LEN(L222)&gt;0,IFERROR(INDEX(Maps!$DX$2:$DX$1000,MATCH(L222,Maps!$DV$2:$DV$1000,0)),1),"")</f>
        <v/>
      </c>
      <c r="O222" s="204" t="str">
        <f>IF(LEN(L222)&gt;0,IFERROR(INDEX(Maps!$DY$2:$DY$1000,MATCH(L222,Maps!$DV$2:$DV$1000,0)),L222),"")</f>
        <v/>
      </c>
    </row>
    <row r="223" spans="5:15" x14ac:dyDescent="0.45">
      <c r="E223" s="195" t="str">
        <f t="shared" si="7"/>
        <v/>
      </c>
      <c r="G223" s="200" t="s">
        <v>0</v>
      </c>
      <c r="H223" s="3" t="str">
        <v/>
      </c>
      <c r="I223" s="4" t="str">
        <v/>
      </c>
      <c r="J223" s="4" t="str">
        <v/>
      </c>
      <c r="K223" s="19" t="str">
        <v/>
      </c>
      <c r="L223" t="str">
        <f t="shared" si="6"/>
        <v/>
      </c>
      <c r="M223" s="189" t="str">
        <f>IF(LEN(L223)&gt;0,IFERROR(INDEX(Maps!$DW$2:$DW$1000,MATCH(L223,Maps!$DV$2:$DV$1000,0)),"N"),"")</f>
        <v/>
      </c>
      <c r="N223" s="202" t="str">
        <f>IF(LEN(L223)&gt;0,IFERROR(INDEX(Maps!$DX$2:$DX$1000,MATCH(L223,Maps!$DV$2:$DV$1000,0)),1),"")</f>
        <v/>
      </c>
      <c r="O223" s="204" t="str">
        <f>IF(LEN(L223)&gt;0,IFERROR(INDEX(Maps!$DY$2:$DY$1000,MATCH(L223,Maps!$DV$2:$DV$1000,0)),L223),"")</f>
        <v/>
      </c>
    </row>
    <row r="224" spans="5:15" x14ac:dyDescent="0.45">
      <c r="E224" s="195" t="str">
        <f t="shared" si="7"/>
        <v/>
      </c>
      <c r="G224" s="200" t="s">
        <v>0</v>
      </c>
      <c r="H224" s="3" t="str">
        <v/>
      </c>
      <c r="I224" s="4" t="str">
        <v/>
      </c>
      <c r="J224" s="4" t="str">
        <v/>
      </c>
      <c r="K224" s="19" t="str">
        <v/>
      </c>
      <c r="L224" t="str">
        <f t="shared" si="6"/>
        <v/>
      </c>
      <c r="M224" s="189" t="str">
        <f>IF(LEN(L224)&gt;0,IFERROR(INDEX(Maps!$DW$2:$DW$1000,MATCH(L224,Maps!$DV$2:$DV$1000,0)),"N"),"")</f>
        <v/>
      </c>
      <c r="N224" s="202" t="str">
        <f>IF(LEN(L224)&gt;0,IFERROR(INDEX(Maps!$DX$2:$DX$1000,MATCH(L224,Maps!$DV$2:$DV$1000,0)),1),"")</f>
        <v/>
      </c>
      <c r="O224" s="204" t="str">
        <f>IF(LEN(L224)&gt;0,IFERROR(INDEX(Maps!$DY$2:$DY$1000,MATCH(L224,Maps!$DV$2:$DV$1000,0)),L224),"")</f>
        <v/>
      </c>
    </row>
    <row r="225" spans="5:15" x14ac:dyDescent="0.45">
      <c r="E225" s="195" t="str">
        <f t="shared" si="7"/>
        <v/>
      </c>
      <c r="G225" s="200" t="s">
        <v>0</v>
      </c>
      <c r="H225" s="3" t="str">
        <v/>
      </c>
      <c r="I225" s="4" t="str">
        <v/>
      </c>
      <c r="J225" s="4" t="str">
        <v/>
      </c>
      <c r="K225" s="19" t="str">
        <v/>
      </c>
      <c r="L225" t="str">
        <f t="shared" si="6"/>
        <v/>
      </c>
      <c r="M225" s="189" t="str">
        <f>IF(LEN(L225)&gt;0,IFERROR(INDEX(Maps!$DW$2:$DW$1000,MATCH(L225,Maps!$DV$2:$DV$1000,0)),"N"),"")</f>
        <v/>
      </c>
      <c r="N225" s="202" t="str">
        <f>IF(LEN(L225)&gt;0,IFERROR(INDEX(Maps!$DX$2:$DX$1000,MATCH(L225,Maps!$DV$2:$DV$1000,0)),1),"")</f>
        <v/>
      </c>
      <c r="O225" s="204" t="str">
        <f>IF(LEN(L225)&gt;0,IFERROR(INDEX(Maps!$DY$2:$DY$1000,MATCH(L225,Maps!$DV$2:$DV$1000,0)),L225),"")</f>
        <v/>
      </c>
    </row>
    <row r="226" spans="5:15" x14ac:dyDescent="0.45">
      <c r="E226" s="195" t="str">
        <f t="shared" si="7"/>
        <v/>
      </c>
      <c r="G226" s="200" t="s">
        <v>0</v>
      </c>
      <c r="H226" s="3" t="str">
        <v/>
      </c>
      <c r="I226" s="4" t="str">
        <v/>
      </c>
      <c r="J226" s="4" t="str">
        <v/>
      </c>
      <c r="K226" s="19" t="str">
        <v/>
      </c>
      <c r="L226" t="str">
        <f t="shared" si="6"/>
        <v/>
      </c>
      <c r="M226" s="189" t="str">
        <f>IF(LEN(L226)&gt;0,IFERROR(INDEX(Maps!$DW$2:$DW$1000,MATCH(L226,Maps!$DV$2:$DV$1000,0)),"N"),"")</f>
        <v/>
      </c>
      <c r="N226" s="202" t="str">
        <f>IF(LEN(L226)&gt;0,IFERROR(INDEX(Maps!$DX$2:$DX$1000,MATCH(L226,Maps!$DV$2:$DV$1000,0)),1),"")</f>
        <v/>
      </c>
      <c r="O226" s="204" t="str">
        <f>IF(LEN(L226)&gt;0,IFERROR(INDEX(Maps!$DY$2:$DY$1000,MATCH(L226,Maps!$DV$2:$DV$1000,0)),L226),"")</f>
        <v/>
      </c>
    </row>
    <row r="227" spans="5:15" x14ac:dyDescent="0.45">
      <c r="E227" s="195" t="str">
        <f t="shared" si="7"/>
        <v/>
      </c>
      <c r="G227" s="200" t="s">
        <v>0</v>
      </c>
      <c r="H227" s="3" t="str">
        <v/>
      </c>
      <c r="I227" s="4" t="str">
        <v/>
      </c>
      <c r="J227" s="4" t="str">
        <v/>
      </c>
      <c r="K227" s="19" t="str">
        <v/>
      </c>
      <c r="L227" t="str">
        <f t="shared" si="6"/>
        <v/>
      </c>
      <c r="M227" s="189" t="str">
        <f>IF(LEN(L227)&gt;0,IFERROR(INDEX(Maps!$DW$2:$DW$1000,MATCH(L227,Maps!$DV$2:$DV$1000,0)),"N"),"")</f>
        <v/>
      </c>
      <c r="N227" s="202" t="str">
        <f>IF(LEN(L227)&gt;0,IFERROR(INDEX(Maps!$DX$2:$DX$1000,MATCH(L227,Maps!$DV$2:$DV$1000,0)),1),"")</f>
        <v/>
      </c>
      <c r="O227" s="204" t="str">
        <f>IF(LEN(L227)&gt;0,IFERROR(INDEX(Maps!$DY$2:$DY$1000,MATCH(L227,Maps!$DV$2:$DV$1000,0)),L227),"")</f>
        <v/>
      </c>
    </row>
    <row r="228" spans="5:15" x14ac:dyDescent="0.45">
      <c r="E228" s="195" t="str">
        <f t="shared" si="7"/>
        <v/>
      </c>
      <c r="G228" s="200" t="s">
        <v>0</v>
      </c>
      <c r="H228" s="3" t="str">
        <v/>
      </c>
      <c r="I228" s="4" t="str">
        <v/>
      </c>
      <c r="J228" s="4" t="str">
        <v/>
      </c>
      <c r="K228" s="19" t="str">
        <v/>
      </c>
      <c r="L228" t="str">
        <f t="shared" si="6"/>
        <v/>
      </c>
      <c r="M228" s="189" t="str">
        <f>IF(LEN(L228)&gt;0,IFERROR(INDEX(Maps!$DW$2:$DW$1000,MATCH(L228,Maps!$DV$2:$DV$1000,0)),"N"),"")</f>
        <v/>
      </c>
      <c r="N228" s="202" t="str">
        <f>IF(LEN(L228)&gt;0,IFERROR(INDEX(Maps!$DX$2:$DX$1000,MATCH(L228,Maps!$DV$2:$DV$1000,0)),1),"")</f>
        <v/>
      </c>
      <c r="O228" s="204" t="str">
        <f>IF(LEN(L228)&gt;0,IFERROR(INDEX(Maps!$DY$2:$DY$1000,MATCH(L228,Maps!$DV$2:$DV$1000,0)),L228),"")</f>
        <v/>
      </c>
    </row>
    <row r="229" spans="5:15" x14ac:dyDescent="0.45">
      <c r="E229" s="195" t="str">
        <f t="shared" si="7"/>
        <v/>
      </c>
      <c r="G229" s="200" t="s">
        <v>0</v>
      </c>
      <c r="H229" s="3" t="str">
        <v/>
      </c>
      <c r="I229" s="4" t="str">
        <v/>
      </c>
      <c r="J229" s="4" t="str">
        <v/>
      </c>
      <c r="K229" s="19" t="str">
        <v/>
      </c>
      <c r="L229" t="str">
        <f t="shared" si="6"/>
        <v/>
      </c>
      <c r="M229" s="189" t="str">
        <f>IF(LEN(L229)&gt;0,IFERROR(INDEX(Maps!$DW$2:$DW$1000,MATCH(L229,Maps!$DV$2:$DV$1000,0)),"N"),"")</f>
        <v/>
      </c>
      <c r="N229" s="202" t="str">
        <f>IF(LEN(L229)&gt;0,IFERROR(INDEX(Maps!$DX$2:$DX$1000,MATCH(L229,Maps!$DV$2:$DV$1000,0)),1),"")</f>
        <v/>
      </c>
      <c r="O229" s="204" t="str">
        <f>IF(LEN(L229)&gt;0,IFERROR(INDEX(Maps!$DY$2:$DY$1000,MATCH(L229,Maps!$DV$2:$DV$1000,0)),L229),"")</f>
        <v/>
      </c>
    </row>
    <row r="230" spans="5:15" x14ac:dyDescent="0.45">
      <c r="E230" s="195" t="str">
        <f t="shared" si="7"/>
        <v/>
      </c>
      <c r="G230" s="200" t="s">
        <v>0</v>
      </c>
      <c r="H230" s="3" t="str">
        <v/>
      </c>
      <c r="I230" s="4" t="str">
        <v/>
      </c>
      <c r="J230" s="4" t="str">
        <v/>
      </c>
      <c r="K230" s="19" t="str">
        <v/>
      </c>
      <c r="L230" t="str">
        <f t="shared" si="6"/>
        <v/>
      </c>
      <c r="M230" s="189" t="str">
        <f>IF(LEN(L230)&gt;0,IFERROR(INDEX(Maps!$DW$2:$DW$1000,MATCH(L230,Maps!$DV$2:$DV$1000,0)),"N"),"")</f>
        <v/>
      </c>
      <c r="N230" s="202" t="str">
        <f>IF(LEN(L230)&gt;0,IFERROR(INDEX(Maps!$DX$2:$DX$1000,MATCH(L230,Maps!$DV$2:$DV$1000,0)),1),"")</f>
        <v/>
      </c>
      <c r="O230" s="204" t="str">
        <f>IF(LEN(L230)&gt;0,IFERROR(INDEX(Maps!$DY$2:$DY$1000,MATCH(L230,Maps!$DV$2:$DV$1000,0)),L230),"")</f>
        <v/>
      </c>
    </row>
    <row r="231" spans="5:15" x14ac:dyDescent="0.45">
      <c r="E231" s="195" t="str">
        <f t="shared" si="7"/>
        <v/>
      </c>
      <c r="G231" s="200" t="s">
        <v>0</v>
      </c>
      <c r="H231" s="3" t="str">
        <v/>
      </c>
      <c r="I231" s="4" t="str">
        <v/>
      </c>
      <c r="J231" s="4" t="str">
        <v/>
      </c>
      <c r="K231" s="19" t="str">
        <v/>
      </c>
      <c r="L231" t="str">
        <f t="shared" si="6"/>
        <v/>
      </c>
      <c r="M231" s="189" t="str">
        <f>IF(LEN(L231)&gt;0,IFERROR(INDEX(Maps!$DW$2:$DW$1000,MATCH(L231,Maps!$DV$2:$DV$1000,0)),"N"),"")</f>
        <v/>
      </c>
      <c r="N231" s="202" t="str">
        <f>IF(LEN(L231)&gt;0,IFERROR(INDEX(Maps!$DX$2:$DX$1000,MATCH(L231,Maps!$DV$2:$DV$1000,0)),1),"")</f>
        <v/>
      </c>
      <c r="O231" s="204" t="str">
        <f>IF(LEN(L231)&gt;0,IFERROR(INDEX(Maps!$DY$2:$DY$1000,MATCH(L231,Maps!$DV$2:$DV$1000,0)),L231),"")</f>
        <v/>
      </c>
    </row>
    <row r="232" spans="5:15" x14ac:dyDescent="0.45">
      <c r="E232" s="195" t="str">
        <f t="shared" si="7"/>
        <v/>
      </c>
      <c r="G232" s="200" t="s">
        <v>0</v>
      </c>
      <c r="H232" s="3" t="str">
        <v/>
      </c>
      <c r="I232" s="4" t="str">
        <v/>
      </c>
      <c r="J232" s="4" t="str">
        <v/>
      </c>
      <c r="K232" s="19" t="str">
        <v/>
      </c>
      <c r="L232" t="str">
        <f t="shared" si="6"/>
        <v/>
      </c>
      <c r="M232" s="189" t="str">
        <f>IF(LEN(L232)&gt;0,IFERROR(INDEX(Maps!$DW$2:$DW$1000,MATCH(L232,Maps!$DV$2:$DV$1000,0)),"N"),"")</f>
        <v/>
      </c>
      <c r="N232" s="202" t="str">
        <f>IF(LEN(L232)&gt;0,IFERROR(INDEX(Maps!$DX$2:$DX$1000,MATCH(L232,Maps!$DV$2:$DV$1000,0)),1),"")</f>
        <v/>
      </c>
      <c r="O232" s="204" t="str">
        <f>IF(LEN(L232)&gt;0,IFERROR(INDEX(Maps!$DY$2:$DY$1000,MATCH(L232,Maps!$DV$2:$DV$1000,0)),L232),"")</f>
        <v/>
      </c>
    </row>
    <row r="233" spans="5:15" x14ac:dyDescent="0.45">
      <c r="E233" s="195" t="str">
        <f t="shared" si="7"/>
        <v/>
      </c>
      <c r="G233" s="200" t="s">
        <v>0</v>
      </c>
      <c r="H233" s="3" t="str">
        <v/>
      </c>
      <c r="I233" s="4" t="str">
        <v/>
      </c>
      <c r="J233" s="4" t="str">
        <v/>
      </c>
      <c r="K233" s="19" t="str">
        <v/>
      </c>
      <c r="L233" t="str">
        <f t="shared" ref="L233:L296" si="8">IF(LEN(F234)&gt;0,F234,"")</f>
        <v/>
      </c>
      <c r="M233" s="189" t="str">
        <f>IF(LEN(L233)&gt;0,IFERROR(INDEX(Maps!$DW$2:$DW$1000,MATCH(L233,Maps!$DV$2:$DV$1000,0)),"N"),"")</f>
        <v/>
      </c>
      <c r="N233" s="202" t="str">
        <f>IF(LEN(L233)&gt;0,IFERROR(INDEX(Maps!$DX$2:$DX$1000,MATCH(L233,Maps!$DV$2:$DV$1000,0)),1),"")</f>
        <v/>
      </c>
      <c r="O233" s="204" t="str">
        <f>IF(LEN(L233)&gt;0,IFERROR(INDEX(Maps!$DY$2:$DY$1000,MATCH(L233,Maps!$DV$2:$DV$1000,0)),L233),"")</f>
        <v/>
      </c>
    </row>
    <row r="234" spans="5:15" x14ac:dyDescent="0.45">
      <c r="E234" s="195" t="str">
        <f t="shared" si="7"/>
        <v/>
      </c>
      <c r="G234" s="200" t="s">
        <v>0</v>
      </c>
      <c r="H234" s="3" t="str">
        <v/>
      </c>
      <c r="I234" s="4" t="str">
        <v/>
      </c>
      <c r="J234" s="4" t="str">
        <v/>
      </c>
      <c r="K234" s="19" t="str">
        <v/>
      </c>
      <c r="L234" t="str">
        <f t="shared" si="8"/>
        <v/>
      </c>
      <c r="M234" s="189" t="str">
        <f>IF(LEN(L234)&gt;0,IFERROR(INDEX(Maps!$DW$2:$DW$1000,MATCH(L234,Maps!$DV$2:$DV$1000,0)),"N"),"")</f>
        <v/>
      </c>
      <c r="N234" s="202" t="str">
        <f>IF(LEN(L234)&gt;0,IFERROR(INDEX(Maps!$DX$2:$DX$1000,MATCH(L234,Maps!$DV$2:$DV$1000,0)),1),"")</f>
        <v/>
      </c>
      <c r="O234" s="204" t="str">
        <f>IF(LEN(L234)&gt;0,IFERROR(INDEX(Maps!$DY$2:$DY$1000,MATCH(L234,Maps!$DV$2:$DV$1000,0)),L234),"")</f>
        <v/>
      </c>
    </row>
    <row r="235" spans="5:15" x14ac:dyDescent="0.45">
      <c r="E235" s="195" t="str">
        <f t="shared" si="7"/>
        <v/>
      </c>
      <c r="G235" s="200" t="s">
        <v>0</v>
      </c>
      <c r="H235" s="3" t="str">
        <v/>
      </c>
      <c r="I235" s="4" t="str">
        <v/>
      </c>
      <c r="J235" s="4" t="str">
        <v/>
      </c>
      <c r="K235" s="19" t="str">
        <v/>
      </c>
      <c r="L235" t="str">
        <f t="shared" si="8"/>
        <v/>
      </c>
      <c r="M235" s="189" t="str">
        <f>IF(LEN(L235)&gt;0,IFERROR(INDEX(Maps!$DW$2:$DW$1000,MATCH(L235,Maps!$DV$2:$DV$1000,0)),"N"),"")</f>
        <v/>
      </c>
      <c r="N235" s="202" t="str">
        <f>IF(LEN(L235)&gt;0,IFERROR(INDEX(Maps!$DX$2:$DX$1000,MATCH(L235,Maps!$DV$2:$DV$1000,0)),1),"")</f>
        <v/>
      </c>
      <c r="O235" s="204" t="str">
        <f>IF(LEN(L235)&gt;0,IFERROR(INDEX(Maps!$DY$2:$DY$1000,MATCH(L235,Maps!$DV$2:$DV$1000,0)),L235),"")</f>
        <v/>
      </c>
    </row>
    <row r="236" spans="5:15" x14ac:dyDescent="0.45">
      <c r="E236" s="195" t="str">
        <f t="shared" si="7"/>
        <v/>
      </c>
      <c r="G236" s="200" t="s">
        <v>0</v>
      </c>
      <c r="H236" s="3" t="str">
        <v/>
      </c>
      <c r="I236" s="4" t="str">
        <v/>
      </c>
      <c r="J236" s="4" t="str">
        <v/>
      </c>
      <c r="K236" s="19" t="str">
        <v/>
      </c>
      <c r="L236" t="str">
        <f t="shared" si="8"/>
        <v/>
      </c>
      <c r="M236" s="189" t="str">
        <f>IF(LEN(L236)&gt;0,IFERROR(INDEX(Maps!$DW$2:$DW$1000,MATCH(L236,Maps!$DV$2:$DV$1000,0)),"N"),"")</f>
        <v/>
      </c>
      <c r="N236" s="202" t="str">
        <f>IF(LEN(L236)&gt;0,IFERROR(INDEX(Maps!$DX$2:$DX$1000,MATCH(L236,Maps!$DV$2:$DV$1000,0)),1),"")</f>
        <v/>
      </c>
      <c r="O236" s="204" t="str">
        <f>IF(LEN(L236)&gt;0,IFERROR(INDEX(Maps!$DY$2:$DY$1000,MATCH(L236,Maps!$DV$2:$DV$1000,0)),L236),"")</f>
        <v/>
      </c>
    </row>
    <row r="237" spans="5:15" x14ac:dyDescent="0.45">
      <c r="E237" s="195" t="str">
        <f t="shared" si="7"/>
        <v/>
      </c>
      <c r="G237" s="200" t="s">
        <v>0</v>
      </c>
      <c r="H237" s="3" t="str">
        <v/>
      </c>
      <c r="I237" s="4" t="str">
        <v/>
      </c>
      <c r="J237" s="4" t="str">
        <v/>
      </c>
      <c r="K237" s="19" t="str">
        <v/>
      </c>
      <c r="L237" t="str">
        <f t="shared" si="8"/>
        <v/>
      </c>
      <c r="M237" s="189" t="str">
        <f>IF(LEN(L237)&gt;0,IFERROR(INDEX(Maps!$DW$2:$DW$1000,MATCH(L237,Maps!$DV$2:$DV$1000,0)),"N"),"")</f>
        <v/>
      </c>
      <c r="N237" s="202" t="str">
        <f>IF(LEN(L237)&gt;0,IFERROR(INDEX(Maps!$DX$2:$DX$1000,MATCH(L237,Maps!$DV$2:$DV$1000,0)),1),"")</f>
        <v/>
      </c>
      <c r="O237" s="204" t="str">
        <f>IF(LEN(L237)&gt;0,IFERROR(INDEX(Maps!$DY$2:$DY$1000,MATCH(L237,Maps!$DV$2:$DV$1000,0)),L237),"")</f>
        <v/>
      </c>
    </row>
    <row r="238" spans="5:15" x14ac:dyDescent="0.45">
      <c r="E238" s="195" t="str">
        <f t="shared" si="7"/>
        <v/>
      </c>
      <c r="G238" s="200" t="s">
        <v>0</v>
      </c>
      <c r="H238" s="3" t="str">
        <v/>
      </c>
      <c r="I238" s="4" t="str">
        <v/>
      </c>
      <c r="J238" s="4" t="str">
        <v/>
      </c>
      <c r="K238" s="19" t="str">
        <v/>
      </c>
      <c r="L238" t="str">
        <f t="shared" si="8"/>
        <v/>
      </c>
      <c r="M238" s="189" t="str">
        <f>IF(LEN(L238)&gt;0,IFERROR(INDEX(Maps!$DW$2:$DW$1000,MATCH(L238,Maps!$DV$2:$DV$1000,0)),"N"),"")</f>
        <v/>
      </c>
      <c r="N238" s="202" t="str">
        <f>IF(LEN(L238)&gt;0,IFERROR(INDEX(Maps!$DX$2:$DX$1000,MATCH(L238,Maps!$DV$2:$DV$1000,0)),1),"")</f>
        <v/>
      </c>
      <c r="O238" s="204" t="str">
        <f>IF(LEN(L238)&gt;0,IFERROR(INDEX(Maps!$DY$2:$DY$1000,MATCH(L238,Maps!$DV$2:$DV$1000,0)),L238),"")</f>
        <v/>
      </c>
    </row>
    <row r="239" spans="5:15" x14ac:dyDescent="0.45">
      <c r="E239" s="195" t="str">
        <f t="shared" si="7"/>
        <v/>
      </c>
      <c r="G239" s="200" t="s">
        <v>0</v>
      </c>
      <c r="H239" s="3" t="str">
        <v/>
      </c>
      <c r="I239" s="4" t="str">
        <v/>
      </c>
      <c r="J239" s="4" t="str">
        <v/>
      </c>
      <c r="K239" s="19" t="str">
        <v/>
      </c>
      <c r="L239" t="str">
        <f t="shared" si="8"/>
        <v/>
      </c>
      <c r="M239" s="189" t="str">
        <f>IF(LEN(L239)&gt;0,IFERROR(INDEX(Maps!$DW$2:$DW$1000,MATCH(L239,Maps!$DV$2:$DV$1000,0)),"N"),"")</f>
        <v/>
      </c>
      <c r="N239" s="202" t="str">
        <f>IF(LEN(L239)&gt;0,IFERROR(INDEX(Maps!$DX$2:$DX$1000,MATCH(L239,Maps!$DV$2:$DV$1000,0)),1),"")</f>
        <v/>
      </c>
      <c r="O239" s="204" t="str">
        <f>IF(LEN(L239)&gt;0,IFERROR(INDEX(Maps!$DY$2:$DY$1000,MATCH(L239,Maps!$DV$2:$DV$1000,0)),L239),"")</f>
        <v/>
      </c>
    </row>
    <row r="240" spans="5:15" x14ac:dyDescent="0.45">
      <c r="E240" s="195" t="str">
        <f t="shared" si="7"/>
        <v/>
      </c>
      <c r="G240" s="200" t="s">
        <v>0</v>
      </c>
      <c r="H240" s="3" t="str">
        <v/>
      </c>
      <c r="I240" s="4" t="str">
        <v/>
      </c>
      <c r="J240" s="4" t="str">
        <v/>
      </c>
      <c r="K240" s="19" t="str">
        <v/>
      </c>
      <c r="L240" t="str">
        <f t="shared" si="8"/>
        <v/>
      </c>
      <c r="M240" s="189" t="str">
        <f>IF(LEN(L240)&gt;0,IFERROR(INDEX(Maps!$DW$2:$DW$1000,MATCH(L240,Maps!$DV$2:$DV$1000,0)),"N"),"")</f>
        <v/>
      </c>
      <c r="N240" s="202" t="str">
        <f>IF(LEN(L240)&gt;0,IFERROR(INDEX(Maps!$DX$2:$DX$1000,MATCH(L240,Maps!$DV$2:$DV$1000,0)),1),"")</f>
        <v/>
      </c>
      <c r="O240" s="204" t="str">
        <f>IF(LEN(L240)&gt;0,IFERROR(INDEX(Maps!$DY$2:$DY$1000,MATCH(L240,Maps!$DV$2:$DV$1000,0)),L240),"")</f>
        <v/>
      </c>
    </row>
    <row r="241" spans="5:15" x14ac:dyDescent="0.45">
      <c r="E241" s="195" t="str">
        <f t="shared" si="7"/>
        <v/>
      </c>
      <c r="G241" s="200" t="s">
        <v>0</v>
      </c>
      <c r="H241" s="3" t="str">
        <v/>
      </c>
      <c r="I241" s="4" t="str">
        <v/>
      </c>
      <c r="J241" s="4" t="str">
        <v/>
      </c>
      <c r="K241" s="19" t="str">
        <v/>
      </c>
      <c r="L241" t="str">
        <f t="shared" si="8"/>
        <v/>
      </c>
      <c r="M241" s="189" t="str">
        <f>IF(LEN(L241)&gt;0,IFERROR(INDEX(Maps!$DW$2:$DW$1000,MATCH(L241,Maps!$DV$2:$DV$1000,0)),"N"),"")</f>
        <v/>
      </c>
      <c r="N241" s="202" t="str">
        <f>IF(LEN(L241)&gt;0,IFERROR(INDEX(Maps!$DX$2:$DX$1000,MATCH(L241,Maps!$DV$2:$DV$1000,0)),1),"")</f>
        <v/>
      </c>
      <c r="O241" s="204" t="str">
        <f>IF(LEN(L241)&gt;0,IFERROR(INDEX(Maps!$DY$2:$DY$1000,MATCH(L241,Maps!$DV$2:$DV$1000,0)),L241),"")</f>
        <v/>
      </c>
    </row>
    <row r="242" spans="5:15" x14ac:dyDescent="0.45">
      <c r="E242" s="195" t="str">
        <f t="shared" si="7"/>
        <v/>
      </c>
      <c r="G242" s="200" t="s">
        <v>0</v>
      </c>
      <c r="H242" s="3" t="str">
        <v/>
      </c>
      <c r="I242" s="4" t="str">
        <v/>
      </c>
      <c r="J242" s="4" t="str">
        <v/>
      </c>
      <c r="K242" s="19" t="str">
        <v/>
      </c>
      <c r="L242" t="str">
        <f t="shared" si="8"/>
        <v/>
      </c>
      <c r="M242" s="189" t="str">
        <f>IF(LEN(L242)&gt;0,IFERROR(INDEX(Maps!$DW$2:$DW$1000,MATCH(L242,Maps!$DV$2:$DV$1000,0)),"N"),"")</f>
        <v/>
      </c>
      <c r="N242" s="202" t="str">
        <f>IF(LEN(L242)&gt;0,IFERROR(INDEX(Maps!$DX$2:$DX$1000,MATCH(L242,Maps!$DV$2:$DV$1000,0)),1),"")</f>
        <v/>
      </c>
      <c r="O242" s="204" t="str">
        <f>IF(LEN(L242)&gt;0,IFERROR(INDEX(Maps!$DY$2:$DY$1000,MATCH(L242,Maps!$DV$2:$DV$1000,0)),L242),"")</f>
        <v/>
      </c>
    </row>
    <row r="243" spans="5:15" x14ac:dyDescent="0.45">
      <c r="E243" s="195" t="str">
        <f t="shared" si="7"/>
        <v/>
      </c>
      <c r="G243" s="200" t="s">
        <v>0</v>
      </c>
      <c r="H243" s="3" t="str">
        <v/>
      </c>
      <c r="I243" s="4" t="str">
        <v/>
      </c>
      <c r="J243" s="4" t="str">
        <v/>
      </c>
      <c r="K243" s="19" t="str">
        <v/>
      </c>
      <c r="L243" t="str">
        <f t="shared" si="8"/>
        <v/>
      </c>
      <c r="M243" s="189" t="str">
        <f>IF(LEN(L243)&gt;0,IFERROR(INDEX(Maps!$DW$2:$DW$1000,MATCH(L243,Maps!$DV$2:$DV$1000,0)),"N"),"")</f>
        <v/>
      </c>
      <c r="N243" s="202" t="str">
        <f>IF(LEN(L243)&gt;0,IFERROR(INDEX(Maps!$DX$2:$DX$1000,MATCH(L243,Maps!$DV$2:$DV$1000,0)),1),"")</f>
        <v/>
      </c>
      <c r="O243" s="204" t="str">
        <f>IF(LEN(L243)&gt;0,IFERROR(INDEX(Maps!$DY$2:$DY$1000,MATCH(L243,Maps!$DV$2:$DV$1000,0)),L243),"")</f>
        <v/>
      </c>
    </row>
    <row r="244" spans="5:15" x14ac:dyDescent="0.45">
      <c r="E244" s="195" t="str">
        <f t="shared" si="7"/>
        <v/>
      </c>
      <c r="G244" s="200" t="s">
        <v>0</v>
      </c>
      <c r="H244" s="3" t="str">
        <v/>
      </c>
      <c r="I244" s="4" t="str">
        <v/>
      </c>
      <c r="J244" s="4" t="str">
        <v/>
      </c>
      <c r="K244" s="19" t="str">
        <v/>
      </c>
      <c r="L244" t="str">
        <f t="shared" si="8"/>
        <v/>
      </c>
      <c r="M244" s="189" t="str">
        <f>IF(LEN(L244)&gt;0,IFERROR(INDEX(Maps!$DW$2:$DW$1000,MATCH(L244,Maps!$DV$2:$DV$1000,0)),"N"),"")</f>
        <v/>
      </c>
      <c r="N244" s="202" t="str">
        <f>IF(LEN(L244)&gt;0,IFERROR(INDEX(Maps!$DX$2:$DX$1000,MATCH(L244,Maps!$DV$2:$DV$1000,0)),1),"")</f>
        <v/>
      </c>
      <c r="O244" s="204" t="str">
        <f>IF(LEN(L244)&gt;0,IFERROR(INDEX(Maps!$DY$2:$DY$1000,MATCH(L244,Maps!$DV$2:$DV$1000,0)),L244),"")</f>
        <v/>
      </c>
    </row>
    <row r="245" spans="5:15" x14ac:dyDescent="0.45">
      <c r="E245" s="195" t="str">
        <f t="shared" si="7"/>
        <v/>
      </c>
      <c r="G245" s="200" t="s">
        <v>0</v>
      </c>
      <c r="H245" s="3" t="str">
        <v/>
      </c>
      <c r="I245" s="4" t="str">
        <v/>
      </c>
      <c r="J245" s="4" t="str">
        <v/>
      </c>
      <c r="K245" s="19" t="str">
        <v/>
      </c>
      <c r="L245" t="str">
        <f t="shared" si="8"/>
        <v/>
      </c>
      <c r="M245" s="189" t="str">
        <f>IF(LEN(L245)&gt;0,IFERROR(INDEX(Maps!$DW$2:$DW$1000,MATCH(L245,Maps!$DV$2:$DV$1000,0)),"N"),"")</f>
        <v/>
      </c>
      <c r="N245" s="202" t="str">
        <f>IF(LEN(L245)&gt;0,IFERROR(INDEX(Maps!$DX$2:$DX$1000,MATCH(L245,Maps!$DV$2:$DV$1000,0)),1),"")</f>
        <v/>
      </c>
      <c r="O245" s="204" t="str">
        <f>IF(LEN(L245)&gt;0,IFERROR(INDEX(Maps!$DY$2:$DY$1000,MATCH(L245,Maps!$DV$2:$DV$1000,0)),L245),"")</f>
        <v/>
      </c>
    </row>
    <row r="246" spans="5:15" x14ac:dyDescent="0.45">
      <c r="E246" s="195" t="str">
        <f t="shared" si="7"/>
        <v/>
      </c>
      <c r="G246" s="200" t="s">
        <v>0</v>
      </c>
      <c r="H246" s="3" t="str">
        <v/>
      </c>
      <c r="I246" s="4" t="str">
        <v/>
      </c>
      <c r="J246" s="4" t="str">
        <v/>
      </c>
      <c r="K246" s="19" t="str">
        <v/>
      </c>
      <c r="L246" t="str">
        <f t="shared" si="8"/>
        <v/>
      </c>
      <c r="M246" s="189" t="str">
        <f>IF(LEN(L246)&gt;0,IFERROR(INDEX(Maps!$DW$2:$DW$1000,MATCH(L246,Maps!$DV$2:$DV$1000,0)),"N"),"")</f>
        <v/>
      </c>
      <c r="N246" s="202" t="str">
        <f>IF(LEN(L246)&gt;0,IFERROR(INDEX(Maps!$DX$2:$DX$1000,MATCH(L246,Maps!$DV$2:$DV$1000,0)),1),"")</f>
        <v/>
      </c>
      <c r="O246" s="204" t="str">
        <f>IF(LEN(L246)&gt;0,IFERROR(INDEX(Maps!$DY$2:$DY$1000,MATCH(L246,Maps!$DV$2:$DV$1000,0)),L246),"")</f>
        <v/>
      </c>
    </row>
    <row r="247" spans="5:15" x14ac:dyDescent="0.45">
      <c r="E247" s="195" t="str">
        <f t="shared" si="7"/>
        <v/>
      </c>
      <c r="G247" s="200" t="s">
        <v>0</v>
      </c>
      <c r="H247" s="3" t="str">
        <v/>
      </c>
      <c r="I247" s="4" t="str">
        <v/>
      </c>
      <c r="J247" s="4" t="str">
        <v/>
      </c>
      <c r="K247" s="19" t="str">
        <v/>
      </c>
      <c r="L247" t="str">
        <f t="shared" si="8"/>
        <v/>
      </c>
      <c r="M247" s="189" t="str">
        <f>IF(LEN(L247)&gt;0,IFERROR(INDEX(Maps!$DW$2:$DW$1000,MATCH(L247,Maps!$DV$2:$DV$1000,0)),"N"),"")</f>
        <v/>
      </c>
      <c r="N247" s="202" t="str">
        <f>IF(LEN(L247)&gt;0,IFERROR(INDEX(Maps!$DX$2:$DX$1000,MATCH(L247,Maps!$DV$2:$DV$1000,0)),1),"")</f>
        <v/>
      </c>
      <c r="O247" s="204" t="str">
        <f>IF(LEN(L247)&gt;0,IFERROR(INDEX(Maps!$DY$2:$DY$1000,MATCH(L247,Maps!$DV$2:$DV$1000,0)),L247),"")</f>
        <v/>
      </c>
    </row>
    <row r="248" spans="5:15" x14ac:dyDescent="0.45">
      <c r="E248" s="195" t="str">
        <f t="shared" si="7"/>
        <v/>
      </c>
      <c r="G248" s="200" t="s">
        <v>0</v>
      </c>
      <c r="H248" s="3" t="str">
        <v/>
      </c>
      <c r="I248" s="4" t="str">
        <v/>
      </c>
      <c r="J248" s="4" t="str">
        <v/>
      </c>
      <c r="K248" s="19" t="str">
        <v/>
      </c>
      <c r="L248" t="str">
        <f t="shared" si="8"/>
        <v/>
      </c>
      <c r="M248" s="189" t="str">
        <f>IF(LEN(L248)&gt;0,IFERROR(INDEX(Maps!$DW$2:$DW$1000,MATCH(L248,Maps!$DV$2:$DV$1000,0)),"N"),"")</f>
        <v/>
      </c>
      <c r="N248" s="202" t="str">
        <f>IF(LEN(L248)&gt;0,IFERROR(INDEX(Maps!$DX$2:$DX$1000,MATCH(L248,Maps!$DV$2:$DV$1000,0)),1),"")</f>
        <v/>
      </c>
      <c r="O248" s="204" t="str">
        <f>IF(LEN(L248)&gt;0,IFERROR(INDEX(Maps!$DY$2:$DY$1000,MATCH(L248,Maps!$DV$2:$DV$1000,0)),L248),"")</f>
        <v/>
      </c>
    </row>
    <row r="249" spans="5:15" x14ac:dyDescent="0.45">
      <c r="E249" s="195" t="str">
        <f t="shared" si="7"/>
        <v/>
      </c>
      <c r="G249" s="200" t="s">
        <v>0</v>
      </c>
      <c r="H249" s="3" t="str">
        <v/>
      </c>
      <c r="I249" s="4" t="str">
        <v/>
      </c>
      <c r="J249" s="4" t="str">
        <v/>
      </c>
      <c r="K249" s="19" t="str">
        <v/>
      </c>
      <c r="L249" t="str">
        <f t="shared" si="8"/>
        <v/>
      </c>
      <c r="M249" s="189" t="str">
        <f>IF(LEN(L249)&gt;0,IFERROR(INDEX(Maps!$DW$2:$DW$1000,MATCH(L249,Maps!$DV$2:$DV$1000,0)),"N"),"")</f>
        <v/>
      </c>
      <c r="N249" s="202" t="str">
        <f>IF(LEN(L249)&gt;0,IFERROR(INDEX(Maps!$DX$2:$DX$1000,MATCH(L249,Maps!$DV$2:$DV$1000,0)),1),"")</f>
        <v/>
      </c>
      <c r="O249" s="204" t="str">
        <f>IF(LEN(L249)&gt;0,IFERROR(INDEX(Maps!$DY$2:$DY$1000,MATCH(L249,Maps!$DV$2:$DV$1000,0)),L249),"")</f>
        <v/>
      </c>
    </row>
    <row r="250" spans="5:15" x14ac:dyDescent="0.45">
      <c r="E250" s="195" t="str">
        <f t="shared" si="7"/>
        <v/>
      </c>
      <c r="G250" s="200" t="s">
        <v>0</v>
      </c>
      <c r="H250" s="3" t="str">
        <v/>
      </c>
      <c r="I250" s="4" t="str">
        <v/>
      </c>
      <c r="J250" s="4" t="str">
        <v/>
      </c>
      <c r="K250" s="19" t="str">
        <v/>
      </c>
      <c r="L250" t="str">
        <f t="shared" si="8"/>
        <v/>
      </c>
      <c r="M250" s="189" t="str">
        <f>IF(LEN(L250)&gt;0,IFERROR(INDEX(Maps!$DW$2:$DW$1000,MATCH(L250,Maps!$DV$2:$DV$1000,0)),"N"),"")</f>
        <v/>
      </c>
      <c r="N250" s="202" t="str">
        <f>IF(LEN(L250)&gt;0,IFERROR(INDEX(Maps!$DX$2:$DX$1000,MATCH(L250,Maps!$DV$2:$DV$1000,0)),1),"")</f>
        <v/>
      </c>
      <c r="O250" s="204" t="str">
        <f>IF(LEN(L250)&gt;0,IFERROR(INDEX(Maps!$DY$2:$DY$1000,MATCH(L250,Maps!$DV$2:$DV$1000,0)),L250),"")</f>
        <v/>
      </c>
    </row>
    <row r="251" spans="5:15" x14ac:dyDescent="0.45">
      <c r="E251" s="195" t="str">
        <f t="shared" si="7"/>
        <v/>
      </c>
      <c r="G251" s="200" t="s">
        <v>0</v>
      </c>
      <c r="H251" s="3" t="str">
        <v/>
      </c>
      <c r="I251" s="4" t="str">
        <v/>
      </c>
      <c r="J251" s="4" t="str">
        <v/>
      </c>
      <c r="K251" s="19" t="str">
        <v/>
      </c>
      <c r="L251" t="str">
        <f t="shared" si="8"/>
        <v/>
      </c>
      <c r="M251" s="189" t="str">
        <f>IF(LEN(L251)&gt;0,IFERROR(INDEX(Maps!$DW$2:$DW$1000,MATCH(L251,Maps!$DV$2:$DV$1000,0)),"N"),"")</f>
        <v/>
      </c>
      <c r="N251" s="202" t="str">
        <f>IF(LEN(L251)&gt;0,IFERROR(INDEX(Maps!$DX$2:$DX$1000,MATCH(L251,Maps!$DV$2:$DV$1000,0)),1),"")</f>
        <v/>
      </c>
      <c r="O251" s="204" t="str">
        <f>IF(LEN(L251)&gt;0,IFERROR(INDEX(Maps!$DY$2:$DY$1000,MATCH(L251,Maps!$DV$2:$DV$1000,0)),L251),"")</f>
        <v/>
      </c>
    </row>
    <row r="252" spans="5:15" x14ac:dyDescent="0.45">
      <c r="E252" s="195" t="str">
        <f t="shared" si="7"/>
        <v/>
      </c>
      <c r="G252" s="200" t="s">
        <v>0</v>
      </c>
      <c r="H252" s="3" t="str">
        <v/>
      </c>
      <c r="I252" s="4" t="str">
        <v/>
      </c>
      <c r="J252" s="4" t="str">
        <v/>
      </c>
      <c r="K252" s="19" t="str">
        <v/>
      </c>
      <c r="L252" t="str">
        <f t="shared" si="8"/>
        <v/>
      </c>
      <c r="M252" s="189" t="str">
        <f>IF(LEN(L252)&gt;0,IFERROR(INDEX(Maps!$DW$2:$DW$1000,MATCH(L252,Maps!$DV$2:$DV$1000,0)),"N"),"")</f>
        <v/>
      </c>
      <c r="N252" s="202" t="str">
        <f>IF(LEN(L252)&gt;0,IFERROR(INDEX(Maps!$DX$2:$DX$1000,MATCH(L252,Maps!$DV$2:$DV$1000,0)),1),"")</f>
        <v/>
      </c>
      <c r="O252" s="204" t="str">
        <f>IF(LEN(L252)&gt;0,IFERROR(INDEX(Maps!$DY$2:$DY$1000,MATCH(L252,Maps!$DV$2:$DV$1000,0)),L252),"")</f>
        <v/>
      </c>
    </row>
    <row r="253" spans="5:15" x14ac:dyDescent="0.45">
      <c r="E253" s="195" t="str">
        <f t="shared" si="7"/>
        <v/>
      </c>
      <c r="G253" s="200" t="s">
        <v>0</v>
      </c>
      <c r="H253" s="3" t="str">
        <v/>
      </c>
      <c r="I253" s="4" t="str">
        <v/>
      </c>
      <c r="J253" s="4" t="str">
        <v/>
      </c>
      <c r="K253" s="19" t="str">
        <v/>
      </c>
      <c r="L253" t="str">
        <f t="shared" si="8"/>
        <v/>
      </c>
      <c r="M253" s="189" t="str">
        <f>IF(LEN(L253)&gt;0,IFERROR(INDEX(Maps!$DW$2:$DW$1000,MATCH(L253,Maps!$DV$2:$DV$1000,0)),"N"),"")</f>
        <v/>
      </c>
      <c r="N253" s="202" t="str">
        <f>IF(LEN(L253)&gt;0,IFERROR(INDEX(Maps!$DX$2:$DX$1000,MATCH(L253,Maps!$DV$2:$DV$1000,0)),1),"")</f>
        <v/>
      </c>
      <c r="O253" s="204" t="str">
        <f>IF(LEN(L253)&gt;0,IFERROR(INDEX(Maps!$DY$2:$DY$1000,MATCH(L253,Maps!$DV$2:$DV$1000,0)),L253),"")</f>
        <v/>
      </c>
    </row>
    <row r="254" spans="5:15" x14ac:dyDescent="0.45">
      <c r="E254" s="195" t="str">
        <f t="shared" si="7"/>
        <v/>
      </c>
      <c r="G254" s="200" t="s">
        <v>0</v>
      </c>
      <c r="H254" s="3" t="str">
        <v/>
      </c>
      <c r="I254" s="4" t="str">
        <v/>
      </c>
      <c r="J254" s="4" t="str">
        <v/>
      </c>
      <c r="K254" s="19" t="str">
        <v/>
      </c>
      <c r="L254" t="str">
        <f t="shared" si="8"/>
        <v/>
      </c>
      <c r="M254" s="189" t="str">
        <f>IF(LEN(L254)&gt;0,IFERROR(INDEX(Maps!$DW$2:$DW$1000,MATCH(L254,Maps!$DV$2:$DV$1000,0)),"N"),"")</f>
        <v/>
      </c>
      <c r="N254" s="202" t="str">
        <f>IF(LEN(L254)&gt;0,IFERROR(INDEX(Maps!$DX$2:$DX$1000,MATCH(L254,Maps!$DV$2:$DV$1000,0)),1),"")</f>
        <v/>
      </c>
      <c r="O254" s="204" t="str">
        <f>IF(LEN(L254)&gt;0,IFERROR(INDEX(Maps!$DY$2:$DY$1000,MATCH(L254,Maps!$DV$2:$DV$1000,0)),L254),"")</f>
        <v/>
      </c>
    </row>
    <row r="255" spans="5:15" x14ac:dyDescent="0.45">
      <c r="E255" s="195" t="str">
        <f t="shared" si="7"/>
        <v/>
      </c>
      <c r="G255" s="200" t="s">
        <v>0</v>
      </c>
      <c r="H255" s="3" t="str">
        <v/>
      </c>
      <c r="I255" s="4" t="str">
        <v/>
      </c>
      <c r="J255" s="4" t="str">
        <v/>
      </c>
      <c r="K255" s="19" t="str">
        <v/>
      </c>
      <c r="L255" t="str">
        <f t="shared" si="8"/>
        <v/>
      </c>
      <c r="M255" s="189" t="str">
        <f>IF(LEN(L255)&gt;0,IFERROR(INDEX(Maps!$DW$2:$DW$1000,MATCH(L255,Maps!$DV$2:$DV$1000,0)),"N"),"")</f>
        <v/>
      </c>
      <c r="N255" s="202" t="str">
        <f>IF(LEN(L255)&gt;0,IFERROR(INDEX(Maps!$DX$2:$DX$1000,MATCH(L255,Maps!$DV$2:$DV$1000,0)),1),"")</f>
        <v/>
      </c>
      <c r="O255" s="204" t="str">
        <f>IF(LEN(L255)&gt;0,IFERROR(INDEX(Maps!$DY$2:$DY$1000,MATCH(L255,Maps!$DV$2:$DV$1000,0)),L255),"")</f>
        <v/>
      </c>
    </row>
    <row r="256" spans="5:15" x14ac:dyDescent="0.45">
      <c r="E256" s="195" t="str">
        <f t="shared" si="7"/>
        <v/>
      </c>
      <c r="G256" s="200" t="s">
        <v>0</v>
      </c>
      <c r="H256" s="3" t="str">
        <v/>
      </c>
      <c r="I256" s="4" t="str">
        <v/>
      </c>
      <c r="J256" s="4" t="str">
        <v/>
      </c>
      <c r="K256" s="19" t="str">
        <v/>
      </c>
      <c r="L256" t="str">
        <f t="shared" si="8"/>
        <v/>
      </c>
      <c r="M256" s="189" t="str">
        <f>IF(LEN(L256)&gt;0,IFERROR(INDEX(Maps!$DW$2:$DW$1000,MATCH(L256,Maps!$DV$2:$DV$1000,0)),"N"),"")</f>
        <v/>
      </c>
      <c r="N256" s="202" t="str">
        <f>IF(LEN(L256)&gt;0,IFERROR(INDEX(Maps!$DX$2:$DX$1000,MATCH(L256,Maps!$DV$2:$DV$1000,0)),1),"")</f>
        <v/>
      </c>
      <c r="O256" s="204" t="str">
        <f>IF(LEN(L256)&gt;0,IFERROR(INDEX(Maps!$DY$2:$DY$1000,MATCH(L256,Maps!$DV$2:$DV$1000,0)),L256),"")</f>
        <v/>
      </c>
    </row>
    <row r="257" spans="5:15" x14ac:dyDescent="0.45">
      <c r="E257" s="195" t="str">
        <f t="shared" si="7"/>
        <v/>
      </c>
      <c r="G257" s="200" t="s">
        <v>0</v>
      </c>
      <c r="H257" s="3" t="str">
        <v/>
      </c>
      <c r="I257" s="4" t="str">
        <v/>
      </c>
      <c r="J257" s="4" t="str">
        <v/>
      </c>
      <c r="K257" s="19" t="str">
        <v/>
      </c>
      <c r="L257" t="str">
        <f t="shared" si="8"/>
        <v/>
      </c>
      <c r="M257" s="189" t="str">
        <f>IF(LEN(L257)&gt;0,IFERROR(INDEX(Maps!$DW$2:$DW$1000,MATCH(L257,Maps!$DV$2:$DV$1000,0)),"N"),"")</f>
        <v/>
      </c>
      <c r="N257" s="202" t="str">
        <f>IF(LEN(L257)&gt;0,IFERROR(INDEX(Maps!$DX$2:$DX$1000,MATCH(L257,Maps!$DV$2:$DV$1000,0)),1),"")</f>
        <v/>
      </c>
      <c r="O257" s="204" t="str">
        <f>IF(LEN(L257)&gt;0,IFERROR(INDEX(Maps!$DY$2:$DY$1000,MATCH(L257,Maps!$DV$2:$DV$1000,0)),L257),"")</f>
        <v/>
      </c>
    </row>
    <row r="258" spans="5:15" x14ac:dyDescent="0.45">
      <c r="E258" s="195" t="str">
        <f t="shared" ref="E258:E321" si="9">IF(LEN(A258)&gt;0,A258,"")</f>
        <v/>
      </c>
      <c r="G258" s="200" t="s">
        <v>0</v>
      </c>
      <c r="H258" s="3" t="str">
        <v/>
      </c>
      <c r="I258" s="4" t="str">
        <v/>
      </c>
      <c r="J258" s="4" t="str">
        <v/>
      </c>
      <c r="K258" s="19" t="str">
        <v/>
      </c>
      <c r="L258" t="str">
        <f t="shared" si="8"/>
        <v/>
      </c>
      <c r="M258" s="189" t="str">
        <f>IF(LEN(L258)&gt;0,IFERROR(INDEX(Maps!$DW$2:$DW$1000,MATCH(L258,Maps!$DV$2:$DV$1000,0)),"N"),"")</f>
        <v/>
      </c>
      <c r="N258" s="202" t="str">
        <f>IF(LEN(L258)&gt;0,IFERROR(INDEX(Maps!$DX$2:$DX$1000,MATCH(L258,Maps!$DV$2:$DV$1000,0)),1),"")</f>
        <v/>
      </c>
      <c r="O258" s="204" t="str">
        <f>IF(LEN(L258)&gt;0,IFERROR(INDEX(Maps!$DY$2:$DY$1000,MATCH(L258,Maps!$DV$2:$DV$1000,0)),L258),"")</f>
        <v/>
      </c>
    </row>
    <row r="259" spans="5:15" x14ac:dyDescent="0.45">
      <c r="E259" s="195" t="str">
        <f t="shared" si="9"/>
        <v/>
      </c>
      <c r="G259" s="200" t="s">
        <v>0</v>
      </c>
      <c r="H259" s="3" t="str">
        <v/>
      </c>
      <c r="I259" s="4" t="str">
        <v/>
      </c>
      <c r="J259" s="4" t="str">
        <v/>
      </c>
      <c r="K259" s="19" t="str">
        <v/>
      </c>
      <c r="L259" t="str">
        <f t="shared" si="8"/>
        <v/>
      </c>
      <c r="M259" s="189" t="str">
        <f>IF(LEN(L259)&gt;0,IFERROR(INDEX(Maps!$DW$2:$DW$1000,MATCH(L259,Maps!$DV$2:$DV$1000,0)),"N"),"")</f>
        <v/>
      </c>
      <c r="N259" s="202" t="str">
        <f>IF(LEN(L259)&gt;0,IFERROR(INDEX(Maps!$DX$2:$DX$1000,MATCH(L259,Maps!$DV$2:$DV$1000,0)),1),"")</f>
        <v/>
      </c>
      <c r="O259" s="204" t="str">
        <f>IF(LEN(L259)&gt;0,IFERROR(INDEX(Maps!$DY$2:$DY$1000,MATCH(L259,Maps!$DV$2:$DV$1000,0)),L259),"")</f>
        <v/>
      </c>
    </row>
    <row r="260" spans="5:15" x14ac:dyDescent="0.45">
      <c r="E260" s="195" t="str">
        <f t="shared" si="9"/>
        <v/>
      </c>
      <c r="G260" s="200" t="s">
        <v>0</v>
      </c>
      <c r="H260" s="3" t="str">
        <v/>
      </c>
      <c r="I260" s="4" t="str">
        <v/>
      </c>
      <c r="J260" s="4" t="str">
        <v/>
      </c>
      <c r="K260" s="19" t="str">
        <v/>
      </c>
      <c r="L260" t="str">
        <f t="shared" si="8"/>
        <v/>
      </c>
      <c r="M260" s="189" t="str">
        <f>IF(LEN(L260)&gt;0,IFERROR(INDEX(Maps!$DW$2:$DW$1000,MATCH(L260,Maps!$DV$2:$DV$1000,0)),"N"),"")</f>
        <v/>
      </c>
      <c r="N260" s="202" t="str">
        <f>IF(LEN(L260)&gt;0,IFERROR(INDEX(Maps!$DX$2:$DX$1000,MATCH(L260,Maps!$DV$2:$DV$1000,0)),1),"")</f>
        <v/>
      </c>
      <c r="O260" s="204" t="str">
        <f>IF(LEN(L260)&gt;0,IFERROR(INDEX(Maps!$DY$2:$DY$1000,MATCH(L260,Maps!$DV$2:$DV$1000,0)),L260),"")</f>
        <v/>
      </c>
    </row>
    <row r="261" spans="5:15" x14ac:dyDescent="0.45">
      <c r="E261" s="195" t="str">
        <f t="shared" si="9"/>
        <v/>
      </c>
      <c r="G261" s="200" t="s">
        <v>0</v>
      </c>
      <c r="H261" s="3" t="str">
        <v/>
      </c>
      <c r="I261" s="4" t="str">
        <v/>
      </c>
      <c r="J261" s="4" t="str">
        <v/>
      </c>
      <c r="K261" s="19" t="str">
        <v/>
      </c>
      <c r="L261" t="str">
        <f t="shared" si="8"/>
        <v/>
      </c>
      <c r="M261" s="189" t="str">
        <f>IF(LEN(L261)&gt;0,IFERROR(INDEX(Maps!$DW$2:$DW$1000,MATCH(L261,Maps!$DV$2:$DV$1000,0)),"N"),"")</f>
        <v/>
      </c>
      <c r="N261" s="202" t="str">
        <f>IF(LEN(L261)&gt;0,IFERROR(INDEX(Maps!$DX$2:$DX$1000,MATCH(L261,Maps!$DV$2:$DV$1000,0)),1),"")</f>
        <v/>
      </c>
      <c r="O261" s="204" t="str">
        <f>IF(LEN(L261)&gt;0,IFERROR(INDEX(Maps!$DY$2:$DY$1000,MATCH(L261,Maps!$DV$2:$DV$1000,0)),L261),"")</f>
        <v/>
      </c>
    </row>
    <row r="262" spans="5:15" x14ac:dyDescent="0.45">
      <c r="E262" s="195" t="str">
        <f t="shared" si="9"/>
        <v/>
      </c>
      <c r="G262" s="200" t="s">
        <v>0</v>
      </c>
      <c r="H262" s="3" t="str">
        <v/>
      </c>
      <c r="I262" s="4" t="str">
        <v/>
      </c>
      <c r="J262" s="4" t="str">
        <v/>
      </c>
      <c r="K262" s="19" t="str">
        <v/>
      </c>
      <c r="L262" t="str">
        <f t="shared" si="8"/>
        <v/>
      </c>
      <c r="M262" s="189" t="str">
        <f>IF(LEN(L262)&gt;0,IFERROR(INDEX(Maps!$DW$2:$DW$1000,MATCH(L262,Maps!$DV$2:$DV$1000,0)),"N"),"")</f>
        <v/>
      </c>
      <c r="N262" s="202" t="str">
        <f>IF(LEN(L262)&gt;0,IFERROR(INDEX(Maps!$DX$2:$DX$1000,MATCH(L262,Maps!$DV$2:$DV$1000,0)),1),"")</f>
        <v/>
      </c>
      <c r="O262" s="204" t="str">
        <f>IF(LEN(L262)&gt;0,IFERROR(INDEX(Maps!$DY$2:$DY$1000,MATCH(L262,Maps!$DV$2:$DV$1000,0)),L262),"")</f>
        <v/>
      </c>
    </row>
    <row r="263" spans="5:15" x14ac:dyDescent="0.45">
      <c r="E263" s="195" t="str">
        <f t="shared" si="9"/>
        <v/>
      </c>
      <c r="G263" s="200" t="s">
        <v>0</v>
      </c>
      <c r="H263" s="3" t="str">
        <v/>
      </c>
      <c r="I263" s="4" t="str">
        <v/>
      </c>
      <c r="J263" s="4" t="str">
        <v/>
      </c>
      <c r="K263" s="19" t="str">
        <v/>
      </c>
      <c r="L263" t="str">
        <f t="shared" si="8"/>
        <v/>
      </c>
      <c r="M263" s="189" t="str">
        <f>IF(LEN(L263)&gt;0,IFERROR(INDEX(Maps!$DW$2:$DW$1000,MATCH(L263,Maps!$DV$2:$DV$1000,0)),"N"),"")</f>
        <v/>
      </c>
      <c r="N263" s="202" t="str">
        <f>IF(LEN(L263)&gt;0,IFERROR(INDEX(Maps!$DX$2:$DX$1000,MATCH(L263,Maps!$DV$2:$DV$1000,0)),1),"")</f>
        <v/>
      </c>
      <c r="O263" s="204" t="str">
        <f>IF(LEN(L263)&gt;0,IFERROR(INDEX(Maps!$DY$2:$DY$1000,MATCH(L263,Maps!$DV$2:$DV$1000,0)),L263),"")</f>
        <v/>
      </c>
    </row>
    <row r="264" spans="5:15" x14ac:dyDescent="0.45">
      <c r="E264" s="195" t="str">
        <f t="shared" si="9"/>
        <v/>
      </c>
      <c r="G264" s="200" t="s">
        <v>0</v>
      </c>
      <c r="H264" s="3" t="str">
        <v/>
      </c>
      <c r="I264" s="4" t="str">
        <v/>
      </c>
      <c r="J264" s="4" t="str">
        <v/>
      </c>
      <c r="K264" s="19" t="str">
        <v/>
      </c>
      <c r="L264" t="str">
        <f t="shared" si="8"/>
        <v/>
      </c>
      <c r="M264" s="189" t="str">
        <f>IF(LEN(L264)&gt;0,IFERROR(INDEX(Maps!$DW$2:$DW$1000,MATCH(L264,Maps!$DV$2:$DV$1000,0)),"N"),"")</f>
        <v/>
      </c>
      <c r="N264" s="202" t="str">
        <f>IF(LEN(L264)&gt;0,IFERROR(INDEX(Maps!$DX$2:$DX$1000,MATCH(L264,Maps!$DV$2:$DV$1000,0)),1),"")</f>
        <v/>
      </c>
      <c r="O264" s="204" t="str">
        <f>IF(LEN(L264)&gt;0,IFERROR(INDEX(Maps!$DY$2:$DY$1000,MATCH(L264,Maps!$DV$2:$DV$1000,0)),L264),"")</f>
        <v/>
      </c>
    </row>
    <row r="265" spans="5:15" x14ac:dyDescent="0.45">
      <c r="E265" s="195" t="str">
        <f t="shared" si="9"/>
        <v/>
      </c>
      <c r="G265" s="200" t="s">
        <v>0</v>
      </c>
      <c r="H265" s="3" t="str">
        <v/>
      </c>
      <c r="I265" s="4" t="str">
        <v/>
      </c>
      <c r="J265" s="4" t="str">
        <v/>
      </c>
      <c r="K265" s="19" t="str">
        <v/>
      </c>
      <c r="L265" t="str">
        <f t="shared" si="8"/>
        <v/>
      </c>
      <c r="M265" s="189" t="str">
        <f>IF(LEN(L265)&gt;0,IFERROR(INDEX(Maps!$DW$2:$DW$1000,MATCH(L265,Maps!$DV$2:$DV$1000,0)),"N"),"")</f>
        <v/>
      </c>
      <c r="N265" s="202" t="str">
        <f>IF(LEN(L265)&gt;0,IFERROR(INDEX(Maps!$DX$2:$DX$1000,MATCH(L265,Maps!$DV$2:$DV$1000,0)),1),"")</f>
        <v/>
      </c>
      <c r="O265" s="204" t="str">
        <f>IF(LEN(L265)&gt;0,IFERROR(INDEX(Maps!$DY$2:$DY$1000,MATCH(L265,Maps!$DV$2:$DV$1000,0)),L265),"")</f>
        <v/>
      </c>
    </row>
    <row r="266" spans="5:15" x14ac:dyDescent="0.45">
      <c r="E266" s="195" t="str">
        <f t="shared" si="9"/>
        <v/>
      </c>
      <c r="G266" s="200" t="s">
        <v>0</v>
      </c>
      <c r="H266" s="3" t="str">
        <v/>
      </c>
      <c r="I266" s="4" t="str">
        <v/>
      </c>
      <c r="J266" s="4" t="str">
        <v/>
      </c>
      <c r="K266" s="19" t="str">
        <v/>
      </c>
      <c r="L266" t="str">
        <f t="shared" si="8"/>
        <v/>
      </c>
      <c r="M266" s="189" t="str">
        <f>IF(LEN(L266)&gt;0,IFERROR(INDEX(Maps!$DW$2:$DW$1000,MATCH(L266,Maps!$DV$2:$DV$1000,0)),"N"),"")</f>
        <v/>
      </c>
      <c r="N266" s="202" t="str">
        <f>IF(LEN(L266)&gt;0,IFERROR(INDEX(Maps!$DX$2:$DX$1000,MATCH(L266,Maps!$DV$2:$DV$1000,0)),1),"")</f>
        <v/>
      </c>
      <c r="O266" s="204" t="str">
        <f>IF(LEN(L266)&gt;0,IFERROR(INDEX(Maps!$DY$2:$DY$1000,MATCH(L266,Maps!$DV$2:$DV$1000,0)),L266),"")</f>
        <v/>
      </c>
    </row>
    <row r="267" spans="5:15" x14ac:dyDescent="0.45">
      <c r="E267" s="195" t="str">
        <f t="shared" si="9"/>
        <v/>
      </c>
      <c r="G267" s="200" t="s">
        <v>0</v>
      </c>
      <c r="H267" s="3" t="str">
        <v/>
      </c>
      <c r="I267" s="4" t="str">
        <v/>
      </c>
      <c r="J267" s="4" t="str">
        <v/>
      </c>
      <c r="K267" s="19" t="str">
        <v/>
      </c>
      <c r="L267" t="str">
        <f t="shared" si="8"/>
        <v/>
      </c>
      <c r="M267" s="189" t="str">
        <f>IF(LEN(L267)&gt;0,IFERROR(INDEX(Maps!$DW$2:$DW$1000,MATCH(L267,Maps!$DV$2:$DV$1000,0)),"N"),"")</f>
        <v/>
      </c>
      <c r="N267" s="202" t="str">
        <f>IF(LEN(L267)&gt;0,IFERROR(INDEX(Maps!$DX$2:$DX$1000,MATCH(L267,Maps!$DV$2:$DV$1000,0)),1),"")</f>
        <v/>
      </c>
      <c r="O267" s="204" t="str">
        <f>IF(LEN(L267)&gt;0,IFERROR(INDEX(Maps!$DY$2:$DY$1000,MATCH(L267,Maps!$DV$2:$DV$1000,0)),L267),"")</f>
        <v/>
      </c>
    </row>
    <row r="268" spans="5:15" x14ac:dyDescent="0.45">
      <c r="E268" s="195" t="str">
        <f t="shared" si="9"/>
        <v/>
      </c>
      <c r="G268" s="200" t="s">
        <v>0</v>
      </c>
      <c r="H268" s="3" t="str">
        <v/>
      </c>
      <c r="I268" s="4" t="str">
        <v/>
      </c>
      <c r="J268" s="4" t="str">
        <v/>
      </c>
      <c r="K268" s="19" t="str">
        <v/>
      </c>
      <c r="L268" t="str">
        <f t="shared" si="8"/>
        <v/>
      </c>
      <c r="M268" s="189" t="str">
        <f>IF(LEN(L268)&gt;0,IFERROR(INDEX(Maps!$DW$2:$DW$1000,MATCH(L268,Maps!$DV$2:$DV$1000,0)),"N"),"")</f>
        <v/>
      </c>
      <c r="N268" s="202" t="str">
        <f>IF(LEN(L268)&gt;0,IFERROR(INDEX(Maps!$DX$2:$DX$1000,MATCH(L268,Maps!$DV$2:$DV$1000,0)),1),"")</f>
        <v/>
      </c>
      <c r="O268" s="204" t="str">
        <f>IF(LEN(L268)&gt;0,IFERROR(INDEX(Maps!$DY$2:$DY$1000,MATCH(L268,Maps!$DV$2:$DV$1000,0)),L268),"")</f>
        <v/>
      </c>
    </row>
    <row r="269" spans="5:15" x14ac:dyDescent="0.45">
      <c r="E269" s="195" t="str">
        <f t="shared" si="9"/>
        <v/>
      </c>
      <c r="G269" s="200" t="s">
        <v>0</v>
      </c>
      <c r="H269" s="3" t="str">
        <v/>
      </c>
      <c r="I269" s="4" t="str">
        <v/>
      </c>
      <c r="J269" s="4" t="str">
        <v/>
      </c>
      <c r="K269" s="19" t="str">
        <v/>
      </c>
      <c r="L269" t="str">
        <f t="shared" si="8"/>
        <v/>
      </c>
      <c r="M269" s="189" t="str">
        <f>IF(LEN(L269)&gt;0,IFERROR(INDEX(Maps!$DW$2:$DW$1000,MATCH(L269,Maps!$DV$2:$DV$1000,0)),"N"),"")</f>
        <v/>
      </c>
      <c r="N269" s="202" t="str">
        <f>IF(LEN(L269)&gt;0,IFERROR(INDEX(Maps!$DX$2:$DX$1000,MATCH(L269,Maps!$DV$2:$DV$1000,0)),1),"")</f>
        <v/>
      </c>
      <c r="O269" s="204" t="str">
        <f>IF(LEN(L269)&gt;0,IFERROR(INDEX(Maps!$DY$2:$DY$1000,MATCH(L269,Maps!$DV$2:$DV$1000,0)),L269),"")</f>
        <v/>
      </c>
    </row>
    <row r="270" spans="5:15" x14ac:dyDescent="0.45">
      <c r="E270" s="195" t="str">
        <f t="shared" si="9"/>
        <v/>
      </c>
      <c r="G270" s="200" t="s">
        <v>0</v>
      </c>
      <c r="H270" s="3" t="str">
        <v/>
      </c>
      <c r="I270" s="4" t="str">
        <v/>
      </c>
      <c r="J270" s="4" t="str">
        <v/>
      </c>
      <c r="K270" s="19" t="str">
        <v/>
      </c>
      <c r="L270" t="str">
        <f t="shared" si="8"/>
        <v/>
      </c>
      <c r="M270" s="189" t="str">
        <f>IF(LEN(L270)&gt;0,IFERROR(INDEX(Maps!$DW$2:$DW$1000,MATCH(L270,Maps!$DV$2:$DV$1000,0)),"N"),"")</f>
        <v/>
      </c>
      <c r="N270" s="202" t="str">
        <f>IF(LEN(L270)&gt;0,IFERROR(INDEX(Maps!$DX$2:$DX$1000,MATCH(L270,Maps!$DV$2:$DV$1000,0)),1),"")</f>
        <v/>
      </c>
      <c r="O270" s="204" t="str">
        <f>IF(LEN(L270)&gt;0,IFERROR(INDEX(Maps!$DY$2:$DY$1000,MATCH(L270,Maps!$DV$2:$DV$1000,0)),L270),"")</f>
        <v/>
      </c>
    </row>
    <row r="271" spans="5:15" x14ac:dyDescent="0.45">
      <c r="E271" s="195" t="str">
        <f t="shared" si="9"/>
        <v/>
      </c>
      <c r="G271" s="200" t="s">
        <v>0</v>
      </c>
      <c r="H271" s="3" t="str">
        <v/>
      </c>
      <c r="I271" s="4" t="str">
        <v/>
      </c>
      <c r="J271" s="4" t="str">
        <v/>
      </c>
      <c r="K271" s="19" t="str">
        <v/>
      </c>
      <c r="L271" t="str">
        <f t="shared" si="8"/>
        <v/>
      </c>
      <c r="M271" s="189" t="str">
        <f>IF(LEN(L271)&gt;0,IFERROR(INDEX(Maps!$DW$2:$DW$1000,MATCH(L271,Maps!$DV$2:$DV$1000,0)),"N"),"")</f>
        <v/>
      </c>
      <c r="N271" s="202" t="str">
        <f>IF(LEN(L271)&gt;0,IFERROR(INDEX(Maps!$DX$2:$DX$1000,MATCH(L271,Maps!$DV$2:$DV$1000,0)),1),"")</f>
        <v/>
      </c>
      <c r="O271" s="204" t="str">
        <f>IF(LEN(L271)&gt;0,IFERROR(INDEX(Maps!$DY$2:$DY$1000,MATCH(L271,Maps!$DV$2:$DV$1000,0)),L271),"")</f>
        <v/>
      </c>
    </row>
    <row r="272" spans="5:15" x14ac:dyDescent="0.45">
      <c r="E272" s="195" t="str">
        <f t="shared" si="9"/>
        <v/>
      </c>
      <c r="G272" s="200" t="s">
        <v>0</v>
      </c>
      <c r="H272" s="3" t="str">
        <v/>
      </c>
      <c r="I272" s="4" t="str">
        <v/>
      </c>
      <c r="J272" s="4" t="str">
        <v/>
      </c>
      <c r="K272" s="19" t="str">
        <v/>
      </c>
      <c r="L272" t="str">
        <f t="shared" si="8"/>
        <v/>
      </c>
      <c r="M272" s="189" t="str">
        <f>IF(LEN(L272)&gt;0,IFERROR(INDEX(Maps!$DW$2:$DW$1000,MATCH(L272,Maps!$DV$2:$DV$1000,0)),"N"),"")</f>
        <v/>
      </c>
      <c r="N272" s="202" t="str">
        <f>IF(LEN(L272)&gt;0,IFERROR(INDEX(Maps!$DX$2:$DX$1000,MATCH(L272,Maps!$DV$2:$DV$1000,0)),1),"")</f>
        <v/>
      </c>
      <c r="O272" s="204" t="str">
        <f>IF(LEN(L272)&gt;0,IFERROR(INDEX(Maps!$DY$2:$DY$1000,MATCH(L272,Maps!$DV$2:$DV$1000,0)),L272),"")</f>
        <v/>
      </c>
    </row>
    <row r="273" spans="5:15" x14ac:dyDescent="0.45">
      <c r="E273" s="195" t="str">
        <f t="shared" si="9"/>
        <v/>
      </c>
      <c r="G273" s="200" t="s">
        <v>0</v>
      </c>
      <c r="H273" s="3" t="str">
        <v/>
      </c>
      <c r="I273" s="4" t="str">
        <v/>
      </c>
      <c r="J273" s="4" t="str">
        <v/>
      </c>
      <c r="K273" s="19" t="str">
        <v/>
      </c>
      <c r="L273" t="str">
        <f t="shared" si="8"/>
        <v/>
      </c>
      <c r="M273" s="189" t="str">
        <f>IF(LEN(L273)&gt;0,IFERROR(INDEX(Maps!$DW$2:$DW$1000,MATCH(L273,Maps!$DV$2:$DV$1000,0)),"N"),"")</f>
        <v/>
      </c>
      <c r="N273" s="202" t="str">
        <f>IF(LEN(L273)&gt;0,IFERROR(INDEX(Maps!$DX$2:$DX$1000,MATCH(L273,Maps!$DV$2:$DV$1000,0)),1),"")</f>
        <v/>
      </c>
      <c r="O273" s="204" t="str">
        <f>IF(LEN(L273)&gt;0,IFERROR(INDEX(Maps!$DY$2:$DY$1000,MATCH(L273,Maps!$DV$2:$DV$1000,0)),L273),"")</f>
        <v/>
      </c>
    </row>
    <row r="274" spans="5:15" x14ac:dyDescent="0.45">
      <c r="E274" s="195" t="str">
        <f t="shared" si="9"/>
        <v/>
      </c>
      <c r="G274" s="200" t="s">
        <v>0</v>
      </c>
      <c r="H274" s="3" t="str">
        <v/>
      </c>
      <c r="I274" s="4" t="str">
        <v/>
      </c>
      <c r="J274" s="4" t="str">
        <v/>
      </c>
      <c r="K274" s="19" t="str">
        <v/>
      </c>
      <c r="L274" t="str">
        <f t="shared" si="8"/>
        <v/>
      </c>
      <c r="M274" s="189" t="str">
        <f>IF(LEN(L274)&gt;0,IFERROR(INDEX(Maps!$DW$2:$DW$1000,MATCH(L274,Maps!$DV$2:$DV$1000,0)),"N"),"")</f>
        <v/>
      </c>
      <c r="N274" s="202" t="str">
        <f>IF(LEN(L274)&gt;0,IFERROR(INDEX(Maps!$DX$2:$DX$1000,MATCH(L274,Maps!$DV$2:$DV$1000,0)),1),"")</f>
        <v/>
      </c>
      <c r="O274" s="204" t="str">
        <f>IF(LEN(L274)&gt;0,IFERROR(INDEX(Maps!$DY$2:$DY$1000,MATCH(L274,Maps!$DV$2:$DV$1000,0)),L274),"")</f>
        <v/>
      </c>
    </row>
    <row r="275" spans="5:15" x14ac:dyDescent="0.45">
      <c r="E275" s="195" t="str">
        <f t="shared" si="9"/>
        <v/>
      </c>
      <c r="G275" s="200" t="s">
        <v>0</v>
      </c>
      <c r="H275" s="3" t="str">
        <v/>
      </c>
      <c r="I275" s="4" t="str">
        <v/>
      </c>
      <c r="J275" s="4" t="str">
        <v/>
      </c>
      <c r="K275" s="19" t="str">
        <v/>
      </c>
      <c r="L275" t="str">
        <f t="shared" si="8"/>
        <v/>
      </c>
      <c r="M275" s="189" t="str">
        <f>IF(LEN(L275)&gt;0,IFERROR(INDEX(Maps!$DW$2:$DW$1000,MATCH(L275,Maps!$DV$2:$DV$1000,0)),"N"),"")</f>
        <v/>
      </c>
      <c r="N275" s="202" t="str">
        <f>IF(LEN(L275)&gt;0,IFERROR(INDEX(Maps!$DX$2:$DX$1000,MATCH(L275,Maps!$DV$2:$DV$1000,0)),1),"")</f>
        <v/>
      </c>
      <c r="O275" s="204" t="str">
        <f>IF(LEN(L275)&gt;0,IFERROR(INDEX(Maps!$DY$2:$DY$1000,MATCH(L275,Maps!$DV$2:$DV$1000,0)),L275),"")</f>
        <v/>
      </c>
    </row>
    <row r="276" spans="5:15" x14ac:dyDescent="0.45">
      <c r="E276" s="195" t="str">
        <f t="shared" si="9"/>
        <v/>
      </c>
      <c r="G276" s="200" t="s">
        <v>0</v>
      </c>
      <c r="H276" s="3" t="str">
        <v/>
      </c>
      <c r="I276" s="4" t="str">
        <v/>
      </c>
      <c r="J276" s="4" t="str">
        <v/>
      </c>
      <c r="K276" s="19" t="str">
        <v/>
      </c>
      <c r="L276" t="str">
        <f t="shared" si="8"/>
        <v/>
      </c>
      <c r="M276" s="189" t="str">
        <f>IF(LEN(L276)&gt;0,IFERROR(INDEX(Maps!$DW$2:$DW$1000,MATCH(L276,Maps!$DV$2:$DV$1000,0)),"N"),"")</f>
        <v/>
      </c>
      <c r="N276" s="202" t="str">
        <f>IF(LEN(L276)&gt;0,IFERROR(INDEX(Maps!$DX$2:$DX$1000,MATCH(L276,Maps!$DV$2:$DV$1000,0)),1),"")</f>
        <v/>
      </c>
      <c r="O276" s="204" t="str">
        <f>IF(LEN(L276)&gt;0,IFERROR(INDEX(Maps!$DY$2:$DY$1000,MATCH(L276,Maps!$DV$2:$DV$1000,0)),L276),"")</f>
        <v/>
      </c>
    </row>
    <row r="277" spans="5:15" x14ac:dyDescent="0.45">
      <c r="E277" s="195" t="str">
        <f t="shared" si="9"/>
        <v/>
      </c>
      <c r="G277" s="200" t="s">
        <v>0</v>
      </c>
      <c r="H277" s="3" t="str">
        <v/>
      </c>
      <c r="I277" s="4" t="str">
        <v/>
      </c>
      <c r="J277" s="4" t="str">
        <v/>
      </c>
      <c r="K277" s="19" t="str">
        <v/>
      </c>
      <c r="L277" t="str">
        <f t="shared" si="8"/>
        <v/>
      </c>
      <c r="M277" s="189" t="str">
        <f>IF(LEN(L277)&gt;0,IFERROR(INDEX(Maps!$DW$2:$DW$1000,MATCH(L277,Maps!$DV$2:$DV$1000,0)),"N"),"")</f>
        <v/>
      </c>
      <c r="N277" s="202" t="str">
        <f>IF(LEN(L277)&gt;0,IFERROR(INDEX(Maps!$DX$2:$DX$1000,MATCH(L277,Maps!$DV$2:$DV$1000,0)),1),"")</f>
        <v/>
      </c>
      <c r="O277" s="204" t="str">
        <f>IF(LEN(L277)&gt;0,IFERROR(INDEX(Maps!$DY$2:$DY$1000,MATCH(L277,Maps!$DV$2:$DV$1000,0)),L277),"")</f>
        <v/>
      </c>
    </row>
    <row r="278" spans="5:15" x14ac:dyDescent="0.45">
      <c r="E278" s="195" t="str">
        <f t="shared" si="9"/>
        <v/>
      </c>
      <c r="G278" s="200" t="s">
        <v>0</v>
      </c>
      <c r="H278" s="3" t="str">
        <v/>
      </c>
      <c r="I278" s="4" t="str">
        <v/>
      </c>
      <c r="J278" s="4" t="str">
        <v/>
      </c>
      <c r="K278" s="19" t="str">
        <v/>
      </c>
      <c r="L278" t="str">
        <f t="shared" si="8"/>
        <v/>
      </c>
      <c r="M278" s="189" t="str">
        <f>IF(LEN(L278)&gt;0,IFERROR(INDEX(Maps!$DW$2:$DW$1000,MATCH(L278,Maps!$DV$2:$DV$1000,0)),"N"),"")</f>
        <v/>
      </c>
      <c r="N278" s="202" t="str">
        <f>IF(LEN(L278)&gt;0,IFERROR(INDEX(Maps!$DX$2:$DX$1000,MATCH(L278,Maps!$DV$2:$DV$1000,0)),1),"")</f>
        <v/>
      </c>
      <c r="O278" s="204" t="str">
        <f>IF(LEN(L278)&gt;0,IFERROR(INDEX(Maps!$DY$2:$DY$1000,MATCH(L278,Maps!$DV$2:$DV$1000,0)),L278),"")</f>
        <v/>
      </c>
    </row>
    <row r="279" spans="5:15" x14ac:dyDescent="0.45">
      <c r="E279" s="195" t="str">
        <f t="shared" si="9"/>
        <v/>
      </c>
      <c r="G279" s="200" t="s">
        <v>0</v>
      </c>
      <c r="H279" s="3" t="str">
        <v/>
      </c>
      <c r="I279" s="4" t="str">
        <v/>
      </c>
      <c r="J279" s="4" t="str">
        <v/>
      </c>
      <c r="K279" s="19" t="str">
        <v/>
      </c>
      <c r="L279" t="str">
        <f t="shared" si="8"/>
        <v/>
      </c>
      <c r="M279" s="189" t="str">
        <f>IF(LEN(L279)&gt;0,IFERROR(INDEX(Maps!$DW$2:$DW$1000,MATCH(L279,Maps!$DV$2:$DV$1000,0)),"N"),"")</f>
        <v/>
      </c>
      <c r="N279" s="202" t="str">
        <f>IF(LEN(L279)&gt;0,IFERROR(INDEX(Maps!$DX$2:$DX$1000,MATCH(L279,Maps!$DV$2:$DV$1000,0)),1),"")</f>
        <v/>
      </c>
      <c r="O279" s="204" t="str">
        <f>IF(LEN(L279)&gt;0,IFERROR(INDEX(Maps!$DY$2:$DY$1000,MATCH(L279,Maps!$DV$2:$DV$1000,0)),L279),"")</f>
        <v/>
      </c>
    </row>
    <row r="280" spans="5:15" x14ac:dyDescent="0.45">
      <c r="E280" s="195" t="str">
        <f t="shared" si="9"/>
        <v/>
      </c>
      <c r="G280" s="200" t="s">
        <v>0</v>
      </c>
      <c r="H280" s="3" t="str">
        <v/>
      </c>
      <c r="I280" s="4" t="str">
        <v/>
      </c>
      <c r="J280" s="4" t="str">
        <v/>
      </c>
      <c r="K280" s="19" t="str">
        <v/>
      </c>
      <c r="L280" t="str">
        <f t="shared" si="8"/>
        <v/>
      </c>
      <c r="M280" s="189" t="str">
        <f>IF(LEN(L280)&gt;0,IFERROR(INDEX(Maps!$DW$2:$DW$1000,MATCH(L280,Maps!$DV$2:$DV$1000,0)),"N"),"")</f>
        <v/>
      </c>
      <c r="N280" s="202" t="str">
        <f>IF(LEN(L280)&gt;0,IFERROR(INDEX(Maps!$DX$2:$DX$1000,MATCH(L280,Maps!$DV$2:$DV$1000,0)),1),"")</f>
        <v/>
      </c>
      <c r="O280" s="204" t="str">
        <f>IF(LEN(L280)&gt;0,IFERROR(INDEX(Maps!$DY$2:$DY$1000,MATCH(L280,Maps!$DV$2:$DV$1000,0)),L280),"")</f>
        <v/>
      </c>
    </row>
    <row r="281" spans="5:15" x14ac:dyDescent="0.45">
      <c r="E281" s="195" t="str">
        <f t="shared" si="9"/>
        <v/>
      </c>
      <c r="G281" s="200" t="s">
        <v>0</v>
      </c>
      <c r="H281" s="3" t="str">
        <v/>
      </c>
      <c r="I281" s="4" t="str">
        <v/>
      </c>
      <c r="J281" s="4" t="str">
        <v/>
      </c>
      <c r="K281" s="19" t="str">
        <v/>
      </c>
      <c r="L281" t="str">
        <f t="shared" si="8"/>
        <v/>
      </c>
      <c r="M281" s="189" t="str">
        <f>IF(LEN(L281)&gt;0,IFERROR(INDEX(Maps!$DW$2:$DW$1000,MATCH(L281,Maps!$DV$2:$DV$1000,0)),"N"),"")</f>
        <v/>
      </c>
      <c r="N281" s="202" t="str">
        <f>IF(LEN(L281)&gt;0,IFERROR(INDEX(Maps!$DX$2:$DX$1000,MATCH(L281,Maps!$DV$2:$DV$1000,0)),1),"")</f>
        <v/>
      </c>
      <c r="O281" s="204" t="str">
        <f>IF(LEN(L281)&gt;0,IFERROR(INDEX(Maps!$DY$2:$DY$1000,MATCH(L281,Maps!$DV$2:$DV$1000,0)),L281),"")</f>
        <v/>
      </c>
    </row>
    <row r="282" spans="5:15" x14ac:dyDescent="0.45">
      <c r="E282" s="195" t="str">
        <f t="shared" si="9"/>
        <v/>
      </c>
      <c r="G282" s="200" t="s">
        <v>0</v>
      </c>
      <c r="H282" s="3" t="str">
        <v/>
      </c>
      <c r="I282" s="4" t="str">
        <v/>
      </c>
      <c r="J282" s="4" t="str">
        <v/>
      </c>
      <c r="K282" s="19" t="str">
        <v/>
      </c>
      <c r="L282" t="str">
        <f t="shared" si="8"/>
        <v/>
      </c>
      <c r="M282" s="189" t="str">
        <f>IF(LEN(L282)&gt;0,IFERROR(INDEX(Maps!$DW$2:$DW$1000,MATCH(L282,Maps!$DV$2:$DV$1000,0)),"N"),"")</f>
        <v/>
      </c>
      <c r="N282" s="202" t="str">
        <f>IF(LEN(L282)&gt;0,IFERROR(INDEX(Maps!$DX$2:$DX$1000,MATCH(L282,Maps!$DV$2:$DV$1000,0)),1),"")</f>
        <v/>
      </c>
      <c r="O282" s="204" t="str">
        <f>IF(LEN(L282)&gt;0,IFERROR(INDEX(Maps!$DY$2:$DY$1000,MATCH(L282,Maps!$DV$2:$DV$1000,0)),L282),"")</f>
        <v/>
      </c>
    </row>
    <row r="283" spans="5:15" x14ac:dyDescent="0.45">
      <c r="E283" s="195" t="str">
        <f t="shared" si="9"/>
        <v/>
      </c>
      <c r="G283" s="200" t="s">
        <v>0</v>
      </c>
      <c r="H283" s="3" t="str">
        <v/>
      </c>
      <c r="I283" s="4" t="str">
        <v/>
      </c>
      <c r="J283" s="4" t="str">
        <v/>
      </c>
      <c r="K283" s="19" t="str">
        <v/>
      </c>
      <c r="L283" t="str">
        <f t="shared" si="8"/>
        <v/>
      </c>
      <c r="M283" s="189" t="str">
        <f>IF(LEN(L283)&gt;0,IFERROR(INDEX(Maps!$DW$2:$DW$1000,MATCH(L283,Maps!$DV$2:$DV$1000,0)),"N"),"")</f>
        <v/>
      </c>
      <c r="N283" s="202" t="str">
        <f>IF(LEN(L283)&gt;0,IFERROR(INDEX(Maps!$DX$2:$DX$1000,MATCH(L283,Maps!$DV$2:$DV$1000,0)),1),"")</f>
        <v/>
      </c>
      <c r="O283" s="204" t="str">
        <f>IF(LEN(L283)&gt;0,IFERROR(INDEX(Maps!$DY$2:$DY$1000,MATCH(L283,Maps!$DV$2:$DV$1000,0)),L283),"")</f>
        <v/>
      </c>
    </row>
    <row r="284" spans="5:15" x14ac:dyDescent="0.45">
      <c r="E284" s="195" t="str">
        <f t="shared" si="9"/>
        <v/>
      </c>
      <c r="G284" s="200" t="s">
        <v>0</v>
      </c>
      <c r="H284" s="3" t="str">
        <v/>
      </c>
      <c r="I284" s="4" t="str">
        <v/>
      </c>
      <c r="J284" s="4" t="str">
        <v/>
      </c>
      <c r="K284" s="19" t="str">
        <v/>
      </c>
      <c r="L284" t="str">
        <f t="shared" si="8"/>
        <v/>
      </c>
      <c r="M284" s="189" t="str">
        <f>IF(LEN(L284)&gt;0,IFERROR(INDEX(Maps!$DW$2:$DW$1000,MATCH(L284,Maps!$DV$2:$DV$1000,0)),"N"),"")</f>
        <v/>
      </c>
      <c r="N284" s="202" t="str">
        <f>IF(LEN(L284)&gt;0,IFERROR(INDEX(Maps!$DX$2:$DX$1000,MATCH(L284,Maps!$DV$2:$DV$1000,0)),1),"")</f>
        <v/>
      </c>
      <c r="O284" s="204" t="str">
        <f>IF(LEN(L284)&gt;0,IFERROR(INDEX(Maps!$DY$2:$DY$1000,MATCH(L284,Maps!$DV$2:$DV$1000,0)),L284),"")</f>
        <v/>
      </c>
    </row>
    <row r="285" spans="5:15" x14ac:dyDescent="0.45">
      <c r="E285" s="195" t="str">
        <f t="shared" si="9"/>
        <v/>
      </c>
      <c r="G285" s="200" t="s">
        <v>0</v>
      </c>
      <c r="H285" s="3" t="str">
        <v/>
      </c>
      <c r="I285" s="4" t="str">
        <v/>
      </c>
      <c r="J285" s="4" t="str">
        <v/>
      </c>
      <c r="K285" s="19" t="str">
        <v/>
      </c>
      <c r="L285" t="str">
        <f t="shared" si="8"/>
        <v/>
      </c>
      <c r="M285" s="189" t="str">
        <f>IF(LEN(L285)&gt;0,IFERROR(INDEX(Maps!$DW$2:$DW$1000,MATCH(L285,Maps!$DV$2:$DV$1000,0)),"N"),"")</f>
        <v/>
      </c>
      <c r="N285" s="202" t="str">
        <f>IF(LEN(L285)&gt;0,IFERROR(INDEX(Maps!$DX$2:$DX$1000,MATCH(L285,Maps!$DV$2:$DV$1000,0)),1),"")</f>
        <v/>
      </c>
      <c r="O285" s="204" t="str">
        <f>IF(LEN(L285)&gt;0,IFERROR(INDEX(Maps!$DY$2:$DY$1000,MATCH(L285,Maps!$DV$2:$DV$1000,0)),L285),"")</f>
        <v/>
      </c>
    </row>
    <row r="286" spans="5:15" x14ac:dyDescent="0.45">
      <c r="E286" s="195" t="str">
        <f t="shared" si="9"/>
        <v/>
      </c>
      <c r="G286" s="200" t="s">
        <v>0</v>
      </c>
      <c r="H286" s="3" t="str">
        <v/>
      </c>
      <c r="I286" s="4" t="str">
        <v/>
      </c>
      <c r="J286" s="4" t="str">
        <v/>
      </c>
      <c r="K286" s="19" t="str">
        <v/>
      </c>
      <c r="L286" t="str">
        <f t="shared" si="8"/>
        <v/>
      </c>
      <c r="M286" s="189" t="str">
        <f>IF(LEN(L286)&gt;0,IFERROR(INDEX(Maps!$DW$2:$DW$1000,MATCH(L286,Maps!$DV$2:$DV$1000,0)),"N"),"")</f>
        <v/>
      </c>
      <c r="N286" s="202" t="str">
        <f>IF(LEN(L286)&gt;0,IFERROR(INDEX(Maps!$DX$2:$DX$1000,MATCH(L286,Maps!$DV$2:$DV$1000,0)),1),"")</f>
        <v/>
      </c>
      <c r="O286" s="204" t="str">
        <f>IF(LEN(L286)&gt;0,IFERROR(INDEX(Maps!$DY$2:$DY$1000,MATCH(L286,Maps!$DV$2:$DV$1000,0)),L286),"")</f>
        <v/>
      </c>
    </row>
    <row r="287" spans="5:15" x14ac:dyDescent="0.45">
      <c r="E287" s="195" t="str">
        <f t="shared" si="9"/>
        <v/>
      </c>
      <c r="G287" s="200" t="s">
        <v>0</v>
      </c>
      <c r="H287" s="3" t="str">
        <v/>
      </c>
      <c r="I287" s="4" t="str">
        <v/>
      </c>
      <c r="J287" s="4" t="str">
        <v/>
      </c>
      <c r="K287" s="19" t="str">
        <v/>
      </c>
      <c r="L287" t="str">
        <f t="shared" si="8"/>
        <v/>
      </c>
      <c r="M287" s="189" t="str">
        <f>IF(LEN(L287)&gt;0,IFERROR(INDEX(Maps!$DW$2:$DW$1000,MATCH(L287,Maps!$DV$2:$DV$1000,0)),"N"),"")</f>
        <v/>
      </c>
      <c r="N287" s="202" t="str">
        <f>IF(LEN(L287)&gt;0,IFERROR(INDEX(Maps!$DX$2:$DX$1000,MATCH(L287,Maps!$DV$2:$DV$1000,0)),1),"")</f>
        <v/>
      </c>
      <c r="O287" s="204" t="str">
        <f>IF(LEN(L287)&gt;0,IFERROR(INDEX(Maps!$DY$2:$DY$1000,MATCH(L287,Maps!$DV$2:$DV$1000,0)),L287),"")</f>
        <v/>
      </c>
    </row>
    <row r="288" spans="5:15" x14ac:dyDescent="0.45">
      <c r="E288" s="195" t="str">
        <f t="shared" si="9"/>
        <v/>
      </c>
      <c r="G288" s="200" t="s">
        <v>0</v>
      </c>
      <c r="H288" s="3" t="str">
        <v/>
      </c>
      <c r="I288" s="4" t="str">
        <v/>
      </c>
      <c r="J288" s="4" t="str">
        <v/>
      </c>
      <c r="K288" s="19" t="str">
        <v/>
      </c>
      <c r="L288" t="str">
        <f t="shared" si="8"/>
        <v/>
      </c>
      <c r="M288" s="189" t="str">
        <f>IF(LEN(L288)&gt;0,IFERROR(INDEX(Maps!$DW$2:$DW$1000,MATCH(L288,Maps!$DV$2:$DV$1000,0)),"N"),"")</f>
        <v/>
      </c>
      <c r="N288" s="202" t="str">
        <f>IF(LEN(L288)&gt;0,IFERROR(INDEX(Maps!$DX$2:$DX$1000,MATCH(L288,Maps!$DV$2:$DV$1000,0)),1),"")</f>
        <v/>
      </c>
      <c r="O288" s="204" t="str">
        <f>IF(LEN(L288)&gt;0,IFERROR(INDEX(Maps!$DY$2:$DY$1000,MATCH(L288,Maps!$DV$2:$DV$1000,0)),L288),"")</f>
        <v/>
      </c>
    </row>
    <row r="289" spans="5:15" x14ac:dyDescent="0.45">
      <c r="E289" s="195" t="str">
        <f t="shared" si="9"/>
        <v/>
      </c>
      <c r="G289" s="200" t="s">
        <v>0</v>
      </c>
      <c r="H289" s="3" t="str">
        <v/>
      </c>
      <c r="I289" s="4" t="str">
        <v/>
      </c>
      <c r="J289" s="4" t="str">
        <v/>
      </c>
      <c r="K289" s="19" t="str">
        <v/>
      </c>
      <c r="L289" t="str">
        <f t="shared" si="8"/>
        <v/>
      </c>
      <c r="M289" s="189" t="str">
        <f>IF(LEN(L289)&gt;0,IFERROR(INDEX(Maps!$DW$2:$DW$1000,MATCH(L289,Maps!$DV$2:$DV$1000,0)),"N"),"")</f>
        <v/>
      </c>
      <c r="N289" s="202" t="str">
        <f>IF(LEN(L289)&gt;0,IFERROR(INDEX(Maps!$DX$2:$DX$1000,MATCH(L289,Maps!$DV$2:$DV$1000,0)),1),"")</f>
        <v/>
      </c>
      <c r="O289" s="204" t="str">
        <f>IF(LEN(L289)&gt;0,IFERROR(INDEX(Maps!$DY$2:$DY$1000,MATCH(L289,Maps!$DV$2:$DV$1000,0)),L289),"")</f>
        <v/>
      </c>
    </row>
    <row r="290" spans="5:15" x14ac:dyDescent="0.45">
      <c r="E290" s="195" t="str">
        <f t="shared" si="9"/>
        <v/>
      </c>
      <c r="G290" s="200" t="s">
        <v>0</v>
      </c>
      <c r="H290" s="3" t="str">
        <v/>
      </c>
      <c r="I290" s="4" t="str">
        <v/>
      </c>
      <c r="J290" s="4" t="str">
        <v/>
      </c>
      <c r="K290" s="19" t="str">
        <v/>
      </c>
      <c r="L290" t="str">
        <f t="shared" si="8"/>
        <v/>
      </c>
      <c r="M290" s="189" t="str">
        <f>IF(LEN(L290)&gt;0,IFERROR(INDEX(Maps!$DW$2:$DW$1000,MATCH(L290,Maps!$DV$2:$DV$1000,0)),"N"),"")</f>
        <v/>
      </c>
      <c r="N290" s="202" t="str">
        <f>IF(LEN(L290)&gt;0,IFERROR(INDEX(Maps!$DX$2:$DX$1000,MATCH(L290,Maps!$DV$2:$DV$1000,0)),1),"")</f>
        <v/>
      </c>
      <c r="O290" s="204" t="str">
        <f>IF(LEN(L290)&gt;0,IFERROR(INDEX(Maps!$DY$2:$DY$1000,MATCH(L290,Maps!$DV$2:$DV$1000,0)),L290),"")</f>
        <v/>
      </c>
    </row>
    <row r="291" spans="5:15" x14ac:dyDescent="0.45">
      <c r="E291" s="195" t="str">
        <f t="shared" si="9"/>
        <v/>
      </c>
      <c r="G291" s="200" t="s">
        <v>0</v>
      </c>
      <c r="H291" s="3" t="str">
        <v/>
      </c>
      <c r="I291" s="4" t="str">
        <v/>
      </c>
      <c r="J291" s="4" t="str">
        <v/>
      </c>
      <c r="K291" s="19" t="str">
        <v/>
      </c>
      <c r="L291" t="str">
        <f t="shared" si="8"/>
        <v/>
      </c>
      <c r="M291" s="189" t="str">
        <f>IF(LEN(L291)&gt;0,IFERROR(INDEX(Maps!$DW$2:$DW$1000,MATCH(L291,Maps!$DV$2:$DV$1000,0)),"N"),"")</f>
        <v/>
      </c>
      <c r="N291" s="202" t="str">
        <f>IF(LEN(L291)&gt;0,IFERROR(INDEX(Maps!$DX$2:$DX$1000,MATCH(L291,Maps!$DV$2:$DV$1000,0)),1),"")</f>
        <v/>
      </c>
      <c r="O291" s="204" t="str">
        <f>IF(LEN(L291)&gt;0,IFERROR(INDEX(Maps!$DY$2:$DY$1000,MATCH(L291,Maps!$DV$2:$DV$1000,0)),L291),"")</f>
        <v/>
      </c>
    </row>
    <row r="292" spans="5:15" x14ac:dyDescent="0.45">
      <c r="E292" s="195" t="str">
        <f t="shared" si="9"/>
        <v/>
      </c>
      <c r="G292" s="200" t="s">
        <v>0</v>
      </c>
      <c r="H292" s="3" t="str">
        <v/>
      </c>
      <c r="I292" s="4" t="str">
        <v/>
      </c>
      <c r="J292" s="4" t="str">
        <v/>
      </c>
      <c r="K292" s="19" t="str">
        <v/>
      </c>
      <c r="L292" t="str">
        <f t="shared" si="8"/>
        <v/>
      </c>
      <c r="M292" s="189" t="str">
        <f>IF(LEN(L292)&gt;0,IFERROR(INDEX(Maps!$DW$2:$DW$1000,MATCH(L292,Maps!$DV$2:$DV$1000,0)),"N"),"")</f>
        <v/>
      </c>
      <c r="N292" s="202" t="str">
        <f>IF(LEN(L292)&gt;0,IFERROR(INDEX(Maps!$DX$2:$DX$1000,MATCH(L292,Maps!$DV$2:$DV$1000,0)),1),"")</f>
        <v/>
      </c>
      <c r="O292" s="204" t="str">
        <f>IF(LEN(L292)&gt;0,IFERROR(INDEX(Maps!$DY$2:$DY$1000,MATCH(L292,Maps!$DV$2:$DV$1000,0)),L292),"")</f>
        <v/>
      </c>
    </row>
    <row r="293" spans="5:15" x14ac:dyDescent="0.45">
      <c r="E293" s="195" t="str">
        <f t="shared" si="9"/>
        <v/>
      </c>
      <c r="G293" s="200" t="s">
        <v>0</v>
      </c>
      <c r="H293" s="3" t="str">
        <v/>
      </c>
      <c r="I293" s="4" t="str">
        <v/>
      </c>
      <c r="J293" s="4" t="str">
        <v/>
      </c>
      <c r="K293" s="19" t="str">
        <v/>
      </c>
      <c r="L293" t="str">
        <f t="shared" si="8"/>
        <v/>
      </c>
      <c r="M293" s="189" t="str">
        <f>IF(LEN(L293)&gt;0,IFERROR(INDEX(Maps!$DW$2:$DW$1000,MATCH(L293,Maps!$DV$2:$DV$1000,0)),"N"),"")</f>
        <v/>
      </c>
      <c r="N293" s="202" t="str">
        <f>IF(LEN(L293)&gt;0,IFERROR(INDEX(Maps!$DX$2:$DX$1000,MATCH(L293,Maps!$DV$2:$DV$1000,0)),1),"")</f>
        <v/>
      </c>
      <c r="O293" s="204" t="str">
        <f>IF(LEN(L293)&gt;0,IFERROR(INDEX(Maps!$DY$2:$DY$1000,MATCH(L293,Maps!$DV$2:$DV$1000,0)),L293),"")</f>
        <v/>
      </c>
    </row>
    <row r="294" spans="5:15" x14ac:dyDescent="0.45">
      <c r="E294" s="195" t="str">
        <f t="shared" si="9"/>
        <v/>
      </c>
      <c r="G294" s="200" t="s">
        <v>0</v>
      </c>
      <c r="H294" s="3" t="str">
        <v/>
      </c>
      <c r="I294" s="4" t="str">
        <v/>
      </c>
      <c r="J294" s="4" t="str">
        <v/>
      </c>
      <c r="K294" s="19" t="str">
        <v/>
      </c>
      <c r="L294" t="str">
        <f t="shared" si="8"/>
        <v/>
      </c>
      <c r="M294" s="189" t="str">
        <f>IF(LEN(L294)&gt;0,IFERROR(INDEX(Maps!$DW$2:$DW$1000,MATCH(L294,Maps!$DV$2:$DV$1000,0)),"N"),"")</f>
        <v/>
      </c>
      <c r="N294" s="202" t="str">
        <f>IF(LEN(L294)&gt;0,IFERROR(INDEX(Maps!$DX$2:$DX$1000,MATCH(L294,Maps!$DV$2:$DV$1000,0)),1),"")</f>
        <v/>
      </c>
      <c r="O294" s="204" t="str">
        <f>IF(LEN(L294)&gt;0,IFERROR(INDEX(Maps!$DY$2:$DY$1000,MATCH(L294,Maps!$DV$2:$DV$1000,0)),L294),"")</f>
        <v/>
      </c>
    </row>
    <row r="295" spans="5:15" x14ac:dyDescent="0.45">
      <c r="E295" s="195" t="str">
        <f t="shared" si="9"/>
        <v/>
      </c>
      <c r="G295" s="200" t="s">
        <v>0</v>
      </c>
      <c r="H295" s="3" t="str">
        <v/>
      </c>
      <c r="I295" s="4" t="str">
        <v/>
      </c>
      <c r="J295" s="4" t="str">
        <v/>
      </c>
      <c r="K295" s="19" t="str">
        <v/>
      </c>
      <c r="L295" t="str">
        <f t="shared" si="8"/>
        <v/>
      </c>
      <c r="M295" s="189" t="str">
        <f>IF(LEN(L295)&gt;0,IFERROR(INDEX(Maps!$DW$2:$DW$1000,MATCH(L295,Maps!$DV$2:$DV$1000,0)),"N"),"")</f>
        <v/>
      </c>
      <c r="N295" s="202" t="str">
        <f>IF(LEN(L295)&gt;0,IFERROR(INDEX(Maps!$DX$2:$DX$1000,MATCH(L295,Maps!$DV$2:$DV$1000,0)),1),"")</f>
        <v/>
      </c>
      <c r="O295" s="204" t="str">
        <f>IF(LEN(L295)&gt;0,IFERROR(INDEX(Maps!$DY$2:$DY$1000,MATCH(L295,Maps!$DV$2:$DV$1000,0)),L295),"")</f>
        <v/>
      </c>
    </row>
    <row r="296" spans="5:15" x14ac:dyDescent="0.45">
      <c r="E296" s="195" t="str">
        <f t="shared" si="9"/>
        <v/>
      </c>
      <c r="G296" s="200" t="s">
        <v>0</v>
      </c>
      <c r="H296" s="3" t="str">
        <v/>
      </c>
      <c r="I296" s="4" t="str">
        <v/>
      </c>
      <c r="J296" s="4" t="str">
        <v/>
      </c>
      <c r="K296" s="19" t="str">
        <v/>
      </c>
      <c r="L296" t="str">
        <f t="shared" si="8"/>
        <v/>
      </c>
      <c r="M296" s="189" t="str">
        <f>IF(LEN(L296)&gt;0,IFERROR(INDEX(Maps!$DW$2:$DW$1000,MATCH(L296,Maps!$DV$2:$DV$1000,0)),"N"),"")</f>
        <v/>
      </c>
      <c r="N296" s="202" t="str">
        <f>IF(LEN(L296)&gt;0,IFERROR(INDEX(Maps!$DX$2:$DX$1000,MATCH(L296,Maps!$DV$2:$DV$1000,0)),1),"")</f>
        <v/>
      </c>
      <c r="O296" s="204" t="str">
        <f>IF(LEN(L296)&gt;0,IFERROR(INDEX(Maps!$DY$2:$DY$1000,MATCH(L296,Maps!$DV$2:$DV$1000,0)),L296),"")</f>
        <v/>
      </c>
    </row>
    <row r="297" spans="5:15" x14ac:dyDescent="0.45">
      <c r="E297" s="195" t="str">
        <f t="shared" si="9"/>
        <v/>
      </c>
      <c r="G297" s="200" t="s">
        <v>0</v>
      </c>
      <c r="H297" s="3" t="str">
        <v/>
      </c>
      <c r="I297" s="4" t="str">
        <v/>
      </c>
      <c r="J297" s="4" t="str">
        <v/>
      </c>
      <c r="K297" s="19" t="str">
        <v/>
      </c>
      <c r="L297" t="str">
        <f t="shared" ref="L297:L360" si="10">IF(LEN(F298)&gt;0,F298,"")</f>
        <v/>
      </c>
      <c r="M297" s="189" t="str">
        <f>IF(LEN(L297)&gt;0,IFERROR(INDEX(Maps!$DW$2:$DW$1000,MATCH(L297,Maps!$DV$2:$DV$1000,0)),"N"),"")</f>
        <v/>
      </c>
      <c r="N297" s="202" t="str">
        <f>IF(LEN(L297)&gt;0,IFERROR(INDEX(Maps!$DX$2:$DX$1000,MATCH(L297,Maps!$DV$2:$DV$1000,0)),1),"")</f>
        <v/>
      </c>
      <c r="O297" s="204" t="str">
        <f>IF(LEN(L297)&gt;0,IFERROR(INDEX(Maps!$DY$2:$DY$1000,MATCH(L297,Maps!$DV$2:$DV$1000,0)),L297),"")</f>
        <v/>
      </c>
    </row>
    <row r="298" spans="5:15" x14ac:dyDescent="0.45">
      <c r="E298" s="195" t="str">
        <f t="shared" si="9"/>
        <v/>
      </c>
      <c r="G298" s="200" t="s">
        <v>0</v>
      </c>
      <c r="H298" s="3" t="str">
        <v/>
      </c>
      <c r="I298" s="4" t="str">
        <v/>
      </c>
      <c r="J298" s="4" t="str">
        <v/>
      </c>
      <c r="K298" s="19" t="str">
        <v/>
      </c>
      <c r="L298" t="str">
        <f t="shared" si="10"/>
        <v/>
      </c>
      <c r="M298" s="189" t="str">
        <f>IF(LEN(L298)&gt;0,IFERROR(INDEX(Maps!$DW$2:$DW$1000,MATCH(L298,Maps!$DV$2:$DV$1000,0)),"N"),"")</f>
        <v/>
      </c>
      <c r="N298" s="202" t="str">
        <f>IF(LEN(L298)&gt;0,IFERROR(INDEX(Maps!$DX$2:$DX$1000,MATCH(L298,Maps!$DV$2:$DV$1000,0)),1),"")</f>
        <v/>
      </c>
      <c r="O298" s="204" t="str">
        <f>IF(LEN(L298)&gt;0,IFERROR(INDEX(Maps!$DY$2:$DY$1000,MATCH(L298,Maps!$DV$2:$DV$1000,0)),L298),"")</f>
        <v/>
      </c>
    </row>
    <row r="299" spans="5:15" x14ac:dyDescent="0.45">
      <c r="E299" s="195" t="str">
        <f t="shared" si="9"/>
        <v/>
      </c>
      <c r="G299" s="200" t="s">
        <v>0</v>
      </c>
      <c r="H299" s="3" t="str">
        <v/>
      </c>
      <c r="I299" s="4" t="str">
        <v/>
      </c>
      <c r="J299" s="4" t="str">
        <v/>
      </c>
      <c r="K299" s="19" t="str">
        <v/>
      </c>
      <c r="L299" t="str">
        <f t="shared" si="10"/>
        <v/>
      </c>
      <c r="M299" s="189" t="str">
        <f>IF(LEN(L299)&gt;0,IFERROR(INDEX(Maps!$DW$2:$DW$1000,MATCH(L299,Maps!$DV$2:$DV$1000,0)),"N"),"")</f>
        <v/>
      </c>
      <c r="N299" s="202" t="str">
        <f>IF(LEN(L299)&gt;0,IFERROR(INDEX(Maps!$DX$2:$DX$1000,MATCH(L299,Maps!$DV$2:$DV$1000,0)),1),"")</f>
        <v/>
      </c>
      <c r="O299" s="204" t="str">
        <f>IF(LEN(L299)&gt;0,IFERROR(INDEX(Maps!$DY$2:$DY$1000,MATCH(L299,Maps!$DV$2:$DV$1000,0)),L299),"")</f>
        <v/>
      </c>
    </row>
    <row r="300" spans="5:15" x14ac:dyDescent="0.45">
      <c r="E300" s="195" t="str">
        <f t="shared" si="9"/>
        <v/>
      </c>
      <c r="G300" s="200" t="s">
        <v>0</v>
      </c>
      <c r="H300" s="3" t="str">
        <v/>
      </c>
      <c r="I300" s="4" t="str">
        <v/>
      </c>
      <c r="J300" s="4" t="str">
        <v/>
      </c>
      <c r="K300" s="19" t="str">
        <v/>
      </c>
      <c r="L300" t="str">
        <f t="shared" si="10"/>
        <v/>
      </c>
      <c r="M300" s="189" t="str">
        <f>IF(LEN(L300)&gt;0,IFERROR(INDEX(Maps!$DW$2:$DW$1000,MATCH(L300,Maps!$DV$2:$DV$1000,0)),"N"),"")</f>
        <v/>
      </c>
      <c r="N300" s="202" t="str">
        <f>IF(LEN(L300)&gt;0,IFERROR(INDEX(Maps!$DX$2:$DX$1000,MATCH(L300,Maps!$DV$2:$DV$1000,0)),1),"")</f>
        <v/>
      </c>
      <c r="O300" s="204" t="str">
        <f>IF(LEN(L300)&gt;0,IFERROR(INDEX(Maps!$DY$2:$DY$1000,MATCH(L300,Maps!$DV$2:$DV$1000,0)),L300),"")</f>
        <v/>
      </c>
    </row>
    <row r="301" spans="5:15" x14ac:dyDescent="0.45">
      <c r="E301" s="195" t="str">
        <f t="shared" si="9"/>
        <v/>
      </c>
      <c r="G301" s="200" t="s">
        <v>0</v>
      </c>
      <c r="H301" s="3" t="str">
        <v/>
      </c>
      <c r="I301" s="4" t="str">
        <v/>
      </c>
      <c r="J301" s="4" t="str">
        <v/>
      </c>
      <c r="K301" s="19" t="str">
        <v/>
      </c>
      <c r="L301" t="str">
        <f t="shared" si="10"/>
        <v/>
      </c>
      <c r="M301" s="189" t="str">
        <f>IF(LEN(L301)&gt;0,IFERROR(INDEX(Maps!$DW$2:$DW$1000,MATCH(L301,Maps!$DV$2:$DV$1000,0)),"N"),"")</f>
        <v/>
      </c>
      <c r="N301" s="202" t="str">
        <f>IF(LEN(L301)&gt;0,IFERROR(INDEX(Maps!$DX$2:$DX$1000,MATCH(L301,Maps!$DV$2:$DV$1000,0)),1),"")</f>
        <v/>
      </c>
      <c r="O301" s="204" t="str">
        <f>IF(LEN(L301)&gt;0,IFERROR(INDEX(Maps!$DY$2:$DY$1000,MATCH(L301,Maps!$DV$2:$DV$1000,0)),L301),"")</f>
        <v/>
      </c>
    </row>
    <row r="302" spans="5:15" x14ac:dyDescent="0.45">
      <c r="E302" s="195" t="str">
        <f t="shared" si="9"/>
        <v/>
      </c>
      <c r="G302" s="200" t="s">
        <v>0</v>
      </c>
      <c r="H302" s="3" t="str">
        <v/>
      </c>
      <c r="I302" s="4" t="str">
        <v/>
      </c>
      <c r="J302" s="4" t="str">
        <v/>
      </c>
      <c r="K302" s="19" t="str">
        <v/>
      </c>
      <c r="L302" t="str">
        <f t="shared" si="10"/>
        <v/>
      </c>
      <c r="M302" s="189" t="str">
        <f>IF(LEN(L302)&gt;0,IFERROR(INDEX(Maps!$DW$2:$DW$1000,MATCH(L302,Maps!$DV$2:$DV$1000,0)),"N"),"")</f>
        <v/>
      </c>
      <c r="N302" s="202" t="str">
        <f>IF(LEN(L302)&gt;0,IFERROR(INDEX(Maps!$DX$2:$DX$1000,MATCH(L302,Maps!$DV$2:$DV$1000,0)),1),"")</f>
        <v/>
      </c>
      <c r="O302" s="204" t="str">
        <f>IF(LEN(L302)&gt;0,IFERROR(INDEX(Maps!$DY$2:$DY$1000,MATCH(L302,Maps!$DV$2:$DV$1000,0)),L302),"")</f>
        <v/>
      </c>
    </row>
    <row r="303" spans="5:15" x14ac:dyDescent="0.45">
      <c r="E303" s="195" t="str">
        <f t="shared" si="9"/>
        <v/>
      </c>
      <c r="G303" s="200" t="s">
        <v>0</v>
      </c>
      <c r="H303" s="3" t="str">
        <v/>
      </c>
      <c r="I303" s="4" t="str">
        <v/>
      </c>
      <c r="J303" s="4" t="str">
        <v/>
      </c>
      <c r="K303" s="19" t="str">
        <v/>
      </c>
      <c r="L303" t="str">
        <f t="shared" si="10"/>
        <v/>
      </c>
      <c r="M303" s="189" t="str">
        <f>IF(LEN(L303)&gt;0,IFERROR(INDEX(Maps!$DW$2:$DW$1000,MATCH(L303,Maps!$DV$2:$DV$1000,0)),"N"),"")</f>
        <v/>
      </c>
      <c r="N303" s="202" t="str">
        <f>IF(LEN(L303)&gt;0,IFERROR(INDEX(Maps!$DX$2:$DX$1000,MATCH(L303,Maps!$DV$2:$DV$1000,0)),1),"")</f>
        <v/>
      </c>
      <c r="O303" s="204" t="str">
        <f>IF(LEN(L303)&gt;0,IFERROR(INDEX(Maps!$DY$2:$DY$1000,MATCH(L303,Maps!$DV$2:$DV$1000,0)),L303),"")</f>
        <v/>
      </c>
    </row>
    <row r="304" spans="5:15" x14ac:dyDescent="0.45">
      <c r="E304" s="195" t="str">
        <f t="shared" si="9"/>
        <v/>
      </c>
      <c r="G304" s="200" t="s">
        <v>0</v>
      </c>
      <c r="H304" s="3" t="str">
        <v/>
      </c>
      <c r="I304" s="4" t="str">
        <v/>
      </c>
      <c r="J304" s="4" t="str">
        <v/>
      </c>
      <c r="K304" s="19" t="str">
        <v/>
      </c>
      <c r="L304" t="str">
        <f t="shared" si="10"/>
        <v/>
      </c>
      <c r="M304" s="189" t="str">
        <f>IF(LEN(L304)&gt;0,IFERROR(INDEX(Maps!$DW$2:$DW$1000,MATCH(L304,Maps!$DV$2:$DV$1000,0)),"N"),"")</f>
        <v/>
      </c>
      <c r="N304" s="202" t="str">
        <f>IF(LEN(L304)&gt;0,IFERROR(INDEX(Maps!$DX$2:$DX$1000,MATCH(L304,Maps!$DV$2:$DV$1000,0)),1),"")</f>
        <v/>
      </c>
      <c r="O304" s="204" t="str">
        <f>IF(LEN(L304)&gt;0,IFERROR(INDEX(Maps!$DY$2:$DY$1000,MATCH(L304,Maps!$DV$2:$DV$1000,0)),L304),"")</f>
        <v/>
      </c>
    </row>
    <row r="305" spans="5:15" x14ac:dyDescent="0.45">
      <c r="E305" s="195" t="str">
        <f t="shared" si="9"/>
        <v/>
      </c>
      <c r="G305" s="200" t="s">
        <v>0</v>
      </c>
      <c r="H305" s="3" t="str">
        <v/>
      </c>
      <c r="I305" s="4" t="str">
        <v/>
      </c>
      <c r="J305" s="4" t="str">
        <v/>
      </c>
      <c r="K305" s="19" t="str">
        <v/>
      </c>
      <c r="L305" t="str">
        <f t="shared" si="10"/>
        <v/>
      </c>
      <c r="M305" s="189" t="str">
        <f>IF(LEN(L305)&gt;0,IFERROR(INDEX(Maps!$DW$2:$DW$1000,MATCH(L305,Maps!$DV$2:$DV$1000,0)),"N"),"")</f>
        <v/>
      </c>
      <c r="N305" s="202" t="str">
        <f>IF(LEN(L305)&gt;0,IFERROR(INDEX(Maps!$DX$2:$DX$1000,MATCH(L305,Maps!$DV$2:$DV$1000,0)),1),"")</f>
        <v/>
      </c>
      <c r="O305" s="204" t="str">
        <f>IF(LEN(L305)&gt;0,IFERROR(INDEX(Maps!$DY$2:$DY$1000,MATCH(L305,Maps!$DV$2:$DV$1000,0)),L305),"")</f>
        <v/>
      </c>
    </row>
    <row r="306" spans="5:15" x14ac:dyDescent="0.45">
      <c r="E306" s="195" t="str">
        <f t="shared" si="9"/>
        <v/>
      </c>
      <c r="G306" s="200" t="s">
        <v>0</v>
      </c>
      <c r="H306" s="3" t="str">
        <v/>
      </c>
      <c r="I306" s="4" t="str">
        <v/>
      </c>
      <c r="J306" s="4" t="str">
        <v/>
      </c>
      <c r="K306" s="19" t="str">
        <v/>
      </c>
      <c r="L306" t="str">
        <f t="shared" si="10"/>
        <v/>
      </c>
      <c r="M306" s="189" t="str">
        <f>IF(LEN(L306)&gt;0,IFERROR(INDEX(Maps!$DW$2:$DW$1000,MATCH(L306,Maps!$DV$2:$DV$1000,0)),"N"),"")</f>
        <v/>
      </c>
      <c r="N306" s="202" t="str">
        <f>IF(LEN(L306)&gt;0,IFERROR(INDEX(Maps!$DX$2:$DX$1000,MATCH(L306,Maps!$DV$2:$DV$1000,0)),1),"")</f>
        <v/>
      </c>
      <c r="O306" s="204" t="str">
        <f>IF(LEN(L306)&gt;0,IFERROR(INDEX(Maps!$DY$2:$DY$1000,MATCH(L306,Maps!$DV$2:$DV$1000,0)),L306),"")</f>
        <v/>
      </c>
    </row>
    <row r="307" spans="5:15" x14ac:dyDescent="0.45">
      <c r="E307" s="195" t="str">
        <f t="shared" si="9"/>
        <v/>
      </c>
      <c r="G307" s="200" t="s">
        <v>0</v>
      </c>
      <c r="H307" s="3" t="str">
        <v/>
      </c>
      <c r="I307" s="4" t="str">
        <v/>
      </c>
      <c r="J307" s="4" t="str">
        <v/>
      </c>
      <c r="K307" s="19" t="str">
        <v/>
      </c>
      <c r="L307" t="str">
        <f t="shared" si="10"/>
        <v/>
      </c>
      <c r="M307" s="189" t="str">
        <f>IF(LEN(L307)&gt;0,IFERROR(INDEX(Maps!$DW$2:$DW$1000,MATCH(L307,Maps!$DV$2:$DV$1000,0)),"N"),"")</f>
        <v/>
      </c>
      <c r="N307" s="202" t="str">
        <f>IF(LEN(L307)&gt;0,IFERROR(INDEX(Maps!$DX$2:$DX$1000,MATCH(L307,Maps!$DV$2:$DV$1000,0)),1),"")</f>
        <v/>
      </c>
      <c r="O307" s="204" t="str">
        <f>IF(LEN(L307)&gt;0,IFERROR(INDEX(Maps!$DY$2:$DY$1000,MATCH(L307,Maps!$DV$2:$DV$1000,0)),L307),"")</f>
        <v/>
      </c>
    </row>
    <row r="308" spans="5:15" x14ac:dyDescent="0.45">
      <c r="E308" s="195" t="str">
        <f t="shared" si="9"/>
        <v/>
      </c>
      <c r="G308" s="200" t="s">
        <v>0</v>
      </c>
      <c r="H308" s="3" t="str">
        <v/>
      </c>
      <c r="I308" s="4" t="str">
        <v/>
      </c>
      <c r="J308" s="4" t="str">
        <v/>
      </c>
      <c r="K308" s="19" t="str">
        <v/>
      </c>
      <c r="L308" t="str">
        <f t="shared" si="10"/>
        <v/>
      </c>
      <c r="M308" s="189" t="str">
        <f>IF(LEN(L308)&gt;0,IFERROR(INDEX(Maps!$DW$2:$DW$1000,MATCH(L308,Maps!$DV$2:$DV$1000,0)),"N"),"")</f>
        <v/>
      </c>
      <c r="N308" s="202" t="str">
        <f>IF(LEN(L308)&gt;0,IFERROR(INDEX(Maps!$DX$2:$DX$1000,MATCH(L308,Maps!$DV$2:$DV$1000,0)),1),"")</f>
        <v/>
      </c>
      <c r="O308" s="204" t="str">
        <f>IF(LEN(L308)&gt;0,IFERROR(INDEX(Maps!$DY$2:$DY$1000,MATCH(L308,Maps!$DV$2:$DV$1000,0)),L308),"")</f>
        <v/>
      </c>
    </row>
    <row r="309" spans="5:15" x14ac:dyDescent="0.45">
      <c r="E309" s="195" t="str">
        <f t="shared" si="9"/>
        <v/>
      </c>
      <c r="G309" s="200" t="s">
        <v>0</v>
      </c>
      <c r="H309" s="3" t="str">
        <v/>
      </c>
      <c r="I309" s="4" t="str">
        <v/>
      </c>
      <c r="J309" s="4" t="str">
        <v/>
      </c>
      <c r="K309" s="19" t="str">
        <v/>
      </c>
      <c r="L309" t="str">
        <f t="shared" si="10"/>
        <v/>
      </c>
      <c r="M309" s="189" t="str">
        <f>IF(LEN(L309)&gt;0,IFERROR(INDEX(Maps!$DW$2:$DW$1000,MATCH(L309,Maps!$DV$2:$DV$1000,0)),"N"),"")</f>
        <v/>
      </c>
      <c r="N309" s="202" t="str">
        <f>IF(LEN(L309)&gt;0,IFERROR(INDEX(Maps!$DX$2:$DX$1000,MATCH(L309,Maps!$DV$2:$DV$1000,0)),1),"")</f>
        <v/>
      </c>
      <c r="O309" s="204" t="str">
        <f>IF(LEN(L309)&gt;0,IFERROR(INDEX(Maps!$DY$2:$DY$1000,MATCH(L309,Maps!$DV$2:$DV$1000,0)),L309),"")</f>
        <v/>
      </c>
    </row>
    <row r="310" spans="5:15" x14ac:dyDescent="0.45">
      <c r="E310" s="195" t="str">
        <f t="shared" si="9"/>
        <v/>
      </c>
      <c r="G310" s="200" t="s">
        <v>0</v>
      </c>
      <c r="H310" s="3" t="str">
        <v/>
      </c>
      <c r="I310" s="4" t="str">
        <v/>
      </c>
      <c r="J310" s="4" t="str">
        <v/>
      </c>
      <c r="K310" s="19" t="str">
        <v/>
      </c>
      <c r="L310" t="str">
        <f t="shared" si="10"/>
        <v/>
      </c>
      <c r="M310" s="189" t="str">
        <f>IF(LEN(L310)&gt;0,IFERROR(INDEX(Maps!$DW$2:$DW$1000,MATCH(L310,Maps!$DV$2:$DV$1000,0)),"N"),"")</f>
        <v/>
      </c>
      <c r="N310" s="202" t="str">
        <f>IF(LEN(L310)&gt;0,IFERROR(INDEX(Maps!$DX$2:$DX$1000,MATCH(L310,Maps!$DV$2:$DV$1000,0)),1),"")</f>
        <v/>
      </c>
      <c r="O310" s="204" t="str">
        <f>IF(LEN(L310)&gt;0,IFERROR(INDEX(Maps!$DY$2:$DY$1000,MATCH(L310,Maps!$DV$2:$DV$1000,0)),L310),"")</f>
        <v/>
      </c>
    </row>
    <row r="311" spans="5:15" x14ac:dyDescent="0.45">
      <c r="E311" s="195" t="str">
        <f t="shared" si="9"/>
        <v/>
      </c>
      <c r="G311" s="200" t="s">
        <v>0</v>
      </c>
      <c r="H311" s="3" t="str">
        <v/>
      </c>
      <c r="I311" s="4" t="str">
        <v/>
      </c>
      <c r="J311" s="4" t="str">
        <v/>
      </c>
      <c r="K311" s="19" t="str">
        <v/>
      </c>
      <c r="L311" t="str">
        <f t="shared" si="10"/>
        <v/>
      </c>
      <c r="M311" s="189" t="str">
        <f>IF(LEN(L311)&gt;0,IFERROR(INDEX(Maps!$DW$2:$DW$1000,MATCH(L311,Maps!$DV$2:$DV$1000,0)),"N"),"")</f>
        <v/>
      </c>
      <c r="N311" s="202" t="str">
        <f>IF(LEN(L311)&gt;0,IFERROR(INDEX(Maps!$DX$2:$DX$1000,MATCH(L311,Maps!$DV$2:$DV$1000,0)),1),"")</f>
        <v/>
      </c>
      <c r="O311" s="204" t="str">
        <f>IF(LEN(L311)&gt;0,IFERROR(INDEX(Maps!$DY$2:$DY$1000,MATCH(L311,Maps!$DV$2:$DV$1000,0)),L311),"")</f>
        <v/>
      </c>
    </row>
    <row r="312" spans="5:15" x14ac:dyDescent="0.45">
      <c r="E312" s="195" t="str">
        <f t="shared" si="9"/>
        <v/>
      </c>
      <c r="G312" s="200" t="s">
        <v>0</v>
      </c>
      <c r="H312" s="3" t="str">
        <v/>
      </c>
      <c r="I312" s="4" t="str">
        <v/>
      </c>
      <c r="J312" s="4" t="str">
        <v/>
      </c>
      <c r="K312" s="19" t="str">
        <v/>
      </c>
      <c r="L312" t="str">
        <f t="shared" si="10"/>
        <v/>
      </c>
      <c r="M312" s="189" t="str">
        <f>IF(LEN(L312)&gt;0,IFERROR(INDEX(Maps!$DW$2:$DW$1000,MATCH(L312,Maps!$DV$2:$DV$1000,0)),"N"),"")</f>
        <v/>
      </c>
      <c r="N312" s="202" t="str">
        <f>IF(LEN(L312)&gt;0,IFERROR(INDEX(Maps!$DX$2:$DX$1000,MATCH(L312,Maps!$DV$2:$DV$1000,0)),1),"")</f>
        <v/>
      </c>
      <c r="O312" s="204" t="str">
        <f>IF(LEN(L312)&gt;0,IFERROR(INDEX(Maps!$DY$2:$DY$1000,MATCH(L312,Maps!$DV$2:$DV$1000,0)),L312),"")</f>
        <v/>
      </c>
    </row>
    <row r="313" spans="5:15" x14ac:dyDescent="0.45">
      <c r="E313" s="195" t="str">
        <f t="shared" si="9"/>
        <v/>
      </c>
      <c r="G313" s="200" t="s">
        <v>0</v>
      </c>
      <c r="H313" s="3" t="str">
        <v/>
      </c>
      <c r="I313" s="4" t="str">
        <v/>
      </c>
      <c r="J313" s="4" t="str">
        <v/>
      </c>
      <c r="K313" s="19" t="str">
        <v/>
      </c>
      <c r="L313" t="str">
        <f t="shared" si="10"/>
        <v/>
      </c>
      <c r="M313" s="189" t="str">
        <f>IF(LEN(L313)&gt;0,IFERROR(INDEX(Maps!$DW$2:$DW$1000,MATCH(L313,Maps!$DV$2:$DV$1000,0)),"N"),"")</f>
        <v/>
      </c>
      <c r="N313" s="202" t="str">
        <f>IF(LEN(L313)&gt;0,IFERROR(INDEX(Maps!$DX$2:$DX$1000,MATCH(L313,Maps!$DV$2:$DV$1000,0)),1),"")</f>
        <v/>
      </c>
      <c r="O313" s="204" t="str">
        <f>IF(LEN(L313)&gt;0,IFERROR(INDEX(Maps!$DY$2:$DY$1000,MATCH(L313,Maps!$DV$2:$DV$1000,0)),L313),"")</f>
        <v/>
      </c>
    </row>
    <row r="314" spans="5:15" x14ac:dyDescent="0.45">
      <c r="E314" s="195" t="str">
        <f t="shared" si="9"/>
        <v/>
      </c>
      <c r="G314" s="200" t="s">
        <v>0</v>
      </c>
      <c r="H314" s="3" t="str">
        <v/>
      </c>
      <c r="I314" s="4" t="str">
        <v/>
      </c>
      <c r="J314" s="4" t="str">
        <v/>
      </c>
      <c r="K314" s="19" t="str">
        <v/>
      </c>
      <c r="L314" t="str">
        <f t="shared" si="10"/>
        <v/>
      </c>
      <c r="M314" s="189" t="str">
        <f>IF(LEN(L314)&gt;0,IFERROR(INDEX(Maps!$DW$2:$DW$1000,MATCH(L314,Maps!$DV$2:$DV$1000,0)),"N"),"")</f>
        <v/>
      </c>
      <c r="N314" s="202" t="str">
        <f>IF(LEN(L314)&gt;0,IFERROR(INDEX(Maps!$DX$2:$DX$1000,MATCH(L314,Maps!$DV$2:$DV$1000,0)),1),"")</f>
        <v/>
      </c>
      <c r="O314" s="204" t="str">
        <f>IF(LEN(L314)&gt;0,IFERROR(INDEX(Maps!$DY$2:$DY$1000,MATCH(L314,Maps!$DV$2:$DV$1000,0)),L314),"")</f>
        <v/>
      </c>
    </row>
    <row r="315" spans="5:15" x14ac:dyDescent="0.45">
      <c r="E315" s="195" t="str">
        <f t="shared" si="9"/>
        <v/>
      </c>
      <c r="G315" s="200" t="s">
        <v>0</v>
      </c>
      <c r="H315" s="3" t="str">
        <v/>
      </c>
      <c r="I315" s="4" t="str">
        <v/>
      </c>
      <c r="J315" s="4" t="str">
        <v/>
      </c>
      <c r="K315" s="19" t="str">
        <v/>
      </c>
      <c r="L315" t="str">
        <f t="shared" si="10"/>
        <v/>
      </c>
      <c r="M315" s="189" t="str">
        <f>IF(LEN(L315)&gt;0,IFERROR(INDEX(Maps!$DW$2:$DW$1000,MATCH(L315,Maps!$DV$2:$DV$1000,0)),"N"),"")</f>
        <v/>
      </c>
      <c r="N315" s="202" t="str">
        <f>IF(LEN(L315)&gt;0,IFERROR(INDEX(Maps!$DX$2:$DX$1000,MATCH(L315,Maps!$DV$2:$DV$1000,0)),1),"")</f>
        <v/>
      </c>
      <c r="O315" s="204" t="str">
        <f>IF(LEN(L315)&gt;0,IFERROR(INDEX(Maps!$DY$2:$DY$1000,MATCH(L315,Maps!$DV$2:$DV$1000,0)),L315),"")</f>
        <v/>
      </c>
    </row>
    <row r="316" spans="5:15" x14ac:dyDescent="0.45">
      <c r="E316" s="195" t="str">
        <f t="shared" si="9"/>
        <v/>
      </c>
      <c r="G316" s="200" t="s">
        <v>0</v>
      </c>
      <c r="H316" s="3" t="str">
        <v/>
      </c>
      <c r="I316" s="4" t="str">
        <v/>
      </c>
      <c r="J316" s="4" t="str">
        <v/>
      </c>
      <c r="K316" s="19" t="str">
        <v/>
      </c>
      <c r="L316" t="str">
        <f t="shared" si="10"/>
        <v/>
      </c>
      <c r="M316" s="189" t="str">
        <f>IF(LEN(L316)&gt;0,IFERROR(INDEX(Maps!$DW$2:$DW$1000,MATCH(L316,Maps!$DV$2:$DV$1000,0)),"N"),"")</f>
        <v/>
      </c>
      <c r="N316" s="202" t="str">
        <f>IF(LEN(L316)&gt;0,IFERROR(INDEX(Maps!$DX$2:$DX$1000,MATCH(L316,Maps!$DV$2:$DV$1000,0)),1),"")</f>
        <v/>
      </c>
      <c r="O316" s="204" t="str">
        <f>IF(LEN(L316)&gt;0,IFERROR(INDEX(Maps!$DY$2:$DY$1000,MATCH(L316,Maps!$DV$2:$DV$1000,0)),L316),"")</f>
        <v/>
      </c>
    </row>
    <row r="317" spans="5:15" x14ac:dyDescent="0.45">
      <c r="E317" s="195" t="str">
        <f t="shared" si="9"/>
        <v/>
      </c>
      <c r="G317" s="200" t="s">
        <v>0</v>
      </c>
      <c r="H317" s="3" t="str">
        <v/>
      </c>
      <c r="I317" s="4" t="str">
        <v/>
      </c>
      <c r="J317" s="4" t="str">
        <v/>
      </c>
      <c r="K317" s="19" t="str">
        <v/>
      </c>
      <c r="L317" t="str">
        <f t="shared" si="10"/>
        <v/>
      </c>
      <c r="M317" s="189" t="str">
        <f>IF(LEN(L317)&gt;0,IFERROR(INDEX(Maps!$DW$2:$DW$1000,MATCH(L317,Maps!$DV$2:$DV$1000,0)),"N"),"")</f>
        <v/>
      </c>
      <c r="N317" s="202" t="str">
        <f>IF(LEN(L317)&gt;0,IFERROR(INDEX(Maps!$DX$2:$DX$1000,MATCH(L317,Maps!$DV$2:$DV$1000,0)),1),"")</f>
        <v/>
      </c>
      <c r="O317" s="204" t="str">
        <f>IF(LEN(L317)&gt;0,IFERROR(INDEX(Maps!$DY$2:$DY$1000,MATCH(L317,Maps!$DV$2:$DV$1000,0)),L317),"")</f>
        <v/>
      </c>
    </row>
    <row r="318" spans="5:15" x14ac:dyDescent="0.45">
      <c r="E318" s="195" t="str">
        <f t="shared" si="9"/>
        <v/>
      </c>
      <c r="G318" s="200" t="s">
        <v>0</v>
      </c>
      <c r="H318" s="3" t="str">
        <v/>
      </c>
      <c r="I318" s="4" t="str">
        <v/>
      </c>
      <c r="J318" s="4" t="str">
        <v/>
      </c>
      <c r="K318" s="19" t="str">
        <v/>
      </c>
      <c r="L318" t="str">
        <f t="shared" si="10"/>
        <v/>
      </c>
      <c r="M318" s="189" t="str">
        <f>IF(LEN(L318)&gt;0,IFERROR(INDEX(Maps!$DW$2:$DW$1000,MATCH(L318,Maps!$DV$2:$DV$1000,0)),"N"),"")</f>
        <v/>
      </c>
      <c r="N318" s="202" t="str">
        <f>IF(LEN(L318)&gt;0,IFERROR(INDEX(Maps!$DX$2:$DX$1000,MATCH(L318,Maps!$DV$2:$DV$1000,0)),1),"")</f>
        <v/>
      </c>
      <c r="O318" s="204" t="str">
        <f>IF(LEN(L318)&gt;0,IFERROR(INDEX(Maps!$DY$2:$DY$1000,MATCH(L318,Maps!$DV$2:$DV$1000,0)),L318),"")</f>
        <v/>
      </c>
    </row>
    <row r="319" spans="5:15" x14ac:dyDescent="0.45">
      <c r="E319" s="195" t="str">
        <f t="shared" si="9"/>
        <v/>
      </c>
      <c r="G319" s="200" t="s">
        <v>0</v>
      </c>
      <c r="H319" s="3" t="str">
        <v/>
      </c>
      <c r="I319" s="4" t="str">
        <v/>
      </c>
      <c r="J319" s="4" t="str">
        <v/>
      </c>
      <c r="K319" s="19" t="str">
        <v/>
      </c>
      <c r="L319" t="str">
        <f t="shared" si="10"/>
        <v/>
      </c>
      <c r="M319" s="189" t="str">
        <f>IF(LEN(L319)&gt;0,IFERROR(INDEX(Maps!$DW$2:$DW$1000,MATCH(L319,Maps!$DV$2:$DV$1000,0)),"N"),"")</f>
        <v/>
      </c>
      <c r="N319" s="202" t="str">
        <f>IF(LEN(L319)&gt;0,IFERROR(INDEX(Maps!$DX$2:$DX$1000,MATCH(L319,Maps!$DV$2:$DV$1000,0)),1),"")</f>
        <v/>
      </c>
      <c r="O319" s="204" t="str">
        <f>IF(LEN(L319)&gt;0,IFERROR(INDEX(Maps!$DY$2:$DY$1000,MATCH(L319,Maps!$DV$2:$DV$1000,0)),L319),"")</f>
        <v/>
      </c>
    </row>
    <row r="320" spans="5:15" x14ac:dyDescent="0.45">
      <c r="E320" s="195" t="str">
        <f t="shared" si="9"/>
        <v/>
      </c>
      <c r="G320" s="200" t="s">
        <v>0</v>
      </c>
      <c r="H320" s="3" t="str">
        <v/>
      </c>
      <c r="I320" s="4" t="str">
        <v/>
      </c>
      <c r="J320" s="4" t="str">
        <v/>
      </c>
      <c r="K320" s="19" t="str">
        <v/>
      </c>
      <c r="L320" t="str">
        <f t="shared" si="10"/>
        <v/>
      </c>
      <c r="M320" s="189" t="str">
        <f>IF(LEN(L320)&gt;0,IFERROR(INDEX(Maps!$DW$2:$DW$1000,MATCH(L320,Maps!$DV$2:$DV$1000,0)),"N"),"")</f>
        <v/>
      </c>
      <c r="N320" s="202" t="str">
        <f>IF(LEN(L320)&gt;0,IFERROR(INDEX(Maps!$DX$2:$DX$1000,MATCH(L320,Maps!$DV$2:$DV$1000,0)),1),"")</f>
        <v/>
      </c>
      <c r="O320" s="204" t="str">
        <f>IF(LEN(L320)&gt;0,IFERROR(INDEX(Maps!$DY$2:$DY$1000,MATCH(L320,Maps!$DV$2:$DV$1000,0)),L320),"")</f>
        <v/>
      </c>
    </row>
    <row r="321" spans="5:15" x14ac:dyDescent="0.45">
      <c r="E321" s="195" t="str">
        <f t="shared" si="9"/>
        <v/>
      </c>
      <c r="G321" s="200" t="s">
        <v>0</v>
      </c>
      <c r="H321" s="3" t="str">
        <v/>
      </c>
      <c r="I321" s="4" t="str">
        <v/>
      </c>
      <c r="J321" s="4" t="str">
        <v/>
      </c>
      <c r="K321" s="19" t="str">
        <v/>
      </c>
      <c r="L321" t="str">
        <f t="shared" si="10"/>
        <v/>
      </c>
      <c r="M321" s="189" t="str">
        <f>IF(LEN(L321)&gt;0,IFERROR(INDEX(Maps!$DW$2:$DW$1000,MATCH(L321,Maps!$DV$2:$DV$1000,0)),"N"),"")</f>
        <v/>
      </c>
      <c r="N321" s="202" t="str">
        <f>IF(LEN(L321)&gt;0,IFERROR(INDEX(Maps!$DX$2:$DX$1000,MATCH(L321,Maps!$DV$2:$DV$1000,0)),1),"")</f>
        <v/>
      </c>
      <c r="O321" s="204" t="str">
        <f>IF(LEN(L321)&gt;0,IFERROR(INDEX(Maps!$DY$2:$DY$1000,MATCH(L321,Maps!$DV$2:$DV$1000,0)),L321),"")</f>
        <v/>
      </c>
    </row>
    <row r="322" spans="5:15" x14ac:dyDescent="0.45">
      <c r="E322" s="195" t="str">
        <f t="shared" ref="E322:E385" si="11">IF(LEN(A322)&gt;0,A322,"")</f>
        <v/>
      </c>
      <c r="G322" s="200" t="s">
        <v>0</v>
      </c>
      <c r="H322" s="3" t="str">
        <v/>
      </c>
      <c r="I322" s="4" t="str">
        <v/>
      </c>
      <c r="J322" s="4" t="str">
        <v/>
      </c>
      <c r="K322" s="19" t="str">
        <v/>
      </c>
      <c r="L322" t="str">
        <f t="shared" si="10"/>
        <v/>
      </c>
      <c r="M322" s="189" t="str">
        <f>IF(LEN(L322)&gt;0,IFERROR(INDEX(Maps!$DW$2:$DW$1000,MATCH(L322,Maps!$DV$2:$DV$1000,0)),"N"),"")</f>
        <v/>
      </c>
      <c r="N322" s="202" t="str">
        <f>IF(LEN(L322)&gt;0,IFERROR(INDEX(Maps!$DX$2:$DX$1000,MATCH(L322,Maps!$DV$2:$DV$1000,0)),1),"")</f>
        <v/>
      </c>
      <c r="O322" s="204" t="str">
        <f>IF(LEN(L322)&gt;0,IFERROR(INDEX(Maps!$DY$2:$DY$1000,MATCH(L322,Maps!$DV$2:$DV$1000,0)),L322),"")</f>
        <v/>
      </c>
    </row>
    <row r="323" spans="5:15" x14ac:dyDescent="0.45">
      <c r="E323" s="195" t="str">
        <f t="shared" si="11"/>
        <v/>
      </c>
      <c r="G323" s="200" t="s">
        <v>0</v>
      </c>
      <c r="H323" s="3" t="str">
        <v/>
      </c>
      <c r="I323" s="4" t="str">
        <v/>
      </c>
      <c r="J323" s="4" t="str">
        <v/>
      </c>
      <c r="K323" s="19" t="str">
        <v/>
      </c>
      <c r="L323" t="str">
        <f t="shared" si="10"/>
        <v/>
      </c>
      <c r="M323" s="189" t="str">
        <f>IF(LEN(L323)&gt;0,IFERROR(INDEX(Maps!$DW$2:$DW$1000,MATCH(L323,Maps!$DV$2:$DV$1000,0)),"N"),"")</f>
        <v/>
      </c>
      <c r="N323" s="202" t="str">
        <f>IF(LEN(L323)&gt;0,IFERROR(INDEX(Maps!$DX$2:$DX$1000,MATCH(L323,Maps!$DV$2:$DV$1000,0)),1),"")</f>
        <v/>
      </c>
      <c r="O323" s="204" t="str">
        <f>IF(LEN(L323)&gt;0,IFERROR(INDEX(Maps!$DY$2:$DY$1000,MATCH(L323,Maps!$DV$2:$DV$1000,0)),L323),"")</f>
        <v/>
      </c>
    </row>
    <row r="324" spans="5:15" x14ac:dyDescent="0.45">
      <c r="E324" s="195" t="str">
        <f t="shared" si="11"/>
        <v/>
      </c>
      <c r="G324" s="200" t="s">
        <v>0</v>
      </c>
      <c r="H324" s="3" t="str">
        <v/>
      </c>
      <c r="I324" s="4" t="str">
        <v/>
      </c>
      <c r="J324" s="4" t="str">
        <v/>
      </c>
      <c r="K324" s="19" t="str">
        <v/>
      </c>
      <c r="L324" t="str">
        <f t="shared" si="10"/>
        <v/>
      </c>
      <c r="M324" s="189" t="str">
        <f>IF(LEN(L324)&gt;0,IFERROR(INDEX(Maps!$DW$2:$DW$1000,MATCH(L324,Maps!$DV$2:$DV$1000,0)),"N"),"")</f>
        <v/>
      </c>
      <c r="N324" s="202" t="str">
        <f>IF(LEN(L324)&gt;0,IFERROR(INDEX(Maps!$DX$2:$DX$1000,MATCH(L324,Maps!$DV$2:$DV$1000,0)),1),"")</f>
        <v/>
      </c>
      <c r="O324" s="204" t="str">
        <f>IF(LEN(L324)&gt;0,IFERROR(INDEX(Maps!$DY$2:$DY$1000,MATCH(L324,Maps!$DV$2:$DV$1000,0)),L324),"")</f>
        <v/>
      </c>
    </row>
    <row r="325" spans="5:15" x14ac:dyDescent="0.45">
      <c r="E325" s="195" t="str">
        <f t="shared" si="11"/>
        <v/>
      </c>
      <c r="G325" s="200" t="s">
        <v>0</v>
      </c>
      <c r="H325" s="3" t="str">
        <v/>
      </c>
      <c r="I325" s="4" t="str">
        <v/>
      </c>
      <c r="J325" s="4" t="str">
        <v/>
      </c>
      <c r="K325" s="19" t="str">
        <v/>
      </c>
      <c r="L325" t="str">
        <f t="shared" si="10"/>
        <v/>
      </c>
      <c r="M325" s="189" t="str">
        <f>IF(LEN(L325)&gt;0,IFERROR(INDEX(Maps!$DW$2:$DW$1000,MATCH(L325,Maps!$DV$2:$DV$1000,0)),"N"),"")</f>
        <v/>
      </c>
      <c r="N325" s="202" t="str">
        <f>IF(LEN(L325)&gt;0,IFERROR(INDEX(Maps!$DX$2:$DX$1000,MATCH(L325,Maps!$DV$2:$DV$1000,0)),1),"")</f>
        <v/>
      </c>
      <c r="O325" s="204" t="str">
        <f>IF(LEN(L325)&gt;0,IFERROR(INDEX(Maps!$DY$2:$DY$1000,MATCH(L325,Maps!$DV$2:$DV$1000,0)),L325),"")</f>
        <v/>
      </c>
    </row>
    <row r="326" spans="5:15" x14ac:dyDescent="0.45">
      <c r="E326" s="195" t="str">
        <f t="shared" si="11"/>
        <v/>
      </c>
      <c r="G326" s="200" t="s">
        <v>0</v>
      </c>
      <c r="H326" s="3" t="str">
        <v/>
      </c>
      <c r="I326" s="4" t="str">
        <v/>
      </c>
      <c r="J326" s="4" t="str">
        <v/>
      </c>
      <c r="K326" s="19" t="str">
        <v/>
      </c>
      <c r="L326" t="str">
        <f t="shared" si="10"/>
        <v/>
      </c>
      <c r="M326" s="189" t="str">
        <f>IF(LEN(L326)&gt;0,IFERROR(INDEX(Maps!$DW$2:$DW$1000,MATCH(L326,Maps!$DV$2:$DV$1000,0)),"N"),"")</f>
        <v/>
      </c>
      <c r="N326" s="202" t="str">
        <f>IF(LEN(L326)&gt;0,IFERROR(INDEX(Maps!$DX$2:$DX$1000,MATCH(L326,Maps!$DV$2:$DV$1000,0)),1),"")</f>
        <v/>
      </c>
      <c r="O326" s="204" t="str">
        <f>IF(LEN(L326)&gt;0,IFERROR(INDEX(Maps!$DY$2:$DY$1000,MATCH(L326,Maps!$DV$2:$DV$1000,0)),L326),"")</f>
        <v/>
      </c>
    </row>
    <row r="327" spans="5:15" x14ac:dyDescent="0.45">
      <c r="E327" s="195" t="str">
        <f t="shared" si="11"/>
        <v/>
      </c>
      <c r="G327" s="200" t="s">
        <v>0</v>
      </c>
      <c r="H327" s="3" t="str">
        <v/>
      </c>
      <c r="I327" s="4" t="str">
        <v/>
      </c>
      <c r="J327" s="4" t="str">
        <v/>
      </c>
      <c r="K327" s="19" t="str">
        <v/>
      </c>
      <c r="L327" t="str">
        <f t="shared" si="10"/>
        <v/>
      </c>
      <c r="M327" s="189" t="str">
        <f>IF(LEN(L327)&gt;0,IFERROR(INDEX(Maps!$DW$2:$DW$1000,MATCH(L327,Maps!$DV$2:$DV$1000,0)),"N"),"")</f>
        <v/>
      </c>
      <c r="N327" s="202" t="str">
        <f>IF(LEN(L327)&gt;0,IFERROR(INDEX(Maps!$DX$2:$DX$1000,MATCH(L327,Maps!$DV$2:$DV$1000,0)),1),"")</f>
        <v/>
      </c>
      <c r="O327" s="204" t="str">
        <f>IF(LEN(L327)&gt;0,IFERROR(INDEX(Maps!$DY$2:$DY$1000,MATCH(L327,Maps!$DV$2:$DV$1000,0)),L327),"")</f>
        <v/>
      </c>
    </row>
    <row r="328" spans="5:15" x14ac:dyDescent="0.45">
      <c r="E328" s="195" t="str">
        <f t="shared" si="11"/>
        <v/>
      </c>
      <c r="G328" s="200" t="s">
        <v>0</v>
      </c>
      <c r="H328" s="3" t="str">
        <v/>
      </c>
      <c r="I328" s="4" t="str">
        <v/>
      </c>
      <c r="J328" s="4" t="str">
        <v/>
      </c>
      <c r="K328" s="19" t="str">
        <v/>
      </c>
      <c r="L328" t="str">
        <f t="shared" si="10"/>
        <v/>
      </c>
      <c r="M328" s="189" t="str">
        <f>IF(LEN(L328)&gt;0,IFERROR(INDEX(Maps!$DW$2:$DW$1000,MATCH(L328,Maps!$DV$2:$DV$1000,0)),"N"),"")</f>
        <v/>
      </c>
      <c r="N328" s="202" t="str">
        <f>IF(LEN(L328)&gt;0,IFERROR(INDEX(Maps!$DX$2:$DX$1000,MATCH(L328,Maps!$DV$2:$DV$1000,0)),1),"")</f>
        <v/>
      </c>
      <c r="O328" s="204" t="str">
        <f>IF(LEN(L328)&gt;0,IFERROR(INDEX(Maps!$DY$2:$DY$1000,MATCH(L328,Maps!$DV$2:$DV$1000,0)),L328),"")</f>
        <v/>
      </c>
    </row>
    <row r="329" spans="5:15" x14ac:dyDescent="0.45">
      <c r="E329" s="195" t="str">
        <f t="shared" si="11"/>
        <v/>
      </c>
      <c r="G329" s="200" t="s">
        <v>0</v>
      </c>
      <c r="H329" s="3" t="str">
        <v/>
      </c>
      <c r="I329" s="4" t="str">
        <v/>
      </c>
      <c r="J329" s="4" t="str">
        <v/>
      </c>
      <c r="K329" s="19" t="str">
        <v/>
      </c>
      <c r="L329" t="str">
        <f t="shared" si="10"/>
        <v/>
      </c>
      <c r="M329" s="189" t="str">
        <f>IF(LEN(L329)&gt;0,IFERROR(INDEX(Maps!$DW$2:$DW$1000,MATCH(L329,Maps!$DV$2:$DV$1000,0)),"N"),"")</f>
        <v/>
      </c>
      <c r="N329" s="202" t="str">
        <f>IF(LEN(L329)&gt;0,IFERROR(INDEX(Maps!$DX$2:$DX$1000,MATCH(L329,Maps!$DV$2:$DV$1000,0)),1),"")</f>
        <v/>
      </c>
      <c r="O329" s="204" t="str">
        <f>IF(LEN(L329)&gt;0,IFERROR(INDEX(Maps!$DY$2:$DY$1000,MATCH(L329,Maps!$DV$2:$DV$1000,0)),L329),"")</f>
        <v/>
      </c>
    </row>
    <row r="330" spans="5:15" x14ac:dyDescent="0.45">
      <c r="E330" s="195" t="str">
        <f t="shared" si="11"/>
        <v/>
      </c>
      <c r="G330" s="200" t="s">
        <v>0</v>
      </c>
      <c r="H330" s="3" t="str">
        <v/>
      </c>
      <c r="I330" s="4" t="str">
        <v/>
      </c>
      <c r="J330" s="4" t="str">
        <v/>
      </c>
      <c r="K330" s="19" t="str">
        <v/>
      </c>
      <c r="L330" t="str">
        <f t="shared" si="10"/>
        <v/>
      </c>
      <c r="M330" s="189" t="str">
        <f>IF(LEN(L330)&gt;0,IFERROR(INDEX(Maps!$DW$2:$DW$1000,MATCH(L330,Maps!$DV$2:$DV$1000,0)),"N"),"")</f>
        <v/>
      </c>
      <c r="N330" s="202" t="str">
        <f>IF(LEN(L330)&gt;0,IFERROR(INDEX(Maps!$DX$2:$DX$1000,MATCH(L330,Maps!$DV$2:$DV$1000,0)),1),"")</f>
        <v/>
      </c>
      <c r="O330" s="204" t="str">
        <f>IF(LEN(L330)&gt;0,IFERROR(INDEX(Maps!$DY$2:$DY$1000,MATCH(L330,Maps!$DV$2:$DV$1000,0)),L330),"")</f>
        <v/>
      </c>
    </row>
    <row r="331" spans="5:15" x14ac:dyDescent="0.45">
      <c r="E331" s="195" t="str">
        <f t="shared" si="11"/>
        <v/>
      </c>
      <c r="G331" s="200" t="s">
        <v>0</v>
      </c>
      <c r="H331" s="3" t="str">
        <v/>
      </c>
      <c r="I331" s="4" t="str">
        <v/>
      </c>
      <c r="J331" s="4" t="str">
        <v/>
      </c>
      <c r="K331" s="19" t="str">
        <v/>
      </c>
      <c r="L331" t="str">
        <f t="shared" si="10"/>
        <v/>
      </c>
      <c r="M331" s="189" t="str">
        <f>IF(LEN(L331)&gt;0,IFERROR(INDEX(Maps!$DW$2:$DW$1000,MATCH(L331,Maps!$DV$2:$DV$1000,0)),"N"),"")</f>
        <v/>
      </c>
      <c r="N331" s="202" t="str">
        <f>IF(LEN(L331)&gt;0,IFERROR(INDEX(Maps!$DX$2:$DX$1000,MATCH(L331,Maps!$DV$2:$DV$1000,0)),1),"")</f>
        <v/>
      </c>
      <c r="O331" s="204" t="str">
        <f>IF(LEN(L331)&gt;0,IFERROR(INDEX(Maps!$DY$2:$DY$1000,MATCH(L331,Maps!$DV$2:$DV$1000,0)),L331),"")</f>
        <v/>
      </c>
    </row>
    <row r="332" spans="5:15" x14ac:dyDescent="0.45">
      <c r="E332" s="195" t="str">
        <f t="shared" si="11"/>
        <v/>
      </c>
      <c r="G332" s="200" t="s">
        <v>0</v>
      </c>
      <c r="H332" s="3" t="str">
        <v/>
      </c>
      <c r="I332" s="4" t="str">
        <v/>
      </c>
      <c r="J332" s="4" t="str">
        <v/>
      </c>
      <c r="K332" s="19" t="str">
        <v/>
      </c>
      <c r="L332" t="str">
        <f t="shared" si="10"/>
        <v/>
      </c>
      <c r="M332" s="189" t="str">
        <f>IF(LEN(L332)&gt;0,IFERROR(INDEX(Maps!$DW$2:$DW$1000,MATCH(L332,Maps!$DV$2:$DV$1000,0)),"N"),"")</f>
        <v/>
      </c>
      <c r="N332" s="202" t="str">
        <f>IF(LEN(L332)&gt;0,IFERROR(INDEX(Maps!$DX$2:$DX$1000,MATCH(L332,Maps!$DV$2:$DV$1000,0)),1),"")</f>
        <v/>
      </c>
      <c r="O332" s="204" t="str">
        <f>IF(LEN(L332)&gt;0,IFERROR(INDEX(Maps!$DY$2:$DY$1000,MATCH(L332,Maps!$DV$2:$DV$1000,0)),L332),"")</f>
        <v/>
      </c>
    </row>
    <row r="333" spans="5:15" x14ac:dyDescent="0.45">
      <c r="E333" s="195" t="str">
        <f t="shared" si="11"/>
        <v/>
      </c>
      <c r="G333" s="200" t="s">
        <v>0</v>
      </c>
      <c r="H333" s="3" t="str">
        <v/>
      </c>
      <c r="I333" s="4" t="str">
        <v/>
      </c>
      <c r="J333" s="4" t="str">
        <v/>
      </c>
      <c r="K333" s="19" t="str">
        <v/>
      </c>
      <c r="L333" t="str">
        <f t="shared" si="10"/>
        <v/>
      </c>
      <c r="M333" s="189" t="str">
        <f>IF(LEN(L333)&gt;0,IFERROR(INDEX(Maps!$DW$2:$DW$1000,MATCH(L333,Maps!$DV$2:$DV$1000,0)),"N"),"")</f>
        <v/>
      </c>
      <c r="N333" s="202" t="str">
        <f>IF(LEN(L333)&gt;0,IFERROR(INDEX(Maps!$DX$2:$DX$1000,MATCH(L333,Maps!$DV$2:$DV$1000,0)),1),"")</f>
        <v/>
      </c>
      <c r="O333" s="204" t="str">
        <f>IF(LEN(L333)&gt;0,IFERROR(INDEX(Maps!$DY$2:$DY$1000,MATCH(L333,Maps!$DV$2:$DV$1000,0)),L333),"")</f>
        <v/>
      </c>
    </row>
    <row r="334" spans="5:15" x14ac:dyDescent="0.45">
      <c r="E334" s="195" t="str">
        <f t="shared" si="11"/>
        <v/>
      </c>
      <c r="G334" s="200" t="s">
        <v>0</v>
      </c>
      <c r="H334" s="3" t="str">
        <v/>
      </c>
      <c r="I334" s="4" t="str">
        <v/>
      </c>
      <c r="J334" s="4" t="str">
        <v/>
      </c>
      <c r="K334" s="19" t="str">
        <v/>
      </c>
      <c r="L334" t="str">
        <f t="shared" si="10"/>
        <v/>
      </c>
      <c r="M334" s="189" t="str">
        <f>IF(LEN(L334)&gt;0,IFERROR(INDEX(Maps!$DW$2:$DW$1000,MATCH(L334,Maps!$DV$2:$DV$1000,0)),"N"),"")</f>
        <v/>
      </c>
      <c r="N334" s="202" t="str">
        <f>IF(LEN(L334)&gt;0,IFERROR(INDEX(Maps!$DX$2:$DX$1000,MATCH(L334,Maps!$DV$2:$DV$1000,0)),1),"")</f>
        <v/>
      </c>
      <c r="O334" s="204" t="str">
        <f>IF(LEN(L334)&gt;0,IFERROR(INDEX(Maps!$DY$2:$DY$1000,MATCH(L334,Maps!$DV$2:$DV$1000,0)),L334),"")</f>
        <v/>
      </c>
    </row>
    <row r="335" spans="5:15" x14ac:dyDescent="0.45">
      <c r="E335" s="195" t="str">
        <f t="shared" si="11"/>
        <v/>
      </c>
      <c r="G335" s="200" t="s">
        <v>0</v>
      </c>
      <c r="H335" s="3" t="str">
        <v/>
      </c>
      <c r="I335" s="4" t="str">
        <v/>
      </c>
      <c r="J335" s="4" t="str">
        <v/>
      </c>
      <c r="K335" s="19" t="str">
        <v/>
      </c>
      <c r="L335" t="str">
        <f t="shared" si="10"/>
        <v/>
      </c>
      <c r="M335" s="189" t="str">
        <f>IF(LEN(L335)&gt;0,IFERROR(INDEX(Maps!$DW$2:$DW$1000,MATCH(L335,Maps!$DV$2:$DV$1000,0)),"N"),"")</f>
        <v/>
      </c>
      <c r="N335" s="202" t="str">
        <f>IF(LEN(L335)&gt;0,IFERROR(INDEX(Maps!$DX$2:$DX$1000,MATCH(L335,Maps!$DV$2:$DV$1000,0)),1),"")</f>
        <v/>
      </c>
      <c r="O335" s="204" t="str">
        <f>IF(LEN(L335)&gt;0,IFERROR(INDEX(Maps!$DY$2:$DY$1000,MATCH(L335,Maps!$DV$2:$DV$1000,0)),L335),"")</f>
        <v/>
      </c>
    </row>
    <row r="336" spans="5:15" x14ac:dyDescent="0.45">
      <c r="E336" s="195" t="str">
        <f t="shared" si="11"/>
        <v/>
      </c>
      <c r="G336" s="200" t="s">
        <v>0</v>
      </c>
      <c r="H336" s="3" t="str">
        <v/>
      </c>
      <c r="I336" s="4" t="str">
        <v/>
      </c>
      <c r="J336" s="4" t="str">
        <v/>
      </c>
      <c r="K336" s="19" t="str">
        <v/>
      </c>
      <c r="L336" t="str">
        <f t="shared" si="10"/>
        <v/>
      </c>
      <c r="M336" s="189" t="str">
        <f>IF(LEN(L336)&gt;0,IFERROR(INDEX(Maps!$DW$2:$DW$1000,MATCH(L336,Maps!$DV$2:$DV$1000,0)),"N"),"")</f>
        <v/>
      </c>
      <c r="N336" s="202" t="str">
        <f>IF(LEN(L336)&gt;0,IFERROR(INDEX(Maps!$DX$2:$DX$1000,MATCH(L336,Maps!$DV$2:$DV$1000,0)),1),"")</f>
        <v/>
      </c>
      <c r="O336" s="204" t="str">
        <f>IF(LEN(L336)&gt;0,IFERROR(INDEX(Maps!$DY$2:$DY$1000,MATCH(L336,Maps!$DV$2:$DV$1000,0)),L336),"")</f>
        <v/>
      </c>
    </row>
    <row r="337" spans="5:15" x14ac:dyDescent="0.45">
      <c r="E337" s="195" t="str">
        <f t="shared" si="11"/>
        <v/>
      </c>
      <c r="G337" s="200" t="s">
        <v>0</v>
      </c>
      <c r="H337" s="3" t="str">
        <v/>
      </c>
      <c r="I337" s="4" t="str">
        <v/>
      </c>
      <c r="J337" s="4" t="str">
        <v/>
      </c>
      <c r="K337" s="19" t="str">
        <v/>
      </c>
      <c r="L337" t="str">
        <f t="shared" si="10"/>
        <v/>
      </c>
      <c r="M337" s="189" t="str">
        <f>IF(LEN(L337)&gt;0,IFERROR(INDEX(Maps!$DW$2:$DW$1000,MATCH(L337,Maps!$DV$2:$DV$1000,0)),"N"),"")</f>
        <v/>
      </c>
      <c r="N337" s="202" t="str">
        <f>IF(LEN(L337)&gt;0,IFERROR(INDEX(Maps!$DX$2:$DX$1000,MATCH(L337,Maps!$DV$2:$DV$1000,0)),1),"")</f>
        <v/>
      </c>
      <c r="O337" s="204" t="str">
        <f>IF(LEN(L337)&gt;0,IFERROR(INDEX(Maps!$DY$2:$DY$1000,MATCH(L337,Maps!$DV$2:$DV$1000,0)),L337),"")</f>
        <v/>
      </c>
    </row>
    <row r="338" spans="5:15" x14ac:dyDescent="0.45">
      <c r="E338" s="195" t="str">
        <f t="shared" si="11"/>
        <v/>
      </c>
      <c r="G338" s="200" t="s">
        <v>0</v>
      </c>
      <c r="H338" s="3" t="str">
        <v/>
      </c>
      <c r="I338" s="4" t="str">
        <v/>
      </c>
      <c r="J338" s="4" t="str">
        <v/>
      </c>
      <c r="K338" s="19" t="str">
        <v/>
      </c>
      <c r="L338" t="str">
        <f t="shared" si="10"/>
        <v/>
      </c>
      <c r="M338" s="189" t="str">
        <f>IF(LEN(L338)&gt;0,IFERROR(INDEX(Maps!$DW$2:$DW$1000,MATCH(L338,Maps!$DV$2:$DV$1000,0)),"N"),"")</f>
        <v/>
      </c>
      <c r="N338" s="202" t="str">
        <f>IF(LEN(L338)&gt;0,IFERROR(INDEX(Maps!$DX$2:$DX$1000,MATCH(L338,Maps!$DV$2:$DV$1000,0)),1),"")</f>
        <v/>
      </c>
      <c r="O338" s="204" t="str">
        <f>IF(LEN(L338)&gt;0,IFERROR(INDEX(Maps!$DY$2:$DY$1000,MATCH(L338,Maps!$DV$2:$DV$1000,0)),L338),"")</f>
        <v/>
      </c>
    </row>
    <row r="339" spans="5:15" x14ac:dyDescent="0.45">
      <c r="E339" s="195" t="str">
        <f t="shared" si="11"/>
        <v/>
      </c>
      <c r="G339" s="200" t="s">
        <v>0</v>
      </c>
      <c r="H339" s="3" t="str">
        <v/>
      </c>
      <c r="I339" s="4" t="str">
        <v/>
      </c>
      <c r="J339" s="4" t="str">
        <v/>
      </c>
      <c r="K339" s="19" t="str">
        <v/>
      </c>
      <c r="L339" t="str">
        <f t="shared" si="10"/>
        <v/>
      </c>
      <c r="M339" s="189" t="str">
        <f>IF(LEN(L339)&gt;0,IFERROR(INDEX(Maps!$DW$2:$DW$1000,MATCH(L339,Maps!$DV$2:$DV$1000,0)),"N"),"")</f>
        <v/>
      </c>
      <c r="N339" s="202" t="str">
        <f>IF(LEN(L339)&gt;0,IFERROR(INDEX(Maps!$DX$2:$DX$1000,MATCH(L339,Maps!$DV$2:$DV$1000,0)),1),"")</f>
        <v/>
      </c>
      <c r="O339" s="204" t="str">
        <f>IF(LEN(L339)&gt;0,IFERROR(INDEX(Maps!$DY$2:$DY$1000,MATCH(L339,Maps!$DV$2:$DV$1000,0)),L339),"")</f>
        <v/>
      </c>
    </row>
    <row r="340" spans="5:15" x14ac:dyDescent="0.45">
      <c r="E340" s="195" t="str">
        <f t="shared" si="11"/>
        <v/>
      </c>
      <c r="G340" s="200" t="s">
        <v>0</v>
      </c>
      <c r="H340" s="3" t="str">
        <v/>
      </c>
      <c r="I340" s="4" t="str">
        <v/>
      </c>
      <c r="J340" s="4" t="str">
        <v/>
      </c>
      <c r="K340" s="19" t="str">
        <v/>
      </c>
      <c r="L340" t="str">
        <f t="shared" si="10"/>
        <v/>
      </c>
      <c r="M340" s="189" t="str">
        <f>IF(LEN(L340)&gt;0,IFERROR(INDEX(Maps!$DW$2:$DW$1000,MATCH(L340,Maps!$DV$2:$DV$1000,0)),"N"),"")</f>
        <v/>
      </c>
      <c r="N340" s="202" t="str">
        <f>IF(LEN(L340)&gt;0,IFERROR(INDEX(Maps!$DX$2:$DX$1000,MATCH(L340,Maps!$DV$2:$DV$1000,0)),1),"")</f>
        <v/>
      </c>
      <c r="O340" s="204" t="str">
        <f>IF(LEN(L340)&gt;0,IFERROR(INDEX(Maps!$DY$2:$DY$1000,MATCH(L340,Maps!$DV$2:$DV$1000,0)),L340),"")</f>
        <v/>
      </c>
    </row>
    <row r="341" spans="5:15" x14ac:dyDescent="0.45">
      <c r="E341" s="195" t="str">
        <f t="shared" si="11"/>
        <v/>
      </c>
      <c r="G341" s="200" t="s">
        <v>0</v>
      </c>
      <c r="H341" s="3" t="str">
        <v/>
      </c>
      <c r="I341" s="4" t="str">
        <v/>
      </c>
      <c r="J341" s="4" t="str">
        <v/>
      </c>
      <c r="K341" s="19" t="str">
        <v/>
      </c>
      <c r="L341" t="str">
        <f t="shared" si="10"/>
        <v/>
      </c>
      <c r="M341" s="189" t="str">
        <f>IF(LEN(L341)&gt;0,IFERROR(INDEX(Maps!$DW$2:$DW$1000,MATCH(L341,Maps!$DV$2:$DV$1000,0)),"N"),"")</f>
        <v/>
      </c>
      <c r="N341" s="202" t="str">
        <f>IF(LEN(L341)&gt;0,IFERROR(INDEX(Maps!$DX$2:$DX$1000,MATCH(L341,Maps!$DV$2:$DV$1000,0)),1),"")</f>
        <v/>
      </c>
      <c r="O341" s="204" t="str">
        <f>IF(LEN(L341)&gt;0,IFERROR(INDEX(Maps!$DY$2:$DY$1000,MATCH(L341,Maps!$DV$2:$DV$1000,0)),L341),"")</f>
        <v/>
      </c>
    </row>
    <row r="342" spans="5:15" x14ac:dyDescent="0.45">
      <c r="E342" s="195" t="str">
        <f t="shared" si="11"/>
        <v/>
      </c>
      <c r="G342" s="200" t="s">
        <v>0</v>
      </c>
      <c r="H342" s="3" t="str">
        <v/>
      </c>
      <c r="I342" s="4" t="str">
        <v/>
      </c>
      <c r="J342" s="4" t="str">
        <v/>
      </c>
      <c r="K342" s="19" t="str">
        <v/>
      </c>
      <c r="L342" t="str">
        <f t="shared" si="10"/>
        <v/>
      </c>
      <c r="M342" s="189" t="str">
        <f>IF(LEN(L342)&gt;0,IFERROR(INDEX(Maps!$DW$2:$DW$1000,MATCH(L342,Maps!$DV$2:$DV$1000,0)),"N"),"")</f>
        <v/>
      </c>
      <c r="N342" s="202" t="str">
        <f>IF(LEN(L342)&gt;0,IFERROR(INDEX(Maps!$DX$2:$DX$1000,MATCH(L342,Maps!$DV$2:$DV$1000,0)),1),"")</f>
        <v/>
      </c>
      <c r="O342" s="204" t="str">
        <f>IF(LEN(L342)&gt;0,IFERROR(INDEX(Maps!$DY$2:$DY$1000,MATCH(L342,Maps!$DV$2:$DV$1000,0)),L342),"")</f>
        <v/>
      </c>
    </row>
    <row r="343" spans="5:15" x14ac:dyDescent="0.45">
      <c r="E343" s="195" t="str">
        <f t="shared" si="11"/>
        <v/>
      </c>
      <c r="G343" s="200" t="s">
        <v>0</v>
      </c>
      <c r="H343" s="3" t="str">
        <v/>
      </c>
      <c r="I343" s="4" t="str">
        <v/>
      </c>
      <c r="J343" s="4" t="str">
        <v/>
      </c>
      <c r="K343" s="19" t="str">
        <v/>
      </c>
      <c r="L343" t="str">
        <f t="shared" si="10"/>
        <v/>
      </c>
      <c r="M343" s="189" t="str">
        <f>IF(LEN(L343)&gt;0,IFERROR(INDEX(Maps!$DW$2:$DW$1000,MATCH(L343,Maps!$DV$2:$DV$1000,0)),"N"),"")</f>
        <v/>
      </c>
      <c r="N343" s="202" t="str">
        <f>IF(LEN(L343)&gt;0,IFERROR(INDEX(Maps!$DX$2:$DX$1000,MATCH(L343,Maps!$DV$2:$DV$1000,0)),1),"")</f>
        <v/>
      </c>
      <c r="O343" s="204" t="str">
        <f>IF(LEN(L343)&gt;0,IFERROR(INDEX(Maps!$DY$2:$DY$1000,MATCH(L343,Maps!$DV$2:$DV$1000,0)),L343),"")</f>
        <v/>
      </c>
    </row>
    <row r="344" spans="5:15" x14ac:dyDescent="0.45">
      <c r="E344" s="195" t="str">
        <f t="shared" si="11"/>
        <v/>
      </c>
      <c r="G344" s="200" t="s">
        <v>0</v>
      </c>
      <c r="H344" s="3" t="str">
        <v/>
      </c>
      <c r="I344" s="4" t="str">
        <v/>
      </c>
      <c r="J344" s="4" t="str">
        <v/>
      </c>
      <c r="K344" s="19" t="str">
        <v/>
      </c>
      <c r="L344" t="str">
        <f t="shared" si="10"/>
        <v/>
      </c>
      <c r="M344" s="189" t="str">
        <f>IF(LEN(L344)&gt;0,IFERROR(INDEX(Maps!$DW$2:$DW$1000,MATCH(L344,Maps!$DV$2:$DV$1000,0)),"N"),"")</f>
        <v/>
      </c>
      <c r="N344" s="202" t="str">
        <f>IF(LEN(L344)&gt;0,IFERROR(INDEX(Maps!$DX$2:$DX$1000,MATCH(L344,Maps!$DV$2:$DV$1000,0)),1),"")</f>
        <v/>
      </c>
      <c r="O344" s="204" t="str">
        <f>IF(LEN(L344)&gt;0,IFERROR(INDEX(Maps!$DY$2:$DY$1000,MATCH(L344,Maps!$DV$2:$DV$1000,0)),L344),"")</f>
        <v/>
      </c>
    </row>
    <row r="345" spans="5:15" x14ac:dyDescent="0.45">
      <c r="E345" s="195" t="str">
        <f t="shared" si="11"/>
        <v/>
      </c>
      <c r="G345" s="200" t="s">
        <v>0</v>
      </c>
      <c r="H345" s="3" t="str">
        <v/>
      </c>
      <c r="I345" s="4" t="str">
        <v/>
      </c>
      <c r="J345" s="4" t="str">
        <v/>
      </c>
      <c r="K345" s="19" t="str">
        <v/>
      </c>
      <c r="L345" t="str">
        <f t="shared" si="10"/>
        <v/>
      </c>
      <c r="M345" s="189" t="str">
        <f>IF(LEN(L345)&gt;0,IFERROR(INDEX(Maps!$DW$2:$DW$1000,MATCH(L345,Maps!$DV$2:$DV$1000,0)),"N"),"")</f>
        <v/>
      </c>
      <c r="N345" s="202" t="str">
        <f>IF(LEN(L345)&gt;0,IFERROR(INDEX(Maps!$DX$2:$DX$1000,MATCH(L345,Maps!$DV$2:$DV$1000,0)),1),"")</f>
        <v/>
      </c>
      <c r="O345" s="204" t="str">
        <f>IF(LEN(L345)&gt;0,IFERROR(INDEX(Maps!$DY$2:$DY$1000,MATCH(L345,Maps!$DV$2:$DV$1000,0)),L345),"")</f>
        <v/>
      </c>
    </row>
    <row r="346" spans="5:15" x14ac:dyDescent="0.45">
      <c r="E346" s="195" t="str">
        <f t="shared" si="11"/>
        <v/>
      </c>
      <c r="G346" s="200" t="s">
        <v>0</v>
      </c>
      <c r="H346" s="3" t="str">
        <v/>
      </c>
      <c r="I346" s="4" t="str">
        <v/>
      </c>
      <c r="J346" s="4" t="str">
        <v/>
      </c>
      <c r="K346" s="19" t="str">
        <v/>
      </c>
      <c r="L346" t="str">
        <f t="shared" si="10"/>
        <v/>
      </c>
      <c r="M346" s="189" t="str">
        <f>IF(LEN(L346)&gt;0,IFERROR(INDEX(Maps!$DW$2:$DW$1000,MATCH(L346,Maps!$DV$2:$DV$1000,0)),"N"),"")</f>
        <v/>
      </c>
      <c r="N346" s="202" t="str">
        <f>IF(LEN(L346)&gt;0,IFERROR(INDEX(Maps!$DX$2:$DX$1000,MATCH(L346,Maps!$DV$2:$DV$1000,0)),1),"")</f>
        <v/>
      </c>
      <c r="O346" s="204" t="str">
        <f>IF(LEN(L346)&gt;0,IFERROR(INDEX(Maps!$DY$2:$DY$1000,MATCH(L346,Maps!$DV$2:$DV$1000,0)),L346),"")</f>
        <v/>
      </c>
    </row>
    <row r="347" spans="5:15" x14ac:dyDescent="0.45">
      <c r="E347" s="195" t="str">
        <f t="shared" si="11"/>
        <v/>
      </c>
      <c r="G347" s="200" t="s">
        <v>0</v>
      </c>
      <c r="H347" s="3" t="str">
        <v/>
      </c>
      <c r="I347" s="4" t="str">
        <v/>
      </c>
      <c r="J347" s="4" t="str">
        <v/>
      </c>
      <c r="K347" s="19" t="str">
        <v/>
      </c>
      <c r="L347" t="str">
        <f t="shared" si="10"/>
        <v/>
      </c>
      <c r="M347" s="189" t="str">
        <f>IF(LEN(L347)&gt;0,IFERROR(INDEX(Maps!$DW$2:$DW$1000,MATCH(L347,Maps!$DV$2:$DV$1000,0)),"N"),"")</f>
        <v/>
      </c>
      <c r="N347" s="202" t="str">
        <f>IF(LEN(L347)&gt;0,IFERROR(INDEX(Maps!$DX$2:$DX$1000,MATCH(L347,Maps!$DV$2:$DV$1000,0)),1),"")</f>
        <v/>
      </c>
      <c r="O347" s="204" t="str">
        <f>IF(LEN(L347)&gt;0,IFERROR(INDEX(Maps!$DY$2:$DY$1000,MATCH(L347,Maps!$DV$2:$DV$1000,0)),L347),"")</f>
        <v/>
      </c>
    </row>
    <row r="348" spans="5:15" x14ac:dyDescent="0.45">
      <c r="E348" s="195" t="str">
        <f t="shared" si="11"/>
        <v/>
      </c>
      <c r="G348" s="200" t="s">
        <v>0</v>
      </c>
      <c r="H348" s="3" t="str">
        <v/>
      </c>
      <c r="I348" s="4" t="str">
        <v/>
      </c>
      <c r="J348" s="4" t="str">
        <v/>
      </c>
      <c r="K348" s="19" t="str">
        <v/>
      </c>
      <c r="L348" t="str">
        <f t="shared" si="10"/>
        <v/>
      </c>
      <c r="M348" s="189" t="str">
        <f>IF(LEN(L348)&gt;0,IFERROR(INDEX(Maps!$DW$2:$DW$1000,MATCH(L348,Maps!$DV$2:$DV$1000,0)),"N"),"")</f>
        <v/>
      </c>
      <c r="N348" s="202" t="str">
        <f>IF(LEN(L348)&gt;0,IFERROR(INDEX(Maps!$DX$2:$DX$1000,MATCH(L348,Maps!$DV$2:$DV$1000,0)),1),"")</f>
        <v/>
      </c>
      <c r="O348" s="204" t="str">
        <f>IF(LEN(L348)&gt;0,IFERROR(INDEX(Maps!$DY$2:$DY$1000,MATCH(L348,Maps!$DV$2:$DV$1000,0)),L348),"")</f>
        <v/>
      </c>
    </row>
    <row r="349" spans="5:15" x14ac:dyDescent="0.45">
      <c r="E349" s="195" t="str">
        <f t="shared" si="11"/>
        <v/>
      </c>
      <c r="G349" s="200" t="s">
        <v>0</v>
      </c>
      <c r="H349" s="3" t="str">
        <v/>
      </c>
      <c r="I349" s="4" t="str">
        <v/>
      </c>
      <c r="J349" s="4" t="str">
        <v/>
      </c>
      <c r="K349" s="19" t="str">
        <v/>
      </c>
      <c r="L349" t="str">
        <f t="shared" si="10"/>
        <v/>
      </c>
      <c r="M349" s="189" t="str">
        <f>IF(LEN(L349)&gt;0,IFERROR(INDEX(Maps!$DW$2:$DW$1000,MATCH(L349,Maps!$DV$2:$DV$1000,0)),"N"),"")</f>
        <v/>
      </c>
      <c r="N349" s="202" t="str">
        <f>IF(LEN(L349)&gt;0,IFERROR(INDEX(Maps!$DX$2:$DX$1000,MATCH(L349,Maps!$DV$2:$DV$1000,0)),1),"")</f>
        <v/>
      </c>
      <c r="O349" s="204" t="str">
        <f>IF(LEN(L349)&gt;0,IFERROR(INDEX(Maps!$DY$2:$DY$1000,MATCH(L349,Maps!$DV$2:$DV$1000,0)),L349),"")</f>
        <v/>
      </c>
    </row>
    <row r="350" spans="5:15" x14ac:dyDescent="0.45">
      <c r="E350" s="195" t="str">
        <f t="shared" si="11"/>
        <v/>
      </c>
      <c r="G350" s="200" t="s">
        <v>0</v>
      </c>
      <c r="H350" s="3" t="str">
        <v/>
      </c>
      <c r="I350" s="4" t="str">
        <v/>
      </c>
      <c r="J350" s="4" t="str">
        <v/>
      </c>
      <c r="K350" s="19" t="str">
        <v/>
      </c>
      <c r="L350" t="str">
        <f t="shared" si="10"/>
        <v/>
      </c>
      <c r="M350" s="189" t="str">
        <f>IF(LEN(L350)&gt;0,IFERROR(INDEX(Maps!$DW$2:$DW$1000,MATCH(L350,Maps!$DV$2:$DV$1000,0)),"N"),"")</f>
        <v/>
      </c>
      <c r="N350" s="202" t="str">
        <f>IF(LEN(L350)&gt;0,IFERROR(INDEX(Maps!$DX$2:$DX$1000,MATCH(L350,Maps!$DV$2:$DV$1000,0)),1),"")</f>
        <v/>
      </c>
      <c r="O350" s="204" t="str">
        <f>IF(LEN(L350)&gt;0,IFERROR(INDEX(Maps!$DY$2:$DY$1000,MATCH(L350,Maps!$DV$2:$DV$1000,0)),L350),"")</f>
        <v/>
      </c>
    </row>
    <row r="351" spans="5:15" x14ac:dyDescent="0.45">
      <c r="E351" s="195" t="str">
        <f t="shared" si="11"/>
        <v/>
      </c>
      <c r="G351" s="200" t="s">
        <v>0</v>
      </c>
      <c r="H351" s="3" t="str">
        <v/>
      </c>
      <c r="I351" s="4" t="str">
        <v/>
      </c>
      <c r="J351" s="4" t="str">
        <v/>
      </c>
      <c r="K351" s="19" t="str">
        <v/>
      </c>
      <c r="L351" t="str">
        <f t="shared" si="10"/>
        <v/>
      </c>
      <c r="M351" s="189" t="str">
        <f>IF(LEN(L351)&gt;0,IFERROR(INDEX(Maps!$DW$2:$DW$1000,MATCH(L351,Maps!$DV$2:$DV$1000,0)),"N"),"")</f>
        <v/>
      </c>
      <c r="N351" s="202" t="str">
        <f>IF(LEN(L351)&gt;0,IFERROR(INDEX(Maps!$DX$2:$DX$1000,MATCH(L351,Maps!$DV$2:$DV$1000,0)),1),"")</f>
        <v/>
      </c>
      <c r="O351" s="204" t="str">
        <f>IF(LEN(L351)&gt;0,IFERROR(INDEX(Maps!$DY$2:$DY$1000,MATCH(L351,Maps!$DV$2:$DV$1000,0)),L351),"")</f>
        <v/>
      </c>
    </row>
    <row r="352" spans="5:15" x14ac:dyDescent="0.45">
      <c r="E352" s="195" t="str">
        <f t="shared" si="11"/>
        <v/>
      </c>
      <c r="G352" s="200" t="s">
        <v>0</v>
      </c>
      <c r="H352" s="3" t="str">
        <v/>
      </c>
      <c r="I352" s="4" t="str">
        <v/>
      </c>
      <c r="J352" s="4" t="str">
        <v/>
      </c>
      <c r="K352" s="19" t="str">
        <v/>
      </c>
      <c r="L352" t="str">
        <f t="shared" si="10"/>
        <v/>
      </c>
      <c r="M352" s="189" t="str">
        <f>IF(LEN(L352)&gt;0,IFERROR(INDEX(Maps!$DW$2:$DW$1000,MATCH(L352,Maps!$DV$2:$DV$1000,0)),"N"),"")</f>
        <v/>
      </c>
      <c r="N352" s="202" t="str">
        <f>IF(LEN(L352)&gt;0,IFERROR(INDEX(Maps!$DX$2:$DX$1000,MATCH(L352,Maps!$DV$2:$DV$1000,0)),1),"")</f>
        <v/>
      </c>
      <c r="O352" s="204" t="str">
        <f>IF(LEN(L352)&gt;0,IFERROR(INDEX(Maps!$DY$2:$DY$1000,MATCH(L352,Maps!$DV$2:$DV$1000,0)),L352),"")</f>
        <v/>
      </c>
    </row>
    <row r="353" spans="5:15" x14ac:dyDescent="0.45">
      <c r="E353" s="195" t="str">
        <f t="shared" si="11"/>
        <v/>
      </c>
      <c r="G353" s="200" t="s">
        <v>0</v>
      </c>
      <c r="H353" s="3" t="str">
        <v/>
      </c>
      <c r="I353" s="4" t="str">
        <v/>
      </c>
      <c r="J353" s="4" t="str">
        <v/>
      </c>
      <c r="K353" s="19" t="str">
        <v/>
      </c>
      <c r="L353" t="str">
        <f t="shared" si="10"/>
        <v/>
      </c>
      <c r="M353" s="189" t="str">
        <f>IF(LEN(L353)&gt;0,IFERROR(INDEX(Maps!$DW$2:$DW$1000,MATCH(L353,Maps!$DV$2:$DV$1000,0)),"N"),"")</f>
        <v/>
      </c>
      <c r="N353" s="202" t="str">
        <f>IF(LEN(L353)&gt;0,IFERROR(INDEX(Maps!$DX$2:$DX$1000,MATCH(L353,Maps!$DV$2:$DV$1000,0)),1),"")</f>
        <v/>
      </c>
      <c r="O353" s="204" t="str">
        <f>IF(LEN(L353)&gt;0,IFERROR(INDEX(Maps!$DY$2:$DY$1000,MATCH(L353,Maps!$DV$2:$DV$1000,0)),L353),"")</f>
        <v/>
      </c>
    </row>
    <row r="354" spans="5:15" x14ac:dyDescent="0.45">
      <c r="E354" s="195" t="str">
        <f t="shared" si="11"/>
        <v/>
      </c>
      <c r="G354" s="200" t="s">
        <v>0</v>
      </c>
      <c r="H354" s="3" t="str">
        <v/>
      </c>
      <c r="I354" s="4" t="str">
        <v/>
      </c>
      <c r="J354" s="4" t="str">
        <v/>
      </c>
      <c r="K354" s="19" t="str">
        <v/>
      </c>
      <c r="L354" t="str">
        <f t="shared" si="10"/>
        <v/>
      </c>
      <c r="M354" s="189" t="str">
        <f>IF(LEN(L354)&gt;0,IFERROR(INDEX(Maps!$DW$2:$DW$1000,MATCH(L354,Maps!$DV$2:$DV$1000,0)),"N"),"")</f>
        <v/>
      </c>
      <c r="N354" s="202" t="str">
        <f>IF(LEN(L354)&gt;0,IFERROR(INDEX(Maps!$DX$2:$DX$1000,MATCH(L354,Maps!$DV$2:$DV$1000,0)),1),"")</f>
        <v/>
      </c>
      <c r="O354" s="204" t="str">
        <f>IF(LEN(L354)&gt;0,IFERROR(INDEX(Maps!$DY$2:$DY$1000,MATCH(L354,Maps!$DV$2:$DV$1000,0)),L354),"")</f>
        <v/>
      </c>
    </row>
    <row r="355" spans="5:15" x14ac:dyDescent="0.45">
      <c r="E355" s="195" t="str">
        <f t="shared" si="11"/>
        <v/>
      </c>
      <c r="G355" s="200" t="s">
        <v>0</v>
      </c>
      <c r="H355" s="3" t="str">
        <v/>
      </c>
      <c r="I355" s="4" t="str">
        <v/>
      </c>
      <c r="J355" s="4" t="str">
        <v/>
      </c>
      <c r="K355" s="19" t="str">
        <v/>
      </c>
      <c r="L355" t="str">
        <f t="shared" si="10"/>
        <v/>
      </c>
      <c r="M355" s="189" t="str">
        <f>IF(LEN(L355)&gt;0,IFERROR(INDEX(Maps!$DW$2:$DW$1000,MATCH(L355,Maps!$DV$2:$DV$1000,0)),"N"),"")</f>
        <v/>
      </c>
      <c r="N355" s="202" t="str">
        <f>IF(LEN(L355)&gt;0,IFERROR(INDEX(Maps!$DX$2:$DX$1000,MATCH(L355,Maps!$DV$2:$DV$1000,0)),1),"")</f>
        <v/>
      </c>
      <c r="O355" s="204" t="str">
        <f>IF(LEN(L355)&gt;0,IFERROR(INDEX(Maps!$DY$2:$DY$1000,MATCH(L355,Maps!$DV$2:$DV$1000,0)),L355),"")</f>
        <v/>
      </c>
    </row>
    <row r="356" spans="5:15" x14ac:dyDescent="0.45">
      <c r="E356" s="195" t="str">
        <f t="shared" si="11"/>
        <v/>
      </c>
      <c r="G356" s="200" t="s">
        <v>0</v>
      </c>
      <c r="H356" s="3" t="str">
        <v/>
      </c>
      <c r="I356" s="4" t="str">
        <v/>
      </c>
      <c r="J356" s="4" t="str">
        <v/>
      </c>
      <c r="K356" s="19" t="str">
        <v/>
      </c>
      <c r="L356" t="str">
        <f t="shared" si="10"/>
        <v/>
      </c>
      <c r="M356" s="189" t="str">
        <f>IF(LEN(L356)&gt;0,IFERROR(INDEX(Maps!$DW$2:$DW$1000,MATCH(L356,Maps!$DV$2:$DV$1000,0)),"N"),"")</f>
        <v/>
      </c>
      <c r="N356" s="202" t="str">
        <f>IF(LEN(L356)&gt;0,IFERROR(INDEX(Maps!$DX$2:$DX$1000,MATCH(L356,Maps!$DV$2:$DV$1000,0)),1),"")</f>
        <v/>
      </c>
      <c r="O356" s="204" t="str">
        <f>IF(LEN(L356)&gt;0,IFERROR(INDEX(Maps!$DY$2:$DY$1000,MATCH(L356,Maps!$DV$2:$DV$1000,0)),L356),"")</f>
        <v/>
      </c>
    </row>
    <row r="357" spans="5:15" x14ac:dyDescent="0.45">
      <c r="E357" s="195" t="str">
        <f t="shared" si="11"/>
        <v/>
      </c>
      <c r="G357" s="200" t="s">
        <v>0</v>
      </c>
      <c r="H357" s="3" t="str">
        <v/>
      </c>
      <c r="I357" s="4" t="str">
        <v/>
      </c>
      <c r="J357" s="4" t="str">
        <v/>
      </c>
      <c r="K357" s="19" t="str">
        <v/>
      </c>
      <c r="L357" t="str">
        <f t="shared" si="10"/>
        <v/>
      </c>
      <c r="M357" s="189" t="str">
        <f>IF(LEN(L357)&gt;0,IFERROR(INDEX(Maps!$DW$2:$DW$1000,MATCH(L357,Maps!$DV$2:$DV$1000,0)),"N"),"")</f>
        <v/>
      </c>
      <c r="N357" s="202" t="str">
        <f>IF(LEN(L357)&gt;0,IFERROR(INDEX(Maps!$DX$2:$DX$1000,MATCH(L357,Maps!$DV$2:$DV$1000,0)),1),"")</f>
        <v/>
      </c>
      <c r="O357" s="204" t="str">
        <f>IF(LEN(L357)&gt;0,IFERROR(INDEX(Maps!$DY$2:$DY$1000,MATCH(L357,Maps!$DV$2:$DV$1000,0)),L357),"")</f>
        <v/>
      </c>
    </row>
    <row r="358" spans="5:15" x14ac:dyDescent="0.45">
      <c r="E358" s="195" t="str">
        <f t="shared" si="11"/>
        <v/>
      </c>
      <c r="G358" s="200" t="s">
        <v>0</v>
      </c>
      <c r="H358" s="3" t="str">
        <v/>
      </c>
      <c r="I358" s="4" t="str">
        <v/>
      </c>
      <c r="J358" s="4" t="str">
        <v/>
      </c>
      <c r="K358" s="19" t="str">
        <v/>
      </c>
      <c r="L358" t="str">
        <f t="shared" si="10"/>
        <v/>
      </c>
      <c r="M358" s="189" t="str">
        <f>IF(LEN(L358)&gt;0,IFERROR(INDEX(Maps!$DW$2:$DW$1000,MATCH(L358,Maps!$DV$2:$DV$1000,0)),"N"),"")</f>
        <v/>
      </c>
      <c r="N358" s="202" t="str">
        <f>IF(LEN(L358)&gt;0,IFERROR(INDEX(Maps!$DX$2:$DX$1000,MATCH(L358,Maps!$DV$2:$DV$1000,0)),1),"")</f>
        <v/>
      </c>
      <c r="O358" s="204" t="str">
        <f>IF(LEN(L358)&gt;0,IFERROR(INDEX(Maps!$DY$2:$DY$1000,MATCH(L358,Maps!$DV$2:$DV$1000,0)),L358),"")</f>
        <v/>
      </c>
    </row>
    <row r="359" spans="5:15" x14ac:dyDescent="0.45">
      <c r="E359" s="195" t="str">
        <f t="shared" si="11"/>
        <v/>
      </c>
      <c r="G359" s="200" t="s">
        <v>0</v>
      </c>
      <c r="H359" s="3" t="str">
        <v/>
      </c>
      <c r="I359" s="4" t="str">
        <v/>
      </c>
      <c r="J359" s="4" t="str">
        <v/>
      </c>
      <c r="K359" s="19" t="str">
        <v/>
      </c>
      <c r="L359" t="str">
        <f t="shared" si="10"/>
        <v/>
      </c>
      <c r="M359" s="189" t="str">
        <f>IF(LEN(L359)&gt;0,IFERROR(INDEX(Maps!$DW$2:$DW$1000,MATCH(L359,Maps!$DV$2:$DV$1000,0)),"N"),"")</f>
        <v/>
      </c>
      <c r="N359" s="202" t="str">
        <f>IF(LEN(L359)&gt;0,IFERROR(INDEX(Maps!$DX$2:$DX$1000,MATCH(L359,Maps!$DV$2:$DV$1000,0)),1),"")</f>
        <v/>
      </c>
      <c r="O359" s="204" t="str">
        <f>IF(LEN(L359)&gt;0,IFERROR(INDEX(Maps!$DY$2:$DY$1000,MATCH(L359,Maps!$DV$2:$DV$1000,0)),L359),"")</f>
        <v/>
      </c>
    </row>
    <row r="360" spans="5:15" x14ac:dyDescent="0.45">
      <c r="E360" s="195" t="str">
        <f t="shared" si="11"/>
        <v/>
      </c>
      <c r="G360" s="200" t="s">
        <v>0</v>
      </c>
      <c r="H360" s="3" t="str">
        <v/>
      </c>
      <c r="I360" s="4" t="str">
        <v/>
      </c>
      <c r="J360" s="4" t="str">
        <v/>
      </c>
      <c r="K360" s="19" t="str">
        <v/>
      </c>
      <c r="L360" t="str">
        <f t="shared" si="10"/>
        <v/>
      </c>
      <c r="M360" s="189" t="str">
        <f>IF(LEN(L360)&gt;0,IFERROR(INDEX(Maps!$DW$2:$DW$1000,MATCH(L360,Maps!$DV$2:$DV$1000,0)),"N"),"")</f>
        <v/>
      </c>
      <c r="N360" s="202" t="str">
        <f>IF(LEN(L360)&gt;0,IFERROR(INDEX(Maps!$DX$2:$DX$1000,MATCH(L360,Maps!$DV$2:$DV$1000,0)),1),"")</f>
        <v/>
      </c>
      <c r="O360" s="204" t="str">
        <f>IF(LEN(L360)&gt;0,IFERROR(INDEX(Maps!$DY$2:$DY$1000,MATCH(L360,Maps!$DV$2:$DV$1000,0)),L360),"")</f>
        <v/>
      </c>
    </row>
    <row r="361" spans="5:15" x14ac:dyDescent="0.45">
      <c r="E361" s="195" t="str">
        <f t="shared" si="11"/>
        <v/>
      </c>
      <c r="G361" s="200" t="s">
        <v>0</v>
      </c>
      <c r="H361" s="3" t="str">
        <v/>
      </c>
      <c r="I361" s="4" t="str">
        <v/>
      </c>
      <c r="J361" s="4" t="str">
        <v/>
      </c>
      <c r="K361" s="19" t="str">
        <v/>
      </c>
      <c r="L361" t="str">
        <f t="shared" ref="L361:L424" si="12">IF(LEN(F362)&gt;0,F362,"")</f>
        <v/>
      </c>
      <c r="M361" s="189" t="str">
        <f>IF(LEN(L361)&gt;0,IFERROR(INDEX(Maps!$DW$2:$DW$1000,MATCH(L361,Maps!$DV$2:$DV$1000,0)),"N"),"")</f>
        <v/>
      </c>
      <c r="N361" s="202" t="str">
        <f>IF(LEN(L361)&gt;0,IFERROR(INDEX(Maps!$DX$2:$DX$1000,MATCH(L361,Maps!$DV$2:$DV$1000,0)),1),"")</f>
        <v/>
      </c>
      <c r="O361" s="204" t="str">
        <f>IF(LEN(L361)&gt;0,IFERROR(INDEX(Maps!$DY$2:$DY$1000,MATCH(L361,Maps!$DV$2:$DV$1000,0)),L361),"")</f>
        <v/>
      </c>
    </row>
    <row r="362" spans="5:15" x14ac:dyDescent="0.45">
      <c r="E362" s="195" t="str">
        <f t="shared" si="11"/>
        <v/>
      </c>
      <c r="G362" s="200" t="s">
        <v>0</v>
      </c>
      <c r="H362" s="3" t="str">
        <v/>
      </c>
      <c r="I362" s="4" t="str">
        <v/>
      </c>
      <c r="J362" s="4" t="str">
        <v/>
      </c>
      <c r="K362" s="19" t="str">
        <v/>
      </c>
      <c r="L362" t="str">
        <f t="shared" si="12"/>
        <v/>
      </c>
      <c r="M362" s="189" t="str">
        <f>IF(LEN(L362)&gt;0,IFERROR(INDEX(Maps!$DW$2:$DW$1000,MATCH(L362,Maps!$DV$2:$DV$1000,0)),"N"),"")</f>
        <v/>
      </c>
      <c r="N362" s="202" t="str">
        <f>IF(LEN(L362)&gt;0,IFERROR(INDEX(Maps!$DX$2:$DX$1000,MATCH(L362,Maps!$DV$2:$DV$1000,0)),1),"")</f>
        <v/>
      </c>
      <c r="O362" s="204" t="str">
        <f>IF(LEN(L362)&gt;0,IFERROR(INDEX(Maps!$DY$2:$DY$1000,MATCH(L362,Maps!$DV$2:$DV$1000,0)),L362),"")</f>
        <v/>
      </c>
    </row>
    <row r="363" spans="5:15" x14ac:dyDescent="0.45">
      <c r="E363" s="195" t="str">
        <f t="shared" si="11"/>
        <v/>
      </c>
      <c r="G363" s="200" t="s">
        <v>0</v>
      </c>
      <c r="H363" s="3" t="str">
        <v/>
      </c>
      <c r="I363" s="4" t="str">
        <v/>
      </c>
      <c r="J363" s="4" t="str">
        <v/>
      </c>
      <c r="K363" s="19" t="str">
        <v/>
      </c>
      <c r="L363" t="str">
        <f t="shared" si="12"/>
        <v/>
      </c>
      <c r="M363" s="189" t="str">
        <f>IF(LEN(L363)&gt;0,IFERROR(INDEX(Maps!$DW$2:$DW$1000,MATCH(L363,Maps!$DV$2:$DV$1000,0)),"N"),"")</f>
        <v/>
      </c>
      <c r="N363" s="202" t="str">
        <f>IF(LEN(L363)&gt;0,IFERROR(INDEX(Maps!$DX$2:$DX$1000,MATCH(L363,Maps!$DV$2:$DV$1000,0)),1),"")</f>
        <v/>
      </c>
      <c r="O363" s="204" t="str">
        <f>IF(LEN(L363)&gt;0,IFERROR(INDEX(Maps!$DY$2:$DY$1000,MATCH(L363,Maps!$DV$2:$DV$1000,0)),L363),"")</f>
        <v/>
      </c>
    </row>
    <row r="364" spans="5:15" x14ac:dyDescent="0.45">
      <c r="E364" s="195" t="str">
        <f t="shared" si="11"/>
        <v/>
      </c>
      <c r="G364" s="200" t="s">
        <v>0</v>
      </c>
      <c r="H364" s="3" t="str">
        <v/>
      </c>
      <c r="I364" s="4" t="str">
        <v/>
      </c>
      <c r="J364" s="4" t="str">
        <v/>
      </c>
      <c r="K364" s="19" t="str">
        <v/>
      </c>
      <c r="L364" t="str">
        <f t="shared" si="12"/>
        <v/>
      </c>
      <c r="M364" s="189" t="str">
        <f>IF(LEN(L364)&gt;0,IFERROR(INDEX(Maps!$DW$2:$DW$1000,MATCH(L364,Maps!$DV$2:$DV$1000,0)),"N"),"")</f>
        <v/>
      </c>
      <c r="N364" s="202" t="str">
        <f>IF(LEN(L364)&gt;0,IFERROR(INDEX(Maps!$DX$2:$DX$1000,MATCH(L364,Maps!$DV$2:$DV$1000,0)),1),"")</f>
        <v/>
      </c>
      <c r="O364" s="204" t="str">
        <f>IF(LEN(L364)&gt;0,IFERROR(INDEX(Maps!$DY$2:$DY$1000,MATCH(L364,Maps!$DV$2:$DV$1000,0)),L364),"")</f>
        <v/>
      </c>
    </row>
    <row r="365" spans="5:15" x14ac:dyDescent="0.45">
      <c r="E365" s="195" t="str">
        <f t="shared" si="11"/>
        <v/>
      </c>
      <c r="G365" s="200" t="s">
        <v>0</v>
      </c>
      <c r="H365" s="3" t="str">
        <v/>
      </c>
      <c r="I365" s="4" t="str">
        <v/>
      </c>
      <c r="J365" s="4" t="str">
        <v/>
      </c>
      <c r="K365" s="19" t="str">
        <v/>
      </c>
      <c r="L365" t="str">
        <f t="shared" si="12"/>
        <v/>
      </c>
      <c r="M365" s="189" t="str">
        <f>IF(LEN(L365)&gt;0,IFERROR(INDEX(Maps!$DW$2:$DW$1000,MATCH(L365,Maps!$DV$2:$DV$1000,0)),"N"),"")</f>
        <v/>
      </c>
      <c r="N365" s="202" t="str">
        <f>IF(LEN(L365)&gt;0,IFERROR(INDEX(Maps!$DX$2:$DX$1000,MATCH(L365,Maps!$DV$2:$DV$1000,0)),1),"")</f>
        <v/>
      </c>
      <c r="O365" s="204" t="str">
        <f>IF(LEN(L365)&gt;0,IFERROR(INDEX(Maps!$DY$2:$DY$1000,MATCH(L365,Maps!$DV$2:$DV$1000,0)),L365),"")</f>
        <v/>
      </c>
    </row>
    <row r="366" spans="5:15" x14ac:dyDescent="0.45">
      <c r="E366" s="195" t="str">
        <f t="shared" si="11"/>
        <v/>
      </c>
      <c r="G366" s="200" t="s">
        <v>0</v>
      </c>
      <c r="H366" s="3" t="str">
        <v/>
      </c>
      <c r="I366" s="4" t="str">
        <v/>
      </c>
      <c r="J366" s="4" t="str">
        <v/>
      </c>
      <c r="K366" s="19" t="str">
        <v/>
      </c>
      <c r="L366" t="str">
        <f t="shared" si="12"/>
        <v/>
      </c>
      <c r="M366" s="189" t="str">
        <f>IF(LEN(L366)&gt;0,IFERROR(INDEX(Maps!$DW$2:$DW$1000,MATCH(L366,Maps!$DV$2:$DV$1000,0)),"N"),"")</f>
        <v/>
      </c>
      <c r="N366" s="202" t="str">
        <f>IF(LEN(L366)&gt;0,IFERROR(INDEX(Maps!$DX$2:$DX$1000,MATCH(L366,Maps!$DV$2:$DV$1000,0)),1),"")</f>
        <v/>
      </c>
      <c r="O366" s="204" t="str">
        <f>IF(LEN(L366)&gt;0,IFERROR(INDEX(Maps!$DY$2:$DY$1000,MATCH(L366,Maps!$DV$2:$DV$1000,0)),L366),"")</f>
        <v/>
      </c>
    </row>
    <row r="367" spans="5:15" x14ac:dyDescent="0.45">
      <c r="E367" s="195" t="str">
        <f t="shared" si="11"/>
        <v/>
      </c>
      <c r="G367" s="200" t="s">
        <v>0</v>
      </c>
      <c r="H367" s="3" t="str">
        <v/>
      </c>
      <c r="I367" s="4" t="str">
        <v/>
      </c>
      <c r="J367" s="4" t="str">
        <v/>
      </c>
      <c r="K367" s="19" t="str">
        <v/>
      </c>
      <c r="L367" t="str">
        <f t="shared" si="12"/>
        <v/>
      </c>
      <c r="M367" s="189" t="str">
        <f>IF(LEN(L367)&gt;0,IFERROR(INDEX(Maps!$DW$2:$DW$1000,MATCH(L367,Maps!$DV$2:$DV$1000,0)),"N"),"")</f>
        <v/>
      </c>
      <c r="N367" s="202" t="str">
        <f>IF(LEN(L367)&gt;0,IFERROR(INDEX(Maps!$DX$2:$DX$1000,MATCH(L367,Maps!$DV$2:$DV$1000,0)),1),"")</f>
        <v/>
      </c>
      <c r="O367" s="204" t="str">
        <f>IF(LEN(L367)&gt;0,IFERROR(INDEX(Maps!$DY$2:$DY$1000,MATCH(L367,Maps!$DV$2:$DV$1000,0)),L367),"")</f>
        <v/>
      </c>
    </row>
    <row r="368" spans="5:15" x14ac:dyDescent="0.45">
      <c r="E368" s="195" t="str">
        <f t="shared" si="11"/>
        <v/>
      </c>
      <c r="G368" s="200" t="s">
        <v>0</v>
      </c>
      <c r="H368" s="3" t="str">
        <v/>
      </c>
      <c r="I368" s="4" t="str">
        <v/>
      </c>
      <c r="J368" s="4" t="str">
        <v/>
      </c>
      <c r="K368" s="19" t="str">
        <v/>
      </c>
      <c r="L368" t="str">
        <f t="shared" si="12"/>
        <v/>
      </c>
      <c r="M368" s="189" t="str">
        <f>IF(LEN(L368)&gt;0,IFERROR(INDEX(Maps!$DW$2:$DW$1000,MATCH(L368,Maps!$DV$2:$DV$1000,0)),"N"),"")</f>
        <v/>
      </c>
      <c r="N368" s="202" t="str">
        <f>IF(LEN(L368)&gt;0,IFERROR(INDEX(Maps!$DX$2:$DX$1000,MATCH(L368,Maps!$DV$2:$DV$1000,0)),1),"")</f>
        <v/>
      </c>
      <c r="O368" s="204" t="str">
        <f>IF(LEN(L368)&gt;0,IFERROR(INDEX(Maps!$DY$2:$DY$1000,MATCH(L368,Maps!$DV$2:$DV$1000,0)),L368),"")</f>
        <v/>
      </c>
    </row>
    <row r="369" spans="5:15" x14ac:dyDescent="0.45">
      <c r="E369" s="195" t="str">
        <f t="shared" si="11"/>
        <v/>
      </c>
      <c r="G369" s="200" t="s">
        <v>0</v>
      </c>
      <c r="H369" s="3" t="str">
        <v/>
      </c>
      <c r="I369" s="4" t="str">
        <v/>
      </c>
      <c r="J369" s="4" t="str">
        <v/>
      </c>
      <c r="K369" s="19" t="str">
        <v/>
      </c>
      <c r="L369" t="str">
        <f t="shared" si="12"/>
        <v/>
      </c>
      <c r="M369" s="189" t="str">
        <f>IF(LEN(L369)&gt;0,IFERROR(INDEX(Maps!$DW$2:$DW$1000,MATCH(L369,Maps!$DV$2:$DV$1000,0)),"N"),"")</f>
        <v/>
      </c>
      <c r="N369" s="202" t="str">
        <f>IF(LEN(L369)&gt;0,IFERROR(INDEX(Maps!$DX$2:$DX$1000,MATCH(L369,Maps!$DV$2:$DV$1000,0)),1),"")</f>
        <v/>
      </c>
      <c r="O369" s="204" t="str">
        <f>IF(LEN(L369)&gt;0,IFERROR(INDEX(Maps!$DY$2:$DY$1000,MATCH(L369,Maps!$DV$2:$DV$1000,0)),L369),"")</f>
        <v/>
      </c>
    </row>
    <row r="370" spans="5:15" x14ac:dyDescent="0.45">
      <c r="E370" s="195" t="str">
        <f t="shared" si="11"/>
        <v/>
      </c>
      <c r="G370" s="200" t="s">
        <v>0</v>
      </c>
      <c r="H370" s="3" t="str">
        <v/>
      </c>
      <c r="I370" s="4" t="str">
        <v/>
      </c>
      <c r="J370" s="4" t="str">
        <v/>
      </c>
      <c r="K370" s="19" t="str">
        <v/>
      </c>
      <c r="L370" t="str">
        <f t="shared" si="12"/>
        <v/>
      </c>
      <c r="M370" s="189" t="str">
        <f>IF(LEN(L370)&gt;0,IFERROR(INDEX(Maps!$DW$2:$DW$1000,MATCH(L370,Maps!$DV$2:$DV$1000,0)),"N"),"")</f>
        <v/>
      </c>
      <c r="N370" s="202" t="str">
        <f>IF(LEN(L370)&gt;0,IFERROR(INDEX(Maps!$DX$2:$DX$1000,MATCH(L370,Maps!$DV$2:$DV$1000,0)),1),"")</f>
        <v/>
      </c>
      <c r="O370" s="204" t="str">
        <f>IF(LEN(L370)&gt;0,IFERROR(INDEX(Maps!$DY$2:$DY$1000,MATCH(L370,Maps!$DV$2:$DV$1000,0)),L370),"")</f>
        <v/>
      </c>
    </row>
    <row r="371" spans="5:15" x14ac:dyDescent="0.45">
      <c r="E371" s="195" t="str">
        <f t="shared" si="11"/>
        <v/>
      </c>
      <c r="G371" s="200" t="s">
        <v>0</v>
      </c>
      <c r="H371" s="3" t="str">
        <v/>
      </c>
      <c r="I371" s="4" t="str">
        <v/>
      </c>
      <c r="J371" s="4" t="str">
        <v/>
      </c>
      <c r="K371" s="19" t="str">
        <v/>
      </c>
      <c r="L371" t="str">
        <f t="shared" si="12"/>
        <v/>
      </c>
      <c r="M371" s="189" t="str">
        <f>IF(LEN(L371)&gt;0,IFERROR(INDEX(Maps!$DW$2:$DW$1000,MATCH(L371,Maps!$DV$2:$DV$1000,0)),"N"),"")</f>
        <v/>
      </c>
      <c r="N371" s="202" t="str">
        <f>IF(LEN(L371)&gt;0,IFERROR(INDEX(Maps!$DX$2:$DX$1000,MATCH(L371,Maps!$DV$2:$DV$1000,0)),1),"")</f>
        <v/>
      </c>
      <c r="O371" s="204" t="str">
        <f>IF(LEN(L371)&gt;0,IFERROR(INDEX(Maps!$DY$2:$DY$1000,MATCH(L371,Maps!$DV$2:$DV$1000,0)),L371),"")</f>
        <v/>
      </c>
    </row>
    <row r="372" spans="5:15" x14ac:dyDescent="0.45">
      <c r="E372" s="195" t="str">
        <f t="shared" si="11"/>
        <v/>
      </c>
      <c r="G372" s="200" t="s">
        <v>0</v>
      </c>
      <c r="H372" s="3" t="str">
        <v/>
      </c>
      <c r="I372" s="4" t="str">
        <v/>
      </c>
      <c r="J372" s="4" t="str">
        <v/>
      </c>
      <c r="K372" s="19" t="str">
        <v/>
      </c>
      <c r="L372" t="str">
        <f t="shared" si="12"/>
        <v/>
      </c>
      <c r="M372" s="189" t="str">
        <f>IF(LEN(L372)&gt;0,IFERROR(INDEX(Maps!$DW$2:$DW$1000,MATCH(L372,Maps!$DV$2:$DV$1000,0)),"N"),"")</f>
        <v/>
      </c>
      <c r="N372" s="202" t="str">
        <f>IF(LEN(L372)&gt;0,IFERROR(INDEX(Maps!$DX$2:$DX$1000,MATCH(L372,Maps!$DV$2:$DV$1000,0)),1),"")</f>
        <v/>
      </c>
      <c r="O372" s="204" t="str">
        <f>IF(LEN(L372)&gt;0,IFERROR(INDEX(Maps!$DY$2:$DY$1000,MATCH(L372,Maps!$DV$2:$DV$1000,0)),L372),"")</f>
        <v/>
      </c>
    </row>
    <row r="373" spans="5:15" x14ac:dyDescent="0.45">
      <c r="E373" s="195" t="str">
        <f t="shared" si="11"/>
        <v/>
      </c>
      <c r="G373" s="200" t="s">
        <v>0</v>
      </c>
      <c r="H373" s="3" t="str">
        <v/>
      </c>
      <c r="I373" s="4" t="str">
        <v/>
      </c>
      <c r="J373" s="4" t="str">
        <v/>
      </c>
      <c r="K373" s="19" t="str">
        <v/>
      </c>
      <c r="L373" t="str">
        <f t="shared" si="12"/>
        <v/>
      </c>
      <c r="M373" s="189" t="str">
        <f>IF(LEN(L373)&gt;0,IFERROR(INDEX(Maps!$DW$2:$DW$1000,MATCH(L373,Maps!$DV$2:$DV$1000,0)),"N"),"")</f>
        <v/>
      </c>
      <c r="N373" s="202" t="str">
        <f>IF(LEN(L373)&gt;0,IFERROR(INDEX(Maps!$DX$2:$DX$1000,MATCH(L373,Maps!$DV$2:$DV$1000,0)),1),"")</f>
        <v/>
      </c>
      <c r="O373" s="204" t="str">
        <f>IF(LEN(L373)&gt;0,IFERROR(INDEX(Maps!$DY$2:$DY$1000,MATCH(L373,Maps!$DV$2:$DV$1000,0)),L373),"")</f>
        <v/>
      </c>
    </row>
    <row r="374" spans="5:15" x14ac:dyDescent="0.45">
      <c r="E374" s="195" t="str">
        <f t="shared" si="11"/>
        <v/>
      </c>
      <c r="G374" s="200" t="s">
        <v>0</v>
      </c>
      <c r="H374" s="3" t="str">
        <v/>
      </c>
      <c r="I374" s="4" t="str">
        <v/>
      </c>
      <c r="J374" s="4" t="str">
        <v/>
      </c>
      <c r="K374" s="19" t="str">
        <v/>
      </c>
      <c r="L374" t="str">
        <f t="shared" si="12"/>
        <v/>
      </c>
      <c r="M374" s="189" t="str">
        <f>IF(LEN(L374)&gt;0,IFERROR(INDEX(Maps!$DW$2:$DW$1000,MATCH(L374,Maps!$DV$2:$DV$1000,0)),"N"),"")</f>
        <v/>
      </c>
      <c r="N374" s="202" t="str">
        <f>IF(LEN(L374)&gt;0,IFERROR(INDEX(Maps!$DX$2:$DX$1000,MATCH(L374,Maps!$DV$2:$DV$1000,0)),1),"")</f>
        <v/>
      </c>
      <c r="O374" s="204" t="str">
        <f>IF(LEN(L374)&gt;0,IFERROR(INDEX(Maps!$DY$2:$DY$1000,MATCH(L374,Maps!$DV$2:$DV$1000,0)),L374),"")</f>
        <v/>
      </c>
    </row>
    <row r="375" spans="5:15" x14ac:dyDescent="0.45">
      <c r="E375" s="195" t="str">
        <f t="shared" si="11"/>
        <v/>
      </c>
      <c r="G375" s="200" t="s">
        <v>0</v>
      </c>
      <c r="H375" s="3" t="str">
        <v/>
      </c>
      <c r="I375" s="4" t="str">
        <v/>
      </c>
      <c r="J375" s="4" t="str">
        <v/>
      </c>
      <c r="K375" s="19" t="str">
        <v/>
      </c>
      <c r="L375" t="str">
        <f t="shared" si="12"/>
        <v/>
      </c>
      <c r="M375" s="189" t="str">
        <f>IF(LEN(L375)&gt;0,IFERROR(INDEX(Maps!$DW$2:$DW$1000,MATCH(L375,Maps!$DV$2:$DV$1000,0)),"N"),"")</f>
        <v/>
      </c>
      <c r="N375" s="202" t="str">
        <f>IF(LEN(L375)&gt;0,IFERROR(INDEX(Maps!$DX$2:$DX$1000,MATCH(L375,Maps!$DV$2:$DV$1000,0)),1),"")</f>
        <v/>
      </c>
      <c r="O375" s="204" t="str">
        <f>IF(LEN(L375)&gt;0,IFERROR(INDEX(Maps!$DY$2:$DY$1000,MATCH(L375,Maps!$DV$2:$DV$1000,0)),L375),"")</f>
        <v/>
      </c>
    </row>
    <row r="376" spans="5:15" x14ac:dyDescent="0.45">
      <c r="E376" s="195" t="str">
        <f t="shared" si="11"/>
        <v/>
      </c>
      <c r="G376" s="200" t="s">
        <v>0</v>
      </c>
      <c r="H376" s="3" t="str">
        <v/>
      </c>
      <c r="I376" s="4" t="str">
        <v/>
      </c>
      <c r="J376" s="4" t="str">
        <v/>
      </c>
      <c r="K376" s="19" t="str">
        <v/>
      </c>
      <c r="L376" t="str">
        <f t="shared" si="12"/>
        <v/>
      </c>
      <c r="M376" s="189" t="str">
        <f>IF(LEN(L376)&gt;0,IFERROR(INDEX(Maps!$DW$2:$DW$1000,MATCH(L376,Maps!$DV$2:$DV$1000,0)),"N"),"")</f>
        <v/>
      </c>
      <c r="N376" s="202" t="str">
        <f>IF(LEN(L376)&gt;0,IFERROR(INDEX(Maps!$DX$2:$DX$1000,MATCH(L376,Maps!$DV$2:$DV$1000,0)),1),"")</f>
        <v/>
      </c>
      <c r="O376" s="204" t="str">
        <f>IF(LEN(L376)&gt;0,IFERROR(INDEX(Maps!$DY$2:$DY$1000,MATCH(L376,Maps!$DV$2:$DV$1000,0)),L376),"")</f>
        <v/>
      </c>
    </row>
    <row r="377" spans="5:15" x14ac:dyDescent="0.45">
      <c r="E377" s="195" t="str">
        <f t="shared" si="11"/>
        <v/>
      </c>
      <c r="G377" s="200" t="s">
        <v>0</v>
      </c>
      <c r="H377" s="3" t="str">
        <v/>
      </c>
      <c r="I377" s="4" t="str">
        <v/>
      </c>
      <c r="J377" s="4" t="str">
        <v/>
      </c>
      <c r="K377" s="19" t="str">
        <v/>
      </c>
      <c r="L377" t="str">
        <f t="shared" si="12"/>
        <v/>
      </c>
      <c r="M377" s="189" t="str">
        <f>IF(LEN(L377)&gt;0,IFERROR(INDEX(Maps!$DW$2:$DW$1000,MATCH(L377,Maps!$DV$2:$DV$1000,0)),"N"),"")</f>
        <v/>
      </c>
      <c r="N377" s="202" t="str">
        <f>IF(LEN(L377)&gt;0,IFERROR(INDEX(Maps!$DX$2:$DX$1000,MATCH(L377,Maps!$DV$2:$DV$1000,0)),1),"")</f>
        <v/>
      </c>
      <c r="O377" s="204" t="str">
        <f>IF(LEN(L377)&gt;0,IFERROR(INDEX(Maps!$DY$2:$DY$1000,MATCH(L377,Maps!$DV$2:$DV$1000,0)),L377),"")</f>
        <v/>
      </c>
    </row>
    <row r="378" spans="5:15" x14ac:dyDescent="0.45">
      <c r="E378" s="195" t="str">
        <f t="shared" si="11"/>
        <v/>
      </c>
      <c r="G378" s="200" t="s">
        <v>0</v>
      </c>
      <c r="H378" s="3" t="str">
        <v/>
      </c>
      <c r="I378" s="4" t="str">
        <v/>
      </c>
      <c r="J378" s="4" t="str">
        <v/>
      </c>
      <c r="K378" s="19" t="str">
        <v/>
      </c>
      <c r="L378" t="str">
        <f t="shared" si="12"/>
        <v/>
      </c>
      <c r="M378" s="189" t="str">
        <f>IF(LEN(L378)&gt;0,IFERROR(INDEX(Maps!$DW$2:$DW$1000,MATCH(L378,Maps!$DV$2:$DV$1000,0)),"N"),"")</f>
        <v/>
      </c>
      <c r="N378" s="202" t="str">
        <f>IF(LEN(L378)&gt;0,IFERROR(INDEX(Maps!$DX$2:$DX$1000,MATCH(L378,Maps!$DV$2:$DV$1000,0)),1),"")</f>
        <v/>
      </c>
      <c r="O378" s="204" t="str">
        <f>IF(LEN(L378)&gt;0,IFERROR(INDEX(Maps!$DY$2:$DY$1000,MATCH(L378,Maps!$DV$2:$DV$1000,0)),L378),"")</f>
        <v/>
      </c>
    </row>
    <row r="379" spans="5:15" x14ac:dyDescent="0.45">
      <c r="E379" s="195" t="str">
        <f t="shared" si="11"/>
        <v/>
      </c>
      <c r="G379" s="200" t="s">
        <v>0</v>
      </c>
      <c r="H379" s="3" t="str">
        <v/>
      </c>
      <c r="I379" s="4" t="str">
        <v/>
      </c>
      <c r="J379" s="4" t="str">
        <v/>
      </c>
      <c r="K379" s="19" t="str">
        <v/>
      </c>
      <c r="L379" t="str">
        <f t="shared" si="12"/>
        <v/>
      </c>
      <c r="M379" s="189" t="str">
        <f>IF(LEN(L379)&gt;0,IFERROR(INDEX(Maps!$DW$2:$DW$1000,MATCH(L379,Maps!$DV$2:$DV$1000,0)),"N"),"")</f>
        <v/>
      </c>
      <c r="N379" s="202" t="str">
        <f>IF(LEN(L379)&gt;0,IFERROR(INDEX(Maps!$DX$2:$DX$1000,MATCH(L379,Maps!$DV$2:$DV$1000,0)),1),"")</f>
        <v/>
      </c>
      <c r="O379" s="204" t="str">
        <f>IF(LEN(L379)&gt;0,IFERROR(INDEX(Maps!$DY$2:$DY$1000,MATCH(L379,Maps!$DV$2:$DV$1000,0)),L379),"")</f>
        <v/>
      </c>
    </row>
    <row r="380" spans="5:15" x14ac:dyDescent="0.45">
      <c r="E380" s="195" t="str">
        <f t="shared" si="11"/>
        <v/>
      </c>
      <c r="G380" s="200" t="s">
        <v>0</v>
      </c>
      <c r="H380" s="3" t="str">
        <v/>
      </c>
      <c r="I380" s="4" t="str">
        <v/>
      </c>
      <c r="J380" s="4" t="str">
        <v/>
      </c>
      <c r="K380" s="19" t="str">
        <v/>
      </c>
      <c r="L380" t="str">
        <f t="shared" si="12"/>
        <v/>
      </c>
      <c r="M380" s="189" t="str">
        <f>IF(LEN(L380)&gt;0,IFERROR(INDEX(Maps!$DW$2:$DW$1000,MATCH(L380,Maps!$DV$2:$DV$1000,0)),"N"),"")</f>
        <v/>
      </c>
      <c r="N380" s="202" t="str">
        <f>IF(LEN(L380)&gt;0,IFERROR(INDEX(Maps!$DX$2:$DX$1000,MATCH(L380,Maps!$DV$2:$DV$1000,0)),1),"")</f>
        <v/>
      </c>
      <c r="O380" s="204" t="str">
        <f>IF(LEN(L380)&gt;0,IFERROR(INDEX(Maps!$DY$2:$DY$1000,MATCH(L380,Maps!$DV$2:$DV$1000,0)),L380),"")</f>
        <v/>
      </c>
    </row>
    <row r="381" spans="5:15" x14ac:dyDescent="0.45">
      <c r="E381" s="195" t="str">
        <f t="shared" si="11"/>
        <v/>
      </c>
      <c r="G381" s="200" t="s">
        <v>0</v>
      </c>
      <c r="H381" s="3" t="str">
        <v/>
      </c>
      <c r="I381" s="4" t="str">
        <v/>
      </c>
      <c r="J381" s="4" t="str">
        <v/>
      </c>
      <c r="K381" s="19" t="str">
        <v/>
      </c>
      <c r="L381" t="str">
        <f t="shared" si="12"/>
        <v/>
      </c>
      <c r="M381" s="189" t="str">
        <f>IF(LEN(L381)&gt;0,IFERROR(INDEX(Maps!$DW$2:$DW$1000,MATCH(L381,Maps!$DV$2:$DV$1000,0)),"N"),"")</f>
        <v/>
      </c>
      <c r="N381" s="202" t="str">
        <f>IF(LEN(L381)&gt;0,IFERROR(INDEX(Maps!$DX$2:$DX$1000,MATCH(L381,Maps!$DV$2:$DV$1000,0)),1),"")</f>
        <v/>
      </c>
      <c r="O381" s="204" t="str">
        <f>IF(LEN(L381)&gt;0,IFERROR(INDEX(Maps!$DY$2:$DY$1000,MATCH(L381,Maps!$DV$2:$DV$1000,0)),L381),"")</f>
        <v/>
      </c>
    </row>
    <row r="382" spans="5:15" x14ac:dyDescent="0.45">
      <c r="E382" s="195" t="str">
        <f t="shared" si="11"/>
        <v/>
      </c>
      <c r="G382" s="200" t="s">
        <v>0</v>
      </c>
      <c r="H382" s="3" t="str">
        <v/>
      </c>
      <c r="I382" s="4" t="str">
        <v/>
      </c>
      <c r="J382" s="4" t="str">
        <v/>
      </c>
      <c r="K382" s="19" t="str">
        <v/>
      </c>
      <c r="L382" t="str">
        <f t="shared" si="12"/>
        <v/>
      </c>
      <c r="M382" s="189" t="str">
        <f>IF(LEN(L382)&gt;0,IFERROR(INDEX(Maps!$DW$2:$DW$1000,MATCH(L382,Maps!$DV$2:$DV$1000,0)),"N"),"")</f>
        <v/>
      </c>
      <c r="N382" s="202" t="str">
        <f>IF(LEN(L382)&gt;0,IFERROR(INDEX(Maps!$DX$2:$DX$1000,MATCH(L382,Maps!$DV$2:$DV$1000,0)),1),"")</f>
        <v/>
      </c>
      <c r="O382" s="204" t="str">
        <f>IF(LEN(L382)&gt;0,IFERROR(INDEX(Maps!$DY$2:$DY$1000,MATCH(L382,Maps!$DV$2:$DV$1000,0)),L382),"")</f>
        <v/>
      </c>
    </row>
    <row r="383" spans="5:15" x14ac:dyDescent="0.45">
      <c r="E383" s="195" t="str">
        <f t="shared" si="11"/>
        <v/>
      </c>
      <c r="G383" s="200" t="s">
        <v>0</v>
      </c>
      <c r="H383" s="3" t="str">
        <v/>
      </c>
      <c r="I383" s="4" t="str">
        <v/>
      </c>
      <c r="J383" s="4" t="str">
        <v/>
      </c>
      <c r="K383" s="19" t="str">
        <v/>
      </c>
      <c r="L383" t="str">
        <f t="shared" si="12"/>
        <v/>
      </c>
      <c r="M383" s="189" t="str">
        <f>IF(LEN(L383)&gt;0,IFERROR(INDEX(Maps!$DW$2:$DW$1000,MATCH(L383,Maps!$DV$2:$DV$1000,0)),"N"),"")</f>
        <v/>
      </c>
      <c r="N383" s="202" t="str">
        <f>IF(LEN(L383)&gt;0,IFERROR(INDEX(Maps!$DX$2:$DX$1000,MATCH(L383,Maps!$DV$2:$DV$1000,0)),1),"")</f>
        <v/>
      </c>
      <c r="O383" s="204" t="str">
        <f>IF(LEN(L383)&gt;0,IFERROR(INDEX(Maps!$DY$2:$DY$1000,MATCH(L383,Maps!$DV$2:$DV$1000,0)),L383),"")</f>
        <v/>
      </c>
    </row>
    <row r="384" spans="5:15" x14ac:dyDescent="0.45">
      <c r="E384" s="195" t="str">
        <f t="shared" si="11"/>
        <v/>
      </c>
      <c r="G384" s="200" t="s">
        <v>0</v>
      </c>
      <c r="H384" s="3" t="str">
        <v/>
      </c>
      <c r="I384" s="4" t="str">
        <v/>
      </c>
      <c r="J384" s="4" t="str">
        <v/>
      </c>
      <c r="K384" s="19" t="str">
        <v/>
      </c>
      <c r="L384" t="str">
        <f t="shared" si="12"/>
        <v/>
      </c>
      <c r="M384" s="189" t="str">
        <f>IF(LEN(L384)&gt;0,IFERROR(INDEX(Maps!$DW$2:$DW$1000,MATCH(L384,Maps!$DV$2:$DV$1000,0)),"N"),"")</f>
        <v/>
      </c>
      <c r="N384" s="202" t="str">
        <f>IF(LEN(L384)&gt;0,IFERROR(INDEX(Maps!$DX$2:$DX$1000,MATCH(L384,Maps!$DV$2:$DV$1000,0)),1),"")</f>
        <v/>
      </c>
      <c r="O384" s="204" t="str">
        <f>IF(LEN(L384)&gt;0,IFERROR(INDEX(Maps!$DY$2:$DY$1000,MATCH(L384,Maps!$DV$2:$DV$1000,0)),L384),"")</f>
        <v/>
      </c>
    </row>
    <row r="385" spans="5:15" x14ac:dyDescent="0.45">
      <c r="E385" s="195" t="str">
        <f t="shared" si="11"/>
        <v/>
      </c>
      <c r="G385" s="200" t="s">
        <v>0</v>
      </c>
      <c r="H385" s="3" t="str">
        <v/>
      </c>
      <c r="I385" s="4" t="str">
        <v/>
      </c>
      <c r="J385" s="4" t="str">
        <v/>
      </c>
      <c r="K385" s="19" t="str">
        <v/>
      </c>
      <c r="L385" t="str">
        <f t="shared" si="12"/>
        <v/>
      </c>
      <c r="M385" s="189" t="str">
        <f>IF(LEN(L385)&gt;0,IFERROR(INDEX(Maps!$DW$2:$DW$1000,MATCH(L385,Maps!$DV$2:$DV$1000,0)),"N"),"")</f>
        <v/>
      </c>
      <c r="N385" s="202" t="str">
        <f>IF(LEN(L385)&gt;0,IFERROR(INDEX(Maps!$DX$2:$DX$1000,MATCH(L385,Maps!$DV$2:$DV$1000,0)),1),"")</f>
        <v/>
      </c>
      <c r="O385" s="204" t="str">
        <f>IF(LEN(L385)&gt;0,IFERROR(INDEX(Maps!$DY$2:$DY$1000,MATCH(L385,Maps!$DV$2:$DV$1000,0)),L385),"")</f>
        <v/>
      </c>
    </row>
    <row r="386" spans="5:15" x14ac:dyDescent="0.45">
      <c r="E386" s="195" t="str">
        <f t="shared" ref="E386:E449" si="13">IF(LEN(A386)&gt;0,A386,"")</f>
        <v/>
      </c>
      <c r="G386" s="200" t="s">
        <v>0</v>
      </c>
      <c r="H386" s="3" t="str">
        <v/>
      </c>
      <c r="I386" s="4" t="str">
        <v/>
      </c>
      <c r="J386" s="4" t="str">
        <v/>
      </c>
      <c r="K386" s="19" t="str">
        <v/>
      </c>
      <c r="L386" t="str">
        <f t="shared" si="12"/>
        <v/>
      </c>
      <c r="M386" s="189" t="str">
        <f>IF(LEN(L386)&gt;0,IFERROR(INDEX(Maps!$DW$2:$DW$1000,MATCH(L386,Maps!$DV$2:$DV$1000,0)),"N"),"")</f>
        <v/>
      </c>
      <c r="N386" s="202" t="str">
        <f>IF(LEN(L386)&gt;0,IFERROR(INDEX(Maps!$DX$2:$DX$1000,MATCH(L386,Maps!$DV$2:$DV$1000,0)),1),"")</f>
        <v/>
      </c>
      <c r="O386" s="204" t="str">
        <f>IF(LEN(L386)&gt;0,IFERROR(INDEX(Maps!$DY$2:$DY$1000,MATCH(L386,Maps!$DV$2:$DV$1000,0)),L386),"")</f>
        <v/>
      </c>
    </row>
    <row r="387" spans="5:15" x14ac:dyDescent="0.45">
      <c r="E387" s="195" t="str">
        <f t="shared" si="13"/>
        <v/>
      </c>
      <c r="G387" s="200" t="s">
        <v>0</v>
      </c>
      <c r="H387" s="3" t="str">
        <v/>
      </c>
      <c r="I387" s="4" t="str">
        <v/>
      </c>
      <c r="J387" s="4" t="str">
        <v/>
      </c>
      <c r="K387" s="19" t="str">
        <v/>
      </c>
      <c r="L387" t="str">
        <f t="shared" si="12"/>
        <v/>
      </c>
      <c r="M387" s="189" t="str">
        <f>IF(LEN(L387)&gt;0,IFERROR(INDEX(Maps!$DW$2:$DW$1000,MATCH(L387,Maps!$DV$2:$DV$1000,0)),"N"),"")</f>
        <v/>
      </c>
      <c r="N387" s="202" t="str">
        <f>IF(LEN(L387)&gt;0,IFERROR(INDEX(Maps!$DX$2:$DX$1000,MATCH(L387,Maps!$DV$2:$DV$1000,0)),1),"")</f>
        <v/>
      </c>
      <c r="O387" s="204" t="str">
        <f>IF(LEN(L387)&gt;0,IFERROR(INDEX(Maps!$DY$2:$DY$1000,MATCH(L387,Maps!$DV$2:$DV$1000,0)),L387),"")</f>
        <v/>
      </c>
    </row>
    <row r="388" spans="5:15" x14ac:dyDescent="0.45">
      <c r="E388" s="195" t="str">
        <f t="shared" si="13"/>
        <v/>
      </c>
      <c r="G388" s="200" t="s">
        <v>0</v>
      </c>
      <c r="H388" s="3" t="str">
        <v/>
      </c>
      <c r="I388" s="4" t="str">
        <v/>
      </c>
      <c r="J388" s="4" t="str">
        <v/>
      </c>
      <c r="K388" s="19" t="str">
        <v/>
      </c>
      <c r="L388" t="str">
        <f t="shared" si="12"/>
        <v/>
      </c>
      <c r="M388" s="189" t="str">
        <f>IF(LEN(L388)&gt;0,IFERROR(INDEX(Maps!$DW$2:$DW$1000,MATCH(L388,Maps!$DV$2:$DV$1000,0)),"N"),"")</f>
        <v/>
      </c>
      <c r="N388" s="202" t="str">
        <f>IF(LEN(L388)&gt;0,IFERROR(INDEX(Maps!$DX$2:$DX$1000,MATCH(L388,Maps!$DV$2:$DV$1000,0)),1),"")</f>
        <v/>
      </c>
      <c r="O388" s="204" t="str">
        <f>IF(LEN(L388)&gt;0,IFERROR(INDEX(Maps!$DY$2:$DY$1000,MATCH(L388,Maps!$DV$2:$DV$1000,0)),L388),"")</f>
        <v/>
      </c>
    </row>
    <row r="389" spans="5:15" x14ac:dyDescent="0.45">
      <c r="E389" s="195" t="str">
        <f t="shared" si="13"/>
        <v/>
      </c>
      <c r="G389" s="200" t="s">
        <v>0</v>
      </c>
      <c r="H389" s="3" t="str">
        <v/>
      </c>
      <c r="I389" s="4" t="str">
        <v/>
      </c>
      <c r="J389" s="4" t="str">
        <v/>
      </c>
      <c r="K389" s="19" t="str">
        <v/>
      </c>
      <c r="L389" t="str">
        <f t="shared" si="12"/>
        <v/>
      </c>
      <c r="M389" s="189" t="str">
        <f>IF(LEN(L389)&gt;0,IFERROR(INDEX(Maps!$DW$2:$DW$1000,MATCH(L389,Maps!$DV$2:$DV$1000,0)),"N"),"")</f>
        <v/>
      </c>
      <c r="N389" s="202" t="str">
        <f>IF(LEN(L389)&gt;0,IFERROR(INDEX(Maps!$DX$2:$DX$1000,MATCH(L389,Maps!$DV$2:$DV$1000,0)),1),"")</f>
        <v/>
      </c>
      <c r="O389" s="204" t="str">
        <f>IF(LEN(L389)&gt;0,IFERROR(INDEX(Maps!$DY$2:$DY$1000,MATCH(L389,Maps!$DV$2:$DV$1000,0)),L389),"")</f>
        <v/>
      </c>
    </row>
    <row r="390" spans="5:15" x14ac:dyDescent="0.45">
      <c r="E390" s="195" t="str">
        <f t="shared" si="13"/>
        <v/>
      </c>
      <c r="G390" s="200" t="s">
        <v>0</v>
      </c>
      <c r="H390" s="3" t="str">
        <v/>
      </c>
      <c r="I390" s="4" t="str">
        <v/>
      </c>
      <c r="J390" s="4" t="str">
        <v/>
      </c>
      <c r="K390" s="19" t="str">
        <v/>
      </c>
      <c r="L390" t="str">
        <f t="shared" si="12"/>
        <v/>
      </c>
      <c r="M390" s="189" t="str">
        <f>IF(LEN(L390)&gt;0,IFERROR(INDEX(Maps!$DW$2:$DW$1000,MATCH(L390,Maps!$DV$2:$DV$1000,0)),"N"),"")</f>
        <v/>
      </c>
      <c r="N390" s="202" t="str">
        <f>IF(LEN(L390)&gt;0,IFERROR(INDEX(Maps!$DX$2:$DX$1000,MATCH(L390,Maps!$DV$2:$DV$1000,0)),1),"")</f>
        <v/>
      </c>
      <c r="O390" s="204" t="str">
        <f>IF(LEN(L390)&gt;0,IFERROR(INDEX(Maps!$DY$2:$DY$1000,MATCH(L390,Maps!$DV$2:$DV$1000,0)),L390),"")</f>
        <v/>
      </c>
    </row>
    <row r="391" spans="5:15" x14ac:dyDescent="0.45">
      <c r="E391" s="195" t="str">
        <f t="shared" si="13"/>
        <v/>
      </c>
      <c r="G391" s="200" t="s">
        <v>0</v>
      </c>
      <c r="H391" s="3" t="str">
        <v/>
      </c>
      <c r="I391" s="4" t="str">
        <v/>
      </c>
      <c r="J391" s="4" t="str">
        <v/>
      </c>
      <c r="K391" s="19" t="str">
        <v/>
      </c>
      <c r="L391" t="str">
        <f t="shared" si="12"/>
        <v/>
      </c>
      <c r="M391" s="189" t="str">
        <f>IF(LEN(L391)&gt;0,IFERROR(INDEX(Maps!$DW$2:$DW$1000,MATCH(L391,Maps!$DV$2:$DV$1000,0)),"N"),"")</f>
        <v/>
      </c>
      <c r="N391" s="202" t="str">
        <f>IF(LEN(L391)&gt;0,IFERROR(INDEX(Maps!$DX$2:$DX$1000,MATCH(L391,Maps!$DV$2:$DV$1000,0)),1),"")</f>
        <v/>
      </c>
      <c r="O391" s="204" t="str">
        <f>IF(LEN(L391)&gt;0,IFERROR(INDEX(Maps!$DY$2:$DY$1000,MATCH(L391,Maps!$DV$2:$DV$1000,0)),L391),"")</f>
        <v/>
      </c>
    </row>
    <row r="392" spans="5:15" x14ac:dyDescent="0.45">
      <c r="E392" s="195" t="str">
        <f t="shared" si="13"/>
        <v/>
      </c>
      <c r="G392" s="200" t="s">
        <v>0</v>
      </c>
      <c r="H392" s="3" t="str">
        <v/>
      </c>
      <c r="I392" s="4" t="str">
        <v/>
      </c>
      <c r="J392" s="4" t="str">
        <v/>
      </c>
      <c r="K392" s="19" t="str">
        <v/>
      </c>
      <c r="L392" t="str">
        <f t="shared" si="12"/>
        <v/>
      </c>
      <c r="M392" s="189" t="str">
        <f>IF(LEN(L392)&gt;0,IFERROR(INDEX(Maps!$DW$2:$DW$1000,MATCH(L392,Maps!$DV$2:$DV$1000,0)),"N"),"")</f>
        <v/>
      </c>
      <c r="N392" s="202" t="str">
        <f>IF(LEN(L392)&gt;0,IFERROR(INDEX(Maps!$DX$2:$DX$1000,MATCH(L392,Maps!$DV$2:$DV$1000,0)),1),"")</f>
        <v/>
      </c>
      <c r="O392" s="204" t="str">
        <f>IF(LEN(L392)&gt;0,IFERROR(INDEX(Maps!$DY$2:$DY$1000,MATCH(L392,Maps!$DV$2:$DV$1000,0)),L392),"")</f>
        <v/>
      </c>
    </row>
    <row r="393" spans="5:15" x14ac:dyDescent="0.45">
      <c r="E393" s="195" t="str">
        <f t="shared" si="13"/>
        <v/>
      </c>
      <c r="G393" s="200" t="s">
        <v>0</v>
      </c>
      <c r="H393" s="3" t="str">
        <v/>
      </c>
      <c r="I393" s="4" t="str">
        <v/>
      </c>
      <c r="J393" s="4" t="str">
        <v/>
      </c>
      <c r="K393" s="19" t="str">
        <v/>
      </c>
      <c r="L393" t="str">
        <f t="shared" si="12"/>
        <v/>
      </c>
      <c r="M393" s="189" t="str">
        <f>IF(LEN(L393)&gt;0,IFERROR(INDEX(Maps!$DW$2:$DW$1000,MATCH(L393,Maps!$DV$2:$DV$1000,0)),"N"),"")</f>
        <v/>
      </c>
      <c r="N393" s="202" t="str">
        <f>IF(LEN(L393)&gt;0,IFERROR(INDEX(Maps!$DX$2:$DX$1000,MATCH(L393,Maps!$DV$2:$DV$1000,0)),1),"")</f>
        <v/>
      </c>
      <c r="O393" s="204" t="str">
        <f>IF(LEN(L393)&gt;0,IFERROR(INDEX(Maps!$DY$2:$DY$1000,MATCH(L393,Maps!$DV$2:$DV$1000,0)),L393),"")</f>
        <v/>
      </c>
    </row>
    <row r="394" spans="5:15" x14ac:dyDescent="0.45">
      <c r="E394" s="195" t="str">
        <f t="shared" si="13"/>
        <v/>
      </c>
      <c r="G394" s="200" t="s">
        <v>0</v>
      </c>
      <c r="H394" s="3" t="str">
        <v/>
      </c>
      <c r="I394" s="4" t="str">
        <v/>
      </c>
      <c r="J394" s="4" t="str">
        <v/>
      </c>
      <c r="K394" s="19" t="str">
        <v/>
      </c>
      <c r="L394" t="str">
        <f t="shared" si="12"/>
        <v/>
      </c>
      <c r="M394" s="189" t="str">
        <f>IF(LEN(L394)&gt;0,IFERROR(INDEX(Maps!$DW$2:$DW$1000,MATCH(L394,Maps!$DV$2:$DV$1000,0)),"N"),"")</f>
        <v/>
      </c>
      <c r="N394" s="202" t="str">
        <f>IF(LEN(L394)&gt;0,IFERROR(INDEX(Maps!$DX$2:$DX$1000,MATCH(L394,Maps!$DV$2:$DV$1000,0)),1),"")</f>
        <v/>
      </c>
      <c r="O394" s="204" t="str">
        <f>IF(LEN(L394)&gt;0,IFERROR(INDEX(Maps!$DY$2:$DY$1000,MATCH(L394,Maps!$DV$2:$DV$1000,0)),L394),"")</f>
        <v/>
      </c>
    </row>
    <row r="395" spans="5:15" x14ac:dyDescent="0.45">
      <c r="E395" s="195" t="str">
        <f t="shared" si="13"/>
        <v/>
      </c>
      <c r="G395" s="200" t="s">
        <v>0</v>
      </c>
      <c r="H395" s="3" t="str">
        <v/>
      </c>
      <c r="I395" s="4" t="str">
        <v/>
      </c>
      <c r="J395" s="4" t="str">
        <v/>
      </c>
      <c r="K395" s="19" t="str">
        <v/>
      </c>
      <c r="L395" t="str">
        <f t="shared" si="12"/>
        <v/>
      </c>
      <c r="M395" s="189" t="str">
        <f>IF(LEN(L395)&gt;0,IFERROR(INDEX(Maps!$DW$2:$DW$1000,MATCH(L395,Maps!$DV$2:$DV$1000,0)),"N"),"")</f>
        <v/>
      </c>
      <c r="N395" s="202" t="str">
        <f>IF(LEN(L395)&gt;0,IFERROR(INDEX(Maps!$DX$2:$DX$1000,MATCH(L395,Maps!$DV$2:$DV$1000,0)),1),"")</f>
        <v/>
      </c>
      <c r="O395" s="204" t="str">
        <f>IF(LEN(L395)&gt;0,IFERROR(INDEX(Maps!$DY$2:$DY$1000,MATCH(L395,Maps!$DV$2:$DV$1000,0)),L395),"")</f>
        <v/>
      </c>
    </row>
    <row r="396" spans="5:15" x14ac:dyDescent="0.45">
      <c r="E396" s="195" t="str">
        <f t="shared" si="13"/>
        <v/>
      </c>
      <c r="G396" s="200" t="s">
        <v>0</v>
      </c>
      <c r="H396" s="3" t="str">
        <v/>
      </c>
      <c r="I396" s="4" t="str">
        <v/>
      </c>
      <c r="J396" s="4" t="str">
        <v/>
      </c>
      <c r="K396" s="19" t="str">
        <v/>
      </c>
      <c r="L396" t="str">
        <f t="shared" si="12"/>
        <v/>
      </c>
      <c r="M396" s="189" t="str">
        <f>IF(LEN(L396)&gt;0,IFERROR(INDEX(Maps!$DW$2:$DW$1000,MATCH(L396,Maps!$DV$2:$DV$1000,0)),"N"),"")</f>
        <v/>
      </c>
      <c r="N396" s="202" t="str">
        <f>IF(LEN(L396)&gt;0,IFERROR(INDEX(Maps!$DX$2:$DX$1000,MATCH(L396,Maps!$DV$2:$DV$1000,0)),1),"")</f>
        <v/>
      </c>
      <c r="O396" s="204" t="str">
        <f>IF(LEN(L396)&gt;0,IFERROR(INDEX(Maps!$DY$2:$DY$1000,MATCH(L396,Maps!$DV$2:$DV$1000,0)),L396),"")</f>
        <v/>
      </c>
    </row>
    <row r="397" spans="5:15" x14ac:dyDescent="0.45">
      <c r="E397" s="195" t="str">
        <f t="shared" si="13"/>
        <v/>
      </c>
      <c r="G397" s="200" t="s">
        <v>0</v>
      </c>
      <c r="H397" s="3" t="str">
        <v/>
      </c>
      <c r="I397" s="4" t="str">
        <v/>
      </c>
      <c r="J397" s="4" t="str">
        <v/>
      </c>
      <c r="K397" s="19" t="str">
        <v/>
      </c>
      <c r="L397" t="str">
        <f t="shared" si="12"/>
        <v/>
      </c>
      <c r="M397" s="189" t="str">
        <f>IF(LEN(L397)&gt;0,IFERROR(INDEX(Maps!$DW$2:$DW$1000,MATCH(L397,Maps!$DV$2:$DV$1000,0)),"N"),"")</f>
        <v/>
      </c>
      <c r="N397" s="202" t="str">
        <f>IF(LEN(L397)&gt;0,IFERROR(INDEX(Maps!$DX$2:$DX$1000,MATCH(L397,Maps!$DV$2:$DV$1000,0)),1),"")</f>
        <v/>
      </c>
      <c r="O397" s="204" t="str">
        <f>IF(LEN(L397)&gt;0,IFERROR(INDEX(Maps!$DY$2:$DY$1000,MATCH(L397,Maps!$DV$2:$DV$1000,0)),L397),"")</f>
        <v/>
      </c>
    </row>
    <row r="398" spans="5:15" x14ac:dyDescent="0.45">
      <c r="E398" s="195" t="str">
        <f t="shared" si="13"/>
        <v/>
      </c>
      <c r="G398" s="200" t="s">
        <v>0</v>
      </c>
      <c r="H398" s="3" t="str">
        <v/>
      </c>
      <c r="I398" s="4" t="str">
        <v/>
      </c>
      <c r="J398" s="4" t="str">
        <v/>
      </c>
      <c r="K398" s="19" t="str">
        <v/>
      </c>
      <c r="L398" t="str">
        <f t="shared" si="12"/>
        <v/>
      </c>
      <c r="M398" s="189" t="str">
        <f>IF(LEN(L398)&gt;0,IFERROR(INDEX(Maps!$DW$2:$DW$1000,MATCH(L398,Maps!$DV$2:$DV$1000,0)),"N"),"")</f>
        <v/>
      </c>
      <c r="N398" s="202" t="str">
        <f>IF(LEN(L398)&gt;0,IFERROR(INDEX(Maps!$DX$2:$DX$1000,MATCH(L398,Maps!$DV$2:$DV$1000,0)),1),"")</f>
        <v/>
      </c>
      <c r="O398" s="204" t="str">
        <f>IF(LEN(L398)&gt;0,IFERROR(INDEX(Maps!$DY$2:$DY$1000,MATCH(L398,Maps!$DV$2:$DV$1000,0)),L398),"")</f>
        <v/>
      </c>
    </row>
    <row r="399" spans="5:15" x14ac:dyDescent="0.45">
      <c r="E399" s="195" t="str">
        <f t="shared" si="13"/>
        <v/>
      </c>
      <c r="G399" s="200" t="s">
        <v>0</v>
      </c>
      <c r="H399" s="3" t="str">
        <v/>
      </c>
      <c r="I399" s="4" t="str">
        <v/>
      </c>
      <c r="J399" s="4" t="str">
        <v/>
      </c>
      <c r="K399" s="19" t="str">
        <v/>
      </c>
      <c r="L399" t="str">
        <f t="shared" si="12"/>
        <v/>
      </c>
      <c r="M399" s="189" t="str">
        <f>IF(LEN(L399)&gt;0,IFERROR(INDEX(Maps!$DW$2:$DW$1000,MATCH(L399,Maps!$DV$2:$DV$1000,0)),"N"),"")</f>
        <v/>
      </c>
      <c r="N399" s="202" t="str">
        <f>IF(LEN(L399)&gt;0,IFERROR(INDEX(Maps!$DX$2:$DX$1000,MATCH(L399,Maps!$DV$2:$DV$1000,0)),1),"")</f>
        <v/>
      </c>
      <c r="O399" s="204" t="str">
        <f>IF(LEN(L399)&gt;0,IFERROR(INDEX(Maps!$DY$2:$DY$1000,MATCH(L399,Maps!$DV$2:$DV$1000,0)),L399),"")</f>
        <v/>
      </c>
    </row>
    <row r="400" spans="5:15" x14ac:dyDescent="0.45">
      <c r="E400" s="195" t="str">
        <f t="shared" si="13"/>
        <v/>
      </c>
      <c r="G400" s="200" t="s">
        <v>0</v>
      </c>
      <c r="H400" s="3" t="str">
        <v/>
      </c>
      <c r="I400" s="4" t="str">
        <v/>
      </c>
      <c r="J400" s="4" t="str">
        <v/>
      </c>
      <c r="K400" s="19" t="str">
        <v/>
      </c>
      <c r="L400" t="str">
        <f t="shared" si="12"/>
        <v/>
      </c>
      <c r="M400" s="189" t="str">
        <f>IF(LEN(L400)&gt;0,IFERROR(INDEX(Maps!$DW$2:$DW$1000,MATCH(L400,Maps!$DV$2:$DV$1000,0)),"N"),"")</f>
        <v/>
      </c>
      <c r="N400" s="202" t="str">
        <f>IF(LEN(L400)&gt;0,IFERROR(INDEX(Maps!$DX$2:$DX$1000,MATCH(L400,Maps!$DV$2:$DV$1000,0)),1),"")</f>
        <v/>
      </c>
      <c r="O400" s="204" t="str">
        <f>IF(LEN(L400)&gt;0,IFERROR(INDEX(Maps!$DY$2:$DY$1000,MATCH(L400,Maps!$DV$2:$DV$1000,0)),L400),"")</f>
        <v/>
      </c>
    </row>
    <row r="401" spans="5:15" x14ac:dyDescent="0.45">
      <c r="E401" s="195" t="str">
        <f t="shared" si="13"/>
        <v/>
      </c>
      <c r="G401" s="200" t="s">
        <v>0</v>
      </c>
      <c r="H401" s="3" t="str">
        <v/>
      </c>
      <c r="I401" s="4" t="str">
        <v/>
      </c>
      <c r="J401" s="4" t="str">
        <v/>
      </c>
      <c r="K401" s="19" t="str">
        <v/>
      </c>
      <c r="L401" t="str">
        <f t="shared" si="12"/>
        <v/>
      </c>
      <c r="M401" s="189" t="str">
        <f>IF(LEN(L401)&gt;0,IFERROR(INDEX(Maps!$DW$2:$DW$1000,MATCH(L401,Maps!$DV$2:$DV$1000,0)),"N"),"")</f>
        <v/>
      </c>
      <c r="N401" s="202" t="str">
        <f>IF(LEN(L401)&gt;0,IFERROR(INDEX(Maps!$DX$2:$DX$1000,MATCH(L401,Maps!$DV$2:$DV$1000,0)),1),"")</f>
        <v/>
      </c>
      <c r="O401" s="204" t="str">
        <f>IF(LEN(L401)&gt;0,IFERROR(INDEX(Maps!$DY$2:$DY$1000,MATCH(L401,Maps!$DV$2:$DV$1000,0)),L401),"")</f>
        <v/>
      </c>
    </row>
    <row r="402" spans="5:15" x14ac:dyDescent="0.45">
      <c r="E402" s="195" t="str">
        <f t="shared" si="13"/>
        <v/>
      </c>
      <c r="G402" s="200" t="s">
        <v>0</v>
      </c>
      <c r="H402" s="3" t="str">
        <v/>
      </c>
      <c r="I402" s="4" t="str">
        <v/>
      </c>
      <c r="J402" s="4" t="str">
        <v/>
      </c>
      <c r="K402" s="19" t="str">
        <v/>
      </c>
      <c r="L402" t="str">
        <f t="shared" si="12"/>
        <v/>
      </c>
      <c r="M402" s="189" t="str">
        <f>IF(LEN(L402)&gt;0,IFERROR(INDEX(Maps!$DW$2:$DW$1000,MATCH(L402,Maps!$DV$2:$DV$1000,0)),"N"),"")</f>
        <v/>
      </c>
      <c r="N402" s="202" t="str">
        <f>IF(LEN(L402)&gt;0,IFERROR(INDEX(Maps!$DX$2:$DX$1000,MATCH(L402,Maps!$DV$2:$DV$1000,0)),1),"")</f>
        <v/>
      </c>
      <c r="O402" s="204" t="str">
        <f>IF(LEN(L402)&gt;0,IFERROR(INDEX(Maps!$DY$2:$DY$1000,MATCH(L402,Maps!$DV$2:$DV$1000,0)),L402),"")</f>
        <v/>
      </c>
    </row>
    <row r="403" spans="5:15" x14ac:dyDescent="0.45">
      <c r="E403" s="195" t="str">
        <f t="shared" si="13"/>
        <v/>
      </c>
      <c r="G403" s="200" t="s">
        <v>0</v>
      </c>
      <c r="H403" s="3" t="str">
        <v/>
      </c>
      <c r="I403" s="4" t="str">
        <v/>
      </c>
      <c r="J403" s="4" t="str">
        <v/>
      </c>
      <c r="K403" s="19" t="str">
        <v/>
      </c>
      <c r="L403" t="str">
        <f t="shared" si="12"/>
        <v/>
      </c>
      <c r="M403" s="189" t="str">
        <f>IF(LEN(L403)&gt;0,IFERROR(INDEX(Maps!$DW$2:$DW$1000,MATCH(L403,Maps!$DV$2:$DV$1000,0)),"N"),"")</f>
        <v/>
      </c>
      <c r="N403" s="202" t="str">
        <f>IF(LEN(L403)&gt;0,IFERROR(INDEX(Maps!$DX$2:$DX$1000,MATCH(L403,Maps!$DV$2:$DV$1000,0)),1),"")</f>
        <v/>
      </c>
      <c r="O403" s="204" t="str">
        <f>IF(LEN(L403)&gt;0,IFERROR(INDEX(Maps!$DY$2:$DY$1000,MATCH(L403,Maps!$DV$2:$DV$1000,0)),L403),"")</f>
        <v/>
      </c>
    </row>
    <row r="404" spans="5:15" x14ac:dyDescent="0.45">
      <c r="E404" s="195" t="str">
        <f t="shared" si="13"/>
        <v/>
      </c>
      <c r="G404" s="200" t="s">
        <v>0</v>
      </c>
      <c r="H404" s="3" t="str">
        <v/>
      </c>
      <c r="I404" s="4" t="str">
        <v/>
      </c>
      <c r="J404" s="4" t="str">
        <v/>
      </c>
      <c r="K404" s="19" t="str">
        <v/>
      </c>
      <c r="L404" t="str">
        <f t="shared" si="12"/>
        <v/>
      </c>
      <c r="M404" s="189" t="str">
        <f>IF(LEN(L404)&gt;0,IFERROR(INDEX(Maps!$DW$2:$DW$1000,MATCH(L404,Maps!$DV$2:$DV$1000,0)),"N"),"")</f>
        <v/>
      </c>
      <c r="N404" s="202" t="str">
        <f>IF(LEN(L404)&gt;0,IFERROR(INDEX(Maps!$DX$2:$DX$1000,MATCH(L404,Maps!$DV$2:$DV$1000,0)),1),"")</f>
        <v/>
      </c>
      <c r="O404" s="204" t="str">
        <f>IF(LEN(L404)&gt;0,IFERROR(INDEX(Maps!$DY$2:$DY$1000,MATCH(L404,Maps!$DV$2:$DV$1000,0)),L404),"")</f>
        <v/>
      </c>
    </row>
    <row r="405" spans="5:15" x14ac:dyDescent="0.45">
      <c r="E405" s="195" t="str">
        <f t="shared" si="13"/>
        <v/>
      </c>
      <c r="G405" s="200" t="s">
        <v>0</v>
      </c>
      <c r="H405" s="3" t="str">
        <v/>
      </c>
      <c r="I405" s="4" t="str">
        <v/>
      </c>
      <c r="J405" s="4" t="str">
        <v/>
      </c>
      <c r="K405" s="19" t="str">
        <v/>
      </c>
      <c r="L405" t="str">
        <f t="shared" si="12"/>
        <v/>
      </c>
      <c r="M405" s="189" t="str">
        <f>IF(LEN(L405)&gt;0,IFERROR(INDEX(Maps!$DW$2:$DW$1000,MATCH(L405,Maps!$DV$2:$DV$1000,0)),"N"),"")</f>
        <v/>
      </c>
      <c r="N405" s="202" t="str">
        <f>IF(LEN(L405)&gt;0,IFERROR(INDEX(Maps!$DX$2:$DX$1000,MATCH(L405,Maps!$DV$2:$DV$1000,0)),1),"")</f>
        <v/>
      </c>
      <c r="O405" s="204" t="str">
        <f>IF(LEN(L405)&gt;0,IFERROR(INDEX(Maps!$DY$2:$DY$1000,MATCH(L405,Maps!$DV$2:$DV$1000,0)),L405),"")</f>
        <v/>
      </c>
    </row>
    <row r="406" spans="5:15" x14ac:dyDescent="0.45">
      <c r="E406" s="195" t="str">
        <f t="shared" si="13"/>
        <v/>
      </c>
      <c r="G406" s="200" t="s">
        <v>0</v>
      </c>
      <c r="H406" s="3" t="str">
        <v/>
      </c>
      <c r="I406" s="4" t="str">
        <v/>
      </c>
      <c r="J406" s="4" t="str">
        <v/>
      </c>
      <c r="K406" s="19" t="str">
        <v/>
      </c>
      <c r="L406" t="str">
        <f t="shared" si="12"/>
        <v/>
      </c>
      <c r="M406" s="189" t="str">
        <f>IF(LEN(L406)&gt;0,IFERROR(INDEX(Maps!$DW$2:$DW$1000,MATCH(L406,Maps!$DV$2:$DV$1000,0)),"N"),"")</f>
        <v/>
      </c>
      <c r="N406" s="202" t="str">
        <f>IF(LEN(L406)&gt;0,IFERROR(INDEX(Maps!$DX$2:$DX$1000,MATCH(L406,Maps!$DV$2:$DV$1000,0)),1),"")</f>
        <v/>
      </c>
      <c r="O406" s="204" t="str">
        <f>IF(LEN(L406)&gt;0,IFERROR(INDEX(Maps!$DY$2:$DY$1000,MATCH(L406,Maps!$DV$2:$DV$1000,0)),L406),"")</f>
        <v/>
      </c>
    </row>
    <row r="407" spans="5:15" x14ac:dyDescent="0.45">
      <c r="E407" s="195" t="str">
        <f t="shared" si="13"/>
        <v/>
      </c>
      <c r="G407" s="200" t="s">
        <v>0</v>
      </c>
      <c r="H407" s="3" t="str">
        <v/>
      </c>
      <c r="I407" s="4" t="str">
        <v/>
      </c>
      <c r="J407" s="4" t="str">
        <v/>
      </c>
      <c r="K407" s="19" t="str">
        <v/>
      </c>
      <c r="L407" t="str">
        <f t="shared" si="12"/>
        <v/>
      </c>
      <c r="M407" s="189" t="str">
        <f>IF(LEN(L407)&gt;0,IFERROR(INDEX(Maps!$DW$2:$DW$1000,MATCH(L407,Maps!$DV$2:$DV$1000,0)),"N"),"")</f>
        <v/>
      </c>
      <c r="N407" s="202" t="str">
        <f>IF(LEN(L407)&gt;0,IFERROR(INDEX(Maps!$DX$2:$DX$1000,MATCH(L407,Maps!$DV$2:$DV$1000,0)),1),"")</f>
        <v/>
      </c>
      <c r="O407" s="204" t="str">
        <f>IF(LEN(L407)&gt;0,IFERROR(INDEX(Maps!$DY$2:$DY$1000,MATCH(L407,Maps!$DV$2:$DV$1000,0)),L407),"")</f>
        <v/>
      </c>
    </row>
    <row r="408" spans="5:15" x14ac:dyDescent="0.45">
      <c r="E408" s="195" t="str">
        <f t="shared" si="13"/>
        <v/>
      </c>
      <c r="G408" s="200" t="s">
        <v>0</v>
      </c>
      <c r="H408" s="3" t="str">
        <v/>
      </c>
      <c r="I408" s="4" t="str">
        <v/>
      </c>
      <c r="J408" s="4" t="str">
        <v/>
      </c>
      <c r="K408" s="19" t="str">
        <v/>
      </c>
      <c r="L408" t="str">
        <f t="shared" si="12"/>
        <v/>
      </c>
      <c r="M408" s="189" t="str">
        <f>IF(LEN(L408)&gt;0,IFERROR(INDEX(Maps!$DW$2:$DW$1000,MATCH(L408,Maps!$DV$2:$DV$1000,0)),"N"),"")</f>
        <v/>
      </c>
      <c r="N408" s="202" t="str">
        <f>IF(LEN(L408)&gt;0,IFERROR(INDEX(Maps!$DX$2:$DX$1000,MATCH(L408,Maps!$DV$2:$DV$1000,0)),1),"")</f>
        <v/>
      </c>
      <c r="O408" s="204" t="str">
        <f>IF(LEN(L408)&gt;0,IFERROR(INDEX(Maps!$DY$2:$DY$1000,MATCH(L408,Maps!$DV$2:$DV$1000,0)),L408),"")</f>
        <v/>
      </c>
    </row>
    <row r="409" spans="5:15" x14ac:dyDescent="0.45">
      <c r="E409" s="195" t="str">
        <f t="shared" si="13"/>
        <v/>
      </c>
      <c r="G409" s="200" t="s">
        <v>0</v>
      </c>
      <c r="H409" s="3" t="str">
        <v/>
      </c>
      <c r="I409" s="4" t="str">
        <v/>
      </c>
      <c r="J409" s="4" t="str">
        <v/>
      </c>
      <c r="K409" s="19" t="str">
        <v/>
      </c>
      <c r="L409" t="str">
        <f t="shared" si="12"/>
        <v/>
      </c>
      <c r="M409" s="189" t="str">
        <f>IF(LEN(L409)&gt;0,IFERROR(INDEX(Maps!$DW$2:$DW$1000,MATCH(L409,Maps!$DV$2:$DV$1000,0)),"N"),"")</f>
        <v/>
      </c>
      <c r="N409" s="202" t="str">
        <f>IF(LEN(L409)&gt;0,IFERROR(INDEX(Maps!$DX$2:$DX$1000,MATCH(L409,Maps!$DV$2:$DV$1000,0)),1),"")</f>
        <v/>
      </c>
      <c r="O409" s="204" t="str">
        <f>IF(LEN(L409)&gt;0,IFERROR(INDEX(Maps!$DY$2:$DY$1000,MATCH(L409,Maps!$DV$2:$DV$1000,0)),L409),"")</f>
        <v/>
      </c>
    </row>
    <row r="410" spans="5:15" x14ac:dyDescent="0.45">
      <c r="E410" s="195" t="str">
        <f t="shared" si="13"/>
        <v/>
      </c>
      <c r="G410" s="200" t="s">
        <v>0</v>
      </c>
      <c r="H410" s="3" t="str">
        <v/>
      </c>
      <c r="I410" s="4" t="str">
        <v/>
      </c>
      <c r="J410" s="4" t="str">
        <v/>
      </c>
      <c r="K410" s="19" t="str">
        <v/>
      </c>
      <c r="L410" t="str">
        <f t="shared" si="12"/>
        <v/>
      </c>
      <c r="M410" s="189" t="str">
        <f>IF(LEN(L410)&gt;0,IFERROR(INDEX(Maps!$DW$2:$DW$1000,MATCH(L410,Maps!$DV$2:$DV$1000,0)),"N"),"")</f>
        <v/>
      </c>
      <c r="N410" s="202" t="str">
        <f>IF(LEN(L410)&gt;0,IFERROR(INDEX(Maps!$DX$2:$DX$1000,MATCH(L410,Maps!$DV$2:$DV$1000,0)),1),"")</f>
        <v/>
      </c>
      <c r="O410" s="204" t="str">
        <f>IF(LEN(L410)&gt;0,IFERROR(INDEX(Maps!$DY$2:$DY$1000,MATCH(L410,Maps!$DV$2:$DV$1000,0)),L410),"")</f>
        <v/>
      </c>
    </row>
    <row r="411" spans="5:15" x14ac:dyDescent="0.45">
      <c r="E411" s="195" t="str">
        <f t="shared" si="13"/>
        <v/>
      </c>
      <c r="G411" s="200" t="s">
        <v>0</v>
      </c>
      <c r="H411" s="3" t="str">
        <v/>
      </c>
      <c r="I411" s="4" t="str">
        <v/>
      </c>
      <c r="J411" s="4" t="str">
        <v/>
      </c>
      <c r="K411" s="19" t="str">
        <v/>
      </c>
      <c r="L411" t="str">
        <f t="shared" si="12"/>
        <v/>
      </c>
      <c r="M411" s="189" t="str">
        <f>IF(LEN(L411)&gt;0,IFERROR(INDEX(Maps!$DW$2:$DW$1000,MATCH(L411,Maps!$DV$2:$DV$1000,0)),"N"),"")</f>
        <v/>
      </c>
      <c r="N411" s="202" t="str">
        <f>IF(LEN(L411)&gt;0,IFERROR(INDEX(Maps!$DX$2:$DX$1000,MATCH(L411,Maps!$DV$2:$DV$1000,0)),1),"")</f>
        <v/>
      </c>
      <c r="O411" s="204" t="str">
        <f>IF(LEN(L411)&gt;0,IFERROR(INDEX(Maps!$DY$2:$DY$1000,MATCH(L411,Maps!$DV$2:$DV$1000,0)),L411),"")</f>
        <v/>
      </c>
    </row>
    <row r="412" spans="5:15" x14ac:dyDescent="0.45">
      <c r="E412" s="195" t="str">
        <f t="shared" si="13"/>
        <v/>
      </c>
      <c r="G412" s="200" t="s">
        <v>0</v>
      </c>
      <c r="H412" s="3" t="str">
        <v/>
      </c>
      <c r="I412" s="4" t="str">
        <v/>
      </c>
      <c r="J412" s="4" t="str">
        <v/>
      </c>
      <c r="K412" s="19" t="str">
        <v/>
      </c>
      <c r="L412" t="str">
        <f t="shared" si="12"/>
        <v/>
      </c>
      <c r="M412" s="189" t="str">
        <f>IF(LEN(L412)&gt;0,IFERROR(INDEX(Maps!$DW$2:$DW$1000,MATCH(L412,Maps!$DV$2:$DV$1000,0)),"N"),"")</f>
        <v/>
      </c>
      <c r="N412" s="202" t="str">
        <f>IF(LEN(L412)&gt;0,IFERROR(INDEX(Maps!$DX$2:$DX$1000,MATCH(L412,Maps!$DV$2:$DV$1000,0)),1),"")</f>
        <v/>
      </c>
      <c r="O412" s="204" t="str">
        <f>IF(LEN(L412)&gt;0,IFERROR(INDEX(Maps!$DY$2:$DY$1000,MATCH(L412,Maps!$DV$2:$DV$1000,0)),L412),"")</f>
        <v/>
      </c>
    </row>
    <row r="413" spans="5:15" x14ac:dyDescent="0.45">
      <c r="E413" s="195" t="str">
        <f t="shared" si="13"/>
        <v/>
      </c>
      <c r="G413" s="200" t="s">
        <v>0</v>
      </c>
      <c r="H413" s="3" t="str">
        <v/>
      </c>
      <c r="I413" s="4" t="str">
        <v/>
      </c>
      <c r="J413" s="4" t="str">
        <v/>
      </c>
      <c r="K413" s="19" t="str">
        <v/>
      </c>
      <c r="L413" t="str">
        <f t="shared" si="12"/>
        <v/>
      </c>
      <c r="M413" s="189" t="str">
        <f>IF(LEN(L413)&gt;0,IFERROR(INDEX(Maps!$DW$2:$DW$1000,MATCH(L413,Maps!$DV$2:$DV$1000,0)),"N"),"")</f>
        <v/>
      </c>
      <c r="N413" s="202" t="str">
        <f>IF(LEN(L413)&gt;0,IFERROR(INDEX(Maps!$DX$2:$DX$1000,MATCH(L413,Maps!$DV$2:$DV$1000,0)),1),"")</f>
        <v/>
      </c>
      <c r="O413" s="204" t="str">
        <f>IF(LEN(L413)&gt;0,IFERROR(INDEX(Maps!$DY$2:$DY$1000,MATCH(L413,Maps!$DV$2:$DV$1000,0)),L413),"")</f>
        <v/>
      </c>
    </row>
    <row r="414" spans="5:15" x14ac:dyDescent="0.45">
      <c r="E414" s="195" t="str">
        <f t="shared" si="13"/>
        <v/>
      </c>
      <c r="G414" s="200" t="s">
        <v>0</v>
      </c>
      <c r="H414" s="3" t="str">
        <v/>
      </c>
      <c r="I414" s="4" t="str">
        <v/>
      </c>
      <c r="J414" s="4" t="str">
        <v/>
      </c>
      <c r="K414" s="19" t="str">
        <v/>
      </c>
      <c r="L414" t="str">
        <f t="shared" si="12"/>
        <v/>
      </c>
      <c r="M414" s="189" t="str">
        <f>IF(LEN(L414)&gt;0,IFERROR(INDEX(Maps!$DW$2:$DW$1000,MATCH(L414,Maps!$DV$2:$DV$1000,0)),"N"),"")</f>
        <v/>
      </c>
      <c r="N414" s="202" t="str">
        <f>IF(LEN(L414)&gt;0,IFERROR(INDEX(Maps!$DX$2:$DX$1000,MATCH(L414,Maps!$DV$2:$DV$1000,0)),1),"")</f>
        <v/>
      </c>
      <c r="O414" s="204" t="str">
        <f>IF(LEN(L414)&gt;0,IFERROR(INDEX(Maps!$DY$2:$DY$1000,MATCH(L414,Maps!$DV$2:$DV$1000,0)),L414),"")</f>
        <v/>
      </c>
    </row>
    <row r="415" spans="5:15" x14ac:dyDescent="0.45">
      <c r="E415" s="195" t="str">
        <f t="shared" si="13"/>
        <v/>
      </c>
      <c r="G415" s="200" t="s">
        <v>0</v>
      </c>
      <c r="H415" s="3" t="str">
        <v/>
      </c>
      <c r="I415" s="4" t="str">
        <v/>
      </c>
      <c r="J415" s="4" t="str">
        <v/>
      </c>
      <c r="K415" s="19" t="str">
        <v/>
      </c>
      <c r="L415" t="str">
        <f t="shared" si="12"/>
        <v/>
      </c>
      <c r="M415" s="189" t="str">
        <f>IF(LEN(L415)&gt;0,IFERROR(INDEX(Maps!$DW$2:$DW$1000,MATCH(L415,Maps!$DV$2:$DV$1000,0)),"N"),"")</f>
        <v/>
      </c>
      <c r="N415" s="202" t="str">
        <f>IF(LEN(L415)&gt;0,IFERROR(INDEX(Maps!$DX$2:$DX$1000,MATCH(L415,Maps!$DV$2:$DV$1000,0)),1),"")</f>
        <v/>
      </c>
      <c r="O415" s="204" t="str">
        <f>IF(LEN(L415)&gt;0,IFERROR(INDEX(Maps!$DY$2:$DY$1000,MATCH(L415,Maps!$DV$2:$DV$1000,0)),L415),"")</f>
        <v/>
      </c>
    </row>
    <row r="416" spans="5:15" x14ac:dyDescent="0.45">
      <c r="E416" s="195" t="str">
        <f t="shared" si="13"/>
        <v/>
      </c>
      <c r="G416" s="200" t="s">
        <v>0</v>
      </c>
      <c r="H416" s="3" t="str">
        <v/>
      </c>
      <c r="I416" s="4" t="str">
        <v/>
      </c>
      <c r="J416" s="4" t="str">
        <v/>
      </c>
      <c r="K416" s="19" t="str">
        <v/>
      </c>
      <c r="L416" t="str">
        <f t="shared" si="12"/>
        <v/>
      </c>
      <c r="M416" s="189" t="str">
        <f>IF(LEN(L416)&gt;0,IFERROR(INDEX(Maps!$DW$2:$DW$1000,MATCH(L416,Maps!$DV$2:$DV$1000,0)),"N"),"")</f>
        <v/>
      </c>
      <c r="N416" s="202" t="str">
        <f>IF(LEN(L416)&gt;0,IFERROR(INDEX(Maps!$DX$2:$DX$1000,MATCH(L416,Maps!$DV$2:$DV$1000,0)),1),"")</f>
        <v/>
      </c>
      <c r="O416" s="204" t="str">
        <f>IF(LEN(L416)&gt;0,IFERROR(INDEX(Maps!$DY$2:$DY$1000,MATCH(L416,Maps!$DV$2:$DV$1000,0)),L416),"")</f>
        <v/>
      </c>
    </row>
    <row r="417" spans="5:15" x14ac:dyDescent="0.45">
      <c r="E417" s="195" t="str">
        <f t="shared" si="13"/>
        <v/>
      </c>
      <c r="G417" s="200" t="s">
        <v>0</v>
      </c>
      <c r="H417" s="3" t="str">
        <v/>
      </c>
      <c r="I417" s="4" t="str">
        <v/>
      </c>
      <c r="J417" s="4" t="str">
        <v/>
      </c>
      <c r="K417" s="19" t="str">
        <v/>
      </c>
      <c r="L417" t="str">
        <f t="shared" si="12"/>
        <v/>
      </c>
      <c r="M417" s="189" t="str">
        <f>IF(LEN(L417)&gt;0,IFERROR(INDEX(Maps!$DW$2:$DW$1000,MATCH(L417,Maps!$DV$2:$DV$1000,0)),"N"),"")</f>
        <v/>
      </c>
      <c r="N417" s="202" t="str">
        <f>IF(LEN(L417)&gt;0,IFERROR(INDEX(Maps!$DX$2:$DX$1000,MATCH(L417,Maps!$DV$2:$DV$1000,0)),1),"")</f>
        <v/>
      </c>
      <c r="O417" s="204" t="str">
        <f>IF(LEN(L417)&gt;0,IFERROR(INDEX(Maps!$DY$2:$DY$1000,MATCH(L417,Maps!$DV$2:$DV$1000,0)),L417),"")</f>
        <v/>
      </c>
    </row>
    <row r="418" spans="5:15" x14ac:dyDescent="0.45">
      <c r="E418" s="195" t="str">
        <f t="shared" si="13"/>
        <v/>
      </c>
      <c r="G418" s="200" t="s">
        <v>0</v>
      </c>
      <c r="H418" s="3" t="str">
        <v/>
      </c>
      <c r="I418" s="4" t="str">
        <v/>
      </c>
      <c r="J418" s="4" t="str">
        <v/>
      </c>
      <c r="K418" s="19" t="str">
        <v/>
      </c>
      <c r="L418" t="str">
        <f t="shared" si="12"/>
        <v/>
      </c>
      <c r="M418" s="189" t="str">
        <f>IF(LEN(L418)&gt;0,IFERROR(INDEX(Maps!$DW$2:$DW$1000,MATCH(L418,Maps!$DV$2:$DV$1000,0)),"N"),"")</f>
        <v/>
      </c>
      <c r="N418" s="202" t="str">
        <f>IF(LEN(L418)&gt;0,IFERROR(INDEX(Maps!$DX$2:$DX$1000,MATCH(L418,Maps!$DV$2:$DV$1000,0)),1),"")</f>
        <v/>
      </c>
      <c r="O418" s="204" t="str">
        <f>IF(LEN(L418)&gt;0,IFERROR(INDEX(Maps!$DY$2:$DY$1000,MATCH(L418,Maps!$DV$2:$DV$1000,0)),L418),"")</f>
        <v/>
      </c>
    </row>
    <row r="419" spans="5:15" x14ac:dyDescent="0.45">
      <c r="E419" s="195" t="str">
        <f t="shared" si="13"/>
        <v/>
      </c>
      <c r="G419" s="200" t="s">
        <v>0</v>
      </c>
      <c r="H419" s="3" t="str">
        <v/>
      </c>
      <c r="I419" s="4" t="str">
        <v/>
      </c>
      <c r="J419" s="4" t="str">
        <v/>
      </c>
      <c r="K419" s="19" t="str">
        <v/>
      </c>
      <c r="L419" t="str">
        <f t="shared" si="12"/>
        <v/>
      </c>
      <c r="M419" s="189" t="str">
        <f>IF(LEN(L419)&gt;0,IFERROR(INDEX(Maps!$DW$2:$DW$1000,MATCH(L419,Maps!$DV$2:$DV$1000,0)),"N"),"")</f>
        <v/>
      </c>
      <c r="N419" s="202" t="str">
        <f>IF(LEN(L419)&gt;0,IFERROR(INDEX(Maps!$DX$2:$DX$1000,MATCH(L419,Maps!$DV$2:$DV$1000,0)),1),"")</f>
        <v/>
      </c>
      <c r="O419" s="204" t="str">
        <f>IF(LEN(L419)&gt;0,IFERROR(INDEX(Maps!$DY$2:$DY$1000,MATCH(L419,Maps!$DV$2:$DV$1000,0)),L419),"")</f>
        <v/>
      </c>
    </row>
    <row r="420" spans="5:15" x14ac:dyDescent="0.45">
      <c r="E420" s="195" t="str">
        <f t="shared" si="13"/>
        <v/>
      </c>
      <c r="G420" s="200" t="s">
        <v>0</v>
      </c>
      <c r="H420" s="3" t="str">
        <v/>
      </c>
      <c r="I420" s="4" t="str">
        <v/>
      </c>
      <c r="J420" s="4" t="str">
        <v/>
      </c>
      <c r="K420" s="19" t="str">
        <v/>
      </c>
      <c r="L420" t="str">
        <f t="shared" si="12"/>
        <v/>
      </c>
      <c r="M420" s="189" t="str">
        <f>IF(LEN(L420)&gt;0,IFERROR(INDEX(Maps!$DW$2:$DW$1000,MATCH(L420,Maps!$DV$2:$DV$1000,0)),"N"),"")</f>
        <v/>
      </c>
      <c r="N420" s="202" t="str">
        <f>IF(LEN(L420)&gt;0,IFERROR(INDEX(Maps!$DX$2:$DX$1000,MATCH(L420,Maps!$DV$2:$DV$1000,0)),1),"")</f>
        <v/>
      </c>
      <c r="O420" s="204" t="str">
        <f>IF(LEN(L420)&gt;0,IFERROR(INDEX(Maps!$DY$2:$DY$1000,MATCH(L420,Maps!$DV$2:$DV$1000,0)),L420),"")</f>
        <v/>
      </c>
    </row>
    <row r="421" spans="5:15" x14ac:dyDescent="0.45">
      <c r="E421" s="195" t="str">
        <f t="shared" si="13"/>
        <v/>
      </c>
      <c r="G421" s="200" t="s">
        <v>0</v>
      </c>
      <c r="H421" s="3" t="str">
        <v/>
      </c>
      <c r="I421" s="4" t="str">
        <v/>
      </c>
      <c r="J421" s="4" t="str">
        <v/>
      </c>
      <c r="K421" s="19" t="str">
        <v/>
      </c>
      <c r="L421" t="str">
        <f t="shared" si="12"/>
        <v/>
      </c>
      <c r="M421" s="189" t="str">
        <f>IF(LEN(L421)&gt;0,IFERROR(INDEX(Maps!$DW$2:$DW$1000,MATCH(L421,Maps!$DV$2:$DV$1000,0)),"N"),"")</f>
        <v/>
      </c>
      <c r="N421" s="202" t="str">
        <f>IF(LEN(L421)&gt;0,IFERROR(INDEX(Maps!$DX$2:$DX$1000,MATCH(L421,Maps!$DV$2:$DV$1000,0)),1),"")</f>
        <v/>
      </c>
      <c r="O421" s="204" t="str">
        <f>IF(LEN(L421)&gt;0,IFERROR(INDEX(Maps!$DY$2:$DY$1000,MATCH(L421,Maps!$DV$2:$DV$1000,0)),L421),"")</f>
        <v/>
      </c>
    </row>
    <row r="422" spans="5:15" x14ac:dyDescent="0.45">
      <c r="E422" s="195" t="str">
        <f t="shared" si="13"/>
        <v/>
      </c>
      <c r="G422" s="200" t="s">
        <v>0</v>
      </c>
      <c r="H422" s="3" t="str">
        <v/>
      </c>
      <c r="I422" s="4" t="str">
        <v/>
      </c>
      <c r="J422" s="4" t="str">
        <v/>
      </c>
      <c r="K422" s="19" t="str">
        <v/>
      </c>
      <c r="L422" t="str">
        <f t="shared" si="12"/>
        <v/>
      </c>
      <c r="M422" s="189" t="str">
        <f>IF(LEN(L422)&gt;0,IFERROR(INDEX(Maps!$DW$2:$DW$1000,MATCH(L422,Maps!$DV$2:$DV$1000,0)),"N"),"")</f>
        <v/>
      </c>
      <c r="N422" s="202" t="str">
        <f>IF(LEN(L422)&gt;0,IFERROR(INDEX(Maps!$DX$2:$DX$1000,MATCH(L422,Maps!$DV$2:$DV$1000,0)),1),"")</f>
        <v/>
      </c>
      <c r="O422" s="204" t="str">
        <f>IF(LEN(L422)&gt;0,IFERROR(INDEX(Maps!$DY$2:$DY$1000,MATCH(L422,Maps!$DV$2:$DV$1000,0)),L422),"")</f>
        <v/>
      </c>
    </row>
    <row r="423" spans="5:15" x14ac:dyDescent="0.45">
      <c r="E423" s="195" t="str">
        <f t="shared" si="13"/>
        <v/>
      </c>
      <c r="G423" s="200" t="s">
        <v>0</v>
      </c>
      <c r="H423" s="3" t="str">
        <v/>
      </c>
      <c r="I423" s="4" t="str">
        <v/>
      </c>
      <c r="J423" s="4" t="str">
        <v/>
      </c>
      <c r="K423" s="19" t="str">
        <v/>
      </c>
      <c r="L423" t="str">
        <f t="shared" si="12"/>
        <v/>
      </c>
      <c r="M423" s="189" t="str">
        <f>IF(LEN(L423)&gt;0,IFERROR(INDEX(Maps!$DW$2:$DW$1000,MATCH(L423,Maps!$DV$2:$DV$1000,0)),"N"),"")</f>
        <v/>
      </c>
      <c r="N423" s="202" t="str">
        <f>IF(LEN(L423)&gt;0,IFERROR(INDEX(Maps!$DX$2:$DX$1000,MATCH(L423,Maps!$DV$2:$DV$1000,0)),1),"")</f>
        <v/>
      </c>
      <c r="O423" s="204" t="str">
        <f>IF(LEN(L423)&gt;0,IFERROR(INDEX(Maps!$DY$2:$DY$1000,MATCH(L423,Maps!$DV$2:$DV$1000,0)),L423),"")</f>
        <v/>
      </c>
    </row>
    <row r="424" spans="5:15" x14ac:dyDescent="0.45">
      <c r="E424" s="195" t="str">
        <f t="shared" si="13"/>
        <v/>
      </c>
      <c r="G424" s="200" t="s">
        <v>0</v>
      </c>
      <c r="H424" s="3" t="str">
        <v/>
      </c>
      <c r="I424" s="4" t="str">
        <v/>
      </c>
      <c r="J424" s="4" t="str">
        <v/>
      </c>
      <c r="K424" s="19" t="str">
        <v/>
      </c>
      <c r="L424" t="str">
        <f t="shared" si="12"/>
        <v/>
      </c>
      <c r="M424" s="189" t="str">
        <f>IF(LEN(L424)&gt;0,IFERROR(INDEX(Maps!$DW$2:$DW$1000,MATCH(L424,Maps!$DV$2:$DV$1000,0)),"N"),"")</f>
        <v/>
      </c>
      <c r="N424" s="202" t="str">
        <f>IF(LEN(L424)&gt;0,IFERROR(INDEX(Maps!$DX$2:$DX$1000,MATCH(L424,Maps!$DV$2:$DV$1000,0)),1),"")</f>
        <v/>
      </c>
      <c r="O424" s="204" t="str">
        <f>IF(LEN(L424)&gt;0,IFERROR(INDEX(Maps!$DY$2:$DY$1000,MATCH(L424,Maps!$DV$2:$DV$1000,0)),L424),"")</f>
        <v/>
      </c>
    </row>
    <row r="425" spans="5:15" x14ac:dyDescent="0.45">
      <c r="E425" s="195" t="str">
        <f t="shared" si="13"/>
        <v/>
      </c>
      <c r="G425" s="200" t="s">
        <v>0</v>
      </c>
      <c r="H425" s="3" t="str">
        <v/>
      </c>
      <c r="I425" s="4" t="str">
        <v/>
      </c>
      <c r="J425" s="4" t="str">
        <v/>
      </c>
      <c r="K425" s="19" t="str">
        <v/>
      </c>
      <c r="L425" t="str">
        <f t="shared" ref="L425:L488" si="14">IF(LEN(F426)&gt;0,F426,"")</f>
        <v/>
      </c>
      <c r="M425" s="189" t="str">
        <f>IF(LEN(L425)&gt;0,IFERROR(INDEX(Maps!$DW$2:$DW$1000,MATCH(L425,Maps!$DV$2:$DV$1000,0)),"N"),"")</f>
        <v/>
      </c>
      <c r="N425" s="202" t="str">
        <f>IF(LEN(L425)&gt;0,IFERROR(INDEX(Maps!$DX$2:$DX$1000,MATCH(L425,Maps!$DV$2:$DV$1000,0)),1),"")</f>
        <v/>
      </c>
      <c r="O425" s="204" t="str">
        <f>IF(LEN(L425)&gt;0,IFERROR(INDEX(Maps!$DY$2:$DY$1000,MATCH(L425,Maps!$DV$2:$DV$1000,0)),L425),"")</f>
        <v/>
      </c>
    </row>
    <row r="426" spans="5:15" x14ac:dyDescent="0.45">
      <c r="E426" s="195" t="str">
        <f t="shared" si="13"/>
        <v/>
      </c>
      <c r="G426" s="200" t="s">
        <v>0</v>
      </c>
      <c r="H426" s="3" t="str">
        <v/>
      </c>
      <c r="I426" s="4" t="str">
        <v/>
      </c>
      <c r="J426" s="4" t="str">
        <v/>
      </c>
      <c r="K426" s="19" t="str">
        <v/>
      </c>
      <c r="L426" t="str">
        <f t="shared" si="14"/>
        <v/>
      </c>
      <c r="M426" s="189" t="str">
        <f>IF(LEN(L426)&gt;0,IFERROR(INDEX(Maps!$DW$2:$DW$1000,MATCH(L426,Maps!$DV$2:$DV$1000,0)),"N"),"")</f>
        <v/>
      </c>
      <c r="N426" s="202" t="str">
        <f>IF(LEN(L426)&gt;0,IFERROR(INDEX(Maps!$DX$2:$DX$1000,MATCH(L426,Maps!$DV$2:$DV$1000,0)),1),"")</f>
        <v/>
      </c>
      <c r="O426" s="204" t="str">
        <f>IF(LEN(L426)&gt;0,IFERROR(INDEX(Maps!$DY$2:$DY$1000,MATCH(L426,Maps!$DV$2:$DV$1000,0)),L426),"")</f>
        <v/>
      </c>
    </row>
    <row r="427" spans="5:15" x14ac:dyDescent="0.45">
      <c r="E427" s="195" t="str">
        <f t="shared" si="13"/>
        <v/>
      </c>
      <c r="G427" s="200" t="s">
        <v>0</v>
      </c>
      <c r="H427" s="3" t="str">
        <v/>
      </c>
      <c r="I427" s="4" t="str">
        <v/>
      </c>
      <c r="J427" s="4" t="str">
        <v/>
      </c>
      <c r="K427" s="19" t="str">
        <v/>
      </c>
      <c r="L427" t="str">
        <f t="shared" si="14"/>
        <v/>
      </c>
      <c r="M427" s="189" t="str">
        <f>IF(LEN(L427)&gt;0,IFERROR(INDEX(Maps!$DW$2:$DW$1000,MATCH(L427,Maps!$DV$2:$DV$1000,0)),"N"),"")</f>
        <v/>
      </c>
      <c r="N427" s="202" t="str">
        <f>IF(LEN(L427)&gt;0,IFERROR(INDEX(Maps!$DX$2:$DX$1000,MATCH(L427,Maps!$DV$2:$DV$1000,0)),1),"")</f>
        <v/>
      </c>
      <c r="O427" s="204" t="str">
        <f>IF(LEN(L427)&gt;0,IFERROR(INDEX(Maps!$DY$2:$DY$1000,MATCH(L427,Maps!$DV$2:$DV$1000,0)),L427),"")</f>
        <v/>
      </c>
    </row>
    <row r="428" spans="5:15" x14ac:dyDescent="0.45">
      <c r="E428" s="195" t="str">
        <f t="shared" si="13"/>
        <v/>
      </c>
      <c r="G428" s="200" t="s">
        <v>0</v>
      </c>
      <c r="H428" s="3" t="str">
        <v/>
      </c>
      <c r="I428" s="4" t="str">
        <v/>
      </c>
      <c r="J428" s="4" t="str">
        <v/>
      </c>
      <c r="K428" s="19" t="str">
        <v/>
      </c>
      <c r="L428" t="str">
        <f t="shared" si="14"/>
        <v/>
      </c>
      <c r="M428" s="189" t="str">
        <f>IF(LEN(L428)&gt;0,IFERROR(INDEX(Maps!$DW$2:$DW$1000,MATCH(L428,Maps!$DV$2:$DV$1000,0)),"N"),"")</f>
        <v/>
      </c>
      <c r="N428" s="202" t="str">
        <f>IF(LEN(L428)&gt;0,IFERROR(INDEX(Maps!$DX$2:$DX$1000,MATCH(L428,Maps!$DV$2:$DV$1000,0)),1),"")</f>
        <v/>
      </c>
      <c r="O428" s="204" t="str">
        <f>IF(LEN(L428)&gt;0,IFERROR(INDEX(Maps!$DY$2:$DY$1000,MATCH(L428,Maps!$DV$2:$DV$1000,0)),L428),"")</f>
        <v/>
      </c>
    </row>
    <row r="429" spans="5:15" x14ac:dyDescent="0.45">
      <c r="E429" s="195" t="str">
        <f t="shared" si="13"/>
        <v/>
      </c>
      <c r="G429" s="200" t="s">
        <v>0</v>
      </c>
      <c r="H429" s="3" t="str">
        <v/>
      </c>
      <c r="I429" s="4" t="str">
        <v/>
      </c>
      <c r="J429" s="4" t="str">
        <v/>
      </c>
      <c r="K429" s="19" t="str">
        <v/>
      </c>
      <c r="L429" t="str">
        <f t="shared" si="14"/>
        <v/>
      </c>
      <c r="M429" s="189" t="str">
        <f>IF(LEN(L429)&gt;0,IFERROR(INDEX(Maps!$DW$2:$DW$1000,MATCH(L429,Maps!$DV$2:$DV$1000,0)),"N"),"")</f>
        <v/>
      </c>
      <c r="N429" s="202" t="str">
        <f>IF(LEN(L429)&gt;0,IFERROR(INDEX(Maps!$DX$2:$DX$1000,MATCH(L429,Maps!$DV$2:$DV$1000,0)),1),"")</f>
        <v/>
      </c>
      <c r="O429" s="204" t="str">
        <f>IF(LEN(L429)&gt;0,IFERROR(INDEX(Maps!$DY$2:$DY$1000,MATCH(L429,Maps!$DV$2:$DV$1000,0)),L429),"")</f>
        <v/>
      </c>
    </row>
    <row r="430" spans="5:15" x14ac:dyDescent="0.45">
      <c r="E430" s="195" t="str">
        <f t="shared" si="13"/>
        <v/>
      </c>
      <c r="G430" s="200" t="s">
        <v>0</v>
      </c>
      <c r="H430" s="3" t="str">
        <v/>
      </c>
      <c r="I430" s="4" t="str">
        <v/>
      </c>
      <c r="J430" s="4" t="str">
        <v/>
      </c>
      <c r="K430" s="19" t="str">
        <v/>
      </c>
      <c r="L430" t="str">
        <f t="shared" si="14"/>
        <v/>
      </c>
      <c r="M430" s="189" t="str">
        <f>IF(LEN(L430)&gt;0,IFERROR(INDEX(Maps!$DW$2:$DW$1000,MATCH(L430,Maps!$DV$2:$DV$1000,0)),"N"),"")</f>
        <v/>
      </c>
      <c r="N430" s="202" t="str">
        <f>IF(LEN(L430)&gt;0,IFERROR(INDEX(Maps!$DX$2:$DX$1000,MATCH(L430,Maps!$DV$2:$DV$1000,0)),1),"")</f>
        <v/>
      </c>
      <c r="O430" s="204" t="str">
        <f>IF(LEN(L430)&gt;0,IFERROR(INDEX(Maps!$DY$2:$DY$1000,MATCH(L430,Maps!$DV$2:$DV$1000,0)),L430),"")</f>
        <v/>
      </c>
    </row>
    <row r="431" spans="5:15" x14ac:dyDescent="0.45">
      <c r="E431" s="195" t="str">
        <f t="shared" si="13"/>
        <v/>
      </c>
      <c r="G431" s="200" t="s">
        <v>0</v>
      </c>
      <c r="H431" s="3" t="str">
        <v/>
      </c>
      <c r="I431" s="4" t="str">
        <v/>
      </c>
      <c r="J431" s="4" t="str">
        <v/>
      </c>
      <c r="K431" s="19" t="str">
        <v/>
      </c>
      <c r="L431" t="str">
        <f t="shared" si="14"/>
        <v/>
      </c>
      <c r="M431" s="189" t="str">
        <f>IF(LEN(L431)&gt;0,IFERROR(INDEX(Maps!$DW$2:$DW$1000,MATCH(L431,Maps!$DV$2:$DV$1000,0)),"N"),"")</f>
        <v/>
      </c>
      <c r="N431" s="202" t="str">
        <f>IF(LEN(L431)&gt;0,IFERROR(INDEX(Maps!$DX$2:$DX$1000,MATCH(L431,Maps!$DV$2:$DV$1000,0)),1),"")</f>
        <v/>
      </c>
      <c r="O431" s="204" t="str">
        <f>IF(LEN(L431)&gt;0,IFERROR(INDEX(Maps!$DY$2:$DY$1000,MATCH(L431,Maps!$DV$2:$DV$1000,0)),L431),"")</f>
        <v/>
      </c>
    </row>
    <row r="432" spans="5:15" x14ac:dyDescent="0.45">
      <c r="E432" s="195" t="str">
        <f t="shared" si="13"/>
        <v/>
      </c>
      <c r="G432" s="200" t="s">
        <v>0</v>
      </c>
      <c r="H432" s="3" t="str">
        <v/>
      </c>
      <c r="I432" s="4" t="str">
        <v/>
      </c>
      <c r="J432" s="4" t="str">
        <v/>
      </c>
      <c r="K432" s="19" t="str">
        <v/>
      </c>
      <c r="L432" t="str">
        <f t="shared" si="14"/>
        <v/>
      </c>
      <c r="M432" s="189" t="str">
        <f>IF(LEN(L432)&gt;0,IFERROR(INDEX(Maps!$DW$2:$DW$1000,MATCH(L432,Maps!$DV$2:$DV$1000,0)),"N"),"")</f>
        <v/>
      </c>
      <c r="N432" s="202" t="str">
        <f>IF(LEN(L432)&gt;0,IFERROR(INDEX(Maps!$DX$2:$DX$1000,MATCH(L432,Maps!$DV$2:$DV$1000,0)),1),"")</f>
        <v/>
      </c>
      <c r="O432" s="204" t="str">
        <f>IF(LEN(L432)&gt;0,IFERROR(INDEX(Maps!$DY$2:$DY$1000,MATCH(L432,Maps!$DV$2:$DV$1000,0)),L432),"")</f>
        <v/>
      </c>
    </row>
    <row r="433" spans="5:15" x14ac:dyDescent="0.45">
      <c r="E433" s="195" t="str">
        <f t="shared" si="13"/>
        <v/>
      </c>
      <c r="G433" s="200" t="s">
        <v>0</v>
      </c>
      <c r="H433" s="3" t="str">
        <v/>
      </c>
      <c r="I433" s="4" t="str">
        <v/>
      </c>
      <c r="J433" s="4" t="str">
        <v/>
      </c>
      <c r="K433" s="19" t="str">
        <v/>
      </c>
      <c r="L433" t="str">
        <f t="shared" si="14"/>
        <v/>
      </c>
      <c r="M433" s="189" t="str">
        <f>IF(LEN(L433)&gt;0,IFERROR(INDEX(Maps!$DW$2:$DW$1000,MATCH(L433,Maps!$DV$2:$DV$1000,0)),"N"),"")</f>
        <v/>
      </c>
      <c r="N433" s="202" t="str">
        <f>IF(LEN(L433)&gt;0,IFERROR(INDEX(Maps!$DX$2:$DX$1000,MATCH(L433,Maps!$DV$2:$DV$1000,0)),1),"")</f>
        <v/>
      </c>
      <c r="O433" s="204" t="str">
        <f>IF(LEN(L433)&gt;0,IFERROR(INDEX(Maps!$DY$2:$DY$1000,MATCH(L433,Maps!$DV$2:$DV$1000,0)),L433),"")</f>
        <v/>
      </c>
    </row>
    <row r="434" spans="5:15" x14ac:dyDescent="0.45">
      <c r="E434" s="195" t="str">
        <f t="shared" si="13"/>
        <v/>
      </c>
      <c r="G434" s="200" t="s">
        <v>0</v>
      </c>
      <c r="H434" s="3" t="str">
        <v/>
      </c>
      <c r="I434" s="4" t="str">
        <v/>
      </c>
      <c r="J434" s="4" t="str">
        <v/>
      </c>
      <c r="K434" s="19" t="str">
        <v/>
      </c>
      <c r="L434" t="str">
        <f t="shared" si="14"/>
        <v/>
      </c>
      <c r="M434" s="189" t="str">
        <f>IF(LEN(L434)&gt;0,IFERROR(INDEX(Maps!$DW$2:$DW$1000,MATCH(L434,Maps!$DV$2:$DV$1000,0)),"N"),"")</f>
        <v/>
      </c>
      <c r="N434" s="202" t="str">
        <f>IF(LEN(L434)&gt;0,IFERROR(INDEX(Maps!$DX$2:$DX$1000,MATCH(L434,Maps!$DV$2:$DV$1000,0)),1),"")</f>
        <v/>
      </c>
      <c r="O434" s="204" t="str">
        <f>IF(LEN(L434)&gt;0,IFERROR(INDEX(Maps!$DY$2:$DY$1000,MATCH(L434,Maps!$DV$2:$DV$1000,0)),L434),"")</f>
        <v/>
      </c>
    </row>
    <row r="435" spans="5:15" x14ac:dyDescent="0.45">
      <c r="E435" s="195" t="str">
        <f t="shared" si="13"/>
        <v/>
      </c>
      <c r="G435" s="200" t="s">
        <v>0</v>
      </c>
      <c r="H435" s="3" t="str">
        <v/>
      </c>
      <c r="I435" s="4" t="str">
        <v/>
      </c>
      <c r="J435" s="4" t="str">
        <v/>
      </c>
      <c r="K435" s="19" t="str">
        <v/>
      </c>
      <c r="L435" t="str">
        <f t="shared" si="14"/>
        <v/>
      </c>
      <c r="M435" s="189" t="str">
        <f>IF(LEN(L435)&gt;0,IFERROR(INDEX(Maps!$DW$2:$DW$1000,MATCH(L435,Maps!$DV$2:$DV$1000,0)),"N"),"")</f>
        <v/>
      </c>
      <c r="N435" s="202" t="str">
        <f>IF(LEN(L435)&gt;0,IFERROR(INDEX(Maps!$DX$2:$DX$1000,MATCH(L435,Maps!$DV$2:$DV$1000,0)),1),"")</f>
        <v/>
      </c>
      <c r="O435" s="204" t="str">
        <f>IF(LEN(L435)&gt;0,IFERROR(INDEX(Maps!$DY$2:$DY$1000,MATCH(L435,Maps!$DV$2:$DV$1000,0)),L435),"")</f>
        <v/>
      </c>
    </row>
    <row r="436" spans="5:15" x14ac:dyDescent="0.45">
      <c r="E436" s="195" t="str">
        <f t="shared" si="13"/>
        <v/>
      </c>
      <c r="G436" s="200" t="s">
        <v>0</v>
      </c>
      <c r="H436" s="3" t="str">
        <v/>
      </c>
      <c r="I436" s="4" t="str">
        <v/>
      </c>
      <c r="J436" s="4" t="str">
        <v/>
      </c>
      <c r="K436" s="19" t="str">
        <v/>
      </c>
      <c r="L436" t="str">
        <f t="shared" si="14"/>
        <v/>
      </c>
      <c r="M436" s="189" t="str">
        <f>IF(LEN(L436)&gt;0,IFERROR(INDEX(Maps!$DW$2:$DW$1000,MATCH(L436,Maps!$DV$2:$DV$1000,0)),"N"),"")</f>
        <v/>
      </c>
      <c r="N436" s="202" t="str">
        <f>IF(LEN(L436)&gt;0,IFERROR(INDEX(Maps!$DX$2:$DX$1000,MATCH(L436,Maps!$DV$2:$DV$1000,0)),1),"")</f>
        <v/>
      </c>
      <c r="O436" s="204" t="str">
        <f>IF(LEN(L436)&gt;0,IFERROR(INDEX(Maps!$DY$2:$DY$1000,MATCH(L436,Maps!$DV$2:$DV$1000,0)),L436),"")</f>
        <v/>
      </c>
    </row>
    <row r="437" spans="5:15" x14ac:dyDescent="0.45">
      <c r="E437" s="195" t="str">
        <f t="shared" si="13"/>
        <v/>
      </c>
      <c r="G437" s="200" t="s">
        <v>0</v>
      </c>
      <c r="H437" s="3" t="str">
        <v/>
      </c>
      <c r="I437" s="4" t="str">
        <v/>
      </c>
      <c r="J437" s="4" t="str">
        <v/>
      </c>
      <c r="K437" s="19" t="str">
        <v/>
      </c>
      <c r="L437" t="str">
        <f t="shared" si="14"/>
        <v/>
      </c>
      <c r="M437" s="189" t="str">
        <f>IF(LEN(L437)&gt;0,IFERROR(INDEX(Maps!$DW$2:$DW$1000,MATCH(L437,Maps!$DV$2:$DV$1000,0)),"N"),"")</f>
        <v/>
      </c>
      <c r="N437" s="202" t="str">
        <f>IF(LEN(L437)&gt;0,IFERROR(INDEX(Maps!$DX$2:$DX$1000,MATCH(L437,Maps!$DV$2:$DV$1000,0)),1),"")</f>
        <v/>
      </c>
      <c r="O437" s="204" t="str">
        <f>IF(LEN(L437)&gt;0,IFERROR(INDEX(Maps!$DY$2:$DY$1000,MATCH(L437,Maps!$DV$2:$DV$1000,0)),L437),"")</f>
        <v/>
      </c>
    </row>
    <row r="438" spans="5:15" x14ac:dyDescent="0.45">
      <c r="E438" s="195" t="str">
        <f t="shared" si="13"/>
        <v/>
      </c>
      <c r="G438" s="200" t="s">
        <v>0</v>
      </c>
      <c r="H438" s="3" t="str">
        <v/>
      </c>
      <c r="I438" s="4" t="str">
        <v/>
      </c>
      <c r="J438" s="4" t="str">
        <v/>
      </c>
      <c r="K438" s="19" t="str">
        <v/>
      </c>
      <c r="L438" t="str">
        <f t="shared" si="14"/>
        <v/>
      </c>
      <c r="M438" s="189" t="str">
        <f>IF(LEN(L438)&gt;0,IFERROR(INDEX(Maps!$DW$2:$DW$1000,MATCH(L438,Maps!$DV$2:$DV$1000,0)),"N"),"")</f>
        <v/>
      </c>
      <c r="N438" s="202" t="str">
        <f>IF(LEN(L438)&gt;0,IFERROR(INDEX(Maps!$DX$2:$DX$1000,MATCH(L438,Maps!$DV$2:$DV$1000,0)),1),"")</f>
        <v/>
      </c>
      <c r="O438" s="204" t="str">
        <f>IF(LEN(L438)&gt;0,IFERROR(INDEX(Maps!$DY$2:$DY$1000,MATCH(L438,Maps!$DV$2:$DV$1000,0)),L438),"")</f>
        <v/>
      </c>
    </row>
    <row r="439" spans="5:15" x14ac:dyDescent="0.45">
      <c r="E439" s="195" t="str">
        <f t="shared" si="13"/>
        <v/>
      </c>
      <c r="G439" s="200" t="s">
        <v>0</v>
      </c>
      <c r="H439" s="3" t="str">
        <v/>
      </c>
      <c r="I439" s="4" t="str">
        <v/>
      </c>
      <c r="J439" s="4" t="str">
        <v/>
      </c>
      <c r="K439" s="19" t="str">
        <v/>
      </c>
      <c r="L439" t="str">
        <f t="shared" si="14"/>
        <v/>
      </c>
      <c r="M439" s="189" t="str">
        <f>IF(LEN(L439)&gt;0,IFERROR(INDEX(Maps!$DW$2:$DW$1000,MATCH(L439,Maps!$DV$2:$DV$1000,0)),"N"),"")</f>
        <v/>
      </c>
      <c r="N439" s="202" t="str">
        <f>IF(LEN(L439)&gt;0,IFERROR(INDEX(Maps!$DX$2:$DX$1000,MATCH(L439,Maps!$DV$2:$DV$1000,0)),1),"")</f>
        <v/>
      </c>
      <c r="O439" s="204" t="str">
        <f>IF(LEN(L439)&gt;0,IFERROR(INDEX(Maps!$DY$2:$DY$1000,MATCH(L439,Maps!$DV$2:$DV$1000,0)),L439),"")</f>
        <v/>
      </c>
    </row>
    <row r="440" spans="5:15" x14ac:dyDescent="0.45">
      <c r="E440" s="195" t="str">
        <f t="shared" si="13"/>
        <v/>
      </c>
      <c r="G440" s="200" t="s">
        <v>0</v>
      </c>
      <c r="H440" s="3" t="str">
        <v/>
      </c>
      <c r="I440" s="4" t="str">
        <v/>
      </c>
      <c r="J440" s="4" t="str">
        <v/>
      </c>
      <c r="K440" s="19" t="str">
        <v/>
      </c>
      <c r="L440" t="str">
        <f t="shared" si="14"/>
        <v/>
      </c>
      <c r="M440" s="189" t="str">
        <f>IF(LEN(L440)&gt;0,IFERROR(INDEX(Maps!$DW$2:$DW$1000,MATCH(L440,Maps!$DV$2:$DV$1000,0)),"N"),"")</f>
        <v/>
      </c>
      <c r="N440" s="202" t="str">
        <f>IF(LEN(L440)&gt;0,IFERROR(INDEX(Maps!$DX$2:$DX$1000,MATCH(L440,Maps!$DV$2:$DV$1000,0)),1),"")</f>
        <v/>
      </c>
      <c r="O440" s="204" t="str">
        <f>IF(LEN(L440)&gt;0,IFERROR(INDEX(Maps!$DY$2:$DY$1000,MATCH(L440,Maps!$DV$2:$DV$1000,0)),L440),"")</f>
        <v/>
      </c>
    </row>
    <row r="441" spans="5:15" x14ac:dyDescent="0.45">
      <c r="E441" s="195" t="str">
        <f t="shared" si="13"/>
        <v/>
      </c>
      <c r="G441" s="200" t="s">
        <v>0</v>
      </c>
      <c r="H441" s="3" t="str">
        <v/>
      </c>
      <c r="I441" s="4" t="str">
        <v/>
      </c>
      <c r="J441" s="4" t="str">
        <v/>
      </c>
      <c r="K441" s="19" t="str">
        <v/>
      </c>
      <c r="L441" t="str">
        <f t="shared" si="14"/>
        <v/>
      </c>
      <c r="M441" s="189" t="str">
        <f>IF(LEN(L441)&gt;0,IFERROR(INDEX(Maps!$DW$2:$DW$1000,MATCH(L441,Maps!$DV$2:$DV$1000,0)),"N"),"")</f>
        <v/>
      </c>
      <c r="N441" s="202" t="str">
        <f>IF(LEN(L441)&gt;0,IFERROR(INDEX(Maps!$DX$2:$DX$1000,MATCH(L441,Maps!$DV$2:$DV$1000,0)),1),"")</f>
        <v/>
      </c>
      <c r="O441" s="204" t="str">
        <f>IF(LEN(L441)&gt;0,IFERROR(INDEX(Maps!$DY$2:$DY$1000,MATCH(L441,Maps!$DV$2:$DV$1000,0)),L441),"")</f>
        <v/>
      </c>
    </row>
    <row r="442" spans="5:15" x14ac:dyDescent="0.45">
      <c r="E442" s="195" t="str">
        <f t="shared" si="13"/>
        <v/>
      </c>
      <c r="G442" s="200" t="s">
        <v>0</v>
      </c>
      <c r="H442" s="3" t="str">
        <v/>
      </c>
      <c r="I442" s="4" t="str">
        <v/>
      </c>
      <c r="J442" s="4" t="str">
        <v/>
      </c>
      <c r="K442" s="19" t="str">
        <v/>
      </c>
      <c r="L442" t="str">
        <f t="shared" si="14"/>
        <v/>
      </c>
      <c r="M442" s="189" t="str">
        <f>IF(LEN(L442)&gt;0,IFERROR(INDEX(Maps!$DW$2:$DW$1000,MATCH(L442,Maps!$DV$2:$DV$1000,0)),"N"),"")</f>
        <v/>
      </c>
      <c r="N442" s="202" t="str">
        <f>IF(LEN(L442)&gt;0,IFERROR(INDEX(Maps!$DX$2:$DX$1000,MATCH(L442,Maps!$DV$2:$DV$1000,0)),1),"")</f>
        <v/>
      </c>
      <c r="O442" s="204" t="str">
        <f>IF(LEN(L442)&gt;0,IFERROR(INDEX(Maps!$DY$2:$DY$1000,MATCH(L442,Maps!$DV$2:$DV$1000,0)),L442),"")</f>
        <v/>
      </c>
    </row>
    <row r="443" spans="5:15" x14ac:dyDescent="0.45">
      <c r="E443" s="195" t="str">
        <f t="shared" si="13"/>
        <v/>
      </c>
      <c r="G443" s="200" t="s">
        <v>0</v>
      </c>
      <c r="H443" s="3" t="str">
        <v/>
      </c>
      <c r="I443" s="4" t="str">
        <v/>
      </c>
      <c r="J443" s="4" t="str">
        <v/>
      </c>
      <c r="K443" s="19" t="str">
        <v/>
      </c>
      <c r="L443" t="str">
        <f t="shared" si="14"/>
        <v/>
      </c>
      <c r="M443" s="189" t="str">
        <f>IF(LEN(L443)&gt;0,IFERROR(INDEX(Maps!$DW$2:$DW$1000,MATCH(L443,Maps!$DV$2:$DV$1000,0)),"N"),"")</f>
        <v/>
      </c>
      <c r="N443" s="202" t="str">
        <f>IF(LEN(L443)&gt;0,IFERROR(INDEX(Maps!$DX$2:$DX$1000,MATCH(L443,Maps!$DV$2:$DV$1000,0)),1),"")</f>
        <v/>
      </c>
      <c r="O443" s="204" t="str">
        <f>IF(LEN(L443)&gt;0,IFERROR(INDEX(Maps!$DY$2:$DY$1000,MATCH(L443,Maps!$DV$2:$DV$1000,0)),L443),"")</f>
        <v/>
      </c>
    </row>
    <row r="444" spans="5:15" x14ac:dyDescent="0.45">
      <c r="E444" s="195" t="str">
        <f t="shared" si="13"/>
        <v/>
      </c>
      <c r="G444" s="200" t="s">
        <v>0</v>
      </c>
      <c r="H444" s="3" t="str">
        <v/>
      </c>
      <c r="I444" s="4" t="str">
        <v/>
      </c>
      <c r="J444" s="4" t="str">
        <v/>
      </c>
      <c r="K444" s="19" t="str">
        <v/>
      </c>
      <c r="L444" t="str">
        <f t="shared" si="14"/>
        <v/>
      </c>
      <c r="M444" s="189" t="str">
        <f>IF(LEN(L444)&gt;0,IFERROR(INDEX(Maps!$DW$2:$DW$1000,MATCH(L444,Maps!$DV$2:$DV$1000,0)),"N"),"")</f>
        <v/>
      </c>
      <c r="N444" s="202" t="str">
        <f>IF(LEN(L444)&gt;0,IFERROR(INDEX(Maps!$DX$2:$DX$1000,MATCH(L444,Maps!$DV$2:$DV$1000,0)),1),"")</f>
        <v/>
      </c>
      <c r="O444" s="204" t="str">
        <f>IF(LEN(L444)&gt;0,IFERROR(INDEX(Maps!$DY$2:$DY$1000,MATCH(L444,Maps!$DV$2:$DV$1000,0)),L444),"")</f>
        <v/>
      </c>
    </row>
    <row r="445" spans="5:15" x14ac:dyDescent="0.45">
      <c r="E445" s="195" t="str">
        <f t="shared" si="13"/>
        <v/>
      </c>
      <c r="G445" s="200" t="s">
        <v>0</v>
      </c>
      <c r="H445" s="3" t="str">
        <v/>
      </c>
      <c r="I445" s="4" t="str">
        <v/>
      </c>
      <c r="J445" s="4" t="str">
        <v/>
      </c>
      <c r="K445" s="19" t="str">
        <v/>
      </c>
      <c r="L445" t="str">
        <f t="shared" si="14"/>
        <v/>
      </c>
      <c r="M445" s="189" t="str">
        <f>IF(LEN(L445)&gt;0,IFERROR(INDEX(Maps!$DW$2:$DW$1000,MATCH(L445,Maps!$DV$2:$DV$1000,0)),"N"),"")</f>
        <v/>
      </c>
      <c r="N445" s="202" t="str">
        <f>IF(LEN(L445)&gt;0,IFERROR(INDEX(Maps!$DX$2:$DX$1000,MATCH(L445,Maps!$DV$2:$DV$1000,0)),1),"")</f>
        <v/>
      </c>
      <c r="O445" s="204" t="str">
        <f>IF(LEN(L445)&gt;0,IFERROR(INDEX(Maps!$DY$2:$DY$1000,MATCH(L445,Maps!$DV$2:$DV$1000,0)),L445),"")</f>
        <v/>
      </c>
    </row>
    <row r="446" spans="5:15" x14ac:dyDescent="0.45">
      <c r="E446" s="195" t="str">
        <f t="shared" si="13"/>
        <v/>
      </c>
      <c r="G446" s="200" t="s">
        <v>0</v>
      </c>
      <c r="H446" s="3" t="str">
        <v/>
      </c>
      <c r="I446" s="4" t="str">
        <v/>
      </c>
      <c r="J446" s="4" t="str">
        <v/>
      </c>
      <c r="K446" s="19" t="str">
        <v/>
      </c>
      <c r="L446" t="str">
        <f t="shared" si="14"/>
        <v/>
      </c>
      <c r="M446" s="189" t="str">
        <f>IF(LEN(L446)&gt;0,IFERROR(INDEX(Maps!$DW$2:$DW$1000,MATCH(L446,Maps!$DV$2:$DV$1000,0)),"N"),"")</f>
        <v/>
      </c>
      <c r="N446" s="202" t="str">
        <f>IF(LEN(L446)&gt;0,IFERROR(INDEX(Maps!$DX$2:$DX$1000,MATCH(L446,Maps!$DV$2:$DV$1000,0)),1),"")</f>
        <v/>
      </c>
      <c r="O446" s="204" t="str">
        <f>IF(LEN(L446)&gt;0,IFERROR(INDEX(Maps!$DY$2:$DY$1000,MATCH(L446,Maps!$DV$2:$DV$1000,0)),L446),"")</f>
        <v/>
      </c>
    </row>
    <row r="447" spans="5:15" x14ac:dyDescent="0.45">
      <c r="E447" s="195" t="str">
        <f t="shared" si="13"/>
        <v/>
      </c>
      <c r="G447" s="200" t="s">
        <v>0</v>
      </c>
      <c r="H447" s="3" t="str">
        <v/>
      </c>
      <c r="I447" s="4" t="str">
        <v/>
      </c>
      <c r="J447" s="4" t="str">
        <v/>
      </c>
      <c r="K447" s="19" t="str">
        <v/>
      </c>
      <c r="L447" t="str">
        <f t="shared" si="14"/>
        <v/>
      </c>
      <c r="M447" s="189" t="str">
        <f>IF(LEN(L447)&gt;0,IFERROR(INDEX(Maps!$DW$2:$DW$1000,MATCH(L447,Maps!$DV$2:$DV$1000,0)),"N"),"")</f>
        <v/>
      </c>
      <c r="N447" s="202" t="str">
        <f>IF(LEN(L447)&gt;0,IFERROR(INDEX(Maps!$DX$2:$DX$1000,MATCH(L447,Maps!$DV$2:$DV$1000,0)),1),"")</f>
        <v/>
      </c>
      <c r="O447" s="204" t="str">
        <f>IF(LEN(L447)&gt;0,IFERROR(INDEX(Maps!$DY$2:$DY$1000,MATCH(L447,Maps!$DV$2:$DV$1000,0)),L447),"")</f>
        <v/>
      </c>
    </row>
    <row r="448" spans="5:15" x14ac:dyDescent="0.45">
      <c r="E448" s="195" t="str">
        <f t="shared" si="13"/>
        <v/>
      </c>
      <c r="G448" s="200" t="s">
        <v>0</v>
      </c>
      <c r="H448" s="3" t="str">
        <v/>
      </c>
      <c r="I448" s="4" t="str">
        <v/>
      </c>
      <c r="J448" s="4" t="str">
        <v/>
      </c>
      <c r="K448" s="19" t="str">
        <v/>
      </c>
      <c r="L448" t="str">
        <f t="shared" si="14"/>
        <v/>
      </c>
      <c r="M448" s="189" t="str">
        <f>IF(LEN(L448)&gt;0,IFERROR(INDEX(Maps!$DW$2:$DW$1000,MATCH(L448,Maps!$DV$2:$DV$1000,0)),"N"),"")</f>
        <v/>
      </c>
      <c r="N448" s="202" t="str">
        <f>IF(LEN(L448)&gt;0,IFERROR(INDEX(Maps!$DX$2:$DX$1000,MATCH(L448,Maps!$DV$2:$DV$1000,0)),1),"")</f>
        <v/>
      </c>
      <c r="O448" s="204" t="str">
        <f>IF(LEN(L448)&gt;0,IFERROR(INDEX(Maps!$DY$2:$DY$1000,MATCH(L448,Maps!$DV$2:$DV$1000,0)),L448),"")</f>
        <v/>
      </c>
    </row>
    <row r="449" spans="5:15" x14ac:dyDescent="0.45">
      <c r="E449" s="195" t="str">
        <f t="shared" si="13"/>
        <v/>
      </c>
      <c r="G449" s="200" t="s">
        <v>0</v>
      </c>
      <c r="H449" s="3" t="str">
        <v/>
      </c>
      <c r="I449" s="4" t="str">
        <v/>
      </c>
      <c r="J449" s="4" t="str">
        <v/>
      </c>
      <c r="K449" s="19" t="str">
        <v/>
      </c>
      <c r="L449" t="str">
        <f t="shared" si="14"/>
        <v/>
      </c>
      <c r="M449" s="189" t="str">
        <f>IF(LEN(L449)&gt;0,IFERROR(INDEX(Maps!$DW$2:$DW$1000,MATCH(L449,Maps!$DV$2:$DV$1000,0)),"N"),"")</f>
        <v/>
      </c>
      <c r="N449" s="202" t="str">
        <f>IF(LEN(L449)&gt;0,IFERROR(INDEX(Maps!$DX$2:$DX$1000,MATCH(L449,Maps!$DV$2:$DV$1000,0)),1),"")</f>
        <v/>
      </c>
      <c r="O449" s="204" t="str">
        <f>IF(LEN(L449)&gt;0,IFERROR(INDEX(Maps!$DY$2:$DY$1000,MATCH(L449,Maps!$DV$2:$DV$1000,0)),L449),"")</f>
        <v/>
      </c>
    </row>
    <row r="450" spans="5:15" x14ac:dyDescent="0.45">
      <c r="E450" s="195" t="str">
        <f t="shared" ref="E450:E513" si="15">IF(LEN(A450)&gt;0,A450,"")</f>
        <v/>
      </c>
      <c r="G450" s="200" t="s">
        <v>0</v>
      </c>
      <c r="H450" s="3" t="str">
        <v/>
      </c>
      <c r="I450" s="4" t="str">
        <v/>
      </c>
      <c r="J450" s="4" t="str">
        <v/>
      </c>
      <c r="K450" s="19" t="str">
        <v/>
      </c>
      <c r="L450" t="str">
        <f t="shared" si="14"/>
        <v/>
      </c>
      <c r="M450" s="189" t="str">
        <f>IF(LEN(L450)&gt;0,IFERROR(INDEX(Maps!$DW$2:$DW$1000,MATCH(L450,Maps!$DV$2:$DV$1000,0)),"N"),"")</f>
        <v/>
      </c>
      <c r="N450" s="202" t="str">
        <f>IF(LEN(L450)&gt;0,IFERROR(INDEX(Maps!$DX$2:$DX$1000,MATCH(L450,Maps!$DV$2:$DV$1000,0)),1),"")</f>
        <v/>
      </c>
      <c r="O450" s="204" t="str">
        <f>IF(LEN(L450)&gt;0,IFERROR(INDEX(Maps!$DY$2:$DY$1000,MATCH(L450,Maps!$DV$2:$DV$1000,0)),L450),"")</f>
        <v/>
      </c>
    </row>
    <row r="451" spans="5:15" x14ac:dyDescent="0.45">
      <c r="E451" s="195" t="str">
        <f t="shared" si="15"/>
        <v/>
      </c>
      <c r="G451" s="200" t="s">
        <v>0</v>
      </c>
      <c r="H451" s="3" t="str">
        <v/>
      </c>
      <c r="I451" s="4" t="str">
        <v/>
      </c>
      <c r="J451" s="4" t="str">
        <v/>
      </c>
      <c r="K451" s="19" t="str">
        <v/>
      </c>
      <c r="L451" t="str">
        <f t="shared" si="14"/>
        <v/>
      </c>
      <c r="M451" s="189" t="str">
        <f>IF(LEN(L451)&gt;0,IFERROR(INDEX(Maps!$DW$2:$DW$1000,MATCH(L451,Maps!$DV$2:$DV$1000,0)),"N"),"")</f>
        <v/>
      </c>
      <c r="N451" s="202" t="str">
        <f>IF(LEN(L451)&gt;0,IFERROR(INDEX(Maps!$DX$2:$DX$1000,MATCH(L451,Maps!$DV$2:$DV$1000,0)),1),"")</f>
        <v/>
      </c>
      <c r="O451" s="204" t="str">
        <f>IF(LEN(L451)&gt;0,IFERROR(INDEX(Maps!$DY$2:$DY$1000,MATCH(L451,Maps!$DV$2:$DV$1000,0)),L451),"")</f>
        <v/>
      </c>
    </row>
    <row r="452" spans="5:15" x14ac:dyDescent="0.45">
      <c r="E452" s="195" t="str">
        <f t="shared" si="15"/>
        <v/>
      </c>
      <c r="G452" s="200" t="s">
        <v>0</v>
      </c>
      <c r="H452" s="3" t="str">
        <v/>
      </c>
      <c r="I452" s="4" t="str">
        <v/>
      </c>
      <c r="J452" s="4" t="str">
        <v/>
      </c>
      <c r="K452" s="19" t="str">
        <v/>
      </c>
      <c r="L452" t="str">
        <f t="shared" si="14"/>
        <v/>
      </c>
      <c r="M452" s="189" t="str">
        <f>IF(LEN(L452)&gt;0,IFERROR(INDEX(Maps!$DW$2:$DW$1000,MATCH(L452,Maps!$DV$2:$DV$1000,0)),"N"),"")</f>
        <v/>
      </c>
      <c r="N452" s="202" t="str">
        <f>IF(LEN(L452)&gt;0,IFERROR(INDEX(Maps!$DX$2:$DX$1000,MATCH(L452,Maps!$DV$2:$DV$1000,0)),1),"")</f>
        <v/>
      </c>
      <c r="O452" s="204" t="str">
        <f>IF(LEN(L452)&gt;0,IFERROR(INDEX(Maps!$DY$2:$DY$1000,MATCH(L452,Maps!$DV$2:$DV$1000,0)),L452),"")</f>
        <v/>
      </c>
    </row>
    <row r="453" spans="5:15" x14ac:dyDescent="0.45">
      <c r="E453" s="195" t="str">
        <f t="shared" si="15"/>
        <v/>
      </c>
      <c r="G453" s="200" t="s">
        <v>0</v>
      </c>
      <c r="H453" s="3" t="str">
        <v/>
      </c>
      <c r="I453" s="4" t="str">
        <v/>
      </c>
      <c r="J453" s="4" t="str">
        <v/>
      </c>
      <c r="K453" s="19" t="str">
        <v/>
      </c>
      <c r="L453" t="str">
        <f t="shared" si="14"/>
        <v/>
      </c>
      <c r="M453" s="189" t="str">
        <f>IF(LEN(L453)&gt;0,IFERROR(INDEX(Maps!$DW$2:$DW$1000,MATCH(L453,Maps!$DV$2:$DV$1000,0)),"N"),"")</f>
        <v/>
      </c>
      <c r="N453" s="202" t="str">
        <f>IF(LEN(L453)&gt;0,IFERROR(INDEX(Maps!$DX$2:$DX$1000,MATCH(L453,Maps!$DV$2:$DV$1000,0)),1),"")</f>
        <v/>
      </c>
      <c r="O453" s="204" t="str">
        <f>IF(LEN(L453)&gt;0,IFERROR(INDEX(Maps!$DY$2:$DY$1000,MATCH(L453,Maps!$DV$2:$DV$1000,0)),L453),"")</f>
        <v/>
      </c>
    </row>
    <row r="454" spans="5:15" x14ac:dyDescent="0.45">
      <c r="E454" s="195" t="str">
        <f t="shared" si="15"/>
        <v/>
      </c>
      <c r="G454" s="200" t="s">
        <v>0</v>
      </c>
      <c r="H454" s="3" t="str">
        <v/>
      </c>
      <c r="I454" s="4" t="str">
        <v/>
      </c>
      <c r="J454" s="4" t="str">
        <v/>
      </c>
      <c r="K454" s="19" t="str">
        <v/>
      </c>
      <c r="L454" t="str">
        <f t="shared" si="14"/>
        <v/>
      </c>
      <c r="M454" s="189" t="str">
        <f>IF(LEN(L454)&gt;0,IFERROR(INDEX(Maps!$DW$2:$DW$1000,MATCH(L454,Maps!$DV$2:$DV$1000,0)),"N"),"")</f>
        <v/>
      </c>
      <c r="N454" s="202" t="str">
        <f>IF(LEN(L454)&gt;0,IFERROR(INDEX(Maps!$DX$2:$DX$1000,MATCH(L454,Maps!$DV$2:$DV$1000,0)),1),"")</f>
        <v/>
      </c>
      <c r="O454" s="204" t="str">
        <f>IF(LEN(L454)&gt;0,IFERROR(INDEX(Maps!$DY$2:$DY$1000,MATCH(L454,Maps!$DV$2:$DV$1000,0)),L454),"")</f>
        <v/>
      </c>
    </row>
    <row r="455" spans="5:15" x14ac:dyDescent="0.45">
      <c r="E455" s="195" t="str">
        <f t="shared" si="15"/>
        <v/>
      </c>
      <c r="G455" s="200" t="s">
        <v>0</v>
      </c>
      <c r="H455" s="3" t="str">
        <v/>
      </c>
      <c r="I455" s="4" t="str">
        <v/>
      </c>
      <c r="J455" s="4" t="str">
        <v/>
      </c>
      <c r="K455" s="19" t="str">
        <v/>
      </c>
      <c r="L455" t="str">
        <f t="shared" si="14"/>
        <v/>
      </c>
      <c r="M455" s="189" t="str">
        <f>IF(LEN(L455)&gt;0,IFERROR(INDEX(Maps!$DW$2:$DW$1000,MATCH(L455,Maps!$DV$2:$DV$1000,0)),"N"),"")</f>
        <v/>
      </c>
      <c r="N455" s="202" t="str">
        <f>IF(LEN(L455)&gt;0,IFERROR(INDEX(Maps!$DX$2:$DX$1000,MATCH(L455,Maps!$DV$2:$DV$1000,0)),1),"")</f>
        <v/>
      </c>
      <c r="O455" s="204" t="str">
        <f>IF(LEN(L455)&gt;0,IFERROR(INDEX(Maps!$DY$2:$DY$1000,MATCH(L455,Maps!$DV$2:$DV$1000,0)),L455),"")</f>
        <v/>
      </c>
    </row>
    <row r="456" spans="5:15" x14ac:dyDescent="0.45">
      <c r="E456" s="195" t="str">
        <f t="shared" si="15"/>
        <v/>
      </c>
      <c r="G456" s="200" t="s">
        <v>0</v>
      </c>
      <c r="H456" s="3" t="str">
        <v/>
      </c>
      <c r="I456" s="4" t="str">
        <v/>
      </c>
      <c r="J456" s="4" t="str">
        <v/>
      </c>
      <c r="K456" s="19" t="str">
        <v/>
      </c>
      <c r="L456" t="str">
        <f t="shared" si="14"/>
        <v/>
      </c>
      <c r="M456" s="189" t="str">
        <f>IF(LEN(L456)&gt;0,IFERROR(INDEX(Maps!$DW$2:$DW$1000,MATCH(L456,Maps!$DV$2:$DV$1000,0)),"N"),"")</f>
        <v/>
      </c>
      <c r="N456" s="202" t="str">
        <f>IF(LEN(L456)&gt;0,IFERROR(INDEX(Maps!$DX$2:$DX$1000,MATCH(L456,Maps!$DV$2:$DV$1000,0)),1),"")</f>
        <v/>
      </c>
      <c r="O456" s="204" t="str">
        <f>IF(LEN(L456)&gt;0,IFERROR(INDEX(Maps!$DY$2:$DY$1000,MATCH(L456,Maps!$DV$2:$DV$1000,0)),L456),"")</f>
        <v/>
      </c>
    </row>
    <row r="457" spans="5:15" x14ac:dyDescent="0.45">
      <c r="E457" s="195" t="str">
        <f t="shared" si="15"/>
        <v/>
      </c>
      <c r="G457" s="200" t="s">
        <v>0</v>
      </c>
      <c r="H457" s="3" t="str">
        <v/>
      </c>
      <c r="I457" s="4" t="str">
        <v/>
      </c>
      <c r="J457" s="4" t="str">
        <v/>
      </c>
      <c r="K457" s="19" t="str">
        <v/>
      </c>
      <c r="L457" t="str">
        <f t="shared" si="14"/>
        <v/>
      </c>
      <c r="M457" s="189" t="str">
        <f>IF(LEN(L457)&gt;0,IFERROR(INDEX(Maps!$DW$2:$DW$1000,MATCH(L457,Maps!$DV$2:$DV$1000,0)),"N"),"")</f>
        <v/>
      </c>
      <c r="N457" s="202" t="str">
        <f>IF(LEN(L457)&gt;0,IFERROR(INDEX(Maps!$DX$2:$DX$1000,MATCH(L457,Maps!$DV$2:$DV$1000,0)),1),"")</f>
        <v/>
      </c>
      <c r="O457" s="204" t="str">
        <f>IF(LEN(L457)&gt;0,IFERROR(INDEX(Maps!$DY$2:$DY$1000,MATCH(L457,Maps!$DV$2:$DV$1000,0)),L457),"")</f>
        <v/>
      </c>
    </row>
    <row r="458" spans="5:15" x14ac:dyDescent="0.45">
      <c r="E458" s="195" t="str">
        <f t="shared" si="15"/>
        <v/>
      </c>
      <c r="G458" s="200" t="s">
        <v>0</v>
      </c>
      <c r="H458" s="3" t="str">
        <v/>
      </c>
      <c r="I458" s="4" t="str">
        <v/>
      </c>
      <c r="J458" s="4" t="str">
        <v/>
      </c>
      <c r="K458" s="19" t="str">
        <v/>
      </c>
      <c r="L458" t="str">
        <f t="shared" si="14"/>
        <v/>
      </c>
      <c r="M458" s="189" t="str">
        <f>IF(LEN(L458)&gt;0,IFERROR(INDEX(Maps!$DW$2:$DW$1000,MATCH(L458,Maps!$DV$2:$DV$1000,0)),"N"),"")</f>
        <v/>
      </c>
      <c r="N458" s="202" t="str">
        <f>IF(LEN(L458)&gt;0,IFERROR(INDEX(Maps!$DX$2:$DX$1000,MATCH(L458,Maps!$DV$2:$DV$1000,0)),1),"")</f>
        <v/>
      </c>
      <c r="O458" s="204" t="str">
        <f>IF(LEN(L458)&gt;0,IFERROR(INDEX(Maps!$DY$2:$DY$1000,MATCH(L458,Maps!$DV$2:$DV$1000,0)),L458),"")</f>
        <v/>
      </c>
    </row>
    <row r="459" spans="5:15" x14ac:dyDescent="0.45">
      <c r="E459" s="195" t="str">
        <f t="shared" si="15"/>
        <v/>
      </c>
      <c r="G459" s="200" t="s">
        <v>0</v>
      </c>
      <c r="H459" s="3" t="str">
        <v/>
      </c>
      <c r="I459" s="4" t="str">
        <v/>
      </c>
      <c r="J459" s="4" t="str">
        <v/>
      </c>
      <c r="K459" s="19" t="str">
        <v/>
      </c>
      <c r="L459" t="str">
        <f t="shared" si="14"/>
        <v/>
      </c>
      <c r="M459" s="189" t="str">
        <f>IF(LEN(L459)&gt;0,IFERROR(INDEX(Maps!$DW$2:$DW$1000,MATCH(L459,Maps!$DV$2:$DV$1000,0)),"N"),"")</f>
        <v/>
      </c>
      <c r="N459" s="202" t="str">
        <f>IF(LEN(L459)&gt;0,IFERROR(INDEX(Maps!$DX$2:$DX$1000,MATCH(L459,Maps!$DV$2:$DV$1000,0)),1),"")</f>
        <v/>
      </c>
      <c r="O459" s="204" t="str">
        <f>IF(LEN(L459)&gt;0,IFERROR(INDEX(Maps!$DY$2:$DY$1000,MATCH(L459,Maps!$DV$2:$DV$1000,0)),L459),"")</f>
        <v/>
      </c>
    </row>
    <row r="460" spans="5:15" x14ac:dyDescent="0.45">
      <c r="E460" s="195" t="str">
        <f t="shared" si="15"/>
        <v/>
      </c>
      <c r="G460" s="200" t="s">
        <v>0</v>
      </c>
      <c r="H460" s="3" t="str">
        <v/>
      </c>
      <c r="I460" s="4" t="str">
        <v/>
      </c>
      <c r="J460" s="4" t="str">
        <v/>
      </c>
      <c r="K460" s="19" t="str">
        <v/>
      </c>
      <c r="L460" t="str">
        <f t="shared" si="14"/>
        <v/>
      </c>
      <c r="M460" s="189" t="str">
        <f>IF(LEN(L460)&gt;0,IFERROR(INDEX(Maps!$DW$2:$DW$1000,MATCH(L460,Maps!$DV$2:$DV$1000,0)),"N"),"")</f>
        <v/>
      </c>
      <c r="N460" s="202" t="str">
        <f>IF(LEN(L460)&gt;0,IFERROR(INDEX(Maps!$DX$2:$DX$1000,MATCH(L460,Maps!$DV$2:$DV$1000,0)),1),"")</f>
        <v/>
      </c>
      <c r="O460" s="204" t="str">
        <f>IF(LEN(L460)&gt;0,IFERROR(INDEX(Maps!$DY$2:$DY$1000,MATCH(L460,Maps!$DV$2:$DV$1000,0)),L460),"")</f>
        <v/>
      </c>
    </row>
    <row r="461" spans="5:15" x14ac:dyDescent="0.45">
      <c r="E461" s="195" t="str">
        <f t="shared" si="15"/>
        <v/>
      </c>
      <c r="G461" s="200" t="s">
        <v>0</v>
      </c>
      <c r="H461" s="3" t="str">
        <v/>
      </c>
      <c r="I461" s="4" t="str">
        <v/>
      </c>
      <c r="J461" s="4" t="str">
        <v/>
      </c>
      <c r="K461" s="19" t="str">
        <v/>
      </c>
      <c r="L461" t="str">
        <f t="shared" si="14"/>
        <v/>
      </c>
      <c r="M461" s="189" t="str">
        <f>IF(LEN(L461)&gt;0,IFERROR(INDEX(Maps!$DW$2:$DW$1000,MATCH(L461,Maps!$DV$2:$DV$1000,0)),"N"),"")</f>
        <v/>
      </c>
      <c r="N461" s="202" t="str">
        <f>IF(LEN(L461)&gt;0,IFERROR(INDEX(Maps!$DX$2:$DX$1000,MATCH(L461,Maps!$DV$2:$DV$1000,0)),1),"")</f>
        <v/>
      </c>
      <c r="O461" s="204" t="str">
        <f>IF(LEN(L461)&gt;0,IFERROR(INDEX(Maps!$DY$2:$DY$1000,MATCH(L461,Maps!$DV$2:$DV$1000,0)),L461),"")</f>
        <v/>
      </c>
    </row>
    <row r="462" spans="5:15" x14ac:dyDescent="0.45">
      <c r="E462" s="195" t="str">
        <f t="shared" si="15"/>
        <v/>
      </c>
      <c r="G462" s="200" t="s">
        <v>0</v>
      </c>
      <c r="H462" s="3" t="str">
        <v/>
      </c>
      <c r="I462" s="4" t="str">
        <v/>
      </c>
      <c r="J462" s="4" t="str">
        <v/>
      </c>
      <c r="K462" s="19" t="str">
        <v/>
      </c>
      <c r="L462" t="str">
        <f t="shared" si="14"/>
        <v/>
      </c>
      <c r="M462" s="189" t="str">
        <f>IF(LEN(L462)&gt;0,IFERROR(INDEX(Maps!$DW$2:$DW$1000,MATCH(L462,Maps!$DV$2:$DV$1000,0)),"N"),"")</f>
        <v/>
      </c>
      <c r="N462" s="202" t="str">
        <f>IF(LEN(L462)&gt;0,IFERROR(INDEX(Maps!$DX$2:$DX$1000,MATCH(L462,Maps!$DV$2:$DV$1000,0)),1),"")</f>
        <v/>
      </c>
      <c r="O462" s="204" t="str">
        <f>IF(LEN(L462)&gt;0,IFERROR(INDEX(Maps!$DY$2:$DY$1000,MATCH(L462,Maps!$DV$2:$DV$1000,0)),L462),"")</f>
        <v/>
      </c>
    </row>
    <row r="463" spans="5:15" x14ac:dyDescent="0.45">
      <c r="E463" s="195" t="str">
        <f t="shared" si="15"/>
        <v/>
      </c>
      <c r="G463" s="200" t="s">
        <v>0</v>
      </c>
      <c r="H463" s="3" t="str">
        <v/>
      </c>
      <c r="I463" s="4" t="str">
        <v/>
      </c>
      <c r="J463" s="4" t="str">
        <v/>
      </c>
      <c r="K463" s="19" t="str">
        <v/>
      </c>
      <c r="L463" t="str">
        <f t="shared" si="14"/>
        <v/>
      </c>
      <c r="M463" s="189" t="str">
        <f>IF(LEN(L463)&gt;0,IFERROR(INDEX(Maps!$DW$2:$DW$1000,MATCH(L463,Maps!$DV$2:$DV$1000,0)),"N"),"")</f>
        <v/>
      </c>
      <c r="N463" s="202" t="str">
        <f>IF(LEN(L463)&gt;0,IFERROR(INDEX(Maps!$DX$2:$DX$1000,MATCH(L463,Maps!$DV$2:$DV$1000,0)),1),"")</f>
        <v/>
      </c>
      <c r="O463" s="204" t="str">
        <f>IF(LEN(L463)&gt;0,IFERROR(INDEX(Maps!$DY$2:$DY$1000,MATCH(L463,Maps!$DV$2:$DV$1000,0)),L463),"")</f>
        <v/>
      </c>
    </row>
    <row r="464" spans="5:15" x14ac:dyDescent="0.45">
      <c r="E464" s="195" t="str">
        <f t="shared" si="15"/>
        <v/>
      </c>
      <c r="G464" s="200" t="s">
        <v>0</v>
      </c>
      <c r="H464" s="3" t="str">
        <v/>
      </c>
      <c r="I464" s="4" t="str">
        <v/>
      </c>
      <c r="J464" s="4" t="str">
        <v/>
      </c>
      <c r="K464" s="19" t="str">
        <v/>
      </c>
      <c r="L464" t="str">
        <f t="shared" si="14"/>
        <v/>
      </c>
      <c r="M464" s="189" t="str">
        <f>IF(LEN(L464)&gt;0,IFERROR(INDEX(Maps!$DW$2:$DW$1000,MATCH(L464,Maps!$DV$2:$DV$1000,0)),"N"),"")</f>
        <v/>
      </c>
      <c r="N464" s="202" t="str">
        <f>IF(LEN(L464)&gt;0,IFERROR(INDEX(Maps!$DX$2:$DX$1000,MATCH(L464,Maps!$DV$2:$DV$1000,0)),1),"")</f>
        <v/>
      </c>
      <c r="O464" s="204" t="str">
        <f>IF(LEN(L464)&gt;0,IFERROR(INDEX(Maps!$DY$2:$DY$1000,MATCH(L464,Maps!$DV$2:$DV$1000,0)),L464),"")</f>
        <v/>
      </c>
    </row>
    <row r="465" spans="5:15" x14ac:dyDescent="0.45">
      <c r="E465" s="195" t="str">
        <f t="shared" si="15"/>
        <v/>
      </c>
      <c r="G465" s="200" t="s">
        <v>0</v>
      </c>
      <c r="H465" s="3" t="str">
        <v/>
      </c>
      <c r="I465" s="4" t="str">
        <v/>
      </c>
      <c r="J465" s="4" t="str">
        <v/>
      </c>
      <c r="K465" s="19" t="str">
        <v/>
      </c>
      <c r="L465" t="str">
        <f t="shared" si="14"/>
        <v/>
      </c>
      <c r="M465" s="189" t="str">
        <f>IF(LEN(L465)&gt;0,IFERROR(INDEX(Maps!$DW$2:$DW$1000,MATCH(L465,Maps!$DV$2:$DV$1000,0)),"N"),"")</f>
        <v/>
      </c>
      <c r="N465" s="202" t="str">
        <f>IF(LEN(L465)&gt;0,IFERROR(INDEX(Maps!$DX$2:$DX$1000,MATCH(L465,Maps!$DV$2:$DV$1000,0)),1),"")</f>
        <v/>
      </c>
      <c r="O465" s="204" t="str">
        <f>IF(LEN(L465)&gt;0,IFERROR(INDEX(Maps!$DY$2:$DY$1000,MATCH(L465,Maps!$DV$2:$DV$1000,0)),L465),"")</f>
        <v/>
      </c>
    </row>
    <row r="466" spans="5:15" x14ac:dyDescent="0.45">
      <c r="E466" s="195" t="str">
        <f t="shared" si="15"/>
        <v/>
      </c>
      <c r="G466" s="200" t="s">
        <v>0</v>
      </c>
      <c r="H466" s="3" t="str">
        <v/>
      </c>
      <c r="I466" s="4" t="str">
        <v/>
      </c>
      <c r="J466" s="4" t="str">
        <v/>
      </c>
      <c r="K466" s="19" t="str">
        <v/>
      </c>
      <c r="L466" t="str">
        <f t="shared" si="14"/>
        <v/>
      </c>
      <c r="M466" s="189" t="str">
        <f>IF(LEN(L466)&gt;0,IFERROR(INDEX(Maps!$DW$2:$DW$1000,MATCH(L466,Maps!$DV$2:$DV$1000,0)),"N"),"")</f>
        <v/>
      </c>
      <c r="N466" s="202" t="str">
        <f>IF(LEN(L466)&gt;0,IFERROR(INDEX(Maps!$DX$2:$DX$1000,MATCH(L466,Maps!$DV$2:$DV$1000,0)),1),"")</f>
        <v/>
      </c>
      <c r="O466" s="204" t="str">
        <f>IF(LEN(L466)&gt;0,IFERROR(INDEX(Maps!$DY$2:$DY$1000,MATCH(L466,Maps!$DV$2:$DV$1000,0)),L466),"")</f>
        <v/>
      </c>
    </row>
    <row r="467" spans="5:15" x14ac:dyDescent="0.45">
      <c r="E467" s="195" t="str">
        <f t="shared" si="15"/>
        <v/>
      </c>
      <c r="G467" s="200" t="s">
        <v>0</v>
      </c>
      <c r="H467" s="3" t="str">
        <v/>
      </c>
      <c r="I467" s="4" t="str">
        <v/>
      </c>
      <c r="J467" s="4" t="str">
        <v/>
      </c>
      <c r="K467" s="19" t="str">
        <v/>
      </c>
      <c r="L467" t="str">
        <f t="shared" si="14"/>
        <v/>
      </c>
      <c r="M467" s="189" t="str">
        <f>IF(LEN(L467)&gt;0,IFERROR(INDEX(Maps!$DW$2:$DW$1000,MATCH(L467,Maps!$DV$2:$DV$1000,0)),"N"),"")</f>
        <v/>
      </c>
      <c r="N467" s="202" t="str">
        <f>IF(LEN(L467)&gt;0,IFERROR(INDEX(Maps!$DX$2:$DX$1000,MATCH(L467,Maps!$DV$2:$DV$1000,0)),1),"")</f>
        <v/>
      </c>
      <c r="O467" s="204" t="str">
        <f>IF(LEN(L467)&gt;0,IFERROR(INDEX(Maps!$DY$2:$DY$1000,MATCH(L467,Maps!$DV$2:$DV$1000,0)),L467),"")</f>
        <v/>
      </c>
    </row>
    <row r="468" spans="5:15" x14ac:dyDescent="0.45">
      <c r="E468" s="195" t="str">
        <f t="shared" si="15"/>
        <v/>
      </c>
      <c r="G468" s="200" t="s">
        <v>0</v>
      </c>
      <c r="H468" s="3" t="str">
        <v/>
      </c>
      <c r="I468" s="4" t="str">
        <v/>
      </c>
      <c r="J468" s="4" t="str">
        <v/>
      </c>
      <c r="K468" s="19" t="str">
        <v/>
      </c>
      <c r="L468" t="str">
        <f t="shared" si="14"/>
        <v/>
      </c>
      <c r="M468" s="189" t="str">
        <f>IF(LEN(L468)&gt;0,IFERROR(INDEX(Maps!$DW$2:$DW$1000,MATCH(L468,Maps!$DV$2:$DV$1000,0)),"N"),"")</f>
        <v/>
      </c>
      <c r="N468" s="202" t="str">
        <f>IF(LEN(L468)&gt;0,IFERROR(INDEX(Maps!$DX$2:$DX$1000,MATCH(L468,Maps!$DV$2:$DV$1000,0)),1),"")</f>
        <v/>
      </c>
      <c r="O468" s="204" t="str">
        <f>IF(LEN(L468)&gt;0,IFERROR(INDEX(Maps!$DY$2:$DY$1000,MATCH(L468,Maps!$DV$2:$DV$1000,0)),L468),"")</f>
        <v/>
      </c>
    </row>
    <row r="469" spans="5:15" x14ac:dyDescent="0.45">
      <c r="E469" s="195" t="str">
        <f t="shared" si="15"/>
        <v/>
      </c>
      <c r="G469" s="200" t="s">
        <v>0</v>
      </c>
      <c r="H469" s="3" t="str">
        <v/>
      </c>
      <c r="I469" s="4" t="str">
        <v/>
      </c>
      <c r="J469" s="4" t="str">
        <v/>
      </c>
      <c r="K469" s="19" t="str">
        <v/>
      </c>
      <c r="L469" t="str">
        <f t="shared" si="14"/>
        <v/>
      </c>
      <c r="M469" s="189" t="str">
        <f>IF(LEN(L469)&gt;0,IFERROR(INDEX(Maps!$DW$2:$DW$1000,MATCH(L469,Maps!$DV$2:$DV$1000,0)),"N"),"")</f>
        <v/>
      </c>
      <c r="N469" s="202" t="str">
        <f>IF(LEN(L469)&gt;0,IFERROR(INDEX(Maps!$DX$2:$DX$1000,MATCH(L469,Maps!$DV$2:$DV$1000,0)),1),"")</f>
        <v/>
      </c>
      <c r="O469" s="204" t="str">
        <f>IF(LEN(L469)&gt;0,IFERROR(INDEX(Maps!$DY$2:$DY$1000,MATCH(L469,Maps!$DV$2:$DV$1000,0)),L469),"")</f>
        <v/>
      </c>
    </row>
    <row r="470" spans="5:15" x14ac:dyDescent="0.45">
      <c r="E470" s="195" t="str">
        <f t="shared" si="15"/>
        <v/>
      </c>
      <c r="G470" s="200" t="s">
        <v>0</v>
      </c>
      <c r="H470" s="3" t="str">
        <v/>
      </c>
      <c r="I470" s="4" t="str">
        <v/>
      </c>
      <c r="J470" s="4" t="str">
        <v/>
      </c>
      <c r="K470" s="19" t="str">
        <v/>
      </c>
      <c r="L470" t="str">
        <f t="shared" si="14"/>
        <v/>
      </c>
      <c r="M470" s="189" t="str">
        <f>IF(LEN(L470)&gt;0,IFERROR(INDEX(Maps!$DW$2:$DW$1000,MATCH(L470,Maps!$DV$2:$DV$1000,0)),"N"),"")</f>
        <v/>
      </c>
      <c r="N470" s="202" t="str">
        <f>IF(LEN(L470)&gt;0,IFERROR(INDEX(Maps!$DX$2:$DX$1000,MATCH(L470,Maps!$DV$2:$DV$1000,0)),1),"")</f>
        <v/>
      </c>
      <c r="O470" s="204" t="str">
        <f>IF(LEN(L470)&gt;0,IFERROR(INDEX(Maps!$DY$2:$DY$1000,MATCH(L470,Maps!$DV$2:$DV$1000,0)),L470),"")</f>
        <v/>
      </c>
    </row>
    <row r="471" spans="5:15" x14ac:dyDescent="0.45">
      <c r="E471" s="195" t="str">
        <f t="shared" si="15"/>
        <v/>
      </c>
      <c r="G471" s="200" t="s">
        <v>0</v>
      </c>
      <c r="H471" s="3" t="str">
        <v/>
      </c>
      <c r="I471" s="4" t="str">
        <v/>
      </c>
      <c r="J471" s="4" t="str">
        <v/>
      </c>
      <c r="K471" s="19" t="str">
        <v/>
      </c>
      <c r="L471" t="str">
        <f t="shared" si="14"/>
        <v/>
      </c>
      <c r="M471" s="189" t="str">
        <f>IF(LEN(L471)&gt;0,IFERROR(INDEX(Maps!$DW$2:$DW$1000,MATCH(L471,Maps!$DV$2:$DV$1000,0)),"N"),"")</f>
        <v/>
      </c>
      <c r="N471" s="202" t="str">
        <f>IF(LEN(L471)&gt;0,IFERROR(INDEX(Maps!$DX$2:$DX$1000,MATCH(L471,Maps!$DV$2:$DV$1000,0)),1),"")</f>
        <v/>
      </c>
      <c r="O471" s="204" t="str">
        <f>IF(LEN(L471)&gt;0,IFERROR(INDEX(Maps!$DY$2:$DY$1000,MATCH(L471,Maps!$DV$2:$DV$1000,0)),L471),"")</f>
        <v/>
      </c>
    </row>
    <row r="472" spans="5:15" x14ac:dyDescent="0.45">
      <c r="E472" s="195" t="str">
        <f t="shared" si="15"/>
        <v/>
      </c>
      <c r="G472" s="200" t="s">
        <v>0</v>
      </c>
      <c r="H472" s="3" t="str">
        <v/>
      </c>
      <c r="I472" s="4" t="str">
        <v/>
      </c>
      <c r="J472" s="4" t="str">
        <v/>
      </c>
      <c r="K472" s="19" t="str">
        <v/>
      </c>
      <c r="L472" t="str">
        <f t="shared" si="14"/>
        <v/>
      </c>
      <c r="M472" s="189" t="str">
        <f>IF(LEN(L472)&gt;0,IFERROR(INDEX(Maps!$DW$2:$DW$1000,MATCH(L472,Maps!$DV$2:$DV$1000,0)),"N"),"")</f>
        <v/>
      </c>
      <c r="N472" s="202" t="str">
        <f>IF(LEN(L472)&gt;0,IFERROR(INDEX(Maps!$DX$2:$DX$1000,MATCH(L472,Maps!$DV$2:$DV$1000,0)),1),"")</f>
        <v/>
      </c>
      <c r="O472" s="204" t="str">
        <f>IF(LEN(L472)&gt;0,IFERROR(INDEX(Maps!$DY$2:$DY$1000,MATCH(L472,Maps!$DV$2:$DV$1000,0)),L472),"")</f>
        <v/>
      </c>
    </row>
    <row r="473" spans="5:15" x14ac:dyDescent="0.45">
      <c r="E473" s="195" t="str">
        <f t="shared" si="15"/>
        <v/>
      </c>
      <c r="G473" s="200" t="s">
        <v>0</v>
      </c>
      <c r="H473" s="3" t="str">
        <v/>
      </c>
      <c r="I473" s="4" t="str">
        <v/>
      </c>
      <c r="J473" s="4" t="str">
        <v/>
      </c>
      <c r="K473" s="19" t="str">
        <v/>
      </c>
      <c r="L473" t="str">
        <f t="shared" si="14"/>
        <v/>
      </c>
      <c r="M473" s="189" t="str">
        <f>IF(LEN(L473)&gt;0,IFERROR(INDEX(Maps!$DW$2:$DW$1000,MATCH(L473,Maps!$DV$2:$DV$1000,0)),"N"),"")</f>
        <v/>
      </c>
      <c r="N473" s="202" t="str">
        <f>IF(LEN(L473)&gt;0,IFERROR(INDEX(Maps!$DX$2:$DX$1000,MATCH(L473,Maps!$DV$2:$DV$1000,0)),1),"")</f>
        <v/>
      </c>
      <c r="O473" s="204" t="str">
        <f>IF(LEN(L473)&gt;0,IFERROR(INDEX(Maps!$DY$2:$DY$1000,MATCH(L473,Maps!$DV$2:$DV$1000,0)),L473),"")</f>
        <v/>
      </c>
    </row>
    <row r="474" spans="5:15" x14ac:dyDescent="0.45">
      <c r="E474" s="195" t="str">
        <f t="shared" si="15"/>
        <v/>
      </c>
      <c r="G474" s="200" t="s">
        <v>0</v>
      </c>
      <c r="H474" s="3" t="str">
        <v/>
      </c>
      <c r="I474" s="4" t="str">
        <v/>
      </c>
      <c r="J474" s="4" t="str">
        <v/>
      </c>
      <c r="K474" s="19" t="str">
        <v/>
      </c>
      <c r="L474" t="str">
        <f t="shared" si="14"/>
        <v/>
      </c>
      <c r="M474" s="189" t="str">
        <f>IF(LEN(L474)&gt;0,IFERROR(INDEX(Maps!$DW$2:$DW$1000,MATCH(L474,Maps!$DV$2:$DV$1000,0)),"N"),"")</f>
        <v/>
      </c>
      <c r="N474" s="202" t="str">
        <f>IF(LEN(L474)&gt;0,IFERROR(INDEX(Maps!$DX$2:$DX$1000,MATCH(L474,Maps!$DV$2:$DV$1000,0)),1),"")</f>
        <v/>
      </c>
      <c r="O474" s="204" t="str">
        <f>IF(LEN(L474)&gt;0,IFERROR(INDEX(Maps!$DY$2:$DY$1000,MATCH(L474,Maps!$DV$2:$DV$1000,0)),L474),"")</f>
        <v/>
      </c>
    </row>
    <row r="475" spans="5:15" x14ac:dyDescent="0.45">
      <c r="E475" s="195" t="str">
        <f t="shared" si="15"/>
        <v/>
      </c>
      <c r="G475" s="200" t="s">
        <v>0</v>
      </c>
      <c r="H475" s="3" t="str">
        <v/>
      </c>
      <c r="I475" s="4" t="str">
        <v/>
      </c>
      <c r="J475" s="4" t="str">
        <v/>
      </c>
      <c r="K475" s="19" t="str">
        <v/>
      </c>
      <c r="L475" t="str">
        <f t="shared" si="14"/>
        <v/>
      </c>
      <c r="M475" s="189" t="str">
        <f>IF(LEN(L475)&gt;0,IFERROR(INDEX(Maps!$DW$2:$DW$1000,MATCH(L475,Maps!$DV$2:$DV$1000,0)),"N"),"")</f>
        <v/>
      </c>
      <c r="N475" s="202" t="str">
        <f>IF(LEN(L475)&gt;0,IFERROR(INDEX(Maps!$DX$2:$DX$1000,MATCH(L475,Maps!$DV$2:$DV$1000,0)),1),"")</f>
        <v/>
      </c>
      <c r="O475" s="204" t="str">
        <f>IF(LEN(L475)&gt;0,IFERROR(INDEX(Maps!$DY$2:$DY$1000,MATCH(L475,Maps!$DV$2:$DV$1000,0)),L475),"")</f>
        <v/>
      </c>
    </row>
    <row r="476" spans="5:15" x14ac:dyDescent="0.45">
      <c r="E476" s="195" t="str">
        <f t="shared" si="15"/>
        <v/>
      </c>
      <c r="G476" s="200" t="s">
        <v>0</v>
      </c>
      <c r="H476" s="3" t="str">
        <v/>
      </c>
      <c r="I476" s="4" t="str">
        <v/>
      </c>
      <c r="J476" s="4" t="str">
        <v/>
      </c>
      <c r="K476" s="19" t="str">
        <v/>
      </c>
      <c r="L476" t="str">
        <f t="shared" si="14"/>
        <v/>
      </c>
      <c r="M476" s="189" t="str">
        <f>IF(LEN(L476)&gt;0,IFERROR(INDEX(Maps!$DW$2:$DW$1000,MATCH(L476,Maps!$DV$2:$DV$1000,0)),"N"),"")</f>
        <v/>
      </c>
      <c r="N476" s="202" t="str">
        <f>IF(LEN(L476)&gt;0,IFERROR(INDEX(Maps!$DX$2:$DX$1000,MATCH(L476,Maps!$DV$2:$DV$1000,0)),1),"")</f>
        <v/>
      </c>
      <c r="O476" s="204" t="str">
        <f>IF(LEN(L476)&gt;0,IFERROR(INDEX(Maps!$DY$2:$DY$1000,MATCH(L476,Maps!$DV$2:$DV$1000,0)),L476),"")</f>
        <v/>
      </c>
    </row>
    <row r="477" spans="5:15" x14ac:dyDescent="0.45">
      <c r="E477" s="195" t="str">
        <f t="shared" si="15"/>
        <v/>
      </c>
      <c r="G477" s="200" t="s">
        <v>0</v>
      </c>
      <c r="H477" s="3" t="str">
        <v/>
      </c>
      <c r="I477" s="4" t="str">
        <v/>
      </c>
      <c r="J477" s="4" t="str">
        <v/>
      </c>
      <c r="K477" s="19" t="str">
        <v/>
      </c>
      <c r="L477" t="str">
        <f t="shared" si="14"/>
        <v/>
      </c>
      <c r="M477" s="189" t="str">
        <f>IF(LEN(L477)&gt;0,IFERROR(INDEX(Maps!$DW$2:$DW$1000,MATCH(L477,Maps!$DV$2:$DV$1000,0)),"N"),"")</f>
        <v/>
      </c>
      <c r="N477" s="202" t="str">
        <f>IF(LEN(L477)&gt;0,IFERROR(INDEX(Maps!$DX$2:$DX$1000,MATCH(L477,Maps!$DV$2:$DV$1000,0)),1),"")</f>
        <v/>
      </c>
      <c r="O477" s="204" t="str">
        <f>IF(LEN(L477)&gt;0,IFERROR(INDEX(Maps!$DY$2:$DY$1000,MATCH(L477,Maps!$DV$2:$DV$1000,0)),L477),"")</f>
        <v/>
      </c>
    </row>
    <row r="478" spans="5:15" x14ac:dyDescent="0.45">
      <c r="E478" s="195" t="str">
        <f t="shared" si="15"/>
        <v/>
      </c>
      <c r="G478" s="200" t="s">
        <v>0</v>
      </c>
      <c r="H478" s="3" t="str">
        <v/>
      </c>
      <c r="I478" s="4" t="str">
        <v/>
      </c>
      <c r="J478" s="4" t="str">
        <v/>
      </c>
      <c r="K478" s="19" t="str">
        <v/>
      </c>
      <c r="L478" t="str">
        <f t="shared" si="14"/>
        <v/>
      </c>
      <c r="M478" s="189" t="str">
        <f>IF(LEN(L478)&gt;0,IFERROR(INDEX(Maps!$DW$2:$DW$1000,MATCH(L478,Maps!$DV$2:$DV$1000,0)),"N"),"")</f>
        <v/>
      </c>
      <c r="N478" s="202" t="str">
        <f>IF(LEN(L478)&gt;0,IFERROR(INDEX(Maps!$DX$2:$DX$1000,MATCH(L478,Maps!$DV$2:$DV$1000,0)),1),"")</f>
        <v/>
      </c>
      <c r="O478" s="204" t="str">
        <f>IF(LEN(L478)&gt;0,IFERROR(INDEX(Maps!$DY$2:$DY$1000,MATCH(L478,Maps!$DV$2:$DV$1000,0)),L478),"")</f>
        <v/>
      </c>
    </row>
    <row r="479" spans="5:15" x14ac:dyDescent="0.45">
      <c r="E479" s="195" t="str">
        <f t="shared" si="15"/>
        <v/>
      </c>
      <c r="G479" s="200" t="s">
        <v>0</v>
      </c>
      <c r="H479" s="3" t="str">
        <v/>
      </c>
      <c r="I479" s="4" t="str">
        <v/>
      </c>
      <c r="J479" s="4" t="str">
        <v/>
      </c>
      <c r="K479" s="19" t="str">
        <v/>
      </c>
      <c r="L479" t="str">
        <f t="shared" si="14"/>
        <v/>
      </c>
      <c r="M479" s="189" t="str">
        <f>IF(LEN(L479)&gt;0,IFERROR(INDEX(Maps!$DW$2:$DW$1000,MATCH(L479,Maps!$DV$2:$DV$1000,0)),"N"),"")</f>
        <v/>
      </c>
      <c r="N479" s="202" t="str">
        <f>IF(LEN(L479)&gt;0,IFERROR(INDEX(Maps!$DX$2:$DX$1000,MATCH(L479,Maps!$DV$2:$DV$1000,0)),1),"")</f>
        <v/>
      </c>
      <c r="O479" s="204" t="str">
        <f>IF(LEN(L479)&gt;0,IFERROR(INDEX(Maps!$DY$2:$DY$1000,MATCH(L479,Maps!$DV$2:$DV$1000,0)),L479),"")</f>
        <v/>
      </c>
    </row>
    <row r="480" spans="5:15" x14ac:dyDescent="0.45">
      <c r="E480" s="195" t="str">
        <f t="shared" si="15"/>
        <v/>
      </c>
      <c r="G480" s="200" t="s">
        <v>0</v>
      </c>
      <c r="H480" s="3" t="str">
        <v/>
      </c>
      <c r="I480" s="4" t="str">
        <v/>
      </c>
      <c r="J480" s="4" t="str">
        <v/>
      </c>
      <c r="K480" s="19" t="str">
        <v/>
      </c>
      <c r="L480" t="str">
        <f t="shared" si="14"/>
        <v/>
      </c>
      <c r="M480" s="189" t="str">
        <f>IF(LEN(L480)&gt;0,IFERROR(INDEX(Maps!$DW$2:$DW$1000,MATCH(L480,Maps!$DV$2:$DV$1000,0)),"N"),"")</f>
        <v/>
      </c>
      <c r="N480" s="202" t="str">
        <f>IF(LEN(L480)&gt;0,IFERROR(INDEX(Maps!$DX$2:$DX$1000,MATCH(L480,Maps!$DV$2:$DV$1000,0)),1),"")</f>
        <v/>
      </c>
      <c r="O480" s="204" t="str">
        <f>IF(LEN(L480)&gt;0,IFERROR(INDEX(Maps!$DY$2:$DY$1000,MATCH(L480,Maps!$DV$2:$DV$1000,0)),L480),"")</f>
        <v/>
      </c>
    </row>
    <row r="481" spans="5:15" x14ac:dyDescent="0.45">
      <c r="E481" s="195" t="str">
        <f t="shared" si="15"/>
        <v/>
      </c>
      <c r="G481" s="200" t="s">
        <v>0</v>
      </c>
      <c r="H481" s="3" t="str">
        <v/>
      </c>
      <c r="I481" s="4" t="str">
        <v/>
      </c>
      <c r="J481" s="4" t="str">
        <v/>
      </c>
      <c r="K481" s="19" t="str">
        <v/>
      </c>
      <c r="L481" t="str">
        <f t="shared" si="14"/>
        <v/>
      </c>
      <c r="M481" s="189" t="str">
        <f>IF(LEN(L481)&gt;0,IFERROR(INDEX(Maps!$DW$2:$DW$1000,MATCH(L481,Maps!$DV$2:$DV$1000,0)),"N"),"")</f>
        <v/>
      </c>
      <c r="N481" s="202" t="str">
        <f>IF(LEN(L481)&gt;0,IFERROR(INDEX(Maps!$DX$2:$DX$1000,MATCH(L481,Maps!$DV$2:$DV$1000,0)),1),"")</f>
        <v/>
      </c>
      <c r="O481" s="204" t="str">
        <f>IF(LEN(L481)&gt;0,IFERROR(INDEX(Maps!$DY$2:$DY$1000,MATCH(L481,Maps!$DV$2:$DV$1000,0)),L481),"")</f>
        <v/>
      </c>
    </row>
    <row r="482" spans="5:15" x14ac:dyDescent="0.45">
      <c r="E482" s="195" t="str">
        <f t="shared" si="15"/>
        <v/>
      </c>
      <c r="G482" s="200" t="s">
        <v>0</v>
      </c>
      <c r="H482" s="3" t="str">
        <v/>
      </c>
      <c r="I482" s="4" t="str">
        <v/>
      </c>
      <c r="J482" s="4" t="str">
        <v/>
      </c>
      <c r="K482" s="19" t="str">
        <v/>
      </c>
      <c r="L482" t="str">
        <f t="shared" si="14"/>
        <v/>
      </c>
      <c r="M482" s="189" t="str">
        <f>IF(LEN(L482)&gt;0,IFERROR(INDEX(Maps!$DW$2:$DW$1000,MATCH(L482,Maps!$DV$2:$DV$1000,0)),"N"),"")</f>
        <v/>
      </c>
      <c r="N482" s="202" t="str">
        <f>IF(LEN(L482)&gt;0,IFERROR(INDEX(Maps!$DX$2:$DX$1000,MATCH(L482,Maps!$DV$2:$DV$1000,0)),1),"")</f>
        <v/>
      </c>
      <c r="O482" s="204" t="str">
        <f>IF(LEN(L482)&gt;0,IFERROR(INDEX(Maps!$DY$2:$DY$1000,MATCH(L482,Maps!$DV$2:$DV$1000,0)),L482),"")</f>
        <v/>
      </c>
    </row>
    <row r="483" spans="5:15" x14ac:dyDescent="0.45">
      <c r="E483" s="195" t="str">
        <f t="shared" si="15"/>
        <v/>
      </c>
      <c r="G483" s="200" t="s">
        <v>0</v>
      </c>
      <c r="H483" s="3" t="str">
        <v/>
      </c>
      <c r="I483" s="4" t="str">
        <v/>
      </c>
      <c r="J483" s="4" t="str">
        <v/>
      </c>
      <c r="K483" s="19" t="str">
        <v/>
      </c>
      <c r="L483" t="str">
        <f t="shared" si="14"/>
        <v/>
      </c>
      <c r="M483" s="189" t="str">
        <f>IF(LEN(L483)&gt;0,IFERROR(INDEX(Maps!$DW$2:$DW$1000,MATCH(L483,Maps!$DV$2:$DV$1000,0)),"N"),"")</f>
        <v/>
      </c>
      <c r="N483" s="202" t="str">
        <f>IF(LEN(L483)&gt;0,IFERROR(INDEX(Maps!$DX$2:$DX$1000,MATCH(L483,Maps!$DV$2:$DV$1000,0)),1),"")</f>
        <v/>
      </c>
      <c r="O483" s="204" t="str">
        <f>IF(LEN(L483)&gt;0,IFERROR(INDEX(Maps!$DY$2:$DY$1000,MATCH(L483,Maps!$DV$2:$DV$1000,0)),L483),"")</f>
        <v/>
      </c>
    </row>
    <row r="484" spans="5:15" x14ac:dyDescent="0.45">
      <c r="E484" s="195" t="str">
        <f t="shared" si="15"/>
        <v/>
      </c>
      <c r="G484" s="200" t="s">
        <v>0</v>
      </c>
      <c r="H484" s="3" t="str">
        <v/>
      </c>
      <c r="I484" s="4" t="str">
        <v/>
      </c>
      <c r="J484" s="4" t="str">
        <v/>
      </c>
      <c r="K484" s="19" t="str">
        <v/>
      </c>
      <c r="L484" t="str">
        <f t="shared" si="14"/>
        <v/>
      </c>
      <c r="M484" s="189" t="str">
        <f>IF(LEN(L484)&gt;0,IFERROR(INDEX(Maps!$DW$2:$DW$1000,MATCH(L484,Maps!$DV$2:$DV$1000,0)),"N"),"")</f>
        <v/>
      </c>
      <c r="N484" s="202" t="str">
        <f>IF(LEN(L484)&gt;0,IFERROR(INDEX(Maps!$DX$2:$DX$1000,MATCH(L484,Maps!$DV$2:$DV$1000,0)),1),"")</f>
        <v/>
      </c>
      <c r="O484" s="204" t="str">
        <f>IF(LEN(L484)&gt;0,IFERROR(INDEX(Maps!$DY$2:$DY$1000,MATCH(L484,Maps!$DV$2:$DV$1000,0)),L484),"")</f>
        <v/>
      </c>
    </row>
    <row r="485" spans="5:15" x14ac:dyDescent="0.45">
      <c r="E485" s="195" t="str">
        <f t="shared" si="15"/>
        <v/>
      </c>
      <c r="G485" s="200" t="s">
        <v>0</v>
      </c>
      <c r="H485" s="3" t="str">
        <v/>
      </c>
      <c r="I485" s="4" t="str">
        <v/>
      </c>
      <c r="J485" s="4" t="str">
        <v/>
      </c>
      <c r="K485" s="19" t="str">
        <v/>
      </c>
      <c r="L485" t="str">
        <f t="shared" si="14"/>
        <v/>
      </c>
      <c r="M485" s="189" t="str">
        <f>IF(LEN(L485)&gt;0,IFERROR(INDEX(Maps!$DW$2:$DW$1000,MATCH(L485,Maps!$DV$2:$DV$1000,0)),"N"),"")</f>
        <v/>
      </c>
      <c r="N485" s="202" t="str">
        <f>IF(LEN(L485)&gt;0,IFERROR(INDEX(Maps!$DX$2:$DX$1000,MATCH(L485,Maps!$DV$2:$DV$1000,0)),1),"")</f>
        <v/>
      </c>
      <c r="O485" s="204" t="str">
        <f>IF(LEN(L485)&gt;0,IFERROR(INDEX(Maps!$DY$2:$DY$1000,MATCH(L485,Maps!$DV$2:$DV$1000,0)),L485),"")</f>
        <v/>
      </c>
    </row>
    <row r="486" spans="5:15" x14ac:dyDescent="0.45">
      <c r="E486" s="195" t="str">
        <f t="shared" si="15"/>
        <v/>
      </c>
      <c r="G486" s="200" t="s">
        <v>0</v>
      </c>
      <c r="H486" s="3" t="str">
        <v/>
      </c>
      <c r="I486" s="4" t="str">
        <v/>
      </c>
      <c r="J486" s="4" t="str">
        <v/>
      </c>
      <c r="K486" s="19" t="str">
        <v/>
      </c>
      <c r="L486" t="str">
        <f t="shared" si="14"/>
        <v/>
      </c>
      <c r="M486" s="189" t="str">
        <f>IF(LEN(L486)&gt;0,IFERROR(INDEX(Maps!$DW$2:$DW$1000,MATCH(L486,Maps!$DV$2:$DV$1000,0)),"N"),"")</f>
        <v/>
      </c>
      <c r="N486" s="202" t="str">
        <f>IF(LEN(L486)&gt;0,IFERROR(INDEX(Maps!$DX$2:$DX$1000,MATCH(L486,Maps!$DV$2:$DV$1000,0)),1),"")</f>
        <v/>
      </c>
      <c r="O486" s="204" t="str">
        <f>IF(LEN(L486)&gt;0,IFERROR(INDEX(Maps!$DY$2:$DY$1000,MATCH(L486,Maps!$DV$2:$DV$1000,0)),L486),"")</f>
        <v/>
      </c>
    </row>
    <row r="487" spans="5:15" x14ac:dyDescent="0.45">
      <c r="E487" s="195" t="str">
        <f t="shared" si="15"/>
        <v/>
      </c>
      <c r="G487" s="200" t="s">
        <v>0</v>
      </c>
      <c r="H487" s="3" t="str">
        <v/>
      </c>
      <c r="I487" s="4" t="str">
        <v/>
      </c>
      <c r="J487" s="4" t="str">
        <v/>
      </c>
      <c r="K487" s="19" t="str">
        <v/>
      </c>
      <c r="L487" t="str">
        <f t="shared" si="14"/>
        <v/>
      </c>
      <c r="M487" s="189" t="str">
        <f>IF(LEN(L487)&gt;0,IFERROR(INDEX(Maps!$DW$2:$DW$1000,MATCH(L487,Maps!$DV$2:$DV$1000,0)),"N"),"")</f>
        <v/>
      </c>
      <c r="N487" s="202" t="str">
        <f>IF(LEN(L487)&gt;0,IFERROR(INDEX(Maps!$DX$2:$DX$1000,MATCH(L487,Maps!$DV$2:$DV$1000,0)),1),"")</f>
        <v/>
      </c>
      <c r="O487" s="204" t="str">
        <f>IF(LEN(L487)&gt;0,IFERROR(INDEX(Maps!$DY$2:$DY$1000,MATCH(L487,Maps!$DV$2:$DV$1000,0)),L487),"")</f>
        <v/>
      </c>
    </row>
    <row r="488" spans="5:15" x14ac:dyDescent="0.45">
      <c r="E488" s="195" t="str">
        <f t="shared" si="15"/>
        <v/>
      </c>
      <c r="G488" s="200" t="s">
        <v>0</v>
      </c>
      <c r="H488" s="3" t="str">
        <v/>
      </c>
      <c r="I488" s="4" t="str">
        <v/>
      </c>
      <c r="J488" s="4" t="str">
        <v/>
      </c>
      <c r="K488" s="19" t="str">
        <v/>
      </c>
      <c r="L488" t="str">
        <f t="shared" si="14"/>
        <v/>
      </c>
      <c r="M488" s="189" t="str">
        <f>IF(LEN(L488)&gt;0,IFERROR(INDEX(Maps!$DW$2:$DW$1000,MATCH(L488,Maps!$DV$2:$DV$1000,0)),"N"),"")</f>
        <v/>
      </c>
      <c r="N488" s="202" t="str">
        <f>IF(LEN(L488)&gt;0,IFERROR(INDEX(Maps!$DX$2:$DX$1000,MATCH(L488,Maps!$DV$2:$DV$1000,0)),1),"")</f>
        <v/>
      </c>
      <c r="O488" s="204" t="str">
        <f>IF(LEN(L488)&gt;0,IFERROR(INDEX(Maps!$DY$2:$DY$1000,MATCH(L488,Maps!$DV$2:$DV$1000,0)),L488),"")</f>
        <v/>
      </c>
    </row>
    <row r="489" spans="5:15" x14ac:dyDescent="0.45">
      <c r="E489" s="195" t="str">
        <f t="shared" si="15"/>
        <v/>
      </c>
      <c r="G489" s="200" t="s">
        <v>0</v>
      </c>
      <c r="H489" s="3" t="str">
        <v/>
      </c>
      <c r="I489" s="4" t="str">
        <v/>
      </c>
      <c r="J489" s="4" t="str">
        <v/>
      </c>
      <c r="K489" s="19" t="str">
        <v/>
      </c>
      <c r="L489" t="str">
        <f t="shared" ref="L489:L552" si="16">IF(LEN(F490)&gt;0,F490,"")</f>
        <v/>
      </c>
      <c r="M489" s="189" t="str">
        <f>IF(LEN(L489)&gt;0,IFERROR(INDEX(Maps!$DW$2:$DW$1000,MATCH(L489,Maps!$DV$2:$DV$1000,0)),"N"),"")</f>
        <v/>
      </c>
      <c r="N489" s="202" t="str">
        <f>IF(LEN(L489)&gt;0,IFERROR(INDEX(Maps!$DX$2:$DX$1000,MATCH(L489,Maps!$DV$2:$DV$1000,0)),1),"")</f>
        <v/>
      </c>
      <c r="O489" s="204" t="str">
        <f>IF(LEN(L489)&gt;0,IFERROR(INDEX(Maps!$DY$2:$DY$1000,MATCH(L489,Maps!$DV$2:$DV$1000,0)),L489),"")</f>
        <v/>
      </c>
    </row>
    <row r="490" spans="5:15" x14ac:dyDescent="0.45">
      <c r="E490" s="195" t="str">
        <f t="shared" si="15"/>
        <v/>
      </c>
      <c r="G490" s="200" t="s">
        <v>0</v>
      </c>
      <c r="H490" s="3" t="str">
        <v/>
      </c>
      <c r="I490" s="4" t="str">
        <v/>
      </c>
      <c r="J490" s="4" t="str">
        <v/>
      </c>
      <c r="K490" s="19" t="str">
        <v/>
      </c>
      <c r="L490" t="str">
        <f t="shared" si="16"/>
        <v/>
      </c>
      <c r="M490" s="189" t="str">
        <f>IF(LEN(L490)&gt;0,IFERROR(INDEX(Maps!$DW$2:$DW$1000,MATCH(L490,Maps!$DV$2:$DV$1000,0)),"N"),"")</f>
        <v/>
      </c>
      <c r="N490" s="202" t="str">
        <f>IF(LEN(L490)&gt;0,IFERROR(INDEX(Maps!$DX$2:$DX$1000,MATCH(L490,Maps!$DV$2:$DV$1000,0)),1),"")</f>
        <v/>
      </c>
      <c r="O490" s="204" t="str">
        <f>IF(LEN(L490)&gt;0,IFERROR(INDEX(Maps!$DY$2:$DY$1000,MATCH(L490,Maps!$DV$2:$DV$1000,0)),L490),"")</f>
        <v/>
      </c>
    </row>
    <row r="491" spans="5:15" x14ac:dyDescent="0.45">
      <c r="E491" s="195" t="str">
        <f t="shared" si="15"/>
        <v/>
      </c>
      <c r="G491" s="200" t="s">
        <v>0</v>
      </c>
      <c r="H491" s="3" t="str">
        <v/>
      </c>
      <c r="I491" s="4" t="str">
        <v/>
      </c>
      <c r="J491" s="4" t="str">
        <v/>
      </c>
      <c r="K491" s="19" t="str">
        <v/>
      </c>
      <c r="L491" t="str">
        <f t="shared" si="16"/>
        <v/>
      </c>
      <c r="M491" s="189" t="str">
        <f>IF(LEN(L491)&gt;0,IFERROR(INDEX(Maps!$DW$2:$DW$1000,MATCH(L491,Maps!$DV$2:$DV$1000,0)),"N"),"")</f>
        <v/>
      </c>
      <c r="N491" s="202" t="str">
        <f>IF(LEN(L491)&gt;0,IFERROR(INDEX(Maps!$DX$2:$DX$1000,MATCH(L491,Maps!$DV$2:$DV$1000,0)),1),"")</f>
        <v/>
      </c>
      <c r="O491" s="204" t="str">
        <f>IF(LEN(L491)&gt;0,IFERROR(INDEX(Maps!$DY$2:$DY$1000,MATCH(L491,Maps!$DV$2:$DV$1000,0)),L491),"")</f>
        <v/>
      </c>
    </row>
    <row r="492" spans="5:15" x14ac:dyDescent="0.45">
      <c r="E492" s="195" t="str">
        <f t="shared" si="15"/>
        <v/>
      </c>
      <c r="G492" s="200" t="s">
        <v>0</v>
      </c>
      <c r="H492" s="3" t="str">
        <v/>
      </c>
      <c r="I492" s="4" t="str">
        <v/>
      </c>
      <c r="J492" s="4" t="str">
        <v/>
      </c>
      <c r="K492" s="19" t="str">
        <v/>
      </c>
      <c r="L492" t="str">
        <f t="shared" si="16"/>
        <v/>
      </c>
      <c r="M492" s="189" t="str">
        <f>IF(LEN(L492)&gt;0,IFERROR(INDEX(Maps!$DW$2:$DW$1000,MATCH(L492,Maps!$DV$2:$DV$1000,0)),"N"),"")</f>
        <v/>
      </c>
      <c r="N492" s="202" t="str">
        <f>IF(LEN(L492)&gt;0,IFERROR(INDEX(Maps!$DX$2:$DX$1000,MATCH(L492,Maps!$DV$2:$DV$1000,0)),1),"")</f>
        <v/>
      </c>
      <c r="O492" s="204" t="str">
        <f>IF(LEN(L492)&gt;0,IFERROR(INDEX(Maps!$DY$2:$DY$1000,MATCH(L492,Maps!$DV$2:$DV$1000,0)),L492),"")</f>
        <v/>
      </c>
    </row>
    <row r="493" spans="5:15" x14ac:dyDescent="0.45">
      <c r="E493" s="195" t="str">
        <f t="shared" si="15"/>
        <v/>
      </c>
      <c r="G493" s="200" t="s">
        <v>0</v>
      </c>
      <c r="H493" s="3" t="str">
        <v/>
      </c>
      <c r="I493" s="4" t="str">
        <v/>
      </c>
      <c r="J493" s="4" t="str">
        <v/>
      </c>
      <c r="K493" s="19" t="str">
        <v/>
      </c>
      <c r="L493" t="str">
        <f t="shared" si="16"/>
        <v/>
      </c>
      <c r="M493" s="189" t="str">
        <f>IF(LEN(L493)&gt;0,IFERROR(INDEX(Maps!$DW$2:$DW$1000,MATCH(L493,Maps!$DV$2:$DV$1000,0)),"N"),"")</f>
        <v/>
      </c>
      <c r="N493" s="202" t="str">
        <f>IF(LEN(L493)&gt;0,IFERROR(INDEX(Maps!$DX$2:$DX$1000,MATCH(L493,Maps!$DV$2:$DV$1000,0)),1),"")</f>
        <v/>
      </c>
      <c r="O493" s="204" t="str">
        <f>IF(LEN(L493)&gt;0,IFERROR(INDEX(Maps!$DY$2:$DY$1000,MATCH(L493,Maps!$DV$2:$DV$1000,0)),L493),"")</f>
        <v/>
      </c>
    </row>
    <row r="494" spans="5:15" x14ac:dyDescent="0.45">
      <c r="E494" s="195" t="str">
        <f t="shared" si="15"/>
        <v/>
      </c>
      <c r="G494" s="200" t="s">
        <v>0</v>
      </c>
      <c r="H494" s="3" t="str">
        <v/>
      </c>
      <c r="I494" s="4" t="str">
        <v/>
      </c>
      <c r="J494" s="4" t="str">
        <v/>
      </c>
      <c r="K494" s="19" t="str">
        <v/>
      </c>
      <c r="L494" t="str">
        <f t="shared" si="16"/>
        <v/>
      </c>
      <c r="M494" s="189" t="str">
        <f>IF(LEN(L494)&gt;0,IFERROR(INDEX(Maps!$DW$2:$DW$1000,MATCH(L494,Maps!$DV$2:$DV$1000,0)),"N"),"")</f>
        <v/>
      </c>
      <c r="N494" s="202" t="str">
        <f>IF(LEN(L494)&gt;0,IFERROR(INDEX(Maps!$DX$2:$DX$1000,MATCH(L494,Maps!$DV$2:$DV$1000,0)),1),"")</f>
        <v/>
      </c>
      <c r="O494" s="204" t="str">
        <f>IF(LEN(L494)&gt;0,IFERROR(INDEX(Maps!$DY$2:$DY$1000,MATCH(L494,Maps!$DV$2:$DV$1000,0)),L494),"")</f>
        <v/>
      </c>
    </row>
    <row r="495" spans="5:15" x14ac:dyDescent="0.45">
      <c r="E495" s="195" t="str">
        <f t="shared" si="15"/>
        <v/>
      </c>
      <c r="G495" s="200" t="s">
        <v>0</v>
      </c>
      <c r="H495" s="3" t="str">
        <v/>
      </c>
      <c r="I495" s="4" t="str">
        <v/>
      </c>
      <c r="J495" s="4" t="str">
        <v/>
      </c>
      <c r="K495" s="19" t="str">
        <v/>
      </c>
      <c r="L495" t="str">
        <f t="shared" si="16"/>
        <v/>
      </c>
      <c r="M495" s="189" t="str">
        <f>IF(LEN(L495)&gt;0,IFERROR(INDEX(Maps!$DW$2:$DW$1000,MATCH(L495,Maps!$DV$2:$DV$1000,0)),"N"),"")</f>
        <v/>
      </c>
      <c r="N495" s="202" t="str">
        <f>IF(LEN(L495)&gt;0,IFERROR(INDEX(Maps!$DX$2:$DX$1000,MATCH(L495,Maps!$DV$2:$DV$1000,0)),1),"")</f>
        <v/>
      </c>
      <c r="O495" s="204" t="str">
        <f>IF(LEN(L495)&gt;0,IFERROR(INDEX(Maps!$DY$2:$DY$1000,MATCH(L495,Maps!$DV$2:$DV$1000,0)),L495),"")</f>
        <v/>
      </c>
    </row>
    <row r="496" spans="5:15" x14ac:dyDescent="0.45">
      <c r="E496" s="195" t="str">
        <f t="shared" si="15"/>
        <v/>
      </c>
      <c r="G496" s="200" t="s">
        <v>0</v>
      </c>
      <c r="H496" s="3" t="str">
        <v/>
      </c>
      <c r="I496" s="4" t="str">
        <v/>
      </c>
      <c r="J496" s="4" t="str">
        <v/>
      </c>
      <c r="K496" s="19" t="str">
        <v/>
      </c>
      <c r="L496" t="str">
        <f t="shared" si="16"/>
        <v/>
      </c>
      <c r="M496" s="189" t="str">
        <f>IF(LEN(L496)&gt;0,IFERROR(INDEX(Maps!$DW$2:$DW$1000,MATCH(L496,Maps!$DV$2:$DV$1000,0)),"N"),"")</f>
        <v/>
      </c>
      <c r="N496" s="202" t="str">
        <f>IF(LEN(L496)&gt;0,IFERROR(INDEX(Maps!$DX$2:$DX$1000,MATCH(L496,Maps!$DV$2:$DV$1000,0)),1),"")</f>
        <v/>
      </c>
      <c r="O496" s="204" t="str">
        <f>IF(LEN(L496)&gt;0,IFERROR(INDEX(Maps!$DY$2:$DY$1000,MATCH(L496,Maps!$DV$2:$DV$1000,0)),L496),"")</f>
        <v/>
      </c>
    </row>
    <row r="497" spans="5:15" x14ac:dyDescent="0.45">
      <c r="E497" s="195" t="str">
        <f t="shared" si="15"/>
        <v/>
      </c>
      <c r="G497" s="200" t="s">
        <v>0</v>
      </c>
      <c r="H497" s="3" t="str">
        <v/>
      </c>
      <c r="I497" s="4" t="str">
        <v/>
      </c>
      <c r="J497" s="4" t="str">
        <v/>
      </c>
      <c r="K497" s="19" t="str">
        <v/>
      </c>
      <c r="L497" t="str">
        <f t="shared" si="16"/>
        <v/>
      </c>
      <c r="M497" s="189" t="str">
        <f>IF(LEN(L497)&gt;0,IFERROR(INDEX(Maps!$DW$2:$DW$1000,MATCH(L497,Maps!$DV$2:$DV$1000,0)),"N"),"")</f>
        <v/>
      </c>
      <c r="N497" s="202" t="str">
        <f>IF(LEN(L497)&gt;0,IFERROR(INDEX(Maps!$DX$2:$DX$1000,MATCH(L497,Maps!$DV$2:$DV$1000,0)),1),"")</f>
        <v/>
      </c>
      <c r="O497" s="204" t="str">
        <f>IF(LEN(L497)&gt;0,IFERROR(INDEX(Maps!$DY$2:$DY$1000,MATCH(L497,Maps!$DV$2:$DV$1000,0)),L497),"")</f>
        <v/>
      </c>
    </row>
    <row r="498" spans="5:15" x14ac:dyDescent="0.45">
      <c r="E498" s="195" t="str">
        <f t="shared" si="15"/>
        <v/>
      </c>
      <c r="G498" s="200" t="s">
        <v>0</v>
      </c>
      <c r="H498" s="3" t="str">
        <v/>
      </c>
      <c r="I498" s="4" t="str">
        <v/>
      </c>
      <c r="J498" s="4" t="str">
        <v/>
      </c>
      <c r="K498" s="19" t="str">
        <v/>
      </c>
      <c r="L498" t="str">
        <f t="shared" si="16"/>
        <v/>
      </c>
      <c r="M498" s="189" t="str">
        <f>IF(LEN(L498)&gt;0,IFERROR(INDEX(Maps!$DW$2:$DW$1000,MATCH(L498,Maps!$DV$2:$DV$1000,0)),"N"),"")</f>
        <v/>
      </c>
      <c r="N498" s="202" t="str">
        <f>IF(LEN(L498)&gt;0,IFERROR(INDEX(Maps!$DX$2:$DX$1000,MATCH(L498,Maps!$DV$2:$DV$1000,0)),1),"")</f>
        <v/>
      </c>
      <c r="O498" s="204" t="str">
        <f>IF(LEN(L498)&gt;0,IFERROR(INDEX(Maps!$DY$2:$DY$1000,MATCH(L498,Maps!$DV$2:$DV$1000,0)),L498),"")</f>
        <v/>
      </c>
    </row>
    <row r="499" spans="5:15" x14ac:dyDescent="0.45">
      <c r="E499" s="195" t="str">
        <f t="shared" si="15"/>
        <v/>
      </c>
      <c r="G499" s="200" t="s">
        <v>0</v>
      </c>
      <c r="H499" s="3" t="str">
        <v/>
      </c>
      <c r="I499" s="4" t="str">
        <v/>
      </c>
      <c r="J499" s="4" t="str">
        <v/>
      </c>
      <c r="K499" s="19" t="str">
        <v/>
      </c>
      <c r="L499" t="str">
        <f t="shared" si="16"/>
        <v/>
      </c>
      <c r="M499" s="189" t="str">
        <f>IF(LEN(L499)&gt;0,IFERROR(INDEX(Maps!$DW$2:$DW$1000,MATCH(L499,Maps!$DV$2:$DV$1000,0)),"N"),"")</f>
        <v/>
      </c>
      <c r="N499" s="202" t="str">
        <f>IF(LEN(L499)&gt;0,IFERROR(INDEX(Maps!$DX$2:$DX$1000,MATCH(L499,Maps!$DV$2:$DV$1000,0)),1),"")</f>
        <v/>
      </c>
      <c r="O499" s="204" t="str">
        <f>IF(LEN(L499)&gt;0,IFERROR(INDEX(Maps!$DY$2:$DY$1000,MATCH(L499,Maps!$DV$2:$DV$1000,0)),L499),"")</f>
        <v/>
      </c>
    </row>
    <row r="500" spans="5:15" x14ac:dyDescent="0.45">
      <c r="E500" s="195" t="str">
        <f t="shared" si="15"/>
        <v/>
      </c>
      <c r="G500" s="200" t="s">
        <v>0</v>
      </c>
      <c r="H500" s="3" t="str">
        <v/>
      </c>
      <c r="I500" s="4" t="str">
        <v/>
      </c>
      <c r="J500" s="4" t="str">
        <v/>
      </c>
      <c r="K500" s="19" t="str">
        <v/>
      </c>
      <c r="L500" t="str">
        <f t="shared" si="16"/>
        <v/>
      </c>
      <c r="M500" s="189" t="str">
        <f>IF(LEN(L500)&gt;0,IFERROR(INDEX(Maps!$DW$2:$DW$1000,MATCH(L500,Maps!$DV$2:$DV$1000,0)),"N"),"")</f>
        <v/>
      </c>
      <c r="N500" s="202" t="str">
        <f>IF(LEN(L500)&gt;0,IFERROR(INDEX(Maps!$DX$2:$DX$1000,MATCH(L500,Maps!$DV$2:$DV$1000,0)),1),"")</f>
        <v/>
      </c>
      <c r="O500" s="204" t="str">
        <f>IF(LEN(L500)&gt;0,IFERROR(INDEX(Maps!$DY$2:$DY$1000,MATCH(L500,Maps!$DV$2:$DV$1000,0)),L500),"")</f>
        <v/>
      </c>
    </row>
    <row r="501" spans="5:15" x14ac:dyDescent="0.45">
      <c r="E501" s="195" t="str">
        <f t="shared" si="15"/>
        <v/>
      </c>
      <c r="G501" s="200" t="s">
        <v>0</v>
      </c>
      <c r="H501" s="3" t="str">
        <v/>
      </c>
      <c r="I501" s="4" t="str">
        <v/>
      </c>
      <c r="J501" s="4" t="str">
        <v/>
      </c>
      <c r="K501" s="19" t="str">
        <v/>
      </c>
      <c r="L501" t="str">
        <f t="shared" si="16"/>
        <v/>
      </c>
      <c r="M501" s="189" t="str">
        <f>IF(LEN(L501)&gt;0,IFERROR(INDEX(Maps!$DW$2:$DW$1000,MATCH(L501,Maps!$DV$2:$DV$1000,0)),"N"),"")</f>
        <v/>
      </c>
      <c r="N501" s="202" t="str">
        <f>IF(LEN(L501)&gt;0,IFERROR(INDEX(Maps!$DX$2:$DX$1000,MATCH(L501,Maps!$DV$2:$DV$1000,0)),1),"")</f>
        <v/>
      </c>
      <c r="O501" s="204" t="str">
        <f>IF(LEN(L501)&gt;0,IFERROR(INDEX(Maps!$DY$2:$DY$1000,MATCH(L501,Maps!$DV$2:$DV$1000,0)),L501),"")</f>
        <v/>
      </c>
    </row>
    <row r="502" spans="5:15" x14ac:dyDescent="0.45">
      <c r="E502" s="195" t="str">
        <f t="shared" si="15"/>
        <v/>
      </c>
      <c r="G502" s="200" t="s">
        <v>0</v>
      </c>
      <c r="H502" s="3" t="str">
        <v/>
      </c>
      <c r="I502" s="4" t="str">
        <v/>
      </c>
      <c r="J502" s="4" t="str">
        <v/>
      </c>
      <c r="K502" s="19" t="str">
        <v/>
      </c>
      <c r="L502" t="str">
        <f t="shared" si="16"/>
        <v/>
      </c>
      <c r="M502" s="189" t="str">
        <f>IF(LEN(L502)&gt;0,IFERROR(INDEX(Maps!$DW$2:$DW$1000,MATCH(L502,Maps!$DV$2:$DV$1000,0)),"N"),"")</f>
        <v/>
      </c>
      <c r="N502" s="202" t="str">
        <f>IF(LEN(L502)&gt;0,IFERROR(INDEX(Maps!$DX$2:$DX$1000,MATCH(L502,Maps!$DV$2:$DV$1000,0)),1),"")</f>
        <v/>
      </c>
      <c r="O502" s="204" t="str">
        <f>IF(LEN(L502)&gt;0,IFERROR(INDEX(Maps!$DY$2:$DY$1000,MATCH(L502,Maps!$DV$2:$DV$1000,0)),L502),"")</f>
        <v/>
      </c>
    </row>
    <row r="503" spans="5:15" x14ac:dyDescent="0.45">
      <c r="E503" s="195" t="str">
        <f t="shared" si="15"/>
        <v/>
      </c>
      <c r="G503" s="200" t="s">
        <v>0</v>
      </c>
      <c r="H503" s="3" t="str">
        <v/>
      </c>
      <c r="I503" s="4" t="str">
        <v/>
      </c>
      <c r="J503" s="4" t="str">
        <v/>
      </c>
      <c r="K503" s="19" t="str">
        <v/>
      </c>
      <c r="L503" t="str">
        <f t="shared" si="16"/>
        <v/>
      </c>
      <c r="M503" s="189" t="str">
        <f>IF(LEN(L503)&gt;0,IFERROR(INDEX(Maps!$DW$2:$DW$1000,MATCH(L503,Maps!$DV$2:$DV$1000,0)),"N"),"")</f>
        <v/>
      </c>
      <c r="N503" s="202" t="str">
        <f>IF(LEN(L503)&gt;0,IFERROR(INDEX(Maps!$DX$2:$DX$1000,MATCH(L503,Maps!$DV$2:$DV$1000,0)),1),"")</f>
        <v/>
      </c>
      <c r="O503" s="204" t="str">
        <f>IF(LEN(L503)&gt;0,IFERROR(INDEX(Maps!$DY$2:$DY$1000,MATCH(L503,Maps!$DV$2:$DV$1000,0)),L503),"")</f>
        <v/>
      </c>
    </row>
    <row r="504" spans="5:15" x14ac:dyDescent="0.45">
      <c r="E504" s="195" t="str">
        <f t="shared" si="15"/>
        <v/>
      </c>
      <c r="G504" s="200" t="s">
        <v>0</v>
      </c>
      <c r="H504" s="3" t="str">
        <v/>
      </c>
      <c r="I504" s="4" t="str">
        <v/>
      </c>
      <c r="J504" s="4" t="str">
        <v/>
      </c>
      <c r="K504" s="19" t="str">
        <v/>
      </c>
      <c r="L504" t="str">
        <f t="shared" si="16"/>
        <v/>
      </c>
      <c r="M504" s="189" t="str">
        <f>IF(LEN(L504)&gt;0,IFERROR(INDEX(Maps!$DW$2:$DW$1000,MATCH(L504,Maps!$DV$2:$DV$1000,0)),"N"),"")</f>
        <v/>
      </c>
      <c r="N504" s="202" t="str">
        <f>IF(LEN(L504)&gt;0,IFERROR(INDEX(Maps!$DX$2:$DX$1000,MATCH(L504,Maps!$DV$2:$DV$1000,0)),1),"")</f>
        <v/>
      </c>
      <c r="O504" s="204" t="str">
        <f>IF(LEN(L504)&gt;0,IFERROR(INDEX(Maps!$DY$2:$DY$1000,MATCH(L504,Maps!$DV$2:$DV$1000,0)),L504),"")</f>
        <v/>
      </c>
    </row>
    <row r="505" spans="5:15" x14ac:dyDescent="0.45">
      <c r="E505" s="195" t="str">
        <f t="shared" si="15"/>
        <v/>
      </c>
      <c r="G505" s="200" t="s">
        <v>0</v>
      </c>
      <c r="H505" s="3" t="str">
        <v/>
      </c>
      <c r="I505" s="4" t="str">
        <v/>
      </c>
      <c r="J505" s="4" t="str">
        <v/>
      </c>
      <c r="K505" s="19" t="str">
        <v/>
      </c>
      <c r="L505" t="str">
        <f t="shared" si="16"/>
        <v/>
      </c>
      <c r="M505" s="189" t="str">
        <f>IF(LEN(L505)&gt;0,IFERROR(INDEX(Maps!$DW$2:$DW$1000,MATCH(L505,Maps!$DV$2:$DV$1000,0)),"N"),"")</f>
        <v/>
      </c>
      <c r="N505" s="202" t="str">
        <f>IF(LEN(L505)&gt;0,IFERROR(INDEX(Maps!$DX$2:$DX$1000,MATCH(L505,Maps!$DV$2:$DV$1000,0)),1),"")</f>
        <v/>
      </c>
      <c r="O505" s="204" t="str">
        <f>IF(LEN(L505)&gt;0,IFERROR(INDEX(Maps!$DY$2:$DY$1000,MATCH(L505,Maps!$DV$2:$DV$1000,0)),L505),"")</f>
        <v/>
      </c>
    </row>
    <row r="506" spans="5:15" x14ac:dyDescent="0.45">
      <c r="E506" s="195" t="str">
        <f t="shared" si="15"/>
        <v/>
      </c>
      <c r="G506" s="200" t="s">
        <v>0</v>
      </c>
      <c r="H506" s="3" t="str">
        <v/>
      </c>
      <c r="I506" s="4" t="str">
        <v/>
      </c>
      <c r="J506" s="4" t="str">
        <v/>
      </c>
      <c r="K506" s="19" t="str">
        <v/>
      </c>
      <c r="L506" t="str">
        <f t="shared" si="16"/>
        <v/>
      </c>
      <c r="M506" s="189" t="str">
        <f>IF(LEN(L506)&gt;0,IFERROR(INDEX(Maps!$DW$2:$DW$1000,MATCH(L506,Maps!$DV$2:$DV$1000,0)),"N"),"")</f>
        <v/>
      </c>
      <c r="N506" s="202" t="str">
        <f>IF(LEN(L506)&gt;0,IFERROR(INDEX(Maps!$DX$2:$DX$1000,MATCH(L506,Maps!$DV$2:$DV$1000,0)),1),"")</f>
        <v/>
      </c>
      <c r="O506" s="204" t="str">
        <f>IF(LEN(L506)&gt;0,IFERROR(INDEX(Maps!$DY$2:$DY$1000,MATCH(L506,Maps!$DV$2:$DV$1000,0)),L506),"")</f>
        <v/>
      </c>
    </row>
    <row r="507" spans="5:15" x14ac:dyDescent="0.45">
      <c r="E507" s="195" t="str">
        <f t="shared" si="15"/>
        <v/>
      </c>
      <c r="G507" s="200" t="s">
        <v>0</v>
      </c>
      <c r="H507" s="3" t="str">
        <v/>
      </c>
      <c r="I507" s="4" t="str">
        <v/>
      </c>
      <c r="J507" s="4" t="str">
        <v/>
      </c>
      <c r="K507" s="19" t="str">
        <v/>
      </c>
      <c r="L507" t="str">
        <f t="shared" si="16"/>
        <v/>
      </c>
      <c r="M507" s="189" t="str">
        <f>IF(LEN(L507)&gt;0,IFERROR(INDEX(Maps!$DW$2:$DW$1000,MATCH(L507,Maps!$DV$2:$DV$1000,0)),"N"),"")</f>
        <v/>
      </c>
      <c r="N507" s="202" t="str">
        <f>IF(LEN(L507)&gt;0,IFERROR(INDEX(Maps!$DX$2:$DX$1000,MATCH(L507,Maps!$DV$2:$DV$1000,0)),1),"")</f>
        <v/>
      </c>
      <c r="O507" s="204" t="str">
        <f>IF(LEN(L507)&gt;0,IFERROR(INDEX(Maps!$DY$2:$DY$1000,MATCH(L507,Maps!$DV$2:$DV$1000,0)),L507),"")</f>
        <v/>
      </c>
    </row>
    <row r="508" spans="5:15" x14ac:dyDescent="0.45">
      <c r="E508" s="195" t="str">
        <f t="shared" si="15"/>
        <v/>
      </c>
      <c r="G508" s="200" t="s">
        <v>0</v>
      </c>
      <c r="H508" s="3" t="str">
        <v/>
      </c>
      <c r="I508" s="4" t="str">
        <v/>
      </c>
      <c r="J508" s="4" t="str">
        <v/>
      </c>
      <c r="K508" s="19" t="str">
        <v/>
      </c>
      <c r="L508" t="str">
        <f t="shared" si="16"/>
        <v/>
      </c>
      <c r="M508" s="189" t="str">
        <f>IF(LEN(L508)&gt;0,IFERROR(INDEX(Maps!$DW$2:$DW$1000,MATCH(L508,Maps!$DV$2:$DV$1000,0)),"N"),"")</f>
        <v/>
      </c>
      <c r="N508" s="202" t="str">
        <f>IF(LEN(L508)&gt;0,IFERROR(INDEX(Maps!$DX$2:$DX$1000,MATCH(L508,Maps!$DV$2:$DV$1000,0)),1),"")</f>
        <v/>
      </c>
      <c r="O508" s="204" t="str">
        <f>IF(LEN(L508)&gt;0,IFERROR(INDEX(Maps!$DY$2:$DY$1000,MATCH(L508,Maps!$DV$2:$DV$1000,0)),L508),"")</f>
        <v/>
      </c>
    </row>
    <row r="509" spans="5:15" x14ac:dyDescent="0.45">
      <c r="E509" s="195" t="str">
        <f t="shared" si="15"/>
        <v/>
      </c>
      <c r="G509" s="200" t="s">
        <v>0</v>
      </c>
      <c r="H509" s="3" t="str">
        <v/>
      </c>
      <c r="I509" s="4" t="str">
        <v/>
      </c>
      <c r="J509" s="4" t="str">
        <v/>
      </c>
      <c r="K509" s="19" t="str">
        <v/>
      </c>
      <c r="L509" t="str">
        <f t="shared" si="16"/>
        <v/>
      </c>
      <c r="M509" s="189" t="str">
        <f>IF(LEN(L509)&gt;0,IFERROR(INDEX(Maps!$DW$2:$DW$1000,MATCH(L509,Maps!$DV$2:$DV$1000,0)),"N"),"")</f>
        <v/>
      </c>
      <c r="N509" s="202" t="str">
        <f>IF(LEN(L509)&gt;0,IFERROR(INDEX(Maps!$DX$2:$DX$1000,MATCH(L509,Maps!$DV$2:$DV$1000,0)),1),"")</f>
        <v/>
      </c>
      <c r="O509" s="204" t="str">
        <f>IF(LEN(L509)&gt;0,IFERROR(INDEX(Maps!$DY$2:$DY$1000,MATCH(L509,Maps!$DV$2:$DV$1000,0)),L509),"")</f>
        <v/>
      </c>
    </row>
    <row r="510" spans="5:15" x14ac:dyDescent="0.45">
      <c r="E510" s="195" t="str">
        <f t="shared" si="15"/>
        <v/>
      </c>
      <c r="G510" s="200" t="s">
        <v>0</v>
      </c>
      <c r="H510" s="3" t="str">
        <v/>
      </c>
      <c r="I510" s="4" t="str">
        <v/>
      </c>
      <c r="J510" s="4" t="str">
        <v/>
      </c>
      <c r="K510" s="19" t="str">
        <v/>
      </c>
      <c r="L510" t="str">
        <f t="shared" si="16"/>
        <v/>
      </c>
      <c r="M510" s="189" t="str">
        <f>IF(LEN(L510)&gt;0,IFERROR(INDEX(Maps!$DW$2:$DW$1000,MATCH(L510,Maps!$DV$2:$DV$1000,0)),"N"),"")</f>
        <v/>
      </c>
      <c r="N510" s="202" t="str">
        <f>IF(LEN(L510)&gt;0,IFERROR(INDEX(Maps!$DX$2:$DX$1000,MATCH(L510,Maps!$DV$2:$DV$1000,0)),1),"")</f>
        <v/>
      </c>
      <c r="O510" s="204" t="str">
        <f>IF(LEN(L510)&gt;0,IFERROR(INDEX(Maps!$DY$2:$DY$1000,MATCH(L510,Maps!$DV$2:$DV$1000,0)),L510),"")</f>
        <v/>
      </c>
    </row>
    <row r="511" spans="5:15" x14ac:dyDescent="0.45">
      <c r="E511" s="195" t="str">
        <f t="shared" si="15"/>
        <v/>
      </c>
      <c r="G511" s="200" t="s">
        <v>0</v>
      </c>
      <c r="H511" s="3" t="str">
        <v/>
      </c>
      <c r="I511" s="4" t="str">
        <v/>
      </c>
      <c r="J511" s="4" t="str">
        <v/>
      </c>
      <c r="K511" s="19" t="str">
        <v/>
      </c>
      <c r="L511" t="str">
        <f t="shared" si="16"/>
        <v/>
      </c>
      <c r="M511" s="189" t="str">
        <f>IF(LEN(L511)&gt;0,IFERROR(INDEX(Maps!$DW$2:$DW$1000,MATCH(L511,Maps!$DV$2:$DV$1000,0)),"N"),"")</f>
        <v/>
      </c>
      <c r="N511" s="202" t="str">
        <f>IF(LEN(L511)&gt;0,IFERROR(INDEX(Maps!$DX$2:$DX$1000,MATCH(L511,Maps!$DV$2:$DV$1000,0)),1),"")</f>
        <v/>
      </c>
      <c r="O511" s="204" t="str">
        <f>IF(LEN(L511)&gt;0,IFERROR(INDEX(Maps!$DY$2:$DY$1000,MATCH(L511,Maps!$DV$2:$DV$1000,0)),L511),"")</f>
        <v/>
      </c>
    </row>
    <row r="512" spans="5:15" x14ac:dyDescent="0.45">
      <c r="E512" s="195" t="str">
        <f t="shared" si="15"/>
        <v/>
      </c>
      <c r="G512" s="200" t="s">
        <v>0</v>
      </c>
      <c r="H512" s="3" t="str">
        <v/>
      </c>
      <c r="I512" s="4" t="str">
        <v/>
      </c>
      <c r="J512" s="4" t="str">
        <v/>
      </c>
      <c r="K512" s="19" t="str">
        <v/>
      </c>
      <c r="L512" t="str">
        <f t="shared" si="16"/>
        <v/>
      </c>
      <c r="M512" s="189" t="str">
        <f>IF(LEN(L512)&gt;0,IFERROR(INDEX(Maps!$DW$2:$DW$1000,MATCH(L512,Maps!$DV$2:$DV$1000,0)),"N"),"")</f>
        <v/>
      </c>
      <c r="N512" s="202" t="str">
        <f>IF(LEN(L512)&gt;0,IFERROR(INDEX(Maps!$DX$2:$DX$1000,MATCH(L512,Maps!$DV$2:$DV$1000,0)),1),"")</f>
        <v/>
      </c>
      <c r="O512" s="204" t="str">
        <f>IF(LEN(L512)&gt;0,IFERROR(INDEX(Maps!$DY$2:$DY$1000,MATCH(L512,Maps!$DV$2:$DV$1000,0)),L512),"")</f>
        <v/>
      </c>
    </row>
    <row r="513" spans="5:15" x14ac:dyDescent="0.45">
      <c r="E513" s="195" t="str">
        <f t="shared" si="15"/>
        <v/>
      </c>
      <c r="G513" s="200" t="s">
        <v>0</v>
      </c>
      <c r="H513" s="3" t="str">
        <v/>
      </c>
      <c r="I513" s="4" t="str">
        <v/>
      </c>
      <c r="J513" s="4" t="str">
        <v/>
      </c>
      <c r="K513" s="19" t="str">
        <v/>
      </c>
      <c r="L513" t="str">
        <f t="shared" si="16"/>
        <v/>
      </c>
      <c r="M513" s="189" t="str">
        <f>IF(LEN(L513)&gt;0,IFERROR(INDEX(Maps!$DW$2:$DW$1000,MATCH(L513,Maps!$DV$2:$DV$1000,0)),"N"),"")</f>
        <v/>
      </c>
      <c r="N513" s="202" t="str">
        <f>IF(LEN(L513)&gt;0,IFERROR(INDEX(Maps!$DX$2:$DX$1000,MATCH(L513,Maps!$DV$2:$DV$1000,0)),1),"")</f>
        <v/>
      </c>
      <c r="O513" s="204" t="str">
        <f>IF(LEN(L513)&gt;0,IFERROR(INDEX(Maps!$DY$2:$DY$1000,MATCH(L513,Maps!$DV$2:$DV$1000,0)),L513),"")</f>
        <v/>
      </c>
    </row>
    <row r="514" spans="5:15" x14ac:dyDescent="0.45">
      <c r="E514" s="195" t="str">
        <f t="shared" ref="E514:E577" si="17">IF(LEN(A514)&gt;0,A514,"")</f>
        <v/>
      </c>
      <c r="G514" s="200" t="s">
        <v>0</v>
      </c>
      <c r="H514" s="3" t="str">
        <v/>
      </c>
      <c r="I514" s="4" t="str">
        <v/>
      </c>
      <c r="J514" s="4" t="str">
        <v/>
      </c>
      <c r="K514" s="19" t="str">
        <v/>
      </c>
      <c r="L514" t="str">
        <f t="shared" si="16"/>
        <v/>
      </c>
      <c r="M514" s="189" t="str">
        <f>IF(LEN(L514)&gt;0,IFERROR(INDEX(Maps!$DW$2:$DW$1000,MATCH(L514,Maps!$DV$2:$DV$1000,0)),"N"),"")</f>
        <v/>
      </c>
      <c r="N514" s="202" t="str">
        <f>IF(LEN(L514)&gt;0,IFERROR(INDEX(Maps!$DX$2:$DX$1000,MATCH(L514,Maps!$DV$2:$DV$1000,0)),1),"")</f>
        <v/>
      </c>
      <c r="O514" s="204" t="str">
        <f>IF(LEN(L514)&gt;0,IFERROR(INDEX(Maps!$DY$2:$DY$1000,MATCH(L514,Maps!$DV$2:$DV$1000,0)),L514),"")</f>
        <v/>
      </c>
    </row>
    <row r="515" spans="5:15" x14ac:dyDescent="0.45">
      <c r="E515" s="195" t="str">
        <f t="shared" si="17"/>
        <v/>
      </c>
      <c r="G515" s="200" t="s">
        <v>0</v>
      </c>
      <c r="H515" s="3" t="str">
        <v/>
      </c>
      <c r="I515" s="4" t="str">
        <v/>
      </c>
      <c r="J515" s="4" t="str">
        <v/>
      </c>
      <c r="K515" s="19" t="str">
        <v/>
      </c>
      <c r="L515" t="str">
        <f t="shared" si="16"/>
        <v/>
      </c>
      <c r="M515" s="189" t="str">
        <f>IF(LEN(L515)&gt;0,IFERROR(INDEX(Maps!$DW$2:$DW$1000,MATCH(L515,Maps!$DV$2:$DV$1000,0)),"N"),"")</f>
        <v/>
      </c>
      <c r="N515" s="202" t="str">
        <f>IF(LEN(L515)&gt;0,IFERROR(INDEX(Maps!$DX$2:$DX$1000,MATCH(L515,Maps!$DV$2:$DV$1000,0)),1),"")</f>
        <v/>
      </c>
      <c r="O515" s="204" t="str">
        <f>IF(LEN(L515)&gt;0,IFERROR(INDEX(Maps!$DY$2:$DY$1000,MATCH(L515,Maps!$DV$2:$DV$1000,0)),L515),"")</f>
        <v/>
      </c>
    </row>
    <row r="516" spans="5:15" x14ac:dyDescent="0.45">
      <c r="E516" s="195" t="str">
        <f t="shared" si="17"/>
        <v/>
      </c>
      <c r="G516" s="200" t="s">
        <v>0</v>
      </c>
      <c r="H516" s="3" t="str">
        <v/>
      </c>
      <c r="I516" s="4" t="str">
        <v/>
      </c>
      <c r="J516" s="4" t="str">
        <v/>
      </c>
      <c r="K516" s="19" t="str">
        <v/>
      </c>
      <c r="L516" t="str">
        <f t="shared" si="16"/>
        <v/>
      </c>
      <c r="M516" s="189" t="str">
        <f>IF(LEN(L516)&gt;0,IFERROR(INDEX(Maps!$DW$2:$DW$1000,MATCH(L516,Maps!$DV$2:$DV$1000,0)),"N"),"")</f>
        <v/>
      </c>
      <c r="N516" s="202" t="str">
        <f>IF(LEN(L516)&gt;0,IFERROR(INDEX(Maps!$DX$2:$DX$1000,MATCH(L516,Maps!$DV$2:$DV$1000,0)),1),"")</f>
        <v/>
      </c>
      <c r="O516" s="204" t="str">
        <f>IF(LEN(L516)&gt;0,IFERROR(INDEX(Maps!$DY$2:$DY$1000,MATCH(L516,Maps!$DV$2:$DV$1000,0)),L516),"")</f>
        <v/>
      </c>
    </row>
    <row r="517" spans="5:15" x14ac:dyDescent="0.45">
      <c r="E517" s="195" t="str">
        <f t="shared" si="17"/>
        <v/>
      </c>
      <c r="G517" s="200" t="s">
        <v>0</v>
      </c>
      <c r="H517" s="3" t="str">
        <v/>
      </c>
      <c r="I517" s="4" t="str">
        <v/>
      </c>
      <c r="J517" s="4" t="str">
        <v/>
      </c>
      <c r="K517" s="19" t="str">
        <v/>
      </c>
      <c r="L517" t="str">
        <f t="shared" si="16"/>
        <v/>
      </c>
      <c r="M517" s="189" t="str">
        <f>IF(LEN(L517)&gt;0,IFERROR(INDEX(Maps!$DW$2:$DW$1000,MATCH(L517,Maps!$DV$2:$DV$1000,0)),"N"),"")</f>
        <v/>
      </c>
      <c r="N517" s="202" t="str">
        <f>IF(LEN(L517)&gt;0,IFERROR(INDEX(Maps!$DX$2:$DX$1000,MATCH(L517,Maps!$DV$2:$DV$1000,0)),1),"")</f>
        <v/>
      </c>
      <c r="O517" s="204" t="str">
        <f>IF(LEN(L517)&gt;0,IFERROR(INDEX(Maps!$DY$2:$DY$1000,MATCH(L517,Maps!$DV$2:$DV$1000,0)),L517),"")</f>
        <v/>
      </c>
    </row>
    <row r="518" spans="5:15" x14ac:dyDescent="0.45">
      <c r="E518" s="195" t="str">
        <f t="shared" si="17"/>
        <v/>
      </c>
      <c r="G518" s="200" t="s">
        <v>0</v>
      </c>
      <c r="H518" s="3" t="str">
        <v/>
      </c>
      <c r="I518" s="4" t="str">
        <v/>
      </c>
      <c r="J518" s="4" t="str">
        <v/>
      </c>
      <c r="K518" s="19" t="str">
        <v/>
      </c>
      <c r="L518" t="str">
        <f t="shared" si="16"/>
        <v/>
      </c>
      <c r="M518" s="189" t="str">
        <f>IF(LEN(L518)&gt;0,IFERROR(INDEX(Maps!$DW$2:$DW$1000,MATCH(L518,Maps!$DV$2:$DV$1000,0)),"N"),"")</f>
        <v/>
      </c>
      <c r="N518" s="202" t="str">
        <f>IF(LEN(L518)&gt;0,IFERROR(INDEX(Maps!$DX$2:$DX$1000,MATCH(L518,Maps!$DV$2:$DV$1000,0)),1),"")</f>
        <v/>
      </c>
      <c r="O518" s="204" t="str">
        <f>IF(LEN(L518)&gt;0,IFERROR(INDEX(Maps!$DY$2:$DY$1000,MATCH(L518,Maps!$DV$2:$DV$1000,0)),L518),"")</f>
        <v/>
      </c>
    </row>
    <row r="519" spans="5:15" x14ac:dyDescent="0.45">
      <c r="E519" s="195" t="str">
        <f t="shared" si="17"/>
        <v/>
      </c>
      <c r="G519" s="200" t="s">
        <v>0</v>
      </c>
      <c r="H519" s="3" t="str">
        <v/>
      </c>
      <c r="I519" s="4" t="str">
        <v/>
      </c>
      <c r="J519" s="4" t="str">
        <v/>
      </c>
      <c r="K519" s="19" t="str">
        <v/>
      </c>
      <c r="L519" t="str">
        <f t="shared" si="16"/>
        <v/>
      </c>
      <c r="M519" s="189" t="str">
        <f>IF(LEN(L519)&gt;0,IFERROR(INDEX(Maps!$DW$2:$DW$1000,MATCH(L519,Maps!$DV$2:$DV$1000,0)),"N"),"")</f>
        <v/>
      </c>
      <c r="N519" s="202" t="str">
        <f>IF(LEN(L519)&gt;0,IFERROR(INDEX(Maps!$DX$2:$DX$1000,MATCH(L519,Maps!$DV$2:$DV$1000,0)),1),"")</f>
        <v/>
      </c>
      <c r="O519" s="204" t="str">
        <f>IF(LEN(L519)&gt;0,IFERROR(INDEX(Maps!$DY$2:$DY$1000,MATCH(L519,Maps!$DV$2:$DV$1000,0)),L519),"")</f>
        <v/>
      </c>
    </row>
    <row r="520" spans="5:15" x14ac:dyDescent="0.45">
      <c r="E520" s="195" t="str">
        <f t="shared" si="17"/>
        <v/>
      </c>
      <c r="G520" s="200" t="s">
        <v>0</v>
      </c>
      <c r="H520" s="3" t="str">
        <v/>
      </c>
      <c r="I520" s="4" t="str">
        <v/>
      </c>
      <c r="J520" s="4" t="str">
        <v/>
      </c>
      <c r="K520" s="19" t="str">
        <v/>
      </c>
      <c r="L520" t="str">
        <f t="shared" si="16"/>
        <v/>
      </c>
      <c r="M520" s="189" t="str">
        <f>IF(LEN(L520)&gt;0,IFERROR(INDEX(Maps!$DW$2:$DW$1000,MATCH(L520,Maps!$DV$2:$DV$1000,0)),"N"),"")</f>
        <v/>
      </c>
      <c r="N520" s="202" t="str">
        <f>IF(LEN(L520)&gt;0,IFERROR(INDEX(Maps!$DX$2:$DX$1000,MATCH(L520,Maps!$DV$2:$DV$1000,0)),1),"")</f>
        <v/>
      </c>
      <c r="O520" s="204" t="str">
        <f>IF(LEN(L520)&gt;0,IFERROR(INDEX(Maps!$DY$2:$DY$1000,MATCH(L520,Maps!$DV$2:$DV$1000,0)),L520),"")</f>
        <v/>
      </c>
    </row>
    <row r="521" spans="5:15" x14ac:dyDescent="0.45">
      <c r="E521" s="195" t="str">
        <f t="shared" si="17"/>
        <v/>
      </c>
      <c r="G521" s="200" t="s">
        <v>0</v>
      </c>
      <c r="H521" s="3" t="str">
        <v/>
      </c>
      <c r="I521" s="4" t="str">
        <v/>
      </c>
      <c r="J521" s="4" t="str">
        <v/>
      </c>
      <c r="K521" s="19" t="str">
        <v/>
      </c>
      <c r="L521" t="str">
        <f t="shared" si="16"/>
        <v/>
      </c>
      <c r="M521" s="189" t="str">
        <f>IF(LEN(L521)&gt;0,IFERROR(INDEX(Maps!$DW$2:$DW$1000,MATCH(L521,Maps!$DV$2:$DV$1000,0)),"N"),"")</f>
        <v/>
      </c>
      <c r="N521" s="202" t="str">
        <f>IF(LEN(L521)&gt;0,IFERROR(INDEX(Maps!$DX$2:$DX$1000,MATCH(L521,Maps!$DV$2:$DV$1000,0)),1),"")</f>
        <v/>
      </c>
      <c r="O521" s="204" t="str">
        <f>IF(LEN(L521)&gt;0,IFERROR(INDEX(Maps!$DY$2:$DY$1000,MATCH(L521,Maps!$DV$2:$DV$1000,0)),L521),"")</f>
        <v/>
      </c>
    </row>
    <row r="522" spans="5:15" x14ac:dyDescent="0.45">
      <c r="E522" s="195" t="str">
        <f t="shared" si="17"/>
        <v/>
      </c>
      <c r="G522" s="200" t="s">
        <v>0</v>
      </c>
      <c r="H522" s="3" t="str">
        <v/>
      </c>
      <c r="I522" s="4" t="str">
        <v/>
      </c>
      <c r="J522" s="4" t="str">
        <v/>
      </c>
      <c r="K522" s="19" t="str">
        <v/>
      </c>
      <c r="L522" t="str">
        <f t="shared" si="16"/>
        <v/>
      </c>
      <c r="M522" s="189" t="str">
        <f>IF(LEN(L522)&gt;0,IFERROR(INDEX(Maps!$DW$2:$DW$1000,MATCH(L522,Maps!$DV$2:$DV$1000,0)),"N"),"")</f>
        <v/>
      </c>
      <c r="N522" s="202" t="str">
        <f>IF(LEN(L522)&gt;0,IFERROR(INDEX(Maps!$DX$2:$DX$1000,MATCH(L522,Maps!$DV$2:$DV$1000,0)),1),"")</f>
        <v/>
      </c>
      <c r="O522" s="204" t="str">
        <f>IF(LEN(L522)&gt;0,IFERROR(INDEX(Maps!$DY$2:$DY$1000,MATCH(L522,Maps!$DV$2:$DV$1000,0)),L522),"")</f>
        <v/>
      </c>
    </row>
    <row r="523" spans="5:15" x14ac:dyDescent="0.45">
      <c r="E523" s="195" t="str">
        <f t="shared" si="17"/>
        <v/>
      </c>
      <c r="G523" s="200" t="s">
        <v>0</v>
      </c>
      <c r="H523" s="3" t="str">
        <v/>
      </c>
      <c r="I523" s="4" t="str">
        <v/>
      </c>
      <c r="J523" s="4" t="str">
        <v/>
      </c>
      <c r="K523" s="19" t="str">
        <v/>
      </c>
      <c r="L523" t="str">
        <f t="shared" si="16"/>
        <v/>
      </c>
      <c r="M523" s="189" t="str">
        <f>IF(LEN(L523)&gt;0,IFERROR(INDEX(Maps!$DW$2:$DW$1000,MATCH(L523,Maps!$DV$2:$DV$1000,0)),"N"),"")</f>
        <v/>
      </c>
      <c r="N523" s="202" t="str">
        <f>IF(LEN(L523)&gt;0,IFERROR(INDEX(Maps!$DX$2:$DX$1000,MATCH(L523,Maps!$DV$2:$DV$1000,0)),1),"")</f>
        <v/>
      </c>
      <c r="O523" s="204" t="str">
        <f>IF(LEN(L523)&gt;0,IFERROR(INDEX(Maps!$DY$2:$DY$1000,MATCH(L523,Maps!$DV$2:$DV$1000,0)),L523),"")</f>
        <v/>
      </c>
    </row>
    <row r="524" spans="5:15" x14ac:dyDescent="0.45">
      <c r="E524" s="195" t="str">
        <f t="shared" si="17"/>
        <v/>
      </c>
      <c r="G524" s="200" t="s">
        <v>0</v>
      </c>
      <c r="H524" s="3" t="str">
        <v/>
      </c>
      <c r="I524" s="4" t="str">
        <v/>
      </c>
      <c r="J524" s="4" t="str">
        <v/>
      </c>
      <c r="K524" s="19" t="str">
        <v/>
      </c>
      <c r="L524" t="str">
        <f t="shared" si="16"/>
        <v/>
      </c>
      <c r="M524" s="189" t="str">
        <f>IF(LEN(L524)&gt;0,IFERROR(INDEX(Maps!$DW$2:$DW$1000,MATCH(L524,Maps!$DV$2:$DV$1000,0)),"N"),"")</f>
        <v/>
      </c>
      <c r="N524" s="202" t="str">
        <f>IF(LEN(L524)&gt;0,IFERROR(INDEX(Maps!$DX$2:$DX$1000,MATCH(L524,Maps!$DV$2:$DV$1000,0)),1),"")</f>
        <v/>
      </c>
      <c r="O524" s="204" t="str">
        <f>IF(LEN(L524)&gt;0,IFERROR(INDEX(Maps!$DY$2:$DY$1000,MATCH(L524,Maps!$DV$2:$DV$1000,0)),L524),"")</f>
        <v/>
      </c>
    </row>
    <row r="525" spans="5:15" x14ac:dyDescent="0.45">
      <c r="E525" s="195" t="str">
        <f t="shared" si="17"/>
        <v/>
      </c>
      <c r="G525" s="200" t="s">
        <v>0</v>
      </c>
      <c r="H525" s="3" t="str">
        <v/>
      </c>
      <c r="I525" s="4" t="str">
        <v/>
      </c>
      <c r="J525" s="4" t="str">
        <v/>
      </c>
      <c r="K525" s="19" t="str">
        <v/>
      </c>
      <c r="L525" t="str">
        <f t="shared" si="16"/>
        <v/>
      </c>
      <c r="M525" s="189" t="str">
        <f>IF(LEN(L525)&gt;0,IFERROR(INDEX(Maps!$DW$2:$DW$1000,MATCH(L525,Maps!$DV$2:$DV$1000,0)),"N"),"")</f>
        <v/>
      </c>
      <c r="N525" s="202" t="str">
        <f>IF(LEN(L525)&gt;0,IFERROR(INDEX(Maps!$DX$2:$DX$1000,MATCH(L525,Maps!$DV$2:$DV$1000,0)),1),"")</f>
        <v/>
      </c>
      <c r="O525" s="204" t="str">
        <f>IF(LEN(L525)&gt;0,IFERROR(INDEX(Maps!$DY$2:$DY$1000,MATCH(L525,Maps!$DV$2:$DV$1000,0)),L525),"")</f>
        <v/>
      </c>
    </row>
    <row r="526" spans="5:15" x14ac:dyDescent="0.45">
      <c r="E526" s="195" t="str">
        <f t="shared" si="17"/>
        <v/>
      </c>
      <c r="G526" s="200" t="s">
        <v>0</v>
      </c>
      <c r="H526" s="3" t="str">
        <v/>
      </c>
      <c r="I526" s="4" t="str">
        <v/>
      </c>
      <c r="J526" s="4" t="str">
        <v/>
      </c>
      <c r="K526" s="19" t="str">
        <v/>
      </c>
      <c r="L526" t="str">
        <f t="shared" si="16"/>
        <v/>
      </c>
      <c r="M526" s="189" t="str">
        <f>IF(LEN(L526)&gt;0,IFERROR(INDEX(Maps!$DW$2:$DW$1000,MATCH(L526,Maps!$DV$2:$DV$1000,0)),"N"),"")</f>
        <v/>
      </c>
      <c r="N526" s="202" t="str">
        <f>IF(LEN(L526)&gt;0,IFERROR(INDEX(Maps!$DX$2:$DX$1000,MATCH(L526,Maps!$DV$2:$DV$1000,0)),1),"")</f>
        <v/>
      </c>
      <c r="O526" s="204" t="str">
        <f>IF(LEN(L526)&gt;0,IFERROR(INDEX(Maps!$DY$2:$DY$1000,MATCH(L526,Maps!$DV$2:$DV$1000,0)),L526),"")</f>
        <v/>
      </c>
    </row>
    <row r="527" spans="5:15" x14ac:dyDescent="0.45">
      <c r="E527" s="195" t="str">
        <f t="shared" si="17"/>
        <v/>
      </c>
      <c r="G527" s="200" t="s">
        <v>0</v>
      </c>
      <c r="H527" s="3" t="str">
        <v/>
      </c>
      <c r="I527" s="4" t="str">
        <v/>
      </c>
      <c r="J527" s="4" t="str">
        <v/>
      </c>
      <c r="K527" s="19" t="str">
        <v/>
      </c>
      <c r="L527" t="str">
        <f t="shared" si="16"/>
        <v/>
      </c>
      <c r="M527" s="189" t="str">
        <f>IF(LEN(L527)&gt;0,IFERROR(INDEX(Maps!$DW$2:$DW$1000,MATCH(L527,Maps!$DV$2:$DV$1000,0)),"N"),"")</f>
        <v/>
      </c>
      <c r="N527" s="202" t="str">
        <f>IF(LEN(L527)&gt;0,IFERROR(INDEX(Maps!$DX$2:$DX$1000,MATCH(L527,Maps!$DV$2:$DV$1000,0)),1),"")</f>
        <v/>
      </c>
      <c r="O527" s="204" t="str">
        <f>IF(LEN(L527)&gt;0,IFERROR(INDEX(Maps!$DY$2:$DY$1000,MATCH(L527,Maps!$DV$2:$DV$1000,0)),L527),"")</f>
        <v/>
      </c>
    </row>
    <row r="528" spans="5:15" x14ac:dyDescent="0.45">
      <c r="E528" s="195" t="str">
        <f t="shared" si="17"/>
        <v/>
      </c>
      <c r="G528" s="200" t="s">
        <v>0</v>
      </c>
      <c r="H528" s="3" t="str">
        <v/>
      </c>
      <c r="I528" s="4" t="str">
        <v/>
      </c>
      <c r="J528" s="4" t="str">
        <v/>
      </c>
      <c r="K528" s="19" t="str">
        <v/>
      </c>
      <c r="L528" t="str">
        <f t="shared" si="16"/>
        <v/>
      </c>
      <c r="M528" s="189" t="str">
        <f>IF(LEN(L528)&gt;0,IFERROR(INDEX(Maps!$DW$2:$DW$1000,MATCH(L528,Maps!$DV$2:$DV$1000,0)),"N"),"")</f>
        <v/>
      </c>
      <c r="N528" s="202" t="str">
        <f>IF(LEN(L528)&gt;0,IFERROR(INDEX(Maps!$DX$2:$DX$1000,MATCH(L528,Maps!$DV$2:$DV$1000,0)),1),"")</f>
        <v/>
      </c>
      <c r="O528" s="204" t="str">
        <f>IF(LEN(L528)&gt;0,IFERROR(INDEX(Maps!$DY$2:$DY$1000,MATCH(L528,Maps!$DV$2:$DV$1000,0)),L528),"")</f>
        <v/>
      </c>
    </row>
    <row r="529" spans="5:15" x14ac:dyDescent="0.45">
      <c r="E529" s="195" t="str">
        <f t="shared" si="17"/>
        <v/>
      </c>
      <c r="G529" s="200" t="s">
        <v>0</v>
      </c>
      <c r="H529" s="3" t="str">
        <v/>
      </c>
      <c r="I529" s="4" t="str">
        <v/>
      </c>
      <c r="J529" s="4" t="str">
        <v/>
      </c>
      <c r="K529" s="19" t="str">
        <v/>
      </c>
      <c r="L529" t="str">
        <f t="shared" si="16"/>
        <v/>
      </c>
      <c r="M529" s="189" t="str">
        <f>IF(LEN(L529)&gt;0,IFERROR(INDEX(Maps!$DW$2:$DW$1000,MATCH(L529,Maps!$DV$2:$DV$1000,0)),"N"),"")</f>
        <v/>
      </c>
      <c r="N529" s="202" t="str">
        <f>IF(LEN(L529)&gt;0,IFERROR(INDEX(Maps!$DX$2:$DX$1000,MATCH(L529,Maps!$DV$2:$DV$1000,0)),1),"")</f>
        <v/>
      </c>
      <c r="O529" s="204" t="str">
        <f>IF(LEN(L529)&gt;0,IFERROR(INDEX(Maps!$DY$2:$DY$1000,MATCH(L529,Maps!$DV$2:$DV$1000,0)),L529),"")</f>
        <v/>
      </c>
    </row>
    <row r="530" spans="5:15" x14ac:dyDescent="0.45">
      <c r="E530" s="195" t="str">
        <f t="shared" si="17"/>
        <v/>
      </c>
      <c r="G530" s="200" t="s">
        <v>0</v>
      </c>
      <c r="H530" s="3" t="str">
        <v/>
      </c>
      <c r="I530" s="4" t="str">
        <v/>
      </c>
      <c r="J530" s="4" t="str">
        <v/>
      </c>
      <c r="K530" s="19" t="str">
        <v/>
      </c>
      <c r="L530" t="str">
        <f t="shared" si="16"/>
        <v/>
      </c>
      <c r="M530" s="189" t="str">
        <f>IF(LEN(L530)&gt;0,IFERROR(INDEX(Maps!$DW$2:$DW$1000,MATCH(L530,Maps!$DV$2:$DV$1000,0)),"N"),"")</f>
        <v/>
      </c>
      <c r="N530" s="202" t="str">
        <f>IF(LEN(L530)&gt;0,IFERROR(INDEX(Maps!$DX$2:$DX$1000,MATCH(L530,Maps!$DV$2:$DV$1000,0)),1),"")</f>
        <v/>
      </c>
      <c r="O530" s="204" t="str">
        <f>IF(LEN(L530)&gt;0,IFERROR(INDEX(Maps!$DY$2:$DY$1000,MATCH(L530,Maps!$DV$2:$DV$1000,0)),L530),"")</f>
        <v/>
      </c>
    </row>
    <row r="531" spans="5:15" x14ac:dyDescent="0.45">
      <c r="E531" s="195" t="str">
        <f t="shared" si="17"/>
        <v/>
      </c>
      <c r="G531" s="200" t="s">
        <v>0</v>
      </c>
      <c r="H531" s="3" t="str">
        <v/>
      </c>
      <c r="I531" s="4" t="str">
        <v/>
      </c>
      <c r="J531" s="4" t="str">
        <v/>
      </c>
      <c r="K531" s="19" t="str">
        <v/>
      </c>
      <c r="L531" t="str">
        <f t="shared" si="16"/>
        <v/>
      </c>
      <c r="M531" s="189" t="str">
        <f>IF(LEN(L531)&gt;0,IFERROR(INDEX(Maps!$DW$2:$DW$1000,MATCH(L531,Maps!$DV$2:$DV$1000,0)),"N"),"")</f>
        <v/>
      </c>
      <c r="N531" s="202" t="str">
        <f>IF(LEN(L531)&gt;0,IFERROR(INDEX(Maps!$DX$2:$DX$1000,MATCH(L531,Maps!$DV$2:$DV$1000,0)),1),"")</f>
        <v/>
      </c>
      <c r="O531" s="204" t="str">
        <f>IF(LEN(L531)&gt;0,IFERROR(INDEX(Maps!$DY$2:$DY$1000,MATCH(L531,Maps!$DV$2:$DV$1000,0)),L531),"")</f>
        <v/>
      </c>
    </row>
    <row r="532" spans="5:15" x14ac:dyDescent="0.45">
      <c r="E532" s="195" t="str">
        <f t="shared" si="17"/>
        <v/>
      </c>
      <c r="G532" s="200" t="s">
        <v>0</v>
      </c>
      <c r="H532" s="3" t="str">
        <v/>
      </c>
      <c r="I532" s="4" t="str">
        <v/>
      </c>
      <c r="J532" s="4" t="str">
        <v/>
      </c>
      <c r="K532" s="19" t="str">
        <v/>
      </c>
      <c r="L532" t="str">
        <f t="shared" si="16"/>
        <v/>
      </c>
      <c r="M532" s="189" t="str">
        <f>IF(LEN(L532)&gt;0,IFERROR(INDEX(Maps!$DW$2:$DW$1000,MATCH(L532,Maps!$DV$2:$DV$1000,0)),"N"),"")</f>
        <v/>
      </c>
      <c r="N532" s="202" t="str">
        <f>IF(LEN(L532)&gt;0,IFERROR(INDEX(Maps!$DX$2:$DX$1000,MATCH(L532,Maps!$DV$2:$DV$1000,0)),1),"")</f>
        <v/>
      </c>
      <c r="O532" s="204" t="str">
        <f>IF(LEN(L532)&gt;0,IFERROR(INDEX(Maps!$DY$2:$DY$1000,MATCH(L532,Maps!$DV$2:$DV$1000,0)),L532),"")</f>
        <v/>
      </c>
    </row>
    <row r="533" spans="5:15" x14ac:dyDescent="0.45">
      <c r="E533" s="195" t="str">
        <f t="shared" si="17"/>
        <v/>
      </c>
      <c r="G533" s="200" t="s">
        <v>0</v>
      </c>
      <c r="H533" s="3" t="str">
        <v/>
      </c>
      <c r="I533" s="4" t="str">
        <v/>
      </c>
      <c r="J533" s="4" t="str">
        <v/>
      </c>
      <c r="K533" s="19" t="str">
        <v/>
      </c>
      <c r="L533" t="str">
        <f t="shared" si="16"/>
        <v/>
      </c>
      <c r="M533" s="189" t="str">
        <f>IF(LEN(L533)&gt;0,IFERROR(INDEX(Maps!$DW$2:$DW$1000,MATCH(L533,Maps!$DV$2:$DV$1000,0)),"N"),"")</f>
        <v/>
      </c>
      <c r="N533" s="202" t="str">
        <f>IF(LEN(L533)&gt;0,IFERROR(INDEX(Maps!$DX$2:$DX$1000,MATCH(L533,Maps!$DV$2:$DV$1000,0)),1),"")</f>
        <v/>
      </c>
      <c r="O533" s="204" t="str">
        <f>IF(LEN(L533)&gt;0,IFERROR(INDEX(Maps!$DY$2:$DY$1000,MATCH(L533,Maps!$DV$2:$DV$1000,0)),L533),"")</f>
        <v/>
      </c>
    </row>
    <row r="534" spans="5:15" x14ac:dyDescent="0.45">
      <c r="E534" s="195" t="str">
        <f t="shared" si="17"/>
        <v/>
      </c>
      <c r="G534" s="200" t="s">
        <v>0</v>
      </c>
      <c r="H534" s="3" t="str">
        <v/>
      </c>
      <c r="I534" s="4" t="str">
        <v/>
      </c>
      <c r="J534" s="4" t="str">
        <v/>
      </c>
      <c r="K534" s="19" t="str">
        <v/>
      </c>
      <c r="L534" t="str">
        <f t="shared" si="16"/>
        <v/>
      </c>
      <c r="M534" s="189" t="str">
        <f>IF(LEN(L534)&gt;0,IFERROR(INDEX(Maps!$DW$2:$DW$1000,MATCH(L534,Maps!$DV$2:$DV$1000,0)),"N"),"")</f>
        <v/>
      </c>
      <c r="N534" s="202" t="str">
        <f>IF(LEN(L534)&gt;0,IFERROR(INDEX(Maps!$DX$2:$DX$1000,MATCH(L534,Maps!$DV$2:$DV$1000,0)),1),"")</f>
        <v/>
      </c>
      <c r="O534" s="204" t="str">
        <f>IF(LEN(L534)&gt;0,IFERROR(INDEX(Maps!$DY$2:$DY$1000,MATCH(L534,Maps!$DV$2:$DV$1000,0)),L534),"")</f>
        <v/>
      </c>
    </row>
    <row r="535" spans="5:15" x14ac:dyDescent="0.45">
      <c r="E535" s="195" t="str">
        <f t="shared" si="17"/>
        <v/>
      </c>
      <c r="G535" s="200" t="s">
        <v>0</v>
      </c>
      <c r="H535" s="3" t="str">
        <v/>
      </c>
      <c r="I535" s="4" t="str">
        <v/>
      </c>
      <c r="J535" s="4" t="str">
        <v/>
      </c>
      <c r="K535" s="19" t="str">
        <v/>
      </c>
      <c r="L535" t="str">
        <f t="shared" si="16"/>
        <v/>
      </c>
      <c r="M535" s="189" t="str">
        <f>IF(LEN(L535)&gt;0,IFERROR(INDEX(Maps!$DW$2:$DW$1000,MATCH(L535,Maps!$DV$2:$DV$1000,0)),"N"),"")</f>
        <v/>
      </c>
      <c r="N535" s="202" t="str">
        <f>IF(LEN(L535)&gt;0,IFERROR(INDEX(Maps!$DX$2:$DX$1000,MATCH(L535,Maps!$DV$2:$DV$1000,0)),1),"")</f>
        <v/>
      </c>
      <c r="O535" s="204" t="str">
        <f>IF(LEN(L535)&gt;0,IFERROR(INDEX(Maps!$DY$2:$DY$1000,MATCH(L535,Maps!$DV$2:$DV$1000,0)),L535),"")</f>
        <v/>
      </c>
    </row>
    <row r="536" spans="5:15" x14ac:dyDescent="0.45">
      <c r="E536" s="195" t="str">
        <f t="shared" si="17"/>
        <v/>
      </c>
      <c r="G536" s="200" t="s">
        <v>0</v>
      </c>
      <c r="H536" s="3" t="str">
        <v/>
      </c>
      <c r="I536" s="4" t="str">
        <v/>
      </c>
      <c r="J536" s="4" t="str">
        <v/>
      </c>
      <c r="K536" s="19" t="str">
        <v/>
      </c>
      <c r="L536" t="str">
        <f t="shared" si="16"/>
        <v/>
      </c>
      <c r="M536" s="189" t="str">
        <f>IF(LEN(L536)&gt;0,IFERROR(INDEX(Maps!$DW$2:$DW$1000,MATCH(L536,Maps!$DV$2:$DV$1000,0)),"N"),"")</f>
        <v/>
      </c>
      <c r="N536" s="202" t="str">
        <f>IF(LEN(L536)&gt;0,IFERROR(INDEX(Maps!$DX$2:$DX$1000,MATCH(L536,Maps!$DV$2:$DV$1000,0)),1),"")</f>
        <v/>
      </c>
      <c r="O536" s="204" t="str">
        <f>IF(LEN(L536)&gt;0,IFERROR(INDEX(Maps!$DY$2:$DY$1000,MATCH(L536,Maps!$DV$2:$DV$1000,0)),L536),"")</f>
        <v/>
      </c>
    </row>
    <row r="537" spans="5:15" x14ac:dyDescent="0.45">
      <c r="E537" s="195" t="str">
        <f t="shared" si="17"/>
        <v/>
      </c>
      <c r="G537" s="200" t="s">
        <v>0</v>
      </c>
      <c r="H537" s="3" t="str">
        <v/>
      </c>
      <c r="I537" s="4" t="str">
        <v/>
      </c>
      <c r="J537" s="4" t="str">
        <v/>
      </c>
      <c r="K537" s="19" t="str">
        <v/>
      </c>
      <c r="L537" t="str">
        <f t="shared" si="16"/>
        <v/>
      </c>
      <c r="M537" s="189" t="str">
        <f>IF(LEN(L537)&gt;0,IFERROR(INDEX(Maps!$DW$2:$DW$1000,MATCH(L537,Maps!$DV$2:$DV$1000,0)),"N"),"")</f>
        <v/>
      </c>
      <c r="N537" s="202" t="str">
        <f>IF(LEN(L537)&gt;0,IFERROR(INDEX(Maps!$DX$2:$DX$1000,MATCH(L537,Maps!$DV$2:$DV$1000,0)),1),"")</f>
        <v/>
      </c>
      <c r="O537" s="204" t="str">
        <f>IF(LEN(L537)&gt;0,IFERROR(INDEX(Maps!$DY$2:$DY$1000,MATCH(L537,Maps!$DV$2:$DV$1000,0)),L537),"")</f>
        <v/>
      </c>
    </row>
    <row r="538" spans="5:15" x14ac:dyDescent="0.45">
      <c r="E538" s="195" t="str">
        <f t="shared" si="17"/>
        <v/>
      </c>
      <c r="G538" s="200" t="s">
        <v>0</v>
      </c>
      <c r="H538" s="3" t="str">
        <v/>
      </c>
      <c r="I538" s="4" t="str">
        <v/>
      </c>
      <c r="J538" s="4" t="str">
        <v/>
      </c>
      <c r="K538" s="19" t="str">
        <v/>
      </c>
      <c r="L538" t="str">
        <f t="shared" si="16"/>
        <v/>
      </c>
      <c r="M538" s="189" t="str">
        <f>IF(LEN(L538)&gt;0,IFERROR(INDEX(Maps!$DW$2:$DW$1000,MATCH(L538,Maps!$DV$2:$DV$1000,0)),"N"),"")</f>
        <v/>
      </c>
      <c r="N538" s="202" t="str">
        <f>IF(LEN(L538)&gt;0,IFERROR(INDEX(Maps!$DX$2:$DX$1000,MATCH(L538,Maps!$DV$2:$DV$1000,0)),1),"")</f>
        <v/>
      </c>
      <c r="O538" s="204" t="str">
        <f>IF(LEN(L538)&gt;0,IFERROR(INDEX(Maps!$DY$2:$DY$1000,MATCH(L538,Maps!$DV$2:$DV$1000,0)),L538),"")</f>
        <v/>
      </c>
    </row>
    <row r="539" spans="5:15" x14ac:dyDescent="0.45">
      <c r="E539" s="195" t="str">
        <f t="shared" si="17"/>
        <v/>
      </c>
      <c r="G539" s="200" t="s">
        <v>0</v>
      </c>
      <c r="H539" s="3" t="str">
        <v/>
      </c>
      <c r="I539" s="4" t="str">
        <v/>
      </c>
      <c r="J539" s="4" t="str">
        <v/>
      </c>
      <c r="K539" s="19" t="str">
        <v/>
      </c>
      <c r="L539" t="str">
        <f t="shared" si="16"/>
        <v/>
      </c>
      <c r="M539" s="189" t="str">
        <f>IF(LEN(L539)&gt;0,IFERROR(INDEX(Maps!$DW$2:$DW$1000,MATCH(L539,Maps!$DV$2:$DV$1000,0)),"N"),"")</f>
        <v/>
      </c>
      <c r="N539" s="202" t="str">
        <f>IF(LEN(L539)&gt;0,IFERROR(INDEX(Maps!$DX$2:$DX$1000,MATCH(L539,Maps!$DV$2:$DV$1000,0)),1),"")</f>
        <v/>
      </c>
      <c r="O539" s="204" t="str">
        <f>IF(LEN(L539)&gt;0,IFERROR(INDEX(Maps!$DY$2:$DY$1000,MATCH(L539,Maps!$DV$2:$DV$1000,0)),L539),"")</f>
        <v/>
      </c>
    </row>
    <row r="540" spans="5:15" x14ac:dyDescent="0.45">
      <c r="E540" s="195" t="str">
        <f t="shared" si="17"/>
        <v/>
      </c>
      <c r="G540" s="200" t="s">
        <v>0</v>
      </c>
      <c r="H540" s="3" t="str">
        <v/>
      </c>
      <c r="I540" s="4" t="str">
        <v/>
      </c>
      <c r="J540" s="4" t="str">
        <v/>
      </c>
      <c r="K540" s="19" t="str">
        <v/>
      </c>
      <c r="L540" t="str">
        <f t="shared" si="16"/>
        <v/>
      </c>
      <c r="M540" s="189" t="str">
        <f>IF(LEN(L540)&gt;0,IFERROR(INDEX(Maps!$DW$2:$DW$1000,MATCH(L540,Maps!$DV$2:$DV$1000,0)),"N"),"")</f>
        <v/>
      </c>
      <c r="N540" s="202" t="str">
        <f>IF(LEN(L540)&gt;0,IFERROR(INDEX(Maps!$DX$2:$DX$1000,MATCH(L540,Maps!$DV$2:$DV$1000,0)),1),"")</f>
        <v/>
      </c>
      <c r="O540" s="204" t="str">
        <f>IF(LEN(L540)&gt;0,IFERROR(INDEX(Maps!$DY$2:$DY$1000,MATCH(L540,Maps!$DV$2:$DV$1000,0)),L540),"")</f>
        <v/>
      </c>
    </row>
    <row r="541" spans="5:15" x14ac:dyDescent="0.45">
      <c r="E541" s="195" t="str">
        <f t="shared" si="17"/>
        <v/>
      </c>
      <c r="G541" s="200" t="s">
        <v>0</v>
      </c>
      <c r="H541" s="3" t="str">
        <v/>
      </c>
      <c r="I541" s="4" t="str">
        <v/>
      </c>
      <c r="J541" s="4" t="str">
        <v/>
      </c>
      <c r="K541" s="19" t="str">
        <v/>
      </c>
      <c r="L541" t="str">
        <f t="shared" si="16"/>
        <v/>
      </c>
      <c r="M541" s="189" t="str">
        <f>IF(LEN(L541)&gt;0,IFERROR(INDEX(Maps!$DW$2:$DW$1000,MATCH(L541,Maps!$DV$2:$DV$1000,0)),"N"),"")</f>
        <v/>
      </c>
      <c r="N541" s="202" t="str">
        <f>IF(LEN(L541)&gt;0,IFERROR(INDEX(Maps!$DX$2:$DX$1000,MATCH(L541,Maps!$DV$2:$DV$1000,0)),1),"")</f>
        <v/>
      </c>
      <c r="O541" s="204" t="str">
        <f>IF(LEN(L541)&gt;0,IFERROR(INDEX(Maps!$DY$2:$DY$1000,MATCH(L541,Maps!$DV$2:$DV$1000,0)),L541),"")</f>
        <v/>
      </c>
    </row>
    <row r="542" spans="5:15" x14ac:dyDescent="0.45">
      <c r="E542" s="195" t="str">
        <f t="shared" si="17"/>
        <v/>
      </c>
      <c r="G542" s="200" t="s">
        <v>0</v>
      </c>
      <c r="H542" s="3" t="str">
        <v/>
      </c>
      <c r="I542" s="4" t="str">
        <v/>
      </c>
      <c r="J542" s="4" t="str">
        <v/>
      </c>
      <c r="K542" s="19" t="str">
        <v/>
      </c>
      <c r="L542" t="str">
        <f t="shared" si="16"/>
        <v/>
      </c>
      <c r="M542" s="189" t="str">
        <f>IF(LEN(L542)&gt;0,IFERROR(INDEX(Maps!$DW$2:$DW$1000,MATCH(L542,Maps!$DV$2:$DV$1000,0)),"N"),"")</f>
        <v/>
      </c>
      <c r="N542" s="202" t="str">
        <f>IF(LEN(L542)&gt;0,IFERROR(INDEX(Maps!$DX$2:$DX$1000,MATCH(L542,Maps!$DV$2:$DV$1000,0)),1),"")</f>
        <v/>
      </c>
      <c r="O542" s="204" t="str">
        <f>IF(LEN(L542)&gt;0,IFERROR(INDEX(Maps!$DY$2:$DY$1000,MATCH(L542,Maps!$DV$2:$DV$1000,0)),L542),"")</f>
        <v/>
      </c>
    </row>
    <row r="543" spans="5:15" x14ac:dyDescent="0.45">
      <c r="E543" s="195" t="str">
        <f t="shared" si="17"/>
        <v/>
      </c>
      <c r="G543" s="200" t="s">
        <v>0</v>
      </c>
      <c r="H543" s="3" t="str">
        <v/>
      </c>
      <c r="I543" s="4" t="str">
        <v/>
      </c>
      <c r="J543" s="4" t="str">
        <v/>
      </c>
      <c r="K543" s="19" t="str">
        <v/>
      </c>
      <c r="L543" t="str">
        <f t="shared" si="16"/>
        <v/>
      </c>
      <c r="M543" s="189" t="str">
        <f>IF(LEN(L543)&gt;0,IFERROR(INDEX(Maps!$DW$2:$DW$1000,MATCH(L543,Maps!$DV$2:$DV$1000,0)),"N"),"")</f>
        <v/>
      </c>
      <c r="N543" s="202" t="str">
        <f>IF(LEN(L543)&gt;0,IFERROR(INDEX(Maps!$DX$2:$DX$1000,MATCH(L543,Maps!$DV$2:$DV$1000,0)),1),"")</f>
        <v/>
      </c>
      <c r="O543" s="204" t="str">
        <f>IF(LEN(L543)&gt;0,IFERROR(INDEX(Maps!$DY$2:$DY$1000,MATCH(L543,Maps!$DV$2:$DV$1000,0)),L543),"")</f>
        <v/>
      </c>
    </row>
    <row r="544" spans="5:15" x14ac:dyDescent="0.45">
      <c r="E544" s="195" t="str">
        <f t="shared" si="17"/>
        <v/>
      </c>
      <c r="G544" s="200" t="s">
        <v>0</v>
      </c>
      <c r="H544" s="3" t="str">
        <v/>
      </c>
      <c r="I544" s="4" t="str">
        <v/>
      </c>
      <c r="J544" s="4" t="str">
        <v/>
      </c>
      <c r="K544" s="19" t="str">
        <v/>
      </c>
      <c r="L544" t="str">
        <f t="shared" si="16"/>
        <v/>
      </c>
      <c r="M544" s="189" t="str">
        <f>IF(LEN(L544)&gt;0,IFERROR(INDEX(Maps!$DW$2:$DW$1000,MATCH(L544,Maps!$DV$2:$DV$1000,0)),"N"),"")</f>
        <v/>
      </c>
      <c r="N544" s="202" t="str">
        <f>IF(LEN(L544)&gt;0,IFERROR(INDEX(Maps!$DX$2:$DX$1000,MATCH(L544,Maps!$DV$2:$DV$1000,0)),1),"")</f>
        <v/>
      </c>
      <c r="O544" s="204" t="str">
        <f>IF(LEN(L544)&gt;0,IFERROR(INDEX(Maps!$DY$2:$DY$1000,MATCH(L544,Maps!$DV$2:$DV$1000,0)),L544),"")</f>
        <v/>
      </c>
    </row>
    <row r="545" spans="5:15" x14ac:dyDescent="0.45">
      <c r="E545" s="195" t="str">
        <f t="shared" si="17"/>
        <v/>
      </c>
      <c r="G545" s="200" t="s">
        <v>0</v>
      </c>
      <c r="H545" s="3" t="str">
        <v/>
      </c>
      <c r="I545" s="4" t="str">
        <v/>
      </c>
      <c r="J545" s="4" t="str">
        <v/>
      </c>
      <c r="K545" s="19" t="str">
        <v/>
      </c>
      <c r="L545" t="str">
        <f t="shared" si="16"/>
        <v/>
      </c>
      <c r="M545" s="189" t="str">
        <f>IF(LEN(L545)&gt;0,IFERROR(INDEX(Maps!$DW$2:$DW$1000,MATCH(L545,Maps!$DV$2:$DV$1000,0)),"N"),"")</f>
        <v/>
      </c>
      <c r="N545" s="202" t="str">
        <f>IF(LEN(L545)&gt;0,IFERROR(INDEX(Maps!$DX$2:$DX$1000,MATCH(L545,Maps!$DV$2:$DV$1000,0)),1),"")</f>
        <v/>
      </c>
      <c r="O545" s="204" t="str">
        <f>IF(LEN(L545)&gt;0,IFERROR(INDEX(Maps!$DY$2:$DY$1000,MATCH(L545,Maps!$DV$2:$DV$1000,0)),L545),"")</f>
        <v/>
      </c>
    </row>
    <row r="546" spans="5:15" x14ac:dyDescent="0.45">
      <c r="E546" s="195" t="str">
        <f t="shared" si="17"/>
        <v/>
      </c>
      <c r="G546" s="200" t="s">
        <v>0</v>
      </c>
      <c r="H546" s="3" t="str">
        <v/>
      </c>
      <c r="I546" s="4" t="str">
        <v/>
      </c>
      <c r="J546" s="4" t="str">
        <v/>
      </c>
      <c r="K546" s="19" t="str">
        <v/>
      </c>
      <c r="L546" t="str">
        <f t="shared" si="16"/>
        <v/>
      </c>
      <c r="M546" s="189" t="str">
        <f>IF(LEN(L546)&gt;0,IFERROR(INDEX(Maps!$DW$2:$DW$1000,MATCH(L546,Maps!$DV$2:$DV$1000,0)),"N"),"")</f>
        <v/>
      </c>
      <c r="N546" s="202" t="str">
        <f>IF(LEN(L546)&gt;0,IFERROR(INDEX(Maps!$DX$2:$DX$1000,MATCH(L546,Maps!$DV$2:$DV$1000,0)),1),"")</f>
        <v/>
      </c>
      <c r="O546" s="204" t="str">
        <f>IF(LEN(L546)&gt;0,IFERROR(INDEX(Maps!$DY$2:$DY$1000,MATCH(L546,Maps!$DV$2:$DV$1000,0)),L546),"")</f>
        <v/>
      </c>
    </row>
    <row r="547" spans="5:15" x14ac:dyDescent="0.45">
      <c r="E547" s="195" t="str">
        <f t="shared" si="17"/>
        <v/>
      </c>
      <c r="G547" s="200" t="s">
        <v>0</v>
      </c>
      <c r="H547" s="3" t="str">
        <v/>
      </c>
      <c r="I547" s="4" t="str">
        <v/>
      </c>
      <c r="J547" s="4" t="str">
        <v/>
      </c>
      <c r="K547" s="19" t="str">
        <v/>
      </c>
      <c r="L547" t="str">
        <f t="shared" si="16"/>
        <v/>
      </c>
      <c r="M547" s="189" t="str">
        <f>IF(LEN(L547)&gt;0,IFERROR(INDEX(Maps!$DW$2:$DW$1000,MATCH(L547,Maps!$DV$2:$DV$1000,0)),"N"),"")</f>
        <v/>
      </c>
      <c r="N547" s="202" t="str">
        <f>IF(LEN(L547)&gt;0,IFERROR(INDEX(Maps!$DX$2:$DX$1000,MATCH(L547,Maps!$DV$2:$DV$1000,0)),1),"")</f>
        <v/>
      </c>
      <c r="O547" s="204" t="str">
        <f>IF(LEN(L547)&gt;0,IFERROR(INDEX(Maps!$DY$2:$DY$1000,MATCH(L547,Maps!$DV$2:$DV$1000,0)),L547),"")</f>
        <v/>
      </c>
    </row>
    <row r="548" spans="5:15" x14ac:dyDescent="0.45">
      <c r="E548" s="195" t="str">
        <f t="shared" si="17"/>
        <v/>
      </c>
      <c r="G548" s="200" t="s">
        <v>0</v>
      </c>
      <c r="H548" s="3" t="str">
        <v/>
      </c>
      <c r="I548" s="4" t="str">
        <v/>
      </c>
      <c r="J548" s="4" t="str">
        <v/>
      </c>
      <c r="K548" s="19" t="str">
        <v/>
      </c>
      <c r="L548" t="str">
        <f t="shared" si="16"/>
        <v/>
      </c>
      <c r="M548" s="189" t="str">
        <f>IF(LEN(L548)&gt;0,IFERROR(INDEX(Maps!$DW$2:$DW$1000,MATCH(L548,Maps!$DV$2:$DV$1000,0)),"N"),"")</f>
        <v/>
      </c>
      <c r="N548" s="202" t="str">
        <f>IF(LEN(L548)&gt;0,IFERROR(INDEX(Maps!$DX$2:$DX$1000,MATCH(L548,Maps!$DV$2:$DV$1000,0)),1),"")</f>
        <v/>
      </c>
      <c r="O548" s="204" t="str">
        <f>IF(LEN(L548)&gt;0,IFERROR(INDEX(Maps!$DY$2:$DY$1000,MATCH(L548,Maps!$DV$2:$DV$1000,0)),L548),"")</f>
        <v/>
      </c>
    </row>
    <row r="549" spans="5:15" x14ac:dyDescent="0.45">
      <c r="E549" s="195" t="str">
        <f t="shared" si="17"/>
        <v/>
      </c>
      <c r="G549" s="200" t="s">
        <v>0</v>
      </c>
      <c r="H549" s="3" t="str">
        <v/>
      </c>
      <c r="I549" s="4" t="str">
        <v/>
      </c>
      <c r="J549" s="4" t="str">
        <v/>
      </c>
      <c r="K549" s="19" t="str">
        <v/>
      </c>
      <c r="L549" t="str">
        <f t="shared" si="16"/>
        <v/>
      </c>
      <c r="M549" s="189" t="str">
        <f>IF(LEN(L549)&gt;0,IFERROR(INDEX(Maps!$DW$2:$DW$1000,MATCH(L549,Maps!$DV$2:$DV$1000,0)),"N"),"")</f>
        <v/>
      </c>
      <c r="N549" s="202" t="str">
        <f>IF(LEN(L549)&gt;0,IFERROR(INDEX(Maps!$DX$2:$DX$1000,MATCH(L549,Maps!$DV$2:$DV$1000,0)),1),"")</f>
        <v/>
      </c>
      <c r="O549" s="204" t="str">
        <f>IF(LEN(L549)&gt;0,IFERROR(INDEX(Maps!$DY$2:$DY$1000,MATCH(L549,Maps!$DV$2:$DV$1000,0)),L549),"")</f>
        <v/>
      </c>
    </row>
    <row r="550" spans="5:15" x14ac:dyDescent="0.45">
      <c r="E550" s="195" t="str">
        <f t="shared" si="17"/>
        <v/>
      </c>
      <c r="G550" s="200" t="s">
        <v>0</v>
      </c>
      <c r="H550" s="3" t="str">
        <v/>
      </c>
      <c r="I550" s="4" t="str">
        <v/>
      </c>
      <c r="J550" s="4" t="str">
        <v/>
      </c>
      <c r="K550" s="19" t="str">
        <v/>
      </c>
      <c r="L550" t="str">
        <f t="shared" si="16"/>
        <v/>
      </c>
      <c r="M550" s="189" t="str">
        <f>IF(LEN(L550)&gt;0,IFERROR(INDEX(Maps!$DW$2:$DW$1000,MATCH(L550,Maps!$DV$2:$DV$1000,0)),"N"),"")</f>
        <v/>
      </c>
      <c r="N550" s="202" t="str">
        <f>IF(LEN(L550)&gt;0,IFERROR(INDEX(Maps!$DX$2:$DX$1000,MATCH(L550,Maps!$DV$2:$DV$1000,0)),1),"")</f>
        <v/>
      </c>
      <c r="O550" s="204" t="str">
        <f>IF(LEN(L550)&gt;0,IFERROR(INDEX(Maps!$DY$2:$DY$1000,MATCH(L550,Maps!$DV$2:$DV$1000,0)),L550),"")</f>
        <v/>
      </c>
    </row>
    <row r="551" spans="5:15" x14ac:dyDescent="0.45">
      <c r="E551" s="195" t="str">
        <f t="shared" si="17"/>
        <v/>
      </c>
      <c r="G551" s="200" t="s">
        <v>0</v>
      </c>
      <c r="H551" s="3" t="str">
        <v/>
      </c>
      <c r="I551" s="4" t="str">
        <v/>
      </c>
      <c r="J551" s="4" t="str">
        <v/>
      </c>
      <c r="K551" s="19" t="str">
        <v/>
      </c>
      <c r="L551" t="str">
        <f t="shared" si="16"/>
        <v/>
      </c>
      <c r="M551" s="189" t="str">
        <f>IF(LEN(L551)&gt;0,IFERROR(INDEX(Maps!$DW$2:$DW$1000,MATCH(L551,Maps!$DV$2:$DV$1000,0)),"N"),"")</f>
        <v/>
      </c>
      <c r="N551" s="202" t="str">
        <f>IF(LEN(L551)&gt;0,IFERROR(INDEX(Maps!$DX$2:$DX$1000,MATCH(L551,Maps!$DV$2:$DV$1000,0)),1),"")</f>
        <v/>
      </c>
      <c r="O551" s="204" t="str">
        <f>IF(LEN(L551)&gt;0,IFERROR(INDEX(Maps!$DY$2:$DY$1000,MATCH(L551,Maps!$DV$2:$DV$1000,0)),L551),"")</f>
        <v/>
      </c>
    </row>
    <row r="552" spans="5:15" x14ac:dyDescent="0.45">
      <c r="E552" s="195" t="str">
        <f t="shared" si="17"/>
        <v/>
      </c>
      <c r="G552" s="200" t="s">
        <v>0</v>
      </c>
      <c r="H552" s="3" t="str">
        <v/>
      </c>
      <c r="I552" s="4" t="str">
        <v/>
      </c>
      <c r="J552" s="4" t="str">
        <v/>
      </c>
      <c r="K552" s="19" t="str">
        <v/>
      </c>
      <c r="L552" t="str">
        <f t="shared" si="16"/>
        <v/>
      </c>
      <c r="M552" s="189" t="str">
        <f>IF(LEN(L552)&gt;0,IFERROR(INDEX(Maps!$DW$2:$DW$1000,MATCH(L552,Maps!$DV$2:$DV$1000,0)),"N"),"")</f>
        <v/>
      </c>
      <c r="N552" s="202" t="str">
        <f>IF(LEN(L552)&gt;0,IFERROR(INDEX(Maps!$DX$2:$DX$1000,MATCH(L552,Maps!$DV$2:$DV$1000,0)),1),"")</f>
        <v/>
      </c>
      <c r="O552" s="204" t="str">
        <f>IF(LEN(L552)&gt;0,IFERROR(INDEX(Maps!$DY$2:$DY$1000,MATCH(L552,Maps!$DV$2:$DV$1000,0)),L552),"")</f>
        <v/>
      </c>
    </row>
    <row r="553" spans="5:15" x14ac:dyDescent="0.45">
      <c r="E553" s="195" t="str">
        <f t="shared" si="17"/>
        <v/>
      </c>
      <c r="G553" s="200" t="s">
        <v>0</v>
      </c>
      <c r="H553" s="3" t="str">
        <v/>
      </c>
      <c r="I553" s="4" t="str">
        <v/>
      </c>
      <c r="J553" s="4" t="str">
        <v/>
      </c>
      <c r="K553" s="19" t="str">
        <v/>
      </c>
      <c r="L553" t="str">
        <f t="shared" ref="L553:L616" si="18">IF(LEN(F554)&gt;0,F554,"")</f>
        <v/>
      </c>
      <c r="M553" s="189" t="str">
        <f>IF(LEN(L553)&gt;0,IFERROR(INDEX(Maps!$DW$2:$DW$1000,MATCH(L553,Maps!$DV$2:$DV$1000,0)),"N"),"")</f>
        <v/>
      </c>
      <c r="N553" s="202" t="str">
        <f>IF(LEN(L553)&gt;0,IFERROR(INDEX(Maps!$DX$2:$DX$1000,MATCH(L553,Maps!$DV$2:$DV$1000,0)),1),"")</f>
        <v/>
      </c>
      <c r="O553" s="204" t="str">
        <f>IF(LEN(L553)&gt;0,IFERROR(INDEX(Maps!$DY$2:$DY$1000,MATCH(L553,Maps!$DV$2:$DV$1000,0)),L553),"")</f>
        <v/>
      </c>
    </row>
    <row r="554" spans="5:15" x14ac:dyDescent="0.45">
      <c r="E554" s="195" t="str">
        <f t="shared" si="17"/>
        <v/>
      </c>
      <c r="G554" s="200" t="s">
        <v>0</v>
      </c>
      <c r="H554" s="3" t="str">
        <v/>
      </c>
      <c r="I554" s="4" t="str">
        <v/>
      </c>
      <c r="J554" s="4" t="str">
        <v/>
      </c>
      <c r="K554" s="19" t="str">
        <v/>
      </c>
      <c r="L554" t="str">
        <f t="shared" si="18"/>
        <v/>
      </c>
      <c r="M554" s="189" t="str">
        <f>IF(LEN(L554)&gt;0,IFERROR(INDEX(Maps!$DW$2:$DW$1000,MATCH(L554,Maps!$DV$2:$DV$1000,0)),"N"),"")</f>
        <v/>
      </c>
      <c r="N554" s="202" t="str">
        <f>IF(LEN(L554)&gt;0,IFERROR(INDEX(Maps!$DX$2:$DX$1000,MATCH(L554,Maps!$DV$2:$DV$1000,0)),1),"")</f>
        <v/>
      </c>
      <c r="O554" s="204" t="str">
        <f>IF(LEN(L554)&gt;0,IFERROR(INDEX(Maps!$DY$2:$DY$1000,MATCH(L554,Maps!$DV$2:$DV$1000,0)),L554),"")</f>
        <v/>
      </c>
    </row>
    <row r="555" spans="5:15" x14ac:dyDescent="0.45">
      <c r="E555" s="195" t="str">
        <f t="shared" si="17"/>
        <v/>
      </c>
      <c r="G555" s="200" t="s">
        <v>0</v>
      </c>
      <c r="H555" s="3" t="str">
        <v/>
      </c>
      <c r="I555" s="4" t="str">
        <v/>
      </c>
      <c r="J555" s="4" t="str">
        <v/>
      </c>
      <c r="K555" s="19" t="str">
        <v/>
      </c>
      <c r="L555" t="str">
        <f t="shared" si="18"/>
        <v/>
      </c>
      <c r="M555" s="189" t="str">
        <f>IF(LEN(L555)&gt;0,IFERROR(INDEX(Maps!$DW$2:$DW$1000,MATCH(L555,Maps!$DV$2:$DV$1000,0)),"N"),"")</f>
        <v/>
      </c>
      <c r="N555" s="202" t="str">
        <f>IF(LEN(L555)&gt;0,IFERROR(INDEX(Maps!$DX$2:$DX$1000,MATCH(L555,Maps!$DV$2:$DV$1000,0)),1),"")</f>
        <v/>
      </c>
      <c r="O555" s="204" t="str">
        <f>IF(LEN(L555)&gt;0,IFERROR(INDEX(Maps!$DY$2:$DY$1000,MATCH(L555,Maps!$DV$2:$DV$1000,0)),L555),"")</f>
        <v/>
      </c>
    </row>
    <row r="556" spans="5:15" x14ac:dyDescent="0.45">
      <c r="E556" s="195" t="str">
        <f t="shared" si="17"/>
        <v/>
      </c>
      <c r="G556" s="200" t="s">
        <v>0</v>
      </c>
      <c r="H556" s="3" t="str">
        <v/>
      </c>
      <c r="I556" s="4" t="str">
        <v/>
      </c>
      <c r="J556" s="4" t="str">
        <v/>
      </c>
      <c r="K556" s="19" t="str">
        <v/>
      </c>
      <c r="L556" t="str">
        <f t="shared" si="18"/>
        <v/>
      </c>
      <c r="M556" s="189" t="str">
        <f>IF(LEN(L556)&gt;0,IFERROR(INDEX(Maps!$DW$2:$DW$1000,MATCH(L556,Maps!$DV$2:$DV$1000,0)),"N"),"")</f>
        <v/>
      </c>
      <c r="N556" s="202" t="str">
        <f>IF(LEN(L556)&gt;0,IFERROR(INDEX(Maps!$DX$2:$DX$1000,MATCH(L556,Maps!$DV$2:$DV$1000,0)),1),"")</f>
        <v/>
      </c>
      <c r="O556" s="204" t="str">
        <f>IF(LEN(L556)&gt;0,IFERROR(INDEX(Maps!$DY$2:$DY$1000,MATCH(L556,Maps!$DV$2:$DV$1000,0)),L556),"")</f>
        <v/>
      </c>
    </row>
    <row r="557" spans="5:15" x14ac:dyDescent="0.45">
      <c r="E557" s="195" t="str">
        <f t="shared" si="17"/>
        <v/>
      </c>
      <c r="G557" s="200" t="s">
        <v>0</v>
      </c>
      <c r="H557" s="3" t="str">
        <v/>
      </c>
      <c r="I557" s="4" t="str">
        <v/>
      </c>
      <c r="J557" s="4" t="str">
        <v/>
      </c>
      <c r="K557" s="19" t="str">
        <v/>
      </c>
      <c r="L557" t="str">
        <f t="shared" si="18"/>
        <v/>
      </c>
      <c r="M557" s="189" t="str">
        <f>IF(LEN(L557)&gt;0,IFERROR(INDEX(Maps!$DW$2:$DW$1000,MATCH(L557,Maps!$DV$2:$DV$1000,0)),"N"),"")</f>
        <v/>
      </c>
      <c r="N557" s="202" t="str">
        <f>IF(LEN(L557)&gt;0,IFERROR(INDEX(Maps!$DX$2:$DX$1000,MATCH(L557,Maps!$DV$2:$DV$1000,0)),1),"")</f>
        <v/>
      </c>
      <c r="O557" s="204" t="str">
        <f>IF(LEN(L557)&gt;0,IFERROR(INDEX(Maps!$DY$2:$DY$1000,MATCH(L557,Maps!$DV$2:$DV$1000,0)),L557),"")</f>
        <v/>
      </c>
    </row>
    <row r="558" spans="5:15" x14ac:dyDescent="0.45">
      <c r="E558" s="195" t="str">
        <f t="shared" si="17"/>
        <v/>
      </c>
      <c r="G558" s="200" t="s">
        <v>0</v>
      </c>
      <c r="H558" s="3" t="str">
        <v/>
      </c>
      <c r="I558" s="4" t="str">
        <v/>
      </c>
      <c r="J558" s="4" t="str">
        <v/>
      </c>
      <c r="K558" s="19" t="str">
        <v/>
      </c>
      <c r="L558" t="str">
        <f t="shared" si="18"/>
        <v/>
      </c>
      <c r="M558" s="189" t="str">
        <f>IF(LEN(L558)&gt;0,IFERROR(INDEX(Maps!$DW$2:$DW$1000,MATCH(L558,Maps!$DV$2:$DV$1000,0)),"N"),"")</f>
        <v/>
      </c>
      <c r="N558" s="202" t="str">
        <f>IF(LEN(L558)&gt;0,IFERROR(INDEX(Maps!$DX$2:$DX$1000,MATCH(L558,Maps!$DV$2:$DV$1000,0)),1),"")</f>
        <v/>
      </c>
      <c r="O558" s="204" t="str">
        <f>IF(LEN(L558)&gt;0,IFERROR(INDEX(Maps!$DY$2:$DY$1000,MATCH(L558,Maps!$DV$2:$DV$1000,0)),L558),"")</f>
        <v/>
      </c>
    </row>
    <row r="559" spans="5:15" x14ac:dyDescent="0.45">
      <c r="E559" s="195" t="str">
        <f t="shared" si="17"/>
        <v/>
      </c>
      <c r="G559" s="200" t="s">
        <v>0</v>
      </c>
      <c r="H559" s="3" t="str">
        <v/>
      </c>
      <c r="I559" s="4" t="str">
        <v/>
      </c>
      <c r="J559" s="4" t="str">
        <v/>
      </c>
      <c r="K559" s="19" t="str">
        <v/>
      </c>
      <c r="L559" t="str">
        <f t="shared" si="18"/>
        <v/>
      </c>
      <c r="M559" s="189" t="str">
        <f>IF(LEN(L559)&gt;0,IFERROR(INDEX(Maps!$DW$2:$DW$1000,MATCH(L559,Maps!$DV$2:$DV$1000,0)),"N"),"")</f>
        <v/>
      </c>
      <c r="N559" s="202" t="str">
        <f>IF(LEN(L559)&gt;0,IFERROR(INDEX(Maps!$DX$2:$DX$1000,MATCH(L559,Maps!$DV$2:$DV$1000,0)),1),"")</f>
        <v/>
      </c>
      <c r="O559" s="204" t="str">
        <f>IF(LEN(L559)&gt;0,IFERROR(INDEX(Maps!$DY$2:$DY$1000,MATCH(L559,Maps!$DV$2:$DV$1000,0)),L559),"")</f>
        <v/>
      </c>
    </row>
    <row r="560" spans="5:15" x14ac:dyDescent="0.45">
      <c r="E560" s="195" t="str">
        <f t="shared" si="17"/>
        <v/>
      </c>
      <c r="G560" s="200" t="s">
        <v>0</v>
      </c>
      <c r="H560" s="3" t="str">
        <v/>
      </c>
      <c r="I560" s="4" t="str">
        <v/>
      </c>
      <c r="J560" s="4" t="str">
        <v/>
      </c>
      <c r="K560" s="19" t="str">
        <v/>
      </c>
      <c r="L560" t="str">
        <f t="shared" si="18"/>
        <v/>
      </c>
      <c r="M560" s="189" t="str">
        <f>IF(LEN(L560)&gt;0,IFERROR(INDEX(Maps!$DW$2:$DW$1000,MATCH(L560,Maps!$DV$2:$DV$1000,0)),"N"),"")</f>
        <v/>
      </c>
      <c r="N560" s="202" t="str">
        <f>IF(LEN(L560)&gt;0,IFERROR(INDEX(Maps!$DX$2:$DX$1000,MATCH(L560,Maps!$DV$2:$DV$1000,0)),1),"")</f>
        <v/>
      </c>
      <c r="O560" s="204" t="str">
        <f>IF(LEN(L560)&gt;0,IFERROR(INDEX(Maps!$DY$2:$DY$1000,MATCH(L560,Maps!$DV$2:$DV$1000,0)),L560),"")</f>
        <v/>
      </c>
    </row>
    <row r="561" spans="5:15" x14ac:dyDescent="0.45">
      <c r="E561" s="195" t="str">
        <f t="shared" si="17"/>
        <v/>
      </c>
      <c r="G561" s="200" t="s">
        <v>0</v>
      </c>
      <c r="H561" s="3" t="str">
        <v/>
      </c>
      <c r="I561" s="4" t="str">
        <v/>
      </c>
      <c r="J561" s="4" t="str">
        <v/>
      </c>
      <c r="K561" s="19" t="str">
        <v/>
      </c>
      <c r="L561" t="str">
        <f t="shared" si="18"/>
        <v/>
      </c>
      <c r="M561" s="189" t="str">
        <f>IF(LEN(L561)&gt;0,IFERROR(INDEX(Maps!$DW$2:$DW$1000,MATCH(L561,Maps!$DV$2:$DV$1000,0)),"N"),"")</f>
        <v/>
      </c>
      <c r="N561" s="202" t="str">
        <f>IF(LEN(L561)&gt;0,IFERROR(INDEX(Maps!$DX$2:$DX$1000,MATCH(L561,Maps!$DV$2:$DV$1000,0)),1),"")</f>
        <v/>
      </c>
      <c r="O561" s="204" t="str">
        <f>IF(LEN(L561)&gt;0,IFERROR(INDEX(Maps!$DY$2:$DY$1000,MATCH(L561,Maps!$DV$2:$DV$1000,0)),L561),"")</f>
        <v/>
      </c>
    </row>
    <row r="562" spans="5:15" x14ac:dyDescent="0.45">
      <c r="E562" s="195" t="str">
        <f t="shared" si="17"/>
        <v/>
      </c>
      <c r="G562" s="200" t="s">
        <v>0</v>
      </c>
      <c r="H562" s="3" t="str">
        <v/>
      </c>
      <c r="I562" s="4" t="str">
        <v/>
      </c>
      <c r="J562" s="4" t="str">
        <v/>
      </c>
      <c r="K562" s="19" t="str">
        <v/>
      </c>
      <c r="L562" t="str">
        <f t="shared" si="18"/>
        <v/>
      </c>
      <c r="M562" s="189" t="str">
        <f>IF(LEN(L562)&gt;0,IFERROR(INDEX(Maps!$DW$2:$DW$1000,MATCH(L562,Maps!$DV$2:$DV$1000,0)),"N"),"")</f>
        <v/>
      </c>
      <c r="N562" s="202" t="str">
        <f>IF(LEN(L562)&gt;0,IFERROR(INDEX(Maps!$DX$2:$DX$1000,MATCH(L562,Maps!$DV$2:$DV$1000,0)),1),"")</f>
        <v/>
      </c>
      <c r="O562" s="204" t="str">
        <f>IF(LEN(L562)&gt;0,IFERROR(INDEX(Maps!$DY$2:$DY$1000,MATCH(L562,Maps!$DV$2:$DV$1000,0)),L562),"")</f>
        <v/>
      </c>
    </row>
    <row r="563" spans="5:15" x14ac:dyDescent="0.45">
      <c r="E563" s="195" t="str">
        <f t="shared" si="17"/>
        <v/>
      </c>
      <c r="G563" s="200" t="s">
        <v>0</v>
      </c>
      <c r="H563" s="3" t="str">
        <v/>
      </c>
      <c r="I563" s="4" t="str">
        <v/>
      </c>
      <c r="J563" s="4" t="str">
        <v/>
      </c>
      <c r="K563" s="19" t="str">
        <v/>
      </c>
      <c r="L563" t="str">
        <f t="shared" si="18"/>
        <v/>
      </c>
      <c r="M563" s="189" t="str">
        <f>IF(LEN(L563)&gt;0,IFERROR(INDEX(Maps!$DW$2:$DW$1000,MATCH(L563,Maps!$DV$2:$DV$1000,0)),"N"),"")</f>
        <v/>
      </c>
      <c r="N563" s="202" t="str">
        <f>IF(LEN(L563)&gt;0,IFERROR(INDEX(Maps!$DX$2:$DX$1000,MATCH(L563,Maps!$DV$2:$DV$1000,0)),1),"")</f>
        <v/>
      </c>
      <c r="O563" s="204" t="str">
        <f>IF(LEN(L563)&gt;0,IFERROR(INDEX(Maps!$DY$2:$DY$1000,MATCH(L563,Maps!$DV$2:$DV$1000,0)),L563),"")</f>
        <v/>
      </c>
    </row>
    <row r="564" spans="5:15" x14ac:dyDescent="0.45">
      <c r="E564" s="195" t="str">
        <f t="shared" si="17"/>
        <v/>
      </c>
      <c r="G564" s="200" t="s">
        <v>0</v>
      </c>
      <c r="H564" s="3" t="str">
        <v/>
      </c>
      <c r="I564" s="4" t="str">
        <v/>
      </c>
      <c r="J564" s="4" t="str">
        <v/>
      </c>
      <c r="K564" s="19" t="str">
        <v/>
      </c>
      <c r="L564" t="str">
        <f t="shared" si="18"/>
        <v/>
      </c>
      <c r="M564" s="189" t="str">
        <f>IF(LEN(L564)&gt;0,IFERROR(INDEX(Maps!$DW$2:$DW$1000,MATCH(L564,Maps!$DV$2:$DV$1000,0)),"N"),"")</f>
        <v/>
      </c>
      <c r="N564" s="202" t="str">
        <f>IF(LEN(L564)&gt;0,IFERROR(INDEX(Maps!$DX$2:$DX$1000,MATCH(L564,Maps!$DV$2:$DV$1000,0)),1),"")</f>
        <v/>
      </c>
      <c r="O564" s="204" t="str">
        <f>IF(LEN(L564)&gt;0,IFERROR(INDEX(Maps!$DY$2:$DY$1000,MATCH(L564,Maps!$DV$2:$DV$1000,0)),L564),"")</f>
        <v/>
      </c>
    </row>
    <row r="565" spans="5:15" x14ac:dyDescent="0.45">
      <c r="E565" s="195" t="str">
        <f t="shared" si="17"/>
        <v/>
      </c>
      <c r="G565" s="200" t="s">
        <v>0</v>
      </c>
      <c r="H565" s="3" t="str">
        <v/>
      </c>
      <c r="I565" s="4" t="str">
        <v/>
      </c>
      <c r="J565" s="4" t="str">
        <v/>
      </c>
      <c r="K565" s="19" t="str">
        <v/>
      </c>
      <c r="L565" t="str">
        <f t="shared" si="18"/>
        <v/>
      </c>
      <c r="M565" s="189" t="str">
        <f>IF(LEN(L565)&gt;0,IFERROR(INDEX(Maps!$DW$2:$DW$1000,MATCH(L565,Maps!$DV$2:$DV$1000,0)),"N"),"")</f>
        <v/>
      </c>
      <c r="N565" s="202" t="str">
        <f>IF(LEN(L565)&gt;0,IFERROR(INDEX(Maps!$DX$2:$DX$1000,MATCH(L565,Maps!$DV$2:$DV$1000,0)),1),"")</f>
        <v/>
      </c>
      <c r="O565" s="204" t="str">
        <f>IF(LEN(L565)&gt;0,IFERROR(INDEX(Maps!$DY$2:$DY$1000,MATCH(L565,Maps!$DV$2:$DV$1000,0)),L565),"")</f>
        <v/>
      </c>
    </row>
    <row r="566" spans="5:15" x14ac:dyDescent="0.45">
      <c r="E566" s="195" t="str">
        <f t="shared" si="17"/>
        <v/>
      </c>
      <c r="G566" s="200" t="s">
        <v>0</v>
      </c>
      <c r="H566" s="3" t="str">
        <v/>
      </c>
      <c r="I566" s="4" t="str">
        <v/>
      </c>
      <c r="J566" s="4" t="str">
        <v/>
      </c>
      <c r="K566" s="19" t="str">
        <v/>
      </c>
      <c r="L566" t="str">
        <f t="shared" si="18"/>
        <v/>
      </c>
      <c r="M566" s="189" t="str">
        <f>IF(LEN(L566)&gt;0,IFERROR(INDEX(Maps!$DW$2:$DW$1000,MATCH(L566,Maps!$DV$2:$DV$1000,0)),"N"),"")</f>
        <v/>
      </c>
      <c r="N566" s="202" t="str">
        <f>IF(LEN(L566)&gt;0,IFERROR(INDEX(Maps!$DX$2:$DX$1000,MATCH(L566,Maps!$DV$2:$DV$1000,0)),1),"")</f>
        <v/>
      </c>
      <c r="O566" s="204" t="str">
        <f>IF(LEN(L566)&gt;0,IFERROR(INDEX(Maps!$DY$2:$DY$1000,MATCH(L566,Maps!$DV$2:$DV$1000,0)),L566),"")</f>
        <v/>
      </c>
    </row>
    <row r="567" spans="5:15" x14ac:dyDescent="0.45">
      <c r="E567" s="195" t="str">
        <f t="shared" si="17"/>
        <v/>
      </c>
      <c r="G567" s="200" t="s">
        <v>0</v>
      </c>
      <c r="H567" s="3" t="str">
        <v/>
      </c>
      <c r="I567" s="4" t="str">
        <v/>
      </c>
      <c r="J567" s="4" t="str">
        <v/>
      </c>
      <c r="K567" s="19" t="str">
        <v/>
      </c>
      <c r="L567" t="str">
        <f t="shared" si="18"/>
        <v/>
      </c>
      <c r="M567" s="189" t="str">
        <f>IF(LEN(L567)&gt;0,IFERROR(INDEX(Maps!$DW$2:$DW$1000,MATCH(L567,Maps!$DV$2:$DV$1000,0)),"N"),"")</f>
        <v/>
      </c>
      <c r="N567" s="202" t="str">
        <f>IF(LEN(L567)&gt;0,IFERROR(INDEX(Maps!$DX$2:$DX$1000,MATCH(L567,Maps!$DV$2:$DV$1000,0)),1),"")</f>
        <v/>
      </c>
      <c r="O567" s="204" t="str">
        <f>IF(LEN(L567)&gt;0,IFERROR(INDEX(Maps!$DY$2:$DY$1000,MATCH(L567,Maps!$DV$2:$DV$1000,0)),L567),"")</f>
        <v/>
      </c>
    </row>
    <row r="568" spans="5:15" x14ac:dyDescent="0.45">
      <c r="E568" s="195" t="str">
        <f t="shared" si="17"/>
        <v/>
      </c>
      <c r="G568" s="200" t="s">
        <v>0</v>
      </c>
      <c r="H568" s="3" t="str">
        <v/>
      </c>
      <c r="I568" s="4" t="str">
        <v/>
      </c>
      <c r="J568" s="4" t="str">
        <v/>
      </c>
      <c r="K568" s="19" t="str">
        <v/>
      </c>
      <c r="L568" t="str">
        <f t="shared" si="18"/>
        <v/>
      </c>
      <c r="M568" s="189" t="str">
        <f>IF(LEN(L568)&gt;0,IFERROR(INDEX(Maps!$DW$2:$DW$1000,MATCH(L568,Maps!$DV$2:$DV$1000,0)),"N"),"")</f>
        <v/>
      </c>
      <c r="N568" s="202" t="str">
        <f>IF(LEN(L568)&gt;0,IFERROR(INDEX(Maps!$DX$2:$DX$1000,MATCH(L568,Maps!$DV$2:$DV$1000,0)),1),"")</f>
        <v/>
      </c>
      <c r="O568" s="204" t="str">
        <f>IF(LEN(L568)&gt;0,IFERROR(INDEX(Maps!$DY$2:$DY$1000,MATCH(L568,Maps!$DV$2:$DV$1000,0)),L568),"")</f>
        <v/>
      </c>
    </row>
    <row r="569" spans="5:15" x14ac:dyDescent="0.45">
      <c r="E569" s="195" t="str">
        <f t="shared" si="17"/>
        <v/>
      </c>
      <c r="G569" s="200" t="s">
        <v>0</v>
      </c>
      <c r="H569" s="3" t="str">
        <v/>
      </c>
      <c r="I569" s="4" t="str">
        <v/>
      </c>
      <c r="J569" s="4" t="str">
        <v/>
      </c>
      <c r="K569" s="19" t="str">
        <v/>
      </c>
      <c r="L569" t="str">
        <f t="shared" si="18"/>
        <v/>
      </c>
      <c r="M569" s="189" t="str">
        <f>IF(LEN(L569)&gt;0,IFERROR(INDEX(Maps!$DW$2:$DW$1000,MATCH(L569,Maps!$DV$2:$DV$1000,0)),"N"),"")</f>
        <v/>
      </c>
      <c r="N569" s="202" t="str">
        <f>IF(LEN(L569)&gt;0,IFERROR(INDEX(Maps!$DX$2:$DX$1000,MATCH(L569,Maps!$DV$2:$DV$1000,0)),1),"")</f>
        <v/>
      </c>
      <c r="O569" s="204" t="str">
        <f>IF(LEN(L569)&gt;0,IFERROR(INDEX(Maps!$DY$2:$DY$1000,MATCH(L569,Maps!$DV$2:$DV$1000,0)),L569),"")</f>
        <v/>
      </c>
    </row>
    <row r="570" spans="5:15" x14ac:dyDescent="0.45">
      <c r="E570" s="195" t="str">
        <f t="shared" si="17"/>
        <v/>
      </c>
      <c r="G570" s="200" t="s">
        <v>0</v>
      </c>
      <c r="H570" s="3" t="str">
        <v/>
      </c>
      <c r="I570" s="4" t="str">
        <v/>
      </c>
      <c r="J570" s="4" t="str">
        <v/>
      </c>
      <c r="K570" s="19" t="str">
        <v/>
      </c>
      <c r="L570" t="str">
        <f t="shared" si="18"/>
        <v/>
      </c>
      <c r="M570" s="189" t="str">
        <f>IF(LEN(L570)&gt;0,IFERROR(INDEX(Maps!$DW$2:$DW$1000,MATCH(L570,Maps!$DV$2:$DV$1000,0)),"N"),"")</f>
        <v/>
      </c>
      <c r="N570" s="202" t="str">
        <f>IF(LEN(L570)&gt;0,IFERROR(INDEX(Maps!$DX$2:$DX$1000,MATCH(L570,Maps!$DV$2:$DV$1000,0)),1),"")</f>
        <v/>
      </c>
      <c r="O570" s="204" t="str">
        <f>IF(LEN(L570)&gt;0,IFERROR(INDEX(Maps!$DY$2:$DY$1000,MATCH(L570,Maps!$DV$2:$DV$1000,0)),L570),"")</f>
        <v/>
      </c>
    </row>
    <row r="571" spans="5:15" x14ac:dyDescent="0.45">
      <c r="E571" s="195" t="str">
        <f t="shared" si="17"/>
        <v/>
      </c>
      <c r="G571" s="200" t="s">
        <v>0</v>
      </c>
      <c r="H571" s="3" t="str">
        <v/>
      </c>
      <c r="I571" s="4" t="str">
        <v/>
      </c>
      <c r="J571" s="4" t="str">
        <v/>
      </c>
      <c r="K571" s="19" t="str">
        <v/>
      </c>
      <c r="L571" t="str">
        <f t="shared" si="18"/>
        <v/>
      </c>
      <c r="M571" s="189" t="str">
        <f>IF(LEN(L571)&gt;0,IFERROR(INDEX(Maps!$DW$2:$DW$1000,MATCH(L571,Maps!$DV$2:$DV$1000,0)),"N"),"")</f>
        <v/>
      </c>
      <c r="N571" s="202" t="str">
        <f>IF(LEN(L571)&gt;0,IFERROR(INDEX(Maps!$DX$2:$DX$1000,MATCH(L571,Maps!$DV$2:$DV$1000,0)),1),"")</f>
        <v/>
      </c>
      <c r="O571" s="204" t="str">
        <f>IF(LEN(L571)&gt;0,IFERROR(INDEX(Maps!$DY$2:$DY$1000,MATCH(L571,Maps!$DV$2:$DV$1000,0)),L571),"")</f>
        <v/>
      </c>
    </row>
    <row r="572" spans="5:15" x14ac:dyDescent="0.45">
      <c r="E572" s="195" t="str">
        <f t="shared" si="17"/>
        <v/>
      </c>
      <c r="G572" s="200" t="s">
        <v>0</v>
      </c>
      <c r="H572" s="3" t="str">
        <v/>
      </c>
      <c r="I572" s="4" t="str">
        <v/>
      </c>
      <c r="J572" s="4" t="str">
        <v/>
      </c>
      <c r="K572" s="19" t="str">
        <v/>
      </c>
      <c r="L572" t="str">
        <f t="shared" si="18"/>
        <v/>
      </c>
      <c r="M572" s="189" t="str">
        <f>IF(LEN(L572)&gt;0,IFERROR(INDEX(Maps!$DW$2:$DW$1000,MATCH(L572,Maps!$DV$2:$DV$1000,0)),"N"),"")</f>
        <v/>
      </c>
      <c r="N572" s="202" t="str">
        <f>IF(LEN(L572)&gt;0,IFERROR(INDEX(Maps!$DX$2:$DX$1000,MATCH(L572,Maps!$DV$2:$DV$1000,0)),1),"")</f>
        <v/>
      </c>
      <c r="O572" s="204" t="str">
        <f>IF(LEN(L572)&gt;0,IFERROR(INDEX(Maps!$DY$2:$DY$1000,MATCH(L572,Maps!$DV$2:$DV$1000,0)),L572),"")</f>
        <v/>
      </c>
    </row>
    <row r="573" spans="5:15" x14ac:dyDescent="0.45">
      <c r="E573" s="195" t="str">
        <f t="shared" si="17"/>
        <v/>
      </c>
      <c r="G573" s="200" t="s">
        <v>0</v>
      </c>
      <c r="H573" s="3" t="str">
        <v/>
      </c>
      <c r="I573" s="4" t="str">
        <v/>
      </c>
      <c r="J573" s="4" t="str">
        <v/>
      </c>
      <c r="K573" s="19" t="str">
        <v/>
      </c>
      <c r="L573" t="str">
        <f t="shared" si="18"/>
        <v/>
      </c>
      <c r="M573" s="189" t="str">
        <f>IF(LEN(L573)&gt;0,IFERROR(INDEX(Maps!$DW$2:$DW$1000,MATCH(L573,Maps!$DV$2:$DV$1000,0)),"N"),"")</f>
        <v/>
      </c>
      <c r="N573" s="202" t="str">
        <f>IF(LEN(L573)&gt;0,IFERROR(INDEX(Maps!$DX$2:$DX$1000,MATCH(L573,Maps!$DV$2:$DV$1000,0)),1),"")</f>
        <v/>
      </c>
      <c r="O573" s="204" t="str">
        <f>IF(LEN(L573)&gt;0,IFERROR(INDEX(Maps!$DY$2:$DY$1000,MATCH(L573,Maps!$DV$2:$DV$1000,0)),L573),"")</f>
        <v/>
      </c>
    </row>
    <row r="574" spans="5:15" x14ac:dyDescent="0.45">
      <c r="E574" s="195" t="str">
        <f t="shared" si="17"/>
        <v/>
      </c>
      <c r="G574" s="200" t="s">
        <v>0</v>
      </c>
      <c r="H574" s="3" t="str">
        <v/>
      </c>
      <c r="I574" s="4" t="str">
        <v/>
      </c>
      <c r="J574" s="4" t="str">
        <v/>
      </c>
      <c r="K574" s="19" t="str">
        <v/>
      </c>
      <c r="L574" t="str">
        <f t="shared" si="18"/>
        <v/>
      </c>
      <c r="M574" s="189" t="str">
        <f>IF(LEN(L574)&gt;0,IFERROR(INDEX(Maps!$DW$2:$DW$1000,MATCH(L574,Maps!$DV$2:$DV$1000,0)),"N"),"")</f>
        <v/>
      </c>
      <c r="N574" s="202" t="str">
        <f>IF(LEN(L574)&gt;0,IFERROR(INDEX(Maps!$DX$2:$DX$1000,MATCH(L574,Maps!$DV$2:$DV$1000,0)),1),"")</f>
        <v/>
      </c>
      <c r="O574" s="204" t="str">
        <f>IF(LEN(L574)&gt;0,IFERROR(INDEX(Maps!$DY$2:$DY$1000,MATCH(L574,Maps!$DV$2:$DV$1000,0)),L574),"")</f>
        <v/>
      </c>
    </row>
    <row r="575" spans="5:15" x14ac:dyDescent="0.45">
      <c r="E575" s="195" t="str">
        <f t="shared" si="17"/>
        <v/>
      </c>
      <c r="G575" s="200" t="s">
        <v>0</v>
      </c>
      <c r="H575" s="3" t="str">
        <v/>
      </c>
      <c r="I575" s="4" t="str">
        <v/>
      </c>
      <c r="J575" s="4" t="str">
        <v/>
      </c>
      <c r="K575" s="19" t="str">
        <v/>
      </c>
      <c r="L575" t="str">
        <f t="shared" si="18"/>
        <v/>
      </c>
      <c r="M575" s="189" t="str">
        <f>IF(LEN(L575)&gt;0,IFERROR(INDEX(Maps!$DW$2:$DW$1000,MATCH(L575,Maps!$DV$2:$DV$1000,0)),"N"),"")</f>
        <v/>
      </c>
      <c r="N575" s="202" t="str">
        <f>IF(LEN(L575)&gt;0,IFERROR(INDEX(Maps!$DX$2:$DX$1000,MATCH(L575,Maps!$DV$2:$DV$1000,0)),1),"")</f>
        <v/>
      </c>
      <c r="O575" s="204" t="str">
        <f>IF(LEN(L575)&gt;0,IFERROR(INDEX(Maps!$DY$2:$DY$1000,MATCH(L575,Maps!$DV$2:$DV$1000,0)),L575),"")</f>
        <v/>
      </c>
    </row>
    <row r="576" spans="5:15" x14ac:dyDescent="0.45">
      <c r="E576" s="195" t="str">
        <f t="shared" si="17"/>
        <v/>
      </c>
      <c r="G576" s="200" t="s">
        <v>0</v>
      </c>
      <c r="H576" s="3" t="str">
        <v/>
      </c>
      <c r="I576" s="4" t="str">
        <v/>
      </c>
      <c r="J576" s="4" t="str">
        <v/>
      </c>
      <c r="K576" s="19" t="str">
        <v/>
      </c>
      <c r="L576" t="str">
        <f t="shared" si="18"/>
        <v/>
      </c>
      <c r="M576" s="189" t="str">
        <f>IF(LEN(L576)&gt;0,IFERROR(INDEX(Maps!$DW$2:$DW$1000,MATCH(L576,Maps!$DV$2:$DV$1000,0)),"N"),"")</f>
        <v/>
      </c>
      <c r="N576" s="202" t="str">
        <f>IF(LEN(L576)&gt;0,IFERROR(INDEX(Maps!$DX$2:$DX$1000,MATCH(L576,Maps!$DV$2:$DV$1000,0)),1),"")</f>
        <v/>
      </c>
      <c r="O576" s="204" t="str">
        <f>IF(LEN(L576)&gt;0,IFERROR(INDEX(Maps!$DY$2:$DY$1000,MATCH(L576,Maps!$DV$2:$DV$1000,0)),L576),"")</f>
        <v/>
      </c>
    </row>
    <row r="577" spans="5:15" x14ac:dyDescent="0.45">
      <c r="E577" s="195" t="str">
        <f t="shared" si="17"/>
        <v/>
      </c>
      <c r="G577" s="200" t="s">
        <v>0</v>
      </c>
      <c r="H577" s="3" t="str">
        <v/>
      </c>
      <c r="I577" s="4" t="str">
        <v/>
      </c>
      <c r="J577" s="4" t="str">
        <v/>
      </c>
      <c r="K577" s="19" t="str">
        <v/>
      </c>
      <c r="L577" t="str">
        <f t="shared" si="18"/>
        <v/>
      </c>
      <c r="M577" s="189" t="str">
        <f>IF(LEN(L577)&gt;0,IFERROR(INDEX(Maps!$DW$2:$DW$1000,MATCH(L577,Maps!$DV$2:$DV$1000,0)),"N"),"")</f>
        <v/>
      </c>
      <c r="N577" s="202" t="str">
        <f>IF(LEN(L577)&gt;0,IFERROR(INDEX(Maps!$DX$2:$DX$1000,MATCH(L577,Maps!$DV$2:$DV$1000,0)),1),"")</f>
        <v/>
      </c>
      <c r="O577" s="204" t="str">
        <f>IF(LEN(L577)&gt;0,IFERROR(INDEX(Maps!$DY$2:$DY$1000,MATCH(L577,Maps!$DV$2:$DV$1000,0)),L577),"")</f>
        <v/>
      </c>
    </row>
    <row r="578" spans="5:15" x14ac:dyDescent="0.45">
      <c r="E578" s="195" t="str">
        <f t="shared" ref="E578:E641" si="19">IF(LEN(A578)&gt;0,A578,"")</f>
        <v/>
      </c>
      <c r="G578" s="200" t="s">
        <v>0</v>
      </c>
      <c r="H578" s="3" t="str">
        <v/>
      </c>
      <c r="I578" s="4" t="str">
        <v/>
      </c>
      <c r="J578" s="4" t="str">
        <v/>
      </c>
      <c r="K578" s="19" t="str">
        <v/>
      </c>
      <c r="L578" t="str">
        <f t="shared" si="18"/>
        <v/>
      </c>
      <c r="M578" s="189" t="str">
        <f>IF(LEN(L578)&gt;0,IFERROR(INDEX(Maps!$DW$2:$DW$1000,MATCH(L578,Maps!$DV$2:$DV$1000,0)),"N"),"")</f>
        <v/>
      </c>
      <c r="N578" s="202" t="str">
        <f>IF(LEN(L578)&gt;0,IFERROR(INDEX(Maps!$DX$2:$DX$1000,MATCH(L578,Maps!$DV$2:$DV$1000,0)),1),"")</f>
        <v/>
      </c>
      <c r="O578" s="204" t="str">
        <f>IF(LEN(L578)&gt;0,IFERROR(INDEX(Maps!$DY$2:$DY$1000,MATCH(L578,Maps!$DV$2:$DV$1000,0)),L578),"")</f>
        <v/>
      </c>
    </row>
    <row r="579" spans="5:15" x14ac:dyDescent="0.45">
      <c r="E579" s="195" t="str">
        <f t="shared" si="19"/>
        <v/>
      </c>
      <c r="G579" s="200" t="s">
        <v>0</v>
      </c>
      <c r="H579" s="3" t="str">
        <v/>
      </c>
      <c r="I579" s="4" t="str">
        <v/>
      </c>
      <c r="J579" s="4" t="str">
        <v/>
      </c>
      <c r="K579" s="19" t="str">
        <v/>
      </c>
      <c r="L579" t="str">
        <f t="shared" si="18"/>
        <v/>
      </c>
      <c r="M579" s="189" t="str">
        <f>IF(LEN(L579)&gt;0,IFERROR(INDEX(Maps!$DW$2:$DW$1000,MATCH(L579,Maps!$DV$2:$DV$1000,0)),"N"),"")</f>
        <v/>
      </c>
      <c r="N579" s="202" t="str">
        <f>IF(LEN(L579)&gt;0,IFERROR(INDEX(Maps!$DX$2:$DX$1000,MATCH(L579,Maps!$DV$2:$DV$1000,0)),1),"")</f>
        <v/>
      </c>
      <c r="O579" s="204" t="str">
        <f>IF(LEN(L579)&gt;0,IFERROR(INDEX(Maps!$DY$2:$DY$1000,MATCH(L579,Maps!$DV$2:$DV$1000,0)),L579),"")</f>
        <v/>
      </c>
    </row>
    <row r="580" spans="5:15" x14ac:dyDescent="0.45">
      <c r="E580" s="195" t="str">
        <f t="shared" si="19"/>
        <v/>
      </c>
      <c r="G580" s="200" t="s">
        <v>0</v>
      </c>
      <c r="H580" s="3" t="str">
        <v/>
      </c>
      <c r="I580" s="4" t="str">
        <v/>
      </c>
      <c r="J580" s="4" t="str">
        <v/>
      </c>
      <c r="K580" s="19" t="str">
        <v/>
      </c>
      <c r="L580" t="str">
        <f t="shared" si="18"/>
        <v/>
      </c>
      <c r="M580" s="189" t="str">
        <f>IF(LEN(L580)&gt;0,IFERROR(INDEX(Maps!$DW$2:$DW$1000,MATCH(L580,Maps!$DV$2:$DV$1000,0)),"N"),"")</f>
        <v/>
      </c>
      <c r="N580" s="202" t="str">
        <f>IF(LEN(L580)&gt;0,IFERROR(INDEX(Maps!$DX$2:$DX$1000,MATCH(L580,Maps!$DV$2:$DV$1000,0)),1),"")</f>
        <v/>
      </c>
      <c r="O580" s="204" t="str">
        <f>IF(LEN(L580)&gt;0,IFERROR(INDEX(Maps!$DY$2:$DY$1000,MATCH(L580,Maps!$DV$2:$DV$1000,0)),L580),"")</f>
        <v/>
      </c>
    </row>
    <row r="581" spans="5:15" x14ac:dyDescent="0.45">
      <c r="E581" s="195" t="str">
        <f t="shared" si="19"/>
        <v/>
      </c>
      <c r="G581" s="200" t="s">
        <v>0</v>
      </c>
      <c r="H581" s="3" t="str">
        <v/>
      </c>
      <c r="I581" s="4" t="str">
        <v/>
      </c>
      <c r="J581" s="4" t="str">
        <v/>
      </c>
      <c r="K581" s="19" t="str">
        <v/>
      </c>
      <c r="L581" t="str">
        <f t="shared" si="18"/>
        <v/>
      </c>
      <c r="M581" s="189" t="str">
        <f>IF(LEN(L581)&gt;0,IFERROR(INDEX(Maps!$DW$2:$DW$1000,MATCH(L581,Maps!$DV$2:$DV$1000,0)),"N"),"")</f>
        <v/>
      </c>
      <c r="N581" s="202" t="str">
        <f>IF(LEN(L581)&gt;0,IFERROR(INDEX(Maps!$DX$2:$DX$1000,MATCH(L581,Maps!$DV$2:$DV$1000,0)),1),"")</f>
        <v/>
      </c>
      <c r="O581" s="204" t="str">
        <f>IF(LEN(L581)&gt;0,IFERROR(INDEX(Maps!$DY$2:$DY$1000,MATCH(L581,Maps!$DV$2:$DV$1000,0)),L581),"")</f>
        <v/>
      </c>
    </row>
    <row r="582" spans="5:15" x14ac:dyDescent="0.45">
      <c r="E582" s="195" t="str">
        <f t="shared" si="19"/>
        <v/>
      </c>
      <c r="G582" s="200" t="s">
        <v>0</v>
      </c>
      <c r="H582" s="3" t="str">
        <v/>
      </c>
      <c r="I582" s="4" t="str">
        <v/>
      </c>
      <c r="J582" s="4" t="str">
        <v/>
      </c>
      <c r="K582" s="19" t="str">
        <v/>
      </c>
      <c r="L582" t="str">
        <f t="shared" si="18"/>
        <v/>
      </c>
      <c r="M582" s="189" t="str">
        <f>IF(LEN(L582)&gt;0,IFERROR(INDEX(Maps!$DW$2:$DW$1000,MATCH(L582,Maps!$DV$2:$DV$1000,0)),"N"),"")</f>
        <v/>
      </c>
      <c r="N582" s="202" t="str">
        <f>IF(LEN(L582)&gt;0,IFERROR(INDEX(Maps!$DX$2:$DX$1000,MATCH(L582,Maps!$DV$2:$DV$1000,0)),1),"")</f>
        <v/>
      </c>
      <c r="O582" s="204" t="str">
        <f>IF(LEN(L582)&gt;0,IFERROR(INDEX(Maps!$DY$2:$DY$1000,MATCH(L582,Maps!$DV$2:$DV$1000,0)),L582),"")</f>
        <v/>
      </c>
    </row>
    <row r="583" spans="5:15" x14ac:dyDescent="0.45">
      <c r="E583" s="195" t="str">
        <f t="shared" si="19"/>
        <v/>
      </c>
      <c r="G583" s="200" t="s">
        <v>0</v>
      </c>
      <c r="H583" s="3" t="str">
        <v/>
      </c>
      <c r="I583" s="4" t="str">
        <v/>
      </c>
      <c r="J583" s="4" t="str">
        <v/>
      </c>
      <c r="K583" s="19" t="str">
        <v/>
      </c>
      <c r="L583" t="str">
        <f t="shared" si="18"/>
        <v/>
      </c>
      <c r="M583" s="189" t="str">
        <f>IF(LEN(L583)&gt;0,IFERROR(INDEX(Maps!$DW$2:$DW$1000,MATCH(L583,Maps!$DV$2:$DV$1000,0)),"N"),"")</f>
        <v/>
      </c>
      <c r="N583" s="202" t="str">
        <f>IF(LEN(L583)&gt;0,IFERROR(INDEX(Maps!$DX$2:$DX$1000,MATCH(L583,Maps!$DV$2:$DV$1000,0)),1),"")</f>
        <v/>
      </c>
      <c r="O583" s="204" t="str">
        <f>IF(LEN(L583)&gt;0,IFERROR(INDEX(Maps!$DY$2:$DY$1000,MATCH(L583,Maps!$DV$2:$DV$1000,0)),L583),"")</f>
        <v/>
      </c>
    </row>
    <row r="584" spans="5:15" x14ac:dyDescent="0.45">
      <c r="E584" s="195" t="str">
        <f t="shared" si="19"/>
        <v/>
      </c>
      <c r="G584" s="200" t="s">
        <v>0</v>
      </c>
      <c r="H584" s="3" t="str">
        <v/>
      </c>
      <c r="I584" s="4" t="str">
        <v/>
      </c>
      <c r="J584" s="4" t="str">
        <v/>
      </c>
      <c r="K584" s="19" t="str">
        <v/>
      </c>
      <c r="L584" t="str">
        <f t="shared" si="18"/>
        <v/>
      </c>
      <c r="M584" s="189" t="str">
        <f>IF(LEN(L584)&gt;0,IFERROR(INDEX(Maps!$DW$2:$DW$1000,MATCH(L584,Maps!$DV$2:$DV$1000,0)),"N"),"")</f>
        <v/>
      </c>
      <c r="N584" s="202" t="str">
        <f>IF(LEN(L584)&gt;0,IFERROR(INDEX(Maps!$DX$2:$DX$1000,MATCH(L584,Maps!$DV$2:$DV$1000,0)),1),"")</f>
        <v/>
      </c>
      <c r="O584" s="204" t="str">
        <f>IF(LEN(L584)&gt;0,IFERROR(INDEX(Maps!$DY$2:$DY$1000,MATCH(L584,Maps!$DV$2:$DV$1000,0)),L584),"")</f>
        <v/>
      </c>
    </row>
    <row r="585" spans="5:15" x14ac:dyDescent="0.45">
      <c r="E585" s="195" t="str">
        <f t="shared" si="19"/>
        <v/>
      </c>
      <c r="G585" s="200" t="s">
        <v>0</v>
      </c>
      <c r="H585" s="3" t="str">
        <v/>
      </c>
      <c r="I585" s="4" t="str">
        <v/>
      </c>
      <c r="J585" s="4" t="str">
        <v/>
      </c>
      <c r="K585" s="19" t="str">
        <v/>
      </c>
      <c r="L585" t="str">
        <f t="shared" si="18"/>
        <v/>
      </c>
      <c r="M585" s="189" t="str">
        <f>IF(LEN(L585)&gt;0,IFERROR(INDEX(Maps!$DW$2:$DW$1000,MATCH(L585,Maps!$DV$2:$DV$1000,0)),"N"),"")</f>
        <v/>
      </c>
      <c r="N585" s="202" t="str">
        <f>IF(LEN(L585)&gt;0,IFERROR(INDEX(Maps!$DX$2:$DX$1000,MATCH(L585,Maps!$DV$2:$DV$1000,0)),1),"")</f>
        <v/>
      </c>
      <c r="O585" s="204" t="str">
        <f>IF(LEN(L585)&gt;0,IFERROR(INDEX(Maps!$DY$2:$DY$1000,MATCH(L585,Maps!$DV$2:$DV$1000,0)),L585),"")</f>
        <v/>
      </c>
    </row>
    <row r="586" spans="5:15" x14ac:dyDescent="0.45">
      <c r="E586" s="195" t="str">
        <f t="shared" si="19"/>
        <v/>
      </c>
      <c r="G586" s="200" t="s">
        <v>0</v>
      </c>
      <c r="H586" s="3" t="str">
        <v/>
      </c>
      <c r="I586" s="4" t="str">
        <v/>
      </c>
      <c r="J586" s="4" t="str">
        <v/>
      </c>
      <c r="K586" s="19" t="str">
        <v/>
      </c>
      <c r="L586" t="str">
        <f t="shared" si="18"/>
        <v/>
      </c>
      <c r="M586" s="189" t="str">
        <f>IF(LEN(L586)&gt;0,IFERROR(INDEX(Maps!$DW$2:$DW$1000,MATCH(L586,Maps!$DV$2:$DV$1000,0)),"N"),"")</f>
        <v/>
      </c>
      <c r="N586" s="202" t="str">
        <f>IF(LEN(L586)&gt;0,IFERROR(INDEX(Maps!$DX$2:$DX$1000,MATCH(L586,Maps!$DV$2:$DV$1000,0)),1),"")</f>
        <v/>
      </c>
      <c r="O586" s="204" t="str">
        <f>IF(LEN(L586)&gt;0,IFERROR(INDEX(Maps!$DY$2:$DY$1000,MATCH(L586,Maps!$DV$2:$DV$1000,0)),L586),"")</f>
        <v/>
      </c>
    </row>
    <row r="587" spans="5:15" x14ac:dyDescent="0.45">
      <c r="E587" s="195" t="str">
        <f t="shared" si="19"/>
        <v/>
      </c>
      <c r="G587" s="200" t="s">
        <v>0</v>
      </c>
      <c r="H587" s="3" t="str">
        <v/>
      </c>
      <c r="I587" s="4" t="str">
        <v/>
      </c>
      <c r="J587" s="4" t="str">
        <v/>
      </c>
      <c r="K587" s="19" t="str">
        <v/>
      </c>
      <c r="L587" t="str">
        <f t="shared" si="18"/>
        <v/>
      </c>
      <c r="M587" s="189" t="str">
        <f>IF(LEN(L587)&gt;0,IFERROR(INDEX(Maps!$DW$2:$DW$1000,MATCH(L587,Maps!$DV$2:$DV$1000,0)),"N"),"")</f>
        <v/>
      </c>
      <c r="N587" s="202" t="str">
        <f>IF(LEN(L587)&gt;0,IFERROR(INDEX(Maps!$DX$2:$DX$1000,MATCH(L587,Maps!$DV$2:$DV$1000,0)),1),"")</f>
        <v/>
      </c>
      <c r="O587" s="204" t="str">
        <f>IF(LEN(L587)&gt;0,IFERROR(INDEX(Maps!$DY$2:$DY$1000,MATCH(L587,Maps!$DV$2:$DV$1000,0)),L587),"")</f>
        <v/>
      </c>
    </row>
    <row r="588" spans="5:15" x14ac:dyDescent="0.45">
      <c r="E588" s="195" t="str">
        <f t="shared" si="19"/>
        <v/>
      </c>
      <c r="G588" s="200" t="s">
        <v>0</v>
      </c>
      <c r="H588" s="3" t="str">
        <v/>
      </c>
      <c r="I588" s="4" t="str">
        <v/>
      </c>
      <c r="J588" s="4" t="str">
        <v/>
      </c>
      <c r="K588" s="19" t="str">
        <v/>
      </c>
      <c r="L588" t="str">
        <f t="shared" si="18"/>
        <v/>
      </c>
      <c r="M588" s="189" t="str">
        <f>IF(LEN(L588)&gt;0,IFERROR(INDEX(Maps!$DW$2:$DW$1000,MATCH(L588,Maps!$DV$2:$DV$1000,0)),"N"),"")</f>
        <v/>
      </c>
      <c r="N588" s="202" t="str">
        <f>IF(LEN(L588)&gt;0,IFERROR(INDEX(Maps!$DX$2:$DX$1000,MATCH(L588,Maps!$DV$2:$DV$1000,0)),1),"")</f>
        <v/>
      </c>
      <c r="O588" s="204" t="str">
        <f>IF(LEN(L588)&gt;0,IFERROR(INDEX(Maps!$DY$2:$DY$1000,MATCH(L588,Maps!$DV$2:$DV$1000,0)),L588),"")</f>
        <v/>
      </c>
    </row>
    <row r="589" spans="5:15" x14ac:dyDescent="0.45">
      <c r="E589" s="195" t="str">
        <f t="shared" si="19"/>
        <v/>
      </c>
      <c r="G589" s="200" t="s">
        <v>0</v>
      </c>
      <c r="H589" s="3" t="str">
        <v/>
      </c>
      <c r="I589" s="4" t="str">
        <v/>
      </c>
      <c r="J589" s="4" t="str">
        <v/>
      </c>
      <c r="K589" s="19" t="str">
        <v/>
      </c>
      <c r="L589" t="str">
        <f t="shared" si="18"/>
        <v/>
      </c>
      <c r="M589" s="189" t="str">
        <f>IF(LEN(L589)&gt;0,IFERROR(INDEX(Maps!$DW$2:$DW$1000,MATCH(L589,Maps!$DV$2:$DV$1000,0)),"N"),"")</f>
        <v/>
      </c>
      <c r="N589" s="202" t="str">
        <f>IF(LEN(L589)&gt;0,IFERROR(INDEX(Maps!$DX$2:$DX$1000,MATCH(L589,Maps!$DV$2:$DV$1000,0)),1),"")</f>
        <v/>
      </c>
      <c r="O589" s="204" t="str">
        <f>IF(LEN(L589)&gt;0,IFERROR(INDEX(Maps!$DY$2:$DY$1000,MATCH(L589,Maps!$DV$2:$DV$1000,0)),L589),"")</f>
        <v/>
      </c>
    </row>
    <row r="590" spans="5:15" x14ac:dyDescent="0.45">
      <c r="E590" s="195" t="str">
        <f t="shared" si="19"/>
        <v/>
      </c>
      <c r="G590" s="200" t="s">
        <v>0</v>
      </c>
      <c r="H590" s="3" t="str">
        <v/>
      </c>
      <c r="I590" s="4" t="str">
        <v/>
      </c>
      <c r="J590" s="4" t="str">
        <v/>
      </c>
      <c r="K590" s="19" t="str">
        <v/>
      </c>
      <c r="L590" t="str">
        <f t="shared" si="18"/>
        <v/>
      </c>
      <c r="M590" s="189" t="str">
        <f>IF(LEN(L590)&gt;0,IFERROR(INDEX(Maps!$DW$2:$DW$1000,MATCH(L590,Maps!$DV$2:$DV$1000,0)),"N"),"")</f>
        <v/>
      </c>
      <c r="N590" s="202" t="str">
        <f>IF(LEN(L590)&gt;0,IFERROR(INDEX(Maps!$DX$2:$DX$1000,MATCH(L590,Maps!$DV$2:$DV$1000,0)),1),"")</f>
        <v/>
      </c>
      <c r="O590" s="204" t="str">
        <f>IF(LEN(L590)&gt;0,IFERROR(INDEX(Maps!$DY$2:$DY$1000,MATCH(L590,Maps!$DV$2:$DV$1000,0)),L590),"")</f>
        <v/>
      </c>
    </row>
    <row r="591" spans="5:15" x14ac:dyDescent="0.45">
      <c r="E591" s="195" t="str">
        <f t="shared" si="19"/>
        <v/>
      </c>
      <c r="G591" s="200" t="s">
        <v>0</v>
      </c>
      <c r="H591" s="3" t="str">
        <v/>
      </c>
      <c r="I591" s="4" t="str">
        <v/>
      </c>
      <c r="J591" s="4" t="str">
        <v/>
      </c>
      <c r="K591" s="19" t="str">
        <v/>
      </c>
      <c r="L591" t="str">
        <f t="shared" si="18"/>
        <v/>
      </c>
      <c r="M591" s="189" t="str">
        <f>IF(LEN(L591)&gt;0,IFERROR(INDEX(Maps!$DW$2:$DW$1000,MATCH(L591,Maps!$DV$2:$DV$1000,0)),"N"),"")</f>
        <v/>
      </c>
      <c r="N591" s="202" t="str">
        <f>IF(LEN(L591)&gt;0,IFERROR(INDEX(Maps!$DX$2:$DX$1000,MATCH(L591,Maps!$DV$2:$DV$1000,0)),1),"")</f>
        <v/>
      </c>
      <c r="O591" s="204" t="str">
        <f>IF(LEN(L591)&gt;0,IFERROR(INDEX(Maps!$DY$2:$DY$1000,MATCH(L591,Maps!$DV$2:$DV$1000,0)),L591),"")</f>
        <v/>
      </c>
    </row>
    <row r="592" spans="5:15" x14ac:dyDescent="0.45">
      <c r="E592" s="195" t="str">
        <f t="shared" si="19"/>
        <v/>
      </c>
      <c r="G592" s="200" t="s">
        <v>0</v>
      </c>
      <c r="H592" s="3" t="str">
        <v/>
      </c>
      <c r="I592" s="4" t="str">
        <v/>
      </c>
      <c r="J592" s="4" t="str">
        <v/>
      </c>
      <c r="K592" s="19" t="str">
        <v/>
      </c>
      <c r="L592" t="str">
        <f t="shared" si="18"/>
        <v/>
      </c>
      <c r="M592" s="189" t="str">
        <f>IF(LEN(L592)&gt;0,IFERROR(INDEX(Maps!$DW$2:$DW$1000,MATCH(L592,Maps!$DV$2:$DV$1000,0)),"N"),"")</f>
        <v/>
      </c>
      <c r="N592" s="202" t="str">
        <f>IF(LEN(L592)&gt;0,IFERROR(INDEX(Maps!$DX$2:$DX$1000,MATCH(L592,Maps!$DV$2:$DV$1000,0)),1),"")</f>
        <v/>
      </c>
      <c r="O592" s="204" t="str">
        <f>IF(LEN(L592)&gt;0,IFERROR(INDEX(Maps!$DY$2:$DY$1000,MATCH(L592,Maps!$DV$2:$DV$1000,0)),L592),"")</f>
        <v/>
      </c>
    </row>
    <row r="593" spans="5:15" x14ac:dyDescent="0.45">
      <c r="E593" s="195" t="str">
        <f t="shared" si="19"/>
        <v/>
      </c>
      <c r="G593" s="200" t="s">
        <v>0</v>
      </c>
      <c r="H593" s="3" t="str">
        <v/>
      </c>
      <c r="I593" s="4" t="str">
        <v/>
      </c>
      <c r="J593" s="4" t="str">
        <v/>
      </c>
      <c r="K593" s="19" t="str">
        <v/>
      </c>
      <c r="L593" t="str">
        <f t="shared" si="18"/>
        <v/>
      </c>
      <c r="M593" s="189" t="str">
        <f>IF(LEN(L593)&gt;0,IFERROR(INDEX(Maps!$DW$2:$DW$1000,MATCH(L593,Maps!$DV$2:$DV$1000,0)),"N"),"")</f>
        <v/>
      </c>
      <c r="N593" s="202" t="str">
        <f>IF(LEN(L593)&gt;0,IFERROR(INDEX(Maps!$DX$2:$DX$1000,MATCH(L593,Maps!$DV$2:$DV$1000,0)),1),"")</f>
        <v/>
      </c>
      <c r="O593" s="204" t="str">
        <f>IF(LEN(L593)&gt;0,IFERROR(INDEX(Maps!$DY$2:$DY$1000,MATCH(L593,Maps!$DV$2:$DV$1000,0)),L593),"")</f>
        <v/>
      </c>
    </row>
    <row r="594" spans="5:15" x14ac:dyDescent="0.45">
      <c r="E594" s="195" t="str">
        <f t="shared" si="19"/>
        <v/>
      </c>
      <c r="G594" s="200" t="s">
        <v>0</v>
      </c>
      <c r="H594" s="3" t="str">
        <v/>
      </c>
      <c r="I594" s="4" t="str">
        <v/>
      </c>
      <c r="J594" s="4" t="str">
        <v/>
      </c>
      <c r="K594" s="19" t="str">
        <v/>
      </c>
      <c r="L594" t="str">
        <f t="shared" si="18"/>
        <v/>
      </c>
      <c r="M594" s="189" t="str">
        <f>IF(LEN(L594)&gt;0,IFERROR(INDEX(Maps!$DW$2:$DW$1000,MATCH(L594,Maps!$DV$2:$DV$1000,0)),"N"),"")</f>
        <v/>
      </c>
      <c r="N594" s="202" t="str">
        <f>IF(LEN(L594)&gt;0,IFERROR(INDEX(Maps!$DX$2:$DX$1000,MATCH(L594,Maps!$DV$2:$DV$1000,0)),1),"")</f>
        <v/>
      </c>
      <c r="O594" s="204" t="str">
        <f>IF(LEN(L594)&gt;0,IFERROR(INDEX(Maps!$DY$2:$DY$1000,MATCH(L594,Maps!$DV$2:$DV$1000,0)),L594),"")</f>
        <v/>
      </c>
    </row>
    <row r="595" spans="5:15" x14ac:dyDescent="0.45">
      <c r="E595" s="195" t="str">
        <f t="shared" si="19"/>
        <v/>
      </c>
      <c r="G595" s="200" t="s">
        <v>0</v>
      </c>
      <c r="H595" s="3" t="str">
        <v/>
      </c>
      <c r="I595" s="4" t="str">
        <v/>
      </c>
      <c r="J595" s="4" t="str">
        <v/>
      </c>
      <c r="K595" s="19" t="str">
        <v/>
      </c>
      <c r="L595" t="str">
        <f t="shared" si="18"/>
        <v/>
      </c>
      <c r="M595" s="189" t="str">
        <f>IF(LEN(L595)&gt;0,IFERROR(INDEX(Maps!$DW$2:$DW$1000,MATCH(L595,Maps!$DV$2:$DV$1000,0)),"N"),"")</f>
        <v/>
      </c>
      <c r="N595" s="202" t="str">
        <f>IF(LEN(L595)&gt;0,IFERROR(INDEX(Maps!$DX$2:$DX$1000,MATCH(L595,Maps!$DV$2:$DV$1000,0)),1),"")</f>
        <v/>
      </c>
      <c r="O595" s="204" t="str">
        <f>IF(LEN(L595)&gt;0,IFERROR(INDEX(Maps!$DY$2:$DY$1000,MATCH(L595,Maps!$DV$2:$DV$1000,0)),L595),"")</f>
        <v/>
      </c>
    </row>
    <row r="596" spans="5:15" x14ac:dyDescent="0.45">
      <c r="E596" s="195" t="str">
        <f t="shared" si="19"/>
        <v/>
      </c>
      <c r="G596" s="200" t="s">
        <v>0</v>
      </c>
      <c r="H596" s="3" t="str">
        <v/>
      </c>
      <c r="I596" s="4" t="str">
        <v/>
      </c>
      <c r="J596" s="4" t="str">
        <v/>
      </c>
      <c r="K596" s="19" t="str">
        <v/>
      </c>
      <c r="L596" t="str">
        <f t="shared" si="18"/>
        <v/>
      </c>
      <c r="M596" s="189" t="str">
        <f>IF(LEN(L596)&gt;0,IFERROR(INDEX(Maps!$DW$2:$DW$1000,MATCH(L596,Maps!$DV$2:$DV$1000,0)),"N"),"")</f>
        <v/>
      </c>
      <c r="N596" s="202" t="str">
        <f>IF(LEN(L596)&gt;0,IFERROR(INDEX(Maps!$DX$2:$DX$1000,MATCH(L596,Maps!$DV$2:$DV$1000,0)),1),"")</f>
        <v/>
      </c>
      <c r="O596" s="204" t="str">
        <f>IF(LEN(L596)&gt;0,IFERROR(INDEX(Maps!$DY$2:$DY$1000,MATCH(L596,Maps!$DV$2:$DV$1000,0)),L596),"")</f>
        <v/>
      </c>
    </row>
    <row r="597" spans="5:15" x14ac:dyDescent="0.45">
      <c r="E597" s="195" t="str">
        <f t="shared" si="19"/>
        <v/>
      </c>
      <c r="G597" s="200" t="s">
        <v>0</v>
      </c>
      <c r="H597" s="3" t="str">
        <v/>
      </c>
      <c r="I597" s="4" t="str">
        <v/>
      </c>
      <c r="J597" s="4" t="str">
        <v/>
      </c>
      <c r="K597" s="19" t="str">
        <v/>
      </c>
      <c r="L597" t="str">
        <f t="shared" si="18"/>
        <v/>
      </c>
      <c r="M597" s="189" t="str">
        <f>IF(LEN(L597)&gt;0,IFERROR(INDEX(Maps!$DW$2:$DW$1000,MATCH(L597,Maps!$DV$2:$DV$1000,0)),"N"),"")</f>
        <v/>
      </c>
      <c r="N597" s="202" t="str">
        <f>IF(LEN(L597)&gt;0,IFERROR(INDEX(Maps!$DX$2:$DX$1000,MATCH(L597,Maps!$DV$2:$DV$1000,0)),1),"")</f>
        <v/>
      </c>
      <c r="O597" s="204" t="str">
        <f>IF(LEN(L597)&gt;0,IFERROR(INDEX(Maps!$DY$2:$DY$1000,MATCH(L597,Maps!$DV$2:$DV$1000,0)),L597),"")</f>
        <v/>
      </c>
    </row>
    <row r="598" spans="5:15" x14ac:dyDescent="0.45">
      <c r="E598" s="195" t="str">
        <f t="shared" si="19"/>
        <v/>
      </c>
      <c r="G598" s="200" t="s">
        <v>0</v>
      </c>
      <c r="H598" s="3" t="str">
        <v/>
      </c>
      <c r="I598" s="4" t="str">
        <v/>
      </c>
      <c r="J598" s="4" t="str">
        <v/>
      </c>
      <c r="K598" s="19" t="str">
        <v/>
      </c>
      <c r="L598" t="str">
        <f t="shared" si="18"/>
        <v/>
      </c>
      <c r="M598" s="189" t="str">
        <f>IF(LEN(L598)&gt;0,IFERROR(INDEX(Maps!$DW$2:$DW$1000,MATCH(L598,Maps!$DV$2:$DV$1000,0)),"N"),"")</f>
        <v/>
      </c>
      <c r="N598" s="202" t="str">
        <f>IF(LEN(L598)&gt;0,IFERROR(INDEX(Maps!$DX$2:$DX$1000,MATCH(L598,Maps!$DV$2:$DV$1000,0)),1),"")</f>
        <v/>
      </c>
      <c r="O598" s="204" t="str">
        <f>IF(LEN(L598)&gt;0,IFERROR(INDEX(Maps!$DY$2:$DY$1000,MATCH(L598,Maps!$DV$2:$DV$1000,0)),L598),"")</f>
        <v/>
      </c>
    </row>
    <row r="599" spans="5:15" x14ac:dyDescent="0.45">
      <c r="E599" s="195" t="str">
        <f t="shared" si="19"/>
        <v/>
      </c>
      <c r="G599" s="200" t="s">
        <v>0</v>
      </c>
      <c r="H599" s="3" t="str">
        <v/>
      </c>
      <c r="I599" s="4" t="str">
        <v/>
      </c>
      <c r="J599" s="4" t="str">
        <v/>
      </c>
      <c r="K599" s="19" t="str">
        <v/>
      </c>
      <c r="L599" t="str">
        <f t="shared" si="18"/>
        <v/>
      </c>
      <c r="M599" s="189" t="str">
        <f>IF(LEN(L599)&gt;0,IFERROR(INDEX(Maps!$DW$2:$DW$1000,MATCH(L599,Maps!$DV$2:$DV$1000,0)),"N"),"")</f>
        <v/>
      </c>
      <c r="N599" s="202" t="str">
        <f>IF(LEN(L599)&gt;0,IFERROR(INDEX(Maps!$DX$2:$DX$1000,MATCH(L599,Maps!$DV$2:$DV$1000,0)),1),"")</f>
        <v/>
      </c>
      <c r="O599" s="204" t="str">
        <f>IF(LEN(L599)&gt;0,IFERROR(INDEX(Maps!$DY$2:$DY$1000,MATCH(L599,Maps!$DV$2:$DV$1000,0)),L599),"")</f>
        <v/>
      </c>
    </row>
    <row r="600" spans="5:15" x14ac:dyDescent="0.45">
      <c r="E600" s="195" t="str">
        <f t="shared" si="19"/>
        <v/>
      </c>
      <c r="G600" s="200" t="s">
        <v>0</v>
      </c>
      <c r="H600" s="3" t="str">
        <v/>
      </c>
      <c r="I600" s="4" t="str">
        <v/>
      </c>
      <c r="J600" s="4" t="str">
        <v/>
      </c>
      <c r="K600" s="19" t="str">
        <v/>
      </c>
      <c r="L600" t="str">
        <f t="shared" si="18"/>
        <v/>
      </c>
      <c r="M600" s="189" t="str">
        <f>IF(LEN(L600)&gt;0,IFERROR(INDEX(Maps!$DW$2:$DW$1000,MATCH(L600,Maps!$DV$2:$DV$1000,0)),"N"),"")</f>
        <v/>
      </c>
      <c r="N600" s="202" t="str">
        <f>IF(LEN(L600)&gt;0,IFERROR(INDEX(Maps!$DX$2:$DX$1000,MATCH(L600,Maps!$DV$2:$DV$1000,0)),1),"")</f>
        <v/>
      </c>
      <c r="O600" s="204" t="str">
        <f>IF(LEN(L600)&gt;0,IFERROR(INDEX(Maps!$DY$2:$DY$1000,MATCH(L600,Maps!$DV$2:$DV$1000,0)),L600),"")</f>
        <v/>
      </c>
    </row>
    <row r="601" spans="5:15" x14ac:dyDescent="0.45">
      <c r="E601" s="195" t="str">
        <f t="shared" si="19"/>
        <v/>
      </c>
      <c r="G601" s="200" t="s">
        <v>0</v>
      </c>
      <c r="H601" s="3" t="str">
        <v/>
      </c>
      <c r="I601" s="4" t="str">
        <v/>
      </c>
      <c r="J601" s="4" t="str">
        <v/>
      </c>
      <c r="K601" s="19" t="str">
        <v/>
      </c>
      <c r="L601" t="str">
        <f t="shared" si="18"/>
        <v/>
      </c>
      <c r="M601" s="189" t="str">
        <f>IF(LEN(L601)&gt;0,IFERROR(INDEX(Maps!$DW$2:$DW$1000,MATCH(L601,Maps!$DV$2:$DV$1000,0)),"N"),"")</f>
        <v/>
      </c>
      <c r="N601" s="202" t="str">
        <f>IF(LEN(L601)&gt;0,IFERROR(INDEX(Maps!$DX$2:$DX$1000,MATCH(L601,Maps!$DV$2:$DV$1000,0)),1),"")</f>
        <v/>
      </c>
      <c r="O601" s="204" t="str">
        <f>IF(LEN(L601)&gt;0,IFERROR(INDEX(Maps!$DY$2:$DY$1000,MATCH(L601,Maps!$DV$2:$DV$1000,0)),L601),"")</f>
        <v/>
      </c>
    </row>
    <row r="602" spans="5:15" x14ac:dyDescent="0.45">
      <c r="E602" s="195" t="str">
        <f t="shared" si="19"/>
        <v/>
      </c>
      <c r="G602" s="200" t="s">
        <v>0</v>
      </c>
      <c r="H602" s="3" t="str">
        <v/>
      </c>
      <c r="I602" s="4" t="str">
        <v/>
      </c>
      <c r="J602" s="4" t="str">
        <v/>
      </c>
      <c r="K602" s="19" t="str">
        <v/>
      </c>
      <c r="L602" t="str">
        <f t="shared" si="18"/>
        <v/>
      </c>
      <c r="M602" s="189" t="str">
        <f>IF(LEN(L602)&gt;0,IFERROR(INDEX(Maps!$DW$2:$DW$1000,MATCH(L602,Maps!$DV$2:$DV$1000,0)),"N"),"")</f>
        <v/>
      </c>
      <c r="N602" s="202" t="str">
        <f>IF(LEN(L602)&gt;0,IFERROR(INDEX(Maps!$DX$2:$DX$1000,MATCH(L602,Maps!$DV$2:$DV$1000,0)),1),"")</f>
        <v/>
      </c>
      <c r="O602" s="204" t="str">
        <f>IF(LEN(L602)&gt;0,IFERROR(INDEX(Maps!$DY$2:$DY$1000,MATCH(L602,Maps!$DV$2:$DV$1000,0)),L602),"")</f>
        <v/>
      </c>
    </row>
    <row r="603" spans="5:15" x14ac:dyDescent="0.45">
      <c r="E603" s="195" t="str">
        <f t="shared" si="19"/>
        <v/>
      </c>
      <c r="G603" s="200" t="s">
        <v>0</v>
      </c>
      <c r="H603" s="3" t="str">
        <v/>
      </c>
      <c r="I603" s="4" t="str">
        <v/>
      </c>
      <c r="J603" s="4" t="str">
        <v/>
      </c>
      <c r="K603" s="19" t="str">
        <v/>
      </c>
      <c r="L603" t="str">
        <f t="shared" si="18"/>
        <v/>
      </c>
      <c r="M603" s="189" t="str">
        <f>IF(LEN(L603)&gt;0,IFERROR(INDEX(Maps!$DW$2:$DW$1000,MATCH(L603,Maps!$DV$2:$DV$1000,0)),"N"),"")</f>
        <v/>
      </c>
      <c r="N603" s="202" t="str">
        <f>IF(LEN(L603)&gt;0,IFERROR(INDEX(Maps!$DX$2:$DX$1000,MATCH(L603,Maps!$DV$2:$DV$1000,0)),1),"")</f>
        <v/>
      </c>
      <c r="O603" s="204" t="str">
        <f>IF(LEN(L603)&gt;0,IFERROR(INDEX(Maps!$DY$2:$DY$1000,MATCH(L603,Maps!$DV$2:$DV$1000,0)),L603),"")</f>
        <v/>
      </c>
    </row>
    <row r="604" spans="5:15" x14ac:dyDescent="0.45">
      <c r="E604" s="195" t="str">
        <f t="shared" si="19"/>
        <v/>
      </c>
      <c r="G604" s="200" t="s">
        <v>0</v>
      </c>
      <c r="H604" s="3" t="str">
        <v/>
      </c>
      <c r="I604" s="4" t="str">
        <v/>
      </c>
      <c r="J604" s="4" t="str">
        <v/>
      </c>
      <c r="K604" s="19" t="str">
        <v/>
      </c>
      <c r="L604" t="str">
        <f t="shared" si="18"/>
        <v/>
      </c>
      <c r="M604" s="189" t="str">
        <f>IF(LEN(L604)&gt;0,IFERROR(INDEX(Maps!$DW$2:$DW$1000,MATCH(L604,Maps!$DV$2:$DV$1000,0)),"N"),"")</f>
        <v/>
      </c>
      <c r="N604" s="202" t="str">
        <f>IF(LEN(L604)&gt;0,IFERROR(INDEX(Maps!$DX$2:$DX$1000,MATCH(L604,Maps!$DV$2:$DV$1000,0)),1),"")</f>
        <v/>
      </c>
      <c r="O604" s="204" t="str">
        <f>IF(LEN(L604)&gt;0,IFERROR(INDEX(Maps!$DY$2:$DY$1000,MATCH(L604,Maps!$DV$2:$DV$1000,0)),L604),"")</f>
        <v/>
      </c>
    </row>
    <row r="605" spans="5:15" x14ac:dyDescent="0.45">
      <c r="E605" s="195" t="str">
        <f t="shared" si="19"/>
        <v/>
      </c>
      <c r="G605" s="200" t="s">
        <v>0</v>
      </c>
      <c r="H605" s="3" t="str">
        <v/>
      </c>
      <c r="I605" s="4" t="str">
        <v/>
      </c>
      <c r="J605" s="4" t="str">
        <v/>
      </c>
      <c r="K605" s="19" t="str">
        <v/>
      </c>
      <c r="L605" t="str">
        <f t="shared" si="18"/>
        <v/>
      </c>
      <c r="M605" s="189" t="str">
        <f>IF(LEN(L605)&gt;0,IFERROR(INDEX(Maps!$DW$2:$DW$1000,MATCH(L605,Maps!$DV$2:$DV$1000,0)),"N"),"")</f>
        <v/>
      </c>
      <c r="N605" s="202" t="str">
        <f>IF(LEN(L605)&gt;0,IFERROR(INDEX(Maps!$DX$2:$DX$1000,MATCH(L605,Maps!$DV$2:$DV$1000,0)),1),"")</f>
        <v/>
      </c>
      <c r="O605" s="204" t="str">
        <f>IF(LEN(L605)&gt;0,IFERROR(INDEX(Maps!$DY$2:$DY$1000,MATCH(L605,Maps!$DV$2:$DV$1000,0)),L605),"")</f>
        <v/>
      </c>
    </row>
    <row r="606" spans="5:15" x14ac:dyDescent="0.45">
      <c r="E606" s="195" t="str">
        <f t="shared" si="19"/>
        <v/>
      </c>
      <c r="G606" s="200" t="s">
        <v>0</v>
      </c>
      <c r="H606" s="3" t="str">
        <v/>
      </c>
      <c r="I606" s="4" t="str">
        <v/>
      </c>
      <c r="J606" s="4" t="str">
        <v/>
      </c>
      <c r="K606" s="19" t="str">
        <v/>
      </c>
      <c r="L606" t="str">
        <f t="shared" si="18"/>
        <v/>
      </c>
      <c r="M606" s="189" t="str">
        <f>IF(LEN(L606)&gt;0,IFERROR(INDEX(Maps!$DW$2:$DW$1000,MATCH(L606,Maps!$DV$2:$DV$1000,0)),"N"),"")</f>
        <v/>
      </c>
      <c r="N606" s="202" t="str">
        <f>IF(LEN(L606)&gt;0,IFERROR(INDEX(Maps!$DX$2:$DX$1000,MATCH(L606,Maps!$DV$2:$DV$1000,0)),1),"")</f>
        <v/>
      </c>
      <c r="O606" s="204" t="str">
        <f>IF(LEN(L606)&gt;0,IFERROR(INDEX(Maps!$DY$2:$DY$1000,MATCH(L606,Maps!$DV$2:$DV$1000,0)),L606),"")</f>
        <v/>
      </c>
    </row>
    <row r="607" spans="5:15" x14ac:dyDescent="0.45">
      <c r="E607" s="195" t="str">
        <f t="shared" si="19"/>
        <v/>
      </c>
      <c r="G607" s="200" t="s">
        <v>0</v>
      </c>
      <c r="H607" s="3" t="str">
        <v/>
      </c>
      <c r="I607" s="4" t="str">
        <v/>
      </c>
      <c r="J607" s="4" t="str">
        <v/>
      </c>
      <c r="K607" s="19" t="str">
        <v/>
      </c>
      <c r="L607" t="str">
        <f t="shared" si="18"/>
        <v/>
      </c>
      <c r="M607" s="189" t="str">
        <f>IF(LEN(L607)&gt;0,IFERROR(INDEX(Maps!$DW$2:$DW$1000,MATCH(L607,Maps!$DV$2:$DV$1000,0)),"N"),"")</f>
        <v/>
      </c>
      <c r="N607" s="202" t="str">
        <f>IF(LEN(L607)&gt;0,IFERROR(INDEX(Maps!$DX$2:$DX$1000,MATCH(L607,Maps!$DV$2:$DV$1000,0)),1),"")</f>
        <v/>
      </c>
      <c r="O607" s="204" t="str">
        <f>IF(LEN(L607)&gt;0,IFERROR(INDEX(Maps!$DY$2:$DY$1000,MATCH(L607,Maps!$DV$2:$DV$1000,0)),L607),"")</f>
        <v/>
      </c>
    </row>
    <row r="608" spans="5:15" x14ac:dyDescent="0.45">
      <c r="E608" s="195" t="str">
        <f t="shared" si="19"/>
        <v/>
      </c>
      <c r="G608" s="200" t="s">
        <v>0</v>
      </c>
      <c r="H608" s="3" t="str">
        <v/>
      </c>
      <c r="I608" s="4" t="str">
        <v/>
      </c>
      <c r="J608" s="4" t="str">
        <v/>
      </c>
      <c r="K608" s="19" t="str">
        <v/>
      </c>
      <c r="L608" t="str">
        <f t="shared" si="18"/>
        <v/>
      </c>
      <c r="M608" s="189" t="str">
        <f>IF(LEN(L608)&gt;0,IFERROR(INDEX(Maps!$DW$2:$DW$1000,MATCH(L608,Maps!$DV$2:$DV$1000,0)),"N"),"")</f>
        <v/>
      </c>
      <c r="N608" s="202" t="str">
        <f>IF(LEN(L608)&gt;0,IFERROR(INDEX(Maps!$DX$2:$DX$1000,MATCH(L608,Maps!$DV$2:$DV$1000,0)),1),"")</f>
        <v/>
      </c>
      <c r="O608" s="204" t="str">
        <f>IF(LEN(L608)&gt;0,IFERROR(INDEX(Maps!$DY$2:$DY$1000,MATCH(L608,Maps!$DV$2:$DV$1000,0)),L608),"")</f>
        <v/>
      </c>
    </row>
    <row r="609" spans="5:15" x14ac:dyDescent="0.45">
      <c r="E609" s="195" t="str">
        <f t="shared" si="19"/>
        <v/>
      </c>
      <c r="G609" s="200" t="s">
        <v>0</v>
      </c>
      <c r="H609" s="3" t="str">
        <v/>
      </c>
      <c r="I609" s="4" t="str">
        <v/>
      </c>
      <c r="J609" s="4" t="str">
        <v/>
      </c>
      <c r="K609" s="19" t="str">
        <v/>
      </c>
      <c r="L609" t="str">
        <f t="shared" si="18"/>
        <v/>
      </c>
      <c r="M609" s="189" t="str">
        <f>IF(LEN(L609)&gt;0,IFERROR(INDEX(Maps!$DW$2:$DW$1000,MATCH(L609,Maps!$DV$2:$DV$1000,0)),"N"),"")</f>
        <v/>
      </c>
      <c r="N609" s="202" t="str">
        <f>IF(LEN(L609)&gt;0,IFERROR(INDEX(Maps!$DX$2:$DX$1000,MATCH(L609,Maps!$DV$2:$DV$1000,0)),1),"")</f>
        <v/>
      </c>
      <c r="O609" s="204" t="str">
        <f>IF(LEN(L609)&gt;0,IFERROR(INDEX(Maps!$DY$2:$DY$1000,MATCH(L609,Maps!$DV$2:$DV$1000,0)),L609),"")</f>
        <v/>
      </c>
    </row>
    <row r="610" spans="5:15" x14ac:dyDescent="0.45">
      <c r="E610" s="195" t="str">
        <f t="shared" si="19"/>
        <v/>
      </c>
      <c r="G610" s="200" t="s">
        <v>0</v>
      </c>
      <c r="H610" s="3" t="str">
        <v/>
      </c>
      <c r="I610" s="4" t="str">
        <v/>
      </c>
      <c r="J610" s="4" t="str">
        <v/>
      </c>
      <c r="K610" s="19" t="str">
        <v/>
      </c>
      <c r="L610" t="str">
        <f t="shared" si="18"/>
        <v/>
      </c>
      <c r="M610" s="189" t="str">
        <f>IF(LEN(L610)&gt;0,IFERROR(INDEX(Maps!$DW$2:$DW$1000,MATCH(L610,Maps!$DV$2:$DV$1000,0)),"N"),"")</f>
        <v/>
      </c>
      <c r="N610" s="202" t="str">
        <f>IF(LEN(L610)&gt;0,IFERROR(INDEX(Maps!$DX$2:$DX$1000,MATCH(L610,Maps!$DV$2:$DV$1000,0)),1),"")</f>
        <v/>
      </c>
      <c r="O610" s="204" t="str">
        <f>IF(LEN(L610)&gt;0,IFERROR(INDEX(Maps!$DY$2:$DY$1000,MATCH(L610,Maps!$DV$2:$DV$1000,0)),L610),"")</f>
        <v/>
      </c>
    </row>
    <row r="611" spans="5:15" x14ac:dyDescent="0.45">
      <c r="E611" s="195" t="str">
        <f t="shared" si="19"/>
        <v/>
      </c>
      <c r="G611" s="200" t="s">
        <v>0</v>
      </c>
      <c r="H611" s="3" t="str">
        <v/>
      </c>
      <c r="I611" s="4" t="str">
        <v/>
      </c>
      <c r="J611" s="4" t="str">
        <v/>
      </c>
      <c r="K611" s="19" t="str">
        <v/>
      </c>
      <c r="L611" t="str">
        <f t="shared" si="18"/>
        <v/>
      </c>
      <c r="M611" s="189" t="str">
        <f>IF(LEN(L611)&gt;0,IFERROR(INDEX(Maps!$DW$2:$DW$1000,MATCH(L611,Maps!$DV$2:$DV$1000,0)),"N"),"")</f>
        <v/>
      </c>
      <c r="N611" s="202" t="str">
        <f>IF(LEN(L611)&gt;0,IFERROR(INDEX(Maps!$DX$2:$DX$1000,MATCH(L611,Maps!$DV$2:$DV$1000,0)),1),"")</f>
        <v/>
      </c>
      <c r="O611" s="204" t="str">
        <f>IF(LEN(L611)&gt;0,IFERROR(INDEX(Maps!$DY$2:$DY$1000,MATCH(L611,Maps!$DV$2:$DV$1000,0)),L611),"")</f>
        <v/>
      </c>
    </row>
    <row r="612" spans="5:15" x14ac:dyDescent="0.45">
      <c r="E612" s="195" t="str">
        <f t="shared" si="19"/>
        <v/>
      </c>
      <c r="G612" s="200" t="s">
        <v>0</v>
      </c>
      <c r="H612" s="3" t="str">
        <v/>
      </c>
      <c r="I612" s="4" t="str">
        <v/>
      </c>
      <c r="J612" s="4" t="str">
        <v/>
      </c>
      <c r="K612" s="19" t="str">
        <v/>
      </c>
      <c r="L612" t="str">
        <f t="shared" si="18"/>
        <v/>
      </c>
      <c r="M612" s="189" t="str">
        <f>IF(LEN(L612)&gt;0,IFERROR(INDEX(Maps!$DW$2:$DW$1000,MATCH(L612,Maps!$DV$2:$DV$1000,0)),"N"),"")</f>
        <v/>
      </c>
      <c r="N612" s="202" t="str">
        <f>IF(LEN(L612)&gt;0,IFERROR(INDEX(Maps!$DX$2:$DX$1000,MATCH(L612,Maps!$DV$2:$DV$1000,0)),1),"")</f>
        <v/>
      </c>
      <c r="O612" s="204" t="str">
        <f>IF(LEN(L612)&gt;0,IFERROR(INDEX(Maps!$DY$2:$DY$1000,MATCH(L612,Maps!$DV$2:$DV$1000,0)),L612),"")</f>
        <v/>
      </c>
    </row>
    <row r="613" spans="5:15" x14ac:dyDescent="0.45">
      <c r="E613" s="195" t="str">
        <f t="shared" si="19"/>
        <v/>
      </c>
      <c r="G613" s="200" t="s">
        <v>0</v>
      </c>
      <c r="H613" s="3" t="str">
        <v/>
      </c>
      <c r="I613" s="4" t="str">
        <v/>
      </c>
      <c r="J613" s="4" t="str">
        <v/>
      </c>
      <c r="K613" s="19" t="str">
        <v/>
      </c>
      <c r="L613" t="str">
        <f t="shared" si="18"/>
        <v/>
      </c>
      <c r="M613" s="189" t="str">
        <f>IF(LEN(L613)&gt;0,IFERROR(INDEX(Maps!$DW$2:$DW$1000,MATCH(L613,Maps!$DV$2:$DV$1000,0)),"N"),"")</f>
        <v/>
      </c>
      <c r="N613" s="202" t="str">
        <f>IF(LEN(L613)&gt;0,IFERROR(INDEX(Maps!$DX$2:$DX$1000,MATCH(L613,Maps!$DV$2:$DV$1000,0)),1),"")</f>
        <v/>
      </c>
      <c r="O613" s="204" t="str">
        <f>IF(LEN(L613)&gt;0,IFERROR(INDEX(Maps!$DY$2:$DY$1000,MATCH(L613,Maps!$DV$2:$DV$1000,0)),L613),"")</f>
        <v/>
      </c>
    </row>
    <row r="614" spans="5:15" x14ac:dyDescent="0.45">
      <c r="E614" s="195" t="str">
        <f t="shared" si="19"/>
        <v/>
      </c>
      <c r="G614" s="200" t="s">
        <v>0</v>
      </c>
      <c r="H614" s="3" t="str">
        <v/>
      </c>
      <c r="I614" s="4" t="str">
        <v/>
      </c>
      <c r="J614" s="4" t="str">
        <v/>
      </c>
      <c r="K614" s="19" t="str">
        <v/>
      </c>
      <c r="L614" t="str">
        <f t="shared" si="18"/>
        <v/>
      </c>
      <c r="M614" s="189" t="str">
        <f>IF(LEN(L614)&gt;0,IFERROR(INDEX(Maps!$DW$2:$DW$1000,MATCH(L614,Maps!$DV$2:$DV$1000,0)),"N"),"")</f>
        <v/>
      </c>
      <c r="N614" s="202" t="str">
        <f>IF(LEN(L614)&gt;0,IFERROR(INDEX(Maps!$DX$2:$DX$1000,MATCH(L614,Maps!$DV$2:$DV$1000,0)),1),"")</f>
        <v/>
      </c>
      <c r="O614" s="204" t="str">
        <f>IF(LEN(L614)&gt;0,IFERROR(INDEX(Maps!$DY$2:$DY$1000,MATCH(L614,Maps!$DV$2:$DV$1000,0)),L614),"")</f>
        <v/>
      </c>
    </row>
    <row r="615" spans="5:15" x14ac:dyDescent="0.45">
      <c r="E615" s="195" t="str">
        <f t="shared" si="19"/>
        <v/>
      </c>
      <c r="G615" s="200" t="s">
        <v>0</v>
      </c>
      <c r="H615" s="3" t="str">
        <v/>
      </c>
      <c r="I615" s="4" t="str">
        <v/>
      </c>
      <c r="J615" s="4" t="str">
        <v/>
      </c>
      <c r="K615" s="19" t="str">
        <v/>
      </c>
      <c r="L615" t="str">
        <f t="shared" si="18"/>
        <v/>
      </c>
      <c r="M615" s="189" t="str">
        <f>IF(LEN(L615)&gt;0,IFERROR(INDEX(Maps!$DW$2:$DW$1000,MATCH(L615,Maps!$DV$2:$DV$1000,0)),"N"),"")</f>
        <v/>
      </c>
      <c r="N615" s="202" t="str">
        <f>IF(LEN(L615)&gt;0,IFERROR(INDEX(Maps!$DX$2:$DX$1000,MATCH(L615,Maps!$DV$2:$DV$1000,0)),1),"")</f>
        <v/>
      </c>
      <c r="O615" s="204" t="str">
        <f>IF(LEN(L615)&gt;0,IFERROR(INDEX(Maps!$DY$2:$DY$1000,MATCH(L615,Maps!$DV$2:$DV$1000,0)),L615),"")</f>
        <v/>
      </c>
    </row>
    <row r="616" spans="5:15" x14ac:dyDescent="0.45">
      <c r="E616" s="195" t="str">
        <f t="shared" si="19"/>
        <v/>
      </c>
      <c r="G616" s="200" t="s">
        <v>0</v>
      </c>
      <c r="H616" s="3" t="str">
        <v/>
      </c>
      <c r="I616" s="4" t="str">
        <v/>
      </c>
      <c r="J616" s="4" t="str">
        <v/>
      </c>
      <c r="K616" s="19" t="str">
        <v/>
      </c>
      <c r="L616" t="str">
        <f t="shared" si="18"/>
        <v/>
      </c>
      <c r="M616" s="189" t="str">
        <f>IF(LEN(L616)&gt;0,IFERROR(INDEX(Maps!$DW$2:$DW$1000,MATCH(L616,Maps!$DV$2:$DV$1000,0)),"N"),"")</f>
        <v/>
      </c>
      <c r="N616" s="202" t="str">
        <f>IF(LEN(L616)&gt;0,IFERROR(INDEX(Maps!$DX$2:$DX$1000,MATCH(L616,Maps!$DV$2:$DV$1000,0)),1),"")</f>
        <v/>
      </c>
      <c r="O616" s="204" t="str">
        <f>IF(LEN(L616)&gt;0,IFERROR(INDEX(Maps!$DY$2:$DY$1000,MATCH(L616,Maps!$DV$2:$DV$1000,0)),L616),"")</f>
        <v/>
      </c>
    </row>
    <row r="617" spans="5:15" x14ac:dyDescent="0.45">
      <c r="E617" s="195" t="str">
        <f t="shared" si="19"/>
        <v/>
      </c>
      <c r="G617" s="200" t="s">
        <v>0</v>
      </c>
      <c r="H617" s="3" t="str">
        <v/>
      </c>
      <c r="I617" s="4" t="str">
        <v/>
      </c>
      <c r="J617" s="4" t="str">
        <v/>
      </c>
      <c r="K617" s="19" t="str">
        <v/>
      </c>
      <c r="L617" t="str">
        <f t="shared" ref="L617:L680" si="20">IF(LEN(F618)&gt;0,F618,"")</f>
        <v/>
      </c>
      <c r="M617" s="189" t="str">
        <f>IF(LEN(L617)&gt;0,IFERROR(INDEX(Maps!$DW$2:$DW$1000,MATCH(L617,Maps!$DV$2:$DV$1000,0)),"N"),"")</f>
        <v/>
      </c>
      <c r="N617" s="202" t="str">
        <f>IF(LEN(L617)&gt;0,IFERROR(INDEX(Maps!$DX$2:$DX$1000,MATCH(L617,Maps!$DV$2:$DV$1000,0)),1),"")</f>
        <v/>
      </c>
      <c r="O617" s="204" t="str">
        <f>IF(LEN(L617)&gt;0,IFERROR(INDEX(Maps!$DY$2:$DY$1000,MATCH(L617,Maps!$DV$2:$DV$1000,0)),L617),"")</f>
        <v/>
      </c>
    </row>
    <row r="618" spans="5:15" x14ac:dyDescent="0.45">
      <c r="E618" s="195" t="str">
        <f t="shared" si="19"/>
        <v/>
      </c>
      <c r="G618" s="200" t="s">
        <v>0</v>
      </c>
      <c r="H618" s="3" t="str">
        <v/>
      </c>
      <c r="I618" s="4" t="str">
        <v/>
      </c>
      <c r="J618" s="4" t="str">
        <v/>
      </c>
      <c r="K618" s="19" t="str">
        <v/>
      </c>
      <c r="L618" t="str">
        <f t="shared" si="20"/>
        <v/>
      </c>
      <c r="M618" s="189" t="str">
        <f>IF(LEN(L618)&gt;0,IFERROR(INDEX(Maps!$DW$2:$DW$1000,MATCH(L618,Maps!$DV$2:$DV$1000,0)),"N"),"")</f>
        <v/>
      </c>
      <c r="N618" s="202" t="str">
        <f>IF(LEN(L618)&gt;0,IFERROR(INDEX(Maps!$DX$2:$DX$1000,MATCH(L618,Maps!$DV$2:$DV$1000,0)),1),"")</f>
        <v/>
      </c>
      <c r="O618" s="204" t="str">
        <f>IF(LEN(L618)&gt;0,IFERROR(INDEX(Maps!$DY$2:$DY$1000,MATCH(L618,Maps!$DV$2:$DV$1000,0)),L618),"")</f>
        <v/>
      </c>
    </row>
    <row r="619" spans="5:15" x14ac:dyDescent="0.45">
      <c r="E619" s="195" t="str">
        <f t="shared" si="19"/>
        <v/>
      </c>
      <c r="G619" s="200" t="s">
        <v>0</v>
      </c>
      <c r="H619" s="3" t="str">
        <v/>
      </c>
      <c r="I619" s="4" t="str">
        <v/>
      </c>
      <c r="J619" s="4" t="str">
        <v/>
      </c>
      <c r="K619" s="19" t="str">
        <v/>
      </c>
      <c r="L619" t="str">
        <f t="shared" si="20"/>
        <v/>
      </c>
      <c r="M619" s="189" t="str">
        <f>IF(LEN(L619)&gt;0,IFERROR(INDEX(Maps!$DW$2:$DW$1000,MATCH(L619,Maps!$DV$2:$DV$1000,0)),"N"),"")</f>
        <v/>
      </c>
      <c r="N619" s="202" t="str">
        <f>IF(LEN(L619)&gt;0,IFERROR(INDEX(Maps!$DX$2:$DX$1000,MATCH(L619,Maps!$DV$2:$DV$1000,0)),1),"")</f>
        <v/>
      </c>
      <c r="O619" s="204" t="str">
        <f>IF(LEN(L619)&gt;0,IFERROR(INDEX(Maps!$DY$2:$DY$1000,MATCH(L619,Maps!$DV$2:$DV$1000,0)),L619),"")</f>
        <v/>
      </c>
    </row>
    <row r="620" spans="5:15" x14ac:dyDescent="0.45">
      <c r="E620" s="195" t="str">
        <f t="shared" si="19"/>
        <v/>
      </c>
      <c r="G620" s="200" t="s">
        <v>0</v>
      </c>
      <c r="H620" s="3" t="str">
        <v/>
      </c>
      <c r="I620" s="4" t="str">
        <v/>
      </c>
      <c r="J620" s="4" t="str">
        <v/>
      </c>
      <c r="K620" s="19" t="str">
        <v/>
      </c>
      <c r="L620" t="str">
        <f t="shared" si="20"/>
        <v/>
      </c>
      <c r="M620" s="189" t="str">
        <f>IF(LEN(L620)&gt;0,IFERROR(INDEX(Maps!$DW$2:$DW$1000,MATCH(L620,Maps!$DV$2:$DV$1000,0)),"N"),"")</f>
        <v/>
      </c>
      <c r="N620" s="202" t="str">
        <f>IF(LEN(L620)&gt;0,IFERROR(INDEX(Maps!$DX$2:$DX$1000,MATCH(L620,Maps!$DV$2:$DV$1000,0)),1),"")</f>
        <v/>
      </c>
      <c r="O620" s="204" t="str">
        <f>IF(LEN(L620)&gt;0,IFERROR(INDEX(Maps!$DY$2:$DY$1000,MATCH(L620,Maps!$DV$2:$DV$1000,0)),L620),"")</f>
        <v/>
      </c>
    </row>
    <row r="621" spans="5:15" x14ac:dyDescent="0.45">
      <c r="E621" s="195" t="str">
        <f t="shared" si="19"/>
        <v/>
      </c>
      <c r="G621" s="200" t="s">
        <v>0</v>
      </c>
      <c r="H621" s="3" t="str">
        <v/>
      </c>
      <c r="I621" s="4" t="str">
        <v/>
      </c>
      <c r="J621" s="4" t="str">
        <v/>
      </c>
      <c r="K621" s="19" t="str">
        <v/>
      </c>
      <c r="L621" t="str">
        <f t="shared" si="20"/>
        <v/>
      </c>
      <c r="M621" s="189" t="str">
        <f>IF(LEN(L621)&gt;0,IFERROR(INDEX(Maps!$DW$2:$DW$1000,MATCH(L621,Maps!$DV$2:$DV$1000,0)),"N"),"")</f>
        <v/>
      </c>
      <c r="N621" s="202" t="str">
        <f>IF(LEN(L621)&gt;0,IFERROR(INDEX(Maps!$DX$2:$DX$1000,MATCH(L621,Maps!$DV$2:$DV$1000,0)),1),"")</f>
        <v/>
      </c>
      <c r="O621" s="204" t="str">
        <f>IF(LEN(L621)&gt;0,IFERROR(INDEX(Maps!$DY$2:$DY$1000,MATCH(L621,Maps!$DV$2:$DV$1000,0)),L621),"")</f>
        <v/>
      </c>
    </row>
    <row r="622" spans="5:15" x14ac:dyDescent="0.45">
      <c r="E622" s="195" t="str">
        <f t="shared" si="19"/>
        <v/>
      </c>
      <c r="G622" s="200" t="s">
        <v>0</v>
      </c>
      <c r="H622" s="3" t="str">
        <v/>
      </c>
      <c r="I622" s="4" t="str">
        <v/>
      </c>
      <c r="J622" s="4" t="str">
        <v/>
      </c>
      <c r="K622" s="19" t="str">
        <v/>
      </c>
      <c r="L622" t="str">
        <f t="shared" si="20"/>
        <v/>
      </c>
      <c r="M622" s="189" t="str">
        <f>IF(LEN(L622)&gt;0,IFERROR(INDEX(Maps!$DW$2:$DW$1000,MATCH(L622,Maps!$DV$2:$DV$1000,0)),"N"),"")</f>
        <v/>
      </c>
      <c r="N622" s="202" t="str">
        <f>IF(LEN(L622)&gt;0,IFERROR(INDEX(Maps!$DX$2:$DX$1000,MATCH(L622,Maps!$DV$2:$DV$1000,0)),1),"")</f>
        <v/>
      </c>
      <c r="O622" s="204" t="str">
        <f>IF(LEN(L622)&gt;0,IFERROR(INDEX(Maps!$DY$2:$DY$1000,MATCH(L622,Maps!$DV$2:$DV$1000,0)),L622),"")</f>
        <v/>
      </c>
    </row>
    <row r="623" spans="5:15" x14ac:dyDescent="0.45">
      <c r="E623" s="195" t="str">
        <f t="shared" si="19"/>
        <v/>
      </c>
      <c r="G623" s="200" t="s">
        <v>0</v>
      </c>
      <c r="H623" s="3" t="str">
        <v/>
      </c>
      <c r="I623" s="4" t="str">
        <v/>
      </c>
      <c r="J623" s="4" t="str">
        <v/>
      </c>
      <c r="K623" s="19" t="str">
        <v/>
      </c>
      <c r="L623" t="str">
        <f t="shared" si="20"/>
        <v/>
      </c>
      <c r="M623" s="189" t="str">
        <f>IF(LEN(L623)&gt;0,IFERROR(INDEX(Maps!$DW$2:$DW$1000,MATCH(L623,Maps!$DV$2:$DV$1000,0)),"N"),"")</f>
        <v/>
      </c>
      <c r="N623" s="202" t="str">
        <f>IF(LEN(L623)&gt;0,IFERROR(INDEX(Maps!$DX$2:$DX$1000,MATCH(L623,Maps!$DV$2:$DV$1000,0)),1),"")</f>
        <v/>
      </c>
      <c r="O623" s="204" t="str">
        <f>IF(LEN(L623)&gt;0,IFERROR(INDEX(Maps!$DY$2:$DY$1000,MATCH(L623,Maps!$DV$2:$DV$1000,0)),L623),"")</f>
        <v/>
      </c>
    </row>
    <row r="624" spans="5:15" x14ac:dyDescent="0.45">
      <c r="E624" s="195" t="str">
        <f t="shared" si="19"/>
        <v/>
      </c>
      <c r="G624" s="200" t="s">
        <v>0</v>
      </c>
      <c r="H624" s="3" t="str">
        <v/>
      </c>
      <c r="I624" s="4" t="str">
        <v/>
      </c>
      <c r="J624" s="4" t="str">
        <v/>
      </c>
      <c r="K624" s="19" t="str">
        <v/>
      </c>
      <c r="L624" t="str">
        <f t="shared" si="20"/>
        <v/>
      </c>
      <c r="M624" s="189" t="str">
        <f>IF(LEN(L624)&gt;0,IFERROR(INDEX(Maps!$DW$2:$DW$1000,MATCH(L624,Maps!$DV$2:$DV$1000,0)),"N"),"")</f>
        <v/>
      </c>
      <c r="N624" s="202" t="str">
        <f>IF(LEN(L624)&gt;0,IFERROR(INDEX(Maps!$DX$2:$DX$1000,MATCH(L624,Maps!$DV$2:$DV$1000,0)),1),"")</f>
        <v/>
      </c>
      <c r="O624" s="204" t="str">
        <f>IF(LEN(L624)&gt;0,IFERROR(INDEX(Maps!$DY$2:$DY$1000,MATCH(L624,Maps!$DV$2:$DV$1000,0)),L624),"")</f>
        <v/>
      </c>
    </row>
    <row r="625" spans="5:15" x14ac:dyDescent="0.45">
      <c r="E625" s="195" t="str">
        <f t="shared" si="19"/>
        <v/>
      </c>
      <c r="G625" s="200" t="s">
        <v>0</v>
      </c>
      <c r="H625" s="3" t="str">
        <v/>
      </c>
      <c r="I625" s="4" t="str">
        <v/>
      </c>
      <c r="J625" s="4" t="str">
        <v/>
      </c>
      <c r="K625" s="19" t="str">
        <v/>
      </c>
      <c r="L625" t="str">
        <f t="shared" si="20"/>
        <v/>
      </c>
      <c r="M625" s="189" t="str">
        <f>IF(LEN(L625)&gt;0,IFERROR(INDEX(Maps!$DW$2:$DW$1000,MATCH(L625,Maps!$DV$2:$DV$1000,0)),"N"),"")</f>
        <v/>
      </c>
      <c r="N625" s="202" t="str">
        <f>IF(LEN(L625)&gt;0,IFERROR(INDEX(Maps!$DX$2:$DX$1000,MATCH(L625,Maps!$DV$2:$DV$1000,0)),1),"")</f>
        <v/>
      </c>
      <c r="O625" s="204" t="str">
        <f>IF(LEN(L625)&gt;0,IFERROR(INDEX(Maps!$DY$2:$DY$1000,MATCH(L625,Maps!$DV$2:$DV$1000,0)),L625),"")</f>
        <v/>
      </c>
    </row>
    <row r="626" spans="5:15" x14ac:dyDescent="0.45">
      <c r="E626" s="195" t="str">
        <f t="shared" si="19"/>
        <v/>
      </c>
      <c r="G626" s="200" t="s">
        <v>0</v>
      </c>
      <c r="H626" s="3" t="str">
        <v/>
      </c>
      <c r="I626" s="4" t="str">
        <v/>
      </c>
      <c r="J626" s="4" t="str">
        <v/>
      </c>
      <c r="K626" s="19" t="str">
        <v/>
      </c>
      <c r="L626" t="str">
        <f t="shared" si="20"/>
        <v/>
      </c>
      <c r="M626" s="189" t="str">
        <f>IF(LEN(L626)&gt;0,IFERROR(INDEX(Maps!$DW$2:$DW$1000,MATCH(L626,Maps!$DV$2:$DV$1000,0)),"N"),"")</f>
        <v/>
      </c>
      <c r="N626" s="202" t="str">
        <f>IF(LEN(L626)&gt;0,IFERROR(INDEX(Maps!$DX$2:$DX$1000,MATCH(L626,Maps!$DV$2:$DV$1000,0)),1),"")</f>
        <v/>
      </c>
      <c r="O626" s="204" t="str">
        <f>IF(LEN(L626)&gt;0,IFERROR(INDEX(Maps!$DY$2:$DY$1000,MATCH(L626,Maps!$DV$2:$DV$1000,0)),L626),"")</f>
        <v/>
      </c>
    </row>
    <row r="627" spans="5:15" x14ac:dyDescent="0.45">
      <c r="E627" s="195" t="str">
        <f t="shared" si="19"/>
        <v/>
      </c>
      <c r="G627" s="200" t="s">
        <v>0</v>
      </c>
      <c r="H627" s="3" t="str">
        <v/>
      </c>
      <c r="I627" s="4" t="str">
        <v/>
      </c>
      <c r="J627" s="4" t="str">
        <v/>
      </c>
      <c r="K627" s="19" t="str">
        <v/>
      </c>
      <c r="L627" t="str">
        <f t="shared" si="20"/>
        <v/>
      </c>
      <c r="M627" s="189" t="str">
        <f>IF(LEN(L627)&gt;0,IFERROR(INDEX(Maps!$DW$2:$DW$1000,MATCH(L627,Maps!$DV$2:$DV$1000,0)),"N"),"")</f>
        <v/>
      </c>
      <c r="N627" s="202" t="str">
        <f>IF(LEN(L627)&gt;0,IFERROR(INDEX(Maps!$DX$2:$DX$1000,MATCH(L627,Maps!$DV$2:$DV$1000,0)),1),"")</f>
        <v/>
      </c>
      <c r="O627" s="204" t="str">
        <f>IF(LEN(L627)&gt;0,IFERROR(INDEX(Maps!$DY$2:$DY$1000,MATCH(L627,Maps!$DV$2:$DV$1000,0)),L627),"")</f>
        <v/>
      </c>
    </row>
    <row r="628" spans="5:15" x14ac:dyDescent="0.45">
      <c r="E628" s="195" t="str">
        <f t="shared" si="19"/>
        <v/>
      </c>
      <c r="G628" s="200" t="s">
        <v>0</v>
      </c>
      <c r="H628" s="3" t="str">
        <v/>
      </c>
      <c r="I628" s="4" t="str">
        <v/>
      </c>
      <c r="J628" s="4" t="str">
        <v/>
      </c>
      <c r="K628" s="19" t="str">
        <v/>
      </c>
      <c r="L628" t="str">
        <f t="shared" si="20"/>
        <v/>
      </c>
      <c r="M628" s="189" t="str">
        <f>IF(LEN(L628)&gt;0,IFERROR(INDEX(Maps!$DW$2:$DW$1000,MATCH(L628,Maps!$DV$2:$DV$1000,0)),"N"),"")</f>
        <v/>
      </c>
      <c r="N628" s="202" t="str">
        <f>IF(LEN(L628)&gt;0,IFERROR(INDEX(Maps!$DX$2:$DX$1000,MATCH(L628,Maps!$DV$2:$DV$1000,0)),1),"")</f>
        <v/>
      </c>
      <c r="O628" s="204" t="str">
        <f>IF(LEN(L628)&gt;0,IFERROR(INDEX(Maps!$DY$2:$DY$1000,MATCH(L628,Maps!$DV$2:$DV$1000,0)),L628),"")</f>
        <v/>
      </c>
    </row>
    <row r="629" spans="5:15" x14ac:dyDescent="0.45">
      <c r="E629" s="195" t="str">
        <f t="shared" si="19"/>
        <v/>
      </c>
      <c r="G629" s="200" t="s">
        <v>0</v>
      </c>
      <c r="H629" s="3" t="str">
        <v/>
      </c>
      <c r="I629" s="4" t="str">
        <v/>
      </c>
      <c r="J629" s="4" t="str">
        <v/>
      </c>
      <c r="K629" s="19" t="str">
        <v/>
      </c>
      <c r="L629" t="str">
        <f t="shared" si="20"/>
        <v/>
      </c>
      <c r="M629" s="189" t="str">
        <f>IF(LEN(L629)&gt;0,IFERROR(INDEX(Maps!$DW$2:$DW$1000,MATCH(L629,Maps!$DV$2:$DV$1000,0)),"N"),"")</f>
        <v/>
      </c>
      <c r="N629" s="202" t="str">
        <f>IF(LEN(L629)&gt;0,IFERROR(INDEX(Maps!$DX$2:$DX$1000,MATCH(L629,Maps!$DV$2:$DV$1000,0)),1),"")</f>
        <v/>
      </c>
      <c r="O629" s="204" t="str">
        <f>IF(LEN(L629)&gt;0,IFERROR(INDEX(Maps!$DY$2:$DY$1000,MATCH(L629,Maps!$DV$2:$DV$1000,0)),L629),"")</f>
        <v/>
      </c>
    </row>
    <row r="630" spans="5:15" x14ac:dyDescent="0.45">
      <c r="E630" s="195" t="str">
        <f t="shared" si="19"/>
        <v/>
      </c>
      <c r="G630" s="200" t="s">
        <v>0</v>
      </c>
      <c r="H630" s="3" t="str">
        <v/>
      </c>
      <c r="I630" s="4" t="str">
        <v/>
      </c>
      <c r="J630" s="4" t="str">
        <v/>
      </c>
      <c r="K630" s="19" t="str">
        <v/>
      </c>
      <c r="L630" t="str">
        <f t="shared" si="20"/>
        <v/>
      </c>
      <c r="M630" s="189" t="str">
        <f>IF(LEN(L630)&gt;0,IFERROR(INDEX(Maps!$DW$2:$DW$1000,MATCH(L630,Maps!$DV$2:$DV$1000,0)),"N"),"")</f>
        <v/>
      </c>
      <c r="N630" s="202" t="str">
        <f>IF(LEN(L630)&gt;0,IFERROR(INDEX(Maps!$DX$2:$DX$1000,MATCH(L630,Maps!$DV$2:$DV$1000,0)),1),"")</f>
        <v/>
      </c>
      <c r="O630" s="204" t="str">
        <f>IF(LEN(L630)&gt;0,IFERROR(INDEX(Maps!$DY$2:$DY$1000,MATCH(L630,Maps!$DV$2:$DV$1000,0)),L630),"")</f>
        <v/>
      </c>
    </row>
    <row r="631" spans="5:15" x14ac:dyDescent="0.45">
      <c r="E631" s="195" t="str">
        <f t="shared" si="19"/>
        <v/>
      </c>
      <c r="G631" s="200" t="s">
        <v>0</v>
      </c>
      <c r="H631" s="3" t="str">
        <v/>
      </c>
      <c r="I631" s="4" t="str">
        <v/>
      </c>
      <c r="J631" s="4" t="str">
        <v/>
      </c>
      <c r="K631" s="19" t="str">
        <v/>
      </c>
      <c r="L631" t="str">
        <f t="shared" si="20"/>
        <v/>
      </c>
      <c r="M631" s="189" t="str">
        <f>IF(LEN(L631)&gt;0,IFERROR(INDEX(Maps!$DW$2:$DW$1000,MATCH(L631,Maps!$DV$2:$DV$1000,0)),"N"),"")</f>
        <v/>
      </c>
      <c r="N631" s="202" t="str">
        <f>IF(LEN(L631)&gt;0,IFERROR(INDEX(Maps!$DX$2:$DX$1000,MATCH(L631,Maps!$DV$2:$DV$1000,0)),1),"")</f>
        <v/>
      </c>
      <c r="O631" s="204" t="str">
        <f>IF(LEN(L631)&gt;0,IFERROR(INDEX(Maps!$DY$2:$DY$1000,MATCH(L631,Maps!$DV$2:$DV$1000,0)),L631),"")</f>
        <v/>
      </c>
    </row>
    <row r="632" spans="5:15" x14ac:dyDescent="0.45">
      <c r="E632" s="195" t="str">
        <f t="shared" si="19"/>
        <v/>
      </c>
      <c r="G632" s="200" t="s">
        <v>0</v>
      </c>
      <c r="H632" s="3" t="str">
        <v/>
      </c>
      <c r="I632" s="4" t="str">
        <v/>
      </c>
      <c r="J632" s="4" t="str">
        <v/>
      </c>
      <c r="K632" s="19" t="str">
        <v/>
      </c>
      <c r="L632" t="str">
        <f t="shared" si="20"/>
        <v/>
      </c>
      <c r="M632" s="189" t="str">
        <f>IF(LEN(L632)&gt;0,IFERROR(INDEX(Maps!$DW$2:$DW$1000,MATCH(L632,Maps!$DV$2:$DV$1000,0)),"N"),"")</f>
        <v/>
      </c>
      <c r="N632" s="202" t="str">
        <f>IF(LEN(L632)&gt;0,IFERROR(INDEX(Maps!$DX$2:$DX$1000,MATCH(L632,Maps!$DV$2:$DV$1000,0)),1),"")</f>
        <v/>
      </c>
      <c r="O632" s="204" t="str">
        <f>IF(LEN(L632)&gt;0,IFERROR(INDEX(Maps!$DY$2:$DY$1000,MATCH(L632,Maps!$DV$2:$DV$1000,0)),L632),"")</f>
        <v/>
      </c>
    </row>
    <row r="633" spans="5:15" x14ac:dyDescent="0.45">
      <c r="E633" s="195" t="str">
        <f t="shared" si="19"/>
        <v/>
      </c>
      <c r="G633" s="200" t="s">
        <v>0</v>
      </c>
      <c r="H633" s="3" t="str">
        <v/>
      </c>
      <c r="I633" s="4" t="str">
        <v/>
      </c>
      <c r="J633" s="4" t="str">
        <v/>
      </c>
      <c r="K633" s="19" t="str">
        <v/>
      </c>
      <c r="L633" t="str">
        <f t="shared" si="20"/>
        <v/>
      </c>
      <c r="M633" s="189" t="str">
        <f>IF(LEN(L633)&gt;0,IFERROR(INDEX(Maps!$DW$2:$DW$1000,MATCH(L633,Maps!$DV$2:$DV$1000,0)),"N"),"")</f>
        <v/>
      </c>
      <c r="N633" s="202" t="str">
        <f>IF(LEN(L633)&gt;0,IFERROR(INDEX(Maps!$DX$2:$DX$1000,MATCH(L633,Maps!$DV$2:$DV$1000,0)),1),"")</f>
        <v/>
      </c>
      <c r="O633" s="204" t="str">
        <f>IF(LEN(L633)&gt;0,IFERROR(INDEX(Maps!$DY$2:$DY$1000,MATCH(L633,Maps!$DV$2:$DV$1000,0)),L633),"")</f>
        <v/>
      </c>
    </row>
    <row r="634" spans="5:15" x14ac:dyDescent="0.45">
      <c r="E634" s="195" t="str">
        <f t="shared" si="19"/>
        <v/>
      </c>
      <c r="G634" s="200" t="s">
        <v>0</v>
      </c>
      <c r="H634" s="3" t="str">
        <v/>
      </c>
      <c r="I634" s="4" t="str">
        <v/>
      </c>
      <c r="J634" s="4" t="str">
        <v/>
      </c>
      <c r="K634" s="19" t="str">
        <v/>
      </c>
      <c r="L634" t="str">
        <f t="shared" si="20"/>
        <v/>
      </c>
      <c r="M634" s="189" t="str">
        <f>IF(LEN(L634)&gt;0,IFERROR(INDEX(Maps!$DW$2:$DW$1000,MATCH(L634,Maps!$DV$2:$DV$1000,0)),"N"),"")</f>
        <v/>
      </c>
      <c r="N634" s="202" t="str">
        <f>IF(LEN(L634)&gt;0,IFERROR(INDEX(Maps!$DX$2:$DX$1000,MATCH(L634,Maps!$DV$2:$DV$1000,0)),1),"")</f>
        <v/>
      </c>
      <c r="O634" s="204" t="str">
        <f>IF(LEN(L634)&gt;0,IFERROR(INDEX(Maps!$DY$2:$DY$1000,MATCH(L634,Maps!$DV$2:$DV$1000,0)),L634),"")</f>
        <v/>
      </c>
    </row>
    <row r="635" spans="5:15" x14ac:dyDescent="0.45">
      <c r="E635" s="195" t="str">
        <f t="shared" si="19"/>
        <v/>
      </c>
      <c r="G635" s="200" t="s">
        <v>0</v>
      </c>
      <c r="H635" s="3" t="str">
        <v/>
      </c>
      <c r="I635" s="4" t="str">
        <v/>
      </c>
      <c r="J635" s="4" t="str">
        <v/>
      </c>
      <c r="K635" s="19" t="str">
        <v/>
      </c>
      <c r="L635" t="str">
        <f t="shared" si="20"/>
        <v/>
      </c>
      <c r="M635" s="189" t="str">
        <f>IF(LEN(L635)&gt;0,IFERROR(INDEX(Maps!$DW$2:$DW$1000,MATCH(L635,Maps!$DV$2:$DV$1000,0)),"N"),"")</f>
        <v/>
      </c>
      <c r="N635" s="202" t="str">
        <f>IF(LEN(L635)&gt;0,IFERROR(INDEX(Maps!$DX$2:$DX$1000,MATCH(L635,Maps!$DV$2:$DV$1000,0)),1),"")</f>
        <v/>
      </c>
      <c r="O635" s="204" t="str">
        <f>IF(LEN(L635)&gt;0,IFERROR(INDEX(Maps!$DY$2:$DY$1000,MATCH(L635,Maps!$DV$2:$DV$1000,0)),L635),"")</f>
        <v/>
      </c>
    </row>
    <row r="636" spans="5:15" x14ac:dyDescent="0.45">
      <c r="E636" s="195" t="str">
        <f t="shared" si="19"/>
        <v/>
      </c>
      <c r="G636" s="200" t="s">
        <v>0</v>
      </c>
      <c r="H636" s="3" t="str">
        <v/>
      </c>
      <c r="I636" s="4" t="str">
        <v/>
      </c>
      <c r="J636" s="4" t="str">
        <v/>
      </c>
      <c r="K636" s="19" t="str">
        <v/>
      </c>
      <c r="L636" t="str">
        <f t="shared" si="20"/>
        <v/>
      </c>
      <c r="M636" s="189" t="str">
        <f>IF(LEN(L636)&gt;0,IFERROR(INDEX(Maps!$DW$2:$DW$1000,MATCH(L636,Maps!$DV$2:$DV$1000,0)),"N"),"")</f>
        <v/>
      </c>
      <c r="N636" s="202" t="str">
        <f>IF(LEN(L636)&gt;0,IFERROR(INDEX(Maps!$DX$2:$DX$1000,MATCH(L636,Maps!$DV$2:$DV$1000,0)),1),"")</f>
        <v/>
      </c>
      <c r="O636" s="204" t="str">
        <f>IF(LEN(L636)&gt;0,IFERROR(INDEX(Maps!$DY$2:$DY$1000,MATCH(L636,Maps!$DV$2:$DV$1000,0)),L636),"")</f>
        <v/>
      </c>
    </row>
    <row r="637" spans="5:15" x14ac:dyDescent="0.45">
      <c r="E637" s="195" t="str">
        <f t="shared" si="19"/>
        <v/>
      </c>
      <c r="G637" s="200" t="s">
        <v>0</v>
      </c>
      <c r="H637" s="3" t="str">
        <v/>
      </c>
      <c r="I637" s="4" t="str">
        <v/>
      </c>
      <c r="J637" s="4" t="str">
        <v/>
      </c>
      <c r="K637" s="19" t="str">
        <v/>
      </c>
      <c r="L637" t="str">
        <f t="shared" si="20"/>
        <v/>
      </c>
      <c r="M637" s="189" t="str">
        <f>IF(LEN(L637)&gt;0,IFERROR(INDEX(Maps!$DW$2:$DW$1000,MATCH(L637,Maps!$DV$2:$DV$1000,0)),"N"),"")</f>
        <v/>
      </c>
      <c r="N637" s="202" t="str">
        <f>IF(LEN(L637)&gt;0,IFERROR(INDEX(Maps!$DX$2:$DX$1000,MATCH(L637,Maps!$DV$2:$DV$1000,0)),1),"")</f>
        <v/>
      </c>
      <c r="O637" s="204" t="str">
        <f>IF(LEN(L637)&gt;0,IFERROR(INDEX(Maps!$DY$2:$DY$1000,MATCH(L637,Maps!$DV$2:$DV$1000,0)),L637),"")</f>
        <v/>
      </c>
    </row>
    <row r="638" spans="5:15" x14ac:dyDescent="0.45">
      <c r="E638" s="195" t="str">
        <f t="shared" si="19"/>
        <v/>
      </c>
      <c r="G638" s="200" t="s">
        <v>0</v>
      </c>
      <c r="H638" s="3" t="str">
        <v/>
      </c>
      <c r="I638" s="4" t="str">
        <v/>
      </c>
      <c r="J638" s="4" t="str">
        <v/>
      </c>
      <c r="K638" s="19" t="str">
        <v/>
      </c>
      <c r="L638" t="str">
        <f t="shared" si="20"/>
        <v/>
      </c>
      <c r="M638" s="189" t="str">
        <f>IF(LEN(L638)&gt;0,IFERROR(INDEX(Maps!$DW$2:$DW$1000,MATCH(L638,Maps!$DV$2:$DV$1000,0)),"N"),"")</f>
        <v/>
      </c>
      <c r="N638" s="202" t="str">
        <f>IF(LEN(L638)&gt;0,IFERROR(INDEX(Maps!$DX$2:$DX$1000,MATCH(L638,Maps!$DV$2:$DV$1000,0)),1),"")</f>
        <v/>
      </c>
      <c r="O638" s="204" t="str">
        <f>IF(LEN(L638)&gt;0,IFERROR(INDEX(Maps!$DY$2:$DY$1000,MATCH(L638,Maps!$DV$2:$DV$1000,0)),L638),"")</f>
        <v/>
      </c>
    </row>
    <row r="639" spans="5:15" x14ac:dyDescent="0.45">
      <c r="E639" s="195" t="str">
        <f t="shared" si="19"/>
        <v/>
      </c>
      <c r="G639" s="200" t="s">
        <v>0</v>
      </c>
      <c r="H639" s="3" t="str">
        <v/>
      </c>
      <c r="I639" s="4" t="str">
        <v/>
      </c>
      <c r="J639" s="4" t="str">
        <v/>
      </c>
      <c r="K639" s="19" t="str">
        <v/>
      </c>
      <c r="L639" t="str">
        <f t="shared" si="20"/>
        <v/>
      </c>
      <c r="M639" s="189" t="str">
        <f>IF(LEN(L639)&gt;0,IFERROR(INDEX(Maps!$DW$2:$DW$1000,MATCH(L639,Maps!$DV$2:$DV$1000,0)),"N"),"")</f>
        <v/>
      </c>
      <c r="N639" s="202" t="str">
        <f>IF(LEN(L639)&gt;0,IFERROR(INDEX(Maps!$DX$2:$DX$1000,MATCH(L639,Maps!$DV$2:$DV$1000,0)),1),"")</f>
        <v/>
      </c>
      <c r="O639" s="204" t="str">
        <f>IF(LEN(L639)&gt;0,IFERROR(INDEX(Maps!$DY$2:$DY$1000,MATCH(L639,Maps!$DV$2:$DV$1000,0)),L639),"")</f>
        <v/>
      </c>
    </row>
    <row r="640" spans="5:15" x14ac:dyDescent="0.45">
      <c r="E640" s="195" t="str">
        <f t="shared" si="19"/>
        <v/>
      </c>
      <c r="G640" s="200" t="s">
        <v>0</v>
      </c>
      <c r="H640" s="3" t="str">
        <v/>
      </c>
      <c r="I640" s="4" t="str">
        <v/>
      </c>
      <c r="J640" s="4" t="str">
        <v/>
      </c>
      <c r="K640" s="19" t="str">
        <v/>
      </c>
      <c r="L640" t="str">
        <f t="shared" si="20"/>
        <v/>
      </c>
      <c r="M640" s="189" t="str">
        <f>IF(LEN(L640)&gt;0,IFERROR(INDEX(Maps!$DW$2:$DW$1000,MATCH(L640,Maps!$DV$2:$DV$1000,0)),"N"),"")</f>
        <v/>
      </c>
      <c r="N640" s="202" t="str">
        <f>IF(LEN(L640)&gt;0,IFERROR(INDEX(Maps!$DX$2:$DX$1000,MATCH(L640,Maps!$DV$2:$DV$1000,0)),1),"")</f>
        <v/>
      </c>
      <c r="O640" s="204" t="str">
        <f>IF(LEN(L640)&gt;0,IFERROR(INDEX(Maps!$DY$2:$DY$1000,MATCH(L640,Maps!$DV$2:$DV$1000,0)),L640),"")</f>
        <v/>
      </c>
    </row>
    <row r="641" spans="5:15" x14ac:dyDescent="0.45">
      <c r="E641" s="195" t="str">
        <f t="shared" si="19"/>
        <v/>
      </c>
      <c r="G641" s="200" t="s">
        <v>0</v>
      </c>
      <c r="H641" s="3" t="str">
        <v/>
      </c>
      <c r="I641" s="4" t="str">
        <v/>
      </c>
      <c r="J641" s="4" t="str">
        <v/>
      </c>
      <c r="K641" s="19" t="str">
        <v/>
      </c>
      <c r="L641" t="str">
        <f t="shared" si="20"/>
        <v/>
      </c>
      <c r="M641" s="189" t="str">
        <f>IF(LEN(L641)&gt;0,IFERROR(INDEX(Maps!$DW$2:$DW$1000,MATCH(L641,Maps!$DV$2:$DV$1000,0)),"N"),"")</f>
        <v/>
      </c>
      <c r="N641" s="202" t="str">
        <f>IF(LEN(L641)&gt;0,IFERROR(INDEX(Maps!$DX$2:$DX$1000,MATCH(L641,Maps!$DV$2:$DV$1000,0)),1),"")</f>
        <v/>
      </c>
      <c r="O641" s="204" t="str">
        <f>IF(LEN(L641)&gt;0,IFERROR(INDEX(Maps!$DY$2:$DY$1000,MATCH(L641,Maps!$DV$2:$DV$1000,0)),L641),"")</f>
        <v/>
      </c>
    </row>
    <row r="642" spans="5:15" x14ac:dyDescent="0.45">
      <c r="E642" s="195" t="str">
        <f t="shared" ref="E642:E705" si="21">IF(LEN(A642)&gt;0,A642,"")</f>
        <v/>
      </c>
      <c r="G642" s="200" t="s">
        <v>0</v>
      </c>
      <c r="H642" s="3" t="str">
        <v/>
      </c>
      <c r="I642" s="4" t="str">
        <v/>
      </c>
      <c r="J642" s="4" t="str">
        <v/>
      </c>
      <c r="K642" s="19" t="str">
        <v/>
      </c>
      <c r="L642" t="str">
        <f t="shared" si="20"/>
        <v/>
      </c>
      <c r="M642" s="189" t="str">
        <f>IF(LEN(L642)&gt;0,IFERROR(INDEX(Maps!$DW$2:$DW$1000,MATCH(L642,Maps!$DV$2:$DV$1000,0)),"N"),"")</f>
        <v/>
      </c>
      <c r="N642" s="202" t="str">
        <f>IF(LEN(L642)&gt;0,IFERROR(INDEX(Maps!$DX$2:$DX$1000,MATCH(L642,Maps!$DV$2:$DV$1000,0)),1),"")</f>
        <v/>
      </c>
      <c r="O642" s="204" t="str">
        <f>IF(LEN(L642)&gt;0,IFERROR(INDEX(Maps!$DY$2:$DY$1000,MATCH(L642,Maps!$DV$2:$DV$1000,0)),L642),"")</f>
        <v/>
      </c>
    </row>
    <row r="643" spans="5:15" x14ac:dyDescent="0.45">
      <c r="E643" s="195" t="str">
        <f t="shared" si="21"/>
        <v/>
      </c>
      <c r="G643" s="200" t="s">
        <v>0</v>
      </c>
      <c r="H643" s="3" t="str">
        <v/>
      </c>
      <c r="I643" s="4" t="str">
        <v/>
      </c>
      <c r="J643" s="4" t="str">
        <v/>
      </c>
      <c r="K643" s="19" t="str">
        <v/>
      </c>
      <c r="L643" t="str">
        <f t="shared" si="20"/>
        <v/>
      </c>
      <c r="M643" s="189" t="str">
        <f>IF(LEN(L643)&gt;0,IFERROR(INDEX(Maps!$DW$2:$DW$1000,MATCH(L643,Maps!$DV$2:$DV$1000,0)),"N"),"")</f>
        <v/>
      </c>
      <c r="N643" s="202" t="str">
        <f>IF(LEN(L643)&gt;0,IFERROR(INDEX(Maps!$DX$2:$DX$1000,MATCH(L643,Maps!$DV$2:$DV$1000,0)),1),"")</f>
        <v/>
      </c>
      <c r="O643" s="204" t="str">
        <f>IF(LEN(L643)&gt;0,IFERROR(INDEX(Maps!$DY$2:$DY$1000,MATCH(L643,Maps!$DV$2:$DV$1000,0)),L643),"")</f>
        <v/>
      </c>
    </row>
    <row r="644" spans="5:15" x14ac:dyDescent="0.45">
      <c r="E644" s="195" t="str">
        <f t="shared" si="21"/>
        <v/>
      </c>
      <c r="G644" s="200" t="s">
        <v>0</v>
      </c>
      <c r="H644" s="3" t="str">
        <v/>
      </c>
      <c r="I644" s="4" t="str">
        <v/>
      </c>
      <c r="J644" s="4" t="str">
        <v/>
      </c>
      <c r="K644" s="19" t="str">
        <v/>
      </c>
      <c r="L644" t="str">
        <f t="shared" si="20"/>
        <v/>
      </c>
      <c r="M644" s="189" t="str">
        <f>IF(LEN(L644)&gt;0,IFERROR(INDEX(Maps!$DW$2:$DW$1000,MATCH(L644,Maps!$DV$2:$DV$1000,0)),"N"),"")</f>
        <v/>
      </c>
      <c r="N644" s="202" t="str">
        <f>IF(LEN(L644)&gt;0,IFERROR(INDEX(Maps!$DX$2:$DX$1000,MATCH(L644,Maps!$DV$2:$DV$1000,0)),1),"")</f>
        <v/>
      </c>
      <c r="O644" s="204" t="str">
        <f>IF(LEN(L644)&gt;0,IFERROR(INDEX(Maps!$DY$2:$DY$1000,MATCH(L644,Maps!$DV$2:$DV$1000,0)),L644),"")</f>
        <v/>
      </c>
    </row>
    <row r="645" spans="5:15" x14ac:dyDescent="0.45">
      <c r="E645" s="195" t="str">
        <f t="shared" si="21"/>
        <v/>
      </c>
      <c r="G645" s="200" t="s">
        <v>0</v>
      </c>
      <c r="H645" s="3" t="str">
        <v/>
      </c>
      <c r="I645" s="4" t="str">
        <v/>
      </c>
      <c r="J645" s="4" t="str">
        <v/>
      </c>
      <c r="K645" s="19" t="str">
        <v/>
      </c>
      <c r="L645" t="str">
        <f t="shared" si="20"/>
        <v/>
      </c>
      <c r="M645" s="189" t="str">
        <f>IF(LEN(L645)&gt;0,IFERROR(INDEX(Maps!$DW$2:$DW$1000,MATCH(L645,Maps!$DV$2:$DV$1000,0)),"N"),"")</f>
        <v/>
      </c>
      <c r="N645" s="202" t="str">
        <f>IF(LEN(L645)&gt;0,IFERROR(INDEX(Maps!$DX$2:$DX$1000,MATCH(L645,Maps!$DV$2:$DV$1000,0)),1),"")</f>
        <v/>
      </c>
      <c r="O645" s="204" t="str">
        <f>IF(LEN(L645)&gt;0,IFERROR(INDEX(Maps!$DY$2:$DY$1000,MATCH(L645,Maps!$DV$2:$DV$1000,0)),L645),"")</f>
        <v/>
      </c>
    </row>
    <row r="646" spans="5:15" x14ac:dyDescent="0.45">
      <c r="E646" s="195" t="str">
        <f t="shared" si="21"/>
        <v/>
      </c>
      <c r="G646" s="200" t="s">
        <v>0</v>
      </c>
      <c r="H646" s="3" t="str">
        <v/>
      </c>
      <c r="I646" s="4" t="str">
        <v/>
      </c>
      <c r="J646" s="4" t="str">
        <v/>
      </c>
      <c r="K646" s="19" t="str">
        <v/>
      </c>
      <c r="L646" t="str">
        <f t="shared" si="20"/>
        <v/>
      </c>
      <c r="M646" s="189" t="str">
        <f>IF(LEN(L646)&gt;0,IFERROR(INDEX(Maps!$DW$2:$DW$1000,MATCH(L646,Maps!$DV$2:$DV$1000,0)),"N"),"")</f>
        <v/>
      </c>
      <c r="N646" s="202" t="str">
        <f>IF(LEN(L646)&gt;0,IFERROR(INDEX(Maps!$DX$2:$DX$1000,MATCH(L646,Maps!$DV$2:$DV$1000,0)),1),"")</f>
        <v/>
      </c>
      <c r="O646" s="204" t="str">
        <f>IF(LEN(L646)&gt;0,IFERROR(INDEX(Maps!$DY$2:$DY$1000,MATCH(L646,Maps!$DV$2:$DV$1000,0)),L646),"")</f>
        <v/>
      </c>
    </row>
    <row r="647" spans="5:15" x14ac:dyDescent="0.45">
      <c r="E647" s="195" t="str">
        <f t="shared" si="21"/>
        <v/>
      </c>
      <c r="G647" s="200" t="s">
        <v>0</v>
      </c>
      <c r="H647" s="3" t="str">
        <v/>
      </c>
      <c r="I647" s="4" t="str">
        <v/>
      </c>
      <c r="J647" s="4" t="str">
        <v/>
      </c>
      <c r="K647" s="19" t="str">
        <v/>
      </c>
      <c r="L647" t="str">
        <f t="shared" si="20"/>
        <v/>
      </c>
      <c r="M647" s="189" t="str">
        <f>IF(LEN(L647)&gt;0,IFERROR(INDEX(Maps!$DW$2:$DW$1000,MATCH(L647,Maps!$DV$2:$DV$1000,0)),"N"),"")</f>
        <v/>
      </c>
      <c r="N647" s="202" t="str">
        <f>IF(LEN(L647)&gt;0,IFERROR(INDEX(Maps!$DX$2:$DX$1000,MATCH(L647,Maps!$DV$2:$DV$1000,0)),1),"")</f>
        <v/>
      </c>
      <c r="O647" s="204" t="str">
        <f>IF(LEN(L647)&gt;0,IFERROR(INDEX(Maps!$DY$2:$DY$1000,MATCH(L647,Maps!$DV$2:$DV$1000,0)),L647),"")</f>
        <v/>
      </c>
    </row>
    <row r="648" spans="5:15" x14ac:dyDescent="0.45">
      <c r="E648" s="195" t="str">
        <f t="shared" si="21"/>
        <v/>
      </c>
      <c r="G648" s="200" t="s">
        <v>0</v>
      </c>
      <c r="H648" s="3" t="str">
        <v/>
      </c>
      <c r="I648" s="4" t="str">
        <v/>
      </c>
      <c r="J648" s="4" t="str">
        <v/>
      </c>
      <c r="K648" s="19" t="str">
        <v/>
      </c>
      <c r="L648" t="str">
        <f t="shared" si="20"/>
        <v/>
      </c>
      <c r="M648" s="189" t="str">
        <f>IF(LEN(L648)&gt;0,IFERROR(INDEX(Maps!$DW$2:$DW$1000,MATCH(L648,Maps!$DV$2:$DV$1000,0)),"N"),"")</f>
        <v/>
      </c>
      <c r="N648" s="202" t="str">
        <f>IF(LEN(L648)&gt;0,IFERROR(INDEX(Maps!$DX$2:$DX$1000,MATCH(L648,Maps!$DV$2:$DV$1000,0)),1),"")</f>
        <v/>
      </c>
      <c r="O648" s="204" t="str">
        <f>IF(LEN(L648)&gt;0,IFERROR(INDEX(Maps!$DY$2:$DY$1000,MATCH(L648,Maps!$DV$2:$DV$1000,0)),L648),"")</f>
        <v/>
      </c>
    </row>
    <row r="649" spans="5:15" x14ac:dyDescent="0.45">
      <c r="E649" s="195" t="str">
        <f t="shared" si="21"/>
        <v/>
      </c>
      <c r="G649" s="200" t="s">
        <v>0</v>
      </c>
      <c r="H649" s="3" t="str">
        <v/>
      </c>
      <c r="I649" s="4" t="str">
        <v/>
      </c>
      <c r="J649" s="4" t="str">
        <v/>
      </c>
      <c r="K649" s="19" t="str">
        <v/>
      </c>
      <c r="L649" t="str">
        <f t="shared" si="20"/>
        <v/>
      </c>
      <c r="M649" s="189" t="str">
        <f>IF(LEN(L649)&gt;0,IFERROR(INDEX(Maps!$DW$2:$DW$1000,MATCH(L649,Maps!$DV$2:$DV$1000,0)),"N"),"")</f>
        <v/>
      </c>
      <c r="N649" s="202" t="str">
        <f>IF(LEN(L649)&gt;0,IFERROR(INDEX(Maps!$DX$2:$DX$1000,MATCH(L649,Maps!$DV$2:$DV$1000,0)),1),"")</f>
        <v/>
      </c>
      <c r="O649" s="204" t="str">
        <f>IF(LEN(L649)&gt;0,IFERROR(INDEX(Maps!$DY$2:$DY$1000,MATCH(L649,Maps!$DV$2:$DV$1000,0)),L649),"")</f>
        <v/>
      </c>
    </row>
    <row r="650" spans="5:15" x14ac:dyDescent="0.45">
      <c r="E650" s="195" t="str">
        <f t="shared" si="21"/>
        <v/>
      </c>
      <c r="G650" s="200" t="s">
        <v>0</v>
      </c>
      <c r="H650" s="3" t="str">
        <v/>
      </c>
      <c r="I650" s="4" t="str">
        <v/>
      </c>
      <c r="J650" s="4" t="str">
        <v/>
      </c>
      <c r="K650" s="19" t="str">
        <v/>
      </c>
      <c r="L650" t="str">
        <f t="shared" si="20"/>
        <v/>
      </c>
      <c r="M650" s="189" t="str">
        <f>IF(LEN(L650)&gt;0,IFERROR(INDEX(Maps!$DW$2:$DW$1000,MATCH(L650,Maps!$DV$2:$DV$1000,0)),"N"),"")</f>
        <v/>
      </c>
      <c r="N650" s="202" t="str">
        <f>IF(LEN(L650)&gt;0,IFERROR(INDEX(Maps!$DX$2:$DX$1000,MATCH(L650,Maps!$DV$2:$DV$1000,0)),1),"")</f>
        <v/>
      </c>
      <c r="O650" s="204" t="str">
        <f>IF(LEN(L650)&gt;0,IFERROR(INDEX(Maps!$DY$2:$DY$1000,MATCH(L650,Maps!$DV$2:$DV$1000,0)),L650),"")</f>
        <v/>
      </c>
    </row>
    <row r="651" spans="5:15" x14ac:dyDescent="0.45">
      <c r="E651" s="195" t="str">
        <f t="shared" si="21"/>
        <v/>
      </c>
      <c r="G651" s="200" t="s">
        <v>0</v>
      </c>
      <c r="H651" s="3" t="str">
        <v/>
      </c>
      <c r="I651" s="4" t="str">
        <v/>
      </c>
      <c r="J651" s="4" t="str">
        <v/>
      </c>
      <c r="K651" s="19" t="str">
        <v/>
      </c>
      <c r="L651" t="str">
        <f t="shared" si="20"/>
        <v/>
      </c>
      <c r="M651" s="189" t="str">
        <f>IF(LEN(L651)&gt;0,IFERROR(INDEX(Maps!$DW$2:$DW$1000,MATCH(L651,Maps!$DV$2:$DV$1000,0)),"N"),"")</f>
        <v/>
      </c>
      <c r="N651" s="202" t="str">
        <f>IF(LEN(L651)&gt;0,IFERROR(INDEX(Maps!$DX$2:$DX$1000,MATCH(L651,Maps!$DV$2:$DV$1000,0)),1),"")</f>
        <v/>
      </c>
      <c r="O651" s="204" t="str">
        <f>IF(LEN(L651)&gt;0,IFERROR(INDEX(Maps!$DY$2:$DY$1000,MATCH(L651,Maps!$DV$2:$DV$1000,0)),L651),"")</f>
        <v/>
      </c>
    </row>
    <row r="652" spans="5:15" x14ac:dyDescent="0.45">
      <c r="E652" s="195" t="str">
        <f t="shared" si="21"/>
        <v/>
      </c>
      <c r="G652" s="200" t="s">
        <v>0</v>
      </c>
      <c r="H652" s="3" t="str">
        <v/>
      </c>
      <c r="I652" s="4" t="str">
        <v/>
      </c>
      <c r="J652" s="4" t="str">
        <v/>
      </c>
      <c r="K652" s="19" t="str">
        <v/>
      </c>
      <c r="L652" t="str">
        <f t="shared" si="20"/>
        <v/>
      </c>
      <c r="M652" s="189" t="str">
        <f>IF(LEN(L652)&gt;0,IFERROR(INDEX(Maps!$DW$2:$DW$1000,MATCH(L652,Maps!$DV$2:$DV$1000,0)),"N"),"")</f>
        <v/>
      </c>
      <c r="N652" s="202" t="str">
        <f>IF(LEN(L652)&gt;0,IFERROR(INDEX(Maps!$DX$2:$DX$1000,MATCH(L652,Maps!$DV$2:$DV$1000,0)),1),"")</f>
        <v/>
      </c>
      <c r="O652" s="204" t="str">
        <f>IF(LEN(L652)&gt;0,IFERROR(INDEX(Maps!$DY$2:$DY$1000,MATCH(L652,Maps!$DV$2:$DV$1000,0)),L652),"")</f>
        <v/>
      </c>
    </row>
    <row r="653" spans="5:15" x14ac:dyDescent="0.45">
      <c r="E653" s="195" t="str">
        <f t="shared" si="21"/>
        <v/>
      </c>
      <c r="G653" s="200" t="s">
        <v>0</v>
      </c>
      <c r="H653" s="3" t="str">
        <v/>
      </c>
      <c r="I653" s="4" t="str">
        <v/>
      </c>
      <c r="J653" s="4" t="str">
        <v/>
      </c>
      <c r="K653" s="19" t="str">
        <v/>
      </c>
      <c r="L653" t="str">
        <f t="shared" si="20"/>
        <v/>
      </c>
      <c r="M653" s="189" t="str">
        <f>IF(LEN(L653)&gt;0,IFERROR(INDEX(Maps!$DW$2:$DW$1000,MATCH(L653,Maps!$DV$2:$DV$1000,0)),"N"),"")</f>
        <v/>
      </c>
      <c r="N653" s="202" t="str">
        <f>IF(LEN(L653)&gt;0,IFERROR(INDEX(Maps!$DX$2:$DX$1000,MATCH(L653,Maps!$DV$2:$DV$1000,0)),1),"")</f>
        <v/>
      </c>
      <c r="O653" s="204" t="str">
        <f>IF(LEN(L653)&gt;0,IFERROR(INDEX(Maps!$DY$2:$DY$1000,MATCH(L653,Maps!$DV$2:$DV$1000,0)),L653),"")</f>
        <v/>
      </c>
    </row>
    <row r="654" spans="5:15" x14ac:dyDescent="0.45">
      <c r="E654" s="195" t="str">
        <f t="shared" si="21"/>
        <v/>
      </c>
      <c r="G654" s="200" t="s">
        <v>0</v>
      </c>
      <c r="H654" s="3" t="str">
        <v/>
      </c>
      <c r="I654" s="4" t="str">
        <v/>
      </c>
      <c r="J654" s="4" t="str">
        <v/>
      </c>
      <c r="K654" s="19" t="str">
        <v/>
      </c>
      <c r="L654" t="str">
        <f t="shared" si="20"/>
        <v/>
      </c>
      <c r="M654" s="189" t="str">
        <f>IF(LEN(L654)&gt;0,IFERROR(INDEX(Maps!$DW$2:$DW$1000,MATCH(L654,Maps!$DV$2:$DV$1000,0)),"N"),"")</f>
        <v/>
      </c>
      <c r="N654" s="202" t="str">
        <f>IF(LEN(L654)&gt;0,IFERROR(INDEX(Maps!$DX$2:$DX$1000,MATCH(L654,Maps!$DV$2:$DV$1000,0)),1),"")</f>
        <v/>
      </c>
      <c r="O654" s="204" t="str">
        <f>IF(LEN(L654)&gt;0,IFERROR(INDEX(Maps!$DY$2:$DY$1000,MATCH(L654,Maps!$DV$2:$DV$1000,0)),L654),"")</f>
        <v/>
      </c>
    </row>
    <row r="655" spans="5:15" x14ac:dyDescent="0.45">
      <c r="E655" s="195" t="str">
        <f t="shared" si="21"/>
        <v/>
      </c>
      <c r="G655" s="200" t="s">
        <v>0</v>
      </c>
      <c r="H655" s="3" t="str">
        <v/>
      </c>
      <c r="I655" s="4" t="str">
        <v/>
      </c>
      <c r="J655" s="4" t="str">
        <v/>
      </c>
      <c r="K655" s="19" t="str">
        <v/>
      </c>
      <c r="L655" t="str">
        <f t="shared" si="20"/>
        <v/>
      </c>
      <c r="M655" s="189" t="str">
        <f>IF(LEN(L655)&gt;0,IFERROR(INDEX(Maps!$DW$2:$DW$1000,MATCH(L655,Maps!$DV$2:$DV$1000,0)),"N"),"")</f>
        <v/>
      </c>
      <c r="N655" s="202" t="str">
        <f>IF(LEN(L655)&gt;0,IFERROR(INDEX(Maps!$DX$2:$DX$1000,MATCH(L655,Maps!$DV$2:$DV$1000,0)),1),"")</f>
        <v/>
      </c>
      <c r="O655" s="204" t="str">
        <f>IF(LEN(L655)&gt;0,IFERROR(INDEX(Maps!$DY$2:$DY$1000,MATCH(L655,Maps!$DV$2:$DV$1000,0)),L655),"")</f>
        <v/>
      </c>
    </row>
    <row r="656" spans="5:15" x14ac:dyDescent="0.45">
      <c r="E656" s="195" t="str">
        <f t="shared" si="21"/>
        <v/>
      </c>
      <c r="G656" s="200" t="s">
        <v>0</v>
      </c>
      <c r="H656" s="3" t="str">
        <v/>
      </c>
      <c r="I656" s="4" t="str">
        <v/>
      </c>
      <c r="J656" s="4" t="str">
        <v/>
      </c>
      <c r="K656" s="19" t="str">
        <v/>
      </c>
      <c r="L656" t="str">
        <f t="shared" si="20"/>
        <v/>
      </c>
      <c r="M656" s="189" t="str">
        <f>IF(LEN(L656)&gt;0,IFERROR(INDEX(Maps!$DW$2:$DW$1000,MATCH(L656,Maps!$DV$2:$DV$1000,0)),"N"),"")</f>
        <v/>
      </c>
      <c r="N656" s="202" t="str">
        <f>IF(LEN(L656)&gt;0,IFERROR(INDEX(Maps!$DX$2:$DX$1000,MATCH(L656,Maps!$DV$2:$DV$1000,0)),1),"")</f>
        <v/>
      </c>
      <c r="O656" s="204" t="str">
        <f>IF(LEN(L656)&gt;0,IFERROR(INDEX(Maps!$DY$2:$DY$1000,MATCH(L656,Maps!$DV$2:$DV$1000,0)),L656),"")</f>
        <v/>
      </c>
    </row>
    <row r="657" spans="5:15" x14ac:dyDescent="0.45">
      <c r="E657" s="195" t="str">
        <f t="shared" si="21"/>
        <v/>
      </c>
      <c r="G657" s="200" t="s">
        <v>0</v>
      </c>
      <c r="H657" s="3" t="str">
        <v/>
      </c>
      <c r="I657" s="4" t="str">
        <v/>
      </c>
      <c r="J657" s="4" t="str">
        <v/>
      </c>
      <c r="K657" s="19" t="str">
        <v/>
      </c>
      <c r="L657" t="str">
        <f t="shared" si="20"/>
        <v/>
      </c>
      <c r="M657" s="189" t="str">
        <f>IF(LEN(L657)&gt;0,IFERROR(INDEX(Maps!$DW$2:$DW$1000,MATCH(L657,Maps!$DV$2:$DV$1000,0)),"N"),"")</f>
        <v/>
      </c>
      <c r="N657" s="202" t="str">
        <f>IF(LEN(L657)&gt;0,IFERROR(INDEX(Maps!$DX$2:$DX$1000,MATCH(L657,Maps!$DV$2:$DV$1000,0)),1),"")</f>
        <v/>
      </c>
      <c r="O657" s="204" t="str">
        <f>IF(LEN(L657)&gt;0,IFERROR(INDEX(Maps!$DY$2:$DY$1000,MATCH(L657,Maps!$DV$2:$DV$1000,0)),L657),"")</f>
        <v/>
      </c>
    </row>
    <row r="658" spans="5:15" x14ac:dyDescent="0.45">
      <c r="E658" s="195" t="str">
        <f t="shared" si="21"/>
        <v/>
      </c>
      <c r="G658" s="200" t="s">
        <v>0</v>
      </c>
      <c r="H658" s="3" t="str">
        <v/>
      </c>
      <c r="I658" s="4" t="str">
        <v/>
      </c>
      <c r="J658" s="4" t="str">
        <v/>
      </c>
      <c r="K658" s="19" t="str">
        <v/>
      </c>
      <c r="L658" t="str">
        <f t="shared" si="20"/>
        <v/>
      </c>
      <c r="M658" s="189" t="str">
        <f>IF(LEN(L658)&gt;0,IFERROR(INDEX(Maps!$DW$2:$DW$1000,MATCH(L658,Maps!$DV$2:$DV$1000,0)),"N"),"")</f>
        <v/>
      </c>
      <c r="N658" s="202" t="str">
        <f>IF(LEN(L658)&gt;0,IFERROR(INDEX(Maps!$DX$2:$DX$1000,MATCH(L658,Maps!$DV$2:$DV$1000,0)),1),"")</f>
        <v/>
      </c>
      <c r="O658" s="204" t="str">
        <f>IF(LEN(L658)&gt;0,IFERROR(INDEX(Maps!$DY$2:$DY$1000,MATCH(L658,Maps!$DV$2:$DV$1000,0)),L658),"")</f>
        <v/>
      </c>
    </row>
    <row r="659" spans="5:15" x14ac:dyDescent="0.45">
      <c r="E659" s="195" t="str">
        <f t="shared" si="21"/>
        <v/>
      </c>
      <c r="G659" s="200" t="s">
        <v>0</v>
      </c>
      <c r="H659" s="3" t="str">
        <v/>
      </c>
      <c r="I659" s="4" t="str">
        <v/>
      </c>
      <c r="J659" s="4" t="str">
        <v/>
      </c>
      <c r="K659" s="19" t="str">
        <v/>
      </c>
      <c r="L659" t="str">
        <f t="shared" si="20"/>
        <v/>
      </c>
      <c r="M659" s="189" t="str">
        <f>IF(LEN(L659)&gt;0,IFERROR(INDEX(Maps!$DW$2:$DW$1000,MATCH(L659,Maps!$DV$2:$DV$1000,0)),"N"),"")</f>
        <v/>
      </c>
      <c r="N659" s="202" t="str">
        <f>IF(LEN(L659)&gt;0,IFERROR(INDEX(Maps!$DX$2:$DX$1000,MATCH(L659,Maps!$DV$2:$DV$1000,0)),1),"")</f>
        <v/>
      </c>
      <c r="O659" s="204" t="str">
        <f>IF(LEN(L659)&gt;0,IFERROR(INDEX(Maps!$DY$2:$DY$1000,MATCH(L659,Maps!$DV$2:$DV$1000,0)),L659),"")</f>
        <v/>
      </c>
    </row>
    <row r="660" spans="5:15" x14ac:dyDescent="0.45">
      <c r="E660" s="195" t="str">
        <f t="shared" si="21"/>
        <v/>
      </c>
      <c r="G660" s="200" t="s">
        <v>0</v>
      </c>
      <c r="H660" s="3" t="str">
        <v/>
      </c>
      <c r="I660" s="4" t="str">
        <v/>
      </c>
      <c r="J660" s="4" t="str">
        <v/>
      </c>
      <c r="K660" s="19" t="str">
        <v/>
      </c>
      <c r="L660" t="str">
        <f t="shared" si="20"/>
        <v/>
      </c>
      <c r="M660" s="189" t="str">
        <f>IF(LEN(L660)&gt;0,IFERROR(INDEX(Maps!$DW$2:$DW$1000,MATCH(L660,Maps!$DV$2:$DV$1000,0)),"N"),"")</f>
        <v/>
      </c>
      <c r="N660" s="202" t="str">
        <f>IF(LEN(L660)&gt;0,IFERROR(INDEX(Maps!$DX$2:$DX$1000,MATCH(L660,Maps!$DV$2:$DV$1000,0)),1),"")</f>
        <v/>
      </c>
      <c r="O660" s="204" t="str">
        <f>IF(LEN(L660)&gt;0,IFERROR(INDEX(Maps!$DY$2:$DY$1000,MATCH(L660,Maps!$DV$2:$DV$1000,0)),L660),"")</f>
        <v/>
      </c>
    </row>
    <row r="661" spans="5:15" x14ac:dyDescent="0.45">
      <c r="E661" s="195" t="str">
        <f t="shared" si="21"/>
        <v/>
      </c>
      <c r="G661" s="200" t="s">
        <v>0</v>
      </c>
      <c r="H661" s="3" t="str">
        <v/>
      </c>
      <c r="I661" s="4" t="str">
        <v/>
      </c>
      <c r="J661" s="4" t="str">
        <v/>
      </c>
      <c r="K661" s="19" t="str">
        <v/>
      </c>
      <c r="L661" t="str">
        <f t="shared" si="20"/>
        <v/>
      </c>
      <c r="M661" s="189" t="str">
        <f>IF(LEN(L661)&gt;0,IFERROR(INDEX(Maps!$DW$2:$DW$1000,MATCH(L661,Maps!$DV$2:$DV$1000,0)),"N"),"")</f>
        <v/>
      </c>
      <c r="N661" s="202" t="str">
        <f>IF(LEN(L661)&gt;0,IFERROR(INDEX(Maps!$DX$2:$DX$1000,MATCH(L661,Maps!$DV$2:$DV$1000,0)),1),"")</f>
        <v/>
      </c>
      <c r="O661" s="204" t="str">
        <f>IF(LEN(L661)&gt;0,IFERROR(INDEX(Maps!$DY$2:$DY$1000,MATCH(L661,Maps!$DV$2:$DV$1000,0)),L661),"")</f>
        <v/>
      </c>
    </row>
    <row r="662" spans="5:15" x14ac:dyDescent="0.45">
      <c r="E662" s="195" t="str">
        <f t="shared" si="21"/>
        <v/>
      </c>
      <c r="G662" s="200" t="s">
        <v>0</v>
      </c>
      <c r="H662" s="3" t="str">
        <v/>
      </c>
      <c r="I662" s="4" t="str">
        <v/>
      </c>
      <c r="J662" s="4" t="str">
        <v/>
      </c>
      <c r="K662" s="19" t="str">
        <v/>
      </c>
      <c r="L662" t="str">
        <f t="shared" si="20"/>
        <v/>
      </c>
      <c r="M662" s="189" t="str">
        <f>IF(LEN(L662)&gt;0,IFERROR(INDEX(Maps!$DW$2:$DW$1000,MATCH(L662,Maps!$DV$2:$DV$1000,0)),"N"),"")</f>
        <v/>
      </c>
      <c r="N662" s="202" t="str">
        <f>IF(LEN(L662)&gt;0,IFERROR(INDEX(Maps!$DX$2:$DX$1000,MATCH(L662,Maps!$DV$2:$DV$1000,0)),1),"")</f>
        <v/>
      </c>
      <c r="O662" s="204" t="str">
        <f>IF(LEN(L662)&gt;0,IFERROR(INDEX(Maps!$DY$2:$DY$1000,MATCH(L662,Maps!$DV$2:$DV$1000,0)),L662),"")</f>
        <v/>
      </c>
    </row>
    <row r="663" spans="5:15" x14ac:dyDescent="0.45">
      <c r="E663" s="195" t="str">
        <f t="shared" si="21"/>
        <v/>
      </c>
      <c r="G663" s="200" t="s">
        <v>0</v>
      </c>
      <c r="H663" s="3" t="str">
        <v/>
      </c>
      <c r="I663" s="4" t="str">
        <v/>
      </c>
      <c r="J663" s="4" t="str">
        <v/>
      </c>
      <c r="K663" s="19" t="str">
        <v/>
      </c>
      <c r="L663" t="str">
        <f t="shared" si="20"/>
        <v/>
      </c>
      <c r="M663" s="189" t="str">
        <f>IF(LEN(L663)&gt;0,IFERROR(INDEX(Maps!$DW$2:$DW$1000,MATCH(L663,Maps!$DV$2:$DV$1000,0)),"N"),"")</f>
        <v/>
      </c>
      <c r="N663" s="202" t="str">
        <f>IF(LEN(L663)&gt;0,IFERROR(INDEX(Maps!$DX$2:$DX$1000,MATCH(L663,Maps!$DV$2:$DV$1000,0)),1),"")</f>
        <v/>
      </c>
      <c r="O663" s="204" t="str">
        <f>IF(LEN(L663)&gt;0,IFERROR(INDEX(Maps!$DY$2:$DY$1000,MATCH(L663,Maps!$DV$2:$DV$1000,0)),L663),"")</f>
        <v/>
      </c>
    </row>
    <row r="664" spans="5:15" x14ac:dyDescent="0.45">
      <c r="E664" s="195" t="str">
        <f t="shared" si="21"/>
        <v/>
      </c>
      <c r="G664" s="200" t="s">
        <v>0</v>
      </c>
      <c r="H664" s="3" t="str">
        <v/>
      </c>
      <c r="I664" s="4" t="str">
        <v/>
      </c>
      <c r="J664" s="4" t="str">
        <v/>
      </c>
      <c r="K664" s="19" t="str">
        <v/>
      </c>
      <c r="L664" t="str">
        <f t="shared" si="20"/>
        <v/>
      </c>
      <c r="M664" s="189" t="str">
        <f>IF(LEN(L664)&gt;0,IFERROR(INDEX(Maps!$DW$2:$DW$1000,MATCH(L664,Maps!$DV$2:$DV$1000,0)),"N"),"")</f>
        <v/>
      </c>
      <c r="N664" s="202" t="str">
        <f>IF(LEN(L664)&gt;0,IFERROR(INDEX(Maps!$DX$2:$DX$1000,MATCH(L664,Maps!$DV$2:$DV$1000,0)),1),"")</f>
        <v/>
      </c>
      <c r="O664" s="204" t="str">
        <f>IF(LEN(L664)&gt;0,IFERROR(INDEX(Maps!$DY$2:$DY$1000,MATCH(L664,Maps!$DV$2:$DV$1000,0)),L664),"")</f>
        <v/>
      </c>
    </row>
    <row r="665" spans="5:15" x14ac:dyDescent="0.45">
      <c r="E665" s="195" t="str">
        <f t="shared" si="21"/>
        <v/>
      </c>
      <c r="G665" s="200" t="s">
        <v>0</v>
      </c>
      <c r="H665" s="3" t="str">
        <v/>
      </c>
      <c r="I665" s="4" t="str">
        <v/>
      </c>
      <c r="J665" s="4" t="str">
        <v/>
      </c>
      <c r="K665" s="19" t="str">
        <v/>
      </c>
      <c r="L665" t="str">
        <f t="shared" si="20"/>
        <v/>
      </c>
      <c r="M665" s="189" t="str">
        <f>IF(LEN(L665)&gt;0,IFERROR(INDEX(Maps!$DW$2:$DW$1000,MATCH(L665,Maps!$DV$2:$DV$1000,0)),"N"),"")</f>
        <v/>
      </c>
      <c r="N665" s="202" t="str">
        <f>IF(LEN(L665)&gt;0,IFERROR(INDEX(Maps!$DX$2:$DX$1000,MATCH(L665,Maps!$DV$2:$DV$1000,0)),1),"")</f>
        <v/>
      </c>
      <c r="O665" s="204" t="str">
        <f>IF(LEN(L665)&gt;0,IFERROR(INDEX(Maps!$DY$2:$DY$1000,MATCH(L665,Maps!$DV$2:$DV$1000,0)),L665),"")</f>
        <v/>
      </c>
    </row>
    <row r="666" spans="5:15" x14ac:dyDescent="0.45">
      <c r="E666" s="195" t="str">
        <f t="shared" si="21"/>
        <v/>
      </c>
      <c r="G666" s="200" t="s">
        <v>0</v>
      </c>
      <c r="H666" s="3" t="str">
        <v/>
      </c>
      <c r="I666" s="4" t="str">
        <v/>
      </c>
      <c r="J666" s="4" t="str">
        <v/>
      </c>
      <c r="K666" s="19" t="str">
        <v/>
      </c>
      <c r="L666" t="str">
        <f t="shared" si="20"/>
        <v/>
      </c>
      <c r="M666" s="189" t="str">
        <f>IF(LEN(L666)&gt;0,IFERROR(INDEX(Maps!$DW$2:$DW$1000,MATCH(L666,Maps!$DV$2:$DV$1000,0)),"N"),"")</f>
        <v/>
      </c>
      <c r="N666" s="202" t="str">
        <f>IF(LEN(L666)&gt;0,IFERROR(INDEX(Maps!$DX$2:$DX$1000,MATCH(L666,Maps!$DV$2:$DV$1000,0)),1),"")</f>
        <v/>
      </c>
      <c r="O666" s="204" t="str">
        <f>IF(LEN(L666)&gt;0,IFERROR(INDEX(Maps!$DY$2:$DY$1000,MATCH(L666,Maps!$DV$2:$DV$1000,0)),L666),"")</f>
        <v/>
      </c>
    </row>
    <row r="667" spans="5:15" x14ac:dyDescent="0.45">
      <c r="E667" s="195" t="str">
        <f t="shared" si="21"/>
        <v/>
      </c>
      <c r="G667" s="200" t="s">
        <v>0</v>
      </c>
      <c r="H667" s="3" t="str">
        <v/>
      </c>
      <c r="I667" s="4" t="str">
        <v/>
      </c>
      <c r="J667" s="4" t="str">
        <v/>
      </c>
      <c r="K667" s="19" t="str">
        <v/>
      </c>
      <c r="L667" t="str">
        <f t="shared" si="20"/>
        <v/>
      </c>
      <c r="M667" s="189" t="str">
        <f>IF(LEN(L667)&gt;0,IFERROR(INDEX(Maps!$DW$2:$DW$1000,MATCH(L667,Maps!$DV$2:$DV$1000,0)),"N"),"")</f>
        <v/>
      </c>
      <c r="N667" s="202" t="str">
        <f>IF(LEN(L667)&gt;0,IFERROR(INDEX(Maps!$DX$2:$DX$1000,MATCH(L667,Maps!$DV$2:$DV$1000,0)),1),"")</f>
        <v/>
      </c>
      <c r="O667" s="204" t="str">
        <f>IF(LEN(L667)&gt;0,IFERROR(INDEX(Maps!$DY$2:$DY$1000,MATCH(L667,Maps!$DV$2:$DV$1000,0)),L667),"")</f>
        <v/>
      </c>
    </row>
    <row r="668" spans="5:15" x14ac:dyDescent="0.45">
      <c r="E668" s="195" t="str">
        <f t="shared" si="21"/>
        <v/>
      </c>
      <c r="G668" s="200" t="s">
        <v>0</v>
      </c>
      <c r="H668" s="3" t="str">
        <v/>
      </c>
      <c r="I668" s="4" t="str">
        <v/>
      </c>
      <c r="J668" s="4" t="str">
        <v/>
      </c>
      <c r="K668" s="19" t="str">
        <v/>
      </c>
      <c r="L668" t="str">
        <f t="shared" si="20"/>
        <v/>
      </c>
      <c r="M668" s="189" t="str">
        <f>IF(LEN(L668)&gt;0,IFERROR(INDEX(Maps!$DW$2:$DW$1000,MATCH(L668,Maps!$DV$2:$DV$1000,0)),"N"),"")</f>
        <v/>
      </c>
      <c r="N668" s="202" t="str">
        <f>IF(LEN(L668)&gt;0,IFERROR(INDEX(Maps!$DX$2:$DX$1000,MATCH(L668,Maps!$DV$2:$DV$1000,0)),1),"")</f>
        <v/>
      </c>
      <c r="O668" s="204" t="str">
        <f>IF(LEN(L668)&gt;0,IFERROR(INDEX(Maps!$DY$2:$DY$1000,MATCH(L668,Maps!$DV$2:$DV$1000,0)),L668),"")</f>
        <v/>
      </c>
    </row>
    <row r="669" spans="5:15" x14ac:dyDescent="0.45">
      <c r="E669" s="195" t="str">
        <f t="shared" si="21"/>
        <v/>
      </c>
      <c r="G669" s="200" t="s">
        <v>0</v>
      </c>
      <c r="H669" s="3" t="str">
        <v/>
      </c>
      <c r="I669" s="4" t="str">
        <v/>
      </c>
      <c r="J669" s="4" t="str">
        <v/>
      </c>
      <c r="K669" s="19" t="str">
        <v/>
      </c>
      <c r="L669" t="str">
        <f t="shared" si="20"/>
        <v/>
      </c>
      <c r="M669" s="189" t="str">
        <f>IF(LEN(L669)&gt;0,IFERROR(INDEX(Maps!$DW$2:$DW$1000,MATCH(L669,Maps!$DV$2:$DV$1000,0)),"N"),"")</f>
        <v/>
      </c>
      <c r="N669" s="202" t="str">
        <f>IF(LEN(L669)&gt;0,IFERROR(INDEX(Maps!$DX$2:$DX$1000,MATCH(L669,Maps!$DV$2:$DV$1000,0)),1),"")</f>
        <v/>
      </c>
      <c r="O669" s="204" t="str">
        <f>IF(LEN(L669)&gt;0,IFERROR(INDEX(Maps!$DY$2:$DY$1000,MATCH(L669,Maps!$DV$2:$DV$1000,0)),L669),"")</f>
        <v/>
      </c>
    </row>
    <row r="670" spans="5:15" x14ac:dyDescent="0.45">
      <c r="E670" s="195" t="str">
        <f t="shared" si="21"/>
        <v/>
      </c>
      <c r="G670" s="200" t="s">
        <v>0</v>
      </c>
      <c r="H670" s="3" t="str">
        <v/>
      </c>
      <c r="I670" s="4" t="str">
        <v/>
      </c>
      <c r="J670" s="4" t="str">
        <v/>
      </c>
      <c r="K670" s="19" t="str">
        <v/>
      </c>
      <c r="L670" t="str">
        <f t="shared" si="20"/>
        <v/>
      </c>
      <c r="M670" s="189" t="str">
        <f>IF(LEN(L670)&gt;0,IFERROR(INDEX(Maps!$DW$2:$DW$1000,MATCH(L670,Maps!$DV$2:$DV$1000,0)),"N"),"")</f>
        <v/>
      </c>
      <c r="N670" s="202" t="str">
        <f>IF(LEN(L670)&gt;0,IFERROR(INDEX(Maps!$DX$2:$DX$1000,MATCH(L670,Maps!$DV$2:$DV$1000,0)),1),"")</f>
        <v/>
      </c>
      <c r="O670" s="204" t="str">
        <f>IF(LEN(L670)&gt;0,IFERROR(INDEX(Maps!$DY$2:$DY$1000,MATCH(L670,Maps!$DV$2:$DV$1000,0)),L670),"")</f>
        <v/>
      </c>
    </row>
    <row r="671" spans="5:15" x14ac:dyDescent="0.45">
      <c r="E671" s="195" t="str">
        <f t="shared" si="21"/>
        <v/>
      </c>
      <c r="G671" s="200" t="s">
        <v>0</v>
      </c>
      <c r="H671" s="3" t="str">
        <v/>
      </c>
      <c r="I671" s="4" t="str">
        <v/>
      </c>
      <c r="J671" s="4" t="str">
        <v/>
      </c>
      <c r="K671" s="19" t="str">
        <v/>
      </c>
      <c r="L671" t="str">
        <f t="shared" si="20"/>
        <v/>
      </c>
      <c r="M671" s="189" t="str">
        <f>IF(LEN(L671)&gt;0,IFERROR(INDEX(Maps!$DW$2:$DW$1000,MATCH(L671,Maps!$DV$2:$DV$1000,0)),"N"),"")</f>
        <v/>
      </c>
      <c r="N671" s="202" t="str">
        <f>IF(LEN(L671)&gt;0,IFERROR(INDEX(Maps!$DX$2:$DX$1000,MATCH(L671,Maps!$DV$2:$DV$1000,0)),1),"")</f>
        <v/>
      </c>
      <c r="O671" s="204" t="str">
        <f>IF(LEN(L671)&gt;0,IFERROR(INDEX(Maps!$DY$2:$DY$1000,MATCH(L671,Maps!$DV$2:$DV$1000,0)),L671),"")</f>
        <v/>
      </c>
    </row>
    <row r="672" spans="5:15" x14ac:dyDescent="0.45">
      <c r="E672" s="195" t="str">
        <f t="shared" si="21"/>
        <v/>
      </c>
      <c r="G672" s="200" t="s">
        <v>0</v>
      </c>
      <c r="H672" s="3" t="str">
        <v/>
      </c>
      <c r="I672" s="4" t="str">
        <v/>
      </c>
      <c r="J672" s="4" t="str">
        <v/>
      </c>
      <c r="K672" s="19" t="str">
        <v/>
      </c>
      <c r="L672" t="str">
        <f t="shared" si="20"/>
        <v/>
      </c>
      <c r="M672" s="189" t="str">
        <f>IF(LEN(L672)&gt;0,IFERROR(INDEX(Maps!$DW$2:$DW$1000,MATCH(L672,Maps!$DV$2:$DV$1000,0)),"N"),"")</f>
        <v/>
      </c>
      <c r="N672" s="202" t="str">
        <f>IF(LEN(L672)&gt;0,IFERROR(INDEX(Maps!$DX$2:$DX$1000,MATCH(L672,Maps!$DV$2:$DV$1000,0)),1),"")</f>
        <v/>
      </c>
      <c r="O672" s="204" t="str">
        <f>IF(LEN(L672)&gt;0,IFERROR(INDEX(Maps!$DY$2:$DY$1000,MATCH(L672,Maps!$DV$2:$DV$1000,0)),L672),"")</f>
        <v/>
      </c>
    </row>
    <row r="673" spans="5:15" x14ac:dyDescent="0.45">
      <c r="E673" s="195" t="str">
        <f t="shared" si="21"/>
        <v/>
      </c>
      <c r="G673" s="200" t="s">
        <v>0</v>
      </c>
      <c r="H673" s="3" t="str">
        <v/>
      </c>
      <c r="I673" s="4" t="str">
        <v/>
      </c>
      <c r="J673" s="4" t="str">
        <v/>
      </c>
      <c r="K673" s="19" t="str">
        <v/>
      </c>
      <c r="L673" t="str">
        <f t="shared" si="20"/>
        <v/>
      </c>
      <c r="M673" s="189" t="str">
        <f>IF(LEN(L673)&gt;0,IFERROR(INDEX(Maps!$DW$2:$DW$1000,MATCH(L673,Maps!$DV$2:$DV$1000,0)),"N"),"")</f>
        <v/>
      </c>
      <c r="N673" s="202" t="str">
        <f>IF(LEN(L673)&gt;0,IFERROR(INDEX(Maps!$DX$2:$DX$1000,MATCH(L673,Maps!$DV$2:$DV$1000,0)),1),"")</f>
        <v/>
      </c>
      <c r="O673" s="204" t="str">
        <f>IF(LEN(L673)&gt;0,IFERROR(INDEX(Maps!$DY$2:$DY$1000,MATCH(L673,Maps!$DV$2:$DV$1000,0)),L673),"")</f>
        <v/>
      </c>
    </row>
    <row r="674" spans="5:15" x14ac:dyDescent="0.45">
      <c r="E674" s="195" t="str">
        <f t="shared" si="21"/>
        <v/>
      </c>
      <c r="G674" s="200" t="s">
        <v>0</v>
      </c>
      <c r="H674" s="3" t="str">
        <v/>
      </c>
      <c r="I674" s="4" t="str">
        <v/>
      </c>
      <c r="J674" s="4" t="str">
        <v/>
      </c>
      <c r="K674" s="19" t="str">
        <v/>
      </c>
      <c r="L674" t="str">
        <f t="shared" si="20"/>
        <v/>
      </c>
      <c r="M674" s="189" t="str">
        <f>IF(LEN(L674)&gt;0,IFERROR(INDEX(Maps!$DW$2:$DW$1000,MATCH(L674,Maps!$DV$2:$DV$1000,0)),"N"),"")</f>
        <v/>
      </c>
      <c r="N674" s="202" t="str">
        <f>IF(LEN(L674)&gt;0,IFERROR(INDEX(Maps!$DX$2:$DX$1000,MATCH(L674,Maps!$DV$2:$DV$1000,0)),1),"")</f>
        <v/>
      </c>
      <c r="O674" s="204" t="str">
        <f>IF(LEN(L674)&gt;0,IFERROR(INDEX(Maps!$DY$2:$DY$1000,MATCH(L674,Maps!$DV$2:$DV$1000,0)),L674),"")</f>
        <v/>
      </c>
    </row>
    <row r="675" spans="5:15" x14ac:dyDescent="0.45">
      <c r="E675" s="195" t="str">
        <f t="shared" si="21"/>
        <v/>
      </c>
      <c r="G675" s="200" t="s">
        <v>0</v>
      </c>
      <c r="H675" s="3" t="str">
        <v/>
      </c>
      <c r="I675" s="4" t="str">
        <v/>
      </c>
      <c r="J675" s="4" t="str">
        <v/>
      </c>
      <c r="K675" s="19" t="str">
        <v/>
      </c>
      <c r="L675" t="str">
        <f t="shared" si="20"/>
        <v/>
      </c>
      <c r="M675" s="189" t="str">
        <f>IF(LEN(L675)&gt;0,IFERROR(INDEX(Maps!$DW$2:$DW$1000,MATCH(L675,Maps!$DV$2:$DV$1000,0)),"N"),"")</f>
        <v/>
      </c>
      <c r="N675" s="202" t="str">
        <f>IF(LEN(L675)&gt;0,IFERROR(INDEX(Maps!$DX$2:$DX$1000,MATCH(L675,Maps!$DV$2:$DV$1000,0)),1),"")</f>
        <v/>
      </c>
      <c r="O675" s="204" t="str">
        <f>IF(LEN(L675)&gt;0,IFERROR(INDEX(Maps!$DY$2:$DY$1000,MATCH(L675,Maps!$DV$2:$DV$1000,0)),L675),"")</f>
        <v/>
      </c>
    </row>
    <row r="676" spans="5:15" x14ac:dyDescent="0.45">
      <c r="E676" s="195" t="str">
        <f t="shared" si="21"/>
        <v/>
      </c>
      <c r="G676" s="200" t="s">
        <v>0</v>
      </c>
      <c r="H676" s="3" t="str">
        <v/>
      </c>
      <c r="I676" s="4" t="str">
        <v/>
      </c>
      <c r="J676" s="4" t="str">
        <v/>
      </c>
      <c r="K676" s="19" t="str">
        <v/>
      </c>
      <c r="L676" t="str">
        <f t="shared" si="20"/>
        <v/>
      </c>
      <c r="M676" s="189" t="str">
        <f>IF(LEN(L676)&gt;0,IFERROR(INDEX(Maps!$DW$2:$DW$1000,MATCH(L676,Maps!$DV$2:$DV$1000,0)),"N"),"")</f>
        <v/>
      </c>
      <c r="N676" s="202" t="str">
        <f>IF(LEN(L676)&gt;0,IFERROR(INDEX(Maps!$DX$2:$DX$1000,MATCH(L676,Maps!$DV$2:$DV$1000,0)),1),"")</f>
        <v/>
      </c>
      <c r="O676" s="204" t="str">
        <f>IF(LEN(L676)&gt;0,IFERROR(INDEX(Maps!$DY$2:$DY$1000,MATCH(L676,Maps!$DV$2:$DV$1000,0)),L676),"")</f>
        <v/>
      </c>
    </row>
    <row r="677" spans="5:15" x14ac:dyDescent="0.45">
      <c r="E677" s="195" t="str">
        <f t="shared" si="21"/>
        <v/>
      </c>
      <c r="G677" s="200" t="s">
        <v>0</v>
      </c>
      <c r="H677" s="3" t="str">
        <v/>
      </c>
      <c r="I677" s="4" t="str">
        <v/>
      </c>
      <c r="J677" s="4" t="str">
        <v/>
      </c>
      <c r="K677" s="19" t="str">
        <v/>
      </c>
      <c r="L677" t="str">
        <f t="shared" si="20"/>
        <v/>
      </c>
      <c r="M677" s="189" t="str">
        <f>IF(LEN(L677)&gt;0,IFERROR(INDEX(Maps!$DW$2:$DW$1000,MATCH(L677,Maps!$DV$2:$DV$1000,0)),"N"),"")</f>
        <v/>
      </c>
      <c r="N677" s="202" t="str">
        <f>IF(LEN(L677)&gt;0,IFERROR(INDEX(Maps!$DX$2:$DX$1000,MATCH(L677,Maps!$DV$2:$DV$1000,0)),1),"")</f>
        <v/>
      </c>
      <c r="O677" s="204" t="str">
        <f>IF(LEN(L677)&gt;0,IFERROR(INDEX(Maps!$DY$2:$DY$1000,MATCH(L677,Maps!$DV$2:$DV$1000,0)),L677),"")</f>
        <v/>
      </c>
    </row>
    <row r="678" spans="5:15" x14ac:dyDescent="0.45">
      <c r="E678" s="195" t="str">
        <f t="shared" si="21"/>
        <v/>
      </c>
      <c r="G678" s="200" t="s">
        <v>0</v>
      </c>
      <c r="H678" s="3" t="str">
        <v/>
      </c>
      <c r="I678" s="4" t="str">
        <v/>
      </c>
      <c r="J678" s="4" t="str">
        <v/>
      </c>
      <c r="K678" s="19" t="str">
        <v/>
      </c>
      <c r="L678" t="str">
        <f t="shared" si="20"/>
        <v/>
      </c>
      <c r="M678" s="189" t="str">
        <f>IF(LEN(L678)&gt;0,IFERROR(INDEX(Maps!$DW$2:$DW$1000,MATCH(L678,Maps!$DV$2:$DV$1000,0)),"N"),"")</f>
        <v/>
      </c>
      <c r="N678" s="202" t="str">
        <f>IF(LEN(L678)&gt;0,IFERROR(INDEX(Maps!$DX$2:$DX$1000,MATCH(L678,Maps!$DV$2:$DV$1000,0)),1),"")</f>
        <v/>
      </c>
      <c r="O678" s="204" t="str">
        <f>IF(LEN(L678)&gt;0,IFERROR(INDEX(Maps!$DY$2:$DY$1000,MATCH(L678,Maps!$DV$2:$DV$1000,0)),L678),"")</f>
        <v/>
      </c>
    </row>
    <row r="679" spans="5:15" x14ac:dyDescent="0.45">
      <c r="E679" s="195" t="str">
        <f t="shared" si="21"/>
        <v/>
      </c>
      <c r="G679" s="200" t="s">
        <v>0</v>
      </c>
      <c r="H679" s="3" t="str">
        <v/>
      </c>
      <c r="I679" s="4" t="str">
        <v/>
      </c>
      <c r="J679" s="4" t="str">
        <v/>
      </c>
      <c r="K679" s="19" t="str">
        <v/>
      </c>
      <c r="L679" t="str">
        <f t="shared" si="20"/>
        <v/>
      </c>
      <c r="M679" s="189" t="str">
        <f>IF(LEN(L679)&gt;0,IFERROR(INDEX(Maps!$DW$2:$DW$1000,MATCH(L679,Maps!$DV$2:$DV$1000,0)),"N"),"")</f>
        <v/>
      </c>
      <c r="N679" s="202" t="str">
        <f>IF(LEN(L679)&gt;0,IFERROR(INDEX(Maps!$DX$2:$DX$1000,MATCH(L679,Maps!$DV$2:$DV$1000,0)),1),"")</f>
        <v/>
      </c>
      <c r="O679" s="204" t="str">
        <f>IF(LEN(L679)&gt;0,IFERROR(INDEX(Maps!$DY$2:$DY$1000,MATCH(L679,Maps!$DV$2:$DV$1000,0)),L679),"")</f>
        <v/>
      </c>
    </row>
    <row r="680" spans="5:15" x14ac:dyDescent="0.45">
      <c r="E680" s="195" t="str">
        <f t="shared" si="21"/>
        <v/>
      </c>
      <c r="G680" s="200" t="s">
        <v>0</v>
      </c>
      <c r="H680" s="3" t="str">
        <v/>
      </c>
      <c r="I680" s="4" t="str">
        <v/>
      </c>
      <c r="J680" s="4" t="str">
        <v/>
      </c>
      <c r="K680" s="19" t="str">
        <v/>
      </c>
      <c r="L680" t="str">
        <f t="shared" si="20"/>
        <v/>
      </c>
      <c r="M680" s="189" t="str">
        <f>IF(LEN(L680)&gt;0,IFERROR(INDEX(Maps!$DW$2:$DW$1000,MATCH(L680,Maps!$DV$2:$DV$1000,0)),"N"),"")</f>
        <v/>
      </c>
      <c r="N680" s="202" t="str">
        <f>IF(LEN(L680)&gt;0,IFERROR(INDEX(Maps!$DX$2:$DX$1000,MATCH(L680,Maps!$DV$2:$DV$1000,0)),1),"")</f>
        <v/>
      </c>
      <c r="O680" s="204" t="str">
        <f>IF(LEN(L680)&gt;0,IFERROR(INDEX(Maps!$DY$2:$DY$1000,MATCH(L680,Maps!$DV$2:$DV$1000,0)),L680),"")</f>
        <v/>
      </c>
    </row>
    <row r="681" spans="5:15" x14ac:dyDescent="0.45">
      <c r="E681" s="195" t="str">
        <f t="shared" si="21"/>
        <v/>
      </c>
      <c r="G681" s="200" t="s">
        <v>0</v>
      </c>
      <c r="H681" s="3" t="str">
        <v/>
      </c>
      <c r="I681" s="4" t="str">
        <v/>
      </c>
      <c r="J681" s="4" t="str">
        <v/>
      </c>
      <c r="K681" s="19" t="str">
        <v/>
      </c>
      <c r="L681" t="str">
        <f t="shared" ref="L681:L744" si="22">IF(LEN(F682)&gt;0,F682,"")</f>
        <v/>
      </c>
      <c r="M681" s="189" t="str">
        <f>IF(LEN(L681)&gt;0,IFERROR(INDEX(Maps!$DW$2:$DW$1000,MATCH(L681,Maps!$DV$2:$DV$1000,0)),"N"),"")</f>
        <v/>
      </c>
      <c r="N681" s="202" t="str">
        <f>IF(LEN(L681)&gt;0,IFERROR(INDEX(Maps!$DX$2:$DX$1000,MATCH(L681,Maps!$DV$2:$DV$1000,0)),1),"")</f>
        <v/>
      </c>
      <c r="O681" s="204" t="str">
        <f>IF(LEN(L681)&gt;0,IFERROR(INDEX(Maps!$DY$2:$DY$1000,MATCH(L681,Maps!$DV$2:$DV$1000,0)),L681),"")</f>
        <v/>
      </c>
    </row>
    <row r="682" spans="5:15" x14ac:dyDescent="0.45">
      <c r="E682" s="195" t="str">
        <f t="shared" si="21"/>
        <v/>
      </c>
      <c r="G682" s="200" t="s">
        <v>0</v>
      </c>
      <c r="H682" s="3" t="str">
        <v/>
      </c>
      <c r="I682" s="4" t="str">
        <v/>
      </c>
      <c r="J682" s="4" t="str">
        <v/>
      </c>
      <c r="K682" s="19" t="str">
        <v/>
      </c>
      <c r="L682" t="str">
        <f t="shared" si="22"/>
        <v/>
      </c>
      <c r="M682" s="189" t="str">
        <f>IF(LEN(L682)&gt;0,IFERROR(INDEX(Maps!$DW$2:$DW$1000,MATCH(L682,Maps!$DV$2:$DV$1000,0)),"N"),"")</f>
        <v/>
      </c>
      <c r="N682" s="202" t="str">
        <f>IF(LEN(L682)&gt;0,IFERROR(INDEX(Maps!$DX$2:$DX$1000,MATCH(L682,Maps!$DV$2:$DV$1000,0)),1),"")</f>
        <v/>
      </c>
      <c r="O682" s="204" t="str">
        <f>IF(LEN(L682)&gt;0,IFERROR(INDEX(Maps!$DY$2:$DY$1000,MATCH(L682,Maps!$DV$2:$DV$1000,0)),L682),"")</f>
        <v/>
      </c>
    </row>
    <row r="683" spans="5:15" x14ac:dyDescent="0.45">
      <c r="E683" s="195" t="str">
        <f t="shared" si="21"/>
        <v/>
      </c>
      <c r="G683" s="200" t="s">
        <v>0</v>
      </c>
      <c r="H683" s="3" t="str">
        <v/>
      </c>
      <c r="I683" s="4" t="str">
        <v/>
      </c>
      <c r="J683" s="4" t="str">
        <v/>
      </c>
      <c r="K683" s="19" t="str">
        <v/>
      </c>
      <c r="L683" t="str">
        <f t="shared" si="22"/>
        <v/>
      </c>
      <c r="M683" s="189" t="str">
        <f>IF(LEN(L683)&gt;0,IFERROR(INDEX(Maps!$DW$2:$DW$1000,MATCH(L683,Maps!$DV$2:$DV$1000,0)),"N"),"")</f>
        <v/>
      </c>
      <c r="N683" s="202" t="str">
        <f>IF(LEN(L683)&gt;0,IFERROR(INDEX(Maps!$DX$2:$DX$1000,MATCH(L683,Maps!$DV$2:$DV$1000,0)),1),"")</f>
        <v/>
      </c>
      <c r="O683" s="204" t="str">
        <f>IF(LEN(L683)&gt;0,IFERROR(INDEX(Maps!$DY$2:$DY$1000,MATCH(L683,Maps!$DV$2:$DV$1000,0)),L683),"")</f>
        <v/>
      </c>
    </row>
    <row r="684" spans="5:15" x14ac:dyDescent="0.45">
      <c r="E684" s="195" t="str">
        <f t="shared" si="21"/>
        <v/>
      </c>
      <c r="G684" s="200" t="s">
        <v>0</v>
      </c>
      <c r="H684" s="3" t="str">
        <v/>
      </c>
      <c r="I684" s="4" t="str">
        <v/>
      </c>
      <c r="J684" s="4" t="str">
        <v/>
      </c>
      <c r="K684" s="19" t="str">
        <v/>
      </c>
      <c r="L684" t="str">
        <f t="shared" si="22"/>
        <v/>
      </c>
      <c r="M684" s="189" t="str">
        <f>IF(LEN(L684)&gt;0,IFERROR(INDEX(Maps!$DW$2:$DW$1000,MATCH(L684,Maps!$DV$2:$DV$1000,0)),"N"),"")</f>
        <v/>
      </c>
      <c r="N684" s="202" t="str">
        <f>IF(LEN(L684)&gt;0,IFERROR(INDEX(Maps!$DX$2:$DX$1000,MATCH(L684,Maps!$DV$2:$DV$1000,0)),1),"")</f>
        <v/>
      </c>
      <c r="O684" s="204" t="str">
        <f>IF(LEN(L684)&gt;0,IFERROR(INDEX(Maps!$DY$2:$DY$1000,MATCH(L684,Maps!$DV$2:$DV$1000,0)),L684),"")</f>
        <v/>
      </c>
    </row>
    <row r="685" spans="5:15" x14ac:dyDescent="0.45">
      <c r="E685" s="195" t="str">
        <f t="shared" si="21"/>
        <v/>
      </c>
      <c r="G685" s="200" t="s">
        <v>0</v>
      </c>
      <c r="H685" s="3" t="str">
        <v/>
      </c>
      <c r="I685" s="4" t="str">
        <v/>
      </c>
      <c r="J685" s="4" t="str">
        <v/>
      </c>
      <c r="K685" s="19" t="str">
        <v/>
      </c>
      <c r="L685" t="str">
        <f t="shared" si="22"/>
        <v/>
      </c>
      <c r="M685" s="189" t="str">
        <f>IF(LEN(L685)&gt;0,IFERROR(INDEX(Maps!$DW$2:$DW$1000,MATCH(L685,Maps!$DV$2:$DV$1000,0)),"N"),"")</f>
        <v/>
      </c>
      <c r="N685" s="202" t="str">
        <f>IF(LEN(L685)&gt;0,IFERROR(INDEX(Maps!$DX$2:$DX$1000,MATCH(L685,Maps!$DV$2:$DV$1000,0)),1),"")</f>
        <v/>
      </c>
      <c r="O685" s="204" t="str">
        <f>IF(LEN(L685)&gt;0,IFERROR(INDEX(Maps!$DY$2:$DY$1000,MATCH(L685,Maps!$DV$2:$DV$1000,0)),L685),"")</f>
        <v/>
      </c>
    </row>
    <row r="686" spans="5:15" x14ac:dyDescent="0.45">
      <c r="E686" s="195" t="str">
        <f t="shared" si="21"/>
        <v/>
      </c>
      <c r="G686" s="200" t="s">
        <v>0</v>
      </c>
      <c r="H686" s="3" t="str">
        <v/>
      </c>
      <c r="I686" s="4" t="str">
        <v/>
      </c>
      <c r="J686" s="4" t="str">
        <v/>
      </c>
      <c r="K686" s="19" t="str">
        <v/>
      </c>
      <c r="L686" t="str">
        <f t="shared" si="22"/>
        <v/>
      </c>
      <c r="M686" s="189" t="str">
        <f>IF(LEN(L686)&gt;0,IFERROR(INDEX(Maps!$DW$2:$DW$1000,MATCH(L686,Maps!$DV$2:$DV$1000,0)),"N"),"")</f>
        <v/>
      </c>
      <c r="N686" s="202" t="str">
        <f>IF(LEN(L686)&gt;0,IFERROR(INDEX(Maps!$DX$2:$DX$1000,MATCH(L686,Maps!$DV$2:$DV$1000,0)),1),"")</f>
        <v/>
      </c>
      <c r="O686" s="204" t="str">
        <f>IF(LEN(L686)&gt;0,IFERROR(INDEX(Maps!$DY$2:$DY$1000,MATCH(L686,Maps!$DV$2:$DV$1000,0)),L686),"")</f>
        <v/>
      </c>
    </row>
    <row r="687" spans="5:15" x14ac:dyDescent="0.45">
      <c r="E687" s="195" t="str">
        <f t="shared" si="21"/>
        <v/>
      </c>
      <c r="G687" s="200" t="s">
        <v>0</v>
      </c>
      <c r="H687" s="3" t="str">
        <v/>
      </c>
      <c r="I687" s="4" t="str">
        <v/>
      </c>
      <c r="J687" s="4" t="str">
        <v/>
      </c>
      <c r="K687" s="19" t="str">
        <v/>
      </c>
      <c r="L687" t="str">
        <f t="shared" si="22"/>
        <v/>
      </c>
      <c r="M687" s="189" t="str">
        <f>IF(LEN(L687)&gt;0,IFERROR(INDEX(Maps!$DW$2:$DW$1000,MATCH(L687,Maps!$DV$2:$DV$1000,0)),"N"),"")</f>
        <v/>
      </c>
      <c r="N687" s="202" t="str">
        <f>IF(LEN(L687)&gt;0,IFERROR(INDEX(Maps!$DX$2:$DX$1000,MATCH(L687,Maps!$DV$2:$DV$1000,0)),1),"")</f>
        <v/>
      </c>
      <c r="O687" s="204" t="str">
        <f>IF(LEN(L687)&gt;0,IFERROR(INDEX(Maps!$DY$2:$DY$1000,MATCH(L687,Maps!$DV$2:$DV$1000,0)),L687),"")</f>
        <v/>
      </c>
    </row>
    <row r="688" spans="5:15" x14ac:dyDescent="0.45">
      <c r="E688" s="195" t="str">
        <f t="shared" si="21"/>
        <v/>
      </c>
      <c r="G688" s="200" t="s">
        <v>0</v>
      </c>
      <c r="H688" s="3" t="str">
        <v/>
      </c>
      <c r="I688" s="4" t="str">
        <v/>
      </c>
      <c r="J688" s="4" t="str">
        <v/>
      </c>
      <c r="K688" s="19" t="str">
        <v/>
      </c>
      <c r="L688" t="str">
        <f t="shared" si="22"/>
        <v/>
      </c>
      <c r="M688" s="189" t="str">
        <f>IF(LEN(L688)&gt;0,IFERROR(INDEX(Maps!$DW$2:$DW$1000,MATCH(L688,Maps!$DV$2:$DV$1000,0)),"N"),"")</f>
        <v/>
      </c>
      <c r="N688" s="202" t="str">
        <f>IF(LEN(L688)&gt;0,IFERROR(INDEX(Maps!$DX$2:$DX$1000,MATCH(L688,Maps!$DV$2:$DV$1000,0)),1),"")</f>
        <v/>
      </c>
      <c r="O688" s="204" t="str">
        <f>IF(LEN(L688)&gt;0,IFERROR(INDEX(Maps!$DY$2:$DY$1000,MATCH(L688,Maps!$DV$2:$DV$1000,0)),L688),"")</f>
        <v/>
      </c>
    </row>
    <row r="689" spans="5:15" x14ac:dyDescent="0.45">
      <c r="E689" s="195" t="str">
        <f t="shared" si="21"/>
        <v/>
      </c>
      <c r="G689" s="200" t="s">
        <v>0</v>
      </c>
      <c r="H689" s="3" t="str">
        <v/>
      </c>
      <c r="I689" s="4" t="str">
        <v/>
      </c>
      <c r="J689" s="4" t="str">
        <v/>
      </c>
      <c r="K689" s="19" t="str">
        <v/>
      </c>
      <c r="L689" t="str">
        <f t="shared" si="22"/>
        <v/>
      </c>
      <c r="M689" s="189" t="str">
        <f>IF(LEN(L689)&gt;0,IFERROR(INDEX(Maps!$DW$2:$DW$1000,MATCH(L689,Maps!$DV$2:$DV$1000,0)),"N"),"")</f>
        <v/>
      </c>
      <c r="N689" s="202" t="str">
        <f>IF(LEN(L689)&gt;0,IFERROR(INDEX(Maps!$DX$2:$DX$1000,MATCH(L689,Maps!$DV$2:$DV$1000,0)),1),"")</f>
        <v/>
      </c>
      <c r="O689" s="204" t="str">
        <f>IF(LEN(L689)&gt;0,IFERROR(INDEX(Maps!$DY$2:$DY$1000,MATCH(L689,Maps!$DV$2:$DV$1000,0)),L689),"")</f>
        <v/>
      </c>
    </row>
    <row r="690" spans="5:15" x14ac:dyDescent="0.45">
      <c r="E690" s="195" t="str">
        <f t="shared" si="21"/>
        <v/>
      </c>
      <c r="G690" s="200" t="s">
        <v>0</v>
      </c>
      <c r="H690" s="3" t="str">
        <v/>
      </c>
      <c r="I690" s="4" t="str">
        <v/>
      </c>
      <c r="J690" s="4" t="str">
        <v/>
      </c>
      <c r="K690" s="19" t="str">
        <v/>
      </c>
      <c r="L690" t="str">
        <f t="shared" si="22"/>
        <v/>
      </c>
      <c r="M690" s="189" t="str">
        <f>IF(LEN(L690)&gt;0,IFERROR(INDEX(Maps!$DW$2:$DW$1000,MATCH(L690,Maps!$DV$2:$DV$1000,0)),"N"),"")</f>
        <v/>
      </c>
      <c r="N690" s="202" t="str">
        <f>IF(LEN(L690)&gt;0,IFERROR(INDEX(Maps!$DX$2:$DX$1000,MATCH(L690,Maps!$DV$2:$DV$1000,0)),1),"")</f>
        <v/>
      </c>
      <c r="O690" s="204" t="str">
        <f>IF(LEN(L690)&gt;0,IFERROR(INDEX(Maps!$DY$2:$DY$1000,MATCH(L690,Maps!$DV$2:$DV$1000,0)),L690),"")</f>
        <v/>
      </c>
    </row>
    <row r="691" spans="5:15" x14ac:dyDescent="0.45">
      <c r="E691" s="195" t="str">
        <f t="shared" si="21"/>
        <v/>
      </c>
      <c r="G691" s="200" t="s">
        <v>0</v>
      </c>
      <c r="H691" s="3" t="str">
        <v/>
      </c>
      <c r="I691" s="4" t="str">
        <v/>
      </c>
      <c r="J691" s="4" t="str">
        <v/>
      </c>
      <c r="K691" s="19" t="str">
        <v/>
      </c>
      <c r="L691" t="str">
        <f t="shared" si="22"/>
        <v/>
      </c>
      <c r="M691" s="189" t="str">
        <f>IF(LEN(L691)&gt;0,IFERROR(INDEX(Maps!$DW$2:$DW$1000,MATCH(L691,Maps!$DV$2:$DV$1000,0)),"N"),"")</f>
        <v/>
      </c>
      <c r="N691" s="202" t="str">
        <f>IF(LEN(L691)&gt;0,IFERROR(INDEX(Maps!$DX$2:$DX$1000,MATCH(L691,Maps!$DV$2:$DV$1000,0)),1),"")</f>
        <v/>
      </c>
      <c r="O691" s="204" t="str">
        <f>IF(LEN(L691)&gt;0,IFERROR(INDEX(Maps!$DY$2:$DY$1000,MATCH(L691,Maps!$DV$2:$DV$1000,0)),L691),"")</f>
        <v/>
      </c>
    </row>
    <row r="692" spans="5:15" x14ac:dyDescent="0.45">
      <c r="E692" s="195" t="str">
        <f t="shared" si="21"/>
        <v/>
      </c>
      <c r="G692" s="200" t="s">
        <v>0</v>
      </c>
      <c r="H692" s="3" t="str">
        <v/>
      </c>
      <c r="I692" s="4" t="str">
        <v/>
      </c>
      <c r="J692" s="4" t="str">
        <v/>
      </c>
      <c r="K692" s="19" t="str">
        <v/>
      </c>
      <c r="L692" t="str">
        <f t="shared" si="22"/>
        <v/>
      </c>
      <c r="M692" s="189" t="str">
        <f>IF(LEN(L692)&gt;0,IFERROR(INDEX(Maps!$DW$2:$DW$1000,MATCH(L692,Maps!$DV$2:$DV$1000,0)),"N"),"")</f>
        <v/>
      </c>
      <c r="N692" s="202" t="str">
        <f>IF(LEN(L692)&gt;0,IFERROR(INDEX(Maps!$DX$2:$DX$1000,MATCH(L692,Maps!$DV$2:$DV$1000,0)),1),"")</f>
        <v/>
      </c>
      <c r="O692" s="204" t="str">
        <f>IF(LEN(L692)&gt;0,IFERROR(INDEX(Maps!$DY$2:$DY$1000,MATCH(L692,Maps!$DV$2:$DV$1000,0)),L692),"")</f>
        <v/>
      </c>
    </row>
    <row r="693" spans="5:15" x14ac:dyDescent="0.45">
      <c r="E693" s="195" t="str">
        <f t="shared" si="21"/>
        <v/>
      </c>
      <c r="G693" s="200" t="s">
        <v>0</v>
      </c>
      <c r="H693" s="3" t="str">
        <v/>
      </c>
      <c r="I693" s="4" t="str">
        <v/>
      </c>
      <c r="J693" s="4" t="str">
        <v/>
      </c>
      <c r="K693" s="19" t="str">
        <v/>
      </c>
      <c r="L693" t="str">
        <f t="shared" si="22"/>
        <v/>
      </c>
      <c r="M693" s="189" t="str">
        <f>IF(LEN(L693)&gt;0,IFERROR(INDEX(Maps!$DW$2:$DW$1000,MATCH(L693,Maps!$DV$2:$DV$1000,0)),"N"),"")</f>
        <v/>
      </c>
      <c r="N693" s="202" t="str">
        <f>IF(LEN(L693)&gt;0,IFERROR(INDEX(Maps!$DX$2:$DX$1000,MATCH(L693,Maps!$DV$2:$DV$1000,0)),1),"")</f>
        <v/>
      </c>
      <c r="O693" s="204" t="str">
        <f>IF(LEN(L693)&gt;0,IFERROR(INDEX(Maps!$DY$2:$DY$1000,MATCH(L693,Maps!$DV$2:$DV$1000,0)),L693),"")</f>
        <v/>
      </c>
    </row>
    <row r="694" spans="5:15" x14ac:dyDescent="0.45">
      <c r="E694" s="195" t="str">
        <f t="shared" si="21"/>
        <v/>
      </c>
      <c r="G694" s="200" t="s">
        <v>0</v>
      </c>
      <c r="H694" s="3" t="str">
        <v/>
      </c>
      <c r="I694" s="4" t="str">
        <v/>
      </c>
      <c r="J694" s="4" t="str">
        <v/>
      </c>
      <c r="K694" s="19" t="str">
        <v/>
      </c>
      <c r="L694" t="str">
        <f t="shared" si="22"/>
        <v/>
      </c>
      <c r="M694" s="189" t="str">
        <f>IF(LEN(L694)&gt;0,IFERROR(INDEX(Maps!$DW$2:$DW$1000,MATCH(L694,Maps!$DV$2:$DV$1000,0)),"N"),"")</f>
        <v/>
      </c>
      <c r="N694" s="202" t="str">
        <f>IF(LEN(L694)&gt;0,IFERROR(INDEX(Maps!$DX$2:$DX$1000,MATCH(L694,Maps!$DV$2:$DV$1000,0)),1),"")</f>
        <v/>
      </c>
      <c r="O694" s="204" t="str">
        <f>IF(LEN(L694)&gt;0,IFERROR(INDEX(Maps!$DY$2:$DY$1000,MATCH(L694,Maps!$DV$2:$DV$1000,0)),L694),"")</f>
        <v/>
      </c>
    </row>
    <row r="695" spans="5:15" x14ac:dyDescent="0.45">
      <c r="E695" s="195" t="str">
        <f t="shared" si="21"/>
        <v/>
      </c>
      <c r="G695" s="200" t="s">
        <v>0</v>
      </c>
      <c r="H695" s="3" t="str">
        <v/>
      </c>
      <c r="I695" s="4" t="str">
        <v/>
      </c>
      <c r="J695" s="4" t="str">
        <v/>
      </c>
      <c r="K695" s="19" t="str">
        <v/>
      </c>
      <c r="L695" t="str">
        <f t="shared" si="22"/>
        <v/>
      </c>
      <c r="M695" s="189" t="str">
        <f>IF(LEN(L695)&gt;0,IFERROR(INDEX(Maps!$DW$2:$DW$1000,MATCH(L695,Maps!$DV$2:$DV$1000,0)),"N"),"")</f>
        <v/>
      </c>
      <c r="N695" s="202" t="str">
        <f>IF(LEN(L695)&gt;0,IFERROR(INDEX(Maps!$DX$2:$DX$1000,MATCH(L695,Maps!$DV$2:$DV$1000,0)),1),"")</f>
        <v/>
      </c>
      <c r="O695" s="204" t="str">
        <f>IF(LEN(L695)&gt;0,IFERROR(INDEX(Maps!$DY$2:$DY$1000,MATCH(L695,Maps!$DV$2:$DV$1000,0)),L695),"")</f>
        <v/>
      </c>
    </row>
    <row r="696" spans="5:15" x14ac:dyDescent="0.45">
      <c r="E696" s="195" t="str">
        <f t="shared" si="21"/>
        <v/>
      </c>
      <c r="G696" s="200" t="s">
        <v>0</v>
      </c>
      <c r="H696" s="3" t="str">
        <v/>
      </c>
      <c r="I696" s="4" t="str">
        <v/>
      </c>
      <c r="J696" s="4" t="str">
        <v/>
      </c>
      <c r="K696" s="19" t="str">
        <v/>
      </c>
      <c r="L696" t="str">
        <f t="shared" si="22"/>
        <v/>
      </c>
      <c r="M696" s="189" t="str">
        <f>IF(LEN(L696)&gt;0,IFERROR(INDEX(Maps!$DW$2:$DW$1000,MATCH(L696,Maps!$DV$2:$DV$1000,0)),"N"),"")</f>
        <v/>
      </c>
      <c r="N696" s="202" t="str">
        <f>IF(LEN(L696)&gt;0,IFERROR(INDEX(Maps!$DX$2:$DX$1000,MATCH(L696,Maps!$DV$2:$DV$1000,0)),1),"")</f>
        <v/>
      </c>
      <c r="O696" s="204" t="str">
        <f>IF(LEN(L696)&gt;0,IFERROR(INDEX(Maps!$DY$2:$DY$1000,MATCH(L696,Maps!$DV$2:$DV$1000,0)),L696),"")</f>
        <v/>
      </c>
    </row>
    <row r="697" spans="5:15" x14ac:dyDescent="0.45">
      <c r="E697" s="195" t="str">
        <f t="shared" si="21"/>
        <v/>
      </c>
      <c r="G697" s="200" t="s">
        <v>0</v>
      </c>
      <c r="H697" s="3" t="str">
        <v/>
      </c>
      <c r="I697" s="4" t="str">
        <v/>
      </c>
      <c r="J697" s="4" t="str">
        <v/>
      </c>
      <c r="K697" s="19" t="str">
        <v/>
      </c>
      <c r="L697" t="str">
        <f t="shared" si="22"/>
        <v/>
      </c>
      <c r="M697" s="189" t="str">
        <f>IF(LEN(L697)&gt;0,IFERROR(INDEX(Maps!$DW$2:$DW$1000,MATCH(L697,Maps!$DV$2:$DV$1000,0)),"N"),"")</f>
        <v/>
      </c>
      <c r="N697" s="202" t="str">
        <f>IF(LEN(L697)&gt;0,IFERROR(INDEX(Maps!$DX$2:$DX$1000,MATCH(L697,Maps!$DV$2:$DV$1000,0)),1),"")</f>
        <v/>
      </c>
      <c r="O697" s="204" t="str">
        <f>IF(LEN(L697)&gt;0,IFERROR(INDEX(Maps!$DY$2:$DY$1000,MATCH(L697,Maps!$DV$2:$DV$1000,0)),L697),"")</f>
        <v/>
      </c>
    </row>
    <row r="698" spans="5:15" x14ac:dyDescent="0.45">
      <c r="E698" s="195" t="str">
        <f t="shared" si="21"/>
        <v/>
      </c>
      <c r="G698" s="200" t="s">
        <v>0</v>
      </c>
      <c r="H698" s="3" t="str">
        <v/>
      </c>
      <c r="I698" s="4" t="str">
        <v/>
      </c>
      <c r="J698" s="4" t="str">
        <v/>
      </c>
      <c r="K698" s="19" t="str">
        <v/>
      </c>
      <c r="L698" t="str">
        <f t="shared" si="22"/>
        <v/>
      </c>
      <c r="M698" s="189" t="str">
        <f>IF(LEN(L698)&gt;0,IFERROR(INDEX(Maps!$DW$2:$DW$1000,MATCH(L698,Maps!$DV$2:$DV$1000,0)),"N"),"")</f>
        <v/>
      </c>
      <c r="N698" s="202" t="str">
        <f>IF(LEN(L698)&gt;0,IFERROR(INDEX(Maps!$DX$2:$DX$1000,MATCH(L698,Maps!$DV$2:$DV$1000,0)),1),"")</f>
        <v/>
      </c>
      <c r="O698" s="204" t="str">
        <f>IF(LEN(L698)&gt;0,IFERROR(INDEX(Maps!$DY$2:$DY$1000,MATCH(L698,Maps!$DV$2:$DV$1000,0)),L698),"")</f>
        <v/>
      </c>
    </row>
    <row r="699" spans="5:15" x14ac:dyDescent="0.45">
      <c r="E699" s="195" t="str">
        <f t="shared" si="21"/>
        <v/>
      </c>
      <c r="G699" s="200" t="s">
        <v>0</v>
      </c>
      <c r="H699" s="3" t="str">
        <v/>
      </c>
      <c r="I699" s="4" t="str">
        <v/>
      </c>
      <c r="J699" s="4" t="str">
        <v/>
      </c>
      <c r="K699" s="19" t="str">
        <v/>
      </c>
      <c r="L699" t="str">
        <f t="shared" si="22"/>
        <v/>
      </c>
      <c r="M699" s="189" t="str">
        <f>IF(LEN(L699)&gt;0,IFERROR(INDEX(Maps!$DW$2:$DW$1000,MATCH(L699,Maps!$DV$2:$DV$1000,0)),"N"),"")</f>
        <v/>
      </c>
      <c r="N699" s="202" t="str">
        <f>IF(LEN(L699)&gt;0,IFERROR(INDEX(Maps!$DX$2:$DX$1000,MATCH(L699,Maps!$DV$2:$DV$1000,0)),1),"")</f>
        <v/>
      </c>
      <c r="O699" s="204" t="str">
        <f>IF(LEN(L699)&gt;0,IFERROR(INDEX(Maps!$DY$2:$DY$1000,MATCH(L699,Maps!$DV$2:$DV$1000,0)),L699),"")</f>
        <v/>
      </c>
    </row>
    <row r="700" spans="5:15" x14ac:dyDescent="0.45">
      <c r="E700" s="195" t="str">
        <f t="shared" si="21"/>
        <v/>
      </c>
      <c r="G700" s="200" t="s">
        <v>0</v>
      </c>
      <c r="H700" s="3" t="str">
        <v/>
      </c>
      <c r="I700" s="4" t="str">
        <v/>
      </c>
      <c r="J700" s="4" t="str">
        <v/>
      </c>
      <c r="K700" s="19" t="str">
        <v/>
      </c>
      <c r="L700" t="str">
        <f t="shared" si="22"/>
        <v/>
      </c>
      <c r="M700" s="189" t="str">
        <f>IF(LEN(L700)&gt;0,IFERROR(INDEX(Maps!$DW$2:$DW$1000,MATCH(L700,Maps!$DV$2:$DV$1000,0)),"N"),"")</f>
        <v/>
      </c>
      <c r="N700" s="202" t="str">
        <f>IF(LEN(L700)&gt;0,IFERROR(INDEX(Maps!$DX$2:$DX$1000,MATCH(L700,Maps!$DV$2:$DV$1000,0)),1),"")</f>
        <v/>
      </c>
      <c r="O700" s="204" t="str">
        <f>IF(LEN(L700)&gt;0,IFERROR(INDEX(Maps!$DY$2:$DY$1000,MATCH(L700,Maps!$DV$2:$DV$1000,0)),L700),"")</f>
        <v/>
      </c>
    </row>
    <row r="701" spans="5:15" x14ac:dyDescent="0.45">
      <c r="E701" s="195" t="str">
        <f t="shared" si="21"/>
        <v/>
      </c>
      <c r="G701" s="200" t="s">
        <v>0</v>
      </c>
      <c r="H701" s="3" t="str">
        <v/>
      </c>
      <c r="I701" s="4" t="str">
        <v/>
      </c>
      <c r="J701" s="4" t="str">
        <v/>
      </c>
      <c r="K701" s="19" t="str">
        <v/>
      </c>
      <c r="L701" t="str">
        <f t="shared" si="22"/>
        <v/>
      </c>
      <c r="M701" s="189" t="str">
        <f>IF(LEN(L701)&gt;0,IFERROR(INDEX(Maps!$DW$2:$DW$1000,MATCH(L701,Maps!$DV$2:$DV$1000,0)),"N"),"")</f>
        <v/>
      </c>
      <c r="N701" s="202" t="str">
        <f>IF(LEN(L701)&gt;0,IFERROR(INDEX(Maps!$DX$2:$DX$1000,MATCH(L701,Maps!$DV$2:$DV$1000,0)),1),"")</f>
        <v/>
      </c>
      <c r="O701" s="204" t="str">
        <f>IF(LEN(L701)&gt;0,IFERROR(INDEX(Maps!$DY$2:$DY$1000,MATCH(L701,Maps!$DV$2:$DV$1000,0)),L701),"")</f>
        <v/>
      </c>
    </row>
    <row r="702" spans="5:15" x14ac:dyDescent="0.45">
      <c r="E702" s="195" t="str">
        <f t="shared" si="21"/>
        <v/>
      </c>
      <c r="G702" s="200" t="s">
        <v>0</v>
      </c>
      <c r="H702" s="3" t="str">
        <v/>
      </c>
      <c r="I702" s="4" t="str">
        <v/>
      </c>
      <c r="J702" s="4" t="str">
        <v/>
      </c>
      <c r="K702" s="19" t="str">
        <v/>
      </c>
      <c r="L702" t="str">
        <f t="shared" si="22"/>
        <v/>
      </c>
      <c r="M702" s="189" t="str">
        <f>IF(LEN(L702)&gt;0,IFERROR(INDEX(Maps!$DW$2:$DW$1000,MATCH(L702,Maps!$DV$2:$DV$1000,0)),"N"),"")</f>
        <v/>
      </c>
      <c r="N702" s="202" t="str">
        <f>IF(LEN(L702)&gt;0,IFERROR(INDEX(Maps!$DX$2:$DX$1000,MATCH(L702,Maps!$DV$2:$DV$1000,0)),1),"")</f>
        <v/>
      </c>
      <c r="O702" s="204" t="str">
        <f>IF(LEN(L702)&gt;0,IFERROR(INDEX(Maps!$DY$2:$DY$1000,MATCH(L702,Maps!$DV$2:$DV$1000,0)),L702),"")</f>
        <v/>
      </c>
    </row>
    <row r="703" spans="5:15" x14ac:dyDescent="0.45">
      <c r="E703" s="195" t="str">
        <f t="shared" si="21"/>
        <v/>
      </c>
      <c r="G703" s="200" t="s">
        <v>0</v>
      </c>
      <c r="H703" s="3" t="str">
        <v/>
      </c>
      <c r="I703" s="4" t="str">
        <v/>
      </c>
      <c r="J703" s="4" t="str">
        <v/>
      </c>
      <c r="K703" s="19" t="str">
        <v/>
      </c>
      <c r="L703" t="str">
        <f t="shared" si="22"/>
        <v/>
      </c>
      <c r="M703" s="189" t="str">
        <f>IF(LEN(L703)&gt;0,IFERROR(INDEX(Maps!$DW$2:$DW$1000,MATCH(L703,Maps!$DV$2:$DV$1000,0)),"N"),"")</f>
        <v/>
      </c>
      <c r="N703" s="202" t="str">
        <f>IF(LEN(L703)&gt;0,IFERROR(INDEX(Maps!$DX$2:$DX$1000,MATCH(L703,Maps!$DV$2:$DV$1000,0)),1),"")</f>
        <v/>
      </c>
      <c r="O703" s="204" t="str">
        <f>IF(LEN(L703)&gt;0,IFERROR(INDEX(Maps!$DY$2:$DY$1000,MATCH(L703,Maps!$DV$2:$DV$1000,0)),L703),"")</f>
        <v/>
      </c>
    </row>
    <row r="704" spans="5:15" x14ac:dyDescent="0.45">
      <c r="E704" s="195" t="str">
        <f t="shared" si="21"/>
        <v/>
      </c>
      <c r="G704" s="200" t="s">
        <v>0</v>
      </c>
      <c r="H704" s="3" t="str">
        <v/>
      </c>
      <c r="I704" s="4" t="str">
        <v/>
      </c>
      <c r="J704" s="4" t="str">
        <v/>
      </c>
      <c r="K704" s="19" t="str">
        <v/>
      </c>
      <c r="L704" t="str">
        <f t="shared" si="22"/>
        <v/>
      </c>
      <c r="M704" s="189" t="str">
        <f>IF(LEN(L704)&gt;0,IFERROR(INDEX(Maps!$DW$2:$DW$1000,MATCH(L704,Maps!$DV$2:$DV$1000,0)),"N"),"")</f>
        <v/>
      </c>
      <c r="N704" s="202" t="str">
        <f>IF(LEN(L704)&gt;0,IFERROR(INDEX(Maps!$DX$2:$DX$1000,MATCH(L704,Maps!$DV$2:$DV$1000,0)),1),"")</f>
        <v/>
      </c>
      <c r="O704" s="204" t="str">
        <f>IF(LEN(L704)&gt;0,IFERROR(INDEX(Maps!$DY$2:$DY$1000,MATCH(L704,Maps!$DV$2:$DV$1000,0)),L704),"")</f>
        <v/>
      </c>
    </row>
    <row r="705" spans="5:15" x14ac:dyDescent="0.45">
      <c r="E705" s="195" t="str">
        <f t="shared" si="21"/>
        <v/>
      </c>
      <c r="G705" s="200" t="s">
        <v>0</v>
      </c>
      <c r="H705" s="3" t="str">
        <v/>
      </c>
      <c r="I705" s="4" t="str">
        <v/>
      </c>
      <c r="J705" s="4" t="str">
        <v/>
      </c>
      <c r="K705" s="19" t="str">
        <v/>
      </c>
      <c r="L705" t="str">
        <f t="shared" si="22"/>
        <v/>
      </c>
      <c r="M705" s="189" t="str">
        <f>IF(LEN(L705)&gt;0,IFERROR(INDEX(Maps!$DW$2:$DW$1000,MATCH(L705,Maps!$DV$2:$DV$1000,0)),"N"),"")</f>
        <v/>
      </c>
      <c r="N705" s="202" t="str">
        <f>IF(LEN(L705)&gt;0,IFERROR(INDEX(Maps!$DX$2:$DX$1000,MATCH(L705,Maps!$DV$2:$DV$1000,0)),1),"")</f>
        <v/>
      </c>
      <c r="O705" s="204" t="str">
        <f>IF(LEN(L705)&gt;0,IFERROR(INDEX(Maps!$DY$2:$DY$1000,MATCH(L705,Maps!$DV$2:$DV$1000,0)),L705),"")</f>
        <v/>
      </c>
    </row>
    <row r="706" spans="5:15" x14ac:dyDescent="0.45">
      <c r="E706" s="195" t="str">
        <f t="shared" ref="E706:E769" si="23">IF(LEN(A706)&gt;0,A706,"")</f>
        <v/>
      </c>
      <c r="G706" s="200" t="s">
        <v>0</v>
      </c>
      <c r="H706" s="3" t="str">
        <v/>
      </c>
      <c r="I706" s="4" t="str">
        <v/>
      </c>
      <c r="J706" s="4" t="str">
        <v/>
      </c>
      <c r="K706" s="19" t="str">
        <v/>
      </c>
      <c r="L706" t="str">
        <f t="shared" si="22"/>
        <v/>
      </c>
      <c r="M706" s="189" t="str">
        <f>IF(LEN(L706)&gt;0,IFERROR(INDEX(Maps!$DW$2:$DW$1000,MATCH(L706,Maps!$DV$2:$DV$1000,0)),"N"),"")</f>
        <v/>
      </c>
      <c r="N706" s="202" t="str">
        <f>IF(LEN(L706)&gt;0,IFERROR(INDEX(Maps!$DX$2:$DX$1000,MATCH(L706,Maps!$DV$2:$DV$1000,0)),1),"")</f>
        <v/>
      </c>
      <c r="O706" s="204" t="str">
        <f>IF(LEN(L706)&gt;0,IFERROR(INDEX(Maps!$DY$2:$DY$1000,MATCH(L706,Maps!$DV$2:$DV$1000,0)),L706),"")</f>
        <v/>
      </c>
    </row>
    <row r="707" spans="5:15" x14ac:dyDescent="0.45">
      <c r="E707" s="195" t="str">
        <f t="shared" si="23"/>
        <v/>
      </c>
      <c r="G707" s="200" t="s">
        <v>0</v>
      </c>
      <c r="H707" s="3" t="str">
        <v/>
      </c>
      <c r="I707" s="4" t="str">
        <v/>
      </c>
      <c r="J707" s="4" t="str">
        <v/>
      </c>
      <c r="K707" s="19" t="str">
        <v/>
      </c>
      <c r="L707" t="str">
        <f t="shared" si="22"/>
        <v/>
      </c>
      <c r="M707" s="189" t="str">
        <f>IF(LEN(L707)&gt;0,IFERROR(INDEX(Maps!$DW$2:$DW$1000,MATCH(L707,Maps!$DV$2:$DV$1000,0)),"N"),"")</f>
        <v/>
      </c>
      <c r="N707" s="202" t="str">
        <f>IF(LEN(L707)&gt;0,IFERROR(INDEX(Maps!$DX$2:$DX$1000,MATCH(L707,Maps!$DV$2:$DV$1000,0)),1),"")</f>
        <v/>
      </c>
      <c r="O707" s="204" t="str">
        <f>IF(LEN(L707)&gt;0,IFERROR(INDEX(Maps!$DY$2:$DY$1000,MATCH(L707,Maps!$DV$2:$DV$1000,0)),L707),"")</f>
        <v/>
      </c>
    </row>
    <row r="708" spans="5:15" x14ac:dyDescent="0.45">
      <c r="E708" s="195" t="str">
        <f t="shared" si="23"/>
        <v/>
      </c>
      <c r="G708" s="200" t="s">
        <v>0</v>
      </c>
      <c r="H708" s="3" t="str">
        <v/>
      </c>
      <c r="I708" s="4" t="str">
        <v/>
      </c>
      <c r="J708" s="4" t="str">
        <v/>
      </c>
      <c r="K708" s="19" t="str">
        <v/>
      </c>
      <c r="L708" t="str">
        <f t="shared" si="22"/>
        <v/>
      </c>
      <c r="M708" s="189" t="str">
        <f>IF(LEN(L708)&gt;0,IFERROR(INDEX(Maps!$DW$2:$DW$1000,MATCH(L708,Maps!$DV$2:$DV$1000,0)),"N"),"")</f>
        <v/>
      </c>
      <c r="N708" s="202" t="str">
        <f>IF(LEN(L708)&gt;0,IFERROR(INDEX(Maps!$DX$2:$DX$1000,MATCH(L708,Maps!$DV$2:$DV$1000,0)),1),"")</f>
        <v/>
      </c>
      <c r="O708" s="204" t="str">
        <f>IF(LEN(L708)&gt;0,IFERROR(INDEX(Maps!$DY$2:$DY$1000,MATCH(L708,Maps!$DV$2:$DV$1000,0)),L708),"")</f>
        <v/>
      </c>
    </row>
    <row r="709" spans="5:15" x14ac:dyDescent="0.45">
      <c r="E709" s="195" t="str">
        <f t="shared" si="23"/>
        <v/>
      </c>
      <c r="G709" s="200" t="s">
        <v>0</v>
      </c>
      <c r="H709" s="3" t="str">
        <v/>
      </c>
      <c r="I709" s="4" t="str">
        <v/>
      </c>
      <c r="J709" s="4" t="str">
        <v/>
      </c>
      <c r="K709" s="19" t="str">
        <v/>
      </c>
      <c r="L709" t="str">
        <f t="shared" si="22"/>
        <v/>
      </c>
      <c r="M709" s="189" t="str">
        <f>IF(LEN(L709)&gt;0,IFERROR(INDEX(Maps!$DW$2:$DW$1000,MATCH(L709,Maps!$DV$2:$DV$1000,0)),"N"),"")</f>
        <v/>
      </c>
      <c r="N709" s="202" t="str">
        <f>IF(LEN(L709)&gt;0,IFERROR(INDEX(Maps!$DX$2:$DX$1000,MATCH(L709,Maps!$DV$2:$DV$1000,0)),1),"")</f>
        <v/>
      </c>
      <c r="O709" s="204" t="str">
        <f>IF(LEN(L709)&gt;0,IFERROR(INDEX(Maps!$DY$2:$DY$1000,MATCH(L709,Maps!$DV$2:$DV$1000,0)),L709),"")</f>
        <v/>
      </c>
    </row>
    <row r="710" spans="5:15" x14ac:dyDescent="0.45">
      <c r="E710" s="195" t="str">
        <f t="shared" si="23"/>
        <v/>
      </c>
      <c r="G710" s="200" t="s">
        <v>0</v>
      </c>
      <c r="H710" s="3" t="str">
        <v/>
      </c>
      <c r="I710" s="4" t="str">
        <v/>
      </c>
      <c r="J710" s="4" t="str">
        <v/>
      </c>
      <c r="K710" s="19" t="str">
        <v/>
      </c>
      <c r="L710" t="str">
        <f t="shared" si="22"/>
        <v/>
      </c>
      <c r="M710" s="189" t="str">
        <f>IF(LEN(L710)&gt;0,IFERROR(INDEX(Maps!$DW$2:$DW$1000,MATCH(L710,Maps!$DV$2:$DV$1000,0)),"N"),"")</f>
        <v/>
      </c>
      <c r="N710" s="202" t="str">
        <f>IF(LEN(L710)&gt;0,IFERROR(INDEX(Maps!$DX$2:$DX$1000,MATCH(L710,Maps!$DV$2:$DV$1000,0)),1),"")</f>
        <v/>
      </c>
      <c r="O710" s="204" t="str">
        <f>IF(LEN(L710)&gt;0,IFERROR(INDEX(Maps!$DY$2:$DY$1000,MATCH(L710,Maps!$DV$2:$DV$1000,0)),L710),"")</f>
        <v/>
      </c>
    </row>
    <row r="711" spans="5:15" x14ac:dyDescent="0.45">
      <c r="E711" s="195" t="str">
        <f t="shared" si="23"/>
        <v/>
      </c>
      <c r="G711" s="200" t="s">
        <v>0</v>
      </c>
      <c r="H711" s="3" t="str">
        <v/>
      </c>
      <c r="I711" s="4" t="str">
        <v/>
      </c>
      <c r="J711" s="4" t="str">
        <v/>
      </c>
      <c r="K711" s="19" t="str">
        <v/>
      </c>
      <c r="L711" t="str">
        <f t="shared" si="22"/>
        <v/>
      </c>
      <c r="M711" s="189" t="str">
        <f>IF(LEN(L711)&gt;0,IFERROR(INDEX(Maps!$DW$2:$DW$1000,MATCH(L711,Maps!$DV$2:$DV$1000,0)),"N"),"")</f>
        <v/>
      </c>
      <c r="N711" s="202" t="str">
        <f>IF(LEN(L711)&gt;0,IFERROR(INDEX(Maps!$DX$2:$DX$1000,MATCH(L711,Maps!$DV$2:$DV$1000,0)),1),"")</f>
        <v/>
      </c>
      <c r="O711" s="204" t="str">
        <f>IF(LEN(L711)&gt;0,IFERROR(INDEX(Maps!$DY$2:$DY$1000,MATCH(L711,Maps!$DV$2:$DV$1000,0)),L711),"")</f>
        <v/>
      </c>
    </row>
    <row r="712" spans="5:15" x14ac:dyDescent="0.45">
      <c r="E712" s="195" t="str">
        <f t="shared" si="23"/>
        <v/>
      </c>
      <c r="G712" s="200" t="s">
        <v>0</v>
      </c>
      <c r="H712" s="3" t="str">
        <v/>
      </c>
      <c r="I712" s="4" t="str">
        <v/>
      </c>
      <c r="J712" s="4" t="str">
        <v/>
      </c>
      <c r="K712" s="19" t="str">
        <v/>
      </c>
      <c r="L712" t="str">
        <f t="shared" si="22"/>
        <v/>
      </c>
      <c r="M712" s="189" t="str">
        <f>IF(LEN(L712)&gt;0,IFERROR(INDEX(Maps!$DW$2:$DW$1000,MATCH(L712,Maps!$DV$2:$DV$1000,0)),"N"),"")</f>
        <v/>
      </c>
      <c r="N712" s="202" t="str">
        <f>IF(LEN(L712)&gt;0,IFERROR(INDEX(Maps!$DX$2:$DX$1000,MATCH(L712,Maps!$DV$2:$DV$1000,0)),1),"")</f>
        <v/>
      </c>
      <c r="O712" s="204" t="str">
        <f>IF(LEN(L712)&gt;0,IFERROR(INDEX(Maps!$DY$2:$DY$1000,MATCH(L712,Maps!$DV$2:$DV$1000,0)),L712),"")</f>
        <v/>
      </c>
    </row>
    <row r="713" spans="5:15" x14ac:dyDescent="0.45">
      <c r="E713" s="195" t="str">
        <f t="shared" si="23"/>
        <v/>
      </c>
      <c r="G713" s="200" t="s">
        <v>0</v>
      </c>
      <c r="H713" s="3" t="str">
        <v/>
      </c>
      <c r="I713" s="4" t="str">
        <v/>
      </c>
      <c r="J713" s="4" t="str">
        <v/>
      </c>
      <c r="K713" s="19" t="str">
        <v/>
      </c>
      <c r="L713" t="str">
        <f t="shared" si="22"/>
        <v/>
      </c>
      <c r="M713" s="189" t="str">
        <f>IF(LEN(L713)&gt;0,IFERROR(INDEX(Maps!$DW$2:$DW$1000,MATCH(L713,Maps!$DV$2:$DV$1000,0)),"N"),"")</f>
        <v/>
      </c>
      <c r="N713" s="202" t="str">
        <f>IF(LEN(L713)&gt;0,IFERROR(INDEX(Maps!$DX$2:$DX$1000,MATCH(L713,Maps!$DV$2:$DV$1000,0)),1),"")</f>
        <v/>
      </c>
      <c r="O713" s="204" t="str">
        <f>IF(LEN(L713)&gt;0,IFERROR(INDEX(Maps!$DY$2:$DY$1000,MATCH(L713,Maps!$DV$2:$DV$1000,0)),L713),"")</f>
        <v/>
      </c>
    </row>
    <row r="714" spans="5:15" x14ac:dyDescent="0.45">
      <c r="E714" s="195" t="str">
        <f t="shared" si="23"/>
        <v/>
      </c>
      <c r="G714" s="200" t="s">
        <v>0</v>
      </c>
      <c r="H714" s="3" t="str">
        <v/>
      </c>
      <c r="I714" s="4" t="str">
        <v/>
      </c>
      <c r="J714" s="4" t="str">
        <v/>
      </c>
      <c r="K714" s="19" t="str">
        <v/>
      </c>
      <c r="L714" t="str">
        <f t="shared" si="22"/>
        <v/>
      </c>
      <c r="M714" s="189" t="str">
        <f>IF(LEN(L714)&gt;0,IFERROR(INDEX(Maps!$DW$2:$DW$1000,MATCH(L714,Maps!$DV$2:$DV$1000,0)),"N"),"")</f>
        <v/>
      </c>
      <c r="N714" s="202" t="str">
        <f>IF(LEN(L714)&gt;0,IFERROR(INDEX(Maps!$DX$2:$DX$1000,MATCH(L714,Maps!$DV$2:$DV$1000,0)),1),"")</f>
        <v/>
      </c>
      <c r="O714" s="204" t="str">
        <f>IF(LEN(L714)&gt;0,IFERROR(INDEX(Maps!$DY$2:$DY$1000,MATCH(L714,Maps!$DV$2:$DV$1000,0)),L714),"")</f>
        <v/>
      </c>
    </row>
    <row r="715" spans="5:15" x14ac:dyDescent="0.45">
      <c r="E715" s="195" t="str">
        <f t="shared" si="23"/>
        <v/>
      </c>
      <c r="G715" s="200" t="s">
        <v>0</v>
      </c>
      <c r="H715" s="3" t="str">
        <v/>
      </c>
      <c r="I715" s="4" t="str">
        <v/>
      </c>
      <c r="J715" s="4" t="str">
        <v/>
      </c>
      <c r="K715" s="19" t="str">
        <v/>
      </c>
      <c r="L715" t="str">
        <f t="shared" si="22"/>
        <v/>
      </c>
      <c r="M715" s="189" t="str">
        <f>IF(LEN(L715)&gt;0,IFERROR(INDEX(Maps!$DW$2:$DW$1000,MATCH(L715,Maps!$DV$2:$DV$1000,0)),"N"),"")</f>
        <v/>
      </c>
      <c r="N715" s="202" t="str">
        <f>IF(LEN(L715)&gt;0,IFERROR(INDEX(Maps!$DX$2:$DX$1000,MATCH(L715,Maps!$DV$2:$DV$1000,0)),1),"")</f>
        <v/>
      </c>
      <c r="O715" s="204" t="str">
        <f>IF(LEN(L715)&gt;0,IFERROR(INDEX(Maps!$DY$2:$DY$1000,MATCH(L715,Maps!$DV$2:$DV$1000,0)),L715),"")</f>
        <v/>
      </c>
    </row>
    <row r="716" spans="5:15" x14ac:dyDescent="0.45">
      <c r="E716" s="195" t="str">
        <f t="shared" si="23"/>
        <v/>
      </c>
      <c r="G716" s="200" t="s">
        <v>0</v>
      </c>
      <c r="H716" s="3" t="str">
        <v/>
      </c>
      <c r="I716" s="4" t="str">
        <v/>
      </c>
      <c r="J716" s="4" t="str">
        <v/>
      </c>
      <c r="K716" s="19" t="str">
        <v/>
      </c>
      <c r="L716" t="str">
        <f t="shared" si="22"/>
        <v/>
      </c>
      <c r="M716" s="189" t="str">
        <f>IF(LEN(L716)&gt;0,IFERROR(INDEX(Maps!$DW$2:$DW$1000,MATCH(L716,Maps!$DV$2:$DV$1000,0)),"N"),"")</f>
        <v/>
      </c>
      <c r="N716" s="202" t="str">
        <f>IF(LEN(L716)&gt;0,IFERROR(INDEX(Maps!$DX$2:$DX$1000,MATCH(L716,Maps!$DV$2:$DV$1000,0)),1),"")</f>
        <v/>
      </c>
      <c r="O716" s="204" t="str">
        <f>IF(LEN(L716)&gt;0,IFERROR(INDEX(Maps!$DY$2:$DY$1000,MATCH(L716,Maps!$DV$2:$DV$1000,0)),L716),"")</f>
        <v/>
      </c>
    </row>
    <row r="717" spans="5:15" x14ac:dyDescent="0.45">
      <c r="E717" s="195" t="str">
        <f t="shared" si="23"/>
        <v/>
      </c>
      <c r="G717" s="200" t="s">
        <v>0</v>
      </c>
      <c r="H717" s="3" t="str">
        <v/>
      </c>
      <c r="I717" s="4" t="str">
        <v/>
      </c>
      <c r="J717" s="4" t="str">
        <v/>
      </c>
      <c r="K717" s="19" t="str">
        <v/>
      </c>
      <c r="L717" t="str">
        <f t="shared" si="22"/>
        <v/>
      </c>
      <c r="M717" s="189" t="str">
        <f>IF(LEN(L717)&gt;0,IFERROR(INDEX(Maps!$DW$2:$DW$1000,MATCH(L717,Maps!$DV$2:$DV$1000,0)),"N"),"")</f>
        <v/>
      </c>
      <c r="N717" s="202" t="str">
        <f>IF(LEN(L717)&gt;0,IFERROR(INDEX(Maps!$DX$2:$DX$1000,MATCH(L717,Maps!$DV$2:$DV$1000,0)),1),"")</f>
        <v/>
      </c>
      <c r="O717" s="204" t="str">
        <f>IF(LEN(L717)&gt;0,IFERROR(INDEX(Maps!$DY$2:$DY$1000,MATCH(L717,Maps!$DV$2:$DV$1000,0)),L717),"")</f>
        <v/>
      </c>
    </row>
    <row r="718" spans="5:15" x14ac:dyDescent="0.45">
      <c r="E718" s="195" t="str">
        <f t="shared" si="23"/>
        <v/>
      </c>
      <c r="G718" s="200" t="s">
        <v>0</v>
      </c>
      <c r="H718" s="3" t="str">
        <v/>
      </c>
      <c r="I718" s="4" t="str">
        <v/>
      </c>
      <c r="J718" s="4" t="str">
        <v/>
      </c>
      <c r="K718" s="19" t="str">
        <v/>
      </c>
      <c r="L718" t="str">
        <f t="shared" si="22"/>
        <v/>
      </c>
      <c r="M718" s="189" t="str">
        <f>IF(LEN(L718)&gt;0,IFERROR(INDEX(Maps!$DW$2:$DW$1000,MATCH(L718,Maps!$DV$2:$DV$1000,0)),"N"),"")</f>
        <v/>
      </c>
      <c r="N718" s="202" t="str">
        <f>IF(LEN(L718)&gt;0,IFERROR(INDEX(Maps!$DX$2:$DX$1000,MATCH(L718,Maps!$DV$2:$DV$1000,0)),1),"")</f>
        <v/>
      </c>
      <c r="O718" s="204" t="str">
        <f>IF(LEN(L718)&gt;0,IFERROR(INDEX(Maps!$DY$2:$DY$1000,MATCH(L718,Maps!$DV$2:$DV$1000,0)),L718),"")</f>
        <v/>
      </c>
    </row>
    <row r="719" spans="5:15" x14ac:dyDescent="0.45">
      <c r="E719" s="195" t="str">
        <f t="shared" si="23"/>
        <v/>
      </c>
      <c r="G719" s="200" t="s">
        <v>0</v>
      </c>
      <c r="H719" s="3" t="str">
        <v/>
      </c>
      <c r="I719" s="4" t="str">
        <v/>
      </c>
      <c r="J719" s="4" t="str">
        <v/>
      </c>
      <c r="K719" s="19" t="str">
        <v/>
      </c>
      <c r="L719" t="str">
        <f t="shared" si="22"/>
        <v/>
      </c>
      <c r="M719" s="189" t="str">
        <f>IF(LEN(L719)&gt;0,IFERROR(INDEX(Maps!$DW$2:$DW$1000,MATCH(L719,Maps!$DV$2:$DV$1000,0)),"N"),"")</f>
        <v/>
      </c>
      <c r="N719" s="202" t="str">
        <f>IF(LEN(L719)&gt;0,IFERROR(INDEX(Maps!$DX$2:$DX$1000,MATCH(L719,Maps!$DV$2:$DV$1000,0)),1),"")</f>
        <v/>
      </c>
      <c r="O719" s="204" t="str">
        <f>IF(LEN(L719)&gt;0,IFERROR(INDEX(Maps!$DY$2:$DY$1000,MATCH(L719,Maps!$DV$2:$DV$1000,0)),L719),"")</f>
        <v/>
      </c>
    </row>
    <row r="720" spans="5:15" x14ac:dyDescent="0.45">
      <c r="E720" s="195" t="str">
        <f t="shared" si="23"/>
        <v/>
      </c>
      <c r="G720" s="200" t="s">
        <v>0</v>
      </c>
      <c r="H720" s="3" t="str">
        <v/>
      </c>
      <c r="I720" s="4" t="str">
        <v/>
      </c>
      <c r="J720" s="4" t="str">
        <v/>
      </c>
      <c r="K720" s="19" t="str">
        <v/>
      </c>
      <c r="L720" t="str">
        <f t="shared" si="22"/>
        <v/>
      </c>
      <c r="M720" s="189" t="str">
        <f>IF(LEN(L720)&gt;0,IFERROR(INDEX(Maps!$DW$2:$DW$1000,MATCH(L720,Maps!$DV$2:$DV$1000,0)),"N"),"")</f>
        <v/>
      </c>
      <c r="N720" s="202" t="str">
        <f>IF(LEN(L720)&gt;0,IFERROR(INDEX(Maps!$DX$2:$DX$1000,MATCH(L720,Maps!$DV$2:$DV$1000,0)),1),"")</f>
        <v/>
      </c>
      <c r="O720" s="204" t="str">
        <f>IF(LEN(L720)&gt;0,IFERROR(INDEX(Maps!$DY$2:$DY$1000,MATCH(L720,Maps!$DV$2:$DV$1000,0)),L720),"")</f>
        <v/>
      </c>
    </row>
    <row r="721" spans="5:15" x14ac:dyDescent="0.45">
      <c r="E721" s="195" t="str">
        <f t="shared" si="23"/>
        <v/>
      </c>
      <c r="G721" s="200" t="s">
        <v>0</v>
      </c>
      <c r="H721" s="3" t="str">
        <v/>
      </c>
      <c r="I721" s="4" t="str">
        <v/>
      </c>
      <c r="J721" s="4" t="str">
        <v/>
      </c>
      <c r="K721" s="19" t="str">
        <v/>
      </c>
      <c r="L721" t="str">
        <f t="shared" si="22"/>
        <v/>
      </c>
      <c r="M721" s="189" t="str">
        <f>IF(LEN(L721)&gt;0,IFERROR(INDEX(Maps!$DW$2:$DW$1000,MATCH(L721,Maps!$DV$2:$DV$1000,0)),"N"),"")</f>
        <v/>
      </c>
      <c r="N721" s="202" t="str">
        <f>IF(LEN(L721)&gt;0,IFERROR(INDEX(Maps!$DX$2:$DX$1000,MATCH(L721,Maps!$DV$2:$DV$1000,0)),1),"")</f>
        <v/>
      </c>
      <c r="O721" s="204" t="str">
        <f>IF(LEN(L721)&gt;0,IFERROR(INDEX(Maps!$DY$2:$DY$1000,MATCH(L721,Maps!$DV$2:$DV$1000,0)),L721),"")</f>
        <v/>
      </c>
    </row>
    <row r="722" spans="5:15" x14ac:dyDescent="0.45">
      <c r="E722" s="195" t="str">
        <f t="shared" si="23"/>
        <v/>
      </c>
      <c r="G722" s="200" t="s">
        <v>0</v>
      </c>
      <c r="H722" s="3" t="str">
        <v/>
      </c>
      <c r="I722" s="4" t="str">
        <v/>
      </c>
      <c r="J722" s="4" t="str">
        <v/>
      </c>
      <c r="K722" s="19" t="str">
        <v/>
      </c>
      <c r="L722" t="str">
        <f t="shared" si="22"/>
        <v/>
      </c>
      <c r="M722" s="189" t="str">
        <f>IF(LEN(L722)&gt;0,IFERROR(INDEX(Maps!$DW$2:$DW$1000,MATCH(L722,Maps!$DV$2:$DV$1000,0)),"N"),"")</f>
        <v/>
      </c>
      <c r="N722" s="202" t="str">
        <f>IF(LEN(L722)&gt;0,IFERROR(INDEX(Maps!$DX$2:$DX$1000,MATCH(L722,Maps!$DV$2:$DV$1000,0)),1),"")</f>
        <v/>
      </c>
      <c r="O722" s="204" t="str">
        <f>IF(LEN(L722)&gt;0,IFERROR(INDEX(Maps!$DY$2:$DY$1000,MATCH(L722,Maps!$DV$2:$DV$1000,0)),L722),"")</f>
        <v/>
      </c>
    </row>
    <row r="723" spans="5:15" x14ac:dyDescent="0.45">
      <c r="E723" s="195" t="str">
        <f t="shared" si="23"/>
        <v/>
      </c>
      <c r="G723" s="200" t="s">
        <v>0</v>
      </c>
      <c r="H723" s="3" t="str">
        <v/>
      </c>
      <c r="I723" s="4" t="str">
        <v/>
      </c>
      <c r="J723" s="4" t="str">
        <v/>
      </c>
      <c r="K723" s="19" t="str">
        <v/>
      </c>
      <c r="L723" t="str">
        <f t="shared" si="22"/>
        <v/>
      </c>
      <c r="M723" s="189" t="str">
        <f>IF(LEN(L723)&gt;0,IFERROR(INDEX(Maps!$DW$2:$DW$1000,MATCH(L723,Maps!$DV$2:$DV$1000,0)),"N"),"")</f>
        <v/>
      </c>
      <c r="N723" s="202" t="str">
        <f>IF(LEN(L723)&gt;0,IFERROR(INDEX(Maps!$DX$2:$DX$1000,MATCH(L723,Maps!$DV$2:$DV$1000,0)),1),"")</f>
        <v/>
      </c>
      <c r="O723" s="204" t="str">
        <f>IF(LEN(L723)&gt;0,IFERROR(INDEX(Maps!$DY$2:$DY$1000,MATCH(L723,Maps!$DV$2:$DV$1000,0)),L723),"")</f>
        <v/>
      </c>
    </row>
    <row r="724" spans="5:15" x14ac:dyDescent="0.45">
      <c r="E724" s="195" t="str">
        <f t="shared" si="23"/>
        <v/>
      </c>
      <c r="G724" s="200" t="s">
        <v>0</v>
      </c>
      <c r="H724" s="3" t="str">
        <v/>
      </c>
      <c r="I724" s="4" t="str">
        <v/>
      </c>
      <c r="J724" s="4" t="str">
        <v/>
      </c>
      <c r="K724" s="19" t="str">
        <v/>
      </c>
      <c r="L724" t="str">
        <f t="shared" si="22"/>
        <v/>
      </c>
      <c r="M724" s="189" t="str">
        <f>IF(LEN(L724)&gt;0,IFERROR(INDEX(Maps!$DW$2:$DW$1000,MATCH(L724,Maps!$DV$2:$DV$1000,0)),"N"),"")</f>
        <v/>
      </c>
      <c r="N724" s="202" t="str">
        <f>IF(LEN(L724)&gt;0,IFERROR(INDEX(Maps!$DX$2:$DX$1000,MATCH(L724,Maps!$DV$2:$DV$1000,0)),1),"")</f>
        <v/>
      </c>
      <c r="O724" s="204" t="str">
        <f>IF(LEN(L724)&gt;0,IFERROR(INDEX(Maps!$DY$2:$DY$1000,MATCH(L724,Maps!$DV$2:$DV$1000,0)),L724),"")</f>
        <v/>
      </c>
    </row>
    <row r="725" spans="5:15" x14ac:dyDescent="0.45">
      <c r="E725" s="195" t="str">
        <f t="shared" si="23"/>
        <v/>
      </c>
      <c r="G725" s="200" t="s">
        <v>0</v>
      </c>
      <c r="H725" s="3" t="str">
        <v/>
      </c>
      <c r="I725" s="4" t="str">
        <v/>
      </c>
      <c r="J725" s="4" t="str">
        <v/>
      </c>
      <c r="K725" s="19" t="str">
        <v/>
      </c>
      <c r="L725" t="str">
        <f t="shared" si="22"/>
        <v/>
      </c>
      <c r="M725" s="189" t="str">
        <f>IF(LEN(L725)&gt;0,IFERROR(INDEX(Maps!$DW$2:$DW$1000,MATCH(L725,Maps!$DV$2:$DV$1000,0)),"N"),"")</f>
        <v/>
      </c>
      <c r="N725" s="202" t="str">
        <f>IF(LEN(L725)&gt;0,IFERROR(INDEX(Maps!$DX$2:$DX$1000,MATCH(L725,Maps!$DV$2:$DV$1000,0)),1),"")</f>
        <v/>
      </c>
      <c r="O725" s="204" t="str">
        <f>IF(LEN(L725)&gt;0,IFERROR(INDEX(Maps!$DY$2:$DY$1000,MATCH(L725,Maps!$DV$2:$DV$1000,0)),L725),"")</f>
        <v/>
      </c>
    </row>
    <row r="726" spans="5:15" x14ac:dyDescent="0.45">
      <c r="E726" s="195" t="str">
        <f t="shared" si="23"/>
        <v/>
      </c>
      <c r="G726" s="200" t="s">
        <v>0</v>
      </c>
      <c r="H726" s="3" t="str">
        <v/>
      </c>
      <c r="I726" s="4" t="str">
        <v/>
      </c>
      <c r="J726" s="4" t="str">
        <v/>
      </c>
      <c r="K726" s="19" t="str">
        <v/>
      </c>
      <c r="L726" t="str">
        <f t="shared" si="22"/>
        <v/>
      </c>
      <c r="M726" s="189" t="str">
        <f>IF(LEN(L726)&gt;0,IFERROR(INDEX(Maps!$DW$2:$DW$1000,MATCH(L726,Maps!$DV$2:$DV$1000,0)),"N"),"")</f>
        <v/>
      </c>
      <c r="N726" s="202" t="str">
        <f>IF(LEN(L726)&gt;0,IFERROR(INDEX(Maps!$DX$2:$DX$1000,MATCH(L726,Maps!$DV$2:$DV$1000,0)),1),"")</f>
        <v/>
      </c>
      <c r="O726" s="204" t="str">
        <f>IF(LEN(L726)&gt;0,IFERROR(INDEX(Maps!$DY$2:$DY$1000,MATCH(L726,Maps!$DV$2:$DV$1000,0)),L726),"")</f>
        <v/>
      </c>
    </row>
    <row r="727" spans="5:15" x14ac:dyDescent="0.45">
      <c r="E727" s="195" t="str">
        <f t="shared" si="23"/>
        <v/>
      </c>
      <c r="G727" s="200" t="s">
        <v>0</v>
      </c>
      <c r="H727" s="3" t="str">
        <v/>
      </c>
      <c r="I727" s="4" t="str">
        <v/>
      </c>
      <c r="J727" s="4" t="str">
        <v/>
      </c>
      <c r="K727" s="19" t="str">
        <v/>
      </c>
      <c r="L727" t="str">
        <f t="shared" si="22"/>
        <v/>
      </c>
      <c r="M727" s="189" t="str">
        <f>IF(LEN(L727)&gt;0,IFERROR(INDEX(Maps!$DW$2:$DW$1000,MATCH(L727,Maps!$DV$2:$DV$1000,0)),"N"),"")</f>
        <v/>
      </c>
      <c r="N727" s="202" t="str">
        <f>IF(LEN(L727)&gt;0,IFERROR(INDEX(Maps!$DX$2:$DX$1000,MATCH(L727,Maps!$DV$2:$DV$1000,0)),1),"")</f>
        <v/>
      </c>
      <c r="O727" s="204" t="str">
        <f>IF(LEN(L727)&gt;0,IFERROR(INDEX(Maps!$DY$2:$DY$1000,MATCH(L727,Maps!$DV$2:$DV$1000,0)),L727),"")</f>
        <v/>
      </c>
    </row>
    <row r="728" spans="5:15" x14ac:dyDescent="0.45">
      <c r="E728" s="195" t="str">
        <f t="shared" si="23"/>
        <v/>
      </c>
      <c r="G728" s="200" t="s">
        <v>0</v>
      </c>
      <c r="H728" s="3" t="str">
        <v/>
      </c>
      <c r="I728" s="4" t="str">
        <v/>
      </c>
      <c r="J728" s="4" t="str">
        <v/>
      </c>
      <c r="K728" s="19" t="str">
        <v/>
      </c>
      <c r="L728" t="str">
        <f t="shared" si="22"/>
        <v/>
      </c>
      <c r="M728" s="189" t="str">
        <f>IF(LEN(L728)&gt;0,IFERROR(INDEX(Maps!$DW$2:$DW$1000,MATCH(L728,Maps!$DV$2:$DV$1000,0)),"N"),"")</f>
        <v/>
      </c>
      <c r="N728" s="202" t="str">
        <f>IF(LEN(L728)&gt;0,IFERROR(INDEX(Maps!$DX$2:$DX$1000,MATCH(L728,Maps!$DV$2:$DV$1000,0)),1),"")</f>
        <v/>
      </c>
      <c r="O728" s="204" t="str">
        <f>IF(LEN(L728)&gt;0,IFERROR(INDEX(Maps!$DY$2:$DY$1000,MATCH(L728,Maps!$DV$2:$DV$1000,0)),L728),"")</f>
        <v/>
      </c>
    </row>
    <row r="729" spans="5:15" x14ac:dyDescent="0.45">
      <c r="E729" s="195" t="str">
        <f t="shared" si="23"/>
        <v/>
      </c>
      <c r="G729" s="200" t="s">
        <v>0</v>
      </c>
      <c r="H729" s="3" t="str">
        <v/>
      </c>
      <c r="I729" s="4" t="str">
        <v/>
      </c>
      <c r="J729" s="4" t="str">
        <v/>
      </c>
      <c r="K729" s="19" t="str">
        <v/>
      </c>
      <c r="L729" t="str">
        <f t="shared" si="22"/>
        <v/>
      </c>
      <c r="M729" s="189" t="str">
        <f>IF(LEN(L729)&gt;0,IFERROR(INDEX(Maps!$DW$2:$DW$1000,MATCH(L729,Maps!$DV$2:$DV$1000,0)),"N"),"")</f>
        <v/>
      </c>
      <c r="N729" s="202" t="str">
        <f>IF(LEN(L729)&gt;0,IFERROR(INDEX(Maps!$DX$2:$DX$1000,MATCH(L729,Maps!$DV$2:$DV$1000,0)),1),"")</f>
        <v/>
      </c>
      <c r="O729" s="204" t="str">
        <f>IF(LEN(L729)&gt;0,IFERROR(INDEX(Maps!$DY$2:$DY$1000,MATCH(L729,Maps!$DV$2:$DV$1000,0)),L729),"")</f>
        <v/>
      </c>
    </row>
    <row r="730" spans="5:15" x14ac:dyDescent="0.45">
      <c r="E730" s="195" t="str">
        <f t="shared" si="23"/>
        <v/>
      </c>
      <c r="G730" s="200" t="s">
        <v>0</v>
      </c>
      <c r="H730" s="3" t="str">
        <v/>
      </c>
      <c r="I730" s="4" t="str">
        <v/>
      </c>
      <c r="J730" s="4" t="str">
        <v/>
      </c>
      <c r="K730" s="19" t="str">
        <v/>
      </c>
      <c r="L730" t="str">
        <f t="shared" si="22"/>
        <v/>
      </c>
      <c r="M730" s="189" t="str">
        <f>IF(LEN(L730)&gt;0,IFERROR(INDEX(Maps!$DW$2:$DW$1000,MATCH(L730,Maps!$DV$2:$DV$1000,0)),"N"),"")</f>
        <v/>
      </c>
      <c r="N730" s="202" t="str">
        <f>IF(LEN(L730)&gt;0,IFERROR(INDEX(Maps!$DX$2:$DX$1000,MATCH(L730,Maps!$DV$2:$DV$1000,0)),1),"")</f>
        <v/>
      </c>
      <c r="O730" s="204" t="str">
        <f>IF(LEN(L730)&gt;0,IFERROR(INDEX(Maps!$DY$2:$DY$1000,MATCH(L730,Maps!$DV$2:$DV$1000,0)),L730),"")</f>
        <v/>
      </c>
    </row>
    <row r="731" spans="5:15" x14ac:dyDescent="0.45">
      <c r="E731" s="195" t="str">
        <f t="shared" si="23"/>
        <v/>
      </c>
      <c r="G731" s="200" t="s">
        <v>0</v>
      </c>
      <c r="H731" s="3" t="str">
        <v/>
      </c>
      <c r="I731" s="4" t="str">
        <v/>
      </c>
      <c r="J731" s="4" t="str">
        <v/>
      </c>
      <c r="K731" s="19" t="str">
        <v/>
      </c>
      <c r="L731" t="str">
        <f t="shared" si="22"/>
        <v/>
      </c>
      <c r="M731" s="189" t="str">
        <f>IF(LEN(L731)&gt;0,IFERROR(INDEX(Maps!$DW$2:$DW$1000,MATCH(L731,Maps!$DV$2:$DV$1000,0)),"N"),"")</f>
        <v/>
      </c>
      <c r="N731" s="202" t="str">
        <f>IF(LEN(L731)&gt;0,IFERROR(INDEX(Maps!$DX$2:$DX$1000,MATCH(L731,Maps!$DV$2:$DV$1000,0)),1),"")</f>
        <v/>
      </c>
      <c r="O731" s="204" t="str">
        <f>IF(LEN(L731)&gt;0,IFERROR(INDEX(Maps!$DY$2:$DY$1000,MATCH(L731,Maps!$DV$2:$DV$1000,0)),L731),"")</f>
        <v/>
      </c>
    </row>
    <row r="732" spans="5:15" x14ac:dyDescent="0.45">
      <c r="E732" s="195" t="str">
        <f t="shared" si="23"/>
        <v/>
      </c>
      <c r="G732" s="200" t="s">
        <v>0</v>
      </c>
      <c r="H732" s="3" t="str">
        <v/>
      </c>
      <c r="I732" s="4" t="str">
        <v/>
      </c>
      <c r="J732" s="4" t="str">
        <v/>
      </c>
      <c r="K732" s="19" t="str">
        <v/>
      </c>
      <c r="L732" t="str">
        <f t="shared" si="22"/>
        <v/>
      </c>
      <c r="M732" s="189" t="str">
        <f>IF(LEN(L732)&gt;0,IFERROR(INDEX(Maps!$DW$2:$DW$1000,MATCH(L732,Maps!$DV$2:$DV$1000,0)),"N"),"")</f>
        <v/>
      </c>
      <c r="N732" s="202" t="str">
        <f>IF(LEN(L732)&gt;0,IFERROR(INDEX(Maps!$DX$2:$DX$1000,MATCH(L732,Maps!$DV$2:$DV$1000,0)),1),"")</f>
        <v/>
      </c>
      <c r="O732" s="204" t="str">
        <f>IF(LEN(L732)&gt;0,IFERROR(INDEX(Maps!$DY$2:$DY$1000,MATCH(L732,Maps!$DV$2:$DV$1000,0)),L732),"")</f>
        <v/>
      </c>
    </row>
    <row r="733" spans="5:15" x14ac:dyDescent="0.45">
      <c r="E733" s="195" t="str">
        <f t="shared" si="23"/>
        <v/>
      </c>
      <c r="G733" s="200" t="s">
        <v>0</v>
      </c>
      <c r="H733" s="3" t="str">
        <v/>
      </c>
      <c r="I733" s="4" t="str">
        <v/>
      </c>
      <c r="J733" s="4" t="str">
        <v/>
      </c>
      <c r="K733" s="19" t="str">
        <v/>
      </c>
      <c r="L733" t="str">
        <f t="shared" si="22"/>
        <v/>
      </c>
      <c r="M733" s="189" t="str">
        <f>IF(LEN(L733)&gt;0,IFERROR(INDEX(Maps!$DW$2:$DW$1000,MATCH(L733,Maps!$DV$2:$DV$1000,0)),"N"),"")</f>
        <v/>
      </c>
      <c r="N733" s="202" t="str">
        <f>IF(LEN(L733)&gt;0,IFERROR(INDEX(Maps!$DX$2:$DX$1000,MATCH(L733,Maps!$DV$2:$DV$1000,0)),1),"")</f>
        <v/>
      </c>
      <c r="O733" s="204" t="str">
        <f>IF(LEN(L733)&gt;0,IFERROR(INDEX(Maps!$DY$2:$DY$1000,MATCH(L733,Maps!$DV$2:$DV$1000,0)),L733),"")</f>
        <v/>
      </c>
    </row>
    <row r="734" spans="5:15" x14ac:dyDescent="0.45">
      <c r="E734" s="195" t="str">
        <f t="shared" si="23"/>
        <v/>
      </c>
      <c r="G734" s="200" t="s">
        <v>0</v>
      </c>
      <c r="H734" s="3" t="str">
        <v/>
      </c>
      <c r="I734" s="4" t="str">
        <v/>
      </c>
      <c r="J734" s="4" t="str">
        <v/>
      </c>
      <c r="K734" s="19" t="str">
        <v/>
      </c>
      <c r="L734" t="str">
        <f t="shared" si="22"/>
        <v/>
      </c>
      <c r="M734" s="189" t="str">
        <f>IF(LEN(L734)&gt;0,IFERROR(INDEX(Maps!$DW$2:$DW$1000,MATCH(L734,Maps!$DV$2:$DV$1000,0)),"N"),"")</f>
        <v/>
      </c>
      <c r="N734" s="202" t="str">
        <f>IF(LEN(L734)&gt;0,IFERROR(INDEX(Maps!$DX$2:$DX$1000,MATCH(L734,Maps!$DV$2:$DV$1000,0)),1),"")</f>
        <v/>
      </c>
      <c r="O734" s="204" t="str">
        <f>IF(LEN(L734)&gt;0,IFERROR(INDEX(Maps!$DY$2:$DY$1000,MATCH(L734,Maps!$DV$2:$DV$1000,0)),L734),"")</f>
        <v/>
      </c>
    </row>
    <row r="735" spans="5:15" x14ac:dyDescent="0.45">
      <c r="E735" s="195" t="str">
        <f t="shared" si="23"/>
        <v/>
      </c>
      <c r="G735" s="200" t="s">
        <v>0</v>
      </c>
      <c r="H735" s="3" t="str">
        <v/>
      </c>
      <c r="I735" s="4" t="str">
        <v/>
      </c>
      <c r="J735" s="4" t="str">
        <v/>
      </c>
      <c r="K735" s="19" t="str">
        <v/>
      </c>
      <c r="L735" t="str">
        <f t="shared" si="22"/>
        <v/>
      </c>
      <c r="M735" s="189" t="str">
        <f>IF(LEN(L735)&gt;0,IFERROR(INDEX(Maps!$DW$2:$DW$1000,MATCH(L735,Maps!$DV$2:$DV$1000,0)),"N"),"")</f>
        <v/>
      </c>
      <c r="N735" s="202" t="str">
        <f>IF(LEN(L735)&gt;0,IFERROR(INDEX(Maps!$DX$2:$DX$1000,MATCH(L735,Maps!$DV$2:$DV$1000,0)),1),"")</f>
        <v/>
      </c>
      <c r="O735" s="204" t="str">
        <f>IF(LEN(L735)&gt;0,IFERROR(INDEX(Maps!$DY$2:$DY$1000,MATCH(L735,Maps!$DV$2:$DV$1000,0)),L735),"")</f>
        <v/>
      </c>
    </row>
    <row r="736" spans="5:15" x14ac:dyDescent="0.45">
      <c r="E736" s="195" t="str">
        <f t="shared" si="23"/>
        <v/>
      </c>
      <c r="G736" s="200" t="s">
        <v>0</v>
      </c>
      <c r="H736" s="3" t="str">
        <v/>
      </c>
      <c r="I736" s="4" t="str">
        <v/>
      </c>
      <c r="J736" s="4" t="str">
        <v/>
      </c>
      <c r="K736" s="19" t="str">
        <v/>
      </c>
      <c r="L736" t="str">
        <f t="shared" si="22"/>
        <v/>
      </c>
      <c r="M736" s="189" t="str">
        <f>IF(LEN(L736)&gt;0,IFERROR(INDEX(Maps!$DW$2:$DW$1000,MATCH(L736,Maps!$DV$2:$DV$1000,0)),"N"),"")</f>
        <v/>
      </c>
      <c r="N736" s="202" t="str">
        <f>IF(LEN(L736)&gt;0,IFERROR(INDEX(Maps!$DX$2:$DX$1000,MATCH(L736,Maps!$DV$2:$DV$1000,0)),1),"")</f>
        <v/>
      </c>
      <c r="O736" s="204" t="str">
        <f>IF(LEN(L736)&gt;0,IFERROR(INDEX(Maps!$DY$2:$DY$1000,MATCH(L736,Maps!$DV$2:$DV$1000,0)),L736),"")</f>
        <v/>
      </c>
    </row>
    <row r="737" spans="5:15" x14ac:dyDescent="0.45">
      <c r="E737" s="195" t="str">
        <f t="shared" si="23"/>
        <v/>
      </c>
      <c r="G737" s="200" t="s">
        <v>0</v>
      </c>
      <c r="H737" s="3" t="str">
        <v/>
      </c>
      <c r="I737" s="4" t="str">
        <v/>
      </c>
      <c r="J737" s="4" t="str">
        <v/>
      </c>
      <c r="K737" s="19" t="str">
        <v/>
      </c>
      <c r="L737" t="str">
        <f t="shared" si="22"/>
        <v/>
      </c>
      <c r="M737" s="189" t="str">
        <f>IF(LEN(L737)&gt;0,IFERROR(INDEX(Maps!$DW$2:$DW$1000,MATCH(L737,Maps!$DV$2:$DV$1000,0)),"N"),"")</f>
        <v/>
      </c>
      <c r="N737" s="202" t="str">
        <f>IF(LEN(L737)&gt;0,IFERROR(INDEX(Maps!$DX$2:$DX$1000,MATCH(L737,Maps!$DV$2:$DV$1000,0)),1),"")</f>
        <v/>
      </c>
      <c r="O737" s="204" t="str">
        <f>IF(LEN(L737)&gt;0,IFERROR(INDEX(Maps!$DY$2:$DY$1000,MATCH(L737,Maps!$DV$2:$DV$1000,0)),L737),"")</f>
        <v/>
      </c>
    </row>
    <row r="738" spans="5:15" x14ac:dyDescent="0.45">
      <c r="E738" s="195" t="str">
        <f t="shared" si="23"/>
        <v/>
      </c>
      <c r="G738" s="200" t="s">
        <v>0</v>
      </c>
      <c r="H738" s="3" t="str">
        <v/>
      </c>
      <c r="I738" s="4" t="str">
        <v/>
      </c>
      <c r="J738" s="4" t="str">
        <v/>
      </c>
      <c r="K738" s="19" t="str">
        <v/>
      </c>
      <c r="L738" t="str">
        <f t="shared" si="22"/>
        <v/>
      </c>
      <c r="M738" s="189" t="str">
        <f>IF(LEN(L738)&gt;0,IFERROR(INDEX(Maps!$DW$2:$DW$1000,MATCH(L738,Maps!$DV$2:$DV$1000,0)),"N"),"")</f>
        <v/>
      </c>
      <c r="N738" s="202" t="str">
        <f>IF(LEN(L738)&gt;0,IFERROR(INDEX(Maps!$DX$2:$DX$1000,MATCH(L738,Maps!$DV$2:$DV$1000,0)),1),"")</f>
        <v/>
      </c>
      <c r="O738" s="204" t="str">
        <f>IF(LEN(L738)&gt;0,IFERROR(INDEX(Maps!$DY$2:$DY$1000,MATCH(L738,Maps!$DV$2:$DV$1000,0)),L738),"")</f>
        <v/>
      </c>
    </row>
    <row r="739" spans="5:15" x14ac:dyDescent="0.45">
      <c r="E739" s="195" t="str">
        <f t="shared" si="23"/>
        <v/>
      </c>
      <c r="G739" s="200" t="s">
        <v>0</v>
      </c>
      <c r="H739" s="3" t="str">
        <v/>
      </c>
      <c r="I739" s="4" t="str">
        <v/>
      </c>
      <c r="J739" s="4" t="str">
        <v/>
      </c>
      <c r="K739" s="19" t="str">
        <v/>
      </c>
      <c r="L739" t="str">
        <f t="shared" si="22"/>
        <v/>
      </c>
      <c r="M739" s="189" t="str">
        <f>IF(LEN(L739)&gt;0,IFERROR(INDEX(Maps!$DW$2:$DW$1000,MATCH(L739,Maps!$DV$2:$DV$1000,0)),"N"),"")</f>
        <v/>
      </c>
      <c r="N739" s="202" t="str">
        <f>IF(LEN(L739)&gt;0,IFERROR(INDEX(Maps!$DX$2:$DX$1000,MATCH(L739,Maps!$DV$2:$DV$1000,0)),1),"")</f>
        <v/>
      </c>
      <c r="O739" s="204" t="str">
        <f>IF(LEN(L739)&gt;0,IFERROR(INDEX(Maps!$DY$2:$DY$1000,MATCH(L739,Maps!$DV$2:$DV$1000,0)),L739),"")</f>
        <v/>
      </c>
    </row>
    <row r="740" spans="5:15" x14ac:dyDescent="0.45">
      <c r="E740" s="195" t="str">
        <f t="shared" si="23"/>
        <v/>
      </c>
      <c r="G740" s="200" t="s">
        <v>0</v>
      </c>
      <c r="H740" s="3" t="str">
        <v/>
      </c>
      <c r="I740" s="4" t="str">
        <v/>
      </c>
      <c r="J740" s="4" t="str">
        <v/>
      </c>
      <c r="K740" s="19" t="str">
        <v/>
      </c>
      <c r="L740" t="str">
        <f t="shared" si="22"/>
        <v/>
      </c>
      <c r="M740" s="189" t="str">
        <f>IF(LEN(L740)&gt;0,IFERROR(INDEX(Maps!$DW$2:$DW$1000,MATCH(L740,Maps!$DV$2:$DV$1000,0)),"N"),"")</f>
        <v/>
      </c>
      <c r="N740" s="202" t="str">
        <f>IF(LEN(L740)&gt;0,IFERROR(INDEX(Maps!$DX$2:$DX$1000,MATCH(L740,Maps!$DV$2:$DV$1000,0)),1),"")</f>
        <v/>
      </c>
      <c r="O740" s="204" t="str">
        <f>IF(LEN(L740)&gt;0,IFERROR(INDEX(Maps!$DY$2:$DY$1000,MATCH(L740,Maps!$DV$2:$DV$1000,0)),L740),"")</f>
        <v/>
      </c>
    </row>
    <row r="741" spans="5:15" x14ac:dyDescent="0.45">
      <c r="E741" s="195" t="str">
        <f t="shared" si="23"/>
        <v/>
      </c>
      <c r="G741" s="200" t="s">
        <v>0</v>
      </c>
      <c r="H741" s="3" t="str">
        <v/>
      </c>
      <c r="I741" s="4" t="str">
        <v/>
      </c>
      <c r="J741" s="4" t="str">
        <v/>
      </c>
      <c r="K741" s="19" t="str">
        <v/>
      </c>
      <c r="L741" t="str">
        <f t="shared" si="22"/>
        <v/>
      </c>
      <c r="M741" s="189" t="str">
        <f>IF(LEN(L741)&gt;0,IFERROR(INDEX(Maps!$DW$2:$DW$1000,MATCH(L741,Maps!$DV$2:$DV$1000,0)),"N"),"")</f>
        <v/>
      </c>
      <c r="N741" s="202" t="str">
        <f>IF(LEN(L741)&gt;0,IFERROR(INDEX(Maps!$DX$2:$DX$1000,MATCH(L741,Maps!$DV$2:$DV$1000,0)),1),"")</f>
        <v/>
      </c>
      <c r="O741" s="204" t="str">
        <f>IF(LEN(L741)&gt;0,IFERROR(INDEX(Maps!$DY$2:$DY$1000,MATCH(L741,Maps!$DV$2:$DV$1000,0)),L741),"")</f>
        <v/>
      </c>
    </row>
    <row r="742" spans="5:15" x14ac:dyDescent="0.45">
      <c r="E742" s="195" t="str">
        <f t="shared" si="23"/>
        <v/>
      </c>
      <c r="G742" s="200" t="s">
        <v>0</v>
      </c>
      <c r="H742" s="3" t="str">
        <v/>
      </c>
      <c r="I742" s="4" t="str">
        <v/>
      </c>
      <c r="J742" s="4" t="str">
        <v/>
      </c>
      <c r="K742" s="19" t="str">
        <v/>
      </c>
      <c r="L742" t="str">
        <f t="shared" si="22"/>
        <v/>
      </c>
      <c r="M742" s="189" t="str">
        <f>IF(LEN(L742)&gt;0,IFERROR(INDEX(Maps!$DW$2:$DW$1000,MATCH(L742,Maps!$DV$2:$DV$1000,0)),"N"),"")</f>
        <v/>
      </c>
      <c r="N742" s="202" t="str">
        <f>IF(LEN(L742)&gt;0,IFERROR(INDEX(Maps!$DX$2:$DX$1000,MATCH(L742,Maps!$DV$2:$DV$1000,0)),1),"")</f>
        <v/>
      </c>
      <c r="O742" s="204" t="str">
        <f>IF(LEN(L742)&gt;0,IFERROR(INDEX(Maps!$DY$2:$DY$1000,MATCH(L742,Maps!$DV$2:$DV$1000,0)),L742),"")</f>
        <v/>
      </c>
    </row>
    <row r="743" spans="5:15" x14ac:dyDescent="0.45">
      <c r="E743" s="195" t="str">
        <f t="shared" si="23"/>
        <v/>
      </c>
      <c r="G743" s="200" t="s">
        <v>0</v>
      </c>
      <c r="H743" s="3" t="str">
        <v/>
      </c>
      <c r="I743" s="4" t="str">
        <v/>
      </c>
      <c r="J743" s="4" t="str">
        <v/>
      </c>
      <c r="K743" s="19" t="str">
        <v/>
      </c>
      <c r="L743" t="str">
        <f t="shared" si="22"/>
        <v/>
      </c>
      <c r="M743" s="189" t="str">
        <f>IF(LEN(L743)&gt;0,IFERROR(INDEX(Maps!$DW$2:$DW$1000,MATCH(L743,Maps!$DV$2:$DV$1000,0)),"N"),"")</f>
        <v/>
      </c>
      <c r="N743" s="202" t="str">
        <f>IF(LEN(L743)&gt;0,IFERROR(INDEX(Maps!$DX$2:$DX$1000,MATCH(L743,Maps!$DV$2:$DV$1000,0)),1),"")</f>
        <v/>
      </c>
      <c r="O743" s="204" t="str">
        <f>IF(LEN(L743)&gt;0,IFERROR(INDEX(Maps!$DY$2:$DY$1000,MATCH(L743,Maps!$DV$2:$DV$1000,0)),L743),"")</f>
        <v/>
      </c>
    </row>
    <row r="744" spans="5:15" x14ac:dyDescent="0.45">
      <c r="E744" s="195" t="str">
        <f t="shared" si="23"/>
        <v/>
      </c>
      <c r="G744" s="200" t="s">
        <v>0</v>
      </c>
      <c r="H744" s="3" t="str">
        <v/>
      </c>
      <c r="I744" s="4" t="str">
        <v/>
      </c>
      <c r="J744" s="4" t="str">
        <v/>
      </c>
      <c r="K744" s="19" t="str">
        <v/>
      </c>
      <c r="L744" t="str">
        <f t="shared" si="22"/>
        <v/>
      </c>
      <c r="M744" s="189" t="str">
        <f>IF(LEN(L744)&gt;0,IFERROR(INDEX(Maps!$DW$2:$DW$1000,MATCH(L744,Maps!$DV$2:$DV$1000,0)),"N"),"")</f>
        <v/>
      </c>
      <c r="N744" s="202" t="str">
        <f>IF(LEN(L744)&gt;0,IFERROR(INDEX(Maps!$DX$2:$DX$1000,MATCH(L744,Maps!$DV$2:$DV$1000,0)),1),"")</f>
        <v/>
      </c>
      <c r="O744" s="204" t="str">
        <f>IF(LEN(L744)&gt;0,IFERROR(INDEX(Maps!$DY$2:$DY$1000,MATCH(L744,Maps!$DV$2:$DV$1000,0)),L744),"")</f>
        <v/>
      </c>
    </row>
    <row r="745" spans="5:15" x14ac:dyDescent="0.45">
      <c r="E745" s="195" t="str">
        <f t="shared" si="23"/>
        <v/>
      </c>
      <c r="G745" s="200" t="s">
        <v>0</v>
      </c>
      <c r="H745" s="3" t="str">
        <v/>
      </c>
      <c r="I745" s="4" t="str">
        <v/>
      </c>
      <c r="J745" s="4" t="str">
        <v/>
      </c>
      <c r="K745" s="19" t="str">
        <v/>
      </c>
      <c r="L745" t="str">
        <f t="shared" ref="L745:L808" si="24">IF(LEN(F746)&gt;0,F746,"")</f>
        <v/>
      </c>
      <c r="M745" s="189" t="str">
        <f>IF(LEN(L745)&gt;0,IFERROR(INDEX(Maps!$DW$2:$DW$1000,MATCH(L745,Maps!$DV$2:$DV$1000,0)),"N"),"")</f>
        <v/>
      </c>
      <c r="N745" s="202" t="str">
        <f>IF(LEN(L745)&gt;0,IFERROR(INDEX(Maps!$DX$2:$DX$1000,MATCH(L745,Maps!$DV$2:$DV$1000,0)),1),"")</f>
        <v/>
      </c>
      <c r="O745" s="204" t="str">
        <f>IF(LEN(L745)&gt;0,IFERROR(INDEX(Maps!$DY$2:$DY$1000,MATCH(L745,Maps!$DV$2:$DV$1000,0)),L745),"")</f>
        <v/>
      </c>
    </row>
    <row r="746" spans="5:15" x14ac:dyDescent="0.45">
      <c r="E746" s="195" t="str">
        <f t="shared" si="23"/>
        <v/>
      </c>
      <c r="G746" s="200" t="s">
        <v>0</v>
      </c>
      <c r="H746" s="3" t="str">
        <v/>
      </c>
      <c r="I746" s="4" t="str">
        <v/>
      </c>
      <c r="J746" s="4" t="str">
        <v/>
      </c>
      <c r="K746" s="19" t="str">
        <v/>
      </c>
      <c r="L746" t="str">
        <f t="shared" si="24"/>
        <v/>
      </c>
      <c r="M746" s="189" t="str">
        <f>IF(LEN(L746)&gt;0,IFERROR(INDEX(Maps!$DW$2:$DW$1000,MATCH(L746,Maps!$DV$2:$DV$1000,0)),"N"),"")</f>
        <v/>
      </c>
      <c r="N746" s="202" t="str">
        <f>IF(LEN(L746)&gt;0,IFERROR(INDEX(Maps!$DX$2:$DX$1000,MATCH(L746,Maps!$DV$2:$DV$1000,0)),1),"")</f>
        <v/>
      </c>
      <c r="O746" s="204" t="str">
        <f>IF(LEN(L746)&gt;0,IFERROR(INDEX(Maps!$DY$2:$DY$1000,MATCH(L746,Maps!$DV$2:$DV$1000,0)),L746),"")</f>
        <v/>
      </c>
    </row>
    <row r="747" spans="5:15" x14ac:dyDescent="0.45">
      <c r="E747" s="195" t="str">
        <f t="shared" si="23"/>
        <v/>
      </c>
      <c r="G747" s="200" t="s">
        <v>0</v>
      </c>
      <c r="H747" s="3" t="str">
        <v/>
      </c>
      <c r="I747" s="4" t="str">
        <v/>
      </c>
      <c r="J747" s="4" t="str">
        <v/>
      </c>
      <c r="K747" s="19" t="str">
        <v/>
      </c>
      <c r="L747" t="str">
        <f t="shared" si="24"/>
        <v/>
      </c>
      <c r="M747" s="189" t="str">
        <f>IF(LEN(L747)&gt;0,IFERROR(INDEX(Maps!$DW$2:$DW$1000,MATCH(L747,Maps!$DV$2:$DV$1000,0)),"N"),"")</f>
        <v/>
      </c>
      <c r="N747" s="202" t="str">
        <f>IF(LEN(L747)&gt;0,IFERROR(INDEX(Maps!$DX$2:$DX$1000,MATCH(L747,Maps!$DV$2:$DV$1000,0)),1),"")</f>
        <v/>
      </c>
      <c r="O747" s="204" t="str">
        <f>IF(LEN(L747)&gt;0,IFERROR(INDEX(Maps!$DY$2:$DY$1000,MATCH(L747,Maps!$DV$2:$DV$1000,0)),L747),"")</f>
        <v/>
      </c>
    </row>
    <row r="748" spans="5:15" x14ac:dyDescent="0.45">
      <c r="E748" s="195" t="str">
        <f t="shared" si="23"/>
        <v/>
      </c>
      <c r="G748" s="200" t="s">
        <v>0</v>
      </c>
      <c r="H748" s="3" t="str">
        <v/>
      </c>
      <c r="I748" s="4" t="str">
        <v/>
      </c>
      <c r="J748" s="4" t="str">
        <v/>
      </c>
      <c r="K748" s="19" t="str">
        <v/>
      </c>
      <c r="L748" t="str">
        <f t="shared" si="24"/>
        <v/>
      </c>
      <c r="M748" s="189" t="str">
        <f>IF(LEN(L748)&gt;0,IFERROR(INDEX(Maps!$DW$2:$DW$1000,MATCH(L748,Maps!$DV$2:$DV$1000,0)),"N"),"")</f>
        <v/>
      </c>
      <c r="N748" s="202" t="str">
        <f>IF(LEN(L748)&gt;0,IFERROR(INDEX(Maps!$DX$2:$DX$1000,MATCH(L748,Maps!$DV$2:$DV$1000,0)),1),"")</f>
        <v/>
      </c>
      <c r="O748" s="204" t="str">
        <f>IF(LEN(L748)&gt;0,IFERROR(INDEX(Maps!$DY$2:$DY$1000,MATCH(L748,Maps!$DV$2:$DV$1000,0)),L748),"")</f>
        <v/>
      </c>
    </row>
    <row r="749" spans="5:15" x14ac:dyDescent="0.45">
      <c r="E749" s="195" t="str">
        <f t="shared" si="23"/>
        <v/>
      </c>
      <c r="G749" s="200" t="s">
        <v>0</v>
      </c>
      <c r="H749" s="3" t="str">
        <v/>
      </c>
      <c r="I749" s="4" t="str">
        <v/>
      </c>
      <c r="J749" s="4" t="str">
        <v/>
      </c>
      <c r="K749" s="19" t="str">
        <v/>
      </c>
      <c r="L749" t="str">
        <f t="shared" si="24"/>
        <v/>
      </c>
      <c r="M749" s="189" t="str">
        <f>IF(LEN(L749)&gt;0,IFERROR(INDEX(Maps!$DW$2:$DW$1000,MATCH(L749,Maps!$DV$2:$DV$1000,0)),"N"),"")</f>
        <v/>
      </c>
      <c r="N749" s="202" t="str">
        <f>IF(LEN(L749)&gt;0,IFERROR(INDEX(Maps!$DX$2:$DX$1000,MATCH(L749,Maps!$DV$2:$DV$1000,0)),1),"")</f>
        <v/>
      </c>
      <c r="O749" s="204" t="str">
        <f>IF(LEN(L749)&gt;0,IFERROR(INDEX(Maps!$DY$2:$DY$1000,MATCH(L749,Maps!$DV$2:$DV$1000,0)),L749),"")</f>
        <v/>
      </c>
    </row>
    <row r="750" spans="5:15" x14ac:dyDescent="0.45">
      <c r="E750" s="195" t="str">
        <f t="shared" si="23"/>
        <v/>
      </c>
      <c r="G750" s="200" t="s">
        <v>0</v>
      </c>
      <c r="H750" s="3" t="str">
        <v/>
      </c>
      <c r="I750" s="4" t="str">
        <v/>
      </c>
      <c r="J750" s="4" t="str">
        <v/>
      </c>
      <c r="K750" s="19" t="str">
        <v/>
      </c>
      <c r="L750" t="str">
        <f t="shared" si="24"/>
        <v/>
      </c>
      <c r="M750" s="189" t="str">
        <f>IF(LEN(L750)&gt;0,IFERROR(INDEX(Maps!$DW$2:$DW$1000,MATCH(L750,Maps!$DV$2:$DV$1000,0)),"N"),"")</f>
        <v/>
      </c>
      <c r="N750" s="202" t="str">
        <f>IF(LEN(L750)&gt;0,IFERROR(INDEX(Maps!$DX$2:$DX$1000,MATCH(L750,Maps!$DV$2:$DV$1000,0)),1),"")</f>
        <v/>
      </c>
      <c r="O750" s="204" t="str">
        <f>IF(LEN(L750)&gt;0,IFERROR(INDEX(Maps!$DY$2:$DY$1000,MATCH(L750,Maps!$DV$2:$DV$1000,0)),L750),"")</f>
        <v/>
      </c>
    </row>
    <row r="751" spans="5:15" x14ac:dyDescent="0.45">
      <c r="E751" s="195" t="str">
        <f t="shared" si="23"/>
        <v/>
      </c>
      <c r="G751" s="200" t="s">
        <v>0</v>
      </c>
      <c r="H751" s="3" t="str">
        <v/>
      </c>
      <c r="I751" s="4" t="str">
        <v/>
      </c>
      <c r="J751" s="4" t="str">
        <v/>
      </c>
      <c r="K751" s="19" t="str">
        <v/>
      </c>
      <c r="L751" t="str">
        <f t="shared" si="24"/>
        <v/>
      </c>
      <c r="M751" s="189" t="str">
        <f>IF(LEN(L751)&gt;0,IFERROR(INDEX(Maps!$DW$2:$DW$1000,MATCH(L751,Maps!$DV$2:$DV$1000,0)),"N"),"")</f>
        <v/>
      </c>
      <c r="N751" s="202" t="str">
        <f>IF(LEN(L751)&gt;0,IFERROR(INDEX(Maps!$DX$2:$DX$1000,MATCH(L751,Maps!$DV$2:$DV$1000,0)),1),"")</f>
        <v/>
      </c>
      <c r="O751" s="204" t="str">
        <f>IF(LEN(L751)&gt;0,IFERROR(INDEX(Maps!$DY$2:$DY$1000,MATCH(L751,Maps!$DV$2:$DV$1000,0)),L751),"")</f>
        <v/>
      </c>
    </row>
    <row r="752" spans="5:15" x14ac:dyDescent="0.45">
      <c r="E752" s="195" t="str">
        <f t="shared" si="23"/>
        <v/>
      </c>
      <c r="G752" s="200" t="s">
        <v>0</v>
      </c>
      <c r="H752" s="3" t="str">
        <v/>
      </c>
      <c r="I752" s="4" t="str">
        <v/>
      </c>
      <c r="J752" s="4" t="str">
        <v/>
      </c>
      <c r="K752" s="19" t="str">
        <v/>
      </c>
      <c r="L752" t="str">
        <f t="shared" si="24"/>
        <v/>
      </c>
      <c r="M752" s="189" t="str">
        <f>IF(LEN(L752)&gt;0,IFERROR(INDEX(Maps!$DW$2:$DW$1000,MATCH(L752,Maps!$DV$2:$DV$1000,0)),"N"),"")</f>
        <v/>
      </c>
      <c r="N752" s="202" t="str">
        <f>IF(LEN(L752)&gt;0,IFERROR(INDEX(Maps!$DX$2:$DX$1000,MATCH(L752,Maps!$DV$2:$DV$1000,0)),1),"")</f>
        <v/>
      </c>
      <c r="O752" s="204" t="str">
        <f>IF(LEN(L752)&gt;0,IFERROR(INDEX(Maps!$DY$2:$DY$1000,MATCH(L752,Maps!$DV$2:$DV$1000,0)),L752),"")</f>
        <v/>
      </c>
    </row>
    <row r="753" spans="5:15" x14ac:dyDescent="0.45">
      <c r="E753" s="195" t="str">
        <f t="shared" si="23"/>
        <v/>
      </c>
      <c r="G753" s="200" t="s">
        <v>0</v>
      </c>
      <c r="H753" s="3" t="str">
        <v/>
      </c>
      <c r="I753" s="4" t="str">
        <v/>
      </c>
      <c r="J753" s="4" t="str">
        <v/>
      </c>
      <c r="K753" s="19" t="str">
        <v/>
      </c>
      <c r="L753" t="str">
        <f t="shared" si="24"/>
        <v/>
      </c>
      <c r="M753" s="189" t="str">
        <f>IF(LEN(L753)&gt;0,IFERROR(INDEX(Maps!$DW$2:$DW$1000,MATCH(L753,Maps!$DV$2:$DV$1000,0)),"N"),"")</f>
        <v/>
      </c>
      <c r="N753" s="202" t="str">
        <f>IF(LEN(L753)&gt;0,IFERROR(INDEX(Maps!$DX$2:$DX$1000,MATCH(L753,Maps!$DV$2:$DV$1000,0)),1),"")</f>
        <v/>
      </c>
      <c r="O753" s="204" t="str">
        <f>IF(LEN(L753)&gt;0,IFERROR(INDEX(Maps!$DY$2:$DY$1000,MATCH(L753,Maps!$DV$2:$DV$1000,0)),L753),"")</f>
        <v/>
      </c>
    </row>
    <row r="754" spans="5:15" x14ac:dyDescent="0.45">
      <c r="E754" s="195" t="str">
        <f t="shared" si="23"/>
        <v/>
      </c>
      <c r="G754" s="200" t="s">
        <v>0</v>
      </c>
      <c r="H754" s="3" t="str">
        <v/>
      </c>
      <c r="I754" s="4" t="str">
        <v/>
      </c>
      <c r="J754" s="4" t="str">
        <v/>
      </c>
      <c r="K754" s="19" t="str">
        <v/>
      </c>
      <c r="L754" t="str">
        <f t="shared" si="24"/>
        <v/>
      </c>
      <c r="M754" s="189" t="str">
        <f>IF(LEN(L754)&gt;0,IFERROR(INDEX(Maps!$DW$2:$DW$1000,MATCH(L754,Maps!$DV$2:$DV$1000,0)),"N"),"")</f>
        <v/>
      </c>
      <c r="N754" s="202" t="str">
        <f>IF(LEN(L754)&gt;0,IFERROR(INDEX(Maps!$DX$2:$DX$1000,MATCH(L754,Maps!$DV$2:$DV$1000,0)),1),"")</f>
        <v/>
      </c>
      <c r="O754" s="204" t="str">
        <f>IF(LEN(L754)&gt;0,IFERROR(INDEX(Maps!$DY$2:$DY$1000,MATCH(L754,Maps!$DV$2:$DV$1000,0)),L754),"")</f>
        <v/>
      </c>
    </row>
    <row r="755" spans="5:15" x14ac:dyDescent="0.45">
      <c r="E755" s="195" t="str">
        <f t="shared" si="23"/>
        <v/>
      </c>
      <c r="G755" s="200" t="s">
        <v>0</v>
      </c>
      <c r="H755" s="3" t="str">
        <v/>
      </c>
      <c r="I755" s="4" t="str">
        <v/>
      </c>
      <c r="J755" s="4" t="str">
        <v/>
      </c>
      <c r="K755" s="19" t="str">
        <v/>
      </c>
      <c r="L755" t="str">
        <f t="shared" si="24"/>
        <v/>
      </c>
      <c r="M755" s="189" t="str">
        <f>IF(LEN(L755)&gt;0,IFERROR(INDEX(Maps!$DW$2:$DW$1000,MATCH(L755,Maps!$DV$2:$DV$1000,0)),"N"),"")</f>
        <v/>
      </c>
      <c r="N755" s="202" t="str">
        <f>IF(LEN(L755)&gt;0,IFERROR(INDEX(Maps!$DX$2:$DX$1000,MATCH(L755,Maps!$DV$2:$DV$1000,0)),1),"")</f>
        <v/>
      </c>
      <c r="O755" s="204" t="str">
        <f>IF(LEN(L755)&gt;0,IFERROR(INDEX(Maps!$DY$2:$DY$1000,MATCH(L755,Maps!$DV$2:$DV$1000,0)),L755),"")</f>
        <v/>
      </c>
    </row>
    <row r="756" spans="5:15" x14ac:dyDescent="0.45">
      <c r="E756" s="195" t="str">
        <f t="shared" si="23"/>
        <v/>
      </c>
      <c r="G756" s="200" t="s">
        <v>0</v>
      </c>
      <c r="H756" s="3" t="str">
        <v/>
      </c>
      <c r="I756" s="4" t="str">
        <v/>
      </c>
      <c r="J756" s="4" t="str">
        <v/>
      </c>
      <c r="K756" s="19" t="str">
        <v/>
      </c>
      <c r="L756" t="str">
        <f t="shared" si="24"/>
        <v/>
      </c>
      <c r="M756" s="189" t="str">
        <f>IF(LEN(L756)&gt;0,IFERROR(INDEX(Maps!$DW$2:$DW$1000,MATCH(L756,Maps!$DV$2:$DV$1000,0)),"N"),"")</f>
        <v/>
      </c>
      <c r="N756" s="202" t="str">
        <f>IF(LEN(L756)&gt;0,IFERROR(INDEX(Maps!$DX$2:$DX$1000,MATCH(L756,Maps!$DV$2:$DV$1000,0)),1),"")</f>
        <v/>
      </c>
      <c r="O756" s="204" t="str">
        <f>IF(LEN(L756)&gt;0,IFERROR(INDEX(Maps!$DY$2:$DY$1000,MATCH(L756,Maps!$DV$2:$DV$1000,0)),L756),"")</f>
        <v/>
      </c>
    </row>
    <row r="757" spans="5:15" x14ac:dyDescent="0.45">
      <c r="E757" s="195" t="str">
        <f t="shared" si="23"/>
        <v/>
      </c>
      <c r="G757" s="200" t="s">
        <v>0</v>
      </c>
      <c r="H757" s="3" t="str">
        <v/>
      </c>
      <c r="I757" s="4" t="str">
        <v/>
      </c>
      <c r="J757" s="4" t="str">
        <v/>
      </c>
      <c r="K757" s="19" t="str">
        <v/>
      </c>
      <c r="L757" t="str">
        <f t="shared" si="24"/>
        <v/>
      </c>
      <c r="M757" s="189" t="str">
        <f>IF(LEN(L757)&gt;0,IFERROR(INDEX(Maps!$DW$2:$DW$1000,MATCH(L757,Maps!$DV$2:$DV$1000,0)),"N"),"")</f>
        <v/>
      </c>
      <c r="N757" s="202" t="str">
        <f>IF(LEN(L757)&gt;0,IFERROR(INDEX(Maps!$DX$2:$DX$1000,MATCH(L757,Maps!$DV$2:$DV$1000,0)),1),"")</f>
        <v/>
      </c>
      <c r="O757" s="204" t="str">
        <f>IF(LEN(L757)&gt;0,IFERROR(INDEX(Maps!$DY$2:$DY$1000,MATCH(L757,Maps!$DV$2:$DV$1000,0)),L757),"")</f>
        <v/>
      </c>
    </row>
    <row r="758" spans="5:15" x14ac:dyDescent="0.45">
      <c r="E758" s="195" t="str">
        <f t="shared" si="23"/>
        <v/>
      </c>
      <c r="G758" s="200" t="s">
        <v>0</v>
      </c>
      <c r="H758" s="3" t="str">
        <v/>
      </c>
      <c r="I758" s="4" t="str">
        <v/>
      </c>
      <c r="J758" s="4" t="str">
        <v/>
      </c>
      <c r="K758" s="19" t="str">
        <v/>
      </c>
      <c r="L758" t="str">
        <f t="shared" si="24"/>
        <v/>
      </c>
      <c r="M758" s="189" t="str">
        <f>IF(LEN(L758)&gt;0,IFERROR(INDEX(Maps!$DW$2:$DW$1000,MATCH(L758,Maps!$DV$2:$DV$1000,0)),"N"),"")</f>
        <v/>
      </c>
      <c r="N758" s="202" t="str">
        <f>IF(LEN(L758)&gt;0,IFERROR(INDEX(Maps!$DX$2:$DX$1000,MATCH(L758,Maps!$DV$2:$DV$1000,0)),1),"")</f>
        <v/>
      </c>
      <c r="O758" s="204" t="str">
        <f>IF(LEN(L758)&gt;0,IFERROR(INDEX(Maps!$DY$2:$DY$1000,MATCH(L758,Maps!$DV$2:$DV$1000,0)),L758),"")</f>
        <v/>
      </c>
    </row>
    <row r="759" spans="5:15" x14ac:dyDescent="0.45">
      <c r="E759" s="195" t="str">
        <f t="shared" si="23"/>
        <v/>
      </c>
      <c r="G759" s="200" t="s">
        <v>0</v>
      </c>
      <c r="H759" s="3" t="str">
        <v/>
      </c>
      <c r="I759" s="4" t="str">
        <v/>
      </c>
      <c r="J759" s="4" t="str">
        <v/>
      </c>
      <c r="K759" s="19" t="str">
        <v/>
      </c>
      <c r="L759" t="str">
        <f t="shared" si="24"/>
        <v/>
      </c>
      <c r="M759" s="189" t="str">
        <f>IF(LEN(L759)&gt;0,IFERROR(INDEX(Maps!$DW$2:$DW$1000,MATCH(L759,Maps!$DV$2:$DV$1000,0)),"N"),"")</f>
        <v/>
      </c>
      <c r="N759" s="202" t="str">
        <f>IF(LEN(L759)&gt;0,IFERROR(INDEX(Maps!$DX$2:$DX$1000,MATCH(L759,Maps!$DV$2:$DV$1000,0)),1),"")</f>
        <v/>
      </c>
      <c r="O759" s="204" t="str">
        <f>IF(LEN(L759)&gt;0,IFERROR(INDEX(Maps!$DY$2:$DY$1000,MATCH(L759,Maps!$DV$2:$DV$1000,0)),L759),"")</f>
        <v/>
      </c>
    </row>
    <row r="760" spans="5:15" x14ac:dyDescent="0.45">
      <c r="E760" s="195" t="str">
        <f t="shared" si="23"/>
        <v/>
      </c>
      <c r="G760" s="200" t="s">
        <v>0</v>
      </c>
      <c r="H760" s="3" t="str">
        <v/>
      </c>
      <c r="I760" s="4" t="str">
        <v/>
      </c>
      <c r="J760" s="4" t="str">
        <v/>
      </c>
      <c r="K760" s="19" t="str">
        <v/>
      </c>
      <c r="L760" t="str">
        <f t="shared" si="24"/>
        <v/>
      </c>
      <c r="M760" s="189" t="str">
        <f>IF(LEN(L760)&gt;0,IFERROR(INDEX(Maps!$DW$2:$DW$1000,MATCH(L760,Maps!$DV$2:$DV$1000,0)),"N"),"")</f>
        <v/>
      </c>
      <c r="N760" s="202" t="str">
        <f>IF(LEN(L760)&gt;0,IFERROR(INDEX(Maps!$DX$2:$DX$1000,MATCH(L760,Maps!$DV$2:$DV$1000,0)),1),"")</f>
        <v/>
      </c>
      <c r="O760" s="204" t="str">
        <f>IF(LEN(L760)&gt;0,IFERROR(INDEX(Maps!$DY$2:$DY$1000,MATCH(L760,Maps!$DV$2:$DV$1000,0)),L760),"")</f>
        <v/>
      </c>
    </row>
    <row r="761" spans="5:15" x14ac:dyDescent="0.45">
      <c r="E761" s="195" t="str">
        <f t="shared" si="23"/>
        <v/>
      </c>
      <c r="G761" s="200" t="s">
        <v>0</v>
      </c>
      <c r="H761" s="3" t="str">
        <v/>
      </c>
      <c r="I761" s="4" t="str">
        <v/>
      </c>
      <c r="J761" s="4" t="str">
        <v/>
      </c>
      <c r="K761" s="19" t="str">
        <v/>
      </c>
      <c r="L761" t="str">
        <f t="shared" si="24"/>
        <v/>
      </c>
      <c r="M761" s="189" t="str">
        <f>IF(LEN(L761)&gt;0,IFERROR(INDEX(Maps!$DW$2:$DW$1000,MATCH(L761,Maps!$DV$2:$DV$1000,0)),"N"),"")</f>
        <v/>
      </c>
      <c r="N761" s="202" t="str">
        <f>IF(LEN(L761)&gt;0,IFERROR(INDEX(Maps!$DX$2:$DX$1000,MATCH(L761,Maps!$DV$2:$DV$1000,0)),1),"")</f>
        <v/>
      </c>
      <c r="O761" s="204" t="str">
        <f>IF(LEN(L761)&gt;0,IFERROR(INDEX(Maps!$DY$2:$DY$1000,MATCH(L761,Maps!$DV$2:$DV$1000,0)),L761),"")</f>
        <v/>
      </c>
    </row>
    <row r="762" spans="5:15" x14ac:dyDescent="0.45">
      <c r="E762" s="195" t="str">
        <f t="shared" si="23"/>
        <v/>
      </c>
      <c r="G762" s="200" t="s">
        <v>0</v>
      </c>
      <c r="H762" s="3" t="str">
        <v/>
      </c>
      <c r="I762" s="4" t="str">
        <v/>
      </c>
      <c r="J762" s="4" t="str">
        <v/>
      </c>
      <c r="K762" s="19" t="str">
        <v/>
      </c>
      <c r="L762" t="str">
        <f t="shared" si="24"/>
        <v/>
      </c>
      <c r="M762" s="189" t="str">
        <f>IF(LEN(L762)&gt;0,IFERROR(INDEX(Maps!$DW$2:$DW$1000,MATCH(L762,Maps!$DV$2:$DV$1000,0)),"N"),"")</f>
        <v/>
      </c>
      <c r="N762" s="202" t="str">
        <f>IF(LEN(L762)&gt;0,IFERROR(INDEX(Maps!$DX$2:$DX$1000,MATCH(L762,Maps!$DV$2:$DV$1000,0)),1),"")</f>
        <v/>
      </c>
      <c r="O762" s="204" t="str">
        <f>IF(LEN(L762)&gt;0,IFERROR(INDEX(Maps!$DY$2:$DY$1000,MATCH(L762,Maps!$DV$2:$DV$1000,0)),L762),"")</f>
        <v/>
      </c>
    </row>
    <row r="763" spans="5:15" x14ac:dyDescent="0.45">
      <c r="E763" s="195" t="str">
        <f t="shared" si="23"/>
        <v/>
      </c>
      <c r="G763" s="200" t="s">
        <v>0</v>
      </c>
      <c r="H763" s="3" t="str">
        <v/>
      </c>
      <c r="I763" s="4" t="str">
        <v/>
      </c>
      <c r="J763" s="4" t="str">
        <v/>
      </c>
      <c r="K763" s="19" t="str">
        <v/>
      </c>
      <c r="L763" t="str">
        <f t="shared" si="24"/>
        <v/>
      </c>
      <c r="M763" s="189" t="str">
        <f>IF(LEN(L763)&gt;0,IFERROR(INDEX(Maps!$DW$2:$DW$1000,MATCH(L763,Maps!$DV$2:$DV$1000,0)),"N"),"")</f>
        <v/>
      </c>
      <c r="N763" s="202" t="str">
        <f>IF(LEN(L763)&gt;0,IFERROR(INDEX(Maps!$DX$2:$DX$1000,MATCH(L763,Maps!$DV$2:$DV$1000,0)),1),"")</f>
        <v/>
      </c>
      <c r="O763" s="204" t="str">
        <f>IF(LEN(L763)&gt;0,IFERROR(INDEX(Maps!$DY$2:$DY$1000,MATCH(L763,Maps!$DV$2:$DV$1000,0)),L763),"")</f>
        <v/>
      </c>
    </row>
    <row r="764" spans="5:15" x14ac:dyDescent="0.45">
      <c r="E764" s="195" t="str">
        <f t="shared" si="23"/>
        <v/>
      </c>
      <c r="G764" s="200" t="s">
        <v>0</v>
      </c>
      <c r="H764" s="3" t="str">
        <v/>
      </c>
      <c r="I764" s="4" t="str">
        <v/>
      </c>
      <c r="J764" s="4" t="str">
        <v/>
      </c>
      <c r="K764" s="19" t="str">
        <v/>
      </c>
      <c r="L764" t="str">
        <f t="shared" si="24"/>
        <v/>
      </c>
      <c r="M764" s="189" t="str">
        <f>IF(LEN(L764)&gt;0,IFERROR(INDEX(Maps!$DW$2:$DW$1000,MATCH(L764,Maps!$DV$2:$DV$1000,0)),"N"),"")</f>
        <v/>
      </c>
      <c r="N764" s="202" t="str">
        <f>IF(LEN(L764)&gt;0,IFERROR(INDEX(Maps!$DX$2:$DX$1000,MATCH(L764,Maps!$DV$2:$DV$1000,0)),1),"")</f>
        <v/>
      </c>
      <c r="O764" s="204" t="str">
        <f>IF(LEN(L764)&gt;0,IFERROR(INDEX(Maps!$DY$2:$DY$1000,MATCH(L764,Maps!$DV$2:$DV$1000,0)),L764),"")</f>
        <v/>
      </c>
    </row>
    <row r="765" spans="5:15" x14ac:dyDescent="0.45">
      <c r="E765" s="195" t="str">
        <f t="shared" si="23"/>
        <v/>
      </c>
      <c r="G765" s="200" t="s">
        <v>0</v>
      </c>
      <c r="H765" s="3" t="str">
        <v/>
      </c>
      <c r="I765" s="4" t="str">
        <v/>
      </c>
      <c r="J765" s="4" t="str">
        <v/>
      </c>
      <c r="K765" s="19" t="str">
        <v/>
      </c>
      <c r="L765" t="str">
        <f t="shared" si="24"/>
        <v/>
      </c>
      <c r="M765" s="189" t="str">
        <f>IF(LEN(L765)&gt;0,IFERROR(INDEX(Maps!$DW$2:$DW$1000,MATCH(L765,Maps!$DV$2:$DV$1000,0)),"N"),"")</f>
        <v/>
      </c>
      <c r="N765" s="202" t="str">
        <f>IF(LEN(L765)&gt;0,IFERROR(INDEX(Maps!$DX$2:$DX$1000,MATCH(L765,Maps!$DV$2:$DV$1000,0)),1),"")</f>
        <v/>
      </c>
      <c r="O765" s="204" t="str">
        <f>IF(LEN(L765)&gt;0,IFERROR(INDEX(Maps!$DY$2:$DY$1000,MATCH(L765,Maps!$DV$2:$DV$1000,0)),L765),"")</f>
        <v/>
      </c>
    </row>
    <row r="766" spans="5:15" x14ac:dyDescent="0.45">
      <c r="E766" s="195" t="str">
        <f t="shared" si="23"/>
        <v/>
      </c>
      <c r="G766" s="200" t="s">
        <v>0</v>
      </c>
      <c r="H766" s="3" t="str">
        <v/>
      </c>
      <c r="I766" s="4" t="str">
        <v/>
      </c>
      <c r="J766" s="4" t="str">
        <v/>
      </c>
      <c r="K766" s="19" t="str">
        <v/>
      </c>
      <c r="L766" t="str">
        <f t="shared" si="24"/>
        <v/>
      </c>
      <c r="M766" s="189" t="str">
        <f>IF(LEN(L766)&gt;0,IFERROR(INDEX(Maps!$DW$2:$DW$1000,MATCH(L766,Maps!$DV$2:$DV$1000,0)),"N"),"")</f>
        <v/>
      </c>
      <c r="N766" s="202" t="str">
        <f>IF(LEN(L766)&gt;0,IFERROR(INDEX(Maps!$DX$2:$DX$1000,MATCH(L766,Maps!$DV$2:$DV$1000,0)),1),"")</f>
        <v/>
      </c>
      <c r="O766" s="204" t="str">
        <f>IF(LEN(L766)&gt;0,IFERROR(INDEX(Maps!$DY$2:$DY$1000,MATCH(L766,Maps!$DV$2:$DV$1000,0)),L766),"")</f>
        <v/>
      </c>
    </row>
    <row r="767" spans="5:15" x14ac:dyDescent="0.45">
      <c r="E767" s="195" t="str">
        <f t="shared" si="23"/>
        <v/>
      </c>
      <c r="G767" s="200" t="s">
        <v>0</v>
      </c>
      <c r="H767" s="3" t="str">
        <v/>
      </c>
      <c r="I767" s="4" t="str">
        <v/>
      </c>
      <c r="J767" s="4" t="str">
        <v/>
      </c>
      <c r="K767" s="19" t="str">
        <v/>
      </c>
      <c r="L767" t="str">
        <f t="shared" si="24"/>
        <v/>
      </c>
      <c r="M767" s="189" t="str">
        <f>IF(LEN(L767)&gt;0,IFERROR(INDEX(Maps!$DW$2:$DW$1000,MATCH(L767,Maps!$DV$2:$DV$1000,0)),"N"),"")</f>
        <v/>
      </c>
      <c r="N767" s="202" t="str">
        <f>IF(LEN(L767)&gt;0,IFERROR(INDEX(Maps!$DX$2:$DX$1000,MATCH(L767,Maps!$DV$2:$DV$1000,0)),1),"")</f>
        <v/>
      </c>
      <c r="O767" s="204" t="str">
        <f>IF(LEN(L767)&gt;0,IFERROR(INDEX(Maps!$DY$2:$DY$1000,MATCH(L767,Maps!$DV$2:$DV$1000,0)),L767),"")</f>
        <v/>
      </c>
    </row>
    <row r="768" spans="5:15" x14ac:dyDescent="0.45">
      <c r="E768" s="195" t="str">
        <f t="shared" si="23"/>
        <v/>
      </c>
      <c r="G768" s="200" t="s">
        <v>0</v>
      </c>
      <c r="H768" s="3" t="str">
        <v/>
      </c>
      <c r="I768" s="4" t="str">
        <v/>
      </c>
      <c r="J768" s="4" t="str">
        <v/>
      </c>
      <c r="K768" s="19" t="str">
        <v/>
      </c>
      <c r="L768" t="str">
        <f t="shared" si="24"/>
        <v/>
      </c>
      <c r="M768" s="189" t="str">
        <f>IF(LEN(L768)&gt;0,IFERROR(INDEX(Maps!$DW$2:$DW$1000,MATCH(L768,Maps!$DV$2:$DV$1000,0)),"N"),"")</f>
        <v/>
      </c>
      <c r="N768" s="202" t="str">
        <f>IF(LEN(L768)&gt;0,IFERROR(INDEX(Maps!$DX$2:$DX$1000,MATCH(L768,Maps!$DV$2:$DV$1000,0)),1),"")</f>
        <v/>
      </c>
      <c r="O768" s="204" t="str">
        <f>IF(LEN(L768)&gt;0,IFERROR(INDEX(Maps!$DY$2:$DY$1000,MATCH(L768,Maps!$DV$2:$DV$1000,0)),L768),"")</f>
        <v/>
      </c>
    </row>
    <row r="769" spans="5:15" x14ac:dyDescent="0.45">
      <c r="E769" s="195" t="str">
        <f t="shared" si="23"/>
        <v/>
      </c>
      <c r="G769" s="200" t="s">
        <v>0</v>
      </c>
      <c r="H769" s="3" t="str">
        <v/>
      </c>
      <c r="I769" s="4" t="str">
        <v/>
      </c>
      <c r="J769" s="4" t="str">
        <v/>
      </c>
      <c r="K769" s="19" t="str">
        <v/>
      </c>
      <c r="L769" t="str">
        <f t="shared" si="24"/>
        <v/>
      </c>
      <c r="M769" s="189" t="str">
        <f>IF(LEN(L769)&gt;0,IFERROR(INDEX(Maps!$DW$2:$DW$1000,MATCH(L769,Maps!$DV$2:$DV$1000,0)),"N"),"")</f>
        <v/>
      </c>
      <c r="N769" s="202" t="str">
        <f>IF(LEN(L769)&gt;0,IFERROR(INDEX(Maps!$DX$2:$DX$1000,MATCH(L769,Maps!$DV$2:$DV$1000,0)),1),"")</f>
        <v/>
      </c>
      <c r="O769" s="204" t="str">
        <f>IF(LEN(L769)&gt;0,IFERROR(INDEX(Maps!$DY$2:$DY$1000,MATCH(L769,Maps!$DV$2:$DV$1000,0)),L769),"")</f>
        <v/>
      </c>
    </row>
    <row r="770" spans="5:15" x14ac:dyDescent="0.45">
      <c r="E770" s="195" t="str">
        <f t="shared" ref="E770:E833" si="25">IF(LEN(A770)&gt;0,A770,"")</f>
        <v/>
      </c>
      <c r="G770" s="200" t="s">
        <v>0</v>
      </c>
      <c r="H770" s="3" t="str">
        <v/>
      </c>
      <c r="I770" s="4" t="str">
        <v/>
      </c>
      <c r="J770" s="4" t="str">
        <v/>
      </c>
      <c r="K770" s="19" t="str">
        <v/>
      </c>
      <c r="L770" t="str">
        <f t="shared" si="24"/>
        <v/>
      </c>
      <c r="M770" s="189" t="str">
        <f>IF(LEN(L770)&gt;0,IFERROR(INDEX(Maps!$DW$2:$DW$1000,MATCH(L770,Maps!$DV$2:$DV$1000,0)),"N"),"")</f>
        <v/>
      </c>
      <c r="N770" s="202" t="str">
        <f>IF(LEN(L770)&gt;0,IFERROR(INDEX(Maps!$DX$2:$DX$1000,MATCH(L770,Maps!$DV$2:$DV$1000,0)),1),"")</f>
        <v/>
      </c>
      <c r="O770" s="204" t="str">
        <f>IF(LEN(L770)&gt;0,IFERROR(INDEX(Maps!$DY$2:$DY$1000,MATCH(L770,Maps!$DV$2:$DV$1000,0)),L770),"")</f>
        <v/>
      </c>
    </row>
    <row r="771" spans="5:15" x14ac:dyDescent="0.45">
      <c r="E771" s="195" t="str">
        <f t="shared" si="25"/>
        <v/>
      </c>
      <c r="G771" s="200" t="s">
        <v>0</v>
      </c>
      <c r="H771" s="3" t="str">
        <v/>
      </c>
      <c r="I771" s="4" t="str">
        <v/>
      </c>
      <c r="J771" s="4" t="str">
        <v/>
      </c>
      <c r="K771" s="19" t="str">
        <v/>
      </c>
      <c r="L771" t="str">
        <f t="shared" si="24"/>
        <v/>
      </c>
      <c r="M771" s="189" t="str">
        <f>IF(LEN(L771)&gt;0,IFERROR(INDEX(Maps!$DW$2:$DW$1000,MATCH(L771,Maps!$DV$2:$DV$1000,0)),"N"),"")</f>
        <v/>
      </c>
      <c r="N771" s="202" t="str">
        <f>IF(LEN(L771)&gt;0,IFERROR(INDEX(Maps!$DX$2:$DX$1000,MATCH(L771,Maps!$DV$2:$DV$1000,0)),1),"")</f>
        <v/>
      </c>
      <c r="O771" s="204" t="str">
        <f>IF(LEN(L771)&gt;0,IFERROR(INDEX(Maps!$DY$2:$DY$1000,MATCH(L771,Maps!$DV$2:$DV$1000,0)),L771),"")</f>
        <v/>
      </c>
    </row>
    <row r="772" spans="5:15" x14ac:dyDescent="0.45">
      <c r="E772" s="195" t="str">
        <f t="shared" si="25"/>
        <v/>
      </c>
      <c r="G772" s="200" t="s">
        <v>0</v>
      </c>
      <c r="H772" s="3" t="str">
        <v/>
      </c>
      <c r="I772" s="4" t="str">
        <v/>
      </c>
      <c r="J772" s="4" t="str">
        <v/>
      </c>
      <c r="K772" s="19" t="str">
        <v/>
      </c>
      <c r="L772" t="str">
        <f t="shared" si="24"/>
        <v/>
      </c>
      <c r="M772" s="189" t="str">
        <f>IF(LEN(L772)&gt;0,IFERROR(INDEX(Maps!$DW$2:$DW$1000,MATCH(L772,Maps!$DV$2:$DV$1000,0)),"N"),"")</f>
        <v/>
      </c>
      <c r="N772" s="202" t="str">
        <f>IF(LEN(L772)&gt;0,IFERROR(INDEX(Maps!$DX$2:$DX$1000,MATCH(L772,Maps!$DV$2:$DV$1000,0)),1),"")</f>
        <v/>
      </c>
      <c r="O772" s="204" t="str">
        <f>IF(LEN(L772)&gt;0,IFERROR(INDEX(Maps!$DY$2:$DY$1000,MATCH(L772,Maps!$DV$2:$DV$1000,0)),L772),"")</f>
        <v/>
      </c>
    </row>
    <row r="773" spans="5:15" x14ac:dyDescent="0.45">
      <c r="E773" s="195" t="str">
        <f t="shared" si="25"/>
        <v/>
      </c>
      <c r="G773" s="200" t="s">
        <v>0</v>
      </c>
      <c r="H773" s="3" t="str">
        <v/>
      </c>
      <c r="I773" s="4" t="str">
        <v/>
      </c>
      <c r="J773" s="4" t="str">
        <v/>
      </c>
      <c r="K773" s="19" t="str">
        <v/>
      </c>
      <c r="L773" t="str">
        <f t="shared" si="24"/>
        <v/>
      </c>
      <c r="M773" s="189" t="str">
        <f>IF(LEN(L773)&gt;0,IFERROR(INDEX(Maps!$DW$2:$DW$1000,MATCH(L773,Maps!$DV$2:$DV$1000,0)),"N"),"")</f>
        <v/>
      </c>
      <c r="N773" s="202" t="str">
        <f>IF(LEN(L773)&gt;0,IFERROR(INDEX(Maps!$DX$2:$DX$1000,MATCH(L773,Maps!$DV$2:$DV$1000,0)),1),"")</f>
        <v/>
      </c>
      <c r="O773" s="204" t="str">
        <f>IF(LEN(L773)&gt;0,IFERROR(INDEX(Maps!$DY$2:$DY$1000,MATCH(L773,Maps!$DV$2:$DV$1000,0)),L773),"")</f>
        <v/>
      </c>
    </row>
    <row r="774" spans="5:15" x14ac:dyDescent="0.45">
      <c r="E774" s="195" t="str">
        <f t="shared" si="25"/>
        <v/>
      </c>
      <c r="G774" s="200" t="s">
        <v>0</v>
      </c>
      <c r="H774" s="3" t="str">
        <v/>
      </c>
      <c r="I774" s="4" t="str">
        <v/>
      </c>
      <c r="J774" s="4" t="str">
        <v/>
      </c>
      <c r="K774" s="19" t="str">
        <v/>
      </c>
      <c r="L774" t="str">
        <f t="shared" si="24"/>
        <v/>
      </c>
      <c r="M774" s="189" t="str">
        <f>IF(LEN(L774)&gt;0,IFERROR(INDEX(Maps!$DW$2:$DW$1000,MATCH(L774,Maps!$DV$2:$DV$1000,0)),"N"),"")</f>
        <v/>
      </c>
      <c r="N774" s="202" t="str">
        <f>IF(LEN(L774)&gt;0,IFERROR(INDEX(Maps!$DX$2:$DX$1000,MATCH(L774,Maps!$DV$2:$DV$1000,0)),1),"")</f>
        <v/>
      </c>
      <c r="O774" s="204" t="str">
        <f>IF(LEN(L774)&gt;0,IFERROR(INDEX(Maps!$DY$2:$DY$1000,MATCH(L774,Maps!$DV$2:$DV$1000,0)),L774),"")</f>
        <v/>
      </c>
    </row>
    <row r="775" spans="5:15" x14ac:dyDescent="0.45">
      <c r="E775" s="195" t="str">
        <f t="shared" si="25"/>
        <v/>
      </c>
      <c r="G775" s="200" t="s">
        <v>0</v>
      </c>
      <c r="H775" s="3" t="str">
        <v/>
      </c>
      <c r="I775" s="4" t="str">
        <v/>
      </c>
      <c r="J775" s="4" t="str">
        <v/>
      </c>
      <c r="K775" s="19" t="str">
        <v/>
      </c>
      <c r="L775" t="str">
        <f t="shared" si="24"/>
        <v/>
      </c>
      <c r="M775" s="189" t="str">
        <f>IF(LEN(L775)&gt;0,IFERROR(INDEX(Maps!$DW$2:$DW$1000,MATCH(L775,Maps!$DV$2:$DV$1000,0)),"N"),"")</f>
        <v/>
      </c>
      <c r="N775" s="202" t="str">
        <f>IF(LEN(L775)&gt;0,IFERROR(INDEX(Maps!$DX$2:$DX$1000,MATCH(L775,Maps!$DV$2:$DV$1000,0)),1),"")</f>
        <v/>
      </c>
      <c r="O775" s="204" t="str">
        <f>IF(LEN(L775)&gt;0,IFERROR(INDEX(Maps!$DY$2:$DY$1000,MATCH(L775,Maps!$DV$2:$DV$1000,0)),L775),"")</f>
        <v/>
      </c>
    </row>
    <row r="776" spans="5:15" x14ac:dyDescent="0.45">
      <c r="E776" s="195" t="str">
        <f t="shared" si="25"/>
        <v/>
      </c>
      <c r="G776" s="200" t="s">
        <v>0</v>
      </c>
      <c r="H776" s="3" t="str">
        <v/>
      </c>
      <c r="I776" s="4" t="str">
        <v/>
      </c>
      <c r="J776" s="4" t="str">
        <v/>
      </c>
      <c r="K776" s="19" t="str">
        <v/>
      </c>
      <c r="L776" t="str">
        <f t="shared" si="24"/>
        <v/>
      </c>
      <c r="M776" s="189" t="str">
        <f>IF(LEN(L776)&gt;0,IFERROR(INDEX(Maps!$DW$2:$DW$1000,MATCH(L776,Maps!$DV$2:$DV$1000,0)),"N"),"")</f>
        <v/>
      </c>
      <c r="N776" s="202" t="str">
        <f>IF(LEN(L776)&gt;0,IFERROR(INDEX(Maps!$DX$2:$DX$1000,MATCH(L776,Maps!$DV$2:$DV$1000,0)),1),"")</f>
        <v/>
      </c>
      <c r="O776" s="204" t="str">
        <f>IF(LEN(L776)&gt;0,IFERROR(INDEX(Maps!$DY$2:$DY$1000,MATCH(L776,Maps!$DV$2:$DV$1000,0)),L776),"")</f>
        <v/>
      </c>
    </row>
    <row r="777" spans="5:15" x14ac:dyDescent="0.45">
      <c r="E777" s="195" t="str">
        <f t="shared" si="25"/>
        <v/>
      </c>
      <c r="G777" s="200" t="s">
        <v>0</v>
      </c>
      <c r="H777" s="3" t="str">
        <v/>
      </c>
      <c r="I777" s="4" t="str">
        <v/>
      </c>
      <c r="J777" s="4" t="str">
        <v/>
      </c>
      <c r="K777" s="19" t="str">
        <v/>
      </c>
      <c r="L777" t="str">
        <f t="shared" si="24"/>
        <v/>
      </c>
      <c r="M777" s="189" t="str">
        <f>IF(LEN(L777)&gt;0,IFERROR(INDEX(Maps!$DW$2:$DW$1000,MATCH(L777,Maps!$DV$2:$DV$1000,0)),"N"),"")</f>
        <v/>
      </c>
      <c r="N777" s="202" t="str">
        <f>IF(LEN(L777)&gt;0,IFERROR(INDEX(Maps!$DX$2:$DX$1000,MATCH(L777,Maps!$DV$2:$DV$1000,0)),1),"")</f>
        <v/>
      </c>
      <c r="O777" s="204" t="str">
        <f>IF(LEN(L777)&gt;0,IFERROR(INDEX(Maps!$DY$2:$DY$1000,MATCH(L777,Maps!$DV$2:$DV$1000,0)),L777),"")</f>
        <v/>
      </c>
    </row>
    <row r="778" spans="5:15" x14ac:dyDescent="0.45">
      <c r="E778" s="195" t="str">
        <f t="shared" si="25"/>
        <v/>
      </c>
      <c r="G778" s="200" t="s">
        <v>0</v>
      </c>
      <c r="H778" s="3" t="str">
        <v/>
      </c>
      <c r="I778" s="4" t="str">
        <v/>
      </c>
      <c r="J778" s="4" t="str">
        <v/>
      </c>
      <c r="K778" s="19" t="str">
        <v/>
      </c>
      <c r="L778" t="str">
        <f t="shared" si="24"/>
        <v/>
      </c>
      <c r="M778" s="189" t="str">
        <f>IF(LEN(L778)&gt;0,IFERROR(INDEX(Maps!$DW$2:$DW$1000,MATCH(L778,Maps!$DV$2:$DV$1000,0)),"N"),"")</f>
        <v/>
      </c>
      <c r="N778" s="202" t="str">
        <f>IF(LEN(L778)&gt;0,IFERROR(INDEX(Maps!$DX$2:$DX$1000,MATCH(L778,Maps!$DV$2:$DV$1000,0)),1),"")</f>
        <v/>
      </c>
      <c r="O778" s="204" t="str">
        <f>IF(LEN(L778)&gt;0,IFERROR(INDEX(Maps!$DY$2:$DY$1000,MATCH(L778,Maps!$DV$2:$DV$1000,0)),L778),"")</f>
        <v/>
      </c>
    </row>
    <row r="779" spans="5:15" x14ac:dyDescent="0.45">
      <c r="E779" s="195" t="str">
        <f t="shared" si="25"/>
        <v/>
      </c>
      <c r="G779" s="200" t="s">
        <v>0</v>
      </c>
      <c r="H779" s="3" t="str">
        <v/>
      </c>
      <c r="I779" s="4" t="str">
        <v/>
      </c>
      <c r="J779" s="4" t="str">
        <v/>
      </c>
      <c r="K779" s="19" t="str">
        <v/>
      </c>
      <c r="L779" t="str">
        <f t="shared" si="24"/>
        <v/>
      </c>
      <c r="M779" s="189" t="str">
        <f>IF(LEN(L779)&gt;0,IFERROR(INDEX(Maps!$DW$2:$DW$1000,MATCH(L779,Maps!$DV$2:$DV$1000,0)),"N"),"")</f>
        <v/>
      </c>
      <c r="N779" s="202" t="str">
        <f>IF(LEN(L779)&gt;0,IFERROR(INDEX(Maps!$DX$2:$DX$1000,MATCH(L779,Maps!$DV$2:$DV$1000,0)),1),"")</f>
        <v/>
      </c>
      <c r="O779" s="204" t="str">
        <f>IF(LEN(L779)&gt;0,IFERROR(INDEX(Maps!$DY$2:$DY$1000,MATCH(L779,Maps!$DV$2:$DV$1000,0)),L779),"")</f>
        <v/>
      </c>
    </row>
    <row r="780" spans="5:15" x14ac:dyDescent="0.45">
      <c r="E780" s="195" t="str">
        <f t="shared" si="25"/>
        <v/>
      </c>
      <c r="G780" s="200" t="s">
        <v>0</v>
      </c>
      <c r="H780" s="3" t="str">
        <v/>
      </c>
      <c r="I780" s="4" t="str">
        <v/>
      </c>
      <c r="J780" s="4" t="str">
        <v/>
      </c>
      <c r="K780" s="19" t="str">
        <v/>
      </c>
      <c r="L780" t="str">
        <f t="shared" si="24"/>
        <v/>
      </c>
      <c r="M780" s="189" t="str">
        <f>IF(LEN(L780)&gt;0,IFERROR(INDEX(Maps!$DW$2:$DW$1000,MATCH(L780,Maps!$DV$2:$DV$1000,0)),"N"),"")</f>
        <v/>
      </c>
      <c r="N780" s="202" t="str">
        <f>IF(LEN(L780)&gt;0,IFERROR(INDEX(Maps!$DX$2:$DX$1000,MATCH(L780,Maps!$DV$2:$DV$1000,0)),1),"")</f>
        <v/>
      </c>
      <c r="O780" s="204" t="str">
        <f>IF(LEN(L780)&gt;0,IFERROR(INDEX(Maps!$DY$2:$DY$1000,MATCH(L780,Maps!$DV$2:$DV$1000,0)),L780),"")</f>
        <v/>
      </c>
    </row>
    <row r="781" spans="5:15" x14ac:dyDescent="0.45">
      <c r="E781" s="195" t="str">
        <f t="shared" si="25"/>
        <v/>
      </c>
      <c r="G781" s="200" t="s">
        <v>0</v>
      </c>
      <c r="H781" s="3" t="str">
        <v/>
      </c>
      <c r="I781" s="4" t="str">
        <v/>
      </c>
      <c r="J781" s="4" t="str">
        <v/>
      </c>
      <c r="K781" s="19" t="str">
        <v/>
      </c>
      <c r="L781" t="str">
        <f t="shared" si="24"/>
        <v/>
      </c>
      <c r="M781" s="189" t="str">
        <f>IF(LEN(L781)&gt;0,IFERROR(INDEX(Maps!$DW$2:$DW$1000,MATCH(L781,Maps!$DV$2:$DV$1000,0)),"N"),"")</f>
        <v/>
      </c>
      <c r="N781" s="202" t="str">
        <f>IF(LEN(L781)&gt;0,IFERROR(INDEX(Maps!$DX$2:$DX$1000,MATCH(L781,Maps!$DV$2:$DV$1000,0)),1),"")</f>
        <v/>
      </c>
      <c r="O781" s="204" t="str">
        <f>IF(LEN(L781)&gt;0,IFERROR(INDEX(Maps!$DY$2:$DY$1000,MATCH(L781,Maps!$DV$2:$DV$1000,0)),L781),"")</f>
        <v/>
      </c>
    </row>
    <row r="782" spans="5:15" x14ac:dyDescent="0.45">
      <c r="E782" s="195" t="str">
        <f t="shared" si="25"/>
        <v/>
      </c>
      <c r="G782" s="200" t="s">
        <v>0</v>
      </c>
      <c r="H782" s="3" t="str">
        <v/>
      </c>
      <c r="I782" s="4" t="str">
        <v/>
      </c>
      <c r="J782" s="4" t="str">
        <v/>
      </c>
      <c r="K782" s="19" t="str">
        <v/>
      </c>
      <c r="L782" t="str">
        <f t="shared" si="24"/>
        <v/>
      </c>
      <c r="M782" s="189" t="str">
        <f>IF(LEN(L782)&gt;0,IFERROR(INDEX(Maps!$DW$2:$DW$1000,MATCH(L782,Maps!$DV$2:$DV$1000,0)),"N"),"")</f>
        <v/>
      </c>
      <c r="N782" s="202" t="str">
        <f>IF(LEN(L782)&gt;0,IFERROR(INDEX(Maps!$DX$2:$DX$1000,MATCH(L782,Maps!$DV$2:$DV$1000,0)),1),"")</f>
        <v/>
      </c>
      <c r="O782" s="204" t="str">
        <f>IF(LEN(L782)&gt;0,IFERROR(INDEX(Maps!$DY$2:$DY$1000,MATCH(L782,Maps!$DV$2:$DV$1000,0)),L782),"")</f>
        <v/>
      </c>
    </row>
    <row r="783" spans="5:15" x14ac:dyDescent="0.45">
      <c r="E783" s="195" t="str">
        <f t="shared" si="25"/>
        <v/>
      </c>
      <c r="G783" s="200" t="s">
        <v>0</v>
      </c>
      <c r="H783" s="3" t="str">
        <v/>
      </c>
      <c r="I783" s="4" t="str">
        <v/>
      </c>
      <c r="J783" s="4" t="str">
        <v/>
      </c>
      <c r="K783" s="19" t="str">
        <v/>
      </c>
      <c r="L783" t="str">
        <f t="shared" si="24"/>
        <v/>
      </c>
      <c r="M783" s="189" t="str">
        <f>IF(LEN(L783)&gt;0,IFERROR(INDEX(Maps!$DW$2:$DW$1000,MATCH(L783,Maps!$DV$2:$DV$1000,0)),"N"),"")</f>
        <v/>
      </c>
      <c r="N783" s="202" t="str">
        <f>IF(LEN(L783)&gt;0,IFERROR(INDEX(Maps!$DX$2:$DX$1000,MATCH(L783,Maps!$DV$2:$DV$1000,0)),1),"")</f>
        <v/>
      </c>
      <c r="O783" s="204" t="str">
        <f>IF(LEN(L783)&gt;0,IFERROR(INDEX(Maps!$DY$2:$DY$1000,MATCH(L783,Maps!$DV$2:$DV$1000,0)),L783),"")</f>
        <v/>
      </c>
    </row>
    <row r="784" spans="5:15" x14ac:dyDescent="0.45">
      <c r="E784" s="195" t="str">
        <f t="shared" si="25"/>
        <v/>
      </c>
      <c r="G784" s="200" t="s">
        <v>0</v>
      </c>
      <c r="H784" s="3" t="str">
        <v/>
      </c>
      <c r="I784" s="4" t="str">
        <v/>
      </c>
      <c r="J784" s="4" t="str">
        <v/>
      </c>
      <c r="K784" s="19" t="str">
        <v/>
      </c>
      <c r="L784" t="str">
        <f t="shared" si="24"/>
        <v/>
      </c>
      <c r="M784" s="189" t="str">
        <f>IF(LEN(L784)&gt;0,IFERROR(INDEX(Maps!$DW$2:$DW$1000,MATCH(L784,Maps!$DV$2:$DV$1000,0)),"N"),"")</f>
        <v/>
      </c>
      <c r="N784" s="202" t="str">
        <f>IF(LEN(L784)&gt;0,IFERROR(INDEX(Maps!$DX$2:$DX$1000,MATCH(L784,Maps!$DV$2:$DV$1000,0)),1),"")</f>
        <v/>
      </c>
      <c r="O784" s="204" t="str">
        <f>IF(LEN(L784)&gt;0,IFERROR(INDEX(Maps!$DY$2:$DY$1000,MATCH(L784,Maps!$DV$2:$DV$1000,0)),L784),"")</f>
        <v/>
      </c>
    </row>
    <row r="785" spans="5:15" x14ac:dyDescent="0.45">
      <c r="E785" s="195" t="str">
        <f t="shared" si="25"/>
        <v/>
      </c>
      <c r="G785" s="200" t="s">
        <v>0</v>
      </c>
      <c r="H785" s="3" t="str">
        <v/>
      </c>
      <c r="I785" s="4" t="str">
        <v/>
      </c>
      <c r="J785" s="4" t="str">
        <v/>
      </c>
      <c r="K785" s="19" t="str">
        <v/>
      </c>
      <c r="L785" t="str">
        <f t="shared" si="24"/>
        <v/>
      </c>
      <c r="M785" s="189" t="str">
        <f>IF(LEN(L785)&gt;0,IFERROR(INDEX(Maps!$DW$2:$DW$1000,MATCH(L785,Maps!$DV$2:$DV$1000,0)),"N"),"")</f>
        <v/>
      </c>
      <c r="N785" s="202" t="str">
        <f>IF(LEN(L785)&gt;0,IFERROR(INDEX(Maps!$DX$2:$DX$1000,MATCH(L785,Maps!$DV$2:$DV$1000,0)),1),"")</f>
        <v/>
      </c>
      <c r="O785" s="204" t="str">
        <f>IF(LEN(L785)&gt;0,IFERROR(INDEX(Maps!$DY$2:$DY$1000,MATCH(L785,Maps!$DV$2:$DV$1000,0)),L785),"")</f>
        <v/>
      </c>
    </row>
    <row r="786" spans="5:15" x14ac:dyDescent="0.45">
      <c r="E786" s="195" t="str">
        <f t="shared" si="25"/>
        <v/>
      </c>
      <c r="G786" s="200" t="s">
        <v>0</v>
      </c>
      <c r="H786" s="3" t="str">
        <v/>
      </c>
      <c r="I786" s="4" t="str">
        <v/>
      </c>
      <c r="J786" s="4" t="str">
        <v/>
      </c>
      <c r="K786" s="19" t="str">
        <v/>
      </c>
      <c r="L786" t="str">
        <f t="shared" si="24"/>
        <v/>
      </c>
      <c r="M786" s="189" t="str">
        <f>IF(LEN(L786)&gt;0,IFERROR(INDEX(Maps!$DW$2:$DW$1000,MATCH(L786,Maps!$DV$2:$DV$1000,0)),"N"),"")</f>
        <v/>
      </c>
      <c r="N786" s="202" t="str">
        <f>IF(LEN(L786)&gt;0,IFERROR(INDEX(Maps!$DX$2:$DX$1000,MATCH(L786,Maps!$DV$2:$DV$1000,0)),1),"")</f>
        <v/>
      </c>
      <c r="O786" s="204" t="str">
        <f>IF(LEN(L786)&gt;0,IFERROR(INDEX(Maps!$DY$2:$DY$1000,MATCH(L786,Maps!$DV$2:$DV$1000,0)),L786),"")</f>
        <v/>
      </c>
    </row>
    <row r="787" spans="5:15" x14ac:dyDescent="0.45">
      <c r="E787" s="195" t="str">
        <f t="shared" si="25"/>
        <v/>
      </c>
      <c r="G787" s="200" t="s">
        <v>0</v>
      </c>
      <c r="H787" s="3" t="str">
        <v/>
      </c>
      <c r="I787" s="4" t="str">
        <v/>
      </c>
      <c r="J787" s="4" t="str">
        <v/>
      </c>
      <c r="K787" s="19" t="str">
        <v/>
      </c>
      <c r="L787" t="str">
        <f t="shared" si="24"/>
        <v/>
      </c>
      <c r="M787" s="189" t="str">
        <f>IF(LEN(L787)&gt;0,IFERROR(INDEX(Maps!$DW$2:$DW$1000,MATCH(L787,Maps!$DV$2:$DV$1000,0)),"N"),"")</f>
        <v/>
      </c>
      <c r="N787" s="202" t="str">
        <f>IF(LEN(L787)&gt;0,IFERROR(INDEX(Maps!$DX$2:$DX$1000,MATCH(L787,Maps!$DV$2:$DV$1000,0)),1),"")</f>
        <v/>
      </c>
      <c r="O787" s="204" t="str">
        <f>IF(LEN(L787)&gt;0,IFERROR(INDEX(Maps!$DY$2:$DY$1000,MATCH(L787,Maps!$DV$2:$DV$1000,0)),L787),"")</f>
        <v/>
      </c>
    </row>
    <row r="788" spans="5:15" x14ac:dyDescent="0.45">
      <c r="E788" s="195" t="str">
        <f t="shared" si="25"/>
        <v/>
      </c>
      <c r="G788" s="200" t="s">
        <v>0</v>
      </c>
      <c r="H788" s="3" t="str">
        <v/>
      </c>
      <c r="I788" s="4" t="str">
        <v/>
      </c>
      <c r="J788" s="4" t="str">
        <v/>
      </c>
      <c r="K788" s="19" t="str">
        <v/>
      </c>
      <c r="L788" t="str">
        <f t="shared" si="24"/>
        <v/>
      </c>
      <c r="M788" s="189" t="str">
        <f>IF(LEN(L788)&gt;0,IFERROR(INDEX(Maps!$DW$2:$DW$1000,MATCH(L788,Maps!$DV$2:$DV$1000,0)),"N"),"")</f>
        <v/>
      </c>
      <c r="N788" s="202" t="str">
        <f>IF(LEN(L788)&gt;0,IFERROR(INDEX(Maps!$DX$2:$DX$1000,MATCH(L788,Maps!$DV$2:$DV$1000,0)),1),"")</f>
        <v/>
      </c>
      <c r="O788" s="204" t="str">
        <f>IF(LEN(L788)&gt;0,IFERROR(INDEX(Maps!$DY$2:$DY$1000,MATCH(L788,Maps!$DV$2:$DV$1000,0)),L788),"")</f>
        <v/>
      </c>
    </row>
    <row r="789" spans="5:15" x14ac:dyDescent="0.45">
      <c r="E789" s="195" t="str">
        <f t="shared" si="25"/>
        <v/>
      </c>
      <c r="G789" s="200" t="s">
        <v>0</v>
      </c>
      <c r="H789" s="3" t="str">
        <v/>
      </c>
      <c r="I789" s="4" t="str">
        <v/>
      </c>
      <c r="J789" s="4" t="str">
        <v/>
      </c>
      <c r="K789" s="19" t="str">
        <v/>
      </c>
      <c r="L789" t="str">
        <f t="shared" si="24"/>
        <v/>
      </c>
      <c r="M789" s="189" t="str">
        <f>IF(LEN(L789)&gt;0,IFERROR(INDEX(Maps!$DW$2:$DW$1000,MATCH(L789,Maps!$DV$2:$DV$1000,0)),"N"),"")</f>
        <v/>
      </c>
      <c r="N789" s="202" t="str">
        <f>IF(LEN(L789)&gt;0,IFERROR(INDEX(Maps!$DX$2:$DX$1000,MATCH(L789,Maps!$DV$2:$DV$1000,0)),1),"")</f>
        <v/>
      </c>
      <c r="O789" s="204" t="str">
        <f>IF(LEN(L789)&gt;0,IFERROR(INDEX(Maps!$DY$2:$DY$1000,MATCH(L789,Maps!$DV$2:$DV$1000,0)),L789),"")</f>
        <v/>
      </c>
    </row>
    <row r="790" spans="5:15" x14ac:dyDescent="0.45">
      <c r="E790" s="195" t="str">
        <f t="shared" si="25"/>
        <v/>
      </c>
      <c r="G790" s="200" t="s">
        <v>0</v>
      </c>
      <c r="H790" s="3" t="str">
        <v/>
      </c>
      <c r="I790" s="4" t="str">
        <v/>
      </c>
      <c r="J790" s="4" t="str">
        <v/>
      </c>
      <c r="K790" s="19" t="str">
        <v/>
      </c>
      <c r="L790" t="str">
        <f t="shared" si="24"/>
        <v/>
      </c>
      <c r="M790" s="189" t="str">
        <f>IF(LEN(L790)&gt;0,IFERROR(INDEX(Maps!$DW$2:$DW$1000,MATCH(L790,Maps!$DV$2:$DV$1000,0)),"N"),"")</f>
        <v/>
      </c>
      <c r="N790" s="202" t="str">
        <f>IF(LEN(L790)&gt;0,IFERROR(INDEX(Maps!$DX$2:$DX$1000,MATCH(L790,Maps!$DV$2:$DV$1000,0)),1),"")</f>
        <v/>
      </c>
      <c r="O790" s="204" t="str">
        <f>IF(LEN(L790)&gt;0,IFERROR(INDEX(Maps!$DY$2:$DY$1000,MATCH(L790,Maps!$DV$2:$DV$1000,0)),L790),"")</f>
        <v/>
      </c>
    </row>
    <row r="791" spans="5:15" x14ac:dyDescent="0.45">
      <c r="E791" s="195" t="str">
        <f t="shared" si="25"/>
        <v/>
      </c>
      <c r="G791" s="200" t="s">
        <v>0</v>
      </c>
      <c r="H791" s="3" t="str">
        <v/>
      </c>
      <c r="I791" s="4" t="str">
        <v/>
      </c>
      <c r="J791" s="4" t="str">
        <v/>
      </c>
      <c r="K791" s="19" t="str">
        <v/>
      </c>
      <c r="L791" t="str">
        <f t="shared" si="24"/>
        <v/>
      </c>
      <c r="M791" s="189" t="str">
        <f>IF(LEN(L791)&gt;0,IFERROR(INDEX(Maps!$DW$2:$DW$1000,MATCH(L791,Maps!$DV$2:$DV$1000,0)),"N"),"")</f>
        <v/>
      </c>
      <c r="N791" s="202" t="str">
        <f>IF(LEN(L791)&gt;0,IFERROR(INDEX(Maps!$DX$2:$DX$1000,MATCH(L791,Maps!$DV$2:$DV$1000,0)),1),"")</f>
        <v/>
      </c>
      <c r="O791" s="204" t="str">
        <f>IF(LEN(L791)&gt;0,IFERROR(INDEX(Maps!$DY$2:$DY$1000,MATCH(L791,Maps!$DV$2:$DV$1000,0)),L791),"")</f>
        <v/>
      </c>
    </row>
    <row r="792" spans="5:15" x14ac:dyDescent="0.45">
      <c r="E792" s="195" t="str">
        <f t="shared" si="25"/>
        <v/>
      </c>
      <c r="G792" s="200" t="s">
        <v>0</v>
      </c>
      <c r="H792" s="3" t="str">
        <v/>
      </c>
      <c r="I792" s="4" t="str">
        <v/>
      </c>
      <c r="J792" s="4" t="str">
        <v/>
      </c>
      <c r="K792" s="19" t="str">
        <v/>
      </c>
      <c r="L792" t="str">
        <f t="shared" si="24"/>
        <v/>
      </c>
      <c r="M792" s="189" t="str">
        <f>IF(LEN(L792)&gt;0,IFERROR(INDEX(Maps!$DW$2:$DW$1000,MATCH(L792,Maps!$DV$2:$DV$1000,0)),"N"),"")</f>
        <v/>
      </c>
      <c r="N792" s="202" t="str">
        <f>IF(LEN(L792)&gt;0,IFERROR(INDEX(Maps!$DX$2:$DX$1000,MATCH(L792,Maps!$DV$2:$DV$1000,0)),1),"")</f>
        <v/>
      </c>
      <c r="O792" s="204" t="str">
        <f>IF(LEN(L792)&gt;0,IFERROR(INDEX(Maps!$DY$2:$DY$1000,MATCH(L792,Maps!$DV$2:$DV$1000,0)),L792),"")</f>
        <v/>
      </c>
    </row>
    <row r="793" spans="5:15" x14ac:dyDescent="0.45">
      <c r="E793" s="195" t="str">
        <f t="shared" si="25"/>
        <v/>
      </c>
      <c r="G793" s="200" t="s">
        <v>0</v>
      </c>
      <c r="H793" s="3" t="str">
        <v/>
      </c>
      <c r="I793" s="4" t="str">
        <v/>
      </c>
      <c r="J793" s="4" t="str">
        <v/>
      </c>
      <c r="K793" s="19" t="str">
        <v/>
      </c>
      <c r="L793" t="str">
        <f t="shared" si="24"/>
        <v/>
      </c>
      <c r="M793" s="189" t="str">
        <f>IF(LEN(L793)&gt;0,IFERROR(INDEX(Maps!$DW$2:$DW$1000,MATCH(L793,Maps!$DV$2:$DV$1000,0)),"N"),"")</f>
        <v/>
      </c>
      <c r="N793" s="202" t="str">
        <f>IF(LEN(L793)&gt;0,IFERROR(INDEX(Maps!$DX$2:$DX$1000,MATCH(L793,Maps!$DV$2:$DV$1000,0)),1),"")</f>
        <v/>
      </c>
      <c r="O793" s="204" t="str">
        <f>IF(LEN(L793)&gt;0,IFERROR(INDEX(Maps!$DY$2:$DY$1000,MATCH(L793,Maps!$DV$2:$DV$1000,0)),L793),"")</f>
        <v/>
      </c>
    </row>
    <row r="794" spans="5:15" x14ac:dyDescent="0.45">
      <c r="E794" s="195" t="str">
        <f t="shared" si="25"/>
        <v/>
      </c>
      <c r="G794" s="200" t="s">
        <v>0</v>
      </c>
      <c r="H794" s="3" t="str">
        <v/>
      </c>
      <c r="I794" s="4" t="str">
        <v/>
      </c>
      <c r="J794" s="4" t="str">
        <v/>
      </c>
      <c r="K794" s="19" t="str">
        <v/>
      </c>
      <c r="L794" t="str">
        <f t="shared" si="24"/>
        <v/>
      </c>
      <c r="M794" s="189" t="str">
        <f>IF(LEN(L794)&gt;0,IFERROR(INDEX(Maps!$DW$2:$DW$1000,MATCH(L794,Maps!$DV$2:$DV$1000,0)),"N"),"")</f>
        <v/>
      </c>
      <c r="N794" s="202" t="str">
        <f>IF(LEN(L794)&gt;0,IFERROR(INDEX(Maps!$DX$2:$DX$1000,MATCH(L794,Maps!$DV$2:$DV$1000,0)),1),"")</f>
        <v/>
      </c>
      <c r="O794" s="204" t="str">
        <f>IF(LEN(L794)&gt;0,IFERROR(INDEX(Maps!$DY$2:$DY$1000,MATCH(L794,Maps!$DV$2:$DV$1000,0)),L794),"")</f>
        <v/>
      </c>
    </row>
    <row r="795" spans="5:15" x14ac:dyDescent="0.45">
      <c r="E795" s="195" t="str">
        <f t="shared" si="25"/>
        <v/>
      </c>
      <c r="G795" s="200" t="s">
        <v>0</v>
      </c>
      <c r="H795" s="3" t="str">
        <v/>
      </c>
      <c r="I795" s="4" t="str">
        <v/>
      </c>
      <c r="J795" s="4" t="str">
        <v/>
      </c>
      <c r="K795" s="19" t="str">
        <v/>
      </c>
      <c r="L795" t="str">
        <f t="shared" si="24"/>
        <v/>
      </c>
      <c r="M795" s="189" t="str">
        <f>IF(LEN(L795)&gt;0,IFERROR(INDEX(Maps!$DW$2:$DW$1000,MATCH(L795,Maps!$DV$2:$DV$1000,0)),"N"),"")</f>
        <v/>
      </c>
      <c r="N795" s="202" t="str">
        <f>IF(LEN(L795)&gt;0,IFERROR(INDEX(Maps!$DX$2:$DX$1000,MATCH(L795,Maps!$DV$2:$DV$1000,0)),1),"")</f>
        <v/>
      </c>
      <c r="O795" s="204" t="str">
        <f>IF(LEN(L795)&gt;0,IFERROR(INDEX(Maps!$DY$2:$DY$1000,MATCH(L795,Maps!$DV$2:$DV$1000,0)),L795),"")</f>
        <v/>
      </c>
    </row>
    <row r="796" spans="5:15" x14ac:dyDescent="0.45">
      <c r="E796" s="195" t="str">
        <f t="shared" si="25"/>
        <v/>
      </c>
      <c r="G796" s="200" t="s">
        <v>0</v>
      </c>
      <c r="H796" s="3" t="str">
        <v/>
      </c>
      <c r="I796" s="4" t="str">
        <v/>
      </c>
      <c r="J796" s="4" t="str">
        <v/>
      </c>
      <c r="K796" s="19" t="str">
        <v/>
      </c>
      <c r="L796" t="str">
        <f t="shared" si="24"/>
        <v/>
      </c>
      <c r="M796" s="189" t="str">
        <f>IF(LEN(L796)&gt;0,IFERROR(INDEX(Maps!$DW$2:$DW$1000,MATCH(L796,Maps!$DV$2:$DV$1000,0)),"N"),"")</f>
        <v/>
      </c>
      <c r="N796" s="202" t="str">
        <f>IF(LEN(L796)&gt;0,IFERROR(INDEX(Maps!$DX$2:$DX$1000,MATCH(L796,Maps!$DV$2:$DV$1000,0)),1),"")</f>
        <v/>
      </c>
      <c r="O796" s="204" t="str">
        <f>IF(LEN(L796)&gt;0,IFERROR(INDEX(Maps!$DY$2:$DY$1000,MATCH(L796,Maps!$DV$2:$DV$1000,0)),L796),"")</f>
        <v/>
      </c>
    </row>
    <row r="797" spans="5:15" x14ac:dyDescent="0.45">
      <c r="E797" s="195" t="str">
        <f t="shared" si="25"/>
        <v/>
      </c>
      <c r="G797" s="200" t="s">
        <v>0</v>
      </c>
      <c r="H797" s="3" t="str">
        <v/>
      </c>
      <c r="I797" s="4" t="str">
        <v/>
      </c>
      <c r="J797" s="4" t="str">
        <v/>
      </c>
      <c r="K797" s="19" t="str">
        <v/>
      </c>
      <c r="L797" t="str">
        <f t="shared" si="24"/>
        <v/>
      </c>
      <c r="M797" s="189" t="str">
        <f>IF(LEN(L797)&gt;0,IFERROR(INDEX(Maps!$DW$2:$DW$1000,MATCH(L797,Maps!$DV$2:$DV$1000,0)),"N"),"")</f>
        <v/>
      </c>
      <c r="N797" s="202" t="str">
        <f>IF(LEN(L797)&gt;0,IFERROR(INDEX(Maps!$DX$2:$DX$1000,MATCH(L797,Maps!$DV$2:$DV$1000,0)),1),"")</f>
        <v/>
      </c>
      <c r="O797" s="204" t="str">
        <f>IF(LEN(L797)&gt;0,IFERROR(INDEX(Maps!$DY$2:$DY$1000,MATCH(L797,Maps!$DV$2:$DV$1000,0)),L797),"")</f>
        <v/>
      </c>
    </row>
    <row r="798" spans="5:15" x14ac:dyDescent="0.45">
      <c r="E798" s="195" t="str">
        <f t="shared" si="25"/>
        <v/>
      </c>
      <c r="G798" s="200" t="s">
        <v>0</v>
      </c>
      <c r="H798" s="3" t="str">
        <v/>
      </c>
      <c r="I798" s="4" t="str">
        <v/>
      </c>
      <c r="J798" s="4" t="str">
        <v/>
      </c>
      <c r="K798" s="19" t="str">
        <v/>
      </c>
      <c r="L798" t="str">
        <f t="shared" si="24"/>
        <v/>
      </c>
      <c r="M798" s="189" t="str">
        <f>IF(LEN(L798)&gt;0,IFERROR(INDEX(Maps!$DW$2:$DW$1000,MATCH(L798,Maps!$DV$2:$DV$1000,0)),"N"),"")</f>
        <v/>
      </c>
      <c r="N798" s="202" t="str">
        <f>IF(LEN(L798)&gt;0,IFERROR(INDEX(Maps!$DX$2:$DX$1000,MATCH(L798,Maps!$DV$2:$DV$1000,0)),1),"")</f>
        <v/>
      </c>
      <c r="O798" s="204" t="str">
        <f>IF(LEN(L798)&gt;0,IFERROR(INDEX(Maps!$DY$2:$DY$1000,MATCH(L798,Maps!$DV$2:$DV$1000,0)),L798),"")</f>
        <v/>
      </c>
    </row>
    <row r="799" spans="5:15" x14ac:dyDescent="0.45">
      <c r="E799" s="195" t="str">
        <f t="shared" si="25"/>
        <v/>
      </c>
      <c r="G799" s="200" t="s">
        <v>0</v>
      </c>
      <c r="H799" s="3" t="str">
        <v/>
      </c>
      <c r="I799" s="4" t="str">
        <v/>
      </c>
      <c r="J799" s="4" t="str">
        <v/>
      </c>
      <c r="K799" s="19" t="str">
        <v/>
      </c>
      <c r="L799" t="str">
        <f t="shared" si="24"/>
        <v/>
      </c>
      <c r="M799" s="189" t="str">
        <f>IF(LEN(L799)&gt;0,IFERROR(INDEX(Maps!$DW$2:$DW$1000,MATCH(L799,Maps!$DV$2:$DV$1000,0)),"N"),"")</f>
        <v/>
      </c>
      <c r="N799" s="202" t="str">
        <f>IF(LEN(L799)&gt;0,IFERROR(INDEX(Maps!$DX$2:$DX$1000,MATCH(L799,Maps!$DV$2:$DV$1000,0)),1),"")</f>
        <v/>
      </c>
      <c r="O799" s="204" t="str">
        <f>IF(LEN(L799)&gt;0,IFERROR(INDEX(Maps!$DY$2:$DY$1000,MATCH(L799,Maps!$DV$2:$DV$1000,0)),L799),"")</f>
        <v/>
      </c>
    </row>
    <row r="800" spans="5:15" x14ac:dyDescent="0.45">
      <c r="E800" s="195" t="str">
        <f t="shared" si="25"/>
        <v/>
      </c>
      <c r="G800" s="200" t="s">
        <v>0</v>
      </c>
      <c r="H800" s="3" t="str">
        <v/>
      </c>
      <c r="I800" s="4" t="str">
        <v/>
      </c>
      <c r="J800" s="4" t="str">
        <v/>
      </c>
      <c r="K800" s="19" t="str">
        <v/>
      </c>
      <c r="L800" t="str">
        <f t="shared" si="24"/>
        <v/>
      </c>
      <c r="M800" s="189" t="str">
        <f>IF(LEN(L800)&gt;0,IFERROR(INDEX(Maps!$DW$2:$DW$1000,MATCH(L800,Maps!$DV$2:$DV$1000,0)),"N"),"")</f>
        <v/>
      </c>
      <c r="N800" s="202" t="str">
        <f>IF(LEN(L800)&gt;0,IFERROR(INDEX(Maps!$DX$2:$DX$1000,MATCH(L800,Maps!$DV$2:$DV$1000,0)),1),"")</f>
        <v/>
      </c>
      <c r="O800" s="204" t="str">
        <f>IF(LEN(L800)&gt;0,IFERROR(INDEX(Maps!$DY$2:$DY$1000,MATCH(L800,Maps!$DV$2:$DV$1000,0)),L800),"")</f>
        <v/>
      </c>
    </row>
    <row r="801" spans="5:15" x14ac:dyDescent="0.45">
      <c r="E801" s="195" t="str">
        <f t="shared" si="25"/>
        <v/>
      </c>
      <c r="G801" s="200" t="s">
        <v>0</v>
      </c>
      <c r="H801" s="3" t="str">
        <v/>
      </c>
      <c r="I801" s="4" t="str">
        <v/>
      </c>
      <c r="J801" s="4" t="str">
        <v/>
      </c>
      <c r="K801" s="19" t="str">
        <v/>
      </c>
      <c r="L801" t="str">
        <f t="shared" si="24"/>
        <v/>
      </c>
      <c r="M801" s="189" t="str">
        <f>IF(LEN(L801)&gt;0,IFERROR(INDEX(Maps!$DW$2:$DW$1000,MATCH(L801,Maps!$DV$2:$DV$1000,0)),"N"),"")</f>
        <v/>
      </c>
      <c r="N801" s="202" t="str">
        <f>IF(LEN(L801)&gt;0,IFERROR(INDEX(Maps!$DX$2:$DX$1000,MATCH(L801,Maps!$DV$2:$DV$1000,0)),1),"")</f>
        <v/>
      </c>
      <c r="O801" s="204" t="str">
        <f>IF(LEN(L801)&gt;0,IFERROR(INDEX(Maps!$DY$2:$DY$1000,MATCH(L801,Maps!$DV$2:$DV$1000,0)),L801),"")</f>
        <v/>
      </c>
    </row>
    <row r="802" spans="5:15" x14ac:dyDescent="0.45">
      <c r="E802" s="195" t="str">
        <f t="shared" si="25"/>
        <v/>
      </c>
      <c r="G802" s="200" t="s">
        <v>0</v>
      </c>
      <c r="H802" s="3" t="str">
        <v/>
      </c>
      <c r="I802" s="4" t="str">
        <v/>
      </c>
      <c r="J802" s="4" t="str">
        <v/>
      </c>
      <c r="K802" s="19" t="str">
        <v/>
      </c>
      <c r="L802" t="str">
        <f t="shared" si="24"/>
        <v/>
      </c>
      <c r="M802" s="189" t="str">
        <f>IF(LEN(L802)&gt;0,IFERROR(INDEX(Maps!$DW$2:$DW$1000,MATCH(L802,Maps!$DV$2:$DV$1000,0)),"N"),"")</f>
        <v/>
      </c>
      <c r="N802" s="202" t="str">
        <f>IF(LEN(L802)&gt;0,IFERROR(INDEX(Maps!$DX$2:$DX$1000,MATCH(L802,Maps!$DV$2:$DV$1000,0)),1),"")</f>
        <v/>
      </c>
      <c r="O802" s="204" t="str">
        <f>IF(LEN(L802)&gt;0,IFERROR(INDEX(Maps!$DY$2:$DY$1000,MATCH(L802,Maps!$DV$2:$DV$1000,0)),L802),"")</f>
        <v/>
      </c>
    </row>
    <row r="803" spans="5:15" x14ac:dyDescent="0.45">
      <c r="E803" s="195" t="str">
        <f t="shared" si="25"/>
        <v/>
      </c>
      <c r="G803" s="200" t="s">
        <v>0</v>
      </c>
      <c r="H803" s="3" t="str">
        <v/>
      </c>
      <c r="I803" s="4" t="str">
        <v/>
      </c>
      <c r="J803" s="4" t="str">
        <v/>
      </c>
      <c r="K803" s="19" t="str">
        <v/>
      </c>
      <c r="L803" t="str">
        <f t="shared" si="24"/>
        <v/>
      </c>
      <c r="M803" s="189" t="str">
        <f>IF(LEN(L803)&gt;0,IFERROR(INDEX(Maps!$DW$2:$DW$1000,MATCH(L803,Maps!$DV$2:$DV$1000,0)),"N"),"")</f>
        <v/>
      </c>
      <c r="N803" s="202" t="str">
        <f>IF(LEN(L803)&gt;0,IFERROR(INDEX(Maps!$DX$2:$DX$1000,MATCH(L803,Maps!$DV$2:$DV$1000,0)),1),"")</f>
        <v/>
      </c>
      <c r="O803" s="204" t="str">
        <f>IF(LEN(L803)&gt;0,IFERROR(INDEX(Maps!$DY$2:$DY$1000,MATCH(L803,Maps!$DV$2:$DV$1000,0)),L803),"")</f>
        <v/>
      </c>
    </row>
    <row r="804" spans="5:15" x14ac:dyDescent="0.45">
      <c r="E804" s="195" t="str">
        <f t="shared" si="25"/>
        <v/>
      </c>
      <c r="G804" s="200" t="s">
        <v>0</v>
      </c>
      <c r="H804" s="3" t="str">
        <v/>
      </c>
      <c r="I804" s="4" t="str">
        <v/>
      </c>
      <c r="J804" s="4" t="str">
        <v/>
      </c>
      <c r="K804" s="19" t="str">
        <v/>
      </c>
      <c r="L804" t="str">
        <f t="shared" si="24"/>
        <v/>
      </c>
      <c r="M804" s="189" t="str">
        <f>IF(LEN(L804)&gt;0,IFERROR(INDEX(Maps!$DW$2:$DW$1000,MATCH(L804,Maps!$DV$2:$DV$1000,0)),"N"),"")</f>
        <v/>
      </c>
      <c r="N804" s="202" t="str">
        <f>IF(LEN(L804)&gt;0,IFERROR(INDEX(Maps!$DX$2:$DX$1000,MATCH(L804,Maps!$DV$2:$DV$1000,0)),1),"")</f>
        <v/>
      </c>
      <c r="O804" s="204" t="str">
        <f>IF(LEN(L804)&gt;0,IFERROR(INDEX(Maps!$DY$2:$DY$1000,MATCH(L804,Maps!$DV$2:$DV$1000,0)),L804),"")</f>
        <v/>
      </c>
    </row>
    <row r="805" spans="5:15" x14ac:dyDescent="0.45">
      <c r="E805" s="195" t="str">
        <f t="shared" si="25"/>
        <v/>
      </c>
      <c r="G805" s="200" t="s">
        <v>0</v>
      </c>
      <c r="H805" s="3" t="str">
        <v/>
      </c>
      <c r="I805" s="4" t="str">
        <v/>
      </c>
      <c r="J805" s="4" t="str">
        <v/>
      </c>
      <c r="K805" s="19" t="str">
        <v/>
      </c>
      <c r="L805" t="str">
        <f t="shared" si="24"/>
        <v/>
      </c>
      <c r="M805" s="189" t="str">
        <f>IF(LEN(L805)&gt;0,IFERROR(INDEX(Maps!$DW$2:$DW$1000,MATCH(L805,Maps!$DV$2:$DV$1000,0)),"N"),"")</f>
        <v/>
      </c>
      <c r="N805" s="202" t="str">
        <f>IF(LEN(L805)&gt;0,IFERROR(INDEX(Maps!$DX$2:$DX$1000,MATCH(L805,Maps!$DV$2:$DV$1000,0)),1),"")</f>
        <v/>
      </c>
      <c r="O805" s="204" t="str">
        <f>IF(LEN(L805)&gt;0,IFERROR(INDEX(Maps!$DY$2:$DY$1000,MATCH(L805,Maps!$DV$2:$DV$1000,0)),L805),"")</f>
        <v/>
      </c>
    </row>
    <row r="806" spans="5:15" x14ac:dyDescent="0.45">
      <c r="E806" s="195" t="str">
        <f t="shared" si="25"/>
        <v/>
      </c>
      <c r="G806" s="200" t="s">
        <v>0</v>
      </c>
      <c r="H806" s="3" t="str">
        <v/>
      </c>
      <c r="I806" s="4" t="str">
        <v/>
      </c>
      <c r="J806" s="4" t="str">
        <v/>
      </c>
      <c r="K806" s="19" t="str">
        <v/>
      </c>
      <c r="L806" t="str">
        <f t="shared" si="24"/>
        <v/>
      </c>
      <c r="M806" s="189" t="str">
        <f>IF(LEN(L806)&gt;0,IFERROR(INDEX(Maps!$DW$2:$DW$1000,MATCH(L806,Maps!$DV$2:$DV$1000,0)),"N"),"")</f>
        <v/>
      </c>
      <c r="N806" s="202" t="str">
        <f>IF(LEN(L806)&gt;0,IFERROR(INDEX(Maps!$DX$2:$DX$1000,MATCH(L806,Maps!$DV$2:$DV$1000,0)),1),"")</f>
        <v/>
      </c>
      <c r="O806" s="204" t="str">
        <f>IF(LEN(L806)&gt;0,IFERROR(INDEX(Maps!$DY$2:$DY$1000,MATCH(L806,Maps!$DV$2:$DV$1000,0)),L806),"")</f>
        <v/>
      </c>
    </row>
    <row r="807" spans="5:15" x14ac:dyDescent="0.45">
      <c r="E807" s="195" t="str">
        <f t="shared" si="25"/>
        <v/>
      </c>
      <c r="G807" s="200" t="s">
        <v>0</v>
      </c>
      <c r="H807" s="3" t="str">
        <v/>
      </c>
      <c r="I807" s="4" t="str">
        <v/>
      </c>
      <c r="J807" s="4" t="str">
        <v/>
      </c>
      <c r="K807" s="19" t="str">
        <v/>
      </c>
      <c r="L807" t="str">
        <f t="shared" si="24"/>
        <v/>
      </c>
      <c r="M807" s="189" t="str">
        <f>IF(LEN(L807)&gt;0,IFERROR(INDEX(Maps!$DW$2:$DW$1000,MATCH(L807,Maps!$DV$2:$DV$1000,0)),"N"),"")</f>
        <v/>
      </c>
      <c r="N807" s="202" t="str">
        <f>IF(LEN(L807)&gt;0,IFERROR(INDEX(Maps!$DX$2:$DX$1000,MATCH(L807,Maps!$DV$2:$DV$1000,0)),1),"")</f>
        <v/>
      </c>
      <c r="O807" s="204" t="str">
        <f>IF(LEN(L807)&gt;0,IFERROR(INDEX(Maps!$DY$2:$DY$1000,MATCH(L807,Maps!$DV$2:$DV$1000,0)),L807),"")</f>
        <v/>
      </c>
    </row>
    <row r="808" spans="5:15" x14ac:dyDescent="0.45">
      <c r="E808" s="195" t="str">
        <f t="shared" si="25"/>
        <v/>
      </c>
      <c r="G808" s="200" t="s">
        <v>0</v>
      </c>
      <c r="H808" s="3" t="str">
        <v/>
      </c>
      <c r="I808" s="4" t="str">
        <v/>
      </c>
      <c r="J808" s="4" t="str">
        <v/>
      </c>
      <c r="K808" s="19" t="str">
        <v/>
      </c>
      <c r="L808" t="str">
        <f t="shared" si="24"/>
        <v/>
      </c>
      <c r="M808" s="189" t="str">
        <f>IF(LEN(L808)&gt;0,IFERROR(INDEX(Maps!$DW$2:$DW$1000,MATCH(L808,Maps!$DV$2:$DV$1000,0)),"N"),"")</f>
        <v/>
      </c>
      <c r="N808" s="202" t="str">
        <f>IF(LEN(L808)&gt;0,IFERROR(INDEX(Maps!$DX$2:$DX$1000,MATCH(L808,Maps!$DV$2:$DV$1000,0)),1),"")</f>
        <v/>
      </c>
      <c r="O808" s="204" t="str">
        <f>IF(LEN(L808)&gt;0,IFERROR(INDEX(Maps!$DY$2:$DY$1000,MATCH(L808,Maps!$DV$2:$DV$1000,0)),L808),"")</f>
        <v/>
      </c>
    </row>
    <row r="809" spans="5:15" x14ac:dyDescent="0.45">
      <c r="E809" s="195" t="str">
        <f t="shared" si="25"/>
        <v/>
      </c>
      <c r="G809" s="200" t="s">
        <v>0</v>
      </c>
      <c r="H809" s="3" t="str">
        <v/>
      </c>
      <c r="I809" s="4" t="str">
        <v/>
      </c>
      <c r="J809" s="4" t="str">
        <v/>
      </c>
      <c r="K809" s="19" t="str">
        <v/>
      </c>
      <c r="L809" t="str">
        <f t="shared" ref="L809:L872" si="26">IF(LEN(F810)&gt;0,F810,"")</f>
        <v/>
      </c>
      <c r="M809" s="189" t="str">
        <f>IF(LEN(L809)&gt;0,IFERROR(INDEX(Maps!$DW$2:$DW$1000,MATCH(L809,Maps!$DV$2:$DV$1000,0)),"N"),"")</f>
        <v/>
      </c>
      <c r="N809" s="202" t="str">
        <f>IF(LEN(L809)&gt;0,IFERROR(INDEX(Maps!$DX$2:$DX$1000,MATCH(L809,Maps!$DV$2:$DV$1000,0)),1),"")</f>
        <v/>
      </c>
      <c r="O809" s="204" t="str">
        <f>IF(LEN(L809)&gt;0,IFERROR(INDEX(Maps!$DY$2:$DY$1000,MATCH(L809,Maps!$DV$2:$DV$1000,0)),L809),"")</f>
        <v/>
      </c>
    </row>
    <row r="810" spans="5:15" x14ac:dyDescent="0.45">
      <c r="E810" s="195" t="str">
        <f t="shared" si="25"/>
        <v/>
      </c>
      <c r="G810" s="200" t="s">
        <v>0</v>
      </c>
      <c r="H810" s="3" t="str">
        <v/>
      </c>
      <c r="I810" s="4" t="str">
        <v/>
      </c>
      <c r="J810" s="4" t="str">
        <v/>
      </c>
      <c r="K810" s="19" t="str">
        <v/>
      </c>
      <c r="L810" t="str">
        <f t="shared" si="26"/>
        <v/>
      </c>
      <c r="M810" s="189" t="str">
        <f>IF(LEN(L810)&gt;0,IFERROR(INDEX(Maps!$DW$2:$DW$1000,MATCH(L810,Maps!$DV$2:$DV$1000,0)),"N"),"")</f>
        <v/>
      </c>
      <c r="N810" s="202" t="str">
        <f>IF(LEN(L810)&gt;0,IFERROR(INDEX(Maps!$DX$2:$DX$1000,MATCH(L810,Maps!$DV$2:$DV$1000,0)),1),"")</f>
        <v/>
      </c>
      <c r="O810" s="204" t="str">
        <f>IF(LEN(L810)&gt;0,IFERROR(INDEX(Maps!$DY$2:$DY$1000,MATCH(L810,Maps!$DV$2:$DV$1000,0)),L810),"")</f>
        <v/>
      </c>
    </row>
    <row r="811" spans="5:15" x14ac:dyDescent="0.45">
      <c r="E811" s="195" t="str">
        <f t="shared" si="25"/>
        <v/>
      </c>
      <c r="G811" s="200" t="s">
        <v>0</v>
      </c>
      <c r="H811" s="3" t="str">
        <v/>
      </c>
      <c r="I811" s="4" t="str">
        <v/>
      </c>
      <c r="J811" s="4" t="str">
        <v/>
      </c>
      <c r="K811" s="19" t="str">
        <v/>
      </c>
      <c r="L811" t="str">
        <f t="shared" si="26"/>
        <v/>
      </c>
      <c r="M811" s="189" t="str">
        <f>IF(LEN(L811)&gt;0,IFERROR(INDEX(Maps!$DW$2:$DW$1000,MATCH(L811,Maps!$DV$2:$DV$1000,0)),"N"),"")</f>
        <v/>
      </c>
      <c r="N811" s="202" t="str">
        <f>IF(LEN(L811)&gt;0,IFERROR(INDEX(Maps!$DX$2:$DX$1000,MATCH(L811,Maps!$DV$2:$DV$1000,0)),1),"")</f>
        <v/>
      </c>
      <c r="O811" s="204" t="str">
        <f>IF(LEN(L811)&gt;0,IFERROR(INDEX(Maps!$DY$2:$DY$1000,MATCH(L811,Maps!$DV$2:$DV$1000,0)),L811),"")</f>
        <v/>
      </c>
    </row>
    <row r="812" spans="5:15" x14ac:dyDescent="0.45">
      <c r="E812" s="195" t="str">
        <f t="shared" si="25"/>
        <v/>
      </c>
      <c r="G812" s="200" t="s">
        <v>0</v>
      </c>
      <c r="H812" s="3" t="str">
        <v/>
      </c>
      <c r="I812" s="4" t="str">
        <v/>
      </c>
      <c r="J812" s="4" t="str">
        <v/>
      </c>
      <c r="K812" s="19" t="str">
        <v/>
      </c>
      <c r="L812" t="str">
        <f t="shared" si="26"/>
        <v/>
      </c>
      <c r="M812" s="189" t="str">
        <f>IF(LEN(L812)&gt;0,IFERROR(INDEX(Maps!$DW$2:$DW$1000,MATCH(L812,Maps!$DV$2:$DV$1000,0)),"N"),"")</f>
        <v/>
      </c>
      <c r="N812" s="202" t="str">
        <f>IF(LEN(L812)&gt;0,IFERROR(INDEX(Maps!$DX$2:$DX$1000,MATCH(L812,Maps!$DV$2:$DV$1000,0)),1),"")</f>
        <v/>
      </c>
      <c r="O812" s="204" t="str">
        <f>IF(LEN(L812)&gt;0,IFERROR(INDEX(Maps!$DY$2:$DY$1000,MATCH(L812,Maps!$DV$2:$DV$1000,0)),L812),"")</f>
        <v/>
      </c>
    </row>
    <row r="813" spans="5:15" x14ac:dyDescent="0.45">
      <c r="E813" s="195" t="str">
        <f t="shared" si="25"/>
        <v/>
      </c>
      <c r="G813" s="200" t="s">
        <v>0</v>
      </c>
      <c r="H813" s="3" t="str">
        <v/>
      </c>
      <c r="I813" s="4" t="str">
        <v/>
      </c>
      <c r="J813" s="4" t="str">
        <v/>
      </c>
      <c r="K813" s="19" t="str">
        <v/>
      </c>
      <c r="L813" t="str">
        <f t="shared" si="26"/>
        <v/>
      </c>
      <c r="M813" s="189" t="str">
        <f>IF(LEN(L813)&gt;0,IFERROR(INDEX(Maps!$DW$2:$DW$1000,MATCH(L813,Maps!$DV$2:$DV$1000,0)),"N"),"")</f>
        <v/>
      </c>
      <c r="N813" s="202" t="str">
        <f>IF(LEN(L813)&gt;0,IFERROR(INDEX(Maps!$DX$2:$DX$1000,MATCH(L813,Maps!$DV$2:$DV$1000,0)),1),"")</f>
        <v/>
      </c>
      <c r="O813" s="204" t="str">
        <f>IF(LEN(L813)&gt;0,IFERROR(INDEX(Maps!$DY$2:$DY$1000,MATCH(L813,Maps!$DV$2:$DV$1000,0)),L813),"")</f>
        <v/>
      </c>
    </row>
    <row r="814" spans="5:15" x14ac:dyDescent="0.45">
      <c r="E814" s="195" t="str">
        <f t="shared" si="25"/>
        <v/>
      </c>
      <c r="G814" s="200" t="s">
        <v>0</v>
      </c>
      <c r="H814" s="3" t="str">
        <v/>
      </c>
      <c r="I814" s="4" t="str">
        <v/>
      </c>
      <c r="J814" s="4" t="str">
        <v/>
      </c>
      <c r="K814" s="19" t="str">
        <v/>
      </c>
      <c r="L814" t="str">
        <f t="shared" si="26"/>
        <v/>
      </c>
      <c r="M814" s="189" t="str">
        <f>IF(LEN(L814)&gt;0,IFERROR(INDEX(Maps!$DW$2:$DW$1000,MATCH(L814,Maps!$DV$2:$DV$1000,0)),"N"),"")</f>
        <v/>
      </c>
      <c r="N814" s="202" t="str">
        <f>IF(LEN(L814)&gt;0,IFERROR(INDEX(Maps!$DX$2:$DX$1000,MATCH(L814,Maps!$DV$2:$DV$1000,0)),1),"")</f>
        <v/>
      </c>
      <c r="O814" s="204" t="str">
        <f>IF(LEN(L814)&gt;0,IFERROR(INDEX(Maps!$DY$2:$DY$1000,MATCH(L814,Maps!$DV$2:$DV$1000,0)),L814),"")</f>
        <v/>
      </c>
    </row>
    <row r="815" spans="5:15" x14ac:dyDescent="0.45">
      <c r="E815" s="195" t="str">
        <f t="shared" si="25"/>
        <v/>
      </c>
      <c r="G815" s="200" t="s">
        <v>0</v>
      </c>
      <c r="H815" s="3" t="str">
        <v/>
      </c>
      <c r="I815" s="4" t="str">
        <v/>
      </c>
      <c r="J815" s="4" t="str">
        <v/>
      </c>
      <c r="K815" s="19" t="str">
        <v/>
      </c>
      <c r="L815" t="str">
        <f t="shared" si="26"/>
        <v/>
      </c>
      <c r="M815" s="189" t="str">
        <f>IF(LEN(L815)&gt;0,IFERROR(INDEX(Maps!$DW$2:$DW$1000,MATCH(L815,Maps!$DV$2:$DV$1000,0)),"N"),"")</f>
        <v/>
      </c>
      <c r="N815" s="202" t="str">
        <f>IF(LEN(L815)&gt;0,IFERROR(INDEX(Maps!$DX$2:$DX$1000,MATCH(L815,Maps!$DV$2:$DV$1000,0)),1),"")</f>
        <v/>
      </c>
      <c r="O815" s="204" t="str">
        <f>IF(LEN(L815)&gt;0,IFERROR(INDEX(Maps!$DY$2:$DY$1000,MATCH(L815,Maps!$DV$2:$DV$1000,0)),L815),"")</f>
        <v/>
      </c>
    </row>
    <row r="816" spans="5:15" x14ac:dyDescent="0.45">
      <c r="E816" s="195" t="str">
        <f t="shared" si="25"/>
        <v/>
      </c>
      <c r="G816" s="200" t="s">
        <v>0</v>
      </c>
      <c r="H816" s="3" t="str">
        <v/>
      </c>
      <c r="I816" s="4" t="str">
        <v/>
      </c>
      <c r="J816" s="4" t="str">
        <v/>
      </c>
      <c r="K816" s="19" t="str">
        <v/>
      </c>
      <c r="L816" t="str">
        <f t="shared" si="26"/>
        <v/>
      </c>
      <c r="M816" s="189" t="str">
        <f>IF(LEN(L816)&gt;0,IFERROR(INDEX(Maps!$DW$2:$DW$1000,MATCH(L816,Maps!$DV$2:$DV$1000,0)),"N"),"")</f>
        <v/>
      </c>
      <c r="N816" s="202" t="str">
        <f>IF(LEN(L816)&gt;0,IFERROR(INDEX(Maps!$DX$2:$DX$1000,MATCH(L816,Maps!$DV$2:$DV$1000,0)),1),"")</f>
        <v/>
      </c>
      <c r="O816" s="204" t="str">
        <f>IF(LEN(L816)&gt;0,IFERROR(INDEX(Maps!$DY$2:$DY$1000,MATCH(L816,Maps!$DV$2:$DV$1000,0)),L816),"")</f>
        <v/>
      </c>
    </row>
    <row r="817" spans="5:15" x14ac:dyDescent="0.45">
      <c r="E817" s="195" t="str">
        <f t="shared" si="25"/>
        <v/>
      </c>
      <c r="G817" s="200" t="s">
        <v>0</v>
      </c>
      <c r="H817" s="3" t="str">
        <v/>
      </c>
      <c r="I817" s="4" t="str">
        <v/>
      </c>
      <c r="J817" s="4" t="str">
        <v/>
      </c>
      <c r="K817" s="19" t="str">
        <v/>
      </c>
      <c r="L817" t="str">
        <f t="shared" si="26"/>
        <v/>
      </c>
      <c r="M817" s="189" t="str">
        <f>IF(LEN(L817)&gt;0,IFERROR(INDEX(Maps!$DW$2:$DW$1000,MATCH(L817,Maps!$DV$2:$DV$1000,0)),"N"),"")</f>
        <v/>
      </c>
      <c r="N817" s="202" t="str">
        <f>IF(LEN(L817)&gt;0,IFERROR(INDEX(Maps!$DX$2:$DX$1000,MATCH(L817,Maps!$DV$2:$DV$1000,0)),1),"")</f>
        <v/>
      </c>
      <c r="O817" s="204" t="str">
        <f>IF(LEN(L817)&gt;0,IFERROR(INDEX(Maps!$DY$2:$DY$1000,MATCH(L817,Maps!$DV$2:$DV$1000,0)),L817),"")</f>
        <v/>
      </c>
    </row>
    <row r="818" spans="5:15" x14ac:dyDescent="0.45">
      <c r="E818" s="195" t="str">
        <f t="shared" si="25"/>
        <v/>
      </c>
      <c r="G818" s="200" t="s">
        <v>0</v>
      </c>
      <c r="H818" s="3" t="str">
        <v/>
      </c>
      <c r="I818" s="4" t="str">
        <v/>
      </c>
      <c r="J818" s="4" t="str">
        <v/>
      </c>
      <c r="K818" s="19" t="str">
        <v/>
      </c>
      <c r="L818" t="str">
        <f t="shared" si="26"/>
        <v/>
      </c>
      <c r="M818" s="189" t="str">
        <f>IF(LEN(L818)&gt;0,IFERROR(INDEX(Maps!$DW$2:$DW$1000,MATCH(L818,Maps!$DV$2:$DV$1000,0)),"N"),"")</f>
        <v/>
      </c>
      <c r="N818" s="202" t="str">
        <f>IF(LEN(L818)&gt;0,IFERROR(INDEX(Maps!$DX$2:$DX$1000,MATCH(L818,Maps!$DV$2:$DV$1000,0)),1),"")</f>
        <v/>
      </c>
      <c r="O818" s="204" t="str">
        <f>IF(LEN(L818)&gt;0,IFERROR(INDEX(Maps!$DY$2:$DY$1000,MATCH(L818,Maps!$DV$2:$DV$1000,0)),L818),"")</f>
        <v/>
      </c>
    </row>
    <row r="819" spans="5:15" x14ac:dyDescent="0.45">
      <c r="E819" s="195" t="str">
        <f t="shared" si="25"/>
        <v/>
      </c>
      <c r="G819" s="200" t="s">
        <v>0</v>
      </c>
      <c r="H819" s="3" t="str">
        <v/>
      </c>
      <c r="I819" s="4" t="str">
        <v/>
      </c>
      <c r="J819" s="4" t="str">
        <v/>
      </c>
      <c r="K819" s="19" t="str">
        <v/>
      </c>
      <c r="L819" t="str">
        <f t="shared" si="26"/>
        <v/>
      </c>
      <c r="M819" s="189" t="str">
        <f>IF(LEN(L819)&gt;0,IFERROR(INDEX(Maps!$DW$2:$DW$1000,MATCH(L819,Maps!$DV$2:$DV$1000,0)),"N"),"")</f>
        <v/>
      </c>
      <c r="N819" s="202" t="str">
        <f>IF(LEN(L819)&gt;0,IFERROR(INDEX(Maps!$DX$2:$DX$1000,MATCH(L819,Maps!$DV$2:$DV$1000,0)),1),"")</f>
        <v/>
      </c>
      <c r="O819" s="204" t="str">
        <f>IF(LEN(L819)&gt;0,IFERROR(INDEX(Maps!$DY$2:$DY$1000,MATCH(L819,Maps!$DV$2:$DV$1000,0)),L819),"")</f>
        <v/>
      </c>
    </row>
    <row r="820" spans="5:15" x14ac:dyDescent="0.45">
      <c r="E820" s="195" t="str">
        <f t="shared" si="25"/>
        <v/>
      </c>
      <c r="G820" s="200" t="s">
        <v>0</v>
      </c>
      <c r="H820" s="3" t="str">
        <v/>
      </c>
      <c r="I820" s="4" t="str">
        <v/>
      </c>
      <c r="J820" s="4" t="str">
        <v/>
      </c>
      <c r="K820" s="19" t="str">
        <v/>
      </c>
      <c r="L820" t="str">
        <f t="shared" si="26"/>
        <v/>
      </c>
      <c r="M820" s="189" t="str">
        <f>IF(LEN(L820)&gt;0,IFERROR(INDEX(Maps!$DW$2:$DW$1000,MATCH(L820,Maps!$DV$2:$DV$1000,0)),"N"),"")</f>
        <v/>
      </c>
      <c r="N820" s="202" t="str">
        <f>IF(LEN(L820)&gt;0,IFERROR(INDEX(Maps!$DX$2:$DX$1000,MATCH(L820,Maps!$DV$2:$DV$1000,0)),1),"")</f>
        <v/>
      </c>
      <c r="O820" s="204" t="str">
        <f>IF(LEN(L820)&gt;0,IFERROR(INDEX(Maps!$DY$2:$DY$1000,MATCH(L820,Maps!$DV$2:$DV$1000,0)),L820),"")</f>
        <v/>
      </c>
    </row>
    <row r="821" spans="5:15" x14ac:dyDescent="0.45">
      <c r="E821" s="195" t="str">
        <f t="shared" si="25"/>
        <v/>
      </c>
      <c r="G821" s="200" t="s">
        <v>0</v>
      </c>
      <c r="H821" s="3" t="str">
        <v/>
      </c>
      <c r="I821" s="4" t="str">
        <v/>
      </c>
      <c r="J821" s="4" t="str">
        <v/>
      </c>
      <c r="K821" s="19" t="str">
        <v/>
      </c>
      <c r="L821" t="str">
        <f t="shared" si="26"/>
        <v/>
      </c>
      <c r="M821" s="189" t="str">
        <f>IF(LEN(L821)&gt;0,IFERROR(INDEX(Maps!$DW$2:$DW$1000,MATCH(L821,Maps!$DV$2:$DV$1000,0)),"N"),"")</f>
        <v/>
      </c>
      <c r="N821" s="202" t="str">
        <f>IF(LEN(L821)&gt;0,IFERROR(INDEX(Maps!$DX$2:$DX$1000,MATCH(L821,Maps!$DV$2:$DV$1000,0)),1),"")</f>
        <v/>
      </c>
      <c r="O821" s="204" t="str">
        <f>IF(LEN(L821)&gt;0,IFERROR(INDEX(Maps!$DY$2:$DY$1000,MATCH(L821,Maps!$DV$2:$DV$1000,0)),L821),"")</f>
        <v/>
      </c>
    </row>
    <row r="822" spans="5:15" x14ac:dyDescent="0.45">
      <c r="E822" s="195" t="str">
        <f t="shared" si="25"/>
        <v/>
      </c>
      <c r="G822" s="200" t="s">
        <v>0</v>
      </c>
      <c r="H822" s="3" t="str">
        <v/>
      </c>
      <c r="I822" s="4" t="str">
        <v/>
      </c>
      <c r="J822" s="4" t="str">
        <v/>
      </c>
      <c r="K822" s="19" t="str">
        <v/>
      </c>
      <c r="L822" t="str">
        <f t="shared" si="26"/>
        <v/>
      </c>
      <c r="M822" s="189" t="str">
        <f>IF(LEN(L822)&gt;0,IFERROR(INDEX(Maps!$DW$2:$DW$1000,MATCH(L822,Maps!$DV$2:$DV$1000,0)),"N"),"")</f>
        <v/>
      </c>
      <c r="N822" s="202" t="str">
        <f>IF(LEN(L822)&gt;0,IFERROR(INDEX(Maps!$DX$2:$DX$1000,MATCH(L822,Maps!$DV$2:$DV$1000,0)),1),"")</f>
        <v/>
      </c>
      <c r="O822" s="204" t="str">
        <f>IF(LEN(L822)&gt;0,IFERROR(INDEX(Maps!$DY$2:$DY$1000,MATCH(L822,Maps!$DV$2:$DV$1000,0)),L822),"")</f>
        <v/>
      </c>
    </row>
    <row r="823" spans="5:15" x14ac:dyDescent="0.45">
      <c r="E823" s="195" t="str">
        <f t="shared" si="25"/>
        <v/>
      </c>
      <c r="G823" s="200" t="s">
        <v>0</v>
      </c>
      <c r="H823" s="3" t="str">
        <v/>
      </c>
      <c r="I823" s="4" t="str">
        <v/>
      </c>
      <c r="J823" s="4" t="str">
        <v/>
      </c>
      <c r="K823" s="19" t="str">
        <v/>
      </c>
      <c r="L823" t="str">
        <f t="shared" si="26"/>
        <v/>
      </c>
      <c r="M823" s="189" t="str">
        <f>IF(LEN(L823)&gt;0,IFERROR(INDEX(Maps!$DW$2:$DW$1000,MATCH(L823,Maps!$DV$2:$DV$1000,0)),"N"),"")</f>
        <v/>
      </c>
      <c r="N823" s="202" t="str">
        <f>IF(LEN(L823)&gt;0,IFERROR(INDEX(Maps!$DX$2:$DX$1000,MATCH(L823,Maps!$DV$2:$DV$1000,0)),1),"")</f>
        <v/>
      </c>
      <c r="O823" s="204" t="str">
        <f>IF(LEN(L823)&gt;0,IFERROR(INDEX(Maps!$DY$2:$DY$1000,MATCH(L823,Maps!$DV$2:$DV$1000,0)),L823),"")</f>
        <v/>
      </c>
    </row>
    <row r="824" spans="5:15" x14ac:dyDescent="0.45">
      <c r="E824" s="195" t="str">
        <f t="shared" si="25"/>
        <v/>
      </c>
      <c r="G824" s="200" t="s">
        <v>0</v>
      </c>
      <c r="H824" s="3" t="str">
        <v/>
      </c>
      <c r="I824" s="4" t="str">
        <v/>
      </c>
      <c r="J824" s="4" t="str">
        <v/>
      </c>
      <c r="K824" s="19" t="str">
        <v/>
      </c>
      <c r="L824" t="str">
        <f t="shared" si="26"/>
        <v/>
      </c>
      <c r="M824" s="189" t="str">
        <f>IF(LEN(L824)&gt;0,IFERROR(INDEX(Maps!$DW$2:$DW$1000,MATCH(L824,Maps!$DV$2:$DV$1000,0)),"N"),"")</f>
        <v/>
      </c>
      <c r="N824" s="202" t="str">
        <f>IF(LEN(L824)&gt;0,IFERROR(INDEX(Maps!$DX$2:$DX$1000,MATCH(L824,Maps!$DV$2:$DV$1000,0)),1),"")</f>
        <v/>
      </c>
      <c r="O824" s="204" t="str">
        <f>IF(LEN(L824)&gt;0,IFERROR(INDEX(Maps!$DY$2:$DY$1000,MATCH(L824,Maps!$DV$2:$DV$1000,0)),L824),"")</f>
        <v/>
      </c>
    </row>
    <row r="825" spans="5:15" x14ac:dyDescent="0.45">
      <c r="E825" s="195" t="str">
        <f t="shared" si="25"/>
        <v/>
      </c>
      <c r="G825" s="200" t="s">
        <v>0</v>
      </c>
      <c r="H825" s="3" t="str">
        <v/>
      </c>
      <c r="I825" s="4" t="str">
        <v/>
      </c>
      <c r="J825" s="4" t="str">
        <v/>
      </c>
      <c r="K825" s="19" t="str">
        <v/>
      </c>
      <c r="L825" t="str">
        <f t="shared" si="26"/>
        <v/>
      </c>
      <c r="M825" s="189" t="str">
        <f>IF(LEN(L825)&gt;0,IFERROR(INDEX(Maps!$DW$2:$DW$1000,MATCH(L825,Maps!$DV$2:$DV$1000,0)),"N"),"")</f>
        <v/>
      </c>
      <c r="N825" s="202" t="str">
        <f>IF(LEN(L825)&gt;0,IFERROR(INDEX(Maps!$DX$2:$DX$1000,MATCH(L825,Maps!$DV$2:$DV$1000,0)),1),"")</f>
        <v/>
      </c>
      <c r="O825" s="204" t="str">
        <f>IF(LEN(L825)&gt;0,IFERROR(INDEX(Maps!$DY$2:$DY$1000,MATCH(L825,Maps!$DV$2:$DV$1000,0)),L825),"")</f>
        <v/>
      </c>
    </row>
    <row r="826" spans="5:15" x14ac:dyDescent="0.45">
      <c r="E826" s="195" t="str">
        <f t="shared" si="25"/>
        <v/>
      </c>
      <c r="G826" s="200" t="s">
        <v>0</v>
      </c>
      <c r="H826" s="3" t="str">
        <v/>
      </c>
      <c r="I826" s="4" t="str">
        <v/>
      </c>
      <c r="J826" s="4" t="str">
        <v/>
      </c>
      <c r="K826" s="19" t="str">
        <v/>
      </c>
      <c r="L826" t="str">
        <f t="shared" si="26"/>
        <v/>
      </c>
      <c r="M826" s="189" t="str">
        <f>IF(LEN(L826)&gt;0,IFERROR(INDEX(Maps!$DW$2:$DW$1000,MATCH(L826,Maps!$DV$2:$DV$1000,0)),"N"),"")</f>
        <v/>
      </c>
      <c r="N826" s="202" t="str">
        <f>IF(LEN(L826)&gt;0,IFERROR(INDEX(Maps!$DX$2:$DX$1000,MATCH(L826,Maps!$DV$2:$DV$1000,0)),1),"")</f>
        <v/>
      </c>
      <c r="O826" s="204" t="str">
        <f>IF(LEN(L826)&gt;0,IFERROR(INDEX(Maps!$DY$2:$DY$1000,MATCH(L826,Maps!$DV$2:$DV$1000,0)),L826),"")</f>
        <v/>
      </c>
    </row>
    <row r="827" spans="5:15" x14ac:dyDescent="0.45">
      <c r="E827" s="195" t="str">
        <f t="shared" si="25"/>
        <v/>
      </c>
      <c r="G827" s="200" t="s">
        <v>0</v>
      </c>
      <c r="H827" s="3" t="str">
        <v/>
      </c>
      <c r="I827" s="4" t="str">
        <v/>
      </c>
      <c r="J827" s="4" t="str">
        <v/>
      </c>
      <c r="K827" s="19" t="str">
        <v/>
      </c>
      <c r="L827" t="str">
        <f t="shared" si="26"/>
        <v/>
      </c>
      <c r="M827" s="189" t="str">
        <f>IF(LEN(L827)&gt;0,IFERROR(INDEX(Maps!$DW$2:$DW$1000,MATCH(L827,Maps!$DV$2:$DV$1000,0)),"N"),"")</f>
        <v/>
      </c>
      <c r="N827" s="202" t="str">
        <f>IF(LEN(L827)&gt;0,IFERROR(INDEX(Maps!$DX$2:$DX$1000,MATCH(L827,Maps!$DV$2:$DV$1000,0)),1),"")</f>
        <v/>
      </c>
      <c r="O827" s="204" t="str">
        <f>IF(LEN(L827)&gt;0,IFERROR(INDEX(Maps!$DY$2:$DY$1000,MATCH(L827,Maps!$DV$2:$DV$1000,0)),L827),"")</f>
        <v/>
      </c>
    </row>
    <row r="828" spans="5:15" x14ac:dyDescent="0.45">
      <c r="E828" s="195" t="str">
        <f t="shared" si="25"/>
        <v/>
      </c>
      <c r="G828" s="200" t="s">
        <v>0</v>
      </c>
      <c r="H828" s="3" t="str">
        <v/>
      </c>
      <c r="I828" s="4" t="str">
        <v/>
      </c>
      <c r="J828" s="4" t="str">
        <v/>
      </c>
      <c r="K828" s="19" t="str">
        <v/>
      </c>
      <c r="L828" t="str">
        <f t="shared" si="26"/>
        <v/>
      </c>
      <c r="M828" s="189" t="str">
        <f>IF(LEN(L828)&gt;0,IFERROR(INDEX(Maps!$DW$2:$DW$1000,MATCH(L828,Maps!$DV$2:$DV$1000,0)),"N"),"")</f>
        <v/>
      </c>
      <c r="N828" s="202" t="str">
        <f>IF(LEN(L828)&gt;0,IFERROR(INDEX(Maps!$DX$2:$DX$1000,MATCH(L828,Maps!$DV$2:$DV$1000,0)),1),"")</f>
        <v/>
      </c>
      <c r="O828" s="204" t="str">
        <f>IF(LEN(L828)&gt;0,IFERROR(INDEX(Maps!$DY$2:$DY$1000,MATCH(L828,Maps!$DV$2:$DV$1000,0)),L828),"")</f>
        <v/>
      </c>
    </row>
    <row r="829" spans="5:15" x14ac:dyDescent="0.45">
      <c r="E829" s="195" t="str">
        <f t="shared" si="25"/>
        <v/>
      </c>
      <c r="G829" s="200" t="s">
        <v>0</v>
      </c>
      <c r="H829" s="3" t="str">
        <v/>
      </c>
      <c r="I829" s="4" t="str">
        <v/>
      </c>
      <c r="J829" s="4" t="str">
        <v/>
      </c>
      <c r="K829" s="19" t="str">
        <v/>
      </c>
      <c r="L829" t="str">
        <f t="shared" si="26"/>
        <v/>
      </c>
      <c r="M829" s="189" t="str">
        <f>IF(LEN(L829)&gt;0,IFERROR(INDEX(Maps!$DW$2:$DW$1000,MATCH(L829,Maps!$DV$2:$DV$1000,0)),"N"),"")</f>
        <v/>
      </c>
      <c r="N829" s="202" t="str">
        <f>IF(LEN(L829)&gt;0,IFERROR(INDEX(Maps!$DX$2:$DX$1000,MATCH(L829,Maps!$DV$2:$DV$1000,0)),1),"")</f>
        <v/>
      </c>
      <c r="O829" s="204" t="str">
        <f>IF(LEN(L829)&gt;0,IFERROR(INDEX(Maps!$DY$2:$DY$1000,MATCH(L829,Maps!$DV$2:$DV$1000,0)),L829),"")</f>
        <v/>
      </c>
    </row>
    <row r="830" spans="5:15" x14ac:dyDescent="0.45">
      <c r="E830" s="195" t="str">
        <f t="shared" si="25"/>
        <v/>
      </c>
      <c r="G830" s="200" t="s">
        <v>0</v>
      </c>
      <c r="H830" s="3" t="str">
        <v/>
      </c>
      <c r="I830" s="4" t="str">
        <v/>
      </c>
      <c r="J830" s="4" t="str">
        <v/>
      </c>
      <c r="K830" s="19" t="str">
        <v/>
      </c>
      <c r="L830" t="str">
        <f t="shared" si="26"/>
        <v/>
      </c>
      <c r="M830" s="189" t="str">
        <f>IF(LEN(L830)&gt;0,IFERROR(INDEX(Maps!$DW$2:$DW$1000,MATCH(L830,Maps!$DV$2:$DV$1000,0)),"N"),"")</f>
        <v/>
      </c>
      <c r="N830" s="202" t="str">
        <f>IF(LEN(L830)&gt;0,IFERROR(INDEX(Maps!$DX$2:$DX$1000,MATCH(L830,Maps!$DV$2:$DV$1000,0)),1),"")</f>
        <v/>
      </c>
      <c r="O830" s="204" t="str">
        <f>IF(LEN(L830)&gt;0,IFERROR(INDEX(Maps!$DY$2:$DY$1000,MATCH(L830,Maps!$DV$2:$DV$1000,0)),L830),"")</f>
        <v/>
      </c>
    </row>
    <row r="831" spans="5:15" x14ac:dyDescent="0.45">
      <c r="E831" s="195" t="str">
        <f t="shared" si="25"/>
        <v/>
      </c>
      <c r="G831" s="200" t="s">
        <v>0</v>
      </c>
      <c r="H831" s="3" t="str">
        <v/>
      </c>
      <c r="I831" s="4" t="str">
        <v/>
      </c>
      <c r="J831" s="4" t="str">
        <v/>
      </c>
      <c r="K831" s="19" t="str">
        <v/>
      </c>
      <c r="L831" t="str">
        <f t="shared" si="26"/>
        <v/>
      </c>
      <c r="M831" s="189" t="str">
        <f>IF(LEN(L831)&gt;0,IFERROR(INDEX(Maps!$DW$2:$DW$1000,MATCH(L831,Maps!$DV$2:$DV$1000,0)),"N"),"")</f>
        <v/>
      </c>
      <c r="N831" s="202" t="str">
        <f>IF(LEN(L831)&gt;0,IFERROR(INDEX(Maps!$DX$2:$DX$1000,MATCH(L831,Maps!$DV$2:$DV$1000,0)),1),"")</f>
        <v/>
      </c>
      <c r="O831" s="204" t="str">
        <f>IF(LEN(L831)&gt;0,IFERROR(INDEX(Maps!$DY$2:$DY$1000,MATCH(L831,Maps!$DV$2:$DV$1000,0)),L831),"")</f>
        <v/>
      </c>
    </row>
    <row r="832" spans="5:15" x14ac:dyDescent="0.45">
      <c r="E832" s="195" t="str">
        <f t="shared" si="25"/>
        <v/>
      </c>
      <c r="G832" s="200" t="s">
        <v>0</v>
      </c>
      <c r="H832" s="3" t="str">
        <v/>
      </c>
      <c r="I832" s="4" t="str">
        <v/>
      </c>
      <c r="J832" s="4" t="str">
        <v/>
      </c>
      <c r="K832" s="19" t="str">
        <v/>
      </c>
      <c r="L832" t="str">
        <f t="shared" si="26"/>
        <v/>
      </c>
      <c r="M832" s="189" t="str">
        <f>IF(LEN(L832)&gt;0,IFERROR(INDEX(Maps!$DW$2:$DW$1000,MATCH(L832,Maps!$DV$2:$DV$1000,0)),"N"),"")</f>
        <v/>
      </c>
      <c r="N832" s="202" t="str">
        <f>IF(LEN(L832)&gt;0,IFERROR(INDEX(Maps!$DX$2:$DX$1000,MATCH(L832,Maps!$DV$2:$DV$1000,0)),1),"")</f>
        <v/>
      </c>
      <c r="O832" s="204" t="str">
        <f>IF(LEN(L832)&gt;0,IFERROR(INDEX(Maps!$DY$2:$DY$1000,MATCH(L832,Maps!$DV$2:$DV$1000,0)),L832),"")</f>
        <v/>
      </c>
    </row>
    <row r="833" spans="5:15" x14ac:dyDescent="0.45">
      <c r="E833" s="195" t="str">
        <f t="shared" si="25"/>
        <v/>
      </c>
      <c r="G833" s="200" t="s">
        <v>0</v>
      </c>
      <c r="H833" s="3" t="str">
        <v/>
      </c>
      <c r="I833" s="4" t="str">
        <v/>
      </c>
      <c r="J833" s="4" t="str">
        <v/>
      </c>
      <c r="K833" s="19" t="str">
        <v/>
      </c>
      <c r="L833" t="str">
        <f t="shared" si="26"/>
        <v/>
      </c>
      <c r="M833" s="189" t="str">
        <f>IF(LEN(L833)&gt;0,IFERROR(INDEX(Maps!$DW$2:$DW$1000,MATCH(L833,Maps!$DV$2:$DV$1000,0)),"N"),"")</f>
        <v/>
      </c>
      <c r="N833" s="202" t="str">
        <f>IF(LEN(L833)&gt;0,IFERROR(INDEX(Maps!$DX$2:$DX$1000,MATCH(L833,Maps!$DV$2:$DV$1000,0)),1),"")</f>
        <v/>
      </c>
      <c r="O833" s="204" t="str">
        <f>IF(LEN(L833)&gt;0,IFERROR(INDEX(Maps!$DY$2:$DY$1000,MATCH(L833,Maps!$DV$2:$DV$1000,0)),L833),"")</f>
        <v/>
      </c>
    </row>
    <row r="834" spans="5:15" x14ac:dyDescent="0.45">
      <c r="E834" s="195" t="str">
        <f t="shared" ref="E834:E897" si="27">IF(LEN(A834)&gt;0,A834,"")</f>
        <v/>
      </c>
      <c r="G834" s="200" t="s">
        <v>0</v>
      </c>
      <c r="H834" s="3" t="str">
        <v/>
      </c>
      <c r="I834" s="4" t="str">
        <v/>
      </c>
      <c r="J834" s="4" t="str">
        <v/>
      </c>
      <c r="K834" s="19" t="str">
        <v/>
      </c>
      <c r="L834" t="str">
        <f t="shared" si="26"/>
        <v/>
      </c>
      <c r="M834" s="189" t="str">
        <f>IF(LEN(L834)&gt;0,IFERROR(INDEX(Maps!$DW$2:$DW$1000,MATCH(L834,Maps!$DV$2:$DV$1000,0)),"N"),"")</f>
        <v/>
      </c>
      <c r="N834" s="202" t="str">
        <f>IF(LEN(L834)&gt;0,IFERROR(INDEX(Maps!$DX$2:$DX$1000,MATCH(L834,Maps!$DV$2:$DV$1000,0)),1),"")</f>
        <v/>
      </c>
      <c r="O834" s="204" t="str">
        <f>IF(LEN(L834)&gt;0,IFERROR(INDEX(Maps!$DY$2:$DY$1000,MATCH(L834,Maps!$DV$2:$DV$1000,0)),L834),"")</f>
        <v/>
      </c>
    </row>
    <row r="835" spans="5:15" x14ac:dyDescent="0.45">
      <c r="E835" s="195" t="str">
        <f t="shared" si="27"/>
        <v/>
      </c>
      <c r="G835" s="200" t="s">
        <v>0</v>
      </c>
      <c r="H835" s="3" t="str">
        <v/>
      </c>
      <c r="I835" s="4" t="str">
        <v/>
      </c>
      <c r="J835" s="4" t="str">
        <v/>
      </c>
      <c r="K835" s="19" t="str">
        <v/>
      </c>
      <c r="L835" t="str">
        <f t="shared" si="26"/>
        <v/>
      </c>
      <c r="M835" s="189" t="str">
        <f>IF(LEN(L835)&gt;0,IFERROR(INDEX(Maps!$DW$2:$DW$1000,MATCH(L835,Maps!$DV$2:$DV$1000,0)),"N"),"")</f>
        <v/>
      </c>
      <c r="N835" s="202" t="str">
        <f>IF(LEN(L835)&gt;0,IFERROR(INDEX(Maps!$DX$2:$DX$1000,MATCH(L835,Maps!$DV$2:$DV$1000,0)),1),"")</f>
        <v/>
      </c>
      <c r="O835" s="204" t="str">
        <f>IF(LEN(L835)&gt;0,IFERROR(INDEX(Maps!$DY$2:$DY$1000,MATCH(L835,Maps!$DV$2:$DV$1000,0)),L835),"")</f>
        <v/>
      </c>
    </row>
    <row r="836" spans="5:15" x14ac:dyDescent="0.45">
      <c r="E836" s="195" t="str">
        <f t="shared" si="27"/>
        <v/>
      </c>
      <c r="G836" s="200" t="s">
        <v>0</v>
      </c>
      <c r="H836" s="3" t="str">
        <v/>
      </c>
      <c r="I836" s="4" t="str">
        <v/>
      </c>
      <c r="J836" s="4" t="str">
        <v/>
      </c>
      <c r="K836" s="19" t="str">
        <v/>
      </c>
      <c r="L836" t="str">
        <f t="shared" si="26"/>
        <v/>
      </c>
      <c r="M836" s="189" t="str">
        <f>IF(LEN(L836)&gt;0,IFERROR(INDEX(Maps!$DW$2:$DW$1000,MATCH(L836,Maps!$DV$2:$DV$1000,0)),"N"),"")</f>
        <v/>
      </c>
      <c r="N836" s="202" t="str">
        <f>IF(LEN(L836)&gt;0,IFERROR(INDEX(Maps!$DX$2:$DX$1000,MATCH(L836,Maps!$DV$2:$DV$1000,0)),1),"")</f>
        <v/>
      </c>
      <c r="O836" s="204" t="str">
        <f>IF(LEN(L836)&gt;0,IFERROR(INDEX(Maps!$DY$2:$DY$1000,MATCH(L836,Maps!$DV$2:$DV$1000,0)),L836),"")</f>
        <v/>
      </c>
    </row>
    <row r="837" spans="5:15" x14ac:dyDescent="0.45">
      <c r="E837" s="195" t="str">
        <f t="shared" si="27"/>
        <v/>
      </c>
      <c r="G837" s="200" t="s">
        <v>0</v>
      </c>
      <c r="H837" s="3" t="str">
        <v/>
      </c>
      <c r="I837" s="4" t="str">
        <v/>
      </c>
      <c r="J837" s="4" t="str">
        <v/>
      </c>
      <c r="K837" s="19" t="str">
        <v/>
      </c>
      <c r="L837" t="str">
        <f t="shared" si="26"/>
        <v/>
      </c>
      <c r="M837" s="189" t="str">
        <f>IF(LEN(L837)&gt;0,IFERROR(INDEX(Maps!$DW$2:$DW$1000,MATCH(L837,Maps!$DV$2:$DV$1000,0)),"N"),"")</f>
        <v/>
      </c>
      <c r="N837" s="202" t="str">
        <f>IF(LEN(L837)&gt;0,IFERROR(INDEX(Maps!$DX$2:$DX$1000,MATCH(L837,Maps!$DV$2:$DV$1000,0)),1),"")</f>
        <v/>
      </c>
      <c r="O837" s="204" t="str">
        <f>IF(LEN(L837)&gt;0,IFERROR(INDEX(Maps!$DY$2:$DY$1000,MATCH(L837,Maps!$DV$2:$DV$1000,0)),L837),"")</f>
        <v/>
      </c>
    </row>
    <row r="838" spans="5:15" x14ac:dyDescent="0.45">
      <c r="E838" s="195" t="str">
        <f t="shared" si="27"/>
        <v/>
      </c>
      <c r="G838" s="200" t="s">
        <v>0</v>
      </c>
      <c r="H838" s="3" t="str">
        <v/>
      </c>
      <c r="I838" s="4" t="str">
        <v/>
      </c>
      <c r="J838" s="4" t="str">
        <v/>
      </c>
      <c r="K838" s="19" t="str">
        <v/>
      </c>
      <c r="L838" t="str">
        <f t="shared" si="26"/>
        <v/>
      </c>
      <c r="M838" s="189" t="str">
        <f>IF(LEN(L838)&gt;0,IFERROR(INDEX(Maps!$DW$2:$DW$1000,MATCH(L838,Maps!$DV$2:$DV$1000,0)),"N"),"")</f>
        <v/>
      </c>
      <c r="N838" s="202" t="str">
        <f>IF(LEN(L838)&gt;0,IFERROR(INDEX(Maps!$DX$2:$DX$1000,MATCH(L838,Maps!$DV$2:$DV$1000,0)),1),"")</f>
        <v/>
      </c>
      <c r="O838" s="204" t="str">
        <f>IF(LEN(L838)&gt;0,IFERROR(INDEX(Maps!$DY$2:$DY$1000,MATCH(L838,Maps!$DV$2:$DV$1000,0)),L838),"")</f>
        <v/>
      </c>
    </row>
    <row r="839" spans="5:15" x14ac:dyDescent="0.45">
      <c r="E839" s="195" t="str">
        <f t="shared" si="27"/>
        <v/>
      </c>
      <c r="G839" s="200" t="s">
        <v>0</v>
      </c>
      <c r="H839" s="3" t="str">
        <v/>
      </c>
      <c r="I839" s="4" t="str">
        <v/>
      </c>
      <c r="J839" s="4" t="str">
        <v/>
      </c>
      <c r="K839" s="19" t="str">
        <v/>
      </c>
      <c r="L839" t="str">
        <f t="shared" si="26"/>
        <v/>
      </c>
      <c r="M839" s="189" t="str">
        <f>IF(LEN(L839)&gt;0,IFERROR(INDEX(Maps!$DW$2:$DW$1000,MATCH(L839,Maps!$DV$2:$DV$1000,0)),"N"),"")</f>
        <v/>
      </c>
      <c r="N839" s="202" t="str">
        <f>IF(LEN(L839)&gt;0,IFERROR(INDEX(Maps!$DX$2:$DX$1000,MATCH(L839,Maps!$DV$2:$DV$1000,0)),1),"")</f>
        <v/>
      </c>
      <c r="O839" s="204" t="str">
        <f>IF(LEN(L839)&gt;0,IFERROR(INDEX(Maps!$DY$2:$DY$1000,MATCH(L839,Maps!$DV$2:$DV$1000,0)),L839),"")</f>
        <v/>
      </c>
    </row>
    <row r="840" spans="5:15" x14ac:dyDescent="0.45">
      <c r="E840" s="195" t="str">
        <f t="shared" si="27"/>
        <v/>
      </c>
      <c r="G840" s="200" t="s">
        <v>0</v>
      </c>
      <c r="H840" s="3" t="str">
        <v/>
      </c>
      <c r="I840" s="4" t="str">
        <v/>
      </c>
      <c r="J840" s="4" t="str">
        <v/>
      </c>
      <c r="K840" s="19" t="str">
        <v/>
      </c>
      <c r="L840" t="str">
        <f t="shared" si="26"/>
        <v/>
      </c>
      <c r="M840" s="189" t="str">
        <f>IF(LEN(L840)&gt;0,IFERROR(INDEX(Maps!$DW$2:$DW$1000,MATCH(L840,Maps!$DV$2:$DV$1000,0)),"N"),"")</f>
        <v/>
      </c>
      <c r="N840" s="202" t="str">
        <f>IF(LEN(L840)&gt;0,IFERROR(INDEX(Maps!$DX$2:$DX$1000,MATCH(L840,Maps!$DV$2:$DV$1000,0)),1),"")</f>
        <v/>
      </c>
      <c r="O840" s="204" t="str">
        <f>IF(LEN(L840)&gt;0,IFERROR(INDEX(Maps!$DY$2:$DY$1000,MATCH(L840,Maps!$DV$2:$DV$1000,0)),L840),"")</f>
        <v/>
      </c>
    </row>
    <row r="841" spans="5:15" x14ac:dyDescent="0.45">
      <c r="E841" s="195" t="str">
        <f t="shared" si="27"/>
        <v/>
      </c>
      <c r="G841" s="200" t="s">
        <v>0</v>
      </c>
      <c r="H841" s="3" t="str">
        <v/>
      </c>
      <c r="I841" s="4" t="str">
        <v/>
      </c>
      <c r="J841" s="4" t="str">
        <v/>
      </c>
      <c r="K841" s="19" t="str">
        <v/>
      </c>
      <c r="L841" t="str">
        <f t="shared" si="26"/>
        <v/>
      </c>
      <c r="M841" s="189" t="str">
        <f>IF(LEN(L841)&gt;0,IFERROR(INDEX(Maps!$DW$2:$DW$1000,MATCH(L841,Maps!$DV$2:$DV$1000,0)),"N"),"")</f>
        <v/>
      </c>
      <c r="N841" s="202" t="str">
        <f>IF(LEN(L841)&gt;0,IFERROR(INDEX(Maps!$DX$2:$DX$1000,MATCH(L841,Maps!$DV$2:$DV$1000,0)),1),"")</f>
        <v/>
      </c>
      <c r="O841" s="204" t="str">
        <f>IF(LEN(L841)&gt;0,IFERROR(INDEX(Maps!$DY$2:$DY$1000,MATCH(L841,Maps!$DV$2:$DV$1000,0)),L841),"")</f>
        <v/>
      </c>
    </row>
    <row r="842" spans="5:15" x14ac:dyDescent="0.45">
      <c r="E842" s="195" t="str">
        <f t="shared" si="27"/>
        <v/>
      </c>
      <c r="G842" s="200" t="s">
        <v>0</v>
      </c>
      <c r="H842" s="3" t="str">
        <v/>
      </c>
      <c r="I842" s="4" t="str">
        <v/>
      </c>
      <c r="J842" s="4" t="str">
        <v/>
      </c>
      <c r="K842" s="19" t="str">
        <v/>
      </c>
      <c r="L842" t="str">
        <f t="shared" si="26"/>
        <v/>
      </c>
      <c r="M842" s="189" t="str">
        <f>IF(LEN(L842)&gt;0,IFERROR(INDEX(Maps!$DW$2:$DW$1000,MATCH(L842,Maps!$DV$2:$DV$1000,0)),"N"),"")</f>
        <v/>
      </c>
      <c r="N842" s="202" t="str">
        <f>IF(LEN(L842)&gt;0,IFERROR(INDEX(Maps!$DX$2:$DX$1000,MATCH(L842,Maps!$DV$2:$DV$1000,0)),1),"")</f>
        <v/>
      </c>
      <c r="O842" s="204" t="str">
        <f>IF(LEN(L842)&gt;0,IFERROR(INDEX(Maps!$DY$2:$DY$1000,MATCH(L842,Maps!$DV$2:$DV$1000,0)),L842),"")</f>
        <v/>
      </c>
    </row>
    <row r="843" spans="5:15" x14ac:dyDescent="0.45">
      <c r="E843" s="195" t="str">
        <f t="shared" si="27"/>
        <v/>
      </c>
      <c r="G843" s="200" t="s">
        <v>0</v>
      </c>
      <c r="H843" s="3" t="str">
        <v/>
      </c>
      <c r="I843" s="4" t="str">
        <v/>
      </c>
      <c r="J843" s="4" t="str">
        <v/>
      </c>
      <c r="K843" s="19" t="str">
        <v/>
      </c>
      <c r="L843" t="str">
        <f t="shared" si="26"/>
        <v/>
      </c>
      <c r="M843" s="189" t="str">
        <f>IF(LEN(L843)&gt;0,IFERROR(INDEX(Maps!$DW$2:$DW$1000,MATCH(L843,Maps!$DV$2:$DV$1000,0)),"N"),"")</f>
        <v/>
      </c>
      <c r="N843" s="202" t="str">
        <f>IF(LEN(L843)&gt;0,IFERROR(INDEX(Maps!$DX$2:$DX$1000,MATCH(L843,Maps!$DV$2:$DV$1000,0)),1),"")</f>
        <v/>
      </c>
      <c r="O843" s="204" t="str">
        <f>IF(LEN(L843)&gt;0,IFERROR(INDEX(Maps!$DY$2:$DY$1000,MATCH(L843,Maps!$DV$2:$DV$1000,0)),L843),"")</f>
        <v/>
      </c>
    </row>
    <row r="844" spans="5:15" x14ac:dyDescent="0.45">
      <c r="E844" s="195" t="str">
        <f t="shared" si="27"/>
        <v/>
      </c>
      <c r="G844" s="200" t="s">
        <v>0</v>
      </c>
      <c r="H844" s="3" t="str">
        <v/>
      </c>
      <c r="I844" s="4" t="str">
        <v/>
      </c>
      <c r="J844" s="4" t="str">
        <v/>
      </c>
      <c r="K844" s="19" t="str">
        <v/>
      </c>
      <c r="L844" t="str">
        <f t="shared" si="26"/>
        <v/>
      </c>
      <c r="M844" s="189" t="str">
        <f>IF(LEN(L844)&gt;0,IFERROR(INDEX(Maps!$DW$2:$DW$1000,MATCH(L844,Maps!$DV$2:$DV$1000,0)),"N"),"")</f>
        <v/>
      </c>
      <c r="N844" s="202" t="str">
        <f>IF(LEN(L844)&gt;0,IFERROR(INDEX(Maps!$DX$2:$DX$1000,MATCH(L844,Maps!$DV$2:$DV$1000,0)),1),"")</f>
        <v/>
      </c>
      <c r="O844" s="204" t="str">
        <f>IF(LEN(L844)&gt;0,IFERROR(INDEX(Maps!$DY$2:$DY$1000,MATCH(L844,Maps!$DV$2:$DV$1000,0)),L844),"")</f>
        <v/>
      </c>
    </row>
    <row r="845" spans="5:15" x14ac:dyDescent="0.45">
      <c r="E845" s="195" t="str">
        <f t="shared" si="27"/>
        <v/>
      </c>
      <c r="G845" s="200" t="s">
        <v>0</v>
      </c>
      <c r="H845" s="3" t="str">
        <v/>
      </c>
      <c r="I845" s="4" t="str">
        <v/>
      </c>
      <c r="J845" s="4" t="str">
        <v/>
      </c>
      <c r="K845" s="19" t="str">
        <v/>
      </c>
      <c r="L845" t="str">
        <f t="shared" si="26"/>
        <v/>
      </c>
      <c r="M845" s="189" t="str">
        <f>IF(LEN(L845)&gt;0,IFERROR(INDEX(Maps!$DW$2:$DW$1000,MATCH(L845,Maps!$DV$2:$DV$1000,0)),"N"),"")</f>
        <v/>
      </c>
      <c r="N845" s="202" t="str">
        <f>IF(LEN(L845)&gt;0,IFERROR(INDEX(Maps!$DX$2:$DX$1000,MATCH(L845,Maps!$DV$2:$DV$1000,0)),1),"")</f>
        <v/>
      </c>
      <c r="O845" s="204" t="str">
        <f>IF(LEN(L845)&gt;0,IFERROR(INDEX(Maps!$DY$2:$DY$1000,MATCH(L845,Maps!$DV$2:$DV$1000,0)),L845),"")</f>
        <v/>
      </c>
    </row>
    <row r="846" spans="5:15" x14ac:dyDescent="0.45">
      <c r="E846" s="195" t="str">
        <f t="shared" si="27"/>
        <v/>
      </c>
      <c r="G846" s="200" t="s">
        <v>0</v>
      </c>
      <c r="H846" s="3" t="str">
        <v/>
      </c>
      <c r="I846" s="4" t="str">
        <v/>
      </c>
      <c r="J846" s="4" t="str">
        <v/>
      </c>
      <c r="K846" s="19" t="str">
        <v/>
      </c>
      <c r="L846" t="str">
        <f t="shared" si="26"/>
        <v/>
      </c>
      <c r="M846" s="189" t="str">
        <f>IF(LEN(L846)&gt;0,IFERROR(INDEX(Maps!$DW$2:$DW$1000,MATCH(L846,Maps!$DV$2:$DV$1000,0)),"N"),"")</f>
        <v/>
      </c>
      <c r="N846" s="202" t="str">
        <f>IF(LEN(L846)&gt;0,IFERROR(INDEX(Maps!$DX$2:$DX$1000,MATCH(L846,Maps!$DV$2:$DV$1000,0)),1),"")</f>
        <v/>
      </c>
      <c r="O846" s="204" t="str">
        <f>IF(LEN(L846)&gt;0,IFERROR(INDEX(Maps!$DY$2:$DY$1000,MATCH(L846,Maps!$DV$2:$DV$1000,0)),L846),"")</f>
        <v/>
      </c>
    </row>
    <row r="847" spans="5:15" x14ac:dyDescent="0.45">
      <c r="E847" s="195" t="str">
        <f t="shared" si="27"/>
        <v/>
      </c>
      <c r="G847" s="200" t="s">
        <v>0</v>
      </c>
      <c r="H847" s="3" t="str">
        <v/>
      </c>
      <c r="I847" s="4" t="str">
        <v/>
      </c>
      <c r="J847" s="4" t="str">
        <v/>
      </c>
      <c r="K847" s="19" t="str">
        <v/>
      </c>
      <c r="L847" t="str">
        <f t="shared" si="26"/>
        <v/>
      </c>
      <c r="M847" s="189" t="str">
        <f>IF(LEN(L847)&gt;0,IFERROR(INDEX(Maps!$DW$2:$DW$1000,MATCH(L847,Maps!$DV$2:$DV$1000,0)),"N"),"")</f>
        <v/>
      </c>
      <c r="N847" s="202" t="str">
        <f>IF(LEN(L847)&gt;0,IFERROR(INDEX(Maps!$DX$2:$DX$1000,MATCH(L847,Maps!$DV$2:$DV$1000,0)),1),"")</f>
        <v/>
      </c>
      <c r="O847" s="204" t="str">
        <f>IF(LEN(L847)&gt;0,IFERROR(INDEX(Maps!$DY$2:$DY$1000,MATCH(L847,Maps!$DV$2:$DV$1000,0)),L847),"")</f>
        <v/>
      </c>
    </row>
    <row r="848" spans="5:15" x14ac:dyDescent="0.45">
      <c r="E848" s="195" t="str">
        <f t="shared" si="27"/>
        <v/>
      </c>
      <c r="G848" s="200" t="s">
        <v>0</v>
      </c>
      <c r="H848" s="3" t="str">
        <v/>
      </c>
      <c r="I848" s="4" t="str">
        <v/>
      </c>
      <c r="J848" s="4" t="str">
        <v/>
      </c>
      <c r="K848" s="19" t="str">
        <v/>
      </c>
      <c r="L848" t="str">
        <f t="shared" si="26"/>
        <v/>
      </c>
      <c r="M848" s="189" t="str">
        <f>IF(LEN(L848)&gt;0,IFERROR(INDEX(Maps!$DW$2:$DW$1000,MATCH(L848,Maps!$DV$2:$DV$1000,0)),"N"),"")</f>
        <v/>
      </c>
      <c r="N848" s="202" t="str">
        <f>IF(LEN(L848)&gt;0,IFERROR(INDEX(Maps!$DX$2:$DX$1000,MATCH(L848,Maps!$DV$2:$DV$1000,0)),1),"")</f>
        <v/>
      </c>
      <c r="O848" s="204" t="str">
        <f>IF(LEN(L848)&gt;0,IFERROR(INDEX(Maps!$DY$2:$DY$1000,MATCH(L848,Maps!$DV$2:$DV$1000,0)),L848),"")</f>
        <v/>
      </c>
    </row>
    <row r="849" spans="5:15" x14ac:dyDescent="0.45">
      <c r="E849" s="195" t="str">
        <f t="shared" si="27"/>
        <v/>
      </c>
      <c r="G849" s="200" t="s">
        <v>0</v>
      </c>
      <c r="H849" s="3" t="str">
        <v/>
      </c>
      <c r="I849" s="4" t="str">
        <v/>
      </c>
      <c r="J849" s="4" t="str">
        <v/>
      </c>
      <c r="K849" s="19" t="str">
        <v/>
      </c>
      <c r="L849" t="str">
        <f t="shared" si="26"/>
        <v/>
      </c>
      <c r="M849" s="189" t="str">
        <f>IF(LEN(L849)&gt;0,IFERROR(INDEX(Maps!$DW$2:$DW$1000,MATCH(L849,Maps!$DV$2:$DV$1000,0)),"N"),"")</f>
        <v/>
      </c>
      <c r="N849" s="202" t="str">
        <f>IF(LEN(L849)&gt;0,IFERROR(INDEX(Maps!$DX$2:$DX$1000,MATCH(L849,Maps!$DV$2:$DV$1000,0)),1),"")</f>
        <v/>
      </c>
      <c r="O849" s="204" t="str">
        <f>IF(LEN(L849)&gt;0,IFERROR(INDEX(Maps!$DY$2:$DY$1000,MATCH(L849,Maps!$DV$2:$DV$1000,0)),L849),"")</f>
        <v/>
      </c>
    </row>
    <row r="850" spans="5:15" x14ac:dyDescent="0.45">
      <c r="E850" s="195" t="str">
        <f t="shared" si="27"/>
        <v/>
      </c>
      <c r="G850" s="200" t="s">
        <v>0</v>
      </c>
      <c r="H850" s="3" t="str">
        <v/>
      </c>
      <c r="I850" s="4" t="str">
        <v/>
      </c>
      <c r="J850" s="4" t="str">
        <v/>
      </c>
      <c r="K850" s="19" t="str">
        <v/>
      </c>
      <c r="L850" t="str">
        <f t="shared" si="26"/>
        <v/>
      </c>
      <c r="M850" s="189" t="str">
        <f>IF(LEN(L850)&gt;0,IFERROR(INDEX(Maps!$DW$2:$DW$1000,MATCH(L850,Maps!$DV$2:$DV$1000,0)),"N"),"")</f>
        <v/>
      </c>
      <c r="N850" s="202" t="str">
        <f>IF(LEN(L850)&gt;0,IFERROR(INDEX(Maps!$DX$2:$DX$1000,MATCH(L850,Maps!$DV$2:$DV$1000,0)),1),"")</f>
        <v/>
      </c>
      <c r="O850" s="204" t="str">
        <f>IF(LEN(L850)&gt;0,IFERROR(INDEX(Maps!$DY$2:$DY$1000,MATCH(L850,Maps!$DV$2:$DV$1000,0)),L850),"")</f>
        <v/>
      </c>
    </row>
    <row r="851" spans="5:15" x14ac:dyDescent="0.45">
      <c r="E851" s="195" t="str">
        <f t="shared" si="27"/>
        <v/>
      </c>
      <c r="G851" s="200" t="s">
        <v>0</v>
      </c>
      <c r="H851" s="3" t="str">
        <v/>
      </c>
      <c r="I851" s="4" t="str">
        <v/>
      </c>
      <c r="J851" s="4" t="str">
        <v/>
      </c>
      <c r="K851" s="19" t="str">
        <v/>
      </c>
      <c r="L851" t="str">
        <f t="shared" si="26"/>
        <v/>
      </c>
      <c r="M851" s="189" t="str">
        <f>IF(LEN(L851)&gt;0,IFERROR(INDEX(Maps!$DW$2:$DW$1000,MATCH(L851,Maps!$DV$2:$DV$1000,0)),"N"),"")</f>
        <v/>
      </c>
      <c r="N851" s="202" t="str">
        <f>IF(LEN(L851)&gt;0,IFERROR(INDEX(Maps!$DX$2:$DX$1000,MATCH(L851,Maps!$DV$2:$DV$1000,0)),1),"")</f>
        <v/>
      </c>
      <c r="O851" s="204" t="str">
        <f>IF(LEN(L851)&gt;0,IFERROR(INDEX(Maps!$DY$2:$DY$1000,MATCH(L851,Maps!$DV$2:$DV$1000,0)),L851),"")</f>
        <v/>
      </c>
    </row>
    <row r="852" spans="5:15" x14ac:dyDescent="0.45">
      <c r="E852" s="195" t="str">
        <f t="shared" si="27"/>
        <v/>
      </c>
      <c r="G852" s="200" t="s">
        <v>0</v>
      </c>
      <c r="H852" s="3" t="str">
        <v/>
      </c>
      <c r="I852" s="4" t="str">
        <v/>
      </c>
      <c r="J852" s="4" t="str">
        <v/>
      </c>
      <c r="K852" s="19" t="str">
        <v/>
      </c>
      <c r="L852" t="str">
        <f t="shared" si="26"/>
        <v/>
      </c>
      <c r="M852" s="189" t="str">
        <f>IF(LEN(L852)&gt;0,IFERROR(INDEX(Maps!$DW$2:$DW$1000,MATCH(L852,Maps!$DV$2:$DV$1000,0)),"N"),"")</f>
        <v/>
      </c>
      <c r="N852" s="202" t="str">
        <f>IF(LEN(L852)&gt;0,IFERROR(INDEX(Maps!$DX$2:$DX$1000,MATCH(L852,Maps!$DV$2:$DV$1000,0)),1),"")</f>
        <v/>
      </c>
      <c r="O852" s="204" t="str">
        <f>IF(LEN(L852)&gt;0,IFERROR(INDEX(Maps!$DY$2:$DY$1000,MATCH(L852,Maps!$DV$2:$DV$1000,0)),L852),"")</f>
        <v/>
      </c>
    </row>
    <row r="853" spans="5:15" x14ac:dyDescent="0.45">
      <c r="E853" s="195" t="str">
        <f t="shared" si="27"/>
        <v/>
      </c>
      <c r="G853" s="200" t="s">
        <v>0</v>
      </c>
      <c r="H853" s="3" t="str">
        <v/>
      </c>
      <c r="I853" s="4" t="str">
        <v/>
      </c>
      <c r="J853" s="4" t="str">
        <v/>
      </c>
      <c r="K853" s="19" t="str">
        <v/>
      </c>
      <c r="L853" t="str">
        <f t="shared" si="26"/>
        <v/>
      </c>
      <c r="M853" s="189" t="str">
        <f>IF(LEN(L853)&gt;0,IFERROR(INDEX(Maps!$DW$2:$DW$1000,MATCH(L853,Maps!$DV$2:$DV$1000,0)),"N"),"")</f>
        <v/>
      </c>
      <c r="N853" s="202" t="str">
        <f>IF(LEN(L853)&gt;0,IFERROR(INDEX(Maps!$DX$2:$DX$1000,MATCH(L853,Maps!$DV$2:$DV$1000,0)),1),"")</f>
        <v/>
      </c>
      <c r="O853" s="204" t="str">
        <f>IF(LEN(L853)&gt;0,IFERROR(INDEX(Maps!$DY$2:$DY$1000,MATCH(L853,Maps!$DV$2:$DV$1000,0)),L853),"")</f>
        <v/>
      </c>
    </row>
    <row r="854" spans="5:15" x14ac:dyDescent="0.45">
      <c r="E854" s="195" t="str">
        <f t="shared" si="27"/>
        <v/>
      </c>
      <c r="G854" s="200" t="s">
        <v>0</v>
      </c>
      <c r="H854" s="3" t="str">
        <v/>
      </c>
      <c r="I854" s="4" t="str">
        <v/>
      </c>
      <c r="J854" s="4" t="str">
        <v/>
      </c>
      <c r="K854" s="19" t="str">
        <v/>
      </c>
      <c r="L854" t="str">
        <f t="shared" si="26"/>
        <v/>
      </c>
      <c r="M854" s="189" t="str">
        <f>IF(LEN(L854)&gt;0,IFERROR(INDEX(Maps!$DW$2:$DW$1000,MATCH(L854,Maps!$DV$2:$DV$1000,0)),"N"),"")</f>
        <v/>
      </c>
      <c r="N854" s="202" t="str">
        <f>IF(LEN(L854)&gt;0,IFERROR(INDEX(Maps!$DX$2:$DX$1000,MATCH(L854,Maps!$DV$2:$DV$1000,0)),1),"")</f>
        <v/>
      </c>
      <c r="O854" s="204" t="str">
        <f>IF(LEN(L854)&gt;0,IFERROR(INDEX(Maps!$DY$2:$DY$1000,MATCH(L854,Maps!$DV$2:$DV$1000,0)),L854),"")</f>
        <v/>
      </c>
    </row>
    <row r="855" spans="5:15" x14ac:dyDescent="0.45">
      <c r="E855" s="195" t="str">
        <f t="shared" si="27"/>
        <v/>
      </c>
      <c r="G855" s="200" t="s">
        <v>0</v>
      </c>
      <c r="H855" s="3" t="str">
        <v/>
      </c>
      <c r="I855" s="4" t="str">
        <v/>
      </c>
      <c r="J855" s="4" t="str">
        <v/>
      </c>
      <c r="K855" s="19" t="str">
        <v/>
      </c>
      <c r="L855" t="str">
        <f t="shared" si="26"/>
        <v/>
      </c>
      <c r="M855" s="189" t="str">
        <f>IF(LEN(L855)&gt;0,IFERROR(INDEX(Maps!$DW$2:$DW$1000,MATCH(L855,Maps!$DV$2:$DV$1000,0)),"N"),"")</f>
        <v/>
      </c>
      <c r="N855" s="202" t="str">
        <f>IF(LEN(L855)&gt;0,IFERROR(INDEX(Maps!$DX$2:$DX$1000,MATCH(L855,Maps!$DV$2:$DV$1000,0)),1),"")</f>
        <v/>
      </c>
      <c r="O855" s="204" t="str">
        <f>IF(LEN(L855)&gt;0,IFERROR(INDEX(Maps!$DY$2:$DY$1000,MATCH(L855,Maps!$DV$2:$DV$1000,0)),L855),"")</f>
        <v/>
      </c>
    </row>
    <row r="856" spans="5:15" x14ac:dyDescent="0.45">
      <c r="E856" s="195" t="str">
        <f t="shared" si="27"/>
        <v/>
      </c>
      <c r="G856" s="200" t="s">
        <v>0</v>
      </c>
      <c r="H856" s="3" t="str">
        <v/>
      </c>
      <c r="I856" s="4" t="str">
        <v/>
      </c>
      <c r="J856" s="4" t="str">
        <v/>
      </c>
      <c r="K856" s="19" t="str">
        <v/>
      </c>
      <c r="L856" t="str">
        <f t="shared" si="26"/>
        <v/>
      </c>
      <c r="M856" s="189" t="str">
        <f>IF(LEN(L856)&gt;0,IFERROR(INDEX(Maps!$DW$2:$DW$1000,MATCH(L856,Maps!$DV$2:$DV$1000,0)),"N"),"")</f>
        <v/>
      </c>
      <c r="N856" s="202" t="str">
        <f>IF(LEN(L856)&gt;0,IFERROR(INDEX(Maps!$DX$2:$DX$1000,MATCH(L856,Maps!$DV$2:$DV$1000,0)),1),"")</f>
        <v/>
      </c>
      <c r="O856" s="204" t="str">
        <f>IF(LEN(L856)&gt;0,IFERROR(INDEX(Maps!$DY$2:$DY$1000,MATCH(L856,Maps!$DV$2:$DV$1000,0)),L856),"")</f>
        <v/>
      </c>
    </row>
    <row r="857" spans="5:15" x14ac:dyDescent="0.45">
      <c r="E857" s="195" t="str">
        <f t="shared" si="27"/>
        <v/>
      </c>
      <c r="G857" s="200" t="s">
        <v>0</v>
      </c>
      <c r="H857" s="3" t="str">
        <v/>
      </c>
      <c r="I857" s="4" t="str">
        <v/>
      </c>
      <c r="J857" s="4" t="str">
        <v/>
      </c>
      <c r="K857" s="19" t="str">
        <v/>
      </c>
      <c r="L857" t="str">
        <f t="shared" si="26"/>
        <v/>
      </c>
      <c r="M857" s="189" t="str">
        <f>IF(LEN(L857)&gt;0,IFERROR(INDEX(Maps!$DW$2:$DW$1000,MATCH(L857,Maps!$DV$2:$DV$1000,0)),"N"),"")</f>
        <v/>
      </c>
      <c r="N857" s="202" t="str">
        <f>IF(LEN(L857)&gt;0,IFERROR(INDEX(Maps!$DX$2:$DX$1000,MATCH(L857,Maps!$DV$2:$DV$1000,0)),1),"")</f>
        <v/>
      </c>
      <c r="O857" s="204" t="str">
        <f>IF(LEN(L857)&gt;0,IFERROR(INDEX(Maps!$DY$2:$DY$1000,MATCH(L857,Maps!$DV$2:$DV$1000,0)),L857),"")</f>
        <v/>
      </c>
    </row>
    <row r="858" spans="5:15" x14ac:dyDescent="0.45">
      <c r="E858" s="195" t="str">
        <f t="shared" si="27"/>
        <v/>
      </c>
      <c r="G858" s="200" t="s">
        <v>0</v>
      </c>
      <c r="H858" s="3" t="str">
        <v/>
      </c>
      <c r="I858" s="4" t="str">
        <v/>
      </c>
      <c r="J858" s="4" t="str">
        <v/>
      </c>
      <c r="K858" s="19" t="str">
        <v/>
      </c>
      <c r="L858" t="str">
        <f t="shared" si="26"/>
        <v/>
      </c>
      <c r="M858" s="189" t="str">
        <f>IF(LEN(L858)&gt;0,IFERROR(INDEX(Maps!$DW$2:$DW$1000,MATCH(L858,Maps!$DV$2:$DV$1000,0)),"N"),"")</f>
        <v/>
      </c>
      <c r="N858" s="202" t="str">
        <f>IF(LEN(L858)&gt;0,IFERROR(INDEX(Maps!$DX$2:$DX$1000,MATCH(L858,Maps!$DV$2:$DV$1000,0)),1),"")</f>
        <v/>
      </c>
      <c r="O858" s="204" t="str">
        <f>IF(LEN(L858)&gt;0,IFERROR(INDEX(Maps!$DY$2:$DY$1000,MATCH(L858,Maps!$DV$2:$DV$1000,0)),L858),"")</f>
        <v/>
      </c>
    </row>
    <row r="859" spans="5:15" x14ac:dyDescent="0.45">
      <c r="E859" s="195" t="str">
        <f t="shared" si="27"/>
        <v/>
      </c>
      <c r="G859" s="200" t="s">
        <v>0</v>
      </c>
      <c r="H859" s="3" t="str">
        <v/>
      </c>
      <c r="I859" s="4" t="str">
        <v/>
      </c>
      <c r="J859" s="4" t="str">
        <v/>
      </c>
      <c r="K859" s="19" t="str">
        <v/>
      </c>
      <c r="L859" t="str">
        <f t="shared" si="26"/>
        <v/>
      </c>
      <c r="M859" s="189" t="str">
        <f>IF(LEN(L859)&gt;0,IFERROR(INDEX(Maps!$DW$2:$DW$1000,MATCH(L859,Maps!$DV$2:$DV$1000,0)),"N"),"")</f>
        <v/>
      </c>
      <c r="N859" s="202" t="str">
        <f>IF(LEN(L859)&gt;0,IFERROR(INDEX(Maps!$DX$2:$DX$1000,MATCH(L859,Maps!$DV$2:$DV$1000,0)),1),"")</f>
        <v/>
      </c>
      <c r="O859" s="204" t="str">
        <f>IF(LEN(L859)&gt;0,IFERROR(INDEX(Maps!$DY$2:$DY$1000,MATCH(L859,Maps!$DV$2:$DV$1000,0)),L859),"")</f>
        <v/>
      </c>
    </row>
    <row r="860" spans="5:15" x14ac:dyDescent="0.45">
      <c r="E860" s="195" t="str">
        <f t="shared" si="27"/>
        <v/>
      </c>
      <c r="G860" s="200" t="s">
        <v>0</v>
      </c>
      <c r="H860" s="3" t="str">
        <v/>
      </c>
      <c r="I860" s="4" t="str">
        <v/>
      </c>
      <c r="J860" s="4" t="str">
        <v/>
      </c>
      <c r="K860" s="19" t="str">
        <v/>
      </c>
      <c r="L860" t="str">
        <f t="shared" si="26"/>
        <v/>
      </c>
      <c r="M860" s="189" t="str">
        <f>IF(LEN(L860)&gt;0,IFERROR(INDEX(Maps!$DW$2:$DW$1000,MATCH(L860,Maps!$DV$2:$DV$1000,0)),"N"),"")</f>
        <v/>
      </c>
      <c r="N860" s="202" t="str">
        <f>IF(LEN(L860)&gt;0,IFERROR(INDEX(Maps!$DX$2:$DX$1000,MATCH(L860,Maps!$DV$2:$DV$1000,0)),1),"")</f>
        <v/>
      </c>
      <c r="O860" s="204" t="str">
        <f>IF(LEN(L860)&gt;0,IFERROR(INDEX(Maps!$DY$2:$DY$1000,MATCH(L860,Maps!$DV$2:$DV$1000,0)),L860),"")</f>
        <v/>
      </c>
    </row>
    <row r="861" spans="5:15" x14ac:dyDescent="0.45">
      <c r="E861" s="195" t="str">
        <f t="shared" si="27"/>
        <v/>
      </c>
      <c r="G861" s="200" t="s">
        <v>0</v>
      </c>
      <c r="H861" s="3" t="str">
        <v/>
      </c>
      <c r="I861" s="4" t="str">
        <v/>
      </c>
      <c r="J861" s="4" t="str">
        <v/>
      </c>
      <c r="K861" s="19" t="str">
        <v/>
      </c>
      <c r="L861" t="str">
        <f t="shared" si="26"/>
        <v/>
      </c>
      <c r="M861" s="189" t="str">
        <f>IF(LEN(L861)&gt;0,IFERROR(INDEX(Maps!$DW$2:$DW$1000,MATCH(L861,Maps!$DV$2:$DV$1000,0)),"N"),"")</f>
        <v/>
      </c>
      <c r="N861" s="202" t="str">
        <f>IF(LEN(L861)&gt;0,IFERROR(INDEX(Maps!$DX$2:$DX$1000,MATCH(L861,Maps!$DV$2:$DV$1000,0)),1),"")</f>
        <v/>
      </c>
      <c r="O861" s="204" t="str">
        <f>IF(LEN(L861)&gt;0,IFERROR(INDEX(Maps!$DY$2:$DY$1000,MATCH(L861,Maps!$DV$2:$DV$1000,0)),L861),"")</f>
        <v/>
      </c>
    </row>
    <row r="862" spans="5:15" x14ac:dyDescent="0.45">
      <c r="E862" s="195" t="str">
        <f t="shared" si="27"/>
        <v/>
      </c>
      <c r="G862" s="200" t="s">
        <v>0</v>
      </c>
      <c r="H862" s="3" t="str">
        <v/>
      </c>
      <c r="I862" s="4" t="str">
        <v/>
      </c>
      <c r="J862" s="4" t="str">
        <v/>
      </c>
      <c r="K862" s="19" t="str">
        <v/>
      </c>
      <c r="L862" t="str">
        <f t="shared" si="26"/>
        <v/>
      </c>
      <c r="M862" s="189" t="str">
        <f>IF(LEN(L862)&gt;0,IFERROR(INDEX(Maps!$DW$2:$DW$1000,MATCH(L862,Maps!$DV$2:$DV$1000,0)),"N"),"")</f>
        <v/>
      </c>
      <c r="N862" s="202" t="str">
        <f>IF(LEN(L862)&gt;0,IFERROR(INDEX(Maps!$DX$2:$DX$1000,MATCH(L862,Maps!$DV$2:$DV$1000,0)),1),"")</f>
        <v/>
      </c>
      <c r="O862" s="204" t="str">
        <f>IF(LEN(L862)&gt;0,IFERROR(INDEX(Maps!$DY$2:$DY$1000,MATCH(L862,Maps!$DV$2:$DV$1000,0)),L862),"")</f>
        <v/>
      </c>
    </row>
    <row r="863" spans="5:15" x14ac:dyDescent="0.45">
      <c r="E863" s="195" t="str">
        <f t="shared" si="27"/>
        <v/>
      </c>
      <c r="G863" s="200" t="s">
        <v>0</v>
      </c>
      <c r="H863" s="3" t="str">
        <v/>
      </c>
      <c r="I863" s="4" t="str">
        <v/>
      </c>
      <c r="J863" s="4" t="str">
        <v/>
      </c>
      <c r="K863" s="19" t="str">
        <v/>
      </c>
      <c r="L863" t="str">
        <f t="shared" si="26"/>
        <v/>
      </c>
      <c r="M863" s="189" t="str">
        <f>IF(LEN(L863)&gt;0,IFERROR(INDEX(Maps!$DW$2:$DW$1000,MATCH(L863,Maps!$DV$2:$DV$1000,0)),"N"),"")</f>
        <v/>
      </c>
      <c r="N863" s="202" t="str">
        <f>IF(LEN(L863)&gt;0,IFERROR(INDEX(Maps!$DX$2:$DX$1000,MATCH(L863,Maps!$DV$2:$DV$1000,0)),1),"")</f>
        <v/>
      </c>
      <c r="O863" s="204" t="str">
        <f>IF(LEN(L863)&gt;0,IFERROR(INDEX(Maps!$DY$2:$DY$1000,MATCH(L863,Maps!$DV$2:$DV$1000,0)),L863),"")</f>
        <v/>
      </c>
    </row>
    <row r="864" spans="5:15" x14ac:dyDescent="0.45">
      <c r="E864" s="195" t="str">
        <f t="shared" si="27"/>
        <v/>
      </c>
      <c r="G864" s="200" t="s">
        <v>0</v>
      </c>
      <c r="H864" s="3" t="str">
        <v/>
      </c>
      <c r="I864" s="4" t="str">
        <v/>
      </c>
      <c r="J864" s="4" t="str">
        <v/>
      </c>
      <c r="K864" s="19" t="str">
        <v/>
      </c>
      <c r="L864" t="str">
        <f t="shared" si="26"/>
        <v/>
      </c>
      <c r="M864" s="189" t="str">
        <f>IF(LEN(L864)&gt;0,IFERROR(INDEX(Maps!$DW$2:$DW$1000,MATCH(L864,Maps!$DV$2:$DV$1000,0)),"N"),"")</f>
        <v/>
      </c>
      <c r="N864" s="202" t="str">
        <f>IF(LEN(L864)&gt;0,IFERROR(INDEX(Maps!$DX$2:$DX$1000,MATCH(L864,Maps!$DV$2:$DV$1000,0)),1),"")</f>
        <v/>
      </c>
      <c r="O864" s="204" t="str">
        <f>IF(LEN(L864)&gt;0,IFERROR(INDEX(Maps!$DY$2:$DY$1000,MATCH(L864,Maps!$DV$2:$DV$1000,0)),L864),"")</f>
        <v/>
      </c>
    </row>
    <row r="865" spans="5:15" x14ac:dyDescent="0.45">
      <c r="E865" s="195" t="str">
        <f t="shared" si="27"/>
        <v/>
      </c>
      <c r="G865" s="200" t="s">
        <v>0</v>
      </c>
      <c r="H865" s="3" t="str">
        <v/>
      </c>
      <c r="I865" s="4" t="str">
        <v/>
      </c>
      <c r="J865" s="4" t="str">
        <v/>
      </c>
      <c r="K865" s="19" t="str">
        <v/>
      </c>
      <c r="L865" t="str">
        <f t="shared" si="26"/>
        <v/>
      </c>
      <c r="M865" s="189" t="str">
        <f>IF(LEN(L865)&gt;0,IFERROR(INDEX(Maps!$DW$2:$DW$1000,MATCH(L865,Maps!$DV$2:$DV$1000,0)),"N"),"")</f>
        <v/>
      </c>
      <c r="N865" s="202" t="str">
        <f>IF(LEN(L865)&gt;0,IFERROR(INDEX(Maps!$DX$2:$DX$1000,MATCH(L865,Maps!$DV$2:$DV$1000,0)),1),"")</f>
        <v/>
      </c>
      <c r="O865" s="204" t="str">
        <f>IF(LEN(L865)&gt;0,IFERROR(INDEX(Maps!$DY$2:$DY$1000,MATCH(L865,Maps!$DV$2:$DV$1000,0)),L865),"")</f>
        <v/>
      </c>
    </row>
    <row r="866" spans="5:15" x14ac:dyDescent="0.45">
      <c r="E866" s="195" t="str">
        <f t="shared" si="27"/>
        <v/>
      </c>
      <c r="G866" s="200" t="s">
        <v>0</v>
      </c>
      <c r="H866" s="3" t="str">
        <v/>
      </c>
      <c r="I866" s="4" t="str">
        <v/>
      </c>
      <c r="J866" s="4" t="str">
        <v/>
      </c>
      <c r="K866" s="19" t="str">
        <v/>
      </c>
      <c r="L866" t="str">
        <f t="shared" si="26"/>
        <v/>
      </c>
      <c r="M866" s="189" t="str">
        <f>IF(LEN(L866)&gt;0,IFERROR(INDEX(Maps!$DW$2:$DW$1000,MATCH(L866,Maps!$DV$2:$DV$1000,0)),"N"),"")</f>
        <v/>
      </c>
      <c r="N866" s="202" t="str">
        <f>IF(LEN(L866)&gt;0,IFERROR(INDEX(Maps!$DX$2:$DX$1000,MATCH(L866,Maps!$DV$2:$DV$1000,0)),1),"")</f>
        <v/>
      </c>
      <c r="O866" s="204" t="str">
        <f>IF(LEN(L866)&gt;0,IFERROR(INDEX(Maps!$DY$2:$DY$1000,MATCH(L866,Maps!$DV$2:$DV$1000,0)),L866),"")</f>
        <v/>
      </c>
    </row>
    <row r="867" spans="5:15" x14ac:dyDescent="0.45">
      <c r="E867" s="195" t="str">
        <f t="shared" si="27"/>
        <v/>
      </c>
      <c r="G867" s="200" t="s">
        <v>0</v>
      </c>
      <c r="H867" s="3" t="str">
        <v/>
      </c>
      <c r="I867" s="4" t="str">
        <v/>
      </c>
      <c r="J867" s="4" t="str">
        <v/>
      </c>
      <c r="K867" s="19" t="str">
        <v/>
      </c>
      <c r="L867" t="str">
        <f t="shared" si="26"/>
        <v/>
      </c>
      <c r="M867" s="189" t="str">
        <f>IF(LEN(L867)&gt;0,IFERROR(INDEX(Maps!$DW$2:$DW$1000,MATCH(L867,Maps!$DV$2:$DV$1000,0)),"N"),"")</f>
        <v/>
      </c>
      <c r="N867" s="202" t="str">
        <f>IF(LEN(L867)&gt;0,IFERROR(INDEX(Maps!$DX$2:$DX$1000,MATCH(L867,Maps!$DV$2:$DV$1000,0)),1),"")</f>
        <v/>
      </c>
      <c r="O867" s="204" t="str">
        <f>IF(LEN(L867)&gt;0,IFERROR(INDEX(Maps!$DY$2:$DY$1000,MATCH(L867,Maps!$DV$2:$DV$1000,0)),L867),"")</f>
        <v/>
      </c>
    </row>
    <row r="868" spans="5:15" x14ac:dyDescent="0.45">
      <c r="E868" s="195" t="str">
        <f t="shared" si="27"/>
        <v/>
      </c>
      <c r="G868" s="200" t="s">
        <v>0</v>
      </c>
      <c r="H868" s="3" t="str">
        <v/>
      </c>
      <c r="I868" s="4" t="str">
        <v/>
      </c>
      <c r="J868" s="4" t="str">
        <v/>
      </c>
      <c r="K868" s="19" t="str">
        <v/>
      </c>
      <c r="L868" t="str">
        <f t="shared" si="26"/>
        <v/>
      </c>
      <c r="M868" s="189" t="str">
        <f>IF(LEN(L868)&gt;0,IFERROR(INDEX(Maps!$DW$2:$DW$1000,MATCH(L868,Maps!$DV$2:$DV$1000,0)),"N"),"")</f>
        <v/>
      </c>
      <c r="N868" s="202" t="str">
        <f>IF(LEN(L868)&gt;0,IFERROR(INDEX(Maps!$DX$2:$DX$1000,MATCH(L868,Maps!$DV$2:$DV$1000,0)),1),"")</f>
        <v/>
      </c>
      <c r="O868" s="204" t="str">
        <f>IF(LEN(L868)&gt;0,IFERROR(INDEX(Maps!$DY$2:$DY$1000,MATCH(L868,Maps!$DV$2:$DV$1000,0)),L868),"")</f>
        <v/>
      </c>
    </row>
    <row r="869" spans="5:15" x14ac:dyDescent="0.45">
      <c r="E869" s="195" t="str">
        <f t="shared" si="27"/>
        <v/>
      </c>
      <c r="G869" s="200" t="s">
        <v>0</v>
      </c>
      <c r="H869" s="3" t="str">
        <v/>
      </c>
      <c r="I869" s="4" t="str">
        <v/>
      </c>
      <c r="J869" s="4" t="str">
        <v/>
      </c>
      <c r="K869" s="19" t="str">
        <v/>
      </c>
      <c r="L869" t="str">
        <f t="shared" si="26"/>
        <v/>
      </c>
      <c r="M869" s="189" t="str">
        <f>IF(LEN(L869)&gt;0,IFERROR(INDEX(Maps!$DW$2:$DW$1000,MATCH(L869,Maps!$DV$2:$DV$1000,0)),"N"),"")</f>
        <v/>
      </c>
      <c r="N869" s="202" t="str">
        <f>IF(LEN(L869)&gt;0,IFERROR(INDEX(Maps!$DX$2:$DX$1000,MATCH(L869,Maps!$DV$2:$DV$1000,0)),1),"")</f>
        <v/>
      </c>
      <c r="O869" s="204" t="str">
        <f>IF(LEN(L869)&gt;0,IFERROR(INDEX(Maps!$DY$2:$DY$1000,MATCH(L869,Maps!$DV$2:$DV$1000,0)),L869),"")</f>
        <v/>
      </c>
    </row>
    <row r="870" spans="5:15" x14ac:dyDescent="0.45">
      <c r="E870" s="195" t="str">
        <f t="shared" si="27"/>
        <v/>
      </c>
      <c r="G870" s="200" t="s">
        <v>0</v>
      </c>
      <c r="H870" s="3" t="str">
        <v/>
      </c>
      <c r="I870" s="4" t="str">
        <v/>
      </c>
      <c r="J870" s="4" t="str">
        <v/>
      </c>
      <c r="K870" s="19" t="str">
        <v/>
      </c>
      <c r="L870" t="str">
        <f t="shared" si="26"/>
        <v/>
      </c>
      <c r="M870" s="189" t="str">
        <f>IF(LEN(L870)&gt;0,IFERROR(INDEX(Maps!$DW$2:$DW$1000,MATCH(L870,Maps!$DV$2:$DV$1000,0)),"N"),"")</f>
        <v/>
      </c>
      <c r="N870" s="202" t="str">
        <f>IF(LEN(L870)&gt;0,IFERROR(INDEX(Maps!$DX$2:$DX$1000,MATCH(L870,Maps!$DV$2:$DV$1000,0)),1),"")</f>
        <v/>
      </c>
      <c r="O870" s="204" t="str">
        <f>IF(LEN(L870)&gt;0,IFERROR(INDEX(Maps!$DY$2:$DY$1000,MATCH(L870,Maps!$DV$2:$DV$1000,0)),L870),"")</f>
        <v/>
      </c>
    </row>
    <row r="871" spans="5:15" x14ac:dyDescent="0.45">
      <c r="E871" s="195" t="str">
        <f t="shared" si="27"/>
        <v/>
      </c>
      <c r="G871" s="200" t="s">
        <v>0</v>
      </c>
      <c r="H871" s="3" t="str">
        <v/>
      </c>
      <c r="I871" s="4" t="str">
        <v/>
      </c>
      <c r="J871" s="4" t="str">
        <v/>
      </c>
      <c r="K871" s="19" t="str">
        <v/>
      </c>
      <c r="L871" t="str">
        <f t="shared" si="26"/>
        <v/>
      </c>
      <c r="M871" s="189" t="str">
        <f>IF(LEN(L871)&gt;0,IFERROR(INDEX(Maps!$DW$2:$DW$1000,MATCH(L871,Maps!$DV$2:$DV$1000,0)),"N"),"")</f>
        <v/>
      </c>
      <c r="N871" s="202" t="str">
        <f>IF(LEN(L871)&gt;0,IFERROR(INDEX(Maps!$DX$2:$DX$1000,MATCH(L871,Maps!$DV$2:$DV$1000,0)),1),"")</f>
        <v/>
      </c>
      <c r="O871" s="204" t="str">
        <f>IF(LEN(L871)&gt;0,IFERROR(INDEX(Maps!$DY$2:$DY$1000,MATCH(L871,Maps!$DV$2:$DV$1000,0)),L871),"")</f>
        <v/>
      </c>
    </row>
    <row r="872" spans="5:15" x14ac:dyDescent="0.45">
      <c r="E872" s="195" t="str">
        <f t="shared" si="27"/>
        <v/>
      </c>
      <c r="G872" s="200" t="s">
        <v>0</v>
      </c>
      <c r="H872" s="3" t="str">
        <v/>
      </c>
      <c r="I872" s="4" t="str">
        <v/>
      </c>
      <c r="J872" s="4" t="str">
        <v/>
      </c>
      <c r="K872" s="19" t="str">
        <v/>
      </c>
      <c r="L872" t="str">
        <f t="shared" si="26"/>
        <v/>
      </c>
      <c r="M872" s="189" t="str">
        <f>IF(LEN(L872)&gt;0,IFERROR(INDEX(Maps!$DW$2:$DW$1000,MATCH(L872,Maps!$DV$2:$DV$1000,0)),"N"),"")</f>
        <v/>
      </c>
      <c r="N872" s="202" t="str">
        <f>IF(LEN(L872)&gt;0,IFERROR(INDEX(Maps!$DX$2:$DX$1000,MATCH(L872,Maps!$DV$2:$DV$1000,0)),1),"")</f>
        <v/>
      </c>
      <c r="O872" s="204" t="str">
        <f>IF(LEN(L872)&gt;0,IFERROR(INDEX(Maps!$DY$2:$DY$1000,MATCH(L872,Maps!$DV$2:$DV$1000,0)),L872),"")</f>
        <v/>
      </c>
    </row>
    <row r="873" spans="5:15" x14ac:dyDescent="0.45">
      <c r="E873" s="195" t="str">
        <f t="shared" si="27"/>
        <v/>
      </c>
      <c r="G873" s="200" t="s">
        <v>0</v>
      </c>
      <c r="H873" s="3" t="str">
        <v/>
      </c>
      <c r="I873" s="4" t="str">
        <v/>
      </c>
      <c r="J873" s="4" t="str">
        <v/>
      </c>
      <c r="K873" s="19" t="str">
        <v/>
      </c>
      <c r="L873" t="str">
        <f t="shared" ref="L873:L936" si="28">IF(LEN(F874)&gt;0,F874,"")</f>
        <v/>
      </c>
      <c r="M873" s="189" t="str">
        <f>IF(LEN(L873)&gt;0,IFERROR(INDEX(Maps!$DW$2:$DW$1000,MATCH(L873,Maps!$DV$2:$DV$1000,0)),"N"),"")</f>
        <v/>
      </c>
      <c r="N873" s="202" t="str">
        <f>IF(LEN(L873)&gt;0,IFERROR(INDEX(Maps!$DX$2:$DX$1000,MATCH(L873,Maps!$DV$2:$DV$1000,0)),1),"")</f>
        <v/>
      </c>
      <c r="O873" s="204" t="str">
        <f>IF(LEN(L873)&gt;0,IFERROR(INDEX(Maps!$DY$2:$DY$1000,MATCH(L873,Maps!$DV$2:$DV$1000,0)),L873),"")</f>
        <v/>
      </c>
    </row>
    <row r="874" spans="5:15" x14ac:dyDescent="0.45">
      <c r="E874" s="195" t="str">
        <f t="shared" si="27"/>
        <v/>
      </c>
      <c r="G874" s="200" t="s">
        <v>0</v>
      </c>
      <c r="H874" s="3" t="str">
        <v/>
      </c>
      <c r="I874" s="4" t="str">
        <v/>
      </c>
      <c r="J874" s="4" t="str">
        <v/>
      </c>
      <c r="K874" s="19" t="str">
        <v/>
      </c>
      <c r="L874" t="str">
        <f t="shared" si="28"/>
        <v/>
      </c>
      <c r="M874" s="189" t="str">
        <f>IF(LEN(L874)&gt;0,IFERROR(INDEX(Maps!$DW$2:$DW$1000,MATCH(L874,Maps!$DV$2:$DV$1000,0)),"N"),"")</f>
        <v/>
      </c>
      <c r="N874" s="202" t="str">
        <f>IF(LEN(L874)&gt;0,IFERROR(INDEX(Maps!$DX$2:$DX$1000,MATCH(L874,Maps!$DV$2:$DV$1000,0)),1),"")</f>
        <v/>
      </c>
      <c r="O874" s="204" t="str">
        <f>IF(LEN(L874)&gt;0,IFERROR(INDEX(Maps!$DY$2:$DY$1000,MATCH(L874,Maps!$DV$2:$DV$1000,0)),L874),"")</f>
        <v/>
      </c>
    </row>
    <row r="875" spans="5:15" x14ac:dyDescent="0.45">
      <c r="E875" s="195" t="str">
        <f t="shared" si="27"/>
        <v/>
      </c>
      <c r="G875" s="200" t="s">
        <v>0</v>
      </c>
      <c r="H875" s="3" t="str">
        <v/>
      </c>
      <c r="I875" s="4" t="str">
        <v/>
      </c>
      <c r="J875" s="4" t="str">
        <v/>
      </c>
      <c r="K875" s="19" t="str">
        <v/>
      </c>
      <c r="L875" t="str">
        <f t="shared" si="28"/>
        <v/>
      </c>
      <c r="M875" s="189" t="str">
        <f>IF(LEN(L875)&gt;0,IFERROR(INDEX(Maps!$DW$2:$DW$1000,MATCH(L875,Maps!$DV$2:$DV$1000,0)),"N"),"")</f>
        <v/>
      </c>
      <c r="N875" s="202" t="str">
        <f>IF(LEN(L875)&gt;0,IFERROR(INDEX(Maps!$DX$2:$DX$1000,MATCH(L875,Maps!$DV$2:$DV$1000,0)),1),"")</f>
        <v/>
      </c>
      <c r="O875" s="204" t="str">
        <f>IF(LEN(L875)&gt;0,IFERROR(INDEX(Maps!$DY$2:$DY$1000,MATCH(L875,Maps!$DV$2:$DV$1000,0)),L875),"")</f>
        <v/>
      </c>
    </row>
    <row r="876" spans="5:15" x14ac:dyDescent="0.45">
      <c r="E876" s="195" t="str">
        <f t="shared" si="27"/>
        <v/>
      </c>
      <c r="G876" s="200" t="s">
        <v>0</v>
      </c>
      <c r="H876" s="3" t="str">
        <v/>
      </c>
      <c r="I876" s="4" t="str">
        <v/>
      </c>
      <c r="J876" s="4" t="str">
        <v/>
      </c>
      <c r="K876" s="19" t="str">
        <v/>
      </c>
      <c r="L876" t="str">
        <f t="shared" si="28"/>
        <v/>
      </c>
      <c r="M876" s="189" t="str">
        <f>IF(LEN(L876)&gt;0,IFERROR(INDEX(Maps!$DW$2:$DW$1000,MATCH(L876,Maps!$DV$2:$DV$1000,0)),"N"),"")</f>
        <v/>
      </c>
      <c r="N876" s="202" t="str">
        <f>IF(LEN(L876)&gt;0,IFERROR(INDEX(Maps!$DX$2:$DX$1000,MATCH(L876,Maps!$DV$2:$DV$1000,0)),1),"")</f>
        <v/>
      </c>
      <c r="O876" s="204" t="str">
        <f>IF(LEN(L876)&gt;0,IFERROR(INDEX(Maps!$DY$2:$DY$1000,MATCH(L876,Maps!$DV$2:$DV$1000,0)),L876),"")</f>
        <v/>
      </c>
    </row>
    <row r="877" spans="5:15" x14ac:dyDescent="0.45">
      <c r="E877" s="195" t="str">
        <f t="shared" si="27"/>
        <v/>
      </c>
      <c r="G877" s="200" t="s">
        <v>0</v>
      </c>
      <c r="H877" s="3" t="str">
        <v/>
      </c>
      <c r="I877" s="4" t="str">
        <v/>
      </c>
      <c r="J877" s="4" t="str">
        <v/>
      </c>
      <c r="K877" s="19" t="str">
        <v/>
      </c>
      <c r="L877" t="str">
        <f t="shared" si="28"/>
        <v/>
      </c>
      <c r="M877" s="189" t="str">
        <f>IF(LEN(L877)&gt;0,IFERROR(INDEX(Maps!$DW$2:$DW$1000,MATCH(L877,Maps!$DV$2:$DV$1000,0)),"N"),"")</f>
        <v/>
      </c>
      <c r="N877" s="202" t="str">
        <f>IF(LEN(L877)&gt;0,IFERROR(INDEX(Maps!$DX$2:$DX$1000,MATCH(L877,Maps!$DV$2:$DV$1000,0)),1),"")</f>
        <v/>
      </c>
      <c r="O877" s="204" t="str">
        <f>IF(LEN(L877)&gt;0,IFERROR(INDEX(Maps!$DY$2:$DY$1000,MATCH(L877,Maps!$DV$2:$DV$1000,0)),L877),"")</f>
        <v/>
      </c>
    </row>
    <row r="878" spans="5:15" x14ac:dyDescent="0.45">
      <c r="E878" s="195" t="str">
        <f t="shared" si="27"/>
        <v/>
      </c>
      <c r="G878" s="200" t="s">
        <v>0</v>
      </c>
      <c r="H878" s="3" t="str">
        <v/>
      </c>
      <c r="I878" s="4" t="str">
        <v/>
      </c>
      <c r="J878" s="4" t="str">
        <v/>
      </c>
      <c r="K878" s="19" t="str">
        <v/>
      </c>
      <c r="L878" t="str">
        <f t="shared" si="28"/>
        <v/>
      </c>
      <c r="M878" s="189" t="str">
        <f>IF(LEN(L878)&gt;0,IFERROR(INDEX(Maps!$DW$2:$DW$1000,MATCH(L878,Maps!$DV$2:$DV$1000,0)),"N"),"")</f>
        <v/>
      </c>
      <c r="N878" s="202" t="str">
        <f>IF(LEN(L878)&gt;0,IFERROR(INDEX(Maps!$DX$2:$DX$1000,MATCH(L878,Maps!$DV$2:$DV$1000,0)),1),"")</f>
        <v/>
      </c>
      <c r="O878" s="204" t="str">
        <f>IF(LEN(L878)&gt;0,IFERROR(INDEX(Maps!$DY$2:$DY$1000,MATCH(L878,Maps!$DV$2:$DV$1000,0)),L878),"")</f>
        <v/>
      </c>
    </row>
    <row r="879" spans="5:15" x14ac:dyDescent="0.45">
      <c r="E879" s="195" t="str">
        <f t="shared" si="27"/>
        <v/>
      </c>
      <c r="G879" s="200" t="s">
        <v>0</v>
      </c>
      <c r="H879" s="3" t="str">
        <v/>
      </c>
      <c r="I879" s="4" t="str">
        <v/>
      </c>
      <c r="J879" s="4" t="str">
        <v/>
      </c>
      <c r="K879" s="19" t="str">
        <v/>
      </c>
      <c r="L879" t="str">
        <f t="shared" si="28"/>
        <v/>
      </c>
      <c r="M879" s="189" t="str">
        <f>IF(LEN(L879)&gt;0,IFERROR(INDEX(Maps!$DW$2:$DW$1000,MATCH(L879,Maps!$DV$2:$DV$1000,0)),"N"),"")</f>
        <v/>
      </c>
      <c r="N879" s="202" t="str">
        <f>IF(LEN(L879)&gt;0,IFERROR(INDEX(Maps!$DX$2:$DX$1000,MATCH(L879,Maps!$DV$2:$DV$1000,0)),1),"")</f>
        <v/>
      </c>
      <c r="O879" s="204" t="str">
        <f>IF(LEN(L879)&gt;0,IFERROR(INDEX(Maps!$DY$2:$DY$1000,MATCH(L879,Maps!$DV$2:$DV$1000,0)),L879),"")</f>
        <v/>
      </c>
    </row>
    <row r="880" spans="5:15" x14ac:dyDescent="0.45">
      <c r="E880" s="195" t="str">
        <f t="shared" si="27"/>
        <v/>
      </c>
      <c r="G880" s="200" t="s">
        <v>0</v>
      </c>
      <c r="H880" s="3" t="str">
        <v/>
      </c>
      <c r="I880" s="4" t="str">
        <v/>
      </c>
      <c r="J880" s="4" t="str">
        <v/>
      </c>
      <c r="K880" s="19" t="str">
        <v/>
      </c>
      <c r="L880" t="str">
        <f t="shared" si="28"/>
        <v/>
      </c>
      <c r="M880" s="189" t="str">
        <f>IF(LEN(L880)&gt;0,IFERROR(INDEX(Maps!$DW$2:$DW$1000,MATCH(L880,Maps!$DV$2:$DV$1000,0)),"N"),"")</f>
        <v/>
      </c>
      <c r="N880" s="202" t="str">
        <f>IF(LEN(L880)&gt;0,IFERROR(INDEX(Maps!$DX$2:$DX$1000,MATCH(L880,Maps!$DV$2:$DV$1000,0)),1),"")</f>
        <v/>
      </c>
      <c r="O880" s="204" t="str">
        <f>IF(LEN(L880)&gt;0,IFERROR(INDEX(Maps!$DY$2:$DY$1000,MATCH(L880,Maps!$DV$2:$DV$1000,0)),L880),"")</f>
        <v/>
      </c>
    </row>
    <row r="881" spans="5:15" x14ac:dyDescent="0.45">
      <c r="E881" s="195" t="str">
        <f t="shared" si="27"/>
        <v/>
      </c>
      <c r="G881" s="200" t="s">
        <v>0</v>
      </c>
      <c r="H881" s="3" t="str">
        <v/>
      </c>
      <c r="I881" s="4" t="str">
        <v/>
      </c>
      <c r="J881" s="4" t="str">
        <v/>
      </c>
      <c r="K881" s="19" t="str">
        <v/>
      </c>
      <c r="L881" t="str">
        <f t="shared" si="28"/>
        <v/>
      </c>
      <c r="M881" s="189" t="str">
        <f>IF(LEN(L881)&gt;0,IFERROR(INDEX(Maps!$DW$2:$DW$1000,MATCH(L881,Maps!$DV$2:$DV$1000,0)),"N"),"")</f>
        <v/>
      </c>
      <c r="N881" s="202" t="str">
        <f>IF(LEN(L881)&gt;0,IFERROR(INDEX(Maps!$DX$2:$DX$1000,MATCH(L881,Maps!$DV$2:$DV$1000,0)),1),"")</f>
        <v/>
      </c>
      <c r="O881" s="204" t="str">
        <f>IF(LEN(L881)&gt;0,IFERROR(INDEX(Maps!$DY$2:$DY$1000,MATCH(L881,Maps!$DV$2:$DV$1000,0)),L881),"")</f>
        <v/>
      </c>
    </row>
    <row r="882" spans="5:15" x14ac:dyDescent="0.45">
      <c r="E882" s="195" t="str">
        <f t="shared" si="27"/>
        <v/>
      </c>
      <c r="G882" s="200" t="s">
        <v>0</v>
      </c>
      <c r="H882" s="3" t="str">
        <v/>
      </c>
      <c r="I882" s="4" t="str">
        <v/>
      </c>
      <c r="J882" s="4" t="str">
        <v/>
      </c>
      <c r="K882" s="19" t="str">
        <v/>
      </c>
      <c r="L882" t="str">
        <f t="shared" si="28"/>
        <v/>
      </c>
      <c r="M882" s="189" t="str">
        <f>IF(LEN(L882)&gt;0,IFERROR(INDEX(Maps!$DW$2:$DW$1000,MATCH(L882,Maps!$DV$2:$DV$1000,0)),"N"),"")</f>
        <v/>
      </c>
      <c r="N882" s="202" t="str">
        <f>IF(LEN(L882)&gt;0,IFERROR(INDEX(Maps!$DX$2:$DX$1000,MATCH(L882,Maps!$DV$2:$DV$1000,0)),1),"")</f>
        <v/>
      </c>
      <c r="O882" s="204" t="str">
        <f>IF(LEN(L882)&gt;0,IFERROR(INDEX(Maps!$DY$2:$DY$1000,MATCH(L882,Maps!$DV$2:$DV$1000,0)),L882),"")</f>
        <v/>
      </c>
    </row>
    <row r="883" spans="5:15" x14ac:dyDescent="0.45">
      <c r="E883" s="195" t="str">
        <f t="shared" si="27"/>
        <v/>
      </c>
      <c r="G883" s="200" t="s">
        <v>0</v>
      </c>
      <c r="H883" s="3" t="str">
        <v/>
      </c>
      <c r="I883" s="4" t="str">
        <v/>
      </c>
      <c r="J883" s="4" t="str">
        <v/>
      </c>
      <c r="K883" s="19" t="str">
        <v/>
      </c>
      <c r="L883" t="str">
        <f t="shared" si="28"/>
        <v/>
      </c>
      <c r="M883" s="189" t="str">
        <f>IF(LEN(L883)&gt;0,IFERROR(INDEX(Maps!$DW$2:$DW$1000,MATCH(L883,Maps!$DV$2:$DV$1000,0)),"N"),"")</f>
        <v/>
      </c>
      <c r="N883" s="202" t="str">
        <f>IF(LEN(L883)&gt;0,IFERROR(INDEX(Maps!$DX$2:$DX$1000,MATCH(L883,Maps!$DV$2:$DV$1000,0)),1),"")</f>
        <v/>
      </c>
      <c r="O883" s="204" t="str">
        <f>IF(LEN(L883)&gt;0,IFERROR(INDEX(Maps!$DY$2:$DY$1000,MATCH(L883,Maps!$DV$2:$DV$1000,0)),L883),"")</f>
        <v/>
      </c>
    </row>
    <row r="884" spans="5:15" x14ac:dyDescent="0.45">
      <c r="E884" s="195" t="str">
        <f t="shared" si="27"/>
        <v/>
      </c>
      <c r="G884" s="200" t="s">
        <v>0</v>
      </c>
      <c r="H884" s="3" t="str">
        <v/>
      </c>
      <c r="I884" s="4" t="str">
        <v/>
      </c>
      <c r="J884" s="4" t="str">
        <v/>
      </c>
      <c r="K884" s="19" t="str">
        <v/>
      </c>
      <c r="L884" t="str">
        <f t="shared" si="28"/>
        <v/>
      </c>
      <c r="M884" s="189" t="str">
        <f>IF(LEN(L884)&gt;0,IFERROR(INDEX(Maps!$DW$2:$DW$1000,MATCH(L884,Maps!$DV$2:$DV$1000,0)),"N"),"")</f>
        <v/>
      </c>
      <c r="N884" s="202" t="str">
        <f>IF(LEN(L884)&gt;0,IFERROR(INDEX(Maps!$DX$2:$DX$1000,MATCH(L884,Maps!$DV$2:$DV$1000,0)),1),"")</f>
        <v/>
      </c>
      <c r="O884" s="204" t="str">
        <f>IF(LEN(L884)&gt;0,IFERROR(INDEX(Maps!$DY$2:$DY$1000,MATCH(L884,Maps!$DV$2:$DV$1000,0)),L884),"")</f>
        <v/>
      </c>
    </row>
    <row r="885" spans="5:15" x14ac:dyDescent="0.45">
      <c r="E885" s="195" t="str">
        <f t="shared" si="27"/>
        <v/>
      </c>
      <c r="G885" s="200" t="s">
        <v>0</v>
      </c>
      <c r="H885" s="3" t="str">
        <v/>
      </c>
      <c r="I885" s="4" t="str">
        <v/>
      </c>
      <c r="J885" s="4" t="str">
        <v/>
      </c>
      <c r="K885" s="19" t="str">
        <v/>
      </c>
      <c r="L885" t="str">
        <f t="shared" si="28"/>
        <v/>
      </c>
      <c r="M885" s="189" t="str">
        <f>IF(LEN(L885)&gt;0,IFERROR(INDEX(Maps!$DW$2:$DW$1000,MATCH(L885,Maps!$DV$2:$DV$1000,0)),"N"),"")</f>
        <v/>
      </c>
      <c r="N885" s="202" t="str">
        <f>IF(LEN(L885)&gt;0,IFERROR(INDEX(Maps!$DX$2:$DX$1000,MATCH(L885,Maps!$DV$2:$DV$1000,0)),1),"")</f>
        <v/>
      </c>
      <c r="O885" s="204" t="str">
        <f>IF(LEN(L885)&gt;0,IFERROR(INDEX(Maps!$DY$2:$DY$1000,MATCH(L885,Maps!$DV$2:$DV$1000,0)),L885),"")</f>
        <v/>
      </c>
    </row>
    <row r="886" spans="5:15" x14ac:dyDescent="0.45">
      <c r="E886" s="195" t="str">
        <f t="shared" si="27"/>
        <v/>
      </c>
      <c r="G886" s="200" t="s">
        <v>0</v>
      </c>
      <c r="H886" s="3" t="str">
        <v/>
      </c>
      <c r="I886" s="4" t="str">
        <v/>
      </c>
      <c r="J886" s="4" t="str">
        <v/>
      </c>
      <c r="K886" s="19" t="str">
        <v/>
      </c>
      <c r="L886" t="str">
        <f t="shared" si="28"/>
        <v/>
      </c>
      <c r="M886" s="189" t="str">
        <f>IF(LEN(L886)&gt;0,IFERROR(INDEX(Maps!$DW$2:$DW$1000,MATCH(L886,Maps!$DV$2:$DV$1000,0)),"N"),"")</f>
        <v/>
      </c>
      <c r="N886" s="202" t="str">
        <f>IF(LEN(L886)&gt;0,IFERROR(INDEX(Maps!$DX$2:$DX$1000,MATCH(L886,Maps!$DV$2:$DV$1000,0)),1),"")</f>
        <v/>
      </c>
      <c r="O886" s="204" t="str">
        <f>IF(LEN(L886)&gt;0,IFERROR(INDEX(Maps!$DY$2:$DY$1000,MATCH(L886,Maps!$DV$2:$DV$1000,0)),L886),"")</f>
        <v/>
      </c>
    </row>
    <row r="887" spans="5:15" x14ac:dyDescent="0.45">
      <c r="E887" s="195" t="str">
        <f t="shared" si="27"/>
        <v/>
      </c>
      <c r="G887" s="200" t="s">
        <v>0</v>
      </c>
      <c r="H887" s="3" t="str">
        <v/>
      </c>
      <c r="I887" s="4" t="str">
        <v/>
      </c>
      <c r="J887" s="4" t="str">
        <v/>
      </c>
      <c r="K887" s="19" t="str">
        <v/>
      </c>
      <c r="L887" t="str">
        <f t="shared" si="28"/>
        <v/>
      </c>
      <c r="M887" s="189" t="str">
        <f>IF(LEN(L887)&gt;0,IFERROR(INDEX(Maps!$DW$2:$DW$1000,MATCH(L887,Maps!$DV$2:$DV$1000,0)),"N"),"")</f>
        <v/>
      </c>
      <c r="N887" s="202" t="str">
        <f>IF(LEN(L887)&gt;0,IFERROR(INDEX(Maps!$DX$2:$DX$1000,MATCH(L887,Maps!$DV$2:$DV$1000,0)),1),"")</f>
        <v/>
      </c>
      <c r="O887" s="204" t="str">
        <f>IF(LEN(L887)&gt;0,IFERROR(INDEX(Maps!$DY$2:$DY$1000,MATCH(L887,Maps!$DV$2:$DV$1000,0)),L887),"")</f>
        <v/>
      </c>
    </row>
    <row r="888" spans="5:15" x14ac:dyDescent="0.45">
      <c r="E888" s="195" t="str">
        <f t="shared" si="27"/>
        <v/>
      </c>
      <c r="G888" s="200" t="s">
        <v>0</v>
      </c>
      <c r="H888" s="3" t="str">
        <v/>
      </c>
      <c r="I888" s="4" t="str">
        <v/>
      </c>
      <c r="J888" s="4" t="str">
        <v/>
      </c>
      <c r="K888" s="19" t="str">
        <v/>
      </c>
      <c r="L888" t="str">
        <f t="shared" si="28"/>
        <v/>
      </c>
      <c r="M888" s="189" t="str">
        <f>IF(LEN(L888)&gt;0,IFERROR(INDEX(Maps!$DW$2:$DW$1000,MATCH(L888,Maps!$DV$2:$DV$1000,0)),"N"),"")</f>
        <v/>
      </c>
      <c r="N888" s="202" t="str">
        <f>IF(LEN(L888)&gt;0,IFERROR(INDEX(Maps!$DX$2:$DX$1000,MATCH(L888,Maps!$DV$2:$DV$1000,0)),1),"")</f>
        <v/>
      </c>
      <c r="O888" s="204" t="str">
        <f>IF(LEN(L888)&gt;0,IFERROR(INDEX(Maps!$DY$2:$DY$1000,MATCH(L888,Maps!$DV$2:$DV$1000,0)),L888),"")</f>
        <v/>
      </c>
    </row>
    <row r="889" spans="5:15" x14ac:dyDescent="0.45">
      <c r="E889" s="195" t="str">
        <f t="shared" si="27"/>
        <v/>
      </c>
      <c r="G889" s="200" t="s">
        <v>0</v>
      </c>
      <c r="H889" s="3" t="str">
        <v/>
      </c>
      <c r="I889" s="4" t="str">
        <v/>
      </c>
      <c r="J889" s="4" t="str">
        <v/>
      </c>
      <c r="K889" s="19" t="str">
        <v/>
      </c>
      <c r="L889" t="str">
        <f t="shared" si="28"/>
        <v/>
      </c>
      <c r="M889" s="189" t="str">
        <f>IF(LEN(L889)&gt;0,IFERROR(INDEX(Maps!$DW$2:$DW$1000,MATCH(L889,Maps!$DV$2:$DV$1000,0)),"N"),"")</f>
        <v/>
      </c>
      <c r="N889" s="202" t="str">
        <f>IF(LEN(L889)&gt;0,IFERROR(INDEX(Maps!$DX$2:$DX$1000,MATCH(L889,Maps!$DV$2:$DV$1000,0)),1),"")</f>
        <v/>
      </c>
      <c r="O889" s="204" t="str">
        <f>IF(LEN(L889)&gt;0,IFERROR(INDEX(Maps!$DY$2:$DY$1000,MATCH(L889,Maps!$DV$2:$DV$1000,0)),L889),"")</f>
        <v/>
      </c>
    </row>
    <row r="890" spans="5:15" x14ac:dyDescent="0.45">
      <c r="E890" s="195" t="str">
        <f t="shared" si="27"/>
        <v/>
      </c>
      <c r="G890" s="200" t="s">
        <v>0</v>
      </c>
      <c r="H890" s="3" t="str">
        <v/>
      </c>
      <c r="I890" s="4" t="str">
        <v/>
      </c>
      <c r="J890" s="4" t="str">
        <v/>
      </c>
      <c r="K890" s="19" t="str">
        <v/>
      </c>
      <c r="L890" t="str">
        <f t="shared" si="28"/>
        <v/>
      </c>
      <c r="M890" s="189" t="str">
        <f>IF(LEN(L890)&gt;0,IFERROR(INDEX(Maps!$DW$2:$DW$1000,MATCH(L890,Maps!$DV$2:$DV$1000,0)),"N"),"")</f>
        <v/>
      </c>
      <c r="N890" s="202" t="str">
        <f>IF(LEN(L890)&gt;0,IFERROR(INDEX(Maps!$DX$2:$DX$1000,MATCH(L890,Maps!$DV$2:$DV$1000,0)),1),"")</f>
        <v/>
      </c>
      <c r="O890" s="204" t="str">
        <f>IF(LEN(L890)&gt;0,IFERROR(INDEX(Maps!$DY$2:$DY$1000,MATCH(L890,Maps!$DV$2:$DV$1000,0)),L890),"")</f>
        <v/>
      </c>
    </row>
    <row r="891" spans="5:15" x14ac:dyDescent="0.45">
      <c r="E891" s="195" t="str">
        <f t="shared" si="27"/>
        <v/>
      </c>
      <c r="G891" s="200" t="s">
        <v>0</v>
      </c>
      <c r="H891" s="3" t="str">
        <v/>
      </c>
      <c r="I891" s="4" t="str">
        <v/>
      </c>
      <c r="J891" s="4" t="str">
        <v/>
      </c>
      <c r="K891" s="19" t="str">
        <v/>
      </c>
      <c r="L891" t="str">
        <f t="shared" si="28"/>
        <v/>
      </c>
      <c r="M891" s="189" t="str">
        <f>IF(LEN(L891)&gt;0,IFERROR(INDEX(Maps!$DW$2:$DW$1000,MATCH(L891,Maps!$DV$2:$DV$1000,0)),"N"),"")</f>
        <v/>
      </c>
      <c r="N891" s="202" t="str">
        <f>IF(LEN(L891)&gt;0,IFERROR(INDEX(Maps!$DX$2:$DX$1000,MATCH(L891,Maps!$DV$2:$DV$1000,0)),1),"")</f>
        <v/>
      </c>
      <c r="O891" s="204" t="str">
        <f>IF(LEN(L891)&gt;0,IFERROR(INDEX(Maps!$DY$2:$DY$1000,MATCH(L891,Maps!$DV$2:$DV$1000,0)),L891),"")</f>
        <v/>
      </c>
    </row>
    <row r="892" spans="5:15" x14ac:dyDescent="0.45">
      <c r="E892" s="195" t="str">
        <f t="shared" si="27"/>
        <v/>
      </c>
      <c r="G892" s="200" t="s">
        <v>0</v>
      </c>
      <c r="H892" s="3" t="str">
        <v/>
      </c>
      <c r="I892" s="4" t="str">
        <v/>
      </c>
      <c r="J892" s="4" t="str">
        <v/>
      </c>
      <c r="K892" s="19" t="str">
        <v/>
      </c>
      <c r="L892" t="str">
        <f t="shared" si="28"/>
        <v/>
      </c>
      <c r="M892" s="189" t="str">
        <f>IF(LEN(L892)&gt;0,IFERROR(INDEX(Maps!$DW$2:$DW$1000,MATCH(L892,Maps!$DV$2:$DV$1000,0)),"N"),"")</f>
        <v/>
      </c>
      <c r="N892" s="202" t="str">
        <f>IF(LEN(L892)&gt;0,IFERROR(INDEX(Maps!$DX$2:$DX$1000,MATCH(L892,Maps!$DV$2:$DV$1000,0)),1),"")</f>
        <v/>
      </c>
      <c r="O892" s="204" t="str">
        <f>IF(LEN(L892)&gt;0,IFERROR(INDEX(Maps!$DY$2:$DY$1000,MATCH(L892,Maps!$DV$2:$DV$1000,0)),L892),"")</f>
        <v/>
      </c>
    </row>
    <row r="893" spans="5:15" x14ac:dyDescent="0.45">
      <c r="E893" s="195" t="str">
        <f t="shared" si="27"/>
        <v/>
      </c>
      <c r="G893" s="200" t="s">
        <v>0</v>
      </c>
      <c r="H893" s="3" t="str">
        <v/>
      </c>
      <c r="I893" s="4" t="str">
        <v/>
      </c>
      <c r="J893" s="4" t="str">
        <v/>
      </c>
      <c r="K893" s="19" t="str">
        <v/>
      </c>
      <c r="L893" t="str">
        <f t="shared" si="28"/>
        <v/>
      </c>
      <c r="M893" s="189" t="str">
        <f>IF(LEN(L893)&gt;0,IFERROR(INDEX(Maps!$DW$2:$DW$1000,MATCH(L893,Maps!$DV$2:$DV$1000,0)),"N"),"")</f>
        <v/>
      </c>
      <c r="N893" s="202" t="str">
        <f>IF(LEN(L893)&gt;0,IFERROR(INDEX(Maps!$DX$2:$DX$1000,MATCH(L893,Maps!$DV$2:$DV$1000,0)),1),"")</f>
        <v/>
      </c>
      <c r="O893" s="204" t="str">
        <f>IF(LEN(L893)&gt;0,IFERROR(INDEX(Maps!$DY$2:$DY$1000,MATCH(L893,Maps!$DV$2:$DV$1000,0)),L893),"")</f>
        <v/>
      </c>
    </row>
    <row r="894" spans="5:15" x14ac:dyDescent="0.45">
      <c r="E894" s="195" t="str">
        <f t="shared" si="27"/>
        <v/>
      </c>
      <c r="G894" s="200" t="s">
        <v>0</v>
      </c>
      <c r="H894" s="3" t="str">
        <v/>
      </c>
      <c r="I894" s="4" t="str">
        <v/>
      </c>
      <c r="J894" s="4" t="str">
        <v/>
      </c>
      <c r="K894" s="19" t="str">
        <v/>
      </c>
      <c r="L894" t="str">
        <f t="shared" si="28"/>
        <v/>
      </c>
      <c r="M894" s="189" t="str">
        <f>IF(LEN(L894)&gt;0,IFERROR(INDEX(Maps!$DW$2:$DW$1000,MATCH(L894,Maps!$DV$2:$DV$1000,0)),"N"),"")</f>
        <v/>
      </c>
      <c r="N894" s="202" t="str">
        <f>IF(LEN(L894)&gt;0,IFERROR(INDEX(Maps!$DX$2:$DX$1000,MATCH(L894,Maps!$DV$2:$DV$1000,0)),1),"")</f>
        <v/>
      </c>
      <c r="O894" s="204" t="str">
        <f>IF(LEN(L894)&gt;0,IFERROR(INDEX(Maps!$DY$2:$DY$1000,MATCH(L894,Maps!$DV$2:$DV$1000,0)),L894),"")</f>
        <v/>
      </c>
    </row>
    <row r="895" spans="5:15" x14ac:dyDescent="0.45">
      <c r="E895" s="195" t="str">
        <f t="shared" si="27"/>
        <v/>
      </c>
      <c r="G895" s="200" t="s">
        <v>0</v>
      </c>
      <c r="H895" s="3" t="str">
        <v/>
      </c>
      <c r="I895" s="4" t="str">
        <v/>
      </c>
      <c r="J895" s="4" t="str">
        <v/>
      </c>
      <c r="K895" s="19" t="str">
        <v/>
      </c>
      <c r="L895" t="str">
        <f t="shared" si="28"/>
        <v/>
      </c>
      <c r="M895" s="189" t="str">
        <f>IF(LEN(L895)&gt;0,IFERROR(INDEX(Maps!$DW$2:$DW$1000,MATCH(L895,Maps!$DV$2:$DV$1000,0)),"N"),"")</f>
        <v/>
      </c>
      <c r="N895" s="202" t="str">
        <f>IF(LEN(L895)&gt;0,IFERROR(INDEX(Maps!$DX$2:$DX$1000,MATCH(L895,Maps!$DV$2:$DV$1000,0)),1),"")</f>
        <v/>
      </c>
      <c r="O895" s="204" t="str">
        <f>IF(LEN(L895)&gt;0,IFERROR(INDEX(Maps!$DY$2:$DY$1000,MATCH(L895,Maps!$DV$2:$DV$1000,0)),L895),"")</f>
        <v/>
      </c>
    </row>
    <row r="896" spans="5:15" x14ac:dyDescent="0.45">
      <c r="E896" s="195" t="str">
        <f t="shared" si="27"/>
        <v/>
      </c>
      <c r="G896" s="200" t="s">
        <v>0</v>
      </c>
      <c r="H896" s="3" t="str">
        <v/>
      </c>
      <c r="I896" s="4" t="str">
        <v/>
      </c>
      <c r="J896" s="4" t="str">
        <v/>
      </c>
      <c r="K896" s="19" t="str">
        <v/>
      </c>
      <c r="L896" t="str">
        <f t="shared" si="28"/>
        <v/>
      </c>
      <c r="M896" s="189" t="str">
        <f>IF(LEN(L896)&gt;0,IFERROR(INDEX(Maps!$DW$2:$DW$1000,MATCH(L896,Maps!$DV$2:$DV$1000,0)),"N"),"")</f>
        <v/>
      </c>
      <c r="N896" s="202" t="str">
        <f>IF(LEN(L896)&gt;0,IFERROR(INDEX(Maps!$DX$2:$DX$1000,MATCH(L896,Maps!$DV$2:$DV$1000,0)),1),"")</f>
        <v/>
      </c>
      <c r="O896" s="204" t="str">
        <f>IF(LEN(L896)&gt;0,IFERROR(INDEX(Maps!$DY$2:$DY$1000,MATCH(L896,Maps!$DV$2:$DV$1000,0)),L896),"")</f>
        <v/>
      </c>
    </row>
    <row r="897" spans="5:15" x14ac:dyDescent="0.45">
      <c r="E897" s="195" t="str">
        <f t="shared" si="27"/>
        <v/>
      </c>
      <c r="G897" s="200" t="s">
        <v>0</v>
      </c>
      <c r="H897" s="3" t="str">
        <v/>
      </c>
      <c r="I897" s="4" t="str">
        <v/>
      </c>
      <c r="J897" s="4" t="str">
        <v/>
      </c>
      <c r="K897" s="19" t="str">
        <v/>
      </c>
      <c r="L897" t="str">
        <f t="shared" si="28"/>
        <v/>
      </c>
      <c r="M897" s="189" t="str">
        <f>IF(LEN(L897)&gt;0,IFERROR(INDEX(Maps!$DW$2:$DW$1000,MATCH(L897,Maps!$DV$2:$DV$1000,0)),"N"),"")</f>
        <v/>
      </c>
      <c r="N897" s="202" t="str">
        <f>IF(LEN(L897)&gt;0,IFERROR(INDEX(Maps!$DX$2:$DX$1000,MATCH(L897,Maps!$DV$2:$DV$1000,0)),1),"")</f>
        <v/>
      </c>
      <c r="O897" s="204" t="str">
        <f>IF(LEN(L897)&gt;0,IFERROR(INDEX(Maps!$DY$2:$DY$1000,MATCH(L897,Maps!$DV$2:$DV$1000,0)),L897),"")</f>
        <v/>
      </c>
    </row>
    <row r="898" spans="5:15" x14ac:dyDescent="0.45">
      <c r="E898" s="195" t="str">
        <f t="shared" ref="E898:E961" si="29">IF(LEN(A898)&gt;0,A898,"")</f>
        <v/>
      </c>
      <c r="G898" s="200" t="s">
        <v>0</v>
      </c>
      <c r="H898" s="3" t="str">
        <v/>
      </c>
      <c r="I898" s="4" t="str">
        <v/>
      </c>
      <c r="J898" s="4" t="str">
        <v/>
      </c>
      <c r="K898" s="19" t="str">
        <v/>
      </c>
      <c r="L898" t="str">
        <f t="shared" si="28"/>
        <v/>
      </c>
      <c r="M898" s="189" t="str">
        <f>IF(LEN(L898)&gt;0,IFERROR(INDEX(Maps!$DW$2:$DW$1000,MATCH(L898,Maps!$DV$2:$DV$1000,0)),"N"),"")</f>
        <v/>
      </c>
      <c r="N898" s="202" t="str">
        <f>IF(LEN(L898)&gt;0,IFERROR(INDEX(Maps!$DX$2:$DX$1000,MATCH(L898,Maps!$DV$2:$DV$1000,0)),1),"")</f>
        <v/>
      </c>
      <c r="O898" s="204" t="str">
        <f>IF(LEN(L898)&gt;0,IFERROR(INDEX(Maps!$DY$2:$DY$1000,MATCH(L898,Maps!$DV$2:$DV$1000,0)),L898),"")</f>
        <v/>
      </c>
    </row>
    <row r="899" spans="5:15" x14ac:dyDescent="0.45">
      <c r="E899" s="195" t="str">
        <f t="shared" si="29"/>
        <v/>
      </c>
      <c r="G899" s="200" t="s">
        <v>0</v>
      </c>
      <c r="H899" s="3" t="str">
        <v/>
      </c>
      <c r="I899" s="4" t="str">
        <v/>
      </c>
      <c r="J899" s="4" t="str">
        <v/>
      </c>
      <c r="K899" s="19" t="str">
        <v/>
      </c>
      <c r="L899" t="str">
        <f t="shared" si="28"/>
        <v/>
      </c>
      <c r="M899" s="189" t="str">
        <f>IF(LEN(L899)&gt;0,IFERROR(INDEX(Maps!$DW$2:$DW$1000,MATCH(L899,Maps!$DV$2:$DV$1000,0)),"N"),"")</f>
        <v/>
      </c>
      <c r="N899" s="202" t="str">
        <f>IF(LEN(L899)&gt;0,IFERROR(INDEX(Maps!$DX$2:$DX$1000,MATCH(L899,Maps!$DV$2:$DV$1000,0)),1),"")</f>
        <v/>
      </c>
      <c r="O899" s="204" t="str">
        <f>IF(LEN(L899)&gt;0,IFERROR(INDEX(Maps!$DY$2:$DY$1000,MATCH(L899,Maps!$DV$2:$DV$1000,0)),L899),"")</f>
        <v/>
      </c>
    </row>
    <row r="900" spans="5:15" x14ac:dyDescent="0.45">
      <c r="E900" s="195" t="str">
        <f t="shared" si="29"/>
        <v/>
      </c>
      <c r="G900" s="200" t="s">
        <v>0</v>
      </c>
      <c r="H900" s="3" t="str">
        <v/>
      </c>
      <c r="I900" s="4" t="str">
        <v/>
      </c>
      <c r="J900" s="4" t="str">
        <v/>
      </c>
      <c r="K900" s="19" t="str">
        <v/>
      </c>
      <c r="L900" t="str">
        <f t="shared" si="28"/>
        <v/>
      </c>
      <c r="M900" s="189" t="str">
        <f>IF(LEN(L900)&gt;0,IFERROR(INDEX(Maps!$DW$2:$DW$1000,MATCH(L900,Maps!$DV$2:$DV$1000,0)),"N"),"")</f>
        <v/>
      </c>
      <c r="N900" s="202" t="str">
        <f>IF(LEN(L900)&gt;0,IFERROR(INDEX(Maps!$DX$2:$DX$1000,MATCH(L900,Maps!$DV$2:$DV$1000,0)),1),"")</f>
        <v/>
      </c>
      <c r="O900" s="204" t="str">
        <f>IF(LEN(L900)&gt;0,IFERROR(INDEX(Maps!$DY$2:$DY$1000,MATCH(L900,Maps!$DV$2:$DV$1000,0)),L900),"")</f>
        <v/>
      </c>
    </row>
    <row r="901" spans="5:15" x14ac:dyDescent="0.45">
      <c r="E901" s="195" t="str">
        <f t="shared" si="29"/>
        <v/>
      </c>
      <c r="G901" s="200" t="s">
        <v>0</v>
      </c>
      <c r="H901" s="3" t="str">
        <v/>
      </c>
      <c r="I901" s="4" t="str">
        <v/>
      </c>
      <c r="J901" s="4" t="str">
        <v/>
      </c>
      <c r="K901" s="19" t="str">
        <v/>
      </c>
      <c r="L901" t="str">
        <f t="shared" si="28"/>
        <v/>
      </c>
      <c r="M901" s="189" t="str">
        <f>IF(LEN(L901)&gt;0,IFERROR(INDEX(Maps!$DW$2:$DW$1000,MATCH(L901,Maps!$DV$2:$DV$1000,0)),"N"),"")</f>
        <v/>
      </c>
      <c r="N901" s="202" t="str">
        <f>IF(LEN(L901)&gt;0,IFERROR(INDEX(Maps!$DX$2:$DX$1000,MATCH(L901,Maps!$DV$2:$DV$1000,0)),1),"")</f>
        <v/>
      </c>
      <c r="O901" s="204" t="str">
        <f>IF(LEN(L901)&gt;0,IFERROR(INDEX(Maps!$DY$2:$DY$1000,MATCH(L901,Maps!$DV$2:$DV$1000,0)),L901),"")</f>
        <v/>
      </c>
    </row>
    <row r="902" spans="5:15" x14ac:dyDescent="0.45">
      <c r="E902" s="195" t="str">
        <f t="shared" si="29"/>
        <v/>
      </c>
      <c r="G902" s="200" t="s">
        <v>0</v>
      </c>
      <c r="H902" s="3" t="str">
        <v/>
      </c>
      <c r="I902" s="4" t="str">
        <v/>
      </c>
      <c r="J902" s="4" t="str">
        <v/>
      </c>
      <c r="K902" s="19" t="str">
        <v/>
      </c>
      <c r="L902" t="str">
        <f t="shared" si="28"/>
        <v/>
      </c>
      <c r="M902" s="189" t="str">
        <f>IF(LEN(L902)&gt;0,IFERROR(INDEX(Maps!$DW$2:$DW$1000,MATCH(L902,Maps!$DV$2:$DV$1000,0)),"N"),"")</f>
        <v/>
      </c>
      <c r="N902" s="202" t="str">
        <f>IF(LEN(L902)&gt;0,IFERROR(INDEX(Maps!$DX$2:$DX$1000,MATCH(L902,Maps!$DV$2:$DV$1000,0)),1),"")</f>
        <v/>
      </c>
      <c r="O902" s="204" t="str">
        <f>IF(LEN(L902)&gt;0,IFERROR(INDEX(Maps!$DY$2:$DY$1000,MATCH(L902,Maps!$DV$2:$DV$1000,0)),L902),"")</f>
        <v/>
      </c>
    </row>
    <row r="903" spans="5:15" x14ac:dyDescent="0.45">
      <c r="E903" s="195" t="str">
        <f t="shared" si="29"/>
        <v/>
      </c>
      <c r="G903" s="200" t="s">
        <v>0</v>
      </c>
      <c r="H903" s="3" t="str">
        <v/>
      </c>
      <c r="I903" s="4" t="str">
        <v/>
      </c>
      <c r="J903" s="4" t="str">
        <v/>
      </c>
      <c r="K903" s="19" t="str">
        <v/>
      </c>
      <c r="L903" t="str">
        <f t="shared" si="28"/>
        <v/>
      </c>
      <c r="M903" s="189" t="str">
        <f>IF(LEN(L903)&gt;0,IFERROR(INDEX(Maps!$DW$2:$DW$1000,MATCH(L903,Maps!$DV$2:$DV$1000,0)),"N"),"")</f>
        <v/>
      </c>
      <c r="N903" s="202" t="str">
        <f>IF(LEN(L903)&gt;0,IFERROR(INDEX(Maps!$DX$2:$DX$1000,MATCH(L903,Maps!$DV$2:$DV$1000,0)),1),"")</f>
        <v/>
      </c>
      <c r="O903" s="204" t="str">
        <f>IF(LEN(L903)&gt;0,IFERROR(INDEX(Maps!$DY$2:$DY$1000,MATCH(L903,Maps!$DV$2:$DV$1000,0)),L903),"")</f>
        <v/>
      </c>
    </row>
    <row r="904" spans="5:15" x14ac:dyDescent="0.45">
      <c r="E904" s="195" t="str">
        <f t="shared" si="29"/>
        <v/>
      </c>
      <c r="G904" s="200" t="s">
        <v>0</v>
      </c>
      <c r="H904" s="3" t="str">
        <v/>
      </c>
      <c r="I904" s="4" t="str">
        <v/>
      </c>
      <c r="J904" s="4" t="str">
        <v/>
      </c>
      <c r="K904" s="19" t="str">
        <v/>
      </c>
      <c r="L904" t="str">
        <f t="shared" si="28"/>
        <v/>
      </c>
      <c r="M904" s="189" t="str">
        <f>IF(LEN(L904)&gt;0,IFERROR(INDEX(Maps!$DW$2:$DW$1000,MATCH(L904,Maps!$DV$2:$DV$1000,0)),"N"),"")</f>
        <v/>
      </c>
      <c r="N904" s="202" t="str">
        <f>IF(LEN(L904)&gt;0,IFERROR(INDEX(Maps!$DX$2:$DX$1000,MATCH(L904,Maps!$DV$2:$DV$1000,0)),1),"")</f>
        <v/>
      </c>
      <c r="O904" s="204" t="str">
        <f>IF(LEN(L904)&gt;0,IFERROR(INDEX(Maps!$DY$2:$DY$1000,MATCH(L904,Maps!$DV$2:$DV$1000,0)),L904),"")</f>
        <v/>
      </c>
    </row>
    <row r="905" spans="5:15" x14ac:dyDescent="0.45">
      <c r="E905" s="195" t="str">
        <f t="shared" si="29"/>
        <v/>
      </c>
      <c r="G905" s="200" t="s">
        <v>0</v>
      </c>
      <c r="H905" s="3" t="str">
        <v/>
      </c>
      <c r="I905" s="4" t="str">
        <v/>
      </c>
      <c r="J905" s="4" t="str">
        <v/>
      </c>
      <c r="K905" s="19" t="str">
        <v/>
      </c>
      <c r="L905" t="str">
        <f t="shared" si="28"/>
        <v/>
      </c>
      <c r="M905" s="189" t="str">
        <f>IF(LEN(L905)&gt;0,IFERROR(INDEX(Maps!$DW$2:$DW$1000,MATCH(L905,Maps!$DV$2:$DV$1000,0)),"N"),"")</f>
        <v/>
      </c>
      <c r="N905" s="202" t="str">
        <f>IF(LEN(L905)&gt;0,IFERROR(INDEX(Maps!$DX$2:$DX$1000,MATCH(L905,Maps!$DV$2:$DV$1000,0)),1),"")</f>
        <v/>
      </c>
      <c r="O905" s="204" t="str">
        <f>IF(LEN(L905)&gt;0,IFERROR(INDEX(Maps!$DY$2:$DY$1000,MATCH(L905,Maps!$DV$2:$DV$1000,0)),L905),"")</f>
        <v/>
      </c>
    </row>
    <row r="906" spans="5:15" x14ac:dyDescent="0.45">
      <c r="E906" s="195" t="str">
        <f t="shared" si="29"/>
        <v/>
      </c>
      <c r="G906" s="200" t="s">
        <v>0</v>
      </c>
      <c r="H906" s="3" t="str">
        <v/>
      </c>
      <c r="I906" s="4" t="str">
        <v/>
      </c>
      <c r="J906" s="4" t="str">
        <v/>
      </c>
      <c r="K906" s="19" t="str">
        <v/>
      </c>
      <c r="L906" t="str">
        <f t="shared" si="28"/>
        <v/>
      </c>
      <c r="M906" s="189" t="str">
        <f>IF(LEN(L906)&gt;0,IFERROR(INDEX(Maps!$DW$2:$DW$1000,MATCH(L906,Maps!$DV$2:$DV$1000,0)),"N"),"")</f>
        <v/>
      </c>
      <c r="N906" s="202" t="str">
        <f>IF(LEN(L906)&gt;0,IFERROR(INDEX(Maps!$DX$2:$DX$1000,MATCH(L906,Maps!$DV$2:$DV$1000,0)),1),"")</f>
        <v/>
      </c>
      <c r="O906" s="204" t="str">
        <f>IF(LEN(L906)&gt;0,IFERROR(INDEX(Maps!$DY$2:$DY$1000,MATCH(L906,Maps!$DV$2:$DV$1000,0)),L906),"")</f>
        <v/>
      </c>
    </row>
    <row r="907" spans="5:15" x14ac:dyDescent="0.45">
      <c r="E907" s="195" t="str">
        <f t="shared" si="29"/>
        <v/>
      </c>
      <c r="G907" s="200" t="s">
        <v>0</v>
      </c>
      <c r="H907" s="3" t="str">
        <v/>
      </c>
      <c r="I907" s="4" t="str">
        <v/>
      </c>
      <c r="J907" s="4" t="str">
        <v/>
      </c>
      <c r="K907" s="19" t="str">
        <v/>
      </c>
      <c r="L907" t="str">
        <f t="shared" si="28"/>
        <v/>
      </c>
      <c r="M907" s="189" t="str">
        <f>IF(LEN(L907)&gt;0,IFERROR(INDEX(Maps!$DW$2:$DW$1000,MATCH(L907,Maps!$DV$2:$DV$1000,0)),"N"),"")</f>
        <v/>
      </c>
      <c r="N907" s="202" t="str">
        <f>IF(LEN(L907)&gt;0,IFERROR(INDEX(Maps!$DX$2:$DX$1000,MATCH(L907,Maps!$DV$2:$DV$1000,0)),1),"")</f>
        <v/>
      </c>
      <c r="O907" s="204" t="str">
        <f>IF(LEN(L907)&gt;0,IFERROR(INDEX(Maps!$DY$2:$DY$1000,MATCH(L907,Maps!$DV$2:$DV$1000,0)),L907),"")</f>
        <v/>
      </c>
    </row>
    <row r="908" spans="5:15" x14ac:dyDescent="0.45">
      <c r="E908" s="195" t="str">
        <f t="shared" si="29"/>
        <v/>
      </c>
      <c r="G908" s="200" t="s">
        <v>0</v>
      </c>
      <c r="H908" s="3" t="str">
        <v/>
      </c>
      <c r="I908" s="4" t="str">
        <v/>
      </c>
      <c r="J908" s="4" t="str">
        <v/>
      </c>
      <c r="K908" s="19" t="str">
        <v/>
      </c>
      <c r="L908" t="str">
        <f t="shared" si="28"/>
        <v/>
      </c>
      <c r="M908" s="189" t="str">
        <f>IF(LEN(L908)&gt;0,IFERROR(INDEX(Maps!$DW$2:$DW$1000,MATCH(L908,Maps!$DV$2:$DV$1000,0)),"N"),"")</f>
        <v/>
      </c>
      <c r="N908" s="202" t="str">
        <f>IF(LEN(L908)&gt;0,IFERROR(INDEX(Maps!$DX$2:$DX$1000,MATCH(L908,Maps!$DV$2:$DV$1000,0)),1),"")</f>
        <v/>
      </c>
      <c r="O908" s="204" t="str">
        <f>IF(LEN(L908)&gt;0,IFERROR(INDEX(Maps!$DY$2:$DY$1000,MATCH(L908,Maps!$DV$2:$DV$1000,0)),L908),"")</f>
        <v/>
      </c>
    </row>
    <row r="909" spans="5:15" x14ac:dyDescent="0.45">
      <c r="E909" s="195" t="str">
        <f t="shared" si="29"/>
        <v/>
      </c>
      <c r="G909" s="200" t="s">
        <v>0</v>
      </c>
      <c r="H909" s="3" t="str">
        <v/>
      </c>
      <c r="I909" s="4" t="str">
        <v/>
      </c>
      <c r="J909" s="4" t="str">
        <v/>
      </c>
      <c r="K909" s="19" t="str">
        <v/>
      </c>
      <c r="L909" t="str">
        <f t="shared" si="28"/>
        <v/>
      </c>
      <c r="M909" s="189" t="str">
        <f>IF(LEN(L909)&gt;0,IFERROR(INDEX(Maps!$DW$2:$DW$1000,MATCH(L909,Maps!$DV$2:$DV$1000,0)),"N"),"")</f>
        <v/>
      </c>
      <c r="N909" s="202" t="str">
        <f>IF(LEN(L909)&gt;0,IFERROR(INDEX(Maps!$DX$2:$DX$1000,MATCH(L909,Maps!$DV$2:$DV$1000,0)),1),"")</f>
        <v/>
      </c>
      <c r="O909" s="204" t="str">
        <f>IF(LEN(L909)&gt;0,IFERROR(INDEX(Maps!$DY$2:$DY$1000,MATCH(L909,Maps!$DV$2:$DV$1000,0)),L909),"")</f>
        <v/>
      </c>
    </row>
    <row r="910" spans="5:15" x14ac:dyDescent="0.45">
      <c r="E910" s="195" t="str">
        <f t="shared" si="29"/>
        <v/>
      </c>
      <c r="G910" s="200" t="s">
        <v>0</v>
      </c>
      <c r="H910" s="3" t="str">
        <v/>
      </c>
      <c r="I910" s="4" t="str">
        <v/>
      </c>
      <c r="J910" s="4" t="str">
        <v/>
      </c>
      <c r="K910" s="19" t="str">
        <v/>
      </c>
      <c r="L910" t="str">
        <f t="shared" si="28"/>
        <v/>
      </c>
      <c r="M910" s="189" t="str">
        <f>IF(LEN(L910)&gt;0,IFERROR(INDEX(Maps!$DW$2:$DW$1000,MATCH(L910,Maps!$DV$2:$DV$1000,0)),"N"),"")</f>
        <v/>
      </c>
      <c r="N910" s="202" t="str">
        <f>IF(LEN(L910)&gt;0,IFERROR(INDEX(Maps!$DX$2:$DX$1000,MATCH(L910,Maps!$DV$2:$DV$1000,0)),1),"")</f>
        <v/>
      </c>
      <c r="O910" s="204" t="str">
        <f>IF(LEN(L910)&gt;0,IFERROR(INDEX(Maps!$DY$2:$DY$1000,MATCH(L910,Maps!$DV$2:$DV$1000,0)),L910),"")</f>
        <v/>
      </c>
    </row>
    <row r="911" spans="5:15" x14ac:dyDescent="0.45">
      <c r="E911" s="195" t="str">
        <f t="shared" si="29"/>
        <v/>
      </c>
      <c r="G911" s="200" t="s">
        <v>0</v>
      </c>
      <c r="H911" s="3" t="str">
        <v/>
      </c>
      <c r="I911" s="4" t="str">
        <v/>
      </c>
      <c r="J911" s="4" t="str">
        <v/>
      </c>
      <c r="K911" s="19" t="str">
        <v/>
      </c>
      <c r="L911" t="str">
        <f t="shared" si="28"/>
        <v/>
      </c>
      <c r="M911" s="189" t="str">
        <f>IF(LEN(L911)&gt;0,IFERROR(INDEX(Maps!$DW$2:$DW$1000,MATCH(L911,Maps!$DV$2:$DV$1000,0)),"N"),"")</f>
        <v/>
      </c>
      <c r="N911" s="202" t="str">
        <f>IF(LEN(L911)&gt;0,IFERROR(INDEX(Maps!$DX$2:$DX$1000,MATCH(L911,Maps!$DV$2:$DV$1000,0)),1),"")</f>
        <v/>
      </c>
      <c r="O911" s="204" t="str">
        <f>IF(LEN(L911)&gt;0,IFERROR(INDEX(Maps!$DY$2:$DY$1000,MATCH(L911,Maps!$DV$2:$DV$1000,0)),L911),"")</f>
        <v/>
      </c>
    </row>
    <row r="912" spans="5:15" x14ac:dyDescent="0.45">
      <c r="E912" s="195" t="str">
        <f t="shared" si="29"/>
        <v/>
      </c>
      <c r="G912" s="200" t="s">
        <v>0</v>
      </c>
      <c r="H912" s="3" t="str">
        <v/>
      </c>
      <c r="I912" s="4" t="str">
        <v/>
      </c>
      <c r="J912" s="4" t="str">
        <v/>
      </c>
      <c r="K912" s="19" t="str">
        <v/>
      </c>
      <c r="L912" t="str">
        <f t="shared" si="28"/>
        <v/>
      </c>
      <c r="M912" s="189" t="str">
        <f>IF(LEN(L912)&gt;0,IFERROR(INDEX(Maps!$DW$2:$DW$1000,MATCH(L912,Maps!$DV$2:$DV$1000,0)),"N"),"")</f>
        <v/>
      </c>
      <c r="N912" s="202" t="str">
        <f>IF(LEN(L912)&gt;0,IFERROR(INDEX(Maps!$DX$2:$DX$1000,MATCH(L912,Maps!$DV$2:$DV$1000,0)),1),"")</f>
        <v/>
      </c>
      <c r="O912" s="204" t="str">
        <f>IF(LEN(L912)&gt;0,IFERROR(INDEX(Maps!$DY$2:$DY$1000,MATCH(L912,Maps!$DV$2:$DV$1000,0)),L912),"")</f>
        <v/>
      </c>
    </row>
    <row r="913" spans="5:15" x14ac:dyDescent="0.45">
      <c r="E913" s="195" t="str">
        <f t="shared" si="29"/>
        <v/>
      </c>
      <c r="G913" s="200" t="s">
        <v>0</v>
      </c>
      <c r="H913" s="3" t="str">
        <v/>
      </c>
      <c r="I913" s="4" t="str">
        <v/>
      </c>
      <c r="J913" s="4" t="str">
        <v/>
      </c>
      <c r="K913" s="19" t="str">
        <v/>
      </c>
      <c r="L913" t="str">
        <f t="shared" si="28"/>
        <v/>
      </c>
      <c r="M913" s="189" t="str">
        <f>IF(LEN(L913)&gt;0,IFERROR(INDEX(Maps!$DW$2:$DW$1000,MATCH(L913,Maps!$DV$2:$DV$1000,0)),"N"),"")</f>
        <v/>
      </c>
      <c r="N913" s="202" t="str">
        <f>IF(LEN(L913)&gt;0,IFERROR(INDEX(Maps!$DX$2:$DX$1000,MATCH(L913,Maps!$DV$2:$DV$1000,0)),1),"")</f>
        <v/>
      </c>
      <c r="O913" s="204" t="str">
        <f>IF(LEN(L913)&gt;0,IFERROR(INDEX(Maps!$DY$2:$DY$1000,MATCH(L913,Maps!$DV$2:$DV$1000,0)),L913),"")</f>
        <v/>
      </c>
    </row>
    <row r="914" spans="5:15" x14ac:dyDescent="0.45">
      <c r="E914" s="195" t="str">
        <f t="shared" si="29"/>
        <v/>
      </c>
      <c r="G914" s="200" t="s">
        <v>0</v>
      </c>
      <c r="H914" s="3" t="str">
        <v/>
      </c>
      <c r="I914" s="4" t="str">
        <v/>
      </c>
      <c r="J914" s="4" t="str">
        <v/>
      </c>
      <c r="K914" s="19" t="str">
        <v/>
      </c>
      <c r="L914" t="str">
        <f t="shared" si="28"/>
        <v/>
      </c>
      <c r="M914" s="189" t="str">
        <f>IF(LEN(L914)&gt;0,IFERROR(INDEX(Maps!$DW$2:$DW$1000,MATCH(L914,Maps!$DV$2:$DV$1000,0)),"N"),"")</f>
        <v/>
      </c>
      <c r="N914" s="202" t="str">
        <f>IF(LEN(L914)&gt;0,IFERROR(INDEX(Maps!$DX$2:$DX$1000,MATCH(L914,Maps!$DV$2:$DV$1000,0)),1),"")</f>
        <v/>
      </c>
      <c r="O914" s="204" t="str">
        <f>IF(LEN(L914)&gt;0,IFERROR(INDEX(Maps!$DY$2:$DY$1000,MATCH(L914,Maps!$DV$2:$DV$1000,0)),L914),"")</f>
        <v/>
      </c>
    </row>
    <row r="915" spans="5:15" x14ac:dyDescent="0.45">
      <c r="E915" s="195" t="str">
        <f t="shared" si="29"/>
        <v/>
      </c>
      <c r="G915" s="200" t="s">
        <v>0</v>
      </c>
      <c r="H915" s="3" t="str">
        <v/>
      </c>
      <c r="I915" s="4" t="str">
        <v/>
      </c>
      <c r="J915" s="4" t="str">
        <v/>
      </c>
      <c r="K915" s="19" t="str">
        <v/>
      </c>
      <c r="L915" t="str">
        <f t="shared" si="28"/>
        <v/>
      </c>
      <c r="M915" s="189" t="str">
        <f>IF(LEN(L915)&gt;0,IFERROR(INDEX(Maps!$DW$2:$DW$1000,MATCH(L915,Maps!$DV$2:$DV$1000,0)),"N"),"")</f>
        <v/>
      </c>
      <c r="N915" s="202" t="str">
        <f>IF(LEN(L915)&gt;0,IFERROR(INDEX(Maps!$DX$2:$DX$1000,MATCH(L915,Maps!$DV$2:$DV$1000,0)),1),"")</f>
        <v/>
      </c>
      <c r="O915" s="204" t="str">
        <f>IF(LEN(L915)&gt;0,IFERROR(INDEX(Maps!$DY$2:$DY$1000,MATCH(L915,Maps!$DV$2:$DV$1000,0)),L915),"")</f>
        <v/>
      </c>
    </row>
    <row r="916" spans="5:15" x14ac:dyDescent="0.45">
      <c r="E916" s="195" t="str">
        <f t="shared" si="29"/>
        <v/>
      </c>
      <c r="G916" s="200" t="s">
        <v>0</v>
      </c>
      <c r="H916" s="3" t="str">
        <v/>
      </c>
      <c r="I916" s="4" t="str">
        <v/>
      </c>
      <c r="J916" s="4" t="str">
        <v/>
      </c>
      <c r="K916" s="19" t="str">
        <v/>
      </c>
      <c r="L916" t="str">
        <f t="shared" si="28"/>
        <v/>
      </c>
      <c r="M916" s="189" t="str">
        <f>IF(LEN(L916)&gt;0,IFERROR(INDEX(Maps!$DW$2:$DW$1000,MATCH(L916,Maps!$DV$2:$DV$1000,0)),"N"),"")</f>
        <v/>
      </c>
      <c r="N916" s="202" t="str">
        <f>IF(LEN(L916)&gt;0,IFERROR(INDEX(Maps!$DX$2:$DX$1000,MATCH(L916,Maps!$DV$2:$DV$1000,0)),1),"")</f>
        <v/>
      </c>
      <c r="O916" s="204" t="str">
        <f>IF(LEN(L916)&gt;0,IFERROR(INDEX(Maps!$DY$2:$DY$1000,MATCH(L916,Maps!$DV$2:$DV$1000,0)),L916),"")</f>
        <v/>
      </c>
    </row>
    <row r="917" spans="5:15" x14ac:dyDescent="0.45">
      <c r="E917" s="195" t="str">
        <f t="shared" si="29"/>
        <v/>
      </c>
      <c r="G917" s="200" t="s">
        <v>0</v>
      </c>
      <c r="H917" s="3" t="str">
        <v/>
      </c>
      <c r="I917" s="4" t="str">
        <v/>
      </c>
      <c r="J917" s="4" t="str">
        <v/>
      </c>
      <c r="K917" s="19" t="str">
        <v/>
      </c>
      <c r="L917" t="str">
        <f t="shared" si="28"/>
        <v/>
      </c>
      <c r="M917" s="189" t="str">
        <f>IF(LEN(L917)&gt;0,IFERROR(INDEX(Maps!$DW$2:$DW$1000,MATCH(L917,Maps!$DV$2:$DV$1000,0)),"N"),"")</f>
        <v/>
      </c>
      <c r="N917" s="202" t="str">
        <f>IF(LEN(L917)&gt;0,IFERROR(INDEX(Maps!$DX$2:$DX$1000,MATCH(L917,Maps!$DV$2:$DV$1000,0)),1),"")</f>
        <v/>
      </c>
      <c r="O917" s="204" t="str">
        <f>IF(LEN(L917)&gt;0,IFERROR(INDEX(Maps!$DY$2:$DY$1000,MATCH(L917,Maps!$DV$2:$DV$1000,0)),L917),"")</f>
        <v/>
      </c>
    </row>
    <row r="918" spans="5:15" x14ac:dyDescent="0.45">
      <c r="E918" s="195" t="str">
        <f t="shared" si="29"/>
        <v/>
      </c>
      <c r="G918" s="200" t="s">
        <v>0</v>
      </c>
      <c r="H918" s="3" t="str">
        <v/>
      </c>
      <c r="I918" s="4" t="str">
        <v/>
      </c>
      <c r="J918" s="4" t="str">
        <v/>
      </c>
      <c r="K918" s="19" t="str">
        <v/>
      </c>
      <c r="L918" t="str">
        <f t="shared" si="28"/>
        <v/>
      </c>
      <c r="M918" s="189" t="str">
        <f>IF(LEN(L918)&gt;0,IFERROR(INDEX(Maps!$DW$2:$DW$1000,MATCH(L918,Maps!$DV$2:$DV$1000,0)),"N"),"")</f>
        <v/>
      </c>
      <c r="N918" s="202" t="str">
        <f>IF(LEN(L918)&gt;0,IFERROR(INDEX(Maps!$DX$2:$DX$1000,MATCH(L918,Maps!$DV$2:$DV$1000,0)),1),"")</f>
        <v/>
      </c>
      <c r="O918" s="204" t="str">
        <f>IF(LEN(L918)&gt;0,IFERROR(INDEX(Maps!$DY$2:$DY$1000,MATCH(L918,Maps!$DV$2:$DV$1000,0)),L918),"")</f>
        <v/>
      </c>
    </row>
    <row r="919" spans="5:15" x14ac:dyDescent="0.45">
      <c r="E919" s="195" t="str">
        <f t="shared" si="29"/>
        <v/>
      </c>
      <c r="G919" s="200" t="s">
        <v>0</v>
      </c>
      <c r="H919" s="3" t="str">
        <v/>
      </c>
      <c r="I919" s="4" t="str">
        <v/>
      </c>
      <c r="J919" s="4" t="str">
        <v/>
      </c>
      <c r="K919" s="19" t="str">
        <v/>
      </c>
      <c r="L919" t="str">
        <f t="shared" si="28"/>
        <v/>
      </c>
      <c r="M919" s="189" t="str">
        <f>IF(LEN(L919)&gt;0,IFERROR(INDEX(Maps!$DW$2:$DW$1000,MATCH(L919,Maps!$DV$2:$DV$1000,0)),"N"),"")</f>
        <v/>
      </c>
      <c r="N919" s="202" t="str">
        <f>IF(LEN(L919)&gt;0,IFERROR(INDEX(Maps!$DX$2:$DX$1000,MATCH(L919,Maps!$DV$2:$DV$1000,0)),1),"")</f>
        <v/>
      </c>
      <c r="O919" s="204" t="str">
        <f>IF(LEN(L919)&gt;0,IFERROR(INDEX(Maps!$DY$2:$DY$1000,MATCH(L919,Maps!$DV$2:$DV$1000,0)),L919),"")</f>
        <v/>
      </c>
    </row>
    <row r="920" spans="5:15" x14ac:dyDescent="0.45">
      <c r="E920" s="195" t="str">
        <f t="shared" si="29"/>
        <v/>
      </c>
      <c r="G920" s="200" t="s">
        <v>0</v>
      </c>
      <c r="H920" s="3" t="str">
        <v/>
      </c>
      <c r="I920" s="4" t="str">
        <v/>
      </c>
      <c r="J920" s="4" t="str">
        <v/>
      </c>
      <c r="K920" s="19" t="str">
        <v/>
      </c>
      <c r="L920" t="str">
        <f t="shared" si="28"/>
        <v/>
      </c>
      <c r="M920" s="189" t="str">
        <f>IF(LEN(L920)&gt;0,IFERROR(INDEX(Maps!$DW$2:$DW$1000,MATCH(L920,Maps!$DV$2:$DV$1000,0)),"N"),"")</f>
        <v/>
      </c>
      <c r="N920" s="202" t="str">
        <f>IF(LEN(L920)&gt;0,IFERROR(INDEX(Maps!$DX$2:$DX$1000,MATCH(L920,Maps!$DV$2:$DV$1000,0)),1),"")</f>
        <v/>
      </c>
      <c r="O920" s="204" t="str">
        <f>IF(LEN(L920)&gt;0,IFERROR(INDEX(Maps!$DY$2:$DY$1000,MATCH(L920,Maps!$DV$2:$DV$1000,0)),L920),"")</f>
        <v/>
      </c>
    </row>
    <row r="921" spans="5:15" x14ac:dyDescent="0.45">
      <c r="E921" s="195" t="str">
        <f t="shared" si="29"/>
        <v/>
      </c>
      <c r="G921" s="200" t="s">
        <v>0</v>
      </c>
      <c r="H921" s="3" t="str">
        <v/>
      </c>
      <c r="I921" s="4" t="str">
        <v/>
      </c>
      <c r="J921" s="4" t="str">
        <v/>
      </c>
      <c r="K921" s="19" t="str">
        <v/>
      </c>
      <c r="L921" t="str">
        <f t="shared" si="28"/>
        <v/>
      </c>
      <c r="M921" s="189" t="str">
        <f>IF(LEN(L921)&gt;0,IFERROR(INDEX(Maps!$DW$2:$DW$1000,MATCH(L921,Maps!$DV$2:$DV$1000,0)),"N"),"")</f>
        <v/>
      </c>
      <c r="N921" s="202" t="str">
        <f>IF(LEN(L921)&gt;0,IFERROR(INDEX(Maps!$DX$2:$DX$1000,MATCH(L921,Maps!$DV$2:$DV$1000,0)),1),"")</f>
        <v/>
      </c>
      <c r="O921" s="204" t="str">
        <f>IF(LEN(L921)&gt;0,IFERROR(INDEX(Maps!$DY$2:$DY$1000,MATCH(L921,Maps!$DV$2:$DV$1000,0)),L921),"")</f>
        <v/>
      </c>
    </row>
    <row r="922" spans="5:15" x14ac:dyDescent="0.45">
      <c r="E922" s="195" t="str">
        <f t="shared" si="29"/>
        <v/>
      </c>
      <c r="G922" s="200" t="s">
        <v>0</v>
      </c>
      <c r="H922" s="3" t="str">
        <v/>
      </c>
      <c r="I922" s="4" t="str">
        <v/>
      </c>
      <c r="J922" s="4" t="str">
        <v/>
      </c>
      <c r="K922" s="19" t="str">
        <v/>
      </c>
      <c r="L922" t="str">
        <f t="shared" si="28"/>
        <v/>
      </c>
      <c r="M922" s="189" t="str">
        <f>IF(LEN(L922)&gt;0,IFERROR(INDEX(Maps!$DW$2:$DW$1000,MATCH(L922,Maps!$DV$2:$DV$1000,0)),"N"),"")</f>
        <v/>
      </c>
      <c r="N922" s="202" t="str">
        <f>IF(LEN(L922)&gt;0,IFERROR(INDEX(Maps!$DX$2:$DX$1000,MATCH(L922,Maps!$DV$2:$DV$1000,0)),1),"")</f>
        <v/>
      </c>
      <c r="O922" s="204" t="str">
        <f>IF(LEN(L922)&gt;0,IFERROR(INDEX(Maps!$DY$2:$DY$1000,MATCH(L922,Maps!$DV$2:$DV$1000,0)),L922),"")</f>
        <v/>
      </c>
    </row>
    <row r="923" spans="5:15" x14ac:dyDescent="0.45">
      <c r="E923" s="195" t="str">
        <f t="shared" si="29"/>
        <v/>
      </c>
      <c r="G923" s="200" t="s">
        <v>0</v>
      </c>
      <c r="H923" s="3" t="str">
        <v/>
      </c>
      <c r="I923" s="4" t="str">
        <v/>
      </c>
      <c r="J923" s="4" t="str">
        <v/>
      </c>
      <c r="K923" s="19" t="str">
        <v/>
      </c>
      <c r="L923" t="str">
        <f t="shared" si="28"/>
        <v/>
      </c>
      <c r="M923" s="189" t="str">
        <f>IF(LEN(L923)&gt;0,IFERROR(INDEX(Maps!$DW$2:$DW$1000,MATCH(L923,Maps!$DV$2:$DV$1000,0)),"N"),"")</f>
        <v/>
      </c>
      <c r="N923" s="202" t="str">
        <f>IF(LEN(L923)&gt;0,IFERROR(INDEX(Maps!$DX$2:$DX$1000,MATCH(L923,Maps!$DV$2:$DV$1000,0)),1),"")</f>
        <v/>
      </c>
      <c r="O923" s="204" t="str">
        <f>IF(LEN(L923)&gt;0,IFERROR(INDEX(Maps!$DY$2:$DY$1000,MATCH(L923,Maps!$DV$2:$DV$1000,0)),L923),"")</f>
        <v/>
      </c>
    </row>
    <row r="924" spans="5:15" x14ac:dyDescent="0.45">
      <c r="E924" s="195" t="str">
        <f t="shared" si="29"/>
        <v/>
      </c>
      <c r="G924" s="200" t="s">
        <v>0</v>
      </c>
      <c r="H924" s="3" t="str">
        <v/>
      </c>
      <c r="I924" s="4" t="str">
        <v/>
      </c>
      <c r="J924" s="4" t="str">
        <v/>
      </c>
      <c r="K924" s="19" t="str">
        <v/>
      </c>
      <c r="L924" t="str">
        <f t="shared" si="28"/>
        <v/>
      </c>
      <c r="M924" s="189" t="str">
        <f>IF(LEN(L924)&gt;0,IFERROR(INDEX(Maps!$DW$2:$DW$1000,MATCH(L924,Maps!$DV$2:$DV$1000,0)),"N"),"")</f>
        <v/>
      </c>
      <c r="N924" s="202" t="str">
        <f>IF(LEN(L924)&gt;0,IFERROR(INDEX(Maps!$DX$2:$DX$1000,MATCH(L924,Maps!$DV$2:$DV$1000,0)),1),"")</f>
        <v/>
      </c>
      <c r="O924" s="204" t="str">
        <f>IF(LEN(L924)&gt;0,IFERROR(INDEX(Maps!$DY$2:$DY$1000,MATCH(L924,Maps!$DV$2:$DV$1000,0)),L924),"")</f>
        <v/>
      </c>
    </row>
    <row r="925" spans="5:15" x14ac:dyDescent="0.45">
      <c r="E925" s="195" t="str">
        <f t="shared" si="29"/>
        <v/>
      </c>
      <c r="G925" s="200" t="s">
        <v>0</v>
      </c>
      <c r="H925" s="3" t="str">
        <v/>
      </c>
      <c r="I925" s="4" t="str">
        <v/>
      </c>
      <c r="J925" s="4" t="str">
        <v/>
      </c>
      <c r="K925" s="19" t="str">
        <v/>
      </c>
      <c r="L925" t="str">
        <f t="shared" si="28"/>
        <v/>
      </c>
      <c r="M925" s="189" t="str">
        <f>IF(LEN(L925)&gt;0,IFERROR(INDEX(Maps!$DW$2:$DW$1000,MATCH(L925,Maps!$DV$2:$DV$1000,0)),"N"),"")</f>
        <v/>
      </c>
      <c r="N925" s="202" t="str">
        <f>IF(LEN(L925)&gt;0,IFERROR(INDEX(Maps!$DX$2:$DX$1000,MATCH(L925,Maps!$DV$2:$DV$1000,0)),1),"")</f>
        <v/>
      </c>
      <c r="O925" s="204" t="str">
        <f>IF(LEN(L925)&gt;0,IFERROR(INDEX(Maps!$DY$2:$DY$1000,MATCH(L925,Maps!$DV$2:$DV$1000,0)),L925),"")</f>
        <v/>
      </c>
    </row>
    <row r="926" spans="5:15" x14ac:dyDescent="0.45">
      <c r="E926" s="195" t="str">
        <f t="shared" si="29"/>
        <v/>
      </c>
      <c r="G926" s="200" t="s">
        <v>0</v>
      </c>
      <c r="H926" s="3" t="str">
        <v/>
      </c>
      <c r="I926" s="4" t="str">
        <v/>
      </c>
      <c r="J926" s="4" t="str">
        <v/>
      </c>
      <c r="K926" s="19" t="str">
        <v/>
      </c>
      <c r="L926" t="str">
        <f t="shared" si="28"/>
        <v/>
      </c>
      <c r="M926" s="189" t="str">
        <f>IF(LEN(L926)&gt;0,IFERROR(INDEX(Maps!$DW$2:$DW$1000,MATCH(L926,Maps!$DV$2:$DV$1000,0)),"N"),"")</f>
        <v/>
      </c>
      <c r="N926" s="202" t="str">
        <f>IF(LEN(L926)&gt;0,IFERROR(INDEX(Maps!$DX$2:$DX$1000,MATCH(L926,Maps!$DV$2:$DV$1000,0)),1),"")</f>
        <v/>
      </c>
      <c r="O926" s="204" t="str">
        <f>IF(LEN(L926)&gt;0,IFERROR(INDEX(Maps!$DY$2:$DY$1000,MATCH(L926,Maps!$DV$2:$DV$1000,0)),L926),"")</f>
        <v/>
      </c>
    </row>
    <row r="927" spans="5:15" x14ac:dyDescent="0.45">
      <c r="E927" s="195" t="str">
        <f t="shared" si="29"/>
        <v/>
      </c>
      <c r="G927" s="200" t="s">
        <v>0</v>
      </c>
      <c r="H927" s="3" t="str">
        <v/>
      </c>
      <c r="I927" s="4" t="str">
        <v/>
      </c>
      <c r="J927" s="4" t="str">
        <v/>
      </c>
      <c r="K927" s="19" t="str">
        <v/>
      </c>
      <c r="L927" t="str">
        <f t="shared" si="28"/>
        <v/>
      </c>
      <c r="M927" s="189" t="str">
        <f>IF(LEN(L927)&gt;0,IFERROR(INDEX(Maps!$DW$2:$DW$1000,MATCH(L927,Maps!$DV$2:$DV$1000,0)),"N"),"")</f>
        <v/>
      </c>
      <c r="N927" s="202" t="str">
        <f>IF(LEN(L927)&gt;0,IFERROR(INDEX(Maps!$DX$2:$DX$1000,MATCH(L927,Maps!$DV$2:$DV$1000,0)),1),"")</f>
        <v/>
      </c>
      <c r="O927" s="204" t="str">
        <f>IF(LEN(L927)&gt;0,IFERROR(INDEX(Maps!$DY$2:$DY$1000,MATCH(L927,Maps!$DV$2:$DV$1000,0)),L927),"")</f>
        <v/>
      </c>
    </row>
    <row r="928" spans="5:15" x14ac:dyDescent="0.45">
      <c r="E928" s="195" t="str">
        <f t="shared" si="29"/>
        <v/>
      </c>
      <c r="G928" s="200" t="s">
        <v>0</v>
      </c>
      <c r="H928" s="3" t="str">
        <v/>
      </c>
      <c r="I928" s="4" t="str">
        <v/>
      </c>
      <c r="J928" s="4" t="str">
        <v/>
      </c>
      <c r="K928" s="19" t="str">
        <v/>
      </c>
      <c r="L928" t="str">
        <f t="shared" si="28"/>
        <v/>
      </c>
      <c r="M928" s="189" t="str">
        <f>IF(LEN(L928)&gt;0,IFERROR(INDEX(Maps!$DW$2:$DW$1000,MATCH(L928,Maps!$DV$2:$DV$1000,0)),"N"),"")</f>
        <v/>
      </c>
      <c r="N928" s="202" t="str">
        <f>IF(LEN(L928)&gt;0,IFERROR(INDEX(Maps!$DX$2:$DX$1000,MATCH(L928,Maps!$DV$2:$DV$1000,0)),1),"")</f>
        <v/>
      </c>
      <c r="O928" s="204" t="str">
        <f>IF(LEN(L928)&gt;0,IFERROR(INDEX(Maps!$DY$2:$DY$1000,MATCH(L928,Maps!$DV$2:$DV$1000,0)),L928),"")</f>
        <v/>
      </c>
    </row>
    <row r="929" spans="5:15" x14ac:dyDescent="0.45">
      <c r="E929" s="195" t="str">
        <f t="shared" si="29"/>
        <v/>
      </c>
      <c r="G929" s="200" t="s">
        <v>0</v>
      </c>
      <c r="H929" s="3" t="str">
        <v/>
      </c>
      <c r="I929" s="4" t="str">
        <v/>
      </c>
      <c r="J929" s="4" t="str">
        <v/>
      </c>
      <c r="K929" s="19" t="str">
        <v/>
      </c>
      <c r="L929" t="str">
        <f t="shared" si="28"/>
        <v/>
      </c>
      <c r="M929" s="189" t="str">
        <f>IF(LEN(L929)&gt;0,IFERROR(INDEX(Maps!$DW$2:$DW$1000,MATCH(L929,Maps!$DV$2:$DV$1000,0)),"N"),"")</f>
        <v/>
      </c>
      <c r="N929" s="202" t="str">
        <f>IF(LEN(L929)&gt;0,IFERROR(INDEX(Maps!$DX$2:$DX$1000,MATCH(L929,Maps!$DV$2:$DV$1000,0)),1),"")</f>
        <v/>
      </c>
      <c r="O929" s="204" t="str">
        <f>IF(LEN(L929)&gt;0,IFERROR(INDEX(Maps!$DY$2:$DY$1000,MATCH(L929,Maps!$DV$2:$DV$1000,0)),L929),"")</f>
        <v/>
      </c>
    </row>
    <row r="930" spans="5:15" x14ac:dyDescent="0.45">
      <c r="E930" s="195" t="str">
        <f t="shared" si="29"/>
        <v/>
      </c>
      <c r="G930" s="200" t="s">
        <v>0</v>
      </c>
      <c r="H930" s="3" t="str">
        <v/>
      </c>
      <c r="I930" s="4" t="str">
        <v/>
      </c>
      <c r="J930" s="4" t="str">
        <v/>
      </c>
      <c r="K930" s="19" t="str">
        <v/>
      </c>
      <c r="L930" t="str">
        <f t="shared" si="28"/>
        <v/>
      </c>
      <c r="M930" s="189" t="str">
        <f>IF(LEN(L930)&gt;0,IFERROR(INDEX(Maps!$DW$2:$DW$1000,MATCH(L930,Maps!$DV$2:$DV$1000,0)),"N"),"")</f>
        <v/>
      </c>
      <c r="N930" s="202" t="str">
        <f>IF(LEN(L930)&gt;0,IFERROR(INDEX(Maps!$DX$2:$DX$1000,MATCH(L930,Maps!$DV$2:$DV$1000,0)),1),"")</f>
        <v/>
      </c>
      <c r="O930" s="204" t="str">
        <f>IF(LEN(L930)&gt;0,IFERROR(INDEX(Maps!$DY$2:$DY$1000,MATCH(L930,Maps!$DV$2:$DV$1000,0)),L930),"")</f>
        <v/>
      </c>
    </row>
    <row r="931" spans="5:15" x14ac:dyDescent="0.45">
      <c r="E931" s="195" t="str">
        <f t="shared" si="29"/>
        <v/>
      </c>
      <c r="G931" s="200" t="s">
        <v>0</v>
      </c>
      <c r="H931" s="3" t="str">
        <v/>
      </c>
      <c r="I931" s="4" t="str">
        <v/>
      </c>
      <c r="J931" s="4" t="str">
        <v/>
      </c>
      <c r="K931" s="19" t="str">
        <v/>
      </c>
      <c r="L931" t="str">
        <f t="shared" si="28"/>
        <v/>
      </c>
      <c r="M931" s="189" t="str">
        <f>IF(LEN(L931)&gt;0,IFERROR(INDEX(Maps!$DW$2:$DW$1000,MATCH(L931,Maps!$DV$2:$DV$1000,0)),"N"),"")</f>
        <v/>
      </c>
      <c r="N931" s="202" t="str">
        <f>IF(LEN(L931)&gt;0,IFERROR(INDEX(Maps!$DX$2:$DX$1000,MATCH(L931,Maps!$DV$2:$DV$1000,0)),1),"")</f>
        <v/>
      </c>
      <c r="O931" s="204" t="str">
        <f>IF(LEN(L931)&gt;0,IFERROR(INDEX(Maps!$DY$2:$DY$1000,MATCH(L931,Maps!$DV$2:$DV$1000,0)),L931),"")</f>
        <v/>
      </c>
    </row>
    <row r="932" spans="5:15" x14ac:dyDescent="0.45">
      <c r="E932" s="195" t="str">
        <f t="shared" si="29"/>
        <v/>
      </c>
      <c r="G932" s="200" t="s">
        <v>0</v>
      </c>
      <c r="H932" s="3" t="str">
        <v/>
      </c>
      <c r="I932" s="4" t="str">
        <v/>
      </c>
      <c r="J932" s="4" t="str">
        <v/>
      </c>
      <c r="K932" s="19" t="str">
        <v/>
      </c>
      <c r="L932" t="str">
        <f t="shared" si="28"/>
        <v/>
      </c>
      <c r="M932" s="189" t="str">
        <f>IF(LEN(L932)&gt;0,IFERROR(INDEX(Maps!$DW$2:$DW$1000,MATCH(L932,Maps!$DV$2:$DV$1000,0)),"N"),"")</f>
        <v/>
      </c>
      <c r="N932" s="202" t="str">
        <f>IF(LEN(L932)&gt;0,IFERROR(INDEX(Maps!$DX$2:$DX$1000,MATCH(L932,Maps!$DV$2:$DV$1000,0)),1),"")</f>
        <v/>
      </c>
      <c r="O932" s="204" t="str">
        <f>IF(LEN(L932)&gt;0,IFERROR(INDEX(Maps!$DY$2:$DY$1000,MATCH(L932,Maps!$DV$2:$DV$1000,0)),L932),"")</f>
        <v/>
      </c>
    </row>
    <row r="933" spans="5:15" x14ac:dyDescent="0.45">
      <c r="E933" s="195" t="str">
        <f t="shared" si="29"/>
        <v/>
      </c>
      <c r="G933" s="200" t="s">
        <v>0</v>
      </c>
      <c r="H933" s="3" t="str">
        <v/>
      </c>
      <c r="I933" s="4" t="str">
        <v/>
      </c>
      <c r="J933" s="4" t="str">
        <v/>
      </c>
      <c r="K933" s="19" t="str">
        <v/>
      </c>
      <c r="L933" t="str">
        <f t="shared" si="28"/>
        <v/>
      </c>
      <c r="M933" s="189" t="str">
        <f>IF(LEN(L933)&gt;0,IFERROR(INDEX(Maps!$DW$2:$DW$1000,MATCH(L933,Maps!$DV$2:$DV$1000,0)),"N"),"")</f>
        <v/>
      </c>
      <c r="N933" s="202" t="str">
        <f>IF(LEN(L933)&gt;0,IFERROR(INDEX(Maps!$DX$2:$DX$1000,MATCH(L933,Maps!$DV$2:$DV$1000,0)),1),"")</f>
        <v/>
      </c>
      <c r="O933" s="204" t="str">
        <f>IF(LEN(L933)&gt;0,IFERROR(INDEX(Maps!$DY$2:$DY$1000,MATCH(L933,Maps!$DV$2:$DV$1000,0)),L933),"")</f>
        <v/>
      </c>
    </row>
    <row r="934" spans="5:15" x14ac:dyDescent="0.45">
      <c r="E934" s="195" t="str">
        <f t="shared" si="29"/>
        <v/>
      </c>
      <c r="G934" s="200" t="s">
        <v>0</v>
      </c>
      <c r="H934" s="3" t="str">
        <v/>
      </c>
      <c r="I934" s="4" t="str">
        <v/>
      </c>
      <c r="J934" s="4" t="str">
        <v/>
      </c>
      <c r="K934" s="19" t="str">
        <v/>
      </c>
      <c r="L934" t="str">
        <f t="shared" si="28"/>
        <v/>
      </c>
      <c r="M934" s="189" t="str">
        <f>IF(LEN(L934)&gt;0,IFERROR(INDEX(Maps!$DW$2:$DW$1000,MATCH(L934,Maps!$DV$2:$DV$1000,0)),"N"),"")</f>
        <v/>
      </c>
      <c r="N934" s="202" t="str">
        <f>IF(LEN(L934)&gt;0,IFERROR(INDEX(Maps!$DX$2:$DX$1000,MATCH(L934,Maps!$DV$2:$DV$1000,0)),1),"")</f>
        <v/>
      </c>
      <c r="O934" s="204" t="str">
        <f>IF(LEN(L934)&gt;0,IFERROR(INDEX(Maps!$DY$2:$DY$1000,MATCH(L934,Maps!$DV$2:$DV$1000,0)),L934),"")</f>
        <v/>
      </c>
    </row>
    <row r="935" spans="5:15" x14ac:dyDescent="0.45">
      <c r="E935" s="195" t="str">
        <f t="shared" si="29"/>
        <v/>
      </c>
      <c r="G935" s="200" t="s">
        <v>0</v>
      </c>
      <c r="H935" s="3" t="str">
        <v/>
      </c>
      <c r="I935" s="4" t="str">
        <v/>
      </c>
      <c r="J935" s="4" t="str">
        <v/>
      </c>
      <c r="K935" s="19" t="str">
        <v/>
      </c>
      <c r="L935" t="str">
        <f t="shared" si="28"/>
        <v/>
      </c>
      <c r="M935" s="189" t="str">
        <f>IF(LEN(L935)&gt;0,IFERROR(INDEX(Maps!$DW$2:$DW$1000,MATCH(L935,Maps!$DV$2:$DV$1000,0)),"N"),"")</f>
        <v/>
      </c>
      <c r="N935" s="202" t="str">
        <f>IF(LEN(L935)&gt;0,IFERROR(INDEX(Maps!$DX$2:$DX$1000,MATCH(L935,Maps!$DV$2:$DV$1000,0)),1),"")</f>
        <v/>
      </c>
      <c r="O935" s="204" t="str">
        <f>IF(LEN(L935)&gt;0,IFERROR(INDEX(Maps!$DY$2:$DY$1000,MATCH(L935,Maps!$DV$2:$DV$1000,0)),L935),"")</f>
        <v/>
      </c>
    </row>
    <row r="936" spans="5:15" x14ac:dyDescent="0.45">
      <c r="E936" s="195" t="str">
        <f t="shared" si="29"/>
        <v/>
      </c>
      <c r="G936" s="200" t="s">
        <v>0</v>
      </c>
      <c r="H936" s="3" t="str">
        <v/>
      </c>
      <c r="I936" s="4" t="str">
        <v/>
      </c>
      <c r="J936" s="4" t="str">
        <v/>
      </c>
      <c r="K936" s="19" t="str">
        <v/>
      </c>
      <c r="L936" t="str">
        <f t="shared" si="28"/>
        <v/>
      </c>
      <c r="M936" s="189" t="str">
        <f>IF(LEN(L936)&gt;0,IFERROR(INDEX(Maps!$DW$2:$DW$1000,MATCH(L936,Maps!$DV$2:$DV$1000,0)),"N"),"")</f>
        <v/>
      </c>
      <c r="N936" s="202" t="str">
        <f>IF(LEN(L936)&gt;0,IFERROR(INDEX(Maps!$DX$2:$DX$1000,MATCH(L936,Maps!$DV$2:$DV$1000,0)),1),"")</f>
        <v/>
      </c>
      <c r="O936" s="204" t="str">
        <f>IF(LEN(L936)&gt;0,IFERROR(INDEX(Maps!$DY$2:$DY$1000,MATCH(L936,Maps!$DV$2:$DV$1000,0)),L936),"")</f>
        <v/>
      </c>
    </row>
    <row r="937" spans="5:15" x14ac:dyDescent="0.45">
      <c r="E937" s="195" t="str">
        <f t="shared" si="29"/>
        <v/>
      </c>
      <c r="G937" s="200" t="s">
        <v>0</v>
      </c>
      <c r="H937" s="3" t="str">
        <v/>
      </c>
      <c r="I937" s="4" t="str">
        <v/>
      </c>
      <c r="J937" s="4" t="str">
        <v/>
      </c>
      <c r="K937" s="19" t="str">
        <v/>
      </c>
      <c r="L937" t="str">
        <f t="shared" ref="L937:L1000" si="30">IF(LEN(F938)&gt;0,F938,"")</f>
        <v/>
      </c>
      <c r="M937" s="189" t="str">
        <f>IF(LEN(L937)&gt;0,IFERROR(INDEX(Maps!$DW$2:$DW$1000,MATCH(L937,Maps!$DV$2:$DV$1000,0)),"N"),"")</f>
        <v/>
      </c>
      <c r="N937" s="202" t="str">
        <f>IF(LEN(L937)&gt;0,IFERROR(INDEX(Maps!$DX$2:$DX$1000,MATCH(L937,Maps!$DV$2:$DV$1000,0)),1),"")</f>
        <v/>
      </c>
      <c r="O937" s="204" t="str">
        <f>IF(LEN(L937)&gt;0,IFERROR(INDEX(Maps!$DY$2:$DY$1000,MATCH(L937,Maps!$DV$2:$DV$1000,0)),L937),"")</f>
        <v/>
      </c>
    </row>
    <row r="938" spans="5:15" x14ac:dyDescent="0.45">
      <c r="E938" s="195" t="str">
        <f t="shared" si="29"/>
        <v/>
      </c>
      <c r="G938" s="200" t="s">
        <v>0</v>
      </c>
      <c r="H938" s="3" t="str">
        <v/>
      </c>
      <c r="I938" s="4" t="str">
        <v/>
      </c>
      <c r="J938" s="4" t="str">
        <v/>
      </c>
      <c r="K938" s="19" t="str">
        <v/>
      </c>
      <c r="L938" t="str">
        <f t="shared" si="30"/>
        <v/>
      </c>
      <c r="M938" s="189" t="str">
        <f>IF(LEN(L938)&gt;0,IFERROR(INDEX(Maps!$DW$2:$DW$1000,MATCH(L938,Maps!$DV$2:$DV$1000,0)),"N"),"")</f>
        <v/>
      </c>
      <c r="N938" s="202" t="str">
        <f>IF(LEN(L938)&gt;0,IFERROR(INDEX(Maps!$DX$2:$DX$1000,MATCH(L938,Maps!$DV$2:$DV$1000,0)),1),"")</f>
        <v/>
      </c>
      <c r="O938" s="204" t="str">
        <f>IF(LEN(L938)&gt;0,IFERROR(INDEX(Maps!$DY$2:$DY$1000,MATCH(L938,Maps!$DV$2:$DV$1000,0)),L938),"")</f>
        <v/>
      </c>
    </row>
    <row r="939" spans="5:15" x14ac:dyDescent="0.45">
      <c r="E939" s="195" t="str">
        <f t="shared" si="29"/>
        <v/>
      </c>
      <c r="G939" s="200" t="s">
        <v>0</v>
      </c>
      <c r="H939" s="3" t="str">
        <v/>
      </c>
      <c r="I939" s="4" t="str">
        <v/>
      </c>
      <c r="J939" s="4" t="str">
        <v/>
      </c>
      <c r="K939" s="19" t="str">
        <v/>
      </c>
      <c r="L939" t="str">
        <f t="shared" si="30"/>
        <v/>
      </c>
      <c r="M939" s="189" t="str">
        <f>IF(LEN(L939)&gt;0,IFERROR(INDEX(Maps!$DW$2:$DW$1000,MATCH(L939,Maps!$DV$2:$DV$1000,0)),"N"),"")</f>
        <v/>
      </c>
      <c r="N939" s="202" t="str">
        <f>IF(LEN(L939)&gt;0,IFERROR(INDEX(Maps!$DX$2:$DX$1000,MATCH(L939,Maps!$DV$2:$DV$1000,0)),1),"")</f>
        <v/>
      </c>
      <c r="O939" s="204" t="str">
        <f>IF(LEN(L939)&gt;0,IFERROR(INDEX(Maps!$DY$2:$DY$1000,MATCH(L939,Maps!$DV$2:$DV$1000,0)),L939),"")</f>
        <v/>
      </c>
    </row>
    <row r="940" spans="5:15" x14ac:dyDescent="0.45">
      <c r="E940" s="195" t="str">
        <f t="shared" si="29"/>
        <v/>
      </c>
      <c r="G940" s="200" t="s">
        <v>0</v>
      </c>
      <c r="H940" s="3" t="str">
        <v/>
      </c>
      <c r="I940" s="4" t="str">
        <v/>
      </c>
      <c r="J940" s="4" t="str">
        <v/>
      </c>
      <c r="K940" s="19" t="str">
        <v/>
      </c>
      <c r="L940" t="str">
        <f t="shared" si="30"/>
        <v/>
      </c>
      <c r="M940" s="189" t="str">
        <f>IF(LEN(L940)&gt;0,IFERROR(INDEX(Maps!$DW$2:$DW$1000,MATCH(L940,Maps!$DV$2:$DV$1000,0)),"N"),"")</f>
        <v/>
      </c>
      <c r="N940" s="202" t="str">
        <f>IF(LEN(L940)&gt;0,IFERROR(INDEX(Maps!$DX$2:$DX$1000,MATCH(L940,Maps!$DV$2:$DV$1000,0)),1),"")</f>
        <v/>
      </c>
      <c r="O940" s="204" t="str">
        <f>IF(LEN(L940)&gt;0,IFERROR(INDEX(Maps!$DY$2:$DY$1000,MATCH(L940,Maps!$DV$2:$DV$1000,0)),L940),"")</f>
        <v/>
      </c>
    </row>
    <row r="941" spans="5:15" x14ac:dyDescent="0.45">
      <c r="E941" s="195" t="str">
        <f t="shared" si="29"/>
        <v/>
      </c>
      <c r="G941" s="200" t="s">
        <v>0</v>
      </c>
      <c r="H941" s="3" t="str">
        <v/>
      </c>
      <c r="I941" s="4" t="str">
        <v/>
      </c>
      <c r="J941" s="4" t="str">
        <v/>
      </c>
      <c r="K941" s="19" t="str">
        <v/>
      </c>
      <c r="L941" t="str">
        <f t="shared" si="30"/>
        <v/>
      </c>
      <c r="M941" s="189" t="str">
        <f>IF(LEN(L941)&gt;0,IFERROR(INDEX(Maps!$DW$2:$DW$1000,MATCH(L941,Maps!$DV$2:$DV$1000,0)),"N"),"")</f>
        <v/>
      </c>
      <c r="N941" s="202" t="str">
        <f>IF(LEN(L941)&gt;0,IFERROR(INDEX(Maps!$DX$2:$DX$1000,MATCH(L941,Maps!$DV$2:$DV$1000,0)),1),"")</f>
        <v/>
      </c>
      <c r="O941" s="204" t="str">
        <f>IF(LEN(L941)&gt;0,IFERROR(INDEX(Maps!$DY$2:$DY$1000,MATCH(L941,Maps!$DV$2:$DV$1000,0)),L941),"")</f>
        <v/>
      </c>
    </row>
    <row r="942" spans="5:15" x14ac:dyDescent="0.45">
      <c r="E942" s="195" t="str">
        <f t="shared" si="29"/>
        <v/>
      </c>
      <c r="G942" s="200" t="s">
        <v>0</v>
      </c>
      <c r="H942" s="3" t="str">
        <v/>
      </c>
      <c r="I942" s="4" t="str">
        <v/>
      </c>
      <c r="J942" s="4" t="str">
        <v/>
      </c>
      <c r="K942" s="19" t="str">
        <v/>
      </c>
      <c r="L942" t="str">
        <f t="shared" si="30"/>
        <v/>
      </c>
      <c r="M942" s="189" t="str">
        <f>IF(LEN(L942)&gt;0,IFERROR(INDEX(Maps!$DW$2:$DW$1000,MATCH(L942,Maps!$DV$2:$DV$1000,0)),"N"),"")</f>
        <v/>
      </c>
      <c r="N942" s="202" t="str">
        <f>IF(LEN(L942)&gt;0,IFERROR(INDEX(Maps!$DX$2:$DX$1000,MATCH(L942,Maps!$DV$2:$DV$1000,0)),1),"")</f>
        <v/>
      </c>
      <c r="O942" s="204" t="str">
        <f>IF(LEN(L942)&gt;0,IFERROR(INDEX(Maps!$DY$2:$DY$1000,MATCH(L942,Maps!$DV$2:$DV$1000,0)),L942),"")</f>
        <v/>
      </c>
    </row>
    <row r="943" spans="5:15" x14ac:dyDescent="0.45">
      <c r="E943" s="195" t="str">
        <f t="shared" si="29"/>
        <v/>
      </c>
      <c r="G943" s="200" t="s">
        <v>0</v>
      </c>
      <c r="H943" s="3" t="str">
        <v/>
      </c>
      <c r="I943" s="4" t="str">
        <v/>
      </c>
      <c r="J943" s="4" t="str">
        <v/>
      </c>
      <c r="K943" s="19" t="str">
        <v/>
      </c>
      <c r="L943" t="str">
        <f t="shared" si="30"/>
        <v/>
      </c>
      <c r="M943" s="189" t="str">
        <f>IF(LEN(L943)&gt;0,IFERROR(INDEX(Maps!$DW$2:$DW$1000,MATCH(L943,Maps!$DV$2:$DV$1000,0)),"N"),"")</f>
        <v/>
      </c>
      <c r="N943" s="202" t="str">
        <f>IF(LEN(L943)&gt;0,IFERROR(INDEX(Maps!$DX$2:$DX$1000,MATCH(L943,Maps!$DV$2:$DV$1000,0)),1),"")</f>
        <v/>
      </c>
      <c r="O943" s="204" t="str">
        <f>IF(LEN(L943)&gt;0,IFERROR(INDEX(Maps!$DY$2:$DY$1000,MATCH(L943,Maps!$DV$2:$DV$1000,0)),L943),"")</f>
        <v/>
      </c>
    </row>
    <row r="944" spans="5:15" x14ac:dyDescent="0.45">
      <c r="E944" s="195" t="str">
        <f t="shared" si="29"/>
        <v/>
      </c>
      <c r="G944" s="200" t="s">
        <v>0</v>
      </c>
      <c r="H944" s="3" t="str">
        <v/>
      </c>
      <c r="I944" s="4" t="str">
        <v/>
      </c>
      <c r="J944" s="4" t="str">
        <v/>
      </c>
      <c r="K944" s="19" t="str">
        <v/>
      </c>
      <c r="L944" t="str">
        <f t="shared" si="30"/>
        <v/>
      </c>
      <c r="M944" s="189" t="str">
        <f>IF(LEN(L944)&gt;0,IFERROR(INDEX(Maps!$DW$2:$DW$1000,MATCH(L944,Maps!$DV$2:$DV$1000,0)),"N"),"")</f>
        <v/>
      </c>
      <c r="N944" s="202" t="str">
        <f>IF(LEN(L944)&gt;0,IFERROR(INDEX(Maps!$DX$2:$DX$1000,MATCH(L944,Maps!$DV$2:$DV$1000,0)),1),"")</f>
        <v/>
      </c>
      <c r="O944" s="204" t="str">
        <f>IF(LEN(L944)&gt;0,IFERROR(INDEX(Maps!$DY$2:$DY$1000,MATCH(L944,Maps!$DV$2:$DV$1000,0)),L944),"")</f>
        <v/>
      </c>
    </row>
    <row r="945" spans="5:15" x14ac:dyDescent="0.45">
      <c r="E945" s="195" t="str">
        <f t="shared" si="29"/>
        <v/>
      </c>
      <c r="G945" s="200" t="s">
        <v>0</v>
      </c>
      <c r="H945" s="3" t="str">
        <v/>
      </c>
      <c r="I945" s="4" t="str">
        <v/>
      </c>
      <c r="J945" s="4" t="str">
        <v/>
      </c>
      <c r="K945" s="19" t="str">
        <v/>
      </c>
      <c r="L945" t="str">
        <f t="shared" si="30"/>
        <v/>
      </c>
      <c r="M945" s="189" t="str">
        <f>IF(LEN(L945)&gt;0,IFERROR(INDEX(Maps!$DW$2:$DW$1000,MATCH(L945,Maps!$DV$2:$DV$1000,0)),"N"),"")</f>
        <v/>
      </c>
      <c r="N945" s="202" t="str">
        <f>IF(LEN(L945)&gt;0,IFERROR(INDEX(Maps!$DX$2:$DX$1000,MATCH(L945,Maps!$DV$2:$DV$1000,0)),1),"")</f>
        <v/>
      </c>
      <c r="O945" s="204" t="str">
        <f>IF(LEN(L945)&gt;0,IFERROR(INDEX(Maps!$DY$2:$DY$1000,MATCH(L945,Maps!$DV$2:$DV$1000,0)),L945),"")</f>
        <v/>
      </c>
    </row>
    <row r="946" spans="5:15" x14ac:dyDescent="0.45">
      <c r="E946" s="195" t="str">
        <f t="shared" si="29"/>
        <v/>
      </c>
      <c r="G946" s="200" t="s">
        <v>0</v>
      </c>
      <c r="H946" s="3" t="str">
        <v/>
      </c>
      <c r="I946" s="4" t="str">
        <v/>
      </c>
      <c r="J946" s="4" t="str">
        <v/>
      </c>
      <c r="K946" s="19" t="str">
        <v/>
      </c>
      <c r="L946" t="str">
        <f t="shared" si="30"/>
        <v/>
      </c>
      <c r="M946" s="189" t="str">
        <f>IF(LEN(L946)&gt;0,IFERROR(INDEX(Maps!$DW$2:$DW$1000,MATCH(L946,Maps!$DV$2:$DV$1000,0)),"N"),"")</f>
        <v/>
      </c>
      <c r="N946" s="202" t="str">
        <f>IF(LEN(L946)&gt;0,IFERROR(INDEX(Maps!$DX$2:$DX$1000,MATCH(L946,Maps!$DV$2:$DV$1000,0)),1),"")</f>
        <v/>
      </c>
      <c r="O946" s="204" t="str">
        <f>IF(LEN(L946)&gt;0,IFERROR(INDEX(Maps!$DY$2:$DY$1000,MATCH(L946,Maps!$DV$2:$DV$1000,0)),L946),"")</f>
        <v/>
      </c>
    </row>
    <row r="947" spans="5:15" x14ac:dyDescent="0.45">
      <c r="E947" s="195" t="str">
        <f t="shared" si="29"/>
        <v/>
      </c>
      <c r="G947" s="200" t="s">
        <v>0</v>
      </c>
      <c r="H947" s="3" t="str">
        <v/>
      </c>
      <c r="I947" s="4" t="str">
        <v/>
      </c>
      <c r="J947" s="4" t="str">
        <v/>
      </c>
      <c r="K947" s="19" t="str">
        <v/>
      </c>
      <c r="L947" t="str">
        <f t="shared" si="30"/>
        <v/>
      </c>
      <c r="M947" s="189" t="str">
        <f>IF(LEN(L947)&gt;0,IFERROR(INDEX(Maps!$DW$2:$DW$1000,MATCH(L947,Maps!$DV$2:$DV$1000,0)),"N"),"")</f>
        <v/>
      </c>
      <c r="N947" s="202" t="str">
        <f>IF(LEN(L947)&gt;0,IFERROR(INDEX(Maps!$DX$2:$DX$1000,MATCH(L947,Maps!$DV$2:$DV$1000,0)),1),"")</f>
        <v/>
      </c>
      <c r="O947" s="204" t="str">
        <f>IF(LEN(L947)&gt;0,IFERROR(INDEX(Maps!$DY$2:$DY$1000,MATCH(L947,Maps!$DV$2:$DV$1000,0)),L947),"")</f>
        <v/>
      </c>
    </row>
    <row r="948" spans="5:15" x14ac:dyDescent="0.45">
      <c r="E948" s="195" t="str">
        <f t="shared" si="29"/>
        <v/>
      </c>
      <c r="G948" s="200" t="s">
        <v>0</v>
      </c>
      <c r="H948" s="3" t="str">
        <v/>
      </c>
      <c r="I948" s="4" t="str">
        <v/>
      </c>
      <c r="J948" s="4" t="str">
        <v/>
      </c>
      <c r="K948" s="19" t="str">
        <v/>
      </c>
      <c r="L948" t="str">
        <f t="shared" si="30"/>
        <v/>
      </c>
      <c r="M948" s="189" t="str">
        <f>IF(LEN(L948)&gt;0,IFERROR(INDEX(Maps!$DW$2:$DW$1000,MATCH(L948,Maps!$DV$2:$DV$1000,0)),"N"),"")</f>
        <v/>
      </c>
      <c r="N948" s="202" t="str">
        <f>IF(LEN(L948)&gt;0,IFERROR(INDEX(Maps!$DX$2:$DX$1000,MATCH(L948,Maps!$DV$2:$DV$1000,0)),1),"")</f>
        <v/>
      </c>
      <c r="O948" s="204" t="str">
        <f>IF(LEN(L948)&gt;0,IFERROR(INDEX(Maps!$DY$2:$DY$1000,MATCH(L948,Maps!$DV$2:$DV$1000,0)),L948),"")</f>
        <v/>
      </c>
    </row>
    <row r="949" spans="5:15" x14ac:dyDescent="0.45">
      <c r="E949" s="195" t="str">
        <f t="shared" si="29"/>
        <v/>
      </c>
      <c r="G949" s="200" t="s">
        <v>0</v>
      </c>
      <c r="H949" s="3" t="str">
        <v/>
      </c>
      <c r="I949" s="4" t="str">
        <v/>
      </c>
      <c r="J949" s="4" t="str">
        <v/>
      </c>
      <c r="K949" s="19" t="str">
        <v/>
      </c>
      <c r="L949" t="str">
        <f t="shared" si="30"/>
        <v/>
      </c>
      <c r="M949" s="189" t="str">
        <f>IF(LEN(L949)&gt;0,IFERROR(INDEX(Maps!$DW$2:$DW$1000,MATCH(L949,Maps!$DV$2:$DV$1000,0)),"N"),"")</f>
        <v/>
      </c>
      <c r="N949" s="202" t="str">
        <f>IF(LEN(L949)&gt;0,IFERROR(INDEX(Maps!$DX$2:$DX$1000,MATCH(L949,Maps!$DV$2:$DV$1000,0)),1),"")</f>
        <v/>
      </c>
      <c r="O949" s="204" t="str">
        <f>IF(LEN(L949)&gt;0,IFERROR(INDEX(Maps!$DY$2:$DY$1000,MATCH(L949,Maps!$DV$2:$DV$1000,0)),L949),"")</f>
        <v/>
      </c>
    </row>
    <row r="950" spans="5:15" x14ac:dyDescent="0.45">
      <c r="E950" s="195" t="str">
        <f t="shared" si="29"/>
        <v/>
      </c>
      <c r="G950" s="200" t="s">
        <v>0</v>
      </c>
      <c r="H950" s="3" t="str">
        <v/>
      </c>
      <c r="I950" s="4" t="str">
        <v/>
      </c>
      <c r="J950" s="4" t="str">
        <v/>
      </c>
      <c r="K950" s="19" t="str">
        <v/>
      </c>
      <c r="L950" t="str">
        <f t="shared" si="30"/>
        <v/>
      </c>
      <c r="M950" s="189" t="str">
        <f>IF(LEN(L950)&gt;0,IFERROR(INDEX(Maps!$DW$2:$DW$1000,MATCH(L950,Maps!$DV$2:$DV$1000,0)),"N"),"")</f>
        <v/>
      </c>
      <c r="N950" s="202" t="str">
        <f>IF(LEN(L950)&gt;0,IFERROR(INDEX(Maps!$DX$2:$DX$1000,MATCH(L950,Maps!$DV$2:$DV$1000,0)),1),"")</f>
        <v/>
      </c>
      <c r="O950" s="204" t="str">
        <f>IF(LEN(L950)&gt;0,IFERROR(INDEX(Maps!$DY$2:$DY$1000,MATCH(L950,Maps!$DV$2:$DV$1000,0)),L950),"")</f>
        <v/>
      </c>
    </row>
    <row r="951" spans="5:15" x14ac:dyDescent="0.45">
      <c r="E951" s="195" t="str">
        <f t="shared" si="29"/>
        <v/>
      </c>
      <c r="G951" s="200" t="s">
        <v>0</v>
      </c>
      <c r="H951" s="3" t="str">
        <v/>
      </c>
      <c r="I951" s="4" t="str">
        <v/>
      </c>
      <c r="J951" s="4" t="str">
        <v/>
      </c>
      <c r="K951" s="19" t="str">
        <v/>
      </c>
      <c r="L951" t="str">
        <f t="shared" si="30"/>
        <v/>
      </c>
      <c r="M951" s="189" t="str">
        <f>IF(LEN(L951)&gt;0,IFERROR(INDEX(Maps!$DW$2:$DW$1000,MATCH(L951,Maps!$DV$2:$DV$1000,0)),"N"),"")</f>
        <v/>
      </c>
      <c r="N951" s="202" t="str">
        <f>IF(LEN(L951)&gt;0,IFERROR(INDEX(Maps!$DX$2:$DX$1000,MATCH(L951,Maps!$DV$2:$DV$1000,0)),1),"")</f>
        <v/>
      </c>
      <c r="O951" s="204" t="str">
        <f>IF(LEN(L951)&gt;0,IFERROR(INDEX(Maps!$DY$2:$DY$1000,MATCH(L951,Maps!$DV$2:$DV$1000,0)),L951),"")</f>
        <v/>
      </c>
    </row>
    <row r="952" spans="5:15" x14ac:dyDescent="0.45">
      <c r="E952" s="195" t="str">
        <f t="shared" si="29"/>
        <v/>
      </c>
      <c r="G952" s="200" t="s">
        <v>0</v>
      </c>
      <c r="H952" s="3" t="str">
        <v/>
      </c>
      <c r="I952" s="4" t="str">
        <v/>
      </c>
      <c r="J952" s="4" t="str">
        <v/>
      </c>
      <c r="K952" s="19" t="str">
        <v/>
      </c>
      <c r="L952" t="str">
        <f t="shared" si="30"/>
        <v/>
      </c>
      <c r="M952" s="189" t="str">
        <f>IF(LEN(L952)&gt;0,IFERROR(INDEX(Maps!$DW$2:$DW$1000,MATCH(L952,Maps!$DV$2:$DV$1000,0)),"N"),"")</f>
        <v/>
      </c>
      <c r="N952" s="202" t="str">
        <f>IF(LEN(L952)&gt;0,IFERROR(INDEX(Maps!$DX$2:$DX$1000,MATCH(L952,Maps!$DV$2:$DV$1000,0)),1),"")</f>
        <v/>
      </c>
      <c r="O952" s="204" t="str">
        <f>IF(LEN(L952)&gt;0,IFERROR(INDEX(Maps!$DY$2:$DY$1000,MATCH(L952,Maps!$DV$2:$DV$1000,0)),L952),"")</f>
        <v/>
      </c>
    </row>
    <row r="953" spans="5:15" x14ac:dyDescent="0.45">
      <c r="E953" s="195" t="str">
        <f t="shared" si="29"/>
        <v/>
      </c>
      <c r="G953" s="200" t="s">
        <v>0</v>
      </c>
      <c r="H953" s="3" t="str">
        <v/>
      </c>
      <c r="I953" s="4" t="str">
        <v/>
      </c>
      <c r="J953" s="4" t="str">
        <v/>
      </c>
      <c r="K953" s="19" t="str">
        <v/>
      </c>
      <c r="L953" t="str">
        <f t="shared" si="30"/>
        <v/>
      </c>
      <c r="M953" s="189" t="str">
        <f>IF(LEN(L953)&gt;0,IFERROR(INDEX(Maps!$DW$2:$DW$1000,MATCH(L953,Maps!$DV$2:$DV$1000,0)),"N"),"")</f>
        <v/>
      </c>
      <c r="N953" s="202" t="str">
        <f>IF(LEN(L953)&gt;0,IFERROR(INDEX(Maps!$DX$2:$DX$1000,MATCH(L953,Maps!$DV$2:$DV$1000,0)),1),"")</f>
        <v/>
      </c>
      <c r="O953" s="204" t="str">
        <f>IF(LEN(L953)&gt;0,IFERROR(INDEX(Maps!$DY$2:$DY$1000,MATCH(L953,Maps!$DV$2:$DV$1000,0)),L953),"")</f>
        <v/>
      </c>
    </row>
    <row r="954" spans="5:15" x14ac:dyDescent="0.45">
      <c r="E954" s="195" t="str">
        <f t="shared" si="29"/>
        <v/>
      </c>
      <c r="G954" s="200" t="s">
        <v>0</v>
      </c>
      <c r="H954" s="3" t="str">
        <v/>
      </c>
      <c r="I954" s="4" t="str">
        <v/>
      </c>
      <c r="J954" s="4" t="str">
        <v/>
      </c>
      <c r="K954" s="19" t="str">
        <v/>
      </c>
      <c r="L954" t="str">
        <f t="shared" si="30"/>
        <v/>
      </c>
      <c r="M954" s="189" t="str">
        <f>IF(LEN(L954)&gt;0,IFERROR(INDEX(Maps!$DW$2:$DW$1000,MATCH(L954,Maps!$DV$2:$DV$1000,0)),"N"),"")</f>
        <v/>
      </c>
      <c r="N954" s="202" t="str">
        <f>IF(LEN(L954)&gt;0,IFERROR(INDEX(Maps!$DX$2:$DX$1000,MATCH(L954,Maps!$DV$2:$DV$1000,0)),1),"")</f>
        <v/>
      </c>
      <c r="O954" s="204" t="str">
        <f>IF(LEN(L954)&gt;0,IFERROR(INDEX(Maps!$DY$2:$DY$1000,MATCH(L954,Maps!$DV$2:$DV$1000,0)),L954),"")</f>
        <v/>
      </c>
    </row>
    <row r="955" spans="5:15" x14ac:dyDescent="0.45">
      <c r="E955" s="195" t="str">
        <f t="shared" si="29"/>
        <v/>
      </c>
      <c r="G955" s="200" t="s">
        <v>0</v>
      </c>
      <c r="H955" s="3" t="str">
        <v/>
      </c>
      <c r="I955" s="4" t="str">
        <v/>
      </c>
      <c r="J955" s="4" t="str">
        <v/>
      </c>
      <c r="K955" s="19" t="str">
        <v/>
      </c>
      <c r="L955" t="str">
        <f t="shared" si="30"/>
        <v/>
      </c>
      <c r="M955" s="189" t="str">
        <f>IF(LEN(L955)&gt;0,IFERROR(INDEX(Maps!$DW$2:$DW$1000,MATCH(L955,Maps!$DV$2:$DV$1000,0)),"N"),"")</f>
        <v/>
      </c>
      <c r="N955" s="202" t="str">
        <f>IF(LEN(L955)&gt;0,IFERROR(INDEX(Maps!$DX$2:$DX$1000,MATCH(L955,Maps!$DV$2:$DV$1000,0)),1),"")</f>
        <v/>
      </c>
      <c r="O955" s="204" t="str">
        <f>IF(LEN(L955)&gt;0,IFERROR(INDEX(Maps!$DY$2:$DY$1000,MATCH(L955,Maps!$DV$2:$DV$1000,0)),L955),"")</f>
        <v/>
      </c>
    </row>
    <row r="956" spans="5:15" x14ac:dyDescent="0.45">
      <c r="E956" s="195" t="str">
        <f t="shared" si="29"/>
        <v/>
      </c>
      <c r="G956" s="200" t="s">
        <v>0</v>
      </c>
      <c r="H956" s="3" t="str">
        <v/>
      </c>
      <c r="I956" s="4" t="str">
        <v/>
      </c>
      <c r="J956" s="4" t="str">
        <v/>
      </c>
      <c r="K956" s="19" t="str">
        <v/>
      </c>
      <c r="L956" t="str">
        <f t="shared" si="30"/>
        <v/>
      </c>
      <c r="M956" s="189" t="str">
        <f>IF(LEN(L956)&gt;0,IFERROR(INDEX(Maps!$DW$2:$DW$1000,MATCH(L956,Maps!$DV$2:$DV$1000,0)),"N"),"")</f>
        <v/>
      </c>
      <c r="N956" s="202" t="str">
        <f>IF(LEN(L956)&gt;0,IFERROR(INDEX(Maps!$DX$2:$DX$1000,MATCH(L956,Maps!$DV$2:$DV$1000,0)),1),"")</f>
        <v/>
      </c>
      <c r="O956" s="204" t="str">
        <f>IF(LEN(L956)&gt;0,IFERROR(INDEX(Maps!$DY$2:$DY$1000,MATCH(L956,Maps!$DV$2:$DV$1000,0)),L956),"")</f>
        <v/>
      </c>
    </row>
    <row r="957" spans="5:15" x14ac:dyDescent="0.45">
      <c r="E957" s="195" t="str">
        <f t="shared" si="29"/>
        <v/>
      </c>
      <c r="G957" s="200" t="s">
        <v>0</v>
      </c>
      <c r="H957" s="3" t="str">
        <v/>
      </c>
      <c r="I957" s="4" t="str">
        <v/>
      </c>
      <c r="J957" s="4" t="str">
        <v/>
      </c>
      <c r="K957" s="19" t="str">
        <v/>
      </c>
      <c r="L957" t="str">
        <f t="shared" si="30"/>
        <v/>
      </c>
      <c r="M957" s="189" t="str">
        <f>IF(LEN(L957)&gt;0,IFERROR(INDEX(Maps!$DW$2:$DW$1000,MATCH(L957,Maps!$DV$2:$DV$1000,0)),"N"),"")</f>
        <v/>
      </c>
      <c r="N957" s="202" t="str">
        <f>IF(LEN(L957)&gt;0,IFERROR(INDEX(Maps!$DX$2:$DX$1000,MATCH(L957,Maps!$DV$2:$DV$1000,0)),1),"")</f>
        <v/>
      </c>
      <c r="O957" s="204" t="str">
        <f>IF(LEN(L957)&gt;0,IFERROR(INDEX(Maps!$DY$2:$DY$1000,MATCH(L957,Maps!$DV$2:$DV$1000,0)),L957),"")</f>
        <v/>
      </c>
    </row>
    <row r="958" spans="5:15" x14ac:dyDescent="0.45">
      <c r="E958" s="195" t="str">
        <f t="shared" si="29"/>
        <v/>
      </c>
      <c r="G958" s="200" t="s">
        <v>0</v>
      </c>
      <c r="H958" s="3" t="str">
        <v/>
      </c>
      <c r="I958" s="4" t="str">
        <v/>
      </c>
      <c r="J958" s="4" t="str">
        <v/>
      </c>
      <c r="K958" s="19" t="str">
        <v/>
      </c>
      <c r="L958" t="str">
        <f t="shared" si="30"/>
        <v/>
      </c>
      <c r="M958" s="189" t="str">
        <f>IF(LEN(L958)&gt;0,IFERROR(INDEX(Maps!$DW$2:$DW$1000,MATCH(L958,Maps!$DV$2:$DV$1000,0)),"N"),"")</f>
        <v/>
      </c>
      <c r="N958" s="202" t="str">
        <f>IF(LEN(L958)&gt;0,IFERROR(INDEX(Maps!$DX$2:$DX$1000,MATCH(L958,Maps!$DV$2:$DV$1000,0)),1),"")</f>
        <v/>
      </c>
      <c r="O958" s="204" t="str">
        <f>IF(LEN(L958)&gt;0,IFERROR(INDEX(Maps!$DY$2:$DY$1000,MATCH(L958,Maps!$DV$2:$DV$1000,0)),L958),"")</f>
        <v/>
      </c>
    </row>
    <row r="959" spans="5:15" x14ac:dyDescent="0.45">
      <c r="E959" s="195" t="str">
        <f t="shared" si="29"/>
        <v/>
      </c>
      <c r="G959" s="200" t="s">
        <v>0</v>
      </c>
      <c r="H959" s="3" t="str">
        <v/>
      </c>
      <c r="I959" s="4" t="str">
        <v/>
      </c>
      <c r="J959" s="4" t="str">
        <v/>
      </c>
      <c r="K959" s="19" t="str">
        <v/>
      </c>
      <c r="L959" t="str">
        <f t="shared" si="30"/>
        <v/>
      </c>
      <c r="M959" s="189" t="str">
        <f>IF(LEN(L959)&gt;0,IFERROR(INDEX(Maps!$DW$2:$DW$1000,MATCH(L959,Maps!$DV$2:$DV$1000,0)),"N"),"")</f>
        <v/>
      </c>
      <c r="N959" s="202" t="str">
        <f>IF(LEN(L959)&gt;0,IFERROR(INDEX(Maps!$DX$2:$DX$1000,MATCH(L959,Maps!$DV$2:$DV$1000,0)),1),"")</f>
        <v/>
      </c>
      <c r="O959" s="204" t="str">
        <f>IF(LEN(L959)&gt;0,IFERROR(INDEX(Maps!$DY$2:$DY$1000,MATCH(L959,Maps!$DV$2:$DV$1000,0)),L959),"")</f>
        <v/>
      </c>
    </row>
    <row r="960" spans="5:15" x14ac:dyDescent="0.45">
      <c r="E960" s="195" t="str">
        <f t="shared" si="29"/>
        <v/>
      </c>
      <c r="G960" s="200" t="s">
        <v>0</v>
      </c>
      <c r="H960" s="3" t="str">
        <v/>
      </c>
      <c r="I960" s="4" t="str">
        <v/>
      </c>
      <c r="J960" s="4" t="str">
        <v/>
      </c>
      <c r="K960" s="19" t="str">
        <v/>
      </c>
      <c r="L960" t="str">
        <f t="shared" si="30"/>
        <v/>
      </c>
      <c r="M960" s="189" t="str">
        <f>IF(LEN(L960)&gt;0,IFERROR(INDEX(Maps!$DW$2:$DW$1000,MATCH(L960,Maps!$DV$2:$DV$1000,0)),"N"),"")</f>
        <v/>
      </c>
      <c r="N960" s="202" t="str">
        <f>IF(LEN(L960)&gt;0,IFERROR(INDEX(Maps!$DX$2:$DX$1000,MATCH(L960,Maps!$DV$2:$DV$1000,0)),1),"")</f>
        <v/>
      </c>
      <c r="O960" s="204" t="str">
        <f>IF(LEN(L960)&gt;0,IFERROR(INDEX(Maps!$DY$2:$DY$1000,MATCH(L960,Maps!$DV$2:$DV$1000,0)),L960),"")</f>
        <v/>
      </c>
    </row>
    <row r="961" spans="5:15" x14ac:dyDescent="0.45">
      <c r="E961" s="195" t="str">
        <f t="shared" si="29"/>
        <v/>
      </c>
      <c r="G961" s="200" t="s">
        <v>0</v>
      </c>
      <c r="H961" s="3" t="str">
        <v/>
      </c>
      <c r="I961" s="4" t="str">
        <v/>
      </c>
      <c r="J961" s="4" t="str">
        <v/>
      </c>
      <c r="K961" s="19" t="str">
        <v/>
      </c>
      <c r="L961" t="str">
        <f t="shared" si="30"/>
        <v/>
      </c>
      <c r="M961" s="189" t="str">
        <f>IF(LEN(L961)&gt;0,IFERROR(INDEX(Maps!$DW$2:$DW$1000,MATCH(L961,Maps!$DV$2:$DV$1000,0)),"N"),"")</f>
        <v/>
      </c>
      <c r="N961" s="202" t="str">
        <f>IF(LEN(L961)&gt;0,IFERROR(INDEX(Maps!$DX$2:$DX$1000,MATCH(L961,Maps!$DV$2:$DV$1000,0)),1),"")</f>
        <v/>
      </c>
      <c r="O961" s="204" t="str">
        <f>IF(LEN(L961)&gt;0,IFERROR(INDEX(Maps!$DY$2:$DY$1000,MATCH(L961,Maps!$DV$2:$DV$1000,0)),L961),"")</f>
        <v/>
      </c>
    </row>
    <row r="962" spans="5:15" x14ac:dyDescent="0.45">
      <c r="E962" s="195" t="str">
        <f t="shared" ref="E962:E1005" si="31">IF(LEN(A962)&gt;0,A962,"")</f>
        <v/>
      </c>
      <c r="G962" s="200" t="s">
        <v>0</v>
      </c>
      <c r="H962" s="3" t="str">
        <v/>
      </c>
      <c r="I962" s="4" t="str">
        <v/>
      </c>
      <c r="J962" s="4" t="str">
        <v/>
      </c>
      <c r="K962" s="19" t="str">
        <v/>
      </c>
      <c r="L962" t="str">
        <f t="shared" si="30"/>
        <v/>
      </c>
      <c r="M962" s="189" t="str">
        <f>IF(LEN(L962)&gt;0,IFERROR(INDEX(Maps!$DW$2:$DW$1000,MATCH(L962,Maps!$DV$2:$DV$1000,0)),"N"),"")</f>
        <v/>
      </c>
      <c r="N962" s="202" t="str">
        <f>IF(LEN(L962)&gt;0,IFERROR(INDEX(Maps!$DX$2:$DX$1000,MATCH(L962,Maps!$DV$2:$DV$1000,0)),1),"")</f>
        <v/>
      </c>
      <c r="O962" s="204" t="str">
        <f>IF(LEN(L962)&gt;0,IFERROR(INDEX(Maps!$DY$2:$DY$1000,MATCH(L962,Maps!$DV$2:$DV$1000,0)),L962),"")</f>
        <v/>
      </c>
    </row>
    <row r="963" spans="5:15" x14ac:dyDescent="0.45">
      <c r="E963" s="195" t="str">
        <f t="shared" si="31"/>
        <v/>
      </c>
      <c r="G963" s="200" t="s">
        <v>0</v>
      </c>
      <c r="H963" s="3" t="str">
        <v/>
      </c>
      <c r="I963" s="4" t="str">
        <v/>
      </c>
      <c r="J963" s="4" t="str">
        <v/>
      </c>
      <c r="K963" s="19" t="str">
        <v/>
      </c>
      <c r="L963" t="str">
        <f t="shared" si="30"/>
        <v/>
      </c>
      <c r="M963" s="189" t="str">
        <f>IF(LEN(L963)&gt;0,IFERROR(INDEX(Maps!$DW$2:$DW$1000,MATCH(L963,Maps!$DV$2:$DV$1000,0)),"N"),"")</f>
        <v/>
      </c>
      <c r="N963" s="202" t="str">
        <f>IF(LEN(L963)&gt;0,IFERROR(INDEX(Maps!$DX$2:$DX$1000,MATCH(L963,Maps!$DV$2:$DV$1000,0)),1),"")</f>
        <v/>
      </c>
      <c r="O963" s="204" t="str">
        <f>IF(LEN(L963)&gt;0,IFERROR(INDEX(Maps!$DY$2:$DY$1000,MATCH(L963,Maps!$DV$2:$DV$1000,0)),L963),"")</f>
        <v/>
      </c>
    </row>
    <row r="964" spans="5:15" x14ac:dyDescent="0.45">
      <c r="E964" s="195" t="str">
        <f t="shared" si="31"/>
        <v/>
      </c>
      <c r="G964" s="200" t="s">
        <v>0</v>
      </c>
      <c r="H964" s="3" t="str">
        <v/>
      </c>
      <c r="I964" s="4" t="str">
        <v/>
      </c>
      <c r="J964" s="4" t="str">
        <v/>
      </c>
      <c r="K964" s="19" t="str">
        <v/>
      </c>
      <c r="L964" t="str">
        <f t="shared" si="30"/>
        <v/>
      </c>
      <c r="M964" s="189" t="str">
        <f>IF(LEN(L964)&gt;0,IFERROR(INDEX(Maps!$DW$2:$DW$1000,MATCH(L964,Maps!$DV$2:$DV$1000,0)),"N"),"")</f>
        <v/>
      </c>
      <c r="N964" s="202" t="str">
        <f>IF(LEN(L964)&gt;0,IFERROR(INDEX(Maps!$DX$2:$DX$1000,MATCH(L964,Maps!$DV$2:$DV$1000,0)),1),"")</f>
        <v/>
      </c>
      <c r="O964" s="204" t="str">
        <f>IF(LEN(L964)&gt;0,IFERROR(INDEX(Maps!$DY$2:$DY$1000,MATCH(L964,Maps!$DV$2:$DV$1000,0)),L964),"")</f>
        <v/>
      </c>
    </row>
    <row r="965" spans="5:15" x14ac:dyDescent="0.45">
      <c r="E965" s="195" t="str">
        <f t="shared" si="31"/>
        <v/>
      </c>
      <c r="G965" s="200" t="s">
        <v>0</v>
      </c>
      <c r="H965" s="3" t="str">
        <v/>
      </c>
      <c r="I965" s="4" t="str">
        <v/>
      </c>
      <c r="J965" s="4" t="str">
        <v/>
      </c>
      <c r="K965" s="19" t="str">
        <v/>
      </c>
      <c r="L965" t="str">
        <f t="shared" si="30"/>
        <v/>
      </c>
      <c r="M965" s="189" t="str">
        <f>IF(LEN(L965)&gt;0,IFERROR(INDEX(Maps!$DW$2:$DW$1000,MATCH(L965,Maps!$DV$2:$DV$1000,0)),"N"),"")</f>
        <v/>
      </c>
      <c r="N965" s="202" t="str">
        <f>IF(LEN(L965)&gt;0,IFERROR(INDEX(Maps!$DX$2:$DX$1000,MATCH(L965,Maps!$DV$2:$DV$1000,0)),1),"")</f>
        <v/>
      </c>
      <c r="O965" s="204" t="str">
        <f>IF(LEN(L965)&gt;0,IFERROR(INDEX(Maps!$DY$2:$DY$1000,MATCH(L965,Maps!$DV$2:$DV$1000,0)),L965),"")</f>
        <v/>
      </c>
    </row>
    <row r="966" spans="5:15" x14ac:dyDescent="0.45">
      <c r="E966" s="195" t="str">
        <f t="shared" si="31"/>
        <v/>
      </c>
      <c r="G966" s="200" t="s">
        <v>0</v>
      </c>
      <c r="H966" s="3" t="str">
        <v/>
      </c>
      <c r="I966" s="4" t="str">
        <v/>
      </c>
      <c r="J966" s="4" t="str">
        <v/>
      </c>
      <c r="K966" s="19" t="str">
        <v/>
      </c>
      <c r="L966" t="str">
        <f t="shared" si="30"/>
        <v/>
      </c>
      <c r="M966" s="189" t="str">
        <f>IF(LEN(L966)&gt;0,IFERROR(INDEX(Maps!$DW$2:$DW$1000,MATCH(L966,Maps!$DV$2:$DV$1000,0)),"N"),"")</f>
        <v/>
      </c>
      <c r="N966" s="202" t="str">
        <f>IF(LEN(L966)&gt;0,IFERROR(INDEX(Maps!$DX$2:$DX$1000,MATCH(L966,Maps!$DV$2:$DV$1000,0)),1),"")</f>
        <v/>
      </c>
      <c r="O966" s="204" t="str">
        <f>IF(LEN(L966)&gt;0,IFERROR(INDEX(Maps!$DY$2:$DY$1000,MATCH(L966,Maps!$DV$2:$DV$1000,0)),L966),"")</f>
        <v/>
      </c>
    </row>
    <row r="967" spans="5:15" x14ac:dyDescent="0.45">
      <c r="E967" s="195" t="str">
        <f t="shared" si="31"/>
        <v/>
      </c>
      <c r="G967" s="200" t="s">
        <v>0</v>
      </c>
      <c r="H967" s="3" t="str">
        <v/>
      </c>
      <c r="I967" s="4" t="str">
        <v/>
      </c>
      <c r="J967" s="4" t="str">
        <v/>
      </c>
      <c r="K967" s="19" t="str">
        <v/>
      </c>
      <c r="L967" t="str">
        <f t="shared" si="30"/>
        <v/>
      </c>
      <c r="M967" s="189" t="str">
        <f>IF(LEN(L967)&gt;0,IFERROR(INDEX(Maps!$DW$2:$DW$1000,MATCH(L967,Maps!$DV$2:$DV$1000,0)),"N"),"")</f>
        <v/>
      </c>
      <c r="N967" s="202" t="str">
        <f>IF(LEN(L967)&gt;0,IFERROR(INDEX(Maps!$DX$2:$DX$1000,MATCH(L967,Maps!$DV$2:$DV$1000,0)),1),"")</f>
        <v/>
      </c>
      <c r="O967" s="204" t="str">
        <f>IF(LEN(L967)&gt;0,IFERROR(INDEX(Maps!$DY$2:$DY$1000,MATCH(L967,Maps!$DV$2:$DV$1000,0)),L967),"")</f>
        <v/>
      </c>
    </row>
    <row r="968" spans="5:15" x14ac:dyDescent="0.45">
      <c r="E968" s="195" t="str">
        <f t="shared" si="31"/>
        <v/>
      </c>
      <c r="G968" s="200" t="s">
        <v>0</v>
      </c>
      <c r="H968" s="3" t="str">
        <v/>
      </c>
      <c r="I968" s="4" t="str">
        <v/>
      </c>
      <c r="J968" s="4" t="str">
        <v/>
      </c>
      <c r="K968" s="19" t="str">
        <v/>
      </c>
      <c r="L968" t="str">
        <f t="shared" si="30"/>
        <v/>
      </c>
      <c r="M968" s="189" t="str">
        <f>IF(LEN(L968)&gt;0,IFERROR(INDEX(Maps!$DW$2:$DW$1000,MATCH(L968,Maps!$DV$2:$DV$1000,0)),"N"),"")</f>
        <v/>
      </c>
      <c r="N968" s="202" t="str">
        <f>IF(LEN(L968)&gt;0,IFERROR(INDEX(Maps!$DX$2:$DX$1000,MATCH(L968,Maps!$DV$2:$DV$1000,0)),1),"")</f>
        <v/>
      </c>
      <c r="O968" s="204" t="str">
        <f>IF(LEN(L968)&gt;0,IFERROR(INDEX(Maps!$DY$2:$DY$1000,MATCH(L968,Maps!$DV$2:$DV$1000,0)),L968),"")</f>
        <v/>
      </c>
    </row>
    <row r="969" spans="5:15" x14ac:dyDescent="0.45">
      <c r="E969" s="195" t="str">
        <f t="shared" si="31"/>
        <v/>
      </c>
      <c r="G969" s="200" t="s">
        <v>0</v>
      </c>
      <c r="H969" s="3" t="str">
        <v/>
      </c>
      <c r="I969" s="4" t="str">
        <v/>
      </c>
      <c r="J969" s="4" t="str">
        <v/>
      </c>
      <c r="K969" s="19" t="str">
        <v/>
      </c>
      <c r="L969" t="str">
        <f t="shared" si="30"/>
        <v/>
      </c>
      <c r="M969" s="189" t="str">
        <f>IF(LEN(L969)&gt;0,IFERROR(INDEX(Maps!$DW$2:$DW$1000,MATCH(L969,Maps!$DV$2:$DV$1000,0)),"N"),"")</f>
        <v/>
      </c>
      <c r="N969" s="202" t="str">
        <f>IF(LEN(L969)&gt;0,IFERROR(INDEX(Maps!$DX$2:$DX$1000,MATCH(L969,Maps!$DV$2:$DV$1000,0)),1),"")</f>
        <v/>
      </c>
      <c r="O969" s="204" t="str">
        <f>IF(LEN(L969)&gt;0,IFERROR(INDEX(Maps!$DY$2:$DY$1000,MATCH(L969,Maps!$DV$2:$DV$1000,0)),L969),"")</f>
        <v/>
      </c>
    </row>
    <row r="970" spans="5:15" x14ac:dyDescent="0.45">
      <c r="E970" s="195" t="str">
        <f t="shared" si="31"/>
        <v/>
      </c>
      <c r="G970" s="200" t="s">
        <v>0</v>
      </c>
      <c r="H970" s="3" t="str">
        <v/>
      </c>
      <c r="I970" s="4" t="str">
        <v/>
      </c>
      <c r="J970" s="4" t="str">
        <v/>
      </c>
      <c r="K970" s="19" t="str">
        <v/>
      </c>
      <c r="L970" t="str">
        <f t="shared" si="30"/>
        <v/>
      </c>
      <c r="M970" s="189" t="str">
        <f>IF(LEN(L970)&gt;0,IFERROR(INDEX(Maps!$DW$2:$DW$1000,MATCH(L970,Maps!$DV$2:$DV$1000,0)),"N"),"")</f>
        <v/>
      </c>
      <c r="N970" s="202" t="str">
        <f>IF(LEN(L970)&gt;0,IFERROR(INDEX(Maps!$DX$2:$DX$1000,MATCH(L970,Maps!$DV$2:$DV$1000,0)),1),"")</f>
        <v/>
      </c>
      <c r="O970" s="204" t="str">
        <f>IF(LEN(L970)&gt;0,IFERROR(INDEX(Maps!$DY$2:$DY$1000,MATCH(L970,Maps!$DV$2:$DV$1000,0)),L970),"")</f>
        <v/>
      </c>
    </row>
    <row r="971" spans="5:15" x14ac:dyDescent="0.45">
      <c r="E971" s="195" t="str">
        <f t="shared" si="31"/>
        <v/>
      </c>
      <c r="G971" s="200" t="s">
        <v>0</v>
      </c>
      <c r="H971" s="3" t="str">
        <v/>
      </c>
      <c r="I971" s="4" t="str">
        <v/>
      </c>
      <c r="J971" s="4" t="str">
        <v/>
      </c>
      <c r="K971" s="19" t="str">
        <v/>
      </c>
      <c r="L971" t="str">
        <f t="shared" si="30"/>
        <v/>
      </c>
      <c r="M971" s="189" t="str">
        <f>IF(LEN(L971)&gt;0,IFERROR(INDEX(Maps!$DW$2:$DW$1000,MATCH(L971,Maps!$DV$2:$DV$1000,0)),"N"),"")</f>
        <v/>
      </c>
      <c r="N971" s="202" t="str">
        <f>IF(LEN(L971)&gt;0,IFERROR(INDEX(Maps!$DX$2:$DX$1000,MATCH(L971,Maps!$DV$2:$DV$1000,0)),1),"")</f>
        <v/>
      </c>
      <c r="O971" s="204" t="str">
        <f>IF(LEN(L971)&gt;0,IFERROR(INDEX(Maps!$DY$2:$DY$1000,MATCH(L971,Maps!$DV$2:$DV$1000,0)),L971),"")</f>
        <v/>
      </c>
    </row>
    <row r="972" spans="5:15" x14ac:dyDescent="0.45">
      <c r="E972" s="195" t="str">
        <f t="shared" si="31"/>
        <v/>
      </c>
      <c r="G972" s="200" t="s">
        <v>0</v>
      </c>
      <c r="H972" s="3" t="str">
        <v/>
      </c>
      <c r="I972" s="4" t="str">
        <v/>
      </c>
      <c r="J972" s="4" t="str">
        <v/>
      </c>
      <c r="K972" s="19" t="str">
        <v/>
      </c>
      <c r="L972" t="str">
        <f t="shared" si="30"/>
        <v/>
      </c>
      <c r="M972" s="189" t="str">
        <f>IF(LEN(L972)&gt;0,IFERROR(INDEX(Maps!$DW$2:$DW$1000,MATCH(L972,Maps!$DV$2:$DV$1000,0)),"N"),"")</f>
        <v/>
      </c>
      <c r="N972" s="202" t="str">
        <f>IF(LEN(L972)&gt;0,IFERROR(INDEX(Maps!$DX$2:$DX$1000,MATCH(L972,Maps!$DV$2:$DV$1000,0)),1),"")</f>
        <v/>
      </c>
      <c r="O972" s="204" t="str">
        <f>IF(LEN(L972)&gt;0,IFERROR(INDEX(Maps!$DY$2:$DY$1000,MATCH(L972,Maps!$DV$2:$DV$1000,0)),L972),"")</f>
        <v/>
      </c>
    </row>
    <row r="973" spans="5:15" x14ac:dyDescent="0.45">
      <c r="E973" s="195" t="str">
        <f t="shared" si="31"/>
        <v/>
      </c>
      <c r="G973" s="200" t="s">
        <v>0</v>
      </c>
      <c r="H973" s="3" t="str">
        <v/>
      </c>
      <c r="I973" s="4" t="str">
        <v/>
      </c>
      <c r="J973" s="4" t="str">
        <v/>
      </c>
      <c r="K973" s="19" t="str">
        <v/>
      </c>
      <c r="L973" t="str">
        <f t="shared" si="30"/>
        <v/>
      </c>
      <c r="M973" s="189" t="str">
        <f>IF(LEN(L973)&gt;0,IFERROR(INDEX(Maps!$DW$2:$DW$1000,MATCH(L973,Maps!$DV$2:$DV$1000,0)),"N"),"")</f>
        <v/>
      </c>
      <c r="N973" s="202" t="str">
        <f>IF(LEN(L973)&gt;0,IFERROR(INDEX(Maps!$DX$2:$DX$1000,MATCH(L973,Maps!$DV$2:$DV$1000,0)),1),"")</f>
        <v/>
      </c>
      <c r="O973" s="204" t="str">
        <f>IF(LEN(L973)&gt;0,IFERROR(INDEX(Maps!$DY$2:$DY$1000,MATCH(L973,Maps!$DV$2:$DV$1000,0)),L973),"")</f>
        <v/>
      </c>
    </row>
    <row r="974" spans="5:15" x14ac:dyDescent="0.45">
      <c r="E974" s="195" t="str">
        <f t="shared" si="31"/>
        <v/>
      </c>
      <c r="G974" s="200" t="s">
        <v>0</v>
      </c>
      <c r="H974" s="3" t="str">
        <v/>
      </c>
      <c r="I974" s="4" t="str">
        <v/>
      </c>
      <c r="J974" s="4" t="str">
        <v/>
      </c>
      <c r="K974" s="19" t="str">
        <v/>
      </c>
      <c r="L974" t="str">
        <f t="shared" si="30"/>
        <v/>
      </c>
      <c r="M974" s="189" t="str">
        <f>IF(LEN(L974)&gt;0,IFERROR(INDEX(Maps!$DW$2:$DW$1000,MATCH(L974,Maps!$DV$2:$DV$1000,0)),"N"),"")</f>
        <v/>
      </c>
      <c r="N974" s="202" t="str">
        <f>IF(LEN(L974)&gt;0,IFERROR(INDEX(Maps!$DX$2:$DX$1000,MATCH(L974,Maps!$DV$2:$DV$1000,0)),1),"")</f>
        <v/>
      </c>
      <c r="O974" s="204" t="str">
        <f>IF(LEN(L974)&gt;0,IFERROR(INDEX(Maps!$DY$2:$DY$1000,MATCH(L974,Maps!$DV$2:$DV$1000,0)),L974),"")</f>
        <v/>
      </c>
    </row>
    <row r="975" spans="5:15" x14ac:dyDescent="0.45">
      <c r="E975" s="195" t="str">
        <f t="shared" si="31"/>
        <v/>
      </c>
      <c r="G975" s="200" t="s">
        <v>0</v>
      </c>
      <c r="H975" s="3" t="str">
        <v/>
      </c>
      <c r="I975" s="4" t="str">
        <v/>
      </c>
      <c r="J975" s="4" t="str">
        <v/>
      </c>
      <c r="K975" s="19" t="str">
        <v/>
      </c>
      <c r="L975" t="str">
        <f t="shared" si="30"/>
        <v/>
      </c>
      <c r="M975" s="189" t="str">
        <f>IF(LEN(L975)&gt;0,IFERROR(INDEX(Maps!$DW$2:$DW$1000,MATCH(L975,Maps!$DV$2:$DV$1000,0)),"N"),"")</f>
        <v/>
      </c>
      <c r="N975" s="202" t="str">
        <f>IF(LEN(L975)&gt;0,IFERROR(INDEX(Maps!$DX$2:$DX$1000,MATCH(L975,Maps!$DV$2:$DV$1000,0)),1),"")</f>
        <v/>
      </c>
      <c r="O975" s="204" t="str">
        <f>IF(LEN(L975)&gt;0,IFERROR(INDEX(Maps!$DY$2:$DY$1000,MATCH(L975,Maps!$DV$2:$DV$1000,0)),L975),"")</f>
        <v/>
      </c>
    </row>
    <row r="976" spans="5:15" x14ac:dyDescent="0.45">
      <c r="E976" s="195" t="str">
        <f t="shared" si="31"/>
        <v/>
      </c>
      <c r="G976" s="200" t="s">
        <v>0</v>
      </c>
      <c r="H976" s="3" t="str">
        <v/>
      </c>
      <c r="I976" s="4" t="str">
        <v/>
      </c>
      <c r="J976" s="4" t="str">
        <v/>
      </c>
      <c r="K976" s="19" t="str">
        <v/>
      </c>
      <c r="L976" t="str">
        <f t="shared" si="30"/>
        <v/>
      </c>
      <c r="M976" s="189" t="str">
        <f>IF(LEN(L976)&gt;0,IFERROR(INDEX(Maps!$DW$2:$DW$1000,MATCH(L976,Maps!$DV$2:$DV$1000,0)),"N"),"")</f>
        <v/>
      </c>
      <c r="N976" s="202" t="str">
        <f>IF(LEN(L976)&gt;0,IFERROR(INDEX(Maps!$DX$2:$DX$1000,MATCH(L976,Maps!$DV$2:$DV$1000,0)),1),"")</f>
        <v/>
      </c>
      <c r="O976" s="204" t="str">
        <f>IF(LEN(L976)&gt;0,IFERROR(INDEX(Maps!$DY$2:$DY$1000,MATCH(L976,Maps!$DV$2:$DV$1000,0)),L976),"")</f>
        <v/>
      </c>
    </row>
    <row r="977" spans="5:15" x14ac:dyDescent="0.45">
      <c r="E977" s="195" t="str">
        <f t="shared" si="31"/>
        <v/>
      </c>
      <c r="G977" s="200" t="s">
        <v>0</v>
      </c>
      <c r="H977" s="3" t="str">
        <v/>
      </c>
      <c r="I977" s="4" t="str">
        <v/>
      </c>
      <c r="J977" s="4" t="str">
        <v/>
      </c>
      <c r="K977" s="19" t="str">
        <v/>
      </c>
      <c r="L977" t="str">
        <f t="shared" si="30"/>
        <v/>
      </c>
      <c r="M977" s="189" t="str">
        <f>IF(LEN(L977)&gt;0,IFERROR(INDEX(Maps!$DW$2:$DW$1000,MATCH(L977,Maps!$DV$2:$DV$1000,0)),"N"),"")</f>
        <v/>
      </c>
      <c r="N977" s="202" t="str">
        <f>IF(LEN(L977)&gt;0,IFERROR(INDEX(Maps!$DX$2:$DX$1000,MATCH(L977,Maps!$DV$2:$DV$1000,0)),1),"")</f>
        <v/>
      </c>
      <c r="O977" s="204" t="str">
        <f>IF(LEN(L977)&gt;0,IFERROR(INDEX(Maps!$DY$2:$DY$1000,MATCH(L977,Maps!$DV$2:$DV$1000,0)),L977),"")</f>
        <v/>
      </c>
    </row>
    <row r="978" spans="5:15" x14ac:dyDescent="0.45">
      <c r="E978" s="195" t="str">
        <f t="shared" si="31"/>
        <v/>
      </c>
      <c r="G978" s="200" t="s">
        <v>0</v>
      </c>
      <c r="H978" s="3" t="str">
        <v/>
      </c>
      <c r="I978" s="4" t="str">
        <v/>
      </c>
      <c r="J978" s="4" t="str">
        <v/>
      </c>
      <c r="K978" s="19" t="str">
        <v/>
      </c>
      <c r="L978" t="str">
        <f t="shared" si="30"/>
        <v/>
      </c>
      <c r="M978" s="189" t="str">
        <f>IF(LEN(L978)&gt;0,IFERROR(INDEX(Maps!$DW$2:$DW$1000,MATCH(L978,Maps!$DV$2:$DV$1000,0)),"N"),"")</f>
        <v/>
      </c>
      <c r="N978" s="202" t="str">
        <f>IF(LEN(L978)&gt;0,IFERROR(INDEX(Maps!$DX$2:$DX$1000,MATCH(L978,Maps!$DV$2:$DV$1000,0)),1),"")</f>
        <v/>
      </c>
      <c r="O978" s="204" t="str">
        <f>IF(LEN(L978)&gt;0,IFERROR(INDEX(Maps!$DY$2:$DY$1000,MATCH(L978,Maps!$DV$2:$DV$1000,0)),L978),"")</f>
        <v/>
      </c>
    </row>
    <row r="979" spans="5:15" x14ac:dyDescent="0.45">
      <c r="E979" s="195" t="str">
        <f t="shared" si="31"/>
        <v/>
      </c>
      <c r="G979" s="200" t="s">
        <v>0</v>
      </c>
      <c r="H979" s="3" t="str">
        <v/>
      </c>
      <c r="I979" s="4" t="str">
        <v/>
      </c>
      <c r="J979" s="4" t="str">
        <v/>
      </c>
      <c r="K979" s="19" t="str">
        <v/>
      </c>
      <c r="L979" t="str">
        <f t="shared" si="30"/>
        <v/>
      </c>
      <c r="M979" s="189" t="str">
        <f>IF(LEN(L979)&gt;0,IFERROR(INDEX(Maps!$DW$2:$DW$1000,MATCH(L979,Maps!$DV$2:$DV$1000,0)),"N"),"")</f>
        <v/>
      </c>
      <c r="N979" s="202" t="str">
        <f>IF(LEN(L979)&gt;0,IFERROR(INDEX(Maps!$DX$2:$DX$1000,MATCH(L979,Maps!$DV$2:$DV$1000,0)),1),"")</f>
        <v/>
      </c>
      <c r="O979" s="204" t="str">
        <f>IF(LEN(L979)&gt;0,IFERROR(INDEX(Maps!$DY$2:$DY$1000,MATCH(L979,Maps!$DV$2:$DV$1000,0)),L979),"")</f>
        <v/>
      </c>
    </row>
    <row r="980" spans="5:15" x14ac:dyDescent="0.45">
      <c r="E980" s="195" t="str">
        <f t="shared" si="31"/>
        <v/>
      </c>
      <c r="G980" s="200" t="s">
        <v>0</v>
      </c>
      <c r="H980" s="3" t="str">
        <v/>
      </c>
      <c r="I980" s="4" t="str">
        <v/>
      </c>
      <c r="J980" s="4" t="str">
        <v/>
      </c>
      <c r="K980" s="19" t="str">
        <v/>
      </c>
      <c r="L980" t="str">
        <f t="shared" si="30"/>
        <v/>
      </c>
      <c r="M980" s="189" t="str">
        <f>IF(LEN(L980)&gt;0,IFERROR(INDEX(Maps!$DW$2:$DW$1000,MATCH(L980,Maps!$DV$2:$DV$1000,0)),"N"),"")</f>
        <v/>
      </c>
      <c r="N980" s="202" t="str">
        <f>IF(LEN(L980)&gt;0,IFERROR(INDEX(Maps!$DX$2:$DX$1000,MATCH(L980,Maps!$DV$2:$DV$1000,0)),1),"")</f>
        <v/>
      </c>
      <c r="O980" s="204" t="str">
        <f>IF(LEN(L980)&gt;0,IFERROR(INDEX(Maps!$DY$2:$DY$1000,MATCH(L980,Maps!$DV$2:$DV$1000,0)),L980),"")</f>
        <v/>
      </c>
    </row>
    <row r="981" spans="5:15" x14ac:dyDescent="0.45">
      <c r="E981" s="195" t="str">
        <f t="shared" si="31"/>
        <v/>
      </c>
      <c r="G981" s="200" t="s">
        <v>0</v>
      </c>
      <c r="H981" s="3" t="str">
        <v/>
      </c>
      <c r="I981" s="4" t="str">
        <v/>
      </c>
      <c r="J981" s="4" t="str">
        <v/>
      </c>
      <c r="K981" s="19" t="str">
        <v/>
      </c>
      <c r="L981" t="str">
        <f t="shared" si="30"/>
        <v/>
      </c>
      <c r="M981" s="189" t="str">
        <f>IF(LEN(L981)&gt;0,IFERROR(INDEX(Maps!$DW$2:$DW$1000,MATCH(L981,Maps!$DV$2:$DV$1000,0)),"N"),"")</f>
        <v/>
      </c>
      <c r="N981" s="202" t="str">
        <f>IF(LEN(L981)&gt;0,IFERROR(INDEX(Maps!$DX$2:$DX$1000,MATCH(L981,Maps!$DV$2:$DV$1000,0)),1),"")</f>
        <v/>
      </c>
      <c r="O981" s="204" t="str">
        <f>IF(LEN(L981)&gt;0,IFERROR(INDEX(Maps!$DY$2:$DY$1000,MATCH(L981,Maps!$DV$2:$DV$1000,0)),L981),"")</f>
        <v/>
      </c>
    </row>
    <row r="982" spans="5:15" x14ac:dyDescent="0.45">
      <c r="E982" s="195" t="str">
        <f t="shared" si="31"/>
        <v/>
      </c>
      <c r="G982" s="200" t="s">
        <v>0</v>
      </c>
      <c r="H982" s="3" t="str">
        <v/>
      </c>
      <c r="I982" s="4" t="str">
        <v/>
      </c>
      <c r="J982" s="4" t="str">
        <v/>
      </c>
      <c r="K982" s="19" t="str">
        <v/>
      </c>
      <c r="L982" t="str">
        <f t="shared" si="30"/>
        <v/>
      </c>
      <c r="M982" s="189" t="str">
        <f>IF(LEN(L982)&gt;0,IFERROR(INDEX(Maps!$DW$2:$DW$1000,MATCH(L982,Maps!$DV$2:$DV$1000,0)),"N"),"")</f>
        <v/>
      </c>
      <c r="N982" s="202" t="str">
        <f>IF(LEN(L982)&gt;0,IFERROR(INDEX(Maps!$DX$2:$DX$1000,MATCH(L982,Maps!$DV$2:$DV$1000,0)),1),"")</f>
        <v/>
      </c>
      <c r="O982" s="204" t="str">
        <f>IF(LEN(L982)&gt;0,IFERROR(INDEX(Maps!$DY$2:$DY$1000,MATCH(L982,Maps!$DV$2:$DV$1000,0)),L982),"")</f>
        <v/>
      </c>
    </row>
    <row r="983" spans="5:15" x14ac:dyDescent="0.45">
      <c r="E983" s="195" t="str">
        <f t="shared" si="31"/>
        <v/>
      </c>
      <c r="G983" s="200" t="s">
        <v>0</v>
      </c>
      <c r="H983" s="3" t="str">
        <v/>
      </c>
      <c r="I983" s="4" t="str">
        <v/>
      </c>
      <c r="J983" s="4" t="str">
        <v/>
      </c>
      <c r="K983" s="19" t="str">
        <v/>
      </c>
      <c r="L983" t="str">
        <f t="shared" si="30"/>
        <v/>
      </c>
      <c r="M983" s="189" t="str">
        <f>IF(LEN(L983)&gt;0,IFERROR(INDEX(Maps!$DW$2:$DW$1000,MATCH(L983,Maps!$DV$2:$DV$1000,0)),"N"),"")</f>
        <v/>
      </c>
      <c r="N983" s="202" t="str">
        <f>IF(LEN(L983)&gt;0,IFERROR(INDEX(Maps!$DX$2:$DX$1000,MATCH(L983,Maps!$DV$2:$DV$1000,0)),1),"")</f>
        <v/>
      </c>
      <c r="O983" s="204" t="str">
        <f>IF(LEN(L983)&gt;0,IFERROR(INDEX(Maps!$DY$2:$DY$1000,MATCH(L983,Maps!$DV$2:$DV$1000,0)),L983),"")</f>
        <v/>
      </c>
    </row>
    <row r="984" spans="5:15" x14ac:dyDescent="0.45">
      <c r="E984" s="195" t="str">
        <f t="shared" si="31"/>
        <v/>
      </c>
      <c r="G984" s="200" t="s">
        <v>0</v>
      </c>
      <c r="H984" s="3" t="str">
        <v/>
      </c>
      <c r="I984" s="4" t="str">
        <v/>
      </c>
      <c r="J984" s="4" t="str">
        <v/>
      </c>
      <c r="K984" s="19" t="str">
        <v/>
      </c>
      <c r="L984" t="str">
        <f t="shared" si="30"/>
        <v/>
      </c>
      <c r="M984" s="189" t="str">
        <f>IF(LEN(L984)&gt;0,IFERROR(INDEX(Maps!$DW$2:$DW$1000,MATCH(L984,Maps!$DV$2:$DV$1000,0)),"N"),"")</f>
        <v/>
      </c>
      <c r="N984" s="202" t="str">
        <f>IF(LEN(L984)&gt;0,IFERROR(INDEX(Maps!$DX$2:$DX$1000,MATCH(L984,Maps!$DV$2:$DV$1000,0)),1),"")</f>
        <v/>
      </c>
      <c r="O984" s="204" t="str">
        <f>IF(LEN(L984)&gt;0,IFERROR(INDEX(Maps!$DY$2:$DY$1000,MATCH(L984,Maps!$DV$2:$DV$1000,0)),L984),"")</f>
        <v/>
      </c>
    </row>
    <row r="985" spans="5:15" x14ac:dyDescent="0.45">
      <c r="E985" s="195" t="str">
        <f t="shared" si="31"/>
        <v/>
      </c>
      <c r="G985" s="200" t="s">
        <v>0</v>
      </c>
      <c r="H985" s="3" t="str">
        <v/>
      </c>
      <c r="I985" s="4" t="str">
        <v/>
      </c>
      <c r="J985" s="4" t="str">
        <v/>
      </c>
      <c r="K985" s="19" t="str">
        <v/>
      </c>
      <c r="L985" t="str">
        <f t="shared" si="30"/>
        <v/>
      </c>
      <c r="M985" s="189" t="str">
        <f>IF(LEN(L985)&gt;0,IFERROR(INDEX(Maps!$DW$2:$DW$1000,MATCH(L985,Maps!$DV$2:$DV$1000,0)),"N"),"")</f>
        <v/>
      </c>
      <c r="N985" s="202" t="str">
        <f>IF(LEN(L985)&gt;0,IFERROR(INDEX(Maps!$DX$2:$DX$1000,MATCH(L985,Maps!$DV$2:$DV$1000,0)),1),"")</f>
        <v/>
      </c>
      <c r="O985" s="204" t="str">
        <f>IF(LEN(L985)&gt;0,IFERROR(INDEX(Maps!$DY$2:$DY$1000,MATCH(L985,Maps!$DV$2:$DV$1000,0)),L985),"")</f>
        <v/>
      </c>
    </row>
    <row r="986" spans="5:15" x14ac:dyDescent="0.45">
      <c r="E986" s="195" t="str">
        <f t="shared" si="31"/>
        <v/>
      </c>
      <c r="G986" s="200" t="s">
        <v>0</v>
      </c>
      <c r="H986" s="3" t="str">
        <v/>
      </c>
      <c r="I986" s="4" t="str">
        <v/>
      </c>
      <c r="J986" s="4" t="str">
        <v/>
      </c>
      <c r="K986" s="19" t="str">
        <v/>
      </c>
      <c r="L986" t="str">
        <f t="shared" si="30"/>
        <v/>
      </c>
      <c r="M986" s="189" t="str">
        <f>IF(LEN(L986)&gt;0,IFERROR(INDEX(Maps!$DW$2:$DW$1000,MATCH(L986,Maps!$DV$2:$DV$1000,0)),"N"),"")</f>
        <v/>
      </c>
      <c r="N986" s="202" t="str">
        <f>IF(LEN(L986)&gt;0,IFERROR(INDEX(Maps!$DX$2:$DX$1000,MATCH(L986,Maps!$DV$2:$DV$1000,0)),1),"")</f>
        <v/>
      </c>
      <c r="O986" s="204" t="str">
        <f>IF(LEN(L986)&gt;0,IFERROR(INDEX(Maps!$DY$2:$DY$1000,MATCH(L986,Maps!$DV$2:$DV$1000,0)),L986),"")</f>
        <v/>
      </c>
    </row>
    <row r="987" spans="5:15" x14ac:dyDescent="0.45">
      <c r="E987" s="195" t="str">
        <f t="shared" si="31"/>
        <v/>
      </c>
      <c r="G987" s="200" t="s">
        <v>0</v>
      </c>
      <c r="H987" s="3" t="str">
        <v/>
      </c>
      <c r="I987" s="4" t="str">
        <v/>
      </c>
      <c r="J987" s="4" t="str">
        <v/>
      </c>
      <c r="K987" s="19" t="str">
        <v/>
      </c>
      <c r="L987" t="str">
        <f t="shared" si="30"/>
        <v/>
      </c>
      <c r="M987" s="189" t="str">
        <f>IF(LEN(L987)&gt;0,IFERROR(INDEX(Maps!$DW$2:$DW$1000,MATCH(L987,Maps!$DV$2:$DV$1000,0)),"N"),"")</f>
        <v/>
      </c>
      <c r="N987" s="202" t="str">
        <f>IF(LEN(L987)&gt;0,IFERROR(INDEX(Maps!$DX$2:$DX$1000,MATCH(L987,Maps!$DV$2:$DV$1000,0)),1),"")</f>
        <v/>
      </c>
      <c r="O987" s="204" t="str">
        <f>IF(LEN(L987)&gt;0,IFERROR(INDEX(Maps!$DY$2:$DY$1000,MATCH(L987,Maps!$DV$2:$DV$1000,0)),L987),"")</f>
        <v/>
      </c>
    </row>
    <row r="988" spans="5:15" x14ac:dyDescent="0.45">
      <c r="E988" s="195" t="str">
        <f t="shared" si="31"/>
        <v/>
      </c>
      <c r="G988" s="200" t="s">
        <v>0</v>
      </c>
      <c r="H988" s="3" t="str">
        <v/>
      </c>
      <c r="I988" s="4" t="str">
        <v/>
      </c>
      <c r="J988" s="4" t="str">
        <v/>
      </c>
      <c r="K988" s="19" t="str">
        <v/>
      </c>
      <c r="L988" t="str">
        <f t="shared" si="30"/>
        <v/>
      </c>
      <c r="M988" s="189" t="str">
        <f>IF(LEN(L988)&gt;0,IFERROR(INDEX(Maps!$DW$2:$DW$1000,MATCH(L988,Maps!$DV$2:$DV$1000,0)),"N"),"")</f>
        <v/>
      </c>
      <c r="N988" s="202" t="str">
        <f>IF(LEN(L988)&gt;0,IFERROR(INDEX(Maps!$DX$2:$DX$1000,MATCH(L988,Maps!$DV$2:$DV$1000,0)),1),"")</f>
        <v/>
      </c>
      <c r="O988" s="204" t="str">
        <f>IF(LEN(L988)&gt;0,IFERROR(INDEX(Maps!$DY$2:$DY$1000,MATCH(L988,Maps!$DV$2:$DV$1000,0)),L988),"")</f>
        <v/>
      </c>
    </row>
    <row r="989" spans="5:15" x14ac:dyDescent="0.45">
      <c r="E989" s="195" t="str">
        <f t="shared" si="31"/>
        <v/>
      </c>
      <c r="G989" s="200" t="s">
        <v>0</v>
      </c>
      <c r="H989" s="3" t="str">
        <v/>
      </c>
      <c r="I989" s="4" t="str">
        <v/>
      </c>
      <c r="J989" s="4" t="str">
        <v/>
      </c>
      <c r="K989" s="19" t="str">
        <v/>
      </c>
      <c r="L989" t="str">
        <f t="shared" si="30"/>
        <v/>
      </c>
      <c r="M989" s="189" t="str">
        <f>IF(LEN(L989)&gt;0,IFERROR(INDEX(Maps!$DW$2:$DW$1000,MATCH(L989,Maps!$DV$2:$DV$1000,0)),"N"),"")</f>
        <v/>
      </c>
      <c r="N989" s="202" t="str">
        <f>IF(LEN(L989)&gt;0,IFERROR(INDEX(Maps!$DX$2:$DX$1000,MATCH(L989,Maps!$DV$2:$DV$1000,0)),1),"")</f>
        <v/>
      </c>
      <c r="O989" s="204" t="str">
        <f>IF(LEN(L989)&gt;0,IFERROR(INDEX(Maps!$DY$2:$DY$1000,MATCH(L989,Maps!$DV$2:$DV$1000,0)),L989),"")</f>
        <v/>
      </c>
    </row>
    <row r="990" spans="5:15" x14ac:dyDescent="0.45">
      <c r="E990" s="195" t="str">
        <f t="shared" si="31"/>
        <v/>
      </c>
      <c r="G990" s="200" t="s">
        <v>0</v>
      </c>
      <c r="H990" s="3" t="str">
        <v/>
      </c>
      <c r="I990" s="4" t="str">
        <v/>
      </c>
      <c r="J990" s="4" t="str">
        <v/>
      </c>
      <c r="K990" s="19" t="str">
        <v/>
      </c>
      <c r="L990" t="str">
        <f t="shared" si="30"/>
        <v/>
      </c>
      <c r="M990" s="189" t="str">
        <f>IF(LEN(L990)&gt;0,IFERROR(INDEX(Maps!$DW$2:$DW$1000,MATCH(L990,Maps!$DV$2:$DV$1000,0)),"N"),"")</f>
        <v/>
      </c>
      <c r="N990" s="202" t="str">
        <f>IF(LEN(L990)&gt;0,IFERROR(INDEX(Maps!$DX$2:$DX$1000,MATCH(L990,Maps!$DV$2:$DV$1000,0)),1),"")</f>
        <v/>
      </c>
      <c r="O990" s="204" t="str">
        <f>IF(LEN(L990)&gt;0,IFERROR(INDEX(Maps!$DY$2:$DY$1000,MATCH(L990,Maps!$DV$2:$DV$1000,0)),L990),"")</f>
        <v/>
      </c>
    </row>
    <row r="991" spans="5:15" x14ac:dyDescent="0.45">
      <c r="E991" s="195" t="str">
        <f t="shared" si="31"/>
        <v/>
      </c>
      <c r="G991" s="200" t="s">
        <v>0</v>
      </c>
      <c r="H991" s="3" t="str">
        <v/>
      </c>
      <c r="I991" s="4" t="str">
        <v/>
      </c>
      <c r="J991" s="4" t="str">
        <v/>
      </c>
      <c r="K991" s="19" t="str">
        <v/>
      </c>
      <c r="L991" t="str">
        <f t="shared" si="30"/>
        <v/>
      </c>
      <c r="M991" s="189" t="str">
        <f>IF(LEN(L991)&gt;0,IFERROR(INDEX(Maps!$DW$2:$DW$1000,MATCH(L991,Maps!$DV$2:$DV$1000,0)),"N"),"")</f>
        <v/>
      </c>
      <c r="N991" s="202" t="str">
        <f>IF(LEN(L991)&gt;0,IFERROR(INDEX(Maps!$DX$2:$DX$1000,MATCH(L991,Maps!$DV$2:$DV$1000,0)),1),"")</f>
        <v/>
      </c>
      <c r="O991" s="204" t="str">
        <f>IF(LEN(L991)&gt;0,IFERROR(INDEX(Maps!$DY$2:$DY$1000,MATCH(L991,Maps!$DV$2:$DV$1000,0)),L991),"")</f>
        <v/>
      </c>
    </row>
    <row r="992" spans="5:15" x14ac:dyDescent="0.45">
      <c r="E992" s="195" t="str">
        <f t="shared" si="31"/>
        <v/>
      </c>
      <c r="G992" s="200" t="s">
        <v>0</v>
      </c>
      <c r="H992" s="3" t="str">
        <v/>
      </c>
      <c r="I992" s="4" t="str">
        <v/>
      </c>
      <c r="J992" s="4" t="str">
        <v/>
      </c>
      <c r="K992" s="19" t="str">
        <v/>
      </c>
      <c r="L992" t="str">
        <f t="shared" si="30"/>
        <v/>
      </c>
      <c r="M992" s="189" t="str">
        <f>IF(LEN(L992)&gt;0,IFERROR(INDEX(Maps!$DW$2:$DW$1000,MATCH(L992,Maps!$DV$2:$DV$1000,0)),"N"),"")</f>
        <v/>
      </c>
      <c r="N992" s="202" t="str">
        <f>IF(LEN(L992)&gt;0,IFERROR(INDEX(Maps!$DX$2:$DX$1000,MATCH(L992,Maps!$DV$2:$DV$1000,0)),1),"")</f>
        <v/>
      </c>
      <c r="O992" s="204" t="str">
        <f>IF(LEN(L992)&gt;0,IFERROR(INDEX(Maps!$DY$2:$DY$1000,MATCH(L992,Maps!$DV$2:$DV$1000,0)),L992),"")</f>
        <v/>
      </c>
    </row>
    <row r="993" spans="5:15" x14ac:dyDescent="0.45">
      <c r="E993" s="195" t="str">
        <f t="shared" si="31"/>
        <v/>
      </c>
      <c r="G993" s="200" t="s">
        <v>0</v>
      </c>
      <c r="H993" s="3" t="str">
        <v/>
      </c>
      <c r="I993" s="4" t="str">
        <v/>
      </c>
      <c r="J993" s="4" t="str">
        <v/>
      </c>
      <c r="K993" s="19" t="str">
        <v/>
      </c>
      <c r="L993" t="str">
        <f t="shared" si="30"/>
        <v/>
      </c>
      <c r="M993" s="189" t="str">
        <f>IF(LEN(L993)&gt;0,IFERROR(INDEX(Maps!$DW$2:$DW$1000,MATCH(L993,Maps!$DV$2:$DV$1000,0)),"N"),"")</f>
        <v/>
      </c>
      <c r="N993" s="202" t="str">
        <f>IF(LEN(L993)&gt;0,IFERROR(INDEX(Maps!$DX$2:$DX$1000,MATCH(L993,Maps!$DV$2:$DV$1000,0)),1),"")</f>
        <v/>
      </c>
      <c r="O993" s="204" t="str">
        <f>IF(LEN(L993)&gt;0,IFERROR(INDEX(Maps!$DY$2:$DY$1000,MATCH(L993,Maps!$DV$2:$DV$1000,0)),L993),"")</f>
        <v/>
      </c>
    </row>
    <row r="994" spans="5:15" x14ac:dyDescent="0.45">
      <c r="E994" s="195" t="str">
        <f t="shared" si="31"/>
        <v/>
      </c>
      <c r="G994" s="200" t="s">
        <v>0</v>
      </c>
      <c r="H994" s="3" t="str">
        <v/>
      </c>
      <c r="I994" s="4" t="str">
        <v/>
      </c>
      <c r="J994" s="4" t="str">
        <v/>
      </c>
      <c r="K994" s="19" t="str">
        <v/>
      </c>
      <c r="L994" t="str">
        <f t="shared" si="30"/>
        <v/>
      </c>
      <c r="M994" s="189" t="str">
        <f>IF(LEN(L994)&gt;0,IFERROR(INDEX(Maps!$DW$2:$DW$1000,MATCH(L994,Maps!$DV$2:$DV$1000,0)),"N"),"")</f>
        <v/>
      </c>
      <c r="N994" s="202" t="str">
        <f>IF(LEN(L994)&gt;0,IFERROR(INDEX(Maps!$DX$2:$DX$1000,MATCH(L994,Maps!$DV$2:$DV$1000,0)),1),"")</f>
        <v/>
      </c>
      <c r="O994" s="204" t="str">
        <f>IF(LEN(L994)&gt;0,IFERROR(INDEX(Maps!$DY$2:$DY$1000,MATCH(L994,Maps!$DV$2:$DV$1000,0)),L994),"")</f>
        <v/>
      </c>
    </row>
    <row r="995" spans="5:15" x14ac:dyDescent="0.45">
      <c r="E995" s="195" t="str">
        <f t="shared" si="31"/>
        <v/>
      </c>
      <c r="G995" s="200" t="s">
        <v>0</v>
      </c>
      <c r="H995" s="3" t="str">
        <v/>
      </c>
      <c r="I995" s="4" t="str">
        <v/>
      </c>
      <c r="J995" s="4" t="str">
        <v/>
      </c>
      <c r="K995" s="19" t="str">
        <v/>
      </c>
      <c r="L995" t="str">
        <f t="shared" si="30"/>
        <v/>
      </c>
      <c r="M995" s="189" t="str">
        <f>IF(LEN(L995)&gt;0,IFERROR(INDEX(Maps!$DW$2:$DW$1000,MATCH(L995,Maps!$DV$2:$DV$1000,0)),"N"),"")</f>
        <v/>
      </c>
      <c r="N995" s="202" t="str">
        <f>IF(LEN(L995)&gt;0,IFERROR(INDEX(Maps!$DX$2:$DX$1000,MATCH(L995,Maps!$DV$2:$DV$1000,0)),1),"")</f>
        <v/>
      </c>
      <c r="O995" s="204" t="str">
        <f>IF(LEN(L995)&gt;0,IFERROR(INDEX(Maps!$DY$2:$DY$1000,MATCH(L995,Maps!$DV$2:$DV$1000,0)),L995),"")</f>
        <v/>
      </c>
    </row>
    <row r="996" spans="5:15" x14ac:dyDescent="0.45">
      <c r="E996" s="195" t="str">
        <f t="shared" si="31"/>
        <v/>
      </c>
      <c r="G996" s="200" t="s">
        <v>0</v>
      </c>
      <c r="H996" s="3" t="str">
        <v/>
      </c>
      <c r="I996" s="4" t="str">
        <v/>
      </c>
      <c r="J996" s="4" t="str">
        <v/>
      </c>
      <c r="K996" s="19" t="str">
        <v/>
      </c>
      <c r="L996" t="str">
        <f t="shared" si="30"/>
        <v/>
      </c>
      <c r="M996" s="189" t="str">
        <f>IF(LEN(L996)&gt;0,IFERROR(INDEX(Maps!$DW$2:$DW$1000,MATCH(L996,Maps!$DV$2:$DV$1000,0)),"N"),"")</f>
        <v/>
      </c>
      <c r="N996" s="202" t="str">
        <f>IF(LEN(L996)&gt;0,IFERROR(INDEX(Maps!$DX$2:$DX$1000,MATCH(L996,Maps!$DV$2:$DV$1000,0)),1),"")</f>
        <v/>
      </c>
      <c r="O996" s="204" t="str">
        <f>IF(LEN(L996)&gt;0,IFERROR(INDEX(Maps!$DY$2:$DY$1000,MATCH(L996,Maps!$DV$2:$DV$1000,0)),L996),"")</f>
        <v/>
      </c>
    </row>
    <row r="997" spans="5:15" x14ac:dyDescent="0.45">
      <c r="E997" s="195" t="str">
        <f t="shared" si="31"/>
        <v/>
      </c>
      <c r="G997" s="200" t="s">
        <v>0</v>
      </c>
      <c r="H997" s="3" t="str">
        <v/>
      </c>
      <c r="I997" s="4" t="str">
        <v/>
      </c>
      <c r="J997" s="4" t="str">
        <v/>
      </c>
      <c r="K997" s="19" t="str">
        <v/>
      </c>
      <c r="L997" t="str">
        <f t="shared" si="30"/>
        <v/>
      </c>
      <c r="M997" s="189" t="str">
        <f>IF(LEN(L997)&gt;0,IFERROR(INDEX(Maps!$DW$2:$DW$1000,MATCH(L997,Maps!$DV$2:$DV$1000,0)),"N"),"")</f>
        <v/>
      </c>
      <c r="N997" s="202" t="str">
        <f>IF(LEN(L997)&gt;0,IFERROR(INDEX(Maps!$DX$2:$DX$1000,MATCH(L997,Maps!$DV$2:$DV$1000,0)),1),"")</f>
        <v/>
      </c>
      <c r="O997" s="204" t="str">
        <f>IF(LEN(L997)&gt;0,IFERROR(INDEX(Maps!$DY$2:$DY$1000,MATCH(L997,Maps!$DV$2:$DV$1000,0)),L997),"")</f>
        <v/>
      </c>
    </row>
    <row r="998" spans="5:15" x14ac:dyDescent="0.45">
      <c r="E998" s="195" t="str">
        <f t="shared" si="31"/>
        <v/>
      </c>
      <c r="G998" s="200" t="s">
        <v>0</v>
      </c>
      <c r="H998" s="3" t="str">
        <v/>
      </c>
      <c r="I998" s="4" t="str">
        <v/>
      </c>
      <c r="J998" s="4" t="str">
        <v/>
      </c>
      <c r="K998" s="19" t="str">
        <v/>
      </c>
      <c r="L998" t="str">
        <f t="shared" si="30"/>
        <v/>
      </c>
      <c r="M998" s="189" t="str">
        <f>IF(LEN(L998)&gt;0,IFERROR(INDEX(Maps!$DW$2:$DW$1000,MATCH(L998,Maps!$DV$2:$DV$1000,0)),"N"),"")</f>
        <v/>
      </c>
      <c r="N998" s="202" t="str">
        <f>IF(LEN(L998)&gt;0,IFERROR(INDEX(Maps!$DX$2:$DX$1000,MATCH(L998,Maps!$DV$2:$DV$1000,0)),1),"")</f>
        <v/>
      </c>
      <c r="O998" s="204" t="str">
        <f>IF(LEN(L998)&gt;0,IFERROR(INDEX(Maps!$DY$2:$DY$1000,MATCH(L998,Maps!$DV$2:$DV$1000,0)),L998),"")</f>
        <v/>
      </c>
    </row>
    <row r="999" spans="5:15" x14ac:dyDescent="0.45">
      <c r="E999" s="195" t="str">
        <f t="shared" si="31"/>
        <v/>
      </c>
      <c r="G999" s="200" t="s">
        <v>0</v>
      </c>
      <c r="H999" s="3" t="str">
        <v/>
      </c>
      <c r="I999" s="4" t="str">
        <v/>
      </c>
      <c r="J999" s="4" t="str">
        <v/>
      </c>
      <c r="K999" s="19" t="str">
        <v/>
      </c>
      <c r="L999" t="str">
        <f t="shared" si="30"/>
        <v/>
      </c>
      <c r="M999" s="189" t="str">
        <f>IF(LEN(L999)&gt;0,IFERROR(INDEX(Maps!$DW$2:$DW$1000,MATCH(L999,Maps!$DV$2:$DV$1000,0)),"N"),"")</f>
        <v/>
      </c>
      <c r="N999" s="202" t="str">
        <f>IF(LEN(L999)&gt;0,IFERROR(INDEX(Maps!$DX$2:$DX$1000,MATCH(L999,Maps!$DV$2:$DV$1000,0)),1),"")</f>
        <v/>
      </c>
      <c r="O999" s="204" t="str">
        <f>IF(LEN(L999)&gt;0,IFERROR(INDEX(Maps!$DY$2:$DY$1000,MATCH(L999,Maps!$DV$2:$DV$1000,0)),L999),"")</f>
        <v/>
      </c>
    </row>
    <row r="1000" spans="5:15" x14ac:dyDescent="0.45">
      <c r="E1000" s="195" t="str">
        <f t="shared" si="31"/>
        <v/>
      </c>
      <c r="G1000" s="200" t="s">
        <v>0</v>
      </c>
      <c r="H1000" s="3" t="str">
        <v/>
      </c>
      <c r="I1000" s="4" t="str">
        <v/>
      </c>
      <c r="J1000" s="4" t="str">
        <v/>
      </c>
      <c r="K1000" s="19" t="str">
        <v/>
      </c>
      <c r="L1000" t="str">
        <f t="shared" si="30"/>
        <v/>
      </c>
      <c r="M1000" s="189" t="str">
        <f>IF(LEN(L1000)&gt;0,IFERROR(INDEX(Maps!$DW$2:$DW$1000,MATCH(L1000,Maps!$DV$2:$DV$1000,0)),"N"),"")</f>
        <v/>
      </c>
      <c r="N1000" s="202" t="str">
        <f>IF(LEN(L1000)&gt;0,IFERROR(INDEX(Maps!$DX$2:$DX$1000,MATCH(L1000,Maps!$DV$2:$DV$1000,0)),1),"")</f>
        <v/>
      </c>
      <c r="O1000" s="204" t="str">
        <f>IF(LEN(L1000)&gt;0,IFERROR(INDEX(Maps!$DY$2:$DY$1000,MATCH(L1000,Maps!$DV$2:$DV$1000,0)),L1000),"")</f>
        <v/>
      </c>
    </row>
    <row r="1001" spans="5:15" x14ac:dyDescent="0.45">
      <c r="E1001" s="195" t="str">
        <f t="shared" si="31"/>
        <v/>
      </c>
      <c r="G1001" s="200" t="s">
        <v>0</v>
      </c>
      <c r="H1001" s="3" t="str">
        <v/>
      </c>
      <c r="I1001" s="4" t="str">
        <v/>
      </c>
      <c r="J1001" s="4" t="str">
        <v/>
      </c>
      <c r="K1001" s="19" t="str">
        <v/>
      </c>
      <c r="L1001" t="str">
        <f t="shared" ref="L1001" si="32">IF(LEN(F1002)&gt;0,F1002,"")</f>
        <v/>
      </c>
      <c r="M1001" s="189" t="str">
        <f>IF(LEN(L1001)&gt;0,IFERROR(INDEX(Maps!$DW$2:$DW$1000,MATCH(L1001,Maps!$DV$2:$DV$1000,0)),"N"),"")</f>
        <v/>
      </c>
      <c r="N1001" s="202" t="str">
        <f>IF(LEN(L1001)&gt;0,IFERROR(INDEX(Maps!$DX$2:$DX$1000,MATCH(L1001,Maps!$DV$2:$DV$1000,0)),1),"")</f>
        <v/>
      </c>
      <c r="O1001" s="204" t="str">
        <f>IF(LEN(L1001)&gt;0,IFERROR(INDEX(Maps!$DY$2:$DY$1000,MATCH(L1001,Maps!$DV$2:$DV$1000,0)),L1001),"")</f>
        <v/>
      </c>
    </row>
    <row r="1002" spans="5:15" x14ac:dyDescent="0.45">
      <c r="E1002" s="195" t="str">
        <f t="shared" si="31"/>
        <v/>
      </c>
      <c r="N1002" s="202"/>
    </row>
    <row r="1003" spans="5:15" x14ac:dyDescent="0.45">
      <c r="E1003" s="195" t="str">
        <f t="shared" si="31"/>
        <v/>
      </c>
      <c r="N1003" s="202"/>
    </row>
    <row r="1004" spans="5:15" x14ac:dyDescent="0.45">
      <c r="E1004" s="195" t="str">
        <f t="shared" si="31"/>
        <v/>
      </c>
      <c r="N1004" s="202"/>
    </row>
    <row r="1005" spans="5:15" x14ac:dyDescent="0.45">
      <c r="E1005" s="195" t="str">
        <f t="shared" si="31"/>
        <v/>
      </c>
      <c r="N1005" s="202"/>
    </row>
    <row r="1006" spans="5:15" x14ac:dyDescent="0.45">
      <c r="E1006" s="196" t="str">
        <f t="shared" ref="E1006:E1069" si="33">IF(LEN(B2)&gt;0,B2,"")</f>
        <v/>
      </c>
      <c r="N1006" s="202"/>
    </row>
    <row r="1007" spans="5:15" x14ac:dyDescent="0.45">
      <c r="E1007" s="195" t="str">
        <f t="shared" si="33"/>
        <v/>
      </c>
      <c r="N1007" s="202"/>
    </row>
    <row r="1008" spans="5:15" x14ac:dyDescent="0.45">
      <c r="E1008" s="195" t="str">
        <f t="shared" si="33"/>
        <v/>
      </c>
      <c r="N1008" s="202"/>
    </row>
    <row r="1009" spans="5:14" x14ac:dyDescent="0.45">
      <c r="E1009" s="195" t="str">
        <f t="shared" si="33"/>
        <v/>
      </c>
      <c r="N1009" s="202"/>
    </row>
    <row r="1010" spans="5:14" x14ac:dyDescent="0.45">
      <c r="E1010" s="195" t="str">
        <f t="shared" si="33"/>
        <v/>
      </c>
      <c r="N1010" s="202"/>
    </row>
    <row r="1011" spans="5:14" x14ac:dyDescent="0.45">
      <c r="E1011" s="195" t="str">
        <f t="shared" si="33"/>
        <v/>
      </c>
      <c r="N1011" s="202"/>
    </row>
    <row r="1012" spans="5:14" x14ac:dyDescent="0.45">
      <c r="E1012" s="195" t="str">
        <f t="shared" si="33"/>
        <v/>
      </c>
      <c r="N1012" s="202"/>
    </row>
    <row r="1013" spans="5:14" x14ac:dyDescent="0.45">
      <c r="E1013" s="195" t="str">
        <f t="shared" si="33"/>
        <v/>
      </c>
      <c r="N1013" s="202"/>
    </row>
    <row r="1014" spans="5:14" x14ac:dyDescent="0.45">
      <c r="E1014" s="195" t="str">
        <f t="shared" si="33"/>
        <v/>
      </c>
      <c r="N1014" s="202"/>
    </row>
    <row r="1015" spans="5:14" x14ac:dyDescent="0.45">
      <c r="E1015" s="195" t="str">
        <f t="shared" si="33"/>
        <v/>
      </c>
      <c r="N1015" s="202"/>
    </row>
    <row r="1016" spans="5:14" x14ac:dyDescent="0.45">
      <c r="E1016" s="195" t="str">
        <f t="shared" si="33"/>
        <v/>
      </c>
      <c r="N1016" s="202"/>
    </row>
    <row r="1017" spans="5:14" x14ac:dyDescent="0.45">
      <c r="E1017" s="195" t="str">
        <f t="shared" si="33"/>
        <v/>
      </c>
      <c r="N1017" s="202"/>
    </row>
    <row r="1018" spans="5:14" x14ac:dyDescent="0.45">
      <c r="E1018" s="195" t="str">
        <f t="shared" si="33"/>
        <v/>
      </c>
      <c r="N1018" s="202"/>
    </row>
    <row r="1019" spans="5:14" x14ac:dyDescent="0.45">
      <c r="E1019" s="195" t="str">
        <f t="shared" si="33"/>
        <v/>
      </c>
      <c r="N1019" s="202"/>
    </row>
    <row r="1020" spans="5:14" x14ac:dyDescent="0.45">
      <c r="E1020" s="195" t="str">
        <f t="shared" si="33"/>
        <v/>
      </c>
      <c r="N1020" s="202"/>
    </row>
    <row r="1021" spans="5:14" x14ac:dyDescent="0.45">
      <c r="E1021" s="195" t="str">
        <f t="shared" si="33"/>
        <v/>
      </c>
      <c r="N1021" s="202"/>
    </row>
    <row r="1022" spans="5:14" x14ac:dyDescent="0.45">
      <c r="E1022" s="195" t="str">
        <f t="shared" si="33"/>
        <v/>
      </c>
      <c r="N1022" s="202"/>
    </row>
    <row r="1023" spans="5:14" x14ac:dyDescent="0.45">
      <c r="E1023" s="195" t="str">
        <f t="shared" si="33"/>
        <v/>
      </c>
      <c r="N1023" s="202"/>
    </row>
    <row r="1024" spans="5:14" x14ac:dyDescent="0.45">
      <c r="E1024" s="195" t="str">
        <f t="shared" si="33"/>
        <v/>
      </c>
      <c r="N1024" s="202"/>
    </row>
    <row r="1025" spans="5:14" x14ac:dyDescent="0.45">
      <c r="E1025" s="195" t="str">
        <f t="shared" si="33"/>
        <v/>
      </c>
      <c r="N1025" s="202"/>
    </row>
    <row r="1026" spans="5:14" x14ac:dyDescent="0.45">
      <c r="E1026" s="195" t="str">
        <f t="shared" si="33"/>
        <v/>
      </c>
      <c r="N1026" s="202"/>
    </row>
    <row r="1027" spans="5:14" x14ac:dyDescent="0.45">
      <c r="E1027" s="195" t="str">
        <f t="shared" si="33"/>
        <v/>
      </c>
      <c r="N1027" s="202"/>
    </row>
    <row r="1028" spans="5:14" x14ac:dyDescent="0.45">
      <c r="E1028" s="195" t="str">
        <f t="shared" si="33"/>
        <v/>
      </c>
      <c r="N1028" s="202"/>
    </row>
    <row r="1029" spans="5:14" x14ac:dyDescent="0.45">
      <c r="E1029" s="195" t="str">
        <f t="shared" si="33"/>
        <v/>
      </c>
      <c r="N1029" s="202"/>
    </row>
    <row r="1030" spans="5:14" x14ac:dyDescent="0.45">
      <c r="E1030" s="195" t="str">
        <f t="shared" si="33"/>
        <v/>
      </c>
      <c r="N1030" s="202"/>
    </row>
    <row r="1031" spans="5:14" x14ac:dyDescent="0.45">
      <c r="E1031" s="195" t="str">
        <f t="shared" si="33"/>
        <v/>
      </c>
      <c r="N1031" s="202"/>
    </row>
    <row r="1032" spans="5:14" x14ac:dyDescent="0.45">
      <c r="E1032" s="195" t="str">
        <f t="shared" si="33"/>
        <v/>
      </c>
      <c r="N1032" s="202"/>
    </row>
    <row r="1033" spans="5:14" x14ac:dyDescent="0.45">
      <c r="E1033" s="195" t="str">
        <f t="shared" si="33"/>
        <v/>
      </c>
      <c r="N1033" s="202"/>
    </row>
    <row r="1034" spans="5:14" x14ac:dyDescent="0.45">
      <c r="E1034" s="195" t="str">
        <f t="shared" si="33"/>
        <v/>
      </c>
      <c r="N1034" s="202"/>
    </row>
    <row r="1035" spans="5:14" x14ac:dyDescent="0.45">
      <c r="E1035" s="195" t="str">
        <f t="shared" si="33"/>
        <v/>
      </c>
      <c r="N1035" s="202"/>
    </row>
    <row r="1036" spans="5:14" x14ac:dyDescent="0.45">
      <c r="E1036" s="195" t="str">
        <f t="shared" si="33"/>
        <v/>
      </c>
      <c r="N1036" s="202"/>
    </row>
    <row r="1037" spans="5:14" x14ac:dyDescent="0.45">
      <c r="E1037" s="195" t="str">
        <f t="shared" si="33"/>
        <v/>
      </c>
      <c r="N1037" s="202"/>
    </row>
    <row r="1038" spans="5:14" x14ac:dyDescent="0.45">
      <c r="E1038" s="195" t="str">
        <f t="shared" si="33"/>
        <v/>
      </c>
      <c r="N1038" s="202"/>
    </row>
    <row r="1039" spans="5:14" x14ac:dyDescent="0.45">
      <c r="E1039" s="195" t="str">
        <f t="shared" si="33"/>
        <v/>
      </c>
      <c r="N1039" s="202"/>
    </row>
    <row r="1040" spans="5:14" x14ac:dyDescent="0.45">
      <c r="E1040" s="195" t="str">
        <f t="shared" si="33"/>
        <v/>
      </c>
      <c r="N1040" s="202"/>
    </row>
    <row r="1041" spans="5:14" x14ac:dyDescent="0.45">
      <c r="E1041" s="195" t="str">
        <f t="shared" si="33"/>
        <v/>
      </c>
      <c r="N1041" s="202"/>
    </row>
    <row r="1042" spans="5:14" x14ac:dyDescent="0.45">
      <c r="E1042" s="195" t="str">
        <f t="shared" si="33"/>
        <v/>
      </c>
      <c r="N1042" s="202"/>
    </row>
    <row r="1043" spans="5:14" x14ac:dyDescent="0.45">
      <c r="E1043" s="195" t="str">
        <f t="shared" si="33"/>
        <v/>
      </c>
      <c r="N1043" s="202"/>
    </row>
    <row r="1044" spans="5:14" x14ac:dyDescent="0.45">
      <c r="E1044" s="195" t="str">
        <f t="shared" si="33"/>
        <v/>
      </c>
      <c r="N1044" s="202"/>
    </row>
    <row r="1045" spans="5:14" x14ac:dyDescent="0.45">
      <c r="E1045" s="195" t="str">
        <f t="shared" si="33"/>
        <v/>
      </c>
      <c r="N1045" s="202"/>
    </row>
    <row r="1046" spans="5:14" x14ac:dyDescent="0.45">
      <c r="E1046" s="195" t="str">
        <f t="shared" si="33"/>
        <v/>
      </c>
      <c r="N1046" s="202"/>
    </row>
    <row r="1047" spans="5:14" x14ac:dyDescent="0.45">
      <c r="E1047" s="195" t="str">
        <f t="shared" si="33"/>
        <v/>
      </c>
      <c r="N1047" s="202"/>
    </row>
    <row r="1048" spans="5:14" x14ac:dyDescent="0.45">
      <c r="E1048" s="195" t="str">
        <f t="shared" si="33"/>
        <v/>
      </c>
      <c r="N1048" s="202"/>
    </row>
    <row r="1049" spans="5:14" x14ac:dyDescent="0.45">
      <c r="E1049" s="195" t="str">
        <f t="shared" si="33"/>
        <v/>
      </c>
      <c r="N1049" s="202"/>
    </row>
    <row r="1050" spans="5:14" x14ac:dyDescent="0.45">
      <c r="E1050" s="195" t="str">
        <f t="shared" si="33"/>
        <v/>
      </c>
      <c r="N1050" s="202"/>
    </row>
    <row r="1051" spans="5:14" x14ac:dyDescent="0.45">
      <c r="E1051" s="195" t="str">
        <f t="shared" si="33"/>
        <v/>
      </c>
      <c r="N1051" s="202"/>
    </row>
    <row r="1052" spans="5:14" x14ac:dyDescent="0.45">
      <c r="E1052" s="195" t="str">
        <f t="shared" si="33"/>
        <v/>
      </c>
      <c r="N1052" s="202"/>
    </row>
    <row r="1053" spans="5:14" x14ac:dyDescent="0.45">
      <c r="E1053" s="195" t="str">
        <f t="shared" si="33"/>
        <v/>
      </c>
      <c r="N1053" s="202"/>
    </row>
    <row r="1054" spans="5:14" x14ac:dyDescent="0.45">
      <c r="E1054" s="195" t="str">
        <f t="shared" si="33"/>
        <v/>
      </c>
      <c r="N1054" s="202"/>
    </row>
    <row r="1055" spans="5:14" x14ac:dyDescent="0.45">
      <c r="E1055" s="195" t="str">
        <f t="shared" si="33"/>
        <v/>
      </c>
      <c r="N1055" s="202"/>
    </row>
    <row r="1056" spans="5:14" x14ac:dyDescent="0.45">
      <c r="E1056" s="195" t="str">
        <f t="shared" si="33"/>
        <v/>
      </c>
      <c r="N1056" s="202"/>
    </row>
    <row r="1057" spans="5:14" x14ac:dyDescent="0.45">
      <c r="E1057" s="195" t="str">
        <f t="shared" si="33"/>
        <v/>
      </c>
      <c r="N1057" s="202"/>
    </row>
    <row r="1058" spans="5:14" x14ac:dyDescent="0.45">
      <c r="E1058" s="195" t="str">
        <f t="shared" si="33"/>
        <v/>
      </c>
      <c r="N1058" s="202"/>
    </row>
    <row r="1059" spans="5:14" x14ac:dyDescent="0.45">
      <c r="E1059" s="195" t="str">
        <f t="shared" si="33"/>
        <v/>
      </c>
      <c r="N1059" s="202"/>
    </row>
    <row r="1060" spans="5:14" x14ac:dyDescent="0.45">
      <c r="E1060" s="195" t="str">
        <f t="shared" si="33"/>
        <v/>
      </c>
      <c r="N1060" s="202"/>
    </row>
    <row r="1061" spans="5:14" x14ac:dyDescent="0.45">
      <c r="E1061" s="195" t="str">
        <f t="shared" si="33"/>
        <v/>
      </c>
      <c r="N1061" s="202"/>
    </row>
    <row r="1062" spans="5:14" x14ac:dyDescent="0.45">
      <c r="E1062" s="195" t="str">
        <f t="shared" si="33"/>
        <v/>
      </c>
      <c r="N1062" s="202"/>
    </row>
    <row r="1063" spans="5:14" x14ac:dyDescent="0.45">
      <c r="E1063" s="195" t="str">
        <f t="shared" si="33"/>
        <v/>
      </c>
      <c r="N1063" s="202"/>
    </row>
    <row r="1064" spans="5:14" x14ac:dyDescent="0.45">
      <c r="E1064" s="195" t="str">
        <f t="shared" si="33"/>
        <v/>
      </c>
      <c r="N1064" s="202"/>
    </row>
    <row r="1065" spans="5:14" x14ac:dyDescent="0.45">
      <c r="E1065" s="195" t="str">
        <f t="shared" si="33"/>
        <v/>
      </c>
      <c r="N1065" s="202"/>
    </row>
    <row r="1066" spans="5:14" x14ac:dyDescent="0.45">
      <c r="E1066" s="195" t="str">
        <f t="shared" si="33"/>
        <v/>
      </c>
      <c r="N1066" s="202"/>
    </row>
    <row r="1067" spans="5:14" x14ac:dyDescent="0.45">
      <c r="E1067" s="195" t="str">
        <f t="shared" si="33"/>
        <v/>
      </c>
      <c r="N1067" s="202"/>
    </row>
    <row r="1068" spans="5:14" x14ac:dyDescent="0.45">
      <c r="E1068" s="195" t="str">
        <f t="shared" si="33"/>
        <v/>
      </c>
      <c r="N1068" s="202"/>
    </row>
    <row r="1069" spans="5:14" x14ac:dyDescent="0.45">
      <c r="E1069" s="195" t="str">
        <f t="shared" si="33"/>
        <v/>
      </c>
      <c r="N1069" s="202"/>
    </row>
    <row r="1070" spans="5:14" x14ac:dyDescent="0.45">
      <c r="E1070" s="195" t="str">
        <f t="shared" ref="E1070:E1133" si="34">IF(LEN(B66)&gt;0,B66,"")</f>
        <v/>
      </c>
      <c r="N1070" s="202"/>
    </row>
    <row r="1071" spans="5:14" x14ac:dyDescent="0.45">
      <c r="E1071" s="195" t="str">
        <f t="shared" si="34"/>
        <v/>
      </c>
      <c r="N1071" s="202"/>
    </row>
    <row r="1072" spans="5:14" x14ac:dyDescent="0.45">
      <c r="E1072" s="195" t="str">
        <f t="shared" si="34"/>
        <v/>
      </c>
      <c r="N1072" s="202"/>
    </row>
    <row r="1073" spans="5:14" x14ac:dyDescent="0.45">
      <c r="E1073" s="195" t="str">
        <f t="shared" si="34"/>
        <v/>
      </c>
      <c r="N1073" s="202"/>
    </row>
    <row r="1074" spans="5:14" x14ac:dyDescent="0.45">
      <c r="E1074" s="195" t="str">
        <f t="shared" si="34"/>
        <v/>
      </c>
      <c r="N1074" s="202"/>
    </row>
    <row r="1075" spans="5:14" x14ac:dyDescent="0.45">
      <c r="E1075" s="195" t="str">
        <f t="shared" si="34"/>
        <v/>
      </c>
      <c r="N1075" s="202"/>
    </row>
    <row r="1076" spans="5:14" x14ac:dyDescent="0.45">
      <c r="E1076" s="195" t="str">
        <f t="shared" si="34"/>
        <v/>
      </c>
      <c r="N1076" s="202"/>
    </row>
    <row r="1077" spans="5:14" x14ac:dyDescent="0.45">
      <c r="E1077" s="195" t="str">
        <f t="shared" si="34"/>
        <v/>
      </c>
      <c r="N1077" s="202"/>
    </row>
    <row r="1078" spans="5:14" x14ac:dyDescent="0.45">
      <c r="E1078" s="195" t="str">
        <f t="shared" si="34"/>
        <v/>
      </c>
      <c r="N1078" s="202"/>
    </row>
    <row r="1079" spans="5:14" x14ac:dyDescent="0.45">
      <c r="E1079" s="195" t="str">
        <f t="shared" si="34"/>
        <v/>
      </c>
      <c r="N1079" s="202"/>
    </row>
    <row r="1080" spans="5:14" x14ac:dyDescent="0.45">
      <c r="E1080" s="195" t="str">
        <f t="shared" si="34"/>
        <v/>
      </c>
      <c r="N1080" s="202"/>
    </row>
    <row r="1081" spans="5:14" x14ac:dyDescent="0.45">
      <c r="E1081" s="195" t="str">
        <f t="shared" si="34"/>
        <v/>
      </c>
      <c r="N1081" s="202"/>
    </row>
    <row r="1082" spans="5:14" x14ac:dyDescent="0.45">
      <c r="E1082" s="195" t="str">
        <f t="shared" si="34"/>
        <v/>
      </c>
      <c r="N1082" s="202"/>
    </row>
    <row r="1083" spans="5:14" x14ac:dyDescent="0.45">
      <c r="E1083" s="195" t="str">
        <f t="shared" si="34"/>
        <v/>
      </c>
      <c r="N1083" s="202"/>
    </row>
    <row r="1084" spans="5:14" x14ac:dyDescent="0.45">
      <c r="E1084" s="195" t="str">
        <f t="shared" si="34"/>
        <v/>
      </c>
      <c r="N1084" s="202"/>
    </row>
    <row r="1085" spans="5:14" x14ac:dyDescent="0.45">
      <c r="E1085" s="195" t="str">
        <f t="shared" si="34"/>
        <v/>
      </c>
      <c r="N1085" s="202"/>
    </row>
    <row r="1086" spans="5:14" x14ac:dyDescent="0.45">
      <c r="E1086" s="195" t="str">
        <f t="shared" si="34"/>
        <v/>
      </c>
      <c r="N1086" s="202"/>
    </row>
    <row r="1087" spans="5:14" x14ac:dyDescent="0.45">
      <c r="E1087" s="195" t="str">
        <f t="shared" si="34"/>
        <v/>
      </c>
      <c r="N1087" s="202"/>
    </row>
    <row r="1088" spans="5:14" x14ac:dyDescent="0.45">
      <c r="E1088" s="195" t="str">
        <f t="shared" si="34"/>
        <v/>
      </c>
      <c r="N1088" s="202"/>
    </row>
    <row r="1089" spans="5:14" x14ac:dyDescent="0.45">
      <c r="E1089" s="195" t="str">
        <f t="shared" si="34"/>
        <v/>
      </c>
      <c r="N1089" s="202"/>
    </row>
    <row r="1090" spans="5:14" x14ac:dyDescent="0.45">
      <c r="E1090" s="195" t="str">
        <f t="shared" si="34"/>
        <v/>
      </c>
      <c r="N1090" s="202"/>
    </row>
    <row r="1091" spans="5:14" x14ac:dyDescent="0.45">
      <c r="E1091" s="195" t="str">
        <f t="shared" si="34"/>
        <v/>
      </c>
      <c r="N1091" s="202"/>
    </row>
    <row r="1092" spans="5:14" x14ac:dyDescent="0.45">
      <c r="E1092" s="195" t="str">
        <f t="shared" si="34"/>
        <v/>
      </c>
      <c r="N1092" s="202"/>
    </row>
    <row r="1093" spans="5:14" x14ac:dyDescent="0.45">
      <c r="E1093" s="195" t="str">
        <f t="shared" si="34"/>
        <v/>
      </c>
      <c r="N1093" s="202"/>
    </row>
    <row r="1094" spans="5:14" x14ac:dyDescent="0.45">
      <c r="E1094" s="195" t="str">
        <f t="shared" si="34"/>
        <v/>
      </c>
      <c r="N1094" s="202"/>
    </row>
    <row r="1095" spans="5:14" x14ac:dyDescent="0.45">
      <c r="E1095" s="195" t="str">
        <f t="shared" si="34"/>
        <v/>
      </c>
      <c r="N1095" s="202"/>
    </row>
    <row r="1096" spans="5:14" x14ac:dyDescent="0.45">
      <c r="E1096" s="195" t="str">
        <f t="shared" si="34"/>
        <v/>
      </c>
      <c r="N1096" s="202"/>
    </row>
    <row r="1097" spans="5:14" x14ac:dyDescent="0.45">
      <c r="E1097" s="195" t="str">
        <f t="shared" si="34"/>
        <v/>
      </c>
      <c r="N1097" s="202"/>
    </row>
    <row r="1098" spans="5:14" x14ac:dyDescent="0.45">
      <c r="E1098" s="195" t="str">
        <f t="shared" si="34"/>
        <v/>
      </c>
      <c r="N1098" s="202"/>
    </row>
    <row r="1099" spans="5:14" x14ac:dyDescent="0.45">
      <c r="E1099" s="195" t="str">
        <f t="shared" si="34"/>
        <v/>
      </c>
      <c r="N1099" s="202"/>
    </row>
    <row r="1100" spans="5:14" x14ac:dyDescent="0.45">
      <c r="E1100" s="195" t="str">
        <f t="shared" si="34"/>
        <v/>
      </c>
      <c r="N1100" s="202"/>
    </row>
    <row r="1101" spans="5:14" x14ac:dyDescent="0.45">
      <c r="E1101" s="195" t="str">
        <f t="shared" si="34"/>
        <v/>
      </c>
      <c r="N1101" s="202"/>
    </row>
    <row r="1102" spans="5:14" x14ac:dyDescent="0.45">
      <c r="E1102" s="195" t="str">
        <f t="shared" si="34"/>
        <v/>
      </c>
      <c r="N1102" s="202"/>
    </row>
    <row r="1103" spans="5:14" x14ac:dyDescent="0.45">
      <c r="E1103" s="195" t="str">
        <f t="shared" si="34"/>
        <v/>
      </c>
      <c r="N1103" s="202"/>
    </row>
    <row r="1104" spans="5:14" x14ac:dyDescent="0.45">
      <c r="E1104" s="195" t="str">
        <f t="shared" si="34"/>
        <v/>
      </c>
      <c r="N1104" s="202"/>
    </row>
    <row r="1105" spans="5:14" x14ac:dyDescent="0.45">
      <c r="E1105" s="195" t="str">
        <f t="shared" si="34"/>
        <v/>
      </c>
      <c r="N1105" s="202"/>
    </row>
    <row r="1106" spans="5:14" x14ac:dyDescent="0.45">
      <c r="E1106" s="195" t="str">
        <f t="shared" si="34"/>
        <v/>
      </c>
      <c r="N1106" s="202"/>
    </row>
    <row r="1107" spans="5:14" x14ac:dyDescent="0.45">
      <c r="E1107" s="195" t="str">
        <f t="shared" si="34"/>
        <v/>
      </c>
      <c r="N1107" s="202"/>
    </row>
    <row r="1108" spans="5:14" x14ac:dyDescent="0.45">
      <c r="E1108" s="195" t="str">
        <f t="shared" si="34"/>
        <v/>
      </c>
      <c r="N1108" s="202"/>
    </row>
    <row r="1109" spans="5:14" x14ac:dyDescent="0.45">
      <c r="E1109" s="195" t="str">
        <f t="shared" si="34"/>
        <v/>
      </c>
      <c r="N1109" s="202"/>
    </row>
    <row r="1110" spans="5:14" x14ac:dyDescent="0.45">
      <c r="E1110" s="195" t="str">
        <f t="shared" si="34"/>
        <v/>
      </c>
      <c r="N1110" s="202"/>
    </row>
    <row r="1111" spans="5:14" x14ac:dyDescent="0.45">
      <c r="E1111" s="195" t="str">
        <f t="shared" si="34"/>
        <v/>
      </c>
      <c r="N1111" s="202"/>
    </row>
    <row r="1112" spans="5:14" x14ac:dyDescent="0.45">
      <c r="E1112" s="195" t="str">
        <f t="shared" si="34"/>
        <v/>
      </c>
      <c r="N1112" s="202"/>
    </row>
    <row r="1113" spans="5:14" x14ac:dyDescent="0.45">
      <c r="E1113" s="195" t="str">
        <f t="shared" si="34"/>
        <v/>
      </c>
      <c r="N1113" s="202"/>
    </row>
    <row r="1114" spans="5:14" x14ac:dyDescent="0.45">
      <c r="E1114" s="195" t="str">
        <f t="shared" si="34"/>
        <v/>
      </c>
      <c r="N1114" s="202"/>
    </row>
    <row r="1115" spans="5:14" x14ac:dyDescent="0.45">
      <c r="E1115" s="195" t="str">
        <f t="shared" si="34"/>
        <v/>
      </c>
      <c r="N1115" s="202"/>
    </row>
    <row r="1116" spans="5:14" x14ac:dyDescent="0.45">
      <c r="E1116" s="195" t="str">
        <f t="shared" si="34"/>
        <v/>
      </c>
      <c r="N1116" s="202"/>
    </row>
    <row r="1117" spans="5:14" x14ac:dyDescent="0.45">
      <c r="E1117" s="195" t="str">
        <f t="shared" si="34"/>
        <v/>
      </c>
      <c r="N1117" s="202"/>
    </row>
    <row r="1118" spans="5:14" x14ac:dyDescent="0.45">
      <c r="E1118" s="195" t="str">
        <f t="shared" si="34"/>
        <v/>
      </c>
      <c r="N1118" s="202"/>
    </row>
    <row r="1119" spans="5:14" x14ac:dyDescent="0.45">
      <c r="E1119" s="195" t="str">
        <f t="shared" si="34"/>
        <v/>
      </c>
      <c r="N1119" s="202"/>
    </row>
    <row r="1120" spans="5:14" x14ac:dyDescent="0.45">
      <c r="E1120" s="195" t="str">
        <f t="shared" si="34"/>
        <v/>
      </c>
      <c r="N1120" s="202"/>
    </row>
    <row r="1121" spans="5:14" x14ac:dyDescent="0.45">
      <c r="E1121" s="195" t="str">
        <f t="shared" si="34"/>
        <v/>
      </c>
      <c r="N1121" s="202"/>
    </row>
    <row r="1122" spans="5:14" x14ac:dyDescent="0.45">
      <c r="E1122" s="195" t="str">
        <f t="shared" si="34"/>
        <v/>
      </c>
      <c r="N1122" s="202"/>
    </row>
    <row r="1123" spans="5:14" x14ac:dyDescent="0.45">
      <c r="E1123" s="195" t="str">
        <f t="shared" si="34"/>
        <v/>
      </c>
      <c r="N1123" s="202"/>
    </row>
    <row r="1124" spans="5:14" x14ac:dyDescent="0.45">
      <c r="E1124" s="195" t="str">
        <f t="shared" si="34"/>
        <v/>
      </c>
      <c r="N1124" s="202"/>
    </row>
    <row r="1125" spans="5:14" x14ac:dyDescent="0.45">
      <c r="E1125" s="195" t="str">
        <f t="shared" si="34"/>
        <v/>
      </c>
      <c r="N1125" s="202"/>
    </row>
    <row r="1126" spans="5:14" x14ac:dyDescent="0.45">
      <c r="E1126" s="195" t="str">
        <f t="shared" si="34"/>
        <v/>
      </c>
      <c r="N1126" s="202"/>
    </row>
    <row r="1127" spans="5:14" x14ac:dyDescent="0.45">
      <c r="E1127" s="195" t="str">
        <f t="shared" si="34"/>
        <v/>
      </c>
      <c r="N1127" s="202"/>
    </row>
    <row r="1128" spans="5:14" x14ac:dyDescent="0.45">
      <c r="E1128" s="195" t="str">
        <f t="shared" si="34"/>
        <v/>
      </c>
      <c r="N1128" s="202"/>
    </row>
    <row r="1129" spans="5:14" x14ac:dyDescent="0.45">
      <c r="E1129" s="195" t="str">
        <f t="shared" si="34"/>
        <v/>
      </c>
      <c r="N1129" s="202"/>
    </row>
    <row r="1130" spans="5:14" x14ac:dyDescent="0.45">
      <c r="E1130" s="195" t="str">
        <f t="shared" si="34"/>
        <v/>
      </c>
      <c r="N1130" s="202"/>
    </row>
    <row r="1131" spans="5:14" x14ac:dyDescent="0.45">
      <c r="E1131" s="195" t="str">
        <f t="shared" si="34"/>
        <v/>
      </c>
      <c r="N1131" s="202"/>
    </row>
    <row r="1132" spans="5:14" x14ac:dyDescent="0.45">
      <c r="E1132" s="195" t="str">
        <f t="shared" si="34"/>
        <v/>
      </c>
      <c r="N1132" s="202"/>
    </row>
    <row r="1133" spans="5:14" x14ac:dyDescent="0.45">
      <c r="E1133" s="195" t="str">
        <f t="shared" si="34"/>
        <v/>
      </c>
      <c r="N1133" s="202"/>
    </row>
    <row r="1134" spans="5:14" x14ac:dyDescent="0.45">
      <c r="E1134" s="195" t="str">
        <f t="shared" ref="E1134:E1197" si="35">IF(LEN(B130)&gt;0,B130,"")</f>
        <v/>
      </c>
      <c r="N1134" s="202"/>
    </row>
    <row r="1135" spans="5:14" x14ac:dyDescent="0.45">
      <c r="E1135" s="195" t="str">
        <f t="shared" si="35"/>
        <v/>
      </c>
      <c r="N1135" s="202"/>
    </row>
    <row r="1136" spans="5:14" x14ac:dyDescent="0.45">
      <c r="E1136" s="195" t="str">
        <f t="shared" si="35"/>
        <v/>
      </c>
      <c r="N1136" s="202"/>
    </row>
    <row r="1137" spans="5:14" x14ac:dyDescent="0.45">
      <c r="E1137" s="195" t="str">
        <f t="shared" si="35"/>
        <v/>
      </c>
      <c r="N1137" s="202"/>
    </row>
    <row r="1138" spans="5:14" x14ac:dyDescent="0.45">
      <c r="E1138" s="195" t="str">
        <f t="shared" si="35"/>
        <v/>
      </c>
      <c r="N1138" s="202"/>
    </row>
    <row r="1139" spans="5:14" x14ac:dyDescent="0.45">
      <c r="E1139" s="195" t="str">
        <f t="shared" si="35"/>
        <v/>
      </c>
      <c r="N1139" s="202"/>
    </row>
    <row r="1140" spans="5:14" x14ac:dyDescent="0.45">
      <c r="E1140" s="195" t="str">
        <f t="shared" si="35"/>
        <v/>
      </c>
      <c r="N1140" s="202"/>
    </row>
    <row r="1141" spans="5:14" x14ac:dyDescent="0.45">
      <c r="E1141" s="195" t="str">
        <f t="shared" si="35"/>
        <v/>
      </c>
      <c r="N1141" s="202"/>
    </row>
    <row r="1142" spans="5:14" x14ac:dyDescent="0.45">
      <c r="E1142" s="195" t="str">
        <f t="shared" si="35"/>
        <v/>
      </c>
      <c r="N1142" s="202"/>
    </row>
    <row r="1143" spans="5:14" x14ac:dyDescent="0.45">
      <c r="E1143" s="195" t="str">
        <f t="shared" si="35"/>
        <v/>
      </c>
      <c r="N1143" s="202"/>
    </row>
    <row r="1144" spans="5:14" x14ac:dyDescent="0.45">
      <c r="E1144" s="195" t="str">
        <f t="shared" si="35"/>
        <v/>
      </c>
      <c r="N1144" s="202"/>
    </row>
    <row r="1145" spans="5:14" x14ac:dyDescent="0.45">
      <c r="E1145" s="195" t="str">
        <f t="shared" si="35"/>
        <v/>
      </c>
      <c r="N1145" s="202"/>
    </row>
    <row r="1146" spans="5:14" x14ac:dyDescent="0.45">
      <c r="E1146" s="195" t="str">
        <f t="shared" si="35"/>
        <v/>
      </c>
      <c r="N1146" s="202"/>
    </row>
    <row r="1147" spans="5:14" x14ac:dyDescent="0.45">
      <c r="E1147" s="195" t="str">
        <f t="shared" si="35"/>
        <v/>
      </c>
      <c r="N1147" s="202"/>
    </row>
    <row r="1148" spans="5:14" x14ac:dyDescent="0.45">
      <c r="E1148" s="195" t="str">
        <f t="shared" si="35"/>
        <v/>
      </c>
      <c r="N1148" s="202"/>
    </row>
    <row r="1149" spans="5:14" x14ac:dyDescent="0.45">
      <c r="E1149" s="195" t="str">
        <f t="shared" si="35"/>
        <v/>
      </c>
      <c r="N1149" s="202"/>
    </row>
    <row r="1150" spans="5:14" x14ac:dyDescent="0.45">
      <c r="E1150" s="195" t="str">
        <f t="shared" si="35"/>
        <v/>
      </c>
      <c r="N1150" s="202"/>
    </row>
    <row r="1151" spans="5:14" x14ac:dyDescent="0.45">
      <c r="E1151" s="195" t="str">
        <f t="shared" si="35"/>
        <v/>
      </c>
      <c r="N1151" s="202"/>
    </row>
    <row r="1152" spans="5:14" x14ac:dyDescent="0.45">
      <c r="E1152" s="195" t="str">
        <f t="shared" si="35"/>
        <v/>
      </c>
      <c r="N1152" s="202"/>
    </row>
    <row r="1153" spans="5:14" x14ac:dyDescent="0.45">
      <c r="E1153" s="195" t="str">
        <f t="shared" si="35"/>
        <v/>
      </c>
      <c r="N1153" s="202"/>
    </row>
    <row r="1154" spans="5:14" x14ac:dyDescent="0.45">
      <c r="E1154" s="195" t="str">
        <f t="shared" si="35"/>
        <v/>
      </c>
      <c r="N1154" s="202"/>
    </row>
    <row r="1155" spans="5:14" x14ac:dyDescent="0.45">
      <c r="E1155" s="195" t="str">
        <f t="shared" si="35"/>
        <v/>
      </c>
      <c r="N1155" s="202"/>
    </row>
    <row r="1156" spans="5:14" x14ac:dyDescent="0.45">
      <c r="E1156" s="195" t="str">
        <f t="shared" si="35"/>
        <v/>
      </c>
      <c r="N1156" s="202"/>
    </row>
    <row r="1157" spans="5:14" x14ac:dyDescent="0.45">
      <c r="E1157" s="195" t="str">
        <f t="shared" si="35"/>
        <v/>
      </c>
      <c r="N1157" s="202"/>
    </row>
    <row r="1158" spans="5:14" x14ac:dyDescent="0.45">
      <c r="E1158" s="195" t="str">
        <f t="shared" si="35"/>
        <v/>
      </c>
      <c r="N1158" s="202"/>
    </row>
    <row r="1159" spans="5:14" x14ac:dyDescent="0.45">
      <c r="E1159" s="195" t="str">
        <f t="shared" si="35"/>
        <v/>
      </c>
      <c r="N1159" s="202"/>
    </row>
    <row r="1160" spans="5:14" x14ac:dyDescent="0.45">
      <c r="E1160" s="195" t="str">
        <f t="shared" si="35"/>
        <v/>
      </c>
      <c r="N1160" s="202"/>
    </row>
    <row r="1161" spans="5:14" x14ac:dyDescent="0.45">
      <c r="E1161" s="195" t="str">
        <f t="shared" si="35"/>
        <v/>
      </c>
      <c r="N1161" s="202"/>
    </row>
    <row r="1162" spans="5:14" x14ac:dyDescent="0.45">
      <c r="E1162" s="195" t="str">
        <f t="shared" si="35"/>
        <v/>
      </c>
      <c r="N1162" s="202"/>
    </row>
    <row r="1163" spans="5:14" x14ac:dyDescent="0.45">
      <c r="E1163" s="195" t="str">
        <f t="shared" si="35"/>
        <v/>
      </c>
      <c r="N1163" s="202"/>
    </row>
    <row r="1164" spans="5:14" x14ac:dyDescent="0.45">
      <c r="E1164" s="195" t="str">
        <f t="shared" si="35"/>
        <v/>
      </c>
      <c r="N1164" s="202"/>
    </row>
    <row r="1165" spans="5:14" x14ac:dyDescent="0.45">
      <c r="E1165" s="195" t="str">
        <f t="shared" si="35"/>
        <v/>
      </c>
      <c r="N1165" s="202"/>
    </row>
    <row r="1166" spans="5:14" x14ac:dyDescent="0.45">
      <c r="E1166" s="195" t="str">
        <f t="shared" si="35"/>
        <v/>
      </c>
      <c r="N1166" s="202"/>
    </row>
    <row r="1167" spans="5:14" x14ac:dyDescent="0.45">
      <c r="E1167" s="195" t="str">
        <f t="shared" si="35"/>
        <v/>
      </c>
      <c r="N1167" s="202"/>
    </row>
    <row r="1168" spans="5:14" x14ac:dyDescent="0.45">
      <c r="E1168" s="195" t="str">
        <f t="shared" si="35"/>
        <v/>
      </c>
      <c r="N1168" s="202"/>
    </row>
    <row r="1169" spans="5:14" x14ac:dyDescent="0.45">
      <c r="E1169" s="195" t="str">
        <f t="shared" si="35"/>
        <v/>
      </c>
      <c r="N1169" s="202"/>
    </row>
    <row r="1170" spans="5:14" x14ac:dyDescent="0.45">
      <c r="E1170" s="195" t="str">
        <f t="shared" si="35"/>
        <v/>
      </c>
      <c r="N1170" s="202"/>
    </row>
    <row r="1171" spans="5:14" x14ac:dyDescent="0.45">
      <c r="E1171" s="195" t="str">
        <f t="shared" si="35"/>
        <v/>
      </c>
      <c r="N1171" s="202"/>
    </row>
    <row r="1172" spans="5:14" x14ac:dyDescent="0.45">
      <c r="E1172" s="195" t="str">
        <f t="shared" si="35"/>
        <v/>
      </c>
      <c r="N1172" s="202"/>
    </row>
    <row r="1173" spans="5:14" x14ac:dyDescent="0.45">
      <c r="E1173" s="195" t="str">
        <f t="shared" si="35"/>
        <v/>
      </c>
      <c r="N1173" s="202"/>
    </row>
    <row r="1174" spans="5:14" x14ac:dyDescent="0.45">
      <c r="E1174" s="195" t="str">
        <f t="shared" si="35"/>
        <v/>
      </c>
      <c r="N1174" s="202"/>
    </row>
    <row r="1175" spans="5:14" x14ac:dyDescent="0.45">
      <c r="E1175" s="195" t="str">
        <f t="shared" si="35"/>
        <v/>
      </c>
      <c r="N1175" s="202"/>
    </row>
    <row r="1176" spans="5:14" x14ac:dyDescent="0.45">
      <c r="E1176" s="195" t="str">
        <f t="shared" si="35"/>
        <v/>
      </c>
      <c r="N1176" s="202"/>
    </row>
    <row r="1177" spans="5:14" x14ac:dyDescent="0.45">
      <c r="E1177" s="195" t="str">
        <f t="shared" si="35"/>
        <v/>
      </c>
      <c r="N1177" s="202"/>
    </row>
    <row r="1178" spans="5:14" x14ac:dyDescent="0.45">
      <c r="E1178" s="195" t="str">
        <f t="shared" si="35"/>
        <v/>
      </c>
      <c r="N1178" s="202"/>
    </row>
    <row r="1179" spans="5:14" x14ac:dyDescent="0.45">
      <c r="E1179" s="195" t="str">
        <f t="shared" si="35"/>
        <v/>
      </c>
      <c r="N1179" s="202"/>
    </row>
    <row r="1180" spans="5:14" x14ac:dyDescent="0.45">
      <c r="E1180" s="195" t="str">
        <f t="shared" si="35"/>
        <v/>
      </c>
      <c r="N1180" s="202"/>
    </row>
    <row r="1181" spans="5:14" x14ac:dyDescent="0.45">
      <c r="E1181" s="195" t="str">
        <f t="shared" si="35"/>
        <v/>
      </c>
      <c r="N1181" s="202"/>
    </row>
    <row r="1182" spans="5:14" x14ac:dyDescent="0.45">
      <c r="E1182" s="195" t="str">
        <f t="shared" si="35"/>
        <v/>
      </c>
      <c r="N1182" s="202"/>
    </row>
    <row r="1183" spans="5:14" x14ac:dyDescent="0.45">
      <c r="E1183" s="195" t="str">
        <f t="shared" si="35"/>
        <v/>
      </c>
      <c r="N1183" s="202"/>
    </row>
    <row r="1184" spans="5:14" x14ac:dyDescent="0.45">
      <c r="E1184" s="195" t="str">
        <f t="shared" si="35"/>
        <v/>
      </c>
      <c r="N1184" s="202"/>
    </row>
    <row r="1185" spans="5:14" x14ac:dyDescent="0.45">
      <c r="E1185" s="195" t="str">
        <f t="shared" si="35"/>
        <v/>
      </c>
      <c r="N1185" s="202"/>
    </row>
    <row r="1186" spans="5:14" x14ac:dyDescent="0.45">
      <c r="E1186" s="195" t="str">
        <f t="shared" si="35"/>
        <v/>
      </c>
      <c r="N1186" s="202"/>
    </row>
    <row r="1187" spans="5:14" x14ac:dyDescent="0.45">
      <c r="E1187" s="195" t="str">
        <f t="shared" si="35"/>
        <v/>
      </c>
      <c r="N1187" s="202"/>
    </row>
    <row r="1188" spans="5:14" x14ac:dyDescent="0.45">
      <c r="E1188" s="195" t="str">
        <f t="shared" si="35"/>
        <v/>
      </c>
      <c r="N1188" s="202"/>
    </row>
    <row r="1189" spans="5:14" x14ac:dyDescent="0.45">
      <c r="E1189" s="195" t="str">
        <f t="shared" si="35"/>
        <v/>
      </c>
      <c r="N1189" s="202"/>
    </row>
    <row r="1190" spans="5:14" x14ac:dyDescent="0.45">
      <c r="E1190" s="195" t="str">
        <f t="shared" si="35"/>
        <v/>
      </c>
      <c r="N1190" s="202"/>
    </row>
    <row r="1191" spans="5:14" x14ac:dyDescent="0.45">
      <c r="E1191" s="195" t="str">
        <f t="shared" si="35"/>
        <v/>
      </c>
      <c r="N1191" s="202"/>
    </row>
    <row r="1192" spans="5:14" x14ac:dyDescent="0.45">
      <c r="E1192" s="195" t="str">
        <f t="shared" si="35"/>
        <v/>
      </c>
      <c r="N1192" s="202"/>
    </row>
    <row r="1193" spans="5:14" x14ac:dyDescent="0.45">
      <c r="E1193" s="195" t="str">
        <f t="shared" si="35"/>
        <v/>
      </c>
      <c r="N1193" s="202"/>
    </row>
    <row r="1194" spans="5:14" x14ac:dyDescent="0.45">
      <c r="E1194" s="195" t="str">
        <f t="shared" si="35"/>
        <v/>
      </c>
      <c r="N1194" s="202"/>
    </row>
    <row r="1195" spans="5:14" x14ac:dyDescent="0.45">
      <c r="E1195" s="195" t="str">
        <f t="shared" si="35"/>
        <v/>
      </c>
      <c r="N1195" s="202"/>
    </row>
    <row r="1196" spans="5:14" x14ac:dyDescent="0.45">
      <c r="E1196" s="195" t="str">
        <f t="shared" si="35"/>
        <v/>
      </c>
      <c r="N1196" s="202"/>
    </row>
    <row r="1197" spans="5:14" x14ac:dyDescent="0.45">
      <c r="E1197" s="195" t="str">
        <f t="shared" si="35"/>
        <v/>
      </c>
      <c r="N1197" s="202"/>
    </row>
    <row r="1198" spans="5:14" x14ac:dyDescent="0.45">
      <c r="E1198" s="195" t="str">
        <f t="shared" ref="E1198:E1261" si="36">IF(LEN(B194)&gt;0,B194,"")</f>
        <v/>
      </c>
      <c r="N1198" s="202"/>
    </row>
    <row r="1199" spans="5:14" x14ac:dyDescent="0.45">
      <c r="E1199" s="195" t="str">
        <f t="shared" si="36"/>
        <v/>
      </c>
      <c r="N1199" s="202"/>
    </row>
    <row r="1200" spans="5:14" x14ac:dyDescent="0.45">
      <c r="E1200" s="195" t="str">
        <f t="shared" si="36"/>
        <v/>
      </c>
      <c r="N1200" s="202"/>
    </row>
    <row r="1201" spans="5:14" x14ac:dyDescent="0.45">
      <c r="E1201" s="195" t="str">
        <f t="shared" si="36"/>
        <v/>
      </c>
      <c r="N1201" s="202"/>
    </row>
    <row r="1202" spans="5:14" x14ac:dyDescent="0.45">
      <c r="E1202" s="195" t="str">
        <f t="shared" si="36"/>
        <v/>
      </c>
      <c r="N1202" s="202"/>
    </row>
    <row r="1203" spans="5:14" x14ac:dyDescent="0.45">
      <c r="E1203" s="195" t="str">
        <f t="shared" si="36"/>
        <v/>
      </c>
      <c r="N1203" s="202"/>
    </row>
    <row r="1204" spans="5:14" x14ac:dyDescent="0.45">
      <c r="E1204" s="195" t="str">
        <f t="shared" si="36"/>
        <v/>
      </c>
      <c r="N1204" s="202"/>
    </row>
    <row r="1205" spans="5:14" x14ac:dyDescent="0.45">
      <c r="E1205" s="195" t="str">
        <f t="shared" si="36"/>
        <v/>
      </c>
      <c r="N1205" s="202"/>
    </row>
    <row r="1206" spans="5:14" x14ac:dyDescent="0.45">
      <c r="E1206" s="195" t="str">
        <f t="shared" si="36"/>
        <v/>
      </c>
      <c r="N1206" s="202"/>
    </row>
    <row r="1207" spans="5:14" x14ac:dyDescent="0.45">
      <c r="E1207" s="195" t="str">
        <f t="shared" si="36"/>
        <v/>
      </c>
      <c r="N1207" s="202"/>
    </row>
    <row r="1208" spans="5:14" x14ac:dyDescent="0.45">
      <c r="E1208" s="195" t="str">
        <f t="shared" si="36"/>
        <v/>
      </c>
      <c r="N1208" s="202"/>
    </row>
    <row r="1209" spans="5:14" x14ac:dyDescent="0.45">
      <c r="E1209" s="195" t="str">
        <f t="shared" si="36"/>
        <v/>
      </c>
      <c r="N1209" s="202"/>
    </row>
    <row r="1210" spans="5:14" x14ac:dyDescent="0.45">
      <c r="E1210" s="195" t="str">
        <f t="shared" si="36"/>
        <v/>
      </c>
      <c r="N1210" s="202"/>
    </row>
    <row r="1211" spans="5:14" x14ac:dyDescent="0.45">
      <c r="E1211" s="195" t="str">
        <f t="shared" si="36"/>
        <v/>
      </c>
      <c r="N1211" s="202"/>
    </row>
    <row r="1212" spans="5:14" x14ac:dyDescent="0.45">
      <c r="E1212" s="195" t="str">
        <f t="shared" si="36"/>
        <v/>
      </c>
      <c r="N1212" s="202"/>
    </row>
    <row r="1213" spans="5:14" x14ac:dyDescent="0.45">
      <c r="E1213" s="195" t="str">
        <f t="shared" si="36"/>
        <v/>
      </c>
      <c r="N1213" s="202"/>
    </row>
    <row r="1214" spans="5:14" x14ac:dyDescent="0.45">
      <c r="E1214" s="195" t="str">
        <f t="shared" si="36"/>
        <v/>
      </c>
      <c r="N1214" s="202"/>
    </row>
    <row r="1215" spans="5:14" x14ac:dyDescent="0.45">
      <c r="E1215" s="195" t="str">
        <f t="shared" si="36"/>
        <v/>
      </c>
      <c r="N1215" s="202"/>
    </row>
    <row r="1216" spans="5:14" x14ac:dyDescent="0.45">
      <c r="E1216" s="195" t="str">
        <f t="shared" si="36"/>
        <v/>
      </c>
      <c r="N1216" s="202"/>
    </row>
    <row r="1217" spans="5:14" x14ac:dyDescent="0.45">
      <c r="E1217" s="195" t="str">
        <f t="shared" si="36"/>
        <v/>
      </c>
      <c r="N1217" s="202"/>
    </row>
    <row r="1218" spans="5:14" x14ac:dyDescent="0.45">
      <c r="E1218" s="195" t="str">
        <f t="shared" si="36"/>
        <v/>
      </c>
      <c r="N1218" s="202"/>
    </row>
    <row r="1219" spans="5:14" x14ac:dyDescent="0.45">
      <c r="E1219" s="195" t="str">
        <f t="shared" si="36"/>
        <v/>
      </c>
      <c r="N1219" s="202"/>
    </row>
    <row r="1220" spans="5:14" x14ac:dyDescent="0.45">
      <c r="E1220" s="195" t="str">
        <f t="shared" si="36"/>
        <v/>
      </c>
      <c r="N1220" s="202"/>
    </row>
    <row r="1221" spans="5:14" x14ac:dyDescent="0.45">
      <c r="E1221" s="195" t="str">
        <f t="shared" si="36"/>
        <v/>
      </c>
      <c r="N1221" s="202"/>
    </row>
    <row r="1222" spans="5:14" x14ac:dyDescent="0.45">
      <c r="E1222" s="195" t="str">
        <f t="shared" si="36"/>
        <v/>
      </c>
      <c r="N1222" s="202"/>
    </row>
    <row r="1223" spans="5:14" x14ac:dyDescent="0.45">
      <c r="E1223" s="195" t="str">
        <f t="shared" si="36"/>
        <v/>
      </c>
      <c r="N1223" s="202"/>
    </row>
    <row r="1224" spans="5:14" x14ac:dyDescent="0.45">
      <c r="E1224" s="195" t="str">
        <f t="shared" si="36"/>
        <v/>
      </c>
      <c r="N1224" s="202"/>
    </row>
    <row r="1225" spans="5:14" x14ac:dyDescent="0.45">
      <c r="E1225" s="195" t="str">
        <f t="shared" si="36"/>
        <v/>
      </c>
      <c r="N1225" s="202"/>
    </row>
    <row r="1226" spans="5:14" x14ac:dyDescent="0.45">
      <c r="E1226" s="195" t="str">
        <f t="shared" si="36"/>
        <v/>
      </c>
      <c r="N1226" s="202"/>
    </row>
    <row r="1227" spans="5:14" x14ac:dyDescent="0.45">
      <c r="E1227" s="195" t="str">
        <f t="shared" si="36"/>
        <v/>
      </c>
      <c r="N1227" s="202"/>
    </row>
    <row r="1228" spans="5:14" x14ac:dyDescent="0.45">
      <c r="E1228" s="195" t="str">
        <f t="shared" si="36"/>
        <v/>
      </c>
      <c r="N1228" s="202"/>
    </row>
    <row r="1229" spans="5:14" x14ac:dyDescent="0.45">
      <c r="E1229" s="195" t="str">
        <f t="shared" si="36"/>
        <v/>
      </c>
      <c r="N1229" s="202"/>
    </row>
    <row r="1230" spans="5:14" x14ac:dyDescent="0.45">
      <c r="E1230" s="195" t="str">
        <f t="shared" si="36"/>
        <v/>
      </c>
      <c r="N1230" s="202"/>
    </row>
    <row r="1231" spans="5:14" x14ac:dyDescent="0.45">
      <c r="E1231" s="195" t="str">
        <f t="shared" si="36"/>
        <v/>
      </c>
      <c r="N1231" s="202"/>
    </row>
    <row r="1232" spans="5:14" x14ac:dyDescent="0.45">
      <c r="E1232" s="195" t="str">
        <f t="shared" si="36"/>
        <v/>
      </c>
      <c r="N1232" s="202"/>
    </row>
    <row r="1233" spans="5:14" x14ac:dyDescent="0.45">
      <c r="E1233" s="195" t="str">
        <f t="shared" si="36"/>
        <v/>
      </c>
      <c r="N1233" s="202"/>
    </row>
    <row r="1234" spans="5:14" x14ac:dyDescent="0.45">
      <c r="E1234" s="195" t="str">
        <f t="shared" si="36"/>
        <v/>
      </c>
      <c r="N1234" s="202"/>
    </row>
    <row r="1235" spans="5:14" x14ac:dyDescent="0.45">
      <c r="E1235" s="195" t="str">
        <f t="shared" si="36"/>
        <v/>
      </c>
      <c r="N1235" s="202"/>
    </row>
    <row r="1236" spans="5:14" x14ac:dyDescent="0.45">
      <c r="E1236" s="195" t="str">
        <f t="shared" si="36"/>
        <v/>
      </c>
      <c r="N1236" s="202"/>
    </row>
    <row r="1237" spans="5:14" x14ac:dyDescent="0.45">
      <c r="E1237" s="195" t="str">
        <f t="shared" si="36"/>
        <v/>
      </c>
      <c r="N1237" s="202"/>
    </row>
    <row r="1238" spans="5:14" x14ac:dyDescent="0.45">
      <c r="E1238" s="195" t="str">
        <f t="shared" si="36"/>
        <v/>
      </c>
      <c r="N1238" s="202"/>
    </row>
    <row r="1239" spans="5:14" x14ac:dyDescent="0.45">
      <c r="E1239" s="195" t="str">
        <f t="shared" si="36"/>
        <v/>
      </c>
      <c r="N1239" s="202"/>
    </row>
    <row r="1240" spans="5:14" x14ac:dyDescent="0.45">
      <c r="E1240" s="195" t="str">
        <f t="shared" si="36"/>
        <v/>
      </c>
      <c r="N1240" s="202"/>
    </row>
    <row r="1241" spans="5:14" x14ac:dyDescent="0.45">
      <c r="E1241" s="195" t="str">
        <f t="shared" si="36"/>
        <v/>
      </c>
      <c r="N1241" s="202"/>
    </row>
    <row r="1242" spans="5:14" x14ac:dyDescent="0.45">
      <c r="E1242" s="195" t="str">
        <f t="shared" si="36"/>
        <v/>
      </c>
      <c r="N1242" s="202"/>
    </row>
    <row r="1243" spans="5:14" x14ac:dyDescent="0.45">
      <c r="E1243" s="195" t="str">
        <f t="shared" si="36"/>
        <v/>
      </c>
      <c r="N1243" s="202"/>
    </row>
    <row r="1244" spans="5:14" x14ac:dyDescent="0.45">
      <c r="E1244" s="195" t="str">
        <f t="shared" si="36"/>
        <v/>
      </c>
      <c r="N1244" s="202"/>
    </row>
    <row r="1245" spans="5:14" x14ac:dyDescent="0.45">
      <c r="E1245" s="195" t="str">
        <f t="shared" si="36"/>
        <v/>
      </c>
      <c r="N1245" s="202"/>
    </row>
    <row r="1246" spans="5:14" x14ac:dyDescent="0.45">
      <c r="E1246" s="195" t="str">
        <f t="shared" si="36"/>
        <v/>
      </c>
      <c r="N1246" s="202"/>
    </row>
    <row r="1247" spans="5:14" x14ac:dyDescent="0.45">
      <c r="E1247" s="195" t="str">
        <f t="shared" si="36"/>
        <v/>
      </c>
      <c r="N1247" s="202"/>
    </row>
    <row r="1248" spans="5:14" x14ac:dyDescent="0.45">
      <c r="E1248" s="195" t="str">
        <f t="shared" si="36"/>
        <v/>
      </c>
      <c r="N1248" s="202"/>
    </row>
    <row r="1249" spans="5:14" x14ac:dyDescent="0.45">
      <c r="E1249" s="195" t="str">
        <f t="shared" si="36"/>
        <v/>
      </c>
      <c r="N1249" s="202"/>
    </row>
    <row r="1250" spans="5:14" x14ac:dyDescent="0.45">
      <c r="E1250" s="195" t="str">
        <f t="shared" si="36"/>
        <v/>
      </c>
      <c r="N1250" s="202"/>
    </row>
    <row r="1251" spans="5:14" x14ac:dyDescent="0.45">
      <c r="E1251" s="195" t="str">
        <f t="shared" si="36"/>
        <v/>
      </c>
      <c r="N1251" s="202"/>
    </row>
    <row r="1252" spans="5:14" x14ac:dyDescent="0.45">
      <c r="E1252" s="195" t="str">
        <f t="shared" si="36"/>
        <v/>
      </c>
      <c r="N1252" s="202"/>
    </row>
    <row r="1253" spans="5:14" x14ac:dyDescent="0.45">
      <c r="E1253" s="195" t="str">
        <f t="shared" si="36"/>
        <v/>
      </c>
      <c r="N1253" s="202"/>
    </row>
    <row r="1254" spans="5:14" x14ac:dyDescent="0.45">
      <c r="E1254" s="195" t="str">
        <f t="shared" si="36"/>
        <v/>
      </c>
      <c r="N1254" s="202"/>
    </row>
    <row r="1255" spans="5:14" x14ac:dyDescent="0.45">
      <c r="E1255" s="195" t="str">
        <f t="shared" si="36"/>
        <v/>
      </c>
      <c r="N1255" s="202"/>
    </row>
    <row r="1256" spans="5:14" x14ac:dyDescent="0.45">
      <c r="E1256" s="195" t="str">
        <f t="shared" si="36"/>
        <v/>
      </c>
      <c r="N1256" s="202"/>
    </row>
    <row r="1257" spans="5:14" x14ac:dyDescent="0.45">
      <c r="E1257" s="195" t="str">
        <f t="shared" si="36"/>
        <v/>
      </c>
      <c r="N1257" s="202"/>
    </row>
    <row r="1258" spans="5:14" x14ac:dyDescent="0.45">
      <c r="E1258" s="195" t="str">
        <f t="shared" si="36"/>
        <v/>
      </c>
      <c r="N1258" s="202"/>
    </row>
    <row r="1259" spans="5:14" x14ac:dyDescent="0.45">
      <c r="E1259" s="195" t="str">
        <f t="shared" si="36"/>
        <v/>
      </c>
      <c r="N1259" s="202"/>
    </row>
    <row r="1260" spans="5:14" x14ac:dyDescent="0.45">
      <c r="E1260" s="195" t="str">
        <f t="shared" si="36"/>
        <v/>
      </c>
      <c r="N1260" s="202"/>
    </row>
    <row r="1261" spans="5:14" x14ac:dyDescent="0.45">
      <c r="E1261" s="195" t="str">
        <f t="shared" si="36"/>
        <v/>
      </c>
      <c r="N1261" s="202"/>
    </row>
    <row r="1262" spans="5:14" x14ac:dyDescent="0.45">
      <c r="E1262" s="195" t="str">
        <f t="shared" ref="E1262:E1325" si="37">IF(LEN(B258)&gt;0,B258,"")</f>
        <v/>
      </c>
      <c r="N1262" s="202"/>
    </row>
    <row r="1263" spans="5:14" x14ac:dyDescent="0.45">
      <c r="E1263" s="195" t="str">
        <f t="shared" si="37"/>
        <v/>
      </c>
      <c r="N1263" s="202"/>
    </row>
    <row r="1264" spans="5:14" x14ac:dyDescent="0.45">
      <c r="E1264" s="195" t="str">
        <f t="shared" si="37"/>
        <v/>
      </c>
      <c r="N1264" s="202"/>
    </row>
    <row r="1265" spans="5:14" x14ac:dyDescent="0.45">
      <c r="E1265" s="195" t="str">
        <f t="shared" si="37"/>
        <v/>
      </c>
      <c r="N1265" s="202"/>
    </row>
    <row r="1266" spans="5:14" x14ac:dyDescent="0.45">
      <c r="E1266" s="195" t="str">
        <f t="shared" si="37"/>
        <v/>
      </c>
      <c r="N1266" s="202"/>
    </row>
    <row r="1267" spans="5:14" x14ac:dyDescent="0.45">
      <c r="E1267" s="195" t="str">
        <f t="shared" si="37"/>
        <v/>
      </c>
      <c r="N1267" s="202"/>
    </row>
    <row r="1268" spans="5:14" x14ac:dyDescent="0.45">
      <c r="E1268" s="195" t="str">
        <f t="shared" si="37"/>
        <v/>
      </c>
      <c r="N1268" s="202"/>
    </row>
    <row r="1269" spans="5:14" x14ac:dyDescent="0.45">
      <c r="E1269" s="195" t="str">
        <f t="shared" si="37"/>
        <v/>
      </c>
      <c r="N1269" s="202"/>
    </row>
    <row r="1270" spans="5:14" x14ac:dyDescent="0.45">
      <c r="E1270" s="195" t="str">
        <f t="shared" si="37"/>
        <v/>
      </c>
      <c r="N1270" s="202"/>
    </row>
    <row r="1271" spans="5:14" x14ac:dyDescent="0.45">
      <c r="E1271" s="195" t="str">
        <f t="shared" si="37"/>
        <v/>
      </c>
      <c r="N1271" s="202"/>
    </row>
    <row r="1272" spans="5:14" x14ac:dyDescent="0.45">
      <c r="E1272" s="195" t="str">
        <f t="shared" si="37"/>
        <v/>
      </c>
      <c r="N1272" s="202"/>
    </row>
    <row r="1273" spans="5:14" x14ac:dyDescent="0.45">
      <c r="E1273" s="195" t="str">
        <f t="shared" si="37"/>
        <v/>
      </c>
      <c r="N1273" s="202"/>
    </row>
    <row r="1274" spans="5:14" x14ac:dyDescent="0.45">
      <c r="E1274" s="195" t="str">
        <f t="shared" si="37"/>
        <v/>
      </c>
      <c r="N1274" s="202"/>
    </row>
    <row r="1275" spans="5:14" x14ac:dyDescent="0.45">
      <c r="E1275" s="195" t="str">
        <f t="shared" si="37"/>
        <v/>
      </c>
      <c r="N1275" s="202"/>
    </row>
    <row r="1276" spans="5:14" x14ac:dyDescent="0.45">
      <c r="E1276" s="195" t="str">
        <f t="shared" si="37"/>
        <v/>
      </c>
      <c r="N1276" s="202"/>
    </row>
    <row r="1277" spans="5:14" x14ac:dyDescent="0.45">
      <c r="E1277" s="195" t="str">
        <f t="shared" si="37"/>
        <v/>
      </c>
      <c r="N1277" s="202"/>
    </row>
    <row r="1278" spans="5:14" x14ac:dyDescent="0.45">
      <c r="E1278" s="195" t="str">
        <f t="shared" si="37"/>
        <v/>
      </c>
      <c r="N1278" s="202"/>
    </row>
    <row r="1279" spans="5:14" x14ac:dyDescent="0.45">
      <c r="E1279" s="195" t="str">
        <f t="shared" si="37"/>
        <v/>
      </c>
      <c r="N1279" s="202"/>
    </row>
    <row r="1280" spans="5:14" x14ac:dyDescent="0.45">
      <c r="E1280" s="195" t="str">
        <f t="shared" si="37"/>
        <v/>
      </c>
      <c r="N1280" s="202"/>
    </row>
    <row r="1281" spans="5:14" x14ac:dyDescent="0.45">
      <c r="E1281" s="195" t="str">
        <f t="shared" si="37"/>
        <v/>
      </c>
      <c r="N1281" s="202"/>
    </row>
    <row r="1282" spans="5:14" x14ac:dyDescent="0.45">
      <c r="E1282" s="195" t="str">
        <f t="shared" si="37"/>
        <v/>
      </c>
      <c r="N1282" s="202"/>
    </row>
    <row r="1283" spans="5:14" x14ac:dyDescent="0.45">
      <c r="E1283" s="195" t="str">
        <f t="shared" si="37"/>
        <v/>
      </c>
      <c r="N1283" s="202"/>
    </row>
    <row r="1284" spans="5:14" x14ac:dyDescent="0.45">
      <c r="E1284" s="195" t="str">
        <f t="shared" si="37"/>
        <v/>
      </c>
      <c r="N1284" s="202"/>
    </row>
    <row r="1285" spans="5:14" x14ac:dyDescent="0.45">
      <c r="E1285" s="195" t="str">
        <f t="shared" si="37"/>
        <v/>
      </c>
      <c r="N1285" s="202"/>
    </row>
    <row r="1286" spans="5:14" x14ac:dyDescent="0.45">
      <c r="E1286" s="195" t="str">
        <f t="shared" si="37"/>
        <v/>
      </c>
      <c r="N1286" s="202"/>
    </row>
    <row r="1287" spans="5:14" x14ac:dyDescent="0.45">
      <c r="E1287" s="195" t="str">
        <f t="shared" si="37"/>
        <v/>
      </c>
      <c r="N1287" s="202"/>
    </row>
    <row r="1288" spans="5:14" x14ac:dyDescent="0.45">
      <c r="E1288" s="195" t="str">
        <f t="shared" si="37"/>
        <v/>
      </c>
      <c r="N1288" s="202"/>
    </row>
    <row r="1289" spans="5:14" x14ac:dyDescent="0.45">
      <c r="E1289" s="195" t="str">
        <f t="shared" si="37"/>
        <v/>
      </c>
      <c r="N1289" s="202"/>
    </row>
    <row r="1290" spans="5:14" x14ac:dyDescent="0.45">
      <c r="E1290" s="195" t="str">
        <f t="shared" si="37"/>
        <v/>
      </c>
      <c r="N1290" s="202"/>
    </row>
    <row r="1291" spans="5:14" x14ac:dyDescent="0.45">
      <c r="E1291" s="195" t="str">
        <f t="shared" si="37"/>
        <v/>
      </c>
      <c r="N1291" s="202"/>
    </row>
    <row r="1292" spans="5:14" x14ac:dyDescent="0.45">
      <c r="E1292" s="195" t="str">
        <f t="shared" si="37"/>
        <v/>
      </c>
      <c r="N1292" s="202"/>
    </row>
    <row r="1293" spans="5:14" x14ac:dyDescent="0.45">
      <c r="E1293" s="195" t="str">
        <f t="shared" si="37"/>
        <v/>
      </c>
      <c r="N1293" s="202"/>
    </row>
    <row r="1294" spans="5:14" x14ac:dyDescent="0.45">
      <c r="E1294" s="195" t="str">
        <f t="shared" si="37"/>
        <v/>
      </c>
      <c r="N1294" s="202"/>
    </row>
    <row r="1295" spans="5:14" x14ac:dyDescent="0.45">
      <c r="E1295" s="195" t="str">
        <f t="shared" si="37"/>
        <v/>
      </c>
      <c r="N1295" s="202"/>
    </row>
    <row r="1296" spans="5:14" x14ac:dyDescent="0.45">
      <c r="E1296" s="195" t="str">
        <f t="shared" si="37"/>
        <v/>
      </c>
      <c r="N1296" s="202"/>
    </row>
    <row r="1297" spans="5:14" x14ac:dyDescent="0.45">
      <c r="E1297" s="195" t="str">
        <f t="shared" si="37"/>
        <v/>
      </c>
      <c r="N1297" s="202"/>
    </row>
    <row r="1298" spans="5:14" x14ac:dyDescent="0.45">
      <c r="E1298" s="195" t="str">
        <f t="shared" si="37"/>
        <v/>
      </c>
      <c r="N1298" s="202"/>
    </row>
    <row r="1299" spans="5:14" x14ac:dyDescent="0.45">
      <c r="E1299" s="195" t="str">
        <f t="shared" si="37"/>
        <v/>
      </c>
      <c r="N1299" s="202"/>
    </row>
    <row r="1300" spans="5:14" x14ac:dyDescent="0.45">
      <c r="E1300" s="195" t="str">
        <f t="shared" si="37"/>
        <v/>
      </c>
      <c r="N1300" s="202"/>
    </row>
    <row r="1301" spans="5:14" x14ac:dyDescent="0.45">
      <c r="E1301" s="195" t="str">
        <f t="shared" si="37"/>
        <v/>
      </c>
      <c r="N1301" s="202"/>
    </row>
    <row r="1302" spans="5:14" x14ac:dyDescent="0.45">
      <c r="E1302" s="195" t="str">
        <f t="shared" si="37"/>
        <v/>
      </c>
      <c r="N1302" s="202"/>
    </row>
    <row r="1303" spans="5:14" x14ac:dyDescent="0.45">
      <c r="E1303" s="195" t="str">
        <f t="shared" si="37"/>
        <v/>
      </c>
      <c r="N1303" s="202"/>
    </row>
    <row r="1304" spans="5:14" x14ac:dyDescent="0.45">
      <c r="E1304" s="195" t="str">
        <f t="shared" si="37"/>
        <v/>
      </c>
      <c r="N1304" s="202"/>
    </row>
    <row r="1305" spans="5:14" x14ac:dyDescent="0.45">
      <c r="E1305" s="195" t="str">
        <f t="shared" si="37"/>
        <v/>
      </c>
      <c r="N1305" s="202"/>
    </row>
    <row r="1306" spans="5:14" x14ac:dyDescent="0.45">
      <c r="E1306" s="195" t="str">
        <f t="shared" si="37"/>
        <v/>
      </c>
      <c r="N1306" s="202"/>
    </row>
    <row r="1307" spans="5:14" x14ac:dyDescent="0.45">
      <c r="E1307" s="195" t="str">
        <f t="shared" si="37"/>
        <v/>
      </c>
      <c r="N1307" s="202"/>
    </row>
    <row r="1308" spans="5:14" x14ac:dyDescent="0.45">
      <c r="E1308" s="195" t="str">
        <f t="shared" si="37"/>
        <v/>
      </c>
      <c r="N1308" s="202"/>
    </row>
    <row r="1309" spans="5:14" x14ac:dyDescent="0.45">
      <c r="E1309" s="195" t="str">
        <f t="shared" si="37"/>
        <v/>
      </c>
      <c r="N1309" s="202"/>
    </row>
    <row r="1310" spans="5:14" x14ac:dyDescent="0.45">
      <c r="E1310" s="195" t="str">
        <f t="shared" si="37"/>
        <v/>
      </c>
      <c r="N1310" s="202"/>
    </row>
    <row r="1311" spans="5:14" x14ac:dyDescent="0.45">
      <c r="E1311" s="195" t="str">
        <f t="shared" si="37"/>
        <v/>
      </c>
      <c r="N1311" s="202"/>
    </row>
    <row r="1312" spans="5:14" x14ac:dyDescent="0.45">
      <c r="E1312" s="195" t="str">
        <f t="shared" si="37"/>
        <v/>
      </c>
      <c r="N1312" s="202"/>
    </row>
    <row r="1313" spans="5:14" x14ac:dyDescent="0.45">
      <c r="E1313" s="195" t="str">
        <f t="shared" si="37"/>
        <v/>
      </c>
      <c r="N1313" s="202"/>
    </row>
    <row r="1314" spans="5:14" x14ac:dyDescent="0.45">
      <c r="E1314" s="195" t="str">
        <f t="shared" si="37"/>
        <v/>
      </c>
      <c r="N1314" s="202"/>
    </row>
    <row r="1315" spans="5:14" x14ac:dyDescent="0.45">
      <c r="E1315" s="195" t="str">
        <f t="shared" si="37"/>
        <v/>
      </c>
      <c r="N1315" s="202"/>
    </row>
    <row r="1316" spans="5:14" x14ac:dyDescent="0.45">
      <c r="E1316" s="195" t="str">
        <f t="shared" si="37"/>
        <v/>
      </c>
      <c r="N1316" s="202"/>
    </row>
    <row r="1317" spans="5:14" x14ac:dyDescent="0.45">
      <c r="E1317" s="195" t="str">
        <f t="shared" si="37"/>
        <v/>
      </c>
      <c r="N1317" s="202"/>
    </row>
    <row r="1318" spans="5:14" x14ac:dyDescent="0.45">
      <c r="E1318" s="195" t="str">
        <f t="shared" si="37"/>
        <v/>
      </c>
      <c r="N1318" s="202"/>
    </row>
    <row r="1319" spans="5:14" x14ac:dyDescent="0.45">
      <c r="E1319" s="195" t="str">
        <f t="shared" si="37"/>
        <v/>
      </c>
      <c r="N1319" s="202"/>
    </row>
    <row r="1320" spans="5:14" x14ac:dyDescent="0.45">
      <c r="E1320" s="195" t="str">
        <f t="shared" si="37"/>
        <v/>
      </c>
      <c r="N1320" s="202"/>
    </row>
    <row r="1321" spans="5:14" x14ac:dyDescent="0.45">
      <c r="E1321" s="195" t="str">
        <f t="shared" si="37"/>
        <v/>
      </c>
      <c r="N1321" s="202"/>
    </row>
    <row r="1322" spans="5:14" x14ac:dyDescent="0.45">
      <c r="E1322" s="195" t="str">
        <f t="shared" si="37"/>
        <v/>
      </c>
      <c r="N1322" s="202"/>
    </row>
    <row r="1323" spans="5:14" x14ac:dyDescent="0.45">
      <c r="E1323" s="195" t="str">
        <f t="shared" si="37"/>
        <v/>
      </c>
      <c r="N1323" s="202"/>
    </row>
    <row r="1324" spans="5:14" x14ac:dyDescent="0.45">
      <c r="E1324" s="195" t="str">
        <f t="shared" si="37"/>
        <v/>
      </c>
      <c r="N1324" s="202"/>
    </row>
    <row r="1325" spans="5:14" x14ac:dyDescent="0.45">
      <c r="E1325" s="195" t="str">
        <f t="shared" si="37"/>
        <v/>
      </c>
      <c r="N1325" s="202"/>
    </row>
    <row r="1326" spans="5:14" x14ac:dyDescent="0.45">
      <c r="E1326" s="195" t="str">
        <f t="shared" ref="E1326:E1389" si="38">IF(LEN(B322)&gt;0,B322,"")</f>
        <v/>
      </c>
      <c r="N1326" s="202"/>
    </row>
    <row r="1327" spans="5:14" x14ac:dyDescent="0.45">
      <c r="E1327" s="195" t="str">
        <f t="shared" si="38"/>
        <v/>
      </c>
      <c r="N1327" s="202"/>
    </row>
    <row r="1328" spans="5:14" x14ac:dyDescent="0.45">
      <c r="E1328" s="195" t="str">
        <f t="shared" si="38"/>
        <v/>
      </c>
      <c r="N1328" s="202"/>
    </row>
    <row r="1329" spans="5:14" x14ac:dyDescent="0.45">
      <c r="E1329" s="195" t="str">
        <f t="shared" si="38"/>
        <v/>
      </c>
      <c r="N1329" s="202"/>
    </row>
    <row r="1330" spans="5:14" x14ac:dyDescent="0.45">
      <c r="E1330" s="195" t="str">
        <f t="shared" si="38"/>
        <v/>
      </c>
      <c r="N1330" s="202"/>
    </row>
    <row r="1331" spans="5:14" x14ac:dyDescent="0.45">
      <c r="E1331" s="195" t="str">
        <f t="shared" si="38"/>
        <v/>
      </c>
      <c r="N1331" s="202"/>
    </row>
    <row r="1332" spans="5:14" x14ac:dyDescent="0.45">
      <c r="E1332" s="195" t="str">
        <f t="shared" si="38"/>
        <v/>
      </c>
      <c r="N1332" s="202"/>
    </row>
    <row r="1333" spans="5:14" x14ac:dyDescent="0.45">
      <c r="E1333" s="195" t="str">
        <f t="shared" si="38"/>
        <v/>
      </c>
      <c r="N1333" s="202"/>
    </row>
    <row r="1334" spans="5:14" x14ac:dyDescent="0.45">
      <c r="E1334" s="195" t="str">
        <f t="shared" si="38"/>
        <v/>
      </c>
      <c r="N1334" s="202"/>
    </row>
    <row r="1335" spans="5:14" x14ac:dyDescent="0.45">
      <c r="E1335" s="195" t="str">
        <f t="shared" si="38"/>
        <v/>
      </c>
      <c r="N1335" s="202"/>
    </row>
    <row r="1336" spans="5:14" x14ac:dyDescent="0.45">
      <c r="E1336" s="195" t="str">
        <f t="shared" si="38"/>
        <v/>
      </c>
      <c r="N1336" s="202"/>
    </row>
    <row r="1337" spans="5:14" x14ac:dyDescent="0.45">
      <c r="E1337" s="195" t="str">
        <f t="shared" si="38"/>
        <v/>
      </c>
      <c r="N1337" s="202"/>
    </row>
    <row r="1338" spans="5:14" x14ac:dyDescent="0.45">
      <c r="E1338" s="195" t="str">
        <f t="shared" si="38"/>
        <v/>
      </c>
      <c r="N1338" s="202"/>
    </row>
    <row r="1339" spans="5:14" x14ac:dyDescent="0.45">
      <c r="E1339" s="195" t="str">
        <f t="shared" si="38"/>
        <v/>
      </c>
      <c r="N1339" s="202"/>
    </row>
    <row r="1340" spans="5:14" x14ac:dyDescent="0.45">
      <c r="E1340" s="195" t="str">
        <f t="shared" si="38"/>
        <v/>
      </c>
      <c r="N1340" s="202"/>
    </row>
    <row r="1341" spans="5:14" x14ac:dyDescent="0.45">
      <c r="E1341" s="195" t="str">
        <f t="shared" si="38"/>
        <v/>
      </c>
      <c r="N1341" s="202"/>
    </row>
    <row r="1342" spans="5:14" x14ac:dyDescent="0.45">
      <c r="E1342" s="195" t="str">
        <f t="shared" si="38"/>
        <v/>
      </c>
      <c r="N1342" s="202"/>
    </row>
    <row r="1343" spans="5:14" x14ac:dyDescent="0.45">
      <c r="E1343" s="195" t="str">
        <f t="shared" si="38"/>
        <v/>
      </c>
      <c r="N1343" s="202"/>
    </row>
    <row r="1344" spans="5:14" x14ac:dyDescent="0.45">
      <c r="E1344" s="195" t="str">
        <f t="shared" si="38"/>
        <v/>
      </c>
      <c r="N1344" s="202"/>
    </row>
    <row r="1345" spans="5:14" x14ac:dyDescent="0.45">
      <c r="E1345" s="195" t="str">
        <f t="shared" si="38"/>
        <v/>
      </c>
      <c r="N1345" s="202"/>
    </row>
    <row r="1346" spans="5:14" x14ac:dyDescent="0.45">
      <c r="E1346" s="195" t="str">
        <f t="shared" si="38"/>
        <v/>
      </c>
      <c r="N1346" s="202"/>
    </row>
    <row r="1347" spans="5:14" x14ac:dyDescent="0.45">
      <c r="E1347" s="195" t="str">
        <f t="shared" si="38"/>
        <v/>
      </c>
      <c r="N1347" s="202"/>
    </row>
    <row r="1348" spans="5:14" x14ac:dyDescent="0.45">
      <c r="E1348" s="195" t="str">
        <f t="shared" si="38"/>
        <v/>
      </c>
      <c r="N1348" s="202"/>
    </row>
    <row r="1349" spans="5:14" x14ac:dyDescent="0.45">
      <c r="E1349" s="195" t="str">
        <f t="shared" si="38"/>
        <v/>
      </c>
      <c r="N1349" s="202"/>
    </row>
    <row r="1350" spans="5:14" x14ac:dyDescent="0.45">
      <c r="E1350" s="195" t="str">
        <f t="shared" si="38"/>
        <v/>
      </c>
      <c r="N1350" s="202"/>
    </row>
    <row r="1351" spans="5:14" x14ac:dyDescent="0.45">
      <c r="E1351" s="195" t="str">
        <f t="shared" si="38"/>
        <v/>
      </c>
      <c r="N1351" s="202"/>
    </row>
    <row r="1352" spans="5:14" x14ac:dyDescent="0.45">
      <c r="E1352" s="195" t="str">
        <f t="shared" si="38"/>
        <v/>
      </c>
      <c r="N1352" s="202"/>
    </row>
    <row r="1353" spans="5:14" x14ac:dyDescent="0.45">
      <c r="E1353" s="195" t="str">
        <f t="shared" si="38"/>
        <v/>
      </c>
      <c r="N1353" s="202"/>
    </row>
    <row r="1354" spans="5:14" x14ac:dyDescent="0.45">
      <c r="E1354" s="195" t="str">
        <f t="shared" si="38"/>
        <v/>
      </c>
      <c r="N1354" s="202"/>
    </row>
    <row r="1355" spans="5:14" x14ac:dyDescent="0.45">
      <c r="E1355" s="195" t="str">
        <f t="shared" si="38"/>
        <v/>
      </c>
      <c r="N1355" s="202"/>
    </row>
    <row r="1356" spans="5:14" x14ac:dyDescent="0.45">
      <c r="E1356" s="195" t="str">
        <f t="shared" si="38"/>
        <v/>
      </c>
      <c r="N1356" s="202"/>
    </row>
    <row r="1357" spans="5:14" x14ac:dyDescent="0.45">
      <c r="E1357" s="195" t="str">
        <f t="shared" si="38"/>
        <v/>
      </c>
      <c r="N1357" s="202"/>
    </row>
    <row r="1358" spans="5:14" x14ac:dyDescent="0.45">
      <c r="E1358" s="195" t="str">
        <f t="shared" si="38"/>
        <v/>
      </c>
      <c r="N1358" s="202"/>
    </row>
    <row r="1359" spans="5:14" x14ac:dyDescent="0.45">
      <c r="E1359" s="195" t="str">
        <f t="shared" si="38"/>
        <v/>
      </c>
      <c r="N1359" s="202"/>
    </row>
    <row r="1360" spans="5:14" x14ac:dyDescent="0.45">
      <c r="E1360" s="195" t="str">
        <f t="shared" si="38"/>
        <v/>
      </c>
      <c r="N1360" s="202"/>
    </row>
    <row r="1361" spans="5:14" x14ac:dyDescent="0.45">
      <c r="E1361" s="195" t="str">
        <f t="shared" si="38"/>
        <v/>
      </c>
      <c r="N1361" s="202"/>
    </row>
    <row r="1362" spans="5:14" x14ac:dyDescent="0.45">
      <c r="E1362" s="195" t="str">
        <f t="shared" si="38"/>
        <v/>
      </c>
      <c r="N1362" s="202"/>
    </row>
    <row r="1363" spans="5:14" x14ac:dyDescent="0.45">
      <c r="E1363" s="195" t="str">
        <f t="shared" si="38"/>
        <v/>
      </c>
      <c r="N1363" s="202"/>
    </row>
    <row r="1364" spans="5:14" x14ac:dyDescent="0.45">
      <c r="E1364" s="195" t="str">
        <f t="shared" si="38"/>
        <v/>
      </c>
      <c r="N1364" s="202"/>
    </row>
    <row r="1365" spans="5:14" x14ac:dyDescent="0.45">
      <c r="E1365" s="195" t="str">
        <f t="shared" si="38"/>
        <v/>
      </c>
      <c r="N1365" s="202"/>
    </row>
    <row r="1366" spans="5:14" x14ac:dyDescent="0.45">
      <c r="E1366" s="195" t="str">
        <f t="shared" si="38"/>
        <v/>
      </c>
      <c r="N1366" s="202"/>
    </row>
    <row r="1367" spans="5:14" x14ac:dyDescent="0.45">
      <c r="E1367" s="195" t="str">
        <f t="shared" si="38"/>
        <v/>
      </c>
      <c r="N1367" s="202"/>
    </row>
    <row r="1368" spans="5:14" x14ac:dyDescent="0.45">
      <c r="E1368" s="195" t="str">
        <f t="shared" si="38"/>
        <v/>
      </c>
      <c r="N1368" s="202"/>
    </row>
    <row r="1369" spans="5:14" x14ac:dyDescent="0.45">
      <c r="E1369" s="195" t="str">
        <f t="shared" si="38"/>
        <v/>
      </c>
      <c r="N1369" s="202"/>
    </row>
    <row r="1370" spans="5:14" x14ac:dyDescent="0.45">
      <c r="E1370" s="195" t="str">
        <f t="shared" si="38"/>
        <v/>
      </c>
      <c r="N1370" s="202"/>
    </row>
    <row r="1371" spans="5:14" x14ac:dyDescent="0.45">
      <c r="E1371" s="195" t="str">
        <f t="shared" si="38"/>
        <v/>
      </c>
      <c r="N1371" s="202"/>
    </row>
    <row r="1372" spans="5:14" x14ac:dyDescent="0.45">
      <c r="E1372" s="195" t="str">
        <f t="shared" si="38"/>
        <v/>
      </c>
      <c r="N1372" s="202"/>
    </row>
    <row r="1373" spans="5:14" x14ac:dyDescent="0.45">
      <c r="E1373" s="195" t="str">
        <f t="shared" si="38"/>
        <v/>
      </c>
      <c r="N1373" s="202"/>
    </row>
    <row r="1374" spans="5:14" x14ac:dyDescent="0.45">
      <c r="E1374" s="195" t="str">
        <f t="shared" si="38"/>
        <v/>
      </c>
      <c r="N1374" s="202"/>
    </row>
    <row r="1375" spans="5:14" x14ac:dyDescent="0.45">
      <c r="E1375" s="195" t="str">
        <f t="shared" si="38"/>
        <v/>
      </c>
      <c r="N1375" s="202"/>
    </row>
    <row r="1376" spans="5:14" x14ac:dyDescent="0.45">
      <c r="E1376" s="195" t="str">
        <f t="shared" si="38"/>
        <v/>
      </c>
      <c r="N1376" s="202"/>
    </row>
    <row r="1377" spans="5:14" x14ac:dyDescent="0.45">
      <c r="E1377" s="195" t="str">
        <f t="shared" si="38"/>
        <v/>
      </c>
      <c r="N1377" s="202"/>
    </row>
    <row r="1378" spans="5:14" x14ac:dyDescent="0.45">
      <c r="E1378" s="195" t="str">
        <f t="shared" si="38"/>
        <v/>
      </c>
      <c r="N1378" s="202"/>
    </row>
    <row r="1379" spans="5:14" x14ac:dyDescent="0.45">
      <c r="E1379" s="195" t="str">
        <f t="shared" si="38"/>
        <v/>
      </c>
      <c r="N1379" s="202"/>
    </row>
    <row r="1380" spans="5:14" x14ac:dyDescent="0.45">
      <c r="E1380" s="195" t="str">
        <f t="shared" si="38"/>
        <v/>
      </c>
      <c r="N1380" s="202"/>
    </row>
    <row r="1381" spans="5:14" x14ac:dyDescent="0.45">
      <c r="E1381" s="195" t="str">
        <f t="shared" si="38"/>
        <v/>
      </c>
      <c r="N1381" s="202"/>
    </row>
    <row r="1382" spans="5:14" x14ac:dyDescent="0.45">
      <c r="E1382" s="195" t="str">
        <f t="shared" si="38"/>
        <v/>
      </c>
      <c r="N1382" s="202"/>
    </row>
    <row r="1383" spans="5:14" x14ac:dyDescent="0.45">
      <c r="E1383" s="195" t="str">
        <f t="shared" si="38"/>
        <v/>
      </c>
      <c r="N1383" s="202"/>
    </row>
    <row r="1384" spans="5:14" x14ac:dyDescent="0.45">
      <c r="E1384" s="195" t="str">
        <f t="shared" si="38"/>
        <v/>
      </c>
      <c r="N1384" s="202"/>
    </row>
    <row r="1385" spans="5:14" x14ac:dyDescent="0.45">
      <c r="E1385" s="195" t="str">
        <f t="shared" si="38"/>
        <v/>
      </c>
      <c r="N1385" s="202"/>
    </row>
    <row r="1386" spans="5:14" x14ac:dyDescent="0.45">
      <c r="E1386" s="195" t="str">
        <f t="shared" si="38"/>
        <v/>
      </c>
      <c r="N1386" s="202"/>
    </row>
    <row r="1387" spans="5:14" x14ac:dyDescent="0.45">
      <c r="E1387" s="195" t="str">
        <f t="shared" si="38"/>
        <v/>
      </c>
      <c r="N1387" s="202"/>
    </row>
    <row r="1388" spans="5:14" x14ac:dyDescent="0.45">
      <c r="E1388" s="195" t="str">
        <f t="shared" si="38"/>
        <v/>
      </c>
      <c r="N1388" s="202"/>
    </row>
    <row r="1389" spans="5:14" x14ac:dyDescent="0.45">
      <c r="E1389" s="195" t="str">
        <f t="shared" si="38"/>
        <v/>
      </c>
      <c r="N1389" s="202"/>
    </row>
    <row r="1390" spans="5:14" x14ac:dyDescent="0.45">
      <c r="E1390" s="195" t="str">
        <f t="shared" ref="E1390:E1453" si="39">IF(LEN(B386)&gt;0,B386,"")</f>
        <v/>
      </c>
      <c r="N1390" s="202"/>
    </row>
    <row r="1391" spans="5:14" x14ac:dyDescent="0.45">
      <c r="E1391" s="195" t="str">
        <f t="shared" si="39"/>
        <v/>
      </c>
      <c r="N1391" s="202"/>
    </row>
    <row r="1392" spans="5:14" x14ac:dyDescent="0.45">
      <c r="E1392" s="195" t="str">
        <f t="shared" si="39"/>
        <v/>
      </c>
      <c r="N1392" s="202"/>
    </row>
    <row r="1393" spans="5:14" x14ac:dyDescent="0.45">
      <c r="E1393" s="195" t="str">
        <f t="shared" si="39"/>
        <v/>
      </c>
      <c r="N1393" s="202"/>
    </row>
    <row r="1394" spans="5:14" x14ac:dyDescent="0.45">
      <c r="E1394" s="195" t="str">
        <f t="shared" si="39"/>
        <v/>
      </c>
      <c r="N1394" s="202"/>
    </row>
    <row r="1395" spans="5:14" x14ac:dyDescent="0.45">
      <c r="E1395" s="195" t="str">
        <f t="shared" si="39"/>
        <v/>
      </c>
      <c r="N1395" s="202"/>
    </row>
    <row r="1396" spans="5:14" x14ac:dyDescent="0.45">
      <c r="E1396" s="195" t="str">
        <f t="shared" si="39"/>
        <v/>
      </c>
      <c r="N1396" s="202"/>
    </row>
    <row r="1397" spans="5:14" x14ac:dyDescent="0.45">
      <c r="E1397" s="195" t="str">
        <f t="shared" si="39"/>
        <v/>
      </c>
      <c r="N1397" s="202"/>
    </row>
    <row r="1398" spans="5:14" x14ac:dyDescent="0.45">
      <c r="E1398" s="195" t="str">
        <f t="shared" si="39"/>
        <v/>
      </c>
      <c r="N1398" s="202"/>
    </row>
    <row r="1399" spans="5:14" x14ac:dyDescent="0.45">
      <c r="E1399" s="195" t="str">
        <f t="shared" si="39"/>
        <v/>
      </c>
      <c r="N1399" s="202"/>
    </row>
    <row r="1400" spans="5:14" x14ac:dyDescent="0.45">
      <c r="E1400" s="195" t="str">
        <f t="shared" si="39"/>
        <v/>
      </c>
      <c r="N1400" s="202"/>
    </row>
    <row r="1401" spans="5:14" x14ac:dyDescent="0.45">
      <c r="E1401" s="195" t="str">
        <f t="shared" si="39"/>
        <v/>
      </c>
      <c r="N1401" s="202"/>
    </row>
    <row r="1402" spans="5:14" x14ac:dyDescent="0.45">
      <c r="E1402" s="195" t="str">
        <f t="shared" si="39"/>
        <v/>
      </c>
      <c r="N1402" s="202"/>
    </row>
    <row r="1403" spans="5:14" x14ac:dyDescent="0.45">
      <c r="E1403" s="195" t="str">
        <f t="shared" si="39"/>
        <v/>
      </c>
      <c r="N1403" s="202"/>
    </row>
    <row r="1404" spans="5:14" x14ac:dyDescent="0.45">
      <c r="E1404" s="195" t="str">
        <f t="shared" si="39"/>
        <v/>
      </c>
      <c r="N1404" s="202"/>
    </row>
    <row r="1405" spans="5:14" x14ac:dyDescent="0.45">
      <c r="E1405" s="195" t="str">
        <f t="shared" si="39"/>
        <v/>
      </c>
      <c r="N1405" s="202"/>
    </row>
    <row r="1406" spans="5:14" x14ac:dyDescent="0.45">
      <c r="E1406" s="195" t="str">
        <f t="shared" si="39"/>
        <v/>
      </c>
      <c r="N1406" s="202"/>
    </row>
    <row r="1407" spans="5:14" x14ac:dyDescent="0.45">
      <c r="E1407" s="195" t="str">
        <f t="shared" si="39"/>
        <v/>
      </c>
      <c r="N1407" s="202"/>
    </row>
    <row r="1408" spans="5:14" x14ac:dyDescent="0.45">
      <c r="E1408" s="195" t="str">
        <f t="shared" si="39"/>
        <v/>
      </c>
      <c r="N1408" s="202"/>
    </row>
    <row r="1409" spans="5:14" x14ac:dyDescent="0.45">
      <c r="E1409" s="195" t="str">
        <f t="shared" si="39"/>
        <v/>
      </c>
      <c r="N1409" s="202"/>
    </row>
    <row r="1410" spans="5:14" x14ac:dyDescent="0.45">
      <c r="E1410" s="195" t="str">
        <f t="shared" si="39"/>
        <v/>
      </c>
      <c r="N1410" s="202"/>
    </row>
    <row r="1411" spans="5:14" x14ac:dyDescent="0.45">
      <c r="E1411" s="195" t="str">
        <f t="shared" si="39"/>
        <v/>
      </c>
      <c r="N1411" s="202"/>
    </row>
    <row r="1412" spans="5:14" x14ac:dyDescent="0.45">
      <c r="E1412" s="195" t="str">
        <f t="shared" si="39"/>
        <v/>
      </c>
      <c r="N1412" s="202"/>
    </row>
    <row r="1413" spans="5:14" x14ac:dyDescent="0.45">
      <c r="E1413" s="195" t="str">
        <f t="shared" si="39"/>
        <v/>
      </c>
      <c r="N1413" s="202"/>
    </row>
    <row r="1414" spans="5:14" x14ac:dyDescent="0.45">
      <c r="E1414" s="195" t="str">
        <f t="shared" si="39"/>
        <v/>
      </c>
      <c r="N1414" s="202"/>
    </row>
    <row r="1415" spans="5:14" x14ac:dyDescent="0.45">
      <c r="E1415" s="195" t="str">
        <f t="shared" si="39"/>
        <v/>
      </c>
      <c r="N1415" s="202"/>
    </row>
    <row r="1416" spans="5:14" x14ac:dyDescent="0.45">
      <c r="E1416" s="195" t="str">
        <f t="shared" si="39"/>
        <v/>
      </c>
      <c r="N1416" s="202"/>
    </row>
    <row r="1417" spans="5:14" x14ac:dyDescent="0.45">
      <c r="E1417" s="195" t="str">
        <f t="shared" si="39"/>
        <v/>
      </c>
      <c r="N1417" s="202"/>
    </row>
    <row r="1418" spans="5:14" x14ac:dyDescent="0.45">
      <c r="E1418" s="195" t="str">
        <f t="shared" si="39"/>
        <v/>
      </c>
      <c r="N1418" s="202"/>
    </row>
    <row r="1419" spans="5:14" x14ac:dyDescent="0.45">
      <c r="E1419" s="195" t="str">
        <f t="shared" si="39"/>
        <v/>
      </c>
      <c r="N1419" s="202"/>
    </row>
    <row r="1420" spans="5:14" x14ac:dyDescent="0.45">
      <c r="E1420" s="195" t="str">
        <f t="shared" si="39"/>
        <v/>
      </c>
      <c r="N1420" s="202"/>
    </row>
    <row r="1421" spans="5:14" x14ac:dyDescent="0.45">
      <c r="E1421" s="195" t="str">
        <f t="shared" si="39"/>
        <v/>
      </c>
      <c r="N1421" s="202"/>
    </row>
    <row r="1422" spans="5:14" x14ac:dyDescent="0.45">
      <c r="E1422" s="195" t="str">
        <f t="shared" si="39"/>
        <v/>
      </c>
      <c r="N1422" s="202"/>
    </row>
    <row r="1423" spans="5:14" x14ac:dyDescent="0.45">
      <c r="E1423" s="195" t="str">
        <f t="shared" si="39"/>
        <v/>
      </c>
      <c r="N1423" s="202"/>
    </row>
    <row r="1424" spans="5:14" x14ac:dyDescent="0.45">
      <c r="E1424" s="195" t="str">
        <f t="shared" si="39"/>
        <v/>
      </c>
      <c r="N1424" s="202"/>
    </row>
    <row r="1425" spans="5:14" x14ac:dyDescent="0.45">
      <c r="E1425" s="195" t="str">
        <f t="shared" si="39"/>
        <v/>
      </c>
      <c r="N1425" s="202"/>
    </row>
    <row r="1426" spans="5:14" x14ac:dyDescent="0.45">
      <c r="E1426" s="195" t="str">
        <f t="shared" si="39"/>
        <v/>
      </c>
      <c r="N1426" s="202"/>
    </row>
    <row r="1427" spans="5:14" x14ac:dyDescent="0.45">
      <c r="E1427" s="195" t="str">
        <f t="shared" si="39"/>
        <v/>
      </c>
      <c r="N1427" s="202"/>
    </row>
    <row r="1428" spans="5:14" x14ac:dyDescent="0.45">
      <c r="E1428" s="195" t="str">
        <f t="shared" si="39"/>
        <v/>
      </c>
      <c r="N1428" s="202"/>
    </row>
    <row r="1429" spans="5:14" x14ac:dyDescent="0.45">
      <c r="E1429" s="195" t="str">
        <f t="shared" si="39"/>
        <v/>
      </c>
      <c r="N1429" s="202"/>
    </row>
    <row r="1430" spans="5:14" x14ac:dyDescent="0.45">
      <c r="E1430" s="195" t="str">
        <f t="shared" si="39"/>
        <v/>
      </c>
      <c r="N1430" s="202"/>
    </row>
    <row r="1431" spans="5:14" x14ac:dyDescent="0.45">
      <c r="E1431" s="195" t="str">
        <f t="shared" si="39"/>
        <v/>
      </c>
      <c r="N1431" s="202"/>
    </row>
    <row r="1432" spans="5:14" x14ac:dyDescent="0.45">
      <c r="E1432" s="195" t="str">
        <f t="shared" si="39"/>
        <v/>
      </c>
      <c r="N1432" s="202"/>
    </row>
    <row r="1433" spans="5:14" x14ac:dyDescent="0.45">
      <c r="E1433" s="195" t="str">
        <f t="shared" si="39"/>
        <v/>
      </c>
      <c r="N1433" s="202"/>
    </row>
    <row r="1434" spans="5:14" x14ac:dyDescent="0.45">
      <c r="E1434" s="195" t="str">
        <f t="shared" si="39"/>
        <v/>
      </c>
      <c r="N1434" s="202"/>
    </row>
    <row r="1435" spans="5:14" x14ac:dyDescent="0.45">
      <c r="E1435" s="195" t="str">
        <f t="shared" si="39"/>
        <v/>
      </c>
      <c r="N1435" s="202"/>
    </row>
    <row r="1436" spans="5:14" x14ac:dyDescent="0.45">
      <c r="E1436" s="195" t="str">
        <f t="shared" si="39"/>
        <v/>
      </c>
      <c r="N1436" s="202"/>
    </row>
    <row r="1437" spans="5:14" x14ac:dyDescent="0.45">
      <c r="E1437" s="195" t="str">
        <f t="shared" si="39"/>
        <v/>
      </c>
      <c r="N1437" s="202"/>
    </row>
    <row r="1438" spans="5:14" x14ac:dyDescent="0.45">
      <c r="E1438" s="195" t="str">
        <f t="shared" si="39"/>
        <v/>
      </c>
      <c r="N1438" s="202"/>
    </row>
    <row r="1439" spans="5:14" x14ac:dyDescent="0.45">
      <c r="E1439" s="195" t="str">
        <f t="shared" si="39"/>
        <v/>
      </c>
      <c r="N1439" s="202"/>
    </row>
    <row r="1440" spans="5:14" x14ac:dyDescent="0.45">
      <c r="E1440" s="195" t="str">
        <f t="shared" si="39"/>
        <v/>
      </c>
      <c r="N1440" s="202"/>
    </row>
    <row r="1441" spans="5:14" x14ac:dyDescent="0.45">
      <c r="E1441" s="195" t="str">
        <f t="shared" si="39"/>
        <v/>
      </c>
      <c r="N1441" s="202"/>
    </row>
    <row r="1442" spans="5:14" x14ac:dyDescent="0.45">
      <c r="E1442" s="195" t="str">
        <f t="shared" si="39"/>
        <v/>
      </c>
      <c r="N1442" s="202"/>
    </row>
    <row r="1443" spans="5:14" x14ac:dyDescent="0.45">
      <c r="E1443" s="195" t="str">
        <f t="shared" si="39"/>
        <v/>
      </c>
      <c r="N1443" s="202"/>
    </row>
    <row r="1444" spans="5:14" x14ac:dyDescent="0.45">
      <c r="E1444" s="195" t="str">
        <f t="shared" si="39"/>
        <v/>
      </c>
      <c r="N1444" s="202"/>
    </row>
    <row r="1445" spans="5:14" x14ac:dyDescent="0.45">
      <c r="E1445" s="195" t="str">
        <f t="shared" si="39"/>
        <v/>
      </c>
      <c r="N1445" s="202"/>
    </row>
    <row r="1446" spans="5:14" x14ac:dyDescent="0.45">
      <c r="E1446" s="195" t="str">
        <f t="shared" si="39"/>
        <v/>
      </c>
      <c r="N1446" s="202"/>
    </row>
    <row r="1447" spans="5:14" x14ac:dyDescent="0.45">
      <c r="E1447" s="195" t="str">
        <f t="shared" si="39"/>
        <v/>
      </c>
      <c r="N1447" s="202"/>
    </row>
    <row r="1448" spans="5:14" x14ac:dyDescent="0.45">
      <c r="E1448" s="195" t="str">
        <f t="shared" si="39"/>
        <v/>
      </c>
      <c r="N1448" s="202"/>
    </row>
    <row r="1449" spans="5:14" x14ac:dyDescent="0.45">
      <c r="E1449" s="195" t="str">
        <f t="shared" si="39"/>
        <v/>
      </c>
      <c r="N1449" s="202"/>
    </row>
    <row r="1450" spans="5:14" x14ac:dyDescent="0.45">
      <c r="E1450" s="195" t="str">
        <f t="shared" si="39"/>
        <v/>
      </c>
      <c r="N1450" s="202"/>
    </row>
    <row r="1451" spans="5:14" x14ac:dyDescent="0.45">
      <c r="E1451" s="195" t="str">
        <f t="shared" si="39"/>
        <v/>
      </c>
      <c r="N1451" s="202"/>
    </row>
    <row r="1452" spans="5:14" x14ac:dyDescent="0.45">
      <c r="E1452" s="195" t="str">
        <f t="shared" si="39"/>
        <v/>
      </c>
      <c r="N1452" s="202"/>
    </row>
    <row r="1453" spans="5:14" x14ac:dyDescent="0.45">
      <c r="E1453" s="195" t="str">
        <f t="shared" si="39"/>
        <v/>
      </c>
      <c r="N1453" s="202"/>
    </row>
    <row r="1454" spans="5:14" x14ac:dyDescent="0.45">
      <c r="E1454" s="195" t="str">
        <f t="shared" ref="E1454:E1517" si="40">IF(LEN(B450)&gt;0,B450,"")</f>
        <v/>
      </c>
      <c r="N1454" s="202"/>
    </row>
    <row r="1455" spans="5:14" x14ac:dyDescent="0.45">
      <c r="E1455" s="195" t="str">
        <f t="shared" si="40"/>
        <v/>
      </c>
      <c r="N1455" s="202"/>
    </row>
    <row r="1456" spans="5:14" x14ac:dyDescent="0.45">
      <c r="E1456" s="195" t="str">
        <f t="shared" si="40"/>
        <v/>
      </c>
      <c r="N1456" s="202"/>
    </row>
    <row r="1457" spans="5:14" x14ac:dyDescent="0.45">
      <c r="E1457" s="195" t="str">
        <f t="shared" si="40"/>
        <v/>
      </c>
      <c r="N1457" s="202"/>
    </row>
    <row r="1458" spans="5:14" x14ac:dyDescent="0.45">
      <c r="E1458" s="195" t="str">
        <f t="shared" si="40"/>
        <v/>
      </c>
      <c r="N1458" s="202"/>
    </row>
    <row r="1459" spans="5:14" x14ac:dyDescent="0.45">
      <c r="E1459" s="195" t="str">
        <f t="shared" si="40"/>
        <v/>
      </c>
      <c r="N1459" s="202"/>
    </row>
    <row r="1460" spans="5:14" x14ac:dyDescent="0.45">
      <c r="E1460" s="195" t="str">
        <f t="shared" si="40"/>
        <v/>
      </c>
      <c r="N1460" s="202"/>
    </row>
    <row r="1461" spans="5:14" x14ac:dyDescent="0.45">
      <c r="E1461" s="195" t="str">
        <f t="shared" si="40"/>
        <v/>
      </c>
      <c r="N1461" s="202"/>
    </row>
    <row r="1462" spans="5:14" x14ac:dyDescent="0.45">
      <c r="E1462" s="195" t="str">
        <f t="shared" si="40"/>
        <v/>
      </c>
      <c r="N1462" s="202"/>
    </row>
    <row r="1463" spans="5:14" x14ac:dyDescent="0.45">
      <c r="E1463" s="195" t="str">
        <f t="shared" si="40"/>
        <v/>
      </c>
      <c r="N1463" s="202"/>
    </row>
    <row r="1464" spans="5:14" x14ac:dyDescent="0.45">
      <c r="E1464" s="195" t="str">
        <f t="shared" si="40"/>
        <v/>
      </c>
      <c r="N1464" s="202"/>
    </row>
    <row r="1465" spans="5:14" x14ac:dyDescent="0.45">
      <c r="E1465" s="195" t="str">
        <f t="shared" si="40"/>
        <v/>
      </c>
      <c r="N1465" s="202"/>
    </row>
    <row r="1466" spans="5:14" x14ac:dyDescent="0.45">
      <c r="E1466" s="195" t="str">
        <f t="shared" si="40"/>
        <v/>
      </c>
      <c r="N1466" s="202"/>
    </row>
    <row r="1467" spans="5:14" x14ac:dyDescent="0.45">
      <c r="E1467" s="195" t="str">
        <f t="shared" si="40"/>
        <v/>
      </c>
      <c r="N1467" s="202"/>
    </row>
    <row r="1468" spans="5:14" x14ac:dyDescent="0.45">
      <c r="E1468" s="195" t="str">
        <f t="shared" si="40"/>
        <v/>
      </c>
      <c r="N1468" s="202"/>
    </row>
    <row r="1469" spans="5:14" x14ac:dyDescent="0.45">
      <c r="E1469" s="195" t="str">
        <f t="shared" si="40"/>
        <v/>
      </c>
      <c r="N1469" s="202"/>
    </row>
    <row r="1470" spans="5:14" x14ac:dyDescent="0.45">
      <c r="E1470" s="195" t="str">
        <f t="shared" si="40"/>
        <v/>
      </c>
      <c r="N1470" s="202"/>
    </row>
    <row r="1471" spans="5:14" x14ac:dyDescent="0.45">
      <c r="E1471" s="195" t="str">
        <f t="shared" si="40"/>
        <v/>
      </c>
      <c r="N1471" s="202"/>
    </row>
    <row r="1472" spans="5:14" x14ac:dyDescent="0.45">
      <c r="E1472" s="195" t="str">
        <f t="shared" si="40"/>
        <v/>
      </c>
      <c r="N1472" s="202"/>
    </row>
    <row r="1473" spans="5:14" x14ac:dyDescent="0.45">
      <c r="E1473" s="195" t="str">
        <f t="shared" si="40"/>
        <v/>
      </c>
      <c r="N1473" s="202"/>
    </row>
    <row r="1474" spans="5:14" x14ac:dyDescent="0.45">
      <c r="E1474" s="195" t="str">
        <f t="shared" si="40"/>
        <v/>
      </c>
      <c r="N1474" s="202"/>
    </row>
    <row r="1475" spans="5:14" x14ac:dyDescent="0.45">
      <c r="E1475" s="195" t="str">
        <f t="shared" si="40"/>
        <v/>
      </c>
      <c r="N1475" s="202"/>
    </row>
    <row r="1476" spans="5:14" x14ac:dyDescent="0.45">
      <c r="E1476" s="195" t="str">
        <f t="shared" si="40"/>
        <v/>
      </c>
      <c r="N1476" s="202"/>
    </row>
    <row r="1477" spans="5:14" x14ac:dyDescent="0.45">
      <c r="E1477" s="195" t="str">
        <f t="shared" si="40"/>
        <v/>
      </c>
      <c r="N1477" s="202"/>
    </row>
    <row r="1478" spans="5:14" x14ac:dyDescent="0.45">
      <c r="E1478" s="195" t="str">
        <f t="shared" si="40"/>
        <v/>
      </c>
      <c r="N1478" s="202"/>
    </row>
    <row r="1479" spans="5:14" x14ac:dyDescent="0.45">
      <c r="E1479" s="195" t="str">
        <f t="shared" si="40"/>
        <v/>
      </c>
      <c r="N1479" s="202"/>
    </row>
    <row r="1480" spans="5:14" x14ac:dyDescent="0.45">
      <c r="E1480" s="195" t="str">
        <f t="shared" si="40"/>
        <v/>
      </c>
      <c r="N1480" s="202"/>
    </row>
    <row r="1481" spans="5:14" x14ac:dyDescent="0.45">
      <c r="E1481" s="195" t="str">
        <f t="shared" si="40"/>
        <v/>
      </c>
      <c r="N1481" s="202"/>
    </row>
    <row r="1482" spans="5:14" x14ac:dyDescent="0.45">
      <c r="E1482" s="195" t="str">
        <f t="shared" si="40"/>
        <v/>
      </c>
      <c r="N1482" s="202"/>
    </row>
    <row r="1483" spans="5:14" x14ac:dyDescent="0.45">
      <c r="E1483" s="195" t="str">
        <f t="shared" si="40"/>
        <v/>
      </c>
      <c r="N1483" s="202"/>
    </row>
    <row r="1484" spans="5:14" x14ac:dyDescent="0.45">
      <c r="E1484" s="195" t="str">
        <f t="shared" si="40"/>
        <v/>
      </c>
      <c r="N1484" s="202"/>
    </row>
    <row r="1485" spans="5:14" x14ac:dyDescent="0.45">
      <c r="E1485" s="195" t="str">
        <f t="shared" si="40"/>
        <v/>
      </c>
      <c r="N1485" s="202"/>
    </row>
    <row r="1486" spans="5:14" x14ac:dyDescent="0.45">
      <c r="E1486" s="195" t="str">
        <f t="shared" si="40"/>
        <v/>
      </c>
      <c r="N1486" s="202"/>
    </row>
    <row r="1487" spans="5:14" x14ac:dyDescent="0.45">
      <c r="E1487" s="195" t="str">
        <f t="shared" si="40"/>
        <v/>
      </c>
      <c r="N1487" s="202"/>
    </row>
    <row r="1488" spans="5:14" x14ac:dyDescent="0.45">
      <c r="E1488" s="195" t="str">
        <f t="shared" si="40"/>
        <v/>
      </c>
      <c r="N1488" s="202"/>
    </row>
    <row r="1489" spans="5:14" x14ac:dyDescent="0.45">
      <c r="E1489" s="195" t="str">
        <f t="shared" si="40"/>
        <v/>
      </c>
      <c r="N1489" s="202"/>
    </row>
    <row r="1490" spans="5:14" x14ac:dyDescent="0.45">
      <c r="E1490" s="195" t="str">
        <f t="shared" si="40"/>
        <v/>
      </c>
      <c r="N1490" s="202"/>
    </row>
    <row r="1491" spans="5:14" x14ac:dyDescent="0.45">
      <c r="E1491" s="195" t="str">
        <f t="shared" si="40"/>
        <v/>
      </c>
      <c r="N1491" s="202"/>
    </row>
    <row r="1492" spans="5:14" x14ac:dyDescent="0.45">
      <c r="E1492" s="195" t="str">
        <f t="shared" si="40"/>
        <v/>
      </c>
      <c r="N1492" s="202"/>
    </row>
    <row r="1493" spans="5:14" x14ac:dyDescent="0.45">
      <c r="E1493" s="195" t="str">
        <f t="shared" si="40"/>
        <v/>
      </c>
      <c r="N1493" s="202"/>
    </row>
    <row r="1494" spans="5:14" x14ac:dyDescent="0.45">
      <c r="E1494" s="195" t="str">
        <f t="shared" si="40"/>
        <v/>
      </c>
      <c r="N1494" s="202"/>
    </row>
    <row r="1495" spans="5:14" x14ac:dyDescent="0.45">
      <c r="E1495" s="195" t="str">
        <f t="shared" si="40"/>
        <v/>
      </c>
      <c r="N1495" s="202"/>
    </row>
    <row r="1496" spans="5:14" x14ac:dyDescent="0.45">
      <c r="E1496" s="195" t="str">
        <f t="shared" si="40"/>
        <v/>
      </c>
      <c r="N1496" s="202"/>
    </row>
    <row r="1497" spans="5:14" x14ac:dyDescent="0.45">
      <c r="E1497" s="195" t="str">
        <f t="shared" si="40"/>
        <v/>
      </c>
      <c r="N1497" s="202"/>
    </row>
    <row r="1498" spans="5:14" x14ac:dyDescent="0.45">
      <c r="E1498" s="195" t="str">
        <f t="shared" si="40"/>
        <v/>
      </c>
      <c r="N1498" s="202"/>
    </row>
    <row r="1499" spans="5:14" x14ac:dyDescent="0.45">
      <c r="E1499" s="195" t="str">
        <f t="shared" si="40"/>
        <v/>
      </c>
      <c r="N1499" s="202"/>
    </row>
    <row r="1500" spans="5:14" x14ac:dyDescent="0.45">
      <c r="E1500" s="195" t="str">
        <f t="shared" si="40"/>
        <v/>
      </c>
      <c r="N1500" s="202"/>
    </row>
    <row r="1501" spans="5:14" x14ac:dyDescent="0.45">
      <c r="E1501" s="195" t="str">
        <f t="shared" si="40"/>
        <v/>
      </c>
      <c r="N1501" s="202"/>
    </row>
    <row r="1502" spans="5:14" x14ac:dyDescent="0.45">
      <c r="E1502" s="195" t="str">
        <f t="shared" si="40"/>
        <v/>
      </c>
      <c r="N1502" s="202"/>
    </row>
    <row r="1503" spans="5:14" x14ac:dyDescent="0.45">
      <c r="E1503" s="195" t="str">
        <f t="shared" si="40"/>
        <v/>
      </c>
      <c r="N1503" s="202"/>
    </row>
    <row r="1504" spans="5:14" x14ac:dyDescent="0.45">
      <c r="E1504" s="195" t="str">
        <f t="shared" si="40"/>
        <v/>
      </c>
      <c r="N1504" s="202"/>
    </row>
    <row r="1505" spans="5:14" x14ac:dyDescent="0.45">
      <c r="E1505" s="195" t="str">
        <f t="shared" si="40"/>
        <v/>
      </c>
      <c r="N1505" s="202"/>
    </row>
    <row r="1506" spans="5:14" x14ac:dyDescent="0.45">
      <c r="E1506" s="195" t="str">
        <f t="shared" si="40"/>
        <v/>
      </c>
      <c r="N1506" s="202"/>
    </row>
    <row r="1507" spans="5:14" x14ac:dyDescent="0.45">
      <c r="E1507" s="195" t="str">
        <f t="shared" si="40"/>
        <v/>
      </c>
      <c r="N1507" s="202"/>
    </row>
    <row r="1508" spans="5:14" x14ac:dyDescent="0.45">
      <c r="E1508" s="195" t="str">
        <f t="shared" si="40"/>
        <v/>
      </c>
      <c r="N1508" s="202"/>
    </row>
    <row r="1509" spans="5:14" x14ac:dyDescent="0.45">
      <c r="E1509" s="195" t="str">
        <f t="shared" si="40"/>
        <v/>
      </c>
      <c r="N1509" s="202"/>
    </row>
    <row r="1510" spans="5:14" x14ac:dyDescent="0.45">
      <c r="E1510" s="195" t="str">
        <f t="shared" si="40"/>
        <v/>
      </c>
      <c r="N1510" s="202"/>
    </row>
    <row r="1511" spans="5:14" x14ac:dyDescent="0.45">
      <c r="E1511" s="195" t="str">
        <f t="shared" si="40"/>
        <v/>
      </c>
      <c r="N1511" s="202"/>
    </row>
    <row r="1512" spans="5:14" x14ac:dyDescent="0.45">
      <c r="E1512" s="195" t="str">
        <f t="shared" si="40"/>
        <v/>
      </c>
      <c r="N1512" s="202"/>
    </row>
    <row r="1513" spans="5:14" x14ac:dyDescent="0.45">
      <c r="E1513" s="195" t="str">
        <f t="shared" si="40"/>
        <v/>
      </c>
      <c r="N1513" s="202"/>
    </row>
    <row r="1514" spans="5:14" x14ac:dyDescent="0.45">
      <c r="E1514" s="195" t="str">
        <f t="shared" si="40"/>
        <v/>
      </c>
      <c r="N1514" s="202"/>
    </row>
    <row r="1515" spans="5:14" x14ac:dyDescent="0.45">
      <c r="E1515" s="195" t="str">
        <f t="shared" si="40"/>
        <v/>
      </c>
      <c r="N1515" s="202"/>
    </row>
    <row r="1516" spans="5:14" x14ac:dyDescent="0.45">
      <c r="E1516" s="195" t="str">
        <f t="shared" si="40"/>
        <v/>
      </c>
      <c r="N1516" s="202"/>
    </row>
    <row r="1517" spans="5:14" x14ac:dyDescent="0.45">
      <c r="E1517" s="195" t="str">
        <f t="shared" si="40"/>
        <v/>
      </c>
      <c r="N1517" s="202"/>
    </row>
    <row r="1518" spans="5:14" x14ac:dyDescent="0.45">
      <c r="E1518" s="195" t="str">
        <f t="shared" ref="E1518:E1581" si="41">IF(LEN(B514)&gt;0,B514,"")</f>
        <v/>
      </c>
      <c r="N1518" s="202"/>
    </row>
    <row r="1519" spans="5:14" x14ac:dyDescent="0.45">
      <c r="E1519" s="195" t="str">
        <f t="shared" si="41"/>
        <v/>
      </c>
      <c r="N1519" s="202"/>
    </row>
    <row r="1520" spans="5:14" x14ac:dyDescent="0.45">
      <c r="E1520" s="195" t="str">
        <f t="shared" si="41"/>
        <v/>
      </c>
      <c r="N1520" s="202"/>
    </row>
    <row r="1521" spans="5:14" x14ac:dyDescent="0.45">
      <c r="E1521" s="195" t="str">
        <f t="shared" si="41"/>
        <v/>
      </c>
      <c r="N1521" s="202"/>
    </row>
    <row r="1522" spans="5:14" x14ac:dyDescent="0.45">
      <c r="E1522" s="195" t="str">
        <f t="shared" si="41"/>
        <v/>
      </c>
      <c r="N1522" s="202"/>
    </row>
    <row r="1523" spans="5:14" x14ac:dyDescent="0.45">
      <c r="E1523" s="195" t="str">
        <f t="shared" si="41"/>
        <v/>
      </c>
      <c r="N1523" s="202"/>
    </row>
    <row r="1524" spans="5:14" x14ac:dyDescent="0.45">
      <c r="E1524" s="195" t="str">
        <f t="shared" si="41"/>
        <v/>
      </c>
      <c r="N1524" s="202"/>
    </row>
    <row r="1525" spans="5:14" x14ac:dyDescent="0.45">
      <c r="E1525" s="195" t="str">
        <f t="shared" si="41"/>
        <v/>
      </c>
      <c r="N1525" s="202"/>
    </row>
    <row r="1526" spans="5:14" x14ac:dyDescent="0.45">
      <c r="E1526" s="195" t="str">
        <f t="shared" si="41"/>
        <v/>
      </c>
      <c r="N1526" s="202"/>
    </row>
    <row r="1527" spans="5:14" x14ac:dyDescent="0.45">
      <c r="E1527" s="195" t="str">
        <f t="shared" si="41"/>
        <v/>
      </c>
      <c r="N1527" s="202"/>
    </row>
    <row r="1528" spans="5:14" x14ac:dyDescent="0.45">
      <c r="E1528" s="195" t="str">
        <f t="shared" si="41"/>
        <v/>
      </c>
      <c r="N1528" s="202"/>
    </row>
    <row r="1529" spans="5:14" x14ac:dyDescent="0.45">
      <c r="E1529" s="195" t="str">
        <f t="shared" si="41"/>
        <v/>
      </c>
      <c r="N1529" s="202"/>
    </row>
    <row r="1530" spans="5:14" x14ac:dyDescent="0.45">
      <c r="E1530" s="195" t="str">
        <f t="shared" si="41"/>
        <v/>
      </c>
      <c r="N1530" s="202"/>
    </row>
    <row r="1531" spans="5:14" x14ac:dyDescent="0.45">
      <c r="E1531" s="195" t="str">
        <f t="shared" si="41"/>
        <v/>
      </c>
      <c r="N1531" s="202"/>
    </row>
    <row r="1532" spans="5:14" x14ac:dyDescent="0.45">
      <c r="E1532" s="195" t="str">
        <f t="shared" si="41"/>
        <v/>
      </c>
      <c r="N1532" s="202"/>
    </row>
    <row r="1533" spans="5:14" x14ac:dyDescent="0.45">
      <c r="E1533" s="195" t="str">
        <f t="shared" si="41"/>
        <v/>
      </c>
      <c r="N1533" s="202"/>
    </row>
    <row r="1534" spans="5:14" x14ac:dyDescent="0.45">
      <c r="E1534" s="195" t="str">
        <f t="shared" si="41"/>
        <v/>
      </c>
      <c r="N1534" s="202"/>
    </row>
    <row r="1535" spans="5:14" x14ac:dyDescent="0.45">
      <c r="E1535" s="195" t="str">
        <f t="shared" si="41"/>
        <v/>
      </c>
      <c r="N1535" s="202"/>
    </row>
    <row r="1536" spans="5:14" x14ac:dyDescent="0.45">
      <c r="E1536" s="195" t="str">
        <f t="shared" si="41"/>
        <v/>
      </c>
      <c r="N1536" s="202"/>
    </row>
    <row r="1537" spans="5:14" x14ac:dyDescent="0.45">
      <c r="E1537" s="195" t="str">
        <f t="shared" si="41"/>
        <v/>
      </c>
      <c r="N1537" s="202"/>
    </row>
    <row r="1538" spans="5:14" x14ac:dyDescent="0.45">
      <c r="E1538" s="195" t="str">
        <f t="shared" si="41"/>
        <v/>
      </c>
      <c r="N1538" s="202"/>
    </row>
    <row r="1539" spans="5:14" x14ac:dyDescent="0.45">
      <c r="E1539" s="195" t="str">
        <f t="shared" si="41"/>
        <v/>
      </c>
      <c r="N1539" s="202"/>
    </row>
    <row r="1540" spans="5:14" x14ac:dyDescent="0.45">
      <c r="E1540" s="195" t="str">
        <f t="shared" si="41"/>
        <v/>
      </c>
      <c r="N1540" s="202"/>
    </row>
    <row r="1541" spans="5:14" x14ac:dyDescent="0.45">
      <c r="E1541" s="195" t="str">
        <f t="shared" si="41"/>
        <v/>
      </c>
      <c r="N1541" s="202"/>
    </row>
    <row r="1542" spans="5:14" x14ac:dyDescent="0.45">
      <c r="E1542" s="195" t="str">
        <f t="shared" si="41"/>
        <v/>
      </c>
      <c r="N1542" s="202"/>
    </row>
    <row r="1543" spans="5:14" x14ac:dyDescent="0.45">
      <c r="E1543" s="195" t="str">
        <f t="shared" si="41"/>
        <v/>
      </c>
      <c r="N1543" s="202"/>
    </row>
    <row r="1544" spans="5:14" x14ac:dyDescent="0.45">
      <c r="E1544" s="195" t="str">
        <f t="shared" si="41"/>
        <v/>
      </c>
      <c r="N1544" s="202"/>
    </row>
    <row r="1545" spans="5:14" x14ac:dyDescent="0.45">
      <c r="E1545" s="195" t="str">
        <f t="shared" si="41"/>
        <v/>
      </c>
      <c r="N1545" s="202"/>
    </row>
    <row r="1546" spans="5:14" x14ac:dyDescent="0.45">
      <c r="E1546" s="195" t="str">
        <f t="shared" si="41"/>
        <v/>
      </c>
      <c r="N1546" s="202"/>
    </row>
    <row r="1547" spans="5:14" x14ac:dyDescent="0.45">
      <c r="E1547" s="195" t="str">
        <f t="shared" si="41"/>
        <v/>
      </c>
      <c r="N1547" s="202"/>
    </row>
    <row r="1548" spans="5:14" x14ac:dyDescent="0.45">
      <c r="E1548" s="195" t="str">
        <f t="shared" si="41"/>
        <v/>
      </c>
      <c r="N1548" s="202"/>
    </row>
    <row r="1549" spans="5:14" x14ac:dyDescent="0.45">
      <c r="E1549" s="195" t="str">
        <f t="shared" si="41"/>
        <v/>
      </c>
      <c r="N1549" s="202"/>
    </row>
    <row r="1550" spans="5:14" x14ac:dyDescent="0.45">
      <c r="E1550" s="195" t="str">
        <f t="shared" si="41"/>
        <v/>
      </c>
      <c r="N1550" s="202"/>
    </row>
    <row r="1551" spans="5:14" x14ac:dyDescent="0.45">
      <c r="E1551" s="195" t="str">
        <f t="shared" si="41"/>
        <v/>
      </c>
      <c r="N1551" s="202"/>
    </row>
    <row r="1552" spans="5:14" x14ac:dyDescent="0.45">
      <c r="E1552" s="195" t="str">
        <f t="shared" si="41"/>
        <v/>
      </c>
      <c r="N1552" s="202"/>
    </row>
    <row r="1553" spans="5:14" x14ac:dyDescent="0.45">
      <c r="E1553" s="195" t="str">
        <f t="shared" si="41"/>
        <v/>
      </c>
      <c r="N1553" s="202"/>
    </row>
    <row r="1554" spans="5:14" x14ac:dyDescent="0.45">
      <c r="E1554" s="195" t="str">
        <f t="shared" si="41"/>
        <v/>
      </c>
      <c r="N1554" s="202"/>
    </row>
    <row r="1555" spans="5:14" x14ac:dyDescent="0.45">
      <c r="E1555" s="195" t="str">
        <f t="shared" si="41"/>
        <v/>
      </c>
      <c r="N1555" s="202"/>
    </row>
    <row r="1556" spans="5:14" x14ac:dyDescent="0.45">
      <c r="E1556" s="195" t="str">
        <f t="shared" si="41"/>
        <v/>
      </c>
      <c r="N1556" s="202"/>
    </row>
    <row r="1557" spans="5:14" x14ac:dyDescent="0.45">
      <c r="E1557" s="195" t="str">
        <f t="shared" si="41"/>
        <v/>
      </c>
      <c r="N1557" s="202"/>
    </row>
    <row r="1558" spans="5:14" x14ac:dyDescent="0.45">
      <c r="E1558" s="195" t="str">
        <f t="shared" si="41"/>
        <v/>
      </c>
      <c r="N1558" s="202"/>
    </row>
    <row r="1559" spans="5:14" x14ac:dyDescent="0.45">
      <c r="E1559" s="195" t="str">
        <f t="shared" si="41"/>
        <v/>
      </c>
      <c r="N1559" s="202"/>
    </row>
    <row r="1560" spans="5:14" x14ac:dyDescent="0.45">
      <c r="E1560" s="195" t="str">
        <f t="shared" si="41"/>
        <v/>
      </c>
      <c r="N1560" s="202"/>
    </row>
    <row r="1561" spans="5:14" x14ac:dyDescent="0.45">
      <c r="E1561" s="195" t="str">
        <f t="shared" si="41"/>
        <v/>
      </c>
      <c r="N1561" s="202"/>
    </row>
    <row r="1562" spans="5:14" x14ac:dyDescent="0.45">
      <c r="E1562" s="195" t="str">
        <f t="shared" si="41"/>
        <v/>
      </c>
      <c r="N1562" s="202"/>
    </row>
    <row r="1563" spans="5:14" x14ac:dyDescent="0.45">
      <c r="E1563" s="195" t="str">
        <f t="shared" si="41"/>
        <v/>
      </c>
      <c r="N1563" s="202"/>
    </row>
    <row r="1564" spans="5:14" x14ac:dyDescent="0.45">
      <c r="E1564" s="195" t="str">
        <f t="shared" si="41"/>
        <v/>
      </c>
      <c r="N1564" s="202"/>
    </row>
    <row r="1565" spans="5:14" x14ac:dyDescent="0.45">
      <c r="E1565" s="195" t="str">
        <f t="shared" si="41"/>
        <v/>
      </c>
      <c r="N1565" s="202"/>
    </row>
    <row r="1566" spans="5:14" x14ac:dyDescent="0.45">
      <c r="E1566" s="195" t="str">
        <f t="shared" si="41"/>
        <v/>
      </c>
      <c r="N1566" s="202"/>
    </row>
    <row r="1567" spans="5:14" x14ac:dyDescent="0.45">
      <c r="E1567" s="195" t="str">
        <f t="shared" si="41"/>
        <v/>
      </c>
      <c r="N1567" s="202"/>
    </row>
    <row r="1568" spans="5:14" x14ac:dyDescent="0.45">
      <c r="E1568" s="195" t="str">
        <f t="shared" si="41"/>
        <v/>
      </c>
      <c r="N1568" s="202"/>
    </row>
    <row r="1569" spans="5:14" x14ac:dyDescent="0.45">
      <c r="E1569" s="195" t="str">
        <f t="shared" si="41"/>
        <v/>
      </c>
      <c r="N1569" s="202"/>
    </row>
    <row r="1570" spans="5:14" x14ac:dyDescent="0.45">
      <c r="E1570" s="195" t="str">
        <f t="shared" si="41"/>
        <v/>
      </c>
      <c r="N1570" s="202"/>
    </row>
    <row r="1571" spans="5:14" x14ac:dyDescent="0.45">
      <c r="E1571" s="195" t="str">
        <f t="shared" si="41"/>
        <v/>
      </c>
      <c r="N1571" s="202"/>
    </row>
    <row r="1572" spans="5:14" x14ac:dyDescent="0.45">
      <c r="E1572" s="195" t="str">
        <f t="shared" si="41"/>
        <v/>
      </c>
      <c r="N1572" s="202"/>
    </row>
    <row r="1573" spans="5:14" x14ac:dyDescent="0.45">
      <c r="E1573" s="195" t="str">
        <f t="shared" si="41"/>
        <v/>
      </c>
      <c r="N1573" s="202"/>
    </row>
    <row r="1574" spans="5:14" x14ac:dyDescent="0.45">
      <c r="E1574" s="195" t="str">
        <f t="shared" si="41"/>
        <v/>
      </c>
      <c r="N1574" s="202"/>
    </row>
    <row r="1575" spans="5:14" x14ac:dyDescent="0.45">
      <c r="E1575" s="195" t="str">
        <f t="shared" si="41"/>
        <v/>
      </c>
      <c r="N1575" s="202"/>
    </row>
    <row r="1576" spans="5:14" x14ac:dyDescent="0.45">
      <c r="E1576" s="195" t="str">
        <f t="shared" si="41"/>
        <v/>
      </c>
      <c r="N1576" s="202"/>
    </row>
    <row r="1577" spans="5:14" x14ac:dyDescent="0.45">
      <c r="E1577" s="195" t="str">
        <f t="shared" si="41"/>
        <v/>
      </c>
      <c r="N1577" s="202"/>
    </row>
    <row r="1578" spans="5:14" x14ac:dyDescent="0.45">
      <c r="E1578" s="195" t="str">
        <f t="shared" si="41"/>
        <v/>
      </c>
      <c r="N1578" s="202"/>
    </row>
    <row r="1579" spans="5:14" x14ac:dyDescent="0.45">
      <c r="E1579" s="195" t="str">
        <f t="shared" si="41"/>
        <v/>
      </c>
      <c r="N1579" s="202"/>
    </row>
    <row r="1580" spans="5:14" x14ac:dyDescent="0.45">
      <c r="E1580" s="195" t="str">
        <f t="shared" si="41"/>
        <v/>
      </c>
      <c r="N1580" s="202"/>
    </row>
    <row r="1581" spans="5:14" x14ac:dyDescent="0.45">
      <c r="E1581" s="195" t="str">
        <f t="shared" si="41"/>
        <v/>
      </c>
      <c r="N1581" s="202"/>
    </row>
    <row r="1582" spans="5:14" x14ac:dyDescent="0.45">
      <c r="E1582" s="195" t="str">
        <f t="shared" ref="E1582:E1645" si="42">IF(LEN(B578)&gt;0,B578,"")</f>
        <v/>
      </c>
      <c r="N1582" s="202"/>
    </row>
    <row r="1583" spans="5:14" x14ac:dyDescent="0.45">
      <c r="E1583" s="195" t="str">
        <f t="shared" si="42"/>
        <v/>
      </c>
      <c r="N1583" s="202"/>
    </row>
    <row r="1584" spans="5:14" x14ac:dyDescent="0.45">
      <c r="E1584" s="195" t="str">
        <f t="shared" si="42"/>
        <v/>
      </c>
      <c r="N1584" s="202"/>
    </row>
    <row r="1585" spans="5:14" x14ac:dyDescent="0.45">
      <c r="E1585" s="195" t="str">
        <f t="shared" si="42"/>
        <v/>
      </c>
      <c r="N1585" s="202"/>
    </row>
    <row r="1586" spans="5:14" x14ac:dyDescent="0.45">
      <c r="E1586" s="195" t="str">
        <f t="shared" si="42"/>
        <v/>
      </c>
      <c r="N1586" s="202"/>
    </row>
    <row r="1587" spans="5:14" x14ac:dyDescent="0.45">
      <c r="E1587" s="195" t="str">
        <f t="shared" si="42"/>
        <v/>
      </c>
      <c r="N1587" s="202"/>
    </row>
    <row r="1588" spans="5:14" x14ac:dyDescent="0.45">
      <c r="E1588" s="195" t="str">
        <f t="shared" si="42"/>
        <v/>
      </c>
      <c r="N1588" s="202"/>
    </row>
    <row r="1589" spans="5:14" x14ac:dyDescent="0.45">
      <c r="E1589" s="195" t="str">
        <f t="shared" si="42"/>
        <v/>
      </c>
      <c r="N1589" s="202"/>
    </row>
    <row r="1590" spans="5:14" x14ac:dyDescent="0.45">
      <c r="E1590" s="195" t="str">
        <f t="shared" si="42"/>
        <v/>
      </c>
      <c r="N1590" s="202"/>
    </row>
    <row r="1591" spans="5:14" x14ac:dyDescent="0.45">
      <c r="E1591" s="195" t="str">
        <f t="shared" si="42"/>
        <v/>
      </c>
      <c r="N1591" s="202"/>
    </row>
    <row r="1592" spans="5:14" x14ac:dyDescent="0.45">
      <c r="E1592" s="195" t="str">
        <f t="shared" si="42"/>
        <v/>
      </c>
      <c r="N1592" s="202"/>
    </row>
    <row r="1593" spans="5:14" x14ac:dyDescent="0.45">
      <c r="E1593" s="195" t="str">
        <f t="shared" si="42"/>
        <v/>
      </c>
      <c r="N1593" s="202"/>
    </row>
    <row r="1594" spans="5:14" x14ac:dyDescent="0.45">
      <c r="E1594" s="195" t="str">
        <f t="shared" si="42"/>
        <v/>
      </c>
      <c r="N1594" s="202"/>
    </row>
    <row r="1595" spans="5:14" x14ac:dyDescent="0.45">
      <c r="E1595" s="195" t="str">
        <f t="shared" si="42"/>
        <v/>
      </c>
      <c r="N1595" s="202"/>
    </row>
    <row r="1596" spans="5:14" x14ac:dyDescent="0.45">
      <c r="E1596" s="195" t="str">
        <f t="shared" si="42"/>
        <v/>
      </c>
      <c r="N1596" s="202"/>
    </row>
    <row r="1597" spans="5:14" x14ac:dyDescent="0.45">
      <c r="E1597" s="195" t="str">
        <f t="shared" si="42"/>
        <v/>
      </c>
      <c r="N1597" s="202"/>
    </row>
    <row r="1598" spans="5:14" x14ac:dyDescent="0.45">
      <c r="E1598" s="195" t="str">
        <f t="shared" si="42"/>
        <v/>
      </c>
      <c r="N1598" s="202"/>
    </row>
    <row r="1599" spans="5:14" x14ac:dyDescent="0.45">
      <c r="E1599" s="195" t="str">
        <f t="shared" si="42"/>
        <v/>
      </c>
      <c r="N1599" s="202"/>
    </row>
    <row r="1600" spans="5:14" x14ac:dyDescent="0.45">
      <c r="E1600" s="195" t="str">
        <f t="shared" si="42"/>
        <v/>
      </c>
      <c r="N1600" s="202"/>
    </row>
    <row r="1601" spans="5:14" x14ac:dyDescent="0.45">
      <c r="E1601" s="195" t="str">
        <f t="shared" si="42"/>
        <v/>
      </c>
      <c r="N1601" s="202"/>
    </row>
    <row r="1602" spans="5:14" x14ac:dyDescent="0.45">
      <c r="E1602" s="195" t="str">
        <f t="shared" si="42"/>
        <v/>
      </c>
      <c r="N1602" s="202"/>
    </row>
    <row r="1603" spans="5:14" x14ac:dyDescent="0.45">
      <c r="E1603" s="195" t="str">
        <f t="shared" si="42"/>
        <v/>
      </c>
      <c r="N1603" s="202"/>
    </row>
    <row r="1604" spans="5:14" x14ac:dyDescent="0.45">
      <c r="E1604" s="195" t="str">
        <f t="shared" si="42"/>
        <v/>
      </c>
      <c r="N1604" s="202"/>
    </row>
    <row r="1605" spans="5:14" x14ac:dyDescent="0.45">
      <c r="E1605" s="195" t="str">
        <f t="shared" si="42"/>
        <v/>
      </c>
      <c r="N1605" s="202"/>
    </row>
    <row r="1606" spans="5:14" x14ac:dyDescent="0.45">
      <c r="E1606" s="195" t="str">
        <f t="shared" si="42"/>
        <v/>
      </c>
      <c r="N1606" s="202"/>
    </row>
    <row r="1607" spans="5:14" x14ac:dyDescent="0.45">
      <c r="E1607" s="195" t="str">
        <f t="shared" si="42"/>
        <v/>
      </c>
      <c r="N1607" s="202"/>
    </row>
    <row r="1608" spans="5:14" x14ac:dyDescent="0.45">
      <c r="E1608" s="195" t="str">
        <f t="shared" si="42"/>
        <v/>
      </c>
      <c r="N1608" s="202"/>
    </row>
    <row r="1609" spans="5:14" x14ac:dyDescent="0.45">
      <c r="E1609" s="195" t="str">
        <f t="shared" si="42"/>
        <v/>
      </c>
      <c r="N1609" s="202"/>
    </row>
    <row r="1610" spans="5:14" x14ac:dyDescent="0.45">
      <c r="E1610" s="195" t="str">
        <f t="shared" si="42"/>
        <v/>
      </c>
      <c r="N1610" s="202"/>
    </row>
    <row r="1611" spans="5:14" x14ac:dyDescent="0.45">
      <c r="E1611" s="195" t="str">
        <f t="shared" si="42"/>
        <v/>
      </c>
      <c r="N1611" s="202"/>
    </row>
    <row r="1612" spans="5:14" x14ac:dyDescent="0.45">
      <c r="E1612" s="195" t="str">
        <f t="shared" si="42"/>
        <v/>
      </c>
      <c r="N1612" s="202"/>
    </row>
    <row r="1613" spans="5:14" x14ac:dyDescent="0.45">
      <c r="E1613" s="195" t="str">
        <f t="shared" si="42"/>
        <v/>
      </c>
      <c r="N1613" s="202"/>
    </row>
    <row r="1614" spans="5:14" x14ac:dyDescent="0.45">
      <c r="E1614" s="195" t="str">
        <f t="shared" si="42"/>
        <v/>
      </c>
      <c r="N1614" s="202"/>
    </row>
    <row r="1615" spans="5:14" x14ac:dyDescent="0.45">
      <c r="E1615" s="195" t="str">
        <f t="shared" si="42"/>
        <v/>
      </c>
      <c r="N1615" s="202"/>
    </row>
    <row r="1616" spans="5:14" x14ac:dyDescent="0.45">
      <c r="E1616" s="195" t="str">
        <f t="shared" si="42"/>
        <v/>
      </c>
      <c r="N1616" s="202"/>
    </row>
    <row r="1617" spans="5:14" x14ac:dyDescent="0.45">
      <c r="E1617" s="195" t="str">
        <f t="shared" si="42"/>
        <v/>
      </c>
      <c r="N1617" s="202"/>
    </row>
    <row r="1618" spans="5:14" x14ac:dyDescent="0.45">
      <c r="E1618" s="195" t="str">
        <f t="shared" si="42"/>
        <v/>
      </c>
      <c r="N1618" s="202"/>
    </row>
    <row r="1619" spans="5:14" x14ac:dyDescent="0.45">
      <c r="E1619" s="195" t="str">
        <f t="shared" si="42"/>
        <v/>
      </c>
      <c r="N1619" s="202"/>
    </row>
    <row r="1620" spans="5:14" x14ac:dyDescent="0.45">
      <c r="E1620" s="195" t="str">
        <f t="shared" si="42"/>
        <v/>
      </c>
      <c r="N1620" s="202"/>
    </row>
    <row r="1621" spans="5:14" x14ac:dyDescent="0.45">
      <c r="E1621" s="195" t="str">
        <f t="shared" si="42"/>
        <v/>
      </c>
      <c r="N1621" s="202"/>
    </row>
    <row r="1622" spans="5:14" x14ac:dyDescent="0.45">
      <c r="E1622" s="195" t="str">
        <f t="shared" si="42"/>
        <v/>
      </c>
      <c r="N1622" s="202"/>
    </row>
    <row r="1623" spans="5:14" x14ac:dyDescent="0.45">
      <c r="E1623" s="195" t="str">
        <f t="shared" si="42"/>
        <v/>
      </c>
      <c r="N1623" s="202"/>
    </row>
    <row r="1624" spans="5:14" x14ac:dyDescent="0.45">
      <c r="E1624" s="195" t="str">
        <f t="shared" si="42"/>
        <v/>
      </c>
      <c r="N1624" s="202"/>
    </row>
    <row r="1625" spans="5:14" x14ac:dyDescent="0.45">
      <c r="E1625" s="195" t="str">
        <f t="shared" si="42"/>
        <v/>
      </c>
      <c r="N1625" s="202"/>
    </row>
    <row r="1626" spans="5:14" x14ac:dyDescent="0.45">
      <c r="E1626" s="195" t="str">
        <f t="shared" si="42"/>
        <v/>
      </c>
      <c r="N1626" s="202"/>
    </row>
    <row r="1627" spans="5:14" x14ac:dyDescent="0.45">
      <c r="E1627" s="195" t="str">
        <f t="shared" si="42"/>
        <v/>
      </c>
      <c r="N1627" s="202"/>
    </row>
    <row r="1628" spans="5:14" x14ac:dyDescent="0.45">
      <c r="E1628" s="195" t="str">
        <f t="shared" si="42"/>
        <v/>
      </c>
      <c r="N1628" s="202"/>
    </row>
    <row r="1629" spans="5:14" x14ac:dyDescent="0.45">
      <c r="E1629" s="195" t="str">
        <f t="shared" si="42"/>
        <v/>
      </c>
      <c r="N1629" s="202"/>
    </row>
    <row r="1630" spans="5:14" x14ac:dyDescent="0.45">
      <c r="E1630" s="195" t="str">
        <f t="shared" si="42"/>
        <v/>
      </c>
      <c r="N1630" s="202"/>
    </row>
    <row r="1631" spans="5:14" x14ac:dyDescent="0.45">
      <c r="E1631" s="195" t="str">
        <f t="shared" si="42"/>
        <v/>
      </c>
      <c r="N1631" s="202"/>
    </row>
    <row r="1632" spans="5:14" x14ac:dyDescent="0.45">
      <c r="E1632" s="195" t="str">
        <f t="shared" si="42"/>
        <v/>
      </c>
      <c r="N1632" s="202"/>
    </row>
    <row r="1633" spans="5:14" x14ac:dyDescent="0.45">
      <c r="E1633" s="195" t="str">
        <f t="shared" si="42"/>
        <v/>
      </c>
      <c r="N1633" s="202"/>
    </row>
    <row r="1634" spans="5:14" x14ac:dyDescent="0.45">
      <c r="E1634" s="195" t="str">
        <f t="shared" si="42"/>
        <v/>
      </c>
      <c r="N1634" s="202"/>
    </row>
    <row r="1635" spans="5:14" x14ac:dyDescent="0.45">
      <c r="E1635" s="195" t="str">
        <f t="shared" si="42"/>
        <v/>
      </c>
      <c r="N1635" s="202"/>
    </row>
    <row r="1636" spans="5:14" x14ac:dyDescent="0.45">
      <c r="E1636" s="195" t="str">
        <f t="shared" si="42"/>
        <v/>
      </c>
      <c r="N1636" s="202"/>
    </row>
    <row r="1637" spans="5:14" x14ac:dyDescent="0.45">
      <c r="E1637" s="195" t="str">
        <f t="shared" si="42"/>
        <v/>
      </c>
      <c r="N1637" s="202"/>
    </row>
    <row r="1638" spans="5:14" x14ac:dyDescent="0.45">
      <c r="E1638" s="195" t="str">
        <f t="shared" si="42"/>
        <v/>
      </c>
      <c r="N1638" s="202"/>
    </row>
    <row r="1639" spans="5:14" x14ac:dyDescent="0.45">
      <c r="E1639" s="195" t="str">
        <f t="shared" si="42"/>
        <v/>
      </c>
      <c r="N1639" s="202"/>
    </row>
    <row r="1640" spans="5:14" x14ac:dyDescent="0.45">
      <c r="E1640" s="195" t="str">
        <f t="shared" si="42"/>
        <v/>
      </c>
      <c r="N1640" s="202"/>
    </row>
    <row r="1641" spans="5:14" x14ac:dyDescent="0.45">
      <c r="E1641" s="195" t="str">
        <f t="shared" si="42"/>
        <v/>
      </c>
      <c r="N1641" s="202"/>
    </row>
    <row r="1642" spans="5:14" x14ac:dyDescent="0.45">
      <c r="E1642" s="195" t="str">
        <f t="shared" si="42"/>
        <v/>
      </c>
      <c r="N1642" s="202"/>
    </row>
    <row r="1643" spans="5:14" x14ac:dyDescent="0.45">
      <c r="E1643" s="195" t="str">
        <f t="shared" si="42"/>
        <v/>
      </c>
      <c r="N1643" s="202"/>
    </row>
    <row r="1644" spans="5:14" x14ac:dyDescent="0.45">
      <c r="E1644" s="195" t="str">
        <f t="shared" si="42"/>
        <v/>
      </c>
      <c r="N1644" s="202"/>
    </row>
    <row r="1645" spans="5:14" x14ac:dyDescent="0.45">
      <c r="E1645" s="195" t="str">
        <f t="shared" si="42"/>
        <v/>
      </c>
      <c r="N1645" s="202"/>
    </row>
    <row r="1646" spans="5:14" x14ac:dyDescent="0.45">
      <c r="E1646" s="195" t="str">
        <f t="shared" ref="E1646:E1709" si="43">IF(LEN(B642)&gt;0,B642,"")</f>
        <v/>
      </c>
      <c r="N1646" s="202"/>
    </row>
    <row r="1647" spans="5:14" x14ac:dyDescent="0.45">
      <c r="E1647" s="195" t="str">
        <f t="shared" si="43"/>
        <v/>
      </c>
      <c r="N1647" s="202"/>
    </row>
    <row r="1648" spans="5:14" x14ac:dyDescent="0.45">
      <c r="E1648" s="195" t="str">
        <f t="shared" si="43"/>
        <v/>
      </c>
      <c r="N1648" s="202"/>
    </row>
    <row r="1649" spans="5:14" x14ac:dyDescent="0.45">
      <c r="E1649" s="195" t="str">
        <f t="shared" si="43"/>
        <v/>
      </c>
      <c r="N1649" s="202"/>
    </row>
    <row r="1650" spans="5:14" x14ac:dyDescent="0.45">
      <c r="E1650" s="195" t="str">
        <f t="shared" si="43"/>
        <v/>
      </c>
      <c r="N1650" s="202"/>
    </row>
    <row r="1651" spans="5:14" x14ac:dyDescent="0.45">
      <c r="E1651" s="195" t="str">
        <f t="shared" si="43"/>
        <v/>
      </c>
      <c r="N1651" s="202"/>
    </row>
    <row r="1652" spans="5:14" x14ac:dyDescent="0.45">
      <c r="E1652" s="195" t="str">
        <f t="shared" si="43"/>
        <v/>
      </c>
      <c r="N1652" s="202"/>
    </row>
    <row r="1653" spans="5:14" x14ac:dyDescent="0.45">
      <c r="E1653" s="195" t="str">
        <f t="shared" si="43"/>
        <v/>
      </c>
      <c r="N1653" s="202"/>
    </row>
    <row r="1654" spans="5:14" x14ac:dyDescent="0.45">
      <c r="E1654" s="195" t="str">
        <f t="shared" si="43"/>
        <v/>
      </c>
      <c r="N1654" s="202"/>
    </row>
    <row r="1655" spans="5:14" x14ac:dyDescent="0.45">
      <c r="E1655" s="195" t="str">
        <f t="shared" si="43"/>
        <v/>
      </c>
      <c r="N1655" s="202"/>
    </row>
    <row r="1656" spans="5:14" x14ac:dyDescent="0.45">
      <c r="E1656" s="195" t="str">
        <f t="shared" si="43"/>
        <v/>
      </c>
      <c r="N1656" s="202"/>
    </row>
    <row r="1657" spans="5:14" x14ac:dyDescent="0.45">
      <c r="E1657" s="195" t="str">
        <f t="shared" si="43"/>
        <v/>
      </c>
      <c r="N1657" s="202"/>
    </row>
    <row r="1658" spans="5:14" x14ac:dyDescent="0.45">
      <c r="E1658" s="195" t="str">
        <f t="shared" si="43"/>
        <v/>
      </c>
      <c r="N1658" s="202"/>
    </row>
    <row r="1659" spans="5:14" x14ac:dyDescent="0.45">
      <c r="E1659" s="195" t="str">
        <f t="shared" si="43"/>
        <v/>
      </c>
      <c r="N1659" s="202"/>
    </row>
    <row r="1660" spans="5:14" x14ac:dyDescent="0.45">
      <c r="E1660" s="195" t="str">
        <f t="shared" si="43"/>
        <v/>
      </c>
      <c r="N1660" s="202"/>
    </row>
    <row r="1661" spans="5:14" x14ac:dyDescent="0.45">
      <c r="E1661" s="195" t="str">
        <f t="shared" si="43"/>
        <v/>
      </c>
      <c r="N1661" s="202"/>
    </row>
    <row r="1662" spans="5:14" x14ac:dyDescent="0.45">
      <c r="E1662" s="195" t="str">
        <f t="shared" si="43"/>
        <v/>
      </c>
      <c r="N1662" s="202"/>
    </row>
    <row r="1663" spans="5:14" x14ac:dyDescent="0.45">
      <c r="E1663" s="195" t="str">
        <f t="shared" si="43"/>
        <v/>
      </c>
      <c r="N1663" s="202"/>
    </row>
    <row r="1664" spans="5:14" x14ac:dyDescent="0.45">
      <c r="E1664" s="195" t="str">
        <f t="shared" si="43"/>
        <v/>
      </c>
      <c r="N1664" s="202"/>
    </row>
    <row r="1665" spans="5:14" x14ac:dyDescent="0.45">
      <c r="E1665" s="195" t="str">
        <f t="shared" si="43"/>
        <v/>
      </c>
      <c r="N1665" s="202"/>
    </row>
    <row r="1666" spans="5:14" x14ac:dyDescent="0.45">
      <c r="E1666" s="195" t="str">
        <f t="shared" si="43"/>
        <v/>
      </c>
      <c r="N1666" s="202"/>
    </row>
    <row r="1667" spans="5:14" x14ac:dyDescent="0.45">
      <c r="E1667" s="195" t="str">
        <f t="shared" si="43"/>
        <v/>
      </c>
      <c r="N1667" s="202"/>
    </row>
    <row r="1668" spans="5:14" x14ac:dyDescent="0.45">
      <c r="E1668" s="195" t="str">
        <f t="shared" si="43"/>
        <v/>
      </c>
      <c r="N1668" s="202"/>
    </row>
    <row r="1669" spans="5:14" x14ac:dyDescent="0.45">
      <c r="E1669" s="195" t="str">
        <f t="shared" si="43"/>
        <v/>
      </c>
      <c r="N1669" s="202"/>
    </row>
    <row r="1670" spans="5:14" x14ac:dyDescent="0.45">
      <c r="E1670" s="195" t="str">
        <f t="shared" si="43"/>
        <v/>
      </c>
      <c r="N1670" s="202"/>
    </row>
    <row r="1671" spans="5:14" x14ac:dyDescent="0.45">
      <c r="E1671" s="195" t="str">
        <f t="shared" si="43"/>
        <v/>
      </c>
      <c r="N1671" s="202"/>
    </row>
    <row r="1672" spans="5:14" x14ac:dyDescent="0.45">
      <c r="E1672" s="195" t="str">
        <f t="shared" si="43"/>
        <v/>
      </c>
      <c r="N1672" s="202"/>
    </row>
    <row r="1673" spans="5:14" x14ac:dyDescent="0.45">
      <c r="E1673" s="195" t="str">
        <f t="shared" si="43"/>
        <v/>
      </c>
      <c r="N1673" s="202"/>
    </row>
    <row r="1674" spans="5:14" x14ac:dyDescent="0.45">
      <c r="E1674" s="195" t="str">
        <f t="shared" si="43"/>
        <v/>
      </c>
      <c r="N1674" s="202"/>
    </row>
    <row r="1675" spans="5:14" x14ac:dyDescent="0.45">
      <c r="E1675" s="195" t="str">
        <f t="shared" si="43"/>
        <v/>
      </c>
      <c r="N1675" s="202"/>
    </row>
    <row r="1676" spans="5:14" x14ac:dyDescent="0.45">
      <c r="E1676" s="195" t="str">
        <f t="shared" si="43"/>
        <v/>
      </c>
      <c r="N1676" s="202"/>
    </row>
    <row r="1677" spans="5:14" x14ac:dyDescent="0.45">
      <c r="E1677" s="195" t="str">
        <f t="shared" si="43"/>
        <v/>
      </c>
      <c r="N1677" s="202"/>
    </row>
    <row r="1678" spans="5:14" x14ac:dyDescent="0.45">
      <c r="E1678" s="195" t="str">
        <f t="shared" si="43"/>
        <v/>
      </c>
      <c r="N1678" s="202"/>
    </row>
    <row r="1679" spans="5:14" x14ac:dyDescent="0.45">
      <c r="E1679" s="195" t="str">
        <f t="shared" si="43"/>
        <v/>
      </c>
      <c r="N1679" s="202"/>
    </row>
    <row r="1680" spans="5:14" x14ac:dyDescent="0.45">
      <c r="E1680" s="195" t="str">
        <f t="shared" si="43"/>
        <v/>
      </c>
      <c r="N1680" s="202"/>
    </row>
    <row r="1681" spans="5:14" x14ac:dyDescent="0.45">
      <c r="E1681" s="195" t="str">
        <f t="shared" si="43"/>
        <v/>
      </c>
      <c r="N1681" s="202"/>
    </row>
    <row r="1682" spans="5:14" x14ac:dyDescent="0.45">
      <c r="E1682" s="195" t="str">
        <f t="shared" si="43"/>
        <v/>
      </c>
      <c r="N1682" s="202"/>
    </row>
    <row r="1683" spans="5:14" x14ac:dyDescent="0.45">
      <c r="E1683" s="195" t="str">
        <f t="shared" si="43"/>
        <v/>
      </c>
      <c r="N1683" s="202"/>
    </row>
    <row r="1684" spans="5:14" x14ac:dyDescent="0.45">
      <c r="E1684" s="195" t="str">
        <f t="shared" si="43"/>
        <v/>
      </c>
      <c r="N1684" s="202"/>
    </row>
    <row r="1685" spans="5:14" x14ac:dyDescent="0.45">
      <c r="E1685" s="195" t="str">
        <f t="shared" si="43"/>
        <v/>
      </c>
      <c r="N1685" s="202"/>
    </row>
    <row r="1686" spans="5:14" x14ac:dyDescent="0.45">
      <c r="E1686" s="195" t="str">
        <f t="shared" si="43"/>
        <v/>
      </c>
      <c r="N1686" s="202"/>
    </row>
    <row r="1687" spans="5:14" x14ac:dyDescent="0.45">
      <c r="E1687" s="195" t="str">
        <f t="shared" si="43"/>
        <v/>
      </c>
      <c r="N1687" s="202"/>
    </row>
    <row r="1688" spans="5:14" x14ac:dyDescent="0.45">
      <c r="E1688" s="195" t="str">
        <f t="shared" si="43"/>
        <v/>
      </c>
      <c r="N1688" s="202"/>
    </row>
    <row r="1689" spans="5:14" x14ac:dyDescent="0.45">
      <c r="E1689" s="195" t="str">
        <f t="shared" si="43"/>
        <v/>
      </c>
      <c r="N1689" s="202"/>
    </row>
    <row r="1690" spans="5:14" x14ac:dyDescent="0.45">
      <c r="E1690" s="195" t="str">
        <f t="shared" si="43"/>
        <v/>
      </c>
      <c r="N1690" s="202"/>
    </row>
    <row r="1691" spans="5:14" x14ac:dyDescent="0.45">
      <c r="E1691" s="195" t="str">
        <f t="shared" si="43"/>
        <v/>
      </c>
      <c r="N1691" s="202"/>
    </row>
    <row r="1692" spans="5:14" x14ac:dyDescent="0.45">
      <c r="E1692" s="195" t="str">
        <f t="shared" si="43"/>
        <v/>
      </c>
      <c r="N1692" s="202"/>
    </row>
    <row r="1693" spans="5:14" x14ac:dyDescent="0.45">
      <c r="E1693" s="195" t="str">
        <f t="shared" si="43"/>
        <v/>
      </c>
      <c r="N1693" s="202"/>
    </row>
    <row r="1694" spans="5:14" x14ac:dyDescent="0.45">
      <c r="E1694" s="195" t="str">
        <f t="shared" si="43"/>
        <v/>
      </c>
      <c r="N1694" s="202"/>
    </row>
    <row r="1695" spans="5:14" x14ac:dyDescent="0.45">
      <c r="E1695" s="195" t="str">
        <f t="shared" si="43"/>
        <v/>
      </c>
      <c r="N1695" s="202"/>
    </row>
    <row r="1696" spans="5:14" x14ac:dyDescent="0.45">
      <c r="E1696" s="195" t="str">
        <f t="shared" si="43"/>
        <v/>
      </c>
      <c r="N1696" s="202"/>
    </row>
    <row r="1697" spans="5:14" x14ac:dyDescent="0.45">
      <c r="E1697" s="195" t="str">
        <f t="shared" si="43"/>
        <v/>
      </c>
      <c r="N1697" s="202"/>
    </row>
    <row r="1698" spans="5:14" x14ac:dyDescent="0.45">
      <c r="E1698" s="195" t="str">
        <f t="shared" si="43"/>
        <v/>
      </c>
      <c r="N1698" s="202"/>
    </row>
    <row r="1699" spans="5:14" x14ac:dyDescent="0.45">
      <c r="E1699" s="195" t="str">
        <f t="shared" si="43"/>
        <v/>
      </c>
      <c r="N1699" s="202"/>
    </row>
    <row r="1700" spans="5:14" x14ac:dyDescent="0.45">
      <c r="E1700" s="195" t="str">
        <f t="shared" si="43"/>
        <v/>
      </c>
      <c r="N1700" s="202"/>
    </row>
    <row r="1701" spans="5:14" x14ac:dyDescent="0.45">
      <c r="E1701" s="195" t="str">
        <f t="shared" si="43"/>
        <v/>
      </c>
      <c r="N1701" s="202"/>
    </row>
    <row r="1702" spans="5:14" x14ac:dyDescent="0.45">
      <c r="E1702" s="195" t="str">
        <f t="shared" si="43"/>
        <v/>
      </c>
      <c r="N1702" s="202"/>
    </row>
    <row r="1703" spans="5:14" x14ac:dyDescent="0.45">
      <c r="E1703" s="195" t="str">
        <f t="shared" si="43"/>
        <v/>
      </c>
      <c r="N1703" s="202"/>
    </row>
    <row r="1704" spans="5:14" x14ac:dyDescent="0.45">
      <c r="E1704" s="195" t="str">
        <f t="shared" si="43"/>
        <v/>
      </c>
      <c r="N1704" s="202"/>
    </row>
    <row r="1705" spans="5:14" x14ac:dyDescent="0.45">
      <c r="E1705" s="195" t="str">
        <f t="shared" si="43"/>
        <v/>
      </c>
      <c r="N1705" s="202"/>
    </row>
    <row r="1706" spans="5:14" x14ac:dyDescent="0.45">
      <c r="E1706" s="195" t="str">
        <f t="shared" si="43"/>
        <v/>
      </c>
      <c r="N1706" s="202"/>
    </row>
    <row r="1707" spans="5:14" x14ac:dyDescent="0.45">
      <c r="E1707" s="195" t="str">
        <f t="shared" si="43"/>
        <v/>
      </c>
      <c r="N1707" s="202"/>
    </row>
    <row r="1708" spans="5:14" x14ac:dyDescent="0.45">
      <c r="E1708" s="195" t="str">
        <f t="shared" si="43"/>
        <v/>
      </c>
      <c r="N1708" s="202"/>
    </row>
    <row r="1709" spans="5:14" x14ac:dyDescent="0.45">
      <c r="E1709" s="195" t="str">
        <f t="shared" si="43"/>
        <v/>
      </c>
      <c r="N1709" s="202"/>
    </row>
    <row r="1710" spans="5:14" x14ac:dyDescent="0.45">
      <c r="E1710" s="195" t="str">
        <f t="shared" ref="E1710:E1773" si="44">IF(LEN(B706)&gt;0,B706,"")</f>
        <v/>
      </c>
      <c r="N1710" s="202"/>
    </row>
    <row r="1711" spans="5:14" x14ac:dyDescent="0.45">
      <c r="E1711" s="195" t="str">
        <f t="shared" si="44"/>
        <v/>
      </c>
      <c r="N1711" s="202"/>
    </row>
    <row r="1712" spans="5:14" x14ac:dyDescent="0.45">
      <c r="E1712" s="195" t="str">
        <f t="shared" si="44"/>
        <v/>
      </c>
      <c r="N1712" s="202"/>
    </row>
    <row r="1713" spans="5:14" x14ac:dyDescent="0.45">
      <c r="E1713" s="195" t="str">
        <f t="shared" si="44"/>
        <v/>
      </c>
      <c r="N1713" s="202"/>
    </row>
    <row r="1714" spans="5:14" x14ac:dyDescent="0.45">
      <c r="E1714" s="195" t="str">
        <f t="shared" si="44"/>
        <v/>
      </c>
      <c r="N1714" s="202"/>
    </row>
    <row r="1715" spans="5:14" x14ac:dyDescent="0.45">
      <c r="E1715" s="195" t="str">
        <f t="shared" si="44"/>
        <v/>
      </c>
      <c r="N1715" s="202"/>
    </row>
    <row r="1716" spans="5:14" x14ac:dyDescent="0.45">
      <c r="E1716" s="195" t="str">
        <f t="shared" si="44"/>
        <v/>
      </c>
      <c r="N1716" s="202"/>
    </row>
    <row r="1717" spans="5:14" x14ac:dyDescent="0.45">
      <c r="E1717" s="195" t="str">
        <f t="shared" si="44"/>
        <v/>
      </c>
      <c r="N1717" s="202"/>
    </row>
    <row r="1718" spans="5:14" x14ac:dyDescent="0.45">
      <c r="E1718" s="195" t="str">
        <f t="shared" si="44"/>
        <v/>
      </c>
      <c r="N1718" s="202"/>
    </row>
    <row r="1719" spans="5:14" x14ac:dyDescent="0.45">
      <c r="E1719" s="195" t="str">
        <f t="shared" si="44"/>
        <v/>
      </c>
      <c r="N1719" s="202"/>
    </row>
    <row r="1720" spans="5:14" x14ac:dyDescent="0.45">
      <c r="E1720" s="195" t="str">
        <f t="shared" si="44"/>
        <v/>
      </c>
      <c r="N1720" s="202"/>
    </row>
    <row r="1721" spans="5:14" x14ac:dyDescent="0.45">
      <c r="E1721" s="195" t="str">
        <f t="shared" si="44"/>
        <v/>
      </c>
      <c r="N1721" s="202"/>
    </row>
    <row r="1722" spans="5:14" x14ac:dyDescent="0.45">
      <c r="E1722" s="195" t="str">
        <f t="shared" si="44"/>
        <v/>
      </c>
      <c r="N1722" s="202"/>
    </row>
    <row r="1723" spans="5:14" x14ac:dyDescent="0.45">
      <c r="E1723" s="195" t="str">
        <f t="shared" si="44"/>
        <v/>
      </c>
      <c r="N1723" s="202"/>
    </row>
    <row r="1724" spans="5:14" x14ac:dyDescent="0.45">
      <c r="E1724" s="195" t="str">
        <f t="shared" si="44"/>
        <v/>
      </c>
      <c r="N1724" s="202"/>
    </row>
    <row r="1725" spans="5:14" x14ac:dyDescent="0.45">
      <c r="E1725" s="195" t="str">
        <f t="shared" si="44"/>
        <v/>
      </c>
      <c r="N1725" s="202"/>
    </row>
    <row r="1726" spans="5:14" x14ac:dyDescent="0.45">
      <c r="E1726" s="195" t="str">
        <f t="shared" si="44"/>
        <v/>
      </c>
      <c r="N1726" s="202"/>
    </row>
    <row r="1727" spans="5:14" x14ac:dyDescent="0.45">
      <c r="E1727" s="195" t="str">
        <f t="shared" si="44"/>
        <v/>
      </c>
      <c r="N1727" s="202"/>
    </row>
    <row r="1728" spans="5:14" x14ac:dyDescent="0.45">
      <c r="E1728" s="195" t="str">
        <f t="shared" si="44"/>
        <v/>
      </c>
      <c r="N1728" s="202"/>
    </row>
    <row r="1729" spans="5:14" x14ac:dyDescent="0.45">
      <c r="E1729" s="195" t="str">
        <f t="shared" si="44"/>
        <v/>
      </c>
      <c r="N1729" s="202"/>
    </row>
    <row r="1730" spans="5:14" x14ac:dyDescent="0.45">
      <c r="E1730" s="195" t="str">
        <f t="shared" si="44"/>
        <v/>
      </c>
      <c r="N1730" s="202"/>
    </row>
    <row r="1731" spans="5:14" x14ac:dyDescent="0.45">
      <c r="E1731" s="195" t="str">
        <f t="shared" si="44"/>
        <v/>
      </c>
      <c r="N1731" s="202"/>
    </row>
    <row r="1732" spans="5:14" x14ac:dyDescent="0.45">
      <c r="E1732" s="195" t="str">
        <f t="shared" si="44"/>
        <v/>
      </c>
      <c r="N1732" s="202"/>
    </row>
    <row r="1733" spans="5:14" x14ac:dyDescent="0.45">
      <c r="E1733" s="195" t="str">
        <f t="shared" si="44"/>
        <v/>
      </c>
      <c r="N1733" s="202"/>
    </row>
    <row r="1734" spans="5:14" x14ac:dyDescent="0.45">
      <c r="E1734" s="195" t="str">
        <f t="shared" si="44"/>
        <v/>
      </c>
      <c r="N1734" s="202"/>
    </row>
    <row r="1735" spans="5:14" x14ac:dyDescent="0.45">
      <c r="E1735" s="195" t="str">
        <f t="shared" si="44"/>
        <v/>
      </c>
      <c r="N1735" s="202"/>
    </row>
    <row r="1736" spans="5:14" x14ac:dyDescent="0.45">
      <c r="E1736" s="195" t="str">
        <f t="shared" si="44"/>
        <v/>
      </c>
      <c r="N1736" s="202"/>
    </row>
    <row r="1737" spans="5:14" x14ac:dyDescent="0.45">
      <c r="E1737" s="195" t="str">
        <f t="shared" si="44"/>
        <v/>
      </c>
      <c r="N1737" s="202"/>
    </row>
    <row r="1738" spans="5:14" x14ac:dyDescent="0.45">
      <c r="E1738" s="195" t="str">
        <f t="shared" si="44"/>
        <v/>
      </c>
      <c r="N1738" s="202"/>
    </row>
    <row r="1739" spans="5:14" x14ac:dyDescent="0.45">
      <c r="E1739" s="195" t="str">
        <f t="shared" si="44"/>
        <v/>
      </c>
      <c r="N1739" s="202"/>
    </row>
    <row r="1740" spans="5:14" x14ac:dyDescent="0.45">
      <c r="E1740" s="195" t="str">
        <f t="shared" si="44"/>
        <v/>
      </c>
      <c r="N1740" s="202"/>
    </row>
    <row r="1741" spans="5:14" x14ac:dyDescent="0.45">
      <c r="E1741" s="195" t="str">
        <f t="shared" si="44"/>
        <v/>
      </c>
      <c r="N1741" s="202"/>
    </row>
    <row r="1742" spans="5:14" x14ac:dyDescent="0.45">
      <c r="E1742" s="195" t="str">
        <f t="shared" si="44"/>
        <v/>
      </c>
      <c r="N1742" s="202"/>
    </row>
    <row r="1743" spans="5:14" x14ac:dyDescent="0.45">
      <c r="E1743" s="195" t="str">
        <f t="shared" si="44"/>
        <v/>
      </c>
      <c r="N1743" s="202"/>
    </row>
    <row r="1744" spans="5:14" x14ac:dyDescent="0.45">
      <c r="E1744" s="195" t="str">
        <f t="shared" si="44"/>
        <v/>
      </c>
      <c r="N1744" s="202"/>
    </row>
    <row r="1745" spans="5:14" x14ac:dyDescent="0.45">
      <c r="E1745" s="195" t="str">
        <f t="shared" si="44"/>
        <v/>
      </c>
      <c r="N1745" s="202"/>
    </row>
    <row r="1746" spans="5:14" x14ac:dyDescent="0.45">
      <c r="E1746" s="195" t="str">
        <f t="shared" si="44"/>
        <v/>
      </c>
      <c r="N1746" s="202"/>
    </row>
    <row r="1747" spans="5:14" x14ac:dyDescent="0.45">
      <c r="E1747" s="195" t="str">
        <f t="shared" si="44"/>
        <v/>
      </c>
      <c r="N1747" s="202"/>
    </row>
    <row r="1748" spans="5:14" x14ac:dyDescent="0.45">
      <c r="E1748" s="195" t="str">
        <f t="shared" si="44"/>
        <v/>
      </c>
      <c r="N1748" s="202"/>
    </row>
    <row r="1749" spans="5:14" x14ac:dyDescent="0.45">
      <c r="E1749" s="195" t="str">
        <f t="shared" si="44"/>
        <v/>
      </c>
      <c r="N1749" s="202"/>
    </row>
    <row r="1750" spans="5:14" x14ac:dyDescent="0.45">
      <c r="E1750" s="195" t="str">
        <f t="shared" si="44"/>
        <v/>
      </c>
      <c r="N1750" s="202"/>
    </row>
    <row r="1751" spans="5:14" x14ac:dyDescent="0.45">
      <c r="E1751" s="195" t="str">
        <f t="shared" si="44"/>
        <v/>
      </c>
      <c r="N1751" s="202"/>
    </row>
    <row r="1752" spans="5:14" x14ac:dyDescent="0.45">
      <c r="E1752" s="195" t="str">
        <f t="shared" si="44"/>
        <v/>
      </c>
      <c r="N1752" s="202"/>
    </row>
    <row r="1753" spans="5:14" x14ac:dyDescent="0.45">
      <c r="E1753" s="195" t="str">
        <f t="shared" si="44"/>
        <v/>
      </c>
      <c r="N1753" s="202"/>
    </row>
    <row r="1754" spans="5:14" x14ac:dyDescent="0.45">
      <c r="E1754" s="195" t="str">
        <f t="shared" si="44"/>
        <v/>
      </c>
      <c r="N1754" s="202"/>
    </row>
    <row r="1755" spans="5:14" x14ac:dyDescent="0.45">
      <c r="E1755" s="195" t="str">
        <f t="shared" si="44"/>
        <v/>
      </c>
      <c r="N1755" s="202"/>
    </row>
    <row r="1756" spans="5:14" x14ac:dyDescent="0.45">
      <c r="E1756" s="195" t="str">
        <f t="shared" si="44"/>
        <v/>
      </c>
      <c r="N1756" s="202"/>
    </row>
    <row r="1757" spans="5:14" x14ac:dyDescent="0.45">
      <c r="E1757" s="195" t="str">
        <f t="shared" si="44"/>
        <v/>
      </c>
      <c r="N1757" s="202"/>
    </row>
    <row r="1758" spans="5:14" x14ac:dyDescent="0.45">
      <c r="E1758" s="195" t="str">
        <f t="shared" si="44"/>
        <v/>
      </c>
      <c r="N1758" s="202"/>
    </row>
    <row r="1759" spans="5:14" x14ac:dyDescent="0.45">
      <c r="E1759" s="195" t="str">
        <f t="shared" si="44"/>
        <v/>
      </c>
      <c r="N1759" s="202"/>
    </row>
    <row r="1760" spans="5:14" x14ac:dyDescent="0.45">
      <c r="E1760" s="195" t="str">
        <f t="shared" si="44"/>
        <v/>
      </c>
      <c r="N1760" s="202"/>
    </row>
    <row r="1761" spans="5:14" x14ac:dyDescent="0.45">
      <c r="E1761" s="195" t="str">
        <f t="shared" si="44"/>
        <v/>
      </c>
      <c r="N1761" s="202"/>
    </row>
    <row r="1762" spans="5:14" x14ac:dyDescent="0.45">
      <c r="E1762" s="195" t="str">
        <f t="shared" si="44"/>
        <v/>
      </c>
      <c r="N1762" s="202"/>
    </row>
    <row r="1763" spans="5:14" x14ac:dyDescent="0.45">
      <c r="E1763" s="195" t="str">
        <f t="shared" si="44"/>
        <v/>
      </c>
      <c r="N1763" s="202"/>
    </row>
    <row r="1764" spans="5:14" x14ac:dyDescent="0.45">
      <c r="E1764" s="195" t="str">
        <f t="shared" si="44"/>
        <v/>
      </c>
      <c r="N1764" s="202"/>
    </row>
    <row r="1765" spans="5:14" x14ac:dyDescent="0.45">
      <c r="E1765" s="195" t="str">
        <f t="shared" si="44"/>
        <v/>
      </c>
      <c r="N1765" s="202"/>
    </row>
    <row r="1766" spans="5:14" x14ac:dyDescent="0.45">
      <c r="E1766" s="195" t="str">
        <f t="shared" si="44"/>
        <v/>
      </c>
      <c r="N1766" s="202"/>
    </row>
    <row r="1767" spans="5:14" x14ac:dyDescent="0.45">
      <c r="E1767" s="195" t="str">
        <f t="shared" si="44"/>
        <v/>
      </c>
      <c r="N1767" s="202"/>
    </row>
    <row r="1768" spans="5:14" x14ac:dyDescent="0.45">
      <c r="E1768" s="195" t="str">
        <f t="shared" si="44"/>
        <v/>
      </c>
      <c r="N1768" s="202"/>
    </row>
    <row r="1769" spans="5:14" x14ac:dyDescent="0.45">
      <c r="E1769" s="195" t="str">
        <f t="shared" si="44"/>
        <v/>
      </c>
      <c r="N1769" s="202"/>
    </row>
    <row r="1770" spans="5:14" x14ac:dyDescent="0.45">
      <c r="E1770" s="195" t="str">
        <f t="shared" si="44"/>
        <v/>
      </c>
      <c r="N1770" s="202"/>
    </row>
    <row r="1771" spans="5:14" x14ac:dyDescent="0.45">
      <c r="E1771" s="195" t="str">
        <f t="shared" si="44"/>
        <v/>
      </c>
      <c r="N1771" s="202"/>
    </row>
    <row r="1772" spans="5:14" x14ac:dyDescent="0.45">
      <c r="E1772" s="195" t="str">
        <f t="shared" si="44"/>
        <v/>
      </c>
      <c r="N1772" s="202"/>
    </row>
    <row r="1773" spans="5:14" x14ac:dyDescent="0.45">
      <c r="E1773" s="195" t="str">
        <f t="shared" si="44"/>
        <v/>
      </c>
      <c r="N1773" s="202"/>
    </row>
    <row r="1774" spans="5:14" x14ac:dyDescent="0.45">
      <c r="E1774" s="195" t="str">
        <f t="shared" ref="E1774:E1837" si="45">IF(LEN(B770)&gt;0,B770,"")</f>
        <v/>
      </c>
      <c r="N1774" s="202"/>
    </row>
    <row r="1775" spans="5:14" x14ac:dyDescent="0.45">
      <c r="E1775" s="195" t="str">
        <f t="shared" si="45"/>
        <v/>
      </c>
      <c r="N1775" s="202"/>
    </row>
    <row r="1776" spans="5:14" x14ac:dyDescent="0.45">
      <c r="E1776" s="195" t="str">
        <f t="shared" si="45"/>
        <v/>
      </c>
      <c r="N1776" s="202"/>
    </row>
    <row r="1777" spans="5:14" x14ac:dyDescent="0.45">
      <c r="E1777" s="195" t="str">
        <f t="shared" si="45"/>
        <v/>
      </c>
      <c r="N1777" s="202"/>
    </row>
    <row r="1778" spans="5:14" x14ac:dyDescent="0.45">
      <c r="E1778" s="195" t="str">
        <f t="shared" si="45"/>
        <v/>
      </c>
      <c r="N1778" s="202"/>
    </row>
    <row r="1779" spans="5:14" x14ac:dyDescent="0.45">
      <c r="E1779" s="195" t="str">
        <f t="shared" si="45"/>
        <v/>
      </c>
      <c r="N1779" s="202"/>
    </row>
    <row r="1780" spans="5:14" x14ac:dyDescent="0.45">
      <c r="E1780" s="195" t="str">
        <f t="shared" si="45"/>
        <v/>
      </c>
      <c r="N1780" s="202"/>
    </row>
    <row r="1781" spans="5:14" x14ac:dyDescent="0.45">
      <c r="E1781" s="195" t="str">
        <f t="shared" si="45"/>
        <v/>
      </c>
      <c r="N1781" s="202"/>
    </row>
    <row r="1782" spans="5:14" x14ac:dyDescent="0.45">
      <c r="E1782" s="195" t="str">
        <f t="shared" si="45"/>
        <v/>
      </c>
      <c r="N1782" s="202"/>
    </row>
    <row r="1783" spans="5:14" x14ac:dyDescent="0.45">
      <c r="E1783" s="195" t="str">
        <f t="shared" si="45"/>
        <v/>
      </c>
      <c r="N1783" s="202"/>
    </row>
    <row r="1784" spans="5:14" x14ac:dyDescent="0.45">
      <c r="E1784" s="195" t="str">
        <f t="shared" si="45"/>
        <v/>
      </c>
      <c r="N1784" s="202"/>
    </row>
    <row r="1785" spans="5:14" x14ac:dyDescent="0.45">
      <c r="E1785" s="195" t="str">
        <f t="shared" si="45"/>
        <v/>
      </c>
      <c r="N1785" s="202"/>
    </row>
    <row r="1786" spans="5:14" x14ac:dyDescent="0.45">
      <c r="E1786" s="195" t="str">
        <f t="shared" si="45"/>
        <v/>
      </c>
      <c r="N1786" s="202"/>
    </row>
    <row r="1787" spans="5:14" x14ac:dyDescent="0.45">
      <c r="E1787" s="195" t="str">
        <f t="shared" si="45"/>
        <v/>
      </c>
      <c r="N1787" s="202"/>
    </row>
    <row r="1788" spans="5:14" x14ac:dyDescent="0.45">
      <c r="E1788" s="195" t="str">
        <f t="shared" si="45"/>
        <v/>
      </c>
      <c r="N1788" s="202"/>
    </row>
    <row r="1789" spans="5:14" x14ac:dyDescent="0.45">
      <c r="E1789" s="195" t="str">
        <f t="shared" si="45"/>
        <v/>
      </c>
      <c r="N1789" s="202"/>
    </row>
    <row r="1790" spans="5:14" x14ac:dyDescent="0.45">
      <c r="E1790" s="195" t="str">
        <f t="shared" si="45"/>
        <v/>
      </c>
      <c r="N1790" s="202"/>
    </row>
    <row r="1791" spans="5:14" x14ac:dyDescent="0.45">
      <c r="E1791" s="195" t="str">
        <f t="shared" si="45"/>
        <v/>
      </c>
      <c r="N1791" s="202"/>
    </row>
    <row r="1792" spans="5:14" x14ac:dyDescent="0.45">
      <c r="E1792" s="195" t="str">
        <f t="shared" si="45"/>
        <v/>
      </c>
      <c r="N1792" s="202"/>
    </row>
    <row r="1793" spans="5:14" x14ac:dyDescent="0.45">
      <c r="E1793" s="195" t="str">
        <f t="shared" si="45"/>
        <v/>
      </c>
      <c r="N1793" s="202"/>
    </row>
    <row r="1794" spans="5:14" x14ac:dyDescent="0.45">
      <c r="E1794" s="195" t="str">
        <f t="shared" si="45"/>
        <v/>
      </c>
      <c r="N1794" s="202"/>
    </row>
    <row r="1795" spans="5:14" x14ac:dyDescent="0.45">
      <c r="E1795" s="195" t="str">
        <f t="shared" si="45"/>
        <v/>
      </c>
      <c r="N1795" s="202"/>
    </row>
    <row r="1796" spans="5:14" x14ac:dyDescent="0.45">
      <c r="E1796" s="195" t="str">
        <f t="shared" si="45"/>
        <v/>
      </c>
      <c r="N1796" s="202"/>
    </row>
    <row r="1797" spans="5:14" x14ac:dyDescent="0.45">
      <c r="E1797" s="195" t="str">
        <f t="shared" si="45"/>
        <v/>
      </c>
      <c r="N1797" s="202"/>
    </row>
    <row r="1798" spans="5:14" x14ac:dyDescent="0.45">
      <c r="E1798" s="195" t="str">
        <f t="shared" si="45"/>
        <v/>
      </c>
      <c r="N1798" s="202"/>
    </row>
    <row r="1799" spans="5:14" x14ac:dyDescent="0.45">
      <c r="E1799" s="195" t="str">
        <f t="shared" si="45"/>
        <v/>
      </c>
      <c r="N1799" s="202"/>
    </row>
    <row r="1800" spans="5:14" x14ac:dyDescent="0.45">
      <c r="E1800" s="195" t="str">
        <f t="shared" si="45"/>
        <v/>
      </c>
      <c r="N1800" s="202"/>
    </row>
    <row r="1801" spans="5:14" x14ac:dyDescent="0.45">
      <c r="E1801" s="195" t="str">
        <f t="shared" si="45"/>
        <v/>
      </c>
      <c r="N1801" s="202"/>
    </row>
    <row r="1802" spans="5:14" x14ac:dyDescent="0.45">
      <c r="E1802" s="195" t="str">
        <f t="shared" si="45"/>
        <v/>
      </c>
      <c r="N1802" s="202"/>
    </row>
    <row r="1803" spans="5:14" x14ac:dyDescent="0.45">
      <c r="E1803" s="195" t="str">
        <f t="shared" si="45"/>
        <v/>
      </c>
      <c r="N1803" s="202"/>
    </row>
    <row r="1804" spans="5:14" x14ac:dyDescent="0.45">
      <c r="E1804" s="195" t="str">
        <f t="shared" si="45"/>
        <v/>
      </c>
      <c r="N1804" s="202"/>
    </row>
    <row r="1805" spans="5:14" x14ac:dyDescent="0.45">
      <c r="E1805" s="195" t="str">
        <f t="shared" si="45"/>
        <v/>
      </c>
      <c r="N1805" s="202"/>
    </row>
    <row r="1806" spans="5:14" x14ac:dyDescent="0.45">
      <c r="E1806" s="195" t="str">
        <f t="shared" si="45"/>
        <v/>
      </c>
      <c r="N1806" s="202"/>
    </row>
    <row r="1807" spans="5:14" x14ac:dyDescent="0.45">
      <c r="E1807" s="195" t="str">
        <f t="shared" si="45"/>
        <v/>
      </c>
      <c r="N1807" s="202"/>
    </row>
    <row r="1808" spans="5:14" x14ac:dyDescent="0.45">
      <c r="E1808" s="195" t="str">
        <f t="shared" si="45"/>
        <v/>
      </c>
      <c r="N1808" s="202"/>
    </row>
    <row r="1809" spans="5:14" x14ac:dyDescent="0.45">
      <c r="E1809" s="195" t="str">
        <f t="shared" si="45"/>
        <v/>
      </c>
      <c r="N1809" s="202"/>
    </row>
    <row r="1810" spans="5:14" x14ac:dyDescent="0.45">
      <c r="E1810" s="195" t="str">
        <f t="shared" si="45"/>
        <v/>
      </c>
      <c r="N1810" s="202"/>
    </row>
    <row r="1811" spans="5:14" x14ac:dyDescent="0.45">
      <c r="E1811" s="195" t="str">
        <f t="shared" si="45"/>
        <v/>
      </c>
      <c r="N1811" s="202"/>
    </row>
    <row r="1812" spans="5:14" x14ac:dyDescent="0.45">
      <c r="E1812" s="195" t="str">
        <f t="shared" si="45"/>
        <v/>
      </c>
      <c r="N1812" s="202"/>
    </row>
    <row r="1813" spans="5:14" x14ac:dyDescent="0.45">
      <c r="E1813" s="195" t="str">
        <f t="shared" si="45"/>
        <v/>
      </c>
      <c r="N1813" s="202"/>
    </row>
    <row r="1814" spans="5:14" x14ac:dyDescent="0.45">
      <c r="E1814" s="195" t="str">
        <f t="shared" si="45"/>
        <v/>
      </c>
      <c r="N1814" s="202"/>
    </row>
    <row r="1815" spans="5:14" x14ac:dyDescent="0.45">
      <c r="E1815" s="195" t="str">
        <f t="shared" si="45"/>
        <v/>
      </c>
      <c r="N1815" s="202"/>
    </row>
    <row r="1816" spans="5:14" x14ac:dyDescent="0.45">
      <c r="E1816" s="195" t="str">
        <f t="shared" si="45"/>
        <v/>
      </c>
      <c r="N1816" s="202"/>
    </row>
    <row r="1817" spans="5:14" x14ac:dyDescent="0.45">
      <c r="E1817" s="195" t="str">
        <f t="shared" si="45"/>
        <v/>
      </c>
      <c r="N1817" s="202"/>
    </row>
    <row r="1818" spans="5:14" x14ac:dyDescent="0.45">
      <c r="E1818" s="195" t="str">
        <f t="shared" si="45"/>
        <v/>
      </c>
      <c r="N1818" s="202"/>
    </row>
    <row r="1819" spans="5:14" x14ac:dyDescent="0.45">
      <c r="E1819" s="195" t="str">
        <f t="shared" si="45"/>
        <v/>
      </c>
      <c r="N1819" s="202"/>
    </row>
    <row r="1820" spans="5:14" x14ac:dyDescent="0.45">
      <c r="E1820" s="195" t="str">
        <f t="shared" si="45"/>
        <v/>
      </c>
      <c r="N1820" s="202"/>
    </row>
    <row r="1821" spans="5:14" x14ac:dyDescent="0.45">
      <c r="E1821" s="195" t="str">
        <f t="shared" si="45"/>
        <v/>
      </c>
      <c r="N1821" s="202"/>
    </row>
    <row r="1822" spans="5:14" x14ac:dyDescent="0.45">
      <c r="E1822" s="195" t="str">
        <f t="shared" si="45"/>
        <v/>
      </c>
      <c r="N1822" s="202"/>
    </row>
    <row r="1823" spans="5:14" x14ac:dyDescent="0.45">
      <c r="E1823" s="195" t="str">
        <f t="shared" si="45"/>
        <v/>
      </c>
      <c r="N1823" s="202"/>
    </row>
    <row r="1824" spans="5:14" x14ac:dyDescent="0.45">
      <c r="E1824" s="195" t="str">
        <f t="shared" si="45"/>
        <v/>
      </c>
      <c r="N1824" s="202"/>
    </row>
    <row r="1825" spans="5:5" x14ac:dyDescent="0.45">
      <c r="E1825" s="195" t="str">
        <f t="shared" si="45"/>
        <v/>
      </c>
    </row>
    <row r="1826" spans="5:5" x14ac:dyDescent="0.45">
      <c r="E1826" s="195" t="str">
        <f t="shared" si="45"/>
        <v/>
      </c>
    </row>
    <row r="1827" spans="5:5" x14ac:dyDescent="0.45">
      <c r="E1827" s="195" t="str">
        <f t="shared" si="45"/>
        <v/>
      </c>
    </row>
    <row r="1828" spans="5:5" x14ac:dyDescent="0.45">
      <c r="E1828" s="195" t="str">
        <f t="shared" si="45"/>
        <v/>
      </c>
    </row>
    <row r="1829" spans="5:5" x14ac:dyDescent="0.45">
      <c r="E1829" s="195" t="str">
        <f t="shared" si="45"/>
        <v/>
      </c>
    </row>
    <row r="1830" spans="5:5" x14ac:dyDescent="0.45">
      <c r="E1830" s="195" t="str">
        <f t="shared" si="45"/>
        <v/>
      </c>
    </row>
    <row r="1831" spans="5:5" x14ac:dyDescent="0.45">
      <c r="E1831" s="195" t="str">
        <f t="shared" si="45"/>
        <v/>
      </c>
    </row>
    <row r="1832" spans="5:5" x14ac:dyDescent="0.45">
      <c r="E1832" s="195" t="str">
        <f t="shared" si="45"/>
        <v/>
      </c>
    </row>
    <row r="1833" spans="5:5" x14ac:dyDescent="0.45">
      <c r="E1833" s="195" t="str">
        <f t="shared" si="45"/>
        <v/>
      </c>
    </row>
    <row r="1834" spans="5:5" x14ac:dyDescent="0.45">
      <c r="E1834" s="195" t="str">
        <f t="shared" si="45"/>
        <v/>
      </c>
    </row>
    <row r="1835" spans="5:5" x14ac:dyDescent="0.45">
      <c r="E1835" s="195" t="str">
        <f t="shared" si="45"/>
        <v/>
      </c>
    </row>
    <row r="1836" spans="5:5" x14ac:dyDescent="0.45">
      <c r="E1836" s="195" t="str">
        <f t="shared" si="45"/>
        <v/>
      </c>
    </row>
    <row r="1837" spans="5:5" x14ac:dyDescent="0.45">
      <c r="E1837" s="195" t="str">
        <f t="shared" si="45"/>
        <v/>
      </c>
    </row>
    <row r="1838" spans="5:5" x14ac:dyDescent="0.45">
      <c r="E1838" s="195" t="str">
        <f t="shared" ref="E1838:E1901" si="46">IF(LEN(B834)&gt;0,B834,"")</f>
        <v/>
      </c>
    </row>
    <row r="1839" spans="5:5" x14ac:dyDescent="0.45">
      <c r="E1839" s="195" t="str">
        <f t="shared" si="46"/>
        <v/>
      </c>
    </row>
    <row r="1840" spans="5:5" x14ac:dyDescent="0.45">
      <c r="E1840" s="195" t="str">
        <f t="shared" si="46"/>
        <v/>
      </c>
    </row>
    <row r="1841" spans="5:5" x14ac:dyDescent="0.45">
      <c r="E1841" s="195" t="str">
        <f t="shared" si="46"/>
        <v/>
      </c>
    </row>
    <row r="1842" spans="5:5" x14ac:dyDescent="0.45">
      <c r="E1842" s="195" t="str">
        <f t="shared" si="46"/>
        <v/>
      </c>
    </row>
    <row r="1843" spans="5:5" x14ac:dyDescent="0.45">
      <c r="E1843" s="195" t="str">
        <f t="shared" si="46"/>
        <v/>
      </c>
    </row>
    <row r="1844" spans="5:5" x14ac:dyDescent="0.45">
      <c r="E1844" s="195" t="str">
        <f t="shared" si="46"/>
        <v/>
      </c>
    </row>
    <row r="1845" spans="5:5" x14ac:dyDescent="0.45">
      <c r="E1845" s="195" t="str">
        <f t="shared" si="46"/>
        <v/>
      </c>
    </row>
    <row r="1846" spans="5:5" x14ac:dyDescent="0.45">
      <c r="E1846" s="195" t="str">
        <f t="shared" si="46"/>
        <v/>
      </c>
    </row>
    <row r="1847" spans="5:5" x14ac:dyDescent="0.45">
      <c r="E1847" s="195" t="str">
        <f t="shared" si="46"/>
        <v/>
      </c>
    </row>
    <row r="1848" spans="5:5" x14ac:dyDescent="0.45">
      <c r="E1848" s="195" t="str">
        <f t="shared" si="46"/>
        <v/>
      </c>
    </row>
    <row r="1849" spans="5:5" x14ac:dyDescent="0.45">
      <c r="E1849" s="195" t="str">
        <f t="shared" si="46"/>
        <v/>
      </c>
    </row>
    <row r="1850" spans="5:5" x14ac:dyDescent="0.45">
      <c r="E1850" s="195" t="str">
        <f t="shared" si="46"/>
        <v/>
      </c>
    </row>
    <row r="1851" spans="5:5" x14ac:dyDescent="0.45">
      <c r="E1851" s="195" t="str">
        <f t="shared" si="46"/>
        <v/>
      </c>
    </row>
    <row r="1852" spans="5:5" x14ac:dyDescent="0.45">
      <c r="E1852" s="195" t="str">
        <f t="shared" si="46"/>
        <v/>
      </c>
    </row>
    <row r="1853" spans="5:5" x14ac:dyDescent="0.45">
      <c r="E1853" s="195" t="str">
        <f t="shared" si="46"/>
        <v/>
      </c>
    </row>
    <row r="1854" spans="5:5" x14ac:dyDescent="0.45">
      <c r="E1854" s="195" t="str">
        <f t="shared" si="46"/>
        <v/>
      </c>
    </row>
    <row r="1855" spans="5:5" x14ac:dyDescent="0.45">
      <c r="E1855" s="195" t="str">
        <f t="shared" si="46"/>
        <v/>
      </c>
    </row>
    <row r="1856" spans="5:5" x14ac:dyDescent="0.45">
      <c r="E1856" s="195" t="str">
        <f t="shared" si="46"/>
        <v/>
      </c>
    </row>
    <row r="1857" spans="5:5" x14ac:dyDescent="0.45">
      <c r="E1857" s="195" t="str">
        <f t="shared" si="46"/>
        <v/>
      </c>
    </row>
    <row r="1858" spans="5:5" x14ac:dyDescent="0.45">
      <c r="E1858" s="195" t="str">
        <f t="shared" si="46"/>
        <v/>
      </c>
    </row>
    <row r="1859" spans="5:5" x14ac:dyDescent="0.45">
      <c r="E1859" s="195" t="str">
        <f t="shared" si="46"/>
        <v/>
      </c>
    </row>
    <row r="1860" spans="5:5" x14ac:dyDescent="0.45">
      <c r="E1860" s="195" t="str">
        <f t="shared" si="46"/>
        <v/>
      </c>
    </row>
    <row r="1861" spans="5:5" x14ac:dyDescent="0.45">
      <c r="E1861" s="195" t="str">
        <f t="shared" si="46"/>
        <v/>
      </c>
    </row>
    <row r="1862" spans="5:5" x14ac:dyDescent="0.45">
      <c r="E1862" s="195" t="str">
        <f t="shared" si="46"/>
        <v/>
      </c>
    </row>
    <row r="1863" spans="5:5" x14ac:dyDescent="0.45">
      <c r="E1863" s="195" t="str">
        <f t="shared" si="46"/>
        <v/>
      </c>
    </row>
    <row r="1864" spans="5:5" x14ac:dyDescent="0.45">
      <c r="E1864" s="195" t="str">
        <f t="shared" si="46"/>
        <v/>
      </c>
    </row>
    <row r="1865" spans="5:5" x14ac:dyDescent="0.45">
      <c r="E1865" s="195" t="str">
        <f t="shared" si="46"/>
        <v/>
      </c>
    </row>
    <row r="1866" spans="5:5" x14ac:dyDescent="0.45">
      <c r="E1866" s="195" t="str">
        <f t="shared" si="46"/>
        <v/>
      </c>
    </row>
    <row r="1867" spans="5:5" x14ac:dyDescent="0.45">
      <c r="E1867" s="195" t="str">
        <f t="shared" si="46"/>
        <v/>
      </c>
    </row>
    <row r="1868" spans="5:5" x14ac:dyDescent="0.45">
      <c r="E1868" s="195" t="str">
        <f t="shared" si="46"/>
        <v/>
      </c>
    </row>
    <row r="1869" spans="5:5" x14ac:dyDescent="0.45">
      <c r="E1869" s="195" t="str">
        <f t="shared" si="46"/>
        <v/>
      </c>
    </row>
    <row r="1870" spans="5:5" x14ac:dyDescent="0.45">
      <c r="E1870" s="195" t="str">
        <f t="shared" si="46"/>
        <v/>
      </c>
    </row>
    <row r="1871" spans="5:5" x14ac:dyDescent="0.45">
      <c r="E1871" s="195" t="str">
        <f t="shared" si="46"/>
        <v/>
      </c>
    </row>
    <row r="1872" spans="5:5" x14ac:dyDescent="0.45">
      <c r="E1872" s="195" t="str">
        <f t="shared" si="46"/>
        <v/>
      </c>
    </row>
    <row r="1873" spans="5:5" x14ac:dyDescent="0.45">
      <c r="E1873" s="195" t="str">
        <f t="shared" si="46"/>
        <v/>
      </c>
    </row>
    <row r="1874" spans="5:5" x14ac:dyDescent="0.45">
      <c r="E1874" s="195" t="str">
        <f t="shared" si="46"/>
        <v/>
      </c>
    </row>
    <row r="1875" spans="5:5" x14ac:dyDescent="0.45">
      <c r="E1875" s="195" t="str">
        <f t="shared" si="46"/>
        <v/>
      </c>
    </row>
    <row r="1876" spans="5:5" x14ac:dyDescent="0.45">
      <c r="E1876" s="195" t="str">
        <f t="shared" si="46"/>
        <v/>
      </c>
    </row>
    <row r="1877" spans="5:5" x14ac:dyDescent="0.45">
      <c r="E1877" s="195" t="str">
        <f t="shared" si="46"/>
        <v/>
      </c>
    </row>
    <row r="1878" spans="5:5" x14ac:dyDescent="0.45">
      <c r="E1878" s="195" t="str">
        <f t="shared" si="46"/>
        <v/>
      </c>
    </row>
    <row r="1879" spans="5:5" x14ac:dyDescent="0.45">
      <c r="E1879" s="195" t="str">
        <f t="shared" si="46"/>
        <v/>
      </c>
    </row>
    <row r="1880" spans="5:5" x14ac:dyDescent="0.45">
      <c r="E1880" s="195" t="str">
        <f t="shared" si="46"/>
        <v/>
      </c>
    </row>
    <row r="1881" spans="5:5" x14ac:dyDescent="0.45">
      <c r="E1881" s="195" t="str">
        <f t="shared" si="46"/>
        <v/>
      </c>
    </row>
    <row r="1882" spans="5:5" x14ac:dyDescent="0.45">
      <c r="E1882" s="195" t="str">
        <f t="shared" si="46"/>
        <v/>
      </c>
    </row>
    <row r="1883" spans="5:5" x14ac:dyDescent="0.45">
      <c r="E1883" s="195" t="str">
        <f t="shared" si="46"/>
        <v/>
      </c>
    </row>
    <row r="1884" spans="5:5" x14ac:dyDescent="0.45">
      <c r="E1884" s="195" t="str">
        <f t="shared" si="46"/>
        <v/>
      </c>
    </row>
    <row r="1885" spans="5:5" x14ac:dyDescent="0.45">
      <c r="E1885" s="195" t="str">
        <f t="shared" si="46"/>
        <v/>
      </c>
    </row>
    <row r="1886" spans="5:5" x14ac:dyDescent="0.45">
      <c r="E1886" s="195" t="str">
        <f t="shared" si="46"/>
        <v/>
      </c>
    </row>
    <row r="1887" spans="5:5" x14ac:dyDescent="0.45">
      <c r="E1887" s="195" t="str">
        <f t="shared" si="46"/>
        <v/>
      </c>
    </row>
    <row r="1888" spans="5:5" x14ac:dyDescent="0.45">
      <c r="E1888" s="195" t="str">
        <f t="shared" si="46"/>
        <v/>
      </c>
    </row>
    <row r="1889" spans="5:5" x14ac:dyDescent="0.45">
      <c r="E1889" s="195" t="str">
        <f t="shared" si="46"/>
        <v/>
      </c>
    </row>
    <row r="1890" spans="5:5" x14ac:dyDescent="0.45">
      <c r="E1890" s="195" t="str">
        <f t="shared" si="46"/>
        <v/>
      </c>
    </row>
    <row r="1891" spans="5:5" x14ac:dyDescent="0.45">
      <c r="E1891" s="195" t="str">
        <f t="shared" si="46"/>
        <v/>
      </c>
    </row>
    <row r="1892" spans="5:5" x14ac:dyDescent="0.45">
      <c r="E1892" s="195" t="str">
        <f t="shared" si="46"/>
        <v/>
      </c>
    </row>
    <row r="1893" spans="5:5" x14ac:dyDescent="0.45">
      <c r="E1893" s="195" t="str">
        <f t="shared" si="46"/>
        <v/>
      </c>
    </row>
    <row r="1894" spans="5:5" x14ac:dyDescent="0.45">
      <c r="E1894" s="195" t="str">
        <f t="shared" si="46"/>
        <v/>
      </c>
    </row>
    <row r="1895" spans="5:5" x14ac:dyDescent="0.45">
      <c r="E1895" s="195" t="str">
        <f t="shared" si="46"/>
        <v/>
      </c>
    </row>
    <row r="1896" spans="5:5" x14ac:dyDescent="0.45">
      <c r="E1896" s="195" t="str">
        <f t="shared" si="46"/>
        <v/>
      </c>
    </row>
    <row r="1897" spans="5:5" x14ac:dyDescent="0.45">
      <c r="E1897" s="195" t="str">
        <f t="shared" si="46"/>
        <v/>
      </c>
    </row>
    <row r="1898" spans="5:5" x14ac:dyDescent="0.45">
      <c r="E1898" s="195" t="str">
        <f t="shared" si="46"/>
        <v/>
      </c>
    </row>
    <row r="1899" spans="5:5" x14ac:dyDescent="0.45">
      <c r="E1899" s="195" t="str">
        <f t="shared" si="46"/>
        <v/>
      </c>
    </row>
    <row r="1900" spans="5:5" x14ac:dyDescent="0.45">
      <c r="E1900" s="195" t="str">
        <f t="shared" si="46"/>
        <v/>
      </c>
    </row>
    <row r="1901" spans="5:5" x14ac:dyDescent="0.45">
      <c r="E1901" s="195" t="str">
        <f t="shared" si="46"/>
        <v/>
      </c>
    </row>
    <row r="1902" spans="5:5" x14ac:dyDescent="0.45">
      <c r="E1902" s="195" t="str">
        <f t="shared" ref="E1902:E1965" si="47">IF(LEN(B898)&gt;0,B898,"")</f>
        <v/>
      </c>
    </row>
    <row r="1903" spans="5:5" x14ac:dyDescent="0.45">
      <c r="E1903" s="195" t="str">
        <f t="shared" si="47"/>
        <v/>
      </c>
    </row>
    <row r="1904" spans="5:5" x14ac:dyDescent="0.45">
      <c r="E1904" s="195" t="str">
        <f t="shared" si="47"/>
        <v/>
      </c>
    </row>
    <row r="1905" spans="5:5" x14ac:dyDescent="0.45">
      <c r="E1905" s="195" t="str">
        <f t="shared" si="47"/>
        <v/>
      </c>
    </row>
    <row r="1906" spans="5:5" x14ac:dyDescent="0.45">
      <c r="E1906" s="195" t="str">
        <f t="shared" si="47"/>
        <v/>
      </c>
    </row>
    <row r="1907" spans="5:5" x14ac:dyDescent="0.45">
      <c r="E1907" s="195" t="str">
        <f t="shared" si="47"/>
        <v/>
      </c>
    </row>
    <row r="1908" spans="5:5" x14ac:dyDescent="0.45">
      <c r="E1908" s="195" t="str">
        <f t="shared" si="47"/>
        <v/>
      </c>
    </row>
    <row r="1909" spans="5:5" x14ac:dyDescent="0.45">
      <c r="E1909" s="195" t="str">
        <f t="shared" si="47"/>
        <v/>
      </c>
    </row>
    <row r="1910" spans="5:5" x14ac:dyDescent="0.45">
      <c r="E1910" s="195" t="str">
        <f t="shared" si="47"/>
        <v/>
      </c>
    </row>
    <row r="1911" spans="5:5" x14ac:dyDescent="0.45">
      <c r="E1911" s="195" t="str">
        <f t="shared" si="47"/>
        <v/>
      </c>
    </row>
    <row r="1912" spans="5:5" x14ac:dyDescent="0.45">
      <c r="E1912" s="195" t="str">
        <f t="shared" si="47"/>
        <v/>
      </c>
    </row>
    <row r="1913" spans="5:5" x14ac:dyDescent="0.45">
      <c r="E1913" s="195" t="str">
        <f t="shared" si="47"/>
        <v/>
      </c>
    </row>
    <row r="1914" spans="5:5" x14ac:dyDescent="0.45">
      <c r="E1914" s="195" t="str">
        <f t="shared" si="47"/>
        <v/>
      </c>
    </row>
    <row r="1915" spans="5:5" x14ac:dyDescent="0.45">
      <c r="E1915" s="195" t="str">
        <f t="shared" si="47"/>
        <v/>
      </c>
    </row>
    <row r="1916" spans="5:5" x14ac:dyDescent="0.45">
      <c r="E1916" s="195" t="str">
        <f t="shared" si="47"/>
        <v/>
      </c>
    </row>
    <row r="1917" spans="5:5" x14ac:dyDescent="0.45">
      <c r="E1917" s="195" t="str">
        <f t="shared" si="47"/>
        <v/>
      </c>
    </row>
    <row r="1918" spans="5:5" x14ac:dyDescent="0.45">
      <c r="E1918" s="195" t="str">
        <f t="shared" si="47"/>
        <v/>
      </c>
    </row>
    <row r="1919" spans="5:5" x14ac:dyDescent="0.45">
      <c r="E1919" s="195" t="str">
        <f t="shared" si="47"/>
        <v/>
      </c>
    </row>
    <row r="1920" spans="5:5" x14ac:dyDescent="0.45">
      <c r="E1920" s="195" t="str">
        <f t="shared" si="47"/>
        <v/>
      </c>
    </row>
    <row r="1921" spans="5:5" x14ac:dyDescent="0.45">
      <c r="E1921" s="195" t="str">
        <f t="shared" si="47"/>
        <v/>
      </c>
    </row>
    <row r="1922" spans="5:5" x14ac:dyDescent="0.45">
      <c r="E1922" s="195" t="str">
        <f t="shared" si="47"/>
        <v/>
      </c>
    </row>
    <row r="1923" spans="5:5" x14ac:dyDescent="0.45">
      <c r="E1923" s="195" t="str">
        <f t="shared" si="47"/>
        <v/>
      </c>
    </row>
    <row r="1924" spans="5:5" x14ac:dyDescent="0.45">
      <c r="E1924" s="195" t="str">
        <f t="shared" si="47"/>
        <v/>
      </c>
    </row>
    <row r="1925" spans="5:5" x14ac:dyDescent="0.45">
      <c r="E1925" s="195" t="str">
        <f t="shared" si="47"/>
        <v/>
      </c>
    </row>
    <row r="1926" spans="5:5" x14ac:dyDescent="0.45">
      <c r="E1926" s="195" t="str">
        <f t="shared" si="47"/>
        <v/>
      </c>
    </row>
    <row r="1927" spans="5:5" x14ac:dyDescent="0.45">
      <c r="E1927" s="195" t="str">
        <f t="shared" si="47"/>
        <v/>
      </c>
    </row>
    <row r="1928" spans="5:5" x14ac:dyDescent="0.45">
      <c r="E1928" s="195" t="str">
        <f t="shared" si="47"/>
        <v/>
      </c>
    </row>
    <row r="1929" spans="5:5" x14ac:dyDescent="0.45">
      <c r="E1929" s="195" t="str">
        <f t="shared" si="47"/>
        <v/>
      </c>
    </row>
    <row r="1930" spans="5:5" x14ac:dyDescent="0.45">
      <c r="E1930" s="195" t="str">
        <f t="shared" si="47"/>
        <v/>
      </c>
    </row>
    <row r="1931" spans="5:5" x14ac:dyDescent="0.45">
      <c r="E1931" s="195" t="str">
        <f t="shared" si="47"/>
        <v/>
      </c>
    </row>
    <row r="1932" spans="5:5" x14ac:dyDescent="0.45">
      <c r="E1932" s="195" t="str">
        <f t="shared" si="47"/>
        <v/>
      </c>
    </row>
    <row r="1933" spans="5:5" x14ac:dyDescent="0.45">
      <c r="E1933" s="195" t="str">
        <f t="shared" si="47"/>
        <v/>
      </c>
    </row>
    <row r="1934" spans="5:5" x14ac:dyDescent="0.45">
      <c r="E1934" s="195" t="str">
        <f t="shared" si="47"/>
        <v/>
      </c>
    </row>
    <row r="1935" spans="5:5" x14ac:dyDescent="0.45">
      <c r="E1935" s="195" t="str">
        <f t="shared" si="47"/>
        <v/>
      </c>
    </row>
    <row r="1936" spans="5:5" x14ac:dyDescent="0.45">
      <c r="E1936" s="195" t="str">
        <f t="shared" si="47"/>
        <v/>
      </c>
    </row>
    <row r="1937" spans="5:5" x14ac:dyDescent="0.45">
      <c r="E1937" s="195" t="str">
        <f t="shared" si="47"/>
        <v/>
      </c>
    </row>
    <row r="1938" spans="5:5" x14ac:dyDescent="0.45">
      <c r="E1938" s="195" t="str">
        <f t="shared" si="47"/>
        <v/>
      </c>
    </row>
    <row r="1939" spans="5:5" x14ac:dyDescent="0.45">
      <c r="E1939" s="195" t="str">
        <f t="shared" si="47"/>
        <v/>
      </c>
    </row>
    <row r="1940" spans="5:5" x14ac:dyDescent="0.45">
      <c r="E1940" s="195" t="str">
        <f t="shared" si="47"/>
        <v/>
      </c>
    </row>
    <row r="1941" spans="5:5" x14ac:dyDescent="0.45">
      <c r="E1941" s="195" t="str">
        <f t="shared" si="47"/>
        <v/>
      </c>
    </row>
    <row r="1942" spans="5:5" x14ac:dyDescent="0.45">
      <c r="E1942" s="195" t="str">
        <f t="shared" si="47"/>
        <v/>
      </c>
    </row>
    <row r="1943" spans="5:5" x14ac:dyDescent="0.45">
      <c r="E1943" s="195" t="str">
        <f t="shared" si="47"/>
        <v/>
      </c>
    </row>
    <row r="1944" spans="5:5" x14ac:dyDescent="0.45">
      <c r="E1944" s="195" t="str">
        <f t="shared" si="47"/>
        <v/>
      </c>
    </row>
    <row r="1945" spans="5:5" x14ac:dyDescent="0.45">
      <c r="E1945" s="195" t="str">
        <f t="shared" si="47"/>
        <v/>
      </c>
    </row>
    <row r="1946" spans="5:5" x14ac:dyDescent="0.45">
      <c r="E1946" s="195" t="str">
        <f t="shared" si="47"/>
        <v/>
      </c>
    </row>
    <row r="1947" spans="5:5" x14ac:dyDescent="0.45">
      <c r="E1947" s="195" t="str">
        <f t="shared" si="47"/>
        <v/>
      </c>
    </row>
    <row r="1948" spans="5:5" x14ac:dyDescent="0.45">
      <c r="E1948" s="195" t="str">
        <f t="shared" si="47"/>
        <v/>
      </c>
    </row>
    <row r="1949" spans="5:5" x14ac:dyDescent="0.45">
      <c r="E1949" s="195" t="str">
        <f t="shared" si="47"/>
        <v/>
      </c>
    </row>
    <row r="1950" spans="5:5" x14ac:dyDescent="0.45">
      <c r="E1950" s="195" t="str">
        <f t="shared" si="47"/>
        <v/>
      </c>
    </row>
    <row r="1951" spans="5:5" x14ac:dyDescent="0.45">
      <c r="E1951" s="195" t="str">
        <f t="shared" si="47"/>
        <v/>
      </c>
    </row>
    <row r="1952" spans="5:5" x14ac:dyDescent="0.45">
      <c r="E1952" s="195" t="str">
        <f t="shared" si="47"/>
        <v/>
      </c>
    </row>
    <row r="1953" spans="5:5" x14ac:dyDescent="0.45">
      <c r="E1953" s="195" t="str">
        <f t="shared" si="47"/>
        <v/>
      </c>
    </row>
    <row r="1954" spans="5:5" x14ac:dyDescent="0.45">
      <c r="E1954" s="195" t="str">
        <f t="shared" si="47"/>
        <v/>
      </c>
    </row>
    <row r="1955" spans="5:5" x14ac:dyDescent="0.45">
      <c r="E1955" s="195" t="str">
        <f t="shared" si="47"/>
        <v/>
      </c>
    </row>
    <row r="1956" spans="5:5" x14ac:dyDescent="0.45">
      <c r="E1956" s="195" t="str">
        <f t="shared" si="47"/>
        <v/>
      </c>
    </row>
    <row r="1957" spans="5:5" x14ac:dyDescent="0.45">
      <c r="E1957" s="195" t="str">
        <f t="shared" si="47"/>
        <v/>
      </c>
    </row>
    <row r="1958" spans="5:5" x14ac:dyDescent="0.45">
      <c r="E1958" s="195" t="str">
        <f t="shared" si="47"/>
        <v/>
      </c>
    </row>
    <row r="1959" spans="5:5" x14ac:dyDescent="0.45">
      <c r="E1959" s="195" t="str">
        <f t="shared" si="47"/>
        <v/>
      </c>
    </row>
    <row r="1960" spans="5:5" x14ac:dyDescent="0.45">
      <c r="E1960" s="195" t="str">
        <f t="shared" si="47"/>
        <v/>
      </c>
    </row>
    <row r="1961" spans="5:5" x14ac:dyDescent="0.45">
      <c r="E1961" s="195" t="str">
        <f t="shared" si="47"/>
        <v/>
      </c>
    </row>
    <row r="1962" spans="5:5" x14ac:dyDescent="0.45">
      <c r="E1962" s="195" t="str">
        <f t="shared" si="47"/>
        <v/>
      </c>
    </row>
    <row r="1963" spans="5:5" x14ac:dyDescent="0.45">
      <c r="E1963" s="195" t="str">
        <f t="shared" si="47"/>
        <v/>
      </c>
    </row>
    <row r="1964" spans="5:5" x14ac:dyDescent="0.45">
      <c r="E1964" s="195" t="str">
        <f t="shared" si="47"/>
        <v/>
      </c>
    </row>
    <row r="1965" spans="5:5" x14ac:dyDescent="0.45">
      <c r="E1965" s="195" t="str">
        <f t="shared" si="47"/>
        <v/>
      </c>
    </row>
    <row r="1966" spans="5:5" x14ac:dyDescent="0.45">
      <c r="E1966" s="195" t="str">
        <f t="shared" ref="E1966:E2010" si="48">IF(LEN(B962)&gt;0,B962,"")</f>
        <v/>
      </c>
    </row>
    <row r="1967" spans="5:5" x14ac:dyDescent="0.45">
      <c r="E1967" s="195" t="str">
        <f t="shared" si="48"/>
        <v/>
      </c>
    </row>
    <row r="1968" spans="5:5" x14ac:dyDescent="0.45">
      <c r="E1968" s="195" t="str">
        <f t="shared" si="48"/>
        <v/>
      </c>
    </row>
    <row r="1969" spans="5:5" x14ac:dyDescent="0.45">
      <c r="E1969" s="195" t="str">
        <f t="shared" si="48"/>
        <v/>
      </c>
    </row>
    <row r="1970" spans="5:5" x14ac:dyDescent="0.45">
      <c r="E1970" s="195" t="str">
        <f t="shared" si="48"/>
        <v/>
      </c>
    </row>
    <row r="1971" spans="5:5" x14ac:dyDescent="0.45">
      <c r="E1971" s="195" t="str">
        <f t="shared" si="48"/>
        <v/>
      </c>
    </row>
    <row r="1972" spans="5:5" x14ac:dyDescent="0.45">
      <c r="E1972" s="195" t="str">
        <f t="shared" si="48"/>
        <v/>
      </c>
    </row>
    <row r="1973" spans="5:5" x14ac:dyDescent="0.45">
      <c r="E1973" s="195" t="str">
        <f t="shared" si="48"/>
        <v/>
      </c>
    </row>
    <row r="1974" spans="5:5" x14ac:dyDescent="0.45">
      <c r="E1974" s="195" t="str">
        <f t="shared" si="48"/>
        <v/>
      </c>
    </row>
    <row r="1975" spans="5:5" x14ac:dyDescent="0.45">
      <c r="E1975" s="195" t="str">
        <f t="shared" si="48"/>
        <v/>
      </c>
    </row>
    <row r="1976" spans="5:5" x14ac:dyDescent="0.45">
      <c r="E1976" s="195" t="str">
        <f t="shared" si="48"/>
        <v/>
      </c>
    </row>
    <row r="1977" spans="5:5" x14ac:dyDescent="0.45">
      <c r="E1977" s="195" t="str">
        <f t="shared" si="48"/>
        <v/>
      </c>
    </row>
    <row r="1978" spans="5:5" x14ac:dyDescent="0.45">
      <c r="E1978" s="195" t="str">
        <f t="shared" si="48"/>
        <v/>
      </c>
    </row>
    <row r="1979" spans="5:5" x14ac:dyDescent="0.45">
      <c r="E1979" s="195" t="str">
        <f t="shared" si="48"/>
        <v/>
      </c>
    </row>
    <row r="1980" spans="5:5" x14ac:dyDescent="0.45">
      <c r="E1980" s="195" t="str">
        <f t="shared" si="48"/>
        <v/>
      </c>
    </row>
    <row r="1981" spans="5:5" x14ac:dyDescent="0.45">
      <c r="E1981" s="195" t="str">
        <f t="shared" si="48"/>
        <v/>
      </c>
    </row>
    <row r="1982" spans="5:5" x14ac:dyDescent="0.45">
      <c r="E1982" s="195" t="str">
        <f t="shared" si="48"/>
        <v/>
      </c>
    </row>
    <row r="1983" spans="5:5" x14ac:dyDescent="0.45">
      <c r="E1983" s="195" t="str">
        <f t="shared" si="48"/>
        <v/>
      </c>
    </row>
    <row r="1984" spans="5:5" x14ac:dyDescent="0.45">
      <c r="E1984" s="195" t="str">
        <f t="shared" si="48"/>
        <v/>
      </c>
    </row>
    <row r="1985" spans="5:5" x14ac:dyDescent="0.45">
      <c r="E1985" s="195" t="str">
        <f t="shared" si="48"/>
        <v/>
      </c>
    </row>
    <row r="1986" spans="5:5" x14ac:dyDescent="0.45">
      <c r="E1986" s="195" t="str">
        <f t="shared" si="48"/>
        <v/>
      </c>
    </row>
    <row r="1987" spans="5:5" x14ac:dyDescent="0.45">
      <c r="E1987" s="195" t="str">
        <f t="shared" si="48"/>
        <v/>
      </c>
    </row>
    <row r="1988" spans="5:5" x14ac:dyDescent="0.45">
      <c r="E1988" s="195" t="str">
        <f t="shared" si="48"/>
        <v/>
      </c>
    </row>
    <row r="1989" spans="5:5" x14ac:dyDescent="0.45">
      <c r="E1989" s="195" t="str">
        <f t="shared" si="48"/>
        <v/>
      </c>
    </row>
    <row r="1990" spans="5:5" x14ac:dyDescent="0.45">
      <c r="E1990" s="195" t="str">
        <f t="shared" si="48"/>
        <v/>
      </c>
    </row>
    <row r="1991" spans="5:5" x14ac:dyDescent="0.45">
      <c r="E1991" s="195" t="str">
        <f t="shared" si="48"/>
        <v/>
      </c>
    </row>
    <row r="1992" spans="5:5" x14ac:dyDescent="0.45">
      <c r="E1992" s="195" t="str">
        <f t="shared" si="48"/>
        <v/>
      </c>
    </row>
    <row r="1993" spans="5:5" x14ac:dyDescent="0.45">
      <c r="E1993" s="195" t="str">
        <f t="shared" si="48"/>
        <v/>
      </c>
    </row>
    <row r="1994" spans="5:5" x14ac:dyDescent="0.45">
      <c r="E1994" s="195" t="str">
        <f t="shared" si="48"/>
        <v/>
      </c>
    </row>
    <row r="1995" spans="5:5" x14ac:dyDescent="0.45">
      <c r="E1995" s="195" t="str">
        <f t="shared" si="48"/>
        <v/>
      </c>
    </row>
    <row r="1996" spans="5:5" x14ac:dyDescent="0.45">
      <c r="E1996" s="195" t="str">
        <f t="shared" si="48"/>
        <v/>
      </c>
    </row>
    <row r="1997" spans="5:5" x14ac:dyDescent="0.45">
      <c r="E1997" s="195" t="str">
        <f t="shared" si="48"/>
        <v/>
      </c>
    </row>
    <row r="1998" spans="5:5" x14ac:dyDescent="0.45">
      <c r="E1998" s="195" t="str">
        <f t="shared" si="48"/>
        <v/>
      </c>
    </row>
    <row r="1999" spans="5:5" x14ac:dyDescent="0.45">
      <c r="E1999" s="195" t="str">
        <f t="shared" si="48"/>
        <v/>
      </c>
    </row>
    <row r="2000" spans="5:5" x14ac:dyDescent="0.45">
      <c r="E2000" s="195" t="str">
        <f t="shared" si="48"/>
        <v/>
      </c>
    </row>
    <row r="2001" spans="5:5" x14ac:dyDescent="0.45">
      <c r="E2001" s="195" t="str">
        <f t="shared" si="48"/>
        <v/>
      </c>
    </row>
    <row r="2002" spans="5:5" x14ac:dyDescent="0.45">
      <c r="E2002" s="195" t="str">
        <f t="shared" si="48"/>
        <v/>
      </c>
    </row>
    <row r="2003" spans="5:5" x14ac:dyDescent="0.45">
      <c r="E2003" s="195" t="str">
        <f t="shared" si="48"/>
        <v/>
      </c>
    </row>
    <row r="2004" spans="5:5" x14ac:dyDescent="0.45">
      <c r="E2004" s="195" t="str">
        <f t="shared" si="48"/>
        <v/>
      </c>
    </row>
    <row r="2005" spans="5:5" x14ac:dyDescent="0.45">
      <c r="E2005" s="195" t="str">
        <f t="shared" si="48"/>
        <v/>
      </c>
    </row>
    <row r="2006" spans="5:5" x14ac:dyDescent="0.45">
      <c r="E2006" s="195" t="str">
        <f t="shared" si="48"/>
        <v/>
      </c>
    </row>
    <row r="2007" spans="5:5" x14ac:dyDescent="0.45">
      <c r="E2007" s="195" t="str">
        <f t="shared" si="48"/>
        <v/>
      </c>
    </row>
    <row r="2008" spans="5:5" x14ac:dyDescent="0.45">
      <c r="E2008" s="195" t="str">
        <f t="shared" si="48"/>
        <v/>
      </c>
    </row>
    <row r="2009" spans="5:5" x14ac:dyDescent="0.45">
      <c r="E2009" s="195" t="str">
        <f t="shared" si="48"/>
        <v/>
      </c>
    </row>
    <row r="2010" spans="5:5" x14ac:dyDescent="0.45">
      <c r="E2010" s="195" t="str">
        <f t="shared" si="48"/>
        <v/>
      </c>
    </row>
    <row r="2011" spans="5:5" x14ac:dyDescent="0.45">
      <c r="E2011" s="196" t="str">
        <f t="shared" ref="E2011:E2074" si="49">IF(LEN(C2)&gt;0,C2,"")</f>
        <v/>
      </c>
    </row>
    <row r="2012" spans="5:5" x14ac:dyDescent="0.45">
      <c r="E2012" s="195" t="str">
        <f t="shared" si="49"/>
        <v/>
      </c>
    </row>
    <row r="2013" spans="5:5" x14ac:dyDescent="0.45">
      <c r="E2013" s="195" t="str">
        <f t="shared" si="49"/>
        <v/>
      </c>
    </row>
    <row r="2014" spans="5:5" x14ac:dyDescent="0.45">
      <c r="E2014" s="195" t="str">
        <f t="shared" si="49"/>
        <v/>
      </c>
    </row>
    <row r="2015" spans="5:5" x14ac:dyDescent="0.45">
      <c r="E2015" s="195" t="str">
        <f t="shared" si="49"/>
        <v/>
      </c>
    </row>
    <row r="2016" spans="5:5" x14ac:dyDescent="0.45">
      <c r="E2016" s="195" t="str">
        <f t="shared" si="49"/>
        <v/>
      </c>
    </row>
    <row r="2017" spans="5:5" x14ac:dyDescent="0.45">
      <c r="E2017" s="195" t="str">
        <f t="shared" si="49"/>
        <v/>
      </c>
    </row>
    <row r="2018" spans="5:5" x14ac:dyDescent="0.45">
      <c r="E2018" s="195" t="str">
        <f t="shared" si="49"/>
        <v/>
      </c>
    </row>
    <row r="2019" spans="5:5" x14ac:dyDescent="0.45">
      <c r="E2019" s="195" t="str">
        <f t="shared" si="49"/>
        <v/>
      </c>
    </row>
    <row r="2020" spans="5:5" x14ac:dyDescent="0.45">
      <c r="E2020" s="195" t="str">
        <f t="shared" si="49"/>
        <v/>
      </c>
    </row>
    <row r="2021" spans="5:5" x14ac:dyDescent="0.45">
      <c r="E2021" s="195" t="str">
        <f t="shared" si="49"/>
        <v/>
      </c>
    </row>
    <row r="2022" spans="5:5" x14ac:dyDescent="0.45">
      <c r="E2022" s="195" t="str">
        <f t="shared" si="49"/>
        <v/>
      </c>
    </row>
    <row r="2023" spans="5:5" x14ac:dyDescent="0.45">
      <c r="E2023" s="195" t="str">
        <f t="shared" si="49"/>
        <v/>
      </c>
    </row>
    <row r="2024" spans="5:5" x14ac:dyDescent="0.45">
      <c r="E2024" s="195" t="str">
        <f t="shared" si="49"/>
        <v/>
      </c>
    </row>
    <row r="2025" spans="5:5" x14ac:dyDescent="0.45">
      <c r="E2025" s="195" t="str">
        <f t="shared" si="49"/>
        <v/>
      </c>
    </row>
    <row r="2026" spans="5:5" x14ac:dyDescent="0.45">
      <c r="E2026" s="195" t="str">
        <f t="shared" si="49"/>
        <v/>
      </c>
    </row>
    <row r="2027" spans="5:5" x14ac:dyDescent="0.45">
      <c r="E2027" s="195" t="str">
        <f t="shared" si="49"/>
        <v/>
      </c>
    </row>
    <row r="2028" spans="5:5" x14ac:dyDescent="0.45">
      <c r="E2028" s="195" t="str">
        <f t="shared" si="49"/>
        <v/>
      </c>
    </row>
    <row r="2029" spans="5:5" x14ac:dyDescent="0.45">
      <c r="E2029" s="195" t="str">
        <f t="shared" si="49"/>
        <v/>
      </c>
    </row>
    <row r="2030" spans="5:5" x14ac:dyDescent="0.45">
      <c r="E2030" s="195" t="str">
        <f t="shared" si="49"/>
        <v/>
      </c>
    </row>
    <row r="2031" spans="5:5" x14ac:dyDescent="0.45">
      <c r="E2031" s="195" t="str">
        <f t="shared" si="49"/>
        <v/>
      </c>
    </row>
    <row r="2032" spans="5:5" x14ac:dyDescent="0.45">
      <c r="E2032" s="195" t="str">
        <f t="shared" si="49"/>
        <v/>
      </c>
    </row>
    <row r="2033" spans="5:5" x14ac:dyDescent="0.45">
      <c r="E2033" s="195" t="str">
        <f t="shared" si="49"/>
        <v/>
      </c>
    </row>
    <row r="2034" spans="5:5" x14ac:dyDescent="0.45">
      <c r="E2034" s="195" t="str">
        <f t="shared" si="49"/>
        <v/>
      </c>
    </row>
    <row r="2035" spans="5:5" x14ac:dyDescent="0.45">
      <c r="E2035" s="195" t="str">
        <f t="shared" si="49"/>
        <v/>
      </c>
    </row>
    <row r="2036" spans="5:5" x14ac:dyDescent="0.45">
      <c r="E2036" s="195" t="str">
        <f t="shared" si="49"/>
        <v/>
      </c>
    </row>
    <row r="2037" spans="5:5" x14ac:dyDescent="0.45">
      <c r="E2037" s="195" t="str">
        <f t="shared" si="49"/>
        <v/>
      </c>
    </row>
    <row r="2038" spans="5:5" x14ac:dyDescent="0.45">
      <c r="E2038" s="195" t="str">
        <f t="shared" si="49"/>
        <v/>
      </c>
    </row>
    <row r="2039" spans="5:5" x14ac:dyDescent="0.45">
      <c r="E2039" s="195" t="str">
        <f t="shared" si="49"/>
        <v/>
      </c>
    </row>
    <row r="2040" spans="5:5" x14ac:dyDescent="0.45">
      <c r="E2040" s="195" t="str">
        <f t="shared" si="49"/>
        <v/>
      </c>
    </row>
    <row r="2041" spans="5:5" x14ac:dyDescent="0.45">
      <c r="E2041" s="195" t="str">
        <f t="shared" si="49"/>
        <v/>
      </c>
    </row>
    <row r="2042" spans="5:5" x14ac:dyDescent="0.45">
      <c r="E2042" s="195" t="str">
        <f t="shared" si="49"/>
        <v/>
      </c>
    </row>
    <row r="2043" spans="5:5" x14ac:dyDescent="0.45">
      <c r="E2043" s="195" t="str">
        <f t="shared" si="49"/>
        <v/>
      </c>
    </row>
    <row r="2044" spans="5:5" x14ac:dyDescent="0.45">
      <c r="E2044" s="195" t="str">
        <f t="shared" si="49"/>
        <v/>
      </c>
    </row>
    <row r="2045" spans="5:5" x14ac:dyDescent="0.45">
      <c r="E2045" s="195" t="str">
        <f t="shared" si="49"/>
        <v/>
      </c>
    </row>
    <row r="2046" spans="5:5" x14ac:dyDescent="0.45">
      <c r="E2046" s="195" t="str">
        <f t="shared" si="49"/>
        <v/>
      </c>
    </row>
    <row r="2047" spans="5:5" x14ac:dyDescent="0.45">
      <c r="E2047" s="195" t="str">
        <f t="shared" si="49"/>
        <v/>
      </c>
    </row>
    <row r="2048" spans="5:5" x14ac:dyDescent="0.45">
      <c r="E2048" s="195" t="str">
        <f t="shared" si="49"/>
        <v/>
      </c>
    </row>
    <row r="2049" spans="5:5" x14ac:dyDescent="0.45">
      <c r="E2049" s="195" t="str">
        <f t="shared" si="49"/>
        <v/>
      </c>
    </row>
    <row r="2050" spans="5:5" x14ac:dyDescent="0.45">
      <c r="E2050" s="195" t="str">
        <f t="shared" si="49"/>
        <v/>
      </c>
    </row>
    <row r="2051" spans="5:5" x14ac:dyDescent="0.45">
      <c r="E2051" s="195" t="str">
        <f t="shared" si="49"/>
        <v/>
      </c>
    </row>
    <row r="2052" spans="5:5" x14ac:dyDescent="0.45">
      <c r="E2052" s="195" t="str">
        <f t="shared" si="49"/>
        <v/>
      </c>
    </row>
    <row r="2053" spans="5:5" x14ac:dyDescent="0.45">
      <c r="E2053" s="195" t="str">
        <f t="shared" si="49"/>
        <v/>
      </c>
    </row>
    <row r="2054" spans="5:5" x14ac:dyDescent="0.45">
      <c r="E2054" s="195" t="str">
        <f t="shared" si="49"/>
        <v/>
      </c>
    </row>
    <row r="2055" spans="5:5" x14ac:dyDescent="0.45">
      <c r="E2055" s="195" t="str">
        <f t="shared" si="49"/>
        <v/>
      </c>
    </row>
    <row r="2056" spans="5:5" x14ac:dyDescent="0.45">
      <c r="E2056" s="195" t="str">
        <f t="shared" si="49"/>
        <v/>
      </c>
    </row>
    <row r="2057" spans="5:5" x14ac:dyDescent="0.45">
      <c r="E2057" s="195" t="str">
        <f t="shared" si="49"/>
        <v/>
      </c>
    </row>
    <row r="2058" spans="5:5" x14ac:dyDescent="0.45">
      <c r="E2058" s="195" t="str">
        <f t="shared" si="49"/>
        <v/>
      </c>
    </row>
    <row r="2059" spans="5:5" x14ac:dyDescent="0.45">
      <c r="E2059" s="195" t="str">
        <f t="shared" si="49"/>
        <v/>
      </c>
    </row>
    <row r="2060" spans="5:5" x14ac:dyDescent="0.45">
      <c r="E2060" s="195" t="str">
        <f t="shared" si="49"/>
        <v/>
      </c>
    </row>
    <row r="2061" spans="5:5" x14ac:dyDescent="0.45">
      <c r="E2061" s="195" t="str">
        <f t="shared" si="49"/>
        <v/>
      </c>
    </row>
    <row r="2062" spans="5:5" x14ac:dyDescent="0.45">
      <c r="E2062" s="195" t="str">
        <f t="shared" si="49"/>
        <v/>
      </c>
    </row>
    <row r="2063" spans="5:5" x14ac:dyDescent="0.45">
      <c r="E2063" s="195" t="str">
        <f t="shared" si="49"/>
        <v/>
      </c>
    </row>
    <row r="2064" spans="5:5" x14ac:dyDescent="0.45">
      <c r="E2064" s="195" t="str">
        <f t="shared" si="49"/>
        <v/>
      </c>
    </row>
    <row r="2065" spans="5:5" x14ac:dyDescent="0.45">
      <c r="E2065" s="195" t="str">
        <f t="shared" si="49"/>
        <v/>
      </c>
    </row>
    <row r="2066" spans="5:5" x14ac:dyDescent="0.45">
      <c r="E2066" s="195" t="str">
        <f t="shared" si="49"/>
        <v/>
      </c>
    </row>
    <row r="2067" spans="5:5" x14ac:dyDescent="0.45">
      <c r="E2067" s="195" t="str">
        <f t="shared" si="49"/>
        <v/>
      </c>
    </row>
    <row r="2068" spans="5:5" x14ac:dyDescent="0.45">
      <c r="E2068" s="195" t="str">
        <f t="shared" si="49"/>
        <v/>
      </c>
    </row>
    <row r="2069" spans="5:5" x14ac:dyDescent="0.45">
      <c r="E2069" s="195" t="str">
        <f t="shared" si="49"/>
        <v/>
      </c>
    </row>
    <row r="2070" spans="5:5" x14ac:dyDescent="0.45">
      <c r="E2070" s="195" t="str">
        <f t="shared" si="49"/>
        <v/>
      </c>
    </row>
    <row r="2071" spans="5:5" x14ac:dyDescent="0.45">
      <c r="E2071" s="195" t="str">
        <f t="shared" si="49"/>
        <v/>
      </c>
    </row>
    <row r="2072" spans="5:5" x14ac:dyDescent="0.45">
      <c r="E2072" s="195" t="str">
        <f t="shared" si="49"/>
        <v/>
      </c>
    </row>
    <row r="2073" spans="5:5" x14ac:dyDescent="0.45">
      <c r="E2073" s="195" t="str">
        <f t="shared" si="49"/>
        <v/>
      </c>
    </row>
    <row r="2074" spans="5:5" x14ac:dyDescent="0.45">
      <c r="E2074" s="195" t="str">
        <f t="shared" si="49"/>
        <v/>
      </c>
    </row>
    <row r="2075" spans="5:5" x14ac:dyDescent="0.45">
      <c r="E2075" s="195" t="str">
        <f t="shared" ref="E2075:E2138" si="50">IF(LEN(C66)&gt;0,C66,"")</f>
        <v/>
      </c>
    </row>
    <row r="2076" spans="5:5" x14ac:dyDescent="0.45">
      <c r="E2076" s="195" t="str">
        <f t="shared" si="50"/>
        <v/>
      </c>
    </row>
    <row r="2077" spans="5:5" x14ac:dyDescent="0.45">
      <c r="E2077" s="195" t="str">
        <f t="shared" si="50"/>
        <v/>
      </c>
    </row>
    <row r="2078" spans="5:5" x14ac:dyDescent="0.45">
      <c r="E2078" s="195" t="str">
        <f t="shared" si="50"/>
        <v/>
      </c>
    </row>
    <row r="2079" spans="5:5" x14ac:dyDescent="0.45">
      <c r="E2079" s="195" t="str">
        <f t="shared" si="50"/>
        <v/>
      </c>
    </row>
    <row r="2080" spans="5:5" x14ac:dyDescent="0.45">
      <c r="E2080" s="195" t="str">
        <f t="shared" si="50"/>
        <v/>
      </c>
    </row>
    <row r="2081" spans="5:5" x14ac:dyDescent="0.45">
      <c r="E2081" s="195" t="str">
        <f t="shared" si="50"/>
        <v/>
      </c>
    </row>
    <row r="2082" spans="5:5" x14ac:dyDescent="0.45">
      <c r="E2082" s="195" t="str">
        <f t="shared" si="50"/>
        <v/>
      </c>
    </row>
    <row r="2083" spans="5:5" x14ac:dyDescent="0.45">
      <c r="E2083" s="195" t="str">
        <f t="shared" si="50"/>
        <v/>
      </c>
    </row>
    <row r="2084" spans="5:5" x14ac:dyDescent="0.45">
      <c r="E2084" s="195" t="str">
        <f t="shared" si="50"/>
        <v/>
      </c>
    </row>
    <row r="2085" spans="5:5" x14ac:dyDescent="0.45">
      <c r="E2085" s="195" t="str">
        <f t="shared" si="50"/>
        <v/>
      </c>
    </row>
    <row r="2086" spans="5:5" x14ac:dyDescent="0.45">
      <c r="E2086" s="195" t="str">
        <f t="shared" si="50"/>
        <v/>
      </c>
    </row>
    <row r="2087" spans="5:5" x14ac:dyDescent="0.45">
      <c r="E2087" s="195" t="str">
        <f t="shared" si="50"/>
        <v/>
      </c>
    </row>
    <row r="2088" spans="5:5" x14ac:dyDescent="0.45">
      <c r="E2088" s="195" t="str">
        <f t="shared" si="50"/>
        <v/>
      </c>
    </row>
    <row r="2089" spans="5:5" x14ac:dyDescent="0.45">
      <c r="E2089" s="195" t="str">
        <f t="shared" si="50"/>
        <v/>
      </c>
    </row>
    <row r="2090" spans="5:5" x14ac:dyDescent="0.45">
      <c r="E2090" s="195" t="str">
        <f t="shared" si="50"/>
        <v/>
      </c>
    </row>
    <row r="2091" spans="5:5" x14ac:dyDescent="0.45">
      <c r="E2091" s="195" t="str">
        <f t="shared" si="50"/>
        <v/>
      </c>
    </row>
    <row r="2092" spans="5:5" x14ac:dyDescent="0.45">
      <c r="E2092" s="195" t="str">
        <f t="shared" si="50"/>
        <v/>
      </c>
    </row>
    <row r="2093" spans="5:5" x14ac:dyDescent="0.45">
      <c r="E2093" s="195" t="str">
        <f t="shared" si="50"/>
        <v/>
      </c>
    </row>
    <row r="2094" spans="5:5" x14ac:dyDescent="0.45">
      <c r="E2094" s="195" t="str">
        <f t="shared" si="50"/>
        <v/>
      </c>
    </row>
    <row r="2095" spans="5:5" x14ac:dyDescent="0.45">
      <c r="E2095" s="195" t="str">
        <f t="shared" si="50"/>
        <v/>
      </c>
    </row>
    <row r="2096" spans="5:5" x14ac:dyDescent="0.45">
      <c r="E2096" s="195" t="str">
        <f t="shared" si="50"/>
        <v/>
      </c>
    </row>
    <row r="2097" spans="5:5" x14ac:dyDescent="0.45">
      <c r="E2097" s="195" t="str">
        <f t="shared" si="50"/>
        <v/>
      </c>
    </row>
    <row r="2098" spans="5:5" x14ac:dyDescent="0.45">
      <c r="E2098" s="195" t="str">
        <f t="shared" si="50"/>
        <v/>
      </c>
    </row>
    <row r="2099" spans="5:5" x14ac:dyDescent="0.45">
      <c r="E2099" s="195" t="str">
        <f t="shared" si="50"/>
        <v/>
      </c>
    </row>
    <row r="2100" spans="5:5" x14ac:dyDescent="0.45">
      <c r="E2100" s="195" t="str">
        <f t="shared" si="50"/>
        <v/>
      </c>
    </row>
    <row r="2101" spans="5:5" x14ac:dyDescent="0.45">
      <c r="E2101" s="195" t="str">
        <f t="shared" si="50"/>
        <v/>
      </c>
    </row>
    <row r="2102" spans="5:5" x14ac:dyDescent="0.45">
      <c r="E2102" s="195" t="str">
        <f t="shared" si="50"/>
        <v/>
      </c>
    </row>
    <row r="2103" spans="5:5" x14ac:dyDescent="0.45">
      <c r="E2103" s="195" t="str">
        <f t="shared" si="50"/>
        <v/>
      </c>
    </row>
    <row r="2104" spans="5:5" x14ac:dyDescent="0.45">
      <c r="E2104" s="195" t="str">
        <f t="shared" si="50"/>
        <v/>
      </c>
    </row>
    <row r="2105" spans="5:5" x14ac:dyDescent="0.45">
      <c r="E2105" s="195" t="str">
        <f t="shared" si="50"/>
        <v/>
      </c>
    </row>
    <row r="2106" spans="5:5" x14ac:dyDescent="0.45">
      <c r="E2106" s="195" t="str">
        <f t="shared" si="50"/>
        <v/>
      </c>
    </row>
    <row r="2107" spans="5:5" x14ac:dyDescent="0.45">
      <c r="E2107" s="195" t="str">
        <f t="shared" si="50"/>
        <v/>
      </c>
    </row>
    <row r="2108" spans="5:5" x14ac:dyDescent="0.45">
      <c r="E2108" s="195" t="str">
        <f t="shared" si="50"/>
        <v/>
      </c>
    </row>
    <row r="2109" spans="5:5" x14ac:dyDescent="0.45">
      <c r="E2109" s="195" t="str">
        <f t="shared" si="50"/>
        <v/>
      </c>
    </row>
    <row r="2110" spans="5:5" x14ac:dyDescent="0.45">
      <c r="E2110" s="195" t="str">
        <f t="shared" si="50"/>
        <v/>
      </c>
    </row>
    <row r="2111" spans="5:5" x14ac:dyDescent="0.45">
      <c r="E2111" s="195" t="str">
        <f t="shared" si="50"/>
        <v/>
      </c>
    </row>
    <row r="2112" spans="5:5" x14ac:dyDescent="0.45">
      <c r="E2112" s="195" t="str">
        <f t="shared" si="50"/>
        <v/>
      </c>
    </row>
    <row r="2113" spans="5:5" x14ac:dyDescent="0.45">
      <c r="E2113" s="195" t="str">
        <f t="shared" si="50"/>
        <v/>
      </c>
    </row>
    <row r="2114" spans="5:5" x14ac:dyDescent="0.45">
      <c r="E2114" s="195" t="str">
        <f t="shared" si="50"/>
        <v/>
      </c>
    </row>
    <row r="2115" spans="5:5" x14ac:dyDescent="0.45">
      <c r="E2115" s="195" t="str">
        <f t="shared" si="50"/>
        <v/>
      </c>
    </row>
    <row r="2116" spans="5:5" x14ac:dyDescent="0.45">
      <c r="E2116" s="195" t="str">
        <f t="shared" si="50"/>
        <v/>
      </c>
    </row>
    <row r="2117" spans="5:5" x14ac:dyDescent="0.45">
      <c r="E2117" s="195" t="str">
        <f t="shared" si="50"/>
        <v/>
      </c>
    </row>
    <row r="2118" spans="5:5" x14ac:dyDescent="0.45">
      <c r="E2118" s="195" t="str">
        <f t="shared" si="50"/>
        <v/>
      </c>
    </row>
    <row r="2119" spans="5:5" x14ac:dyDescent="0.45">
      <c r="E2119" s="195" t="str">
        <f t="shared" si="50"/>
        <v/>
      </c>
    </row>
    <row r="2120" spans="5:5" x14ac:dyDescent="0.45">
      <c r="E2120" s="195" t="str">
        <f t="shared" si="50"/>
        <v/>
      </c>
    </row>
    <row r="2121" spans="5:5" x14ac:dyDescent="0.45">
      <c r="E2121" s="195" t="str">
        <f t="shared" si="50"/>
        <v/>
      </c>
    </row>
    <row r="2122" spans="5:5" x14ac:dyDescent="0.45">
      <c r="E2122" s="195" t="str">
        <f t="shared" si="50"/>
        <v/>
      </c>
    </row>
    <row r="2123" spans="5:5" x14ac:dyDescent="0.45">
      <c r="E2123" s="195" t="str">
        <f t="shared" si="50"/>
        <v/>
      </c>
    </row>
    <row r="2124" spans="5:5" x14ac:dyDescent="0.45">
      <c r="E2124" s="195" t="str">
        <f t="shared" si="50"/>
        <v/>
      </c>
    </row>
    <row r="2125" spans="5:5" x14ac:dyDescent="0.45">
      <c r="E2125" s="195" t="str">
        <f t="shared" si="50"/>
        <v/>
      </c>
    </row>
    <row r="2126" spans="5:5" x14ac:dyDescent="0.45">
      <c r="E2126" s="195" t="str">
        <f t="shared" si="50"/>
        <v/>
      </c>
    </row>
    <row r="2127" spans="5:5" x14ac:dyDescent="0.45">
      <c r="E2127" s="195" t="str">
        <f t="shared" si="50"/>
        <v/>
      </c>
    </row>
    <row r="2128" spans="5:5" x14ac:dyDescent="0.45">
      <c r="E2128" s="195" t="str">
        <f t="shared" si="50"/>
        <v/>
      </c>
    </row>
    <row r="2129" spans="5:5" x14ac:dyDescent="0.45">
      <c r="E2129" s="195" t="str">
        <f t="shared" si="50"/>
        <v/>
      </c>
    </row>
    <row r="2130" spans="5:5" x14ac:dyDescent="0.45">
      <c r="E2130" s="195" t="str">
        <f t="shared" si="50"/>
        <v/>
      </c>
    </row>
    <row r="2131" spans="5:5" x14ac:dyDescent="0.45">
      <c r="E2131" s="195" t="str">
        <f t="shared" si="50"/>
        <v/>
      </c>
    </row>
    <row r="2132" spans="5:5" x14ac:dyDescent="0.45">
      <c r="E2132" s="195" t="str">
        <f t="shared" si="50"/>
        <v/>
      </c>
    </row>
    <row r="2133" spans="5:5" x14ac:dyDescent="0.45">
      <c r="E2133" s="195" t="str">
        <f t="shared" si="50"/>
        <v/>
      </c>
    </row>
    <row r="2134" spans="5:5" x14ac:dyDescent="0.45">
      <c r="E2134" s="195" t="str">
        <f t="shared" si="50"/>
        <v/>
      </c>
    </row>
    <row r="2135" spans="5:5" x14ac:dyDescent="0.45">
      <c r="E2135" s="195" t="str">
        <f t="shared" si="50"/>
        <v/>
      </c>
    </row>
    <row r="2136" spans="5:5" x14ac:dyDescent="0.45">
      <c r="E2136" s="195" t="str">
        <f t="shared" si="50"/>
        <v/>
      </c>
    </row>
    <row r="2137" spans="5:5" x14ac:dyDescent="0.45">
      <c r="E2137" s="195" t="str">
        <f t="shared" si="50"/>
        <v/>
      </c>
    </row>
    <row r="2138" spans="5:5" x14ac:dyDescent="0.45">
      <c r="E2138" s="195" t="str">
        <f t="shared" si="50"/>
        <v/>
      </c>
    </row>
    <row r="2139" spans="5:5" x14ac:dyDescent="0.45">
      <c r="E2139" s="195" t="str">
        <f t="shared" ref="E2139:E2202" si="51">IF(LEN(C130)&gt;0,C130,"")</f>
        <v/>
      </c>
    </row>
    <row r="2140" spans="5:5" x14ac:dyDescent="0.45">
      <c r="E2140" s="195" t="str">
        <f t="shared" si="51"/>
        <v/>
      </c>
    </row>
    <row r="2141" spans="5:5" x14ac:dyDescent="0.45">
      <c r="E2141" s="195" t="str">
        <f t="shared" si="51"/>
        <v/>
      </c>
    </row>
    <row r="2142" spans="5:5" x14ac:dyDescent="0.45">
      <c r="E2142" s="195" t="str">
        <f t="shared" si="51"/>
        <v/>
      </c>
    </row>
    <row r="2143" spans="5:5" x14ac:dyDescent="0.45">
      <c r="E2143" s="195" t="str">
        <f t="shared" si="51"/>
        <v/>
      </c>
    </row>
    <row r="2144" spans="5:5" x14ac:dyDescent="0.45">
      <c r="E2144" s="195" t="str">
        <f t="shared" si="51"/>
        <v/>
      </c>
    </row>
    <row r="2145" spans="5:5" x14ac:dyDescent="0.45">
      <c r="E2145" s="195" t="str">
        <f t="shared" si="51"/>
        <v/>
      </c>
    </row>
    <row r="2146" spans="5:5" x14ac:dyDescent="0.45">
      <c r="E2146" s="195" t="str">
        <f t="shared" si="51"/>
        <v/>
      </c>
    </row>
    <row r="2147" spans="5:5" x14ac:dyDescent="0.45">
      <c r="E2147" s="195" t="str">
        <f t="shared" si="51"/>
        <v/>
      </c>
    </row>
    <row r="2148" spans="5:5" x14ac:dyDescent="0.45">
      <c r="E2148" s="195" t="str">
        <f t="shared" si="51"/>
        <v/>
      </c>
    </row>
    <row r="2149" spans="5:5" x14ac:dyDescent="0.45">
      <c r="E2149" s="195" t="str">
        <f t="shared" si="51"/>
        <v/>
      </c>
    </row>
    <row r="2150" spans="5:5" x14ac:dyDescent="0.45">
      <c r="E2150" s="195" t="str">
        <f t="shared" si="51"/>
        <v/>
      </c>
    </row>
    <row r="2151" spans="5:5" x14ac:dyDescent="0.45">
      <c r="E2151" s="195" t="str">
        <f t="shared" si="51"/>
        <v/>
      </c>
    </row>
    <row r="2152" spans="5:5" x14ac:dyDescent="0.45">
      <c r="E2152" s="195" t="str">
        <f t="shared" si="51"/>
        <v/>
      </c>
    </row>
    <row r="2153" spans="5:5" x14ac:dyDescent="0.45">
      <c r="E2153" s="195" t="str">
        <f t="shared" si="51"/>
        <v/>
      </c>
    </row>
    <row r="2154" spans="5:5" x14ac:dyDescent="0.45">
      <c r="E2154" s="195" t="str">
        <f t="shared" si="51"/>
        <v/>
      </c>
    </row>
    <row r="2155" spans="5:5" x14ac:dyDescent="0.45">
      <c r="E2155" s="195" t="str">
        <f t="shared" si="51"/>
        <v/>
      </c>
    </row>
    <row r="2156" spans="5:5" x14ac:dyDescent="0.45">
      <c r="E2156" s="195" t="str">
        <f t="shared" si="51"/>
        <v/>
      </c>
    </row>
    <row r="2157" spans="5:5" x14ac:dyDescent="0.45">
      <c r="E2157" s="195" t="str">
        <f t="shared" si="51"/>
        <v/>
      </c>
    </row>
    <row r="2158" spans="5:5" x14ac:dyDescent="0.45">
      <c r="E2158" s="195" t="str">
        <f t="shared" si="51"/>
        <v/>
      </c>
    </row>
    <row r="2159" spans="5:5" x14ac:dyDescent="0.45">
      <c r="E2159" s="195" t="str">
        <f t="shared" si="51"/>
        <v/>
      </c>
    </row>
    <row r="2160" spans="5:5" x14ac:dyDescent="0.45">
      <c r="E2160" s="195" t="str">
        <f t="shared" si="51"/>
        <v/>
      </c>
    </row>
    <row r="2161" spans="5:5" x14ac:dyDescent="0.45">
      <c r="E2161" s="195" t="str">
        <f t="shared" si="51"/>
        <v/>
      </c>
    </row>
    <row r="2162" spans="5:5" x14ac:dyDescent="0.45">
      <c r="E2162" s="195" t="str">
        <f t="shared" si="51"/>
        <v/>
      </c>
    </row>
    <row r="2163" spans="5:5" x14ac:dyDescent="0.45">
      <c r="E2163" s="195" t="str">
        <f t="shared" si="51"/>
        <v/>
      </c>
    </row>
    <row r="2164" spans="5:5" x14ac:dyDescent="0.45">
      <c r="E2164" s="195" t="str">
        <f t="shared" si="51"/>
        <v/>
      </c>
    </row>
    <row r="2165" spans="5:5" x14ac:dyDescent="0.45">
      <c r="E2165" s="195" t="str">
        <f t="shared" si="51"/>
        <v/>
      </c>
    </row>
    <row r="2166" spans="5:5" x14ac:dyDescent="0.45">
      <c r="E2166" s="195" t="str">
        <f t="shared" si="51"/>
        <v/>
      </c>
    </row>
    <row r="2167" spans="5:5" x14ac:dyDescent="0.45">
      <c r="E2167" s="195" t="str">
        <f t="shared" si="51"/>
        <v/>
      </c>
    </row>
    <row r="2168" spans="5:5" x14ac:dyDescent="0.45">
      <c r="E2168" s="195" t="str">
        <f t="shared" si="51"/>
        <v/>
      </c>
    </row>
    <row r="2169" spans="5:5" x14ac:dyDescent="0.45">
      <c r="E2169" s="195" t="str">
        <f t="shared" si="51"/>
        <v/>
      </c>
    </row>
    <row r="2170" spans="5:5" x14ac:dyDescent="0.45">
      <c r="E2170" s="195" t="str">
        <f t="shared" si="51"/>
        <v/>
      </c>
    </row>
    <row r="2171" spans="5:5" x14ac:dyDescent="0.45">
      <c r="E2171" s="195" t="str">
        <f t="shared" si="51"/>
        <v/>
      </c>
    </row>
    <row r="2172" spans="5:5" x14ac:dyDescent="0.45">
      <c r="E2172" s="195" t="str">
        <f t="shared" si="51"/>
        <v/>
      </c>
    </row>
    <row r="2173" spans="5:5" x14ac:dyDescent="0.45">
      <c r="E2173" s="195" t="str">
        <f t="shared" si="51"/>
        <v/>
      </c>
    </row>
    <row r="2174" spans="5:5" x14ac:dyDescent="0.45">
      <c r="E2174" s="195" t="str">
        <f t="shared" si="51"/>
        <v/>
      </c>
    </row>
    <row r="2175" spans="5:5" x14ac:dyDescent="0.45">
      <c r="E2175" s="195" t="str">
        <f t="shared" si="51"/>
        <v/>
      </c>
    </row>
    <row r="2176" spans="5:5" x14ac:dyDescent="0.45">
      <c r="E2176" s="195" t="str">
        <f t="shared" si="51"/>
        <v/>
      </c>
    </row>
    <row r="2177" spans="5:5" x14ac:dyDescent="0.45">
      <c r="E2177" s="195" t="str">
        <f t="shared" si="51"/>
        <v/>
      </c>
    </row>
    <row r="2178" spans="5:5" x14ac:dyDescent="0.45">
      <c r="E2178" s="195" t="str">
        <f t="shared" si="51"/>
        <v/>
      </c>
    </row>
    <row r="2179" spans="5:5" x14ac:dyDescent="0.45">
      <c r="E2179" s="195" t="str">
        <f t="shared" si="51"/>
        <v/>
      </c>
    </row>
    <row r="2180" spans="5:5" x14ac:dyDescent="0.45">
      <c r="E2180" s="195" t="str">
        <f t="shared" si="51"/>
        <v/>
      </c>
    </row>
    <row r="2181" spans="5:5" x14ac:dyDescent="0.45">
      <c r="E2181" s="195" t="str">
        <f t="shared" si="51"/>
        <v/>
      </c>
    </row>
    <row r="2182" spans="5:5" x14ac:dyDescent="0.45">
      <c r="E2182" s="195" t="str">
        <f t="shared" si="51"/>
        <v/>
      </c>
    </row>
    <row r="2183" spans="5:5" x14ac:dyDescent="0.45">
      <c r="E2183" s="195" t="str">
        <f t="shared" si="51"/>
        <v/>
      </c>
    </row>
    <row r="2184" spans="5:5" x14ac:dyDescent="0.45">
      <c r="E2184" s="195" t="str">
        <f t="shared" si="51"/>
        <v/>
      </c>
    </row>
    <row r="2185" spans="5:5" x14ac:dyDescent="0.45">
      <c r="E2185" s="195" t="str">
        <f t="shared" si="51"/>
        <v/>
      </c>
    </row>
    <row r="2186" spans="5:5" x14ac:dyDescent="0.45">
      <c r="E2186" s="195" t="str">
        <f t="shared" si="51"/>
        <v/>
      </c>
    </row>
    <row r="2187" spans="5:5" x14ac:dyDescent="0.45">
      <c r="E2187" s="195" t="str">
        <f t="shared" si="51"/>
        <v/>
      </c>
    </row>
    <row r="2188" spans="5:5" x14ac:dyDescent="0.45">
      <c r="E2188" s="195" t="str">
        <f t="shared" si="51"/>
        <v/>
      </c>
    </row>
    <row r="2189" spans="5:5" x14ac:dyDescent="0.45">
      <c r="E2189" s="195" t="str">
        <f t="shared" si="51"/>
        <v/>
      </c>
    </row>
    <row r="2190" spans="5:5" x14ac:dyDescent="0.45">
      <c r="E2190" s="195" t="str">
        <f t="shared" si="51"/>
        <v/>
      </c>
    </row>
    <row r="2191" spans="5:5" x14ac:dyDescent="0.45">
      <c r="E2191" s="195" t="str">
        <f t="shared" si="51"/>
        <v/>
      </c>
    </row>
    <row r="2192" spans="5:5" x14ac:dyDescent="0.45">
      <c r="E2192" s="195" t="str">
        <f t="shared" si="51"/>
        <v/>
      </c>
    </row>
    <row r="2193" spans="5:5" x14ac:dyDescent="0.45">
      <c r="E2193" s="195" t="str">
        <f t="shared" si="51"/>
        <v/>
      </c>
    </row>
    <row r="2194" spans="5:5" x14ac:dyDescent="0.45">
      <c r="E2194" s="195" t="str">
        <f t="shared" si="51"/>
        <v/>
      </c>
    </row>
    <row r="2195" spans="5:5" x14ac:dyDescent="0.45">
      <c r="E2195" s="195" t="str">
        <f t="shared" si="51"/>
        <v/>
      </c>
    </row>
    <row r="2196" spans="5:5" x14ac:dyDescent="0.45">
      <c r="E2196" s="195" t="str">
        <f t="shared" si="51"/>
        <v/>
      </c>
    </row>
    <row r="2197" spans="5:5" x14ac:dyDescent="0.45">
      <c r="E2197" s="195" t="str">
        <f t="shared" si="51"/>
        <v/>
      </c>
    </row>
    <row r="2198" spans="5:5" x14ac:dyDescent="0.45">
      <c r="E2198" s="195" t="str">
        <f t="shared" si="51"/>
        <v/>
      </c>
    </row>
    <row r="2199" spans="5:5" x14ac:dyDescent="0.45">
      <c r="E2199" s="195" t="str">
        <f t="shared" si="51"/>
        <v/>
      </c>
    </row>
    <row r="2200" spans="5:5" x14ac:dyDescent="0.45">
      <c r="E2200" s="195" t="str">
        <f t="shared" si="51"/>
        <v/>
      </c>
    </row>
    <row r="2201" spans="5:5" x14ac:dyDescent="0.45">
      <c r="E2201" s="195" t="str">
        <f t="shared" si="51"/>
        <v/>
      </c>
    </row>
    <row r="2202" spans="5:5" x14ac:dyDescent="0.45">
      <c r="E2202" s="195" t="str">
        <f t="shared" si="51"/>
        <v/>
      </c>
    </row>
    <row r="2203" spans="5:5" x14ac:dyDescent="0.45">
      <c r="E2203" s="195" t="str">
        <f t="shared" ref="E2203:E2266" si="52">IF(LEN(C194)&gt;0,C194,"")</f>
        <v/>
      </c>
    </row>
    <row r="2204" spans="5:5" x14ac:dyDescent="0.45">
      <c r="E2204" s="195" t="str">
        <f t="shared" si="52"/>
        <v/>
      </c>
    </row>
    <row r="2205" spans="5:5" x14ac:dyDescent="0.45">
      <c r="E2205" s="195" t="str">
        <f t="shared" si="52"/>
        <v/>
      </c>
    </row>
    <row r="2206" spans="5:5" x14ac:dyDescent="0.45">
      <c r="E2206" s="195" t="str">
        <f t="shared" si="52"/>
        <v/>
      </c>
    </row>
    <row r="2207" spans="5:5" x14ac:dyDescent="0.45">
      <c r="E2207" s="195" t="str">
        <f t="shared" si="52"/>
        <v/>
      </c>
    </row>
    <row r="2208" spans="5:5" x14ac:dyDescent="0.45">
      <c r="E2208" s="195" t="str">
        <f t="shared" si="52"/>
        <v/>
      </c>
    </row>
    <row r="2209" spans="5:5" x14ac:dyDescent="0.45">
      <c r="E2209" s="195" t="str">
        <f t="shared" si="52"/>
        <v/>
      </c>
    </row>
    <row r="2210" spans="5:5" x14ac:dyDescent="0.45">
      <c r="E2210" s="195" t="str">
        <f t="shared" si="52"/>
        <v/>
      </c>
    </row>
    <row r="2211" spans="5:5" x14ac:dyDescent="0.45">
      <c r="E2211" s="195" t="str">
        <f t="shared" si="52"/>
        <v/>
      </c>
    </row>
    <row r="2212" spans="5:5" x14ac:dyDescent="0.45">
      <c r="E2212" s="195" t="str">
        <f t="shared" si="52"/>
        <v/>
      </c>
    </row>
    <row r="2213" spans="5:5" x14ac:dyDescent="0.45">
      <c r="E2213" s="195" t="str">
        <f t="shared" si="52"/>
        <v/>
      </c>
    </row>
    <row r="2214" spans="5:5" x14ac:dyDescent="0.45">
      <c r="E2214" s="195" t="str">
        <f t="shared" si="52"/>
        <v/>
      </c>
    </row>
    <row r="2215" spans="5:5" x14ac:dyDescent="0.45">
      <c r="E2215" s="195" t="str">
        <f t="shared" si="52"/>
        <v/>
      </c>
    </row>
    <row r="2216" spans="5:5" x14ac:dyDescent="0.45">
      <c r="E2216" s="195" t="str">
        <f t="shared" si="52"/>
        <v/>
      </c>
    </row>
    <row r="2217" spans="5:5" x14ac:dyDescent="0.45">
      <c r="E2217" s="195" t="str">
        <f t="shared" si="52"/>
        <v/>
      </c>
    </row>
    <row r="2218" spans="5:5" x14ac:dyDescent="0.45">
      <c r="E2218" s="195" t="str">
        <f t="shared" si="52"/>
        <v/>
      </c>
    </row>
    <row r="2219" spans="5:5" x14ac:dyDescent="0.45">
      <c r="E2219" s="195" t="str">
        <f t="shared" si="52"/>
        <v/>
      </c>
    </row>
    <row r="2220" spans="5:5" x14ac:dyDescent="0.45">
      <c r="E2220" s="195" t="str">
        <f t="shared" si="52"/>
        <v/>
      </c>
    </row>
    <row r="2221" spans="5:5" x14ac:dyDescent="0.45">
      <c r="E2221" s="195" t="str">
        <f t="shared" si="52"/>
        <v/>
      </c>
    </row>
    <row r="2222" spans="5:5" x14ac:dyDescent="0.45">
      <c r="E2222" s="195" t="str">
        <f t="shared" si="52"/>
        <v/>
      </c>
    </row>
    <row r="2223" spans="5:5" x14ac:dyDescent="0.45">
      <c r="E2223" s="195" t="str">
        <f t="shared" si="52"/>
        <v/>
      </c>
    </row>
    <row r="2224" spans="5:5" x14ac:dyDescent="0.45">
      <c r="E2224" s="195" t="str">
        <f t="shared" si="52"/>
        <v/>
      </c>
    </row>
    <row r="2225" spans="5:5" x14ac:dyDescent="0.45">
      <c r="E2225" s="195" t="str">
        <f t="shared" si="52"/>
        <v/>
      </c>
    </row>
    <row r="2226" spans="5:5" x14ac:dyDescent="0.45">
      <c r="E2226" s="195" t="str">
        <f t="shared" si="52"/>
        <v/>
      </c>
    </row>
    <row r="2227" spans="5:5" x14ac:dyDescent="0.45">
      <c r="E2227" s="195" t="str">
        <f t="shared" si="52"/>
        <v/>
      </c>
    </row>
    <row r="2228" spans="5:5" x14ac:dyDescent="0.45">
      <c r="E2228" s="195" t="str">
        <f t="shared" si="52"/>
        <v/>
      </c>
    </row>
    <row r="2229" spans="5:5" x14ac:dyDescent="0.45">
      <c r="E2229" s="195" t="str">
        <f t="shared" si="52"/>
        <v/>
      </c>
    </row>
    <row r="2230" spans="5:5" x14ac:dyDescent="0.45">
      <c r="E2230" s="195" t="str">
        <f t="shared" si="52"/>
        <v/>
      </c>
    </row>
    <row r="2231" spans="5:5" x14ac:dyDescent="0.45">
      <c r="E2231" s="195" t="str">
        <f t="shared" si="52"/>
        <v/>
      </c>
    </row>
    <row r="2232" spans="5:5" x14ac:dyDescent="0.45">
      <c r="E2232" s="195" t="str">
        <f t="shared" si="52"/>
        <v/>
      </c>
    </row>
    <row r="2233" spans="5:5" x14ac:dyDescent="0.45">
      <c r="E2233" s="195" t="str">
        <f t="shared" si="52"/>
        <v/>
      </c>
    </row>
    <row r="2234" spans="5:5" x14ac:dyDescent="0.45">
      <c r="E2234" s="195" t="str">
        <f t="shared" si="52"/>
        <v/>
      </c>
    </row>
    <row r="2235" spans="5:5" x14ac:dyDescent="0.45">
      <c r="E2235" s="195" t="str">
        <f t="shared" si="52"/>
        <v/>
      </c>
    </row>
    <row r="2236" spans="5:5" x14ac:dyDescent="0.45">
      <c r="E2236" s="195" t="str">
        <f t="shared" si="52"/>
        <v/>
      </c>
    </row>
    <row r="2237" spans="5:5" x14ac:dyDescent="0.45">
      <c r="E2237" s="195" t="str">
        <f t="shared" si="52"/>
        <v/>
      </c>
    </row>
    <row r="2238" spans="5:5" x14ac:dyDescent="0.45">
      <c r="E2238" s="195" t="str">
        <f t="shared" si="52"/>
        <v/>
      </c>
    </row>
    <row r="2239" spans="5:5" x14ac:dyDescent="0.45">
      <c r="E2239" s="195" t="str">
        <f t="shared" si="52"/>
        <v/>
      </c>
    </row>
    <row r="2240" spans="5:5" x14ac:dyDescent="0.45">
      <c r="E2240" s="195" t="str">
        <f t="shared" si="52"/>
        <v/>
      </c>
    </row>
    <row r="2241" spans="5:5" x14ac:dyDescent="0.45">
      <c r="E2241" s="195" t="str">
        <f t="shared" si="52"/>
        <v/>
      </c>
    </row>
    <row r="2242" spans="5:5" x14ac:dyDescent="0.45">
      <c r="E2242" s="195" t="str">
        <f t="shared" si="52"/>
        <v/>
      </c>
    </row>
    <row r="2243" spans="5:5" x14ac:dyDescent="0.45">
      <c r="E2243" s="195" t="str">
        <f t="shared" si="52"/>
        <v/>
      </c>
    </row>
    <row r="2244" spans="5:5" x14ac:dyDescent="0.45">
      <c r="E2244" s="195" t="str">
        <f t="shared" si="52"/>
        <v/>
      </c>
    </row>
    <row r="2245" spans="5:5" x14ac:dyDescent="0.45">
      <c r="E2245" s="195" t="str">
        <f t="shared" si="52"/>
        <v/>
      </c>
    </row>
    <row r="2246" spans="5:5" x14ac:dyDescent="0.45">
      <c r="E2246" s="195" t="str">
        <f t="shared" si="52"/>
        <v/>
      </c>
    </row>
    <row r="2247" spans="5:5" x14ac:dyDescent="0.45">
      <c r="E2247" s="195" t="str">
        <f t="shared" si="52"/>
        <v/>
      </c>
    </row>
    <row r="2248" spans="5:5" x14ac:dyDescent="0.45">
      <c r="E2248" s="195" t="str">
        <f t="shared" si="52"/>
        <v/>
      </c>
    </row>
    <row r="2249" spans="5:5" x14ac:dyDescent="0.45">
      <c r="E2249" s="195" t="str">
        <f t="shared" si="52"/>
        <v/>
      </c>
    </row>
    <row r="2250" spans="5:5" x14ac:dyDescent="0.45">
      <c r="E2250" s="195" t="str">
        <f t="shared" si="52"/>
        <v/>
      </c>
    </row>
    <row r="2251" spans="5:5" x14ac:dyDescent="0.45">
      <c r="E2251" s="195" t="str">
        <f t="shared" si="52"/>
        <v/>
      </c>
    </row>
    <row r="2252" spans="5:5" x14ac:dyDescent="0.45">
      <c r="E2252" s="195" t="str">
        <f t="shared" si="52"/>
        <v/>
      </c>
    </row>
    <row r="2253" spans="5:5" x14ac:dyDescent="0.45">
      <c r="E2253" s="195" t="str">
        <f t="shared" si="52"/>
        <v/>
      </c>
    </row>
    <row r="2254" spans="5:5" x14ac:dyDescent="0.45">
      <c r="E2254" s="195" t="str">
        <f t="shared" si="52"/>
        <v/>
      </c>
    </row>
    <row r="2255" spans="5:5" x14ac:dyDescent="0.45">
      <c r="E2255" s="195" t="str">
        <f t="shared" si="52"/>
        <v/>
      </c>
    </row>
    <row r="2256" spans="5:5" x14ac:dyDescent="0.45">
      <c r="E2256" s="195" t="str">
        <f t="shared" si="52"/>
        <v/>
      </c>
    </row>
    <row r="2257" spans="5:5" x14ac:dyDescent="0.45">
      <c r="E2257" s="195" t="str">
        <f t="shared" si="52"/>
        <v/>
      </c>
    </row>
    <row r="2258" spans="5:5" x14ac:dyDescent="0.45">
      <c r="E2258" s="195" t="str">
        <f t="shared" si="52"/>
        <v/>
      </c>
    </row>
    <row r="2259" spans="5:5" x14ac:dyDescent="0.45">
      <c r="E2259" s="195" t="str">
        <f t="shared" si="52"/>
        <v/>
      </c>
    </row>
    <row r="2260" spans="5:5" x14ac:dyDescent="0.45">
      <c r="E2260" s="195" t="str">
        <f t="shared" si="52"/>
        <v/>
      </c>
    </row>
    <row r="2261" spans="5:5" x14ac:dyDescent="0.45">
      <c r="E2261" s="195" t="str">
        <f t="shared" si="52"/>
        <v/>
      </c>
    </row>
    <row r="2262" spans="5:5" x14ac:dyDescent="0.45">
      <c r="E2262" s="195" t="str">
        <f t="shared" si="52"/>
        <v/>
      </c>
    </row>
    <row r="2263" spans="5:5" x14ac:dyDescent="0.45">
      <c r="E2263" s="195" t="str">
        <f t="shared" si="52"/>
        <v/>
      </c>
    </row>
    <row r="2264" spans="5:5" x14ac:dyDescent="0.45">
      <c r="E2264" s="195" t="str">
        <f t="shared" si="52"/>
        <v/>
      </c>
    </row>
    <row r="2265" spans="5:5" x14ac:dyDescent="0.45">
      <c r="E2265" s="195" t="str">
        <f t="shared" si="52"/>
        <v/>
      </c>
    </row>
    <row r="2266" spans="5:5" x14ac:dyDescent="0.45">
      <c r="E2266" s="195" t="str">
        <f t="shared" si="52"/>
        <v/>
      </c>
    </row>
    <row r="2267" spans="5:5" x14ac:dyDescent="0.45">
      <c r="E2267" s="195" t="str">
        <f t="shared" ref="E2267:E2330" si="53">IF(LEN(C258)&gt;0,C258,"")</f>
        <v/>
      </c>
    </row>
    <row r="2268" spans="5:5" x14ac:dyDescent="0.45">
      <c r="E2268" s="195" t="str">
        <f t="shared" si="53"/>
        <v/>
      </c>
    </row>
    <row r="2269" spans="5:5" x14ac:dyDescent="0.45">
      <c r="E2269" s="195" t="str">
        <f t="shared" si="53"/>
        <v/>
      </c>
    </row>
    <row r="2270" spans="5:5" x14ac:dyDescent="0.45">
      <c r="E2270" s="195" t="str">
        <f t="shared" si="53"/>
        <v/>
      </c>
    </row>
    <row r="2271" spans="5:5" x14ac:dyDescent="0.45">
      <c r="E2271" s="195" t="str">
        <f t="shared" si="53"/>
        <v/>
      </c>
    </row>
    <row r="2272" spans="5:5" x14ac:dyDescent="0.45">
      <c r="E2272" s="195" t="str">
        <f t="shared" si="53"/>
        <v/>
      </c>
    </row>
    <row r="2273" spans="5:5" x14ac:dyDescent="0.45">
      <c r="E2273" s="195" t="str">
        <f t="shared" si="53"/>
        <v/>
      </c>
    </row>
    <row r="2274" spans="5:5" x14ac:dyDescent="0.45">
      <c r="E2274" s="195" t="str">
        <f t="shared" si="53"/>
        <v/>
      </c>
    </row>
    <row r="2275" spans="5:5" x14ac:dyDescent="0.45">
      <c r="E2275" s="195" t="str">
        <f t="shared" si="53"/>
        <v/>
      </c>
    </row>
    <row r="2276" spans="5:5" x14ac:dyDescent="0.45">
      <c r="E2276" s="195" t="str">
        <f t="shared" si="53"/>
        <v/>
      </c>
    </row>
    <row r="2277" spans="5:5" x14ac:dyDescent="0.45">
      <c r="E2277" s="195" t="str">
        <f t="shared" si="53"/>
        <v/>
      </c>
    </row>
    <row r="2278" spans="5:5" x14ac:dyDescent="0.45">
      <c r="E2278" s="195" t="str">
        <f t="shared" si="53"/>
        <v/>
      </c>
    </row>
    <row r="2279" spans="5:5" x14ac:dyDescent="0.45">
      <c r="E2279" s="195" t="str">
        <f t="shared" si="53"/>
        <v/>
      </c>
    </row>
    <row r="2280" spans="5:5" x14ac:dyDescent="0.45">
      <c r="E2280" s="195" t="str">
        <f t="shared" si="53"/>
        <v/>
      </c>
    </row>
    <row r="2281" spans="5:5" x14ac:dyDescent="0.45">
      <c r="E2281" s="195" t="str">
        <f t="shared" si="53"/>
        <v/>
      </c>
    </row>
    <row r="2282" spans="5:5" x14ac:dyDescent="0.45">
      <c r="E2282" s="195" t="str">
        <f t="shared" si="53"/>
        <v/>
      </c>
    </row>
    <row r="2283" spans="5:5" x14ac:dyDescent="0.45">
      <c r="E2283" s="195" t="str">
        <f t="shared" si="53"/>
        <v/>
      </c>
    </row>
    <row r="2284" spans="5:5" x14ac:dyDescent="0.45">
      <c r="E2284" s="195" t="str">
        <f t="shared" si="53"/>
        <v/>
      </c>
    </row>
    <row r="2285" spans="5:5" x14ac:dyDescent="0.45">
      <c r="E2285" s="195" t="str">
        <f t="shared" si="53"/>
        <v/>
      </c>
    </row>
    <row r="2286" spans="5:5" x14ac:dyDescent="0.45">
      <c r="E2286" s="195" t="str">
        <f t="shared" si="53"/>
        <v/>
      </c>
    </row>
    <row r="2287" spans="5:5" x14ac:dyDescent="0.45">
      <c r="E2287" s="195" t="str">
        <f t="shared" si="53"/>
        <v/>
      </c>
    </row>
    <row r="2288" spans="5:5" x14ac:dyDescent="0.45">
      <c r="E2288" s="195" t="str">
        <f t="shared" si="53"/>
        <v/>
      </c>
    </row>
    <row r="2289" spans="5:5" x14ac:dyDescent="0.45">
      <c r="E2289" s="195" t="str">
        <f t="shared" si="53"/>
        <v/>
      </c>
    </row>
    <row r="2290" spans="5:5" x14ac:dyDescent="0.45">
      <c r="E2290" s="195" t="str">
        <f t="shared" si="53"/>
        <v/>
      </c>
    </row>
    <row r="2291" spans="5:5" x14ac:dyDescent="0.45">
      <c r="E2291" s="195" t="str">
        <f t="shared" si="53"/>
        <v/>
      </c>
    </row>
    <row r="2292" spans="5:5" x14ac:dyDescent="0.45">
      <c r="E2292" s="195" t="str">
        <f t="shared" si="53"/>
        <v/>
      </c>
    </row>
    <row r="2293" spans="5:5" x14ac:dyDescent="0.45">
      <c r="E2293" s="195" t="str">
        <f t="shared" si="53"/>
        <v/>
      </c>
    </row>
    <row r="2294" spans="5:5" x14ac:dyDescent="0.45">
      <c r="E2294" s="195" t="str">
        <f t="shared" si="53"/>
        <v/>
      </c>
    </row>
    <row r="2295" spans="5:5" x14ac:dyDescent="0.45">
      <c r="E2295" s="195" t="str">
        <f t="shared" si="53"/>
        <v/>
      </c>
    </row>
    <row r="2296" spans="5:5" x14ac:dyDescent="0.45">
      <c r="E2296" s="195" t="str">
        <f t="shared" si="53"/>
        <v/>
      </c>
    </row>
    <row r="2297" spans="5:5" x14ac:dyDescent="0.45">
      <c r="E2297" s="195" t="str">
        <f t="shared" si="53"/>
        <v/>
      </c>
    </row>
    <row r="2298" spans="5:5" x14ac:dyDescent="0.45">
      <c r="E2298" s="195" t="str">
        <f t="shared" si="53"/>
        <v/>
      </c>
    </row>
    <row r="2299" spans="5:5" x14ac:dyDescent="0.45">
      <c r="E2299" s="195" t="str">
        <f t="shared" si="53"/>
        <v/>
      </c>
    </row>
    <row r="2300" spans="5:5" x14ac:dyDescent="0.45">
      <c r="E2300" s="195" t="str">
        <f t="shared" si="53"/>
        <v/>
      </c>
    </row>
    <row r="2301" spans="5:5" x14ac:dyDescent="0.45">
      <c r="E2301" s="195" t="str">
        <f t="shared" si="53"/>
        <v/>
      </c>
    </row>
    <row r="2302" spans="5:5" x14ac:dyDescent="0.45">
      <c r="E2302" s="195" t="str">
        <f t="shared" si="53"/>
        <v/>
      </c>
    </row>
    <row r="2303" spans="5:5" x14ac:dyDescent="0.45">
      <c r="E2303" s="195" t="str">
        <f t="shared" si="53"/>
        <v/>
      </c>
    </row>
    <row r="2304" spans="5:5" x14ac:dyDescent="0.45">
      <c r="E2304" s="195" t="str">
        <f t="shared" si="53"/>
        <v/>
      </c>
    </row>
    <row r="2305" spans="5:5" x14ac:dyDescent="0.45">
      <c r="E2305" s="195" t="str">
        <f t="shared" si="53"/>
        <v/>
      </c>
    </row>
    <row r="2306" spans="5:5" x14ac:dyDescent="0.45">
      <c r="E2306" s="195" t="str">
        <f t="shared" si="53"/>
        <v/>
      </c>
    </row>
    <row r="2307" spans="5:5" x14ac:dyDescent="0.45">
      <c r="E2307" s="195" t="str">
        <f t="shared" si="53"/>
        <v/>
      </c>
    </row>
    <row r="2308" spans="5:5" x14ac:dyDescent="0.45">
      <c r="E2308" s="195" t="str">
        <f t="shared" si="53"/>
        <v/>
      </c>
    </row>
    <row r="2309" spans="5:5" x14ac:dyDescent="0.45">
      <c r="E2309" s="195" t="str">
        <f t="shared" si="53"/>
        <v/>
      </c>
    </row>
    <row r="2310" spans="5:5" x14ac:dyDescent="0.45">
      <c r="E2310" s="195" t="str">
        <f t="shared" si="53"/>
        <v/>
      </c>
    </row>
    <row r="2311" spans="5:5" x14ac:dyDescent="0.45">
      <c r="E2311" s="195" t="str">
        <f t="shared" si="53"/>
        <v/>
      </c>
    </row>
    <row r="2312" spans="5:5" x14ac:dyDescent="0.45">
      <c r="E2312" s="195" t="str">
        <f t="shared" si="53"/>
        <v/>
      </c>
    </row>
    <row r="2313" spans="5:5" x14ac:dyDescent="0.45">
      <c r="E2313" s="195" t="str">
        <f t="shared" si="53"/>
        <v/>
      </c>
    </row>
    <row r="2314" spans="5:5" x14ac:dyDescent="0.45">
      <c r="E2314" s="195" t="str">
        <f t="shared" si="53"/>
        <v/>
      </c>
    </row>
    <row r="2315" spans="5:5" x14ac:dyDescent="0.45">
      <c r="E2315" s="195" t="str">
        <f t="shared" si="53"/>
        <v/>
      </c>
    </row>
    <row r="2316" spans="5:5" x14ac:dyDescent="0.45">
      <c r="E2316" s="195" t="str">
        <f t="shared" si="53"/>
        <v/>
      </c>
    </row>
    <row r="2317" spans="5:5" x14ac:dyDescent="0.45">
      <c r="E2317" s="195" t="str">
        <f t="shared" si="53"/>
        <v/>
      </c>
    </row>
    <row r="2318" spans="5:5" x14ac:dyDescent="0.45">
      <c r="E2318" s="195" t="str">
        <f t="shared" si="53"/>
        <v/>
      </c>
    </row>
    <row r="2319" spans="5:5" x14ac:dyDescent="0.45">
      <c r="E2319" s="195" t="str">
        <f t="shared" si="53"/>
        <v/>
      </c>
    </row>
    <row r="2320" spans="5:5" x14ac:dyDescent="0.45">
      <c r="E2320" s="195" t="str">
        <f t="shared" si="53"/>
        <v/>
      </c>
    </row>
    <row r="2321" spans="5:5" x14ac:dyDescent="0.45">
      <c r="E2321" s="195" t="str">
        <f t="shared" si="53"/>
        <v/>
      </c>
    </row>
    <row r="2322" spans="5:5" x14ac:dyDescent="0.45">
      <c r="E2322" s="195" t="str">
        <f t="shared" si="53"/>
        <v/>
      </c>
    </row>
    <row r="2323" spans="5:5" x14ac:dyDescent="0.45">
      <c r="E2323" s="195" t="str">
        <f t="shared" si="53"/>
        <v/>
      </c>
    </row>
    <row r="2324" spans="5:5" x14ac:dyDescent="0.45">
      <c r="E2324" s="195" t="str">
        <f t="shared" si="53"/>
        <v/>
      </c>
    </row>
    <row r="2325" spans="5:5" x14ac:dyDescent="0.45">
      <c r="E2325" s="195" t="str">
        <f t="shared" si="53"/>
        <v/>
      </c>
    </row>
    <row r="2326" spans="5:5" x14ac:dyDescent="0.45">
      <c r="E2326" s="195" t="str">
        <f t="shared" si="53"/>
        <v/>
      </c>
    </row>
    <row r="2327" spans="5:5" x14ac:dyDescent="0.45">
      <c r="E2327" s="195" t="str">
        <f t="shared" si="53"/>
        <v/>
      </c>
    </row>
    <row r="2328" spans="5:5" x14ac:dyDescent="0.45">
      <c r="E2328" s="195" t="str">
        <f t="shared" si="53"/>
        <v/>
      </c>
    </row>
    <row r="2329" spans="5:5" x14ac:dyDescent="0.45">
      <c r="E2329" s="195" t="str">
        <f t="shared" si="53"/>
        <v/>
      </c>
    </row>
    <row r="2330" spans="5:5" x14ac:dyDescent="0.45">
      <c r="E2330" s="195" t="str">
        <f t="shared" si="53"/>
        <v/>
      </c>
    </row>
    <row r="2331" spans="5:5" x14ac:dyDescent="0.45">
      <c r="E2331" s="195" t="str">
        <f t="shared" ref="E2331:E2394" si="54">IF(LEN(C322)&gt;0,C322,"")</f>
        <v/>
      </c>
    </row>
    <row r="2332" spans="5:5" x14ac:dyDescent="0.45">
      <c r="E2332" s="195" t="str">
        <f t="shared" si="54"/>
        <v/>
      </c>
    </row>
    <row r="2333" spans="5:5" x14ac:dyDescent="0.45">
      <c r="E2333" s="195" t="str">
        <f t="shared" si="54"/>
        <v/>
      </c>
    </row>
    <row r="2334" spans="5:5" x14ac:dyDescent="0.45">
      <c r="E2334" s="195" t="str">
        <f t="shared" si="54"/>
        <v/>
      </c>
    </row>
    <row r="2335" spans="5:5" x14ac:dyDescent="0.45">
      <c r="E2335" s="195" t="str">
        <f t="shared" si="54"/>
        <v/>
      </c>
    </row>
    <row r="2336" spans="5:5" x14ac:dyDescent="0.45">
      <c r="E2336" s="195" t="str">
        <f t="shared" si="54"/>
        <v/>
      </c>
    </row>
    <row r="2337" spans="5:5" x14ac:dyDescent="0.45">
      <c r="E2337" s="195" t="str">
        <f t="shared" si="54"/>
        <v/>
      </c>
    </row>
    <row r="2338" spans="5:5" x14ac:dyDescent="0.45">
      <c r="E2338" s="195" t="str">
        <f t="shared" si="54"/>
        <v/>
      </c>
    </row>
    <row r="2339" spans="5:5" x14ac:dyDescent="0.45">
      <c r="E2339" s="195" t="str">
        <f t="shared" si="54"/>
        <v/>
      </c>
    </row>
    <row r="2340" spans="5:5" x14ac:dyDescent="0.45">
      <c r="E2340" s="195" t="str">
        <f t="shared" si="54"/>
        <v/>
      </c>
    </row>
    <row r="2341" spans="5:5" x14ac:dyDescent="0.45">
      <c r="E2341" s="195" t="str">
        <f t="shared" si="54"/>
        <v/>
      </c>
    </row>
    <row r="2342" spans="5:5" x14ac:dyDescent="0.45">
      <c r="E2342" s="195" t="str">
        <f t="shared" si="54"/>
        <v/>
      </c>
    </row>
    <row r="2343" spans="5:5" x14ac:dyDescent="0.45">
      <c r="E2343" s="195" t="str">
        <f t="shared" si="54"/>
        <v/>
      </c>
    </row>
    <row r="2344" spans="5:5" x14ac:dyDescent="0.45">
      <c r="E2344" s="195" t="str">
        <f t="shared" si="54"/>
        <v/>
      </c>
    </row>
    <row r="2345" spans="5:5" x14ac:dyDescent="0.45">
      <c r="E2345" s="195" t="str">
        <f t="shared" si="54"/>
        <v/>
      </c>
    </row>
    <row r="2346" spans="5:5" x14ac:dyDescent="0.45">
      <c r="E2346" s="195" t="str">
        <f t="shared" si="54"/>
        <v/>
      </c>
    </row>
    <row r="2347" spans="5:5" x14ac:dyDescent="0.45">
      <c r="E2347" s="195" t="str">
        <f t="shared" si="54"/>
        <v/>
      </c>
    </row>
    <row r="2348" spans="5:5" x14ac:dyDescent="0.45">
      <c r="E2348" s="195" t="str">
        <f t="shared" si="54"/>
        <v/>
      </c>
    </row>
    <row r="2349" spans="5:5" x14ac:dyDescent="0.45">
      <c r="E2349" s="195" t="str">
        <f t="shared" si="54"/>
        <v/>
      </c>
    </row>
    <row r="2350" spans="5:5" x14ac:dyDescent="0.45">
      <c r="E2350" s="195" t="str">
        <f t="shared" si="54"/>
        <v/>
      </c>
    </row>
    <row r="2351" spans="5:5" x14ac:dyDescent="0.45">
      <c r="E2351" s="195" t="str">
        <f t="shared" si="54"/>
        <v/>
      </c>
    </row>
    <row r="2352" spans="5:5" x14ac:dyDescent="0.45">
      <c r="E2352" s="195" t="str">
        <f t="shared" si="54"/>
        <v/>
      </c>
    </row>
    <row r="2353" spans="5:5" x14ac:dyDescent="0.45">
      <c r="E2353" s="195" t="str">
        <f t="shared" si="54"/>
        <v/>
      </c>
    </row>
    <row r="2354" spans="5:5" x14ac:dyDescent="0.45">
      <c r="E2354" s="195" t="str">
        <f t="shared" si="54"/>
        <v/>
      </c>
    </row>
    <row r="2355" spans="5:5" x14ac:dyDescent="0.45">
      <c r="E2355" s="195" t="str">
        <f t="shared" si="54"/>
        <v/>
      </c>
    </row>
    <row r="2356" spans="5:5" x14ac:dyDescent="0.45">
      <c r="E2356" s="195" t="str">
        <f t="shared" si="54"/>
        <v/>
      </c>
    </row>
    <row r="2357" spans="5:5" x14ac:dyDescent="0.45">
      <c r="E2357" s="195" t="str">
        <f t="shared" si="54"/>
        <v/>
      </c>
    </row>
    <row r="2358" spans="5:5" x14ac:dyDescent="0.45">
      <c r="E2358" s="195" t="str">
        <f t="shared" si="54"/>
        <v/>
      </c>
    </row>
    <row r="2359" spans="5:5" x14ac:dyDescent="0.45">
      <c r="E2359" s="195" t="str">
        <f t="shared" si="54"/>
        <v/>
      </c>
    </row>
    <row r="2360" spans="5:5" x14ac:dyDescent="0.45">
      <c r="E2360" s="195" t="str">
        <f t="shared" si="54"/>
        <v/>
      </c>
    </row>
    <row r="2361" spans="5:5" x14ac:dyDescent="0.45">
      <c r="E2361" s="195" t="str">
        <f t="shared" si="54"/>
        <v/>
      </c>
    </row>
    <row r="2362" spans="5:5" x14ac:dyDescent="0.45">
      <c r="E2362" s="195" t="str">
        <f t="shared" si="54"/>
        <v/>
      </c>
    </row>
    <row r="2363" spans="5:5" x14ac:dyDescent="0.45">
      <c r="E2363" s="195" t="str">
        <f t="shared" si="54"/>
        <v/>
      </c>
    </row>
    <row r="2364" spans="5:5" x14ac:dyDescent="0.45">
      <c r="E2364" s="195" t="str">
        <f t="shared" si="54"/>
        <v/>
      </c>
    </row>
    <row r="2365" spans="5:5" x14ac:dyDescent="0.45">
      <c r="E2365" s="195" t="str">
        <f t="shared" si="54"/>
        <v/>
      </c>
    </row>
    <row r="2366" spans="5:5" x14ac:dyDescent="0.45">
      <c r="E2366" s="195" t="str">
        <f t="shared" si="54"/>
        <v/>
      </c>
    </row>
    <row r="2367" spans="5:5" x14ac:dyDescent="0.45">
      <c r="E2367" s="195" t="str">
        <f t="shared" si="54"/>
        <v/>
      </c>
    </row>
    <row r="2368" spans="5:5" x14ac:dyDescent="0.45">
      <c r="E2368" s="195" t="str">
        <f t="shared" si="54"/>
        <v/>
      </c>
    </row>
    <row r="2369" spans="5:5" x14ac:dyDescent="0.45">
      <c r="E2369" s="195" t="str">
        <f t="shared" si="54"/>
        <v/>
      </c>
    </row>
    <row r="2370" spans="5:5" x14ac:dyDescent="0.45">
      <c r="E2370" s="195" t="str">
        <f t="shared" si="54"/>
        <v/>
      </c>
    </row>
    <row r="2371" spans="5:5" x14ac:dyDescent="0.45">
      <c r="E2371" s="195" t="str">
        <f t="shared" si="54"/>
        <v/>
      </c>
    </row>
    <row r="2372" spans="5:5" x14ac:dyDescent="0.45">
      <c r="E2372" s="195" t="str">
        <f t="shared" si="54"/>
        <v/>
      </c>
    </row>
    <row r="2373" spans="5:5" x14ac:dyDescent="0.45">
      <c r="E2373" s="195" t="str">
        <f t="shared" si="54"/>
        <v/>
      </c>
    </row>
    <row r="2374" spans="5:5" x14ac:dyDescent="0.45">
      <c r="E2374" s="195" t="str">
        <f t="shared" si="54"/>
        <v/>
      </c>
    </row>
    <row r="2375" spans="5:5" x14ac:dyDescent="0.45">
      <c r="E2375" s="195" t="str">
        <f t="shared" si="54"/>
        <v/>
      </c>
    </row>
    <row r="2376" spans="5:5" x14ac:dyDescent="0.45">
      <c r="E2376" s="195" t="str">
        <f t="shared" si="54"/>
        <v/>
      </c>
    </row>
    <row r="2377" spans="5:5" x14ac:dyDescent="0.45">
      <c r="E2377" s="195" t="str">
        <f t="shared" si="54"/>
        <v/>
      </c>
    </row>
    <row r="2378" spans="5:5" x14ac:dyDescent="0.45">
      <c r="E2378" s="195" t="str">
        <f t="shared" si="54"/>
        <v/>
      </c>
    </row>
    <row r="2379" spans="5:5" x14ac:dyDescent="0.45">
      <c r="E2379" s="195" t="str">
        <f t="shared" si="54"/>
        <v/>
      </c>
    </row>
    <row r="2380" spans="5:5" x14ac:dyDescent="0.45">
      <c r="E2380" s="195" t="str">
        <f t="shared" si="54"/>
        <v/>
      </c>
    </row>
    <row r="2381" spans="5:5" x14ac:dyDescent="0.45">
      <c r="E2381" s="195" t="str">
        <f t="shared" si="54"/>
        <v/>
      </c>
    </row>
    <row r="2382" spans="5:5" x14ac:dyDescent="0.45">
      <c r="E2382" s="195" t="str">
        <f t="shared" si="54"/>
        <v/>
      </c>
    </row>
    <row r="2383" spans="5:5" x14ac:dyDescent="0.45">
      <c r="E2383" s="195" t="str">
        <f t="shared" si="54"/>
        <v/>
      </c>
    </row>
    <row r="2384" spans="5:5" x14ac:dyDescent="0.45">
      <c r="E2384" s="195" t="str">
        <f t="shared" si="54"/>
        <v/>
      </c>
    </row>
    <row r="2385" spans="5:5" x14ac:dyDescent="0.45">
      <c r="E2385" s="195" t="str">
        <f t="shared" si="54"/>
        <v/>
      </c>
    </row>
    <row r="2386" spans="5:5" x14ac:dyDescent="0.45">
      <c r="E2386" s="195" t="str">
        <f t="shared" si="54"/>
        <v/>
      </c>
    </row>
    <row r="2387" spans="5:5" x14ac:dyDescent="0.45">
      <c r="E2387" s="195" t="str">
        <f t="shared" si="54"/>
        <v/>
      </c>
    </row>
    <row r="2388" spans="5:5" x14ac:dyDescent="0.45">
      <c r="E2388" s="195" t="str">
        <f t="shared" si="54"/>
        <v/>
      </c>
    </row>
    <row r="2389" spans="5:5" x14ac:dyDescent="0.45">
      <c r="E2389" s="195" t="str">
        <f t="shared" si="54"/>
        <v/>
      </c>
    </row>
    <row r="2390" spans="5:5" x14ac:dyDescent="0.45">
      <c r="E2390" s="195" t="str">
        <f t="shared" si="54"/>
        <v/>
      </c>
    </row>
    <row r="2391" spans="5:5" x14ac:dyDescent="0.45">
      <c r="E2391" s="195" t="str">
        <f t="shared" si="54"/>
        <v/>
      </c>
    </row>
    <row r="2392" spans="5:5" x14ac:dyDescent="0.45">
      <c r="E2392" s="195" t="str">
        <f t="shared" si="54"/>
        <v/>
      </c>
    </row>
    <row r="2393" spans="5:5" x14ac:dyDescent="0.45">
      <c r="E2393" s="195" t="str">
        <f t="shared" si="54"/>
        <v/>
      </c>
    </row>
    <row r="2394" spans="5:5" x14ac:dyDescent="0.45">
      <c r="E2394" s="195" t="str">
        <f t="shared" si="54"/>
        <v/>
      </c>
    </row>
    <row r="2395" spans="5:5" x14ac:dyDescent="0.45">
      <c r="E2395" s="195" t="str">
        <f t="shared" ref="E2395:E2458" si="55">IF(LEN(C386)&gt;0,C386,"")</f>
        <v/>
      </c>
    </row>
    <row r="2396" spans="5:5" x14ac:dyDescent="0.45">
      <c r="E2396" s="195" t="str">
        <f t="shared" si="55"/>
        <v/>
      </c>
    </row>
    <row r="2397" spans="5:5" x14ac:dyDescent="0.45">
      <c r="E2397" s="195" t="str">
        <f t="shared" si="55"/>
        <v/>
      </c>
    </row>
    <row r="2398" spans="5:5" x14ac:dyDescent="0.45">
      <c r="E2398" s="195" t="str">
        <f t="shared" si="55"/>
        <v/>
      </c>
    </row>
    <row r="2399" spans="5:5" x14ac:dyDescent="0.45">
      <c r="E2399" s="195" t="str">
        <f t="shared" si="55"/>
        <v/>
      </c>
    </row>
    <row r="2400" spans="5:5" x14ac:dyDescent="0.45">
      <c r="E2400" s="195" t="str">
        <f t="shared" si="55"/>
        <v/>
      </c>
    </row>
    <row r="2401" spans="5:5" x14ac:dyDescent="0.45">
      <c r="E2401" s="195" t="str">
        <f t="shared" si="55"/>
        <v/>
      </c>
    </row>
    <row r="2402" spans="5:5" x14ac:dyDescent="0.45">
      <c r="E2402" s="195" t="str">
        <f t="shared" si="55"/>
        <v/>
      </c>
    </row>
    <row r="2403" spans="5:5" x14ac:dyDescent="0.45">
      <c r="E2403" s="195" t="str">
        <f t="shared" si="55"/>
        <v/>
      </c>
    </row>
    <row r="2404" spans="5:5" x14ac:dyDescent="0.45">
      <c r="E2404" s="195" t="str">
        <f t="shared" si="55"/>
        <v/>
      </c>
    </row>
    <row r="2405" spans="5:5" x14ac:dyDescent="0.45">
      <c r="E2405" s="195" t="str">
        <f t="shared" si="55"/>
        <v/>
      </c>
    </row>
    <row r="2406" spans="5:5" x14ac:dyDescent="0.45">
      <c r="E2406" s="195" t="str">
        <f t="shared" si="55"/>
        <v/>
      </c>
    </row>
    <row r="2407" spans="5:5" x14ac:dyDescent="0.45">
      <c r="E2407" s="195" t="str">
        <f t="shared" si="55"/>
        <v/>
      </c>
    </row>
    <row r="2408" spans="5:5" x14ac:dyDescent="0.45">
      <c r="E2408" s="195" t="str">
        <f t="shared" si="55"/>
        <v/>
      </c>
    </row>
    <row r="2409" spans="5:5" x14ac:dyDescent="0.45">
      <c r="E2409" s="195" t="str">
        <f t="shared" si="55"/>
        <v/>
      </c>
    </row>
    <row r="2410" spans="5:5" x14ac:dyDescent="0.45">
      <c r="E2410" s="195" t="str">
        <f t="shared" si="55"/>
        <v/>
      </c>
    </row>
    <row r="2411" spans="5:5" x14ac:dyDescent="0.45">
      <c r="E2411" s="195" t="str">
        <f t="shared" si="55"/>
        <v/>
      </c>
    </row>
    <row r="2412" spans="5:5" x14ac:dyDescent="0.45">
      <c r="E2412" s="195" t="str">
        <f t="shared" si="55"/>
        <v/>
      </c>
    </row>
    <row r="2413" spans="5:5" x14ac:dyDescent="0.45">
      <c r="E2413" s="195" t="str">
        <f t="shared" si="55"/>
        <v/>
      </c>
    </row>
    <row r="2414" spans="5:5" x14ac:dyDescent="0.45">
      <c r="E2414" s="195" t="str">
        <f t="shared" si="55"/>
        <v/>
      </c>
    </row>
    <row r="2415" spans="5:5" x14ac:dyDescent="0.45">
      <c r="E2415" s="195" t="str">
        <f t="shared" si="55"/>
        <v/>
      </c>
    </row>
    <row r="2416" spans="5:5" x14ac:dyDescent="0.45">
      <c r="E2416" s="195" t="str">
        <f t="shared" si="55"/>
        <v/>
      </c>
    </row>
    <row r="2417" spans="5:5" x14ac:dyDescent="0.45">
      <c r="E2417" s="195" t="str">
        <f t="shared" si="55"/>
        <v/>
      </c>
    </row>
    <row r="2418" spans="5:5" x14ac:dyDescent="0.45">
      <c r="E2418" s="195" t="str">
        <f t="shared" si="55"/>
        <v/>
      </c>
    </row>
    <row r="2419" spans="5:5" x14ac:dyDescent="0.45">
      <c r="E2419" s="195" t="str">
        <f t="shared" si="55"/>
        <v/>
      </c>
    </row>
    <row r="2420" spans="5:5" x14ac:dyDescent="0.45">
      <c r="E2420" s="195" t="str">
        <f t="shared" si="55"/>
        <v/>
      </c>
    </row>
    <row r="2421" spans="5:5" x14ac:dyDescent="0.45">
      <c r="E2421" s="195" t="str">
        <f t="shared" si="55"/>
        <v/>
      </c>
    </row>
    <row r="2422" spans="5:5" x14ac:dyDescent="0.45">
      <c r="E2422" s="195" t="str">
        <f t="shared" si="55"/>
        <v/>
      </c>
    </row>
    <row r="2423" spans="5:5" x14ac:dyDescent="0.45">
      <c r="E2423" s="195" t="str">
        <f t="shared" si="55"/>
        <v/>
      </c>
    </row>
    <row r="2424" spans="5:5" x14ac:dyDescent="0.45">
      <c r="E2424" s="195" t="str">
        <f t="shared" si="55"/>
        <v/>
      </c>
    </row>
    <row r="2425" spans="5:5" x14ac:dyDescent="0.45">
      <c r="E2425" s="195" t="str">
        <f t="shared" si="55"/>
        <v/>
      </c>
    </row>
    <row r="2426" spans="5:5" x14ac:dyDescent="0.45">
      <c r="E2426" s="195" t="str">
        <f t="shared" si="55"/>
        <v/>
      </c>
    </row>
    <row r="2427" spans="5:5" x14ac:dyDescent="0.45">
      <c r="E2427" s="195" t="str">
        <f t="shared" si="55"/>
        <v/>
      </c>
    </row>
    <row r="2428" spans="5:5" x14ac:dyDescent="0.45">
      <c r="E2428" s="195" t="str">
        <f t="shared" si="55"/>
        <v/>
      </c>
    </row>
    <row r="2429" spans="5:5" x14ac:dyDescent="0.45">
      <c r="E2429" s="195" t="str">
        <f t="shared" si="55"/>
        <v/>
      </c>
    </row>
    <row r="2430" spans="5:5" x14ac:dyDescent="0.45">
      <c r="E2430" s="195" t="str">
        <f t="shared" si="55"/>
        <v/>
      </c>
    </row>
    <row r="2431" spans="5:5" x14ac:dyDescent="0.45">
      <c r="E2431" s="195" t="str">
        <f t="shared" si="55"/>
        <v/>
      </c>
    </row>
    <row r="2432" spans="5:5" x14ac:dyDescent="0.45">
      <c r="E2432" s="195" t="str">
        <f t="shared" si="55"/>
        <v/>
      </c>
    </row>
    <row r="2433" spans="5:5" x14ac:dyDescent="0.45">
      <c r="E2433" s="195" t="str">
        <f t="shared" si="55"/>
        <v/>
      </c>
    </row>
    <row r="2434" spans="5:5" x14ac:dyDescent="0.45">
      <c r="E2434" s="195" t="str">
        <f t="shared" si="55"/>
        <v/>
      </c>
    </row>
    <row r="2435" spans="5:5" x14ac:dyDescent="0.45">
      <c r="E2435" s="195" t="str">
        <f t="shared" si="55"/>
        <v/>
      </c>
    </row>
    <row r="2436" spans="5:5" x14ac:dyDescent="0.45">
      <c r="E2436" s="195" t="str">
        <f t="shared" si="55"/>
        <v/>
      </c>
    </row>
    <row r="2437" spans="5:5" x14ac:dyDescent="0.45">
      <c r="E2437" s="195" t="str">
        <f t="shared" si="55"/>
        <v/>
      </c>
    </row>
    <row r="2438" spans="5:5" x14ac:dyDescent="0.45">
      <c r="E2438" s="195" t="str">
        <f t="shared" si="55"/>
        <v/>
      </c>
    </row>
    <row r="2439" spans="5:5" x14ac:dyDescent="0.45">
      <c r="E2439" s="195" t="str">
        <f t="shared" si="55"/>
        <v/>
      </c>
    </row>
    <row r="2440" spans="5:5" x14ac:dyDescent="0.45">
      <c r="E2440" s="195" t="str">
        <f t="shared" si="55"/>
        <v/>
      </c>
    </row>
    <row r="2441" spans="5:5" x14ac:dyDescent="0.45">
      <c r="E2441" s="195" t="str">
        <f t="shared" si="55"/>
        <v/>
      </c>
    </row>
    <row r="2442" spans="5:5" x14ac:dyDescent="0.45">
      <c r="E2442" s="195" t="str">
        <f t="shared" si="55"/>
        <v/>
      </c>
    </row>
    <row r="2443" spans="5:5" x14ac:dyDescent="0.45">
      <c r="E2443" s="195" t="str">
        <f t="shared" si="55"/>
        <v/>
      </c>
    </row>
    <row r="2444" spans="5:5" x14ac:dyDescent="0.45">
      <c r="E2444" s="195" t="str">
        <f t="shared" si="55"/>
        <v/>
      </c>
    </row>
    <row r="2445" spans="5:5" x14ac:dyDescent="0.45">
      <c r="E2445" s="195" t="str">
        <f t="shared" si="55"/>
        <v/>
      </c>
    </row>
    <row r="2446" spans="5:5" x14ac:dyDescent="0.45">
      <c r="E2446" s="195" t="str">
        <f t="shared" si="55"/>
        <v/>
      </c>
    </row>
    <row r="2447" spans="5:5" x14ac:dyDescent="0.45">
      <c r="E2447" s="195" t="str">
        <f t="shared" si="55"/>
        <v/>
      </c>
    </row>
    <row r="2448" spans="5:5" x14ac:dyDescent="0.45">
      <c r="E2448" s="195" t="str">
        <f t="shared" si="55"/>
        <v/>
      </c>
    </row>
    <row r="2449" spans="5:5" x14ac:dyDescent="0.45">
      <c r="E2449" s="195" t="str">
        <f t="shared" si="55"/>
        <v/>
      </c>
    </row>
    <row r="2450" spans="5:5" x14ac:dyDescent="0.45">
      <c r="E2450" s="195" t="str">
        <f t="shared" si="55"/>
        <v/>
      </c>
    </row>
    <row r="2451" spans="5:5" x14ac:dyDescent="0.45">
      <c r="E2451" s="195" t="str">
        <f t="shared" si="55"/>
        <v/>
      </c>
    </row>
    <row r="2452" spans="5:5" x14ac:dyDescent="0.45">
      <c r="E2452" s="195" t="str">
        <f t="shared" si="55"/>
        <v/>
      </c>
    </row>
    <row r="2453" spans="5:5" x14ac:dyDescent="0.45">
      <c r="E2453" s="195" t="str">
        <f t="shared" si="55"/>
        <v/>
      </c>
    </row>
    <row r="2454" spans="5:5" x14ac:dyDescent="0.45">
      <c r="E2454" s="195" t="str">
        <f t="shared" si="55"/>
        <v/>
      </c>
    </row>
    <row r="2455" spans="5:5" x14ac:dyDescent="0.45">
      <c r="E2455" s="195" t="str">
        <f t="shared" si="55"/>
        <v/>
      </c>
    </row>
    <row r="2456" spans="5:5" x14ac:dyDescent="0.45">
      <c r="E2456" s="195" t="str">
        <f t="shared" si="55"/>
        <v/>
      </c>
    </row>
    <row r="2457" spans="5:5" x14ac:dyDescent="0.45">
      <c r="E2457" s="195" t="str">
        <f t="shared" si="55"/>
        <v/>
      </c>
    </row>
    <row r="2458" spans="5:5" x14ac:dyDescent="0.45">
      <c r="E2458" s="195" t="str">
        <f t="shared" si="55"/>
        <v/>
      </c>
    </row>
    <row r="2459" spans="5:5" x14ac:dyDescent="0.45">
      <c r="E2459" s="195" t="str">
        <f t="shared" ref="E2459:E2522" si="56">IF(LEN(C450)&gt;0,C450,"")</f>
        <v/>
      </c>
    </row>
    <row r="2460" spans="5:5" x14ac:dyDescent="0.45">
      <c r="E2460" s="195" t="str">
        <f t="shared" si="56"/>
        <v/>
      </c>
    </row>
    <row r="2461" spans="5:5" x14ac:dyDescent="0.45">
      <c r="E2461" s="195" t="str">
        <f t="shared" si="56"/>
        <v/>
      </c>
    </row>
    <row r="2462" spans="5:5" x14ac:dyDescent="0.45">
      <c r="E2462" s="195" t="str">
        <f t="shared" si="56"/>
        <v/>
      </c>
    </row>
    <row r="2463" spans="5:5" x14ac:dyDescent="0.45">
      <c r="E2463" s="195" t="str">
        <f t="shared" si="56"/>
        <v/>
      </c>
    </row>
    <row r="2464" spans="5:5" x14ac:dyDescent="0.45">
      <c r="E2464" s="195" t="str">
        <f t="shared" si="56"/>
        <v/>
      </c>
    </row>
    <row r="2465" spans="5:5" x14ac:dyDescent="0.45">
      <c r="E2465" s="195" t="str">
        <f t="shared" si="56"/>
        <v/>
      </c>
    </row>
    <row r="2466" spans="5:5" x14ac:dyDescent="0.45">
      <c r="E2466" s="195" t="str">
        <f t="shared" si="56"/>
        <v/>
      </c>
    </row>
    <row r="2467" spans="5:5" x14ac:dyDescent="0.45">
      <c r="E2467" s="195" t="str">
        <f t="shared" si="56"/>
        <v/>
      </c>
    </row>
    <row r="2468" spans="5:5" x14ac:dyDescent="0.45">
      <c r="E2468" s="195" t="str">
        <f t="shared" si="56"/>
        <v/>
      </c>
    </row>
    <row r="2469" spans="5:5" x14ac:dyDescent="0.45">
      <c r="E2469" s="195" t="str">
        <f t="shared" si="56"/>
        <v/>
      </c>
    </row>
    <row r="2470" spans="5:5" x14ac:dyDescent="0.45">
      <c r="E2470" s="195" t="str">
        <f t="shared" si="56"/>
        <v/>
      </c>
    </row>
    <row r="2471" spans="5:5" x14ac:dyDescent="0.45">
      <c r="E2471" s="195" t="str">
        <f t="shared" si="56"/>
        <v/>
      </c>
    </row>
    <row r="2472" spans="5:5" x14ac:dyDescent="0.45">
      <c r="E2472" s="195" t="str">
        <f t="shared" si="56"/>
        <v/>
      </c>
    </row>
    <row r="2473" spans="5:5" x14ac:dyDescent="0.45">
      <c r="E2473" s="195" t="str">
        <f t="shared" si="56"/>
        <v/>
      </c>
    </row>
    <row r="2474" spans="5:5" x14ac:dyDescent="0.45">
      <c r="E2474" s="195" t="str">
        <f t="shared" si="56"/>
        <v/>
      </c>
    </row>
    <row r="2475" spans="5:5" x14ac:dyDescent="0.45">
      <c r="E2475" s="195" t="str">
        <f t="shared" si="56"/>
        <v/>
      </c>
    </row>
    <row r="2476" spans="5:5" x14ac:dyDescent="0.45">
      <c r="E2476" s="195" t="str">
        <f t="shared" si="56"/>
        <v/>
      </c>
    </row>
    <row r="2477" spans="5:5" x14ac:dyDescent="0.45">
      <c r="E2477" s="195" t="str">
        <f t="shared" si="56"/>
        <v/>
      </c>
    </row>
    <row r="2478" spans="5:5" x14ac:dyDescent="0.45">
      <c r="E2478" s="195" t="str">
        <f t="shared" si="56"/>
        <v/>
      </c>
    </row>
    <row r="2479" spans="5:5" x14ac:dyDescent="0.45">
      <c r="E2479" s="195" t="str">
        <f t="shared" si="56"/>
        <v/>
      </c>
    </row>
    <row r="2480" spans="5:5" x14ac:dyDescent="0.45">
      <c r="E2480" s="195" t="str">
        <f t="shared" si="56"/>
        <v/>
      </c>
    </row>
    <row r="2481" spans="5:5" x14ac:dyDescent="0.45">
      <c r="E2481" s="195" t="str">
        <f t="shared" si="56"/>
        <v/>
      </c>
    </row>
    <row r="2482" spans="5:5" x14ac:dyDescent="0.45">
      <c r="E2482" s="195" t="str">
        <f t="shared" si="56"/>
        <v/>
      </c>
    </row>
    <row r="2483" spans="5:5" x14ac:dyDescent="0.45">
      <c r="E2483" s="195" t="str">
        <f t="shared" si="56"/>
        <v/>
      </c>
    </row>
    <row r="2484" spans="5:5" x14ac:dyDescent="0.45">
      <c r="E2484" s="195" t="str">
        <f t="shared" si="56"/>
        <v/>
      </c>
    </row>
    <row r="2485" spans="5:5" x14ac:dyDescent="0.45">
      <c r="E2485" s="195" t="str">
        <f t="shared" si="56"/>
        <v/>
      </c>
    </row>
    <row r="2486" spans="5:5" x14ac:dyDescent="0.45">
      <c r="E2486" s="195" t="str">
        <f t="shared" si="56"/>
        <v/>
      </c>
    </row>
    <row r="2487" spans="5:5" x14ac:dyDescent="0.45">
      <c r="E2487" s="195" t="str">
        <f t="shared" si="56"/>
        <v/>
      </c>
    </row>
    <row r="2488" spans="5:5" x14ac:dyDescent="0.45">
      <c r="E2488" s="195" t="str">
        <f t="shared" si="56"/>
        <v/>
      </c>
    </row>
    <row r="2489" spans="5:5" x14ac:dyDescent="0.45">
      <c r="E2489" s="195" t="str">
        <f t="shared" si="56"/>
        <v/>
      </c>
    </row>
    <row r="2490" spans="5:5" x14ac:dyDescent="0.45">
      <c r="E2490" s="195" t="str">
        <f t="shared" si="56"/>
        <v/>
      </c>
    </row>
    <row r="2491" spans="5:5" x14ac:dyDescent="0.45">
      <c r="E2491" s="195" t="str">
        <f t="shared" si="56"/>
        <v/>
      </c>
    </row>
    <row r="2492" spans="5:5" x14ac:dyDescent="0.45">
      <c r="E2492" s="195" t="str">
        <f t="shared" si="56"/>
        <v/>
      </c>
    </row>
    <row r="2493" spans="5:5" x14ac:dyDescent="0.45">
      <c r="E2493" s="195" t="str">
        <f t="shared" si="56"/>
        <v/>
      </c>
    </row>
    <row r="2494" spans="5:5" x14ac:dyDescent="0.45">
      <c r="E2494" s="195" t="str">
        <f t="shared" si="56"/>
        <v/>
      </c>
    </row>
    <row r="2495" spans="5:5" x14ac:dyDescent="0.45">
      <c r="E2495" s="195" t="str">
        <f t="shared" si="56"/>
        <v/>
      </c>
    </row>
    <row r="2496" spans="5:5" x14ac:dyDescent="0.45">
      <c r="E2496" s="195" t="str">
        <f t="shared" si="56"/>
        <v/>
      </c>
    </row>
    <row r="2497" spans="5:5" x14ac:dyDescent="0.45">
      <c r="E2497" s="195" t="str">
        <f t="shared" si="56"/>
        <v/>
      </c>
    </row>
    <row r="2498" spans="5:5" x14ac:dyDescent="0.45">
      <c r="E2498" s="195" t="str">
        <f t="shared" si="56"/>
        <v/>
      </c>
    </row>
    <row r="2499" spans="5:5" x14ac:dyDescent="0.45">
      <c r="E2499" s="195" t="str">
        <f t="shared" si="56"/>
        <v/>
      </c>
    </row>
    <row r="2500" spans="5:5" x14ac:dyDescent="0.45">
      <c r="E2500" s="195" t="str">
        <f t="shared" si="56"/>
        <v/>
      </c>
    </row>
    <row r="2501" spans="5:5" x14ac:dyDescent="0.45">
      <c r="E2501" s="195" t="str">
        <f t="shared" si="56"/>
        <v/>
      </c>
    </row>
    <row r="2502" spans="5:5" x14ac:dyDescent="0.45">
      <c r="E2502" s="195" t="str">
        <f t="shared" si="56"/>
        <v/>
      </c>
    </row>
    <row r="2503" spans="5:5" x14ac:dyDescent="0.45">
      <c r="E2503" s="195" t="str">
        <f t="shared" si="56"/>
        <v/>
      </c>
    </row>
    <row r="2504" spans="5:5" x14ac:dyDescent="0.45">
      <c r="E2504" s="195" t="str">
        <f t="shared" si="56"/>
        <v/>
      </c>
    </row>
    <row r="2505" spans="5:5" x14ac:dyDescent="0.45">
      <c r="E2505" s="195" t="str">
        <f t="shared" si="56"/>
        <v/>
      </c>
    </row>
    <row r="2506" spans="5:5" x14ac:dyDescent="0.45">
      <c r="E2506" s="195" t="str">
        <f t="shared" si="56"/>
        <v/>
      </c>
    </row>
    <row r="2507" spans="5:5" x14ac:dyDescent="0.45">
      <c r="E2507" s="195" t="str">
        <f t="shared" si="56"/>
        <v/>
      </c>
    </row>
    <row r="2508" spans="5:5" x14ac:dyDescent="0.45">
      <c r="E2508" s="195" t="str">
        <f t="shared" si="56"/>
        <v/>
      </c>
    </row>
    <row r="2509" spans="5:5" x14ac:dyDescent="0.45">
      <c r="E2509" s="195" t="str">
        <f t="shared" si="56"/>
        <v/>
      </c>
    </row>
    <row r="2510" spans="5:5" x14ac:dyDescent="0.45">
      <c r="E2510" s="195" t="str">
        <f t="shared" si="56"/>
        <v/>
      </c>
    </row>
    <row r="2511" spans="5:5" x14ac:dyDescent="0.45">
      <c r="E2511" s="195" t="str">
        <f t="shared" si="56"/>
        <v/>
      </c>
    </row>
    <row r="2512" spans="5:5" x14ac:dyDescent="0.45">
      <c r="E2512" s="195" t="str">
        <f t="shared" si="56"/>
        <v/>
      </c>
    </row>
    <row r="2513" spans="5:5" x14ac:dyDescent="0.45">
      <c r="E2513" s="195" t="str">
        <f t="shared" si="56"/>
        <v/>
      </c>
    </row>
    <row r="2514" spans="5:5" x14ac:dyDescent="0.45">
      <c r="E2514" s="195" t="str">
        <f t="shared" si="56"/>
        <v/>
      </c>
    </row>
    <row r="2515" spans="5:5" x14ac:dyDescent="0.45">
      <c r="E2515" s="195" t="str">
        <f t="shared" si="56"/>
        <v/>
      </c>
    </row>
    <row r="2516" spans="5:5" x14ac:dyDescent="0.45">
      <c r="E2516" s="195" t="str">
        <f t="shared" si="56"/>
        <v/>
      </c>
    </row>
    <row r="2517" spans="5:5" x14ac:dyDescent="0.45">
      <c r="E2517" s="195" t="str">
        <f t="shared" si="56"/>
        <v/>
      </c>
    </row>
    <row r="2518" spans="5:5" x14ac:dyDescent="0.45">
      <c r="E2518" s="195" t="str">
        <f t="shared" si="56"/>
        <v/>
      </c>
    </row>
    <row r="2519" spans="5:5" x14ac:dyDescent="0.45">
      <c r="E2519" s="195" t="str">
        <f t="shared" si="56"/>
        <v/>
      </c>
    </row>
    <row r="2520" spans="5:5" x14ac:dyDescent="0.45">
      <c r="E2520" s="195" t="str">
        <f t="shared" si="56"/>
        <v/>
      </c>
    </row>
    <row r="2521" spans="5:5" x14ac:dyDescent="0.45">
      <c r="E2521" s="195" t="str">
        <f t="shared" si="56"/>
        <v/>
      </c>
    </row>
    <row r="2522" spans="5:5" x14ac:dyDescent="0.45">
      <c r="E2522" s="195" t="str">
        <f t="shared" si="56"/>
        <v/>
      </c>
    </row>
    <row r="2523" spans="5:5" x14ac:dyDescent="0.45">
      <c r="E2523" s="195" t="str">
        <f t="shared" ref="E2523:E2586" si="57">IF(LEN(C514)&gt;0,C514,"")</f>
        <v/>
      </c>
    </row>
    <row r="2524" spans="5:5" x14ac:dyDescent="0.45">
      <c r="E2524" s="195" t="str">
        <f t="shared" si="57"/>
        <v/>
      </c>
    </row>
    <row r="2525" spans="5:5" x14ac:dyDescent="0.45">
      <c r="E2525" s="195" t="str">
        <f t="shared" si="57"/>
        <v/>
      </c>
    </row>
    <row r="2526" spans="5:5" x14ac:dyDescent="0.45">
      <c r="E2526" s="195" t="str">
        <f t="shared" si="57"/>
        <v/>
      </c>
    </row>
    <row r="2527" spans="5:5" x14ac:dyDescent="0.45">
      <c r="E2527" s="195" t="str">
        <f t="shared" si="57"/>
        <v/>
      </c>
    </row>
    <row r="2528" spans="5:5" x14ac:dyDescent="0.45">
      <c r="E2528" s="195" t="str">
        <f t="shared" si="57"/>
        <v/>
      </c>
    </row>
    <row r="2529" spans="5:5" x14ac:dyDescent="0.45">
      <c r="E2529" s="195" t="str">
        <f t="shared" si="57"/>
        <v/>
      </c>
    </row>
    <row r="2530" spans="5:5" x14ac:dyDescent="0.45">
      <c r="E2530" s="195" t="str">
        <f t="shared" si="57"/>
        <v/>
      </c>
    </row>
    <row r="2531" spans="5:5" x14ac:dyDescent="0.45">
      <c r="E2531" s="195" t="str">
        <f t="shared" si="57"/>
        <v/>
      </c>
    </row>
    <row r="2532" spans="5:5" x14ac:dyDescent="0.45">
      <c r="E2532" s="195" t="str">
        <f t="shared" si="57"/>
        <v/>
      </c>
    </row>
    <row r="2533" spans="5:5" x14ac:dyDescent="0.45">
      <c r="E2533" s="195" t="str">
        <f t="shared" si="57"/>
        <v/>
      </c>
    </row>
    <row r="2534" spans="5:5" x14ac:dyDescent="0.45">
      <c r="E2534" s="195" t="str">
        <f t="shared" si="57"/>
        <v/>
      </c>
    </row>
    <row r="2535" spans="5:5" x14ac:dyDescent="0.45">
      <c r="E2535" s="195" t="str">
        <f t="shared" si="57"/>
        <v/>
      </c>
    </row>
    <row r="2536" spans="5:5" x14ac:dyDescent="0.45">
      <c r="E2536" s="195" t="str">
        <f t="shared" si="57"/>
        <v/>
      </c>
    </row>
    <row r="2537" spans="5:5" x14ac:dyDescent="0.45">
      <c r="E2537" s="195" t="str">
        <f t="shared" si="57"/>
        <v/>
      </c>
    </row>
    <row r="2538" spans="5:5" x14ac:dyDescent="0.45">
      <c r="E2538" s="195" t="str">
        <f t="shared" si="57"/>
        <v/>
      </c>
    </row>
    <row r="2539" spans="5:5" x14ac:dyDescent="0.45">
      <c r="E2539" s="195" t="str">
        <f t="shared" si="57"/>
        <v/>
      </c>
    </row>
    <row r="2540" spans="5:5" x14ac:dyDescent="0.45">
      <c r="E2540" s="195" t="str">
        <f t="shared" si="57"/>
        <v/>
      </c>
    </row>
    <row r="2541" spans="5:5" x14ac:dyDescent="0.45">
      <c r="E2541" s="195" t="str">
        <f t="shared" si="57"/>
        <v/>
      </c>
    </row>
    <row r="2542" spans="5:5" x14ac:dyDescent="0.45">
      <c r="E2542" s="195" t="str">
        <f t="shared" si="57"/>
        <v/>
      </c>
    </row>
    <row r="2543" spans="5:5" x14ac:dyDescent="0.45">
      <c r="E2543" s="195" t="str">
        <f t="shared" si="57"/>
        <v/>
      </c>
    </row>
    <row r="2544" spans="5:5" x14ac:dyDescent="0.45">
      <c r="E2544" s="195" t="str">
        <f t="shared" si="57"/>
        <v/>
      </c>
    </row>
    <row r="2545" spans="5:5" x14ac:dyDescent="0.45">
      <c r="E2545" s="195" t="str">
        <f t="shared" si="57"/>
        <v/>
      </c>
    </row>
    <row r="2546" spans="5:5" x14ac:dyDescent="0.45">
      <c r="E2546" s="195" t="str">
        <f t="shared" si="57"/>
        <v/>
      </c>
    </row>
    <row r="2547" spans="5:5" x14ac:dyDescent="0.45">
      <c r="E2547" s="195" t="str">
        <f t="shared" si="57"/>
        <v/>
      </c>
    </row>
    <row r="2548" spans="5:5" x14ac:dyDescent="0.45">
      <c r="E2548" s="195" t="str">
        <f t="shared" si="57"/>
        <v/>
      </c>
    </row>
    <row r="2549" spans="5:5" x14ac:dyDescent="0.45">
      <c r="E2549" s="195" t="str">
        <f t="shared" si="57"/>
        <v/>
      </c>
    </row>
    <row r="2550" spans="5:5" x14ac:dyDescent="0.45">
      <c r="E2550" s="195" t="str">
        <f t="shared" si="57"/>
        <v/>
      </c>
    </row>
    <row r="2551" spans="5:5" x14ac:dyDescent="0.45">
      <c r="E2551" s="195" t="str">
        <f t="shared" si="57"/>
        <v/>
      </c>
    </row>
    <row r="2552" spans="5:5" x14ac:dyDescent="0.45">
      <c r="E2552" s="195" t="str">
        <f t="shared" si="57"/>
        <v/>
      </c>
    </row>
    <row r="2553" spans="5:5" x14ac:dyDescent="0.45">
      <c r="E2553" s="195" t="str">
        <f t="shared" si="57"/>
        <v/>
      </c>
    </row>
    <row r="2554" spans="5:5" x14ac:dyDescent="0.45">
      <c r="E2554" s="195" t="str">
        <f t="shared" si="57"/>
        <v/>
      </c>
    </row>
    <row r="2555" spans="5:5" x14ac:dyDescent="0.45">
      <c r="E2555" s="195" t="str">
        <f t="shared" si="57"/>
        <v/>
      </c>
    </row>
    <row r="2556" spans="5:5" x14ac:dyDescent="0.45">
      <c r="E2556" s="195" t="str">
        <f t="shared" si="57"/>
        <v/>
      </c>
    </row>
    <row r="2557" spans="5:5" x14ac:dyDescent="0.45">
      <c r="E2557" s="195" t="str">
        <f t="shared" si="57"/>
        <v/>
      </c>
    </row>
    <row r="2558" spans="5:5" x14ac:dyDescent="0.45">
      <c r="E2558" s="195" t="str">
        <f t="shared" si="57"/>
        <v/>
      </c>
    </row>
    <row r="2559" spans="5:5" x14ac:dyDescent="0.45">
      <c r="E2559" s="195" t="str">
        <f t="shared" si="57"/>
        <v/>
      </c>
    </row>
    <row r="2560" spans="5:5" x14ac:dyDescent="0.45">
      <c r="E2560" s="195" t="str">
        <f t="shared" si="57"/>
        <v/>
      </c>
    </row>
    <row r="2561" spans="5:5" x14ac:dyDescent="0.45">
      <c r="E2561" s="195" t="str">
        <f t="shared" si="57"/>
        <v/>
      </c>
    </row>
    <row r="2562" spans="5:5" x14ac:dyDescent="0.45">
      <c r="E2562" s="195" t="str">
        <f t="shared" si="57"/>
        <v/>
      </c>
    </row>
    <row r="2563" spans="5:5" x14ac:dyDescent="0.45">
      <c r="E2563" s="195" t="str">
        <f t="shared" si="57"/>
        <v/>
      </c>
    </row>
    <row r="2564" spans="5:5" x14ac:dyDescent="0.45">
      <c r="E2564" s="195" t="str">
        <f t="shared" si="57"/>
        <v/>
      </c>
    </row>
    <row r="2565" spans="5:5" x14ac:dyDescent="0.45">
      <c r="E2565" s="195" t="str">
        <f t="shared" si="57"/>
        <v/>
      </c>
    </row>
    <row r="2566" spans="5:5" x14ac:dyDescent="0.45">
      <c r="E2566" s="195" t="str">
        <f t="shared" si="57"/>
        <v/>
      </c>
    </row>
    <row r="2567" spans="5:5" x14ac:dyDescent="0.45">
      <c r="E2567" s="195" t="str">
        <f t="shared" si="57"/>
        <v/>
      </c>
    </row>
    <row r="2568" spans="5:5" x14ac:dyDescent="0.45">
      <c r="E2568" s="195" t="str">
        <f t="shared" si="57"/>
        <v/>
      </c>
    </row>
    <row r="2569" spans="5:5" x14ac:dyDescent="0.45">
      <c r="E2569" s="195" t="str">
        <f t="shared" si="57"/>
        <v/>
      </c>
    </row>
    <row r="2570" spans="5:5" x14ac:dyDescent="0.45">
      <c r="E2570" s="195" t="str">
        <f t="shared" si="57"/>
        <v/>
      </c>
    </row>
    <row r="2571" spans="5:5" x14ac:dyDescent="0.45">
      <c r="E2571" s="195" t="str">
        <f t="shared" si="57"/>
        <v/>
      </c>
    </row>
    <row r="2572" spans="5:5" x14ac:dyDescent="0.45">
      <c r="E2572" s="195" t="str">
        <f t="shared" si="57"/>
        <v/>
      </c>
    </row>
    <row r="2573" spans="5:5" x14ac:dyDescent="0.45">
      <c r="E2573" s="195" t="str">
        <f t="shared" si="57"/>
        <v/>
      </c>
    </row>
    <row r="2574" spans="5:5" x14ac:dyDescent="0.45">
      <c r="E2574" s="195" t="str">
        <f t="shared" si="57"/>
        <v/>
      </c>
    </row>
    <row r="2575" spans="5:5" x14ac:dyDescent="0.45">
      <c r="E2575" s="195" t="str">
        <f t="shared" si="57"/>
        <v/>
      </c>
    </row>
    <row r="2576" spans="5:5" x14ac:dyDescent="0.45">
      <c r="E2576" s="195" t="str">
        <f t="shared" si="57"/>
        <v/>
      </c>
    </row>
    <row r="2577" spans="5:5" x14ac:dyDescent="0.45">
      <c r="E2577" s="195" t="str">
        <f t="shared" si="57"/>
        <v/>
      </c>
    </row>
    <row r="2578" spans="5:5" x14ac:dyDescent="0.45">
      <c r="E2578" s="195" t="str">
        <f t="shared" si="57"/>
        <v/>
      </c>
    </row>
    <row r="2579" spans="5:5" x14ac:dyDescent="0.45">
      <c r="E2579" s="195" t="str">
        <f t="shared" si="57"/>
        <v/>
      </c>
    </row>
    <row r="2580" spans="5:5" x14ac:dyDescent="0.45">
      <c r="E2580" s="195" t="str">
        <f t="shared" si="57"/>
        <v/>
      </c>
    </row>
    <row r="2581" spans="5:5" x14ac:dyDescent="0.45">
      <c r="E2581" s="195" t="str">
        <f t="shared" si="57"/>
        <v/>
      </c>
    </row>
    <row r="2582" spans="5:5" x14ac:dyDescent="0.45">
      <c r="E2582" s="195" t="str">
        <f t="shared" si="57"/>
        <v/>
      </c>
    </row>
    <row r="2583" spans="5:5" x14ac:dyDescent="0.45">
      <c r="E2583" s="195" t="str">
        <f t="shared" si="57"/>
        <v/>
      </c>
    </row>
    <row r="2584" spans="5:5" x14ac:dyDescent="0.45">
      <c r="E2584" s="195" t="str">
        <f t="shared" si="57"/>
        <v/>
      </c>
    </row>
    <row r="2585" spans="5:5" x14ac:dyDescent="0.45">
      <c r="E2585" s="195" t="str">
        <f t="shared" si="57"/>
        <v/>
      </c>
    </row>
    <row r="2586" spans="5:5" x14ac:dyDescent="0.45">
      <c r="E2586" s="195" t="str">
        <f t="shared" si="57"/>
        <v/>
      </c>
    </row>
    <row r="2587" spans="5:5" x14ac:dyDescent="0.45">
      <c r="E2587" s="195" t="str">
        <f t="shared" ref="E2587:E2650" si="58">IF(LEN(C578)&gt;0,C578,"")</f>
        <v/>
      </c>
    </row>
    <row r="2588" spans="5:5" x14ac:dyDescent="0.45">
      <c r="E2588" s="195" t="str">
        <f t="shared" si="58"/>
        <v/>
      </c>
    </row>
    <row r="2589" spans="5:5" x14ac:dyDescent="0.45">
      <c r="E2589" s="195" t="str">
        <f t="shared" si="58"/>
        <v/>
      </c>
    </row>
    <row r="2590" spans="5:5" x14ac:dyDescent="0.45">
      <c r="E2590" s="195" t="str">
        <f t="shared" si="58"/>
        <v/>
      </c>
    </row>
    <row r="2591" spans="5:5" x14ac:dyDescent="0.45">
      <c r="E2591" s="195" t="str">
        <f t="shared" si="58"/>
        <v/>
      </c>
    </row>
    <row r="2592" spans="5:5" x14ac:dyDescent="0.45">
      <c r="E2592" s="195" t="str">
        <f t="shared" si="58"/>
        <v/>
      </c>
    </row>
    <row r="2593" spans="5:5" x14ac:dyDescent="0.45">
      <c r="E2593" s="195" t="str">
        <f t="shared" si="58"/>
        <v/>
      </c>
    </row>
    <row r="2594" spans="5:5" x14ac:dyDescent="0.45">
      <c r="E2594" s="195" t="str">
        <f t="shared" si="58"/>
        <v/>
      </c>
    </row>
    <row r="2595" spans="5:5" x14ac:dyDescent="0.45">
      <c r="E2595" s="195" t="str">
        <f t="shared" si="58"/>
        <v/>
      </c>
    </row>
    <row r="2596" spans="5:5" x14ac:dyDescent="0.45">
      <c r="E2596" s="195" t="str">
        <f t="shared" si="58"/>
        <v/>
      </c>
    </row>
    <row r="2597" spans="5:5" x14ac:dyDescent="0.45">
      <c r="E2597" s="195" t="str">
        <f t="shared" si="58"/>
        <v/>
      </c>
    </row>
    <row r="2598" spans="5:5" x14ac:dyDescent="0.45">
      <c r="E2598" s="195" t="str">
        <f t="shared" si="58"/>
        <v/>
      </c>
    </row>
    <row r="2599" spans="5:5" x14ac:dyDescent="0.45">
      <c r="E2599" s="195" t="str">
        <f t="shared" si="58"/>
        <v/>
      </c>
    </row>
    <row r="2600" spans="5:5" x14ac:dyDescent="0.45">
      <c r="E2600" s="195" t="str">
        <f t="shared" si="58"/>
        <v/>
      </c>
    </row>
    <row r="2601" spans="5:5" x14ac:dyDescent="0.45">
      <c r="E2601" s="195" t="str">
        <f t="shared" si="58"/>
        <v/>
      </c>
    </row>
    <row r="2602" spans="5:5" x14ac:dyDescent="0.45">
      <c r="E2602" s="195" t="str">
        <f t="shared" si="58"/>
        <v/>
      </c>
    </row>
    <row r="2603" spans="5:5" x14ac:dyDescent="0.45">
      <c r="E2603" s="195" t="str">
        <f t="shared" si="58"/>
        <v/>
      </c>
    </row>
    <row r="2604" spans="5:5" x14ac:dyDescent="0.45">
      <c r="E2604" s="195" t="str">
        <f t="shared" si="58"/>
        <v/>
      </c>
    </row>
    <row r="2605" spans="5:5" x14ac:dyDescent="0.45">
      <c r="E2605" s="195" t="str">
        <f t="shared" si="58"/>
        <v/>
      </c>
    </row>
    <row r="2606" spans="5:5" x14ac:dyDescent="0.45">
      <c r="E2606" s="195" t="str">
        <f t="shared" si="58"/>
        <v/>
      </c>
    </row>
    <row r="2607" spans="5:5" x14ac:dyDescent="0.45">
      <c r="E2607" s="195" t="str">
        <f t="shared" si="58"/>
        <v/>
      </c>
    </row>
    <row r="2608" spans="5:5" x14ac:dyDescent="0.45">
      <c r="E2608" s="195" t="str">
        <f t="shared" si="58"/>
        <v/>
      </c>
    </row>
    <row r="2609" spans="5:5" x14ac:dyDescent="0.45">
      <c r="E2609" s="195" t="str">
        <f t="shared" si="58"/>
        <v/>
      </c>
    </row>
    <row r="2610" spans="5:5" x14ac:dyDescent="0.45">
      <c r="E2610" s="195" t="str">
        <f t="shared" si="58"/>
        <v/>
      </c>
    </row>
    <row r="2611" spans="5:5" x14ac:dyDescent="0.45">
      <c r="E2611" s="195" t="str">
        <f t="shared" si="58"/>
        <v/>
      </c>
    </row>
    <row r="2612" spans="5:5" x14ac:dyDescent="0.45">
      <c r="E2612" s="195" t="str">
        <f t="shared" si="58"/>
        <v/>
      </c>
    </row>
    <row r="2613" spans="5:5" x14ac:dyDescent="0.45">
      <c r="E2613" s="195" t="str">
        <f t="shared" si="58"/>
        <v/>
      </c>
    </row>
    <row r="2614" spans="5:5" x14ac:dyDescent="0.45">
      <c r="E2614" s="195" t="str">
        <f t="shared" si="58"/>
        <v/>
      </c>
    </row>
    <row r="2615" spans="5:5" x14ac:dyDescent="0.45">
      <c r="E2615" s="195" t="str">
        <f t="shared" si="58"/>
        <v/>
      </c>
    </row>
    <row r="2616" spans="5:5" x14ac:dyDescent="0.45">
      <c r="E2616" s="195" t="str">
        <f t="shared" si="58"/>
        <v/>
      </c>
    </row>
    <row r="2617" spans="5:5" x14ac:dyDescent="0.45">
      <c r="E2617" s="195" t="str">
        <f t="shared" si="58"/>
        <v/>
      </c>
    </row>
    <row r="2618" spans="5:5" x14ac:dyDescent="0.45">
      <c r="E2618" s="195" t="str">
        <f t="shared" si="58"/>
        <v/>
      </c>
    </row>
    <row r="2619" spans="5:5" x14ac:dyDescent="0.45">
      <c r="E2619" s="195" t="str">
        <f t="shared" si="58"/>
        <v/>
      </c>
    </row>
    <row r="2620" spans="5:5" x14ac:dyDescent="0.45">
      <c r="E2620" s="195" t="str">
        <f t="shared" si="58"/>
        <v/>
      </c>
    </row>
    <row r="2621" spans="5:5" x14ac:dyDescent="0.45">
      <c r="E2621" s="195" t="str">
        <f t="shared" si="58"/>
        <v/>
      </c>
    </row>
    <row r="2622" spans="5:5" x14ac:dyDescent="0.45">
      <c r="E2622" s="195" t="str">
        <f t="shared" si="58"/>
        <v/>
      </c>
    </row>
    <row r="2623" spans="5:5" x14ac:dyDescent="0.45">
      <c r="E2623" s="195" t="str">
        <f t="shared" si="58"/>
        <v/>
      </c>
    </row>
    <row r="2624" spans="5:5" x14ac:dyDescent="0.45">
      <c r="E2624" s="195" t="str">
        <f t="shared" si="58"/>
        <v/>
      </c>
    </row>
    <row r="2625" spans="5:5" x14ac:dyDescent="0.45">
      <c r="E2625" s="195" t="str">
        <f t="shared" si="58"/>
        <v/>
      </c>
    </row>
    <row r="2626" spans="5:5" x14ac:dyDescent="0.45">
      <c r="E2626" s="195" t="str">
        <f t="shared" si="58"/>
        <v/>
      </c>
    </row>
    <row r="2627" spans="5:5" x14ac:dyDescent="0.45">
      <c r="E2627" s="195" t="str">
        <f t="shared" si="58"/>
        <v/>
      </c>
    </row>
    <row r="2628" spans="5:5" x14ac:dyDescent="0.45">
      <c r="E2628" s="195" t="str">
        <f t="shared" si="58"/>
        <v/>
      </c>
    </row>
    <row r="2629" spans="5:5" x14ac:dyDescent="0.45">
      <c r="E2629" s="195" t="str">
        <f t="shared" si="58"/>
        <v/>
      </c>
    </row>
    <row r="2630" spans="5:5" x14ac:dyDescent="0.45">
      <c r="E2630" s="195" t="str">
        <f t="shared" si="58"/>
        <v/>
      </c>
    </row>
    <row r="2631" spans="5:5" x14ac:dyDescent="0.45">
      <c r="E2631" s="195" t="str">
        <f t="shared" si="58"/>
        <v/>
      </c>
    </row>
    <row r="2632" spans="5:5" x14ac:dyDescent="0.45">
      <c r="E2632" s="195" t="str">
        <f t="shared" si="58"/>
        <v/>
      </c>
    </row>
    <row r="2633" spans="5:5" x14ac:dyDescent="0.45">
      <c r="E2633" s="195" t="str">
        <f t="shared" si="58"/>
        <v/>
      </c>
    </row>
    <row r="2634" spans="5:5" x14ac:dyDescent="0.45">
      <c r="E2634" s="195" t="str">
        <f t="shared" si="58"/>
        <v/>
      </c>
    </row>
    <row r="2635" spans="5:5" x14ac:dyDescent="0.45">
      <c r="E2635" s="195" t="str">
        <f t="shared" si="58"/>
        <v/>
      </c>
    </row>
    <row r="2636" spans="5:5" x14ac:dyDescent="0.45">
      <c r="E2636" s="195" t="str">
        <f t="shared" si="58"/>
        <v/>
      </c>
    </row>
    <row r="2637" spans="5:5" x14ac:dyDescent="0.45">
      <c r="E2637" s="195" t="str">
        <f t="shared" si="58"/>
        <v/>
      </c>
    </row>
    <row r="2638" spans="5:5" x14ac:dyDescent="0.45">
      <c r="E2638" s="195" t="str">
        <f t="shared" si="58"/>
        <v/>
      </c>
    </row>
    <row r="2639" spans="5:5" x14ac:dyDescent="0.45">
      <c r="E2639" s="195" t="str">
        <f t="shared" si="58"/>
        <v/>
      </c>
    </row>
    <row r="2640" spans="5:5" x14ac:dyDescent="0.45">
      <c r="E2640" s="195" t="str">
        <f t="shared" si="58"/>
        <v/>
      </c>
    </row>
    <row r="2641" spans="5:5" x14ac:dyDescent="0.45">
      <c r="E2641" s="195" t="str">
        <f t="shared" si="58"/>
        <v/>
      </c>
    </row>
    <row r="2642" spans="5:5" x14ac:dyDescent="0.45">
      <c r="E2642" s="195" t="str">
        <f t="shared" si="58"/>
        <v/>
      </c>
    </row>
    <row r="2643" spans="5:5" x14ac:dyDescent="0.45">
      <c r="E2643" s="195" t="str">
        <f t="shared" si="58"/>
        <v/>
      </c>
    </row>
    <row r="2644" spans="5:5" x14ac:dyDescent="0.45">
      <c r="E2644" s="195" t="str">
        <f t="shared" si="58"/>
        <v/>
      </c>
    </row>
    <row r="2645" spans="5:5" x14ac:dyDescent="0.45">
      <c r="E2645" s="195" t="str">
        <f t="shared" si="58"/>
        <v/>
      </c>
    </row>
    <row r="2646" spans="5:5" x14ac:dyDescent="0.45">
      <c r="E2646" s="195" t="str">
        <f t="shared" si="58"/>
        <v/>
      </c>
    </row>
    <row r="2647" spans="5:5" x14ac:dyDescent="0.45">
      <c r="E2647" s="195" t="str">
        <f t="shared" si="58"/>
        <v/>
      </c>
    </row>
    <row r="2648" spans="5:5" x14ac:dyDescent="0.45">
      <c r="E2648" s="195" t="str">
        <f t="shared" si="58"/>
        <v/>
      </c>
    </row>
    <row r="2649" spans="5:5" x14ac:dyDescent="0.45">
      <c r="E2649" s="195" t="str">
        <f t="shared" si="58"/>
        <v/>
      </c>
    </row>
    <row r="2650" spans="5:5" x14ac:dyDescent="0.45">
      <c r="E2650" s="195" t="str">
        <f t="shared" si="58"/>
        <v/>
      </c>
    </row>
    <row r="2651" spans="5:5" x14ac:dyDescent="0.45">
      <c r="E2651" s="195" t="str">
        <f t="shared" ref="E2651:E2714" si="59">IF(LEN(C642)&gt;0,C642,"")</f>
        <v/>
      </c>
    </row>
    <row r="2652" spans="5:5" x14ac:dyDescent="0.45">
      <c r="E2652" s="195" t="str">
        <f t="shared" si="59"/>
        <v/>
      </c>
    </row>
    <row r="2653" spans="5:5" x14ac:dyDescent="0.45">
      <c r="E2653" s="195" t="str">
        <f t="shared" si="59"/>
        <v/>
      </c>
    </row>
    <row r="2654" spans="5:5" x14ac:dyDescent="0.45">
      <c r="E2654" s="195" t="str">
        <f t="shared" si="59"/>
        <v/>
      </c>
    </row>
    <row r="2655" spans="5:5" x14ac:dyDescent="0.45">
      <c r="E2655" s="195" t="str">
        <f t="shared" si="59"/>
        <v/>
      </c>
    </row>
    <row r="2656" spans="5:5" x14ac:dyDescent="0.45">
      <c r="E2656" s="195" t="str">
        <f t="shared" si="59"/>
        <v/>
      </c>
    </row>
    <row r="2657" spans="5:5" x14ac:dyDescent="0.45">
      <c r="E2657" s="195" t="str">
        <f t="shared" si="59"/>
        <v/>
      </c>
    </row>
    <row r="2658" spans="5:5" x14ac:dyDescent="0.45">
      <c r="E2658" s="195" t="str">
        <f t="shared" si="59"/>
        <v/>
      </c>
    </row>
    <row r="2659" spans="5:5" x14ac:dyDescent="0.45">
      <c r="E2659" s="195" t="str">
        <f t="shared" si="59"/>
        <v/>
      </c>
    </row>
    <row r="2660" spans="5:5" x14ac:dyDescent="0.45">
      <c r="E2660" s="195" t="str">
        <f t="shared" si="59"/>
        <v/>
      </c>
    </row>
    <row r="2661" spans="5:5" x14ac:dyDescent="0.45">
      <c r="E2661" s="195" t="str">
        <f t="shared" si="59"/>
        <v/>
      </c>
    </row>
    <row r="2662" spans="5:5" x14ac:dyDescent="0.45">
      <c r="E2662" s="195" t="str">
        <f t="shared" si="59"/>
        <v/>
      </c>
    </row>
    <row r="2663" spans="5:5" x14ac:dyDescent="0.45">
      <c r="E2663" s="195" t="str">
        <f t="shared" si="59"/>
        <v/>
      </c>
    </row>
    <row r="2664" spans="5:5" x14ac:dyDescent="0.45">
      <c r="E2664" s="195" t="str">
        <f t="shared" si="59"/>
        <v/>
      </c>
    </row>
    <row r="2665" spans="5:5" x14ac:dyDescent="0.45">
      <c r="E2665" s="195" t="str">
        <f t="shared" si="59"/>
        <v/>
      </c>
    </row>
    <row r="2666" spans="5:5" x14ac:dyDescent="0.45">
      <c r="E2666" s="195" t="str">
        <f t="shared" si="59"/>
        <v/>
      </c>
    </row>
    <row r="2667" spans="5:5" x14ac:dyDescent="0.45">
      <c r="E2667" s="195" t="str">
        <f t="shared" si="59"/>
        <v/>
      </c>
    </row>
    <row r="2668" spans="5:5" x14ac:dyDescent="0.45">
      <c r="E2668" s="195" t="str">
        <f t="shared" si="59"/>
        <v/>
      </c>
    </row>
    <row r="2669" spans="5:5" x14ac:dyDescent="0.45">
      <c r="E2669" s="195" t="str">
        <f t="shared" si="59"/>
        <v/>
      </c>
    </row>
    <row r="2670" spans="5:5" x14ac:dyDescent="0.45">
      <c r="E2670" s="195" t="str">
        <f t="shared" si="59"/>
        <v/>
      </c>
    </row>
    <row r="2671" spans="5:5" x14ac:dyDescent="0.45">
      <c r="E2671" s="195" t="str">
        <f t="shared" si="59"/>
        <v/>
      </c>
    </row>
    <row r="2672" spans="5:5" x14ac:dyDescent="0.45">
      <c r="E2672" s="195" t="str">
        <f t="shared" si="59"/>
        <v/>
      </c>
    </row>
    <row r="2673" spans="5:5" x14ac:dyDescent="0.45">
      <c r="E2673" s="195" t="str">
        <f t="shared" si="59"/>
        <v/>
      </c>
    </row>
    <row r="2674" spans="5:5" x14ac:dyDescent="0.45">
      <c r="E2674" s="195" t="str">
        <f t="shared" si="59"/>
        <v/>
      </c>
    </row>
    <row r="2675" spans="5:5" x14ac:dyDescent="0.45">
      <c r="E2675" s="195" t="str">
        <f t="shared" si="59"/>
        <v/>
      </c>
    </row>
    <row r="2676" spans="5:5" x14ac:dyDescent="0.45">
      <c r="E2676" s="195" t="str">
        <f t="shared" si="59"/>
        <v/>
      </c>
    </row>
    <row r="2677" spans="5:5" x14ac:dyDescent="0.45">
      <c r="E2677" s="195" t="str">
        <f t="shared" si="59"/>
        <v/>
      </c>
    </row>
    <row r="2678" spans="5:5" x14ac:dyDescent="0.45">
      <c r="E2678" s="195" t="str">
        <f t="shared" si="59"/>
        <v/>
      </c>
    </row>
    <row r="2679" spans="5:5" x14ac:dyDescent="0.45">
      <c r="E2679" s="195" t="str">
        <f t="shared" si="59"/>
        <v/>
      </c>
    </row>
    <row r="2680" spans="5:5" x14ac:dyDescent="0.45">
      <c r="E2680" s="195" t="str">
        <f t="shared" si="59"/>
        <v/>
      </c>
    </row>
    <row r="2681" spans="5:5" x14ac:dyDescent="0.45">
      <c r="E2681" s="195" t="str">
        <f t="shared" si="59"/>
        <v/>
      </c>
    </row>
    <row r="2682" spans="5:5" x14ac:dyDescent="0.45">
      <c r="E2682" s="195" t="str">
        <f t="shared" si="59"/>
        <v/>
      </c>
    </row>
    <row r="2683" spans="5:5" x14ac:dyDescent="0.45">
      <c r="E2683" s="195" t="str">
        <f t="shared" si="59"/>
        <v/>
      </c>
    </row>
    <row r="2684" spans="5:5" x14ac:dyDescent="0.45">
      <c r="E2684" s="195" t="str">
        <f t="shared" si="59"/>
        <v/>
      </c>
    </row>
    <row r="2685" spans="5:5" x14ac:dyDescent="0.45">
      <c r="E2685" s="195" t="str">
        <f t="shared" si="59"/>
        <v/>
      </c>
    </row>
    <row r="2686" spans="5:5" x14ac:dyDescent="0.45">
      <c r="E2686" s="195" t="str">
        <f t="shared" si="59"/>
        <v/>
      </c>
    </row>
    <row r="2687" spans="5:5" x14ac:dyDescent="0.45">
      <c r="E2687" s="195" t="str">
        <f t="shared" si="59"/>
        <v/>
      </c>
    </row>
    <row r="2688" spans="5:5" x14ac:dyDescent="0.45">
      <c r="E2688" s="195" t="str">
        <f t="shared" si="59"/>
        <v/>
      </c>
    </row>
    <row r="2689" spans="5:5" x14ac:dyDescent="0.45">
      <c r="E2689" s="195" t="str">
        <f t="shared" si="59"/>
        <v/>
      </c>
    </row>
    <row r="2690" spans="5:5" x14ac:dyDescent="0.45">
      <c r="E2690" s="195" t="str">
        <f t="shared" si="59"/>
        <v/>
      </c>
    </row>
    <row r="2691" spans="5:5" x14ac:dyDescent="0.45">
      <c r="E2691" s="195" t="str">
        <f t="shared" si="59"/>
        <v/>
      </c>
    </row>
    <row r="2692" spans="5:5" x14ac:dyDescent="0.45">
      <c r="E2692" s="195" t="str">
        <f t="shared" si="59"/>
        <v/>
      </c>
    </row>
    <row r="2693" spans="5:5" x14ac:dyDescent="0.45">
      <c r="E2693" s="195" t="str">
        <f t="shared" si="59"/>
        <v/>
      </c>
    </row>
    <row r="2694" spans="5:5" x14ac:dyDescent="0.45">
      <c r="E2694" s="195" t="str">
        <f t="shared" si="59"/>
        <v/>
      </c>
    </row>
    <row r="2695" spans="5:5" x14ac:dyDescent="0.45">
      <c r="E2695" s="195" t="str">
        <f t="shared" si="59"/>
        <v/>
      </c>
    </row>
    <row r="2696" spans="5:5" x14ac:dyDescent="0.45">
      <c r="E2696" s="195" t="str">
        <f t="shared" si="59"/>
        <v/>
      </c>
    </row>
    <row r="2697" spans="5:5" x14ac:dyDescent="0.45">
      <c r="E2697" s="195" t="str">
        <f t="shared" si="59"/>
        <v/>
      </c>
    </row>
    <row r="2698" spans="5:5" x14ac:dyDescent="0.45">
      <c r="E2698" s="195" t="str">
        <f t="shared" si="59"/>
        <v/>
      </c>
    </row>
    <row r="2699" spans="5:5" x14ac:dyDescent="0.45">
      <c r="E2699" s="195" t="str">
        <f t="shared" si="59"/>
        <v/>
      </c>
    </row>
    <row r="2700" spans="5:5" x14ac:dyDescent="0.45">
      <c r="E2700" s="195" t="str">
        <f t="shared" si="59"/>
        <v/>
      </c>
    </row>
    <row r="2701" spans="5:5" x14ac:dyDescent="0.45">
      <c r="E2701" s="195" t="str">
        <f t="shared" si="59"/>
        <v/>
      </c>
    </row>
    <row r="2702" spans="5:5" x14ac:dyDescent="0.45">
      <c r="E2702" s="195" t="str">
        <f t="shared" si="59"/>
        <v/>
      </c>
    </row>
    <row r="2703" spans="5:5" x14ac:dyDescent="0.45">
      <c r="E2703" s="195" t="str">
        <f t="shared" si="59"/>
        <v/>
      </c>
    </row>
    <row r="2704" spans="5:5" x14ac:dyDescent="0.45">
      <c r="E2704" s="195" t="str">
        <f t="shared" si="59"/>
        <v/>
      </c>
    </row>
    <row r="2705" spans="5:5" x14ac:dyDescent="0.45">
      <c r="E2705" s="195" t="str">
        <f t="shared" si="59"/>
        <v/>
      </c>
    </row>
    <row r="2706" spans="5:5" x14ac:dyDescent="0.45">
      <c r="E2706" s="195" t="str">
        <f t="shared" si="59"/>
        <v/>
      </c>
    </row>
    <row r="2707" spans="5:5" x14ac:dyDescent="0.45">
      <c r="E2707" s="195" t="str">
        <f t="shared" si="59"/>
        <v/>
      </c>
    </row>
    <row r="2708" spans="5:5" x14ac:dyDescent="0.45">
      <c r="E2708" s="195" t="str">
        <f t="shared" si="59"/>
        <v/>
      </c>
    </row>
    <row r="2709" spans="5:5" x14ac:dyDescent="0.45">
      <c r="E2709" s="195" t="str">
        <f t="shared" si="59"/>
        <v/>
      </c>
    </row>
    <row r="2710" spans="5:5" x14ac:dyDescent="0.45">
      <c r="E2710" s="195" t="str">
        <f t="shared" si="59"/>
        <v/>
      </c>
    </row>
    <row r="2711" spans="5:5" x14ac:dyDescent="0.45">
      <c r="E2711" s="195" t="str">
        <f t="shared" si="59"/>
        <v/>
      </c>
    </row>
    <row r="2712" spans="5:5" x14ac:dyDescent="0.45">
      <c r="E2712" s="195" t="str">
        <f t="shared" si="59"/>
        <v/>
      </c>
    </row>
    <row r="2713" spans="5:5" x14ac:dyDescent="0.45">
      <c r="E2713" s="195" t="str">
        <f t="shared" si="59"/>
        <v/>
      </c>
    </row>
    <row r="2714" spans="5:5" x14ac:dyDescent="0.45">
      <c r="E2714" s="195" t="str">
        <f t="shared" si="59"/>
        <v/>
      </c>
    </row>
    <row r="2715" spans="5:5" x14ac:dyDescent="0.45">
      <c r="E2715" s="195" t="str">
        <f t="shared" ref="E2715:E2778" si="60">IF(LEN(C706)&gt;0,C706,"")</f>
        <v/>
      </c>
    </row>
    <row r="2716" spans="5:5" x14ac:dyDescent="0.45">
      <c r="E2716" s="195" t="str">
        <f t="shared" si="60"/>
        <v/>
      </c>
    </row>
    <row r="2717" spans="5:5" x14ac:dyDescent="0.45">
      <c r="E2717" s="195" t="str">
        <f t="shared" si="60"/>
        <v/>
      </c>
    </row>
    <row r="2718" spans="5:5" x14ac:dyDescent="0.45">
      <c r="E2718" s="195" t="str">
        <f t="shared" si="60"/>
        <v/>
      </c>
    </row>
    <row r="2719" spans="5:5" x14ac:dyDescent="0.45">
      <c r="E2719" s="195" t="str">
        <f t="shared" si="60"/>
        <v/>
      </c>
    </row>
    <row r="2720" spans="5:5" x14ac:dyDescent="0.45">
      <c r="E2720" s="195" t="str">
        <f t="shared" si="60"/>
        <v/>
      </c>
    </row>
    <row r="2721" spans="5:5" x14ac:dyDescent="0.45">
      <c r="E2721" s="195" t="str">
        <f t="shared" si="60"/>
        <v/>
      </c>
    </row>
    <row r="2722" spans="5:5" x14ac:dyDescent="0.45">
      <c r="E2722" s="195" t="str">
        <f t="shared" si="60"/>
        <v/>
      </c>
    </row>
    <row r="2723" spans="5:5" x14ac:dyDescent="0.45">
      <c r="E2723" s="195" t="str">
        <f t="shared" si="60"/>
        <v/>
      </c>
    </row>
    <row r="2724" spans="5:5" x14ac:dyDescent="0.45">
      <c r="E2724" s="195" t="str">
        <f t="shared" si="60"/>
        <v/>
      </c>
    </row>
    <row r="2725" spans="5:5" x14ac:dyDescent="0.45">
      <c r="E2725" s="195" t="str">
        <f t="shared" si="60"/>
        <v/>
      </c>
    </row>
    <row r="2726" spans="5:5" x14ac:dyDescent="0.45">
      <c r="E2726" s="195" t="str">
        <f t="shared" si="60"/>
        <v/>
      </c>
    </row>
    <row r="2727" spans="5:5" x14ac:dyDescent="0.45">
      <c r="E2727" s="195" t="str">
        <f t="shared" si="60"/>
        <v/>
      </c>
    </row>
    <row r="2728" spans="5:5" x14ac:dyDescent="0.45">
      <c r="E2728" s="195" t="str">
        <f t="shared" si="60"/>
        <v/>
      </c>
    </row>
    <row r="2729" spans="5:5" x14ac:dyDescent="0.45">
      <c r="E2729" s="195" t="str">
        <f t="shared" si="60"/>
        <v/>
      </c>
    </row>
    <row r="2730" spans="5:5" x14ac:dyDescent="0.45">
      <c r="E2730" s="195" t="str">
        <f t="shared" si="60"/>
        <v/>
      </c>
    </row>
    <row r="2731" spans="5:5" x14ac:dyDescent="0.45">
      <c r="E2731" s="195" t="str">
        <f t="shared" si="60"/>
        <v/>
      </c>
    </row>
    <row r="2732" spans="5:5" x14ac:dyDescent="0.45">
      <c r="E2732" s="195" t="str">
        <f t="shared" si="60"/>
        <v/>
      </c>
    </row>
    <row r="2733" spans="5:5" x14ac:dyDescent="0.45">
      <c r="E2733" s="195" t="str">
        <f t="shared" si="60"/>
        <v/>
      </c>
    </row>
    <row r="2734" spans="5:5" x14ac:dyDescent="0.45">
      <c r="E2734" s="195" t="str">
        <f t="shared" si="60"/>
        <v/>
      </c>
    </row>
    <row r="2735" spans="5:5" x14ac:dyDescent="0.45">
      <c r="E2735" s="195" t="str">
        <f t="shared" si="60"/>
        <v/>
      </c>
    </row>
    <row r="2736" spans="5:5" x14ac:dyDescent="0.45">
      <c r="E2736" s="195" t="str">
        <f t="shared" si="60"/>
        <v/>
      </c>
    </row>
    <row r="2737" spans="5:5" x14ac:dyDescent="0.45">
      <c r="E2737" s="195" t="str">
        <f t="shared" si="60"/>
        <v/>
      </c>
    </row>
    <row r="2738" spans="5:5" x14ac:dyDescent="0.45">
      <c r="E2738" s="195" t="str">
        <f t="shared" si="60"/>
        <v/>
      </c>
    </row>
    <row r="2739" spans="5:5" x14ac:dyDescent="0.45">
      <c r="E2739" s="195" t="str">
        <f t="shared" si="60"/>
        <v/>
      </c>
    </row>
    <row r="2740" spans="5:5" x14ac:dyDescent="0.45">
      <c r="E2740" s="195" t="str">
        <f t="shared" si="60"/>
        <v/>
      </c>
    </row>
    <row r="2741" spans="5:5" x14ac:dyDescent="0.45">
      <c r="E2741" s="195" t="str">
        <f t="shared" si="60"/>
        <v/>
      </c>
    </row>
    <row r="2742" spans="5:5" x14ac:dyDescent="0.45">
      <c r="E2742" s="195" t="str">
        <f t="shared" si="60"/>
        <v/>
      </c>
    </row>
    <row r="2743" spans="5:5" x14ac:dyDescent="0.45">
      <c r="E2743" s="195" t="str">
        <f t="shared" si="60"/>
        <v/>
      </c>
    </row>
    <row r="2744" spans="5:5" x14ac:dyDescent="0.45">
      <c r="E2744" s="195" t="str">
        <f t="shared" si="60"/>
        <v/>
      </c>
    </row>
    <row r="2745" spans="5:5" x14ac:dyDescent="0.45">
      <c r="E2745" s="195" t="str">
        <f t="shared" si="60"/>
        <v/>
      </c>
    </row>
    <row r="2746" spans="5:5" x14ac:dyDescent="0.45">
      <c r="E2746" s="195" t="str">
        <f t="shared" si="60"/>
        <v/>
      </c>
    </row>
    <row r="2747" spans="5:5" x14ac:dyDescent="0.45">
      <c r="E2747" s="195" t="str">
        <f t="shared" si="60"/>
        <v/>
      </c>
    </row>
    <row r="2748" spans="5:5" x14ac:dyDescent="0.45">
      <c r="E2748" s="195" t="str">
        <f t="shared" si="60"/>
        <v/>
      </c>
    </row>
    <row r="2749" spans="5:5" x14ac:dyDescent="0.45">
      <c r="E2749" s="195" t="str">
        <f t="shared" si="60"/>
        <v/>
      </c>
    </row>
    <row r="2750" spans="5:5" x14ac:dyDescent="0.45">
      <c r="E2750" s="195" t="str">
        <f t="shared" si="60"/>
        <v/>
      </c>
    </row>
    <row r="2751" spans="5:5" x14ac:dyDescent="0.45">
      <c r="E2751" s="195" t="str">
        <f t="shared" si="60"/>
        <v/>
      </c>
    </row>
    <row r="2752" spans="5:5" x14ac:dyDescent="0.45">
      <c r="E2752" s="195" t="str">
        <f t="shared" si="60"/>
        <v/>
      </c>
    </row>
    <row r="2753" spans="5:5" x14ac:dyDescent="0.45">
      <c r="E2753" s="195" t="str">
        <f t="shared" si="60"/>
        <v/>
      </c>
    </row>
    <row r="2754" spans="5:5" x14ac:dyDescent="0.45">
      <c r="E2754" s="195" t="str">
        <f t="shared" si="60"/>
        <v/>
      </c>
    </row>
    <row r="2755" spans="5:5" x14ac:dyDescent="0.45">
      <c r="E2755" s="195" t="str">
        <f t="shared" si="60"/>
        <v/>
      </c>
    </row>
    <row r="2756" spans="5:5" x14ac:dyDescent="0.45">
      <c r="E2756" s="195" t="str">
        <f t="shared" si="60"/>
        <v/>
      </c>
    </row>
    <row r="2757" spans="5:5" x14ac:dyDescent="0.45">
      <c r="E2757" s="195" t="str">
        <f t="shared" si="60"/>
        <v/>
      </c>
    </row>
    <row r="2758" spans="5:5" x14ac:dyDescent="0.45">
      <c r="E2758" s="195" t="str">
        <f t="shared" si="60"/>
        <v/>
      </c>
    </row>
    <row r="2759" spans="5:5" x14ac:dyDescent="0.45">
      <c r="E2759" s="195" t="str">
        <f t="shared" si="60"/>
        <v/>
      </c>
    </row>
    <row r="2760" spans="5:5" x14ac:dyDescent="0.45">
      <c r="E2760" s="195" t="str">
        <f t="shared" si="60"/>
        <v/>
      </c>
    </row>
    <row r="2761" spans="5:5" x14ac:dyDescent="0.45">
      <c r="E2761" s="195" t="str">
        <f t="shared" si="60"/>
        <v/>
      </c>
    </row>
    <row r="2762" spans="5:5" x14ac:dyDescent="0.45">
      <c r="E2762" s="195" t="str">
        <f t="shared" si="60"/>
        <v/>
      </c>
    </row>
    <row r="2763" spans="5:5" x14ac:dyDescent="0.45">
      <c r="E2763" s="195" t="str">
        <f t="shared" si="60"/>
        <v/>
      </c>
    </row>
    <row r="2764" spans="5:5" x14ac:dyDescent="0.45">
      <c r="E2764" s="195" t="str">
        <f t="shared" si="60"/>
        <v/>
      </c>
    </row>
    <row r="2765" spans="5:5" x14ac:dyDescent="0.45">
      <c r="E2765" s="195" t="str">
        <f t="shared" si="60"/>
        <v/>
      </c>
    </row>
    <row r="2766" spans="5:5" x14ac:dyDescent="0.45">
      <c r="E2766" s="195" t="str">
        <f t="shared" si="60"/>
        <v/>
      </c>
    </row>
    <row r="2767" spans="5:5" x14ac:dyDescent="0.45">
      <c r="E2767" s="195" t="str">
        <f t="shared" si="60"/>
        <v/>
      </c>
    </row>
    <row r="2768" spans="5:5" x14ac:dyDescent="0.45">
      <c r="E2768" s="195" t="str">
        <f t="shared" si="60"/>
        <v/>
      </c>
    </row>
    <row r="2769" spans="5:5" x14ac:dyDescent="0.45">
      <c r="E2769" s="195" t="str">
        <f t="shared" si="60"/>
        <v/>
      </c>
    </row>
    <row r="2770" spans="5:5" x14ac:dyDescent="0.45">
      <c r="E2770" s="195" t="str">
        <f t="shared" si="60"/>
        <v/>
      </c>
    </row>
    <row r="2771" spans="5:5" x14ac:dyDescent="0.45">
      <c r="E2771" s="195" t="str">
        <f t="shared" si="60"/>
        <v/>
      </c>
    </row>
    <row r="2772" spans="5:5" x14ac:dyDescent="0.45">
      <c r="E2772" s="195" t="str">
        <f t="shared" si="60"/>
        <v/>
      </c>
    </row>
    <row r="2773" spans="5:5" x14ac:dyDescent="0.45">
      <c r="E2773" s="195" t="str">
        <f t="shared" si="60"/>
        <v/>
      </c>
    </row>
    <row r="2774" spans="5:5" x14ac:dyDescent="0.45">
      <c r="E2774" s="195" t="str">
        <f t="shared" si="60"/>
        <v/>
      </c>
    </row>
    <row r="2775" spans="5:5" x14ac:dyDescent="0.45">
      <c r="E2775" s="195" t="str">
        <f t="shared" si="60"/>
        <v/>
      </c>
    </row>
    <row r="2776" spans="5:5" x14ac:dyDescent="0.45">
      <c r="E2776" s="195" t="str">
        <f t="shared" si="60"/>
        <v/>
      </c>
    </row>
    <row r="2777" spans="5:5" x14ac:dyDescent="0.45">
      <c r="E2777" s="195" t="str">
        <f t="shared" si="60"/>
        <v/>
      </c>
    </row>
    <row r="2778" spans="5:5" x14ac:dyDescent="0.45">
      <c r="E2778" s="195" t="str">
        <f t="shared" si="60"/>
        <v/>
      </c>
    </row>
    <row r="2779" spans="5:5" x14ac:dyDescent="0.45">
      <c r="E2779" s="195" t="str">
        <f t="shared" ref="E2779:E2842" si="61">IF(LEN(C770)&gt;0,C770,"")</f>
        <v/>
      </c>
    </row>
    <row r="2780" spans="5:5" x14ac:dyDescent="0.45">
      <c r="E2780" s="195" t="str">
        <f t="shared" si="61"/>
        <v/>
      </c>
    </row>
    <row r="2781" spans="5:5" x14ac:dyDescent="0.45">
      <c r="E2781" s="195" t="str">
        <f t="shared" si="61"/>
        <v/>
      </c>
    </row>
    <row r="2782" spans="5:5" x14ac:dyDescent="0.45">
      <c r="E2782" s="195" t="str">
        <f t="shared" si="61"/>
        <v/>
      </c>
    </row>
    <row r="2783" spans="5:5" x14ac:dyDescent="0.45">
      <c r="E2783" s="195" t="str">
        <f t="shared" si="61"/>
        <v/>
      </c>
    </row>
    <row r="2784" spans="5:5" x14ac:dyDescent="0.45">
      <c r="E2784" s="195" t="str">
        <f t="shared" si="61"/>
        <v/>
      </c>
    </row>
    <row r="2785" spans="5:5" x14ac:dyDescent="0.45">
      <c r="E2785" s="195" t="str">
        <f t="shared" si="61"/>
        <v/>
      </c>
    </row>
    <row r="2786" spans="5:5" x14ac:dyDescent="0.45">
      <c r="E2786" s="195" t="str">
        <f t="shared" si="61"/>
        <v/>
      </c>
    </row>
    <row r="2787" spans="5:5" x14ac:dyDescent="0.45">
      <c r="E2787" s="195" t="str">
        <f t="shared" si="61"/>
        <v/>
      </c>
    </row>
    <row r="2788" spans="5:5" x14ac:dyDescent="0.45">
      <c r="E2788" s="195" t="str">
        <f t="shared" si="61"/>
        <v/>
      </c>
    </row>
    <row r="2789" spans="5:5" x14ac:dyDescent="0.45">
      <c r="E2789" s="195" t="str">
        <f t="shared" si="61"/>
        <v/>
      </c>
    </row>
    <row r="2790" spans="5:5" x14ac:dyDescent="0.45">
      <c r="E2790" s="195" t="str">
        <f t="shared" si="61"/>
        <v/>
      </c>
    </row>
    <row r="2791" spans="5:5" x14ac:dyDescent="0.45">
      <c r="E2791" s="195" t="str">
        <f t="shared" si="61"/>
        <v/>
      </c>
    </row>
    <row r="2792" spans="5:5" x14ac:dyDescent="0.45">
      <c r="E2792" s="195" t="str">
        <f t="shared" si="61"/>
        <v/>
      </c>
    </row>
    <row r="2793" spans="5:5" x14ac:dyDescent="0.45">
      <c r="E2793" s="195" t="str">
        <f t="shared" si="61"/>
        <v/>
      </c>
    </row>
    <row r="2794" spans="5:5" x14ac:dyDescent="0.45">
      <c r="E2794" s="195" t="str">
        <f t="shared" si="61"/>
        <v/>
      </c>
    </row>
    <row r="2795" spans="5:5" x14ac:dyDescent="0.45">
      <c r="E2795" s="195" t="str">
        <f t="shared" si="61"/>
        <v/>
      </c>
    </row>
    <row r="2796" spans="5:5" x14ac:dyDescent="0.45">
      <c r="E2796" s="195" t="str">
        <f t="shared" si="61"/>
        <v/>
      </c>
    </row>
    <row r="2797" spans="5:5" x14ac:dyDescent="0.45">
      <c r="E2797" s="195" t="str">
        <f t="shared" si="61"/>
        <v/>
      </c>
    </row>
    <row r="2798" spans="5:5" x14ac:dyDescent="0.45">
      <c r="E2798" s="195" t="str">
        <f t="shared" si="61"/>
        <v/>
      </c>
    </row>
    <row r="2799" spans="5:5" x14ac:dyDescent="0.45">
      <c r="E2799" s="195" t="str">
        <f t="shared" si="61"/>
        <v/>
      </c>
    </row>
    <row r="2800" spans="5:5" x14ac:dyDescent="0.45">
      <c r="E2800" s="195" t="str">
        <f t="shared" si="61"/>
        <v/>
      </c>
    </row>
    <row r="2801" spans="5:5" x14ac:dyDescent="0.45">
      <c r="E2801" s="195" t="str">
        <f t="shared" si="61"/>
        <v/>
      </c>
    </row>
    <row r="2802" spans="5:5" x14ac:dyDescent="0.45">
      <c r="E2802" s="195" t="str">
        <f t="shared" si="61"/>
        <v/>
      </c>
    </row>
    <row r="2803" spans="5:5" x14ac:dyDescent="0.45">
      <c r="E2803" s="195" t="str">
        <f t="shared" si="61"/>
        <v/>
      </c>
    </row>
    <row r="2804" spans="5:5" x14ac:dyDescent="0.45">
      <c r="E2804" s="195" t="str">
        <f t="shared" si="61"/>
        <v/>
      </c>
    </row>
    <row r="2805" spans="5:5" x14ac:dyDescent="0.45">
      <c r="E2805" s="195" t="str">
        <f t="shared" si="61"/>
        <v/>
      </c>
    </row>
    <row r="2806" spans="5:5" x14ac:dyDescent="0.45">
      <c r="E2806" s="195" t="str">
        <f t="shared" si="61"/>
        <v/>
      </c>
    </row>
    <row r="2807" spans="5:5" x14ac:dyDescent="0.45">
      <c r="E2807" s="195" t="str">
        <f t="shared" si="61"/>
        <v/>
      </c>
    </row>
    <row r="2808" spans="5:5" x14ac:dyDescent="0.45">
      <c r="E2808" s="195" t="str">
        <f t="shared" si="61"/>
        <v/>
      </c>
    </row>
    <row r="2809" spans="5:5" x14ac:dyDescent="0.45">
      <c r="E2809" s="195" t="str">
        <f t="shared" si="61"/>
        <v/>
      </c>
    </row>
    <row r="2810" spans="5:5" x14ac:dyDescent="0.45">
      <c r="E2810" s="195" t="str">
        <f t="shared" si="61"/>
        <v/>
      </c>
    </row>
    <row r="2811" spans="5:5" x14ac:dyDescent="0.45">
      <c r="E2811" s="195" t="str">
        <f t="shared" si="61"/>
        <v/>
      </c>
    </row>
    <row r="2812" spans="5:5" x14ac:dyDescent="0.45">
      <c r="E2812" s="195" t="str">
        <f t="shared" si="61"/>
        <v/>
      </c>
    </row>
    <row r="2813" spans="5:5" x14ac:dyDescent="0.45">
      <c r="E2813" s="195" t="str">
        <f t="shared" si="61"/>
        <v/>
      </c>
    </row>
    <row r="2814" spans="5:5" x14ac:dyDescent="0.45">
      <c r="E2814" s="195" t="str">
        <f t="shared" si="61"/>
        <v/>
      </c>
    </row>
    <row r="2815" spans="5:5" x14ac:dyDescent="0.45">
      <c r="E2815" s="195" t="str">
        <f t="shared" si="61"/>
        <v/>
      </c>
    </row>
    <row r="2816" spans="5:5" x14ac:dyDescent="0.45">
      <c r="E2816" s="195" t="str">
        <f t="shared" si="61"/>
        <v/>
      </c>
    </row>
    <row r="2817" spans="5:5" x14ac:dyDescent="0.45">
      <c r="E2817" s="195" t="str">
        <f t="shared" si="61"/>
        <v/>
      </c>
    </row>
    <row r="2818" spans="5:5" x14ac:dyDescent="0.45">
      <c r="E2818" s="195" t="str">
        <f t="shared" si="61"/>
        <v/>
      </c>
    </row>
    <row r="2819" spans="5:5" x14ac:dyDescent="0.45">
      <c r="E2819" s="195" t="str">
        <f t="shared" si="61"/>
        <v/>
      </c>
    </row>
    <row r="2820" spans="5:5" x14ac:dyDescent="0.45">
      <c r="E2820" s="195" t="str">
        <f t="shared" si="61"/>
        <v/>
      </c>
    </row>
    <row r="2821" spans="5:5" x14ac:dyDescent="0.45">
      <c r="E2821" s="195" t="str">
        <f t="shared" si="61"/>
        <v/>
      </c>
    </row>
    <row r="2822" spans="5:5" x14ac:dyDescent="0.45">
      <c r="E2822" s="195" t="str">
        <f t="shared" si="61"/>
        <v/>
      </c>
    </row>
    <row r="2823" spans="5:5" x14ac:dyDescent="0.45">
      <c r="E2823" s="195" t="str">
        <f t="shared" si="61"/>
        <v/>
      </c>
    </row>
    <row r="2824" spans="5:5" x14ac:dyDescent="0.45">
      <c r="E2824" s="195" t="str">
        <f t="shared" si="61"/>
        <v/>
      </c>
    </row>
    <row r="2825" spans="5:5" x14ac:dyDescent="0.45">
      <c r="E2825" s="195" t="str">
        <f t="shared" si="61"/>
        <v/>
      </c>
    </row>
    <row r="2826" spans="5:5" x14ac:dyDescent="0.45">
      <c r="E2826" s="195" t="str">
        <f t="shared" si="61"/>
        <v/>
      </c>
    </row>
    <row r="2827" spans="5:5" x14ac:dyDescent="0.45">
      <c r="E2827" s="195" t="str">
        <f t="shared" si="61"/>
        <v/>
      </c>
    </row>
    <row r="2828" spans="5:5" x14ac:dyDescent="0.45">
      <c r="E2828" s="195" t="str">
        <f t="shared" si="61"/>
        <v/>
      </c>
    </row>
    <row r="2829" spans="5:5" x14ac:dyDescent="0.45">
      <c r="E2829" s="195" t="str">
        <f t="shared" si="61"/>
        <v/>
      </c>
    </row>
    <row r="2830" spans="5:5" x14ac:dyDescent="0.45">
      <c r="E2830" s="195" t="str">
        <f t="shared" si="61"/>
        <v/>
      </c>
    </row>
    <row r="2831" spans="5:5" x14ac:dyDescent="0.45">
      <c r="E2831" s="195" t="str">
        <f t="shared" si="61"/>
        <v/>
      </c>
    </row>
    <row r="2832" spans="5:5" x14ac:dyDescent="0.45">
      <c r="E2832" s="195" t="str">
        <f t="shared" si="61"/>
        <v/>
      </c>
    </row>
    <row r="2833" spans="5:5" x14ac:dyDescent="0.45">
      <c r="E2833" s="195" t="str">
        <f t="shared" si="61"/>
        <v/>
      </c>
    </row>
    <row r="2834" spans="5:5" x14ac:dyDescent="0.45">
      <c r="E2834" s="195" t="str">
        <f t="shared" si="61"/>
        <v/>
      </c>
    </row>
    <row r="2835" spans="5:5" x14ac:dyDescent="0.45">
      <c r="E2835" s="195" t="str">
        <f t="shared" si="61"/>
        <v/>
      </c>
    </row>
    <row r="2836" spans="5:5" x14ac:dyDescent="0.45">
      <c r="E2836" s="195" t="str">
        <f t="shared" si="61"/>
        <v/>
      </c>
    </row>
    <row r="2837" spans="5:5" x14ac:dyDescent="0.45">
      <c r="E2837" s="195" t="str">
        <f t="shared" si="61"/>
        <v/>
      </c>
    </row>
    <row r="2838" spans="5:5" x14ac:dyDescent="0.45">
      <c r="E2838" s="195" t="str">
        <f t="shared" si="61"/>
        <v/>
      </c>
    </row>
    <row r="2839" spans="5:5" x14ac:dyDescent="0.45">
      <c r="E2839" s="195" t="str">
        <f t="shared" si="61"/>
        <v/>
      </c>
    </row>
    <row r="2840" spans="5:5" x14ac:dyDescent="0.45">
      <c r="E2840" s="195" t="str">
        <f t="shared" si="61"/>
        <v/>
      </c>
    </row>
    <row r="2841" spans="5:5" x14ac:dyDescent="0.45">
      <c r="E2841" s="195" t="str">
        <f t="shared" si="61"/>
        <v/>
      </c>
    </row>
    <row r="2842" spans="5:5" x14ac:dyDescent="0.45">
      <c r="E2842" s="195" t="str">
        <f t="shared" si="61"/>
        <v/>
      </c>
    </row>
    <row r="2843" spans="5:5" x14ac:dyDescent="0.45">
      <c r="E2843" s="195" t="str">
        <f t="shared" ref="E2843:E2906" si="62">IF(LEN(C834)&gt;0,C834,"")</f>
        <v/>
      </c>
    </row>
    <row r="2844" spans="5:5" x14ac:dyDescent="0.45">
      <c r="E2844" s="195" t="str">
        <f t="shared" si="62"/>
        <v/>
      </c>
    </row>
    <row r="2845" spans="5:5" x14ac:dyDescent="0.45">
      <c r="E2845" s="195" t="str">
        <f t="shared" si="62"/>
        <v/>
      </c>
    </row>
    <row r="2846" spans="5:5" x14ac:dyDescent="0.45">
      <c r="E2846" s="195" t="str">
        <f t="shared" si="62"/>
        <v/>
      </c>
    </row>
    <row r="2847" spans="5:5" x14ac:dyDescent="0.45">
      <c r="E2847" s="195" t="str">
        <f t="shared" si="62"/>
        <v/>
      </c>
    </row>
    <row r="2848" spans="5:5" x14ac:dyDescent="0.45">
      <c r="E2848" s="195" t="str">
        <f t="shared" si="62"/>
        <v/>
      </c>
    </row>
    <row r="2849" spans="5:5" x14ac:dyDescent="0.45">
      <c r="E2849" s="195" t="str">
        <f t="shared" si="62"/>
        <v/>
      </c>
    </row>
    <row r="2850" spans="5:5" x14ac:dyDescent="0.45">
      <c r="E2850" s="195" t="str">
        <f t="shared" si="62"/>
        <v/>
      </c>
    </row>
    <row r="2851" spans="5:5" x14ac:dyDescent="0.45">
      <c r="E2851" s="195" t="str">
        <f t="shared" si="62"/>
        <v/>
      </c>
    </row>
    <row r="2852" spans="5:5" x14ac:dyDescent="0.45">
      <c r="E2852" s="195" t="str">
        <f t="shared" si="62"/>
        <v/>
      </c>
    </row>
    <row r="2853" spans="5:5" x14ac:dyDescent="0.45">
      <c r="E2853" s="195" t="str">
        <f t="shared" si="62"/>
        <v/>
      </c>
    </row>
    <row r="2854" spans="5:5" x14ac:dyDescent="0.45">
      <c r="E2854" s="195" t="str">
        <f t="shared" si="62"/>
        <v/>
      </c>
    </row>
    <row r="2855" spans="5:5" x14ac:dyDescent="0.45">
      <c r="E2855" s="195" t="str">
        <f t="shared" si="62"/>
        <v/>
      </c>
    </row>
    <row r="2856" spans="5:5" x14ac:dyDescent="0.45">
      <c r="E2856" s="195" t="str">
        <f t="shared" si="62"/>
        <v/>
      </c>
    </row>
    <row r="2857" spans="5:5" x14ac:dyDescent="0.45">
      <c r="E2857" s="195" t="str">
        <f t="shared" si="62"/>
        <v/>
      </c>
    </row>
    <row r="2858" spans="5:5" x14ac:dyDescent="0.45">
      <c r="E2858" s="195" t="str">
        <f t="shared" si="62"/>
        <v/>
      </c>
    </row>
    <row r="2859" spans="5:5" x14ac:dyDescent="0.45">
      <c r="E2859" s="195" t="str">
        <f t="shared" si="62"/>
        <v/>
      </c>
    </row>
    <row r="2860" spans="5:5" x14ac:dyDescent="0.45">
      <c r="E2860" s="195" t="str">
        <f t="shared" si="62"/>
        <v/>
      </c>
    </row>
    <row r="2861" spans="5:5" x14ac:dyDescent="0.45">
      <c r="E2861" s="195" t="str">
        <f t="shared" si="62"/>
        <v/>
      </c>
    </row>
    <row r="2862" spans="5:5" x14ac:dyDescent="0.45">
      <c r="E2862" s="195" t="str">
        <f t="shared" si="62"/>
        <v/>
      </c>
    </row>
    <row r="2863" spans="5:5" x14ac:dyDescent="0.45">
      <c r="E2863" s="195" t="str">
        <f t="shared" si="62"/>
        <v/>
      </c>
    </row>
    <row r="2864" spans="5:5" x14ac:dyDescent="0.45">
      <c r="E2864" s="195" t="str">
        <f t="shared" si="62"/>
        <v/>
      </c>
    </row>
    <row r="2865" spans="5:5" x14ac:dyDescent="0.45">
      <c r="E2865" s="195" t="str">
        <f t="shared" si="62"/>
        <v/>
      </c>
    </row>
    <row r="2866" spans="5:5" x14ac:dyDescent="0.45">
      <c r="E2866" s="195" t="str">
        <f t="shared" si="62"/>
        <v/>
      </c>
    </row>
    <row r="2867" spans="5:5" x14ac:dyDescent="0.45">
      <c r="E2867" s="195" t="str">
        <f t="shared" si="62"/>
        <v/>
      </c>
    </row>
    <row r="2868" spans="5:5" x14ac:dyDescent="0.45">
      <c r="E2868" s="195" t="str">
        <f t="shared" si="62"/>
        <v/>
      </c>
    </row>
    <row r="2869" spans="5:5" x14ac:dyDescent="0.45">
      <c r="E2869" s="195" t="str">
        <f t="shared" si="62"/>
        <v/>
      </c>
    </row>
    <row r="2870" spans="5:5" x14ac:dyDescent="0.45">
      <c r="E2870" s="195" t="str">
        <f t="shared" si="62"/>
        <v/>
      </c>
    </row>
    <row r="2871" spans="5:5" x14ac:dyDescent="0.45">
      <c r="E2871" s="195" t="str">
        <f t="shared" si="62"/>
        <v/>
      </c>
    </row>
    <row r="2872" spans="5:5" x14ac:dyDescent="0.45">
      <c r="E2872" s="195" t="str">
        <f t="shared" si="62"/>
        <v/>
      </c>
    </row>
    <row r="2873" spans="5:5" x14ac:dyDescent="0.45">
      <c r="E2873" s="195" t="str">
        <f t="shared" si="62"/>
        <v/>
      </c>
    </row>
    <row r="2874" spans="5:5" x14ac:dyDescent="0.45">
      <c r="E2874" s="195" t="str">
        <f t="shared" si="62"/>
        <v/>
      </c>
    </row>
    <row r="2875" spans="5:5" x14ac:dyDescent="0.45">
      <c r="E2875" s="195" t="str">
        <f t="shared" si="62"/>
        <v/>
      </c>
    </row>
    <row r="2876" spans="5:5" x14ac:dyDescent="0.45">
      <c r="E2876" s="195" t="str">
        <f t="shared" si="62"/>
        <v/>
      </c>
    </row>
    <row r="2877" spans="5:5" x14ac:dyDescent="0.45">
      <c r="E2877" s="195" t="str">
        <f t="shared" si="62"/>
        <v/>
      </c>
    </row>
    <row r="2878" spans="5:5" x14ac:dyDescent="0.45">
      <c r="E2878" s="195" t="str">
        <f t="shared" si="62"/>
        <v/>
      </c>
    </row>
    <row r="2879" spans="5:5" x14ac:dyDescent="0.45">
      <c r="E2879" s="195" t="str">
        <f t="shared" si="62"/>
        <v/>
      </c>
    </row>
    <row r="2880" spans="5:5" x14ac:dyDescent="0.45">
      <c r="E2880" s="195" t="str">
        <f t="shared" si="62"/>
        <v/>
      </c>
    </row>
    <row r="2881" spans="5:5" x14ac:dyDescent="0.45">
      <c r="E2881" s="195" t="str">
        <f t="shared" si="62"/>
        <v/>
      </c>
    </row>
    <row r="2882" spans="5:5" x14ac:dyDescent="0.45">
      <c r="E2882" s="195" t="str">
        <f t="shared" si="62"/>
        <v/>
      </c>
    </row>
    <row r="2883" spans="5:5" x14ac:dyDescent="0.45">
      <c r="E2883" s="195" t="str">
        <f t="shared" si="62"/>
        <v/>
      </c>
    </row>
    <row r="2884" spans="5:5" x14ac:dyDescent="0.45">
      <c r="E2884" s="195" t="str">
        <f t="shared" si="62"/>
        <v/>
      </c>
    </row>
    <row r="2885" spans="5:5" x14ac:dyDescent="0.45">
      <c r="E2885" s="195" t="str">
        <f t="shared" si="62"/>
        <v/>
      </c>
    </row>
    <row r="2886" spans="5:5" x14ac:dyDescent="0.45">
      <c r="E2886" s="195" t="str">
        <f t="shared" si="62"/>
        <v/>
      </c>
    </row>
    <row r="2887" spans="5:5" x14ac:dyDescent="0.45">
      <c r="E2887" s="195" t="str">
        <f t="shared" si="62"/>
        <v/>
      </c>
    </row>
    <row r="2888" spans="5:5" x14ac:dyDescent="0.45">
      <c r="E2888" s="195" t="str">
        <f t="shared" si="62"/>
        <v/>
      </c>
    </row>
    <row r="2889" spans="5:5" x14ac:dyDescent="0.45">
      <c r="E2889" s="195" t="str">
        <f t="shared" si="62"/>
        <v/>
      </c>
    </row>
    <row r="2890" spans="5:5" x14ac:dyDescent="0.45">
      <c r="E2890" s="195" t="str">
        <f t="shared" si="62"/>
        <v/>
      </c>
    </row>
    <row r="2891" spans="5:5" x14ac:dyDescent="0.45">
      <c r="E2891" s="195" t="str">
        <f t="shared" si="62"/>
        <v/>
      </c>
    </row>
    <row r="2892" spans="5:5" x14ac:dyDescent="0.45">
      <c r="E2892" s="195" t="str">
        <f t="shared" si="62"/>
        <v/>
      </c>
    </row>
    <row r="2893" spans="5:5" x14ac:dyDescent="0.45">
      <c r="E2893" s="195" t="str">
        <f t="shared" si="62"/>
        <v/>
      </c>
    </row>
    <row r="2894" spans="5:5" x14ac:dyDescent="0.45">
      <c r="E2894" s="195" t="str">
        <f t="shared" si="62"/>
        <v/>
      </c>
    </row>
    <row r="2895" spans="5:5" x14ac:dyDescent="0.45">
      <c r="E2895" s="195" t="str">
        <f t="shared" si="62"/>
        <v/>
      </c>
    </row>
    <row r="2896" spans="5:5" x14ac:dyDescent="0.45">
      <c r="E2896" s="195" t="str">
        <f t="shared" si="62"/>
        <v/>
      </c>
    </row>
    <row r="2897" spans="5:5" x14ac:dyDescent="0.45">
      <c r="E2897" s="195" t="str">
        <f t="shared" si="62"/>
        <v/>
      </c>
    </row>
    <row r="2898" spans="5:5" x14ac:dyDescent="0.45">
      <c r="E2898" s="195" t="str">
        <f t="shared" si="62"/>
        <v/>
      </c>
    </row>
    <row r="2899" spans="5:5" x14ac:dyDescent="0.45">
      <c r="E2899" s="195" t="str">
        <f t="shared" si="62"/>
        <v/>
      </c>
    </row>
    <row r="2900" spans="5:5" x14ac:dyDescent="0.45">
      <c r="E2900" s="195" t="str">
        <f t="shared" si="62"/>
        <v/>
      </c>
    </row>
    <row r="2901" spans="5:5" x14ac:dyDescent="0.45">
      <c r="E2901" s="195" t="str">
        <f t="shared" si="62"/>
        <v/>
      </c>
    </row>
    <row r="2902" spans="5:5" x14ac:dyDescent="0.45">
      <c r="E2902" s="195" t="str">
        <f t="shared" si="62"/>
        <v/>
      </c>
    </row>
    <row r="2903" spans="5:5" x14ac:dyDescent="0.45">
      <c r="E2903" s="195" t="str">
        <f t="shared" si="62"/>
        <v/>
      </c>
    </row>
    <row r="2904" spans="5:5" x14ac:dyDescent="0.45">
      <c r="E2904" s="195" t="str">
        <f t="shared" si="62"/>
        <v/>
      </c>
    </row>
    <row r="2905" spans="5:5" x14ac:dyDescent="0.45">
      <c r="E2905" s="195" t="str">
        <f t="shared" si="62"/>
        <v/>
      </c>
    </row>
    <row r="2906" spans="5:5" x14ac:dyDescent="0.45">
      <c r="E2906" s="195" t="str">
        <f t="shared" si="62"/>
        <v/>
      </c>
    </row>
    <row r="2907" spans="5:5" x14ac:dyDescent="0.45">
      <c r="E2907" s="195" t="str">
        <f t="shared" ref="E2907:E2970" si="63">IF(LEN(C898)&gt;0,C898,"")</f>
        <v/>
      </c>
    </row>
    <row r="2908" spans="5:5" x14ac:dyDescent="0.45">
      <c r="E2908" s="195" t="str">
        <f t="shared" si="63"/>
        <v/>
      </c>
    </row>
    <row r="2909" spans="5:5" x14ac:dyDescent="0.45">
      <c r="E2909" s="195" t="str">
        <f t="shared" si="63"/>
        <v/>
      </c>
    </row>
    <row r="2910" spans="5:5" x14ac:dyDescent="0.45">
      <c r="E2910" s="195" t="str">
        <f t="shared" si="63"/>
        <v/>
      </c>
    </row>
    <row r="2911" spans="5:5" x14ac:dyDescent="0.45">
      <c r="E2911" s="195" t="str">
        <f t="shared" si="63"/>
        <v/>
      </c>
    </row>
    <row r="2912" spans="5:5" x14ac:dyDescent="0.45">
      <c r="E2912" s="195" t="str">
        <f t="shared" si="63"/>
        <v/>
      </c>
    </row>
    <row r="2913" spans="5:5" x14ac:dyDescent="0.45">
      <c r="E2913" s="195" t="str">
        <f t="shared" si="63"/>
        <v/>
      </c>
    </row>
    <row r="2914" spans="5:5" x14ac:dyDescent="0.45">
      <c r="E2914" s="195" t="str">
        <f t="shared" si="63"/>
        <v/>
      </c>
    </row>
    <row r="2915" spans="5:5" x14ac:dyDescent="0.45">
      <c r="E2915" s="195" t="str">
        <f t="shared" si="63"/>
        <v/>
      </c>
    </row>
    <row r="2916" spans="5:5" x14ac:dyDescent="0.45">
      <c r="E2916" s="195" t="str">
        <f t="shared" si="63"/>
        <v/>
      </c>
    </row>
    <row r="2917" spans="5:5" x14ac:dyDescent="0.45">
      <c r="E2917" s="195" t="str">
        <f t="shared" si="63"/>
        <v/>
      </c>
    </row>
    <row r="2918" spans="5:5" x14ac:dyDescent="0.45">
      <c r="E2918" s="195" t="str">
        <f t="shared" si="63"/>
        <v/>
      </c>
    </row>
    <row r="2919" spans="5:5" x14ac:dyDescent="0.45">
      <c r="E2919" s="195" t="str">
        <f t="shared" si="63"/>
        <v/>
      </c>
    </row>
    <row r="2920" spans="5:5" x14ac:dyDescent="0.45">
      <c r="E2920" s="195" t="str">
        <f t="shared" si="63"/>
        <v/>
      </c>
    </row>
    <row r="2921" spans="5:5" x14ac:dyDescent="0.45">
      <c r="E2921" s="195" t="str">
        <f t="shared" si="63"/>
        <v/>
      </c>
    </row>
    <row r="2922" spans="5:5" x14ac:dyDescent="0.45">
      <c r="E2922" s="195" t="str">
        <f t="shared" si="63"/>
        <v/>
      </c>
    </row>
    <row r="2923" spans="5:5" x14ac:dyDescent="0.45">
      <c r="E2923" s="195" t="str">
        <f t="shared" si="63"/>
        <v/>
      </c>
    </row>
    <row r="2924" spans="5:5" x14ac:dyDescent="0.45">
      <c r="E2924" s="195" t="str">
        <f t="shared" si="63"/>
        <v/>
      </c>
    </row>
    <row r="2925" spans="5:5" x14ac:dyDescent="0.45">
      <c r="E2925" s="195" t="str">
        <f t="shared" si="63"/>
        <v/>
      </c>
    </row>
    <row r="2926" spans="5:5" x14ac:dyDescent="0.45">
      <c r="E2926" s="195" t="str">
        <f t="shared" si="63"/>
        <v/>
      </c>
    </row>
    <row r="2927" spans="5:5" x14ac:dyDescent="0.45">
      <c r="E2927" s="195" t="str">
        <f t="shared" si="63"/>
        <v/>
      </c>
    </row>
    <row r="2928" spans="5:5" x14ac:dyDescent="0.45">
      <c r="E2928" s="195" t="str">
        <f t="shared" si="63"/>
        <v/>
      </c>
    </row>
    <row r="2929" spans="5:5" x14ac:dyDescent="0.45">
      <c r="E2929" s="195" t="str">
        <f t="shared" si="63"/>
        <v/>
      </c>
    </row>
    <row r="2930" spans="5:5" x14ac:dyDescent="0.45">
      <c r="E2930" s="195" t="str">
        <f t="shared" si="63"/>
        <v/>
      </c>
    </row>
    <row r="2931" spans="5:5" x14ac:dyDescent="0.45">
      <c r="E2931" s="195" t="str">
        <f t="shared" si="63"/>
        <v/>
      </c>
    </row>
    <row r="2932" spans="5:5" x14ac:dyDescent="0.45">
      <c r="E2932" s="195" t="str">
        <f t="shared" si="63"/>
        <v/>
      </c>
    </row>
    <row r="2933" spans="5:5" x14ac:dyDescent="0.45">
      <c r="E2933" s="195" t="str">
        <f t="shared" si="63"/>
        <v/>
      </c>
    </row>
    <row r="2934" spans="5:5" x14ac:dyDescent="0.45">
      <c r="E2934" s="195" t="str">
        <f t="shared" si="63"/>
        <v/>
      </c>
    </row>
    <row r="2935" spans="5:5" x14ac:dyDescent="0.45">
      <c r="E2935" s="195" t="str">
        <f t="shared" si="63"/>
        <v/>
      </c>
    </row>
    <row r="2936" spans="5:5" x14ac:dyDescent="0.45">
      <c r="E2936" s="195" t="str">
        <f t="shared" si="63"/>
        <v/>
      </c>
    </row>
    <row r="2937" spans="5:5" x14ac:dyDescent="0.45">
      <c r="E2937" s="195" t="str">
        <f t="shared" si="63"/>
        <v/>
      </c>
    </row>
    <row r="2938" spans="5:5" x14ac:dyDescent="0.45">
      <c r="E2938" s="195" t="str">
        <f t="shared" si="63"/>
        <v/>
      </c>
    </row>
    <row r="2939" spans="5:5" x14ac:dyDescent="0.45">
      <c r="E2939" s="195" t="str">
        <f t="shared" si="63"/>
        <v/>
      </c>
    </row>
    <row r="2940" spans="5:5" x14ac:dyDescent="0.45">
      <c r="E2940" s="195" t="str">
        <f t="shared" si="63"/>
        <v/>
      </c>
    </row>
    <row r="2941" spans="5:5" x14ac:dyDescent="0.45">
      <c r="E2941" s="195" t="str">
        <f t="shared" si="63"/>
        <v/>
      </c>
    </row>
    <row r="2942" spans="5:5" x14ac:dyDescent="0.45">
      <c r="E2942" s="195" t="str">
        <f t="shared" si="63"/>
        <v/>
      </c>
    </row>
    <row r="2943" spans="5:5" x14ac:dyDescent="0.45">
      <c r="E2943" s="195" t="str">
        <f t="shared" si="63"/>
        <v/>
      </c>
    </row>
    <row r="2944" spans="5:5" x14ac:dyDescent="0.45">
      <c r="E2944" s="195" t="str">
        <f t="shared" si="63"/>
        <v/>
      </c>
    </row>
    <row r="2945" spans="5:5" x14ac:dyDescent="0.45">
      <c r="E2945" s="195" t="str">
        <f t="shared" si="63"/>
        <v/>
      </c>
    </row>
    <row r="2946" spans="5:5" x14ac:dyDescent="0.45">
      <c r="E2946" s="195" t="str">
        <f t="shared" si="63"/>
        <v/>
      </c>
    </row>
    <row r="2947" spans="5:5" x14ac:dyDescent="0.45">
      <c r="E2947" s="195" t="str">
        <f t="shared" si="63"/>
        <v/>
      </c>
    </row>
    <row r="2948" spans="5:5" x14ac:dyDescent="0.45">
      <c r="E2948" s="195" t="str">
        <f t="shared" si="63"/>
        <v/>
      </c>
    </row>
    <row r="2949" spans="5:5" x14ac:dyDescent="0.45">
      <c r="E2949" s="195" t="str">
        <f t="shared" si="63"/>
        <v/>
      </c>
    </row>
    <row r="2950" spans="5:5" x14ac:dyDescent="0.45">
      <c r="E2950" s="195" t="str">
        <f t="shared" si="63"/>
        <v/>
      </c>
    </row>
    <row r="2951" spans="5:5" x14ac:dyDescent="0.45">
      <c r="E2951" s="195" t="str">
        <f t="shared" si="63"/>
        <v/>
      </c>
    </row>
    <row r="2952" spans="5:5" x14ac:dyDescent="0.45">
      <c r="E2952" s="195" t="str">
        <f t="shared" si="63"/>
        <v/>
      </c>
    </row>
    <row r="2953" spans="5:5" x14ac:dyDescent="0.45">
      <c r="E2953" s="195" t="str">
        <f t="shared" si="63"/>
        <v/>
      </c>
    </row>
    <row r="2954" spans="5:5" x14ac:dyDescent="0.45">
      <c r="E2954" s="195" t="str">
        <f t="shared" si="63"/>
        <v/>
      </c>
    </row>
    <row r="2955" spans="5:5" x14ac:dyDescent="0.45">
      <c r="E2955" s="195" t="str">
        <f t="shared" si="63"/>
        <v/>
      </c>
    </row>
    <row r="2956" spans="5:5" x14ac:dyDescent="0.45">
      <c r="E2956" s="195" t="str">
        <f t="shared" si="63"/>
        <v/>
      </c>
    </row>
    <row r="2957" spans="5:5" x14ac:dyDescent="0.45">
      <c r="E2957" s="195" t="str">
        <f t="shared" si="63"/>
        <v/>
      </c>
    </row>
    <row r="2958" spans="5:5" x14ac:dyDescent="0.45">
      <c r="E2958" s="195" t="str">
        <f t="shared" si="63"/>
        <v/>
      </c>
    </row>
    <row r="2959" spans="5:5" x14ac:dyDescent="0.45">
      <c r="E2959" s="195" t="str">
        <f t="shared" si="63"/>
        <v/>
      </c>
    </row>
    <row r="2960" spans="5:5" x14ac:dyDescent="0.45">
      <c r="E2960" s="195" t="str">
        <f t="shared" si="63"/>
        <v/>
      </c>
    </row>
    <row r="2961" spans="5:5" x14ac:dyDescent="0.45">
      <c r="E2961" s="195" t="str">
        <f t="shared" si="63"/>
        <v/>
      </c>
    </row>
    <row r="2962" spans="5:5" x14ac:dyDescent="0.45">
      <c r="E2962" s="195" t="str">
        <f t="shared" si="63"/>
        <v/>
      </c>
    </row>
    <row r="2963" spans="5:5" x14ac:dyDescent="0.45">
      <c r="E2963" s="195" t="str">
        <f t="shared" si="63"/>
        <v/>
      </c>
    </row>
    <row r="2964" spans="5:5" x14ac:dyDescent="0.45">
      <c r="E2964" s="195" t="str">
        <f t="shared" si="63"/>
        <v/>
      </c>
    </row>
    <row r="2965" spans="5:5" x14ac:dyDescent="0.45">
      <c r="E2965" s="195" t="str">
        <f t="shared" si="63"/>
        <v/>
      </c>
    </row>
    <row r="2966" spans="5:5" x14ac:dyDescent="0.45">
      <c r="E2966" s="195" t="str">
        <f t="shared" si="63"/>
        <v/>
      </c>
    </row>
    <row r="2967" spans="5:5" x14ac:dyDescent="0.45">
      <c r="E2967" s="195" t="str">
        <f t="shared" si="63"/>
        <v/>
      </c>
    </row>
    <row r="2968" spans="5:5" x14ac:dyDescent="0.45">
      <c r="E2968" s="195" t="str">
        <f t="shared" si="63"/>
        <v/>
      </c>
    </row>
    <row r="2969" spans="5:5" x14ac:dyDescent="0.45">
      <c r="E2969" s="195" t="str">
        <f t="shared" si="63"/>
        <v/>
      </c>
    </row>
    <row r="2970" spans="5:5" x14ac:dyDescent="0.45">
      <c r="E2970" s="195" t="str">
        <f t="shared" si="63"/>
        <v/>
      </c>
    </row>
    <row r="2971" spans="5:5" x14ac:dyDescent="0.45">
      <c r="E2971" s="195" t="str">
        <f t="shared" ref="E2971:E3020" si="64">IF(LEN(C962)&gt;0,C962,"")</f>
        <v/>
      </c>
    </row>
    <row r="2972" spans="5:5" x14ac:dyDescent="0.45">
      <c r="E2972" s="195" t="str">
        <f t="shared" si="64"/>
        <v/>
      </c>
    </row>
    <row r="2973" spans="5:5" x14ac:dyDescent="0.45">
      <c r="E2973" s="195" t="str">
        <f t="shared" si="64"/>
        <v/>
      </c>
    </row>
    <row r="2974" spans="5:5" x14ac:dyDescent="0.45">
      <c r="E2974" s="195" t="str">
        <f t="shared" si="64"/>
        <v/>
      </c>
    </row>
    <row r="2975" spans="5:5" x14ac:dyDescent="0.45">
      <c r="E2975" s="195" t="str">
        <f t="shared" si="64"/>
        <v/>
      </c>
    </row>
    <row r="2976" spans="5:5" x14ac:dyDescent="0.45">
      <c r="E2976" s="195" t="str">
        <f t="shared" si="64"/>
        <v/>
      </c>
    </row>
    <row r="2977" spans="5:5" x14ac:dyDescent="0.45">
      <c r="E2977" s="195" t="str">
        <f t="shared" si="64"/>
        <v/>
      </c>
    </row>
    <row r="2978" spans="5:5" x14ac:dyDescent="0.45">
      <c r="E2978" s="195" t="str">
        <f t="shared" si="64"/>
        <v/>
      </c>
    </row>
    <row r="2979" spans="5:5" x14ac:dyDescent="0.45">
      <c r="E2979" s="195" t="str">
        <f t="shared" si="64"/>
        <v/>
      </c>
    </row>
    <row r="2980" spans="5:5" x14ac:dyDescent="0.45">
      <c r="E2980" s="195" t="str">
        <f t="shared" si="64"/>
        <v/>
      </c>
    </row>
    <row r="2981" spans="5:5" x14ac:dyDescent="0.45">
      <c r="E2981" s="195" t="str">
        <f t="shared" si="64"/>
        <v/>
      </c>
    </row>
    <row r="2982" spans="5:5" x14ac:dyDescent="0.45">
      <c r="E2982" s="195" t="str">
        <f t="shared" si="64"/>
        <v/>
      </c>
    </row>
    <row r="2983" spans="5:5" x14ac:dyDescent="0.45">
      <c r="E2983" s="195" t="str">
        <f t="shared" si="64"/>
        <v/>
      </c>
    </row>
    <row r="2984" spans="5:5" x14ac:dyDescent="0.45">
      <c r="E2984" s="195" t="str">
        <f t="shared" si="64"/>
        <v/>
      </c>
    </row>
    <row r="2985" spans="5:5" x14ac:dyDescent="0.45">
      <c r="E2985" s="195" t="str">
        <f t="shared" si="64"/>
        <v/>
      </c>
    </row>
    <row r="2986" spans="5:5" x14ac:dyDescent="0.45">
      <c r="E2986" s="195" t="str">
        <f t="shared" si="64"/>
        <v/>
      </c>
    </row>
    <row r="2987" spans="5:5" x14ac:dyDescent="0.45">
      <c r="E2987" s="195" t="str">
        <f t="shared" si="64"/>
        <v/>
      </c>
    </row>
    <row r="2988" spans="5:5" x14ac:dyDescent="0.45">
      <c r="E2988" s="195" t="str">
        <f t="shared" si="64"/>
        <v/>
      </c>
    </row>
    <row r="2989" spans="5:5" x14ac:dyDescent="0.45">
      <c r="E2989" s="195" t="str">
        <f t="shared" si="64"/>
        <v/>
      </c>
    </row>
    <row r="2990" spans="5:5" x14ac:dyDescent="0.45">
      <c r="E2990" s="195" t="str">
        <f t="shared" si="64"/>
        <v/>
      </c>
    </row>
    <row r="2991" spans="5:5" x14ac:dyDescent="0.45">
      <c r="E2991" s="195" t="str">
        <f t="shared" si="64"/>
        <v/>
      </c>
    </row>
    <row r="2992" spans="5:5" x14ac:dyDescent="0.45">
      <c r="E2992" s="195" t="str">
        <f t="shared" si="64"/>
        <v/>
      </c>
    </row>
    <row r="2993" spans="5:5" x14ac:dyDescent="0.45">
      <c r="E2993" s="195" t="str">
        <f t="shared" si="64"/>
        <v/>
      </c>
    </row>
    <row r="2994" spans="5:5" x14ac:dyDescent="0.45">
      <c r="E2994" s="195" t="str">
        <f t="shared" si="64"/>
        <v/>
      </c>
    </row>
    <row r="2995" spans="5:5" x14ac:dyDescent="0.45">
      <c r="E2995" s="195" t="str">
        <f t="shared" si="64"/>
        <v/>
      </c>
    </row>
    <row r="2996" spans="5:5" x14ac:dyDescent="0.45">
      <c r="E2996" s="195" t="str">
        <f t="shared" si="64"/>
        <v/>
      </c>
    </row>
    <row r="2997" spans="5:5" x14ac:dyDescent="0.45">
      <c r="E2997" s="195" t="str">
        <f t="shared" si="64"/>
        <v/>
      </c>
    </row>
    <row r="2998" spans="5:5" x14ac:dyDescent="0.45">
      <c r="E2998" s="195" t="str">
        <f t="shared" si="64"/>
        <v/>
      </c>
    </row>
    <row r="2999" spans="5:5" x14ac:dyDescent="0.45">
      <c r="E2999" s="195" t="str">
        <f t="shared" si="64"/>
        <v/>
      </c>
    </row>
    <row r="3000" spans="5:5" x14ac:dyDescent="0.45">
      <c r="E3000" s="195" t="str">
        <f t="shared" si="64"/>
        <v/>
      </c>
    </row>
    <row r="3001" spans="5:5" x14ac:dyDescent="0.45">
      <c r="E3001" s="195" t="str">
        <f t="shared" si="64"/>
        <v/>
      </c>
    </row>
    <row r="3002" spans="5:5" x14ac:dyDescent="0.45">
      <c r="E3002" s="195" t="str">
        <f t="shared" si="64"/>
        <v/>
      </c>
    </row>
    <row r="3003" spans="5:5" x14ac:dyDescent="0.45">
      <c r="E3003" s="195" t="str">
        <f t="shared" si="64"/>
        <v/>
      </c>
    </row>
    <row r="3004" spans="5:5" x14ac:dyDescent="0.45">
      <c r="E3004" s="195" t="str">
        <f t="shared" si="64"/>
        <v/>
      </c>
    </row>
    <row r="3005" spans="5:5" x14ac:dyDescent="0.45">
      <c r="E3005" s="195" t="str">
        <f t="shared" si="64"/>
        <v/>
      </c>
    </row>
    <row r="3006" spans="5:5" x14ac:dyDescent="0.45">
      <c r="E3006" s="195" t="str">
        <f t="shared" si="64"/>
        <v/>
      </c>
    </row>
    <row r="3007" spans="5:5" x14ac:dyDescent="0.45">
      <c r="E3007" s="195" t="str">
        <f t="shared" si="64"/>
        <v/>
      </c>
    </row>
    <row r="3008" spans="5:5" x14ac:dyDescent="0.45">
      <c r="E3008" s="195" t="str">
        <f t="shared" si="64"/>
        <v/>
      </c>
    </row>
    <row r="3009" spans="5:5" x14ac:dyDescent="0.45">
      <c r="E3009" s="195" t="str">
        <f t="shared" si="64"/>
        <v/>
      </c>
    </row>
    <row r="3010" spans="5:5" x14ac:dyDescent="0.45">
      <c r="E3010" s="195" t="str">
        <f t="shared" si="64"/>
        <v/>
      </c>
    </row>
    <row r="3011" spans="5:5" x14ac:dyDescent="0.45">
      <c r="E3011" s="195" t="str">
        <f t="shared" si="64"/>
        <v/>
      </c>
    </row>
    <row r="3012" spans="5:5" x14ac:dyDescent="0.45">
      <c r="E3012" s="195" t="str">
        <f t="shared" si="64"/>
        <v/>
      </c>
    </row>
    <row r="3013" spans="5:5" x14ac:dyDescent="0.45">
      <c r="E3013" s="195" t="str">
        <f t="shared" si="64"/>
        <v/>
      </c>
    </row>
    <row r="3014" spans="5:5" x14ac:dyDescent="0.45">
      <c r="E3014" s="195" t="str">
        <f t="shared" si="64"/>
        <v/>
      </c>
    </row>
    <row r="3015" spans="5:5" x14ac:dyDescent="0.45">
      <c r="E3015" s="195" t="str">
        <f t="shared" si="64"/>
        <v/>
      </c>
    </row>
    <row r="3016" spans="5:5" x14ac:dyDescent="0.45">
      <c r="E3016" s="195" t="str">
        <f t="shared" si="64"/>
        <v/>
      </c>
    </row>
    <row r="3017" spans="5:5" x14ac:dyDescent="0.45">
      <c r="E3017" s="195" t="str">
        <f t="shared" si="64"/>
        <v/>
      </c>
    </row>
    <row r="3018" spans="5:5" x14ac:dyDescent="0.45">
      <c r="E3018" s="195" t="str">
        <f t="shared" si="64"/>
        <v/>
      </c>
    </row>
    <row r="3019" spans="5:5" x14ac:dyDescent="0.45">
      <c r="E3019" s="195" t="str">
        <f t="shared" si="64"/>
        <v/>
      </c>
    </row>
    <row r="3020" spans="5:5" x14ac:dyDescent="0.45">
      <c r="E3020" s="195" t="str">
        <f t="shared" si="64"/>
        <v/>
      </c>
    </row>
    <row r="3021" spans="5:5" x14ac:dyDescent="0.45">
      <c r="E3021" s="196" t="str">
        <f t="shared" ref="E3021:E3084" si="65">IF(LEN(D2)&gt;0,D2,"")</f>
        <v/>
      </c>
    </row>
    <row r="3022" spans="5:5" x14ac:dyDescent="0.45">
      <c r="E3022" s="195" t="str">
        <f t="shared" si="65"/>
        <v/>
      </c>
    </row>
    <row r="3023" spans="5:5" x14ac:dyDescent="0.45">
      <c r="E3023" s="195" t="str">
        <f t="shared" si="65"/>
        <v/>
      </c>
    </row>
    <row r="3024" spans="5:5" x14ac:dyDescent="0.45">
      <c r="E3024" s="195" t="str">
        <f t="shared" si="65"/>
        <v/>
      </c>
    </row>
    <row r="3025" spans="5:5" x14ac:dyDescent="0.45">
      <c r="E3025" s="195" t="str">
        <f t="shared" si="65"/>
        <v/>
      </c>
    </row>
    <row r="3026" spans="5:5" x14ac:dyDescent="0.45">
      <c r="E3026" s="195" t="str">
        <f t="shared" si="65"/>
        <v/>
      </c>
    </row>
    <row r="3027" spans="5:5" x14ac:dyDescent="0.45">
      <c r="E3027" s="195" t="str">
        <f t="shared" si="65"/>
        <v/>
      </c>
    </row>
    <row r="3028" spans="5:5" x14ac:dyDescent="0.45">
      <c r="E3028" s="195" t="str">
        <f t="shared" si="65"/>
        <v/>
      </c>
    </row>
    <row r="3029" spans="5:5" x14ac:dyDescent="0.45">
      <c r="E3029" s="195" t="str">
        <f t="shared" si="65"/>
        <v/>
      </c>
    </row>
    <row r="3030" spans="5:5" x14ac:dyDescent="0.45">
      <c r="E3030" s="195" t="str">
        <f t="shared" si="65"/>
        <v/>
      </c>
    </row>
    <row r="3031" spans="5:5" x14ac:dyDescent="0.45">
      <c r="E3031" s="195" t="str">
        <f t="shared" si="65"/>
        <v/>
      </c>
    </row>
    <row r="3032" spans="5:5" x14ac:dyDescent="0.45">
      <c r="E3032" s="195" t="str">
        <f t="shared" si="65"/>
        <v/>
      </c>
    </row>
    <row r="3033" spans="5:5" x14ac:dyDescent="0.45">
      <c r="E3033" s="195" t="str">
        <f t="shared" si="65"/>
        <v/>
      </c>
    </row>
    <row r="3034" spans="5:5" x14ac:dyDescent="0.45">
      <c r="E3034" s="195" t="str">
        <f t="shared" si="65"/>
        <v/>
      </c>
    </row>
    <row r="3035" spans="5:5" x14ac:dyDescent="0.45">
      <c r="E3035" s="195" t="str">
        <f t="shared" si="65"/>
        <v/>
      </c>
    </row>
    <row r="3036" spans="5:5" x14ac:dyDescent="0.45">
      <c r="E3036" s="195" t="str">
        <f t="shared" si="65"/>
        <v/>
      </c>
    </row>
    <row r="3037" spans="5:5" x14ac:dyDescent="0.45">
      <c r="E3037" s="195" t="str">
        <f t="shared" si="65"/>
        <v/>
      </c>
    </row>
    <row r="3038" spans="5:5" x14ac:dyDescent="0.45">
      <c r="E3038" s="195" t="str">
        <f t="shared" si="65"/>
        <v/>
      </c>
    </row>
    <row r="3039" spans="5:5" x14ac:dyDescent="0.45">
      <c r="E3039" s="195" t="str">
        <f t="shared" si="65"/>
        <v/>
      </c>
    </row>
    <row r="3040" spans="5:5" x14ac:dyDescent="0.45">
      <c r="E3040" s="195" t="str">
        <f t="shared" si="65"/>
        <v/>
      </c>
    </row>
    <row r="3041" spans="5:5" x14ac:dyDescent="0.45">
      <c r="E3041" s="195" t="str">
        <f t="shared" si="65"/>
        <v/>
      </c>
    </row>
    <row r="3042" spans="5:5" x14ac:dyDescent="0.45">
      <c r="E3042" s="195" t="str">
        <f t="shared" si="65"/>
        <v/>
      </c>
    </row>
    <row r="3043" spans="5:5" x14ac:dyDescent="0.45">
      <c r="E3043" s="195" t="str">
        <f t="shared" si="65"/>
        <v/>
      </c>
    </row>
    <row r="3044" spans="5:5" x14ac:dyDescent="0.45">
      <c r="E3044" s="195" t="str">
        <f t="shared" si="65"/>
        <v/>
      </c>
    </row>
    <row r="3045" spans="5:5" x14ac:dyDescent="0.45">
      <c r="E3045" s="195" t="str">
        <f t="shared" si="65"/>
        <v/>
      </c>
    </row>
    <row r="3046" spans="5:5" x14ac:dyDescent="0.45">
      <c r="E3046" s="195" t="str">
        <f t="shared" si="65"/>
        <v/>
      </c>
    </row>
    <row r="3047" spans="5:5" x14ac:dyDescent="0.45">
      <c r="E3047" s="195" t="str">
        <f t="shared" si="65"/>
        <v/>
      </c>
    </row>
    <row r="3048" spans="5:5" x14ac:dyDescent="0.45">
      <c r="E3048" s="195" t="str">
        <f t="shared" si="65"/>
        <v/>
      </c>
    </row>
    <row r="3049" spans="5:5" x14ac:dyDescent="0.45">
      <c r="E3049" s="195" t="str">
        <f t="shared" si="65"/>
        <v/>
      </c>
    </row>
    <row r="3050" spans="5:5" x14ac:dyDescent="0.45">
      <c r="E3050" s="195" t="str">
        <f t="shared" si="65"/>
        <v/>
      </c>
    </row>
    <row r="3051" spans="5:5" x14ac:dyDescent="0.45">
      <c r="E3051" s="195" t="str">
        <f t="shared" si="65"/>
        <v/>
      </c>
    </row>
    <row r="3052" spans="5:5" x14ac:dyDescent="0.45">
      <c r="E3052" s="195" t="str">
        <f t="shared" si="65"/>
        <v/>
      </c>
    </row>
    <row r="3053" spans="5:5" x14ac:dyDescent="0.45">
      <c r="E3053" s="195" t="str">
        <f t="shared" si="65"/>
        <v/>
      </c>
    </row>
    <row r="3054" spans="5:5" x14ac:dyDescent="0.45">
      <c r="E3054" s="195" t="str">
        <f t="shared" si="65"/>
        <v/>
      </c>
    </row>
    <row r="3055" spans="5:5" x14ac:dyDescent="0.45">
      <c r="E3055" s="195" t="str">
        <f t="shared" si="65"/>
        <v/>
      </c>
    </row>
    <row r="3056" spans="5:5" x14ac:dyDescent="0.45">
      <c r="E3056" s="195" t="str">
        <f t="shared" si="65"/>
        <v/>
      </c>
    </row>
    <row r="3057" spans="5:5" x14ac:dyDescent="0.45">
      <c r="E3057" s="195" t="str">
        <f t="shared" si="65"/>
        <v/>
      </c>
    </row>
    <row r="3058" spans="5:5" x14ac:dyDescent="0.45">
      <c r="E3058" s="195" t="str">
        <f t="shared" si="65"/>
        <v/>
      </c>
    </row>
    <row r="3059" spans="5:5" x14ac:dyDescent="0.45">
      <c r="E3059" s="195" t="str">
        <f t="shared" si="65"/>
        <v/>
      </c>
    </row>
    <row r="3060" spans="5:5" x14ac:dyDescent="0.45">
      <c r="E3060" s="195" t="str">
        <f t="shared" si="65"/>
        <v/>
      </c>
    </row>
    <row r="3061" spans="5:5" x14ac:dyDescent="0.45">
      <c r="E3061" s="195" t="str">
        <f t="shared" si="65"/>
        <v/>
      </c>
    </row>
    <row r="3062" spans="5:5" x14ac:dyDescent="0.45">
      <c r="E3062" s="195" t="str">
        <f t="shared" si="65"/>
        <v/>
      </c>
    </row>
    <row r="3063" spans="5:5" x14ac:dyDescent="0.45">
      <c r="E3063" s="195" t="str">
        <f t="shared" si="65"/>
        <v/>
      </c>
    </row>
    <row r="3064" spans="5:5" x14ac:dyDescent="0.45">
      <c r="E3064" s="195" t="str">
        <f t="shared" si="65"/>
        <v/>
      </c>
    </row>
    <row r="3065" spans="5:5" x14ac:dyDescent="0.45">
      <c r="E3065" s="195" t="str">
        <f t="shared" si="65"/>
        <v/>
      </c>
    </row>
    <row r="3066" spans="5:5" x14ac:dyDescent="0.45">
      <c r="E3066" s="195" t="str">
        <f t="shared" si="65"/>
        <v/>
      </c>
    </row>
    <row r="3067" spans="5:5" x14ac:dyDescent="0.45">
      <c r="E3067" s="195" t="str">
        <f t="shared" si="65"/>
        <v/>
      </c>
    </row>
    <row r="3068" spans="5:5" x14ac:dyDescent="0.45">
      <c r="E3068" s="195" t="str">
        <f t="shared" si="65"/>
        <v/>
      </c>
    </row>
    <row r="3069" spans="5:5" x14ac:dyDescent="0.45">
      <c r="E3069" s="195" t="str">
        <f t="shared" si="65"/>
        <v/>
      </c>
    </row>
    <row r="3070" spans="5:5" x14ac:dyDescent="0.45">
      <c r="E3070" s="195" t="str">
        <f t="shared" si="65"/>
        <v/>
      </c>
    </row>
    <row r="3071" spans="5:5" x14ac:dyDescent="0.45">
      <c r="E3071" s="195" t="str">
        <f t="shared" si="65"/>
        <v/>
      </c>
    </row>
    <row r="3072" spans="5:5" x14ac:dyDescent="0.45">
      <c r="E3072" s="195" t="str">
        <f t="shared" si="65"/>
        <v/>
      </c>
    </row>
    <row r="3073" spans="5:5" x14ac:dyDescent="0.45">
      <c r="E3073" s="195" t="str">
        <f t="shared" si="65"/>
        <v/>
      </c>
    </row>
    <row r="3074" spans="5:5" x14ac:dyDescent="0.45">
      <c r="E3074" s="195" t="str">
        <f t="shared" si="65"/>
        <v/>
      </c>
    </row>
    <row r="3075" spans="5:5" x14ac:dyDescent="0.45">
      <c r="E3075" s="195" t="str">
        <f t="shared" si="65"/>
        <v/>
      </c>
    </row>
    <row r="3076" spans="5:5" x14ac:dyDescent="0.45">
      <c r="E3076" s="195" t="str">
        <f t="shared" si="65"/>
        <v/>
      </c>
    </row>
    <row r="3077" spans="5:5" x14ac:dyDescent="0.45">
      <c r="E3077" s="195" t="str">
        <f t="shared" si="65"/>
        <v/>
      </c>
    </row>
    <row r="3078" spans="5:5" x14ac:dyDescent="0.45">
      <c r="E3078" s="195" t="str">
        <f t="shared" si="65"/>
        <v/>
      </c>
    </row>
    <row r="3079" spans="5:5" x14ac:dyDescent="0.45">
      <c r="E3079" s="195" t="str">
        <f t="shared" si="65"/>
        <v/>
      </c>
    </row>
    <row r="3080" spans="5:5" x14ac:dyDescent="0.45">
      <c r="E3080" s="195" t="str">
        <f t="shared" si="65"/>
        <v/>
      </c>
    </row>
    <row r="3081" spans="5:5" x14ac:dyDescent="0.45">
      <c r="E3081" s="195" t="str">
        <f t="shared" si="65"/>
        <v/>
      </c>
    </row>
    <row r="3082" spans="5:5" x14ac:dyDescent="0.45">
      <c r="E3082" s="195" t="str">
        <f t="shared" si="65"/>
        <v/>
      </c>
    </row>
    <row r="3083" spans="5:5" x14ac:dyDescent="0.45">
      <c r="E3083" s="195" t="str">
        <f t="shared" si="65"/>
        <v/>
      </c>
    </row>
    <row r="3084" spans="5:5" x14ac:dyDescent="0.45">
      <c r="E3084" s="195" t="str">
        <f t="shared" si="65"/>
        <v/>
      </c>
    </row>
    <row r="3085" spans="5:5" x14ac:dyDescent="0.45">
      <c r="E3085" s="195" t="str">
        <f t="shared" ref="E3085:E3148" si="66">IF(LEN(D66)&gt;0,D66,"")</f>
        <v/>
      </c>
    </row>
    <row r="3086" spans="5:5" x14ac:dyDescent="0.45">
      <c r="E3086" s="195" t="str">
        <f t="shared" si="66"/>
        <v/>
      </c>
    </row>
    <row r="3087" spans="5:5" x14ac:dyDescent="0.45">
      <c r="E3087" s="195" t="str">
        <f t="shared" si="66"/>
        <v/>
      </c>
    </row>
    <row r="3088" spans="5:5" x14ac:dyDescent="0.45">
      <c r="E3088" s="195" t="str">
        <f t="shared" si="66"/>
        <v/>
      </c>
    </row>
    <row r="3089" spans="5:5" x14ac:dyDescent="0.45">
      <c r="E3089" s="195" t="str">
        <f t="shared" si="66"/>
        <v/>
      </c>
    </row>
    <row r="3090" spans="5:5" x14ac:dyDescent="0.45">
      <c r="E3090" s="195" t="str">
        <f t="shared" si="66"/>
        <v/>
      </c>
    </row>
    <row r="3091" spans="5:5" x14ac:dyDescent="0.45">
      <c r="E3091" s="195" t="str">
        <f t="shared" si="66"/>
        <v/>
      </c>
    </row>
    <row r="3092" spans="5:5" x14ac:dyDescent="0.45">
      <c r="E3092" s="195" t="str">
        <f t="shared" si="66"/>
        <v/>
      </c>
    </row>
    <row r="3093" spans="5:5" x14ac:dyDescent="0.45">
      <c r="E3093" s="195" t="str">
        <f t="shared" si="66"/>
        <v/>
      </c>
    </row>
    <row r="3094" spans="5:5" x14ac:dyDescent="0.45">
      <c r="E3094" s="195" t="str">
        <f t="shared" si="66"/>
        <v/>
      </c>
    </row>
    <row r="3095" spans="5:5" x14ac:dyDescent="0.45">
      <c r="E3095" s="195" t="str">
        <f t="shared" si="66"/>
        <v/>
      </c>
    </row>
    <row r="3096" spans="5:5" x14ac:dyDescent="0.45">
      <c r="E3096" s="195" t="str">
        <f t="shared" si="66"/>
        <v/>
      </c>
    </row>
    <row r="3097" spans="5:5" x14ac:dyDescent="0.45">
      <c r="E3097" s="195" t="str">
        <f t="shared" si="66"/>
        <v/>
      </c>
    </row>
    <row r="3098" spans="5:5" x14ac:dyDescent="0.45">
      <c r="E3098" s="195" t="str">
        <f t="shared" si="66"/>
        <v/>
      </c>
    </row>
    <row r="3099" spans="5:5" x14ac:dyDescent="0.45">
      <c r="E3099" s="195" t="str">
        <f t="shared" si="66"/>
        <v/>
      </c>
    </row>
    <row r="3100" spans="5:5" x14ac:dyDescent="0.45">
      <c r="E3100" s="195" t="str">
        <f t="shared" si="66"/>
        <v/>
      </c>
    </row>
    <row r="3101" spans="5:5" x14ac:dyDescent="0.45">
      <c r="E3101" s="195" t="str">
        <f t="shared" si="66"/>
        <v/>
      </c>
    </row>
    <row r="3102" spans="5:5" x14ac:dyDescent="0.45">
      <c r="E3102" s="195" t="str">
        <f t="shared" si="66"/>
        <v/>
      </c>
    </row>
    <row r="3103" spans="5:5" x14ac:dyDescent="0.45">
      <c r="E3103" s="195" t="str">
        <f t="shared" si="66"/>
        <v/>
      </c>
    </row>
    <row r="3104" spans="5:5" x14ac:dyDescent="0.45">
      <c r="E3104" s="195" t="str">
        <f t="shared" si="66"/>
        <v/>
      </c>
    </row>
    <row r="3105" spans="5:5" x14ac:dyDescent="0.45">
      <c r="E3105" s="195" t="str">
        <f t="shared" si="66"/>
        <v/>
      </c>
    </row>
    <row r="3106" spans="5:5" x14ac:dyDescent="0.45">
      <c r="E3106" s="195" t="str">
        <f t="shared" si="66"/>
        <v/>
      </c>
    </row>
    <row r="3107" spans="5:5" x14ac:dyDescent="0.45">
      <c r="E3107" s="195" t="str">
        <f t="shared" si="66"/>
        <v/>
      </c>
    </row>
    <row r="3108" spans="5:5" x14ac:dyDescent="0.45">
      <c r="E3108" s="195" t="str">
        <f t="shared" si="66"/>
        <v/>
      </c>
    </row>
    <row r="3109" spans="5:5" x14ac:dyDescent="0.45">
      <c r="E3109" s="195" t="str">
        <f t="shared" si="66"/>
        <v/>
      </c>
    </row>
    <row r="3110" spans="5:5" x14ac:dyDescent="0.45">
      <c r="E3110" s="195" t="str">
        <f t="shared" si="66"/>
        <v/>
      </c>
    </row>
    <row r="3111" spans="5:5" x14ac:dyDescent="0.45">
      <c r="E3111" s="195" t="str">
        <f t="shared" si="66"/>
        <v/>
      </c>
    </row>
    <row r="3112" spans="5:5" x14ac:dyDescent="0.45">
      <c r="E3112" s="195" t="str">
        <f t="shared" si="66"/>
        <v/>
      </c>
    </row>
    <row r="3113" spans="5:5" x14ac:dyDescent="0.45">
      <c r="E3113" s="195" t="str">
        <f t="shared" si="66"/>
        <v/>
      </c>
    </row>
    <row r="3114" spans="5:5" x14ac:dyDescent="0.45">
      <c r="E3114" s="195" t="str">
        <f t="shared" si="66"/>
        <v/>
      </c>
    </row>
    <row r="3115" spans="5:5" x14ac:dyDescent="0.45">
      <c r="E3115" s="195" t="str">
        <f t="shared" si="66"/>
        <v/>
      </c>
    </row>
    <row r="3116" spans="5:5" x14ac:dyDescent="0.45">
      <c r="E3116" s="195" t="str">
        <f t="shared" si="66"/>
        <v/>
      </c>
    </row>
    <row r="3117" spans="5:5" x14ac:dyDescent="0.45">
      <c r="E3117" s="195" t="str">
        <f t="shared" si="66"/>
        <v/>
      </c>
    </row>
    <row r="3118" spans="5:5" x14ac:dyDescent="0.45">
      <c r="E3118" s="195" t="str">
        <f t="shared" si="66"/>
        <v/>
      </c>
    </row>
    <row r="3119" spans="5:5" x14ac:dyDescent="0.45">
      <c r="E3119" s="195" t="str">
        <f t="shared" si="66"/>
        <v/>
      </c>
    </row>
    <row r="3120" spans="5:5" x14ac:dyDescent="0.45">
      <c r="E3120" s="195" t="str">
        <f t="shared" si="66"/>
        <v/>
      </c>
    </row>
    <row r="3121" spans="5:5" x14ac:dyDescent="0.45">
      <c r="E3121" s="195" t="str">
        <f t="shared" si="66"/>
        <v/>
      </c>
    </row>
    <row r="3122" spans="5:5" x14ac:dyDescent="0.45">
      <c r="E3122" s="195" t="str">
        <f t="shared" si="66"/>
        <v/>
      </c>
    </row>
    <row r="3123" spans="5:5" x14ac:dyDescent="0.45">
      <c r="E3123" s="195" t="str">
        <f t="shared" si="66"/>
        <v/>
      </c>
    </row>
    <row r="3124" spans="5:5" x14ac:dyDescent="0.45">
      <c r="E3124" s="195" t="str">
        <f t="shared" si="66"/>
        <v/>
      </c>
    </row>
    <row r="3125" spans="5:5" x14ac:dyDescent="0.45">
      <c r="E3125" s="195" t="str">
        <f t="shared" si="66"/>
        <v/>
      </c>
    </row>
    <row r="3126" spans="5:5" x14ac:dyDescent="0.45">
      <c r="E3126" s="195" t="str">
        <f t="shared" si="66"/>
        <v/>
      </c>
    </row>
    <row r="3127" spans="5:5" x14ac:dyDescent="0.45">
      <c r="E3127" s="195" t="str">
        <f t="shared" si="66"/>
        <v/>
      </c>
    </row>
    <row r="3128" spans="5:5" x14ac:dyDescent="0.45">
      <c r="E3128" s="195" t="str">
        <f t="shared" si="66"/>
        <v/>
      </c>
    </row>
    <row r="3129" spans="5:5" x14ac:dyDescent="0.45">
      <c r="E3129" s="195" t="str">
        <f t="shared" si="66"/>
        <v/>
      </c>
    </row>
    <row r="3130" spans="5:5" x14ac:dyDescent="0.45">
      <c r="E3130" s="195" t="str">
        <f t="shared" si="66"/>
        <v/>
      </c>
    </row>
    <row r="3131" spans="5:5" x14ac:dyDescent="0.45">
      <c r="E3131" s="195" t="str">
        <f t="shared" si="66"/>
        <v/>
      </c>
    </row>
    <row r="3132" spans="5:5" x14ac:dyDescent="0.45">
      <c r="E3132" s="195" t="str">
        <f t="shared" si="66"/>
        <v/>
      </c>
    </row>
    <row r="3133" spans="5:5" x14ac:dyDescent="0.45">
      <c r="E3133" s="195" t="str">
        <f t="shared" si="66"/>
        <v/>
      </c>
    </row>
    <row r="3134" spans="5:5" x14ac:dyDescent="0.45">
      <c r="E3134" s="195" t="str">
        <f t="shared" si="66"/>
        <v/>
      </c>
    </row>
    <row r="3135" spans="5:5" x14ac:dyDescent="0.45">
      <c r="E3135" s="195" t="str">
        <f t="shared" si="66"/>
        <v/>
      </c>
    </row>
    <row r="3136" spans="5:5" x14ac:dyDescent="0.45">
      <c r="E3136" s="195" t="str">
        <f t="shared" si="66"/>
        <v/>
      </c>
    </row>
    <row r="3137" spans="5:5" x14ac:dyDescent="0.45">
      <c r="E3137" s="195" t="str">
        <f t="shared" si="66"/>
        <v/>
      </c>
    </row>
    <row r="3138" spans="5:5" x14ac:dyDescent="0.45">
      <c r="E3138" s="195" t="str">
        <f t="shared" si="66"/>
        <v/>
      </c>
    </row>
    <row r="3139" spans="5:5" x14ac:dyDescent="0.45">
      <c r="E3139" s="195" t="str">
        <f t="shared" si="66"/>
        <v/>
      </c>
    </row>
    <row r="3140" spans="5:5" x14ac:dyDescent="0.45">
      <c r="E3140" s="195" t="str">
        <f t="shared" si="66"/>
        <v/>
      </c>
    </row>
    <row r="3141" spans="5:5" x14ac:dyDescent="0.45">
      <c r="E3141" s="195" t="str">
        <f t="shared" si="66"/>
        <v/>
      </c>
    </row>
    <row r="3142" spans="5:5" x14ac:dyDescent="0.45">
      <c r="E3142" s="195" t="str">
        <f t="shared" si="66"/>
        <v/>
      </c>
    </row>
    <row r="3143" spans="5:5" x14ac:dyDescent="0.45">
      <c r="E3143" s="195" t="str">
        <f t="shared" si="66"/>
        <v/>
      </c>
    </row>
    <row r="3144" spans="5:5" x14ac:dyDescent="0.45">
      <c r="E3144" s="195" t="str">
        <f t="shared" si="66"/>
        <v/>
      </c>
    </row>
    <row r="3145" spans="5:5" x14ac:dyDescent="0.45">
      <c r="E3145" s="195" t="str">
        <f t="shared" si="66"/>
        <v/>
      </c>
    </row>
    <row r="3146" spans="5:5" x14ac:dyDescent="0.45">
      <c r="E3146" s="195" t="str">
        <f t="shared" si="66"/>
        <v/>
      </c>
    </row>
    <row r="3147" spans="5:5" x14ac:dyDescent="0.45">
      <c r="E3147" s="195" t="str">
        <f t="shared" si="66"/>
        <v/>
      </c>
    </row>
    <row r="3148" spans="5:5" x14ac:dyDescent="0.45">
      <c r="E3148" s="195" t="str">
        <f t="shared" si="66"/>
        <v/>
      </c>
    </row>
    <row r="3149" spans="5:5" x14ac:dyDescent="0.45">
      <c r="E3149" s="195" t="str">
        <f t="shared" ref="E3149:E3212" si="67">IF(LEN(D130)&gt;0,D130,"")</f>
        <v/>
      </c>
    </row>
    <row r="3150" spans="5:5" x14ac:dyDescent="0.45">
      <c r="E3150" s="195" t="str">
        <f t="shared" si="67"/>
        <v/>
      </c>
    </row>
    <row r="3151" spans="5:5" x14ac:dyDescent="0.45">
      <c r="E3151" s="195" t="str">
        <f t="shared" si="67"/>
        <v/>
      </c>
    </row>
    <row r="3152" spans="5:5" x14ac:dyDescent="0.45">
      <c r="E3152" s="195" t="str">
        <f t="shared" si="67"/>
        <v/>
      </c>
    </row>
    <row r="3153" spans="5:5" x14ac:dyDescent="0.45">
      <c r="E3153" s="195" t="str">
        <f t="shared" si="67"/>
        <v/>
      </c>
    </row>
    <row r="3154" spans="5:5" x14ac:dyDescent="0.45">
      <c r="E3154" s="195" t="str">
        <f t="shared" si="67"/>
        <v/>
      </c>
    </row>
    <row r="3155" spans="5:5" x14ac:dyDescent="0.45">
      <c r="E3155" s="195" t="str">
        <f t="shared" si="67"/>
        <v/>
      </c>
    </row>
    <row r="3156" spans="5:5" x14ac:dyDescent="0.45">
      <c r="E3156" s="195" t="str">
        <f t="shared" si="67"/>
        <v/>
      </c>
    </row>
    <row r="3157" spans="5:5" x14ac:dyDescent="0.45">
      <c r="E3157" s="195" t="str">
        <f t="shared" si="67"/>
        <v/>
      </c>
    </row>
    <row r="3158" spans="5:5" x14ac:dyDescent="0.45">
      <c r="E3158" s="195" t="str">
        <f t="shared" si="67"/>
        <v/>
      </c>
    </row>
    <row r="3159" spans="5:5" x14ac:dyDescent="0.45">
      <c r="E3159" s="195" t="str">
        <f t="shared" si="67"/>
        <v/>
      </c>
    </row>
    <row r="3160" spans="5:5" x14ac:dyDescent="0.45">
      <c r="E3160" s="195" t="str">
        <f t="shared" si="67"/>
        <v/>
      </c>
    </row>
    <row r="3161" spans="5:5" x14ac:dyDescent="0.45">
      <c r="E3161" s="195" t="str">
        <f t="shared" si="67"/>
        <v/>
      </c>
    </row>
    <row r="3162" spans="5:5" x14ac:dyDescent="0.45">
      <c r="E3162" s="195" t="str">
        <f t="shared" si="67"/>
        <v/>
      </c>
    </row>
    <row r="3163" spans="5:5" x14ac:dyDescent="0.45">
      <c r="E3163" s="195" t="str">
        <f t="shared" si="67"/>
        <v/>
      </c>
    </row>
    <row r="3164" spans="5:5" x14ac:dyDescent="0.45">
      <c r="E3164" s="195" t="str">
        <f t="shared" si="67"/>
        <v/>
      </c>
    </row>
    <row r="3165" spans="5:5" x14ac:dyDescent="0.45">
      <c r="E3165" s="195" t="str">
        <f t="shared" si="67"/>
        <v/>
      </c>
    </row>
    <row r="3166" spans="5:5" x14ac:dyDescent="0.45">
      <c r="E3166" s="195" t="str">
        <f t="shared" si="67"/>
        <v/>
      </c>
    </row>
    <row r="3167" spans="5:5" x14ac:dyDescent="0.45">
      <c r="E3167" s="195" t="str">
        <f t="shared" si="67"/>
        <v/>
      </c>
    </row>
    <row r="3168" spans="5:5" x14ac:dyDescent="0.45">
      <c r="E3168" s="195" t="str">
        <f t="shared" si="67"/>
        <v/>
      </c>
    </row>
    <row r="3169" spans="5:5" x14ac:dyDescent="0.45">
      <c r="E3169" s="195" t="str">
        <f t="shared" si="67"/>
        <v/>
      </c>
    </row>
    <row r="3170" spans="5:5" x14ac:dyDescent="0.45">
      <c r="E3170" s="195" t="str">
        <f t="shared" si="67"/>
        <v/>
      </c>
    </row>
    <row r="3171" spans="5:5" x14ac:dyDescent="0.45">
      <c r="E3171" s="195" t="str">
        <f t="shared" si="67"/>
        <v/>
      </c>
    </row>
    <row r="3172" spans="5:5" x14ac:dyDescent="0.45">
      <c r="E3172" s="195" t="str">
        <f t="shared" si="67"/>
        <v/>
      </c>
    </row>
    <row r="3173" spans="5:5" x14ac:dyDescent="0.45">
      <c r="E3173" s="195" t="str">
        <f t="shared" si="67"/>
        <v/>
      </c>
    </row>
    <row r="3174" spans="5:5" x14ac:dyDescent="0.45">
      <c r="E3174" s="195" t="str">
        <f t="shared" si="67"/>
        <v/>
      </c>
    </row>
    <row r="3175" spans="5:5" x14ac:dyDescent="0.45">
      <c r="E3175" s="195" t="str">
        <f t="shared" si="67"/>
        <v/>
      </c>
    </row>
    <row r="3176" spans="5:5" x14ac:dyDescent="0.45">
      <c r="E3176" s="195" t="str">
        <f t="shared" si="67"/>
        <v/>
      </c>
    </row>
    <row r="3177" spans="5:5" x14ac:dyDescent="0.45">
      <c r="E3177" s="195" t="str">
        <f t="shared" si="67"/>
        <v/>
      </c>
    </row>
    <row r="3178" spans="5:5" x14ac:dyDescent="0.45">
      <c r="E3178" s="195" t="str">
        <f t="shared" si="67"/>
        <v/>
      </c>
    </row>
    <row r="3179" spans="5:5" x14ac:dyDescent="0.45">
      <c r="E3179" s="195" t="str">
        <f t="shared" si="67"/>
        <v/>
      </c>
    </row>
    <row r="3180" spans="5:5" x14ac:dyDescent="0.45">
      <c r="E3180" s="195" t="str">
        <f t="shared" si="67"/>
        <v/>
      </c>
    </row>
    <row r="3181" spans="5:5" x14ac:dyDescent="0.45">
      <c r="E3181" s="195" t="str">
        <f t="shared" si="67"/>
        <v/>
      </c>
    </row>
    <row r="3182" spans="5:5" x14ac:dyDescent="0.45">
      <c r="E3182" s="195" t="str">
        <f t="shared" si="67"/>
        <v/>
      </c>
    </row>
    <row r="3183" spans="5:5" x14ac:dyDescent="0.45">
      <c r="E3183" s="195" t="str">
        <f t="shared" si="67"/>
        <v/>
      </c>
    </row>
    <row r="3184" spans="5:5" x14ac:dyDescent="0.45">
      <c r="E3184" s="195" t="str">
        <f t="shared" si="67"/>
        <v/>
      </c>
    </row>
    <row r="3185" spans="5:5" x14ac:dyDescent="0.45">
      <c r="E3185" s="195" t="str">
        <f t="shared" si="67"/>
        <v/>
      </c>
    </row>
    <row r="3186" spans="5:5" x14ac:dyDescent="0.45">
      <c r="E3186" s="195" t="str">
        <f t="shared" si="67"/>
        <v/>
      </c>
    </row>
    <row r="3187" spans="5:5" x14ac:dyDescent="0.45">
      <c r="E3187" s="195" t="str">
        <f t="shared" si="67"/>
        <v/>
      </c>
    </row>
    <row r="3188" spans="5:5" x14ac:dyDescent="0.45">
      <c r="E3188" s="195" t="str">
        <f t="shared" si="67"/>
        <v/>
      </c>
    </row>
    <row r="3189" spans="5:5" x14ac:dyDescent="0.45">
      <c r="E3189" s="195" t="str">
        <f t="shared" si="67"/>
        <v/>
      </c>
    </row>
    <row r="3190" spans="5:5" x14ac:dyDescent="0.45">
      <c r="E3190" s="195" t="str">
        <f t="shared" si="67"/>
        <v/>
      </c>
    </row>
    <row r="3191" spans="5:5" x14ac:dyDescent="0.45">
      <c r="E3191" s="195" t="str">
        <f t="shared" si="67"/>
        <v/>
      </c>
    </row>
    <row r="3192" spans="5:5" x14ac:dyDescent="0.45">
      <c r="E3192" s="195" t="str">
        <f t="shared" si="67"/>
        <v/>
      </c>
    </row>
    <row r="3193" spans="5:5" x14ac:dyDescent="0.45">
      <c r="E3193" s="195" t="str">
        <f t="shared" si="67"/>
        <v/>
      </c>
    </row>
    <row r="3194" spans="5:5" x14ac:dyDescent="0.45">
      <c r="E3194" s="195" t="str">
        <f t="shared" si="67"/>
        <v/>
      </c>
    </row>
    <row r="3195" spans="5:5" x14ac:dyDescent="0.45">
      <c r="E3195" s="195" t="str">
        <f t="shared" si="67"/>
        <v/>
      </c>
    </row>
    <row r="3196" spans="5:5" x14ac:dyDescent="0.45">
      <c r="E3196" s="195" t="str">
        <f t="shared" si="67"/>
        <v/>
      </c>
    </row>
    <row r="3197" spans="5:5" x14ac:dyDescent="0.45">
      <c r="E3197" s="195" t="str">
        <f t="shared" si="67"/>
        <v/>
      </c>
    </row>
    <row r="3198" spans="5:5" x14ac:dyDescent="0.45">
      <c r="E3198" s="195" t="str">
        <f t="shared" si="67"/>
        <v/>
      </c>
    </row>
    <row r="3199" spans="5:5" x14ac:dyDescent="0.45">
      <c r="E3199" s="195" t="str">
        <f t="shared" si="67"/>
        <v/>
      </c>
    </row>
    <row r="3200" spans="5:5" x14ac:dyDescent="0.45">
      <c r="E3200" s="195" t="str">
        <f t="shared" si="67"/>
        <v/>
      </c>
    </row>
    <row r="3201" spans="5:5" x14ac:dyDescent="0.45">
      <c r="E3201" s="195" t="str">
        <f t="shared" si="67"/>
        <v/>
      </c>
    </row>
    <row r="3202" spans="5:5" x14ac:dyDescent="0.45">
      <c r="E3202" s="195" t="str">
        <f t="shared" si="67"/>
        <v/>
      </c>
    </row>
    <row r="3203" spans="5:5" x14ac:dyDescent="0.45">
      <c r="E3203" s="195" t="str">
        <f t="shared" si="67"/>
        <v/>
      </c>
    </row>
    <row r="3204" spans="5:5" x14ac:dyDescent="0.45">
      <c r="E3204" s="195" t="str">
        <f t="shared" si="67"/>
        <v/>
      </c>
    </row>
    <row r="3205" spans="5:5" x14ac:dyDescent="0.45">
      <c r="E3205" s="195" t="str">
        <f t="shared" si="67"/>
        <v/>
      </c>
    </row>
    <row r="3206" spans="5:5" x14ac:dyDescent="0.45">
      <c r="E3206" s="195" t="str">
        <f t="shared" si="67"/>
        <v/>
      </c>
    </row>
    <row r="3207" spans="5:5" x14ac:dyDescent="0.45">
      <c r="E3207" s="195" t="str">
        <f t="shared" si="67"/>
        <v/>
      </c>
    </row>
    <row r="3208" spans="5:5" x14ac:dyDescent="0.45">
      <c r="E3208" s="195" t="str">
        <f t="shared" si="67"/>
        <v/>
      </c>
    </row>
    <row r="3209" spans="5:5" x14ac:dyDescent="0.45">
      <c r="E3209" s="195" t="str">
        <f t="shared" si="67"/>
        <v/>
      </c>
    </row>
    <row r="3210" spans="5:5" x14ac:dyDescent="0.45">
      <c r="E3210" s="195" t="str">
        <f t="shared" si="67"/>
        <v/>
      </c>
    </row>
    <row r="3211" spans="5:5" x14ac:dyDescent="0.45">
      <c r="E3211" s="195" t="str">
        <f t="shared" si="67"/>
        <v/>
      </c>
    </row>
    <row r="3212" spans="5:5" x14ac:dyDescent="0.45">
      <c r="E3212" s="195" t="str">
        <f t="shared" si="67"/>
        <v/>
      </c>
    </row>
    <row r="3213" spans="5:5" x14ac:dyDescent="0.45">
      <c r="E3213" s="195" t="str">
        <f t="shared" ref="E3213:E3276" si="68">IF(LEN(D194)&gt;0,D194,"")</f>
        <v/>
      </c>
    </row>
    <row r="3214" spans="5:5" x14ac:dyDescent="0.45">
      <c r="E3214" s="195" t="str">
        <f t="shared" si="68"/>
        <v/>
      </c>
    </row>
    <row r="3215" spans="5:5" x14ac:dyDescent="0.45">
      <c r="E3215" s="195" t="str">
        <f t="shared" si="68"/>
        <v/>
      </c>
    </row>
    <row r="3216" spans="5:5" x14ac:dyDescent="0.45">
      <c r="E3216" s="195" t="str">
        <f t="shared" si="68"/>
        <v/>
      </c>
    </row>
    <row r="3217" spans="5:5" x14ac:dyDescent="0.45">
      <c r="E3217" s="195" t="str">
        <f t="shared" si="68"/>
        <v/>
      </c>
    </row>
    <row r="3218" spans="5:5" x14ac:dyDescent="0.45">
      <c r="E3218" s="195" t="str">
        <f t="shared" si="68"/>
        <v/>
      </c>
    </row>
    <row r="3219" spans="5:5" x14ac:dyDescent="0.45">
      <c r="E3219" s="195" t="str">
        <f t="shared" si="68"/>
        <v/>
      </c>
    </row>
    <row r="3220" spans="5:5" x14ac:dyDescent="0.45">
      <c r="E3220" s="195" t="str">
        <f t="shared" si="68"/>
        <v/>
      </c>
    </row>
    <row r="3221" spans="5:5" x14ac:dyDescent="0.45">
      <c r="E3221" s="195" t="str">
        <f t="shared" si="68"/>
        <v/>
      </c>
    </row>
    <row r="3222" spans="5:5" x14ac:dyDescent="0.45">
      <c r="E3222" s="195" t="str">
        <f t="shared" si="68"/>
        <v/>
      </c>
    </row>
    <row r="3223" spans="5:5" x14ac:dyDescent="0.45">
      <c r="E3223" s="195" t="str">
        <f t="shared" si="68"/>
        <v/>
      </c>
    </row>
    <row r="3224" spans="5:5" x14ac:dyDescent="0.45">
      <c r="E3224" s="195" t="str">
        <f t="shared" si="68"/>
        <v/>
      </c>
    </row>
    <row r="3225" spans="5:5" x14ac:dyDescent="0.45">
      <c r="E3225" s="195" t="str">
        <f t="shared" si="68"/>
        <v/>
      </c>
    </row>
    <row r="3226" spans="5:5" x14ac:dyDescent="0.45">
      <c r="E3226" s="195" t="str">
        <f t="shared" si="68"/>
        <v/>
      </c>
    </row>
    <row r="3227" spans="5:5" x14ac:dyDescent="0.45">
      <c r="E3227" s="195" t="str">
        <f t="shared" si="68"/>
        <v/>
      </c>
    </row>
    <row r="3228" spans="5:5" x14ac:dyDescent="0.45">
      <c r="E3228" s="195" t="str">
        <f t="shared" si="68"/>
        <v/>
      </c>
    </row>
    <row r="3229" spans="5:5" x14ac:dyDescent="0.45">
      <c r="E3229" s="195" t="str">
        <f t="shared" si="68"/>
        <v/>
      </c>
    </row>
    <row r="3230" spans="5:5" x14ac:dyDescent="0.45">
      <c r="E3230" s="195" t="str">
        <f t="shared" si="68"/>
        <v/>
      </c>
    </row>
    <row r="3231" spans="5:5" x14ac:dyDescent="0.45">
      <c r="E3231" s="195" t="str">
        <f t="shared" si="68"/>
        <v/>
      </c>
    </row>
    <row r="3232" spans="5:5" x14ac:dyDescent="0.45">
      <c r="E3232" s="195" t="str">
        <f t="shared" si="68"/>
        <v/>
      </c>
    </row>
    <row r="3233" spans="5:5" x14ac:dyDescent="0.45">
      <c r="E3233" s="195" t="str">
        <f t="shared" si="68"/>
        <v/>
      </c>
    </row>
    <row r="3234" spans="5:5" x14ac:dyDescent="0.45">
      <c r="E3234" s="195" t="str">
        <f t="shared" si="68"/>
        <v/>
      </c>
    </row>
    <row r="3235" spans="5:5" x14ac:dyDescent="0.45">
      <c r="E3235" s="195" t="str">
        <f t="shared" si="68"/>
        <v/>
      </c>
    </row>
    <row r="3236" spans="5:5" x14ac:dyDescent="0.45">
      <c r="E3236" s="195" t="str">
        <f t="shared" si="68"/>
        <v/>
      </c>
    </row>
    <row r="3237" spans="5:5" x14ac:dyDescent="0.45">
      <c r="E3237" s="195" t="str">
        <f t="shared" si="68"/>
        <v/>
      </c>
    </row>
    <row r="3238" spans="5:5" x14ac:dyDescent="0.45">
      <c r="E3238" s="195" t="str">
        <f t="shared" si="68"/>
        <v/>
      </c>
    </row>
    <row r="3239" spans="5:5" x14ac:dyDescent="0.45">
      <c r="E3239" s="195" t="str">
        <f t="shared" si="68"/>
        <v/>
      </c>
    </row>
    <row r="3240" spans="5:5" x14ac:dyDescent="0.45">
      <c r="E3240" s="195" t="str">
        <f t="shared" si="68"/>
        <v/>
      </c>
    </row>
    <row r="3241" spans="5:5" x14ac:dyDescent="0.45">
      <c r="E3241" s="195" t="str">
        <f t="shared" si="68"/>
        <v/>
      </c>
    </row>
    <row r="3242" spans="5:5" x14ac:dyDescent="0.45">
      <c r="E3242" s="195" t="str">
        <f t="shared" si="68"/>
        <v/>
      </c>
    </row>
    <row r="3243" spans="5:5" x14ac:dyDescent="0.45">
      <c r="E3243" s="195" t="str">
        <f t="shared" si="68"/>
        <v/>
      </c>
    </row>
    <row r="3244" spans="5:5" x14ac:dyDescent="0.45">
      <c r="E3244" s="195" t="str">
        <f t="shared" si="68"/>
        <v/>
      </c>
    </row>
    <row r="3245" spans="5:5" x14ac:dyDescent="0.45">
      <c r="E3245" s="195" t="str">
        <f t="shared" si="68"/>
        <v/>
      </c>
    </row>
    <row r="3246" spans="5:5" x14ac:dyDescent="0.45">
      <c r="E3246" s="195" t="str">
        <f t="shared" si="68"/>
        <v/>
      </c>
    </row>
    <row r="3247" spans="5:5" x14ac:dyDescent="0.45">
      <c r="E3247" s="195" t="str">
        <f t="shared" si="68"/>
        <v/>
      </c>
    </row>
    <row r="3248" spans="5:5" x14ac:dyDescent="0.45">
      <c r="E3248" s="195" t="str">
        <f t="shared" si="68"/>
        <v/>
      </c>
    </row>
    <row r="3249" spans="5:5" x14ac:dyDescent="0.45">
      <c r="E3249" s="195" t="str">
        <f t="shared" si="68"/>
        <v/>
      </c>
    </row>
    <row r="3250" spans="5:5" x14ac:dyDescent="0.45">
      <c r="E3250" s="195" t="str">
        <f t="shared" si="68"/>
        <v/>
      </c>
    </row>
    <row r="3251" spans="5:5" x14ac:dyDescent="0.45">
      <c r="E3251" s="195" t="str">
        <f t="shared" si="68"/>
        <v/>
      </c>
    </row>
    <row r="3252" spans="5:5" x14ac:dyDescent="0.45">
      <c r="E3252" s="195" t="str">
        <f t="shared" si="68"/>
        <v/>
      </c>
    </row>
    <row r="3253" spans="5:5" x14ac:dyDescent="0.45">
      <c r="E3253" s="195" t="str">
        <f t="shared" si="68"/>
        <v/>
      </c>
    </row>
    <row r="3254" spans="5:5" x14ac:dyDescent="0.45">
      <c r="E3254" s="195" t="str">
        <f t="shared" si="68"/>
        <v/>
      </c>
    </row>
    <row r="3255" spans="5:5" x14ac:dyDescent="0.45">
      <c r="E3255" s="195" t="str">
        <f t="shared" si="68"/>
        <v/>
      </c>
    </row>
    <row r="3256" spans="5:5" x14ac:dyDescent="0.45">
      <c r="E3256" s="195" t="str">
        <f t="shared" si="68"/>
        <v/>
      </c>
    </row>
    <row r="3257" spans="5:5" x14ac:dyDescent="0.45">
      <c r="E3257" s="195" t="str">
        <f t="shared" si="68"/>
        <v/>
      </c>
    </row>
    <row r="3258" spans="5:5" x14ac:dyDescent="0.45">
      <c r="E3258" s="195" t="str">
        <f t="shared" si="68"/>
        <v/>
      </c>
    </row>
    <row r="3259" spans="5:5" x14ac:dyDescent="0.45">
      <c r="E3259" s="195" t="str">
        <f t="shared" si="68"/>
        <v/>
      </c>
    </row>
    <row r="3260" spans="5:5" x14ac:dyDescent="0.45">
      <c r="E3260" s="195" t="str">
        <f t="shared" si="68"/>
        <v/>
      </c>
    </row>
    <row r="3261" spans="5:5" x14ac:dyDescent="0.45">
      <c r="E3261" s="195" t="str">
        <f t="shared" si="68"/>
        <v/>
      </c>
    </row>
    <row r="3262" spans="5:5" x14ac:dyDescent="0.45">
      <c r="E3262" s="195" t="str">
        <f t="shared" si="68"/>
        <v/>
      </c>
    </row>
    <row r="3263" spans="5:5" x14ac:dyDescent="0.45">
      <c r="E3263" s="195" t="str">
        <f t="shared" si="68"/>
        <v/>
      </c>
    </row>
    <row r="3264" spans="5:5" x14ac:dyDescent="0.45">
      <c r="E3264" s="195" t="str">
        <f t="shared" si="68"/>
        <v/>
      </c>
    </row>
    <row r="3265" spans="5:5" x14ac:dyDescent="0.45">
      <c r="E3265" s="195" t="str">
        <f t="shared" si="68"/>
        <v/>
      </c>
    </row>
    <row r="3266" spans="5:5" x14ac:dyDescent="0.45">
      <c r="E3266" s="195" t="str">
        <f t="shared" si="68"/>
        <v/>
      </c>
    </row>
    <row r="3267" spans="5:5" x14ac:dyDescent="0.45">
      <c r="E3267" s="195" t="str">
        <f t="shared" si="68"/>
        <v/>
      </c>
    </row>
    <row r="3268" spans="5:5" x14ac:dyDescent="0.45">
      <c r="E3268" s="195" t="str">
        <f t="shared" si="68"/>
        <v/>
      </c>
    </row>
    <row r="3269" spans="5:5" x14ac:dyDescent="0.45">
      <c r="E3269" s="195" t="str">
        <f t="shared" si="68"/>
        <v/>
      </c>
    </row>
    <row r="3270" spans="5:5" x14ac:dyDescent="0.45">
      <c r="E3270" s="195" t="str">
        <f t="shared" si="68"/>
        <v/>
      </c>
    </row>
    <row r="3271" spans="5:5" x14ac:dyDescent="0.45">
      <c r="E3271" s="195" t="str">
        <f t="shared" si="68"/>
        <v/>
      </c>
    </row>
    <row r="3272" spans="5:5" x14ac:dyDescent="0.45">
      <c r="E3272" s="195" t="str">
        <f t="shared" si="68"/>
        <v/>
      </c>
    </row>
    <row r="3273" spans="5:5" x14ac:dyDescent="0.45">
      <c r="E3273" s="195" t="str">
        <f t="shared" si="68"/>
        <v/>
      </c>
    </row>
    <row r="3274" spans="5:5" x14ac:dyDescent="0.45">
      <c r="E3274" s="195" t="str">
        <f t="shared" si="68"/>
        <v/>
      </c>
    </row>
    <row r="3275" spans="5:5" x14ac:dyDescent="0.45">
      <c r="E3275" s="195" t="str">
        <f t="shared" si="68"/>
        <v/>
      </c>
    </row>
    <row r="3276" spans="5:5" x14ac:dyDescent="0.45">
      <c r="E3276" s="195" t="str">
        <f t="shared" si="68"/>
        <v/>
      </c>
    </row>
    <row r="3277" spans="5:5" x14ac:dyDescent="0.45">
      <c r="E3277" s="195" t="str">
        <f t="shared" ref="E3277:E3340" si="69">IF(LEN(D258)&gt;0,D258,"")</f>
        <v/>
      </c>
    </row>
    <row r="3278" spans="5:5" x14ac:dyDescent="0.45">
      <c r="E3278" s="195" t="str">
        <f t="shared" si="69"/>
        <v/>
      </c>
    </row>
    <row r="3279" spans="5:5" x14ac:dyDescent="0.45">
      <c r="E3279" s="195" t="str">
        <f t="shared" si="69"/>
        <v/>
      </c>
    </row>
    <row r="3280" spans="5:5" x14ac:dyDescent="0.45">
      <c r="E3280" s="195" t="str">
        <f t="shared" si="69"/>
        <v/>
      </c>
    </row>
    <row r="3281" spans="5:5" x14ac:dyDescent="0.45">
      <c r="E3281" s="195" t="str">
        <f t="shared" si="69"/>
        <v/>
      </c>
    </row>
    <row r="3282" spans="5:5" x14ac:dyDescent="0.45">
      <c r="E3282" s="195" t="str">
        <f t="shared" si="69"/>
        <v/>
      </c>
    </row>
    <row r="3283" spans="5:5" x14ac:dyDescent="0.45">
      <c r="E3283" s="195" t="str">
        <f t="shared" si="69"/>
        <v/>
      </c>
    </row>
    <row r="3284" spans="5:5" x14ac:dyDescent="0.45">
      <c r="E3284" s="195" t="str">
        <f t="shared" si="69"/>
        <v/>
      </c>
    </row>
    <row r="3285" spans="5:5" x14ac:dyDescent="0.45">
      <c r="E3285" s="195" t="str">
        <f t="shared" si="69"/>
        <v/>
      </c>
    </row>
    <row r="3286" spans="5:5" x14ac:dyDescent="0.45">
      <c r="E3286" s="195" t="str">
        <f t="shared" si="69"/>
        <v/>
      </c>
    </row>
    <row r="3287" spans="5:5" x14ac:dyDescent="0.45">
      <c r="E3287" s="195" t="str">
        <f t="shared" si="69"/>
        <v/>
      </c>
    </row>
    <row r="3288" spans="5:5" x14ac:dyDescent="0.45">
      <c r="E3288" s="195" t="str">
        <f t="shared" si="69"/>
        <v/>
      </c>
    </row>
    <row r="3289" spans="5:5" x14ac:dyDescent="0.45">
      <c r="E3289" s="195" t="str">
        <f t="shared" si="69"/>
        <v/>
      </c>
    </row>
    <row r="3290" spans="5:5" x14ac:dyDescent="0.45">
      <c r="E3290" s="195" t="str">
        <f t="shared" si="69"/>
        <v/>
      </c>
    </row>
    <row r="3291" spans="5:5" x14ac:dyDescent="0.45">
      <c r="E3291" s="195" t="str">
        <f t="shared" si="69"/>
        <v/>
      </c>
    </row>
    <row r="3292" spans="5:5" x14ac:dyDescent="0.45">
      <c r="E3292" s="195" t="str">
        <f t="shared" si="69"/>
        <v/>
      </c>
    </row>
    <row r="3293" spans="5:5" x14ac:dyDescent="0.45">
      <c r="E3293" s="195" t="str">
        <f t="shared" si="69"/>
        <v/>
      </c>
    </row>
    <row r="3294" spans="5:5" x14ac:dyDescent="0.45">
      <c r="E3294" s="195" t="str">
        <f t="shared" si="69"/>
        <v/>
      </c>
    </row>
    <row r="3295" spans="5:5" x14ac:dyDescent="0.45">
      <c r="E3295" s="195" t="str">
        <f t="shared" si="69"/>
        <v/>
      </c>
    </row>
    <row r="3296" spans="5:5" x14ac:dyDescent="0.45">
      <c r="E3296" s="195" t="str">
        <f t="shared" si="69"/>
        <v/>
      </c>
    </row>
    <row r="3297" spans="5:5" x14ac:dyDescent="0.45">
      <c r="E3297" s="195" t="str">
        <f t="shared" si="69"/>
        <v/>
      </c>
    </row>
    <row r="3298" spans="5:5" x14ac:dyDescent="0.45">
      <c r="E3298" s="195" t="str">
        <f t="shared" si="69"/>
        <v/>
      </c>
    </row>
    <row r="3299" spans="5:5" x14ac:dyDescent="0.45">
      <c r="E3299" s="195" t="str">
        <f t="shared" si="69"/>
        <v/>
      </c>
    </row>
    <row r="3300" spans="5:5" x14ac:dyDescent="0.45">
      <c r="E3300" s="195" t="str">
        <f t="shared" si="69"/>
        <v/>
      </c>
    </row>
    <row r="3301" spans="5:5" x14ac:dyDescent="0.45">
      <c r="E3301" s="195" t="str">
        <f t="shared" si="69"/>
        <v/>
      </c>
    </row>
    <row r="3302" spans="5:5" x14ac:dyDescent="0.45">
      <c r="E3302" s="195" t="str">
        <f t="shared" si="69"/>
        <v/>
      </c>
    </row>
    <row r="3303" spans="5:5" x14ac:dyDescent="0.45">
      <c r="E3303" s="195" t="str">
        <f t="shared" si="69"/>
        <v/>
      </c>
    </row>
    <row r="3304" spans="5:5" x14ac:dyDescent="0.45">
      <c r="E3304" s="195" t="str">
        <f t="shared" si="69"/>
        <v/>
      </c>
    </row>
    <row r="3305" spans="5:5" x14ac:dyDescent="0.45">
      <c r="E3305" s="195" t="str">
        <f t="shared" si="69"/>
        <v/>
      </c>
    </row>
    <row r="3306" spans="5:5" x14ac:dyDescent="0.45">
      <c r="E3306" s="195" t="str">
        <f t="shared" si="69"/>
        <v/>
      </c>
    </row>
    <row r="3307" spans="5:5" x14ac:dyDescent="0.45">
      <c r="E3307" s="195" t="str">
        <f t="shared" si="69"/>
        <v/>
      </c>
    </row>
    <row r="3308" spans="5:5" x14ac:dyDescent="0.45">
      <c r="E3308" s="195" t="str">
        <f t="shared" si="69"/>
        <v/>
      </c>
    </row>
    <row r="3309" spans="5:5" x14ac:dyDescent="0.45">
      <c r="E3309" s="195" t="str">
        <f t="shared" si="69"/>
        <v/>
      </c>
    </row>
    <row r="3310" spans="5:5" x14ac:dyDescent="0.45">
      <c r="E3310" s="195" t="str">
        <f t="shared" si="69"/>
        <v/>
      </c>
    </row>
    <row r="3311" spans="5:5" x14ac:dyDescent="0.45">
      <c r="E3311" s="195" t="str">
        <f t="shared" si="69"/>
        <v/>
      </c>
    </row>
    <row r="3312" spans="5:5" x14ac:dyDescent="0.45">
      <c r="E3312" s="195" t="str">
        <f t="shared" si="69"/>
        <v/>
      </c>
    </row>
    <row r="3313" spans="5:5" x14ac:dyDescent="0.45">
      <c r="E3313" s="195" t="str">
        <f t="shared" si="69"/>
        <v/>
      </c>
    </row>
    <row r="3314" spans="5:5" x14ac:dyDescent="0.45">
      <c r="E3314" s="195" t="str">
        <f t="shared" si="69"/>
        <v/>
      </c>
    </row>
    <row r="3315" spans="5:5" x14ac:dyDescent="0.45">
      <c r="E3315" s="195" t="str">
        <f t="shared" si="69"/>
        <v/>
      </c>
    </row>
    <row r="3316" spans="5:5" x14ac:dyDescent="0.45">
      <c r="E3316" s="195" t="str">
        <f t="shared" si="69"/>
        <v/>
      </c>
    </row>
    <row r="3317" spans="5:5" x14ac:dyDescent="0.45">
      <c r="E3317" s="195" t="str">
        <f t="shared" si="69"/>
        <v/>
      </c>
    </row>
    <row r="3318" spans="5:5" x14ac:dyDescent="0.45">
      <c r="E3318" s="195" t="str">
        <f t="shared" si="69"/>
        <v/>
      </c>
    </row>
    <row r="3319" spans="5:5" x14ac:dyDescent="0.45">
      <c r="E3319" s="195" t="str">
        <f t="shared" si="69"/>
        <v/>
      </c>
    </row>
    <row r="3320" spans="5:5" x14ac:dyDescent="0.45">
      <c r="E3320" s="195" t="str">
        <f t="shared" si="69"/>
        <v/>
      </c>
    </row>
    <row r="3321" spans="5:5" x14ac:dyDescent="0.45">
      <c r="E3321" s="195" t="str">
        <f t="shared" si="69"/>
        <v/>
      </c>
    </row>
    <row r="3322" spans="5:5" x14ac:dyDescent="0.45">
      <c r="E3322" s="195" t="str">
        <f t="shared" si="69"/>
        <v/>
      </c>
    </row>
    <row r="3323" spans="5:5" x14ac:dyDescent="0.45">
      <c r="E3323" s="195" t="str">
        <f t="shared" si="69"/>
        <v/>
      </c>
    </row>
    <row r="3324" spans="5:5" x14ac:dyDescent="0.45">
      <c r="E3324" s="195" t="str">
        <f t="shared" si="69"/>
        <v/>
      </c>
    </row>
    <row r="3325" spans="5:5" x14ac:dyDescent="0.45">
      <c r="E3325" s="195" t="str">
        <f t="shared" si="69"/>
        <v/>
      </c>
    </row>
    <row r="3326" spans="5:5" x14ac:dyDescent="0.45">
      <c r="E3326" s="195" t="str">
        <f t="shared" si="69"/>
        <v/>
      </c>
    </row>
    <row r="3327" spans="5:5" x14ac:dyDescent="0.45">
      <c r="E3327" s="195" t="str">
        <f t="shared" si="69"/>
        <v/>
      </c>
    </row>
    <row r="3328" spans="5:5" x14ac:dyDescent="0.45">
      <c r="E3328" s="195" t="str">
        <f t="shared" si="69"/>
        <v/>
      </c>
    </row>
    <row r="3329" spans="5:5" x14ac:dyDescent="0.45">
      <c r="E3329" s="195" t="str">
        <f t="shared" si="69"/>
        <v/>
      </c>
    </row>
    <row r="3330" spans="5:5" x14ac:dyDescent="0.45">
      <c r="E3330" s="195" t="str">
        <f t="shared" si="69"/>
        <v/>
      </c>
    </row>
    <row r="3331" spans="5:5" x14ac:dyDescent="0.45">
      <c r="E3331" s="195" t="str">
        <f t="shared" si="69"/>
        <v/>
      </c>
    </row>
    <row r="3332" spans="5:5" x14ac:dyDescent="0.45">
      <c r="E3332" s="195" t="str">
        <f t="shared" si="69"/>
        <v/>
      </c>
    </row>
    <row r="3333" spans="5:5" x14ac:dyDescent="0.45">
      <c r="E3333" s="195" t="str">
        <f t="shared" si="69"/>
        <v/>
      </c>
    </row>
    <row r="3334" spans="5:5" x14ac:dyDescent="0.45">
      <c r="E3334" s="195" t="str">
        <f t="shared" si="69"/>
        <v/>
      </c>
    </row>
    <row r="3335" spans="5:5" x14ac:dyDescent="0.45">
      <c r="E3335" s="195" t="str">
        <f t="shared" si="69"/>
        <v/>
      </c>
    </row>
    <row r="3336" spans="5:5" x14ac:dyDescent="0.45">
      <c r="E3336" s="195" t="str">
        <f t="shared" si="69"/>
        <v/>
      </c>
    </row>
    <row r="3337" spans="5:5" x14ac:dyDescent="0.45">
      <c r="E3337" s="195" t="str">
        <f t="shared" si="69"/>
        <v/>
      </c>
    </row>
    <row r="3338" spans="5:5" x14ac:dyDescent="0.45">
      <c r="E3338" s="195" t="str">
        <f t="shared" si="69"/>
        <v/>
      </c>
    </row>
    <row r="3339" spans="5:5" x14ac:dyDescent="0.45">
      <c r="E3339" s="195" t="str">
        <f t="shared" si="69"/>
        <v/>
      </c>
    </row>
    <row r="3340" spans="5:5" x14ac:dyDescent="0.45">
      <c r="E3340" s="195" t="str">
        <f t="shared" si="69"/>
        <v/>
      </c>
    </row>
    <row r="3341" spans="5:5" x14ac:dyDescent="0.45">
      <c r="E3341" s="195" t="str">
        <f t="shared" ref="E3341:E3404" si="70">IF(LEN(D322)&gt;0,D322,"")</f>
        <v/>
      </c>
    </row>
    <row r="3342" spans="5:5" x14ac:dyDescent="0.45">
      <c r="E3342" s="195" t="str">
        <f t="shared" si="70"/>
        <v/>
      </c>
    </row>
    <row r="3343" spans="5:5" x14ac:dyDescent="0.45">
      <c r="E3343" s="195" t="str">
        <f t="shared" si="70"/>
        <v/>
      </c>
    </row>
    <row r="3344" spans="5:5" x14ac:dyDescent="0.45">
      <c r="E3344" s="195" t="str">
        <f t="shared" si="70"/>
        <v/>
      </c>
    </row>
    <row r="3345" spans="5:5" x14ac:dyDescent="0.45">
      <c r="E3345" s="195" t="str">
        <f t="shared" si="70"/>
        <v/>
      </c>
    </row>
    <row r="3346" spans="5:5" x14ac:dyDescent="0.45">
      <c r="E3346" s="195" t="str">
        <f t="shared" si="70"/>
        <v/>
      </c>
    </row>
    <row r="3347" spans="5:5" x14ac:dyDescent="0.45">
      <c r="E3347" s="195" t="str">
        <f t="shared" si="70"/>
        <v/>
      </c>
    </row>
    <row r="3348" spans="5:5" x14ac:dyDescent="0.45">
      <c r="E3348" s="195" t="str">
        <f t="shared" si="70"/>
        <v/>
      </c>
    </row>
    <row r="3349" spans="5:5" x14ac:dyDescent="0.45">
      <c r="E3349" s="195" t="str">
        <f t="shared" si="70"/>
        <v/>
      </c>
    </row>
    <row r="3350" spans="5:5" x14ac:dyDescent="0.45">
      <c r="E3350" s="195" t="str">
        <f t="shared" si="70"/>
        <v/>
      </c>
    </row>
    <row r="3351" spans="5:5" x14ac:dyDescent="0.45">
      <c r="E3351" s="195" t="str">
        <f t="shared" si="70"/>
        <v/>
      </c>
    </row>
    <row r="3352" spans="5:5" x14ac:dyDescent="0.45">
      <c r="E3352" s="195" t="str">
        <f t="shared" si="70"/>
        <v/>
      </c>
    </row>
    <row r="3353" spans="5:5" x14ac:dyDescent="0.45">
      <c r="E3353" s="195" t="str">
        <f t="shared" si="70"/>
        <v/>
      </c>
    </row>
    <row r="3354" spans="5:5" x14ac:dyDescent="0.45">
      <c r="E3354" s="195" t="str">
        <f t="shared" si="70"/>
        <v/>
      </c>
    </row>
    <row r="3355" spans="5:5" x14ac:dyDescent="0.45">
      <c r="E3355" s="195" t="str">
        <f t="shared" si="70"/>
        <v/>
      </c>
    </row>
    <row r="3356" spans="5:5" x14ac:dyDescent="0.45">
      <c r="E3356" s="195" t="str">
        <f t="shared" si="70"/>
        <v/>
      </c>
    </row>
    <row r="3357" spans="5:5" x14ac:dyDescent="0.45">
      <c r="E3357" s="195" t="str">
        <f t="shared" si="70"/>
        <v/>
      </c>
    </row>
    <row r="3358" spans="5:5" x14ac:dyDescent="0.45">
      <c r="E3358" s="195" t="str">
        <f t="shared" si="70"/>
        <v/>
      </c>
    </row>
    <row r="3359" spans="5:5" x14ac:dyDescent="0.45">
      <c r="E3359" s="195" t="str">
        <f t="shared" si="70"/>
        <v/>
      </c>
    </row>
    <row r="3360" spans="5:5" x14ac:dyDescent="0.45">
      <c r="E3360" s="195" t="str">
        <f t="shared" si="70"/>
        <v/>
      </c>
    </row>
    <row r="3361" spans="5:5" x14ac:dyDescent="0.45">
      <c r="E3361" s="195" t="str">
        <f t="shared" si="70"/>
        <v/>
      </c>
    </row>
    <row r="3362" spans="5:5" x14ac:dyDescent="0.45">
      <c r="E3362" s="195" t="str">
        <f t="shared" si="70"/>
        <v/>
      </c>
    </row>
    <row r="3363" spans="5:5" x14ac:dyDescent="0.45">
      <c r="E3363" s="195" t="str">
        <f t="shared" si="70"/>
        <v/>
      </c>
    </row>
    <row r="3364" spans="5:5" x14ac:dyDescent="0.45">
      <c r="E3364" s="195" t="str">
        <f t="shared" si="70"/>
        <v/>
      </c>
    </row>
    <row r="3365" spans="5:5" x14ac:dyDescent="0.45">
      <c r="E3365" s="195" t="str">
        <f t="shared" si="70"/>
        <v/>
      </c>
    </row>
    <row r="3366" spans="5:5" x14ac:dyDescent="0.45">
      <c r="E3366" s="195" t="str">
        <f t="shared" si="70"/>
        <v/>
      </c>
    </row>
    <row r="3367" spans="5:5" x14ac:dyDescent="0.45">
      <c r="E3367" s="195" t="str">
        <f t="shared" si="70"/>
        <v/>
      </c>
    </row>
    <row r="3368" spans="5:5" x14ac:dyDescent="0.45">
      <c r="E3368" s="195" t="str">
        <f t="shared" si="70"/>
        <v/>
      </c>
    </row>
    <row r="3369" spans="5:5" x14ac:dyDescent="0.45">
      <c r="E3369" s="195" t="str">
        <f t="shared" si="70"/>
        <v/>
      </c>
    </row>
    <row r="3370" spans="5:5" x14ac:dyDescent="0.45">
      <c r="E3370" s="195" t="str">
        <f t="shared" si="70"/>
        <v/>
      </c>
    </row>
    <row r="3371" spans="5:5" x14ac:dyDescent="0.45">
      <c r="E3371" s="195" t="str">
        <f t="shared" si="70"/>
        <v/>
      </c>
    </row>
    <row r="3372" spans="5:5" x14ac:dyDescent="0.45">
      <c r="E3372" s="195" t="str">
        <f t="shared" si="70"/>
        <v/>
      </c>
    </row>
    <row r="3373" spans="5:5" x14ac:dyDescent="0.45">
      <c r="E3373" s="195" t="str">
        <f t="shared" si="70"/>
        <v/>
      </c>
    </row>
    <row r="3374" spans="5:5" x14ac:dyDescent="0.45">
      <c r="E3374" s="195" t="str">
        <f t="shared" si="70"/>
        <v/>
      </c>
    </row>
    <row r="3375" spans="5:5" x14ac:dyDescent="0.45">
      <c r="E3375" s="195" t="str">
        <f t="shared" si="70"/>
        <v/>
      </c>
    </row>
    <row r="3376" spans="5:5" x14ac:dyDescent="0.45">
      <c r="E3376" s="195" t="str">
        <f t="shared" si="70"/>
        <v/>
      </c>
    </row>
    <row r="3377" spans="5:5" x14ac:dyDescent="0.45">
      <c r="E3377" s="195" t="str">
        <f t="shared" si="70"/>
        <v/>
      </c>
    </row>
    <row r="3378" spans="5:5" x14ac:dyDescent="0.45">
      <c r="E3378" s="195" t="str">
        <f t="shared" si="70"/>
        <v/>
      </c>
    </row>
    <row r="3379" spans="5:5" x14ac:dyDescent="0.45">
      <c r="E3379" s="195" t="str">
        <f t="shared" si="70"/>
        <v/>
      </c>
    </row>
    <row r="3380" spans="5:5" x14ac:dyDescent="0.45">
      <c r="E3380" s="195" t="str">
        <f t="shared" si="70"/>
        <v/>
      </c>
    </row>
    <row r="3381" spans="5:5" x14ac:dyDescent="0.45">
      <c r="E3381" s="195" t="str">
        <f t="shared" si="70"/>
        <v/>
      </c>
    </row>
    <row r="3382" spans="5:5" x14ac:dyDescent="0.45">
      <c r="E3382" s="195" t="str">
        <f t="shared" si="70"/>
        <v/>
      </c>
    </row>
    <row r="3383" spans="5:5" x14ac:dyDescent="0.45">
      <c r="E3383" s="195" t="str">
        <f t="shared" si="70"/>
        <v/>
      </c>
    </row>
    <row r="3384" spans="5:5" x14ac:dyDescent="0.45">
      <c r="E3384" s="195" t="str">
        <f t="shared" si="70"/>
        <v/>
      </c>
    </row>
    <row r="3385" spans="5:5" x14ac:dyDescent="0.45">
      <c r="E3385" s="195" t="str">
        <f t="shared" si="70"/>
        <v/>
      </c>
    </row>
    <row r="3386" spans="5:5" x14ac:dyDescent="0.45">
      <c r="E3386" s="195" t="str">
        <f t="shared" si="70"/>
        <v/>
      </c>
    </row>
    <row r="3387" spans="5:5" x14ac:dyDescent="0.45">
      <c r="E3387" s="195" t="str">
        <f t="shared" si="70"/>
        <v/>
      </c>
    </row>
    <row r="3388" spans="5:5" x14ac:dyDescent="0.45">
      <c r="E3388" s="195" t="str">
        <f t="shared" si="70"/>
        <v/>
      </c>
    </row>
    <row r="3389" spans="5:5" x14ac:dyDescent="0.45">
      <c r="E3389" s="195" t="str">
        <f t="shared" si="70"/>
        <v/>
      </c>
    </row>
    <row r="3390" spans="5:5" x14ac:dyDescent="0.45">
      <c r="E3390" s="195" t="str">
        <f t="shared" si="70"/>
        <v/>
      </c>
    </row>
    <row r="3391" spans="5:5" x14ac:dyDescent="0.45">
      <c r="E3391" s="195" t="str">
        <f t="shared" si="70"/>
        <v/>
      </c>
    </row>
    <row r="3392" spans="5:5" x14ac:dyDescent="0.45">
      <c r="E3392" s="195" t="str">
        <f t="shared" si="70"/>
        <v/>
      </c>
    </row>
    <row r="3393" spans="5:5" x14ac:dyDescent="0.45">
      <c r="E3393" s="195" t="str">
        <f t="shared" si="70"/>
        <v/>
      </c>
    </row>
    <row r="3394" spans="5:5" x14ac:dyDescent="0.45">
      <c r="E3394" s="195" t="str">
        <f t="shared" si="70"/>
        <v/>
      </c>
    </row>
    <row r="3395" spans="5:5" x14ac:dyDescent="0.45">
      <c r="E3395" s="195" t="str">
        <f t="shared" si="70"/>
        <v/>
      </c>
    </row>
    <row r="3396" spans="5:5" x14ac:dyDescent="0.45">
      <c r="E3396" s="195" t="str">
        <f t="shared" si="70"/>
        <v/>
      </c>
    </row>
    <row r="3397" spans="5:5" x14ac:dyDescent="0.45">
      <c r="E3397" s="195" t="str">
        <f t="shared" si="70"/>
        <v/>
      </c>
    </row>
    <row r="3398" spans="5:5" x14ac:dyDescent="0.45">
      <c r="E3398" s="195" t="str">
        <f t="shared" si="70"/>
        <v/>
      </c>
    </row>
    <row r="3399" spans="5:5" x14ac:dyDescent="0.45">
      <c r="E3399" s="195" t="str">
        <f t="shared" si="70"/>
        <v/>
      </c>
    </row>
    <row r="3400" spans="5:5" x14ac:dyDescent="0.45">
      <c r="E3400" s="195" t="str">
        <f t="shared" si="70"/>
        <v/>
      </c>
    </row>
    <row r="3401" spans="5:5" x14ac:dyDescent="0.45">
      <c r="E3401" s="195" t="str">
        <f t="shared" si="70"/>
        <v/>
      </c>
    </row>
    <row r="3402" spans="5:5" x14ac:dyDescent="0.45">
      <c r="E3402" s="195" t="str">
        <f t="shared" si="70"/>
        <v/>
      </c>
    </row>
    <row r="3403" spans="5:5" x14ac:dyDescent="0.45">
      <c r="E3403" s="195" t="str">
        <f t="shared" si="70"/>
        <v/>
      </c>
    </row>
    <row r="3404" spans="5:5" x14ac:dyDescent="0.45">
      <c r="E3404" s="195" t="str">
        <f t="shared" si="70"/>
        <v/>
      </c>
    </row>
    <row r="3405" spans="5:5" x14ac:dyDescent="0.45">
      <c r="E3405" s="195" t="str">
        <f t="shared" ref="E3405:E3468" si="71">IF(LEN(D386)&gt;0,D386,"")</f>
        <v/>
      </c>
    </row>
    <row r="3406" spans="5:5" x14ac:dyDescent="0.45">
      <c r="E3406" s="195" t="str">
        <f t="shared" si="71"/>
        <v/>
      </c>
    </row>
    <row r="3407" spans="5:5" x14ac:dyDescent="0.45">
      <c r="E3407" s="195" t="str">
        <f t="shared" si="71"/>
        <v/>
      </c>
    </row>
    <row r="3408" spans="5:5" x14ac:dyDescent="0.45">
      <c r="E3408" s="195" t="str">
        <f t="shared" si="71"/>
        <v/>
      </c>
    </row>
    <row r="3409" spans="5:5" x14ac:dyDescent="0.45">
      <c r="E3409" s="195" t="str">
        <f t="shared" si="71"/>
        <v/>
      </c>
    </row>
    <row r="3410" spans="5:5" x14ac:dyDescent="0.45">
      <c r="E3410" s="195" t="str">
        <f t="shared" si="71"/>
        <v/>
      </c>
    </row>
    <row r="3411" spans="5:5" x14ac:dyDescent="0.45">
      <c r="E3411" s="195" t="str">
        <f t="shared" si="71"/>
        <v/>
      </c>
    </row>
    <row r="3412" spans="5:5" x14ac:dyDescent="0.45">
      <c r="E3412" s="195" t="str">
        <f t="shared" si="71"/>
        <v/>
      </c>
    </row>
    <row r="3413" spans="5:5" x14ac:dyDescent="0.45">
      <c r="E3413" s="195" t="str">
        <f t="shared" si="71"/>
        <v/>
      </c>
    </row>
    <row r="3414" spans="5:5" x14ac:dyDescent="0.45">
      <c r="E3414" s="195" t="str">
        <f t="shared" si="71"/>
        <v/>
      </c>
    </row>
    <row r="3415" spans="5:5" x14ac:dyDescent="0.45">
      <c r="E3415" s="195" t="str">
        <f t="shared" si="71"/>
        <v/>
      </c>
    </row>
    <row r="3416" spans="5:5" x14ac:dyDescent="0.45">
      <c r="E3416" s="195" t="str">
        <f t="shared" si="71"/>
        <v/>
      </c>
    </row>
    <row r="3417" spans="5:5" x14ac:dyDescent="0.45">
      <c r="E3417" s="195" t="str">
        <f t="shared" si="71"/>
        <v/>
      </c>
    </row>
    <row r="3418" spans="5:5" x14ac:dyDescent="0.45">
      <c r="E3418" s="195" t="str">
        <f t="shared" si="71"/>
        <v/>
      </c>
    </row>
    <row r="3419" spans="5:5" x14ac:dyDescent="0.45">
      <c r="E3419" s="195" t="str">
        <f t="shared" si="71"/>
        <v/>
      </c>
    </row>
    <row r="3420" spans="5:5" x14ac:dyDescent="0.45">
      <c r="E3420" s="195" t="str">
        <f t="shared" si="71"/>
        <v/>
      </c>
    </row>
    <row r="3421" spans="5:5" x14ac:dyDescent="0.45">
      <c r="E3421" s="195" t="str">
        <f t="shared" si="71"/>
        <v/>
      </c>
    </row>
    <row r="3422" spans="5:5" x14ac:dyDescent="0.45">
      <c r="E3422" s="195" t="str">
        <f t="shared" si="71"/>
        <v/>
      </c>
    </row>
    <row r="3423" spans="5:5" x14ac:dyDescent="0.45">
      <c r="E3423" s="195" t="str">
        <f t="shared" si="71"/>
        <v/>
      </c>
    </row>
    <row r="3424" spans="5:5" x14ac:dyDescent="0.45">
      <c r="E3424" s="195" t="str">
        <f t="shared" si="71"/>
        <v/>
      </c>
    </row>
    <row r="3425" spans="5:5" x14ac:dyDescent="0.45">
      <c r="E3425" s="195" t="str">
        <f t="shared" si="71"/>
        <v/>
      </c>
    </row>
    <row r="3426" spans="5:5" x14ac:dyDescent="0.45">
      <c r="E3426" s="195" t="str">
        <f t="shared" si="71"/>
        <v/>
      </c>
    </row>
    <row r="3427" spans="5:5" x14ac:dyDescent="0.45">
      <c r="E3427" s="195" t="str">
        <f t="shared" si="71"/>
        <v/>
      </c>
    </row>
    <row r="3428" spans="5:5" x14ac:dyDescent="0.45">
      <c r="E3428" s="195" t="str">
        <f t="shared" si="71"/>
        <v/>
      </c>
    </row>
    <row r="3429" spans="5:5" x14ac:dyDescent="0.45">
      <c r="E3429" s="195" t="str">
        <f t="shared" si="71"/>
        <v/>
      </c>
    </row>
    <row r="3430" spans="5:5" x14ac:dyDescent="0.45">
      <c r="E3430" s="195" t="str">
        <f t="shared" si="71"/>
        <v/>
      </c>
    </row>
    <row r="3431" spans="5:5" x14ac:dyDescent="0.45">
      <c r="E3431" s="195" t="str">
        <f t="shared" si="71"/>
        <v/>
      </c>
    </row>
    <row r="3432" spans="5:5" x14ac:dyDescent="0.45">
      <c r="E3432" s="195" t="str">
        <f t="shared" si="71"/>
        <v/>
      </c>
    </row>
    <row r="3433" spans="5:5" x14ac:dyDescent="0.45">
      <c r="E3433" s="195" t="str">
        <f t="shared" si="71"/>
        <v/>
      </c>
    </row>
    <row r="3434" spans="5:5" x14ac:dyDescent="0.45">
      <c r="E3434" s="195" t="str">
        <f t="shared" si="71"/>
        <v/>
      </c>
    </row>
    <row r="3435" spans="5:5" x14ac:dyDescent="0.45">
      <c r="E3435" s="195" t="str">
        <f t="shared" si="71"/>
        <v/>
      </c>
    </row>
    <row r="3436" spans="5:5" x14ac:dyDescent="0.45">
      <c r="E3436" s="195" t="str">
        <f t="shared" si="71"/>
        <v/>
      </c>
    </row>
    <row r="3437" spans="5:5" x14ac:dyDescent="0.45">
      <c r="E3437" s="195" t="str">
        <f t="shared" si="71"/>
        <v/>
      </c>
    </row>
    <row r="3438" spans="5:5" x14ac:dyDescent="0.45">
      <c r="E3438" s="195" t="str">
        <f t="shared" si="71"/>
        <v/>
      </c>
    </row>
    <row r="3439" spans="5:5" x14ac:dyDescent="0.45">
      <c r="E3439" s="195" t="str">
        <f t="shared" si="71"/>
        <v/>
      </c>
    </row>
    <row r="3440" spans="5:5" x14ac:dyDescent="0.45">
      <c r="E3440" s="195" t="str">
        <f t="shared" si="71"/>
        <v/>
      </c>
    </row>
    <row r="3441" spans="5:5" x14ac:dyDescent="0.45">
      <c r="E3441" s="195" t="str">
        <f t="shared" si="71"/>
        <v/>
      </c>
    </row>
    <row r="3442" spans="5:5" x14ac:dyDescent="0.45">
      <c r="E3442" s="195" t="str">
        <f t="shared" si="71"/>
        <v/>
      </c>
    </row>
    <row r="3443" spans="5:5" x14ac:dyDescent="0.45">
      <c r="E3443" s="195" t="str">
        <f t="shared" si="71"/>
        <v/>
      </c>
    </row>
    <row r="3444" spans="5:5" x14ac:dyDescent="0.45">
      <c r="E3444" s="195" t="str">
        <f t="shared" si="71"/>
        <v/>
      </c>
    </row>
    <row r="3445" spans="5:5" x14ac:dyDescent="0.45">
      <c r="E3445" s="195" t="str">
        <f t="shared" si="71"/>
        <v/>
      </c>
    </row>
    <row r="3446" spans="5:5" x14ac:dyDescent="0.45">
      <c r="E3446" s="195" t="str">
        <f t="shared" si="71"/>
        <v/>
      </c>
    </row>
    <row r="3447" spans="5:5" x14ac:dyDescent="0.45">
      <c r="E3447" s="195" t="str">
        <f t="shared" si="71"/>
        <v/>
      </c>
    </row>
    <row r="3448" spans="5:5" x14ac:dyDescent="0.45">
      <c r="E3448" s="195" t="str">
        <f t="shared" si="71"/>
        <v/>
      </c>
    </row>
    <row r="3449" spans="5:5" x14ac:dyDescent="0.45">
      <c r="E3449" s="195" t="str">
        <f t="shared" si="71"/>
        <v/>
      </c>
    </row>
    <row r="3450" spans="5:5" x14ac:dyDescent="0.45">
      <c r="E3450" s="195" t="str">
        <f t="shared" si="71"/>
        <v/>
      </c>
    </row>
    <row r="3451" spans="5:5" x14ac:dyDescent="0.45">
      <c r="E3451" s="195" t="str">
        <f t="shared" si="71"/>
        <v/>
      </c>
    </row>
    <row r="3452" spans="5:5" x14ac:dyDescent="0.45">
      <c r="E3452" s="195" t="str">
        <f t="shared" si="71"/>
        <v/>
      </c>
    </row>
    <row r="3453" spans="5:5" x14ac:dyDescent="0.45">
      <c r="E3453" s="195" t="str">
        <f t="shared" si="71"/>
        <v/>
      </c>
    </row>
    <row r="3454" spans="5:5" x14ac:dyDescent="0.45">
      <c r="E3454" s="195" t="str">
        <f t="shared" si="71"/>
        <v/>
      </c>
    </row>
    <row r="3455" spans="5:5" x14ac:dyDescent="0.45">
      <c r="E3455" s="195" t="str">
        <f t="shared" si="71"/>
        <v/>
      </c>
    </row>
    <row r="3456" spans="5:5" x14ac:dyDescent="0.45">
      <c r="E3456" s="195" t="str">
        <f t="shared" si="71"/>
        <v/>
      </c>
    </row>
    <row r="3457" spans="5:5" x14ac:dyDescent="0.45">
      <c r="E3457" s="195" t="str">
        <f t="shared" si="71"/>
        <v/>
      </c>
    </row>
    <row r="3458" spans="5:5" x14ac:dyDescent="0.45">
      <c r="E3458" s="195" t="str">
        <f t="shared" si="71"/>
        <v/>
      </c>
    </row>
    <row r="3459" spans="5:5" x14ac:dyDescent="0.45">
      <c r="E3459" s="195" t="str">
        <f t="shared" si="71"/>
        <v/>
      </c>
    </row>
    <row r="3460" spans="5:5" x14ac:dyDescent="0.45">
      <c r="E3460" s="195" t="str">
        <f t="shared" si="71"/>
        <v/>
      </c>
    </row>
    <row r="3461" spans="5:5" x14ac:dyDescent="0.45">
      <c r="E3461" s="195" t="str">
        <f t="shared" si="71"/>
        <v/>
      </c>
    </row>
    <row r="3462" spans="5:5" x14ac:dyDescent="0.45">
      <c r="E3462" s="195" t="str">
        <f t="shared" si="71"/>
        <v/>
      </c>
    </row>
    <row r="3463" spans="5:5" x14ac:dyDescent="0.45">
      <c r="E3463" s="195" t="str">
        <f t="shared" si="71"/>
        <v/>
      </c>
    </row>
    <row r="3464" spans="5:5" x14ac:dyDescent="0.45">
      <c r="E3464" s="195" t="str">
        <f t="shared" si="71"/>
        <v/>
      </c>
    </row>
    <row r="3465" spans="5:5" x14ac:dyDescent="0.45">
      <c r="E3465" s="195" t="str">
        <f t="shared" si="71"/>
        <v/>
      </c>
    </row>
    <row r="3466" spans="5:5" x14ac:dyDescent="0.45">
      <c r="E3466" s="195" t="str">
        <f t="shared" si="71"/>
        <v/>
      </c>
    </row>
    <row r="3467" spans="5:5" x14ac:dyDescent="0.45">
      <c r="E3467" s="195" t="str">
        <f t="shared" si="71"/>
        <v/>
      </c>
    </row>
    <row r="3468" spans="5:5" x14ac:dyDescent="0.45">
      <c r="E3468" s="195" t="str">
        <f t="shared" si="71"/>
        <v/>
      </c>
    </row>
    <row r="3469" spans="5:5" x14ac:dyDescent="0.45">
      <c r="E3469" s="195" t="str">
        <f t="shared" ref="E3469:E3532" si="72">IF(LEN(D450)&gt;0,D450,"")</f>
        <v/>
      </c>
    </row>
    <row r="3470" spans="5:5" x14ac:dyDescent="0.45">
      <c r="E3470" s="195" t="str">
        <f t="shared" si="72"/>
        <v/>
      </c>
    </row>
    <row r="3471" spans="5:5" x14ac:dyDescent="0.45">
      <c r="E3471" s="195" t="str">
        <f t="shared" si="72"/>
        <v/>
      </c>
    </row>
    <row r="3472" spans="5:5" x14ac:dyDescent="0.45">
      <c r="E3472" s="195" t="str">
        <f t="shared" si="72"/>
        <v/>
      </c>
    </row>
    <row r="3473" spans="5:5" x14ac:dyDescent="0.45">
      <c r="E3473" s="195" t="str">
        <f t="shared" si="72"/>
        <v/>
      </c>
    </row>
    <row r="3474" spans="5:5" x14ac:dyDescent="0.45">
      <c r="E3474" s="195" t="str">
        <f t="shared" si="72"/>
        <v/>
      </c>
    </row>
    <row r="3475" spans="5:5" x14ac:dyDescent="0.45">
      <c r="E3475" s="195" t="str">
        <f t="shared" si="72"/>
        <v/>
      </c>
    </row>
    <row r="3476" spans="5:5" x14ac:dyDescent="0.45">
      <c r="E3476" s="195" t="str">
        <f t="shared" si="72"/>
        <v/>
      </c>
    </row>
    <row r="3477" spans="5:5" x14ac:dyDescent="0.45">
      <c r="E3477" s="195" t="str">
        <f t="shared" si="72"/>
        <v/>
      </c>
    </row>
    <row r="3478" spans="5:5" x14ac:dyDescent="0.45">
      <c r="E3478" s="195" t="str">
        <f t="shared" si="72"/>
        <v/>
      </c>
    </row>
    <row r="3479" spans="5:5" x14ac:dyDescent="0.45">
      <c r="E3479" s="195" t="str">
        <f t="shared" si="72"/>
        <v/>
      </c>
    </row>
    <row r="3480" spans="5:5" x14ac:dyDescent="0.45">
      <c r="E3480" s="195" t="str">
        <f t="shared" si="72"/>
        <v/>
      </c>
    </row>
    <row r="3481" spans="5:5" x14ac:dyDescent="0.45">
      <c r="E3481" s="195" t="str">
        <f t="shared" si="72"/>
        <v/>
      </c>
    </row>
    <row r="3482" spans="5:5" x14ac:dyDescent="0.45">
      <c r="E3482" s="195" t="str">
        <f t="shared" si="72"/>
        <v/>
      </c>
    </row>
    <row r="3483" spans="5:5" x14ac:dyDescent="0.45">
      <c r="E3483" s="195" t="str">
        <f t="shared" si="72"/>
        <v/>
      </c>
    </row>
    <row r="3484" spans="5:5" x14ac:dyDescent="0.45">
      <c r="E3484" s="195" t="str">
        <f t="shared" si="72"/>
        <v/>
      </c>
    </row>
    <row r="3485" spans="5:5" x14ac:dyDescent="0.45">
      <c r="E3485" s="195" t="str">
        <f t="shared" si="72"/>
        <v/>
      </c>
    </row>
    <row r="3486" spans="5:5" x14ac:dyDescent="0.45">
      <c r="E3486" s="195" t="str">
        <f t="shared" si="72"/>
        <v/>
      </c>
    </row>
    <row r="3487" spans="5:5" x14ac:dyDescent="0.45">
      <c r="E3487" s="195" t="str">
        <f t="shared" si="72"/>
        <v/>
      </c>
    </row>
    <row r="3488" spans="5:5" x14ac:dyDescent="0.45">
      <c r="E3488" s="195" t="str">
        <f t="shared" si="72"/>
        <v/>
      </c>
    </row>
    <row r="3489" spans="5:5" x14ac:dyDescent="0.45">
      <c r="E3489" s="195" t="str">
        <f t="shared" si="72"/>
        <v/>
      </c>
    </row>
    <row r="3490" spans="5:5" x14ac:dyDescent="0.45">
      <c r="E3490" s="195" t="str">
        <f t="shared" si="72"/>
        <v/>
      </c>
    </row>
    <row r="3491" spans="5:5" x14ac:dyDescent="0.45">
      <c r="E3491" s="195" t="str">
        <f t="shared" si="72"/>
        <v/>
      </c>
    </row>
    <row r="3492" spans="5:5" x14ac:dyDescent="0.45">
      <c r="E3492" s="195" t="str">
        <f t="shared" si="72"/>
        <v/>
      </c>
    </row>
    <row r="3493" spans="5:5" x14ac:dyDescent="0.45">
      <c r="E3493" s="195" t="str">
        <f t="shared" si="72"/>
        <v/>
      </c>
    </row>
    <row r="3494" spans="5:5" x14ac:dyDescent="0.45">
      <c r="E3494" s="195" t="str">
        <f t="shared" si="72"/>
        <v/>
      </c>
    </row>
    <row r="3495" spans="5:5" x14ac:dyDescent="0.45">
      <c r="E3495" s="195" t="str">
        <f t="shared" si="72"/>
        <v/>
      </c>
    </row>
    <row r="3496" spans="5:5" x14ac:dyDescent="0.45">
      <c r="E3496" s="195" t="str">
        <f t="shared" si="72"/>
        <v/>
      </c>
    </row>
    <row r="3497" spans="5:5" x14ac:dyDescent="0.45">
      <c r="E3497" s="195" t="str">
        <f t="shared" si="72"/>
        <v/>
      </c>
    </row>
    <row r="3498" spans="5:5" x14ac:dyDescent="0.45">
      <c r="E3498" s="195" t="str">
        <f t="shared" si="72"/>
        <v/>
      </c>
    </row>
    <row r="3499" spans="5:5" x14ac:dyDescent="0.45">
      <c r="E3499" s="195" t="str">
        <f t="shared" si="72"/>
        <v/>
      </c>
    </row>
    <row r="3500" spans="5:5" x14ac:dyDescent="0.45">
      <c r="E3500" s="195" t="str">
        <f t="shared" si="72"/>
        <v/>
      </c>
    </row>
    <row r="3501" spans="5:5" x14ac:dyDescent="0.45">
      <c r="E3501" s="195" t="str">
        <f t="shared" si="72"/>
        <v/>
      </c>
    </row>
    <row r="3502" spans="5:5" x14ac:dyDescent="0.45">
      <c r="E3502" s="195" t="str">
        <f t="shared" si="72"/>
        <v/>
      </c>
    </row>
    <row r="3503" spans="5:5" x14ac:dyDescent="0.45">
      <c r="E3503" s="195" t="str">
        <f t="shared" si="72"/>
        <v/>
      </c>
    </row>
    <row r="3504" spans="5:5" x14ac:dyDescent="0.45">
      <c r="E3504" s="195" t="str">
        <f t="shared" si="72"/>
        <v/>
      </c>
    </row>
    <row r="3505" spans="5:5" x14ac:dyDescent="0.45">
      <c r="E3505" s="195" t="str">
        <f t="shared" si="72"/>
        <v/>
      </c>
    </row>
    <row r="3506" spans="5:5" x14ac:dyDescent="0.45">
      <c r="E3506" s="195" t="str">
        <f t="shared" si="72"/>
        <v/>
      </c>
    </row>
    <row r="3507" spans="5:5" x14ac:dyDescent="0.45">
      <c r="E3507" s="195" t="str">
        <f t="shared" si="72"/>
        <v/>
      </c>
    </row>
    <row r="3508" spans="5:5" x14ac:dyDescent="0.45">
      <c r="E3508" s="195" t="str">
        <f t="shared" si="72"/>
        <v/>
      </c>
    </row>
    <row r="3509" spans="5:5" x14ac:dyDescent="0.45">
      <c r="E3509" s="195" t="str">
        <f t="shared" si="72"/>
        <v/>
      </c>
    </row>
    <row r="3510" spans="5:5" x14ac:dyDescent="0.45">
      <c r="E3510" s="195" t="str">
        <f t="shared" si="72"/>
        <v/>
      </c>
    </row>
    <row r="3511" spans="5:5" x14ac:dyDescent="0.45">
      <c r="E3511" s="195" t="str">
        <f t="shared" si="72"/>
        <v/>
      </c>
    </row>
    <row r="3512" spans="5:5" x14ac:dyDescent="0.45">
      <c r="E3512" s="195" t="str">
        <f t="shared" si="72"/>
        <v/>
      </c>
    </row>
    <row r="3513" spans="5:5" x14ac:dyDescent="0.45">
      <c r="E3513" s="195" t="str">
        <f t="shared" si="72"/>
        <v/>
      </c>
    </row>
    <row r="3514" spans="5:5" x14ac:dyDescent="0.45">
      <c r="E3514" s="195" t="str">
        <f t="shared" si="72"/>
        <v/>
      </c>
    </row>
    <row r="3515" spans="5:5" x14ac:dyDescent="0.45">
      <c r="E3515" s="195" t="str">
        <f t="shared" si="72"/>
        <v/>
      </c>
    </row>
    <row r="3516" spans="5:5" x14ac:dyDescent="0.45">
      <c r="E3516" s="195" t="str">
        <f t="shared" si="72"/>
        <v/>
      </c>
    </row>
    <row r="3517" spans="5:5" x14ac:dyDescent="0.45">
      <c r="E3517" s="195" t="str">
        <f t="shared" si="72"/>
        <v/>
      </c>
    </row>
    <row r="3518" spans="5:5" x14ac:dyDescent="0.45">
      <c r="E3518" s="195" t="str">
        <f t="shared" si="72"/>
        <v/>
      </c>
    </row>
    <row r="3519" spans="5:5" x14ac:dyDescent="0.45">
      <c r="E3519" s="195" t="str">
        <f t="shared" si="72"/>
        <v/>
      </c>
    </row>
    <row r="3520" spans="5:5" x14ac:dyDescent="0.45">
      <c r="E3520" s="195" t="str">
        <f t="shared" si="72"/>
        <v/>
      </c>
    </row>
    <row r="3521" spans="5:5" x14ac:dyDescent="0.45">
      <c r="E3521" s="195" t="str">
        <f t="shared" si="72"/>
        <v/>
      </c>
    </row>
    <row r="3522" spans="5:5" x14ac:dyDescent="0.45">
      <c r="E3522" s="195" t="str">
        <f t="shared" si="72"/>
        <v/>
      </c>
    </row>
    <row r="3523" spans="5:5" x14ac:dyDescent="0.45">
      <c r="E3523" s="195" t="str">
        <f t="shared" si="72"/>
        <v/>
      </c>
    </row>
    <row r="3524" spans="5:5" x14ac:dyDescent="0.45">
      <c r="E3524" s="195" t="str">
        <f t="shared" si="72"/>
        <v/>
      </c>
    </row>
    <row r="3525" spans="5:5" x14ac:dyDescent="0.45">
      <c r="E3525" s="195" t="str">
        <f t="shared" si="72"/>
        <v/>
      </c>
    </row>
    <row r="3526" spans="5:5" x14ac:dyDescent="0.45">
      <c r="E3526" s="195" t="str">
        <f t="shared" si="72"/>
        <v/>
      </c>
    </row>
    <row r="3527" spans="5:5" x14ac:dyDescent="0.45">
      <c r="E3527" s="195" t="str">
        <f t="shared" si="72"/>
        <v/>
      </c>
    </row>
    <row r="3528" spans="5:5" x14ac:dyDescent="0.45">
      <c r="E3528" s="195" t="str">
        <f t="shared" si="72"/>
        <v/>
      </c>
    </row>
    <row r="3529" spans="5:5" x14ac:dyDescent="0.45">
      <c r="E3529" s="195" t="str">
        <f t="shared" si="72"/>
        <v/>
      </c>
    </row>
    <row r="3530" spans="5:5" x14ac:dyDescent="0.45">
      <c r="E3530" s="195" t="str">
        <f t="shared" si="72"/>
        <v/>
      </c>
    </row>
    <row r="3531" spans="5:5" x14ac:dyDescent="0.45">
      <c r="E3531" s="195" t="str">
        <f t="shared" si="72"/>
        <v/>
      </c>
    </row>
    <row r="3532" spans="5:5" x14ac:dyDescent="0.45">
      <c r="E3532" s="195" t="str">
        <f t="shared" si="72"/>
        <v/>
      </c>
    </row>
    <row r="3533" spans="5:5" x14ac:dyDescent="0.45">
      <c r="E3533" s="195" t="str">
        <f t="shared" ref="E3533:E3596" si="73">IF(LEN(D514)&gt;0,D514,"")</f>
        <v/>
      </c>
    </row>
    <row r="3534" spans="5:5" x14ac:dyDescent="0.45">
      <c r="E3534" s="195" t="str">
        <f t="shared" si="73"/>
        <v/>
      </c>
    </row>
    <row r="3535" spans="5:5" x14ac:dyDescent="0.45">
      <c r="E3535" s="195" t="str">
        <f t="shared" si="73"/>
        <v/>
      </c>
    </row>
    <row r="3536" spans="5:5" x14ac:dyDescent="0.45">
      <c r="E3536" s="195" t="str">
        <f t="shared" si="73"/>
        <v/>
      </c>
    </row>
    <row r="3537" spans="5:5" x14ac:dyDescent="0.45">
      <c r="E3537" s="195" t="str">
        <f t="shared" si="73"/>
        <v/>
      </c>
    </row>
    <row r="3538" spans="5:5" x14ac:dyDescent="0.45">
      <c r="E3538" s="195" t="str">
        <f t="shared" si="73"/>
        <v/>
      </c>
    </row>
    <row r="3539" spans="5:5" x14ac:dyDescent="0.45">
      <c r="E3539" s="195" t="str">
        <f t="shared" si="73"/>
        <v/>
      </c>
    </row>
    <row r="3540" spans="5:5" x14ac:dyDescent="0.45">
      <c r="E3540" s="195" t="str">
        <f t="shared" si="73"/>
        <v/>
      </c>
    </row>
    <row r="3541" spans="5:5" x14ac:dyDescent="0.45">
      <c r="E3541" s="195" t="str">
        <f t="shared" si="73"/>
        <v/>
      </c>
    </row>
    <row r="3542" spans="5:5" x14ac:dyDescent="0.45">
      <c r="E3542" s="195" t="str">
        <f t="shared" si="73"/>
        <v/>
      </c>
    </row>
    <row r="3543" spans="5:5" x14ac:dyDescent="0.45">
      <c r="E3543" s="195" t="str">
        <f t="shared" si="73"/>
        <v/>
      </c>
    </row>
    <row r="3544" spans="5:5" x14ac:dyDescent="0.45">
      <c r="E3544" s="195" t="str">
        <f t="shared" si="73"/>
        <v/>
      </c>
    </row>
    <row r="3545" spans="5:5" x14ac:dyDescent="0.45">
      <c r="E3545" s="195" t="str">
        <f t="shared" si="73"/>
        <v/>
      </c>
    </row>
    <row r="3546" spans="5:5" x14ac:dyDescent="0.45">
      <c r="E3546" s="195" t="str">
        <f t="shared" si="73"/>
        <v/>
      </c>
    </row>
    <row r="3547" spans="5:5" x14ac:dyDescent="0.45">
      <c r="E3547" s="195" t="str">
        <f t="shared" si="73"/>
        <v/>
      </c>
    </row>
    <row r="3548" spans="5:5" x14ac:dyDescent="0.45">
      <c r="E3548" s="195" t="str">
        <f t="shared" si="73"/>
        <v/>
      </c>
    </row>
    <row r="3549" spans="5:5" x14ac:dyDescent="0.45">
      <c r="E3549" s="195" t="str">
        <f t="shared" si="73"/>
        <v/>
      </c>
    </row>
    <row r="3550" spans="5:5" x14ac:dyDescent="0.45">
      <c r="E3550" s="195" t="str">
        <f t="shared" si="73"/>
        <v/>
      </c>
    </row>
    <row r="3551" spans="5:5" x14ac:dyDescent="0.45">
      <c r="E3551" s="195" t="str">
        <f t="shared" si="73"/>
        <v/>
      </c>
    </row>
    <row r="3552" spans="5:5" x14ac:dyDescent="0.45">
      <c r="E3552" s="195" t="str">
        <f t="shared" si="73"/>
        <v/>
      </c>
    </row>
    <row r="3553" spans="5:5" x14ac:dyDescent="0.45">
      <c r="E3553" s="195" t="str">
        <f t="shared" si="73"/>
        <v/>
      </c>
    </row>
    <row r="3554" spans="5:5" x14ac:dyDescent="0.45">
      <c r="E3554" s="195" t="str">
        <f t="shared" si="73"/>
        <v/>
      </c>
    </row>
    <row r="3555" spans="5:5" x14ac:dyDescent="0.45">
      <c r="E3555" s="195" t="str">
        <f t="shared" si="73"/>
        <v/>
      </c>
    </row>
    <row r="3556" spans="5:5" x14ac:dyDescent="0.45">
      <c r="E3556" s="195" t="str">
        <f t="shared" si="73"/>
        <v/>
      </c>
    </row>
    <row r="3557" spans="5:5" x14ac:dyDescent="0.45">
      <c r="E3557" s="195" t="str">
        <f t="shared" si="73"/>
        <v/>
      </c>
    </row>
    <row r="3558" spans="5:5" x14ac:dyDescent="0.45">
      <c r="E3558" s="195" t="str">
        <f t="shared" si="73"/>
        <v/>
      </c>
    </row>
    <row r="3559" spans="5:5" x14ac:dyDescent="0.45">
      <c r="E3559" s="195" t="str">
        <f t="shared" si="73"/>
        <v/>
      </c>
    </row>
    <row r="3560" spans="5:5" x14ac:dyDescent="0.45">
      <c r="E3560" s="195" t="str">
        <f t="shared" si="73"/>
        <v/>
      </c>
    </row>
    <row r="3561" spans="5:5" x14ac:dyDescent="0.45">
      <c r="E3561" s="195" t="str">
        <f t="shared" si="73"/>
        <v/>
      </c>
    </row>
    <row r="3562" spans="5:5" x14ac:dyDescent="0.45">
      <c r="E3562" s="195" t="str">
        <f t="shared" si="73"/>
        <v/>
      </c>
    </row>
    <row r="3563" spans="5:5" x14ac:dyDescent="0.45">
      <c r="E3563" s="195" t="str">
        <f t="shared" si="73"/>
        <v/>
      </c>
    </row>
    <row r="3564" spans="5:5" x14ac:dyDescent="0.45">
      <c r="E3564" s="195" t="str">
        <f t="shared" si="73"/>
        <v/>
      </c>
    </row>
    <row r="3565" spans="5:5" x14ac:dyDescent="0.45">
      <c r="E3565" s="195" t="str">
        <f t="shared" si="73"/>
        <v/>
      </c>
    </row>
    <row r="3566" spans="5:5" x14ac:dyDescent="0.45">
      <c r="E3566" s="195" t="str">
        <f t="shared" si="73"/>
        <v/>
      </c>
    </row>
    <row r="3567" spans="5:5" x14ac:dyDescent="0.45">
      <c r="E3567" s="195" t="str">
        <f t="shared" si="73"/>
        <v/>
      </c>
    </row>
    <row r="3568" spans="5:5" x14ac:dyDescent="0.45">
      <c r="E3568" s="195" t="str">
        <f t="shared" si="73"/>
        <v/>
      </c>
    </row>
    <row r="3569" spans="5:5" x14ac:dyDescent="0.45">
      <c r="E3569" s="195" t="str">
        <f t="shared" si="73"/>
        <v/>
      </c>
    </row>
    <row r="3570" spans="5:5" x14ac:dyDescent="0.45">
      <c r="E3570" s="195" t="str">
        <f t="shared" si="73"/>
        <v/>
      </c>
    </row>
    <row r="3571" spans="5:5" x14ac:dyDescent="0.45">
      <c r="E3571" s="195" t="str">
        <f t="shared" si="73"/>
        <v/>
      </c>
    </row>
    <row r="3572" spans="5:5" x14ac:dyDescent="0.45">
      <c r="E3572" s="195" t="str">
        <f t="shared" si="73"/>
        <v/>
      </c>
    </row>
    <row r="3573" spans="5:5" x14ac:dyDescent="0.45">
      <c r="E3573" s="195" t="str">
        <f t="shared" si="73"/>
        <v/>
      </c>
    </row>
    <row r="3574" spans="5:5" x14ac:dyDescent="0.45">
      <c r="E3574" s="195" t="str">
        <f t="shared" si="73"/>
        <v/>
      </c>
    </row>
    <row r="3575" spans="5:5" x14ac:dyDescent="0.45">
      <c r="E3575" s="195" t="str">
        <f t="shared" si="73"/>
        <v/>
      </c>
    </row>
    <row r="3576" spans="5:5" x14ac:dyDescent="0.45">
      <c r="E3576" s="195" t="str">
        <f t="shared" si="73"/>
        <v/>
      </c>
    </row>
    <row r="3577" spans="5:5" x14ac:dyDescent="0.45">
      <c r="E3577" s="195" t="str">
        <f t="shared" si="73"/>
        <v/>
      </c>
    </row>
    <row r="3578" spans="5:5" x14ac:dyDescent="0.45">
      <c r="E3578" s="195" t="str">
        <f t="shared" si="73"/>
        <v/>
      </c>
    </row>
    <row r="3579" spans="5:5" x14ac:dyDescent="0.45">
      <c r="E3579" s="195" t="str">
        <f t="shared" si="73"/>
        <v/>
      </c>
    </row>
    <row r="3580" spans="5:5" x14ac:dyDescent="0.45">
      <c r="E3580" s="195" t="str">
        <f t="shared" si="73"/>
        <v/>
      </c>
    </row>
    <row r="3581" spans="5:5" x14ac:dyDescent="0.45">
      <c r="E3581" s="195" t="str">
        <f t="shared" si="73"/>
        <v/>
      </c>
    </row>
    <row r="3582" spans="5:5" x14ac:dyDescent="0.45">
      <c r="E3582" s="195" t="str">
        <f t="shared" si="73"/>
        <v/>
      </c>
    </row>
    <row r="3583" spans="5:5" x14ac:dyDescent="0.45">
      <c r="E3583" s="195" t="str">
        <f t="shared" si="73"/>
        <v/>
      </c>
    </row>
    <row r="3584" spans="5:5" x14ac:dyDescent="0.45">
      <c r="E3584" s="195" t="str">
        <f t="shared" si="73"/>
        <v/>
      </c>
    </row>
    <row r="3585" spans="5:5" x14ac:dyDescent="0.45">
      <c r="E3585" s="195" t="str">
        <f t="shared" si="73"/>
        <v/>
      </c>
    </row>
    <row r="3586" spans="5:5" x14ac:dyDescent="0.45">
      <c r="E3586" s="195" t="str">
        <f t="shared" si="73"/>
        <v/>
      </c>
    </row>
    <row r="3587" spans="5:5" x14ac:dyDescent="0.45">
      <c r="E3587" s="195" t="str">
        <f t="shared" si="73"/>
        <v/>
      </c>
    </row>
    <row r="3588" spans="5:5" x14ac:dyDescent="0.45">
      <c r="E3588" s="195" t="str">
        <f t="shared" si="73"/>
        <v/>
      </c>
    </row>
    <row r="3589" spans="5:5" x14ac:dyDescent="0.45">
      <c r="E3589" s="195" t="str">
        <f t="shared" si="73"/>
        <v/>
      </c>
    </row>
    <row r="3590" spans="5:5" x14ac:dyDescent="0.45">
      <c r="E3590" s="195" t="str">
        <f t="shared" si="73"/>
        <v/>
      </c>
    </row>
    <row r="3591" spans="5:5" x14ac:dyDescent="0.45">
      <c r="E3591" s="195" t="str">
        <f t="shared" si="73"/>
        <v/>
      </c>
    </row>
    <row r="3592" spans="5:5" x14ac:dyDescent="0.45">
      <c r="E3592" s="195" t="str">
        <f t="shared" si="73"/>
        <v/>
      </c>
    </row>
    <row r="3593" spans="5:5" x14ac:dyDescent="0.45">
      <c r="E3593" s="195" t="str">
        <f t="shared" si="73"/>
        <v/>
      </c>
    </row>
    <row r="3594" spans="5:5" x14ac:dyDescent="0.45">
      <c r="E3594" s="195" t="str">
        <f t="shared" si="73"/>
        <v/>
      </c>
    </row>
    <row r="3595" spans="5:5" x14ac:dyDescent="0.45">
      <c r="E3595" s="195" t="str">
        <f t="shared" si="73"/>
        <v/>
      </c>
    </row>
    <row r="3596" spans="5:5" x14ac:dyDescent="0.45">
      <c r="E3596" s="195" t="str">
        <f t="shared" si="73"/>
        <v/>
      </c>
    </row>
    <row r="3597" spans="5:5" x14ac:dyDescent="0.45">
      <c r="E3597" s="195" t="str">
        <f t="shared" ref="E3597:E3660" si="74">IF(LEN(D578)&gt;0,D578,"")</f>
        <v/>
      </c>
    </row>
    <row r="3598" spans="5:5" x14ac:dyDescent="0.45">
      <c r="E3598" s="195" t="str">
        <f t="shared" si="74"/>
        <v/>
      </c>
    </row>
    <row r="3599" spans="5:5" x14ac:dyDescent="0.45">
      <c r="E3599" s="195" t="str">
        <f t="shared" si="74"/>
        <v/>
      </c>
    </row>
    <row r="3600" spans="5:5" x14ac:dyDescent="0.45">
      <c r="E3600" s="195" t="str">
        <f t="shared" si="74"/>
        <v/>
      </c>
    </row>
    <row r="3601" spans="5:5" x14ac:dyDescent="0.45">
      <c r="E3601" s="195" t="str">
        <f t="shared" si="74"/>
        <v/>
      </c>
    </row>
    <row r="3602" spans="5:5" x14ac:dyDescent="0.45">
      <c r="E3602" s="195" t="str">
        <f t="shared" si="74"/>
        <v/>
      </c>
    </row>
    <row r="3603" spans="5:5" x14ac:dyDescent="0.45">
      <c r="E3603" s="195" t="str">
        <f t="shared" si="74"/>
        <v/>
      </c>
    </row>
    <row r="3604" spans="5:5" x14ac:dyDescent="0.45">
      <c r="E3604" s="195" t="str">
        <f t="shared" si="74"/>
        <v/>
      </c>
    </row>
    <row r="3605" spans="5:5" x14ac:dyDescent="0.45">
      <c r="E3605" s="195" t="str">
        <f t="shared" si="74"/>
        <v/>
      </c>
    </row>
    <row r="3606" spans="5:5" x14ac:dyDescent="0.45">
      <c r="E3606" s="195" t="str">
        <f t="shared" si="74"/>
        <v/>
      </c>
    </row>
    <row r="3607" spans="5:5" x14ac:dyDescent="0.45">
      <c r="E3607" s="195" t="str">
        <f t="shared" si="74"/>
        <v/>
      </c>
    </row>
    <row r="3608" spans="5:5" x14ac:dyDescent="0.45">
      <c r="E3608" s="195" t="str">
        <f t="shared" si="74"/>
        <v/>
      </c>
    </row>
    <row r="3609" spans="5:5" x14ac:dyDescent="0.45">
      <c r="E3609" s="195" t="str">
        <f t="shared" si="74"/>
        <v/>
      </c>
    </row>
    <row r="3610" spans="5:5" x14ac:dyDescent="0.45">
      <c r="E3610" s="195" t="str">
        <f t="shared" si="74"/>
        <v/>
      </c>
    </row>
    <row r="3611" spans="5:5" x14ac:dyDescent="0.45">
      <c r="E3611" s="195" t="str">
        <f t="shared" si="74"/>
        <v/>
      </c>
    </row>
    <row r="3612" spans="5:5" x14ac:dyDescent="0.45">
      <c r="E3612" s="195" t="str">
        <f t="shared" si="74"/>
        <v/>
      </c>
    </row>
    <row r="3613" spans="5:5" x14ac:dyDescent="0.45">
      <c r="E3613" s="195" t="str">
        <f t="shared" si="74"/>
        <v/>
      </c>
    </row>
    <row r="3614" spans="5:5" x14ac:dyDescent="0.45">
      <c r="E3614" s="195" t="str">
        <f t="shared" si="74"/>
        <v/>
      </c>
    </row>
    <row r="3615" spans="5:5" x14ac:dyDescent="0.45">
      <c r="E3615" s="195" t="str">
        <f t="shared" si="74"/>
        <v/>
      </c>
    </row>
    <row r="3616" spans="5:5" x14ac:dyDescent="0.45">
      <c r="E3616" s="195" t="str">
        <f t="shared" si="74"/>
        <v/>
      </c>
    </row>
    <row r="3617" spans="5:5" x14ac:dyDescent="0.45">
      <c r="E3617" s="195" t="str">
        <f t="shared" si="74"/>
        <v/>
      </c>
    </row>
    <row r="3618" spans="5:5" x14ac:dyDescent="0.45">
      <c r="E3618" s="195" t="str">
        <f t="shared" si="74"/>
        <v/>
      </c>
    </row>
    <row r="3619" spans="5:5" x14ac:dyDescent="0.45">
      <c r="E3619" s="195" t="str">
        <f t="shared" si="74"/>
        <v/>
      </c>
    </row>
    <row r="3620" spans="5:5" x14ac:dyDescent="0.45">
      <c r="E3620" s="195" t="str">
        <f t="shared" si="74"/>
        <v/>
      </c>
    </row>
    <row r="3621" spans="5:5" x14ac:dyDescent="0.45">
      <c r="E3621" s="195" t="str">
        <f t="shared" si="74"/>
        <v/>
      </c>
    </row>
    <row r="3622" spans="5:5" x14ac:dyDescent="0.45">
      <c r="E3622" s="195" t="str">
        <f t="shared" si="74"/>
        <v/>
      </c>
    </row>
    <row r="3623" spans="5:5" x14ac:dyDescent="0.45">
      <c r="E3623" s="195" t="str">
        <f t="shared" si="74"/>
        <v/>
      </c>
    </row>
    <row r="3624" spans="5:5" x14ac:dyDescent="0.45">
      <c r="E3624" s="195" t="str">
        <f t="shared" si="74"/>
        <v/>
      </c>
    </row>
    <row r="3625" spans="5:5" x14ac:dyDescent="0.45">
      <c r="E3625" s="195" t="str">
        <f t="shared" si="74"/>
        <v/>
      </c>
    </row>
    <row r="3626" spans="5:5" x14ac:dyDescent="0.45">
      <c r="E3626" s="195" t="str">
        <f t="shared" si="74"/>
        <v/>
      </c>
    </row>
    <row r="3627" spans="5:5" x14ac:dyDescent="0.45">
      <c r="E3627" s="195" t="str">
        <f t="shared" si="74"/>
        <v/>
      </c>
    </row>
    <row r="3628" spans="5:5" x14ac:dyDescent="0.45">
      <c r="E3628" s="195" t="str">
        <f t="shared" si="74"/>
        <v/>
      </c>
    </row>
    <row r="3629" spans="5:5" x14ac:dyDescent="0.45">
      <c r="E3629" s="195" t="str">
        <f t="shared" si="74"/>
        <v/>
      </c>
    </row>
    <row r="3630" spans="5:5" x14ac:dyDescent="0.45">
      <c r="E3630" s="195" t="str">
        <f t="shared" si="74"/>
        <v/>
      </c>
    </row>
    <row r="3631" spans="5:5" x14ac:dyDescent="0.45">
      <c r="E3631" s="195" t="str">
        <f t="shared" si="74"/>
        <v/>
      </c>
    </row>
    <row r="3632" spans="5:5" x14ac:dyDescent="0.45">
      <c r="E3632" s="195" t="str">
        <f t="shared" si="74"/>
        <v/>
      </c>
    </row>
    <row r="3633" spans="5:5" x14ac:dyDescent="0.45">
      <c r="E3633" s="195" t="str">
        <f t="shared" si="74"/>
        <v/>
      </c>
    </row>
    <row r="3634" spans="5:5" x14ac:dyDescent="0.45">
      <c r="E3634" s="195" t="str">
        <f t="shared" si="74"/>
        <v/>
      </c>
    </row>
    <row r="3635" spans="5:5" x14ac:dyDescent="0.45">
      <c r="E3635" s="195" t="str">
        <f t="shared" si="74"/>
        <v/>
      </c>
    </row>
    <row r="3636" spans="5:5" x14ac:dyDescent="0.45">
      <c r="E3636" s="195" t="str">
        <f t="shared" si="74"/>
        <v/>
      </c>
    </row>
    <row r="3637" spans="5:5" x14ac:dyDescent="0.45">
      <c r="E3637" s="195" t="str">
        <f t="shared" si="74"/>
        <v/>
      </c>
    </row>
    <row r="3638" spans="5:5" x14ac:dyDescent="0.45">
      <c r="E3638" s="195" t="str">
        <f t="shared" si="74"/>
        <v/>
      </c>
    </row>
    <row r="3639" spans="5:5" x14ac:dyDescent="0.45">
      <c r="E3639" s="195" t="str">
        <f t="shared" si="74"/>
        <v/>
      </c>
    </row>
    <row r="3640" spans="5:5" x14ac:dyDescent="0.45">
      <c r="E3640" s="195" t="str">
        <f t="shared" si="74"/>
        <v/>
      </c>
    </row>
    <row r="3641" spans="5:5" x14ac:dyDescent="0.45">
      <c r="E3641" s="195" t="str">
        <f t="shared" si="74"/>
        <v/>
      </c>
    </row>
    <row r="3642" spans="5:5" x14ac:dyDescent="0.45">
      <c r="E3642" s="195" t="str">
        <f t="shared" si="74"/>
        <v/>
      </c>
    </row>
    <row r="3643" spans="5:5" x14ac:dyDescent="0.45">
      <c r="E3643" s="195" t="str">
        <f t="shared" si="74"/>
        <v/>
      </c>
    </row>
    <row r="3644" spans="5:5" x14ac:dyDescent="0.45">
      <c r="E3644" s="195" t="str">
        <f t="shared" si="74"/>
        <v/>
      </c>
    </row>
    <row r="3645" spans="5:5" x14ac:dyDescent="0.45">
      <c r="E3645" s="195" t="str">
        <f t="shared" si="74"/>
        <v/>
      </c>
    </row>
    <row r="3646" spans="5:5" x14ac:dyDescent="0.45">
      <c r="E3646" s="195" t="str">
        <f t="shared" si="74"/>
        <v/>
      </c>
    </row>
    <row r="3647" spans="5:5" x14ac:dyDescent="0.45">
      <c r="E3647" s="195" t="str">
        <f t="shared" si="74"/>
        <v/>
      </c>
    </row>
    <row r="3648" spans="5:5" x14ac:dyDescent="0.45">
      <c r="E3648" s="195" t="str">
        <f t="shared" si="74"/>
        <v/>
      </c>
    </row>
    <row r="3649" spans="5:5" x14ac:dyDescent="0.45">
      <c r="E3649" s="195" t="str">
        <f t="shared" si="74"/>
        <v/>
      </c>
    </row>
    <row r="3650" spans="5:5" x14ac:dyDescent="0.45">
      <c r="E3650" s="195" t="str">
        <f t="shared" si="74"/>
        <v/>
      </c>
    </row>
    <row r="3651" spans="5:5" x14ac:dyDescent="0.45">
      <c r="E3651" s="195" t="str">
        <f t="shared" si="74"/>
        <v/>
      </c>
    </row>
    <row r="3652" spans="5:5" x14ac:dyDescent="0.45">
      <c r="E3652" s="195" t="str">
        <f t="shared" si="74"/>
        <v/>
      </c>
    </row>
    <row r="3653" spans="5:5" x14ac:dyDescent="0.45">
      <c r="E3653" s="195" t="str">
        <f t="shared" si="74"/>
        <v/>
      </c>
    </row>
    <row r="3654" spans="5:5" x14ac:dyDescent="0.45">
      <c r="E3654" s="195" t="str">
        <f t="shared" si="74"/>
        <v/>
      </c>
    </row>
    <row r="3655" spans="5:5" x14ac:dyDescent="0.45">
      <c r="E3655" s="195" t="str">
        <f t="shared" si="74"/>
        <v/>
      </c>
    </row>
    <row r="3656" spans="5:5" x14ac:dyDescent="0.45">
      <c r="E3656" s="195" t="str">
        <f t="shared" si="74"/>
        <v/>
      </c>
    </row>
    <row r="3657" spans="5:5" x14ac:dyDescent="0.45">
      <c r="E3657" s="195" t="str">
        <f t="shared" si="74"/>
        <v/>
      </c>
    </row>
    <row r="3658" spans="5:5" x14ac:dyDescent="0.45">
      <c r="E3658" s="195" t="str">
        <f t="shared" si="74"/>
        <v/>
      </c>
    </row>
    <row r="3659" spans="5:5" x14ac:dyDescent="0.45">
      <c r="E3659" s="195" t="str">
        <f t="shared" si="74"/>
        <v/>
      </c>
    </row>
    <row r="3660" spans="5:5" x14ac:dyDescent="0.45">
      <c r="E3660" s="195" t="str">
        <f t="shared" si="74"/>
        <v/>
      </c>
    </row>
    <row r="3661" spans="5:5" x14ac:dyDescent="0.45">
      <c r="E3661" s="195" t="str">
        <f t="shared" ref="E3661:E3724" si="75">IF(LEN(D642)&gt;0,D642,"")</f>
        <v/>
      </c>
    </row>
    <row r="3662" spans="5:5" x14ac:dyDescent="0.45">
      <c r="E3662" s="195" t="str">
        <f t="shared" si="75"/>
        <v/>
      </c>
    </row>
    <row r="3663" spans="5:5" x14ac:dyDescent="0.45">
      <c r="E3663" s="195" t="str">
        <f t="shared" si="75"/>
        <v/>
      </c>
    </row>
    <row r="3664" spans="5:5" x14ac:dyDescent="0.45">
      <c r="E3664" s="195" t="str">
        <f t="shared" si="75"/>
        <v/>
      </c>
    </row>
    <row r="3665" spans="5:5" x14ac:dyDescent="0.45">
      <c r="E3665" s="195" t="str">
        <f t="shared" si="75"/>
        <v/>
      </c>
    </row>
    <row r="3666" spans="5:5" x14ac:dyDescent="0.45">
      <c r="E3666" s="195" t="str">
        <f t="shared" si="75"/>
        <v/>
      </c>
    </row>
    <row r="3667" spans="5:5" x14ac:dyDescent="0.45">
      <c r="E3667" s="195" t="str">
        <f t="shared" si="75"/>
        <v/>
      </c>
    </row>
    <row r="3668" spans="5:5" x14ac:dyDescent="0.45">
      <c r="E3668" s="195" t="str">
        <f t="shared" si="75"/>
        <v/>
      </c>
    </row>
    <row r="3669" spans="5:5" x14ac:dyDescent="0.45">
      <c r="E3669" s="195" t="str">
        <f t="shared" si="75"/>
        <v/>
      </c>
    </row>
    <row r="3670" spans="5:5" x14ac:dyDescent="0.45">
      <c r="E3670" s="195" t="str">
        <f t="shared" si="75"/>
        <v/>
      </c>
    </row>
    <row r="3671" spans="5:5" x14ac:dyDescent="0.45">
      <c r="E3671" s="195" t="str">
        <f t="shared" si="75"/>
        <v/>
      </c>
    </row>
    <row r="3672" spans="5:5" x14ac:dyDescent="0.45">
      <c r="E3672" s="195" t="str">
        <f t="shared" si="75"/>
        <v/>
      </c>
    </row>
    <row r="3673" spans="5:5" x14ac:dyDescent="0.45">
      <c r="E3673" s="195" t="str">
        <f t="shared" si="75"/>
        <v/>
      </c>
    </row>
    <row r="3674" spans="5:5" x14ac:dyDescent="0.45">
      <c r="E3674" s="195" t="str">
        <f t="shared" si="75"/>
        <v/>
      </c>
    </row>
    <row r="3675" spans="5:5" x14ac:dyDescent="0.45">
      <c r="E3675" s="195" t="str">
        <f t="shared" si="75"/>
        <v/>
      </c>
    </row>
    <row r="3676" spans="5:5" x14ac:dyDescent="0.45">
      <c r="E3676" s="195" t="str">
        <f t="shared" si="75"/>
        <v/>
      </c>
    </row>
    <row r="3677" spans="5:5" x14ac:dyDescent="0.45">
      <c r="E3677" s="195" t="str">
        <f t="shared" si="75"/>
        <v/>
      </c>
    </row>
    <row r="3678" spans="5:5" x14ac:dyDescent="0.45">
      <c r="E3678" s="195" t="str">
        <f t="shared" si="75"/>
        <v/>
      </c>
    </row>
    <row r="3679" spans="5:5" x14ac:dyDescent="0.45">
      <c r="E3679" s="195" t="str">
        <f t="shared" si="75"/>
        <v/>
      </c>
    </row>
    <row r="3680" spans="5:5" x14ac:dyDescent="0.45">
      <c r="E3680" s="195" t="str">
        <f t="shared" si="75"/>
        <v/>
      </c>
    </row>
    <row r="3681" spans="5:5" x14ac:dyDescent="0.45">
      <c r="E3681" s="195" t="str">
        <f t="shared" si="75"/>
        <v/>
      </c>
    </row>
    <row r="3682" spans="5:5" x14ac:dyDescent="0.45">
      <c r="E3682" s="195" t="str">
        <f t="shared" si="75"/>
        <v/>
      </c>
    </row>
    <row r="3683" spans="5:5" x14ac:dyDescent="0.45">
      <c r="E3683" s="195" t="str">
        <f t="shared" si="75"/>
        <v/>
      </c>
    </row>
    <row r="3684" spans="5:5" x14ac:dyDescent="0.45">
      <c r="E3684" s="195" t="str">
        <f t="shared" si="75"/>
        <v/>
      </c>
    </row>
    <row r="3685" spans="5:5" x14ac:dyDescent="0.45">
      <c r="E3685" s="195" t="str">
        <f t="shared" si="75"/>
        <v/>
      </c>
    </row>
    <row r="3686" spans="5:5" x14ac:dyDescent="0.45">
      <c r="E3686" s="195" t="str">
        <f t="shared" si="75"/>
        <v/>
      </c>
    </row>
    <row r="3687" spans="5:5" x14ac:dyDescent="0.45">
      <c r="E3687" s="195" t="str">
        <f t="shared" si="75"/>
        <v/>
      </c>
    </row>
    <row r="3688" spans="5:5" x14ac:dyDescent="0.45">
      <c r="E3688" s="195" t="str">
        <f t="shared" si="75"/>
        <v/>
      </c>
    </row>
    <row r="3689" spans="5:5" x14ac:dyDescent="0.45">
      <c r="E3689" s="195" t="str">
        <f t="shared" si="75"/>
        <v/>
      </c>
    </row>
    <row r="3690" spans="5:5" x14ac:dyDescent="0.45">
      <c r="E3690" s="195" t="str">
        <f t="shared" si="75"/>
        <v/>
      </c>
    </row>
    <row r="3691" spans="5:5" x14ac:dyDescent="0.45">
      <c r="E3691" s="195" t="str">
        <f t="shared" si="75"/>
        <v/>
      </c>
    </row>
    <row r="3692" spans="5:5" x14ac:dyDescent="0.45">
      <c r="E3692" s="195" t="str">
        <f t="shared" si="75"/>
        <v/>
      </c>
    </row>
    <row r="3693" spans="5:5" x14ac:dyDescent="0.45">
      <c r="E3693" s="195" t="str">
        <f t="shared" si="75"/>
        <v/>
      </c>
    </row>
    <row r="3694" spans="5:5" x14ac:dyDescent="0.45">
      <c r="E3694" s="195" t="str">
        <f t="shared" si="75"/>
        <v/>
      </c>
    </row>
    <row r="3695" spans="5:5" x14ac:dyDescent="0.45">
      <c r="E3695" s="195" t="str">
        <f t="shared" si="75"/>
        <v/>
      </c>
    </row>
    <row r="3696" spans="5:5" x14ac:dyDescent="0.45">
      <c r="E3696" s="195" t="str">
        <f t="shared" si="75"/>
        <v/>
      </c>
    </row>
    <row r="3697" spans="5:5" x14ac:dyDescent="0.45">
      <c r="E3697" s="195" t="str">
        <f t="shared" si="75"/>
        <v/>
      </c>
    </row>
    <row r="3698" spans="5:5" x14ac:dyDescent="0.45">
      <c r="E3698" s="195" t="str">
        <f t="shared" si="75"/>
        <v/>
      </c>
    </row>
    <row r="3699" spans="5:5" x14ac:dyDescent="0.45">
      <c r="E3699" s="195" t="str">
        <f t="shared" si="75"/>
        <v/>
      </c>
    </row>
    <row r="3700" spans="5:5" x14ac:dyDescent="0.45">
      <c r="E3700" s="195" t="str">
        <f t="shared" si="75"/>
        <v/>
      </c>
    </row>
    <row r="3701" spans="5:5" x14ac:dyDescent="0.45">
      <c r="E3701" s="195" t="str">
        <f t="shared" si="75"/>
        <v/>
      </c>
    </row>
    <row r="3702" spans="5:5" x14ac:dyDescent="0.45">
      <c r="E3702" s="195" t="str">
        <f t="shared" si="75"/>
        <v/>
      </c>
    </row>
    <row r="3703" spans="5:5" x14ac:dyDescent="0.45">
      <c r="E3703" s="195" t="str">
        <f t="shared" si="75"/>
        <v/>
      </c>
    </row>
    <row r="3704" spans="5:5" x14ac:dyDescent="0.45">
      <c r="E3704" s="195" t="str">
        <f t="shared" si="75"/>
        <v/>
      </c>
    </row>
    <row r="3705" spans="5:5" x14ac:dyDescent="0.45">
      <c r="E3705" s="195" t="str">
        <f t="shared" si="75"/>
        <v/>
      </c>
    </row>
    <row r="3706" spans="5:5" x14ac:dyDescent="0.45">
      <c r="E3706" s="195" t="str">
        <f t="shared" si="75"/>
        <v/>
      </c>
    </row>
    <row r="3707" spans="5:5" x14ac:dyDescent="0.45">
      <c r="E3707" s="195" t="str">
        <f t="shared" si="75"/>
        <v/>
      </c>
    </row>
    <row r="3708" spans="5:5" x14ac:dyDescent="0.45">
      <c r="E3708" s="195" t="str">
        <f t="shared" si="75"/>
        <v/>
      </c>
    </row>
    <row r="3709" spans="5:5" x14ac:dyDescent="0.45">
      <c r="E3709" s="195" t="str">
        <f t="shared" si="75"/>
        <v/>
      </c>
    </row>
    <row r="3710" spans="5:5" x14ac:dyDescent="0.45">
      <c r="E3710" s="195" t="str">
        <f t="shared" si="75"/>
        <v/>
      </c>
    </row>
    <row r="3711" spans="5:5" x14ac:dyDescent="0.45">
      <c r="E3711" s="195" t="str">
        <f t="shared" si="75"/>
        <v/>
      </c>
    </row>
    <row r="3712" spans="5:5" x14ac:dyDescent="0.45">
      <c r="E3712" s="195" t="str">
        <f t="shared" si="75"/>
        <v/>
      </c>
    </row>
    <row r="3713" spans="5:5" x14ac:dyDescent="0.45">
      <c r="E3713" s="195" t="str">
        <f t="shared" si="75"/>
        <v/>
      </c>
    </row>
    <row r="3714" spans="5:5" x14ac:dyDescent="0.45">
      <c r="E3714" s="195" t="str">
        <f t="shared" si="75"/>
        <v/>
      </c>
    </row>
    <row r="3715" spans="5:5" x14ac:dyDescent="0.45">
      <c r="E3715" s="195" t="str">
        <f t="shared" si="75"/>
        <v/>
      </c>
    </row>
    <row r="3716" spans="5:5" x14ac:dyDescent="0.45">
      <c r="E3716" s="195" t="str">
        <f t="shared" si="75"/>
        <v/>
      </c>
    </row>
    <row r="3717" spans="5:5" x14ac:dyDescent="0.45">
      <c r="E3717" s="195" t="str">
        <f t="shared" si="75"/>
        <v/>
      </c>
    </row>
    <row r="3718" spans="5:5" x14ac:dyDescent="0.45">
      <c r="E3718" s="195" t="str">
        <f t="shared" si="75"/>
        <v/>
      </c>
    </row>
    <row r="3719" spans="5:5" x14ac:dyDescent="0.45">
      <c r="E3719" s="195" t="str">
        <f t="shared" si="75"/>
        <v/>
      </c>
    </row>
    <row r="3720" spans="5:5" x14ac:dyDescent="0.45">
      <c r="E3720" s="195" t="str">
        <f t="shared" si="75"/>
        <v/>
      </c>
    </row>
    <row r="3721" spans="5:5" x14ac:dyDescent="0.45">
      <c r="E3721" s="195" t="str">
        <f t="shared" si="75"/>
        <v/>
      </c>
    </row>
    <row r="3722" spans="5:5" x14ac:dyDescent="0.45">
      <c r="E3722" s="195" t="str">
        <f t="shared" si="75"/>
        <v/>
      </c>
    </row>
    <row r="3723" spans="5:5" x14ac:dyDescent="0.45">
      <c r="E3723" s="195" t="str">
        <f t="shared" si="75"/>
        <v/>
      </c>
    </row>
    <row r="3724" spans="5:5" x14ac:dyDescent="0.45">
      <c r="E3724" s="195" t="str">
        <f t="shared" si="75"/>
        <v/>
      </c>
    </row>
    <row r="3725" spans="5:5" x14ac:dyDescent="0.45">
      <c r="E3725" s="195" t="str">
        <f t="shared" ref="E3725:E3788" si="76">IF(LEN(D706)&gt;0,D706,"")</f>
        <v/>
      </c>
    </row>
    <row r="3726" spans="5:5" x14ac:dyDescent="0.45">
      <c r="E3726" s="195" t="str">
        <f t="shared" si="76"/>
        <v/>
      </c>
    </row>
    <row r="3727" spans="5:5" x14ac:dyDescent="0.45">
      <c r="E3727" s="195" t="str">
        <f t="shared" si="76"/>
        <v/>
      </c>
    </row>
    <row r="3728" spans="5:5" x14ac:dyDescent="0.45">
      <c r="E3728" s="195" t="str">
        <f t="shared" si="76"/>
        <v/>
      </c>
    </row>
    <row r="3729" spans="5:5" x14ac:dyDescent="0.45">
      <c r="E3729" s="195" t="str">
        <f t="shared" si="76"/>
        <v/>
      </c>
    </row>
    <row r="3730" spans="5:5" x14ac:dyDescent="0.45">
      <c r="E3730" s="195" t="str">
        <f t="shared" si="76"/>
        <v/>
      </c>
    </row>
    <row r="3731" spans="5:5" x14ac:dyDescent="0.45">
      <c r="E3731" s="195" t="str">
        <f t="shared" si="76"/>
        <v/>
      </c>
    </row>
    <row r="3732" spans="5:5" x14ac:dyDescent="0.45">
      <c r="E3732" s="195" t="str">
        <f t="shared" si="76"/>
        <v/>
      </c>
    </row>
    <row r="3733" spans="5:5" x14ac:dyDescent="0.45">
      <c r="E3733" s="195" t="str">
        <f t="shared" si="76"/>
        <v/>
      </c>
    </row>
    <row r="3734" spans="5:5" x14ac:dyDescent="0.45">
      <c r="E3734" s="195" t="str">
        <f t="shared" si="76"/>
        <v/>
      </c>
    </row>
    <row r="3735" spans="5:5" x14ac:dyDescent="0.45">
      <c r="E3735" s="195" t="str">
        <f t="shared" si="76"/>
        <v/>
      </c>
    </row>
    <row r="3736" spans="5:5" x14ac:dyDescent="0.45">
      <c r="E3736" s="195" t="str">
        <f t="shared" si="76"/>
        <v/>
      </c>
    </row>
    <row r="3737" spans="5:5" x14ac:dyDescent="0.45">
      <c r="E3737" s="195" t="str">
        <f t="shared" si="76"/>
        <v/>
      </c>
    </row>
    <row r="3738" spans="5:5" x14ac:dyDescent="0.45">
      <c r="E3738" s="195" t="str">
        <f t="shared" si="76"/>
        <v/>
      </c>
    </row>
    <row r="3739" spans="5:5" x14ac:dyDescent="0.45">
      <c r="E3739" s="195" t="str">
        <f t="shared" si="76"/>
        <v/>
      </c>
    </row>
    <row r="3740" spans="5:5" x14ac:dyDescent="0.45">
      <c r="E3740" s="195" t="str">
        <f t="shared" si="76"/>
        <v/>
      </c>
    </row>
    <row r="3741" spans="5:5" x14ac:dyDescent="0.45">
      <c r="E3741" s="195" t="str">
        <f t="shared" si="76"/>
        <v/>
      </c>
    </row>
    <row r="3742" spans="5:5" x14ac:dyDescent="0.45">
      <c r="E3742" s="195" t="str">
        <f t="shared" si="76"/>
        <v/>
      </c>
    </row>
    <row r="3743" spans="5:5" x14ac:dyDescent="0.45">
      <c r="E3743" s="195" t="str">
        <f t="shared" si="76"/>
        <v/>
      </c>
    </row>
    <row r="3744" spans="5:5" x14ac:dyDescent="0.45">
      <c r="E3744" s="195" t="str">
        <f t="shared" si="76"/>
        <v/>
      </c>
    </row>
    <row r="3745" spans="5:5" x14ac:dyDescent="0.45">
      <c r="E3745" s="195" t="str">
        <f t="shared" si="76"/>
        <v/>
      </c>
    </row>
    <row r="3746" spans="5:5" x14ac:dyDescent="0.45">
      <c r="E3746" s="195" t="str">
        <f t="shared" si="76"/>
        <v/>
      </c>
    </row>
    <row r="3747" spans="5:5" x14ac:dyDescent="0.45">
      <c r="E3747" s="195" t="str">
        <f t="shared" si="76"/>
        <v/>
      </c>
    </row>
    <row r="3748" spans="5:5" x14ac:dyDescent="0.45">
      <c r="E3748" s="195" t="str">
        <f t="shared" si="76"/>
        <v/>
      </c>
    </row>
    <row r="3749" spans="5:5" x14ac:dyDescent="0.45">
      <c r="E3749" s="195" t="str">
        <f t="shared" si="76"/>
        <v/>
      </c>
    </row>
    <row r="3750" spans="5:5" x14ac:dyDescent="0.45">
      <c r="E3750" s="195" t="str">
        <f t="shared" si="76"/>
        <v/>
      </c>
    </row>
    <row r="3751" spans="5:5" x14ac:dyDescent="0.45">
      <c r="E3751" s="195" t="str">
        <f t="shared" si="76"/>
        <v/>
      </c>
    </row>
    <row r="3752" spans="5:5" x14ac:dyDescent="0.45">
      <c r="E3752" s="195" t="str">
        <f t="shared" si="76"/>
        <v/>
      </c>
    </row>
    <row r="3753" spans="5:5" x14ac:dyDescent="0.45">
      <c r="E3753" s="195" t="str">
        <f t="shared" si="76"/>
        <v/>
      </c>
    </row>
    <row r="3754" spans="5:5" x14ac:dyDescent="0.45">
      <c r="E3754" s="195" t="str">
        <f t="shared" si="76"/>
        <v/>
      </c>
    </row>
    <row r="3755" spans="5:5" x14ac:dyDescent="0.45">
      <c r="E3755" s="195" t="str">
        <f t="shared" si="76"/>
        <v/>
      </c>
    </row>
    <row r="3756" spans="5:5" x14ac:dyDescent="0.45">
      <c r="E3756" s="195" t="str">
        <f t="shared" si="76"/>
        <v/>
      </c>
    </row>
    <row r="3757" spans="5:5" x14ac:dyDescent="0.45">
      <c r="E3757" s="195" t="str">
        <f t="shared" si="76"/>
        <v/>
      </c>
    </row>
    <row r="3758" spans="5:5" x14ac:dyDescent="0.45">
      <c r="E3758" s="195" t="str">
        <f t="shared" si="76"/>
        <v/>
      </c>
    </row>
    <row r="3759" spans="5:5" x14ac:dyDescent="0.45">
      <c r="E3759" s="195" t="str">
        <f t="shared" si="76"/>
        <v/>
      </c>
    </row>
    <row r="3760" spans="5:5" x14ac:dyDescent="0.45">
      <c r="E3760" s="195" t="str">
        <f t="shared" si="76"/>
        <v/>
      </c>
    </row>
    <row r="3761" spans="5:5" x14ac:dyDescent="0.45">
      <c r="E3761" s="195" t="str">
        <f t="shared" si="76"/>
        <v/>
      </c>
    </row>
    <row r="3762" spans="5:5" x14ac:dyDescent="0.45">
      <c r="E3762" s="195" t="str">
        <f t="shared" si="76"/>
        <v/>
      </c>
    </row>
    <row r="3763" spans="5:5" x14ac:dyDescent="0.45">
      <c r="E3763" s="195" t="str">
        <f t="shared" si="76"/>
        <v/>
      </c>
    </row>
    <row r="3764" spans="5:5" x14ac:dyDescent="0.45">
      <c r="E3764" s="195" t="str">
        <f t="shared" si="76"/>
        <v/>
      </c>
    </row>
    <row r="3765" spans="5:5" x14ac:dyDescent="0.45">
      <c r="E3765" s="195" t="str">
        <f t="shared" si="76"/>
        <v/>
      </c>
    </row>
    <row r="3766" spans="5:5" x14ac:dyDescent="0.45">
      <c r="E3766" s="195" t="str">
        <f t="shared" si="76"/>
        <v/>
      </c>
    </row>
    <row r="3767" spans="5:5" x14ac:dyDescent="0.45">
      <c r="E3767" s="195" t="str">
        <f t="shared" si="76"/>
        <v/>
      </c>
    </row>
    <row r="3768" spans="5:5" x14ac:dyDescent="0.45">
      <c r="E3768" s="195" t="str">
        <f t="shared" si="76"/>
        <v/>
      </c>
    </row>
    <row r="3769" spans="5:5" x14ac:dyDescent="0.45">
      <c r="E3769" s="195" t="str">
        <f t="shared" si="76"/>
        <v/>
      </c>
    </row>
    <row r="3770" spans="5:5" x14ac:dyDescent="0.45">
      <c r="E3770" s="195" t="str">
        <f t="shared" si="76"/>
        <v/>
      </c>
    </row>
    <row r="3771" spans="5:5" x14ac:dyDescent="0.45">
      <c r="E3771" s="195" t="str">
        <f t="shared" si="76"/>
        <v/>
      </c>
    </row>
    <row r="3772" spans="5:5" x14ac:dyDescent="0.45">
      <c r="E3772" s="195" t="str">
        <f t="shared" si="76"/>
        <v/>
      </c>
    </row>
    <row r="3773" spans="5:5" x14ac:dyDescent="0.45">
      <c r="E3773" s="195" t="str">
        <f t="shared" si="76"/>
        <v/>
      </c>
    </row>
    <row r="3774" spans="5:5" x14ac:dyDescent="0.45">
      <c r="E3774" s="195" t="str">
        <f t="shared" si="76"/>
        <v/>
      </c>
    </row>
    <row r="3775" spans="5:5" x14ac:dyDescent="0.45">
      <c r="E3775" s="195" t="str">
        <f t="shared" si="76"/>
        <v/>
      </c>
    </row>
    <row r="3776" spans="5:5" x14ac:dyDescent="0.45">
      <c r="E3776" s="195" t="str">
        <f t="shared" si="76"/>
        <v/>
      </c>
    </row>
    <row r="3777" spans="5:5" x14ac:dyDescent="0.45">
      <c r="E3777" s="195" t="str">
        <f t="shared" si="76"/>
        <v/>
      </c>
    </row>
    <row r="3778" spans="5:5" x14ac:dyDescent="0.45">
      <c r="E3778" s="195" t="str">
        <f t="shared" si="76"/>
        <v/>
      </c>
    </row>
    <row r="3779" spans="5:5" x14ac:dyDescent="0.45">
      <c r="E3779" s="195" t="str">
        <f t="shared" si="76"/>
        <v/>
      </c>
    </row>
    <row r="3780" spans="5:5" x14ac:dyDescent="0.45">
      <c r="E3780" s="195" t="str">
        <f t="shared" si="76"/>
        <v/>
      </c>
    </row>
    <row r="3781" spans="5:5" x14ac:dyDescent="0.45">
      <c r="E3781" s="195" t="str">
        <f t="shared" si="76"/>
        <v/>
      </c>
    </row>
    <row r="3782" spans="5:5" x14ac:dyDescent="0.45">
      <c r="E3782" s="195" t="str">
        <f t="shared" si="76"/>
        <v/>
      </c>
    </row>
    <row r="3783" spans="5:5" x14ac:dyDescent="0.45">
      <c r="E3783" s="195" t="str">
        <f t="shared" si="76"/>
        <v/>
      </c>
    </row>
    <row r="3784" spans="5:5" x14ac:dyDescent="0.45">
      <c r="E3784" s="195" t="str">
        <f t="shared" si="76"/>
        <v/>
      </c>
    </row>
    <row r="3785" spans="5:5" x14ac:dyDescent="0.45">
      <c r="E3785" s="195" t="str">
        <f t="shared" si="76"/>
        <v/>
      </c>
    </row>
    <row r="3786" spans="5:5" x14ac:dyDescent="0.45">
      <c r="E3786" s="195" t="str">
        <f t="shared" si="76"/>
        <v/>
      </c>
    </row>
    <row r="3787" spans="5:5" x14ac:dyDescent="0.45">
      <c r="E3787" s="195" t="str">
        <f t="shared" si="76"/>
        <v/>
      </c>
    </row>
    <row r="3788" spans="5:5" x14ac:dyDescent="0.45">
      <c r="E3788" s="195" t="str">
        <f t="shared" si="76"/>
        <v/>
      </c>
    </row>
    <row r="3789" spans="5:5" x14ac:dyDescent="0.45">
      <c r="E3789" s="195" t="str">
        <f t="shared" ref="E3789:E3852" si="77">IF(LEN(D770)&gt;0,D770,"")</f>
        <v/>
      </c>
    </row>
    <row r="3790" spans="5:5" x14ac:dyDescent="0.45">
      <c r="E3790" s="195" t="str">
        <f t="shared" si="77"/>
        <v/>
      </c>
    </row>
    <row r="3791" spans="5:5" x14ac:dyDescent="0.45">
      <c r="E3791" s="195" t="str">
        <f t="shared" si="77"/>
        <v/>
      </c>
    </row>
    <row r="3792" spans="5:5" x14ac:dyDescent="0.45">
      <c r="E3792" s="195" t="str">
        <f t="shared" si="77"/>
        <v/>
      </c>
    </row>
    <row r="3793" spans="5:5" x14ac:dyDescent="0.45">
      <c r="E3793" s="195" t="str">
        <f t="shared" si="77"/>
        <v/>
      </c>
    </row>
    <row r="3794" spans="5:5" x14ac:dyDescent="0.45">
      <c r="E3794" s="195" t="str">
        <f t="shared" si="77"/>
        <v/>
      </c>
    </row>
    <row r="3795" spans="5:5" x14ac:dyDescent="0.45">
      <c r="E3795" s="195" t="str">
        <f t="shared" si="77"/>
        <v/>
      </c>
    </row>
    <row r="3796" spans="5:5" x14ac:dyDescent="0.45">
      <c r="E3796" s="195" t="str">
        <f t="shared" si="77"/>
        <v/>
      </c>
    </row>
    <row r="3797" spans="5:5" x14ac:dyDescent="0.45">
      <c r="E3797" s="195" t="str">
        <f t="shared" si="77"/>
        <v/>
      </c>
    </row>
    <row r="3798" spans="5:5" x14ac:dyDescent="0.45">
      <c r="E3798" s="195" t="str">
        <f t="shared" si="77"/>
        <v/>
      </c>
    </row>
    <row r="3799" spans="5:5" x14ac:dyDescent="0.45">
      <c r="E3799" s="195" t="str">
        <f t="shared" si="77"/>
        <v/>
      </c>
    </row>
    <row r="3800" spans="5:5" x14ac:dyDescent="0.45">
      <c r="E3800" s="195" t="str">
        <f t="shared" si="77"/>
        <v/>
      </c>
    </row>
    <row r="3801" spans="5:5" x14ac:dyDescent="0.45">
      <c r="E3801" s="195" t="str">
        <f t="shared" si="77"/>
        <v/>
      </c>
    </row>
    <row r="3802" spans="5:5" x14ac:dyDescent="0.45">
      <c r="E3802" s="195" t="str">
        <f t="shared" si="77"/>
        <v/>
      </c>
    </row>
    <row r="3803" spans="5:5" x14ac:dyDescent="0.45">
      <c r="E3803" s="195" t="str">
        <f t="shared" si="77"/>
        <v/>
      </c>
    </row>
    <row r="3804" spans="5:5" x14ac:dyDescent="0.45">
      <c r="E3804" s="195" t="str">
        <f t="shared" si="77"/>
        <v/>
      </c>
    </row>
    <row r="3805" spans="5:5" x14ac:dyDescent="0.45">
      <c r="E3805" s="195" t="str">
        <f t="shared" si="77"/>
        <v/>
      </c>
    </row>
    <row r="3806" spans="5:5" x14ac:dyDescent="0.45">
      <c r="E3806" s="195" t="str">
        <f t="shared" si="77"/>
        <v/>
      </c>
    </row>
    <row r="3807" spans="5:5" x14ac:dyDescent="0.45">
      <c r="E3807" s="195" t="str">
        <f t="shared" si="77"/>
        <v/>
      </c>
    </row>
    <row r="3808" spans="5:5" x14ac:dyDescent="0.45">
      <c r="E3808" s="195" t="str">
        <f t="shared" si="77"/>
        <v/>
      </c>
    </row>
    <row r="3809" spans="5:5" x14ac:dyDescent="0.45">
      <c r="E3809" s="195" t="str">
        <f t="shared" si="77"/>
        <v/>
      </c>
    </row>
    <row r="3810" spans="5:5" x14ac:dyDescent="0.45">
      <c r="E3810" s="195" t="str">
        <f t="shared" si="77"/>
        <v/>
      </c>
    </row>
    <row r="3811" spans="5:5" x14ac:dyDescent="0.45">
      <c r="E3811" s="195" t="str">
        <f t="shared" si="77"/>
        <v/>
      </c>
    </row>
    <row r="3812" spans="5:5" x14ac:dyDescent="0.45">
      <c r="E3812" s="195" t="str">
        <f t="shared" si="77"/>
        <v/>
      </c>
    </row>
    <row r="3813" spans="5:5" x14ac:dyDescent="0.45">
      <c r="E3813" s="195" t="str">
        <f t="shared" si="77"/>
        <v/>
      </c>
    </row>
    <row r="3814" spans="5:5" x14ac:dyDescent="0.45">
      <c r="E3814" s="195" t="str">
        <f t="shared" si="77"/>
        <v/>
      </c>
    </row>
    <row r="3815" spans="5:5" x14ac:dyDescent="0.45">
      <c r="E3815" s="195" t="str">
        <f t="shared" si="77"/>
        <v/>
      </c>
    </row>
    <row r="3816" spans="5:5" x14ac:dyDescent="0.45">
      <c r="E3816" s="195" t="str">
        <f t="shared" si="77"/>
        <v/>
      </c>
    </row>
    <row r="3817" spans="5:5" x14ac:dyDescent="0.45">
      <c r="E3817" s="195" t="str">
        <f t="shared" si="77"/>
        <v/>
      </c>
    </row>
    <row r="3818" spans="5:5" x14ac:dyDescent="0.45">
      <c r="E3818" s="195" t="str">
        <f t="shared" si="77"/>
        <v/>
      </c>
    </row>
    <row r="3819" spans="5:5" x14ac:dyDescent="0.45">
      <c r="E3819" s="195" t="str">
        <f t="shared" si="77"/>
        <v/>
      </c>
    </row>
    <row r="3820" spans="5:5" x14ac:dyDescent="0.45">
      <c r="E3820" s="195" t="str">
        <f t="shared" si="77"/>
        <v/>
      </c>
    </row>
    <row r="3821" spans="5:5" x14ac:dyDescent="0.45">
      <c r="E3821" s="195" t="str">
        <f t="shared" si="77"/>
        <v/>
      </c>
    </row>
    <row r="3822" spans="5:5" x14ac:dyDescent="0.45">
      <c r="E3822" s="195" t="str">
        <f t="shared" si="77"/>
        <v/>
      </c>
    </row>
    <row r="3823" spans="5:5" x14ac:dyDescent="0.45">
      <c r="E3823" s="195" t="str">
        <f t="shared" si="77"/>
        <v/>
      </c>
    </row>
    <row r="3824" spans="5:5" x14ac:dyDescent="0.45">
      <c r="E3824" s="195" t="str">
        <f t="shared" si="77"/>
        <v/>
      </c>
    </row>
    <row r="3825" spans="5:5" x14ac:dyDescent="0.45">
      <c r="E3825" s="195" t="str">
        <f t="shared" si="77"/>
        <v/>
      </c>
    </row>
    <row r="3826" spans="5:5" x14ac:dyDescent="0.45">
      <c r="E3826" s="195" t="str">
        <f t="shared" si="77"/>
        <v/>
      </c>
    </row>
    <row r="3827" spans="5:5" x14ac:dyDescent="0.45">
      <c r="E3827" s="195" t="str">
        <f t="shared" si="77"/>
        <v/>
      </c>
    </row>
    <row r="3828" spans="5:5" x14ac:dyDescent="0.45">
      <c r="E3828" s="195" t="str">
        <f t="shared" si="77"/>
        <v/>
      </c>
    </row>
    <row r="3829" spans="5:5" x14ac:dyDescent="0.45">
      <c r="E3829" s="195" t="str">
        <f t="shared" si="77"/>
        <v/>
      </c>
    </row>
    <row r="3830" spans="5:5" x14ac:dyDescent="0.45">
      <c r="E3830" s="195" t="str">
        <f t="shared" si="77"/>
        <v/>
      </c>
    </row>
    <row r="3831" spans="5:5" x14ac:dyDescent="0.45">
      <c r="E3831" s="195" t="str">
        <f t="shared" si="77"/>
        <v/>
      </c>
    </row>
    <row r="3832" spans="5:5" x14ac:dyDescent="0.45">
      <c r="E3832" s="195" t="str">
        <f t="shared" si="77"/>
        <v/>
      </c>
    </row>
    <row r="3833" spans="5:5" x14ac:dyDescent="0.45">
      <c r="E3833" s="195" t="str">
        <f t="shared" si="77"/>
        <v/>
      </c>
    </row>
    <row r="3834" spans="5:5" x14ac:dyDescent="0.45">
      <c r="E3834" s="195" t="str">
        <f t="shared" si="77"/>
        <v/>
      </c>
    </row>
    <row r="3835" spans="5:5" x14ac:dyDescent="0.45">
      <c r="E3835" s="195" t="str">
        <f t="shared" si="77"/>
        <v/>
      </c>
    </row>
    <row r="3836" spans="5:5" x14ac:dyDescent="0.45">
      <c r="E3836" s="195" t="str">
        <f t="shared" si="77"/>
        <v/>
      </c>
    </row>
    <row r="3837" spans="5:5" x14ac:dyDescent="0.45">
      <c r="E3837" s="195" t="str">
        <f t="shared" si="77"/>
        <v/>
      </c>
    </row>
    <row r="3838" spans="5:5" x14ac:dyDescent="0.45">
      <c r="E3838" s="195" t="str">
        <f t="shared" si="77"/>
        <v/>
      </c>
    </row>
    <row r="3839" spans="5:5" x14ac:dyDescent="0.45">
      <c r="E3839" s="195" t="str">
        <f t="shared" si="77"/>
        <v/>
      </c>
    </row>
    <row r="3840" spans="5:5" x14ac:dyDescent="0.45">
      <c r="E3840" s="195" t="str">
        <f t="shared" si="77"/>
        <v/>
      </c>
    </row>
    <row r="3841" spans="5:5" x14ac:dyDescent="0.45">
      <c r="E3841" s="195" t="str">
        <f t="shared" si="77"/>
        <v/>
      </c>
    </row>
    <row r="3842" spans="5:5" x14ac:dyDescent="0.45">
      <c r="E3842" s="195" t="str">
        <f t="shared" si="77"/>
        <v/>
      </c>
    </row>
    <row r="3843" spans="5:5" x14ac:dyDescent="0.45">
      <c r="E3843" s="195" t="str">
        <f t="shared" si="77"/>
        <v/>
      </c>
    </row>
    <row r="3844" spans="5:5" x14ac:dyDescent="0.45">
      <c r="E3844" s="195" t="str">
        <f t="shared" si="77"/>
        <v/>
      </c>
    </row>
    <row r="3845" spans="5:5" x14ac:dyDescent="0.45">
      <c r="E3845" s="195" t="str">
        <f t="shared" si="77"/>
        <v/>
      </c>
    </row>
    <row r="3846" spans="5:5" x14ac:dyDescent="0.45">
      <c r="E3846" s="195" t="str">
        <f t="shared" si="77"/>
        <v/>
      </c>
    </row>
    <row r="3847" spans="5:5" x14ac:dyDescent="0.45">
      <c r="E3847" s="195" t="str">
        <f t="shared" si="77"/>
        <v/>
      </c>
    </row>
    <row r="3848" spans="5:5" x14ac:dyDescent="0.45">
      <c r="E3848" s="195" t="str">
        <f t="shared" si="77"/>
        <v/>
      </c>
    </row>
    <row r="3849" spans="5:5" x14ac:dyDescent="0.45">
      <c r="E3849" s="195" t="str">
        <f t="shared" si="77"/>
        <v/>
      </c>
    </row>
    <row r="3850" spans="5:5" x14ac:dyDescent="0.45">
      <c r="E3850" s="195" t="str">
        <f t="shared" si="77"/>
        <v/>
      </c>
    </row>
    <row r="3851" spans="5:5" x14ac:dyDescent="0.45">
      <c r="E3851" s="195" t="str">
        <f t="shared" si="77"/>
        <v/>
      </c>
    </row>
    <row r="3852" spans="5:5" x14ac:dyDescent="0.45">
      <c r="E3852" s="195" t="str">
        <f t="shared" si="77"/>
        <v/>
      </c>
    </row>
    <row r="3853" spans="5:5" x14ac:dyDescent="0.45">
      <c r="E3853" s="195" t="str">
        <f t="shared" ref="E3853:E3916" si="78">IF(LEN(D834)&gt;0,D834,"")</f>
        <v/>
      </c>
    </row>
    <row r="3854" spans="5:5" x14ac:dyDescent="0.45">
      <c r="E3854" s="195" t="str">
        <f t="shared" si="78"/>
        <v/>
      </c>
    </row>
    <row r="3855" spans="5:5" x14ac:dyDescent="0.45">
      <c r="E3855" s="195" t="str">
        <f t="shared" si="78"/>
        <v/>
      </c>
    </row>
    <row r="3856" spans="5:5" x14ac:dyDescent="0.45">
      <c r="E3856" s="195" t="str">
        <f t="shared" si="78"/>
        <v/>
      </c>
    </row>
    <row r="3857" spans="5:5" x14ac:dyDescent="0.45">
      <c r="E3857" s="195" t="str">
        <f t="shared" si="78"/>
        <v/>
      </c>
    </row>
    <row r="3858" spans="5:5" x14ac:dyDescent="0.45">
      <c r="E3858" s="195" t="str">
        <f t="shared" si="78"/>
        <v/>
      </c>
    </row>
    <row r="3859" spans="5:5" x14ac:dyDescent="0.45">
      <c r="E3859" s="195" t="str">
        <f t="shared" si="78"/>
        <v/>
      </c>
    </row>
    <row r="3860" spans="5:5" x14ac:dyDescent="0.45">
      <c r="E3860" s="195" t="str">
        <f t="shared" si="78"/>
        <v/>
      </c>
    </row>
    <row r="3861" spans="5:5" x14ac:dyDescent="0.45">
      <c r="E3861" s="195" t="str">
        <f t="shared" si="78"/>
        <v/>
      </c>
    </row>
    <row r="3862" spans="5:5" x14ac:dyDescent="0.45">
      <c r="E3862" s="195" t="str">
        <f t="shared" si="78"/>
        <v/>
      </c>
    </row>
    <row r="3863" spans="5:5" x14ac:dyDescent="0.45">
      <c r="E3863" s="195" t="str">
        <f t="shared" si="78"/>
        <v/>
      </c>
    </row>
    <row r="3864" spans="5:5" x14ac:dyDescent="0.45">
      <c r="E3864" s="195" t="str">
        <f t="shared" si="78"/>
        <v/>
      </c>
    </row>
    <row r="3865" spans="5:5" x14ac:dyDescent="0.45">
      <c r="E3865" s="195" t="str">
        <f t="shared" si="78"/>
        <v/>
      </c>
    </row>
    <row r="3866" spans="5:5" x14ac:dyDescent="0.45">
      <c r="E3866" s="195" t="str">
        <f t="shared" si="78"/>
        <v/>
      </c>
    </row>
    <row r="3867" spans="5:5" x14ac:dyDescent="0.45">
      <c r="E3867" s="195" t="str">
        <f t="shared" si="78"/>
        <v/>
      </c>
    </row>
    <row r="3868" spans="5:5" x14ac:dyDescent="0.45">
      <c r="E3868" s="195" t="str">
        <f t="shared" si="78"/>
        <v/>
      </c>
    </row>
    <row r="3869" spans="5:5" x14ac:dyDescent="0.45">
      <c r="E3869" s="195" t="str">
        <f t="shared" si="78"/>
        <v/>
      </c>
    </row>
    <row r="3870" spans="5:5" x14ac:dyDescent="0.45">
      <c r="E3870" s="195" t="str">
        <f t="shared" si="78"/>
        <v/>
      </c>
    </row>
    <row r="3871" spans="5:5" x14ac:dyDescent="0.45">
      <c r="E3871" s="195" t="str">
        <f t="shared" si="78"/>
        <v/>
      </c>
    </row>
    <row r="3872" spans="5:5" x14ac:dyDescent="0.45">
      <c r="E3872" s="195" t="str">
        <f t="shared" si="78"/>
        <v/>
      </c>
    </row>
    <row r="3873" spans="5:5" x14ac:dyDescent="0.45">
      <c r="E3873" s="195" t="str">
        <f t="shared" si="78"/>
        <v/>
      </c>
    </row>
    <row r="3874" spans="5:5" x14ac:dyDescent="0.45">
      <c r="E3874" s="195" t="str">
        <f t="shared" si="78"/>
        <v/>
      </c>
    </row>
    <row r="3875" spans="5:5" x14ac:dyDescent="0.45">
      <c r="E3875" s="195" t="str">
        <f t="shared" si="78"/>
        <v/>
      </c>
    </row>
    <row r="3876" spans="5:5" x14ac:dyDescent="0.45">
      <c r="E3876" s="195" t="str">
        <f t="shared" si="78"/>
        <v/>
      </c>
    </row>
    <row r="3877" spans="5:5" x14ac:dyDescent="0.45">
      <c r="E3877" s="195" t="str">
        <f t="shared" si="78"/>
        <v/>
      </c>
    </row>
    <row r="3878" spans="5:5" x14ac:dyDescent="0.45">
      <c r="E3878" s="195" t="str">
        <f t="shared" si="78"/>
        <v/>
      </c>
    </row>
    <row r="3879" spans="5:5" x14ac:dyDescent="0.45">
      <c r="E3879" s="195" t="str">
        <f t="shared" si="78"/>
        <v/>
      </c>
    </row>
    <row r="3880" spans="5:5" x14ac:dyDescent="0.45">
      <c r="E3880" s="195" t="str">
        <f t="shared" si="78"/>
        <v/>
      </c>
    </row>
    <row r="3881" spans="5:5" x14ac:dyDescent="0.45">
      <c r="E3881" s="195" t="str">
        <f t="shared" si="78"/>
        <v/>
      </c>
    </row>
    <row r="3882" spans="5:5" x14ac:dyDescent="0.45">
      <c r="E3882" s="195" t="str">
        <f t="shared" si="78"/>
        <v/>
      </c>
    </row>
    <row r="3883" spans="5:5" x14ac:dyDescent="0.45">
      <c r="E3883" s="195" t="str">
        <f t="shared" si="78"/>
        <v/>
      </c>
    </row>
    <row r="3884" spans="5:5" x14ac:dyDescent="0.45">
      <c r="E3884" s="195" t="str">
        <f t="shared" si="78"/>
        <v/>
      </c>
    </row>
    <row r="3885" spans="5:5" x14ac:dyDescent="0.45">
      <c r="E3885" s="195" t="str">
        <f t="shared" si="78"/>
        <v/>
      </c>
    </row>
    <row r="3886" spans="5:5" x14ac:dyDescent="0.45">
      <c r="E3886" s="195" t="str">
        <f t="shared" si="78"/>
        <v/>
      </c>
    </row>
    <row r="3887" spans="5:5" x14ac:dyDescent="0.45">
      <c r="E3887" s="195" t="str">
        <f t="shared" si="78"/>
        <v/>
      </c>
    </row>
    <row r="3888" spans="5:5" x14ac:dyDescent="0.45">
      <c r="E3888" s="195" t="str">
        <f t="shared" si="78"/>
        <v/>
      </c>
    </row>
    <row r="3889" spans="5:5" x14ac:dyDescent="0.45">
      <c r="E3889" s="195" t="str">
        <f t="shared" si="78"/>
        <v/>
      </c>
    </row>
    <row r="3890" spans="5:5" x14ac:dyDescent="0.45">
      <c r="E3890" s="195" t="str">
        <f t="shared" si="78"/>
        <v/>
      </c>
    </row>
    <row r="3891" spans="5:5" x14ac:dyDescent="0.45">
      <c r="E3891" s="195" t="str">
        <f t="shared" si="78"/>
        <v/>
      </c>
    </row>
    <row r="3892" spans="5:5" x14ac:dyDescent="0.45">
      <c r="E3892" s="195" t="str">
        <f t="shared" si="78"/>
        <v/>
      </c>
    </row>
    <row r="3893" spans="5:5" x14ac:dyDescent="0.45">
      <c r="E3893" s="195" t="str">
        <f t="shared" si="78"/>
        <v/>
      </c>
    </row>
    <row r="3894" spans="5:5" x14ac:dyDescent="0.45">
      <c r="E3894" s="195" t="str">
        <f t="shared" si="78"/>
        <v/>
      </c>
    </row>
    <row r="3895" spans="5:5" x14ac:dyDescent="0.45">
      <c r="E3895" s="195" t="str">
        <f t="shared" si="78"/>
        <v/>
      </c>
    </row>
    <row r="3896" spans="5:5" x14ac:dyDescent="0.45">
      <c r="E3896" s="195" t="str">
        <f t="shared" si="78"/>
        <v/>
      </c>
    </row>
    <row r="3897" spans="5:5" x14ac:dyDescent="0.45">
      <c r="E3897" s="195" t="str">
        <f t="shared" si="78"/>
        <v/>
      </c>
    </row>
    <row r="3898" spans="5:5" x14ac:dyDescent="0.45">
      <c r="E3898" s="195" t="str">
        <f t="shared" si="78"/>
        <v/>
      </c>
    </row>
    <row r="3899" spans="5:5" x14ac:dyDescent="0.45">
      <c r="E3899" s="195" t="str">
        <f t="shared" si="78"/>
        <v/>
      </c>
    </row>
    <row r="3900" spans="5:5" x14ac:dyDescent="0.45">
      <c r="E3900" s="195" t="str">
        <f t="shared" si="78"/>
        <v/>
      </c>
    </row>
    <row r="3901" spans="5:5" x14ac:dyDescent="0.45">
      <c r="E3901" s="195" t="str">
        <f t="shared" si="78"/>
        <v/>
      </c>
    </row>
    <row r="3902" spans="5:5" x14ac:dyDescent="0.45">
      <c r="E3902" s="195" t="str">
        <f t="shared" si="78"/>
        <v/>
      </c>
    </row>
    <row r="3903" spans="5:5" x14ac:dyDescent="0.45">
      <c r="E3903" s="195" t="str">
        <f t="shared" si="78"/>
        <v/>
      </c>
    </row>
    <row r="3904" spans="5:5" x14ac:dyDescent="0.45">
      <c r="E3904" s="195" t="str">
        <f t="shared" si="78"/>
        <v/>
      </c>
    </row>
    <row r="3905" spans="5:5" x14ac:dyDescent="0.45">
      <c r="E3905" s="195" t="str">
        <f t="shared" si="78"/>
        <v/>
      </c>
    </row>
    <row r="3906" spans="5:5" x14ac:dyDescent="0.45">
      <c r="E3906" s="195" t="str">
        <f t="shared" si="78"/>
        <v/>
      </c>
    </row>
    <row r="3907" spans="5:5" x14ac:dyDescent="0.45">
      <c r="E3907" s="195" t="str">
        <f t="shared" si="78"/>
        <v/>
      </c>
    </row>
    <row r="3908" spans="5:5" x14ac:dyDescent="0.45">
      <c r="E3908" s="195" t="str">
        <f t="shared" si="78"/>
        <v/>
      </c>
    </row>
    <row r="3909" spans="5:5" x14ac:dyDescent="0.45">
      <c r="E3909" s="195" t="str">
        <f t="shared" si="78"/>
        <v/>
      </c>
    </row>
    <row r="3910" spans="5:5" x14ac:dyDescent="0.45">
      <c r="E3910" s="195" t="str">
        <f t="shared" si="78"/>
        <v/>
      </c>
    </row>
    <row r="3911" spans="5:5" x14ac:dyDescent="0.45">
      <c r="E3911" s="195" t="str">
        <f t="shared" si="78"/>
        <v/>
      </c>
    </row>
    <row r="3912" spans="5:5" x14ac:dyDescent="0.45">
      <c r="E3912" s="195" t="str">
        <f t="shared" si="78"/>
        <v/>
      </c>
    </row>
    <row r="3913" spans="5:5" x14ac:dyDescent="0.45">
      <c r="E3913" s="195" t="str">
        <f t="shared" si="78"/>
        <v/>
      </c>
    </row>
    <row r="3914" spans="5:5" x14ac:dyDescent="0.45">
      <c r="E3914" s="195" t="str">
        <f t="shared" si="78"/>
        <v/>
      </c>
    </row>
    <row r="3915" spans="5:5" x14ac:dyDescent="0.45">
      <c r="E3915" s="195" t="str">
        <f t="shared" si="78"/>
        <v/>
      </c>
    </row>
    <row r="3916" spans="5:5" x14ac:dyDescent="0.45">
      <c r="E3916" s="195" t="str">
        <f t="shared" si="78"/>
        <v/>
      </c>
    </row>
    <row r="3917" spans="5:5" x14ac:dyDescent="0.45">
      <c r="E3917" s="195" t="str">
        <f t="shared" ref="E3917:E3980" si="79">IF(LEN(D898)&gt;0,D898,"")</f>
        <v/>
      </c>
    </row>
    <row r="3918" spans="5:5" x14ac:dyDescent="0.45">
      <c r="E3918" s="195" t="str">
        <f t="shared" si="79"/>
        <v/>
      </c>
    </row>
    <row r="3919" spans="5:5" x14ac:dyDescent="0.45">
      <c r="E3919" s="195" t="str">
        <f t="shared" si="79"/>
        <v/>
      </c>
    </row>
    <row r="3920" spans="5:5" x14ac:dyDescent="0.45">
      <c r="E3920" s="195" t="str">
        <f t="shared" si="79"/>
        <v/>
      </c>
    </row>
    <row r="3921" spans="5:5" x14ac:dyDescent="0.45">
      <c r="E3921" s="195" t="str">
        <f t="shared" si="79"/>
        <v/>
      </c>
    </row>
    <row r="3922" spans="5:5" x14ac:dyDescent="0.45">
      <c r="E3922" s="195" t="str">
        <f t="shared" si="79"/>
        <v/>
      </c>
    </row>
    <row r="3923" spans="5:5" x14ac:dyDescent="0.45">
      <c r="E3923" s="195" t="str">
        <f t="shared" si="79"/>
        <v/>
      </c>
    </row>
    <row r="3924" spans="5:5" x14ac:dyDescent="0.45">
      <c r="E3924" s="195" t="str">
        <f t="shared" si="79"/>
        <v/>
      </c>
    </row>
    <row r="3925" spans="5:5" x14ac:dyDescent="0.45">
      <c r="E3925" s="195" t="str">
        <f t="shared" si="79"/>
        <v/>
      </c>
    </row>
    <row r="3926" spans="5:5" x14ac:dyDescent="0.45">
      <c r="E3926" s="195" t="str">
        <f t="shared" si="79"/>
        <v/>
      </c>
    </row>
    <row r="3927" spans="5:5" x14ac:dyDescent="0.45">
      <c r="E3927" s="195" t="str">
        <f t="shared" si="79"/>
        <v/>
      </c>
    </row>
    <row r="3928" spans="5:5" x14ac:dyDescent="0.45">
      <c r="E3928" s="195" t="str">
        <f t="shared" si="79"/>
        <v/>
      </c>
    </row>
    <row r="3929" spans="5:5" x14ac:dyDescent="0.45">
      <c r="E3929" s="195" t="str">
        <f t="shared" si="79"/>
        <v/>
      </c>
    </row>
    <row r="3930" spans="5:5" x14ac:dyDescent="0.45">
      <c r="E3930" s="195" t="str">
        <f t="shared" si="79"/>
        <v/>
      </c>
    </row>
    <row r="3931" spans="5:5" x14ac:dyDescent="0.45">
      <c r="E3931" s="195" t="str">
        <f t="shared" si="79"/>
        <v/>
      </c>
    </row>
    <row r="3932" spans="5:5" x14ac:dyDescent="0.45">
      <c r="E3932" s="195" t="str">
        <f t="shared" si="79"/>
        <v/>
      </c>
    </row>
    <row r="3933" spans="5:5" x14ac:dyDescent="0.45">
      <c r="E3933" s="195" t="str">
        <f t="shared" si="79"/>
        <v/>
      </c>
    </row>
    <row r="3934" spans="5:5" x14ac:dyDescent="0.45">
      <c r="E3934" s="195" t="str">
        <f t="shared" si="79"/>
        <v/>
      </c>
    </row>
    <row r="3935" spans="5:5" x14ac:dyDescent="0.45">
      <c r="E3935" s="195" t="str">
        <f t="shared" si="79"/>
        <v/>
      </c>
    </row>
    <row r="3936" spans="5:5" x14ac:dyDescent="0.45">
      <c r="E3936" s="195" t="str">
        <f t="shared" si="79"/>
        <v/>
      </c>
    </row>
    <row r="3937" spans="5:5" x14ac:dyDescent="0.45">
      <c r="E3937" s="195" t="str">
        <f t="shared" si="79"/>
        <v/>
      </c>
    </row>
    <row r="3938" spans="5:5" x14ac:dyDescent="0.45">
      <c r="E3938" s="195" t="str">
        <f t="shared" si="79"/>
        <v/>
      </c>
    </row>
    <row r="3939" spans="5:5" x14ac:dyDescent="0.45">
      <c r="E3939" s="195" t="str">
        <f t="shared" si="79"/>
        <v/>
      </c>
    </row>
    <row r="3940" spans="5:5" x14ac:dyDescent="0.45">
      <c r="E3940" s="195" t="str">
        <f t="shared" si="79"/>
        <v/>
      </c>
    </row>
    <row r="3941" spans="5:5" x14ac:dyDescent="0.45">
      <c r="E3941" s="195" t="str">
        <f t="shared" si="79"/>
        <v/>
      </c>
    </row>
    <row r="3942" spans="5:5" x14ac:dyDescent="0.45">
      <c r="E3942" s="195" t="str">
        <f t="shared" si="79"/>
        <v/>
      </c>
    </row>
    <row r="3943" spans="5:5" x14ac:dyDescent="0.45">
      <c r="E3943" s="195" t="str">
        <f t="shared" si="79"/>
        <v/>
      </c>
    </row>
    <row r="3944" spans="5:5" x14ac:dyDescent="0.45">
      <c r="E3944" s="195" t="str">
        <f t="shared" si="79"/>
        <v/>
      </c>
    </row>
    <row r="3945" spans="5:5" x14ac:dyDescent="0.45">
      <c r="E3945" s="195" t="str">
        <f t="shared" si="79"/>
        <v/>
      </c>
    </row>
    <row r="3946" spans="5:5" x14ac:dyDescent="0.45">
      <c r="E3946" s="195" t="str">
        <f t="shared" si="79"/>
        <v/>
      </c>
    </row>
    <row r="3947" spans="5:5" x14ac:dyDescent="0.45">
      <c r="E3947" s="195" t="str">
        <f t="shared" si="79"/>
        <v/>
      </c>
    </row>
    <row r="3948" spans="5:5" x14ac:dyDescent="0.45">
      <c r="E3948" s="195" t="str">
        <f t="shared" si="79"/>
        <v/>
      </c>
    </row>
    <row r="3949" spans="5:5" x14ac:dyDescent="0.45">
      <c r="E3949" s="195" t="str">
        <f t="shared" si="79"/>
        <v/>
      </c>
    </row>
    <row r="3950" spans="5:5" x14ac:dyDescent="0.45">
      <c r="E3950" s="195" t="str">
        <f t="shared" si="79"/>
        <v/>
      </c>
    </row>
    <row r="3951" spans="5:5" x14ac:dyDescent="0.45">
      <c r="E3951" s="195" t="str">
        <f t="shared" si="79"/>
        <v/>
      </c>
    </row>
    <row r="3952" spans="5:5" x14ac:dyDescent="0.45">
      <c r="E3952" s="195" t="str">
        <f t="shared" si="79"/>
        <v/>
      </c>
    </row>
    <row r="3953" spans="5:5" x14ac:dyDescent="0.45">
      <c r="E3953" s="195" t="str">
        <f t="shared" si="79"/>
        <v/>
      </c>
    </row>
    <row r="3954" spans="5:5" x14ac:dyDescent="0.45">
      <c r="E3954" s="195" t="str">
        <f t="shared" si="79"/>
        <v/>
      </c>
    </row>
    <row r="3955" spans="5:5" x14ac:dyDescent="0.45">
      <c r="E3955" s="195" t="str">
        <f t="shared" si="79"/>
        <v/>
      </c>
    </row>
    <row r="3956" spans="5:5" x14ac:dyDescent="0.45">
      <c r="E3956" s="195" t="str">
        <f t="shared" si="79"/>
        <v/>
      </c>
    </row>
    <row r="3957" spans="5:5" x14ac:dyDescent="0.45">
      <c r="E3957" s="195" t="str">
        <f t="shared" si="79"/>
        <v/>
      </c>
    </row>
    <row r="3958" spans="5:5" x14ac:dyDescent="0.45">
      <c r="E3958" s="195" t="str">
        <f t="shared" si="79"/>
        <v/>
      </c>
    </row>
    <row r="3959" spans="5:5" x14ac:dyDescent="0.45">
      <c r="E3959" s="195" t="str">
        <f t="shared" si="79"/>
        <v/>
      </c>
    </row>
    <row r="3960" spans="5:5" x14ac:dyDescent="0.45">
      <c r="E3960" s="195" t="str">
        <f t="shared" si="79"/>
        <v/>
      </c>
    </row>
    <row r="3961" spans="5:5" x14ac:dyDescent="0.45">
      <c r="E3961" s="195" t="str">
        <f t="shared" si="79"/>
        <v/>
      </c>
    </row>
    <row r="3962" spans="5:5" x14ac:dyDescent="0.45">
      <c r="E3962" s="195" t="str">
        <f t="shared" si="79"/>
        <v/>
      </c>
    </row>
    <row r="3963" spans="5:5" x14ac:dyDescent="0.45">
      <c r="E3963" s="195" t="str">
        <f t="shared" si="79"/>
        <v/>
      </c>
    </row>
    <row r="3964" spans="5:5" x14ac:dyDescent="0.45">
      <c r="E3964" s="195" t="str">
        <f t="shared" si="79"/>
        <v/>
      </c>
    </row>
    <row r="3965" spans="5:5" x14ac:dyDescent="0.45">
      <c r="E3965" s="195" t="str">
        <f t="shared" si="79"/>
        <v/>
      </c>
    </row>
    <row r="3966" spans="5:5" x14ac:dyDescent="0.45">
      <c r="E3966" s="195" t="str">
        <f t="shared" si="79"/>
        <v/>
      </c>
    </row>
    <row r="3967" spans="5:5" x14ac:dyDescent="0.45">
      <c r="E3967" s="195" t="str">
        <f t="shared" si="79"/>
        <v/>
      </c>
    </row>
    <row r="3968" spans="5:5" x14ac:dyDescent="0.45">
      <c r="E3968" s="195" t="str">
        <f t="shared" si="79"/>
        <v/>
      </c>
    </row>
    <row r="3969" spans="5:5" x14ac:dyDescent="0.45">
      <c r="E3969" s="195" t="str">
        <f t="shared" si="79"/>
        <v/>
      </c>
    </row>
    <row r="3970" spans="5:5" x14ac:dyDescent="0.45">
      <c r="E3970" s="195" t="str">
        <f t="shared" si="79"/>
        <v/>
      </c>
    </row>
    <row r="3971" spans="5:5" x14ac:dyDescent="0.45">
      <c r="E3971" s="195" t="str">
        <f t="shared" si="79"/>
        <v/>
      </c>
    </row>
    <row r="3972" spans="5:5" x14ac:dyDescent="0.45">
      <c r="E3972" s="195" t="str">
        <f t="shared" si="79"/>
        <v/>
      </c>
    </row>
    <row r="3973" spans="5:5" x14ac:dyDescent="0.45">
      <c r="E3973" s="195" t="str">
        <f t="shared" si="79"/>
        <v/>
      </c>
    </row>
    <row r="3974" spans="5:5" x14ac:dyDescent="0.45">
      <c r="E3974" s="195" t="str">
        <f t="shared" si="79"/>
        <v/>
      </c>
    </row>
    <row r="3975" spans="5:5" x14ac:dyDescent="0.45">
      <c r="E3975" s="195" t="str">
        <f t="shared" si="79"/>
        <v/>
      </c>
    </row>
    <row r="3976" spans="5:5" x14ac:dyDescent="0.45">
      <c r="E3976" s="195" t="str">
        <f t="shared" si="79"/>
        <v/>
      </c>
    </row>
    <row r="3977" spans="5:5" x14ac:dyDescent="0.45">
      <c r="E3977" s="195" t="str">
        <f t="shared" si="79"/>
        <v/>
      </c>
    </row>
    <row r="3978" spans="5:5" x14ac:dyDescent="0.45">
      <c r="E3978" s="195" t="str">
        <f t="shared" si="79"/>
        <v/>
      </c>
    </row>
    <row r="3979" spans="5:5" x14ac:dyDescent="0.45">
      <c r="E3979" s="195" t="str">
        <f t="shared" si="79"/>
        <v/>
      </c>
    </row>
    <row r="3980" spans="5:5" x14ac:dyDescent="0.45">
      <c r="E3980" s="195" t="str">
        <f t="shared" si="79"/>
        <v/>
      </c>
    </row>
    <row r="3981" spans="5:5" x14ac:dyDescent="0.45">
      <c r="E3981" s="195" t="str">
        <f t="shared" ref="E3981:E4044" si="80">IF(LEN(D962)&gt;0,D962,"")</f>
        <v/>
      </c>
    </row>
    <row r="3982" spans="5:5" x14ac:dyDescent="0.45">
      <c r="E3982" s="195" t="str">
        <f t="shared" si="80"/>
        <v/>
      </c>
    </row>
    <row r="3983" spans="5:5" x14ac:dyDescent="0.45">
      <c r="E3983" s="195" t="str">
        <f t="shared" si="80"/>
        <v/>
      </c>
    </row>
    <row r="3984" spans="5:5" x14ac:dyDescent="0.45">
      <c r="E3984" s="195" t="str">
        <f t="shared" si="80"/>
        <v/>
      </c>
    </row>
    <row r="3985" spans="5:5" x14ac:dyDescent="0.45">
      <c r="E3985" s="195" t="str">
        <f t="shared" si="80"/>
        <v/>
      </c>
    </row>
    <row r="3986" spans="5:5" x14ac:dyDescent="0.45">
      <c r="E3986" s="195" t="str">
        <f t="shared" si="80"/>
        <v/>
      </c>
    </row>
    <row r="3987" spans="5:5" x14ac:dyDescent="0.45">
      <c r="E3987" s="195" t="str">
        <f t="shared" si="80"/>
        <v/>
      </c>
    </row>
    <row r="3988" spans="5:5" x14ac:dyDescent="0.45">
      <c r="E3988" s="195" t="str">
        <f t="shared" si="80"/>
        <v/>
      </c>
    </row>
    <row r="3989" spans="5:5" x14ac:dyDescent="0.45">
      <c r="E3989" s="195" t="str">
        <f t="shared" si="80"/>
        <v/>
      </c>
    </row>
    <row r="3990" spans="5:5" x14ac:dyDescent="0.45">
      <c r="E3990" s="195" t="str">
        <f t="shared" si="80"/>
        <v/>
      </c>
    </row>
    <row r="3991" spans="5:5" x14ac:dyDescent="0.45">
      <c r="E3991" s="195" t="str">
        <f t="shared" si="80"/>
        <v/>
      </c>
    </row>
    <row r="3992" spans="5:5" x14ac:dyDescent="0.45">
      <c r="E3992" s="195" t="str">
        <f t="shared" si="80"/>
        <v/>
      </c>
    </row>
    <row r="3993" spans="5:5" x14ac:dyDescent="0.45">
      <c r="E3993" s="195" t="str">
        <f t="shared" si="80"/>
        <v/>
      </c>
    </row>
    <row r="3994" spans="5:5" x14ac:dyDescent="0.45">
      <c r="E3994" s="195" t="str">
        <f t="shared" si="80"/>
        <v/>
      </c>
    </row>
    <row r="3995" spans="5:5" x14ac:dyDescent="0.45">
      <c r="E3995" s="195" t="str">
        <f t="shared" si="80"/>
        <v/>
      </c>
    </row>
    <row r="3996" spans="5:5" x14ac:dyDescent="0.45">
      <c r="E3996" s="195" t="str">
        <f t="shared" si="80"/>
        <v/>
      </c>
    </row>
    <row r="3997" spans="5:5" x14ac:dyDescent="0.45">
      <c r="E3997" s="195" t="str">
        <f t="shared" si="80"/>
        <v/>
      </c>
    </row>
    <row r="3998" spans="5:5" x14ac:dyDescent="0.45">
      <c r="E3998" s="195" t="str">
        <f t="shared" si="80"/>
        <v/>
      </c>
    </row>
    <row r="3999" spans="5:5" x14ac:dyDescent="0.45">
      <c r="E3999" s="195" t="str">
        <f t="shared" si="80"/>
        <v/>
      </c>
    </row>
    <row r="4000" spans="5:5" x14ac:dyDescent="0.45">
      <c r="E4000" s="195" t="str">
        <f t="shared" si="80"/>
        <v/>
      </c>
    </row>
    <row r="4001" spans="5:5" x14ac:dyDescent="0.45">
      <c r="E4001" s="195" t="str">
        <f t="shared" si="80"/>
        <v/>
      </c>
    </row>
    <row r="4002" spans="5:5" x14ac:dyDescent="0.45">
      <c r="E4002" s="195" t="str">
        <f t="shared" si="80"/>
        <v/>
      </c>
    </row>
    <row r="4003" spans="5:5" x14ac:dyDescent="0.45">
      <c r="E4003" s="195" t="str">
        <f t="shared" si="80"/>
        <v/>
      </c>
    </row>
    <row r="4004" spans="5:5" x14ac:dyDescent="0.45">
      <c r="E4004" s="195" t="str">
        <f t="shared" si="80"/>
        <v/>
      </c>
    </row>
    <row r="4005" spans="5:5" x14ac:dyDescent="0.45">
      <c r="E4005" s="195" t="str">
        <f t="shared" si="80"/>
        <v/>
      </c>
    </row>
    <row r="4006" spans="5:5" x14ac:dyDescent="0.45">
      <c r="E4006" s="195" t="str">
        <f t="shared" si="80"/>
        <v/>
      </c>
    </row>
    <row r="4007" spans="5:5" x14ac:dyDescent="0.45">
      <c r="E4007" s="195" t="str">
        <f t="shared" si="80"/>
        <v/>
      </c>
    </row>
    <row r="4008" spans="5:5" x14ac:dyDescent="0.45">
      <c r="E4008" s="195" t="str">
        <f t="shared" si="80"/>
        <v/>
      </c>
    </row>
    <row r="4009" spans="5:5" x14ac:dyDescent="0.45">
      <c r="E4009" s="195" t="str">
        <f t="shared" si="80"/>
        <v/>
      </c>
    </row>
    <row r="4010" spans="5:5" x14ac:dyDescent="0.45">
      <c r="E4010" s="195" t="str">
        <f t="shared" si="80"/>
        <v/>
      </c>
    </row>
    <row r="4011" spans="5:5" x14ac:dyDescent="0.45">
      <c r="E4011" s="195" t="str">
        <f t="shared" si="80"/>
        <v/>
      </c>
    </row>
    <row r="4012" spans="5:5" x14ac:dyDescent="0.45">
      <c r="E4012" s="195" t="str">
        <f t="shared" si="80"/>
        <v/>
      </c>
    </row>
    <row r="4013" spans="5:5" x14ac:dyDescent="0.45">
      <c r="E4013" s="195" t="str">
        <f t="shared" si="80"/>
        <v/>
      </c>
    </row>
    <row r="4014" spans="5:5" x14ac:dyDescent="0.45">
      <c r="E4014" s="195" t="str">
        <f t="shared" si="80"/>
        <v/>
      </c>
    </row>
    <row r="4015" spans="5:5" x14ac:dyDescent="0.45">
      <c r="E4015" s="195" t="str">
        <f t="shared" si="80"/>
        <v/>
      </c>
    </row>
    <row r="4016" spans="5:5" x14ac:dyDescent="0.45">
      <c r="E4016" s="195" t="str">
        <f t="shared" si="80"/>
        <v/>
      </c>
    </row>
    <row r="4017" spans="5:5" x14ac:dyDescent="0.45">
      <c r="E4017" s="195" t="str">
        <f t="shared" si="80"/>
        <v/>
      </c>
    </row>
    <row r="4018" spans="5:5" x14ac:dyDescent="0.45">
      <c r="E4018" s="195" t="str">
        <f t="shared" si="80"/>
        <v/>
      </c>
    </row>
    <row r="4019" spans="5:5" x14ac:dyDescent="0.45">
      <c r="E4019" s="195" t="str">
        <f t="shared" si="80"/>
        <v/>
      </c>
    </row>
    <row r="4020" spans="5:5" x14ac:dyDescent="0.45">
      <c r="E4020" s="195" t="str">
        <f t="shared" si="80"/>
        <v/>
      </c>
    </row>
    <row r="4021" spans="5:5" x14ac:dyDescent="0.45">
      <c r="E4021" s="195" t="str">
        <f t="shared" si="80"/>
        <v/>
      </c>
    </row>
    <row r="4022" spans="5:5" x14ac:dyDescent="0.45">
      <c r="E4022" s="195" t="str">
        <f t="shared" si="80"/>
        <v/>
      </c>
    </row>
    <row r="4023" spans="5:5" x14ac:dyDescent="0.45">
      <c r="E4023" s="195" t="str">
        <f t="shared" si="80"/>
        <v/>
      </c>
    </row>
    <row r="4024" spans="5:5" x14ac:dyDescent="0.45">
      <c r="E4024" s="195" t="str">
        <f t="shared" si="80"/>
        <v/>
      </c>
    </row>
    <row r="4025" spans="5:5" x14ac:dyDescent="0.45">
      <c r="E4025" s="195" t="str">
        <f t="shared" si="80"/>
        <v/>
      </c>
    </row>
    <row r="4026" spans="5:5" x14ac:dyDescent="0.45">
      <c r="E4026" s="195" t="str">
        <f t="shared" si="80"/>
        <v/>
      </c>
    </row>
    <row r="4027" spans="5:5" x14ac:dyDescent="0.45">
      <c r="E4027" s="195" t="str">
        <f t="shared" si="80"/>
        <v/>
      </c>
    </row>
    <row r="4028" spans="5:5" x14ac:dyDescent="0.45">
      <c r="E4028" s="195" t="str">
        <f t="shared" si="80"/>
        <v/>
      </c>
    </row>
    <row r="4029" spans="5:5" x14ac:dyDescent="0.45">
      <c r="E4029" s="195" t="str">
        <f t="shared" si="80"/>
        <v/>
      </c>
    </row>
    <row r="4030" spans="5:5" x14ac:dyDescent="0.45">
      <c r="E4030" s="195" t="str">
        <f t="shared" si="80"/>
        <v/>
      </c>
    </row>
    <row r="4031" spans="5:5" x14ac:dyDescent="0.45">
      <c r="E4031" s="195" t="str">
        <f t="shared" si="80"/>
        <v/>
      </c>
    </row>
    <row r="4032" spans="5:5" x14ac:dyDescent="0.45">
      <c r="E4032" s="195" t="str">
        <f t="shared" si="80"/>
        <v/>
      </c>
    </row>
    <row r="4033" spans="5:5" x14ac:dyDescent="0.45">
      <c r="E4033" s="195" t="str">
        <f t="shared" si="80"/>
        <v/>
      </c>
    </row>
    <row r="4034" spans="5:5" x14ac:dyDescent="0.45">
      <c r="E4034" s="195" t="str">
        <f t="shared" si="80"/>
        <v/>
      </c>
    </row>
    <row r="4035" spans="5:5" x14ac:dyDescent="0.45">
      <c r="E4035" s="195" t="str">
        <f t="shared" si="80"/>
        <v/>
      </c>
    </row>
    <row r="4036" spans="5:5" x14ac:dyDescent="0.45">
      <c r="E4036" s="195" t="str">
        <f t="shared" si="80"/>
        <v/>
      </c>
    </row>
    <row r="4037" spans="5:5" x14ac:dyDescent="0.45">
      <c r="E4037" s="195" t="str">
        <f t="shared" si="80"/>
        <v/>
      </c>
    </row>
    <row r="4038" spans="5:5" x14ac:dyDescent="0.45">
      <c r="E4038" s="195" t="str">
        <f t="shared" si="80"/>
        <v/>
      </c>
    </row>
    <row r="4039" spans="5:5" x14ac:dyDescent="0.45">
      <c r="E4039" s="195" t="str">
        <f t="shared" si="80"/>
        <v/>
      </c>
    </row>
    <row r="4040" spans="5:5" x14ac:dyDescent="0.45">
      <c r="E4040" s="195" t="str">
        <f t="shared" si="80"/>
        <v/>
      </c>
    </row>
    <row r="4041" spans="5:5" x14ac:dyDescent="0.45">
      <c r="E4041" s="195" t="str">
        <f t="shared" si="80"/>
        <v/>
      </c>
    </row>
    <row r="4042" spans="5:5" x14ac:dyDescent="0.45">
      <c r="E4042" s="195" t="str">
        <f t="shared" si="80"/>
        <v/>
      </c>
    </row>
    <row r="4043" spans="5:5" x14ac:dyDescent="0.45">
      <c r="E4043" s="195" t="str">
        <f t="shared" si="80"/>
        <v/>
      </c>
    </row>
    <row r="4044" spans="5:5" x14ac:dyDescent="0.45">
      <c r="E4044" s="195" t="str">
        <f t="shared" si="80"/>
        <v/>
      </c>
    </row>
    <row r="4045" spans="5:5" x14ac:dyDescent="0.45">
      <c r="E4045" s="195" t="str">
        <f t="shared" ref="E4045:E4049" si="81">IF(LEN(D1026)&gt;0,D1026,"")</f>
        <v/>
      </c>
    </row>
    <row r="4046" spans="5:5" x14ac:dyDescent="0.45">
      <c r="E4046" s="195" t="str">
        <f t="shared" si="81"/>
        <v/>
      </c>
    </row>
    <row r="4047" spans="5:5" x14ac:dyDescent="0.45">
      <c r="E4047" s="195" t="str">
        <f t="shared" si="81"/>
        <v/>
      </c>
    </row>
    <row r="4048" spans="5:5" x14ac:dyDescent="0.45">
      <c r="E4048" s="195" t="str">
        <f t="shared" si="81"/>
        <v/>
      </c>
    </row>
    <row r="4049" spans="5:5" x14ac:dyDescent="0.45">
      <c r="E4049" s="195" t="str">
        <f t="shared" si="81"/>
        <v/>
      </c>
    </row>
  </sheetData>
  <sortState xmlns:xlrd2="http://schemas.microsoft.com/office/spreadsheetml/2017/richdata2" ref="H2:K10">
    <sortCondition ref="J2"/>
  </sortState>
  <pageMargins left="0.7" right="0.7" top="0.75" bottom="0.75" header="0.3" footer="0.3"/>
  <pageSetup orientation="portrait" r:id="rId1"/>
</worksheet>
</file>

<file path=customUI/customUI.xml><?xml version="1.0" encoding="utf-8"?>
<customUI xmlns="http://schemas.microsoft.com/office/2006/01/customui">
  <ribbon>
    <tabs>
      <tab id="UserMusic" label="Music" insertBeforeMso="TabHome">
        <group id="Group1" label="Export Files">
          <button id="Export1" label="Cubase" showImage="true" imageMso="AcceptAndAdvance" size="large" onAction="Cubase"/>
          <button id="Export2" label="Studio One" showImage="true" imageMso="AcceptAndAdvance" size="large" onAction="StudioOne"/>
          <button id="Export3" label="Reaper" showImage="true" imageMso="AcceptAndAdvance" size="large" onAction="Reaper"/>
        </group>
        <group id="Group2" label="DAW View Filter">
          <button id="View1" label="Cubase Simple" showImage="true" imageMso="CalendarViewZoom" size="normal" onAction="ShowCubaseSimple"/>
          <button id="View2" label="Cubase Complex" showImage="true" imageMso="CalendarViewZoom" size="normal" onAction="ShowCubaseComplex"/>
          <button id="View3" label="Studio One" showImage="true" imageMso="CalendarViewZoom" size="normal" onAction="ShowStudioOne"/>
          <button id="View4" label="Reaper Simple" showImage="true" imageMso="CalendarViewZoom" size="normal" onAction="ShowReaperSimple"/>
          <button id="View5" label="Reaper Complex" showImage="true" imageMso="CalendarViewZoom" size="normal" onAction="ShowReaperComplex"/>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Maps</vt:lpstr>
      <vt:lpstr>Guide</vt:lpstr>
      <vt:lpstr>Tips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dc:creator>
  <cp:lastModifiedBy>Sean</cp:lastModifiedBy>
  <dcterms:created xsi:type="dcterms:W3CDTF">2020-07-12T21:04:47Z</dcterms:created>
  <dcterms:modified xsi:type="dcterms:W3CDTF">2020-10-12T02:04:59Z</dcterms:modified>
</cp:coreProperties>
</file>